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queryTables/queryTable4.xml" ContentType="application/vnd.openxmlformats-officedocument.spreadsheetml.query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codeName="ThisWorkbook"/>
  <mc:AlternateContent xmlns:mc="http://schemas.openxmlformats.org/markup-compatibility/2006">
    <mc:Choice Requires="x15">
      <x15ac:absPath xmlns:x15ac="http://schemas.microsoft.com/office/spreadsheetml/2010/11/ac" url="C:\Users\Laura\Documents\"/>
    </mc:Choice>
  </mc:AlternateContent>
  <xr:revisionPtr revIDLastSave="0" documentId="8_{B514C23D-C474-42F2-A467-7482B8A5E2D3}" xr6:coauthVersionLast="40" xr6:coauthVersionMax="40" xr10:uidLastSave="{00000000-0000-0000-0000-000000000000}"/>
  <bookViews>
    <workbookView xWindow="-110" yWindow="-110" windowWidth="19420" windowHeight="10420" firstSheet="3" activeTab="8" xr2:uid="{00000000-000D-0000-FFFF-FFFF00000000}"/>
  </bookViews>
  <sheets>
    <sheet name="tuotteet" sheetId="6" r:id="rId1"/>
    <sheet name="pika" sheetId="7" r:id="rId2"/>
    <sheet name="myyntihistoria" sheetId="4" r:id="rId3"/>
    <sheet name="raportit" sheetId="3" r:id="rId4"/>
    <sheet name="ville_myynti" sheetId="8" r:id="rId5"/>
    <sheet name="ville_tuotteet" sheetId="9" r:id="rId6"/>
    <sheet name="ville_ryhmät" sheetId="10" r:id="rId7"/>
    <sheet name="ville_myyjät" sheetId="12" r:id="rId8"/>
    <sheet name="ville_työkalu" sheetId="13" r:id="rId9"/>
  </sheets>
  <functionGroups builtInGroupCount="19"/>
  <definedNames>
    <definedName name="piirit">raportit!$A$36:$A$39</definedName>
    <definedName name="ryhmät">raportit!$B$35:$G$35</definedName>
    <definedName name="Slicer_myyjä">#N/A</definedName>
    <definedName name="Slicer_MyyjäSP">#N/A</definedName>
    <definedName name="tuotot">raportit!$B$36:$G$39</definedName>
    <definedName name="Villen_myyjät" localSheetId="7">ville_myyjät!$A$1:$E$17</definedName>
    <definedName name="Villen_viihde.accdb" localSheetId="4" hidden="1">ville_myynti!$A$1:$G$7226</definedName>
    <definedName name="Villen_viihde.accdb" localSheetId="6" hidden="1">ville_ryhmät!$A$1:$B$7</definedName>
    <definedName name="Villen_viihde.accdb" localSheetId="5" hidden="1">ville_tuotteet!$A$1:$F$26</definedName>
  </definedNames>
  <calcPr calcId="191029"/>
  <pivotCaches>
    <pivotCache cacheId="0" r:id="rId10"/>
    <pivotCache cacheId="1"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36" i="3" l="1"/>
  <c r="H37" i="3"/>
  <c r="H38" i="3"/>
  <c r="H39" i="3"/>
  <c r="B40" i="3"/>
  <c r="C40" i="3"/>
  <c r="D40" i="3"/>
  <c r="E40" i="3"/>
  <c r="F40" i="3"/>
  <c r="G40" i="3"/>
  <c r="K2" i="8"/>
  <c r="L2" i="8" s="1"/>
  <c r="L21" i="8"/>
  <c r="K3" i="8"/>
  <c r="L3" i="8" s="1"/>
  <c r="K4" i="8"/>
  <c r="L4" i="8" s="1"/>
  <c r="K5" i="8"/>
  <c r="L5" i="8" s="1"/>
  <c r="K6" i="8"/>
  <c r="L6" i="8" s="1"/>
  <c r="K7" i="8"/>
  <c r="L7" i="8" s="1"/>
  <c r="K8" i="8"/>
  <c r="L8" i="8" s="1"/>
  <c r="K9" i="8"/>
  <c r="L9" i="8" s="1"/>
  <c r="K10" i="8"/>
  <c r="L10" i="8" s="1"/>
  <c r="K11" i="8"/>
  <c r="L11" i="8" s="1"/>
  <c r="K12" i="8"/>
  <c r="L12" i="8" s="1"/>
  <c r="K13" i="8"/>
  <c r="L13" i="8" s="1"/>
  <c r="K14" i="8"/>
  <c r="L14" i="8" s="1"/>
  <c r="K15" i="8"/>
  <c r="L15" i="8" s="1"/>
  <c r="K16" i="8"/>
  <c r="L16" i="8" s="1"/>
  <c r="K17" i="8"/>
  <c r="L17" i="8" s="1"/>
  <c r="K18" i="8"/>
  <c r="L18" i="8" s="1"/>
  <c r="K19" i="8"/>
  <c r="L19" i="8" s="1"/>
  <c r="K20" i="8"/>
  <c r="L20" i="8" s="1"/>
  <c r="K21" i="8"/>
  <c r="K22" i="8"/>
  <c r="L22" i="8" s="1"/>
  <c r="K23" i="8"/>
  <c r="L23" i="8" s="1"/>
  <c r="K24" i="8"/>
  <c r="L24" i="8" s="1"/>
  <c r="K25" i="8"/>
  <c r="L25" i="8" s="1"/>
  <c r="K26" i="8"/>
  <c r="L26" i="8" s="1"/>
  <c r="K27" i="8"/>
  <c r="L27" i="8" s="1"/>
  <c r="K28" i="8"/>
  <c r="L28" i="8" s="1"/>
  <c r="K29" i="8"/>
  <c r="L29" i="8" s="1"/>
  <c r="K30" i="8"/>
  <c r="L30" i="8" s="1"/>
  <c r="K31" i="8"/>
  <c r="L31" i="8" s="1"/>
  <c r="K32" i="8"/>
  <c r="L32" i="8" s="1"/>
  <c r="K33" i="8"/>
  <c r="L33" i="8" s="1"/>
  <c r="K34" i="8"/>
  <c r="L34" i="8" s="1"/>
  <c r="K35" i="8"/>
  <c r="L35" i="8" s="1"/>
  <c r="K36" i="8"/>
  <c r="L36" i="8" s="1"/>
  <c r="K37" i="8"/>
  <c r="L37" i="8" s="1"/>
  <c r="K38" i="8"/>
  <c r="L38" i="8" s="1"/>
  <c r="K39" i="8"/>
  <c r="L39" i="8" s="1"/>
  <c r="K40" i="8"/>
  <c r="L40" i="8" s="1"/>
  <c r="K41" i="8"/>
  <c r="L41" i="8" s="1"/>
  <c r="K42" i="8"/>
  <c r="L42" i="8" s="1"/>
  <c r="K43" i="8"/>
  <c r="L43" i="8" s="1"/>
  <c r="K44" i="8"/>
  <c r="L44" i="8" s="1"/>
  <c r="K45" i="8"/>
  <c r="L45" i="8" s="1"/>
  <c r="K46" i="8"/>
  <c r="L46" i="8" s="1"/>
  <c r="K47" i="8"/>
  <c r="L47" i="8" s="1"/>
  <c r="K48" i="8"/>
  <c r="L48" i="8" s="1"/>
  <c r="K49" i="8"/>
  <c r="L49" i="8" s="1"/>
  <c r="K50" i="8"/>
  <c r="L50" i="8" s="1"/>
  <c r="K51" i="8"/>
  <c r="L51" i="8" s="1"/>
  <c r="K52" i="8"/>
  <c r="L52" i="8" s="1"/>
  <c r="K53" i="8"/>
  <c r="L53" i="8" s="1"/>
  <c r="K54" i="8"/>
  <c r="L54" i="8" s="1"/>
  <c r="K55" i="8"/>
  <c r="L55" i="8" s="1"/>
  <c r="K56" i="8"/>
  <c r="L56" i="8" s="1"/>
  <c r="K57" i="8"/>
  <c r="L57" i="8" s="1"/>
  <c r="K58" i="8"/>
  <c r="L58" i="8" s="1"/>
  <c r="K59" i="8"/>
  <c r="L59" i="8" s="1"/>
  <c r="K60" i="8"/>
  <c r="L60" i="8" s="1"/>
  <c r="K61" i="8"/>
  <c r="L61" i="8" s="1"/>
  <c r="K62" i="8"/>
  <c r="L62" i="8" s="1"/>
  <c r="K63" i="8"/>
  <c r="L63" i="8" s="1"/>
  <c r="K64" i="8"/>
  <c r="L64" i="8" s="1"/>
  <c r="K65" i="8"/>
  <c r="L65" i="8" s="1"/>
  <c r="K66" i="8"/>
  <c r="L66" i="8" s="1"/>
  <c r="K67" i="8"/>
  <c r="L67" i="8" s="1"/>
  <c r="K68" i="8"/>
  <c r="L68" i="8" s="1"/>
  <c r="K69" i="8"/>
  <c r="L69" i="8" s="1"/>
  <c r="K70" i="8"/>
  <c r="L70" i="8" s="1"/>
  <c r="K71" i="8"/>
  <c r="L71" i="8" s="1"/>
  <c r="K72" i="8"/>
  <c r="L72" i="8" s="1"/>
  <c r="K73" i="8"/>
  <c r="L73" i="8" s="1"/>
  <c r="K74" i="8"/>
  <c r="L74" i="8" s="1"/>
  <c r="K75" i="8"/>
  <c r="L75" i="8" s="1"/>
  <c r="K76" i="8"/>
  <c r="L76" i="8" s="1"/>
  <c r="K77" i="8"/>
  <c r="L77" i="8" s="1"/>
  <c r="K78" i="8"/>
  <c r="L78" i="8" s="1"/>
  <c r="K79" i="8"/>
  <c r="L79" i="8" s="1"/>
  <c r="K80" i="8"/>
  <c r="L80" i="8" s="1"/>
  <c r="K81" i="8"/>
  <c r="L81" i="8" s="1"/>
  <c r="K82" i="8"/>
  <c r="L82" i="8" s="1"/>
  <c r="K83" i="8"/>
  <c r="L83" i="8" s="1"/>
  <c r="K84" i="8"/>
  <c r="L84" i="8" s="1"/>
  <c r="K85" i="8"/>
  <c r="L85" i="8" s="1"/>
  <c r="K86" i="8"/>
  <c r="L86" i="8" s="1"/>
  <c r="K87" i="8"/>
  <c r="L87" i="8" s="1"/>
  <c r="K88" i="8"/>
  <c r="L88" i="8" s="1"/>
  <c r="K89" i="8"/>
  <c r="L89" i="8" s="1"/>
  <c r="K90" i="8"/>
  <c r="L90" i="8" s="1"/>
  <c r="K91" i="8"/>
  <c r="L91" i="8" s="1"/>
  <c r="K92" i="8"/>
  <c r="L92" i="8" s="1"/>
  <c r="K93" i="8"/>
  <c r="L93" i="8" s="1"/>
  <c r="K94" i="8"/>
  <c r="L94" i="8" s="1"/>
  <c r="K95" i="8"/>
  <c r="L95" i="8" s="1"/>
  <c r="K96" i="8"/>
  <c r="L96" i="8" s="1"/>
  <c r="K97" i="8"/>
  <c r="L97" i="8" s="1"/>
  <c r="K98" i="8"/>
  <c r="L98" i="8" s="1"/>
  <c r="K99" i="8"/>
  <c r="L99" i="8" s="1"/>
  <c r="K100" i="8"/>
  <c r="L100" i="8" s="1"/>
  <c r="K101" i="8"/>
  <c r="L101" i="8" s="1"/>
  <c r="K102" i="8"/>
  <c r="L102" i="8" s="1"/>
  <c r="K103" i="8"/>
  <c r="L103" i="8" s="1"/>
  <c r="K104" i="8"/>
  <c r="L104" i="8" s="1"/>
  <c r="K105" i="8"/>
  <c r="L105" i="8" s="1"/>
  <c r="K106" i="8"/>
  <c r="L106" i="8" s="1"/>
  <c r="K107" i="8"/>
  <c r="L107" i="8" s="1"/>
  <c r="K108" i="8"/>
  <c r="L108" i="8" s="1"/>
  <c r="K109" i="8"/>
  <c r="L109" i="8" s="1"/>
  <c r="K110" i="8"/>
  <c r="L110" i="8" s="1"/>
  <c r="K111" i="8"/>
  <c r="L111" i="8" s="1"/>
  <c r="K112" i="8"/>
  <c r="L112" i="8" s="1"/>
  <c r="K113" i="8"/>
  <c r="L113" i="8" s="1"/>
  <c r="K114" i="8"/>
  <c r="L114" i="8" s="1"/>
  <c r="K115" i="8"/>
  <c r="L115" i="8" s="1"/>
  <c r="K116" i="8"/>
  <c r="L116" i="8" s="1"/>
  <c r="K117" i="8"/>
  <c r="L117" i="8" s="1"/>
  <c r="K118" i="8"/>
  <c r="L118" i="8" s="1"/>
  <c r="K119" i="8"/>
  <c r="L119" i="8" s="1"/>
  <c r="K120" i="8"/>
  <c r="L120" i="8" s="1"/>
  <c r="K121" i="8"/>
  <c r="L121" i="8" s="1"/>
  <c r="K122" i="8"/>
  <c r="L122" i="8" s="1"/>
  <c r="K123" i="8"/>
  <c r="L123" i="8" s="1"/>
  <c r="K124" i="8"/>
  <c r="L124" i="8" s="1"/>
  <c r="K125" i="8"/>
  <c r="L125" i="8" s="1"/>
  <c r="K126" i="8"/>
  <c r="L126" i="8" s="1"/>
  <c r="K127" i="8"/>
  <c r="L127" i="8" s="1"/>
  <c r="K128" i="8"/>
  <c r="L128" i="8" s="1"/>
  <c r="K129" i="8"/>
  <c r="L129" i="8" s="1"/>
  <c r="K130" i="8"/>
  <c r="L130" i="8" s="1"/>
  <c r="K131" i="8"/>
  <c r="L131" i="8" s="1"/>
  <c r="K132" i="8"/>
  <c r="L132" i="8" s="1"/>
  <c r="K133" i="8"/>
  <c r="L133" i="8" s="1"/>
  <c r="K134" i="8"/>
  <c r="L134" i="8" s="1"/>
  <c r="K135" i="8"/>
  <c r="L135" i="8" s="1"/>
  <c r="K136" i="8"/>
  <c r="L136" i="8" s="1"/>
  <c r="K137" i="8"/>
  <c r="L137" i="8" s="1"/>
  <c r="K138" i="8"/>
  <c r="L138" i="8" s="1"/>
  <c r="K139" i="8"/>
  <c r="L139" i="8" s="1"/>
  <c r="K140" i="8"/>
  <c r="L140" i="8" s="1"/>
  <c r="K141" i="8"/>
  <c r="L141" i="8" s="1"/>
  <c r="K142" i="8"/>
  <c r="L142" i="8" s="1"/>
  <c r="K143" i="8"/>
  <c r="L143" i="8" s="1"/>
  <c r="K144" i="8"/>
  <c r="L144" i="8" s="1"/>
  <c r="K145" i="8"/>
  <c r="L145" i="8" s="1"/>
  <c r="K146" i="8"/>
  <c r="L146" i="8" s="1"/>
  <c r="K147" i="8"/>
  <c r="L147" i="8" s="1"/>
  <c r="K148" i="8"/>
  <c r="L148" i="8" s="1"/>
  <c r="K149" i="8"/>
  <c r="L149" i="8" s="1"/>
  <c r="K150" i="8"/>
  <c r="L150" i="8" s="1"/>
  <c r="K151" i="8"/>
  <c r="L151" i="8" s="1"/>
  <c r="K152" i="8"/>
  <c r="L152" i="8" s="1"/>
  <c r="K153" i="8"/>
  <c r="L153" i="8" s="1"/>
  <c r="K154" i="8"/>
  <c r="L154" i="8" s="1"/>
  <c r="K155" i="8"/>
  <c r="L155" i="8" s="1"/>
  <c r="K156" i="8"/>
  <c r="L156" i="8" s="1"/>
  <c r="K157" i="8"/>
  <c r="L157" i="8" s="1"/>
  <c r="K158" i="8"/>
  <c r="L158" i="8" s="1"/>
  <c r="K159" i="8"/>
  <c r="L159" i="8" s="1"/>
  <c r="K160" i="8"/>
  <c r="L160" i="8" s="1"/>
  <c r="K161" i="8"/>
  <c r="L161" i="8" s="1"/>
  <c r="K162" i="8"/>
  <c r="L162" i="8" s="1"/>
  <c r="K163" i="8"/>
  <c r="L163" i="8" s="1"/>
  <c r="K164" i="8"/>
  <c r="L164" i="8" s="1"/>
  <c r="K165" i="8"/>
  <c r="L165" i="8" s="1"/>
  <c r="K166" i="8"/>
  <c r="L166" i="8" s="1"/>
  <c r="K167" i="8"/>
  <c r="L167" i="8" s="1"/>
  <c r="K168" i="8"/>
  <c r="L168" i="8" s="1"/>
  <c r="K169" i="8"/>
  <c r="L169" i="8" s="1"/>
  <c r="K170" i="8"/>
  <c r="L170" i="8" s="1"/>
  <c r="K171" i="8"/>
  <c r="L171" i="8" s="1"/>
  <c r="K172" i="8"/>
  <c r="L172" i="8" s="1"/>
  <c r="K173" i="8"/>
  <c r="L173" i="8" s="1"/>
  <c r="K174" i="8"/>
  <c r="L174" i="8" s="1"/>
  <c r="K175" i="8"/>
  <c r="L175" i="8" s="1"/>
  <c r="K176" i="8"/>
  <c r="L176" i="8" s="1"/>
  <c r="K177" i="8"/>
  <c r="L177" i="8" s="1"/>
  <c r="K178" i="8"/>
  <c r="L178" i="8" s="1"/>
  <c r="K179" i="8"/>
  <c r="L179" i="8" s="1"/>
  <c r="K180" i="8"/>
  <c r="L180" i="8" s="1"/>
  <c r="K181" i="8"/>
  <c r="L181" i="8" s="1"/>
  <c r="K182" i="8"/>
  <c r="L182" i="8" s="1"/>
  <c r="K183" i="8"/>
  <c r="L183" i="8" s="1"/>
  <c r="K184" i="8"/>
  <c r="L184" i="8" s="1"/>
  <c r="K185" i="8"/>
  <c r="L185" i="8" s="1"/>
  <c r="K186" i="8"/>
  <c r="L186" i="8" s="1"/>
  <c r="K187" i="8"/>
  <c r="L187" i="8" s="1"/>
  <c r="K188" i="8"/>
  <c r="L188" i="8" s="1"/>
  <c r="K189" i="8"/>
  <c r="L189" i="8" s="1"/>
  <c r="K190" i="8"/>
  <c r="L190" i="8" s="1"/>
  <c r="K191" i="8"/>
  <c r="L191" i="8" s="1"/>
  <c r="K192" i="8"/>
  <c r="L192" i="8" s="1"/>
  <c r="K193" i="8"/>
  <c r="L193" i="8" s="1"/>
  <c r="K194" i="8"/>
  <c r="L194" i="8" s="1"/>
  <c r="K195" i="8"/>
  <c r="L195" i="8" s="1"/>
  <c r="K196" i="8"/>
  <c r="L196" i="8" s="1"/>
  <c r="K197" i="8"/>
  <c r="L197" i="8" s="1"/>
  <c r="K198" i="8"/>
  <c r="L198" i="8" s="1"/>
  <c r="K199" i="8"/>
  <c r="L199" i="8" s="1"/>
  <c r="K200" i="8"/>
  <c r="L200" i="8" s="1"/>
  <c r="K201" i="8"/>
  <c r="L201" i="8" s="1"/>
  <c r="K202" i="8"/>
  <c r="L202" i="8" s="1"/>
  <c r="K203" i="8"/>
  <c r="L203" i="8" s="1"/>
  <c r="K204" i="8"/>
  <c r="L204" i="8" s="1"/>
  <c r="K205" i="8"/>
  <c r="L205" i="8" s="1"/>
  <c r="K206" i="8"/>
  <c r="L206" i="8" s="1"/>
  <c r="K207" i="8"/>
  <c r="L207" i="8" s="1"/>
  <c r="K208" i="8"/>
  <c r="L208" i="8" s="1"/>
  <c r="K209" i="8"/>
  <c r="L209" i="8" s="1"/>
  <c r="K210" i="8"/>
  <c r="L210" i="8" s="1"/>
  <c r="K211" i="8"/>
  <c r="L211" i="8" s="1"/>
  <c r="K212" i="8"/>
  <c r="L212" i="8" s="1"/>
  <c r="K213" i="8"/>
  <c r="L213" i="8" s="1"/>
  <c r="K214" i="8"/>
  <c r="L214" i="8" s="1"/>
  <c r="K215" i="8"/>
  <c r="L215" i="8" s="1"/>
  <c r="K216" i="8"/>
  <c r="L216" i="8" s="1"/>
  <c r="K217" i="8"/>
  <c r="L217" i="8" s="1"/>
  <c r="K218" i="8"/>
  <c r="L218" i="8" s="1"/>
  <c r="K219" i="8"/>
  <c r="L219" i="8" s="1"/>
  <c r="K220" i="8"/>
  <c r="L220" i="8" s="1"/>
  <c r="K221" i="8"/>
  <c r="L221" i="8" s="1"/>
  <c r="K222" i="8"/>
  <c r="L222" i="8" s="1"/>
  <c r="K223" i="8"/>
  <c r="L223" i="8" s="1"/>
  <c r="K224" i="8"/>
  <c r="L224" i="8" s="1"/>
  <c r="K225" i="8"/>
  <c r="L225" i="8" s="1"/>
  <c r="K226" i="8"/>
  <c r="L226" i="8" s="1"/>
  <c r="K227" i="8"/>
  <c r="L227" i="8" s="1"/>
  <c r="K228" i="8"/>
  <c r="L228" i="8" s="1"/>
  <c r="K229" i="8"/>
  <c r="L229" i="8" s="1"/>
  <c r="K230" i="8"/>
  <c r="L230" i="8" s="1"/>
  <c r="K231" i="8"/>
  <c r="L231" i="8" s="1"/>
  <c r="K232" i="8"/>
  <c r="L232" i="8" s="1"/>
  <c r="K233" i="8"/>
  <c r="L233" i="8" s="1"/>
  <c r="K234" i="8"/>
  <c r="L234" i="8" s="1"/>
  <c r="K235" i="8"/>
  <c r="L235" i="8" s="1"/>
  <c r="K236" i="8"/>
  <c r="L236" i="8" s="1"/>
  <c r="K237" i="8"/>
  <c r="L237" i="8" s="1"/>
  <c r="K238" i="8"/>
  <c r="L238" i="8" s="1"/>
  <c r="K239" i="8"/>
  <c r="L239" i="8" s="1"/>
  <c r="K240" i="8"/>
  <c r="L240" i="8" s="1"/>
  <c r="K241" i="8"/>
  <c r="L241" i="8" s="1"/>
  <c r="K242" i="8"/>
  <c r="L242" i="8" s="1"/>
  <c r="K243" i="8"/>
  <c r="L243" i="8" s="1"/>
  <c r="K244" i="8"/>
  <c r="L244" i="8" s="1"/>
  <c r="K245" i="8"/>
  <c r="L245" i="8" s="1"/>
  <c r="K246" i="8"/>
  <c r="L246" i="8" s="1"/>
  <c r="K247" i="8"/>
  <c r="L247" i="8" s="1"/>
  <c r="K248" i="8"/>
  <c r="L248" i="8" s="1"/>
  <c r="K249" i="8"/>
  <c r="L249" i="8" s="1"/>
  <c r="K250" i="8"/>
  <c r="L250" i="8" s="1"/>
  <c r="K251" i="8"/>
  <c r="L251" i="8" s="1"/>
  <c r="K252" i="8"/>
  <c r="L252" i="8" s="1"/>
  <c r="K253" i="8"/>
  <c r="L253" i="8" s="1"/>
  <c r="K254" i="8"/>
  <c r="L254" i="8" s="1"/>
  <c r="K255" i="8"/>
  <c r="L255" i="8" s="1"/>
  <c r="K256" i="8"/>
  <c r="L256" i="8" s="1"/>
  <c r="K257" i="8"/>
  <c r="L257" i="8" s="1"/>
  <c r="K258" i="8"/>
  <c r="L258" i="8" s="1"/>
  <c r="K259" i="8"/>
  <c r="L259" i="8" s="1"/>
  <c r="K260" i="8"/>
  <c r="L260" i="8" s="1"/>
  <c r="K261" i="8"/>
  <c r="L261" i="8" s="1"/>
  <c r="K262" i="8"/>
  <c r="L262" i="8" s="1"/>
  <c r="K263" i="8"/>
  <c r="L263" i="8" s="1"/>
  <c r="K264" i="8"/>
  <c r="L264" i="8" s="1"/>
  <c r="K265" i="8"/>
  <c r="L265" i="8" s="1"/>
  <c r="K266" i="8"/>
  <c r="L266" i="8" s="1"/>
  <c r="K267" i="8"/>
  <c r="L267" i="8" s="1"/>
  <c r="K268" i="8"/>
  <c r="L268" i="8" s="1"/>
  <c r="K269" i="8"/>
  <c r="L269" i="8" s="1"/>
  <c r="K270" i="8"/>
  <c r="L270" i="8" s="1"/>
  <c r="K271" i="8"/>
  <c r="L271" i="8" s="1"/>
  <c r="K272" i="8"/>
  <c r="L272" i="8" s="1"/>
  <c r="K273" i="8"/>
  <c r="L273" i="8" s="1"/>
  <c r="K274" i="8"/>
  <c r="L274" i="8" s="1"/>
  <c r="K275" i="8"/>
  <c r="L275" i="8" s="1"/>
  <c r="K276" i="8"/>
  <c r="L276" i="8" s="1"/>
  <c r="K277" i="8"/>
  <c r="L277" i="8" s="1"/>
  <c r="K278" i="8"/>
  <c r="L278" i="8" s="1"/>
  <c r="K279" i="8"/>
  <c r="L279" i="8" s="1"/>
  <c r="K280" i="8"/>
  <c r="L280" i="8" s="1"/>
  <c r="K281" i="8"/>
  <c r="L281" i="8" s="1"/>
  <c r="K282" i="8"/>
  <c r="L282" i="8" s="1"/>
  <c r="K283" i="8"/>
  <c r="L283" i="8" s="1"/>
  <c r="K284" i="8"/>
  <c r="L284" i="8" s="1"/>
  <c r="K285" i="8"/>
  <c r="L285" i="8" s="1"/>
  <c r="K286" i="8"/>
  <c r="L286" i="8" s="1"/>
  <c r="K287" i="8"/>
  <c r="L287" i="8" s="1"/>
  <c r="K288" i="8"/>
  <c r="L288" i="8" s="1"/>
  <c r="K289" i="8"/>
  <c r="L289" i="8" s="1"/>
  <c r="K290" i="8"/>
  <c r="L290" i="8" s="1"/>
  <c r="K291" i="8"/>
  <c r="L291" i="8" s="1"/>
  <c r="K292" i="8"/>
  <c r="L292" i="8" s="1"/>
  <c r="K293" i="8"/>
  <c r="L293" i="8" s="1"/>
  <c r="K294" i="8"/>
  <c r="L294" i="8" s="1"/>
  <c r="K295" i="8"/>
  <c r="L295" i="8" s="1"/>
  <c r="K296" i="8"/>
  <c r="L296" i="8" s="1"/>
  <c r="K297" i="8"/>
  <c r="L297" i="8" s="1"/>
  <c r="K298" i="8"/>
  <c r="L298" i="8" s="1"/>
  <c r="K299" i="8"/>
  <c r="L299" i="8" s="1"/>
  <c r="K300" i="8"/>
  <c r="L300" i="8" s="1"/>
  <c r="K301" i="8"/>
  <c r="L301" i="8" s="1"/>
  <c r="K302" i="8"/>
  <c r="L302" i="8" s="1"/>
  <c r="K303" i="8"/>
  <c r="L303" i="8" s="1"/>
  <c r="K304" i="8"/>
  <c r="L304" i="8" s="1"/>
  <c r="K305" i="8"/>
  <c r="L305" i="8" s="1"/>
  <c r="K306" i="8"/>
  <c r="L306" i="8" s="1"/>
  <c r="K307" i="8"/>
  <c r="L307" i="8" s="1"/>
  <c r="K308" i="8"/>
  <c r="L308" i="8" s="1"/>
  <c r="K309" i="8"/>
  <c r="L309" i="8" s="1"/>
  <c r="K310" i="8"/>
  <c r="L310" i="8" s="1"/>
  <c r="K311" i="8"/>
  <c r="L311" i="8" s="1"/>
  <c r="K312" i="8"/>
  <c r="L312" i="8" s="1"/>
  <c r="K313" i="8"/>
  <c r="L313" i="8" s="1"/>
  <c r="K314" i="8"/>
  <c r="L314" i="8" s="1"/>
  <c r="K315" i="8"/>
  <c r="L315" i="8" s="1"/>
  <c r="K316" i="8"/>
  <c r="L316" i="8" s="1"/>
  <c r="K317" i="8"/>
  <c r="L317" i="8" s="1"/>
  <c r="K318" i="8"/>
  <c r="L318" i="8" s="1"/>
  <c r="K319" i="8"/>
  <c r="L319" i="8" s="1"/>
  <c r="K320" i="8"/>
  <c r="L320" i="8" s="1"/>
  <c r="K321" i="8"/>
  <c r="L321" i="8" s="1"/>
  <c r="K322" i="8"/>
  <c r="L322" i="8" s="1"/>
  <c r="K323" i="8"/>
  <c r="L323" i="8" s="1"/>
  <c r="K324" i="8"/>
  <c r="L324" i="8" s="1"/>
  <c r="K325" i="8"/>
  <c r="L325" i="8" s="1"/>
  <c r="K326" i="8"/>
  <c r="L326" i="8" s="1"/>
  <c r="K327" i="8"/>
  <c r="L327" i="8" s="1"/>
  <c r="K328" i="8"/>
  <c r="L328" i="8" s="1"/>
  <c r="K329" i="8"/>
  <c r="L329" i="8" s="1"/>
  <c r="K330" i="8"/>
  <c r="L330" i="8" s="1"/>
  <c r="K331" i="8"/>
  <c r="L331" i="8" s="1"/>
  <c r="K332" i="8"/>
  <c r="L332" i="8" s="1"/>
  <c r="K333" i="8"/>
  <c r="L333" i="8" s="1"/>
  <c r="K334" i="8"/>
  <c r="L334" i="8" s="1"/>
  <c r="K335" i="8"/>
  <c r="L335" i="8" s="1"/>
  <c r="K336" i="8"/>
  <c r="L336" i="8" s="1"/>
  <c r="K337" i="8"/>
  <c r="L337" i="8" s="1"/>
  <c r="K338" i="8"/>
  <c r="L338" i="8" s="1"/>
  <c r="K339" i="8"/>
  <c r="L339" i="8" s="1"/>
  <c r="K340" i="8"/>
  <c r="L340" i="8" s="1"/>
  <c r="K341" i="8"/>
  <c r="L341" i="8" s="1"/>
  <c r="K342" i="8"/>
  <c r="L342" i="8" s="1"/>
  <c r="K343" i="8"/>
  <c r="L343" i="8" s="1"/>
  <c r="K344" i="8"/>
  <c r="L344" i="8" s="1"/>
  <c r="K345" i="8"/>
  <c r="L345" i="8" s="1"/>
  <c r="K346" i="8"/>
  <c r="L346" i="8" s="1"/>
  <c r="K347" i="8"/>
  <c r="L347" i="8" s="1"/>
  <c r="K348" i="8"/>
  <c r="L348" i="8" s="1"/>
  <c r="K349" i="8"/>
  <c r="L349" i="8" s="1"/>
  <c r="K350" i="8"/>
  <c r="L350" i="8" s="1"/>
  <c r="K351" i="8"/>
  <c r="L351" i="8" s="1"/>
  <c r="K352" i="8"/>
  <c r="L352" i="8" s="1"/>
  <c r="K353" i="8"/>
  <c r="L353" i="8" s="1"/>
  <c r="K354" i="8"/>
  <c r="L354" i="8" s="1"/>
  <c r="K355" i="8"/>
  <c r="L355" i="8" s="1"/>
  <c r="K356" i="8"/>
  <c r="L356" i="8" s="1"/>
  <c r="K357" i="8"/>
  <c r="L357" i="8" s="1"/>
  <c r="K358" i="8"/>
  <c r="L358" i="8" s="1"/>
  <c r="K359" i="8"/>
  <c r="L359" i="8" s="1"/>
  <c r="K360" i="8"/>
  <c r="L360" i="8" s="1"/>
  <c r="K361" i="8"/>
  <c r="L361" i="8" s="1"/>
  <c r="K362" i="8"/>
  <c r="L362" i="8" s="1"/>
  <c r="K363" i="8"/>
  <c r="L363" i="8" s="1"/>
  <c r="K364" i="8"/>
  <c r="L364" i="8" s="1"/>
  <c r="K365" i="8"/>
  <c r="L365" i="8" s="1"/>
  <c r="K366" i="8"/>
  <c r="L366" i="8" s="1"/>
  <c r="K367" i="8"/>
  <c r="L367" i="8" s="1"/>
  <c r="K368" i="8"/>
  <c r="L368" i="8" s="1"/>
  <c r="K369" i="8"/>
  <c r="L369" i="8" s="1"/>
  <c r="K370" i="8"/>
  <c r="L370" i="8" s="1"/>
  <c r="K371" i="8"/>
  <c r="L371" i="8" s="1"/>
  <c r="K372" i="8"/>
  <c r="L372" i="8" s="1"/>
  <c r="K373" i="8"/>
  <c r="L373" i="8" s="1"/>
  <c r="K374" i="8"/>
  <c r="L374" i="8" s="1"/>
  <c r="K375" i="8"/>
  <c r="L375" i="8" s="1"/>
  <c r="K376" i="8"/>
  <c r="L376" i="8" s="1"/>
  <c r="K377" i="8"/>
  <c r="L377" i="8" s="1"/>
  <c r="K378" i="8"/>
  <c r="L378" i="8" s="1"/>
  <c r="K379" i="8"/>
  <c r="L379" i="8" s="1"/>
  <c r="K380" i="8"/>
  <c r="L380" i="8" s="1"/>
  <c r="K381" i="8"/>
  <c r="L381" i="8" s="1"/>
  <c r="K382" i="8"/>
  <c r="L382" i="8" s="1"/>
  <c r="K383" i="8"/>
  <c r="L383" i="8" s="1"/>
  <c r="K384" i="8"/>
  <c r="L384" i="8" s="1"/>
  <c r="K385" i="8"/>
  <c r="L385" i="8" s="1"/>
  <c r="K386" i="8"/>
  <c r="L386" i="8" s="1"/>
  <c r="K387" i="8"/>
  <c r="L387" i="8" s="1"/>
  <c r="K388" i="8"/>
  <c r="L388" i="8" s="1"/>
  <c r="K389" i="8"/>
  <c r="L389" i="8" s="1"/>
  <c r="K390" i="8"/>
  <c r="L390" i="8" s="1"/>
  <c r="K391" i="8"/>
  <c r="L391" i="8" s="1"/>
  <c r="K392" i="8"/>
  <c r="L392" i="8" s="1"/>
  <c r="K393" i="8"/>
  <c r="L393" i="8" s="1"/>
  <c r="K394" i="8"/>
  <c r="L394" i="8" s="1"/>
  <c r="K395" i="8"/>
  <c r="L395" i="8" s="1"/>
  <c r="K396" i="8"/>
  <c r="L396" i="8" s="1"/>
  <c r="K397" i="8"/>
  <c r="L397" i="8" s="1"/>
  <c r="K398" i="8"/>
  <c r="L398" i="8" s="1"/>
  <c r="K399" i="8"/>
  <c r="L399" i="8" s="1"/>
  <c r="K400" i="8"/>
  <c r="L400" i="8" s="1"/>
  <c r="K401" i="8"/>
  <c r="L401" i="8" s="1"/>
  <c r="K402" i="8"/>
  <c r="L402" i="8" s="1"/>
  <c r="K403" i="8"/>
  <c r="L403" i="8" s="1"/>
  <c r="K404" i="8"/>
  <c r="L404" i="8" s="1"/>
  <c r="K405" i="8"/>
  <c r="L405" i="8" s="1"/>
  <c r="K406" i="8"/>
  <c r="L406" i="8" s="1"/>
  <c r="K407" i="8"/>
  <c r="L407" i="8" s="1"/>
  <c r="K408" i="8"/>
  <c r="L408" i="8" s="1"/>
  <c r="K409" i="8"/>
  <c r="L409" i="8" s="1"/>
  <c r="K410" i="8"/>
  <c r="L410" i="8" s="1"/>
  <c r="K411" i="8"/>
  <c r="L411" i="8" s="1"/>
  <c r="K412" i="8"/>
  <c r="L412" i="8" s="1"/>
  <c r="K413" i="8"/>
  <c r="L413" i="8" s="1"/>
  <c r="K414" i="8"/>
  <c r="L414" i="8" s="1"/>
  <c r="K415" i="8"/>
  <c r="L415" i="8" s="1"/>
  <c r="K416" i="8"/>
  <c r="L416" i="8" s="1"/>
  <c r="K417" i="8"/>
  <c r="L417" i="8" s="1"/>
  <c r="K418" i="8"/>
  <c r="L418" i="8" s="1"/>
  <c r="K419" i="8"/>
  <c r="L419" i="8" s="1"/>
  <c r="K420" i="8"/>
  <c r="L420" i="8" s="1"/>
  <c r="K421" i="8"/>
  <c r="L421" i="8" s="1"/>
  <c r="K422" i="8"/>
  <c r="L422" i="8" s="1"/>
  <c r="K423" i="8"/>
  <c r="L423" i="8" s="1"/>
  <c r="K424" i="8"/>
  <c r="L424" i="8" s="1"/>
  <c r="K425" i="8"/>
  <c r="L425" i="8" s="1"/>
  <c r="K426" i="8"/>
  <c r="L426" i="8" s="1"/>
  <c r="K427" i="8"/>
  <c r="L427" i="8" s="1"/>
  <c r="K428" i="8"/>
  <c r="L428" i="8" s="1"/>
  <c r="K429" i="8"/>
  <c r="L429" i="8" s="1"/>
  <c r="K430" i="8"/>
  <c r="L430" i="8" s="1"/>
  <c r="K431" i="8"/>
  <c r="L431" i="8" s="1"/>
  <c r="K432" i="8"/>
  <c r="L432" i="8" s="1"/>
  <c r="K433" i="8"/>
  <c r="L433" i="8" s="1"/>
  <c r="K434" i="8"/>
  <c r="L434" i="8" s="1"/>
  <c r="K435" i="8"/>
  <c r="L435" i="8" s="1"/>
  <c r="K436" i="8"/>
  <c r="L436" i="8" s="1"/>
  <c r="K437" i="8"/>
  <c r="L437" i="8" s="1"/>
  <c r="K438" i="8"/>
  <c r="L438" i="8" s="1"/>
  <c r="K439" i="8"/>
  <c r="L439" i="8" s="1"/>
  <c r="K440" i="8"/>
  <c r="L440" i="8" s="1"/>
  <c r="K441" i="8"/>
  <c r="L441" i="8" s="1"/>
  <c r="K442" i="8"/>
  <c r="L442" i="8" s="1"/>
  <c r="K443" i="8"/>
  <c r="L443" i="8" s="1"/>
  <c r="K444" i="8"/>
  <c r="L444" i="8" s="1"/>
  <c r="K445" i="8"/>
  <c r="L445" i="8" s="1"/>
  <c r="K446" i="8"/>
  <c r="L446" i="8" s="1"/>
  <c r="K447" i="8"/>
  <c r="L447" i="8" s="1"/>
  <c r="K448" i="8"/>
  <c r="L448" i="8" s="1"/>
  <c r="K449" i="8"/>
  <c r="L449" i="8" s="1"/>
  <c r="K450" i="8"/>
  <c r="L450" i="8" s="1"/>
  <c r="K451" i="8"/>
  <c r="L451" i="8" s="1"/>
  <c r="K452" i="8"/>
  <c r="L452" i="8" s="1"/>
  <c r="K453" i="8"/>
  <c r="L453" i="8" s="1"/>
  <c r="K454" i="8"/>
  <c r="L454" i="8" s="1"/>
  <c r="K455" i="8"/>
  <c r="L455" i="8" s="1"/>
  <c r="K456" i="8"/>
  <c r="L456" i="8" s="1"/>
  <c r="K457" i="8"/>
  <c r="L457" i="8" s="1"/>
  <c r="K458" i="8"/>
  <c r="L458" i="8" s="1"/>
  <c r="K459" i="8"/>
  <c r="L459" i="8" s="1"/>
  <c r="K460" i="8"/>
  <c r="L460" i="8" s="1"/>
  <c r="K461" i="8"/>
  <c r="L461" i="8" s="1"/>
  <c r="K462" i="8"/>
  <c r="L462" i="8" s="1"/>
  <c r="K463" i="8"/>
  <c r="L463" i="8" s="1"/>
  <c r="K464" i="8"/>
  <c r="L464" i="8" s="1"/>
  <c r="K465" i="8"/>
  <c r="L465" i="8" s="1"/>
  <c r="K466" i="8"/>
  <c r="L466" i="8" s="1"/>
  <c r="K467" i="8"/>
  <c r="L467" i="8" s="1"/>
  <c r="K468" i="8"/>
  <c r="L468" i="8" s="1"/>
  <c r="K469" i="8"/>
  <c r="L469" i="8" s="1"/>
  <c r="K470" i="8"/>
  <c r="L470" i="8" s="1"/>
  <c r="K471" i="8"/>
  <c r="L471" i="8" s="1"/>
  <c r="K472" i="8"/>
  <c r="L472" i="8" s="1"/>
  <c r="K473" i="8"/>
  <c r="L473" i="8" s="1"/>
  <c r="K474" i="8"/>
  <c r="L474" i="8" s="1"/>
  <c r="K475" i="8"/>
  <c r="L475" i="8" s="1"/>
  <c r="K476" i="8"/>
  <c r="L476" i="8" s="1"/>
  <c r="K477" i="8"/>
  <c r="L477" i="8" s="1"/>
  <c r="K478" i="8"/>
  <c r="L478" i="8" s="1"/>
  <c r="K479" i="8"/>
  <c r="L479" i="8" s="1"/>
  <c r="K480" i="8"/>
  <c r="L480" i="8" s="1"/>
  <c r="K481" i="8"/>
  <c r="L481" i="8" s="1"/>
  <c r="K482" i="8"/>
  <c r="L482" i="8" s="1"/>
  <c r="K483" i="8"/>
  <c r="L483" i="8" s="1"/>
  <c r="K484" i="8"/>
  <c r="L484" i="8" s="1"/>
  <c r="K485" i="8"/>
  <c r="L485" i="8" s="1"/>
  <c r="K486" i="8"/>
  <c r="L486" i="8" s="1"/>
  <c r="K487" i="8"/>
  <c r="L487" i="8" s="1"/>
  <c r="K488" i="8"/>
  <c r="L488" i="8" s="1"/>
  <c r="K489" i="8"/>
  <c r="L489" i="8" s="1"/>
  <c r="K490" i="8"/>
  <c r="L490" i="8" s="1"/>
  <c r="K491" i="8"/>
  <c r="L491" i="8" s="1"/>
  <c r="K492" i="8"/>
  <c r="L492" i="8" s="1"/>
  <c r="K493" i="8"/>
  <c r="L493" i="8" s="1"/>
  <c r="K494" i="8"/>
  <c r="L494" i="8" s="1"/>
  <c r="K495" i="8"/>
  <c r="L495" i="8" s="1"/>
  <c r="K496" i="8"/>
  <c r="L496" i="8" s="1"/>
  <c r="K497" i="8"/>
  <c r="L497" i="8" s="1"/>
  <c r="K498" i="8"/>
  <c r="L498" i="8" s="1"/>
  <c r="K499" i="8"/>
  <c r="L499" i="8" s="1"/>
  <c r="K500" i="8"/>
  <c r="L500" i="8" s="1"/>
  <c r="K501" i="8"/>
  <c r="L501" i="8" s="1"/>
  <c r="K502" i="8"/>
  <c r="L502" i="8" s="1"/>
  <c r="K503" i="8"/>
  <c r="L503" i="8" s="1"/>
  <c r="K504" i="8"/>
  <c r="L504" i="8" s="1"/>
  <c r="K505" i="8"/>
  <c r="L505" i="8" s="1"/>
  <c r="K506" i="8"/>
  <c r="L506" i="8" s="1"/>
  <c r="K507" i="8"/>
  <c r="L507" i="8" s="1"/>
  <c r="K508" i="8"/>
  <c r="L508" i="8" s="1"/>
  <c r="K509" i="8"/>
  <c r="L509" i="8" s="1"/>
  <c r="K510" i="8"/>
  <c r="L510" i="8" s="1"/>
  <c r="K511" i="8"/>
  <c r="L511" i="8" s="1"/>
  <c r="K512" i="8"/>
  <c r="L512" i="8" s="1"/>
  <c r="K513" i="8"/>
  <c r="L513" i="8" s="1"/>
  <c r="K514" i="8"/>
  <c r="L514" i="8" s="1"/>
  <c r="K515" i="8"/>
  <c r="L515" i="8" s="1"/>
  <c r="K516" i="8"/>
  <c r="L516" i="8" s="1"/>
  <c r="K517" i="8"/>
  <c r="L517" i="8" s="1"/>
  <c r="K518" i="8"/>
  <c r="L518" i="8" s="1"/>
  <c r="K519" i="8"/>
  <c r="L519" i="8" s="1"/>
  <c r="K520" i="8"/>
  <c r="L520" i="8" s="1"/>
  <c r="K521" i="8"/>
  <c r="L521" i="8" s="1"/>
  <c r="K522" i="8"/>
  <c r="L522" i="8" s="1"/>
  <c r="K523" i="8"/>
  <c r="L523" i="8" s="1"/>
  <c r="K524" i="8"/>
  <c r="L524" i="8" s="1"/>
  <c r="K525" i="8"/>
  <c r="L525" i="8" s="1"/>
  <c r="K526" i="8"/>
  <c r="L526" i="8" s="1"/>
  <c r="K527" i="8"/>
  <c r="L527" i="8" s="1"/>
  <c r="K528" i="8"/>
  <c r="L528" i="8" s="1"/>
  <c r="K529" i="8"/>
  <c r="L529" i="8" s="1"/>
  <c r="K530" i="8"/>
  <c r="L530" i="8" s="1"/>
  <c r="K531" i="8"/>
  <c r="L531" i="8" s="1"/>
  <c r="K532" i="8"/>
  <c r="L532" i="8" s="1"/>
  <c r="K533" i="8"/>
  <c r="L533" i="8" s="1"/>
  <c r="K534" i="8"/>
  <c r="L534" i="8" s="1"/>
  <c r="K535" i="8"/>
  <c r="L535" i="8" s="1"/>
  <c r="K536" i="8"/>
  <c r="L536" i="8" s="1"/>
  <c r="K537" i="8"/>
  <c r="L537" i="8" s="1"/>
  <c r="K538" i="8"/>
  <c r="L538" i="8" s="1"/>
  <c r="K539" i="8"/>
  <c r="L539" i="8" s="1"/>
  <c r="K540" i="8"/>
  <c r="L540" i="8" s="1"/>
  <c r="K541" i="8"/>
  <c r="L541" i="8" s="1"/>
  <c r="K542" i="8"/>
  <c r="L542" i="8" s="1"/>
  <c r="K543" i="8"/>
  <c r="L543" i="8" s="1"/>
  <c r="K544" i="8"/>
  <c r="L544" i="8" s="1"/>
  <c r="K545" i="8"/>
  <c r="L545" i="8" s="1"/>
  <c r="K546" i="8"/>
  <c r="L546" i="8" s="1"/>
  <c r="K547" i="8"/>
  <c r="L547" i="8" s="1"/>
  <c r="K548" i="8"/>
  <c r="L548" i="8" s="1"/>
  <c r="K549" i="8"/>
  <c r="L549" i="8" s="1"/>
  <c r="K550" i="8"/>
  <c r="L550" i="8" s="1"/>
  <c r="K551" i="8"/>
  <c r="L551" i="8" s="1"/>
  <c r="K552" i="8"/>
  <c r="L552" i="8" s="1"/>
  <c r="K553" i="8"/>
  <c r="L553" i="8" s="1"/>
  <c r="K554" i="8"/>
  <c r="L554" i="8" s="1"/>
  <c r="K555" i="8"/>
  <c r="L555" i="8" s="1"/>
  <c r="K556" i="8"/>
  <c r="L556" i="8" s="1"/>
  <c r="K557" i="8"/>
  <c r="L557" i="8" s="1"/>
  <c r="K558" i="8"/>
  <c r="L558" i="8" s="1"/>
  <c r="K559" i="8"/>
  <c r="L559" i="8" s="1"/>
  <c r="K560" i="8"/>
  <c r="L560" i="8" s="1"/>
  <c r="K561" i="8"/>
  <c r="L561" i="8" s="1"/>
  <c r="K562" i="8"/>
  <c r="L562" i="8" s="1"/>
  <c r="K563" i="8"/>
  <c r="L563" i="8" s="1"/>
  <c r="K564" i="8"/>
  <c r="L564" i="8" s="1"/>
  <c r="K565" i="8"/>
  <c r="L565" i="8" s="1"/>
  <c r="K566" i="8"/>
  <c r="L566" i="8" s="1"/>
  <c r="K567" i="8"/>
  <c r="L567" i="8" s="1"/>
  <c r="K568" i="8"/>
  <c r="L568" i="8" s="1"/>
  <c r="K569" i="8"/>
  <c r="L569" i="8" s="1"/>
  <c r="K570" i="8"/>
  <c r="L570" i="8" s="1"/>
  <c r="K571" i="8"/>
  <c r="L571" i="8" s="1"/>
  <c r="K572" i="8"/>
  <c r="L572" i="8" s="1"/>
  <c r="K573" i="8"/>
  <c r="L573" i="8" s="1"/>
  <c r="K574" i="8"/>
  <c r="L574" i="8" s="1"/>
  <c r="K575" i="8"/>
  <c r="L575" i="8" s="1"/>
  <c r="K576" i="8"/>
  <c r="L576" i="8" s="1"/>
  <c r="K577" i="8"/>
  <c r="L577" i="8" s="1"/>
  <c r="K578" i="8"/>
  <c r="L578" i="8" s="1"/>
  <c r="K579" i="8"/>
  <c r="L579" i="8" s="1"/>
  <c r="K580" i="8"/>
  <c r="L580" i="8" s="1"/>
  <c r="K581" i="8"/>
  <c r="L581" i="8" s="1"/>
  <c r="K582" i="8"/>
  <c r="L582" i="8" s="1"/>
  <c r="K583" i="8"/>
  <c r="L583" i="8" s="1"/>
  <c r="K584" i="8"/>
  <c r="L584" i="8" s="1"/>
  <c r="K585" i="8"/>
  <c r="L585" i="8" s="1"/>
  <c r="K586" i="8"/>
  <c r="L586" i="8" s="1"/>
  <c r="K587" i="8"/>
  <c r="L587" i="8" s="1"/>
  <c r="K588" i="8"/>
  <c r="L588" i="8" s="1"/>
  <c r="K589" i="8"/>
  <c r="L589" i="8" s="1"/>
  <c r="K590" i="8"/>
  <c r="L590" i="8" s="1"/>
  <c r="K591" i="8"/>
  <c r="L591" i="8" s="1"/>
  <c r="K592" i="8"/>
  <c r="L592" i="8" s="1"/>
  <c r="K593" i="8"/>
  <c r="L593" i="8" s="1"/>
  <c r="K594" i="8"/>
  <c r="L594" i="8" s="1"/>
  <c r="K595" i="8"/>
  <c r="L595" i="8" s="1"/>
  <c r="K596" i="8"/>
  <c r="L596" i="8" s="1"/>
  <c r="K597" i="8"/>
  <c r="L597" i="8" s="1"/>
  <c r="K598" i="8"/>
  <c r="L598" i="8" s="1"/>
  <c r="K599" i="8"/>
  <c r="L599" i="8" s="1"/>
  <c r="K600" i="8"/>
  <c r="L600" i="8" s="1"/>
  <c r="K601" i="8"/>
  <c r="L601" i="8" s="1"/>
  <c r="K602" i="8"/>
  <c r="L602" i="8" s="1"/>
  <c r="K603" i="8"/>
  <c r="L603" i="8" s="1"/>
  <c r="K604" i="8"/>
  <c r="L604" i="8" s="1"/>
  <c r="K605" i="8"/>
  <c r="L605" i="8" s="1"/>
  <c r="K606" i="8"/>
  <c r="L606" i="8" s="1"/>
  <c r="K607" i="8"/>
  <c r="L607" i="8" s="1"/>
  <c r="K608" i="8"/>
  <c r="L608" i="8" s="1"/>
  <c r="K609" i="8"/>
  <c r="L609" i="8" s="1"/>
  <c r="K610" i="8"/>
  <c r="L610" i="8" s="1"/>
  <c r="K611" i="8"/>
  <c r="L611" i="8" s="1"/>
  <c r="K612" i="8"/>
  <c r="L612" i="8" s="1"/>
  <c r="K613" i="8"/>
  <c r="L613" i="8" s="1"/>
  <c r="K614" i="8"/>
  <c r="L614" i="8" s="1"/>
  <c r="K615" i="8"/>
  <c r="L615" i="8" s="1"/>
  <c r="K616" i="8"/>
  <c r="L616" i="8" s="1"/>
  <c r="K617" i="8"/>
  <c r="L617" i="8" s="1"/>
  <c r="K618" i="8"/>
  <c r="L618" i="8" s="1"/>
  <c r="K619" i="8"/>
  <c r="L619" i="8" s="1"/>
  <c r="K620" i="8"/>
  <c r="L620" i="8" s="1"/>
  <c r="K621" i="8"/>
  <c r="L621" i="8" s="1"/>
  <c r="K622" i="8"/>
  <c r="L622" i="8" s="1"/>
  <c r="K623" i="8"/>
  <c r="L623" i="8" s="1"/>
  <c r="K624" i="8"/>
  <c r="L624" i="8" s="1"/>
  <c r="K625" i="8"/>
  <c r="L625" i="8" s="1"/>
  <c r="K626" i="8"/>
  <c r="L626" i="8" s="1"/>
  <c r="K627" i="8"/>
  <c r="L627" i="8" s="1"/>
  <c r="K628" i="8"/>
  <c r="L628" i="8" s="1"/>
  <c r="K629" i="8"/>
  <c r="L629" i="8" s="1"/>
  <c r="K630" i="8"/>
  <c r="L630" i="8" s="1"/>
  <c r="K631" i="8"/>
  <c r="L631" i="8" s="1"/>
  <c r="K632" i="8"/>
  <c r="L632" i="8" s="1"/>
  <c r="K633" i="8"/>
  <c r="L633" i="8" s="1"/>
  <c r="K634" i="8"/>
  <c r="L634" i="8" s="1"/>
  <c r="K635" i="8"/>
  <c r="L635" i="8" s="1"/>
  <c r="K636" i="8"/>
  <c r="L636" i="8" s="1"/>
  <c r="K637" i="8"/>
  <c r="L637" i="8" s="1"/>
  <c r="K638" i="8"/>
  <c r="L638" i="8" s="1"/>
  <c r="K639" i="8"/>
  <c r="L639" i="8" s="1"/>
  <c r="K640" i="8"/>
  <c r="L640" i="8" s="1"/>
  <c r="K641" i="8"/>
  <c r="L641" i="8" s="1"/>
  <c r="K642" i="8"/>
  <c r="L642" i="8" s="1"/>
  <c r="K643" i="8"/>
  <c r="L643" i="8" s="1"/>
  <c r="K644" i="8"/>
  <c r="L644" i="8" s="1"/>
  <c r="K645" i="8"/>
  <c r="L645" i="8" s="1"/>
  <c r="K646" i="8"/>
  <c r="L646" i="8" s="1"/>
  <c r="K647" i="8"/>
  <c r="L647" i="8" s="1"/>
  <c r="K648" i="8"/>
  <c r="L648" i="8" s="1"/>
  <c r="K649" i="8"/>
  <c r="L649" i="8" s="1"/>
  <c r="K650" i="8"/>
  <c r="L650" i="8" s="1"/>
  <c r="K651" i="8"/>
  <c r="L651" i="8" s="1"/>
  <c r="K652" i="8"/>
  <c r="L652" i="8" s="1"/>
  <c r="K653" i="8"/>
  <c r="L653" i="8" s="1"/>
  <c r="K654" i="8"/>
  <c r="L654" i="8" s="1"/>
  <c r="K655" i="8"/>
  <c r="L655" i="8" s="1"/>
  <c r="K656" i="8"/>
  <c r="L656" i="8" s="1"/>
  <c r="K657" i="8"/>
  <c r="L657" i="8" s="1"/>
  <c r="K658" i="8"/>
  <c r="L658" i="8" s="1"/>
  <c r="K659" i="8"/>
  <c r="L659" i="8" s="1"/>
  <c r="K660" i="8"/>
  <c r="L660" i="8" s="1"/>
  <c r="K661" i="8"/>
  <c r="L661" i="8" s="1"/>
  <c r="K662" i="8"/>
  <c r="L662" i="8" s="1"/>
  <c r="K663" i="8"/>
  <c r="L663" i="8" s="1"/>
  <c r="K664" i="8"/>
  <c r="L664" i="8" s="1"/>
  <c r="K665" i="8"/>
  <c r="L665" i="8" s="1"/>
  <c r="K666" i="8"/>
  <c r="L666" i="8" s="1"/>
  <c r="K667" i="8"/>
  <c r="L667" i="8" s="1"/>
  <c r="K668" i="8"/>
  <c r="L668" i="8" s="1"/>
  <c r="K669" i="8"/>
  <c r="L669" i="8" s="1"/>
  <c r="K670" i="8"/>
  <c r="L670" i="8" s="1"/>
  <c r="K671" i="8"/>
  <c r="L671" i="8" s="1"/>
  <c r="K672" i="8"/>
  <c r="L672" i="8" s="1"/>
  <c r="K673" i="8"/>
  <c r="L673" i="8" s="1"/>
  <c r="K674" i="8"/>
  <c r="L674" i="8" s="1"/>
  <c r="K675" i="8"/>
  <c r="L675" i="8" s="1"/>
  <c r="K676" i="8"/>
  <c r="L676" i="8" s="1"/>
  <c r="K677" i="8"/>
  <c r="L677" i="8" s="1"/>
  <c r="K678" i="8"/>
  <c r="L678" i="8" s="1"/>
  <c r="K679" i="8"/>
  <c r="L679" i="8" s="1"/>
  <c r="K680" i="8"/>
  <c r="L680" i="8" s="1"/>
  <c r="K681" i="8"/>
  <c r="L681" i="8" s="1"/>
  <c r="K682" i="8"/>
  <c r="L682" i="8" s="1"/>
  <c r="K683" i="8"/>
  <c r="L683" i="8" s="1"/>
  <c r="K684" i="8"/>
  <c r="L684" i="8" s="1"/>
  <c r="K685" i="8"/>
  <c r="L685" i="8" s="1"/>
  <c r="K686" i="8"/>
  <c r="L686" i="8" s="1"/>
  <c r="K687" i="8"/>
  <c r="L687" i="8" s="1"/>
  <c r="K688" i="8"/>
  <c r="L688" i="8" s="1"/>
  <c r="K689" i="8"/>
  <c r="L689" i="8" s="1"/>
  <c r="K690" i="8"/>
  <c r="L690" i="8" s="1"/>
  <c r="K691" i="8"/>
  <c r="L691" i="8" s="1"/>
  <c r="K692" i="8"/>
  <c r="L692" i="8" s="1"/>
  <c r="K693" i="8"/>
  <c r="L693" i="8" s="1"/>
  <c r="K694" i="8"/>
  <c r="L694" i="8" s="1"/>
  <c r="K695" i="8"/>
  <c r="L695" i="8" s="1"/>
  <c r="K696" i="8"/>
  <c r="L696" i="8" s="1"/>
  <c r="K697" i="8"/>
  <c r="L697" i="8" s="1"/>
  <c r="K698" i="8"/>
  <c r="L698" i="8" s="1"/>
  <c r="K699" i="8"/>
  <c r="L699" i="8" s="1"/>
  <c r="K700" i="8"/>
  <c r="L700" i="8" s="1"/>
  <c r="K701" i="8"/>
  <c r="L701" i="8" s="1"/>
  <c r="K702" i="8"/>
  <c r="L702" i="8" s="1"/>
  <c r="K703" i="8"/>
  <c r="L703" i="8" s="1"/>
  <c r="K704" i="8"/>
  <c r="L704" i="8" s="1"/>
  <c r="K705" i="8"/>
  <c r="L705" i="8" s="1"/>
  <c r="K706" i="8"/>
  <c r="L706" i="8" s="1"/>
  <c r="K707" i="8"/>
  <c r="L707" i="8" s="1"/>
  <c r="K708" i="8"/>
  <c r="L708" i="8" s="1"/>
  <c r="K709" i="8"/>
  <c r="L709" i="8" s="1"/>
  <c r="K710" i="8"/>
  <c r="L710" i="8" s="1"/>
  <c r="K711" i="8"/>
  <c r="L711" i="8" s="1"/>
  <c r="K712" i="8"/>
  <c r="L712" i="8" s="1"/>
  <c r="K713" i="8"/>
  <c r="L713" i="8" s="1"/>
  <c r="K714" i="8"/>
  <c r="L714" i="8" s="1"/>
  <c r="K715" i="8"/>
  <c r="L715" i="8" s="1"/>
  <c r="K716" i="8"/>
  <c r="L716" i="8" s="1"/>
  <c r="K717" i="8"/>
  <c r="L717" i="8" s="1"/>
  <c r="K718" i="8"/>
  <c r="L718" i="8" s="1"/>
  <c r="K719" i="8"/>
  <c r="L719" i="8" s="1"/>
  <c r="K720" i="8"/>
  <c r="L720" i="8" s="1"/>
  <c r="K721" i="8"/>
  <c r="L721" i="8" s="1"/>
  <c r="K722" i="8"/>
  <c r="L722" i="8" s="1"/>
  <c r="K723" i="8"/>
  <c r="L723" i="8" s="1"/>
  <c r="K724" i="8"/>
  <c r="L724" i="8" s="1"/>
  <c r="K725" i="8"/>
  <c r="L725" i="8" s="1"/>
  <c r="K726" i="8"/>
  <c r="L726" i="8" s="1"/>
  <c r="K727" i="8"/>
  <c r="L727" i="8" s="1"/>
  <c r="K728" i="8"/>
  <c r="L728" i="8" s="1"/>
  <c r="K729" i="8"/>
  <c r="L729" i="8" s="1"/>
  <c r="K730" i="8"/>
  <c r="L730" i="8" s="1"/>
  <c r="K731" i="8"/>
  <c r="L731" i="8" s="1"/>
  <c r="K732" i="8"/>
  <c r="L732" i="8" s="1"/>
  <c r="K733" i="8"/>
  <c r="L733" i="8" s="1"/>
  <c r="K734" i="8"/>
  <c r="L734" i="8" s="1"/>
  <c r="K735" i="8"/>
  <c r="L735" i="8" s="1"/>
  <c r="K736" i="8"/>
  <c r="L736" i="8" s="1"/>
  <c r="K737" i="8"/>
  <c r="L737" i="8" s="1"/>
  <c r="K738" i="8"/>
  <c r="L738" i="8" s="1"/>
  <c r="K739" i="8"/>
  <c r="L739" i="8" s="1"/>
  <c r="K740" i="8"/>
  <c r="L740" i="8" s="1"/>
  <c r="K741" i="8"/>
  <c r="L741" i="8" s="1"/>
  <c r="K742" i="8"/>
  <c r="L742" i="8" s="1"/>
  <c r="K743" i="8"/>
  <c r="L743" i="8" s="1"/>
  <c r="K744" i="8"/>
  <c r="L744" i="8" s="1"/>
  <c r="K745" i="8"/>
  <c r="L745" i="8" s="1"/>
  <c r="K746" i="8"/>
  <c r="L746" i="8" s="1"/>
  <c r="K747" i="8"/>
  <c r="L747" i="8" s="1"/>
  <c r="K748" i="8"/>
  <c r="L748" i="8" s="1"/>
  <c r="K749" i="8"/>
  <c r="L749" i="8" s="1"/>
  <c r="K750" i="8"/>
  <c r="L750" i="8" s="1"/>
  <c r="K751" i="8"/>
  <c r="L751" i="8" s="1"/>
  <c r="K752" i="8"/>
  <c r="L752" i="8" s="1"/>
  <c r="K753" i="8"/>
  <c r="L753" i="8" s="1"/>
  <c r="K754" i="8"/>
  <c r="L754" i="8" s="1"/>
  <c r="K755" i="8"/>
  <c r="L755" i="8" s="1"/>
  <c r="K756" i="8"/>
  <c r="L756" i="8" s="1"/>
  <c r="K757" i="8"/>
  <c r="L757" i="8" s="1"/>
  <c r="K758" i="8"/>
  <c r="L758" i="8" s="1"/>
  <c r="K759" i="8"/>
  <c r="L759" i="8" s="1"/>
  <c r="K760" i="8"/>
  <c r="L760" i="8" s="1"/>
  <c r="K761" i="8"/>
  <c r="L761" i="8" s="1"/>
  <c r="K762" i="8"/>
  <c r="L762" i="8" s="1"/>
  <c r="K763" i="8"/>
  <c r="L763" i="8" s="1"/>
  <c r="K764" i="8"/>
  <c r="L764" i="8" s="1"/>
  <c r="K765" i="8"/>
  <c r="L765" i="8" s="1"/>
  <c r="K766" i="8"/>
  <c r="L766" i="8" s="1"/>
  <c r="K767" i="8"/>
  <c r="L767" i="8" s="1"/>
  <c r="K768" i="8"/>
  <c r="L768" i="8" s="1"/>
  <c r="K769" i="8"/>
  <c r="L769" i="8" s="1"/>
  <c r="K770" i="8"/>
  <c r="L770" i="8" s="1"/>
  <c r="K771" i="8"/>
  <c r="L771" i="8" s="1"/>
  <c r="K772" i="8"/>
  <c r="L772" i="8" s="1"/>
  <c r="K773" i="8"/>
  <c r="L773" i="8" s="1"/>
  <c r="K774" i="8"/>
  <c r="L774" i="8" s="1"/>
  <c r="K775" i="8"/>
  <c r="L775" i="8" s="1"/>
  <c r="K776" i="8"/>
  <c r="L776" i="8" s="1"/>
  <c r="K777" i="8"/>
  <c r="L777" i="8" s="1"/>
  <c r="K778" i="8"/>
  <c r="L778" i="8" s="1"/>
  <c r="K779" i="8"/>
  <c r="L779" i="8" s="1"/>
  <c r="K780" i="8"/>
  <c r="L780" i="8" s="1"/>
  <c r="K781" i="8"/>
  <c r="L781" i="8" s="1"/>
  <c r="K782" i="8"/>
  <c r="L782" i="8" s="1"/>
  <c r="K783" i="8"/>
  <c r="L783" i="8" s="1"/>
  <c r="K784" i="8"/>
  <c r="L784" i="8" s="1"/>
  <c r="K785" i="8"/>
  <c r="L785" i="8" s="1"/>
  <c r="K786" i="8"/>
  <c r="L786" i="8" s="1"/>
  <c r="K787" i="8"/>
  <c r="L787" i="8" s="1"/>
  <c r="K788" i="8"/>
  <c r="L788" i="8" s="1"/>
  <c r="K789" i="8"/>
  <c r="L789" i="8" s="1"/>
  <c r="K790" i="8"/>
  <c r="L790" i="8" s="1"/>
  <c r="K791" i="8"/>
  <c r="L791" i="8" s="1"/>
  <c r="K792" i="8"/>
  <c r="L792" i="8" s="1"/>
  <c r="K793" i="8"/>
  <c r="L793" i="8" s="1"/>
  <c r="K794" i="8"/>
  <c r="L794" i="8" s="1"/>
  <c r="K795" i="8"/>
  <c r="L795" i="8" s="1"/>
  <c r="K796" i="8"/>
  <c r="L796" i="8" s="1"/>
  <c r="K797" i="8"/>
  <c r="L797" i="8" s="1"/>
  <c r="K798" i="8"/>
  <c r="L798" i="8" s="1"/>
  <c r="K799" i="8"/>
  <c r="L799" i="8" s="1"/>
  <c r="K800" i="8"/>
  <c r="L800" i="8" s="1"/>
  <c r="K801" i="8"/>
  <c r="L801" i="8" s="1"/>
  <c r="K802" i="8"/>
  <c r="L802" i="8" s="1"/>
  <c r="K803" i="8"/>
  <c r="L803" i="8" s="1"/>
  <c r="K804" i="8"/>
  <c r="L804" i="8" s="1"/>
  <c r="K805" i="8"/>
  <c r="L805" i="8" s="1"/>
  <c r="K806" i="8"/>
  <c r="L806" i="8" s="1"/>
  <c r="K807" i="8"/>
  <c r="L807" i="8" s="1"/>
  <c r="K808" i="8"/>
  <c r="L808" i="8" s="1"/>
  <c r="K809" i="8"/>
  <c r="L809" i="8" s="1"/>
  <c r="K810" i="8"/>
  <c r="L810" i="8" s="1"/>
  <c r="K811" i="8"/>
  <c r="L811" i="8" s="1"/>
  <c r="K812" i="8"/>
  <c r="L812" i="8" s="1"/>
  <c r="K813" i="8"/>
  <c r="L813" i="8" s="1"/>
  <c r="K814" i="8"/>
  <c r="L814" i="8" s="1"/>
  <c r="K815" i="8"/>
  <c r="L815" i="8" s="1"/>
  <c r="K816" i="8"/>
  <c r="L816" i="8" s="1"/>
  <c r="K817" i="8"/>
  <c r="L817" i="8" s="1"/>
  <c r="K818" i="8"/>
  <c r="L818" i="8" s="1"/>
  <c r="K819" i="8"/>
  <c r="L819" i="8" s="1"/>
  <c r="K820" i="8"/>
  <c r="L820" i="8" s="1"/>
  <c r="K821" i="8"/>
  <c r="L821" i="8" s="1"/>
  <c r="K822" i="8"/>
  <c r="L822" i="8" s="1"/>
  <c r="K823" i="8"/>
  <c r="L823" i="8" s="1"/>
  <c r="K824" i="8"/>
  <c r="L824" i="8" s="1"/>
  <c r="K825" i="8"/>
  <c r="L825" i="8" s="1"/>
  <c r="K826" i="8"/>
  <c r="L826" i="8" s="1"/>
  <c r="K827" i="8"/>
  <c r="L827" i="8" s="1"/>
  <c r="K828" i="8"/>
  <c r="L828" i="8" s="1"/>
  <c r="K829" i="8"/>
  <c r="L829" i="8" s="1"/>
  <c r="K830" i="8"/>
  <c r="L830" i="8" s="1"/>
  <c r="K831" i="8"/>
  <c r="L831" i="8" s="1"/>
  <c r="K832" i="8"/>
  <c r="L832" i="8" s="1"/>
  <c r="K833" i="8"/>
  <c r="L833" i="8" s="1"/>
  <c r="K834" i="8"/>
  <c r="L834" i="8" s="1"/>
  <c r="K835" i="8"/>
  <c r="L835" i="8" s="1"/>
  <c r="K836" i="8"/>
  <c r="L836" i="8" s="1"/>
  <c r="K837" i="8"/>
  <c r="L837" i="8" s="1"/>
  <c r="K838" i="8"/>
  <c r="L838" i="8" s="1"/>
  <c r="K839" i="8"/>
  <c r="L839" i="8" s="1"/>
  <c r="K840" i="8"/>
  <c r="L840" i="8" s="1"/>
  <c r="K841" i="8"/>
  <c r="L841" i="8" s="1"/>
  <c r="K842" i="8"/>
  <c r="L842" i="8" s="1"/>
  <c r="K843" i="8"/>
  <c r="L843" i="8" s="1"/>
  <c r="K844" i="8"/>
  <c r="L844" i="8" s="1"/>
  <c r="K845" i="8"/>
  <c r="L845" i="8" s="1"/>
  <c r="K846" i="8"/>
  <c r="L846" i="8" s="1"/>
  <c r="K847" i="8"/>
  <c r="L847" i="8" s="1"/>
  <c r="K848" i="8"/>
  <c r="L848" i="8" s="1"/>
  <c r="K849" i="8"/>
  <c r="L849" i="8" s="1"/>
  <c r="K850" i="8"/>
  <c r="L850" i="8" s="1"/>
  <c r="K851" i="8"/>
  <c r="L851" i="8" s="1"/>
  <c r="K852" i="8"/>
  <c r="L852" i="8" s="1"/>
  <c r="K853" i="8"/>
  <c r="L853" i="8" s="1"/>
  <c r="K854" i="8"/>
  <c r="L854" i="8" s="1"/>
  <c r="K855" i="8"/>
  <c r="L855" i="8" s="1"/>
  <c r="K856" i="8"/>
  <c r="L856" i="8" s="1"/>
  <c r="K857" i="8"/>
  <c r="L857" i="8" s="1"/>
  <c r="K858" i="8"/>
  <c r="L858" i="8" s="1"/>
  <c r="K859" i="8"/>
  <c r="L859" i="8" s="1"/>
  <c r="K860" i="8"/>
  <c r="L860" i="8" s="1"/>
  <c r="K861" i="8"/>
  <c r="L861" i="8" s="1"/>
  <c r="K862" i="8"/>
  <c r="L862" i="8" s="1"/>
  <c r="K863" i="8"/>
  <c r="L863" i="8" s="1"/>
  <c r="K864" i="8"/>
  <c r="L864" i="8" s="1"/>
  <c r="K865" i="8"/>
  <c r="L865" i="8" s="1"/>
  <c r="K866" i="8"/>
  <c r="L866" i="8" s="1"/>
  <c r="K867" i="8"/>
  <c r="L867" i="8" s="1"/>
  <c r="K868" i="8"/>
  <c r="L868" i="8" s="1"/>
  <c r="K869" i="8"/>
  <c r="L869" i="8" s="1"/>
  <c r="K870" i="8"/>
  <c r="L870" i="8" s="1"/>
  <c r="K871" i="8"/>
  <c r="L871" i="8" s="1"/>
  <c r="K872" i="8"/>
  <c r="L872" i="8" s="1"/>
  <c r="K873" i="8"/>
  <c r="L873" i="8" s="1"/>
  <c r="K874" i="8"/>
  <c r="L874" i="8" s="1"/>
  <c r="K875" i="8"/>
  <c r="L875" i="8" s="1"/>
  <c r="K876" i="8"/>
  <c r="L876" i="8" s="1"/>
  <c r="K877" i="8"/>
  <c r="L877" i="8" s="1"/>
  <c r="K878" i="8"/>
  <c r="L878" i="8" s="1"/>
  <c r="K879" i="8"/>
  <c r="L879" i="8" s="1"/>
  <c r="K880" i="8"/>
  <c r="L880" i="8" s="1"/>
  <c r="K881" i="8"/>
  <c r="L881" i="8" s="1"/>
  <c r="K882" i="8"/>
  <c r="L882" i="8" s="1"/>
  <c r="K883" i="8"/>
  <c r="L883" i="8" s="1"/>
  <c r="K884" i="8"/>
  <c r="L884" i="8" s="1"/>
  <c r="K885" i="8"/>
  <c r="L885" i="8" s="1"/>
  <c r="K886" i="8"/>
  <c r="L886" i="8" s="1"/>
  <c r="K887" i="8"/>
  <c r="L887" i="8" s="1"/>
  <c r="K888" i="8"/>
  <c r="L888" i="8" s="1"/>
  <c r="K889" i="8"/>
  <c r="L889" i="8" s="1"/>
  <c r="K890" i="8"/>
  <c r="L890" i="8" s="1"/>
  <c r="K891" i="8"/>
  <c r="L891" i="8" s="1"/>
  <c r="K892" i="8"/>
  <c r="L892" i="8" s="1"/>
  <c r="K893" i="8"/>
  <c r="L893" i="8" s="1"/>
  <c r="K894" i="8"/>
  <c r="L894" i="8" s="1"/>
  <c r="K895" i="8"/>
  <c r="L895" i="8" s="1"/>
  <c r="K896" i="8"/>
  <c r="L896" i="8" s="1"/>
  <c r="K897" i="8"/>
  <c r="L897" i="8" s="1"/>
  <c r="K898" i="8"/>
  <c r="L898" i="8" s="1"/>
  <c r="K899" i="8"/>
  <c r="L899" i="8" s="1"/>
  <c r="K900" i="8"/>
  <c r="L900" i="8" s="1"/>
  <c r="K901" i="8"/>
  <c r="L901" i="8" s="1"/>
  <c r="K902" i="8"/>
  <c r="L902" i="8" s="1"/>
  <c r="K903" i="8"/>
  <c r="L903" i="8" s="1"/>
  <c r="K904" i="8"/>
  <c r="L904" i="8" s="1"/>
  <c r="K905" i="8"/>
  <c r="L905" i="8" s="1"/>
  <c r="K906" i="8"/>
  <c r="L906" i="8" s="1"/>
  <c r="K907" i="8"/>
  <c r="L907" i="8" s="1"/>
  <c r="K908" i="8"/>
  <c r="L908" i="8" s="1"/>
  <c r="K909" i="8"/>
  <c r="L909" i="8" s="1"/>
  <c r="K910" i="8"/>
  <c r="L910" i="8" s="1"/>
  <c r="K911" i="8"/>
  <c r="L911" i="8" s="1"/>
  <c r="K912" i="8"/>
  <c r="L912" i="8" s="1"/>
  <c r="K913" i="8"/>
  <c r="L913" i="8" s="1"/>
  <c r="K914" i="8"/>
  <c r="L914" i="8" s="1"/>
  <c r="K915" i="8"/>
  <c r="L915" i="8" s="1"/>
  <c r="K916" i="8"/>
  <c r="L916" i="8" s="1"/>
  <c r="K917" i="8"/>
  <c r="L917" i="8" s="1"/>
  <c r="K918" i="8"/>
  <c r="L918" i="8" s="1"/>
  <c r="K919" i="8"/>
  <c r="L919" i="8" s="1"/>
  <c r="K920" i="8"/>
  <c r="L920" i="8" s="1"/>
  <c r="K921" i="8"/>
  <c r="L921" i="8" s="1"/>
  <c r="K922" i="8"/>
  <c r="L922" i="8" s="1"/>
  <c r="K923" i="8"/>
  <c r="L923" i="8" s="1"/>
  <c r="K924" i="8"/>
  <c r="L924" i="8" s="1"/>
  <c r="K925" i="8"/>
  <c r="L925" i="8" s="1"/>
  <c r="K926" i="8"/>
  <c r="L926" i="8" s="1"/>
  <c r="K927" i="8"/>
  <c r="L927" i="8" s="1"/>
  <c r="K928" i="8"/>
  <c r="L928" i="8" s="1"/>
  <c r="K929" i="8"/>
  <c r="L929" i="8" s="1"/>
  <c r="K930" i="8"/>
  <c r="L930" i="8" s="1"/>
  <c r="K931" i="8"/>
  <c r="L931" i="8" s="1"/>
  <c r="K932" i="8"/>
  <c r="L932" i="8" s="1"/>
  <c r="K933" i="8"/>
  <c r="L933" i="8" s="1"/>
  <c r="K934" i="8"/>
  <c r="L934" i="8" s="1"/>
  <c r="K935" i="8"/>
  <c r="L935" i="8" s="1"/>
  <c r="K936" i="8"/>
  <c r="L936" i="8" s="1"/>
  <c r="K937" i="8"/>
  <c r="L937" i="8" s="1"/>
  <c r="K938" i="8"/>
  <c r="L938" i="8" s="1"/>
  <c r="K939" i="8"/>
  <c r="L939" i="8" s="1"/>
  <c r="K940" i="8"/>
  <c r="L940" i="8" s="1"/>
  <c r="K941" i="8"/>
  <c r="L941" i="8" s="1"/>
  <c r="K942" i="8"/>
  <c r="L942" i="8" s="1"/>
  <c r="K943" i="8"/>
  <c r="L943" i="8" s="1"/>
  <c r="K944" i="8"/>
  <c r="L944" i="8" s="1"/>
  <c r="K945" i="8"/>
  <c r="L945" i="8" s="1"/>
  <c r="K946" i="8"/>
  <c r="L946" i="8" s="1"/>
  <c r="K947" i="8"/>
  <c r="L947" i="8" s="1"/>
  <c r="K948" i="8"/>
  <c r="L948" i="8" s="1"/>
  <c r="K949" i="8"/>
  <c r="L949" i="8" s="1"/>
  <c r="K950" i="8"/>
  <c r="L950" i="8" s="1"/>
  <c r="K951" i="8"/>
  <c r="L951" i="8" s="1"/>
  <c r="K952" i="8"/>
  <c r="L952" i="8" s="1"/>
  <c r="K953" i="8"/>
  <c r="L953" i="8" s="1"/>
  <c r="K954" i="8"/>
  <c r="L954" i="8" s="1"/>
  <c r="K955" i="8"/>
  <c r="L955" i="8" s="1"/>
  <c r="K956" i="8"/>
  <c r="L956" i="8" s="1"/>
  <c r="K957" i="8"/>
  <c r="L957" i="8" s="1"/>
  <c r="K958" i="8"/>
  <c r="L958" i="8" s="1"/>
  <c r="K959" i="8"/>
  <c r="L959" i="8" s="1"/>
  <c r="K960" i="8"/>
  <c r="L960" i="8" s="1"/>
  <c r="K961" i="8"/>
  <c r="L961" i="8" s="1"/>
  <c r="K962" i="8"/>
  <c r="L962" i="8" s="1"/>
  <c r="K963" i="8"/>
  <c r="L963" i="8" s="1"/>
  <c r="K964" i="8"/>
  <c r="L964" i="8" s="1"/>
  <c r="K965" i="8"/>
  <c r="L965" i="8" s="1"/>
  <c r="K966" i="8"/>
  <c r="L966" i="8" s="1"/>
  <c r="K967" i="8"/>
  <c r="L967" i="8" s="1"/>
  <c r="K968" i="8"/>
  <c r="L968" i="8" s="1"/>
  <c r="K969" i="8"/>
  <c r="L969" i="8" s="1"/>
  <c r="K970" i="8"/>
  <c r="L970" i="8" s="1"/>
  <c r="K971" i="8"/>
  <c r="L971" i="8" s="1"/>
  <c r="K972" i="8"/>
  <c r="L972" i="8" s="1"/>
  <c r="K973" i="8"/>
  <c r="L973" i="8" s="1"/>
  <c r="K974" i="8"/>
  <c r="L974" i="8" s="1"/>
  <c r="K975" i="8"/>
  <c r="L975" i="8" s="1"/>
  <c r="K976" i="8"/>
  <c r="L976" i="8" s="1"/>
  <c r="K977" i="8"/>
  <c r="L977" i="8" s="1"/>
  <c r="K978" i="8"/>
  <c r="L978" i="8" s="1"/>
  <c r="K979" i="8"/>
  <c r="L979" i="8" s="1"/>
  <c r="K980" i="8"/>
  <c r="L980" i="8" s="1"/>
  <c r="K981" i="8"/>
  <c r="L981" i="8" s="1"/>
  <c r="K982" i="8"/>
  <c r="L982" i="8" s="1"/>
  <c r="K983" i="8"/>
  <c r="L983" i="8" s="1"/>
  <c r="K984" i="8"/>
  <c r="L984" i="8" s="1"/>
  <c r="K985" i="8"/>
  <c r="L985" i="8" s="1"/>
  <c r="K986" i="8"/>
  <c r="L986" i="8" s="1"/>
  <c r="K987" i="8"/>
  <c r="L987" i="8" s="1"/>
  <c r="K988" i="8"/>
  <c r="L988" i="8" s="1"/>
  <c r="K989" i="8"/>
  <c r="L989" i="8" s="1"/>
  <c r="K990" i="8"/>
  <c r="L990" i="8" s="1"/>
  <c r="K991" i="8"/>
  <c r="L991" i="8" s="1"/>
  <c r="K992" i="8"/>
  <c r="L992" i="8" s="1"/>
  <c r="K993" i="8"/>
  <c r="L993" i="8" s="1"/>
  <c r="K994" i="8"/>
  <c r="L994" i="8" s="1"/>
  <c r="K995" i="8"/>
  <c r="L995" i="8" s="1"/>
  <c r="K996" i="8"/>
  <c r="L996" i="8" s="1"/>
  <c r="K997" i="8"/>
  <c r="L997" i="8" s="1"/>
  <c r="K998" i="8"/>
  <c r="L998" i="8" s="1"/>
  <c r="K999" i="8"/>
  <c r="L999" i="8" s="1"/>
  <c r="K1000" i="8"/>
  <c r="L1000" i="8" s="1"/>
  <c r="K1001" i="8"/>
  <c r="L1001" i="8" s="1"/>
  <c r="K1002" i="8"/>
  <c r="L1002" i="8" s="1"/>
  <c r="K1003" i="8"/>
  <c r="L1003" i="8" s="1"/>
  <c r="K1004" i="8"/>
  <c r="L1004" i="8" s="1"/>
  <c r="K1005" i="8"/>
  <c r="L1005" i="8" s="1"/>
  <c r="K1006" i="8"/>
  <c r="L1006" i="8" s="1"/>
  <c r="K1007" i="8"/>
  <c r="L1007" i="8" s="1"/>
  <c r="K1008" i="8"/>
  <c r="L1008" i="8" s="1"/>
  <c r="K1009" i="8"/>
  <c r="L1009" i="8" s="1"/>
  <c r="K1010" i="8"/>
  <c r="L1010" i="8" s="1"/>
  <c r="K1011" i="8"/>
  <c r="L1011" i="8" s="1"/>
  <c r="K1012" i="8"/>
  <c r="L1012" i="8" s="1"/>
  <c r="K1013" i="8"/>
  <c r="L1013" i="8" s="1"/>
  <c r="K1014" i="8"/>
  <c r="L1014" i="8" s="1"/>
  <c r="K1015" i="8"/>
  <c r="L1015" i="8" s="1"/>
  <c r="K1016" i="8"/>
  <c r="L1016" i="8" s="1"/>
  <c r="K1017" i="8"/>
  <c r="L1017" i="8" s="1"/>
  <c r="K1018" i="8"/>
  <c r="L1018" i="8" s="1"/>
  <c r="K1019" i="8"/>
  <c r="L1019" i="8" s="1"/>
  <c r="K1020" i="8"/>
  <c r="L1020" i="8" s="1"/>
  <c r="K1021" i="8"/>
  <c r="L1021" i="8" s="1"/>
  <c r="K1022" i="8"/>
  <c r="L1022" i="8" s="1"/>
  <c r="K1023" i="8"/>
  <c r="L1023" i="8" s="1"/>
  <c r="K1024" i="8"/>
  <c r="L1024" i="8" s="1"/>
  <c r="K1025" i="8"/>
  <c r="L1025" i="8" s="1"/>
  <c r="K1026" i="8"/>
  <c r="L1026" i="8" s="1"/>
  <c r="K1027" i="8"/>
  <c r="L1027" i="8" s="1"/>
  <c r="K1028" i="8"/>
  <c r="L1028" i="8" s="1"/>
  <c r="K1029" i="8"/>
  <c r="L1029" i="8" s="1"/>
  <c r="K1030" i="8"/>
  <c r="L1030" i="8" s="1"/>
  <c r="K1031" i="8"/>
  <c r="L1031" i="8" s="1"/>
  <c r="K1032" i="8"/>
  <c r="L1032" i="8" s="1"/>
  <c r="K1033" i="8"/>
  <c r="L1033" i="8" s="1"/>
  <c r="K1034" i="8"/>
  <c r="L1034" i="8" s="1"/>
  <c r="K1035" i="8"/>
  <c r="L1035" i="8" s="1"/>
  <c r="K1036" i="8"/>
  <c r="L1036" i="8" s="1"/>
  <c r="K1037" i="8"/>
  <c r="L1037" i="8" s="1"/>
  <c r="K1038" i="8"/>
  <c r="L1038" i="8" s="1"/>
  <c r="K1039" i="8"/>
  <c r="L1039" i="8" s="1"/>
  <c r="K1040" i="8"/>
  <c r="L1040" i="8" s="1"/>
  <c r="K1041" i="8"/>
  <c r="L1041" i="8" s="1"/>
  <c r="K1042" i="8"/>
  <c r="L1042" i="8" s="1"/>
  <c r="K1043" i="8"/>
  <c r="L1043" i="8" s="1"/>
  <c r="K1044" i="8"/>
  <c r="L1044" i="8" s="1"/>
  <c r="K1045" i="8"/>
  <c r="L1045" i="8" s="1"/>
  <c r="K1046" i="8"/>
  <c r="L1046" i="8" s="1"/>
  <c r="K1047" i="8"/>
  <c r="L1047" i="8" s="1"/>
  <c r="K1048" i="8"/>
  <c r="L1048" i="8" s="1"/>
  <c r="K1049" i="8"/>
  <c r="L1049" i="8" s="1"/>
  <c r="K1050" i="8"/>
  <c r="L1050" i="8" s="1"/>
  <c r="K1051" i="8"/>
  <c r="L1051" i="8" s="1"/>
  <c r="K1052" i="8"/>
  <c r="L1052" i="8" s="1"/>
  <c r="K1053" i="8"/>
  <c r="L1053" i="8" s="1"/>
  <c r="K1054" i="8"/>
  <c r="L1054" i="8" s="1"/>
  <c r="K1055" i="8"/>
  <c r="L1055" i="8" s="1"/>
  <c r="K1056" i="8"/>
  <c r="L1056" i="8" s="1"/>
  <c r="K1057" i="8"/>
  <c r="L1057" i="8" s="1"/>
  <c r="K1058" i="8"/>
  <c r="L1058" i="8" s="1"/>
  <c r="K1059" i="8"/>
  <c r="L1059" i="8" s="1"/>
  <c r="K1060" i="8"/>
  <c r="L1060" i="8" s="1"/>
  <c r="K1061" i="8"/>
  <c r="L1061" i="8" s="1"/>
  <c r="K1062" i="8"/>
  <c r="L1062" i="8" s="1"/>
  <c r="K1063" i="8"/>
  <c r="L1063" i="8" s="1"/>
  <c r="K1064" i="8"/>
  <c r="L1064" i="8" s="1"/>
  <c r="K1065" i="8"/>
  <c r="L1065" i="8" s="1"/>
  <c r="K1066" i="8"/>
  <c r="L1066" i="8" s="1"/>
  <c r="K1067" i="8"/>
  <c r="L1067" i="8" s="1"/>
  <c r="K1068" i="8"/>
  <c r="L1068" i="8" s="1"/>
  <c r="K1069" i="8"/>
  <c r="L1069" i="8" s="1"/>
  <c r="K1070" i="8"/>
  <c r="L1070" i="8" s="1"/>
  <c r="K1071" i="8"/>
  <c r="L1071" i="8" s="1"/>
  <c r="K1072" i="8"/>
  <c r="L1072" i="8" s="1"/>
  <c r="K1073" i="8"/>
  <c r="L1073" i="8" s="1"/>
  <c r="K1074" i="8"/>
  <c r="L1074" i="8" s="1"/>
  <c r="K1075" i="8"/>
  <c r="L1075" i="8" s="1"/>
  <c r="K1076" i="8"/>
  <c r="L1076" i="8" s="1"/>
  <c r="K1077" i="8"/>
  <c r="L1077" i="8" s="1"/>
  <c r="K1078" i="8"/>
  <c r="L1078" i="8" s="1"/>
  <c r="K1079" i="8"/>
  <c r="L1079" i="8" s="1"/>
  <c r="K1080" i="8"/>
  <c r="L1080" i="8" s="1"/>
  <c r="K1081" i="8"/>
  <c r="L1081" i="8" s="1"/>
  <c r="K1082" i="8"/>
  <c r="L1082" i="8" s="1"/>
  <c r="K1083" i="8"/>
  <c r="L1083" i="8" s="1"/>
  <c r="K1084" i="8"/>
  <c r="L1084" i="8" s="1"/>
  <c r="K1085" i="8"/>
  <c r="L1085" i="8" s="1"/>
  <c r="K1086" i="8"/>
  <c r="L1086" i="8" s="1"/>
  <c r="K1087" i="8"/>
  <c r="L1087" i="8" s="1"/>
  <c r="K1088" i="8"/>
  <c r="L1088" i="8" s="1"/>
  <c r="K1089" i="8"/>
  <c r="L1089" i="8" s="1"/>
  <c r="K1090" i="8"/>
  <c r="L1090" i="8" s="1"/>
  <c r="K1091" i="8"/>
  <c r="L1091" i="8" s="1"/>
  <c r="K1092" i="8"/>
  <c r="L1092" i="8" s="1"/>
  <c r="K1093" i="8"/>
  <c r="L1093" i="8" s="1"/>
  <c r="K1094" i="8"/>
  <c r="L1094" i="8" s="1"/>
  <c r="K1095" i="8"/>
  <c r="L1095" i="8" s="1"/>
  <c r="K1096" i="8"/>
  <c r="L1096" i="8" s="1"/>
  <c r="K1097" i="8"/>
  <c r="L1097" i="8" s="1"/>
  <c r="K1098" i="8"/>
  <c r="L1098" i="8" s="1"/>
  <c r="K1099" i="8"/>
  <c r="L1099" i="8" s="1"/>
  <c r="K1100" i="8"/>
  <c r="L1100" i="8" s="1"/>
  <c r="K1101" i="8"/>
  <c r="L1101" i="8" s="1"/>
  <c r="K1102" i="8"/>
  <c r="L1102" i="8" s="1"/>
  <c r="K1103" i="8"/>
  <c r="L1103" i="8" s="1"/>
  <c r="K1104" i="8"/>
  <c r="L1104" i="8" s="1"/>
  <c r="K1105" i="8"/>
  <c r="L1105" i="8" s="1"/>
  <c r="K1106" i="8"/>
  <c r="L1106" i="8" s="1"/>
  <c r="K1107" i="8"/>
  <c r="L1107" i="8" s="1"/>
  <c r="K1108" i="8"/>
  <c r="L1108" i="8" s="1"/>
  <c r="K1109" i="8"/>
  <c r="L1109" i="8" s="1"/>
  <c r="K1110" i="8"/>
  <c r="L1110" i="8" s="1"/>
  <c r="K1111" i="8"/>
  <c r="L1111" i="8" s="1"/>
  <c r="K1112" i="8"/>
  <c r="L1112" i="8" s="1"/>
  <c r="K1113" i="8"/>
  <c r="L1113" i="8" s="1"/>
  <c r="K1114" i="8"/>
  <c r="L1114" i="8" s="1"/>
  <c r="K1115" i="8"/>
  <c r="L1115" i="8" s="1"/>
  <c r="K1116" i="8"/>
  <c r="L1116" i="8" s="1"/>
  <c r="K1117" i="8"/>
  <c r="L1117" i="8" s="1"/>
  <c r="K1118" i="8"/>
  <c r="L1118" i="8" s="1"/>
  <c r="K1119" i="8"/>
  <c r="L1119" i="8" s="1"/>
  <c r="K1120" i="8"/>
  <c r="L1120" i="8" s="1"/>
  <c r="K1121" i="8"/>
  <c r="L1121" i="8" s="1"/>
  <c r="K1122" i="8"/>
  <c r="L1122" i="8" s="1"/>
  <c r="K1123" i="8"/>
  <c r="L1123" i="8" s="1"/>
  <c r="K1124" i="8"/>
  <c r="L1124" i="8" s="1"/>
  <c r="K1125" i="8"/>
  <c r="L1125" i="8" s="1"/>
  <c r="K1126" i="8"/>
  <c r="L1126" i="8" s="1"/>
  <c r="K1127" i="8"/>
  <c r="L1127" i="8" s="1"/>
  <c r="K1128" i="8"/>
  <c r="L1128" i="8" s="1"/>
  <c r="K1129" i="8"/>
  <c r="L1129" i="8" s="1"/>
  <c r="K1130" i="8"/>
  <c r="L1130" i="8" s="1"/>
  <c r="K1131" i="8"/>
  <c r="L1131" i="8" s="1"/>
  <c r="K1132" i="8"/>
  <c r="L1132" i="8" s="1"/>
  <c r="K1133" i="8"/>
  <c r="L1133" i="8" s="1"/>
  <c r="K1134" i="8"/>
  <c r="L1134" i="8" s="1"/>
  <c r="K1135" i="8"/>
  <c r="L1135" i="8" s="1"/>
  <c r="K1136" i="8"/>
  <c r="L1136" i="8" s="1"/>
  <c r="K1137" i="8"/>
  <c r="L1137" i="8" s="1"/>
  <c r="K1138" i="8"/>
  <c r="L1138" i="8" s="1"/>
  <c r="K1139" i="8"/>
  <c r="L1139" i="8" s="1"/>
  <c r="K1140" i="8"/>
  <c r="L1140" i="8" s="1"/>
  <c r="K1141" i="8"/>
  <c r="L1141" i="8" s="1"/>
  <c r="K1142" i="8"/>
  <c r="L1142" i="8" s="1"/>
  <c r="K1143" i="8"/>
  <c r="L1143" i="8" s="1"/>
  <c r="K1144" i="8"/>
  <c r="L1144" i="8" s="1"/>
  <c r="K1145" i="8"/>
  <c r="L1145" i="8" s="1"/>
  <c r="K1146" i="8"/>
  <c r="L1146" i="8" s="1"/>
  <c r="K1147" i="8"/>
  <c r="L1147" i="8" s="1"/>
  <c r="K1148" i="8"/>
  <c r="L1148" i="8" s="1"/>
  <c r="K1149" i="8"/>
  <c r="L1149" i="8" s="1"/>
  <c r="K1150" i="8"/>
  <c r="L1150" i="8" s="1"/>
  <c r="K1151" i="8"/>
  <c r="L1151" i="8" s="1"/>
  <c r="K1152" i="8"/>
  <c r="L1152" i="8" s="1"/>
  <c r="K1153" i="8"/>
  <c r="L1153" i="8" s="1"/>
  <c r="K1154" i="8"/>
  <c r="L1154" i="8" s="1"/>
  <c r="K1155" i="8"/>
  <c r="L1155" i="8" s="1"/>
  <c r="K1156" i="8"/>
  <c r="L1156" i="8" s="1"/>
  <c r="K1157" i="8"/>
  <c r="L1157" i="8" s="1"/>
  <c r="K1158" i="8"/>
  <c r="L1158" i="8" s="1"/>
  <c r="K1159" i="8"/>
  <c r="L1159" i="8" s="1"/>
  <c r="K1160" i="8"/>
  <c r="L1160" i="8" s="1"/>
  <c r="K1161" i="8"/>
  <c r="L1161" i="8" s="1"/>
  <c r="K1162" i="8"/>
  <c r="L1162" i="8" s="1"/>
  <c r="K1163" i="8"/>
  <c r="L1163" i="8" s="1"/>
  <c r="K1164" i="8"/>
  <c r="L1164" i="8" s="1"/>
  <c r="K1165" i="8"/>
  <c r="L1165" i="8" s="1"/>
  <c r="K1166" i="8"/>
  <c r="L1166" i="8" s="1"/>
  <c r="K1167" i="8"/>
  <c r="L1167" i="8" s="1"/>
  <c r="K1168" i="8"/>
  <c r="L1168" i="8" s="1"/>
  <c r="K1169" i="8"/>
  <c r="L1169" i="8" s="1"/>
  <c r="K1170" i="8"/>
  <c r="L1170" i="8" s="1"/>
  <c r="K1171" i="8"/>
  <c r="L1171" i="8" s="1"/>
  <c r="K1172" i="8"/>
  <c r="L1172" i="8" s="1"/>
  <c r="K1173" i="8"/>
  <c r="L1173" i="8" s="1"/>
  <c r="K1174" i="8"/>
  <c r="L1174" i="8" s="1"/>
  <c r="K1175" i="8"/>
  <c r="L1175" i="8" s="1"/>
  <c r="K1176" i="8"/>
  <c r="L1176" i="8" s="1"/>
  <c r="K1177" i="8"/>
  <c r="L1177" i="8" s="1"/>
  <c r="K1178" i="8"/>
  <c r="L1178" i="8" s="1"/>
  <c r="K1179" i="8"/>
  <c r="L1179" i="8" s="1"/>
  <c r="K1180" i="8"/>
  <c r="L1180" i="8" s="1"/>
  <c r="K1181" i="8"/>
  <c r="L1181" i="8" s="1"/>
  <c r="K1182" i="8"/>
  <c r="L1182" i="8" s="1"/>
  <c r="K1183" i="8"/>
  <c r="L1183" i="8" s="1"/>
  <c r="K1184" i="8"/>
  <c r="L1184" i="8" s="1"/>
  <c r="K1185" i="8"/>
  <c r="L1185" i="8" s="1"/>
  <c r="K1186" i="8"/>
  <c r="L1186" i="8" s="1"/>
  <c r="K1187" i="8"/>
  <c r="L1187" i="8" s="1"/>
  <c r="K1188" i="8"/>
  <c r="L1188" i="8" s="1"/>
  <c r="K1189" i="8"/>
  <c r="L1189" i="8" s="1"/>
  <c r="K1190" i="8"/>
  <c r="L1190" i="8" s="1"/>
  <c r="K1191" i="8"/>
  <c r="L1191" i="8" s="1"/>
  <c r="K1192" i="8"/>
  <c r="L1192" i="8" s="1"/>
  <c r="K1193" i="8"/>
  <c r="L1193" i="8" s="1"/>
  <c r="K1194" i="8"/>
  <c r="L1194" i="8" s="1"/>
  <c r="K1195" i="8"/>
  <c r="L1195" i="8" s="1"/>
  <c r="K1196" i="8"/>
  <c r="L1196" i="8" s="1"/>
  <c r="K1197" i="8"/>
  <c r="L1197" i="8" s="1"/>
  <c r="K1198" i="8"/>
  <c r="L1198" i="8" s="1"/>
  <c r="K1199" i="8"/>
  <c r="L1199" i="8" s="1"/>
  <c r="K1200" i="8"/>
  <c r="L1200" i="8" s="1"/>
  <c r="K1201" i="8"/>
  <c r="L1201" i="8" s="1"/>
  <c r="K1202" i="8"/>
  <c r="L1202" i="8" s="1"/>
  <c r="K1203" i="8"/>
  <c r="L1203" i="8" s="1"/>
  <c r="K1204" i="8"/>
  <c r="L1204" i="8" s="1"/>
  <c r="K1205" i="8"/>
  <c r="L1205" i="8" s="1"/>
  <c r="K1206" i="8"/>
  <c r="L1206" i="8" s="1"/>
  <c r="K1207" i="8"/>
  <c r="L1207" i="8" s="1"/>
  <c r="K1208" i="8"/>
  <c r="L1208" i="8" s="1"/>
  <c r="K1209" i="8"/>
  <c r="L1209" i="8" s="1"/>
  <c r="K1210" i="8"/>
  <c r="L1210" i="8" s="1"/>
  <c r="K1211" i="8"/>
  <c r="L1211" i="8" s="1"/>
  <c r="K1212" i="8"/>
  <c r="L1212" i="8" s="1"/>
  <c r="K1213" i="8"/>
  <c r="L1213" i="8" s="1"/>
  <c r="K1214" i="8"/>
  <c r="L1214" i="8" s="1"/>
  <c r="K1215" i="8"/>
  <c r="L1215" i="8" s="1"/>
  <c r="K1216" i="8"/>
  <c r="L1216" i="8" s="1"/>
  <c r="K1217" i="8"/>
  <c r="L1217" i="8" s="1"/>
  <c r="K1218" i="8"/>
  <c r="L1218" i="8" s="1"/>
  <c r="K1219" i="8"/>
  <c r="L1219" i="8" s="1"/>
  <c r="K1220" i="8"/>
  <c r="L1220" i="8" s="1"/>
  <c r="K1221" i="8"/>
  <c r="L1221" i="8" s="1"/>
  <c r="K1222" i="8"/>
  <c r="L1222" i="8" s="1"/>
  <c r="K1223" i="8"/>
  <c r="L1223" i="8" s="1"/>
  <c r="K1224" i="8"/>
  <c r="L1224" i="8" s="1"/>
  <c r="K1225" i="8"/>
  <c r="L1225" i="8" s="1"/>
  <c r="K1226" i="8"/>
  <c r="L1226" i="8" s="1"/>
  <c r="K1227" i="8"/>
  <c r="L1227" i="8" s="1"/>
  <c r="K1228" i="8"/>
  <c r="L1228" i="8" s="1"/>
  <c r="K1229" i="8"/>
  <c r="L1229" i="8" s="1"/>
  <c r="K1230" i="8"/>
  <c r="L1230" i="8" s="1"/>
  <c r="K1231" i="8"/>
  <c r="L1231" i="8" s="1"/>
  <c r="K1232" i="8"/>
  <c r="L1232" i="8" s="1"/>
  <c r="K1233" i="8"/>
  <c r="L1233" i="8" s="1"/>
  <c r="K1234" i="8"/>
  <c r="L1234" i="8" s="1"/>
  <c r="K1235" i="8"/>
  <c r="L1235" i="8" s="1"/>
  <c r="K1236" i="8"/>
  <c r="L1236" i="8" s="1"/>
  <c r="K1237" i="8"/>
  <c r="L1237" i="8" s="1"/>
  <c r="K1238" i="8"/>
  <c r="L1238" i="8" s="1"/>
  <c r="K1239" i="8"/>
  <c r="L1239" i="8" s="1"/>
  <c r="K1240" i="8"/>
  <c r="L1240" i="8" s="1"/>
  <c r="K1241" i="8"/>
  <c r="L1241" i="8" s="1"/>
  <c r="K1242" i="8"/>
  <c r="L1242" i="8" s="1"/>
  <c r="K1243" i="8"/>
  <c r="L1243" i="8" s="1"/>
  <c r="K1244" i="8"/>
  <c r="L1244" i="8" s="1"/>
  <c r="K1245" i="8"/>
  <c r="L1245" i="8" s="1"/>
  <c r="K1246" i="8"/>
  <c r="L1246" i="8" s="1"/>
  <c r="K1247" i="8"/>
  <c r="L1247" i="8" s="1"/>
  <c r="K1248" i="8"/>
  <c r="L1248" i="8" s="1"/>
  <c r="K1249" i="8"/>
  <c r="L1249" i="8" s="1"/>
  <c r="K1250" i="8"/>
  <c r="L1250" i="8" s="1"/>
  <c r="K1251" i="8"/>
  <c r="L1251" i="8" s="1"/>
  <c r="K1252" i="8"/>
  <c r="L1252" i="8" s="1"/>
  <c r="K1253" i="8"/>
  <c r="L1253" i="8" s="1"/>
  <c r="K1254" i="8"/>
  <c r="L1254" i="8" s="1"/>
  <c r="K1255" i="8"/>
  <c r="L1255" i="8" s="1"/>
  <c r="K1256" i="8"/>
  <c r="L1256" i="8" s="1"/>
  <c r="K1257" i="8"/>
  <c r="L1257" i="8" s="1"/>
  <c r="K1258" i="8"/>
  <c r="L1258" i="8" s="1"/>
  <c r="K1259" i="8"/>
  <c r="L1259" i="8" s="1"/>
  <c r="K1260" i="8"/>
  <c r="L1260" i="8" s="1"/>
  <c r="K1261" i="8"/>
  <c r="L1261" i="8" s="1"/>
  <c r="K1262" i="8"/>
  <c r="L1262" i="8" s="1"/>
  <c r="K1263" i="8"/>
  <c r="L1263" i="8" s="1"/>
  <c r="K1264" i="8"/>
  <c r="L1264" i="8" s="1"/>
  <c r="K1265" i="8"/>
  <c r="L1265" i="8" s="1"/>
  <c r="K1266" i="8"/>
  <c r="L1266" i="8" s="1"/>
  <c r="K1267" i="8"/>
  <c r="L1267" i="8" s="1"/>
  <c r="K1268" i="8"/>
  <c r="L1268" i="8" s="1"/>
  <c r="K1269" i="8"/>
  <c r="L1269" i="8" s="1"/>
  <c r="K1270" i="8"/>
  <c r="L1270" i="8" s="1"/>
  <c r="K1271" i="8"/>
  <c r="L1271" i="8" s="1"/>
  <c r="K1272" i="8"/>
  <c r="L1272" i="8" s="1"/>
  <c r="K1273" i="8"/>
  <c r="L1273" i="8" s="1"/>
  <c r="K1274" i="8"/>
  <c r="L1274" i="8" s="1"/>
  <c r="K1275" i="8"/>
  <c r="L1275" i="8" s="1"/>
  <c r="K1276" i="8"/>
  <c r="L1276" i="8" s="1"/>
  <c r="K1277" i="8"/>
  <c r="L1277" i="8" s="1"/>
  <c r="K1278" i="8"/>
  <c r="L1278" i="8" s="1"/>
  <c r="K1279" i="8"/>
  <c r="L1279" i="8" s="1"/>
  <c r="K1280" i="8"/>
  <c r="L1280" i="8" s="1"/>
  <c r="K1281" i="8"/>
  <c r="L1281" i="8" s="1"/>
  <c r="K1282" i="8"/>
  <c r="L1282" i="8" s="1"/>
  <c r="K1283" i="8"/>
  <c r="L1283" i="8" s="1"/>
  <c r="K1284" i="8"/>
  <c r="L1284" i="8" s="1"/>
  <c r="K1285" i="8"/>
  <c r="L1285" i="8" s="1"/>
  <c r="K1286" i="8"/>
  <c r="L1286" i="8" s="1"/>
  <c r="K1287" i="8"/>
  <c r="L1287" i="8" s="1"/>
  <c r="K1288" i="8"/>
  <c r="L1288" i="8" s="1"/>
  <c r="K1289" i="8"/>
  <c r="L1289" i="8" s="1"/>
  <c r="K1290" i="8"/>
  <c r="L1290" i="8" s="1"/>
  <c r="K1291" i="8"/>
  <c r="L1291" i="8" s="1"/>
  <c r="K1292" i="8"/>
  <c r="L1292" i="8" s="1"/>
  <c r="K1293" i="8"/>
  <c r="L1293" i="8" s="1"/>
  <c r="K1294" i="8"/>
  <c r="L1294" i="8" s="1"/>
  <c r="K1295" i="8"/>
  <c r="L1295" i="8" s="1"/>
  <c r="K1296" i="8"/>
  <c r="L1296" i="8" s="1"/>
  <c r="K1297" i="8"/>
  <c r="L1297" i="8" s="1"/>
  <c r="K1298" i="8"/>
  <c r="L1298" i="8" s="1"/>
  <c r="K1299" i="8"/>
  <c r="L1299" i="8" s="1"/>
  <c r="K1300" i="8"/>
  <c r="L1300" i="8" s="1"/>
  <c r="K1301" i="8"/>
  <c r="L1301" i="8" s="1"/>
  <c r="K1302" i="8"/>
  <c r="L1302" i="8" s="1"/>
  <c r="K1303" i="8"/>
  <c r="L1303" i="8" s="1"/>
  <c r="K1304" i="8"/>
  <c r="L1304" i="8" s="1"/>
  <c r="K1305" i="8"/>
  <c r="L1305" i="8" s="1"/>
  <c r="K1306" i="8"/>
  <c r="L1306" i="8" s="1"/>
  <c r="K1307" i="8"/>
  <c r="L1307" i="8" s="1"/>
  <c r="K1308" i="8"/>
  <c r="L1308" i="8" s="1"/>
  <c r="K1309" i="8"/>
  <c r="L1309" i="8" s="1"/>
  <c r="K1310" i="8"/>
  <c r="L1310" i="8" s="1"/>
  <c r="K1311" i="8"/>
  <c r="L1311" i="8" s="1"/>
  <c r="K1312" i="8"/>
  <c r="L1312" i="8" s="1"/>
  <c r="K1313" i="8"/>
  <c r="L1313" i="8" s="1"/>
  <c r="K1314" i="8"/>
  <c r="L1314" i="8" s="1"/>
  <c r="K1315" i="8"/>
  <c r="L1315" i="8" s="1"/>
  <c r="K1316" i="8"/>
  <c r="L1316" i="8" s="1"/>
  <c r="K1317" i="8"/>
  <c r="L1317" i="8" s="1"/>
  <c r="K1318" i="8"/>
  <c r="L1318" i="8" s="1"/>
  <c r="K1319" i="8"/>
  <c r="L1319" i="8" s="1"/>
  <c r="K1320" i="8"/>
  <c r="L1320" i="8" s="1"/>
  <c r="K1321" i="8"/>
  <c r="L1321" i="8" s="1"/>
  <c r="K1322" i="8"/>
  <c r="L1322" i="8" s="1"/>
  <c r="K1323" i="8"/>
  <c r="L1323" i="8" s="1"/>
  <c r="K1324" i="8"/>
  <c r="L1324" i="8" s="1"/>
  <c r="K1325" i="8"/>
  <c r="L1325" i="8" s="1"/>
  <c r="K1326" i="8"/>
  <c r="L1326" i="8" s="1"/>
  <c r="K1327" i="8"/>
  <c r="L1327" i="8" s="1"/>
  <c r="K1328" i="8"/>
  <c r="L1328" i="8" s="1"/>
  <c r="K1329" i="8"/>
  <c r="L1329" i="8" s="1"/>
  <c r="K1330" i="8"/>
  <c r="L1330" i="8" s="1"/>
  <c r="K1331" i="8"/>
  <c r="L1331" i="8" s="1"/>
  <c r="K1332" i="8"/>
  <c r="L1332" i="8" s="1"/>
  <c r="K1333" i="8"/>
  <c r="L1333" i="8" s="1"/>
  <c r="K1334" i="8"/>
  <c r="L1334" i="8" s="1"/>
  <c r="K1335" i="8"/>
  <c r="L1335" i="8" s="1"/>
  <c r="K1336" i="8"/>
  <c r="L1336" i="8" s="1"/>
  <c r="K1337" i="8"/>
  <c r="L1337" i="8" s="1"/>
  <c r="K1338" i="8"/>
  <c r="L1338" i="8" s="1"/>
  <c r="K1339" i="8"/>
  <c r="L1339" i="8" s="1"/>
  <c r="K1340" i="8"/>
  <c r="L1340" i="8" s="1"/>
  <c r="K1341" i="8"/>
  <c r="L1341" i="8" s="1"/>
  <c r="K1342" i="8"/>
  <c r="L1342" i="8" s="1"/>
  <c r="K1343" i="8"/>
  <c r="L1343" i="8" s="1"/>
  <c r="K1344" i="8"/>
  <c r="L1344" i="8" s="1"/>
  <c r="K1345" i="8"/>
  <c r="L1345" i="8" s="1"/>
  <c r="K1346" i="8"/>
  <c r="L1346" i="8" s="1"/>
  <c r="K1347" i="8"/>
  <c r="L1347" i="8" s="1"/>
  <c r="K1348" i="8"/>
  <c r="L1348" i="8" s="1"/>
  <c r="K1349" i="8"/>
  <c r="L1349" i="8" s="1"/>
  <c r="K1350" i="8"/>
  <c r="L1350" i="8" s="1"/>
  <c r="K1351" i="8"/>
  <c r="L1351" i="8" s="1"/>
  <c r="K1352" i="8"/>
  <c r="L1352" i="8" s="1"/>
  <c r="K1353" i="8"/>
  <c r="L1353" i="8" s="1"/>
  <c r="K1354" i="8"/>
  <c r="L1354" i="8" s="1"/>
  <c r="K1355" i="8"/>
  <c r="L1355" i="8" s="1"/>
  <c r="K1356" i="8"/>
  <c r="L1356" i="8" s="1"/>
  <c r="K1357" i="8"/>
  <c r="L1357" i="8" s="1"/>
  <c r="K1358" i="8"/>
  <c r="L1358" i="8" s="1"/>
  <c r="K1359" i="8"/>
  <c r="L1359" i="8" s="1"/>
  <c r="K1360" i="8"/>
  <c r="L1360" i="8" s="1"/>
  <c r="K1361" i="8"/>
  <c r="L1361" i="8" s="1"/>
  <c r="K1362" i="8"/>
  <c r="L1362" i="8" s="1"/>
  <c r="K1363" i="8"/>
  <c r="L1363" i="8" s="1"/>
  <c r="K1364" i="8"/>
  <c r="L1364" i="8" s="1"/>
  <c r="K1365" i="8"/>
  <c r="L1365" i="8" s="1"/>
  <c r="K1366" i="8"/>
  <c r="L1366" i="8" s="1"/>
  <c r="K1367" i="8"/>
  <c r="L1367" i="8" s="1"/>
  <c r="K1368" i="8"/>
  <c r="L1368" i="8" s="1"/>
  <c r="K1369" i="8"/>
  <c r="L1369" i="8" s="1"/>
  <c r="K1370" i="8"/>
  <c r="L1370" i="8" s="1"/>
  <c r="K1371" i="8"/>
  <c r="L1371" i="8" s="1"/>
  <c r="K1372" i="8"/>
  <c r="L1372" i="8" s="1"/>
  <c r="K1373" i="8"/>
  <c r="L1373" i="8" s="1"/>
  <c r="K1374" i="8"/>
  <c r="L1374" i="8" s="1"/>
  <c r="K1375" i="8"/>
  <c r="L1375" i="8" s="1"/>
  <c r="K1376" i="8"/>
  <c r="L1376" i="8" s="1"/>
  <c r="K1377" i="8"/>
  <c r="L1377" i="8" s="1"/>
  <c r="K1378" i="8"/>
  <c r="L1378" i="8" s="1"/>
  <c r="K1379" i="8"/>
  <c r="L1379" i="8" s="1"/>
  <c r="K1380" i="8"/>
  <c r="L1380" i="8" s="1"/>
  <c r="K1381" i="8"/>
  <c r="L1381" i="8" s="1"/>
  <c r="K1382" i="8"/>
  <c r="L1382" i="8" s="1"/>
  <c r="K1383" i="8"/>
  <c r="L1383" i="8" s="1"/>
  <c r="K1384" i="8"/>
  <c r="L1384" i="8" s="1"/>
  <c r="K1385" i="8"/>
  <c r="L1385" i="8" s="1"/>
  <c r="K1386" i="8"/>
  <c r="L1386" i="8" s="1"/>
  <c r="K1387" i="8"/>
  <c r="L1387" i="8" s="1"/>
  <c r="K1388" i="8"/>
  <c r="L1388" i="8" s="1"/>
  <c r="K1389" i="8"/>
  <c r="L1389" i="8" s="1"/>
  <c r="K1390" i="8"/>
  <c r="L1390" i="8" s="1"/>
  <c r="K1391" i="8"/>
  <c r="L1391" i="8" s="1"/>
  <c r="K1392" i="8"/>
  <c r="L1392" i="8" s="1"/>
  <c r="K1393" i="8"/>
  <c r="L1393" i="8" s="1"/>
  <c r="K1394" i="8"/>
  <c r="L1394" i="8" s="1"/>
  <c r="K1395" i="8"/>
  <c r="L1395" i="8" s="1"/>
  <c r="K1396" i="8"/>
  <c r="L1396" i="8" s="1"/>
  <c r="K1397" i="8"/>
  <c r="L1397" i="8" s="1"/>
  <c r="K1398" i="8"/>
  <c r="L1398" i="8" s="1"/>
  <c r="K1399" i="8"/>
  <c r="L1399" i="8" s="1"/>
  <c r="K1400" i="8"/>
  <c r="L1400" i="8" s="1"/>
  <c r="K1401" i="8"/>
  <c r="L1401" i="8" s="1"/>
  <c r="K1402" i="8"/>
  <c r="L1402" i="8" s="1"/>
  <c r="K1403" i="8"/>
  <c r="L1403" i="8" s="1"/>
  <c r="K1404" i="8"/>
  <c r="L1404" i="8" s="1"/>
  <c r="K1405" i="8"/>
  <c r="L1405" i="8" s="1"/>
  <c r="K1406" i="8"/>
  <c r="L1406" i="8" s="1"/>
  <c r="K1407" i="8"/>
  <c r="L1407" i="8" s="1"/>
  <c r="K1408" i="8"/>
  <c r="L1408" i="8" s="1"/>
  <c r="K1409" i="8"/>
  <c r="L1409" i="8" s="1"/>
  <c r="K1410" i="8"/>
  <c r="L1410" i="8" s="1"/>
  <c r="K1411" i="8"/>
  <c r="L1411" i="8" s="1"/>
  <c r="K1412" i="8"/>
  <c r="L1412" i="8" s="1"/>
  <c r="K1413" i="8"/>
  <c r="L1413" i="8" s="1"/>
  <c r="K1414" i="8"/>
  <c r="L1414" i="8" s="1"/>
  <c r="K1415" i="8"/>
  <c r="L1415" i="8" s="1"/>
  <c r="K1416" i="8"/>
  <c r="L1416" i="8" s="1"/>
  <c r="K1417" i="8"/>
  <c r="L1417" i="8" s="1"/>
  <c r="K1418" i="8"/>
  <c r="L1418" i="8" s="1"/>
  <c r="K1419" i="8"/>
  <c r="L1419" i="8" s="1"/>
  <c r="K1420" i="8"/>
  <c r="L1420" i="8" s="1"/>
  <c r="K1421" i="8"/>
  <c r="L1421" i="8" s="1"/>
  <c r="K1422" i="8"/>
  <c r="L1422" i="8" s="1"/>
  <c r="K1423" i="8"/>
  <c r="L1423" i="8" s="1"/>
  <c r="K1424" i="8"/>
  <c r="L1424" i="8" s="1"/>
  <c r="K1425" i="8"/>
  <c r="L1425" i="8" s="1"/>
  <c r="K1426" i="8"/>
  <c r="L1426" i="8" s="1"/>
  <c r="K1427" i="8"/>
  <c r="L1427" i="8" s="1"/>
  <c r="K1428" i="8"/>
  <c r="L1428" i="8" s="1"/>
  <c r="K1429" i="8"/>
  <c r="L1429" i="8" s="1"/>
  <c r="K1430" i="8"/>
  <c r="L1430" i="8" s="1"/>
  <c r="K1431" i="8"/>
  <c r="L1431" i="8" s="1"/>
  <c r="K1432" i="8"/>
  <c r="L1432" i="8" s="1"/>
  <c r="K1433" i="8"/>
  <c r="L1433" i="8" s="1"/>
  <c r="K1434" i="8"/>
  <c r="L1434" i="8" s="1"/>
  <c r="K1435" i="8"/>
  <c r="L1435" i="8" s="1"/>
  <c r="K1436" i="8"/>
  <c r="L1436" i="8" s="1"/>
  <c r="K1437" i="8"/>
  <c r="L1437" i="8" s="1"/>
  <c r="K1438" i="8"/>
  <c r="L1438" i="8" s="1"/>
  <c r="K1439" i="8"/>
  <c r="L1439" i="8" s="1"/>
  <c r="K1440" i="8"/>
  <c r="L1440" i="8" s="1"/>
  <c r="K1441" i="8"/>
  <c r="L1441" i="8" s="1"/>
  <c r="K1442" i="8"/>
  <c r="L1442" i="8" s="1"/>
  <c r="K1443" i="8"/>
  <c r="L1443" i="8" s="1"/>
  <c r="K1444" i="8"/>
  <c r="L1444" i="8" s="1"/>
  <c r="K1445" i="8"/>
  <c r="L1445" i="8" s="1"/>
  <c r="K1446" i="8"/>
  <c r="L1446" i="8" s="1"/>
  <c r="K1447" i="8"/>
  <c r="L1447" i="8" s="1"/>
  <c r="K1448" i="8"/>
  <c r="L1448" i="8" s="1"/>
  <c r="K1449" i="8"/>
  <c r="L1449" i="8" s="1"/>
  <c r="K1450" i="8"/>
  <c r="L1450" i="8" s="1"/>
  <c r="K1451" i="8"/>
  <c r="L1451" i="8" s="1"/>
  <c r="K1452" i="8"/>
  <c r="L1452" i="8" s="1"/>
  <c r="K1453" i="8"/>
  <c r="L1453" i="8" s="1"/>
  <c r="K1454" i="8"/>
  <c r="L1454" i="8" s="1"/>
  <c r="K1455" i="8"/>
  <c r="L1455" i="8" s="1"/>
  <c r="K1456" i="8"/>
  <c r="L1456" i="8" s="1"/>
  <c r="K1457" i="8"/>
  <c r="L1457" i="8" s="1"/>
  <c r="K1458" i="8"/>
  <c r="L1458" i="8" s="1"/>
  <c r="K1459" i="8"/>
  <c r="L1459" i="8" s="1"/>
  <c r="K1460" i="8"/>
  <c r="L1460" i="8" s="1"/>
  <c r="K1461" i="8"/>
  <c r="L1461" i="8" s="1"/>
  <c r="K1462" i="8"/>
  <c r="L1462" i="8" s="1"/>
  <c r="K1463" i="8"/>
  <c r="L1463" i="8" s="1"/>
  <c r="K1464" i="8"/>
  <c r="L1464" i="8" s="1"/>
  <c r="K1465" i="8"/>
  <c r="L1465" i="8" s="1"/>
  <c r="K1466" i="8"/>
  <c r="L1466" i="8" s="1"/>
  <c r="K1467" i="8"/>
  <c r="L1467" i="8" s="1"/>
  <c r="K1468" i="8"/>
  <c r="L1468" i="8" s="1"/>
  <c r="K1469" i="8"/>
  <c r="L1469" i="8" s="1"/>
  <c r="K1470" i="8"/>
  <c r="L1470" i="8" s="1"/>
  <c r="K1471" i="8"/>
  <c r="L1471" i="8" s="1"/>
  <c r="K1472" i="8"/>
  <c r="L1472" i="8" s="1"/>
  <c r="K1473" i="8"/>
  <c r="L1473" i="8" s="1"/>
  <c r="K1474" i="8"/>
  <c r="L1474" i="8" s="1"/>
  <c r="K1475" i="8"/>
  <c r="L1475" i="8" s="1"/>
  <c r="K1476" i="8"/>
  <c r="L1476" i="8" s="1"/>
  <c r="K1477" i="8"/>
  <c r="L1477" i="8" s="1"/>
  <c r="K1478" i="8"/>
  <c r="L1478" i="8" s="1"/>
  <c r="K1479" i="8"/>
  <c r="L1479" i="8" s="1"/>
  <c r="K1480" i="8"/>
  <c r="L1480" i="8" s="1"/>
  <c r="K1481" i="8"/>
  <c r="L1481" i="8" s="1"/>
  <c r="K1482" i="8"/>
  <c r="L1482" i="8" s="1"/>
  <c r="K1483" i="8"/>
  <c r="L1483" i="8" s="1"/>
  <c r="K1484" i="8"/>
  <c r="L1484" i="8" s="1"/>
  <c r="K1485" i="8"/>
  <c r="L1485" i="8" s="1"/>
  <c r="K1486" i="8"/>
  <c r="L1486" i="8" s="1"/>
  <c r="K1487" i="8"/>
  <c r="L1487" i="8" s="1"/>
  <c r="K1488" i="8"/>
  <c r="L1488" i="8" s="1"/>
  <c r="K1489" i="8"/>
  <c r="L1489" i="8" s="1"/>
  <c r="K1490" i="8"/>
  <c r="L1490" i="8" s="1"/>
  <c r="K1491" i="8"/>
  <c r="L1491" i="8" s="1"/>
  <c r="K1492" i="8"/>
  <c r="L1492" i="8" s="1"/>
  <c r="K1493" i="8"/>
  <c r="L1493" i="8" s="1"/>
  <c r="K1494" i="8"/>
  <c r="L1494" i="8" s="1"/>
  <c r="K1495" i="8"/>
  <c r="L1495" i="8" s="1"/>
  <c r="K1496" i="8"/>
  <c r="L1496" i="8" s="1"/>
  <c r="K1497" i="8"/>
  <c r="L1497" i="8" s="1"/>
  <c r="K1498" i="8"/>
  <c r="L1498" i="8" s="1"/>
  <c r="K1499" i="8"/>
  <c r="L1499" i="8" s="1"/>
  <c r="K1500" i="8"/>
  <c r="L1500" i="8" s="1"/>
  <c r="K1501" i="8"/>
  <c r="L1501" i="8" s="1"/>
  <c r="K1502" i="8"/>
  <c r="L1502" i="8" s="1"/>
  <c r="K1503" i="8"/>
  <c r="L1503" i="8" s="1"/>
  <c r="K1504" i="8"/>
  <c r="L1504" i="8" s="1"/>
  <c r="K1505" i="8"/>
  <c r="L1505" i="8" s="1"/>
  <c r="K1506" i="8"/>
  <c r="L1506" i="8" s="1"/>
  <c r="K1507" i="8"/>
  <c r="L1507" i="8" s="1"/>
  <c r="K1508" i="8"/>
  <c r="L1508" i="8" s="1"/>
  <c r="K1509" i="8"/>
  <c r="L1509" i="8" s="1"/>
  <c r="K1510" i="8"/>
  <c r="L1510" i="8" s="1"/>
  <c r="K1511" i="8"/>
  <c r="L1511" i="8" s="1"/>
  <c r="K1512" i="8"/>
  <c r="L1512" i="8" s="1"/>
  <c r="K1513" i="8"/>
  <c r="L1513" i="8" s="1"/>
  <c r="K1514" i="8"/>
  <c r="L1514" i="8" s="1"/>
  <c r="K1515" i="8"/>
  <c r="L1515" i="8" s="1"/>
  <c r="K1516" i="8"/>
  <c r="L1516" i="8" s="1"/>
  <c r="K1517" i="8"/>
  <c r="L1517" i="8" s="1"/>
  <c r="K1518" i="8"/>
  <c r="L1518" i="8" s="1"/>
  <c r="K1519" i="8"/>
  <c r="L1519" i="8" s="1"/>
  <c r="K1520" i="8"/>
  <c r="L1520" i="8" s="1"/>
  <c r="K1521" i="8"/>
  <c r="L1521" i="8" s="1"/>
  <c r="K1522" i="8"/>
  <c r="L1522" i="8" s="1"/>
  <c r="K1523" i="8"/>
  <c r="L1523" i="8" s="1"/>
  <c r="K1524" i="8"/>
  <c r="L1524" i="8" s="1"/>
  <c r="K1525" i="8"/>
  <c r="L1525" i="8" s="1"/>
  <c r="K1526" i="8"/>
  <c r="L1526" i="8" s="1"/>
  <c r="K1527" i="8"/>
  <c r="L1527" i="8" s="1"/>
  <c r="K1528" i="8"/>
  <c r="L1528" i="8" s="1"/>
  <c r="K1529" i="8"/>
  <c r="L1529" i="8" s="1"/>
  <c r="K1530" i="8"/>
  <c r="L1530" i="8" s="1"/>
  <c r="K1531" i="8"/>
  <c r="L1531" i="8" s="1"/>
  <c r="K1532" i="8"/>
  <c r="L1532" i="8" s="1"/>
  <c r="K1533" i="8"/>
  <c r="L1533" i="8" s="1"/>
  <c r="K1534" i="8"/>
  <c r="L1534" i="8" s="1"/>
  <c r="K1535" i="8"/>
  <c r="L1535" i="8" s="1"/>
  <c r="K1536" i="8"/>
  <c r="L1536" i="8" s="1"/>
  <c r="K1537" i="8"/>
  <c r="L1537" i="8" s="1"/>
  <c r="K1538" i="8"/>
  <c r="L1538" i="8" s="1"/>
  <c r="K1539" i="8"/>
  <c r="L1539" i="8" s="1"/>
  <c r="K1540" i="8"/>
  <c r="L1540" i="8" s="1"/>
  <c r="K1541" i="8"/>
  <c r="L1541" i="8" s="1"/>
  <c r="K1542" i="8"/>
  <c r="L1542" i="8" s="1"/>
  <c r="K1543" i="8"/>
  <c r="L1543" i="8" s="1"/>
  <c r="K1544" i="8"/>
  <c r="L1544" i="8" s="1"/>
  <c r="K1545" i="8"/>
  <c r="L1545" i="8" s="1"/>
  <c r="K1546" i="8"/>
  <c r="L1546" i="8" s="1"/>
  <c r="K1547" i="8"/>
  <c r="L1547" i="8" s="1"/>
  <c r="K1548" i="8"/>
  <c r="L1548" i="8" s="1"/>
  <c r="K1549" i="8"/>
  <c r="L1549" i="8" s="1"/>
  <c r="K1550" i="8"/>
  <c r="L1550" i="8" s="1"/>
  <c r="K1551" i="8"/>
  <c r="L1551" i="8" s="1"/>
  <c r="K1552" i="8"/>
  <c r="L1552" i="8" s="1"/>
  <c r="K1553" i="8"/>
  <c r="L1553" i="8" s="1"/>
  <c r="K1554" i="8"/>
  <c r="L1554" i="8" s="1"/>
  <c r="K1555" i="8"/>
  <c r="L1555" i="8" s="1"/>
  <c r="K1556" i="8"/>
  <c r="L1556" i="8" s="1"/>
  <c r="K1557" i="8"/>
  <c r="L1557" i="8" s="1"/>
  <c r="K1558" i="8"/>
  <c r="L1558" i="8" s="1"/>
  <c r="K1559" i="8"/>
  <c r="L1559" i="8" s="1"/>
  <c r="K1560" i="8"/>
  <c r="L1560" i="8" s="1"/>
  <c r="K1561" i="8"/>
  <c r="L1561" i="8" s="1"/>
  <c r="K1562" i="8"/>
  <c r="L1562" i="8" s="1"/>
  <c r="K1563" i="8"/>
  <c r="L1563" i="8" s="1"/>
  <c r="K1564" i="8"/>
  <c r="L1564" i="8" s="1"/>
  <c r="K1565" i="8"/>
  <c r="L1565" i="8" s="1"/>
  <c r="K1566" i="8"/>
  <c r="L1566" i="8" s="1"/>
  <c r="K1567" i="8"/>
  <c r="L1567" i="8" s="1"/>
  <c r="K1568" i="8"/>
  <c r="L1568" i="8" s="1"/>
  <c r="K1569" i="8"/>
  <c r="L1569" i="8" s="1"/>
  <c r="K1570" i="8"/>
  <c r="L1570" i="8" s="1"/>
  <c r="K1571" i="8"/>
  <c r="L1571" i="8" s="1"/>
  <c r="K1572" i="8"/>
  <c r="L1572" i="8" s="1"/>
  <c r="K1573" i="8"/>
  <c r="L1573" i="8" s="1"/>
  <c r="K1574" i="8"/>
  <c r="L1574" i="8" s="1"/>
  <c r="K1575" i="8"/>
  <c r="L1575" i="8" s="1"/>
  <c r="K1576" i="8"/>
  <c r="L1576" i="8" s="1"/>
  <c r="K1577" i="8"/>
  <c r="L1577" i="8" s="1"/>
  <c r="K1578" i="8"/>
  <c r="L1578" i="8" s="1"/>
  <c r="K1579" i="8"/>
  <c r="L1579" i="8" s="1"/>
  <c r="K1580" i="8"/>
  <c r="L1580" i="8" s="1"/>
  <c r="K1581" i="8"/>
  <c r="L1581" i="8" s="1"/>
  <c r="K1582" i="8"/>
  <c r="L1582" i="8" s="1"/>
  <c r="K1583" i="8"/>
  <c r="L1583" i="8" s="1"/>
  <c r="K1584" i="8"/>
  <c r="L1584" i="8" s="1"/>
  <c r="K1585" i="8"/>
  <c r="L1585" i="8" s="1"/>
  <c r="K1586" i="8"/>
  <c r="L1586" i="8" s="1"/>
  <c r="K1587" i="8"/>
  <c r="L1587" i="8" s="1"/>
  <c r="K1588" i="8"/>
  <c r="L1588" i="8" s="1"/>
  <c r="K1589" i="8"/>
  <c r="L1589" i="8" s="1"/>
  <c r="K1590" i="8"/>
  <c r="L1590" i="8" s="1"/>
  <c r="K1591" i="8"/>
  <c r="L1591" i="8" s="1"/>
  <c r="K1592" i="8"/>
  <c r="L1592" i="8" s="1"/>
  <c r="K1593" i="8"/>
  <c r="L1593" i="8" s="1"/>
  <c r="K1594" i="8"/>
  <c r="L1594" i="8" s="1"/>
  <c r="K1595" i="8"/>
  <c r="L1595" i="8" s="1"/>
  <c r="K1596" i="8"/>
  <c r="L1596" i="8" s="1"/>
  <c r="K1597" i="8"/>
  <c r="L1597" i="8" s="1"/>
  <c r="K1598" i="8"/>
  <c r="L1598" i="8" s="1"/>
  <c r="K1599" i="8"/>
  <c r="L1599" i="8" s="1"/>
  <c r="K1600" i="8"/>
  <c r="L1600" i="8" s="1"/>
  <c r="K1601" i="8"/>
  <c r="L1601" i="8" s="1"/>
  <c r="K1602" i="8"/>
  <c r="L1602" i="8" s="1"/>
  <c r="K1603" i="8"/>
  <c r="L1603" i="8" s="1"/>
  <c r="K1604" i="8"/>
  <c r="L1604" i="8" s="1"/>
  <c r="K1605" i="8"/>
  <c r="L1605" i="8" s="1"/>
  <c r="K1606" i="8"/>
  <c r="L1606" i="8" s="1"/>
  <c r="K1607" i="8"/>
  <c r="L1607" i="8" s="1"/>
  <c r="K1608" i="8"/>
  <c r="L1608" i="8" s="1"/>
  <c r="K1609" i="8"/>
  <c r="L1609" i="8" s="1"/>
  <c r="K1610" i="8"/>
  <c r="L1610" i="8" s="1"/>
  <c r="K1611" i="8"/>
  <c r="L1611" i="8" s="1"/>
  <c r="K1612" i="8"/>
  <c r="L1612" i="8" s="1"/>
  <c r="K1613" i="8"/>
  <c r="L1613" i="8" s="1"/>
  <c r="K1614" i="8"/>
  <c r="L1614" i="8" s="1"/>
  <c r="K1615" i="8"/>
  <c r="L1615" i="8" s="1"/>
  <c r="K1616" i="8"/>
  <c r="L1616" i="8" s="1"/>
  <c r="K1617" i="8"/>
  <c r="L1617" i="8" s="1"/>
  <c r="K1618" i="8"/>
  <c r="L1618" i="8" s="1"/>
  <c r="K1619" i="8"/>
  <c r="L1619" i="8" s="1"/>
  <c r="K1620" i="8"/>
  <c r="L1620" i="8" s="1"/>
  <c r="K1621" i="8"/>
  <c r="L1621" i="8" s="1"/>
  <c r="K1622" i="8"/>
  <c r="L1622" i="8" s="1"/>
  <c r="K1623" i="8"/>
  <c r="L1623" i="8" s="1"/>
  <c r="K1624" i="8"/>
  <c r="L1624" i="8" s="1"/>
  <c r="K1625" i="8"/>
  <c r="L1625" i="8" s="1"/>
  <c r="K1626" i="8"/>
  <c r="L1626" i="8" s="1"/>
  <c r="K1627" i="8"/>
  <c r="L1627" i="8" s="1"/>
  <c r="K1628" i="8"/>
  <c r="L1628" i="8" s="1"/>
  <c r="K1629" i="8"/>
  <c r="L1629" i="8" s="1"/>
  <c r="K1630" i="8"/>
  <c r="L1630" i="8" s="1"/>
  <c r="K1631" i="8"/>
  <c r="L1631" i="8" s="1"/>
  <c r="K1632" i="8"/>
  <c r="L1632" i="8" s="1"/>
  <c r="K1633" i="8"/>
  <c r="L1633" i="8" s="1"/>
  <c r="K1634" i="8"/>
  <c r="L1634" i="8" s="1"/>
  <c r="K1635" i="8"/>
  <c r="L1635" i="8" s="1"/>
  <c r="K1636" i="8"/>
  <c r="L1636" i="8" s="1"/>
  <c r="K1637" i="8"/>
  <c r="L1637" i="8" s="1"/>
  <c r="K1638" i="8"/>
  <c r="L1638" i="8" s="1"/>
  <c r="K1639" i="8"/>
  <c r="L1639" i="8" s="1"/>
  <c r="K1640" i="8"/>
  <c r="L1640" i="8" s="1"/>
  <c r="K1641" i="8"/>
  <c r="L1641" i="8" s="1"/>
  <c r="K1642" i="8"/>
  <c r="L1642" i="8" s="1"/>
  <c r="K1643" i="8"/>
  <c r="L1643" i="8" s="1"/>
  <c r="K1644" i="8"/>
  <c r="L1644" i="8" s="1"/>
  <c r="K1645" i="8"/>
  <c r="L1645" i="8" s="1"/>
  <c r="K1646" i="8"/>
  <c r="L1646" i="8" s="1"/>
  <c r="K1647" i="8"/>
  <c r="L1647" i="8" s="1"/>
  <c r="K1648" i="8"/>
  <c r="L1648" i="8" s="1"/>
  <c r="K1649" i="8"/>
  <c r="L1649" i="8" s="1"/>
  <c r="K1650" i="8"/>
  <c r="L1650" i="8" s="1"/>
  <c r="K1651" i="8"/>
  <c r="L1651" i="8" s="1"/>
  <c r="K1652" i="8"/>
  <c r="L1652" i="8" s="1"/>
  <c r="K1653" i="8"/>
  <c r="L1653" i="8" s="1"/>
  <c r="K1654" i="8"/>
  <c r="L1654" i="8" s="1"/>
  <c r="K1655" i="8"/>
  <c r="L1655" i="8" s="1"/>
  <c r="K1656" i="8"/>
  <c r="L1656" i="8" s="1"/>
  <c r="K1657" i="8"/>
  <c r="L1657" i="8" s="1"/>
  <c r="K1658" i="8"/>
  <c r="L1658" i="8" s="1"/>
  <c r="K1659" i="8"/>
  <c r="L1659" i="8" s="1"/>
  <c r="K1660" i="8"/>
  <c r="L1660" i="8" s="1"/>
  <c r="K1661" i="8"/>
  <c r="L1661" i="8" s="1"/>
  <c r="K1662" i="8"/>
  <c r="L1662" i="8" s="1"/>
  <c r="K1663" i="8"/>
  <c r="L1663" i="8" s="1"/>
  <c r="K1664" i="8"/>
  <c r="L1664" i="8" s="1"/>
  <c r="K1665" i="8"/>
  <c r="L1665" i="8" s="1"/>
  <c r="K1666" i="8"/>
  <c r="L1666" i="8" s="1"/>
  <c r="K1667" i="8"/>
  <c r="L1667" i="8" s="1"/>
  <c r="K1668" i="8"/>
  <c r="L1668" i="8" s="1"/>
  <c r="K1669" i="8"/>
  <c r="L1669" i="8" s="1"/>
  <c r="K1670" i="8"/>
  <c r="L1670" i="8" s="1"/>
  <c r="K1671" i="8"/>
  <c r="L1671" i="8" s="1"/>
  <c r="K1672" i="8"/>
  <c r="L1672" i="8" s="1"/>
  <c r="K1673" i="8"/>
  <c r="L1673" i="8" s="1"/>
  <c r="K1674" i="8"/>
  <c r="L1674" i="8" s="1"/>
  <c r="K1675" i="8"/>
  <c r="L1675" i="8" s="1"/>
  <c r="K1676" i="8"/>
  <c r="L1676" i="8" s="1"/>
  <c r="K1677" i="8"/>
  <c r="L1677" i="8" s="1"/>
  <c r="K1678" i="8"/>
  <c r="L1678" i="8" s="1"/>
  <c r="K1679" i="8"/>
  <c r="L1679" i="8" s="1"/>
  <c r="K1680" i="8"/>
  <c r="L1680" i="8" s="1"/>
  <c r="K1681" i="8"/>
  <c r="L1681" i="8" s="1"/>
  <c r="K1682" i="8"/>
  <c r="L1682" i="8" s="1"/>
  <c r="K1683" i="8"/>
  <c r="L1683" i="8" s="1"/>
  <c r="K1684" i="8"/>
  <c r="L1684" i="8" s="1"/>
  <c r="K1685" i="8"/>
  <c r="L1685" i="8" s="1"/>
  <c r="K1686" i="8"/>
  <c r="L1686" i="8" s="1"/>
  <c r="K1687" i="8"/>
  <c r="L1687" i="8" s="1"/>
  <c r="K1688" i="8"/>
  <c r="L1688" i="8" s="1"/>
  <c r="K1689" i="8"/>
  <c r="L1689" i="8" s="1"/>
  <c r="K1690" i="8"/>
  <c r="L1690" i="8" s="1"/>
  <c r="K1691" i="8"/>
  <c r="L1691" i="8" s="1"/>
  <c r="K1692" i="8"/>
  <c r="L1692" i="8" s="1"/>
  <c r="K1693" i="8"/>
  <c r="L1693" i="8" s="1"/>
  <c r="K1694" i="8"/>
  <c r="L1694" i="8" s="1"/>
  <c r="K1695" i="8"/>
  <c r="L1695" i="8" s="1"/>
  <c r="K1696" i="8"/>
  <c r="L1696" i="8" s="1"/>
  <c r="K1697" i="8"/>
  <c r="L1697" i="8" s="1"/>
  <c r="K1698" i="8"/>
  <c r="L1698" i="8" s="1"/>
  <c r="K1699" i="8"/>
  <c r="L1699" i="8" s="1"/>
  <c r="K1700" i="8"/>
  <c r="L1700" i="8" s="1"/>
  <c r="K1701" i="8"/>
  <c r="L1701" i="8" s="1"/>
  <c r="K1702" i="8"/>
  <c r="L1702" i="8" s="1"/>
  <c r="K1703" i="8"/>
  <c r="L1703" i="8" s="1"/>
  <c r="K1704" i="8"/>
  <c r="L1704" i="8" s="1"/>
  <c r="K1705" i="8"/>
  <c r="L1705" i="8" s="1"/>
  <c r="K1706" i="8"/>
  <c r="L1706" i="8" s="1"/>
  <c r="K1707" i="8"/>
  <c r="L1707" i="8" s="1"/>
  <c r="K1708" i="8"/>
  <c r="L1708" i="8" s="1"/>
  <c r="K1709" i="8"/>
  <c r="L1709" i="8" s="1"/>
  <c r="K1710" i="8"/>
  <c r="L1710" i="8" s="1"/>
  <c r="K1711" i="8"/>
  <c r="L1711" i="8" s="1"/>
  <c r="K1712" i="8"/>
  <c r="L1712" i="8" s="1"/>
  <c r="K1713" i="8"/>
  <c r="L1713" i="8" s="1"/>
  <c r="K1714" i="8"/>
  <c r="L1714" i="8" s="1"/>
  <c r="K1715" i="8"/>
  <c r="L1715" i="8" s="1"/>
  <c r="K1716" i="8"/>
  <c r="L1716" i="8" s="1"/>
  <c r="K1717" i="8"/>
  <c r="L1717" i="8" s="1"/>
  <c r="K1718" i="8"/>
  <c r="L1718" i="8" s="1"/>
  <c r="K1719" i="8"/>
  <c r="L1719" i="8" s="1"/>
  <c r="K1720" i="8"/>
  <c r="L1720" i="8" s="1"/>
  <c r="K1721" i="8"/>
  <c r="L1721" i="8" s="1"/>
  <c r="K1722" i="8"/>
  <c r="L1722" i="8" s="1"/>
  <c r="K1723" i="8"/>
  <c r="L1723" i="8" s="1"/>
  <c r="K1724" i="8"/>
  <c r="L1724" i="8" s="1"/>
  <c r="K1725" i="8"/>
  <c r="L1725" i="8" s="1"/>
  <c r="K1726" i="8"/>
  <c r="L1726" i="8" s="1"/>
  <c r="K1727" i="8"/>
  <c r="L1727" i="8" s="1"/>
  <c r="K1728" i="8"/>
  <c r="L1728" i="8" s="1"/>
  <c r="K1729" i="8"/>
  <c r="L1729" i="8" s="1"/>
  <c r="K1730" i="8"/>
  <c r="L1730" i="8" s="1"/>
  <c r="K1731" i="8"/>
  <c r="L1731" i="8" s="1"/>
  <c r="K1732" i="8"/>
  <c r="L1732" i="8" s="1"/>
  <c r="K1733" i="8"/>
  <c r="L1733" i="8" s="1"/>
  <c r="K1734" i="8"/>
  <c r="L1734" i="8" s="1"/>
  <c r="K1735" i="8"/>
  <c r="L1735" i="8" s="1"/>
  <c r="K1736" i="8"/>
  <c r="L1736" i="8" s="1"/>
  <c r="K1737" i="8"/>
  <c r="L1737" i="8" s="1"/>
  <c r="K1738" i="8"/>
  <c r="L1738" i="8" s="1"/>
  <c r="K1739" i="8"/>
  <c r="L1739" i="8" s="1"/>
  <c r="K1740" i="8"/>
  <c r="L1740" i="8" s="1"/>
  <c r="K1741" i="8"/>
  <c r="L1741" i="8" s="1"/>
  <c r="K1742" i="8"/>
  <c r="L1742" i="8" s="1"/>
  <c r="K1743" i="8"/>
  <c r="L1743" i="8" s="1"/>
  <c r="K1744" i="8"/>
  <c r="L1744" i="8" s="1"/>
  <c r="K1745" i="8"/>
  <c r="L1745" i="8" s="1"/>
  <c r="K1746" i="8"/>
  <c r="L1746" i="8" s="1"/>
  <c r="K1747" i="8"/>
  <c r="L1747" i="8" s="1"/>
  <c r="K1748" i="8"/>
  <c r="L1748" i="8" s="1"/>
  <c r="K1749" i="8"/>
  <c r="L1749" i="8" s="1"/>
  <c r="K1750" i="8"/>
  <c r="L1750" i="8" s="1"/>
  <c r="K1751" i="8"/>
  <c r="L1751" i="8" s="1"/>
  <c r="K1752" i="8"/>
  <c r="L1752" i="8" s="1"/>
  <c r="K1753" i="8"/>
  <c r="L1753" i="8" s="1"/>
  <c r="K1754" i="8"/>
  <c r="L1754" i="8" s="1"/>
  <c r="K1755" i="8"/>
  <c r="L1755" i="8" s="1"/>
  <c r="K1756" i="8"/>
  <c r="L1756" i="8" s="1"/>
  <c r="K1757" i="8"/>
  <c r="L1757" i="8" s="1"/>
  <c r="K1758" i="8"/>
  <c r="L1758" i="8" s="1"/>
  <c r="K1759" i="8"/>
  <c r="L1759" i="8" s="1"/>
  <c r="K1760" i="8"/>
  <c r="L1760" i="8" s="1"/>
  <c r="K1761" i="8"/>
  <c r="L1761" i="8" s="1"/>
  <c r="K1762" i="8"/>
  <c r="L1762" i="8" s="1"/>
  <c r="K1763" i="8"/>
  <c r="L1763" i="8" s="1"/>
  <c r="K1764" i="8"/>
  <c r="L1764" i="8" s="1"/>
  <c r="K1765" i="8"/>
  <c r="L1765" i="8" s="1"/>
  <c r="K1766" i="8"/>
  <c r="L1766" i="8" s="1"/>
  <c r="K1767" i="8"/>
  <c r="L1767" i="8" s="1"/>
  <c r="K1768" i="8"/>
  <c r="L1768" i="8" s="1"/>
  <c r="K1769" i="8"/>
  <c r="L1769" i="8" s="1"/>
  <c r="K1770" i="8"/>
  <c r="L1770" i="8" s="1"/>
  <c r="K1771" i="8"/>
  <c r="L1771" i="8" s="1"/>
  <c r="K1772" i="8"/>
  <c r="L1772" i="8" s="1"/>
  <c r="K1773" i="8"/>
  <c r="L1773" i="8" s="1"/>
  <c r="K1774" i="8"/>
  <c r="L1774" i="8" s="1"/>
  <c r="K1775" i="8"/>
  <c r="L1775" i="8" s="1"/>
  <c r="K1776" i="8"/>
  <c r="L1776" i="8" s="1"/>
  <c r="K1777" i="8"/>
  <c r="L1777" i="8" s="1"/>
  <c r="K1778" i="8"/>
  <c r="L1778" i="8" s="1"/>
  <c r="K1779" i="8"/>
  <c r="L1779" i="8" s="1"/>
  <c r="K1780" i="8"/>
  <c r="L1780" i="8" s="1"/>
  <c r="K1781" i="8"/>
  <c r="L1781" i="8" s="1"/>
  <c r="K1782" i="8"/>
  <c r="L1782" i="8" s="1"/>
  <c r="K1783" i="8"/>
  <c r="L1783" i="8" s="1"/>
  <c r="K1784" i="8"/>
  <c r="L1784" i="8" s="1"/>
  <c r="K1785" i="8"/>
  <c r="L1785" i="8" s="1"/>
  <c r="K1786" i="8"/>
  <c r="L1786" i="8" s="1"/>
  <c r="K1787" i="8"/>
  <c r="L1787" i="8" s="1"/>
  <c r="K1788" i="8"/>
  <c r="L1788" i="8" s="1"/>
  <c r="K1789" i="8"/>
  <c r="L1789" i="8" s="1"/>
  <c r="K1790" i="8"/>
  <c r="L1790" i="8" s="1"/>
  <c r="K1791" i="8"/>
  <c r="L1791" i="8" s="1"/>
  <c r="K1792" i="8"/>
  <c r="L1792" i="8" s="1"/>
  <c r="K1793" i="8"/>
  <c r="L1793" i="8" s="1"/>
  <c r="K1794" i="8"/>
  <c r="L1794" i="8" s="1"/>
  <c r="K1795" i="8"/>
  <c r="L1795" i="8" s="1"/>
  <c r="K1796" i="8"/>
  <c r="L1796" i="8" s="1"/>
  <c r="K1797" i="8"/>
  <c r="L1797" i="8" s="1"/>
  <c r="K1798" i="8"/>
  <c r="L1798" i="8" s="1"/>
  <c r="K1799" i="8"/>
  <c r="L1799" i="8" s="1"/>
  <c r="K1800" i="8"/>
  <c r="L1800" i="8" s="1"/>
  <c r="K1801" i="8"/>
  <c r="L1801" i="8" s="1"/>
  <c r="K1802" i="8"/>
  <c r="L1802" i="8" s="1"/>
  <c r="K1803" i="8"/>
  <c r="L1803" i="8" s="1"/>
  <c r="K1804" i="8"/>
  <c r="L1804" i="8" s="1"/>
  <c r="K1805" i="8"/>
  <c r="L1805" i="8" s="1"/>
  <c r="K1806" i="8"/>
  <c r="L1806" i="8" s="1"/>
  <c r="K1807" i="8"/>
  <c r="L1807" i="8" s="1"/>
  <c r="K1808" i="8"/>
  <c r="L1808" i="8" s="1"/>
  <c r="K1809" i="8"/>
  <c r="L1809" i="8" s="1"/>
  <c r="K1810" i="8"/>
  <c r="L1810" i="8" s="1"/>
  <c r="K1811" i="8"/>
  <c r="L1811" i="8" s="1"/>
  <c r="K1812" i="8"/>
  <c r="L1812" i="8" s="1"/>
  <c r="K1813" i="8"/>
  <c r="L1813" i="8" s="1"/>
  <c r="K1814" i="8"/>
  <c r="L1814" i="8" s="1"/>
  <c r="K1815" i="8"/>
  <c r="L1815" i="8" s="1"/>
  <c r="K1816" i="8"/>
  <c r="L1816" i="8" s="1"/>
  <c r="K1817" i="8"/>
  <c r="L1817" i="8" s="1"/>
  <c r="K1818" i="8"/>
  <c r="L1818" i="8" s="1"/>
  <c r="K1819" i="8"/>
  <c r="L1819" i="8" s="1"/>
  <c r="K1820" i="8"/>
  <c r="L1820" i="8" s="1"/>
  <c r="K1821" i="8"/>
  <c r="L1821" i="8" s="1"/>
  <c r="K1822" i="8"/>
  <c r="L1822" i="8" s="1"/>
  <c r="K1823" i="8"/>
  <c r="L1823" i="8" s="1"/>
  <c r="K1824" i="8"/>
  <c r="L1824" i="8" s="1"/>
  <c r="K1825" i="8"/>
  <c r="L1825" i="8" s="1"/>
  <c r="K1826" i="8"/>
  <c r="L1826" i="8" s="1"/>
  <c r="K1827" i="8"/>
  <c r="L1827" i="8" s="1"/>
  <c r="K1828" i="8"/>
  <c r="L1828" i="8" s="1"/>
  <c r="K1829" i="8"/>
  <c r="L1829" i="8" s="1"/>
  <c r="K1830" i="8"/>
  <c r="L1830" i="8" s="1"/>
  <c r="K1831" i="8"/>
  <c r="L1831" i="8" s="1"/>
  <c r="K1832" i="8"/>
  <c r="L1832" i="8" s="1"/>
  <c r="K1833" i="8"/>
  <c r="L1833" i="8" s="1"/>
  <c r="K1834" i="8"/>
  <c r="L1834" i="8" s="1"/>
  <c r="K1835" i="8"/>
  <c r="L1835" i="8" s="1"/>
  <c r="K1836" i="8"/>
  <c r="L1836" i="8" s="1"/>
  <c r="K1837" i="8"/>
  <c r="L1837" i="8" s="1"/>
  <c r="K1838" i="8"/>
  <c r="L1838" i="8" s="1"/>
  <c r="K1839" i="8"/>
  <c r="L1839" i="8" s="1"/>
  <c r="K1840" i="8"/>
  <c r="L1840" i="8" s="1"/>
  <c r="K1841" i="8"/>
  <c r="L1841" i="8" s="1"/>
  <c r="K1842" i="8"/>
  <c r="L1842" i="8" s="1"/>
  <c r="K1843" i="8"/>
  <c r="L1843" i="8" s="1"/>
  <c r="K1844" i="8"/>
  <c r="L1844" i="8" s="1"/>
  <c r="K1845" i="8"/>
  <c r="L1845" i="8" s="1"/>
  <c r="K1846" i="8"/>
  <c r="L1846" i="8" s="1"/>
  <c r="K1847" i="8"/>
  <c r="L1847" i="8" s="1"/>
  <c r="K1848" i="8"/>
  <c r="L1848" i="8" s="1"/>
  <c r="K1849" i="8"/>
  <c r="L1849" i="8" s="1"/>
  <c r="K1850" i="8"/>
  <c r="L1850" i="8" s="1"/>
  <c r="K1851" i="8"/>
  <c r="L1851" i="8" s="1"/>
  <c r="K1852" i="8"/>
  <c r="L1852" i="8" s="1"/>
  <c r="K1853" i="8"/>
  <c r="L1853" i="8" s="1"/>
  <c r="K1854" i="8"/>
  <c r="L1854" i="8" s="1"/>
  <c r="K1855" i="8"/>
  <c r="L1855" i="8" s="1"/>
  <c r="K1856" i="8"/>
  <c r="L1856" i="8" s="1"/>
  <c r="K1857" i="8"/>
  <c r="L1857" i="8" s="1"/>
  <c r="K1858" i="8"/>
  <c r="L1858" i="8" s="1"/>
  <c r="K1859" i="8"/>
  <c r="L1859" i="8" s="1"/>
  <c r="K1860" i="8"/>
  <c r="L1860" i="8" s="1"/>
  <c r="K1861" i="8"/>
  <c r="L1861" i="8" s="1"/>
  <c r="K1862" i="8"/>
  <c r="L1862" i="8" s="1"/>
  <c r="K1863" i="8"/>
  <c r="L1863" i="8" s="1"/>
  <c r="K1864" i="8"/>
  <c r="L1864" i="8" s="1"/>
  <c r="K1865" i="8"/>
  <c r="L1865" i="8" s="1"/>
  <c r="K1866" i="8"/>
  <c r="L1866" i="8" s="1"/>
  <c r="K1867" i="8"/>
  <c r="L1867" i="8" s="1"/>
  <c r="K1868" i="8"/>
  <c r="L1868" i="8" s="1"/>
  <c r="K1869" i="8"/>
  <c r="L1869" i="8" s="1"/>
  <c r="K1870" i="8"/>
  <c r="L1870" i="8" s="1"/>
  <c r="K1871" i="8"/>
  <c r="L1871" i="8" s="1"/>
  <c r="K1872" i="8"/>
  <c r="L1872" i="8" s="1"/>
  <c r="K1873" i="8"/>
  <c r="L1873" i="8" s="1"/>
  <c r="K1874" i="8"/>
  <c r="L1874" i="8" s="1"/>
  <c r="K1875" i="8"/>
  <c r="L1875" i="8" s="1"/>
  <c r="K1876" i="8"/>
  <c r="L1876" i="8" s="1"/>
  <c r="K1877" i="8"/>
  <c r="L1877" i="8" s="1"/>
  <c r="K1878" i="8"/>
  <c r="L1878" i="8" s="1"/>
  <c r="K1879" i="8"/>
  <c r="L1879" i="8" s="1"/>
  <c r="K1880" i="8"/>
  <c r="L1880" i="8" s="1"/>
  <c r="K1881" i="8"/>
  <c r="L1881" i="8" s="1"/>
  <c r="K1882" i="8"/>
  <c r="L1882" i="8" s="1"/>
  <c r="K1883" i="8"/>
  <c r="L1883" i="8" s="1"/>
  <c r="K1884" i="8"/>
  <c r="L1884" i="8" s="1"/>
  <c r="K1885" i="8"/>
  <c r="L1885" i="8" s="1"/>
  <c r="K1886" i="8"/>
  <c r="L1886" i="8" s="1"/>
  <c r="K1887" i="8"/>
  <c r="L1887" i="8" s="1"/>
  <c r="K1888" i="8"/>
  <c r="L1888" i="8" s="1"/>
  <c r="K1889" i="8"/>
  <c r="L1889" i="8" s="1"/>
  <c r="K1890" i="8"/>
  <c r="L1890" i="8" s="1"/>
  <c r="K1891" i="8"/>
  <c r="L1891" i="8" s="1"/>
  <c r="K1892" i="8"/>
  <c r="L1892" i="8" s="1"/>
  <c r="K1893" i="8"/>
  <c r="L1893" i="8" s="1"/>
  <c r="K1894" i="8"/>
  <c r="L1894" i="8" s="1"/>
  <c r="K1895" i="8"/>
  <c r="L1895" i="8" s="1"/>
  <c r="K1896" i="8"/>
  <c r="L1896" i="8" s="1"/>
  <c r="K1897" i="8"/>
  <c r="L1897" i="8" s="1"/>
  <c r="K1898" i="8"/>
  <c r="L1898" i="8" s="1"/>
  <c r="K1899" i="8"/>
  <c r="L1899" i="8" s="1"/>
  <c r="K1900" i="8"/>
  <c r="L1900" i="8" s="1"/>
  <c r="K1901" i="8"/>
  <c r="L1901" i="8" s="1"/>
  <c r="K1902" i="8"/>
  <c r="L1902" i="8" s="1"/>
  <c r="K1903" i="8"/>
  <c r="L1903" i="8" s="1"/>
  <c r="K1904" i="8"/>
  <c r="L1904" i="8" s="1"/>
  <c r="K1905" i="8"/>
  <c r="L1905" i="8" s="1"/>
  <c r="K1906" i="8"/>
  <c r="L1906" i="8" s="1"/>
  <c r="K1907" i="8"/>
  <c r="L1907" i="8" s="1"/>
  <c r="K1908" i="8"/>
  <c r="L1908" i="8" s="1"/>
  <c r="K1909" i="8"/>
  <c r="L1909" i="8" s="1"/>
  <c r="K1910" i="8"/>
  <c r="L1910" i="8" s="1"/>
  <c r="K1911" i="8"/>
  <c r="L1911" i="8" s="1"/>
  <c r="K1912" i="8"/>
  <c r="L1912" i="8" s="1"/>
  <c r="K1913" i="8"/>
  <c r="L1913" i="8" s="1"/>
  <c r="K1914" i="8"/>
  <c r="L1914" i="8" s="1"/>
  <c r="K1915" i="8"/>
  <c r="L1915" i="8" s="1"/>
  <c r="K1916" i="8"/>
  <c r="L1916" i="8" s="1"/>
  <c r="K1917" i="8"/>
  <c r="L1917" i="8" s="1"/>
  <c r="K1918" i="8"/>
  <c r="L1918" i="8" s="1"/>
  <c r="K1919" i="8"/>
  <c r="L1919" i="8" s="1"/>
  <c r="K1920" i="8"/>
  <c r="L1920" i="8" s="1"/>
  <c r="K1921" i="8"/>
  <c r="L1921" i="8" s="1"/>
  <c r="K1922" i="8"/>
  <c r="L1922" i="8" s="1"/>
  <c r="K1923" i="8"/>
  <c r="L1923" i="8" s="1"/>
  <c r="K1924" i="8"/>
  <c r="L1924" i="8" s="1"/>
  <c r="K1925" i="8"/>
  <c r="L1925" i="8" s="1"/>
  <c r="K1926" i="8"/>
  <c r="L1926" i="8" s="1"/>
  <c r="K1927" i="8"/>
  <c r="L1927" i="8" s="1"/>
  <c r="K1928" i="8"/>
  <c r="L1928" i="8" s="1"/>
  <c r="K1929" i="8"/>
  <c r="L1929" i="8" s="1"/>
  <c r="K1930" i="8"/>
  <c r="L1930" i="8" s="1"/>
  <c r="K1931" i="8"/>
  <c r="L1931" i="8" s="1"/>
  <c r="K1932" i="8"/>
  <c r="L1932" i="8" s="1"/>
  <c r="K1933" i="8"/>
  <c r="L1933" i="8" s="1"/>
  <c r="K1934" i="8"/>
  <c r="L1934" i="8" s="1"/>
  <c r="K1935" i="8"/>
  <c r="L1935" i="8" s="1"/>
  <c r="K1936" i="8"/>
  <c r="L1936" i="8" s="1"/>
  <c r="K1937" i="8"/>
  <c r="L1937" i="8" s="1"/>
  <c r="K1938" i="8"/>
  <c r="L1938" i="8" s="1"/>
  <c r="K1939" i="8"/>
  <c r="L1939" i="8" s="1"/>
  <c r="K1940" i="8"/>
  <c r="L1940" i="8" s="1"/>
  <c r="K1941" i="8"/>
  <c r="L1941" i="8" s="1"/>
  <c r="K1942" i="8"/>
  <c r="L1942" i="8" s="1"/>
  <c r="K1943" i="8"/>
  <c r="L1943" i="8" s="1"/>
  <c r="K1944" i="8"/>
  <c r="L1944" i="8" s="1"/>
  <c r="K1945" i="8"/>
  <c r="L1945" i="8" s="1"/>
  <c r="K1946" i="8"/>
  <c r="L1946" i="8" s="1"/>
  <c r="K1947" i="8"/>
  <c r="L1947" i="8" s="1"/>
  <c r="K1948" i="8"/>
  <c r="L1948" i="8" s="1"/>
  <c r="K1949" i="8"/>
  <c r="L1949" i="8" s="1"/>
  <c r="K1950" i="8"/>
  <c r="L1950" i="8" s="1"/>
  <c r="K1951" i="8"/>
  <c r="L1951" i="8" s="1"/>
  <c r="K1952" i="8"/>
  <c r="L1952" i="8" s="1"/>
  <c r="K1953" i="8"/>
  <c r="L1953" i="8" s="1"/>
  <c r="K1954" i="8"/>
  <c r="L1954" i="8" s="1"/>
  <c r="K1955" i="8"/>
  <c r="L1955" i="8" s="1"/>
  <c r="K1956" i="8"/>
  <c r="L1956" i="8" s="1"/>
  <c r="K1957" i="8"/>
  <c r="L1957" i="8" s="1"/>
  <c r="K1958" i="8"/>
  <c r="L1958" i="8" s="1"/>
  <c r="K1959" i="8"/>
  <c r="L1959" i="8" s="1"/>
  <c r="K1960" i="8"/>
  <c r="L1960" i="8" s="1"/>
  <c r="K1961" i="8"/>
  <c r="L1961" i="8" s="1"/>
  <c r="K1962" i="8"/>
  <c r="L1962" i="8" s="1"/>
  <c r="K1963" i="8"/>
  <c r="L1963" i="8" s="1"/>
  <c r="K1964" i="8"/>
  <c r="L1964" i="8" s="1"/>
  <c r="K1965" i="8"/>
  <c r="L1965" i="8" s="1"/>
  <c r="K1966" i="8"/>
  <c r="L1966" i="8" s="1"/>
  <c r="K1967" i="8"/>
  <c r="L1967" i="8" s="1"/>
  <c r="K1968" i="8"/>
  <c r="L1968" i="8" s="1"/>
  <c r="K1969" i="8"/>
  <c r="L1969" i="8" s="1"/>
  <c r="K1970" i="8"/>
  <c r="L1970" i="8" s="1"/>
  <c r="K1971" i="8"/>
  <c r="L1971" i="8" s="1"/>
  <c r="K1972" i="8"/>
  <c r="L1972" i="8" s="1"/>
  <c r="K1973" i="8"/>
  <c r="L1973" i="8" s="1"/>
  <c r="K1974" i="8"/>
  <c r="L1974" i="8" s="1"/>
  <c r="K1975" i="8"/>
  <c r="L1975" i="8" s="1"/>
  <c r="K1976" i="8"/>
  <c r="L1976" i="8" s="1"/>
  <c r="K1977" i="8"/>
  <c r="L1977" i="8" s="1"/>
  <c r="K1978" i="8"/>
  <c r="L1978" i="8" s="1"/>
  <c r="K1979" i="8"/>
  <c r="L1979" i="8" s="1"/>
  <c r="K1980" i="8"/>
  <c r="L1980" i="8" s="1"/>
  <c r="K1981" i="8"/>
  <c r="L1981" i="8" s="1"/>
  <c r="K1982" i="8"/>
  <c r="L1982" i="8" s="1"/>
  <c r="K1983" i="8"/>
  <c r="L1983" i="8" s="1"/>
  <c r="K1984" i="8"/>
  <c r="L1984" i="8" s="1"/>
  <c r="K1985" i="8"/>
  <c r="L1985" i="8" s="1"/>
  <c r="K1986" i="8"/>
  <c r="L1986" i="8" s="1"/>
  <c r="K1987" i="8"/>
  <c r="L1987" i="8" s="1"/>
  <c r="K1988" i="8"/>
  <c r="L1988" i="8" s="1"/>
  <c r="K1989" i="8"/>
  <c r="L1989" i="8" s="1"/>
  <c r="K1990" i="8"/>
  <c r="L1990" i="8" s="1"/>
  <c r="K1991" i="8"/>
  <c r="L1991" i="8" s="1"/>
  <c r="K1992" i="8"/>
  <c r="L1992" i="8" s="1"/>
  <c r="K1993" i="8"/>
  <c r="L1993" i="8" s="1"/>
  <c r="K1994" i="8"/>
  <c r="L1994" i="8" s="1"/>
  <c r="K1995" i="8"/>
  <c r="L1995" i="8" s="1"/>
  <c r="K1996" i="8"/>
  <c r="L1996" i="8" s="1"/>
  <c r="K1997" i="8"/>
  <c r="L1997" i="8" s="1"/>
  <c r="K1998" i="8"/>
  <c r="L1998" i="8" s="1"/>
  <c r="K1999" i="8"/>
  <c r="L1999" i="8" s="1"/>
  <c r="K2000" i="8"/>
  <c r="L2000" i="8" s="1"/>
  <c r="K2001" i="8"/>
  <c r="L2001" i="8" s="1"/>
  <c r="K2002" i="8"/>
  <c r="L2002" i="8" s="1"/>
  <c r="K2003" i="8"/>
  <c r="L2003" i="8" s="1"/>
  <c r="K2004" i="8"/>
  <c r="L2004" i="8" s="1"/>
  <c r="K2005" i="8"/>
  <c r="L2005" i="8" s="1"/>
  <c r="K2006" i="8"/>
  <c r="L2006" i="8" s="1"/>
  <c r="K2007" i="8"/>
  <c r="L2007" i="8" s="1"/>
  <c r="K2008" i="8"/>
  <c r="L2008" i="8" s="1"/>
  <c r="K2009" i="8"/>
  <c r="L2009" i="8" s="1"/>
  <c r="K2010" i="8"/>
  <c r="L2010" i="8" s="1"/>
  <c r="K2011" i="8"/>
  <c r="L2011" i="8" s="1"/>
  <c r="K2012" i="8"/>
  <c r="L2012" i="8" s="1"/>
  <c r="K2013" i="8"/>
  <c r="L2013" i="8" s="1"/>
  <c r="K2014" i="8"/>
  <c r="L2014" i="8" s="1"/>
  <c r="K2015" i="8"/>
  <c r="L2015" i="8" s="1"/>
  <c r="K2016" i="8"/>
  <c r="L2016" i="8" s="1"/>
  <c r="K2017" i="8"/>
  <c r="L2017" i="8" s="1"/>
  <c r="K2018" i="8"/>
  <c r="L2018" i="8" s="1"/>
  <c r="K2019" i="8"/>
  <c r="L2019" i="8" s="1"/>
  <c r="K2020" i="8"/>
  <c r="L2020" i="8" s="1"/>
  <c r="K2021" i="8"/>
  <c r="L2021" i="8" s="1"/>
  <c r="K2022" i="8"/>
  <c r="L2022" i="8" s="1"/>
  <c r="K2023" i="8"/>
  <c r="L2023" i="8" s="1"/>
  <c r="K2024" i="8"/>
  <c r="L2024" i="8" s="1"/>
  <c r="K2025" i="8"/>
  <c r="L2025" i="8" s="1"/>
  <c r="K2026" i="8"/>
  <c r="L2026" i="8" s="1"/>
  <c r="K2027" i="8"/>
  <c r="L2027" i="8" s="1"/>
  <c r="K2028" i="8"/>
  <c r="L2028" i="8" s="1"/>
  <c r="K2029" i="8"/>
  <c r="L2029" i="8" s="1"/>
  <c r="K2030" i="8"/>
  <c r="L2030" i="8" s="1"/>
  <c r="K2031" i="8"/>
  <c r="L2031" i="8" s="1"/>
  <c r="K2032" i="8"/>
  <c r="L2032" i="8" s="1"/>
  <c r="K2033" i="8"/>
  <c r="L2033" i="8" s="1"/>
  <c r="K2034" i="8"/>
  <c r="L2034" i="8" s="1"/>
  <c r="K2035" i="8"/>
  <c r="L2035" i="8" s="1"/>
  <c r="K2036" i="8"/>
  <c r="L2036" i="8" s="1"/>
  <c r="K2037" i="8"/>
  <c r="L2037" i="8" s="1"/>
  <c r="K2038" i="8"/>
  <c r="L2038" i="8" s="1"/>
  <c r="K2039" i="8"/>
  <c r="L2039" i="8" s="1"/>
  <c r="K2040" i="8"/>
  <c r="L2040" i="8" s="1"/>
  <c r="K2041" i="8"/>
  <c r="L2041" i="8" s="1"/>
  <c r="K2042" i="8"/>
  <c r="L2042" i="8" s="1"/>
  <c r="K2043" i="8"/>
  <c r="L2043" i="8" s="1"/>
  <c r="K2044" i="8"/>
  <c r="L2044" i="8" s="1"/>
  <c r="K2045" i="8"/>
  <c r="L2045" i="8" s="1"/>
  <c r="K2046" i="8"/>
  <c r="L2046" i="8" s="1"/>
  <c r="K2047" i="8"/>
  <c r="L2047" i="8" s="1"/>
  <c r="K2048" i="8"/>
  <c r="L2048" i="8" s="1"/>
  <c r="K2049" i="8"/>
  <c r="L2049" i="8" s="1"/>
  <c r="K2050" i="8"/>
  <c r="L2050" i="8" s="1"/>
  <c r="K2051" i="8"/>
  <c r="L2051" i="8" s="1"/>
  <c r="K2052" i="8"/>
  <c r="L2052" i="8" s="1"/>
  <c r="K2053" i="8"/>
  <c r="L2053" i="8" s="1"/>
  <c r="K2054" i="8"/>
  <c r="L2054" i="8" s="1"/>
  <c r="K2055" i="8"/>
  <c r="L2055" i="8" s="1"/>
  <c r="K2056" i="8"/>
  <c r="L2056" i="8" s="1"/>
  <c r="K2057" i="8"/>
  <c r="L2057" i="8" s="1"/>
  <c r="K2058" i="8"/>
  <c r="L2058" i="8" s="1"/>
  <c r="K2059" i="8"/>
  <c r="L2059" i="8" s="1"/>
  <c r="K2060" i="8"/>
  <c r="L2060" i="8" s="1"/>
  <c r="K2061" i="8"/>
  <c r="L2061" i="8" s="1"/>
  <c r="K2062" i="8"/>
  <c r="L2062" i="8" s="1"/>
  <c r="K2063" i="8"/>
  <c r="L2063" i="8" s="1"/>
  <c r="K2064" i="8"/>
  <c r="L2064" i="8" s="1"/>
  <c r="K2065" i="8"/>
  <c r="L2065" i="8" s="1"/>
  <c r="K2066" i="8"/>
  <c r="L2066" i="8" s="1"/>
  <c r="K2067" i="8"/>
  <c r="L2067" i="8" s="1"/>
  <c r="K2068" i="8"/>
  <c r="L2068" i="8" s="1"/>
  <c r="K2069" i="8"/>
  <c r="L2069" i="8" s="1"/>
  <c r="K2070" i="8"/>
  <c r="L2070" i="8" s="1"/>
  <c r="K2071" i="8"/>
  <c r="L2071" i="8" s="1"/>
  <c r="K2072" i="8"/>
  <c r="L2072" i="8" s="1"/>
  <c r="K2073" i="8"/>
  <c r="L2073" i="8" s="1"/>
  <c r="K2074" i="8"/>
  <c r="L2074" i="8" s="1"/>
  <c r="K2075" i="8"/>
  <c r="L2075" i="8" s="1"/>
  <c r="K2076" i="8"/>
  <c r="L2076" i="8" s="1"/>
  <c r="K2077" i="8"/>
  <c r="L2077" i="8" s="1"/>
  <c r="K2078" i="8"/>
  <c r="L2078" i="8" s="1"/>
  <c r="K2079" i="8"/>
  <c r="L2079" i="8" s="1"/>
  <c r="K2080" i="8"/>
  <c r="L2080" i="8" s="1"/>
  <c r="K2081" i="8"/>
  <c r="L2081" i="8" s="1"/>
  <c r="K2082" i="8"/>
  <c r="L2082" i="8" s="1"/>
  <c r="K2083" i="8"/>
  <c r="L2083" i="8" s="1"/>
  <c r="K2084" i="8"/>
  <c r="L2084" i="8" s="1"/>
  <c r="K2085" i="8"/>
  <c r="L2085" i="8" s="1"/>
  <c r="K2086" i="8"/>
  <c r="L2086" i="8" s="1"/>
  <c r="K2087" i="8"/>
  <c r="L2087" i="8" s="1"/>
  <c r="K2088" i="8"/>
  <c r="L2088" i="8" s="1"/>
  <c r="K2089" i="8"/>
  <c r="L2089" i="8" s="1"/>
  <c r="K2090" i="8"/>
  <c r="L2090" i="8" s="1"/>
  <c r="K2091" i="8"/>
  <c r="L2091" i="8" s="1"/>
  <c r="K2092" i="8"/>
  <c r="L2092" i="8" s="1"/>
  <c r="K2093" i="8"/>
  <c r="L2093" i="8" s="1"/>
  <c r="K2094" i="8"/>
  <c r="L2094" i="8" s="1"/>
  <c r="K2095" i="8"/>
  <c r="L2095" i="8" s="1"/>
  <c r="K2096" i="8"/>
  <c r="L2096" i="8" s="1"/>
  <c r="K2097" i="8"/>
  <c r="L2097" i="8" s="1"/>
  <c r="K2098" i="8"/>
  <c r="L2098" i="8" s="1"/>
  <c r="K2099" i="8"/>
  <c r="L2099" i="8" s="1"/>
  <c r="K2100" i="8"/>
  <c r="L2100" i="8" s="1"/>
  <c r="K2101" i="8"/>
  <c r="L2101" i="8" s="1"/>
  <c r="K2102" i="8"/>
  <c r="L2102" i="8" s="1"/>
  <c r="K2103" i="8"/>
  <c r="L2103" i="8" s="1"/>
  <c r="K2104" i="8"/>
  <c r="L2104" i="8" s="1"/>
  <c r="K2105" i="8"/>
  <c r="L2105" i="8" s="1"/>
  <c r="K2106" i="8"/>
  <c r="L2106" i="8" s="1"/>
  <c r="K2107" i="8"/>
  <c r="L2107" i="8" s="1"/>
  <c r="K2108" i="8"/>
  <c r="L2108" i="8" s="1"/>
  <c r="K2109" i="8"/>
  <c r="L2109" i="8" s="1"/>
  <c r="K2110" i="8"/>
  <c r="L2110" i="8" s="1"/>
  <c r="K2111" i="8"/>
  <c r="L2111" i="8" s="1"/>
  <c r="K2112" i="8"/>
  <c r="L2112" i="8" s="1"/>
  <c r="K2113" i="8"/>
  <c r="L2113" i="8" s="1"/>
  <c r="K2114" i="8"/>
  <c r="L2114" i="8" s="1"/>
  <c r="K2115" i="8"/>
  <c r="L2115" i="8" s="1"/>
  <c r="K2116" i="8"/>
  <c r="L2116" i="8" s="1"/>
  <c r="K2117" i="8"/>
  <c r="L2117" i="8" s="1"/>
  <c r="K2118" i="8"/>
  <c r="L2118" i="8" s="1"/>
  <c r="K2119" i="8"/>
  <c r="L2119" i="8" s="1"/>
  <c r="K2120" i="8"/>
  <c r="L2120" i="8" s="1"/>
  <c r="K2121" i="8"/>
  <c r="L2121" i="8" s="1"/>
  <c r="K2122" i="8"/>
  <c r="L2122" i="8" s="1"/>
  <c r="K2123" i="8"/>
  <c r="L2123" i="8" s="1"/>
  <c r="K2124" i="8"/>
  <c r="L2124" i="8" s="1"/>
  <c r="K2125" i="8"/>
  <c r="L2125" i="8" s="1"/>
  <c r="K2126" i="8"/>
  <c r="L2126" i="8" s="1"/>
  <c r="K2127" i="8"/>
  <c r="L2127" i="8" s="1"/>
  <c r="K2128" i="8"/>
  <c r="L2128" i="8" s="1"/>
  <c r="K2129" i="8"/>
  <c r="L2129" i="8" s="1"/>
  <c r="K2130" i="8"/>
  <c r="L2130" i="8" s="1"/>
  <c r="K2131" i="8"/>
  <c r="L2131" i="8" s="1"/>
  <c r="K2132" i="8"/>
  <c r="L2132" i="8" s="1"/>
  <c r="K2133" i="8"/>
  <c r="L2133" i="8" s="1"/>
  <c r="K2134" i="8"/>
  <c r="L2134" i="8" s="1"/>
  <c r="K2135" i="8"/>
  <c r="L2135" i="8" s="1"/>
  <c r="K2136" i="8"/>
  <c r="L2136" i="8" s="1"/>
  <c r="K2137" i="8"/>
  <c r="L2137" i="8" s="1"/>
  <c r="K2138" i="8"/>
  <c r="L2138" i="8" s="1"/>
  <c r="K2139" i="8"/>
  <c r="L2139" i="8" s="1"/>
  <c r="K2140" i="8"/>
  <c r="L2140" i="8" s="1"/>
  <c r="K2141" i="8"/>
  <c r="L2141" i="8" s="1"/>
  <c r="K2142" i="8"/>
  <c r="L2142" i="8" s="1"/>
  <c r="K2143" i="8"/>
  <c r="L2143" i="8" s="1"/>
  <c r="K2144" i="8"/>
  <c r="L2144" i="8" s="1"/>
  <c r="K2145" i="8"/>
  <c r="L2145" i="8" s="1"/>
  <c r="K2146" i="8"/>
  <c r="L2146" i="8" s="1"/>
  <c r="K2147" i="8"/>
  <c r="L2147" i="8" s="1"/>
  <c r="K2148" i="8"/>
  <c r="L2148" i="8" s="1"/>
  <c r="K2149" i="8"/>
  <c r="L2149" i="8" s="1"/>
  <c r="K2150" i="8"/>
  <c r="L2150" i="8" s="1"/>
  <c r="K2151" i="8"/>
  <c r="L2151" i="8" s="1"/>
  <c r="K2152" i="8"/>
  <c r="L2152" i="8" s="1"/>
  <c r="K2153" i="8"/>
  <c r="L2153" i="8" s="1"/>
  <c r="K2154" i="8"/>
  <c r="L2154" i="8" s="1"/>
  <c r="K2155" i="8"/>
  <c r="L2155" i="8" s="1"/>
  <c r="K2156" i="8"/>
  <c r="L2156" i="8" s="1"/>
  <c r="K2157" i="8"/>
  <c r="L2157" i="8" s="1"/>
  <c r="K2158" i="8"/>
  <c r="L2158" i="8" s="1"/>
  <c r="K2159" i="8"/>
  <c r="L2159" i="8" s="1"/>
  <c r="K2160" i="8"/>
  <c r="L2160" i="8" s="1"/>
  <c r="K2161" i="8"/>
  <c r="L2161" i="8" s="1"/>
  <c r="K2162" i="8"/>
  <c r="L2162" i="8" s="1"/>
  <c r="K2163" i="8"/>
  <c r="L2163" i="8" s="1"/>
  <c r="K2164" i="8"/>
  <c r="L2164" i="8" s="1"/>
  <c r="K2165" i="8"/>
  <c r="L2165" i="8" s="1"/>
  <c r="K2166" i="8"/>
  <c r="L2166" i="8" s="1"/>
  <c r="K2167" i="8"/>
  <c r="L2167" i="8" s="1"/>
  <c r="K2168" i="8"/>
  <c r="L2168" i="8" s="1"/>
  <c r="K2169" i="8"/>
  <c r="L2169" i="8" s="1"/>
  <c r="K2170" i="8"/>
  <c r="L2170" i="8" s="1"/>
  <c r="K2171" i="8"/>
  <c r="L2171" i="8" s="1"/>
  <c r="K2172" i="8"/>
  <c r="L2172" i="8" s="1"/>
  <c r="K2173" i="8"/>
  <c r="L2173" i="8" s="1"/>
  <c r="K2174" i="8"/>
  <c r="L2174" i="8" s="1"/>
  <c r="K2175" i="8"/>
  <c r="L2175" i="8" s="1"/>
  <c r="K2176" i="8"/>
  <c r="L2176" i="8" s="1"/>
  <c r="K2177" i="8"/>
  <c r="L2177" i="8" s="1"/>
  <c r="K2178" i="8"/>
  <c r="L2178" i="8" s="1"/>
  <c r="K2179" i="8"/>
  <c r="L2179" i="8" s="1"/>
  <c r="K2180" i="8"/>
  <c r="L2180" i="8" s="1"/>
  <c r="K2181" i="8"/>
  <c r="L2181" i="8" s="1"/>
  <c r="K2182" i="8"/>
  <c r="L2182" i="8" s="1"/>
  <c r="K2183" i="8"/>
  <c r="L2183" i="8" s="1"/>
  <c r="K2184" i="8"/>
  <c r="L2184" i="8" s="1"/>
  <c r="K2185" i="8"/>
  <c r="L2185" i="8" s="1"/>
  <c r="K2186" i="8"/>
  <c r="L2186" i="8" s="1"/>
  <c r="K2187" i="8"/>
  <c r="L2187" i="8" s="1"/>
  <c r="K2188" i="8"/>
  <c r="L2188" i="8" s="1"/>
  <c r="K2189" i="8"/>
  <c r="L2189" i="8" s="1"/>
  <c r="K2190" i="8"/>
  <c r="L2190" i="8" s="1"/>
  <c r="K2191" i="8"/>
  <c r="L2191" i="8" s="1"/>
  <c r="K2192" i="8"/>
  <c r="L2192" i="8" s="1"/>
  <c r="K2193" i="8"/>
  <c r="L2193" i="8" s="1"/>
  <c r="K2194" i="8"/>
  <c r="L2194" i="8" s="1"/>
  <c r="K2195" i="8"/>
  <c r="L2195" i="8" s="1"/>
  <c r="K2196" i="8"/>
  <c r="L2196" i="8" s="1"/>
  <c r="K2197" i="8"/>
  <c r="L2197" i="8" s="1"/>
  <c r="K2198" i="8"/>
  <c r="L2198" i="8" s="1"/>
  <c r="K2199" i="8"/>
  <c r="L2199" i="8" s="1"/>
  <c r="K2200" i="8"/>
  <c r="L2200" i="8" s="1"/>
  <c r="K2201" i="8"/>
  <c r="L2201" i="8" s="1"/>
  <c r="K2202" i="8"/>
  <c r="L2202" i="8" s="1"/>
  <c r="K2203" i="8"/>
  <c r="L2203" i="8" s="1"/>
  <c r="K2204" i="8"/>
  <c r="L2204" i="8" s="1"/>
  <c r="K2205" i="8"/>
  <c r="L2205" i="8" s="1"/>
  <c r="K2206" i="8"/>
  <c r="L2206" i="8" s="1"/>
  <c r="K2207" i="8"/>
  <c r="L2207" i="8" s="1"/>
  <c r="K2208" i="8"/>
  <c r="L2208" i="8" s="1"/>
  <c r="K2209" i="8"/>
  <c r="L2209" i="8" s="1"/>
  <c r="K2210" i="8"/>
  <c r="L2210" i="8" s="1"/>
  <c r="K2211" i="8"/>
  <c r="L2211" i="8" s="1"/>
  <c r="K2212" i="8"/>
  <c r="L2212" i="8" s="1"/>
  <c r="K2213" i="8"/>
  <c r="L2213" i="8" s="1"/>
  <c r="K2214" i="8"/>
  <c r="L2214" i="8" s="1"/>
  <c r="K2215" i="8"/>
  <c r="L2215" i="8" s="1"/>
  <c r="K2216" i="8"/>
  <c r="L2216" i="8" s="1"/>
  <c r="K2217" i="8"/>
  <c r="L2217" i="8" s="1"/>
  <c r="K2218" i="8"/>
  <c r="L2218" i="8" s="1"/>
  <c r="K2219" i="8"/>
  <c r="L2219" i="8" s="1"/>
  <c r="K2220" i="8"/>
  <c r="L2220" i="8" s="1"/>
  <c r="K2221" i="8"/>
  <c r="L2221" i="8" s="1"/>
  <c r="K2222" i="8"/>
  <c r="L2222" i="8" s="1"/>
  <c r="K2223" i="8"/>
  <c r="L2223" i="8" s="1"/>
  <c r="K2224" i="8"/>
  <c r="L2224" i="8" s="1"/>
  <c r="K2225" i="8"/>
  <c r="L2225" i="8" s="1"/>
  <c r="K2226" i="8"/>
  <c r="L2226" i="8" s="1"/>
  <c r="K2227" i="8"/>
  <c r="L2227" i="8" s="1"/>
  <c r="K2228" i="8"/>
  <c r="L2228" i="8" s="1"/>
  <c r="K2229" i="8"/>
  <c r="L2229" i="8" s="1"/>
  <c r="K2230" i="8"/>
  <c r="L2230" i="8" s="1"/>
  <c r="K2231" i="8"/>
  <c r="L2231" i="8" s="1"/>
  <c r="K2232" i="8"/>
  <c r="L2232" i="8" s="1"/>
  <c r="K2233" i="8"/>
  <c r="L2233" i="8" s="1"/>
  <c r="K2234" i="8"/>
  <c r="L2234" i="8" s="1"/>
  <c r="K2235" i="8"/>
  <c r="L2235" i="8" s="1"/>
  <c r="K2236" i="8"/>
  <c r="L2236" i="8" s="1"/>
  <c r="K2237" i="8"/>
  <c r="L2237" i="8" s="1"/>
  <c r="K2238" i="8"/>
  <c r="L2238" i="8" s="1"/>
  <c r="K2239" i="8"/>
  <c r="L2239" i="8" s="1"/>
  <c r="K2240" i="8"/>
  <c r="L2240" i="8" s="1"/>
  <c r="K2241" i="8"/>
  <c r="L2241" i="8" s="1"/>
  <c r="K2242" i="8"/>
  <c r="L2242" i="8" s="1"/>
  <c r="K2243" i="8"/>
  <c r="L2243" i="8" s="1"/>
  <c r="K2244" i="8"/>
  <c r="L2244" i="8" s="1"/>
  <c r="K2245" i="8"/>
  <c r="L2245" i="8" s="1"/>
  <c r="K2246" i="8"/>
  <c r="L2246" i="8" s="1"/>
  <c r="K2247" i="8"/>
  <c r="L2247" i="8" s="1"/>
  <c r="K2248" i="8"/>
  <c r="L2248" i="8" s="1"/>
  <c r="K2249" i="8"/>
  <c r="L2249" i="8" s="1"/>
  <c r="K2250" i="8"/>
  <c r="L2250" i="8" s="1"/>
  <c r="K2251" i="8"/>
  <c r="L2251" i="8" s="1"/>
  <c r="K2252" i="8"/>
  <c r="L2252" i="8" s="1"/>
  <c r="K2253" i="8"/>
  <c r="L2253" i="8" s="1"/>
  <c r="K2254" i="8"/>
  <c r="L2254" i="8" s="1"/>
  <c r="K2255" i="8"/>
  <c r="L2255" i="8" s="1"/>
  <c r="K2256" i="8"/>
  <c r="L2256" i="8" s="1"/>
  <c r="K2257" i="8"/>
  <c r="L2257" i="8" s="1"/>
  <c r="K2258" i="8"/>
  <c r="L2258" i="8" s="1"/>
  <c r="K2259" i="8"/>
  <c r="L2259" i="8" s="1"/>
  <c r="K2260" i="8"/>
  <c r="L2260" i="8" s="1"/>
  <c r="K2261" i="8"/>
  <c r="L2261" i="8" s="1"/>
  <c r="K2262" i="8"/>
  <c r="L2262" i="8" s="1"/>
  <c r="K2263" i="8"/>
  <c r="L2263" i="8" s="1"/>
  <c r="K2264" i="8"/>
  <c r="L2264" i="8" s="1"/>
  <c r="K2265" i="8"/>
  <c r="L2265" i="8" s="1"/>
  <c r="K2266" i="8"/>
  <c r="L2266" i="8" s="1"/>
  <c r="K2267" i="8"/>
  <c r="L2267" i="8" s="1"/>
  <c r="K2268" i="8"/>
  <c r="L2268" i="8" s="1"/>
  <c r="K2269" i="8"/>
  <c r="L2269" i="8" s="1"/>
  <c r="K2270" i="8"/>
  <c r="L2270" i="8" s="1"/>
  <c r="K2271" i="8"/>
  <c r="L2271" i="8" s="1"/>
  <c r="K2272" i="8"/>
  <c r="L2272" i="8" s="1"/>
  <c r="K2273" i="8"/>
  <c r="L2273" i="8" s="1"/>
  <c r="K2274" i="8"/>
  <c r="L2274" i="8" s="1"/>
  <c r="K2275" i="8"/>
  <c r="L2275" i="8" s="1"/>
  <c r="K2276" i="8"/>
  <c r="L2276" i="8" s="1"/>
  <c r="K2277" i="8"/>
  <c r="L2277" i="8" s="1"/>
  <c r="K2278" i="8"/>
  <c r="L2278" i="8" s="1"/>
  <c r="K2279" i="8"/>
  <c r="L2279" i="8" s="1"/>
  <c r="K2280" i="8"/>
  <c r="L2280" i="8" s="1"/>
  <c r="K2281" i="8"/>
  <c r="L2281" i="8" s="1"/>
  <c r="K2282" i="8"/>
  <c r="L2282" i="8" s="1"/>
  <c r="K2283" i="8"/>
  <c r="L2283" i="8" s="1"/>
  <c r="K2284" i="8"/>
  <c r="L2284" i="8" s="1"/>
  <c r="K2285" i="8"/>
  <c r="L2285" i="8" s="1"/>
  <c r="K2286" i="8"/>
  <c r="L2286" i="8" s="1"/>
  <c r="K2287" i="8"/>
  <c r="L2287" i="8" s="1"/>
  <c r="K2288" i="8"/>
  <c r="L2288" i="8" s="1"/>
  <c r="K2289" i="8"/>
  <c r="L2289" i="8" s="1"/>
  <c r="K2290" i="8"/>
  <c r="L2290" i="8" s="1"/>
  <c r="K2291" i="8"/>
  <c r="L2291" i="8" s="1"/>
  <c r="K2292" i="8"/>
  <c r="L2292" i="8" s="1"/>
  <c r="K2293" i="8"/>
  <c r="L2293" i="8" s="1"/>
  <c r="K2294" i="8"/>
  <c r="L2294" i="8" s="1"/>
  <c r="K2295" i="8"/>
  <c r="L2295" i="8" s="1"/>
  <c r="K2296" i="8"/>
  <c r="L2296" i="8" s="1"/>
  <c r="K2297" i="8"/>
  <c r="L2297" i="8" s="1"/>
  <c r="K2298" i="8"/>
  <c r="L2298" i="8" s="1"/>
  <c r="K2299" i="8"/>
  <c r="L2299" i="8" s="1"/>
  <c r="K2300" i="8"/>
  <c r="L2300" i="8" s="1"/>
  <c r="K2301" i="8"/>
  <c r="L2301" i="8" s="1"/>
  <c r="K2302" i="8"/>
  <c r="L2302" i="8" s="1"/>
  <c r="K2303" i="8"/>
  <c r="L2303" i="8" s="1"/>
  <c r="K2304" i="8"/>
  <c r="L2304" i="8" s="1"/>
  <c r="K2305" i="8"/>
  <c r="L2305" i="8" s="1"/>
  <c r="K2306" i="8"/>
  <c r="L2306" i="8" s="1"/>
  <c r="K2307" i="8"/>
  <c r="L2307" i="8" s="1"/>
  <c r="K2308" i="8"/>
  <c r="L2308" i="8" s="1"/>
  <c r="K2309" i="8"/>
  <c r="L2309" i="8" s="1"/>
  <c r="K2310" i="8"/>
  <c r="L2310" i="8" s="1"/>
  <c r="K2311" i="8"/>
  <c r="L2311" i="8" s="1"/>
  <c r="K2312" i="8"/>
  <c r="L2312" i="8" s="1"/>
  <c r="K2313" i="8"/>
  <c r="L2313" i="8" s="1"/>
  <c r="K2314" i="8"/>
  <c r="L2314" i="8" s="1"/>
  <c r="K2315" i="8"/>
  <c r="L2315" i="8" s="1"/>
  <c r="K2316" i="8"/>
  <c r="L2316" i="8" s="1"/>
  <c r="K2317" i="8"/>
  <c r="L2317" i="8" s="1"/>
  <c r="K2318" i="8"/>
  <c r="L2318" i="8" s="1"/>
  <c r="K2319" i="8"/>
  <c r="L2319" i="8" s="1"/>
  <c r="K2320" i="8"/>
  <c r="L2320" i="8" s="1"/>
  <c r="K2321" i="8"/>
  <c r="L2321" i="8" s="1"/>
  <c r="K2322" i="8"/>
  <c r="L2322" i="8" s="1"/>
  <c r="K2323" i="8"/>
  <c r="L2323" i="8" s="1"/>
  <c r="K2324" i="8"/>
  <c r="L2324" i="8" s="1"/>
  <c r="K2325" i="8"/>
  <c r="L2325" i="8" s="1"/>
  <c r="K2326" i="8"/>
  <c r="L2326" i="8" s="1"/>
  <c r="K2327" i="8"/>
  <c r="L2327" i="8" s="1"/>
  <c r="K2328" i="8"/>
  <c r="L2328" i="8" s="1"/>
  <c r="K2329" i="8"/>
  <c r="L2329" i="8" s="1"/>
  <c r="K2330" i="8"/>
  <c r="L2330" i="8" s="1"/>
  <c r="K2331" i="8"/>
  <c r="L2331" i="8" s="1"/>
  <c r="K2332" i="8"/>
  <c r="L2332" i="8" s="1"/>
  <c r="K2333" i="8"/>
  <c r="L2333" i="8" s="1"/>
  <c r="K2334" i="8"/>
  <c r="L2334" i="8" s="1"/>
  <c r="K2335" i="8"/>
  <c r="L2335" i="8" s="1"/>
  <c r="K2336" i="8"/>
  <c r="L2336" i="8" s="1"/>
  <c r="K2337" i="8"/>
  <c r="L2337" i="8" s="1"/>
  <c r="K2338" i="8"/>
  <c r="L2338" i="8" s="1"/>
  <c r="K2339" i="8"/>
  <c r="L2339" i="8" s="1"/>
  <c r="K2340" i="8"/>
  <c r="L2340" i="8" s="1"/>
  <c r="K2341" i="8"/>
  <c r="L2341" i="8" s="1"/>
  <c r="K2342" i="8"/>
  <c r="L2342" i="8" s="1"/>
  <c r="K2343" i="8"/>
  <c r="L2343" i="8" s="1"/>
  <c r="K2344" i="8"/>
  <c r="L2344" i="8" s="1"/>
  <c r="K2345" i="8"/>
  <c r="L2345" i="8" s="1"/>
  <c r="K2346" i="8"/>
  <c r="L2346" i="8" s="1"/>
  <c r="K2347" i="8"/>
  <c r="L2347" i="8" s="1"/>
  <c r="K2348" i="8"/>
  <c r="L2348" i="8" s="1"/>
  <c r="K2349" i="8"/>
  <c r="L2349" i="8" s="1"/>
  <c r="K2350" i="8"/>
  <c r="L2350" i="8" s="1"/>
  <c r="K2351" i="8"/>
  <c r="L2351" i="8" s="1"/>
  <c r="K2352" i="8"/>
  <c r="L2352" i="8" s="1"/>
  <c r="K2353" i="8"/>
  <c r="L2353" i="8" s="1"/>
  <c r="K2354" i="8"/>
  <c r="L2354" i="8" s="1"/>
  <c r="K2355" i="8"/>
  <c r="L2355" i="8" s="1"/>
  <c r="K2356" i="8"/>
  <c r="L2356" i="8" s="1"/>
  <c r="K2357" i="8"/>
  <c r="L2357" i="8" s="1"/>
  <c r="K2358" i="8"/>
  <c r="L2358" i="8" s="1"/>
  <c r="K2359" i="8"/>
  <c r="L2359" i="8" s="1"/>
  <c r="K2360" i="8"/>
  <c r="L2360" i="8" s="1"/>
  <c r="K2361" i="8"/>
  <c r="L2361" i="8" s="1"/>
  <c r="K2362" i="8"/>
  <c r="L2362" i="8" s="1"/>
  <c r="K2363" i="8"/>
  <c r="L2363" i="8" s="1"/>
  <c r="K2364" i="8"/>
  <c r="L2364" i="8" s="1"/>
  <c r="K2365" i="8"/>
  <c r="L2365" i="8" s="1"/>
  <c r="K2366" i="8"/>
  <c r="L2366" i="8" s="1"/>
  <c r="K2367" i="8"/>
  <c r="L2367" i="8" s="1"/>
  <c r="K2368" i="8"/>
  <c r="L2368" i="8" s="1"/>
  <c r="K2369" i="8"/>
  <c r="L2369" i="8" s="1"/>
  <c r="K2370" i="8"/>
  <c r="L2370" i="8" s="1"/>
  <c r="K2371" i="8"/>
  <c r="L2371" i="8" s="1"/>
  <c r="K2372" i="8"/>
  <c r="L2372" i="8" s="1"/>
  <c r="K2373" i="8"/>
  <c r="L2373" i="8" s="1"/>
  <c r="K2374" i="8"/>
  <c r="L2374" i="8" s="1"/>
  <c r="K2375" i="8"/>
  <c r="L2375" i="8" s="1"/>
  <c r="K2376" i="8"/>
  <c r="L2376" i="8" s="1"/>
  <c r="K2377" i="8"/>
  <c r="L2377" i="8" s="1"/>
  <c r="K2378" i="8"/>
  <c r="L2378" i="8" s="1"/>
  <c r="K2379" i="8"/>
  <c r="L2379" i="8" s="1"/>
  <c r="K2380" i="8"/>
  <c r="L2380" i="8" s="1"/>
  <c r="K2381" i="8"/>
  <c r="L2381" i="8" s="1"/>
  <c r="K2382" i="8"/>
  <c r="L2382" i="8" s="1"/>
  <c r="K2383" i="8"/>
  <c r="L2383" i="8" s="1"/>
  <c r="K2384" i="8"/>
  <c r="L2384" i="8" s="1"/>
  <c r="K2385" i="8"/>
  <c r="L2385" i="8" s="1"/>
  <c r="K2386" i="8"/>
  <c r="L2386" i="8" s="1"/>
  <c r="K2387" i="8"/>
  <c r="L2387" i="8" s="1"/>
  <c r="K2388" i="8"/>
  <c r="L2388" i="8" s="1"/>
  <c r="K2389" i="8"/>
  <c r="L2389" i="8" s="1"/>
  <c r="K2390" i="8"/>
  <c r="L2390" i="8" s="1"/>
  <c r="K2391" i="8"/>
  <c r="L2391" i="8" s="1"/>
  <c r="K2392" i="8"/>
  <c r="L2392" i="8" s="1"/>
  <c r="K2393" i="8"/>
  <c r="L2393" i="8" s="1"/>
  <c r="K2394" i="8"/>
  <c r="L2394" i="8" s="1"/>
  <c r="K2395" i="8"/>
  <c r="L2395" i="8" s="1"/>
  <c r="K2396" i="8"/>
  <c r="L2396" i="8" s="1"/>
  <c r="K2397" i="8"/>
  <c r="L2397" i="8" s="1"/>
  <c r="K2398" i="8"/>
  <c r="L2398" i="8" s="1"/>
  <c r="K2399" i="8"/>
  <c r="L2399" i="8" s="1"/>
  <c r="K2400" i="8"/>
  <c r="L2400" i="8" s="1"/>
  <c r="K2401" i="8"/>
  <c r="L2401" i="8" s="1"/>
  <c r="K2402" i="8"/>
  <c r="L2402" i="8" s="1"/>
  <c r="K2403" i="8"/>
  <c r="L2403" i="8" s="1"/>
  <c r="K2404" i="8"/>
  <c r="L2404" i="8" s="1"/>
  <c r="K2405" i="8"/>
  <c r="L2405" i="8" s="1"/>
  <c r="K2406" i="8"/>
  <c r="L2406" i="8" s="1"/>
  <c r="K2407" i="8"/>
  <c r="L2407" i="8" s="1"/>
  <c r="K2408" i="8"/>
  <c r="L2408" i="8" s="1"/>
  <c r="K2409" i="8"/>
  <c r="L2409" i="8" s="1"/>
  <c r="K2410" i="8"/>
  <c r="L2410" i="8" s="1"/>
  <c r="K2411" i="8"/>
  <c r="L2411" i="8" s="1"/>
  <c r="K2412" i="8"/>
  <c r="L2412" i="8" s="1"/>
  <c r="K2413" i="8"/>
  <c r="L2413" i="8" s="1"/>
  <c r="K2414" i="8"/>
  <c r="L2414" i="8" s="1"/>
  <c r="K2415" i="8"/>
  <c r="L2415" i="8" s="1"/>
  <c r="K2416" i="8"/>
  <c r="L2416" i="8" s="1"/>
  <c r="K2417" i="8"/>
  <c r="L2417" i="8" s="1"/>
  <c r="K2418" i="8"/>
  <c r="L2418" i="8" s="1"/>
  <c r="K2419" i="8"/>
  <c r="L2419" i="8" s="1"/>
  <c r="K2420" i="8"/>
  <c r="L2420" i="8" s="1"/>
  <c r="K2421" i="8"/>
  <c r="L2421" i="8" s="1"/>
  <c r="K2422" i="8"/>
  <c r="L2422" i="8" s="1"/>
  <c r="K2423" i="8"/>
  <c r="L2423" i="8" s="1"/>
  <c r="K2424" i="8"/>
  <c r="L2424" i="8" s="1"/>
  <c r="K2425" i="8"/>
  <c r="L2425" i="8" s="1"/>
  <c r="K2426" i="8"/>
  <c r="L2426" i="8" s="1"/>
  <c r="K2427" i="8"/>
  <c r="L2427" i="8" s="1"/>
  <c r="K2428" i="8"/>
  <c r="L2428" i="8" s="1"/>
  <c r="K2429" i="8"/>
  <c r="L2429" i="8" s="1"/>
  <c r="K2430" i="8"/>
  <c r="L2430" i="8" s="1"/>
  <c r="K2431" i="8"/>
  <c r="L2431" i="8" s="1"/>
  <c r="K2432" i="8"/>
  <c r="L2432" i="8" s="1"/>
  <c r="K2433" i="8"/>
  <c r="L2433" i="8" s="1"/>
  <c r="K2434" i="8"/>
  <c r="L2434" i="8" s="1"/>
  <c r="K2435" i="8"/>
  <c r="L2435" i="8" s="1"/>
  <c r="K2436" i="8"/>
  <c r="L2436" i="8" s="1"/>
  <c r="K2437" i="8"/>
  <c r="L2437" i="8" s="1"/>
  <c r="K2438" i="8"/>
  <c r="L2438" i="8" s="1"/>
  <c r="K2439" i="8"/>
  <c r="L2439" i="8" s="1"/>
  <c r="K2440" i="8"/>
  <c r="L2440" i="8" s="1"/>
  <c r="K2441" i="8"/>
  <c r="L2441" i="8" s="1"/>
  <c r="K2442" i="8"/>
  <c r="L2442" i="8" s="1"/>
  <c r="K2443" i="8"/>
  <c r="L2443" i="8" s="1"/>
  <c r="K2444" i="8"/>
  <c r="L2444" i="8" s="1"/>
  <c r="K2445" i="8"/>
  <c r="L2445" i="8" s="1"/>
  <c r="K2446" i="8"/>
  <c r="L2446" i="8" s="1"/>
  <c r="K2447" i="8"/>
  <c r="L2447" i="8" s="1"/>
  <c r="K2448" i="8"/>
  <c r="L2448" i="8" s="1"/>
  <c r="K2449" i="8"/>
  <c r="L2449" i="8" s="1"/>
  <c r="K2450" i="8"/>
  <c r="L2450" i="8" s="1"/>
  <c r="K2451" i="8"/>
  <c r="L2451" i="8" s="1"/>
  <c r="K2452" i="8"/>
  <c r="L2452" i="8" s="1"/>
  <c r="K2453" i="8"/>
  <c r="L2453" i="8" s="1"/>
  <c r="K2454" i="8"/>
  <c r="L2454" i="8" s="1"/>
  <c r="K2455" i="8"/>
  <c r="L2455" i="8" s="1"/>
  <c r="K2456" i="8"/>
  <c r="L2456" i="8" s="1"/>
  <c r="K2457" i="8"/>
  <c r="L2457" i="8" s="1"/>
  <c r="K2458" i="8"/>
  <c r="L2458" i="8" s="1"/>
  <c r="K2459" i="8"/>
  <c r="L2459" i="8" s="1"/>
  <c r="K2460" i="8"/>
  <c r="L2460" i="8" s="1"/>
  <c r="K2461" i="8"/>
  <c r="L2461" i="8" s="1"/>
  <c r="K2462" i="8"/>
  <c r="L2462" i="8" s="1"/>
  <c r="K2463" i="8"/>
  <c r="L2463" i="8" s="1"/>
  <c r="K2464" i="8"/>
  <c r="L2464" i="8" s="1"/>
  <c r="K2465" i="8"/>
  <c r="L2465" i="8" s="1"/>
  <c r="K2466" i="8"/>
  <c r="L2466" i="8" s="1"/>
  <c r="K2467" i="8"/>
  <c r="L2467" i="8" s="1"/>
  <c r="K2468" i="8"/>
  <c r="L2468" i="8" s="1"/>
  <c r="K2469" i="8"/>
  <c r="L2469" i="8" s="1"/>
  <c r="K2470" i="8"/>
  <c r="L2470" i="8" s="1"/>
  <c r="K2471" i="8"/>
  <c r="L2471" i="8" s="1"/>
  <c r="K2472" i="8"/>
  <c r="L2472" i="8" s="1"/>
  <c r="K2473" i="8"/>
  <c r="L2473" i="8" s="1"/>
  <c r="K2474" i="8"/>
  <c r="L2474" i="8" s="1"/>
  <c r="K2475" i="8"/>
  <c r="L2475" i="8" s="1"/>
  <c r="K2476" i="8"/>
  <c r="L2476" i="8" s="1"/>
  <c r="K2477" i="8"/>
  <c r="L2477" i="8" s="1"/>
  <c r="K2478" i="8"/>
  <c r="L2478" i="8" s="1"/>
  <c r="K2479" i="8"/>
  <c r="L2479" i="8" s="1"/>
  <c r="K2480" i="8"/>
  <c r="L2480" i="8" s="1"/>
  <c r="K2481" i="8"/>
  <c r="L2481" i="8" s="1"/>
  <c r="K2482" i="8"/>
  <c r="L2482" i="8" s="1"/>
  <c r="K2483" i="8"/>
  <c r="L2483" i="8" s="1"/>
  <c r="K2484" i="8"/>
  <c r="L2484" i="8" s="1"/>
  <c r="K2485" i="8"/>
  <c r="L2485" i="8" s="1"/>
  <c r="K2486" i="8"/>
  <c r="L2486" i="8" s="1"/>
  <c r="K2487" i="8"/>
  <c r="L2487" i="8" s="1"/>
  <c r="K2488" i="8"/>
  <c r="L2488" i="8" s="1"/>
  <c r="K2489" i="8"/>
  <c r="L2489" i="8" s="1"/>
  <c r="K2490" i="8"/>
  <c r="L2490" i="8" s="1"/>
  <c r="K2491" i="8"/>
  <c r="L2491" i="8" s="1"/>
  <c r="K2492" i="8"/>
  <c r="L2492" i="8" s="1"/>
  <c r="K2493" i="8"/>
  <c r="L2493" i="8" s="1"/>
  <c r="K2494" i="8"/>
  <c r="L2494" i="8" s="1"/>
  <c r="K2495" i="8"/>
  <c r="L2495" i="8" s="1"/>
  <c r="K2496" i="8"/>
  <c r="L2496" i="8" s="1"/>
  <c r="K2497" i="8"/>
  <c r="L2497" i="8" s="1"/>
  <c r="K2498" i="8"/>
  <c r="L2498" i="8" s="1"/>
  <c r="K2499" i="8"/>
  <c r="L2499" i="8" s="1"/>
  <c r="K2500" i="8"/>
  <c r="L2500" i="8" s="1"/>
  <c r="K2501" i="8"/>
  <c r="L2501" i="8" s="1"/>
  <c r="K2502" i="8"/>
  <c r="L2502" i="8" s="1"/>
  <c r="K2503" i="8"/>
  <c r="L2503" i="8" s="1"/>
  <c r="K2504" i="8"/>
  <c r="L2504" i="8" s="1"/>
  <c r="K2505" i="8"/>
  <c r="L2505" i="8" s="1"/>
  <c r="K2506" i="8"/>
  <c r="L2506" i="8" s="1"/>
  <c r="K2507" i="8"/>
  <c r="L2507" i="8" s="1"/>
  <c r="K2508" i="8"/>
  <c r="L2508" i="8" s="1"/>
  <c r="K2509" i="8"/>
  <c r="L2509" i="8" s="1"/>
  <c r="K2510" i="8"/>
  <c r="L2510" i="8" s="1"/>
  <c r="K2511" i="8"/>
  <c r="L2511" i="8" s="1"/>
  <c r="K2512" i="8"/>
  <c r="L2512" i="8" s="1"/>
  <c r="K2513" i="8"/>
  <c r="L2513" i="8" s="1"/>
  <c r="K2514" i="8"/>
  <c r="L2514" i="8" s="1"/>
  <c r="K2515" i="8"/>
  <c r="L2515" i="8" s="1"/>
  <c r="K2516" i="8"/>
  <c r="L2516" i="8" s="1"/>
  <c r="K2517" i="8"/>
  <c r="L2517" i="8" s="1"/>
  <c r="K2518" i="8"/>
  <c r="L2518" i="8" s="1"/>
  <c r="K2519" i="8"/>
  <c r="L2519" i="8" s="1"/>
  <c r="K2520" i="8"/>
  <c r="L2520" i="8" s="1"/>
  <c r="K2521" i="8"/>
  <c r="L2521" i="8" s="1"/>
  <c r="K2522" i="8"/>
  <c r="L2522" i="8" s="1"/>
  <c r="K2523" i="8"/>
  <c r="L2523" i="8" s="1"/>
  <c r="K2524" i="8"/>
  <c r="L2524" i="8" s="1"/>
  <c r="K2525" i="8"/>
  <c r="L2525" i="8" s="1"/>
  <c r="K2526" i="8"/>
  <c r="L2526" i="8" s="1"/>
  <c r="K2527" i="8"/>
  <c r="L2527" i="8" s="1"/>
  <c r="K2528" i="8"/>
  <c r="L2528" i="8" s="1"/>
  <c r="K2529" i="8"/>
  <c r="L2529" i="8" s="1"/>
  <c r="K2530" i="8"/>
  <c r="L2530" i="8" s="1"/>
  <c r="K2531" i="8"/>
  <c r="L2531" i="8" s="1"/>
  <c r="K2532" i="8"/>
  <c r="L2532" i="8" s="1"/>
  <c r="K2533" i="8"/>
  <c r="L2533" i="8" s="1"/>
  <c r="K2534" i="8"/>
  <c r="L2534" i="8" s="1"/>
  <c r="K2535" i="8"/>
  <c r="L2535" i="8" s="1"/>
  <c r="K2536" i="8"/>
  <c r="L2536" i="8" s="1"/>
  <c r="K2537" i="8"/>
  <c r="L2537" i="8" s="1"/>
  <c r="K2538" i="8"/>
  <c r="L2538" i="8" s="1"/>
  <c r="K2539" i="8"/>
  <c r="L2539" i="8" s="1"/>
  <c r="K2540" i="8"/>
  <c r="L2540" i="8" s="1"/>
  <c r="K2541" i="8"/>
  <c r="L2541" i="8" s="1"/>
  <c r="K2542" i="8"/>
  <c r="L2542" i="8" s="1"/>
  <c r="K2543" i="8"/>
  <c r="L2543" i="8" s="1"/>
  <c r="K2544" i="8"/>
  <c r="L2544" i="8" s="1"/>
  <c r="K2545" i="8"/>
  <c r="L2545" i="8" s="1"/>
  <c r="K2546" i="8"/>
  <c r="L2546" i="8" s="1"/>
  <c r="K2547" i="8"/>
  <c r="L2547" i="8" s="1"/>
  <c r="K2548" i="8"/>
  <c r="L2548" i="8" s="1"/>
  <c r="K2549" i="8"/>
  <c r="L2549" i="8" s="1"/>
  <c r="K2550" i="8"/>
  <c r="L2550" i="8" s="1"/>
  <c r="K2551" i="8"/>
  <c r="L2551" i="8" s="1"/>
  <c r="K2552" i="8"/>
  <c r="L2552" i="8" s="1"/>
  <c r="K2553" i="8"/>
  <c r="L2553" i="8" s="1"/>
  <c r="K2554" i="8"/>
  <c r="L2554" i="8" s="1"/>
  <c r="K2555" i="8"/>
  <c r="L2555" i="8" s="1"/>
  <c r="K2556" i="8"/>
  <c r="L2556" i="8" s="1"/>
  <c r="K2557" i="8"/>
  <c r="L2557" i="8" s="1"/>
  <c r="K2558" i="8"/>
  <c r="L2558" i="8" s="1"/>
  <c r="K2559" i="8"/>
  <c r="L2559" i="8" s="1"/>
  <c r="K2560" i="8"/>
  <c r="L2560" i="8" s="1"/>
  <c r="K2561" i="8"/>
  <c r="L2561" i="8" s="1"/>
  <c r="K2562" i="8"/>
  <c r="L2562" i="8" s="1"/>
  <c r="K2563" i="8"/>
  <c r="L2563" i="8" s="1"/>
  <c r="K2564" i="8"/>
  <c r="L2564" i="8" s="1"/>
  <c r="K2565" i="8"/>
  <c r="L2565" i="8" s="1"/>
  <c r="K2566" i="8"/>
  <c r="L2566" i="8" s="1"/>
  <c r="K2567" i="8"/>
  <c r="L2567" i="8" s="1"/>
  <c r="K2568" i="8"/>
  <c r="L2568" i="8" s="1"/>
  <c r="K2569" i="8"/>
  <c r="L2569" i="8" s="1"/>
  <c r="K2570" i="8"/>
  <c r="L2570" i="8" s="1"/>
  <c r="K2571" i="8"/>
  <c r="L2571" i="8" s="1"/>
  <c r="K2572" i="8"/>
  <c r="L2572" i="8" s="1"/>
  <c r="K2573" i="8"/>
  <c r="L2573" i="8" s="1"/>
  <c r="K2574" i="8"/>
  <c r="L2574" i="8" s="1"/>
  <c r="K2575" i="8"/>
  <c r="L2575" i="8" s="1"/>
  <c r="K2576" i="8"/>
  <c r="L2576" i="8" s="1"/>
  <c r="K2577" i="8"/>
  <c r="L2577" i="8" s="1"/>
  <c r="K2578" i="8"/>
  <c r="L2578" i="8" s="1"/>
  <c r="K2579" i="8"/>
  <c r="L2579" i="8" s="1"/>
  <c r="K2580" i="8"/>
  <c r="L2580" i="8" s="1"/>
  <c r="K2581" i="8"/>
  <c r="L2581" i="8" s="1"/>
  <c r="K2582" i="8"/>
  <c r="L2582" i="8" s="1"/>
  <c r="K2583" i="8"/>
  <c r="L2583" i="8" s="1"/>
  <c r="K2584" i="8"/>
  <c r="L2584" i="8" s="1"/>
  <c r="K2585" i="8"/>
  <c r="L2585" i="8" s="1"/>
  <c r="K2586" i="8"/>
  <c r="L2586" i="8" s="1"/>
  <c r="K2587" i="8"/>
  <c r="L2587" i="8" s="1"/>
  <c r="K2588" i="8"/>
  <c r="L2588" i="8" s="1"/>
  <c r="K2589" i="8"/>
  <c r="L2589" i="8" s="1"/>
  <c r="K2590" i="8"/>
  <c r="L2590" i="8" s="1"/>
  <c r="K2591" i="8"/>
  <c r="L2591" i="8" s="1"/>
  <c r="K2592" i="8"/>
  <c r="L2592" i="8" s="1"/>
  <c r="K2593" i="8"/>
  <c r="L2593" i="8" s="1"/>
  <c r="K2594" i="8"/>
  <c r="L2594" i="8" s="1"/>
  <c r="K2595" i="8"/>
  <c r="L2595" i="8" s="1"/>
  <c r="K2596" i="8"/>
  <c r="L2596" i="8" s="1"/>
  <c r="K2597" i="8"/>
  <c r="L2597" i="8" s="1"/>
  <c r="K2598" i="8"/>
  <c r="L2598" i="8" s="1"/>
  <c r="K2599" i="8"/>
  <c r="L2599" i="8" s="1"/>
  <c r="K2600" i="8"/>
  <c r="L2600" i="8" s="1"/>
  <c r="K2601" i="8"/>
  <c r="L2601" i="8" s="1"/>
  <c r="K2602" i="8"/>
  <c r="L2602" i="8" s="1"/>
  <c r="K2603" i="8"/>
  <c r="L2603" i="8" s="1"/>
  <c r="K2604" i="8"/>
  <c r="L2604" i="8" s="1"/>
  <c r="K2605" i="8"/>
  <c r="L2605" i="8" s="1"/>
  <c r="K2606" i="8"/>
  <c r="L2606" i="8" s="1"/>
  <c r="K2607" i="8"/>
  <c r="L2607" i="8" s="1"/>
  <c r="K2608" i="8"/>
  <c r="L2608" i="8" s="1"/>
  <c r="K2609" i="8"/>
  <c r="L2609" i="8" s="1"/>
  <c r="K2610" i="8"/>
  <c r="L2610" i="8" s="1"/>
  <c r="K2611" i="8"/>
  <c r="L2611" i="8" s="1"/>
  <c r="K2612" i="8"/>
  <c r="L2612" i="8" s="1"/>
  <c r="K2613" i="8"/>
  <c r="L2613" i="8" s="1"/>
  <c r="K2614" i="8"/>
  <c r="L2614" i="8" s="1"/>
  <c r="K2615" i="8"/>
  <c r="L2615" i="8" s="1"/>
  <c r="K2616" i="8"/>
  <c r="L2616" i="8" s="1"/>
  <c r="K2617" i="8"/>
  <c r="L2617" i="8" s="1"/>
  <c r="K2618" i="8"/>
  <c r="L2618" i="8" s="1"/>
  <c r="K2619" i="8"/>
  <c r="L2619" i="8" s="1"/>
  <c r="K2620" i="8"/>
  <c r="L2620" i="8" s="1"/>
  <c r="K2621" i="8"/>
  <c r="L2621" i="8" s="1"/>
  <c r="K2622" i="8"/>
  <c r="L2622" i="8" s="1"/>
  <c r="K2623" i="8"/>
  <c r="L2623" i="8" s="1"/>
  <c r="K2624" i="8"/>
  <c r="L2624" i="8" s="1"/>
  <c r="K2625" i="8"/>
  <c r="L2625" i="8" s="1"/>
  <c r="K2626" i="8"/>
  <c r="L2626" i="8" s="1"/>
  <c r="K2627" i="8"/>
  <c r="L2627" i="8" s="1"/>
  <c r="K2628" i="8"/>
  <c r="L2628" i="8" s="1"/>
  <c r="K2629" i="8"/>
  <c r="L2629" i="8" s="1"/>
  <c r="K2630" i="8"/>
  <c r="L2630" i="8" s="1"/>
  <c r="K2631" i="8"/>
  <c r="L2631" i="8" s="1"/>
  <c r="K2632" i="8"/>
  <c r="L2632" i="8" s="1"/>
  <c r="K2633" i="8"/>
  <c r="L2633" i="8" s="1"/>
  <c r="K2634" i="8"/>
  <c r="L2634" i="8" s="1"/>
  <c r="K2635" i="8"/>
  <c r="L2635" i="8" s="1"/>
  <c r="K2636" i="8"/>
  <c r="L2636" i="8" s="1"/>
  <c r="K2637" i="8"/>
  <c r="L2637" i="8" s="1"/>
  <c r="K2638" i="8"/>
  <c r="L2638" i="8" s="1"/>
  <c r="K2639" i="8"/>
  <c r="L2639" i="8" s="1"/>
  <c r="K2640" i="8"/>
  <c r="L2640" i="8" s="1"/>
  <c r="K2641" i="8"/>
  <c r="L2641" i="8" s="1"/>
  <c r="K2642" i="8"/>
  <c r="L2642" i="8" s="1"/>
  <c r="K2643" i="8"/>
  <c r="L2643" i="8" s="1"/>
  <c r="K2644" i="8"/>
  <c r="L2644" i="8" s="1"/>
  <c r="K2645" i="8"/>
  <c r="L2645" i="8" s="1"/>
  <c r="K2646" i="8"/>
  <c r="L2646" i="8" s="1"/>
  <c r="K2647" i="8"/>
  <c r="L2647" i="8" s="1"/>
  <c r="K2648" i="8"/>
  <c r="L2648" i="8" s="1"/>
  <c r="K2649" i="8"/>
  <c r="L2649" i="8" s="1"/>
  <c r="K2650" i="8"/>
  <c r="L2650" i="8" s="1"/>
  <c r="K2651" i="8"/>
  <c r="L2651" i="8" s="1"/>
  <c r="K2652" i="8"/>
  <c r="L2652" i="8" s="1"/>
  <c r="K2653" i="8"/>
  <c r="L2653" i="8" s="1"/>
  <c r="K2654" i="8"/>
  <c r="L2654" i="8" s="1"/>
  <c r="K2655" i="8"/>
  <c r="L2655" i="8" s="1"/>
  <c r="K2656" i="8"/>
  <c r="L2656" i="8" s="1"/>
  <c r="K2657" i="8"/>
  <c r="L2657" i="8" s="1"/>
  <c r="K2658" i="8"/>
  <c r="L2658" i="8" s="1"/>
  <c r="K2659" i="8"/>
  <c r="L2659" i="8" s="1"/>
  <c r="K2660" i="8"/>
  <c r="L2660" i="8" s="1"/>
  <c r="K2661" i="8"/>
  <c r="L2661" i="8" s="1"/>
  <c r="K2662" i="8"/>
  <c r="L2662" i="8" s="1"/>
  <c r="K2663" i="8"/>
  <c r="L2663" i="8" s="1"/>
  <c r="K2664" i="8"/>
  <c r="L2664" i="8" s="1"/>
  <c r="K2665" i="8"/>
  <c r="L2665" i="8" s="1"/>
  <c r="K2666" i="8"/>
  <c r="L2666" i="8" s="1"/>
  <c r="K2667" i="8"/>
  <c r="L2667" i="8" s="1"/>
  <c r="K2668" i="8"/>
  <c r="L2668" i="8" s="1"/>
  <c r="K2669" i="8"/>
  <c r="L2669" i="8" s="1"/>
  <c r="K2670" i="8"/>
  <c r="L2670" i="8" s="1"/>
  <c r="K2671" i="8"/>
  <c r="L2671" i="8" s="1"/>
  <c r="K2672" i="8"/>
  <c r="L2672" i="8" s="1"/>
  <c r="K2673" i="8"/>
  <c r="L2673" i="8" s="1"/>
  <c r="K2674" i="8"/>
  <c r="L2674" i="8" s="1"/>
  <c r="K2675" i="8"/>
  <c r="L2675" i="8" s="1"/>
  <c r="K2676" i="8"/>
  <c r="L2676" i="8" s="1"/>
  <c r="K2677" i="8"/>
  <c r="L2677" i="8" s="1"/>
  <c r="K2678" i="8"/>
  <c r="L2678" i="8" s="1"/>
  <c r="K2679" i="8"/>
  <c r="L2679" i="8" s="1"/>
  <c r="K2680" i="8"/>
  <c r="L2680" i="8" s="1"/>
  <c r="K2681" i="8"/>
  <c r="L2681" i="8" s="1"/>
  <c r="K2682" i="8"/>
  <c r="L2682" i="8" s="1"/>
  <c r="K2683" i="8"/>
  <c r="L2683" i="8" s="1"/>
  <c r="K2684" i="8"/>
  <c r="L2684" i="8" s="1"/>
  <c r="K2685" i="8"/>
  <c r="L2685" i="8" s="1"/>
  <c r="K2686" i="8"/>
  <c r="L2686" i="8" s="1"/>
  <c r="K2687" i="8"/>
  <c r="L2687" i="8" s="1"/>
  <c r="K2688" i="8"/>
  <c r="L2688" i="8" s="1"/>
  <c r="K2689" i="8"/>
  <c r="L2689" i="8" s="1"/>
  <c r="K2690" i="8"/>
  <c r="L2690" i="8" s="1"/>
  <c r="K2691" i="8"/>
  <c r="L2691" i="8" s="1"/>
  <c r="K2692" i="8"/>
  <c r="L2692" i="8" s="1"/>
  <c r="K2693" i="8"/>
  <c r="L2693" i="8" s="1"/>
  <c r="K2694" i="8"/>
  <c r="L2694" i="8" s="1"/>
  <c r="K2695" i="8"/>
  <c r="L2695" i="8" s="1"/>
  <c r="K2696" i="8"/>
  <c r="L2696" i="8" s="1"/>
  <c r="K2697" i="8"/>
  <c r="L2697" i="8" s="1"/>
  <c r="K2698" i="8"/>
  <c r="L2698" i="8" s="1"/>
  <c r="K2699" i="8"/>
  <c r="L2699" i="8" s="1"/>
  <c r="K2700" i="8"/>
  <c r="L2700" i="8" s="1"/>
  <c r="K2701" i="8"/>
  <c r="L2701" i="8" s="1"/>
  <c r="K2702" i="8"/>
  <c r="L2702" i="8" s="1"/>
  <c r="K2703" i="8"/>
  <c r="L2703" i="8" s="1"/>
  <c r="K2704" i="8"/>
  <c r="L2704" i="8" s="1"/>
  <c r="K2705" i="8"/>
  <c r="L2705" i="8" s="1"/>
  <c r="K2706" i="8"/>
  <c r="L2706" i="8" s="1"/>
  <c r="K2707" i="8"/>
  <c r="L2707" i="8" s="1"/>
  <c r="K2708" i="8"/>
  <c r="L2708" i="8" s="1"/>
  <c r="K2709" i="8"/>
  <c r="L2709" i="8" s="1"/>
  <c r="K2710" i="8"/>
  <c r="L2710" i="8" s="1"/>
  <c r="K2711" i="8"/>
  <c r="L2711" i="8" s="1"/>
  <c r="K2712" i="8"/>
  <c r="L2712" i="8" s="1"/>
  <c r="K2713" i="8"/>
  <c r="L2713" i="8" s="1"/>
  <c r="K2714" i="8"/>
  <c r="L2714" i="8" s="1"/>
  <c r="K2715" i="8"/>
  <c r="L2715" i="8" s="1"/>
  <c r="K2716" i="8"/>
  <c r="L2716" i="8" s="1"/>
  <c r="K2717" i="8"/>
  <c r="L2717" i="8" s="1"/>
  <c r="K2718" i="8"/>
  <c r="L2718" i="8" s="1"/>
  <c r="K2719" i="8"/>
  <c r="L2719" i="8" s="1"/>
  <c r="K2720" i="8"/>
  <c r="L2720" i="8" s="1"/>
  <c r="K2721" i="8"/>
  <c r="L2721" i="8" s="1"/>
  <c r="K2722" i="8"/>
  <c r="L2722" i="8" s="1"/>
  <c r="K2723" i="8"/>
  <c r="L2723" i="8" s="1"/>
  <c r="K2724" i="8"/>
  <c r="L2724" i="8" s="1"/>
  <c r="K2725" i="8"/>
  <c r="L2725" i="8" s="1"/>
  <c r="K2726" i="8"/>
  <c r="L2726" i="8" s="1"/>
  <c r="K2727" i="8"/>
  <c r="L2727" i="8" s="1"/>
  <c r="K2728" i="8"/>
  <c r="L2728" i="8" s="1"/>
  <c r="K2729" i="8"/>
  <c r="L2729" i="8" s="1"/>
  <c r="K2730" i="8"/>
  <c r="L2730" i="8" s="1"/>
  <c r="K2731" i="8"/>
  <c r="L2731" i="8" s="1"/>
  <c r="K2732" i="8"/>
  <c r="L2732" i="8" s="1"/>
  <c r="K2733" i="8"/>
  <c r="L2733" i="8" s="1"/>
  <c r="K2734" i="8"/>
  <c r="L2734" i="8" s="1"/>
  <c r="K2735" i="8"/>
  <c r="L2735" i="8" s="1"/>
  <c r="K2736" i="8"/>
  <c r="L2736" i="8" s="1"/>
  <c r="K2737" i="8"/>
  <c r="L2737" i="8" s="1"/>
  <c r="K2738" i="8"/>
  <c r="L2738" i="8" s="1"/>
  <c r="K2739" i="8"/>
  <c r="L2739" i="8" s="1"/>
  <c r="K2740" i="8"/>
  <c r="L2740" i="8" s="1"/>
  <c r="K2741" i="8"/>
  <c r="L2741" i="8" s="1"/>
  <c r="K2742" i="8"/>
  <c r="L2742" i="8" s="1"/>
  <c r="K2743" i="8"/>
  <c r="L2743" i="8" s="1"/>
  <c r="K2744" i="8"/>
  <c r="L2744" i="8" s="1"/>
  <c r="K2745" i="8"/>
  <c r="L2745" i="8" s="1"/>
  <c r="K2746" i="8"/>
  <c r="L2746" i="8" s="1"/>
  <c r="K2747" i="8"/>
  <c r="L2747" i="8" s="1"/>
  <c r="K2748" i="8"/>
  <c r="L2748" i="8" s="1"/>
  <c r="K2749" i="8"/>
  <c r="L2749" i="8" s="1"/>
  <c r="K2750" i="8"/>
  <c r="L2750" i="8" s="1"/>
  <c r="K2751" i="8"/>
  <c r="L2751" i="8" s="1"/>
  <c r="K2752" i="8"/>
  <c r="L2752" i="8" s="1"/>
  <c r="K2753" i="8"/>
  <c r="L2753" i="8" s="1"/>
  <c r="K2754" i="8"/>
  <c r="L2754" i="8" s="1"/>
  <c r="K2755" i="8"/>
  <c r="L2755" i="8" s="1"/>
  <c r="K2756" i="8"/>
  <c r="L2756" i="8" s="1"/>
  <c r="K2757" i="8"/>
  <c r="L2757" i="8" s="1"/>
  <c r="K2758" i="8"/>
  <c r="L2758" i="8" s="1"/>
  <c r="K2759" i="8"/>
  <c r="L2759" i="8" s="1"/>
  <c r="K2760" i="8"/>
  <c r="L2760" i="8" s="1"/>
  <c r="K2761" i="8"/>
  <c r="L2761" i="8" s="1"/>
  <c r="K2762" i="8"/>
  <c r="L2762" i="8" s="1"/>
  <c r="K2763" i="8"/>
  <c r="L2763" i="8" s="1"/>
  <c r="K2764" i="8"/>
  <c r="L2764" i="8" s="1"/>
  <c r="K2765" i="8"/>
  <c r="L2765" i="8" s="1"/>
  <c r="K2766" i="8"/>
  <c r="L2766" i="8" s="1"/>
  <c r="K2767" i="8"/>
  <c r="L2767" i="8" s="1"/>
  <c r="K2768" i="8"/>
  <c r="L2768" i="8" s="1"/>
  <c r="K2769" i="8"/>
  <c r="L2769" i="8" s="1"/>
  <c r="K2770" i="8"/>
  <c r="L2770" i="8" s="1"/>
  <c r="K2771" i="8"/>
  <c r="L2771" i="8" s="1"/>
  <c r="K2772" i="8"/>
  <c r="L2772" i="8" s="1"/>
  <c r="K2773" i="8"/>
  <c r="L2773" i="8" s="1"/>
  <c r="K2774" i="8"/>
  <c r="L2774" i="8" s="1"/>
  <c r="K2775" i="8"/>
  <c r="L2775" i="8" s="1"/>
  <c r="K2776" i="8"/>
  <c r="L2776" i="8" s="1"/>
  <c r="K2777" i="8"/>
  <c r="L2777" i="8" s="1"/>
  <c r="K2778" i="8"/>
  <c r="L2778" i="8" s="1"/>
  <c r="K2779" i="8"/>
  <c r="L2779" i="8" s="1"/>
  <c r="K2780" i="8"/>
  <c r="L2780" i="8" s="1"/>
  <c r="K2781" i="8"/>
  <c r="L2781" i="8" s="1"/>
  <c r="K2782" i="8"/>
  <c r="L2782" i="8" s="1"/>
  <c r="K2783" i="8"/>
  <c r="L2783" i="8" s="1"/>
  <c r="K2784" i="8"/>
  <c r="L2784" i="8" s="1"/>
  <c r="K2785" i="8"/>
  <c r="L2785" i="8" s="1"/>
  <c r="K2786" i="8"/>
  <c r="L2786" i="8" s="1"/>
  <c r="K2787" i="8"/>
  <c r="L2787" i="8" s="1"/>
  <c r="K2788" i="8"/>
  <c r="L2788" i="8" s="1"/>
  <c r="K2789" i="8"/>
  <c r="L2789" i="8" s="1"/>
  <c r="K2790" i="8"/>
  <c r="L2790" i="8" s="1"/>
  <c r="K2791" i="8"/>
  <c r="L2791" i="8" s="1"/>
  <c r="K2792" i="8"/>
  <c r="L2792" i="8" s="1"/>
  <c r="K2793" i="8"/>
  <c r="L2793" i="8" s="1"/>
  <c r="K2794" i="8"/>
  <c r="L2794" i="8" s="1"/>
  <c r="K2795" i="8"/>
  <c r="L2795" i="8" s="1"/>
  <c r="K2796" i="8"/>
  <c r="L2796" i="8" s="1"/>
  <c r="K2797" i="8"/>
  <c r="L2797" i="8" s="1"/>
  <c r="K2798" i="8"/>
  <c r="L2798" i="8" s="1"/>
  <c r="K2799" i="8"/>
  <c r="L2799" i="8" s="1"/>
  <c r="K2800" i="8"/>
  <c r="L2800" i="8" s="1"/>
  <c r="K2801" i="8"/>
  <c r="L2801" i="8" s="1"/>
  <c r="K2802" i="8"/>
  <c r="L2802" i="8" s="1"/>
  <c r="K2803" i="8"/>
  <c r="L2803" i="8" s="1"/>
  <c r="K2804" i="8"/>
  <c r="L2804" i="8" s="1"/>
  <c r="K2805" i="8"/>
  <c r="L2805" i="8" s="1"/>
  <c r="K2806" i="8"/>
  <c r="L2806" i="8" s="1"/>
  <c r="K2807" i="8"/>
  <c r="L2807" i="8" s="1"/>
  <c r="K2808" i="8"/>
  <c r="L2808" i="8" s="1"/>
  <c r="K2809" i="8"/>
  <c r="L2809" i="8" s="1"/>
  <c r="K2810" i="8"/>
  <c r="L2810" i="8" s="1"/>
  <c r="K2811" i="8"/>
  <c r="L2811" i="8" s="1"/>
  <c r="K2812" i="8"/>
  <c r="L2812" i="8" s="1"/>
  <c r="K2813" i="8"/>
  <c r="L2813" i="8" s="1"/>
  <c r="K2814" i="8"/>
  <c r="L2814" i="8" s="1"/>
  <c r="K2815" i="8"/>
  <c r="L2815" i="8" s="1"/>
  <c r="K2816" i="8"/>
  <c r="L2816" i="8" s="1"/>
  <c r="K2817" i="8"/>
  <c r="L2817" i="8" s="1"/>
  <c r="K2818" i="8"/>
  <c r="L2818" i="8" s="1"/>
  <c r="K2819" i="8"/>
  <c r="L2819" i="8" s="1"/>
  <c r="K2820" i="8"/>
  <c r="L2820" i="8" s="1"/>
  <c r="K2821" i="8"/>
  <c r="L2821" i="8" s="1"/>
  <c r="K2822" i="8"/>
  <c r="L2822" i="8" s="1"/>
  <c r="K2823" i="8"/>
  <c r="L2823" i="8" s="1"/>
  <c r="K2824" i="8"/>
  <c r="L2824" i="8" s="1"/>
  <c r="K2825" i="8"/>
  <c r="L2825" i="8" s="1"/>
  <c r="K2826" i="8"/>
  <c r="L2826" i="8" s="1"/>
  <c r="K2827" i="8"/>
  <c r="L2827" i="8" s="1"/>
  <c r="K2828" i="8"/>
  <c r="L2828" i="8" s="1"/>
  <c r="K2829" i="8"/>
  <c r="L2829" i="8" s="1"/>
  <c r="K2830" i="8"/>
  <c r="L2830" i="8" s="1"/>
  <c r="K2831" i="8"/>
  <c r="L2831" i="8" s="1"/>
  <c r="K2832" i="8"/>
  <c r="L2832" i="8" s="1"/>
  <c r="K2833" i="8"/>
  <c r="L2833" i="8" s="1"/>
  <c r="K2834" i="8"/>
  <c r="L2834" i="8" s="1"/>
  <c r="K2835" i="8"/>
  <c r="L2835" i="8" s="1"/>
  <c r="K2836" i="8"/>
  <c r="L2836" i="8" s="1"/>
  <c r="K2837" i="8"/>
  <c r="L2837" i="8" s="1"/>
  <c r="K2838" i="8"/>
  <c r="L2838" i="8" s="1"/>
  <c r="K2839" i="8"/>
  <c r="L2839" i="8" s="1"/>
  <c r="K2840" i="8"/>
  <c r="L2840" i="8" s="1"/>
  <c r="K2841" i="8"/>
  <c r="L2841" i="8" s="1"/>
  <c r="K2842" i="8"/>
  <c r="L2842" i="8" s="1"/>
  <c r="K2843" i="8"/>
  <c r="L2843" i="8" s="1"/>
  <c r="K2844" i="8"/>
  <c r="L2844" i="8" s="1"/>
  <c r="K2845" i="8"/>
  <c r="L2845" i="8" s="1"/>
  <c r="K2846" i="8"/>
  <c r="L2846" i="8" s="1"/>
  <c r="K2847" i="8"/>
  <c r="L2847" i="8" s="1"/>
  <c r="K2848" i="8"/>
  <c r="L2848" i="8" s="1"/>
  <c r="K2849" i="8"/>
  <c r="L2849" i="8" s="1"/>
  <c r="K2850" i="8"/>
  <c r="L2850" i="8" s="1"/>
  <c r="K2851" i="8"/>
  <c r="L2851" i="8" s="1"/>
  <c r="K2852" i="8"/>
  <c r="L2852" i="8" s="1"/>
  <c r="K2853" i="8"/>
  <c r="L2853" i="8" s="1"/>
  <c r="K2854" i="8"/>
  <c r="L2854" i="8" s="1"/>
  <c r="K2855" i="8"/>
  <c r="L2855" i="8" s="1"/>
  <c r="K2856" i="8"/>
  <c r="L2856" i="8" s="1"/>
  <c r="K2857" i="8"/>
  <c r="L2857" i="8" s="1"/>
  <c r="K2858" i="8"/>
  <c r="L2858" i="8" s="1"/>
  <c r="K2859" i="8"/>
  <c r="L2859" i="8" s="1"/>
  <c r="K2860" i="8"/>
  <c r="L2860" i="8" s="1"/>
  <c r="K2861" i="8"/>
  <c r="L2861" i="8" s="1"/>
  <c r="K2862" i="8"/>
  <c r="L2862" i="8" s="1"/>
  <c r="K2863" i="8"/>
  <c r="L2863" i="8" s="1"/>
  <c r="K2864" i="8"/>
  <c r="L2864" i="8" s="1"/>
  <c r="K2865" i="8"/>
  <c r="L2865" i="8" s="1"/>
  <c r="K2866" i="8"/>
  <c r="L2866" i="8" s="1"/>
  <c r="K2867" i="8"/>
  <c r="L2867" i="8" s="1"/>
  <c r="K2868" i="8"/>
  <c r="L2868" i="8" s="1"/>
  <c r="K2869" i="8"/>
  <c r="L2869" i="8" s="1"/>
  <c r="K2870" i="8"/>
  <c r="L2870" i="8" s="1"/>
  <c r="K2871" i="8"/>
  <c r="L2871" i="8" s="1"/>
  <c r="K2872" i="8"/>
  <c r="L2872" i="8" s="1"/>
  <c r="K2873" i="8"/>
  <c r="L2873" i="8" s="1"/>
  <c r="K2874" i="8"/>
  <c r="L2874" i="8" s="1"/>
  <c r="K2875" i="8"/>
  <c r="L2875" i="8" s="1"/>
  <c r="K2876" i="8"/>
  <c r="L2876" i="8" s="1"/>
  <c r="K2877" i="8"/>
  <c r="L2877" i="8" s="1"/>
  <c r="K2878" i="8"/>
  <c r="L2878" i="8" s="1"/>
  <c r="K2879" i="8"/>
  <c r="L2879" i="8" s="1"/>
  <c r="K2880" i="8"/>
  <c r="L2880" i="8" s="1"/>
  <c r="K2881" i="8"/>
  <c r="L2881" i="8" s="1"/>
  <c r="K2882" i="8"/>
  <c r="L2882" i="8" s="1"/>
  <c r="K2883" i="8"/>
  <c r="L2883" i="8" s="1"/>
  <c r="K2884" i="8"/>
  <c r="L2884" i="8" s="1"/>
  <c r="K2885" i="8"/>
  <c r="L2885" i="8" s="1"/>
  <c r="K2886" i="8"/>
  <c r="L2886" i="8" s="1"/>
  <c r="K2887" i="8"/>
  <c r="L2887" i="8" s="1"/>
  <c r="K2888" i="8"/>
  <c r="L2888" i="8" s="1"/>
  <c r="K2889" i="8"/>
  <c r="L2889" i="8" s="1"/>
  <c r="K2890" i="8"/>
  <c r="L2890" i="8" s="1"/>
  <c r="K2891" i="8"/>
  <c r="L2891" i="8" s="1"/>
  <c r="K2892" i="8"/>
  <c r="L2892" i="8" s="1"/>
  <c r="K2893" i="8"/>
  <c r="L2893" i="8" s="1"/>
  <c r="K2894" i="8"/>
  <c r="L2894" i="8" s="1"/>
  <c r="K2895" i="8"/>
  <c r="L2895" i="8" s="1"/>
  <c r="K2896" i="8"/>
  <c r="L2896" i="8" s="1"/>
  <c r="K2897" i="8"/>
  <c r="L2897" i="8" s="1"/>
  <c r="K2898" i="8"/>
  <c r="L2898" i="8" s="1"/>
  <c r="K2899" i="8"/>
  <c r="L2899" i="8" s="1"/>
  <c r="K2900" i="8"/>
  <c r="L2900" i="8" s="1"/>
  <c r="K2901" i="8"/>
  <c r="L2901" i="8" s="1"/>
  <c r="K2902" i="8"/>
  <c r="L2902" i="8" s="1"/>
  <c r="K2903" i="8"/>
  <c r="L2903" i="8" s="1"/>
  <c r="K2904" i="8"/>
  <c r="L2904" i="8" s="1"/>
  <c r="K2905" i="8"/>
  <c r="L2905" i="8" s="1"/>
  <c r="K2906" i="8"/>
  <c r="L2906" i="8" s="1"/>
  <c r="K2907" i="8"/>
  <c r="L2907" i="8" s="1"/>
  <c r="K2908" i="8"/>
  <c r="L2908" i="8" s="1"/>
  <c r="K2909" i="8"/>
  <c r="L2909" i="8" s="1"/>
  <c r="K2910" i="8"/>
  <c r="L2910" i="8" s="1"/>
  <c r="K2911" i="8"/>
  <c r="L2911" i="8" s="1"/>
  <c r="K2912" i="8"/>
  <c r="L2912" i="8" s="1"/>
  <c r="K2913" i="8"/>
  <c r="L2913" i="8" s="1"/>
  <c r="K2914" i="8"/>
  <c r="L2914" i="8" s="1"/>
  <c r="K2915" i="8"/>
  <c r="L2915" i="8" s="1"/>
  <c r="K2916" i="8"/>
  <c r="L2916" i="8" s="1"/>
  <c r="K2917" i="8"/>
  <c r="L2917" i="8" s="1"/>
  <c r="K2918" i="8"/>
  <c r="L2918" i="8" s="1"/>
  <c r="K2919" i="8"/>
  <c r="L2919" i="8" s="1"/>
  <c r="K2920" i="8"/>
  <c r="L2920" i="8" s="1"/>
  <c r="K2921" i="8"/>
  <c r="L2921" i="8" s="1"/>
  <c r="K2922" i="8"/>
  <c r="L2922" i="8" s="1"/>
  <c r="K2923" i="8"/>
  <c r="L2923" i="8" s="1"/>
  <c r="K2924" i="8"/>
  <c r="L2924" i="8" s="1"/>
  <c r="K2925" i="8"/>
  <c r="L2925" i="8" s="1"/>
  <c r="K2926" i="8"/>
  <c r="L2926" i="8" s="1"/>
  <c r="K2927" i="8"/>
  <c r="L2927" i="8" s="1"/>
  <c r="K2928" i="8"/>
  <c r="L2928" i="8" s="1"/>
  <c r="K2929" i="8"/>
  <c r="L2929" i="8" s="1"/>
  <c r="K2930" i="8"/>
  <c r="L2930" i="8" s="1"/>
  <c r="K2931" i="8"/>
  <c r="L2931" i="8" s="1"/>
  <c r="K2932" i="8"/>
  <c r="L2932" i="8" s="1"/>
  <c r="K2933" i="8"/>
  <c r="L2933" i="8" s="1"/>
  <c r="K2934" i="8"/>
  <c r="L2934" i="8" s="1"/>
  <c r="K2935" i="8"/>
  <c r="L2935" i="8" s="1"/>
  <c r="K2936" i="8"/>
  <c r="L2936" i="8" s="1"/>
  <c r="K2937" i="8"/>
  <c r="L2937" i="8" s="1"/>
  <c r="K2938" i="8"/>
  <c r="L2938" i="8" s="1"/>
  <c r="K2939" i="8"/>
  <c r="L2939" i="8" s="1"/>
  <c r="K2940" i="8"/>
  <c r="L2940" i="8" s="1"/>
  <c r="K2941" i="8"/>
  <c r="L2941" i="8" s="1"/>
  <c r="K2942" i="8"/>
  <c r="L2942" i="8" s="1"/>
  <c r="K2943" i="8"/>
  <c r="L2943" i="8" s="1"/>
  <c r="K2944" i="8"/>
  <c r="L2944" i="8" s="1"/>
  <c r="K2945" i="8"/>
  <c r="L2945" i="8" s="1"/>
  <c r="K2946" i="8"/>
  <c r="L2946" i="8" s="1"/>
  <c r="K2947" i="8"/>
  <c r="L2947" i="8" s="1"/>
  <c r="K2948" i="8"/>
  <c r="L2948" i="8" s="1"/>
  <c r="K2949" i="8"/>
  <c r="L2949" i="8" s="1"/>
  <c r="K2950" i="8"/>
  <c r="L2950" i="8" s="1"/>
  <c r="K2951" i="8"/>
  <c r="L2951" i="8" s="1"/>
  <c r="K2952" i="8"/>
  <c r="L2952" i="8" s="1"/>
  <c r="K2953" i="8"/>
  <c r="L2953" i="8" s="1"/>
  <c r="K2954" i="8"/>
  <c r="L2954" i="8" s="1"/>
  <c r="K2955" i="8"/>
  <c r="L2955" i="8" s="1"/>
  <c r="K2956" i="8"/>
  <c r="L2956" i="8" s="1"/>
  <c r="K2957" i="8"/>
  <c r="L2957" i="8" s="1"/>
  <c r="K2958" i="8"/>
  <c r="L2958" i="8" s="1"/>
  <c r="K2959" i="8"/>
  <c r="L2959" i="8" s="1"/>
  <c r="K2960" i="8"/>
  <c r="L2960" i="8" s="1"/>
  <c r="K2961" i="8"/>
  <c r="L2961" i="8" s="1"/>
  <c r="K2962" i="8"/>
  <c r="L2962" i="8" s="1"/>
  <c r="K2963" i="8"/>
  <c r="L2963" i="8" s="1"/>
  <c r="K2964" i="8"/>
  <c r="L2964" i="8" s="1"/>
  <c r="K2965" i="8"/>
  <c r="L2965" i="8" s="1"/>
  <c r="K2966" i="8"/>
  <c r="L2966" i="8" s="1"/>
  <c r="K2967" i="8"/>
  <c r="L2967" i="8" s="1"/>
  <c r="K2968" i="8"/>
  <c r="L2968" i="8" s="1"/>
  <c r="K2969" i="8"/>
  <c r="L2969" i="8" s="1"/>
  <c r="K2970" i="8"/>
  <c r="L2970" i="8" s="1"/>
  <c r="K2971" i="8"/>
  <c r="L2971" i="8" s="1"/>
  <c r="K2972" i="8"/>
  <c r="L2972" i="8" s="1"/>
  <c r="K2973" i="8"/>
  <c r="L2973" i="8" s="1"/>
  <c r="K2974" i="8"/>
  <c r="L2974" i="8" s="1"/>
  <c r="K2975" i="8"/>
  <c r="L2975" i="8" s="1"/>
  <c r="K2976" i="8"/>
  <c r="L2976" i="8" s="1"/>
  <c r="K2977" i="8"/>
  <c r="L2977" i="8" s="1"/>
  <c r="K2978" i="8"/>
  <c r="L2978" i="8" s="1"/>
  <c r="K2979" i="8"/>
  <c r="L2979" i="8" s="1"/>
  <c r="K2980" i="8"/>
  <c r="L2980" i="8" s="1"/>
  <c r="K2981" i="8"/>
  <c r="L2981" i="8" s="1"/>
  <c r="K2982" i="8"/>
  <c r="L2982" i="8" s="1"/>
  <c r="K2983" i="8"/>
  <c r="L2983" i="8" s="1"/>
  <c r="K2984" i="8"/>
  <c r="L2984" i="8" s="1"/>
  <c r="K2985" i="8"/>
  <c r="L2985" i="8" s="1"/>
  <c r="K2986" i="8"/>
  <c r="L2986" i="8" s="1"/>
  <c r="K2987" i="8"/>
  <c r="L2987" i="8" s="1"/>
  <c r="K2988" i="8"/>
  <c r="L2988" i="8" s="1"/>
  <c r="K2989" i="8"/>
  <c r="L2989" i="8" s="1"/>
  <c r="K2990" i="8"/>
  <c r="L2990" i="8" s="1"/>
  <c r="K2991" i="8"/>
  <c r="L2991" i="8" s="1"/>
  <c r="K2992" i="8"/>
  <c r="L2992" i="8" s="1"/>
  <c r="K2993" i="8"/>
  <c r="L2993" i="8" s="1"/>
  <c r="K2994" i="8"/>
  <c r="L2994" i="8" s="1"/>
  <c r="K2995" i="8"/>
  <c r="L2995" i="8" s="1"/>
  <c r="K2996" i="8"/>
  <c r="L2996" i="8" s="1"/>
  <c r="K2997" i="8"/>
  <c r="L2997" i="8" s="1"/>
  <c r="K2998" i="8"/>
  <c r="L2998" i="8" s="1"/>
  <c r="K2999" i="8"/>
  <c r="L2999" i="8" s="1"/>
  <c r="K3000" i="8"/>
  <c r="L3000" i="8" s="1"/>
  <c r="K3001" i="8"/>
  <c r="L3001" i="8" s="1"/>
  <c r="K3002" i="8"/>
  <c r="L3002" i="8" s="1"/>
  <c r="K3003" i="8"/>
  <c r="L3003" i="8" s="1"/>
  <c r="K3004" i="8"/>
  <c r="L3004" i="8" s="1"/>
  <c r="K3005" i="8"/>
  <c r="L3005" i="8" s="1"/>
  <c r="K3006" i="8"/>
  <c r="L3006" i="8" s="1"/>
  <c r="K3007" i="8"/>
  <c r="L3007" i="8" s="1"/>
  <c r="K3008" i="8"/>
  <c r="L3008" i="8" s="1"/>
  <c r="K3009" i="8"/>
  <c r="L3009" i="8" s="1"/>
  <c r="K3010" i="8"/>
  <c r="L3010" i="8" s="1"/>
  <c r="K3011" i="8"/>
  <c r="L3011" i="8" s="1"/>
  <c r="K3012" i="8"/>
  <c r="L3012" i="8" s="1"/>
  <c r="K3013" i="8"/>
  <c r="L3013" i="8" s="1"/>
  <c r="K3014" i="8"/>
  <c r="L3014" i="8" s="1"/>
  <c r="K3015" i="8"/>
  <c r="L3015" i="8" s="1"/>
  <c r="K3016" i="8"/>
  <c r="L3016" i="8" s="1"/>
  <c r="K3017" i="8"/>
  <c r="L3017" i="8" s="1"/>
  <c r="K3018" i="8"/>
  <c r="L3018" i="8" s="1"/>
  <c r="K3019" i="8"/>
  <c r="L3019" i="8" s="1"/>
  <c r="K3020" i="8"/>
  <c r="L3020" i="8" s="1"/>
  <c r="K3021" i="8"/>
  <c r="L3021" i="8" s="1"/>
  <c r="K3022" i="8"/>
  <c r="L3022" i="8" s="1"/>
  <c r="K3023" i="8"/>
  <c r="L3023" i="8" s="1"/>
  <c r="K3024" i="8"/>
  <c r="L3024" i="8" s="1"/>
  <c r="K3025" i="8"/>
  <c r="L3025" i="8" s="1"/>
  <c r="K3026" i="8"/>
  <c r="L3026" i="8" s="1"/>
  <c r="K3027" i="8"/>
  <c r="L3027" i="8" s="1"/>
  <c r="K3028" i="8"/>
  <c r="L3028" i="8" s="1"/>
  <c r="K3029" i="8"/>
  <c r="L3029" i="8" s="1"/>
  <c r="K3030" i="8"/>
  <c r="L3030" i="8" s="1"/>
  <c r="K3031" i="8"/>
  <c r="L3031" i="8" s="1"/>
  <c r="K3032" i="8"/>
  <c r="L3032" i="8" s="1"/>
  <c r="K3033" i="8"/>
  <c r="L3033" i="8" s="1"/>
  <c r="K3034" i="8"/>
  <c r="L3034" i="8" s="1"/>
  <c r="K3035" i="8"/>
  <c r="L3035" i="8" s="1"/>
  <c r="K3036" i="8"/>
  <c r="L3036" i="8" s="1"/>
  <c r="K3037" i="8"/>
  <c r="L3037" i="8" s="1"/>
  <c r="K3038" i="8"/>
  <c r="L3038" i="8" s="1"/>
  <c r="K3039" i="8"/>
  <c r="L3039" i="8" s="1"/>
  <c r="K3040" i="8"/>
  <c r="L3040" i="8" s="1"/>
  <c r="K3041" i="8"/>
  <c r="L3041" i="8" s="1"/>
  <c r="K3042" i="8"/>
  <c r="L3042" i="8" s="1"/>
  <c r="K3043" i="8"/>
  <c r="L3043" i="8" s="1"/>
  <c r="K3044" i="8"/>
  <c r="L3044" i="8" s="1"/>
  <c r="K3045" i="8"/>
  <c r="L3045" i="8" s="1"/>
  <c r="K3046" i="8"/>
  <c r="L3046" i="8" s="1"/>
  <c r="K3047" i="8"/>
  <c r="L3047" i="8" s="1"/>
  <c r="K3048" i="8"/>
  <c r="L3048" i="8" s="1"/>
  <c r="K3049" i="8"/>
  <c r="L3049" i="8" s="1"/>
  <c r="K3050" i="8"/>
  <c r="L3050" i="8" s="1"/>
  <c r="K3051" i="8"/>
  <c r="L3051" i="8" s="1"/>
  <c r="K3052" i="8"/>
  <c r="L3052" i="8" s="1"/>
  <c r="K3053" i="8"/>
  <c r="L3053" i="8" s="1"/>
  <c r="K3054" i="8"/>
  <c r="L3054" i="8" s="1"/>
  <c r="K3055" i="8"/>
  <c r="L3055" i="8" s="1"/>
  <c r="K3056" i="8"/>
  <c r="L3056" i="8" s="1"/>
  <c r="K3057" i="8"/>
  <c r="L3057" i="8" s="1"/>
  <c r="K3058" i="8"/>
  <c r="L3058" i="8" s="1"/>
  <c r="K3059" i="8"/>
  <c r="L3059" i="8" s="1"/>
  <c r="K3060" i="8"/>
  <c r="L3060" i="8" s="1"/>
  <c r="K3061" i="8"/>
  <c r="L3061" i="8" s="1"/>
  <c r="K3062" i="8"/>
  <c r="L3062" i="8" s="1"/>
  <c r="K3063" i="8"/>
  <c r="L3063" i="8" s="1"/>
  <c r="K3064" i="8"/>
  <c r="L3064" i="8" s="1"/>
  <c r="K3065" i="8"/>
  <c r="L3065" i="8" s="1"/>
  <c r="K3066" i="8"/>
  <c r="L3066" i="8" s="1"/>
  <c r="K3067" i="8"/>
  <c r="L3067" i="8" s="1"/>
  <c r="K3068" i="8"/>
  <c r="L3068" i="8" s="1"/>
  <c r="K3069" i="8"/>
  <c r="L3069" i="8" s="1"/>
  <c r="K3070" i="8"/>
  <c r="L3070" i="8" s="1"/>
  <c r="K3071" i="8"/>
  <c r="L3071" i="8" s="1"/>
  <c r="K3072" i="8"/>
  <c r="L3072" i="8" s="1"/>
  <c r="K3073" i="8"/>
  <c r="L3073" i="8" s="1"/>
  <c r="K3074" i="8"/>
  <c r="L3074" i="8" s="1"/>
  <c r="K3075" i="8"/>
  <c r="L3075" i="8" s="1"/>
  <c r="K3076" i="8"/>
  <c r="L3076" i="8" s="1"/>
  <c r="K3077" i="8"/>
  <c r="L3077" i="8" s="1"/>
  <c r="K3078" i="8"/>
  <c r="L3078" i="8" s="1"/>
  <c r="K3079" i="8"/>
  <c r="L3079" i="8" s="1"/>
  <c r="K3080" i="8"/>
  <c r="L3080" i="8" s="1"/>
  <c r="K3081" i="8"/>
  <c r="L3081" i="8" s="1"/>
  <c r="K3082" i="8"/>
  <c r="L3082" i="8" s="1"/>
  <c r="K3083" i="8"/>
  <c r="L3083" i="8" s="1"/>
  <c r="K3084" i="8"/>
  <c r="L3084" i="8" s="1"/>
  <c r="K3085" i="8"/>
  <c r="L3085" i="8" s="1"/>
  <c r="K3086" i="8"/>
  <c r="L3086" i="8" s="1"/>
  <c r="K3087" i="8"/>
  <c r="L3087" i="8" s="1"/>
  <c r="K3088" i="8"/>
  <c r="L3088" i="8" s="1"/>
  <c r="K3089" i="8"/>
  <c r="L3089" i="8" s="1"/>
  <c r="K3090" i="8"/>
  <c r="L3090" i="8" s="1"/>
  <c r="K3091" i="8"/>
  <c r="L3091" i="8" s="1"/>
  <c r="K3092" i="8"/>
  <c r="L3092" i="8" s="1"/>
  <c r="K3093" i="8"/>
  <c r="L3093" i="8" s="1"/>
  <c r="K3094" i="8"/>
  <c r="L3094" i="8" s="1"/>
  <c r="K3095" i="8"/>
  <c r="L3095" i="8" s="1"/>
  <c r="K3096" i="8"/>
  <c r="L3096" i="8" s="1"/>
  <c r="K3097" i="8"/>
  <c r="L3097" i="8" s="1"/>
  <c r="K3098" i="8"/>
  <c r="L3098" i="8" s="1"/>
  <c r="K3099" i="8"/>
  <c r="L3099" i="8" s="1"/>
  <c r="K3100" i="8"/>
  <c r="L3100" i="8" s="1"/>
  <c r="K3101" i="8"/>
  <c r="L3101" i="8" s="1"/>
  <c r="K3102" i="8"/>
  <c r="L3102" i="8" s="1"/>
  <c r="K3103" i="8"/>
  <c r="L3103" i="8" s="1"/>
  <c r="K3104" i="8"/>
  <c r="L3104" i="8" s="1"/>
  <c r="K3105" i="8"/>
  <c r="L3105" i="8" s="1"/>
  <c r="K3106" i="8"/>
  <c r="L3106" i="8" s="1"/>
  <c r="K3107" i="8"/>
  <c r="L3107" i="8" s="1"/>
  <c r="K3108" i="8"/>
  <c r="L3108" i="8" s="1"/>
  <c r="K3109" i="8"/>
  <c r="L3109" i="8" s="1"/>
  <c r="K3110" i="8"/>
  <c r="L3110" i="8" s="1"/>
  <c r="K3111" i="8"/>
  <c r="L3111" i="8" s="1"/>
  <c r="K3112" i="8"/>
  <c r="L3112" i="8" s="1"/>
  <c r="K3113" i="8"/>
  <c r="L3113" i="8" s="1"/>
  <c r="K3114" i="8"/>
  <c r="L3114" i="8" s="1"/>
  <c r="K3115" i="8"/>
  <c r="L3115" i="8" s="1"/>
  <c r="K3116" i="8"/>
  <c r="L3116" i="8" s="1"/>
  <c r="K3117" i="8"/>
  <c r="L3117" i="8" s="1"/>
  <c r="K3118" i="8"/>
  <c r="L3118" i="8" s="1"/>
  <c r="K3119" i="8"/>
  <c r="L3119" i="8" s="1"/>
  <c r="K3120" i="8"/>
  <c r="L3120" i="8" s="1"/>
  <c r="K3121" i="8"/>
  <c r="L3121" i="8" s="1"/>
  <c r="K3122" i="8"/>
  <c r="L3122" i="8" s="1"/>
  <c r="K3123" i="8"/>
  <c r="L3123" i="8" s="1"/>
  <c r="K3124" i="8"/>
  <c r="L3124" i="8" s="1"/>
  <c r="K3125" i="8"/>
  <c r="L3125" i="8" s="1"/>
  <c r="K3126" i="8"/>
  <c r="L3126" i="8" s="1"/>
  <c r="K3127" i="8"/>
  <c r="L3127" i="8" s="1"/>
  <c r="K3128" i="8"/>
  <c r="L3128" i="8" s="1"/>
  <c r="K3129" i="8"/>
  <c r="L3129" i="8" s="1"/>
  <c r="K3130" i="8"/>
  <c r="L3130" i="8" s="1"/>
  <c r="K3131" i="8"/>
  <c r="L3131" i="8" s="1"/>
  <c r="K3132" i="8"/>
  <c r="L3132" i="8" s="1"/>
  <c r="K3133" i="8"/>
  <c r="L3133" i="8" s="1"/>
  <c r="K3134" i="8"/>
  <c r="L3134" i="8" s="1"/>
  <c r="K3135" i="8"/>
  <c r="L3135" i="8" s="1"/>
  <c r="K3136" i="8"/>
  <c r="L3136" i="8" s="1"/>
  <c r="K3137" i="8"/>
  <c r="L3137" i="8" s="1"/>
  <c r="K3138" i="8"/>
  <c r="L3138" i="8" s="1"/>
  <c r="K3139" i="8"/>
  <c r="L3139" i="8" s="1"/>
  <c r="K3140" i="8"/>
  <c r="L3140" i="8" s="1"/>
  <c r="K3141" i="8"/>
  <c r="L3141" i="8" s="1"/>
  <c r="K3142" i="8"/>
  <c r="L3142" i="8" s="1"/>
  <c r="K3143" i="8"/>
  <c r="L3143" i="8" s="1"/>
  <c r="K3144" i="8"/>
  <c r="L3144" i="8" s="1"/>
  <c r="K3145" i="8"/>
  <c r="L3145" i="8" s="1"/>
  <c r="K3146" i="8"/>
  <c r="L3146" i="8" s="1"/>
  <c r="K3147" i="8"/>
  <c r="L3147" i="8" s="1"/>
  <c r="K3148" i="8"/>
  <c r="L3148" i="8" s="1"/>
  <c r="K3149" i="8"/>
  <c r="L3149" i="8" s="1"/>
  <c r="K3150" i="8"/>
  <c r="L3150" i="8" s="1"/>
  <c r="K3151" i="8"/>
  <c r="L3151" i="8" s="1"/>
  <c r="K3152" i="8"/>
  <c r="L3152" i="8" s="1"/>
  <c r="K3153" i="8"/>
  <c r="L3153" i="8" s="1"/>
  <c r="K3154" i="8"/>
  <c r="L3154" i="8" s="1"/>
  <c r="K3155" i="8"/>
  <c r="L3155" i="8" s="1"/>
  <c r="K3156" i="8"/>
  <c r="L3156" i="8" s="1"/>
  <c r="K3157" i="8"/>
  <c r="L3157" i="8" s="1"/>
  <c r="K3158" i="8"/>
  <c r="L3158" i="8" s="1"/>
  <c r="K3159" i="8"/>
  <c r="L3159" i="8" s="1"/>
  <c r="K3160" i="8"/>
  <c r="L3160" i="8" s="1"/>
  <c r="K3161" i="8"/>
  <c r="L3161" i="8" s="1"/>
  <c r="K3162" i="8"/>
  <c r="L3162" i="8" s="1"/>
  <c r="K3163" i="8"/>
  <c r="L3163" i="8" s="1"/>
  <c r="K3164" i="8"/>
  <c r="L3164" i="8" s="1"/>
  <c r="K3165" i="8"/>
  <c r="L3165" i="8" s="1"/>
  <c r="K3166" i="8"/>
  <c r="L3166" i="8" s="1"/>
  <c r="K3167" i="8"/>
  <c r="L3167" i="8" s="1"/>
  <c r="K3168" i="8"/>
  <c r="L3168" i="8" s="1"/>
  <c r="K3169" i="8"/>
  <c r="L3169" i="8" s="1"/>
  <c r="K3170" i="8"/>
  <c r="L3170" i="8" s="1"/>
  <c r="K3171" i="8"/>
  <c r="L3171" i="8" s="1"/>
  <c r="K3172" i="8"/>
  <c r="L3172" i="8" s="1"/>
  <c r="K3173" i="8"/>
  <c r="L3173" i="8" s="1"/>
  <c r="K3174" i="8"/>
  <c r="L3174" i="8" s="1"/>
  <c r="K3175" i="8"/>
  <c r="L3175" i="8" s="1"/>
  <c r="K3176" i="8"/>
  <c r="L3176" i="8" s="1"/>
  <c r="K3177" i="8"/>
  <c r="L3177" i="8" s="1"/>
  <c r="K3178" i="8"/>
  <c r="L3178" i="8" s="1"/>
  <c r="K3179" i="8"/>
  <c r="L3179" i="8" s="1"/>
  <c r="K3180" i="8"/>
  <c r="L3180" i="8" s="1"/>
  <c r="K3181" i="8"/>
  <c r="L3181" i="8" s="1"/>
  <c r="K3182" i="8"/>
  <c r="L3182" i="8" s="1"/>
  <c r="K3183" i="8"/>
  <c r="L3183" i="8" s="1"/>
  <c r="K3184" i="8"/>
  <c r="L3184" i="8" s="1"/>
  <c r="K3185" i="8"/>
  <c r="L3185" i="8" s="1"/>
  <c r="K3186" i="8"/>
  <c r="L3186" i="8" s="1"/>
  <c r="K3187" i="8"/>
  <c r="L3187" i="8" s="1"/>
  <c r="K3188" i="8"/>
  <c r="L3188" i="8" s="1"/>
  <c r="K3189" i="8"/>
  <c r="L3189" i="8" s="1"/>
  <c r="K3190" i="8"/>
  <c r="L3190" i="8" s="1"/>
  <c r="K3191" i="8"/>
  <c r="L3191" i="8" s="1"/>
  <c r="K3192" i="8"/>
  <c r="L3192" i="8" s="1"/>
  <c r="K3193" i="8"/>
  <c r="L3193" i="8" s="1"/>
  <c r="K3194" i="8"/>
  <c r="L3194" i="8" s="1"/>
  <c r="K3195" i="8"/>
  <c r="L3195" i="8" s="1"/>
  <c r="K3196" i="8"/>
  <c r="L3196" i="8" s="1"/>
  <c r="K3197" i="8"/>
  <c r="L3197" i="8" s="1"/>
  <c r="K3198" i="8"/>
  <c r="L3198" i="8" s="1"/>
  <c r="K3199" i="8"/>
  <c r="L3199" i="8" s="1"/>
  <c r="K3200" i="8"/>
  <c r="L3200" i="8" s="1"/>
  <c r="K3201" i="8"/>
  <c r="L3201" i="8" s="1"/>
  <c r="K3202" i="8"/>
  <c r="L3202" i="8" s="1"/>
  <c r="K3203" i="8"/>
  <c r="L3203" i="8" s="1"/>
  <c r="K3204" i="8"/>
  <c r="L3204" i="8" s="1"/>
  <c r="K3205" i="8"/>
  <c r="L3205" i="8" s="1"/>
  <c r="K3206" i="8"/>
  <c r="L3206" i="8" s="1"/>
  <c r="K3207" i="8"/>
  <c r="L3207" i="8" s="1"/>
  <c r="K3208" i="8"/>
  <c r="L3208" i="8" s="1"/>
  <c r="K3209" i="8"/>
  <c r="L3209" i="8" s="1"/>
  <c r="K3210" i="8"/>
  <c r="L3210" i="8" s="1"/>
  <c r="K3211" i="8"/>
  <c r="L3211" i="8" s="1"/>
  <c r="K3212" i="8"/>
  <c r="L3212" i="8" s="1"/>
  <c r="K3213" i="8"/>
  <c r="L3213" i="8" s="1"/>
  <c r="K3214" i="8"/>
  <c r="L3214" i="8" s="1"/>
  <c r="K3215" i="8"/>
  <c r="L3215" i="8" s="1"/>
  <c r="K3216" i="8"/>
  <c r="L3216" i="8" s="1"/>
  <c r="K3217" i="8"/>
  <c r="L3217" i="8" s="1"/>
  <c r="K3218" i="8"/>
  <c r="L3218" i="8" s="1"/>
  <c r="K3219" i="8"/>
  <c r="L3219" i="8" s="1"/>
  <c r="K3220" i="8"/>
  <c r="L3220" i="8" s="1"/>
  <c r="K3221" i="8"/>
  <c r="L3221" i="8" s="1"/>
  <c r="K3222" i="8"/>
  <c r="L3222" i="8" s="1"/>
  <c r="K3223" i="8"/>
  <c r="L3223" i="8" s="1"/>
  <c r="K3224" i="8"/>
  <c r="L3224" i="8" s="1"/>
  <c r="K3225" i="8"/>
  <c r="L3225" i="8" s="1"/>
  <c r="K3226" i="8"/>
  <c r="L3226" i="8" s="1"/>
  <c r="K3227" i="8"/>
  <c r="L3227" i="8" s="1"/>
  <c r="K3228" i="8"/>
  <c r="L3228" i="8" s="1"/>
  <c r="K3229" i="8"/>
  <c r="L3229" i="8" s="1"/>
  <c r="K3230" i="8"/>
  <c r="L3230" i="8" s="1"/>
  <c r="K3231" i="8"/>
  <c r="L3231" i="8" s="1"/>
  <c r="K3232" i="8"/>
  <c r="L3232" i="8" s="1"/>
  <c r="K3233" i="8"/>
  <c r="L3233" i="8" s="1"/>
  <c r="K3234" i="8"/>
  <c r="L3234" i="8" s="1"/>
  <c r="K3235" i="8"/>
  <c r="L3235" i="8" s="1"/>
  <c r="K3236" i="8"/>
  <c r="L3236" i="8" s="1"/>
  <c r="K3237" i="8"/>
  <c r="L3237" i="8" s="1"/>
  <c r="K3238" i="8"/>
  <c r="L3238" i="8" s="1"/>
  <c r="K3239" i="8"/>
  <c r="L3239" i="8" s="1"/>
  <c r="K3240" i="8"/>
  <c r="L3240" i="8" s="1"/>
  <c r="K3241" i="8"/>
  <c r="L3241" i="8" s="1"/>
  <c r="K3242" i="8"/>
  <c r="L3242" i="8" s="1"/>
  <c r="K3243" i="8"/>
  <c r="L3243" i="8" s="1"/>
  <c r="K3244" i="8"/>
  <c r="L3244" i="8" s="1"/>
  <c r="K3245" i="8"/>
  <c r="L3245" i="8" s="1"/>
  <c r="K3246" i="8"/>
  <c r="L3246" i="8" s="1"/>
  <c r="K3247" i="8"/>
  <c r="L3247" i="8" s="1"/>
  <c r="K3248" i="8"/>
  <c r="L3248" i="8" s="1"/>
  <c r="K3249" i="8"/>
  <c r="L3249" i="8" s="1"/>
  <c r="K3250" i="8"/>
  <c r="L3250" i="8" s="1"/>
  <c r="K3251" i="8"/>
  <c r="L3251" i="8" s="1"/>
  <c r="K3252" i="8"/>
  <c r="L3252" i="8" s="1"/>
  <c r="K3253" i="8"/>
  <c r="L3253" i="8" s="1"/>
  <c r="K3254" i="8"/>
  <c r="L3254" i="8" s="1"/>
  <c r="K3255" i="8"/>
  <c r="L3255" i="8" s="1"/>
  <c r="K3256" i="8"/>
  <c r="L3256" i="8" s="1"/>
  <c r="K3257" i="8"/>
  <c r="L3257" i="8" s="1"/>
  <c r="K3258" i="8"/>
  <c r="L3258" i="8" s="1"/>
  <c r="K3259" i="8"/>
  <c r="L3259" i="8" s="1"/>
  <c r="K3260" i="8"/>
  <c r="L3260" i="8" s="1"/>
  <c r="K3261" i="8"/>
  <c r="L3261" i="8" s="1"/>
  <c r="K3262" i="8"/>
  <c r="L3262" i="8" s="1"/>
  <c r="K3263" i="8"/>
  <c r="L3263" i="8" s="1"/>
  <c r="K3264" i="8"/>
  <c r="L3264" i="8" s="1"/>
  <c r="K3265" i="8"/>
  <c r="L3265" i="8" s="1"/>
  <c r="K3266" i="8"/>
  <c r="L3266" i="8" s="1"/>
  <c r="K3267" i="8"/>
  <c r="L3267" i="8" s="1"/>
  <c r="K3268" i="8"/>
  <c r="L3268" i="8" s="1"/>
  <c r="K3269" i="8"/>
  <c r="L3269" i="8" s="1"/>
  <c r="K3270" i="8"/>
  <c r="L3270" i="8" s="1"/>
  <c r="K3271" i="8"/>
  <c r="L3271" i="8" s="1"/>
  <c r="K3272" i="8"/>
  <c r="L3272" i="8" s="1"/>
  <c r="K3273" i="8"/>
  <c r="L3273" i="8" s="1"/>
  <c r="K3274" i="8"/>
  <c r="L3274" i="8" s="1"/>
  <c r="K3275" i="8"/>
  <c r="L3275" i="8" s="1"/>
  <c r="K3276" i="8"/>
  <c r="L3276" i="8" s="1"/>
  <c r="K3277" i="8"/>
  <c r="L3277" i="8" s="1"/>
  <c r="K3278" i="8"/>
  <c r="L3278" i="8" s="1"/>
  <c r="K3279" i="8"/>
  <c r="L3279" i="8" s="1"/>
  <c r="K3280" i="8"/>
  <c r="L3280" i="8" s="1"/>
  <c r="K3281" i="8"/>
  <c r="L3281" i="8" s="1"/>
  <c r="K3282" i="8"/>
  <c r="L3282" i="8" s="1"/>
  <c r="K3283" i="8"/>
  <c r="L3283" i="8" s="1"/>
  <c r="K3284" i="8"/>
  <c r="L3284" i="8" s="1"/>
  <c r="K3285" i="8"/>
  <c r="L3285" i="8" s="1"/>
  <c r="K3286" i="8"/>
  <c r="L3286" i="8" s="1"/>
  <c r="K3287" i="8"/>
  <c r="L3287" i="8" s="1"/>
  <c r="K3288" i="8"/>
  <c r="L3288" i="8" s="1"/>
  <c r="K3289" i="8"/>
  <c r="L3289" i="8" s="1"/>
  <c r="K3290" i="8"/>
  <c r="L3290" i="8" s="1"/>
  <c r="K3291" i="8"/>
  <c r="L3291" i="8" s="1"/>
  <c r="K3292" i="8"/>
  <c r="L3292" i="8" s="1"/>
  <c r="K3293" i="8"/>
  <c r="L3293" i="8" s="1"/>
  <c r="K3294" i="8"/>
  <c r="L3294" i="8" s="1"/>
  <c r="K3295" i="8"/>
  <c r="L3295" i="8" s="1"/>
  <c r="K3296" i="8"/>
  <c r="L3296" i="8" s="1"/>
  <c r="K3297" i="8"/>
  <c r="L3297" i="8" s="1"/>
  <c r="K3298" i="8"/>
  <c r="L3298" i="8" s="1"/>
  <c r="K3299" i="8"/>
  <c r="L3299" i="8" s="1"/>
  <c r="K3300" i="8"/>
  <c r="L3300" i="8" s="1"/>
  <c r="K3301" i="8"/>
  <c r="L3301" i="8" s="1"/>
  <c r="K3302" i="8"/>
  <c r="L3302" i="8" s="1"/>
  <c r="K3303" i="8"/>
  <c r="L3303" i="8" s="1"/>
  <c r="K3304" i="8"/>
  <c r="L3304" i="8" s="1"/>
  <c r="K3305" i="8"/>
  <c r="L3305" i="8" s="1"/>
  <c r="K3306" i="8"/>
  <c r="L3306" i="8" s="1"/>
  <c r="K3307" i="8"/>
  <c r="L3307" i="8" s="1"/>
  <c r="K3308" i="8"/>
  <c r="L3308" i="8" s="1"/>
  <c r="K3309" i="8"/>
  <c r="L3309" i="8" s="1"/>
  <c r="K3310" i="8"/>
  <c r="L3310" i="8" s="1"/>
  <c r="K3311" i="8"/>
  <c r="L3311" i="8" s="1"/>
  <c r="K3312" i="8"/>
  <c r="L3312" i="8" s="1"/>
  <c r="K3313" i="8"/>
  <c r="L3313" i="8" s="1"/>
  <c r="K3314" i="8"/>
  <c r="L3314" i="8" s="1"/>
  <c r="K3315" i="8"/>
  <c r="L3315" i="8" s="1"/>
  <c r="K3316" i="8"/>
  <c r="L3316" i="8" s="1"/>
  <c r="K3317" i="8"/>
  <c r="L3317" i="8" s="1"/>
  <c r="K3318" i="8"/>
  <c r="L3318" i="8" s="1"/>
  <c r="K3319" i="8"/>
  <c r="L3319" i="8" s="1"/>
  <c r="K3320" i="8"/>
  <c r="L3320" i="8" s="1"/>
  <c r="K3321" i="8"/>
  <c r="L3321" i="8" s="1"/>
  <c r="K3322" i="8"/>
  <c r="L3322" i="8" s="1"/>
  <c r="K3323" i="8"/>
  <c r="L3323" i="8" s="1"/>
  <c r="K3324" i="8"/>
  <c r="L3324" i="8" s="1"/>
  <c r="K3325" i="8"/>
  <c r="L3325" i="8" s="1"/>
  <c r="K3326" i="8"/>
  <c r="L3326" i="8" s="1"/>
  <c r="K3327" i="8"/>
  <c r="L3327" i="8" s="1"/>
  <c r="K3328" i="8"/>
  <c r="L3328" i="8" s="1"/>
  <c r="K3329" i="8"/>
  <c r="L3329" i="8" s="1"/>
  <c r="K3330" i="8"/>
  <c r="L3330" i="8" s="1"/>
  <c r="K3331" i="8"/>
  <c r="L3331" i="8" s="1"/>
  <c r="K3332" i="8"/>
  <c r="L3332" i="8" s="1"/>
  <c r="K3333" i="8"/>
  <c r="L3333" i="8" s="1"/>
  <c r="K3334" i="8"/>
  <c r="L3334" i="8" s="1"/>
  <c r="K3335" i="8"/>
  <c r="L3335" i="8" s="1"/>
  <c r="K3336" i="8"/>
  <c r="L3336" i="8" s="1"/>
  <c r="K3337" i="8"/>
  <c r="L3337" i="8" s="1"/>
  <c r="K3338" i="8"/>
  <c r="L3338" i="8" s="1"/>
  <c r="K3339" i="8"/>
  <c r="L3339" i="8" s="1"/>
  <c r="K3340" i="8"/>
  <c r="L3340" i="8" s="1"/>
  <c r="K3341" i="8"/>
  <c r="L3341" i="8" s="1"/>
  <c r="K3342" i="8"/>
  <c r="L3342" i="8" s="1"/>
  <c r="K3343" i="8"/>
  <c r="L3343" i="8" s="1"/>
  <c r="K3344" i="8"/>
  <c r="L3344" i="8" s="1"/>
  <c r="K3345" i="8"/>
  <c r="L3345" i="8" s="1"/>
  <c r="K3346" i="8"/>
  <c r="L3346" i="8" s="1"/>
  <c r="K3347" i="8"/>
  <c r="L3347" i="8" s="1"/>
  <c r="K3348" i="8"/>
  <c r="L3348" i="8" s="1"/>
  <c r="K3349" i="8"/>
  <c r="L3349" i="8" s="1"/>
  <c r="K3350" i="8"/>
  <c r="L3350" i="8" s="1"/>
  <c r="K3351" i="8"/>
  <c r="L3351" i="8" s="1"/>
  <c r="K3352" i="8"/>
  <c r="L3352" i="8" s="1"/>
  <c r="K3353" i="8"/>
  <c r="L3353" i="8" s="1"/>
  <c r="K3354" i="8"/>
  <c r="L3354" i="8" s="1"/>
  <c r="K3355" i="8"/>
  <c r="L3355" i="8" s="1"/>
  <c r="K3356" i="8"/>
  <c r="L3356" i="8" s="1"/>
  <c r="K3357" i="8"/>
  <c r="L3357" i="8" s="1"/>
  <c r="K3358" i="8"/>
  <c r="L3358" i="8" s="1"/>
  <c r="K3359" i="8"/>
  <c r="L3359" i="8" s="1"/>
  <c r="K3360" i="8"/>
  <c r="L3360" i="8" s="1"/>
  <c r="K3361" i="8"/>
  <c r="L3361" i="8" s="1"/>
  <c r="K3362" i="8"/>
  <c r="L3362" i="8" s="1"/>
  <c r="K3363" i="8"/>
  <c r="L3363" i="8" s="1"/>
  <c r="K3364" i="8"/>
  <c r="L3364" i="8" s="1"/>
  <c r="K3365" i="8"/>
  <c r="L3365" i="8" s="1"/>
  <c r="K3366" i="8"/>
  <c r="L3366" i="8" s="1"/>
  <c r="K3367" i="8"/>
  <c r="L3367" i="8" s="1"/>
  <c r="K3368" i="8"/>
  <c r="L3368" i="8" s="1"/>
  <c r="K3369" i="8"/>
  <c r="L3369" i="8" s="1"/>
  <c r="K3370" i="8"/>
  <c r="L3370" i="8" s="1"/>
  <c r="K3371" i="8"/>
  <c r="L3371" i="8" s="1"/>
  <c r="K3372" i="8"/>
  <c r="L3372" i="8" s="1"/>
  <c r="K3373" i="8"/>
  <c r="L3373" i="8" s="1"/>
  <c r="K3374" i="8"/>
  <c r="L3374" i="8" s="1"/>
  <c r="K3375" i="8"/>
  <c r="L3375" i="8" s="1"/>
  <c r="K3376" i="8"/>
  <c r="L3376" i="8" s="1"/>
  <c r="K3377" i="8"/>
  <c r="L3377" i="8" s="1"/>
  <c r="K3378" i="8"/>
  <c r="L3378" i="8" s="1"/>
  <c r="K3379" i="8"/>
  <c r="L3379" i="8" s="1"/>
  <c r="K3380" i="8"/>
  <c r="L3380" i="8" s="1"/>
  <c r="K3381" i="8"/>
  <c r="L3381" i="8" s="1"/>
  <c r="K3382" i="8"/>
  <c r="L3382" i="8" s="1"/>
  <c r="K3383" i="8"/>
  <c r="L3383" i="8" s="1"/>
  <c r="K3384" i="8"/>
  <c r="L3384" i="8" s="1"/>
  <c r="K3385" i="8"/>
  <c r="L3385" i="8" s="1"/>
  <c r="K3386" i="8"/>
  <c r="L3386" i="8" s="1"/>
  <c r="K3387" i="8"/>
  <c r="L3387" i="8" s="1"/>
  <c r="K3388" i="8"/>
  <c r="L3388" i="8" s="1"/>
  <c r="K3389" i="8"/>
  <c r="L3389" i="8" s="1"/>
  <c r="K3390" i="8"/>
  <c r="L3390" i="8" s="1"/>
  <c r="K3391" i="8"/>
  <c r="L3391" i="8" s="1"/>
  <c r="K3392" i="8"/>
  <c r="L3392" i="8" s="1"/>
  <c r="K3393" i="8"/>
  <c r="L3393" i="8" s="1"/>
  <c r="K3394" i="8"/>
  <c r="L3394" i="8" s="1"/>
  <c r="K3395" i="8"/>
  <c r="L3395" i="8" s="1"/>
  <c r="K3396" i="8"/>
  <c r="L3396" i="8" s="1"/>
  <c r="K3397" i="8"/>
  <c r="L3397" i="8" s="1"/>
  <c r="K3398" i="8"/>
  <c r="L3398" i="8" s="1"/>
  <c r="K3399" i="8"/>
  <c r="L3399" i="8" s="1"/>
  <c r="K3400" i="8"/>
  <c r="L3400" i="8" s="1"/>
  <c r="K3401" i="8"/>
  <c r="L3401" i="8" s="1"/>
  <c r="K3402" i="8"/>
  <c r="L3402" i="8" s="1"/>
  <c r="K3403" i="8"/>
  <c r="L3403" i="8" s="1"/>
  <c r="K3404" i="8"/>
  <c r="L3404" i="8" s="1"/>
  <c r="K3405" i="8"/>
  <c r="L3405" i="8" s="1"/>
  <c r="K3406" i="8"/>
  <c r="L3406" i="8" s="1"/>
  <c r="K3407" i="8"/>
  <c r="L3407" i="8" s="1"/>
  <c r="K3408" i="8"/>
  <c r="L3408" i="8" s="1"/>
  <c r="K3409" i="8"/>
  <c r="L3409" i="8" s="1"/>
  <c r="K3410" i="8"/>
  <c r="L3410" i="8" s="1"/>
  <c r="K3411" i="8"/>
  <c r="L3411" i="8" s="1"/>
  <c r="K3412" i="8"/>
  <c r="L3412" i="8" s="1"/>
  <c r="K3413" i="8"/>
  <c r="L3413" i="8" s="1"/>
  <c r="K3414" i="8"/>
  <c r="L3414" i="8" s="1"/>
  <c r="K3415" i="8"/>
  <c r="L3415" i="8" s="1"/>
  <c r="K3416" i="8"/>
  <c r="L3416" i="8" s="1"/>
  <c r="K3417" i="8"/>
  <c r="L3417" i="8" s="1"/>
  <c r="K3418" i="8"/>
  <c r="L3418" i="8" s="1"/>
  <c r="K3419" i="8"/>
  <c r="L3419" i="8" s="1"/>
  <c r="K3420" i="8"/>
  <c r="L3420" i="8" s="1"/>
  <c r="K3421" i="8"/>
  <c r="L3421" i="8" s="1"/>
  <c r="K3422" i="8"/>
  <c r="L3422" i="8" s="1"/>
  <c r="K3423" i="8"/>
  <c r="L3423" i="8" s="1"/>
  <c r="K3424" i="8"/>
  <c r="L3424" i="8" s="1"/>
  <c r="K3425" i="8"/>
  <c r="L3425" i="8" s="1"/>
  <c r="K3426" i="8"/>
  <c r="L3426" i="8" s="1"/>
  <c r="K3427" i="8"/>
  <c r="L3427" i="8" s="1"/>
  <c r="K3428" i="8"/>
  <c r="L3428" i="8" s="1"/>
  <c r="K3429" i="8"/>
  <c r="L3429" i="8" s="1"/>
  <c r="K3430" i="8"/>
  <c r="L3430" i="8" s="1"/>
  <c r="K3431" i="8"/>
  <c r="L3431" i="8" s="1"/>
  <c r="K3432" i="8"/>
  <c r="L3432" i="8" s="1"/>
  <c r="K3433" i="8"/>
  <c r="L3433" i="8" s="1"/>
  <c r="K3434" i="8"/>
  <c r="L3434" i="8" s="1"/>
  <c r="K3435" i="8"/>
  <c r="L3435" i="8" s="1"/>
  <c r="K3436" i="8"/>
  <c r="L3436" i="8" s="1"/>
  <c r="K3437" i="8"/>
  <c r="L3437" i="8" s="1"/>
  <c r="K3438" i="8"/>
  <c r="L3438" i="8" s="1"/>
  <c r="K3439" i="8"/>
  <c r="L3439" i="8" s="1"/>
  <c r="K3440" i="8"/>
  <c r="L3440" i="8" s="1"/>
  <c r="K3441" i="8"/>
  <c r="L3441" i="8" s="1"/>
  <c r="K3442" i="8"/>
  <c r="L3442" i="8" s="1"/>
  <c r="K3443" i="8"/>
  <c r="L3443" i="8" s="1"/>
  <c r="K3444" i="8"/>
  <c r="L3444" i="8" s="1"/>
  <c r="K3445" i="8"/>
  <c r="L3445" i="8" s="1"/>
  <c r="K3446" i="8"/>
  <c r="L3446" i="8" s="1"/>
  <c r="K3447" i="8"/>
  <c r="L3447" i="8" s="1"/>
  <c r="K3448" i="8"/>
  <c r="L3448" i="8" s="1"/>
  <c r="K3449" i="8"/>
  <c r="L3449" i="8" s="1"/>
  <c r="K3450" i="8"/>
  <c r="L3450" i="8" s="1"/>
  <c r="K3451" i="8"/>
  <c r="L3451" i="8" s="1"/>
  <c r="K3452" i="8"/>
  <c r="L3452" i="8" s="1"/>
  <c r="K3453" i="8"/>
  <c r="L3453" i="8" s="1"/>
  <c r="K3454" i="8"/>
  <c r="L3454" i="8" s="1"/>
  <c r="K3455" i="8"/>
  <c r="L3455" i="8" s="1"/>
  <c r="K3456" i="8"/>
  <c r="L3456" i="8" s="1"/>
  <c r="K3457" i="8"/>
  <c r="L3457" i="8" s="1"/>
  <c r="K3458" i="8"/>
  <c r="L3458" i="8" s="1"/>
  <c r="K3459" i="8"/>
  <c r="L3459" i="8" s="1"/>
  <c r="K3460" i="8"/>
  <c r="L3460" i="8" s="1"/>
  <c r="K3461" i="8"/>
  <c r="L3461" i="8" s="1"/>
  <c r="K3462" i="8"/>
  <c r="L3462" i="8" s="1"/>
  <c r="K3463" i="8"/>
  <c r="L3463" i="8" s="1"/>
  <c r="K3464" i="8"/>
  <c r="L3464" i="8" s="1"/>
  <c r="K3465" i="8"/>
  <c r="L3465" i="8" s="1"/>
  <c r="K3466" i="8"/>
  <c r="L3466" i="8" s="1"/>
  <c r="K3467" i="8"/>
  <c r="L3467" i="8" s="1"/>
  <c r="K3468" i="8"/>
  <c r="L3468" i="8" s="1"/>
  <c r="K3469" i="8"/>
  <c r="L3469" i="8" s="1"/>
  <c r="K3470" i="8"/>
  <c r="L3470" i="8" s="1"/>
  <c r="K3471" i="8"/>
  <c r="L3471" i="8" s="1"/>
  <c r="K3472" i="8"/>
  <c r="L3472" i="8" s="1"/>
  <c r="K3473" i="8"/>
  <c r="L3473" i="8" s="1"/>
  <c r="K3474" i="8"/>
  <c r="L3474" i="8" s="1"/>
  <c r="K3475" i="8"/>
  <c r="L3475" i="8" s="1"/>
  <c r="K3476" i="8"/>
  <c r="L3476" i="8" s="1"/>
  <c r="K3477" i="8"/>
  <c r="L3477" i="8" s="1"/>
  <c r="K3478" i="8"/>
  <c r="L3478" i="8" s="1"/>
  <c r="K3479" i="8"/>
  <c r="L3479" i="8" s="1"/>
  <c r="K3480" i="8"/>
  <c r="L3480" i="8" s="1"/>
  <c r="K3481" i="8"/>
  <c r="L3481" i="8" s="1"/>
  <c r="K3482" i="8"/>
  <c r="L3482" i="8" s="1"/>
  <c r="K3483" i="8"/>
  <c r="L3483" i="8" s="1"/>
  <c r="K3484" i="8"/>
  <c r="L3484" i="8" s="1"/>
  <c r="K3485" i="8"/>
  <c r="L3485" i="8" s="1"/>
  <c r="K3486" i="8"/>
  <c r="L3486" i="8" s="1"/>
  <c r="K3487" i="8"/>
  <c r="L3487" i="8" s="1"/>
  <c r="K3488" i="8"/>
  <c r="L3488" i="8" s="1"/>
  <c r="K3489" i="8"/>
  <c r="L3489" i="8" s="1"/>
  <c r="K3490" i="8"/>
  <c r="L3490" i="8" s="1"/>
  <c r="K3491" i="8"/>
  <c r="L3491" i="8" s="1"/>
  <c r="K3492" i="8"/>
  <c r="L3492" i="8" s="1"/>
  <c r="K3493" i="8"/>
  <c r="L3493" i="8" s="1"/>
  <c r="K3494" i="8"/>
  <c r="L3494" i="8" s="1"/>
  <c r="K3495" i="8"/>
  <c r="L3495" i="8" s="1"/>
  <c r="K3496" i="8"/>
  <c r="L3496" i="8" s="1"/>
  <c r="K3497" i="8"/>
  <c r="L3497" i="8" s="1"/>
  <c r="K3498" i="8"/>
  <c r="L3498" i="8" s="1"/>
  <c r="K3499" i="8"/>
  <c r="L3499" i="8" s="1"/>
  <c r="K3500" i="8"/>
  <c r="L3500" i="8" s="1"/>
  <c r="K3501" i="8"/>
  <c r="L3501" i="8" s="1"/>
  <c r="K3502" i="8"/>
  <c r="L3502" i="8" s="1"/>
  <c r="K3503" i="8"/>
  <c r="L3503" i="8" s="1"/>
  <c r="K3504" i="8"/>
  <c r="L3504" i="8" s="1"/>
  <c r="K3505" i="8"/>
  <c r="L3505" i="8" s="1"/>
  <c r="K3506" i="8"/>
  <c r="L3506" i="8" s="1"/>
  <c r="K3507" i="8"/>
  <c r="L3507" i="8" s="1"/>
  <c r="K3508" i="8"/>
  <c r="L3508" i="8" s="1"/>
  <c r="K3509" i="8"/>
  <c r="L3509" i="8" s="1"/>
  <c r="K3510" i="8"/>
  <c r="L3510" i="8" s="1"/>
  <c r="K3511" i="8"/>
  <c r="L3511" i="8" s="1"/>
  <c r="K3512" i="8"/>
  <c r="L3512" i="8" s="1"/>
  <c r="K3513" i="8"/>
  <c r="L3513" i="8" s="1"/>
  <c r="K3514" i="8"/>
  <c r="L3514" i="8" s="1"/>
  <c r="K3515" i="8"/>
  <c r="L3515" i="8" s="1"/>
  <c r="K3516" i="8"/>
  <c r="L3516" i="8" s="1"/>
  <c r="K3517" i="8"/>
  <c r="L3517" i="8" s="1"/>
  <c r="K3518" i="8"/>
  <c r="L3518" i="8" s="1"/>
  <c r="K3519" i="8"/>
  <c r="L3519" i="8" s="1"/>
  <c r="K3520" i="8"/>
  <c r="L3520" i="8" s="1"/>
  <c r="K3521" i="8"/>
  <c r="L3521" i="8" s="1"/>
  <c r="K3522" i="8"/>
  <c r="L3522" i="8" s="1"/>
  <c r="K3523" i="8"/>
  <c r="L3523" i="8" s="1"/>
  <c r="K3524" i="8"/>
  <c r="L3524" i="8" s="1"/>
  <c r="K3525" i="8"/>
  <c r="L3525" i="8" s="1"/>
  <c r="K3526" i="8"/>
  <c r="L3526" i="8" s="1"/>
  <c r="K3527" i="8"/>
  <c r="L3527" i="8" s="1"/>
  <c r="K3528" i="8"/>
  <c r="L3528" i="8" s="1"/>
  <c r="K3529" i="8"/>
  <c r="L3529" i="8" s="1"/>
  <c r="K3530" i="8"/>
  <c r="L3530" i="8" s="1"/>
  <c r="K3531" i="8"/>
  <c r="L3531" i="8" s="1"/>
  <c r="K3532" i="8"/>
  <c r="L3532" i="8" s="1"/>
  <c r="K3533" i="8"/>
  <c r="L3533" i="8" s="1"/>
  <c r="K3534" i="8"/>
  <c r="L3534" i="8" s="1"/>
  <c r="K3535" i="8"/>
  <c r="L3535" i="8" s="1"/>
  <c r="K3536" i="8"/>
  <c r="L3536" i="8" s="1"/>
  <c r="K3537" i="8"/>
  <c r="L3537" i="8" s="1"/>
  <c r="K3538" i="8"/>
  <c r="L3538" i="8" s="1"/>
  <c r="K3539" i="8"/>
  <c r="L3539" i="8" s="1"/>
  <c r="K3540" i="8"/>
  <c r="L3540" i="8" s="1"/>
  <c r="K3541" i="8"/>
  <c r="L3541" i="8" s="1"/>
  <c r="K3542" i="8"/>
  <c r="L3542" i="8" s="1"/>
  <c r="K3543" i="8"/>
  <c r="L3543" i="8" s="1"/>
  <c r="K3544" i="8"/>
  <c r="L3544" i="8" s="1"/>
  <c r="K3545" i="8"/>
  <c r="L3545" i="8" s="1"/>
  <c r="K3546" i="8"/>
  <c r="L3546" i="8" s="1"/>
  <c r="K3547" i="8"/>
  <c r="L3547" i="8" s="1"/>
  <c r="K3548" i="8"/>
  <c r="L3548" i="8" s="1"/>
  <c r="K3549" i="8"/>
  <c r="L3549" i="8" s="1"/>
  <c r="K3550" i="8"/>
  <c r="L3550" i="8" s="1"/>
  <c r="K3551" i="8"/>
  <c r="L3551" i="8" s="1"/>
  <c r="K3552" i="8"/>
  <c r="L3552" i="8" s="1"/>
  <c r="K3553" i="8"/>
  <c r="L3553" i="8" s="1"/>
  <c r="K3554" i="8"/>
  <c r="L3554" i="8" s="1"/>
  <c r="K3555" i="8"/>
  <c r="L3555" i="8" s="1"/>
  <c r="K3556" i="8"/>
  <c r="L3556" i="8" s="1"/>
  <c r="K3557" i="8"/>
  <c r="L3557" i="8" s="1"/>
  <c r="K3558" i="8"/>
  <c r="L3558" i="8" s="1"/>
  <c r="K3559" i="8"/>
  <c r="L3559" i="8" s="1"/>
  <c r="K3560" i="8"/>
  <c r="L3560" i="8" s="1"/>
  <c r="K3561" i="8"/>
  <c r="L3561" i="8" s="1"/>
  <c r="K3562" i="8"/>
  <c r="L3562" i="8" s="1"/>
  <c r="K3563" i="8"/>
  <c r="L3563" i="8" s="1"/>
  <c r="K3564" i="8"/>
  <c r="L3564" i="8" s="1"/>
  <c r="K3565" i="8"/>
  <c r="L3565" i="8" s="1"/>
  <c r="K3566" i="8"/>
  <c r="L3566" i="8" s="1"/>
  <c r="K3567" i="8"/>
  <c r="L3567" i="8" s="1"/>
  <c r="K3568" i="8"/>
  <c r="L3568" i="8" s="1"/>
  <c r="K3569" i="8"/>
  <c r="L3569" i="8" s="1"/>
  <c r="K3570" i="8"/>
  <c r="L3570" i="8" s="1"/>
  <c r="K3571" i="8"/>
  <c r="L3571" i="8" s="1"/>
  <c r="K3572" i="8"/>
  <c r="L3572" i="8" s="1"/>
  <c r="K3573" i="8"/>
  <c r="L3573" i="8" s="1"/>
  <c r="K3574" i="8"/>
  <c r="L3574" i="8" s="1"/>
  <c r="K3575" i="8"/>
  <c r="L3575" i="8" s="1"/>
  <c r="K3576" i="8"/>
  <c r="L3576" i="8" s="1"/>
  <c r="K3577" i="8"/>
  <c r="L3577" i="8" s="1"/>
  <c r="K3578" i="8"/>
  <c r="L3578" i="8" s="1"/>
  <c r="K3579" i="8"/>
  <c r="L3579" i="8" s="1"/>
  <c r="K3580" i="8"/>
  <c r="L3580" i="8" s="1"/>
  <c r="K3581" i="8"/>
  <c r="L3581" i="8" s="1"/>
  <c r="K3582" i="8"/>
  <c r="L3582" i="8" s="1"/>
  <c r="K3583" i="8"/>
  <c r="L3583" i="8" s="1"/>
  <c r="K3584" i="8"/>
  <c r="L3584" i="8" s="1"/>
  <c r="K3585" i="8"/>
  <c r="L3585" i="8" s="1"/>
  <c r="K3586" i="8"/>
  <c r="L3586" i="8" s="1"/>
  <c r="K3587" i="8"/>
  <c r="L3587" i="8" s="1"/>
  <c r="K3588" i="8"/>
  <c r="L3588" i="8" s="1"/>
  <c r="K3589" i="8"/>
  <c r="L3589" i="8" s="1"/>
  <c r="K3590" i="8"/>
  <c r="L3590" i="8" s="1"/>
  <c r="K3591" i="8"/>
  <c r="L3591" i="8" s="1"/>
  <c r="K3592" i="8"/>
  <c r="L3592" i="8" s="1"/>
  <c r="K3593" i="8"/>
  <c r="L3593" i="8" s="1"/>
  <c r="K3594" i="8"/>
  <c r="L3594" i="8" s="1"/>
  <c r="K3595" i="8"/>
  <c r="L3595" i="8" s="1"/>
  <c r="K3596" i="8"/>
  <c r="L3596" i="8" s="1"/>
  <c r="K3597" i="8"/>
  <c r="L3597" i="8" s="1"/>
  <c r="K3598" i="8"/>
  <c r="L3598" i="8" s="1"/>
  <c r="K3599" i="8"/>
  <c r="L3599" i="8" s="1"/>
  <c r="K3600" i="8"/>
  <c r="L3600" i="8" s="1"/>
  <c r="K3601" i="8"/>
  <c r="L3601" i="8" s="1"/>
  <c r="K3602" i="8"/>
  <c r="L3602" i="8" s="1"/>
  <c r="K3603" i="8"/>
  <c r="L3603" i="8" s="1"/>
  <c r="K3604" i="8"/>
  <c r="L3604" i="8" s="1"/>
  <c r="K3605" i="8"/>
  <c r="L3605" i="8" s="1"/>
  <c r="K3606" i="8"/>
  <c r="L3606" i="8" s="1"/>
  <c r="K3607" i="8"/>
  <c r="L3607" i="8" s="1"/>
  <c r="K3608" i="8"/>
  <c r="L3608" i="8" s="1"/>
  <c r="K3609" i="8"/>
  <c r="L3609" i="8" s="1"/>
  <c r="K3610" i="8"/>
  <c r="L3610" i="8" s="1"/>
  <c r="K3611" i="8"/>
  <c r="L3611" i="8" s="1"/>
  <c r="K3612" i="8"/>
  <c r="L3612" i="8" s="1"/>
  <c r="K3613" i="8"/>
  <c r="L3613" i="8" s="1"/>
  <c r="K3614" i="8"/>
  <c r="L3614" i="8" s="1"/>
  <c r="K3615" i="8"/>
  <c r="L3615" i="8" s="1"/>
  <c r="K3616" i="8"/>
  <c r="L3616" i="8" s="1"/>
  <c r="K3617" i="8"/>
  <c r="L3617" i="8" s="1"/>
  <c r="K3618" i="8"/>
  <c r="L3618" i="8" s="1"/>
  <c r="K3619" i="8"/>
  <c r="L3619" i="8" s="1"/>
  <c r="K3620" i="8"/>
  <c r="L3620" i="8" s="1"/>
  <c r="K3621" i="8"/>
  <c r="L3621" i="8" s="1"/>
  <c r="K3622" i="8"/>
  <c r="L3622" i="8" s="1"/>
  <c r="K3623" i="8"/>
  <c r="L3623" i="8" s="1"/>
  <c r="K3624" i="8"/>
  <c r="L3624" i="8" s="1"/>
  <c r="K3625" i="8"/>
  <c r="L3625" i="8" s="1"/>
  <c r="K3626" i="8"/>
  <c r="L3626" i="8" s="1"/>
  <c r="K3627" i="8"/>
  <c r="L3627" i="8" s="1"/>
  <c r="K3628" i="8"/>
  <c r="L3628" i="8" s="1"/>
  <c r="K3629" i="8"/>
  <c r="L3629" i="8" s="1"/>
  <c r="K3630" i="8"/>
  <c r="L3630" i="8" s="1"/>
  <c r="K3631" i="8"/>
  <c r="L3631" i="8" s="1"/>
  <c r="K3632" i="8"/>
  <c r="L3632" i="8" s="1"/>
  <c r="K3633" i="8"/>
  <c r="L3633" i="8" s="1"/>
  <c r="K3634" i="8"/>
  <c r="L3634" i="8" s="1"/>
  <c r="K3635" i="8"/>
  <c r="L3635" i="8" s="1"/>
  <c r="K3636" i="8"/>
  <c r="L3636" i="8" s="1"/>
  <c r="K3637" i="8"/>
  <c r="L3637" i="8" s="1"/>
  <c r="K3638" i="8"/>
  <c r="L3638" i="8" s="1"/>
  <c r="K3639" i="8"/>
  <c r="L3639" i="8" s="1"/>
  <c r="K3640" i="8"/>
  <c r="L3640" i="8" s="1"/>
  <c r="K3641" i="8"/>
  <c r="L3641" i="8" s="1"/>
  <c r="K3642" i="8"/>
  <c r="L3642" i="8" s="1"/>
  <c r="K3643" i="8"/>
  <c r="L3643" i="8" s="1"/>
  <c r="K3644" i="8"/>
  <c r="L3644" i="8" s="1"/>
  <c r="K3645" i="8"/>
  <c r="L3645" i="8" s="1"/>
  <c r="K3646" i="8"/>
  <c r="L3646" i="8" s="1"/>
  <c r="K3647" i="8"/>
  <c r="L3647" i="8" s="1"/>
  <c r="K3648" i="8"/>
  <c r="L3648" i="8" s="1"/>
  <c r="K3649" i="8"/>
  <c r="L3649" i="8" s="1"/>
  <c r="K3650" i="8"/>
  <c r="L3650" i="8" s="1"/>
  <c r="K3651" i="8"/>
  <c r="L3651" i="8" s="1"/>
  <c r="K3652" i="8"/>
  <c r="L3652" i="8" s="1"/>
  <c r="K3653" i="8"/>
  <c r="L3653" i="8" s="1"/>
  <c r="K3654" i="8"/>
  <c r="L3654" i="8" s="1"/>
  <c r="K3655" i="8"/>
  <c r="L3655" i="8" s="1"/>
  <c r="K3656" i="8"/>
  <c r="L3656" i="8" s="1"/>
  <c r="K3657" i="8"/>
  <c r="L3657" i="8" s="1"/>
  <c r="K3658" i="8"/>
  <c r="L3658" i="8" s="1"/>
  <c r="K3659" i="8"/>
  <c r="L3659" i="8" s="1"/>
  <c r="K3660" i="8"/>
  <c r="L3660" i="8" s="1"/>
  <c r="K3661" i="8"/>
  <c r="L3661" i="8" s="1"/>
  <c r="K3662" i="8"/>
  <c r="L3662" i="8" s="1"/>
  <c r="K3663" i="8"/>
  <c r="L3663" i="8" s="1"/>
  <c r="K3664" i="8"/>
  <c r="L3664" i="8" s="1"/>
  <c r="K3665" i="8"/>
  <c r="L3665" i="8" s="1"/>
  <c r="K3666" i="8"/>
  <c r="L3666" i="8" s="1"/>
  <c r="K3667" i="8"/>
  <c r="L3667" i="8" s="1"/>
  <c r="K3668" i="8"/>
  <c r="L3668" i="8" s="1"/>
  <c r="K3669" i="8"/>
  <c r="L3669" i="8" s="1"/>
  <c r="K3670" i="8"/>
  <c r="L3670" i="8" s="1"/>
  <c r="K3671" i="8"/>
  <c r="L3671" i="8" s="1"/>
  <c r="K3672" i="8"/>
  <c r="L3672" i="8" s="1"/>
  <c r="K3673" i="8"/>
  <c r="L3673" i="8" s="1"/>
  <c r="K3674" i="8"/>
  <c r="L3674" i="8" s="1"/>
  <c r="K3675" i="8"/>
  <c r="L3675" i="8" s="1"/>
  <c r="K3676" i="8"/>
  <c r="L3676" i="8" s="1"/>
  <c r="K3677" i="8"/>
  <c r="L3677" i="8" s="1"/>
  <c r="K3678" i="8"/>
  <c r="L3678" i="8" s="1"/>
  <c r="K3679" i="8"/>
  <c r="L3679" i="8" s="1"/>
  <c r="K3680" i="8"/>
  <c r="L3680" i="8" s="1"/>
  <c r="K3681" i="8"/>
  <c r="L3681" i="8" s="1"/>
  <c r="K3682" i="8"/>
  <c r="L3682" i="8" s="1"/>
  <c r="K3683" i="8"/>
  <c r="L3683" i="8" s="1"/>
  <c r="K3684" i="8"/>
  <c r="L3684" i="8" s="1"/>
  <c r="K3685" i="8"/>
  <c r="L3685" i="8" s="1"/>
  <c r="K3686" i="8"/>
  <c r="L3686" i="8" s="1"/>
  <c r="K3687" i="8"/>
  <c r="L3687" i="8" s="1"/>
  <c r="K3688" i="8"/>
  <c r="L3688" i="8" s="1"/>
  <c r="K3689" i="8"/>
  <c r="L3689" i="8" s="1"/>
  <c r="K3690" i="8"/>
  <c r="L3690" i="8" s="1"/>
  <c r="K3691" i="8"/>
  <c r="L3691" i="8" s="1"/>
  <c r="K3692" i="8"/>
  <c r="L3692" i="8" s="1"/>
  <c r="K3693" i="8"/>
  <c r="L3693" i="8" s="1"/>
  <c r="K3694" i="8"/>
  <c r="L3694" i="8" s="1"/>
  <c r="K3695" i="8"/>
  <c r="L3695" i="8" s="1"/>
  <c r="K3696" i="8"/>
  <c r="L3696" i="8" s="1"/>
  <c r="K3697" i="8"/>
  <c r="L3697" i="8" s="1"/>
  <c r="K3698" i="8"/>
  <c r="L3698" i="8" s="1"/>
  <c r="K3699" i="8"/>
  <c r="L3699" i="8" s="1"/>
  <c r="K3700" i="8"/>
  <c r="L3700" i="8" s="1"/>
  <c r="K3701" i="8"/>
  <c r="L3701" i="8" s="1"/>
  <c r="K3702" i="8"/>
  <c r="L3702" i="8" s="1"/>
  <c r="K3703" i="8"/>
  <c r="L3703" i="8" s="1"/>
  <c r="K3704" i="8"/>
  <c r="L3704" i="8" s="1"/>
  <c r="K3705" i="8"/>
  <c r="L3705" i="8" s="1"/>
  <c r="K3706" i="8"/>
  <c r="L3706" i="8" s="1"/>
  <c r="K3707" i="8"/>
  <c r="L3707" i="8" s="1"/>
  <c r="K3708" i="8"/>
  <c r="L3708" i="8" s="1"/>
  <c r="K3709" i="8"/>
  <c r="L3709" i="8" s="1"/>
  <c r="K3710" i="8"/>
  <c r="L3710" i="8" s="1"/>
  <c r="K3711" i="8"/>
  <c r="L3711" i="8" s="1"/>
  <c r="K3712" i="8"/>
  <c r="L3712" i="8" s="1"/>
  <c r="K3713" i="8"/>
  <c r="L3713" i="8" s="1"/>
  <c r="K3714" i="8"/>
  <c r="L3714" i="8" s="1"/>
  <c r="K3715" i="8"/>
  <c r="L3715" i="8" s="1"/>
  <c r="K3716" i="8"/>
  <c r="L3716" i="8" s="1"/>
  <c r="K3717" i="8"/>
  <c r="L3717" i="8" s="1"/>
  <c r="K3718" i="8"/>
  <c r="L3718" i="8" s="1"/>
  <c r="K3719" i="8"/>
  <c r="L3719" i="8" s="1"/>
  <c r="K3720" i="8"/>
  <c r="L3720" i="8" s="1"/>
  <c r="K3721" i="8"/>
  <c r="L3721" i="8" s="1"/>
  <c r="K3722" i="8"/>
  <c r="L3722" i="8" s="1"/>
  <c r="K3723" i="8"/>
  <c r="L3723" i="8" s="1"/>
  <c r="K3724" i="8"/>
  <c r="L3724" i="8" s="1"/>
  <c r="K3725" i="8"/>
  <c r="L3725" i="8" s="1"/>
  <c r="K3726" i="8"/>
  <c r="L3726" i="8" s="1"/>
  <c r="K3727" i="8"/>
  <c r="L3727" i="8" s="1"/>
  <c r="K3728" i="8"/>
  <c r="L3728" i="8" s="1"/>
  <c r="K3729" i="8"/>
  <c r="L3729" i="8" s="1"/>
  <c r="K3730" i="8"/>
  <c r="L3730" i="8" s="1"/>
  <c r="K3731" i="8"/>
  <c r="L3731" i="8" s="1"/>
  <c r="K3732" i="8"/>
  <c r="L3732" i="8" s="1"/>
  <c r="K3733" i="8"/>
  <c r="L3733" i="8" s="1"/>
  <c r="K3734" i="8"/>
  <c r="L3734" i="8" s="1"/>
  <c r="K3735" i="8"/>
  <c r="L3735" i="8" s="1"/>
  <c r="K3736" i="8"/>
  <c r="L3736" i="8" s="1"/>
  <c r="K3737" i="8"/>
  <c r="L3737" i="8" s="1"/>
  <c r="K3738" i="8"/>
  <c r="L3738" i="8" s="1"/>
  <c r="K3739" i="8"/>
  <c r="L3739" i="8" s="1"/>
  <c r="K3740" i="8"/>
  <c r="L3740" i="8" s="1"/>
  <c r="K3741" i="8"/>
  <c r="L3741" i="8" s="1"/>
  <c r="K3742" i="8"/>
  <c r="L3742" i="8" s="1"/>
  <c r="K3743" i="8"/>
  <c r="L3743" i="8" s="1"/>
  <c r="K3744" i="8"/>
  <c r="L3744" i="8" s="1"/>
  <c r="K3745" i="8"/>
  <c r="L3745" i="8" s="1"/>
  <c r="K3746" i="8"/>
  <c r="L3746" i="8" s="1"/>
  <c r="K3747" i="8"/>
  <c r="L3747" i="8" s="1"/>
  <c r="K3748" i="8"/>
  <c r="L3748" i="8" s="1"/>
  <c r="K3749" i="8"/>
  <c r="L3749" i="8" s="1"/>
  <c r="K3750" i="8"/>
  <c r="L3750" i="8" s="1"/>
  <c r="K3751" i="8"/>
  <c r="L3751" i="8" s="1"/>
  <c r="K3752" i="8"/>
  <c r="L3752" i="8" s="1"/>
  <c r="K3753" i="8"/>
  <c r="L3753" i="8" s="1"/>
  <c r="K3754" i="8"/>
  <c r="L3754" i="8" s="1"/>
  <c r="K3755" i="8"/>
  <c r="L3755" i="8" s="1"/>
  <c r="K3756" i="8"/>
  <c r="L3756" i="8" s="1"/>
  <c r="K3757" i="8"/>
  <c r="L3757" i="8" s="1"/>
  <c r="K3758" i="8"/>
  <c r="L3758" i="8" s="1"/>
  <c r="K3759" i="8"/>
  <c r="L3759" i="8" s="1"/>
  <c r="K3760" i="8"/>
  <c r="L3760" i="8" s="1"/>
  <c r="K3761" i="8"/>
  <c r="L3761" i="8" s="1"/>
  <c r="K3762" i="8"/>
  <c r="L3762" i="8" s="1"/>
  <c r="K3763" i="8"/>
  <c r="L3763" i="8" s="1"/>
  <c r="K3764" i="8"/>
  <c r="L3764" i="8" s="1"/>
  <c r="K3765" i="8"/>
  <c r="L3765" i="8" s="1"/>
  <c r="K3766" i="8"/>
  <c r="L3766" i="8" s="1"/>
  <c r="K3767" i="8"/>
  <c r="L3767" i="8" s="1"/>
  <c r="K3768" i="8"/>
  <c r="L3768" i="8" s="1"/>
  <c r="K3769" i="8"/>
  <c r="L3769" i="8" s="1"/>
  <c r="K3770" i="8"/>
  <c r="L3770" i="8" s="1"/>
  <c r="K3771" i="8"/>
  <c r="L3771" i="8" s="1"/>
  <c r="K3772" i="8"/>
  <c r="L3772" i="8" s="1"/>
  <c r="K3773" i="8"/>
  <c r="L3773" i="8" s="1"/>
  <c r="K3774" i="8"/>
  <c r="L3774" i="8" s="1"/>
  <c r="K3775" i="8"/>
  <c r="L3775" i="8" s="1"/>
  <c r="K3776" i="8"/>
  <c r="L3776" i="8" s="1"/>
  <c r="K3777" i="8"/>
  <c r="L3777" i="8" s="1"/>
  <c r="K3778" i="8"/>
  <c r="L3778" i="8" s="1"/>
  <c r="K3779" i="8"/>
  <c r="L3779" i="8" s="1"/>
  <c r="K3780" i="8"/>
  <c r="L3780" i="8" s="1"/>
  <c r="K3781" i="8"/>
  <c r="L3781" i="8" s="1"/>
  <c r="K3782" i="8"/>
  <c r="L3782" i="8" s="1"/>
  <c r="K3783" i="8"/>
  <c r="L3783" i="8" s="1"/>
  <c r="K3784" i="8"/>
  <c r="L3784" i="8" s="1"/>
  <c r="K3785" i="8"/>
  <c r="L3785" i="8" s="1"/>
  <c r="K3786" i="8"/>
  <c r="L3786" i="8" s="1"/>
  <c r="K3787" i="8"/>
  <c r="L3787" i="8" s="1"/>
  <c r="K3788" i="8"/>
  <c r="L3788" i="8" s="1"/>
  <c r="K3789" i="8"/>
  <c r="L3789" i="8" s="1"/>
  <c r="K3790" i="8"/>
  <c r="L3790" i="8" s="1"/>
  <c r="K3791" i="8"/>
  <c r="L3791" i="8" s="1"/>
  <c r="K3792" i="8"/>
  <c r="L3792" i="8" s="1"/>
  <c r="K3793" i="8"/>
  <c r="L3793" i="8" s="1"/>
  <c r="K3794" i="8"/>
  <c r="L3794" i="8" s="1"/>
  <c r="K3795" i="8"/>
  <c r="L3795" i="8" s="1"/>
  <c r="K3796" i="8"/>
  <c r="L3796" i="8" s="1"/>
  <c r="K3797" i="8"/>
  <c r="L3797" i="8" s="1"/>
  <c r="K3798" i="8"/>
  <c r="L3798" i="8" s="1"/>
  <c r="K3799" i="8"/>
  <c r="L3799" i="8" s="1"/>
  <c r="K3800" i="8"/>
  <c r="L3800" i="8" s="1"/>
  <c r="K3801" i="8"/>
  <c r="L3801" i="8" s="1"/>
  <c r="K3802" i="8"/>
  <c r="L3802" i="8" s="1"/>
  <c r="K3803" i="8"/>
  <c r="L3803" i="8" s="1"/>
  <c r="K3804" i="8"/>
  <c r="L3804" i="8" s="1"/>
  <c r="K3805" i="8"/>
  <c r="L3805" i="8" s="1"/>
  <c r="K3806" i="8"/>
  <c r="L3806" i="8" s="1"/>
  <c r="K3807" i="8"/>
  <c r="L3807" i="8" s="1"/>
  <c r="K3808" i="8"/>
  <c r="L3808" i="8" s="1"/>
  <c r="K3809" i="8"/>
  <c r="L3809" i="8" s="1"/>
  <c r="K3810" i="8"/>
  <c r="L3810" i="8" s="1"/>
  <c r="K3811" i="8"/>
  <c r="L3811" i="8" s="1"/>
  <c r="K3812" i="8"/>
  <c r="L3812" i="8" s="1"/>
  <c r="K3813" i="8"/>
  <c r="L3813" i="8" s="1"/>
  <c r="K3814" i="8"/>
  <c r="L3814" i="8" s="1"/>
  <c r="K3815" i="8"/>
  <c r="L3815" i="8" s="1"/>
  <c r="K3816" i="8"/>
  <c r="L3816" i="8" s="1"/>
  <c r="K3817" i="8"/>
  <c r="L3817" i="8" s="1"/>
  <c r="K3818" i="8"/>
  <c r="L3818" i="8" s="1"/>
  <c r="K3819" i="8"/>
  <c r="L3819" i="8" s="1"/>
  <c r="K3820" i="8"/>
  <c r="L3820" i="8" s="1"/>
  <c r="K3821" i="8"/>
  <c r="L3821" i="8" s="1"/>
  <c r="K3822" i="8"/>
  <c r="L3822" i="8" s="1"/>
  <c r="K3823" i="8"/>
  <c r="L3823" i="8" s="1"/>
  <c r="K3824" i="8"/>
  <c r="L3824" i="8" s="1"/>
  <c r="K3825" i="8"/>
  <c r="L3825" i="8" s="1"/>
  <c r="K3826" i="8"/>
  <c r="L3826" i="8" s="1"/>
  <c r="K3827" i="8"/>
  <c r="L3827" i="8" s="1"/>
  <c r="K3828" i="8"/>
  <c r="L3828" i="8" s="1"/>
  <c r="K3829" i="8"/>
  <c r="L3829" i="8" s="1"/>
  <c r="K3830" i="8"/>
  <c r="L3830" i="8" s="1"/>
  <c r="K3831" i="8"/>
  <c r="L3831" i="8" s="1"/>
  <c r="K3832" i="8"/>
  <c r="L3832" i="8" s="1"/>
  <c r="K3833" i="8"/>
  <c r="L3833" i="8" s="1"/>
  <c r="K3834" i="8"/>
  <c r="L3834" i="8" s="1"/>
  <c r="K3835" i="8"/>
  <c r="L3835" i="8" s="1"/>
  <c r="K3836" i="8"/>
  <c r="L3836" i="8" s="1"/>
  <c r="K3837" i="8"/>
  <c r="L3837" i="8" s="1"/>
  <c r="K3838" i="8"/>
  <c r="L3838" i="8" s="1"/>
  <c r="K3839" i="8"/>
  <c r="L3839" i="8" s="1"/>
  <c r="K3840" i="8"/>
  <c r="L3840" i="8" s="1"/>
  <c r="K3841" i="8"/>
  <c r="L3841" i="8" s="1"/>
  <c r="K3842" i="8"/>
  <c r="L3842" i="8" s="1"/>
  <c r="K3843" i="8"/>
  <c r="L3843" i="8" s="1"/>
  <c r="K3844" i="8"/>
  <c r="L3844" i="8" s="1"/>
  <c r="K3845" i="8"/>
  <c r="L3845" i="8" s="1"/>
  <c r="K3846" i="8"/>
  <c r="L3846" i="8" s="1"/>
  <c r="K3847" i="8"/>
  <c r="L3847" i="8" s="1"/>
  <c r="K3848" i="8"/>
  <c r="L3848" i="8" s="1"/>
  <c r="K3849" i="8"/>
  <c r="L3849" i="8" s="1"/>
  <c r="K3850" i="8"/>
  <c r="L3850" i="8" s="1"/>
  <c r="K3851" i="8"/>
  <c r="L3851" i="8" s="1"/>
  <c r="K3852" i="8"/>
  <c r="L3852" i="8" s="1"/>
  <c r="K3853" i="8"/>
  <c r="L3853" i="8" s="1"/>
  <c r="K3854" i="8"/>
  <c r="L3854" i="8" s="1"/>
  <c r="K3855" i="8"/>
  <c r="L3855" i="8" s="1"/>
  <c r="K3856" i="8"/>
  <c r="L3856" i="8" s="1"/>
  <c r="K3857" i="8"/>
  <c r="L3857" i="8" s="1"/>
  <c r="K3858" i="8"/>
  <c r="L3858" i="8" s="1"/>
  <c r="K3859" i="8"/>
  <c r="L3859" i="8" s="1"/>
  <c r="K3860" i="8"/>
  <c r="L3860" i="8" s="1"/>
  <c r="K3861" i="8"/>
  <c r="L3861" i="8" s="1"/>
  <c r="K3862" i="8"/>
  <c r="L3862" i="8" s="1"/>
  <c r="K3863" i="8"/>
  <c r="L3863" i="8" s="1"/>
  <c r="K3864" i="8"/>
  <c r="L3864" i="8" s="1"/>
  <c r="K3865" i="8"/>
  <c r="L3865" i="8" s="1"/>
  <c r="K3866" i="8"/>
  <c r="L3866" i="8" s="1"/>
  <c r="K3867" i="8"/>
  <c r="L3867" i="8" s="1"/>
  <c r="K3868" i="8"/>
  <c r="L3868" i="8" s="1"/>
  <c r="K3869" i="8"/>
  <c r="L3869" i="8" s="1"/>
  <c r="K3870" i="8"/>
  <c r="L3870" i="8" s="1"/>
  <c r="K3871" i="8"/>
  <c r="L3871" i="8" s="1"/>
  <c r="K3872" i="8"/>
  <c r="L3872" i="8" s="1"/>
  <c r="K3873" i="8"/>
  <c r="L3873" i="8" s="1"/>
  <c r="K3874" i="8"/>
  <c r="L3874" i="8" s="1"/>
  <c r="K3875" i="8"/>
  <c r="L3875" i="8" s="1"/>
  <c r="K3876" i="8"/>
  <c r="L3876" i="8" s="1"/>
  <c r="K3877" i="8"/>
  <c r="L3877" i="8" s="1"/>
  <c r="K3878" i="8"/>
  <c r="L3878" i="8" s="1"/>
  <c r="K3879" i="8"/>
  <c r="L3879" i="8" s="1"/>
  <c r="K3880" i="8"/>
  <c r="L3880" i="8" s="1"/>
  <c r="K3881" i="8"/>
  <c r="L3881" i="8" s="1"/>
  <c r="K3882" i="8"/>
  <c r="L3882" i="8" s="1"/>
  <c r="K3883" i="8"/>
  <c r="L3883" i="8" s="1"/>
  <c r="K3884" i="8"/>
  <c r="L3884" i="8" s="1"/>
  <c r="K3885" i="8"/>
  <c r="L3885" i="8" s="1"/>
  <c r="K3886" i="8"/>
  <c r="L3886" i="8" s="1"/>
  <c r="K3887" i="8"/>
  <c r="L3887" i="8" s="1"/>
  <c r="K3888" i="8"/>
  <c r="L3888" i="8" s="1"/>
  <c r="K3889" i="8"/>
  <c r="L3889" i="8" s="1"/>
  <c r="K3890" i="8"/>
  <c r="L3890" i="8" s="1"/>
  <c r="K3891" i="8"/>
  <c r="L3891" i="8" s="1"/>
  <c r="K3892" i="8"/>
  <c r="L3892" i="8" s="1"/>
  <c r="K3893" i="8"/>
  <c r="L3893" i="8" s="1"/>
  <c r="K3894" i="8"/>
  <c r="L3894" i="8" s="1"/>
  <c r="K3895" i="8"/>
  <c r="L3895" i="8" s="1"/>
  <c r="K3896" i="8"/>
  <c r="L3896" i="8" s="1"/>
  <c r="K3897" i="8"/>
  <c r="L3897" i="8" s="1"/>
  <c r="K3898" i="8"/>
  <c r="L3898" i="8" s="1"/>
  <c r="K3899" i="8"/>
  <c r="L3899" i="8" s="1"/>
  <c r="K3900" i="8"/>
  <c r="L3900" i="8" s="1"/>
  <c r="K3901" i="8"/>
  <c r="L3901" i="8" s="1"/>
  <c r="K3902" i="8"/>
  <c r="L3902" i="8" s="1"/>
  <c r="K3903" i="8"/>
  <c r="L3903" i="8" s="1"/>
  <c r="K3904" i="8"/>
  <c r="L3904" i="8" s="1"/>
  <c r="K3905" i="8"/>
  <c r="L3905" i="8" s="1"/>
  <c r="K3906" i="8"/>
  <c r="L3906" i="8" s="1"/>
  <c r="K3907" i="8"/>
  <c r="L3907" i="8" s="1"/>
  <c r="K3908" i="8"/>
  <c r="L3908" i="8" s="1"/>
  <c r="K3909" i="8"/>
  <c r="L3909" i="8" s="1"/>
  <c r="K3910" i="8"/>
  <c r="L3910" i="8" s="1"/>
  <c r="K3911" i="8"/>
  <c r="L3911" i="8" s="1"/>
  <c r="K3912" i="8"/>
  <c r="L3912" i="8" s="1"/>
  <c r="K3913" i="8"/>
  <c r="L3913" i="8" s="1"/>
  <c r="K3914" i="8"/>
  <c r="L3914" i="8" s="1"/>
  <c r="K3915" i="8"/>
  <c r="L3915" i="8" s="1"/>
  <c r="K3916" i="8"/>
  <c r="L3916" i="8" s="1"/>
  <c r="K3917" i="8"/>
  <c r="L3917" i="8" s="1"/>
  <c r="K3918" i="8"/>
  <c r="L3918" i="8" s="1"/>
  <c r="K3919" i="8"/>
  <c r="L3919" i="8" s="1"/>
  <c r="K3920" i="8"/>
  <c r="L3920" i="8" s="1"/>
  <c r="K3921" i="8"/>
  <c r="L3921" i="8" s="1"/>
  <c r="K3922" i="8"/>
  <c r="L3922" i="8" s="1"/>
  <c r="K3923" i="8"/>
  <c r="L3923" i="8" s="1"/>
  <c r="K3924" i="8"/>
  <c r="L3924" i="8" s="1"/>
  <c r="K3925" i="8"/>
  <c r="L3925" i="8" s="1"/>
  <c r="K3926" i="8"/>
  <c r="L3926" i="8" s="1"/>
  <c r="K3927" i="8"/>
  <c r="L3927" i="8" s="1"/>
  <c r="K3928" i="8"/>
  <c r="L3928" i="8" s="1"/>
  <c r="K3929" i="8"/>
  <c r="L3929" i="8" s="1"/>
  <c r="K3930" i="8"/>
  <c r="L3930" i="8" s="1"/>
  <c r="K3931" i="8"/>
  <c r="L3931" i="8" s="1"/>
  <c r="K3932" i="8"/>
  <c r="L3932" i="8" s="1"/>
  <c r="K3933" i="8"/>
  <c r="L3933" i="8" s="1"/>
  <c r="K3934" i="8"/>
  <c r="L3934" i="8" s="1"/>
  <c r="K3935" i="8"/>
  <c r="L3935" i="8" s="1"/>
  <c r="K3936" i="8"/>
  <c r="L3936" i="8" s="1"/>
  <c r="K3937" i="8"/>
  <c r="L3937" i="8" s="1"/>
  <c r="K3938" i="8"/>
  <c r="L3938" i="8" s="1"/>
  <c r="K3939" i="8"/>
  <c r="L3939" i="8" s="1"/>
  <c r="K3940" i="8"/>
  <c r="L3940" i="8" s="1"/>
  <c r="K3941" i="8"/>
  <c r="L3941" i="8" s="1"/>
  <c r="K3942" i="8"/>
  <c r="L3942" i="8" s="1"/>
  <c r="K3943" i="8"/>
  <c r="L3943" i="8" s="1"/>
  <c r="K3944" i="8"/>
  <c r="L3944" i="8" s="1"/>
  <c r="K3945" i="8"/>
  <c r="L3945" i="8" s="1"/>
  <c r="K3946" i="8"/>
  <c r="L3946" i="8" s="1"/>
  <c r="K3947" i="8"/>
  <c r="L3947" i="8" s="1"/>
  <c r="K3948" i="8"/>
  <c r="L3948" i="8" s="1"/>
  <c r="K3949" i="8"/>
  <c r="L3949" i="8" s="1"/>
  <c r="K3950" i="8"/>
  <c r="L3950" i="8" s="1"/>
  <c r="K3951" i="8"/>
  <c r="L3951" i="8" s="1"/>
  <c r="K3952" i="8"/>
  <c r="L3952" i="8" s="1"/>
  <c r="K3953" i="8"/>
  <c r="L3953" i="8" s="1"/>
  <c r="K3954" i="8"/>
  <c r="L3954" i="8" s="1"/>
  <c r="K3955" i="8"/>
  <c r="L3955" i="8" s="1"/>
  <c r="K3956" i="8"/>
  <c r="L3956" i="8" s="1"/>
  <c r="K3957" i="8"/>
  <c r="L3957" i="8" s="1"/>
  <c r="K3958" i="8"/>
  <c r="L3958" i="8" s="1"/>
  <c r="K3959" i="8"/>
  <c r="L3959" i="8" s="1"/>
  <c r="K3960" i="8"/>
  <c r="L3960" i="8" s="1"/>
  <c r="K3961" i="8"/>
  <c r="L3961" i="8" s="1"/>
  <c r="K3962" i="8"/>
  <c r="L3962" i="8" s="1"/>
  <c r="K3963" i="8"/>
  <c r="L3963" i="8" s="1"/>
  <c r="K3964" i="8"/>
  <c r="L3964" i="8" s="1"/>
  <c r="K3965" i="8"/>
  <c r="L3965" i="8" s="1"/>
  <c r="K3966" i="8"/>
  <c r="L3966" i="8" s="1"/>
  <c r="K3967" i="8"/>
  <c r="L3967" i="8" s="1"/>
  <c r="K3968" i="8"/>
  <c r="L3968" i="8" s="1"/>
  <c r="K3969" i="8"/>
  <c r="L3969" i="8" s="1"/>
  <c r="K3970" i="8"/>
  <c r="L3970" i="8" s="1"/>
  <c r="K3971" i="8"/>
  <c r="L3971" i="8" s="1"/>
  <c r="K3972" i="8"/>
  <c r="L3972" i="8" s="1"/>
  <c r="K3973" i="8"/>
  <c r="L3973" i="8" s="1"/>
  <c r="K3974" i="8"/>
  <c r="L3974" i="8" s="1"/>
  <c r="K3975" i="8"/>
  <c r="L3975" i="8" s="1"/>
  <c r="K3976" i="8"/>
  <c r="L3976" i="8" s="1"/>
  <c r="K3977" i="8"/>
  <c r="L3977" i="8" s="1"/>
  <c r="K3978" i="8"/>
  <c r="L3978" i="8" s="1"/>
  <c r="K3979" i="8"/>
  <c r="L3979" i="8" s="1"/>
  <c r="K3980" i="8"/>
  <c r="L3980" i="8" s="1"/>
  <c r="K3981" i="8"/>
  <c r="L3981" i="8" s="1"/>
  <c r="K3982" i="8"/>
  <c r="L3982" i="8" s="1"/>
  <c r="K3983" i="8"/>
  <c r="L3983" i="8" s="1"/>
  <c r="K3984" i="8"/>
  <c r="L3984" i="8" s="1"/>
  <c r="K3985" i="8"/>
  <c r="L3985" i="8" s="1"/>
  <c r="K3986" i="8"/>
  <c r="L3986" i="8" s="1"/>
  <c r="K3987" i="8"/>
  <c r="L3987" i="8" s="1"/>
  <c r="K3988" i="8"/>
  <c r="L3988" i="8" s="1"/>
  <c r="K3989" i="8"/>
  <c r="L3989" i="8" s="1"/>
  <c r="K3990" i="8"/>
  <c r="L3990" i="8" s="1"/>
  <c r="K3991" i="8"/>
  <c r="L3991" i="8" s="1"/>
  <c r="K3992" i="8"/>
  <c r="L3992" i="8" s="1"/>
  <c r="K3993" i="8"/>
  <c r="L3993" i="8" s="1"/>
  <c r="K3994" i="8"/>
  <c r="L3994" i="8" s="1"/>
  <c r="K3995" i="8"/>
  <c r="L3995" i="8" s="1"/>
  <c r="K3996" i="8"/>
  <c r="L3996" i="8" s="1"/>
  <c r="K3997" i="8"/>
  <c r="L3997" i="8" s="1"/>
  <c r="K3998" i="8"/>
  <c r="L3998" i="8" s="1"/>
  <c r="K3999" i="8"/>
  <c r="L3999" i="8" s="1"/>
  <c r="K4000" i="8"/>
  <c r="L4000" i="8" s="1"/>
  <c r="K4001" i="8"/>
  <c r="L4001" i="8" s="1"/>
  <c r="K4002" i="8"/>
  <c r="L4002" i="8" s="1"/>
  <c r="K4003" i="8"/>
  <c r="L4003" i="8" s="1"/>
  <c r="K4004" i="8"/>
  <c r="L4004" i="8" s="1"/>
  <c r="K4005" i="8"/>
  <c r="L4005" i="8" s="1"/>
  <c r="K4006" i="8"/>
  <c r="L4006" i="8" s="1"/>
  <c r="K4007" i="8"/>
  <c r="L4007" i="8" s="1"/>
  <c r="K4008" i="8"/>
  <c r="L4008" i="8" s="1"/>
  <c r="K4009" i="8"/>
  <c r="L4009" i="8" s="1"/>
  <c r="K4010" i="8"/>
  <c r="L4010" i="8" s="1"/>
  <c r="K4011" i="8"/>
  <c r="L4011" i="8" s="1"/>
  <c r="K4012" i="8"/>
  <c r="L4012" i="8" s="1"/>
  <c r="K4013" i="8"/>
  <c r="L4013" i="8" s="1"/>
  <c r="K4014" i="8"/>
  <c r="L4014" i="8" s="1"/>
  <c r="K4015" i="8"/>
  <c r="L4015" i="8" s="1"/>
  <c r="K4016" i="8"/>
  <c r="L4016" i="8" s="1"/>
  <c r="K4017" i="8"/>
  <c r="L4017" i="8" s="1"/>
  <c r="K4018" i="8"/>
  <c r="L4018" i="8" s="1"/>
  <c r="K4019" i="8"/>
  <c r="L4019" i="8" s="1"/>
  <c r="K4020" i="8"/>
  <c r="L4020" i="8" s="1"/>
  <c r="K4021" i="8"/>
  <c r="L4021" i="8" s="1"/>
  <c r="K4022" i="8"/>
  <c r="L4022" i="8" s="1"/>
  <c r="K4023" i="8"/>
  <c r="L4023" i="8" s="1"/>
  <c r="K4024" i="8"/>
  <c r="L4024" i="8" s="1"/>
  <c r="K4025" i="8"/>
  <c r="L4025" i="8" s="1"/>
  <c r="K4026" i="8"/>
  <c r="L4026" i="8" s="1"/>
  <c r="K4027" i="8"/>
  <c r="L4027" i="8" s="1"/>
  <c r="K4028" i="8"/>
  <c r="L4028" i="8" s="1"/>
  <c r="K4029" i="8"/>
  <c r="L4029" i="8" s="1"/>
  <c r="K4030" i="8"/>
  <c r="L4030" i="8" s="1"/>
  <c r="K4031" i="8"/>
  <c r="L4031" i="8" s="1"/>
  <c r="K4032" i="8"/>
  <c r="L4032" i="8" s="1"/>
  <c r="K4033" i="8"/>
  <c r="L4033" i="8" s="1"/>
  <c r="K4034" i="8"/>
  <c r="L4034" i="8" s="1"/>
  <c r="K4035" i="8"/>
  <c r="L4035" i="8" s="1"/>
  <c r="K4036" i="8"/>
  <c r="L4036" i="8" s="1"/>
  <c r="K4037" i="8"/>
  <c r="L4037" i="8" s="1"/>
  <c r="K4038" i="8"/>
  <c r="L4038" i="8" s="1"/>
  <c r="K4039" i="8"/>
  <c r="L4039" i="8" s="1"/>
  <c r="K4040" i="8"/>
  <c r="L4040" i="8" s="1"/>
  <c r="K4041" i="8"/>
  <c r="L4041" i="8" s="1"/>
  <c r="K4042" i="8"/>
  <c r="L4042" i="8" s="1"/>
  <c r="K4043" i="8"/>
  <c r="L4043" i="8" s="1"/>
  <c r="K4044" i="8"/>
  <c r="L4044" i="8" s="1"/>
  <c r="K4045" i="8"/>
  <c r="L4045" i="8" s="1"/>
  <c r="K4046" i="8"/>
  <c r="L4046" i="8" s="1"/>
  <c r="K4047" i="8"/>
  <c r="L4047" i="8" s="1"/>
  <c r="K4048" i="8"/>
  <c r="L4048" i="8" s="1"/>
  <c r="K4049" i="8"/>
  <c r="L4049" i="8" s="1"/>
  <c r="K4050" i="8"/>
  <c r="L4050" i="8" s="1"/>
  <c r="K4051" i="8"/>
  <c r="L4051" i="8" s="1"/>
  <c r="K4052" i="8"/>
  <c r="L4052" i="8" s="1"/>
  <c r="K4053" i="8"/>
  <c r="L4053" i="8" s="1"/>
  <c r="K4054" i="8"/>
  <c r="L4054" i="8" s="1"/>
  <c r="K4055" i="8"/>
  <c r="L4055" i="8" s="1"/>
  <c r="K4056" i="8"/>
  <c r="L4056" i="8" s="1"/>
  <c r="K4057" i="8"/>
  <c r="L4057" i="8" s="1"/>
  <c r="K4058" i="8"/>
  <c r="L4058" i="8" s="1"/>
  <c r="K4059" i="8"/>
  <c r="L4059" i="8" s="1"/>
  <c r="K4060" i="8"/>
  <c r="L4060" i="8" s="1"/>
  <c r="K4061" i="8"/>
  <c r="L4061" i="8" s="1"/>
  <c r="K4062" i="8"/>
  <c r="L4062" i="8" s="1"/>
  <c r="K4063" i="8"/>
  <c r="L4063" i="8" s="1"/>
  <c r="K4064" i="8"/>
  <c r="L4064" i="8" s="1"/>
  <c r="K4065" i="8"/>
  <c r="L4065" i="8" s="1"/>
  <c r="K4066" i="8"/>
  <c r="L4066" i="8" s="1"/>
  <c r="K4067" i="8"/>
  <c r="L4067" i="8" s="1"/>
  <c r="K4068" i="8"/>
  <c r="L4068" i="8" s="1"/>
  <c r="K4069" i="8"/>
  <c r="L4069" i="8" s="1"/>
  <c r="K4070" i="8"/>
  <c r="L4070" i="8" s="1"/>
  <c r="K4071" i="8"/>
  <c r="L4071" i="8" s="1"/>
  <c r="K4072" i="8"/>
  <c r="L4072" i="8" s="1"/>
  <c r="K4073" i="8"/>
  <c r="L4073" i="8" s="1"/>
  <c r="K4074" i="8"/>
  <c r="L4074" i="8" s="1"/>
  <c r="K4075" i="8"/>
  <c r="L4075" i="8" s="1"/>
  <c r="K4076" i="8"/>
  <c r="L4076" i="8" s="1"/>
  <c r="K4077" i="8"/>
  <c r="L4077" i="8" s="1"/>
  <c r="K4078" i="8"/>
  <c r="L4078" i="8" s="1"/>
  <c r="K4079" i="8"/>
  <c r="L4079" i="8" s="1"/>
  <c r="K4080" i="8"/>
  <c r="L4080" i="8" s="1"/>
  <c r="K4081" i="8"/>
  <c r="L4081" i="8" s="1"/>
  <c r="K4082" i="8"/>
  <c r="L4082" i="8" s="1"/>
  <c r="K4083" i="8"/>
  <c r="L4083" i="8" s="1"/>
  <c r="K4084" i="8"/>
  <c r="L4084" i="8" s="1"/>
  <c r="K4085" i="8"/>
  <c r="L4085" i="8" s="1"/>
  <c r="K4086" i="8"/>
  <c r="L4086" i="8" s="1"/>
  <c r="K4087" i="8"/>
  <c r="L4087" i="8" s="1"/>
  <c r="K4088" i="8"/>
  <c r="L4088" i="8" s="1"/>
  <c r="K4089" i="8"/>
  <c r="L4089" i="8" s="1"/>
  <c r="K4090" i="8"/>
  <c r="L4090" i="8" s="1"/>
  <c r="K4091" i="8"/>
  <c r="L4091" i="8" s="1"/>
  <c r="K4092" i="8"/>
  <c r="L4092" i="8" s="1"/>
  <c r="K4093" i="8"/>
  <c r="L4093" i="8" s="1"/>
  <c r="K4094" i="8"/>
  <c r="L4094" i="8" s="1"/>
  <c r="K4095" i="8"/>
  <c r="L4095" i="8" s="1"/>
  <c r="K4096" i="8"/>
  <c r="L4096" i="8" s="1"/>
  <c r="K4097" i="8"/>
  <c r="L4097" i="8" s="1"/>
  <c r="K4098" i="8"/>
  <c r="L4098" i="8" s="1"/>
  <c r="K4099" i="8"/>
  <c r="L4099" i="8" s="1"/>
  <c r="K4100" i="8"/>
  <c r="L4100" i="8" s="1"/>
  <c r="K4101" i="8"/>
  <c r="L4101" i="8" s="1"/>
  <c r="K4102" i="8"/>
  <c r="L4102" i="8" s="1"/>
  <c r="K4103" i="8"/>
  <c r="L4103" i="8" s="1"/>
  <c r="K4104" i="8"/>
  <c r="L4104" i="8" s="1"/>
  <c r="K4105" i="8"/>
  <c r="L4105" i="8" s="1"/>
  <c r="K4106" i="8"/>
  <c r="L4106" i="8" s="1"/>
  <c r="K4107" i="8"/>
  <c r="L4107" i="8" s="1"/>
  <c r="K4108" i="8"/>
  <c r="L4108" i="8" s="1"/>
  <c r="K4109" i="8"/>
  <c r="L4109" i="8" s="1"/>
  <c r="K4110" i="8"/>
  <c r="L4110" i="8" s="1"/>
  <c r="K4111" i="8"/>
  <c r="L4111" i="8" s="1"/>
  <c r="K4112" i="8"/>
  <c r="L4112" i="8" s="1"/>
  <c r="K4113" i="8"/>
  <c r="L4113" i="8" s="1"/>
  <c r="K4114" i="8"/>
  <c r="L4114" i="8" s="1"/>
  <c r="K4115" i="8"/>
  <c r="L4115" i="8" s="1"/>
  <c r="K4116" i="8"/>
  <c r="L4116" i="8" s="1"/>
  <c r="K4117" i="8"/>
  <c r="L4117" i="8" s="1"/>
  <c r="K4118" i="8"/>
  <c r="L4118" i="8" s="1"/>
  <c r="K4119" i="8"/>
  <c r="L4119" i="8" s="1"/>
  <c r="K4120" i="8"/>
  <c r="L4120" i="8" s="1"/>
  <c r="K4121" i="8"/>
  <c r="L4121" i="8" s="1"/>
  <c r="K4122" i="8"/>
  <c r="L4122" i="8" s="1"/>
  <c r="K4123" i="8"/>
  <c r="L4123" i="8" s="1"/>
  <c r="K4124" i="8"/>
  <c r="L4124" i="8" s="1"/>
  <c r="K4125" i="8"/>
  <c r="L4125" i="8" s="1"/>
  <c r="K4126" i="8"/>
  <c r="L4126" i="8" s="1"/>
  <c r="K4127" i="8"/>
  <c r="L4127" i="8" s="1"/>
  <c r="K4128" i="8"/>
  <c r="L4128" i="8" s="1"/>
  <c r="K4129" i="8"/>
  <c r="L4129" i="8" s="1"/>
  <c r="K4130" i="8"/>
  <c r="L4130" i="8" s="1"/>
  <c r="K4131" i="8"/>
  <c r="L4131" i="8" s="1"/>
  <c r="K4132" i="8"/>
  <c r="L4132" i="8" s="1"/>
  <c r="K4133" i="8"/>
  <c r="L4133" i="8" s="1"/>
  <c r="K4134" i="8"/>
  <c r="L4134" i="8" s="1"/>
  <c r="K4135" i="8"/>
  <c r="L4135" i="8" s="1"/>
  <c r="K4136" i="8"/>
  <c r="L4136" i="8" s="1"/>
  <c r="K4137" i="8"/>
  <c r="L4137" i="8" s="1"/>
  <c r="K4138" i="8"/>
  <c r="L4138" i="8" s="1"/>
  <c r="K4139" i="8"/>
  <c r="L4139" i="8" s="1"/>
  <c r="K4140" i="8"/>
  <c r="L4140" i="8" s="1"/>
  <c r="K4141" i="8"/>
  <c r="L4141" i="8" s="1"/>
  <c r="K4142" i="8"/>
  <c r="L4142" i="8" s="1"/>
  <c r="K4143" i="8"/>
  <c r="L4143" i="8" s="1"/>
  <c r="K4144" i="8"/>
  <c r="L4144" i="8" s="1"/>
  <c r="K4145" i="8"/>
  <c r="L4145" i="8" s="1"/>
  <c r="K4146" i="8"/>
  <c r="L4146" i="8" s="1"/>
  <c r="K4147" i="8"/>
  <c r="L4147" i="8" s="1"/>
  <c r="K4148" i="8"/>
  <c r="L4148" i="8" s="1"/>
  <c r="K4149" i="8"/>
  <c r="L4149" i="8" s="1"/>
  <c r="K4150" i="8"/>
  <c r="L4150" i="8" s="1"/>
  <c r="K4151" i="8"/>
  <c r="L4151" i="8" s="1"/>
  <c r="K4152" i="8"/>
  <c r="L4152" i="8" s="1"/>
  <c r="K4153" i="8"/>
  <c r="L4153" i="8" s="1"/>
  <c r="K4154" i="8"/>
  <c r="L4154" i="8" s="1"/>
  <c r="K4155" i="8"/>
  <c r="L4155" i="8" s="1"/>
  <c r="K4156" i="8"/>
  <c r="L4156" i="8" s="1"/>
  <c r="K4157" i="8"/>
  <c r="L4157" i="8" s="1"/>
  <c r="K4158" i="8"/>
  <c r="L4158" i="8" s="1"/>
  <c r="K4159" i="8"/>
  <c r="L4159" i="8" s="1"/>
  <c r="K4160" i="8"/>
  <c r="L4160" i="8" s="1"/>
  <c r="K4161" i="8"/>
  <c r="L4161" i="8" s="1"/>
  <c r="K4162" i="8"/>
  <c r="L4162" i="8" s="1"/>
  <c r="K4163" i="8"/>
  <c r="L4163" i="8" s="1"/>
  <c r="K4164" i="8"/>
  <c r="L4164" i="8" s="1"/>
  <c r="K4165" i="8"/>
  <c r="L4165" i="8" s="1"/>
  <c r="K4166" i="8"/>
  <c r="L4166" i="8" s="1"/>
  <c r="K4167" i="8"/>
  <c r="L4167" i="8" s="1"/>
  <c r="K4168" i="8"/>
  <c r="L4168" i="8" s="1"/>
  <c r="K4169" i="8"/>
  <c r="L4169" i="8" s="1"/>
  <c r="K4170" i="8"/>
  <c r="L4170" i="8" s="1"/>
  <c r="K4171" i="8"/>
  <c r="L4171" i="8" s="1"/>
  <c r="K4172" i="8"/>
  <c r="L4172" i="8" s="1"/>
  <c r="K4173" i="8"/>
  <c r="L4173" i="8" s="1"/>
  <c r="K4174" i="8"/>
  <c r="L4174" i="8" s="1"/>
  <c r="K4175" i="8"/>
  <c r="L4175" i="8" s="1"/>
  <c r="K4176" i="8"/>
  <c r="L4176" i="8" s="1"/>
  <c r="K4177" i="8"/>
  <c r="L4177" i="8" s="1"/>
  <c r="K4178" i="8"/>
  <c r="L4178" i="8" s="1"/>
  <c r="K4179" i="8"/>
  <c r="L4179" i="8" s="1"/>
  <c r="K4180" i="8"/>
  <c r="L4180" i="8" s="1"/>
  <c r="K4181" i="8"/>
  <c r="L4181" i="8" s="1"/>
  <c r="K4182" i="8"/>
  <c r="L4182" i="8" s="1"/>
  <c r="K4183" i="8"/>
  <c r="L4183" i="8" s="1"/>
  <c r="K4184" i="8"/>
  <c r="L4184" i="8" s="1"/>
  <c r="K4185" i="8"/>
  <c r="L4185" i="8" s="1"/>
  <c r="K4186" i="8"/>
  <c r="L4186" i="8" s="1"/>
  <c r="K4187" i="8"/>
  <c r="L4187" i="8" s="1"/>
  <c r="K4188" i="8"/>
  <c r="L4188" i="8" s="1"/>
  <c r="K4189" i="8"/>
  <c r="L4189" i="8" s="1"/>
  <c r="K4190" i="8"/>
  <c r="L4190" i="8" s="1"/>
  <c r="K4191" i="8"/>
  <c r="L4191" i="8" s="1"/>
  <c r="K4192" i="8"/>
  <c r="L4192" i="8" s="1"/>
  <c r="K4193" i="8"/>
  <c r="L4193" i="8" s="1"/>
  <c r="K4194" i="8"/>
  <c r="L4194" i="8" s="1"/>
  <c r="K4195" i="8"/>
  <c r="L4195" i="8" s="1"/>
  <c r="K4196" i="8"/>
  <c r="L4196" i="8" s="1"/>
  <c r="K4197" i="8"/>
  <c r="L4197" i="8" s="1"/>
  <c r="K4198" i="8"/>
  <c r="L4198" i="8" s="1"/>
  <c r="K4199" i="8"/>
  <c r="L4199" i="8" s="1"/>
  <c r="K4200" i="8"/>
  <c r="L4200" i="8" s="1"/>
  <c r="K4201" i="8"/>
  <c r="L4201" i="8" s="1"/>
  <c r="K4202" i="8"/>
  <c r="L4202" i="8" s="1"/>
  <c r="K4203" i="8"/>
  <c r="L4203" i="8" s="1"/>
  <c r="K4204" i="8"/>
  <c r="L4204" i="8" s="1"/>
  <c r="K4205" i="8"/>
  <c r="L4205" i="8" s="1"/>
  <c r="K4206" i="8"/>
  <c r="L4206" i="8" s="1"/>
  <c r="K4207" i="8"/>
  <c r="L4207" i="8" s="1"/>
  <c r="K4208" i="8"/>
  <c r="L4208" i="8" s="1"/>
  <c r="K4209" i="8"/>
  <c r="L4209" i="8" s="1"/>
  <c r="K4210" i="8"/>
  <c r="L4210" i="8" s="1"/>
  <c r="K4211" i="8"/>
  <c r="L4211" i="8" s="1"/>
  <c r="K4212" i="8"/>
  <c r="L4212" i="8" s="1"/>
  <c r="K4213" i="8"/>
  <c r="L4213" i="8" s="1"/>
  <c r="K4214" i="8"/>
  <c r="L4214" i="8" s="1"/>
  <c r="K4215" i="8"/>
  <c r="L4215" i="8" s="1"/>
  <c r="K4216" i="8"/>
  <c r="L4216" i="8" s="1"/>
  <c r="K4217" i="8"/>
  <c r="L4217" i="8" s="1"/>
  <c r="K4218" i="8"/>
  <c r="L4218" i="8" s="1"/>
  <c r="K4219" i="8"/>
  <c r="L4219" i="8" s="1"/>
  <c r="K4220" i="8"/>
  <c r="L4220" i="8" s="1"/>
  <c r="K4221" i="8"/>
  <c r="L4221" i="8" s="1"/>
  <c r="K4222" i="8"/>
  <c r="L4222" i="8" s="1"/>
  <c r="K4223" i="8"/>
  <c r="L4223" i="8" s="1"/>
  <c r="K4224" i="8"/>
  <c r="L4224" i="8" s="1"/>
  <c r="K4225" i="8"/>
  <c r="L4225" i="8" s="1"/>
  <c r="K4226" i="8"/>
  <c r="L4226" i="8" s="1"/>
  <c r="K4227" i="8"/>
  <c r="L4227" i="8" s="1"/>
  <c r="K4228" i="8"/>
  <c r="L4228" i="8" s="1"/>
  <c r="K4229" i="8"/>
  <c r="L4229" i="8" s="1"/>
  <c r="K4230" i="8"/>
  <c r="L4230" i="8" s="1"/>
  <c r="K4231" i="8"/>
  <c r="L4231" i="8" s="1"/>
  <c r="K4232" i="8"/>
  <c r="L4232" i="8" s="1"/>
  <c r="K4233" i="8"/>
  <c r="L4233" i="8" s="1"/>
  <c r="K4234" i="8"/>
  <c r="L4234" i="8" s="1"/>
  <c r="K4235" i="8"/>
  <c r="L4235" i="8" s="1"/>
  <c r="K4236" i="8"/>
  <c r="L4236" i="8" s="1"/>
  <c r="K4237" i="8"/>
  <c r="L4237" i="8" s="1"/>
  <c r="K4238" i="8"/>
  <c r="L4238" i="8" s="1"/>
  <c r="K4239" i="8"/>
  <c r="L4239" i="8" s="1"/>
  <c r="K4240" i="8"/>
  <c r="L4240" i="8" s="1"/>
  <c r="K4241" i="8"/>
  <c r="L4241" i="8" s="1"/>
  <c r="K4242" i="8"/>
  <c r="L4242" i="8" s="1"/>
  <c r="K4243" i="8"/>
  <c r="L4243" i="8" s="1"/>
  <c r="K4244" i="8"/>
  <c r="L4244" i="8" s="1"/>
  <c r="K4245" i="8"/>
  <c r="L4245" i="8" s="1"/>
  <c r="K4246" i="8"/>
  <c r="L4246" i="8" s="1"/>
  <c r="K4247" i="8"/>
  <c r="L4247" i="8" s="1"/>
  <c r="K4248" i="8"/>
  <c r="L4248" i="8" s="1"/>
  <c r="K4249" i="8"/>
  <c r="L4249" i="8" s="1"/>
  <c r="K4250" i="8"/>
  <c r="L4250" i="8" s="1"/>
  <c r="K4251" i="8"/>
  <c r="L4251" i="8" s="1"/>
  <c r="K4252" i="8"/>
  <c r="L4252" i="8" s="1"/>
  <c r="K4253" i="8"/>
  <c r="L4253" i="8" s="1"/>
  <c r="K4254" i="8"/>
  <c r="L4254" i="8" s="1"/>
  <c r="K4255" i="8"/>
  <c r="L4255" i="8" s="1"/>
  <c r="K4256" i="8"/>
  <c r="L4256" i="8" s="1"/>
  <c r="K4257" i="8"/>
  <c r="L4257" i="8" s="1"/>
  <c r="K4258" i="8"/>
  <c r="L4258" i="8" s="1"/>
  <c r="K4259" i="8"/>
  <c r="L4259" i="8" s="1"/>
  <c r="K4260" i="8"/>
  <c r="L4260" i="8" s="1"/>
  <c r="K4261" i="8"/>
  <c r="L4261" i="8" s="1"/>
  <c r="K4262" i="8"/>
  <c r="L4262" i="8" s="1"/>
  <c r="K4263" i="8"/>
  <c r="L4263" i="8" s="1"/>
  <c r="K4264" i="8"/>
  <c r="L4264" i="8" s="1"/>
  <c r="K4265" i="8"/>
  <c r="L4265" i="8" s="1"/>
  <c r="K4266" i="8"/>
  <c r="L4266" i="8" s="1"/>
  <c r="K4267" i="8"/>
  <c r="L4267" i="8" s="1"/>
  <c r="K4268" i="8"/>
  <c r="L4268" i="8" s="1"/>
  <c r="K4269" i="8"/>
  <c r="L4269" i="8" s="1"/>
  <c r="K4270" i="8"/>
  <c r="L4270" i="8" s="1"/>
  <c r="K4271" i="8"/>
  <c r="L4271" i="8" s="1"/>
  <c r="K4272" i="8"/>
  <c r="L4272" i="8" s="1"/>
  <c r="K4273" i="8"/>
  <c r="L4273" i="8" s="1"/>
  <c r="K4274" i="8"/>
  <c r="L4274" i="8" s="1"/>
  <c r="K4275" i="8"/>
  <c r="L4275" i="8" s="1"/>
  <c r="K4276" i="8"/>
  <c r="L4276" i="8" s="1"/>
  <c r="K4277" i="8"/>
  <c r="L4277" i="8" s="1"/>
  <c r="K4278" i="8"/>
  <c r="L4278" i="8" s="1"/>
  <c r="K4279" i="8"/>
  <c r="L4279" i="8" s="1"/>
  <c r="K4280" i="8"/>
  <c r="L4280" i="8" s="1"/>
  <c r="K4281" i="8"/>
  <c r="L4281" i="8" s="1"/>
  <c r="K4282" i="8"/>
  <c r="L4282" i="8" s="1"/>
  <c r="K4283" i="8"/>
  <c r="L4283" i="8" s="1"/>
  <c r="K4284" i="8"/>
  <c r="L4284" i="8" s="1"/>
  <c r="K4285" i="8"/>
  <c r="L4285" i="8" s="1"/>
  <c r="K4286" i="8"/>
  <c r="L4286" i="8" s="1"/>
  <c r="K4287" i="8"/>
  <c r="L4287" i="8" s="1"/>
  <c r="K4288" i="8"/>
  <c r="L4288" i="8" s="1"/>
  <c r="K4289" i="8"/>
  <c r="L4289" i="8" s="1"/>
  <c r="K4290" i="8"/>
  <c r="L4290" i="8" s="1"/>
  <c r="K4291" i="8"/>
  <c r="L4291" i="8" s="1"/>
  <c r="K4292" i="8"/>
  <c r="L4292" i="8" s="1"/>
  <c r="K4293" i="8"/>
  <c r="L4293" i="8" s="1"/>
  <c r="K4294" i="8"/>
  <c r="L4294" i="8" s="1"/>
  <c r="K4295" i="8"/>
  <c r="L4295" i="8" s="1"/>
  <c r="K4296" i="8"/>
  <c r="L4296" i="8" s="1"/>
  <c r="K4297" i="8"/>
  <c r="L4297" i="8" s="1"/>
  <c r="K4298" i="8"/>
  <c r="L4298" i="8" s="1"/>
  <c r="K4299" i="8"/>
  <c r="L4299" i="8" s="1"/>
  <c r="K4300" i="8"/>
  <c r="L4300" i="8" s="1"/>
  <c r="K4301" i="8"/>
  <c r="L4301" i="8" s="1"/>
  <c r="K4302" i="8"/>
  <c r="L4302" i="8" s="1"/>
  <c r="K4303" i="8"/>
  <c r="L4303" i="8" s="1"/>
  <c r="K4304" i="8"/>
  <c r="L4304" i="8" s="1"/>
  <c r="K4305" i="8"/>
  <c r="L4305" i="8" s="1"/>
  <c r="K4306" i="8"/>
  <c r="L4306" i="8" s="1"/>
  <c r="K4307" i="8"/>
  <c r="L4307" i="8" s="1"/>
  <c r="K4308" i="8"/>
  <c r="L4308" i="8" s="1"/>
  <c r="K4309" i="8"/>
  <c r="L4309" i="8" s="1"/>
  <c r="K4310" i="8"/>
  <c r="L4310" i="8" s="1"/>
  <c r="K4311" i="8"/>
  <c r="L4311" i="8" s="1"/>
  <c r="K4312" i="8"/>
  <c r="L4312" i="8" s="1"/>
  <c r="K4313" i="8"/>
  <c r="L4313" i="8" s="1"/>
  <c r="K4314" i="8"/>
  <c r="L4314" i="8" s="1"/>
  <c r="K4315" i="8"/>
  <c r="L4315" i="8" s="1"/>
  <c r="K4316" i="8"/>
  <c r="L4316" i="8" s="1"/>
  <c r="K4317" i="8"/>
  <c r="L4317" i="8" s="1"/>
  <c r="K4318" i="8"/>
  <c r="L4318" i="8" s="1"/>
  <c r="K4319" i="8"/>
  <c r="L4319" i="8" s="1"/>
  <c r="K4320" i="8"/>
  <c r="L4320" i="8" s="1"/>
  <c r="K4321" i="8"/>
  <c r="L4321" i="8" s="1"/>
  <c r="K4322" i="8"/>
  <c r="L4322" i="8" s="1"/>
  <c r="K4323" i="8"/>
  <c r="L4323" i="8" s="1"/>
  <c r="K4324" i="8"/>
  <c r="L4324" i="8" s="1"/>
  <c r="K4325" i="8"/>
  <c r="L4325" i="8" s="1"/>
  <c r="K4326" i="8"/>
  <c r="L4326" i="8" s="1"/>
  <c r="K4327" i="8"/>
  <c r="L4327" i="8" s="1"/>
  <c r="K4328" i="8"/>
  <c r="L4328" i="8" s="1"/>
  <c r="K4329" i="8"/>
  <c r="L4329" i="8" s="1"/>
  <c r="K4330" i="8"/>
  <c r="L4330" i="8" s="1"/>
  <c r="K4331" i="8"/>
  <c r="L4331" i="8" s="1"/>
  <c r="K4332" i="8"/>
  <c r="L4332" i="8" s="1"/>
  <c r="K4333" i="8"/>
  <c r="L4333" i="8" s="1"/>
  <c r="K4334" i="8"/>
  <c r="L4334" i="8" s="1"/>
  <c r="K4335" i="8"/>
  <c r="L4335" i="8" s="1"/>
  <c r="K4336" i="8"/>
  <c r="L4336" i="8" s="1"/>
  <c r="K4337" i="8"/>
  <c r="L4337" i="8" s="1"/>
  <c r="K4338" i="8"/>
  <c r="L4338" i="8" s="1"/>
  <c r="K4339" i="8"/>
  <c r="L4339" i="8" s="1"/>
  <c r="K4340" i="8"/>
  <c r="L4340" i="8" s="1"/>
  <c r="K4341" i="8"/>
  <c r="L4341" i="8" s="1"/>
  <c r="K4342" i="8"/>
  <c r="L4342" i="8" s="1"/>
  <c r="K4343" i="8"/>
  <c r="L4343" i="8" s="1"/>
  <c r="K4344" i="8"/>
  <c r="L4344" i="8" s="1"/>
  <c r="K4345" i="8"/>
  <c r="L4345" i="8" s="1"/>
  <c r="K4346" i="8"/>
  <c r="L4346" i="8" s="1"/>
  <c r="K4347" i="8"/>
  <c r="L4347" i="8" s="1"/>
  <c r="K4348" i="8"/>
  <c r="L4348" i="8" s="1"/>
  <c r="K4349" i="8"/>
  <c r="L4349" i="8" s="1"/>
  <c r="K4350" i="8"/>
  <c r="L4350" i="8" s="1"/>
  <c r="K4351" i="8"/>
  <c r="L4351" i="8" s="1"/>
  <c r="K4352" i="8"/>
  <c r="L4352" i="8" s="1"/>
  <c r="K4353" i="8"/>
  <c r="L4353" i="8" s="1"/>
  <c r="K4354" i="8"/>
  <c r="L4354" i="8" s="1"/>
  <c r="K4355" i="8"/>
  <c r="L4355" i="8" s="1"/>
  <c r="K4356" i="8"/>
  <c r="L4356" i="8" s="1"/>
  <c r="K4357" i="8"/>
  <c r="L4357" i="8" s="1"/>
  <c r="K4358" i="8"/>
  <c r="L4358" i="8" s="1"/>
  <c r="K4359" i="8"/>
  <c r="L4359" i="8" s="1"/>
  <c r="K4360" i="8"/>
  <c r="L4360" i="8" s="1"/>
  <c r="K4361" i="8"/>
  <c r="L4361" i="8" s="1"/>
  <c r="K4362" i="8"/>
  <c r="L4362" i="8" s="1"/>
  <c r="K4363" i="8"/>
  <c r="L4363" i="8" s="1"/>
  <c r="K4364" i="8"/>
  <c r="L4364" i="8" s="1"/>
  <c r="K4365" i="8"/>
  <c r="L4365" i="8" s="1"/>
  <c r="K4366" i="8"/>
  <c r="L4366" i="8" s="1"/>
  <c r="K4367" i="8"/>
  <c r="L4367" i="8" s="1"/>
  <c r="K4368" i="8"/>
  <c r="L4368" i="8" s="1"/>
  <c r="K4369" i="8"/>
  <c r="L4369" i="8" s="1"/>
  <c r="K4370" i="8"/>
  <c r="L4370" i="8" s="1"/>
  <c r="K4371" i="8"/>
  <c r="L4371" i="8" s="1"/>
  <c r="K4372" i="8"/>
  <c r="L4372" i="8" s="1"/>
  <c r="K4373" i="8"/>
  <c r="L4373" i="8" s="1"/>
  <c r="K4374" i="8"/>
  <c r="L4374" i="8" s="1"/>
  <c r="K4375" i="8"/>
  <c r="L4375" i="8" s="1"/>
  <c r="K4376" i="8"/>
  <c r="L4376" i="8" s="1"/>
  <c r="K4377" i="8"/>
  <c r="L4377" i="8" s="1"/>
  <c r="K4378" i="8"/>
  <c r="L4378" i="8" s="1"/>
  <c r="K4379" i="8"/>
  <c r="L4379" i="8" s="1"/>
  <c r="K4380" i="8"/>
  <c r="L4380" i="8" s="1"/>
  <c r="K4381" i="8"/>
  <c r="L4381" i="8" s="1"/>
  <c r="K4382" i="8"/>
  <c r="L4382" i="8" s="1"/>
  <c r="K4383" i="8"/>
  <c r="L4383" i="8" s="1"/>
  <c r="K4384" i="8"/>
  <c r="L4384" i="8" s="1"/>
  <c r="K4385" i="8"/>
  <c r="L4385" i="8" s="1"/>
  <c r="K4386" i="8"/>
  <c r="L4386" i="8" s="1"/>
  <c r="K4387" i="8"/>
  <c r="L4387" i="8" s="1"/>
  <c r="K4388" i="8"/>
  <c r="L4388" i="8" s="1"/>
  <c r="K4389" i="8"/>
  <c r="L4389" i="8" s="1"/>
  <c r="K4390" i="8"/>
  <c r="L4390" i="8" s="1"/>
  <c r="K4391" i="8"/>
  <c r="L4391" i="8" s="1"/>
  <c r="K4392" i="8"/>
  <c r="L4392" i="8" s="1"/>
  <c r="K4393" i="8"/>
  <c r="L4393" i="8" s="1"/>
  <c r="K4394" i="8"/>
  <c r="L4394" i="8" s="1"/>
  <c r="K4395" i="8"/>
  <c r="L4395" i="8" s="1"/>
  <c r="K4396" i="8"/>
  <c r="L4396" i="8" s="1"/>
  <c r="K4397" i="8"/>
  <c r="L4397" i="8" s="1"/>
  <c r="K4398" i="8"/>
  <c r="L4398" i="8" s="1"/>
  <c r="K4399" i="8"/>
  <c r="L4399" i="8" s="1"/>
  <c r="K4400" i="8"/>
  <c r="L4400" i="8" s="1"/>
  <c r="K4401" i="8"/>
  <c r="L4401" i="8" s="1"/>
  <c r="K4402" i="8"/>
  <c r="L4402" i="8" s="1"/>
  <c r="K4403" i="8"/>
  <c r="L4403" i="8" s="1"/>
  <c r="K4404" i="8"/>
  <c r="L4404" i="8" s="1"/>
  <c r="K4405" i="8"/>
  <c r="L4405" i="8" s="1"/>
  <c r="K4406" i="8"/>
  <c r="L4406" i="8" s="1"/>
  <c r="K4407" i="8"/>
  <c r="L4407" i="8" s="1"/>
  <c r="K4408" i="8"/>
  <c r="L4408" i="8" s="1"/>
  <c r="K4409" i="8"/>
  <c r="L4409" i="8" s="1"/>
  <c r="K4410" i="8"/>
  <c r="L4410" i="8" s="1"/>
  <c r="K4411" i="8"/>
  <c r="L4411" i="8" s="1"/>
  <c r="K4412" i="8"/>
  <c r="L4412" i="8" s="1"/>
  <c r="K4413" i="8"/>
  <c r="L4413" i="8" s="1"/>
  <c r="K4414" i="8"/>
  <c r="L4414" i="8" s="1"/>
  <c r="K4415" i="8"/>
  <c r="L4415" i="8" s="1"/>
  <c r="K4416" i="8"/>
  <c r="L4416" i="8" s="1"/>
  <c r="K4417" i="8"/>
  <c r="L4417" i="8" s="1"/>
  <c r="K4418" i="8"/>
  <c r="L4418" i="8" s="1"/>
  <c r="K4419" i="8"/>
  <c r="L4419" i="8" s="1"/>
  <c r="K4420" i="8"/>
  <c r="L4420" i="8" s="1"/>
  <c r="K4421" i="8"/>
  <c r="L4421" i="8" s="1"/>
  <c r="K4422" i="8"/>
  <c r="L4422" i="8" s="1"/>
  <c r="K4423" i="8"/>
  <c r="L4423" i="8" s="1"/>
  <c r="K4424" i="8"/>
  <c r="L4424" i="8" s="1"/>
  <c r="K4425" i="8"/>
  <c r="L4425" i="8" s="1"/>
  <c r="K4426" i="8"/>
  <c r="L4426" i="8" s="1"/>
  <c r="K4427" i="8"/>
  <c r="L4427" i="8" s="1"/>
  <c r="K4428" i="8"/>
  <c r="L4428" i="8" s="1"/>
  <c r="K4429" i="8"/>
  <c r="L4429" i="8" s="1"/>
  <c r="K4430" i="8"/>
  <c r="L4430" i="8" s="1"/>
  <c r="K4431" i="8"/>
  <c r="L4431" i="8" s="1"/>
  <c r="K4432" i="8"/>
  <c r="L4432" i="8" s="1"/>
  <c r="K4433" i="8"/>
  <c r="L4433" i="8" s="1"/>
  <c r="K4434" i="8"/>
  <c r="L4434" i="8" s="1"/>
  <c r="K4435" i="8"/>
  <c r="L4435" i="8" s="1"/>
  <c r="K4436" i="8"/>
  <c r="L4436" i="8" s="1"/>
  <c r="K4437" i="8"/>
  <c r="L4437" i="8" s="1"/>
  <c r="K4438" i="8"/>
  <c r="L4438" i="8" s="1"/>
  <c r="K4439" i="8"/>
  <c r="L4439" i="8" s="1"/>
  <c r="K4440" i="8"/>
  <c r="L4440" i="8" s="1"/>
  <c r="K4441" i="8"/>
  <c r="L4441" i="8" s="1"/>
  <c r="K4442" i="8"/>
  <c r="L4442" i="8" s="1"/>
  <c r="K4443" i="8"/>
  <c r="L4443" i="8" s="1"/>
  <c r="K4444" i="8"/>
  <c r="L4444" i="8" s="1"/>
  <c r="K4445" i="8"/>
  <c r="L4445" i="8" s="1"/>
  <c r="K4446" i="8"/>
  <c r="L4446" i="8" s="1"/>
  <c r="K4447" i="8"/>
  <c r="L4447" i="8" s="1"/>
  <c r="K4448" i="8"/>
  <c r="L4448" i="8" s="1"/>
  <c r="K4449" i="8"/>
  <c r="L4449" i="8" s="1"/>
  <c r="K4450" i="8"/>
  <c r="L4450" i="8" s="1"/>
  <c r="K4451" i="8"/>
  <c r="L4451" i="8" s="1"/>
  <c r="K4452" i="8"/>
  <c r="L4452" i="8" s="1"/>
  <c r="K4453" i="8"/>
  <c r="L4453" i="8" s="1"/>
  <c r="K4454" i="8"/>
  <c r="L4454" i="8" s="1"/>
  <c r="K4455" i="8"/>
  <c r="L4455" i="8" s="1"/>
  <c r="K4456" i="8"/>
  <c r="L4456" i="8" s="1"/>
  <c r="K4457" i="8"/>
  <c r="L4457" i="8" s="1"/>
  <c r="K4458" i="8"/>
  <c r="L4458" i="8" s="1"/>
  <c r="K4459" i="8"/>
  <c r="L4459" i="8" s="1"/>
  <c r="K4460" i="8"/>
  <c r="L4460" i="8" s="1"/>
  <c r="K4461" i="8"/>
  <c r="L4461" i="8" s="1"/>
  <c r="K4462" i="8"/>
  <c r="L4462" i="8" s="1"/>
  <c r="K4463" i="8"/>
  <c r="L4463" i="8" s="1"/>
  <c r="K4464" i="8"/>
  <c r="L4464" i="8" s="1"/>
  <c r="K4465" i="8"/>
  <c r="L4465" i="8" s="1"/>
  <c r="K4466" i="8"/>
  <c r="L4466" i="8" s="1"/>
  <c r="K4467" i="8"/>
  <c r="L4467" i="8" s="1"/>
  <c r="K4468" i="8"/>
  <c r="L4468" i="8" s="1"/>
  <c r="K4469" i="8"/>
  <c r="L4469" i="8" s="1"/>
  <c r="K4470" i="8"/>
  <c r="L4470" i="8" s="1"/>
  <c r="K4471" i="8"/>
  <c r="L4471" i="8" s="1"/>
  <c r="K4472" i="8"/>
  <c r="L4472" i="8" s="1"/>
  <c r="K4473" i="8"/>
  <c r="L4473" i="8" s="1"/>
  <c r="K4474" i="8"/>
  <c r="L4474" i="8" s="1"/>
  <c r="K4475" i="8"/>
  <c r="L4475" i="8" s="1"/>
  <c r="K4476" i="8"/>
  <c r="L4476" i="8" s="1"/>
  <c r="K4477" i="8"/>
  <c r="L4477" i="8" s="1"/>
  <c r="K4478" i="8"/>
  <c r="L4478" i="8" s="1"/>
  <c r="K4479" i="8"/>
  <c r="L4479" i="8" s="1"/>
  <c r="K4480" i="8"/>
  <c r="L4480" i="8" s="1"/>
  <c r="K4481" i="8"/>
  <c r="L4481" i="8" s="1"/>
  <c r="K4482" i="8"/>
  <c r="L4482" i="8" s="1"/>
  <c r="K4483" i="8"/>
  <c r="L4483" i="8" s="1"/>
  <c r="K4484" i="8"/>
  <c r="L4484" i="8" s="1"/>
  <c r="K4485" i="8"/>
  <c r="L4485" i="8" s="1"/>
  <c r="K4486" i="8"/>
  <c r="L4486" i="8" s="1"/>
  <c r="K4487" i="8"/>
  <c r="L4487" i="8" s="1"/>
  <c r="K4488" i="8"/>
  <c r="L4488" i="8" s="1"/>
  <c r="K4489" i="8"/>
  <c r="L4489" i="8" s="1"/>
  <c r="K4490" i="8"/>
  <c r="L4490" i="8" s="1"/>
  <c r="K4491" i="8"/>
  <c r="L4491" i="8" s="1"/>
  <c r="K4492" i="8"/>
  <c r="L4492" i="8" s="1"/>
  <c r="K4493" i="8"/>
  <c r="L4493" i="8" s="1"/>
  <c r="K4494" i="8"/>
  <c r="L4494" i="8" s="1"/>
  <c r="K4495" i="8"/>
  <c r="L4495" i="8" s="1"/>
  <c r="K4496" i="8"/>
  <c r="L4496" i="8" s="1"/>
  <c r="K4497" i="8"/>
  <c r="L4497" i="8" s="1"/>
  <c r="K4498" i="8"/>
  <c r="L4498" i="8" s="1"/>
  <c r="K4499" i="8"/>
  <c r="L4499" i="8" s="1"/>
  <c r="K4500" i="8"/>
  <c r="L4500" i="8" s="1"/>
  <c r="K4501" i="8"/>
  <c r="L4501" i="8" s="1"/>
  <c r="K4502" i="8"/>
  <c r="L4502" i="8" s="1"/>
  <c r="K4503" i="8"/>
  <c r="L4503" i="8" s="1"/>
  <c r="K4504" i="8"/>
  <c r="L4504" i="8" s="1"/>
  <c r="K4505" i="8"/>
  <c r="L4505" i="8" s="1"/>
  <c r="K4506" i="8"/>
  <c r="L4506" i="8" s="1"/>
  <c r="K4507" i="8"/>
  <c r="L4507" i="8" s="1"/>
  <c r="K4508" i="8"/>
  <c r="L4508" i="8" s="1"/>
  <c r="K4509" i="8"/>
  <c r="L4509" i="8" s="1"/>
  <c r="K4510" i="8"/>
  <c r="L4510" i="8" s="1"/>
  <c r="K4511" i="8"/>
  <c r="L4511" i="8" s="1"/>
  <c r="K4512" i="8"/>
  <c r="L4512" i="8" s="1"/>
  <c r="K4513" i="8"/>
  <c r="L4513" i="8" s="1"/>
  <c r="K4514" i="8"/>
  <c r="L4514" i="8" s="1"/>
  <c r="K4515" i="8"/>
  <c r="L4515" i="8" s="1"/>
  <c r="K4516" i="8"/>
  <c r="L4516" i="8" s="1"/>
  <c r="K4517" i="8"/>
  <c r="L4517" i="8" s="1"/>
  <c r="K4518" i="8"/>
  <c r="L4518" i="8" s="1"/>
  <c r="K4519" i="8"/>
  <c r="L4519" i="8" s="1"/>
  <c r="K4520" i="8"/>
  <c r="L4520" i="8" s="1"/>
  <c r="K4521" i="8"/>
  <c r="L4521" i="8" s="1"/>
  <c r="K4522" i="8"/>
  <c r="L4522" i="8" s="1"/>
  <c r="K4523" i="8"/>
  <c r="L4523" i="8" s="1"/>
  <c r="K4524" i="8"/>
  <c r="L4524" i="8" s="1"/>
  <c r="K4525" i="8"/>
  <c r="L4525" i="8" s="1"/>
  <c r="K4526" i="8"/>
  <c r="L4526" i="8" s="1"/>
  <c r="K4527" i="8"/>
  <c r="L4527" i="8" s="1"/>
  <c r="K4528" i="8"/>
  <c r="L4528" i="8" s="1"/>
  <c r="K4529" i="8"/>
  <c r="L4529" i="8" s="1"/>
  <c r="K4530" i="8"/>
  <c r="L4530" i="8" s="1"/>
  <c r="K4531" i="8"/>
  <c r="L4531" i="8" s="1"/>
  <c r="K4532" i="8"/>
  <c r="L4532" i="8" s="1"/>
  <c r="K4533" i="8"/>
  <c r="L4533" i="8" s="1"/>
  <c r="K4534" i="8"/>
  <c r="L4534" i="8" s="1"/>
  <c r="K4535" i="8"/>
  <c r="L4535" i="8" s="1"/>
  <c r="K4536" i="8"/>
  <c r="L4536" i="8" s="1"/>
  <c r="K4537" i="8"/>
  <c r="L4537" i="8" s="1"/>
  <c r="K4538" i="8"/>
  <c r="L4538" i="8" s="1"/>
  <c r="K4539" i="8"/>
  <c r="L4539" i="8" s="1"/>
  <c r="K4540" i="8"/>
  <c r="L4540" i="8" s="1"/>
  <c r="K4541" i="8"/>
  <c r="L4541" i="8" s="1"/>
  <c r="K4542" i="8"/>
  <c r="L4542" i="8" s="1"/>
  <c r="K4543" i="8"/>
  <c r="L4543" i="8" s="1"/>
  <c r="K4544" i="8"/>
  <c r="L4544" i="8" s="1"/>
  <c r="K4545" i="8"/>
  <c r="L4545" i="8" s="1"/>
  <c r="K4546" i="8"/>
  <c r="L4546" i="8" s="1"/>
  <c r="K4547" i="8"/>
  <c r="L4547" i="8" s="1"/>
  <c r="K4548" i="8"/>
  <c r="L4548" i="8" s="1"/>
  <c r="K4549" i="8"/>
  <c r="L4549" i="8" s="1"/>
  <c r="K4550" i="8"/>
  <c r="L4550" i="8" s="1"/>
  <c r="K4551" i="8"/>
  <c r="L4551" i="8" s="1"/>
  <c r="K4552" i="8"/>
  <c r="L4552" i="8" s="1"/>
  <c r="K4553" i="8"/>
  <c r="L4553" i="8" s="1"/>
  <c r="K4554" i="8"/>
  <c r="L4554" i="8" s="1"/>
  <c r="K4555" i="8"/>
  <c r="L4555" i="8" s="1"/>
  <c r="K4556" i="8"/>
  <c r="L4556" i="8" s="1"/>
  <c r="K4557" i="8"/>
  <c r="L4557" i="8" s="1"/>
  <c r="K4558" i="8"/>
  <c r="L4558" i="8" s="1"/>
  <c r="K4559" i="8"/>
  <c r="L4559" i="8" s="1"/>
  <c r="K4560" i="8"/>
  <c r="L4560" i="8" s="1"/>
  <c r="K4561" i="8"/>
  <c r="L4561" i="8" s="1"/>
  <c r="K4562" i="8"/>
  <c r="L4562" i="8" s="1"/>
  <c r="K4563" i="8"/>
  <c r="L4563" i="8" s="1"/>
  <c r="K4564" i="8"/>
  <c r="L4564" i="8" s="1"/>
  <c r="K4565" i="8"/>
  <c r="L4565" i="8" s="1"/>
  <c r="K4566" i="8"/>
  <c r="L4566" i="8" s="1"/>
  <c r="K4567" i="8"/>
  <c r="L4567" i="8" s="1"/>
  <c r="K4568" i="8"/>
  <c r="L4568" i="8" s="1"/>
  <c r="K4569" i="8"/>
  <c r="L4569" i="8" s="1"/>
  <c r="K4570" i="8"/>
  <c r="L4570" i="8" s="1"/>
  <c r="K4571" i="8"/>
  <c r="L4571" i="8" s="1"/>
  <c r="K4572" i="8"/>
  <c r="L4572" i="8" s="1"/>
  <c r="K4573" i="8"/>
  <c r="L4573" i="8" s="1"/>
  <c r="K4574" i="8"/>
  <c r="L4574" i="8" s="1"/>
  <c r="K4575" i="8"/>
  <c r="L4575" i="8" s="1"/>
  <c r="K4576" i="8"/>
  <c r="L4576" i="8" s="1"/>
  <c r="K4577" i="8"/>
  <c r="L4577" i="8" s="1"/>
  <c r="K4578" i="8"/>
  <c r="L4578" i="8" s="1"/>
  <c r="K4579" i="8"/>
  <c r="L4579" i="8" s="1"/>
  <c r="K4580" i="8"/>
  <c r="L4580" i="8" s="1"/>
  <c r="K4581" i="8"/>
  <c r="L4581" i="8" s="1"/>
  <c r="K4582" i="8"/>
  <c r="L4582" i="8" s="1"/>
  <c r="K4583" i="8"/>
  <c r="L4583" i="8" s="1"/>
  <c r="K4584" i="8"/>
  <c r="L4584" i="8" s="1"/>
  <c r="K4585" i="8"/>
  <c r="L4585" i="8" s="1"/>
  <c r="K4586" i="8"/>
  <c r="L4586" i="8" s="1"/>
  <c r="K4587" i="8"/>
  <c r="L4587" i="8" s="1"/>
  <c r="K4588" i="8"/>
  <c r="L4588" i="8" s="1"/>
  <c r="K4589" i="8"/>
  <c r="L4589" i="8" s="1"/>
  <c r="K4590" i="8"/>
  <c r="L4590" i="8" s="1"/>
  <c r="K4591" i="8"/>
  <c r="L4591" i="8" s="1"/>
  <c r="K4592" i="8"/>
  <c r="L4592" i="8" s="1"/>
  <c r="K4593" i="8"/>
  <c r="L4593" i="8" s="1"/>
  <c r="K4594" i="8"/>
  <c r="L4594" i="8" s="1"/>
  <c r="K4595" i="8"/>
  <c r="L4595" i="8" s="1"/>
  <c r="K4596" i="8"/>
  <c r="L4596" i="8" s="1"/>
  <c r="K4597" i="8"/>
  <c r="L4597" i="8" s="1"/>
  <c r="K4598" i="8"/>
  <c r="L4598" i="8" s="1"/>
  <c r="K4599" i="8"/>
  <c r="L4599" i="8" s="1"/>
  <c r="K4600" i="8"/>
  <c r="L4600" i="8" s="1"/>
  <c r="K4601" i="8"/>
  <c r="L4601" i="8" s="1"/>
  <c r="K4602" i="8"/>
  <c r="L4602" i="8" s="1"/>
  <c r="K4603" i="8"/>
  <c r="L4603" i="8" s="1"/>
  <c r="K4604" i="8"/>
  <c r="L4604" i="8" s="1"/>
  <c r="K4605" i="8"/>
  <c r="L4605" i="8" s="1"/>
  <c r="K4606" i="8"/>
  <c r="L4606" i="8" s="1"/>
  <c r="K4607" i="8"/>
  <c r="L4607" i="8" s="1"/>
  <c r="K4608" i="8"/>
  <c r="L4608" i="8" s="1"/>
  <c r="K4609" i="8"/>
  <c r="L4609" i="8" s="1"/>
  <c r="K4610" i="8"/>
  <c r="L4610" i="8" s="1"/>
  <c r="K4611" i="8"/>
  <c r="L4611" i="8" s="1"/>
  <c r="K4612" i="8"/>
  <c r="L4612" i="8" s="1"/>
  <c r="K4613" i="8"/>
  <c r="L4613" i="8" s="1"/>
  <c r="K4614" i="8"/>
  <c r="L4614" i="8" s="1"/>
  <c r="K4615" i="8"/>
  <c r="L4615" i="8" s="1"/>
  <c r="K4616" i="8"/>
  <c r="L4616" i="8" s="1"/>
  <c r="K4617" i="8"/>
  <c r="L4617" i="8" s="1"/>
  <c r="K4618" i="8"/>
  <c r="L4618" i="8" s="1"/>
  <c r="K4619" i="8"/>
  <c r="L4619" i="8" s="1"/>
  <c r="K4620" i="8"/>
  <c r="L4620" i="8" s="1"/>
  <c r="K4621" i="8"/>
  <c r="L4621" i="8" s="1"/>
  <c r="K4622" i="8"/>
  <c r="L4622" i="8" s="1"/>
  <c r="K4623" i="8"/>
  <c r="L4623" i="8" s="1"/>
  <c r="K4624" i="8"/>
  <c r="L4624" i="8" s="1"/>
  <c r="K4625" i="8"/>
  <c r="L4625" i="8" s="1"/>
  <c r="K4626" i="8"/>
  <c r="L4626" i="8" s="1"/>
  <c r="K4627" i="8"/>
  <c r="L4627" i="8" s="1"/>
  <c r="K4628" i="8"/>
  <c r="L4628" i="8" s="1"/>
  <c r="K4629" i="8"/>
  <c r="L4629" i="8" s="1"/>
  <c r="K4630" i="8"/>
  <c r="L4630" i="8" s="1"/>
  <c r="K4631" i="8"/>
  <c r="L4631" i="8" s="1"/>
  <c r="K4632" i="8"/>
  <c r="L4632" i="8" s="1"/>
  <c r="K4633" i="8"/>
  <c r="L4633" i="8" s="1"/>
  <c r="K4634" i="8"/>
  <c r="L4634" i="8" s="1"/>
  <c r="K4635" i="8"/>
  <c r="L4635" i="8" s="1"/>
  <c r="K4636" i="8"/>
  <c r="L4636" i="8" s="1"/>
  <c r="K4637" i="8"/>
  <c r="L4637" i="8" s="1"/>
  <c r="K4638" i="8"/>
  <c r="L4638" i="8" s="1"/>
  <c r="K4639" i="8"/>
  <c r="L4639" i="8" s="1"/>
  <c r="K4640" i="8"/>
  <c r="L4640" i="8" s="1"/>
  <c r="K4641" i="8"/>
  <c r="L4641" i="8" s="1"/>
  <c r="K4642" i="8"/>
  <c r="L4642" i="8" s="1"/>
  <c r="K4643" i="8"/>
  <c r="L4643" i="8" s="1"/>
  <c r="K4644" i="8"/>
  <c r="L4644" i="8" s="1"/>
  <c r="K4645" i="8"/>
  <c r="L4645" i="8" s="1"/>
  <c r="K4646" i="8"/>
  <c r="L4646" i="8" s="1"/>
  <c r="K4647" i="8"/>
  <c r="L4647" i="8" s="1"/>
  <c r="K4648" i="8"/>
  <c r="L4648" i="8" s="1"/>
  <c r="K4649" i="8"/>
  <c r="L4649" i="8" s="1"/>
  <c r="K4650" i="8"/>
  <c r="L4650" i="8" s="1"/>
  <c r="K4651" i="8"/>
  <c r="L4651" i="8" s="1"/>
  <c r="K4652" i="8"/>
  <c r="L4652" i="8" s="1"/>
  <c r="K4653" i="8"/>
  <c r="L4653" i="8" s="1"/>
  <c r="K4654" i="8"/>
  <c r="L4654" i="8" s="1"/>
  <c r="K4655" i="8"/>
  <c r="L4655" i="8" s="1"/>
  <c r="K4656" i="8"/>
  <c r="L4656" i="8" s="1"/>
  <c r="K4657" i="8"/>
  <c r="L4657" i="8" s="1"/>
  <c r="K4658" i="8"/>
  <c r="L4658" i="8" s="1"/>
  <c r="K4659" i="8"/>
  <c r="L4659" i="8" s="1"/>
  <c r="K4660" i="8"/>
  <c r="L4660" i="8" s="1"/>
  <c r="K4661" i="8"/>
  <c r="L4661" i="8" s="1"/>
  <c r="K4662" i="8"/>
  <c r="L4662" i="8" s="1"/>
  <c r="K4663" i="8"/>
  <c r="L4663" i="8" s="1"/>
  <c r="K4664" i="8"/>
  <c r="L4664" i="8" s="1"/>
  <c r="K4665" i="8"/>
  <c r="L4665" i="8" s="1"/>
  <c r="K4666" i="8"/>
  <c r="L4666" i="8" s="1"/>
  <c r="K4667" i="8"/>
  <c r="L4667" i="8" s="1"/>
  <c r="K4668" i="8"/>
  <c r="L4668" i="8" s="1"/>
  <c r="K4669" i="8"/>
  <c r="L4669" i="8" s="1"/>
  <c r="K4670" i="8"/>
  <c r="L4670" i="8" s="1"/>
  <c r="K4671" i="8"/>
  <c r="L4671" i="8" s="1"/>
  <c r="K4672" i="8"/>
  <c r="L4672" i="8" s="1"/>
  <c r="K4673" i="8"/>
  <c r="L4673" i="8" s="1"/>
  <c r="K4674" i="8"/>
  <c r="L4674" i="8" s="1"/>
  <c r="K4675" i="8"/>
  <c r="L4675" i="8" s="1"/>
  <c r="K4676" i="8"/>
  <c r="L4676" i="8" s="1"/>
  <c r="K4677" i="8"/>
  <c r="L4677" i="8" s="1"/>
  <c r="K4678" i="8"/>
  <c r="L4678" i="8" s="1"/>
  <c r="K4679" i="8"/>
  <c r="L4679" i="8" s="1"/>
  <c r="K4680" i="8"/>
  <c r="L4680" i="8" s="1"/>
  <c r="K4681" i="8"/>
  <c r="L4681" i="8" s="1"/>
  <c r="K4682" i="8"/>
  <c r="L4682" i="8" s="1"/>
  <c r="K4683" i="8"/>
  <c r="L4683" i="8" s="1"/>
  <c r="K4684" i="8"/>
  <c r="L4684" i="8" s="1"/>
  <c r="K4685" i="8"/>
  <c r="L4685" i="8" s="1"/>
  <c r="K4686" i="8"/>
  <c r="L4686" i="8" s="1"/>
  <c r="K4687" i="8"/>
  <c r="L4687" i="8" s="1"/>
  <c r="K4688" i="8"/>
  <c r="L4688" i="8" s="1"/>
  <c r="K4689" i="8"/>
  <c r="L4689" i="8" s="1"/>
  <c r="K4690" i="8"/>
  <c r="L4690" i="8" s="1"/>
  <c r="K4691" i="8"/>
  <c r="L4691" i="8" s="1"/>
  <c r="K4692" i="8"/>
  <c r="L4692" i="8" s="1"/>
  <c r="K4693" i="8"/>
  <c r="L4693" i="8" s="1"/>
  <c r="K4694" i="8"/>
  <c r="L4694" i="8" s="1"/>
  <c r="K4695" i="8"/>
  <c r="L4695" i="8" s="1"/>
  <c r="K4696" i="8"/>
  <c r="L4696" i="8" s="1"/>
  <c r="K4697" i="8"/>
  <c r="L4697" i="8" s="1"/>
  <c r="K4698" i="8"/>
  <c r="L4698" i="8" s="1"/>
  <c r="K4699" i="8"/>
  <c r="L4699" i="8" s="1"/>
  <c r="K4700" i="8"/>
  <c r="L4700" i="8" s="1"/>
  <c r="K4701" i="8"/>
  <c r="L4701" i="8" s="1"/>
  <c r="K4702" i="8"/>
  <c r="L4702" i="8" s="1"/>
  <c r="K4703" i="8"/>
  <c r="L4703" i="8" s="1"/>
  <c r="K4704" i="8"/>
  <c r="L4704" i="8" s="1"/>
  <c r="K4705" i="8"/>
  <c r="L4705" i="8" s="1"/>
  <c r="K4706" i="8"/>
  <c r="L4706" i="8" s="1"/>
  <c r="K4707" i="8"/>
  <c r="L4707" i="8" s="1"/>
  <c r="K4708" i="8"/>
  <c r="L4708" i="8" s="1"/>
  <c r="K4709" i="8"/>
  <c r="L4709" i="8" s="1"/>
  <c r="K4710" i="8"/>
  <c r="L4710" i="8" s="1"/>
  <c r="K4711" i="8"/>
  <c r="L4711" i="8" s="1"/>
  <c r="K4712" i="8"/>
  <c r="L4712" i="8" s="1"/>
  <c r="K4713" i="8"/>
  <c r="L4713" i="8" s="1"/>
  <c r="K4714" i="8"/>
  <c r="L4714" i="8" s="1"/>
  <c r="K4715" i="8"/>
  <c r="L4715" i="8" s="1"/>
  <c r="K4716" i="8"/>
  <c r="L4716" i="8" s="1"/>
  <c r="K4717" i="8"/>
  <c r="L4717" i="8" s="1"/>
  <c r="K4718" i="8"/>
  <c r="L4718" i="8" s="1"/>
  <c r="K4719" i="8"/>
  <c r="L4719" i="8" s="1"/>
  <c r="K4720" i="8"/>
  <c r="L4720" i="8" s="1"/>
  <c r="K4721" i="8"/>
  <c r="L4721" i="8" s="1"/>
  <c r="K4722" i="8"/>
  <c r="L4722" i="8" s="1"/>
  <c r="K4723" i="8"/>
  <c r="L4723" i="8" s="1"/>
  <c r="K4724" i="8"/>
  <c r="L4724" i="8" s="1"/>
  <c r="K4725" i="8"/>
  <c r="L4725" i="8" s="1"/>
  <c r="K4726" i="8"/>
  <c r="L4726" i="8" s="1"/>
  <c r="K4727" i="8"/>
  <c r="L4727" i="8" s="1"/>
  <c r="K4728" i="8"/>
  <c r="L4728" i="8" s="1"/>
  <c r="K4729" i="8"/>
  <c r="L4729" i="8" s="1"/>
  <c r="K4730" i="8"/>
  <c r="L4730" i="8" s="1"/>
  <c r="K4731" i="8"/>
  <c r="L4731" i="8" s="1"/>
  <c r="K4732" i="8"/>
  <c r="L4732" i="8" s="1"/>
  <c r="K4733" i="8"/>
  <c r="L4733" i="8" s="1"/>
  <c r="K4734" i="8"/>
  <c r="L4734" i="8" s="1"/>
  <c r="K4735" i="8"/>
  <c r="L4735" i="8" s="1"/>
  <c r="K4736" i="8"/>
  <c r="L4736" i="8" s="1"/>
  <c r="K4737" i="8"/>
  <c r="L4737" i="8" s="1"/>
  <c r="K4738" i="8"/>
  <c r="L4738" i="8" s="1"/>
  <c r="K4739" i="8"/>
  <c r="L4739" i="8" s="1"/>
  <c r="K4740" i="8"/>
  <c r="L4740" i="8" s="1"/>
  <c r="K4741" i="8"/>
  <c r="L4741" i="8" s="1"/>
  <c r="K4742" i="8"/>
  <c r="L4742" i="8" s="1"/>
  <c r="K4743" i="8"/>
  <c r="L4743" i="8" s="1"/>
  <c r="K4744" i="8"/>
  <c r="L4744" i="8" s="1"/>
  <c r="K4745" i="8"/>
  <c r="L4745" i="8" s="1"/>
  <c r="K4746" i="8"/>
  <c r="L4746" i="8" s="1"/>
  <c r="K4747" i="8"/>
  <c r="L4747" i="8" s="1"/>
  <c r="K4748" i="8"/>
  <c r="L4748" i="8" s="1"/>
  <c r="K4749" i="8"/>
  <c r="L4749" i="8" s="1"/>
  <c r="K4750" i="8"/>
  <c r="L4750" i="8" s="1"/>
  <c r="K4751" i="8"/>
  <c r="L4751" i="8" s="1"/>
  <c r="K4752" i="8"/>
  <c r="L4752" i="8" s="1"/>
  <c r="K4753" i="8"/>
  <c r="L4753" i="8" s="1"/>
  <c r="K4754" i="8"/>
  <c r="L4754" i="8" s="1"/>
  <c r="K4755" i="8"/>
  <c r="L4755" i="8" s="1"/>
  <c r="K4756" i="8"/>
  <c r="L4756" i="8" s="1"/>
  <c r="K4757" i="8"/>
  <c r="L4757" i="8" s="1"/>
  <c r="K4758" i="8"/>
  <c r="L4758" i="8" s="1"/>
  <c r="K4759" i="8"/>
  <c r="L4759" i="8" s="1"/>
  <c r="K4760" i="8"/>
  <c r="L4760" i="8" s="1"/>
  <c r="K4761" i="8"/>
  <c r="L4761" i="8" s="1"/>
  <c r="K4762" i="8"/>
  <c r="L4762" i="8" s="1"/>
  <c r="K4763" i="8"/>
  <c r="L4763" i="8" s="1"/>
  <c r="K4764" i="8"/>
  <c r="L4764" i="8" s="1"/>
  <c r="K4765" i="8"/>
  <c r="L4765" i="8" s="1"/>
  <c r="K4766" i="8"/>
  <c r="L4766" i="8" s="1"/>
  <c r="K4767" i="8"/>
  <c r="L4767" i="8" s="1"/>
  <c r="K4768" i="8"/>
  <c r="L4768" i="8" s="1"/>
  <c r="K4769" i="8"/>
  <c r="L4769" i="8" s="1"/>
  <c r="K4770" i="8"/>
  <c r="L4770" i="8" s="1"/>
  <c r="K4771" i="8"/>
  <c r="L4771" i="8" s="1"/>
  <c r="K4772" i="8"/>
  <c r="L4772" i="8" s="1"/>
  <c r="K4773" i="8"/>
  <c r="L4773" i="8" s="1"/>
  <c r="K4774" i="8"/>
  <c r="L4774" i="8" s="1"/>
  <c r="K4775" i="8"/>
  <c r="L4775" i="8" s="1"/>
  <c r="K4776" i="8"/>
  <c r="L4776" i="8" s="1"/>
  <c r="K4777" i="8"/>
  <c r="L4777" i="8" s="1"/>
  <c r="K4778" i="8"/>
  <c r="L4778" i="8" s="1"/>
  <c r="K4779" i="8"/>
  <c r="L4779" i="8" s="1"/>
  <c r="K4780" i="8"/>
  <c r="L4780" i="8" s="1"/>
  <c r="K4781" i="8"/>
  <c r="L4781" i="8" s="1"/>
  <c r="K4782" i="8"/>
  <c r="L4782" i="8" s="1"/>
  <c r="K4783" i="8"/>
  <c r="L4783" i="8" s="1"/>
  <c r="K4784" i="8"/>
  <c r="L4784" i="8" s="1"/>
  <c r="K4785" i="8"/>
  <c r="L4785" i="8" s="1"/>
  <c r="K4786" i="8"/>
  <c r="L4786" i="8" s="1"/>
  <c r="K4787" i="8"/>
  <c r="L4787" i="8" s="1"/>
  <c r="K4788" i="8"/>
  <c r="L4788" i="8" s="1"/>
  <c r="K4789" i="8"/>
  <c r="L4789" i="8" s="1"/>
  <c r="K4790" i="8"/>
  <c r="L4790" i="8" s="1"/>
  <c r="K4791" i="8"/>
  <c r="L4791" i="8" s="1"/>
  <c r="K4792" i="8"/>
  <c r="L4792" i="8" s="1"/>
  <c r="K4793" i="8"/>
  <c r="L4793" i="8" s="1"/>
  <c r="K4794" i="8"/>
  <c r="L4794" i="8" s="1"/>
  <c r="K4795" i="8"/>
  <c r="L4795" i="8" s="1"/>
  <c r="K4796" i="8"/>
  <c r="L4796" i="8" s="1"/>
  <c r="K4797" i="8"/>
  <c r="L4797" i="8" s="1"/>
  <c r="K4798" i="8"/>
  <c r="L4798" i="8" s="1"/>
  <c r="K4799" i="8"/>
  <c r="L4799" i="8" s="1"/>
  <c r="K4800" i="8"/>
  <c r="L4800" i="8" s="1"/>
  <c r="K4801" i="8"/>
  <c r="L4801" i="8" s="1"/>
  <c r="K4802" i="8"/>
  <c r="L4802" i="8" s="1"/>
  <c r="K4803" i="8"/>
  <c r="L4803" i="8" s="1"/>
  <c r="K4804" i="8"/>
  <c r="L4804" i="8" s="1"/>
  <c r="K4805" i="8"/>
  <c r="L4805" i="8" s="1"/>
  <c r="K4806" i="8"/>
  <c r="L4806" i="8" s="1"/>
  <c r="K4807" i="8"/>
  <c r="L4807" i="8" s="1"/>
  <c r="K4808" i="8"/>
  <c r="L4808" i="8" s="1"/>
  <c r="K4809" i="8"/>
  <c r="L4809" i="8" s="1"/>
  <c r="K4810" i="8"/>
  <c r="L4810" i="8" s="1"/>
  <c r="K4811" i="8"/>
  <c r="L4811" i="8" s="1"/>
  <c r="K4812" i="8"/>
  <c r="L4812" i="8" s="1"/>
  <c r="K4813" i="8"/>
  <c r="L4813" i="8" s="1"/>
  <c r="K4814" i="8"/>
  <c r="L4814" i="8" s="1"/>
  <c r="K4815" i="8"/>
  <c r="L4815" i="8" s="1"/>
  <c r="K4816" i="8"/>
  <c r="L4816" i="8" s="1"/>
  <c r="K4817" i="8"/>
  <c r="L4817" i="8" s="1"/>
  <c r="K4818" i="8"/>
  <c r="L4818" i="8" s="1"/>
  <c r="K4819" i="8"/>
  <c r="L4819" i="8" s="1"/>
  <c r="K4820" i="8"/>
  <c r="L4820" i="8" s="1"/>
  <c r="K4821" i="8"/>
  <c r="L4821" i="8" s="1"/>
  <c r="K4822" i="8"/>
  <c r="L4822" i="8" s="1"/>
  <c r="K4823" i="8"/>
  <c r="L4823" i="8" s="1"/>
  <c r="K4824" i="8"/>
  <c r="L4824" i="8" s="1"/>
  <c r="K4825" i="8"/>
  <c r="L4825" i="8" s="1"/>
  <c r="K4826" i="8"/>
  <c r="L4826" i="8" s="1"/>
  <c r="K4827" i="8"/>
  <c r="L4827" i="8" s="1"/>
  <c r="K4828" i="8"/>
  <c r="L4828" i="8" s="1"/>
  <c r="K4829" i="8"/>
  <c r="L4829" i="8" s="1"/>
  <c r="K4830" i="8"/>
  <c r="L4830" i="8" s="1"/>
  <c r="K4831" i="8"/>
  <c r="L4831" i="8" s="1"/>
  <c r="K4832" i="8"/>
  <c r="L4832" i="8" s="1"/>
  <c r="K4833" i="8"/>
  <c r="L4833" i="8" s="1"/>
  <c r="K4834" i="8"/>
  <c r="L4834" i="8" s="1"/>
  <c r="K4835" i="8"/>
  <c r="L4835" i="8" s="1"/>
  <c r="K4836" i="8"/>
  <c r="L4836" i="8" s="1"/>
  <c r="K4837" i="8"/>
  <c r="L4837" i="8" s="1"/>
  <c r="K4838" i="8"/>
  <c r="L4838" i="8" s="1"/>
  <c r="K4839" i="8"/>
  <c r="L4839" i="8" s="1"/>
  <c r="K4840" i="8"/>
  <c r="L4840" i="8" s="1"/>
  <c r="K4841" i="8"/>
  <c r="L4841" i="8" s="1"/>
  <c r="K4842" i="8"/>
  <c r="L4842" i="8" s="1"/>
  <c r="K4843" i="8"/>
  <c r="L4843" i="8" s="1"/>
  <c r="K4844" i="8"/>
  <c r="L4844" i="8" s="1"/>
  <c r="K4845" i="8"/>
  <c r="L4845" i="8" s="1"/>
  <c r="K4846" i="8"/>
  <c r="L4846" i="8" s="1"/>
  <c r="K4847" i="8"/>
  <c r="L4847" i="8" s="1"/>
  <c r="K4848" i="8"/>
  <c r="L4848" i="8" s="1"/>
  <c r="K4849" i="8"/>
  <c r="L4849" i="8" s="1"/>
  <c r="K4850" i="8"/>
  <c r="L4850" i="8" s="1"/>
  <c r="K4851" i="8"/>
  <c r="L4851" i="8" s="1"/>
  <c r="K4852" i="8"/>
  <c r="L4852" i="8" s="1"/>
  <c r="K4853" i="8"/>
  <c r="L4853" i="8" s="1"/>
  <c r="K4854" i="8"/>
  <c r="L4854" i="8" s="1"/>
  <c r="K4855" i="8"/>
  <c r="L4855" i="8" s="1"/>
  <c r="K4856" i="8"/>
  <c r="L4856" i="8" s="1"/>
  <c r="K4857" i="8"/>
  <c r="L4857" i="8" s="1"/>
  <c r="K4858" i="8"/>
  <c r="L4858" i="8" s="1"/>
  <c r="K4859" i="8"/>
  <c r="L4859" i="8" s="1"/>
  <c r="K4860" i="8"/>
  <c r="L4860" i="8" s="1"/>
  <c r="K4861" i="8"/>
  <c r="L4861" i="8" s="1"/>
  <c r="K4862" i="8"/>
  <c r="L4862" i="8" s="1"/>
  <c r="K4863" i="8"/>
  <c r="L4863" i="8" s="1"/>
  <c r="K4864" i="8"/>
  <c r="L4864" i="8" s="1"/>
  <c r="K4865" i="8"/>
  <c r="L4865" i="8" s="1"/>
  <c r="K4866" i="8"/>
  <c r="L4866" i="8" s="1"/>
  <c r="K4867" i="8"/>
  <c r="L4867" i="8" s="1"/>
  <c r="K4868" i="8"/>
  <c r="L4868" i="8" s="1"/>
  <c r="K4869" i="8"/>
  <c r="L4869" i="8" s="1"/>
  <c r="K4870" i="8"/>
  <c r="L4870" i="8" s="1"/>
  <c r="K4871" i="8"/>
  <c r="L4871" i="8" s="1"/>
  <c r="K4872" i="8"/>
  <c r="L4872" i="8" s="1"/>
  <c r="K4873" i="8"/>
  <c r="L4873" i="8" s="1"/>
  <c r="K4874" i="8"/>
  <c r="L4874" i="8" s="1"/>
  <c r="K4875" i="8"/>
  <c r="L4875" i="8" s="1"/>
  <c r="K4876" i="8"/>
  <c r="L4876" i="8" s="1"/>
  <c r="K4877" i="8"/>
  <c r="L4877" i="8" s="1"/>
  <c r="K4878" i="8"/>
  <c r="L4878" i="8" s="1"/>
  <c r="K4879" i="8"/>
  <c r="L4879" i="8" s="1"/>
  <c r="K4880" i="8"/>
  <c r="L4880" i="8" s="1"/>
  <c r="K4881" i="8"/>
  <c r="L4881" i="8" s="1"/>
  <c r="K4882" i="8"/>
  <c r="L4882" i="8" s="1"/>
  <c r="K4883" i="8"/>
  <c r="L4883" i="8" s="1"/>
  <c r="K4884" i="8"/>
  <c r="L4884" i="8" s="1"/>
  <c r="K4885" i="8"/>
  <c r="L4885" i="8" s="1"/>
  <c r="K4886" i="8"/>
  <c r="L4886" i="8" s="1"/>
  <c r="K4887" i="8"/>
  <c r="L4887" i="8" s="1"/>
  <c r="K4888" i="8"/>
  <c r="L4888" i="8" s="1"/>
  <c r="K4889" i="8"/>
  <c r="L4889" i="8" s="1"/>
  <c r="K4890" i="8"/>
  <c r="L4890" i="8" s="1"/>
  <c r="K4891" i="8"/>
  <c r="L4891" i="8" s="1"/>
  <c r="K4892" i="8"/>
  <c r="L4892" i="8" s="1"/>
  <c r="K4893" i="8"/>
  <c r="L4893" i="8" s="1"/>
  <c r="K4894" i="8"/>
  <c r="L4894" i="8" s="1"/>
  <c r="K4895" i="8"/>
  <c r="L4895" i="8" s="1"/>
  <c r="K4896" i="8"/>
  <c r="L4896" i="8" s="1"/>
  <c r="K4897" i="8"/>
  <c r="L4897" i="8" s="1"/>
  <c r="K4898" i="8"/>
  <c r="L4898" i="8" s="1"/>
  <c r="K4899" i="8"/>
  <c r="L4899" i="8" s="1"/>
  <c r="K4900" i="8"/>
  <c r="L4900" i="8" s="1"/>
  <c r="K4901" i="8"/>
  <c r="L4901" i="8" s="1"/>
  <c r="K4902" i="8"/>
  <c r="L4902" i="8" s="1"/>
  <c r="K4903" i="8"/>
  <c r="L4903" i="8" s="1"/>
  <c r="K4904" i="8"/>
  <c r="L4904" i="8" s="1"/>
  <c r="K4905" i="8"/>
  <c r="L4905" i="8" s="1"/>
  <c r="K4906" i="8"/>
  <c r="L4906" i="8" s="1"/>
  <c r="K4907" i="8"/>
  <c r="L4907" i="8" s="1"/>
  <c r="K4908" i="8"/>
  <c r="L4908" i="8" s="1"/>
  <c r="K4909" i="8"/>
  <c r="L4909" i="8" s="1"/>
  <c r="K4910" i="8"/>
  <c r="L4910" i="8" s="1"/>
  <c r="K4911" i="8"/>
  <c r="L4911" i="8" s="1"/>
  <c r="K4912" i="8"/>
  <c r="L4912" i="8" s="1"/>
  <c r="K4913" i="8"/>
  <c r="L4913" i="8" s="1"/>
  <c r="K4914" i="8"/>
  <c r="L4914" i="8" s="1"/>
  <c r="K4915" i="8"/>
  <c r="L4915" i="8" s="1"/>
  <c r="K4916" i="8"/>
  <c r="L4916" i="8" s="1"/>
  <c r="K4917" i="8"/>
  <c r="L4917" i="8" s="1"/>
  <c r="K4918" i="8"/>
  <c r="L4918" i="8" s="1"/>
  <c r="K4919" i="8"/>
  <c r="L4919" i="8" s="1"/>
  <c r="K4920" i="8"/>
  <c r="L4920" i="8" s="1"/>
  <c r="K4921" i="8"/>
  <c r="L4921" i="8" s="1"/>
  <c r="K4922" i="8"/>
  <c r="L4922" i="8" s="1"/>
  <c r="K4923" i="8"/>
  <c r="L4923" i="8" s="1"/>
  <c r="K4924" i="8"/>
  <c r="L4924" i="8" s="1"/>
  <c r="K4925" i="8"/>
  <c r="L4925" i="8" s="1"/>
  <c r="K4926" i="8"/>
  <c r="L4926" i="8" s="1"/>
  <c r="K4927" i="8"/>
  <c r="L4927" i="8" s="1"/>
  <c r="K4928" i="8"/>
  <c r="L4928" i="8" s="1"/>
  <c r="K4929" i="8"/>
  <c r="L4929" i="8" s="1"/>
  <c r="K4930" i="8"/>
  <c r="L4930" i="8" s="1"/>
  <c r="K4931" i="8"/>
  <c r="L4931" i="8" s="1"/>
  <c r="K4932" i="8"/>
  <c r="L4932" i="8" s="1"/>
  <c r="K4933" i="8"/>
  <c r="L4933" i="8" s="1"/>
  <c r="K4934" i="8"/>
  <c r="L4934" i="8" s="1"/>
  <c r="K4935" i="8"/>
  <c r="L4935" i="8" s="1"/>
  <c r="K4936" i="8"/>
  <c r="L4936" i="8" s="1"/>
  <c r="K4937" i="8"/>
  <c r="L4937" i="8" s="1"/>
  <c r="K4938" i="8"/>
  <c r="L4938" i="8" s="1"/>
  <c r="K4939" i="8"/>
  <c r="L4939" i="8" s="1"/>
  <c r="K4940" i="8"/>
  <c r="L4940" i="8" s="1"/>
  <c r="K4941" i="8"/>
  <c r="L4941" i="8" s="1"/>
  <c r="K4942" i="8"/>
  <c r="L4942" i="8" s="1"/>
  <c r="K4943" i="8"/>
  <c r="L4943" i="8" s="1"/>
  <c r="K4944" i="8"/>
  <c r="L4944" i="8" s="1"/>
  <c r="K4945" i="8"/>
  <c r="L4945" i="8" s="1"/>
  <c r="K4946" i="8"/>
  <c r="L4946" i="8" s="1"/>
  <c r="K4947" i="8"/>
  <c r="L4947" i="8" s="1"/>
  <c r="K4948" i="8"/>
  <c r="L4948" i="8" s="1"/>
  <c r="K4949" i="8"/>
  <c r="L4949" i="8" s="1"/>
  <c r="K4950" i="8"/>
  <c r="L4950" i="8" s="1"/>
  <c r="K4951" i="8"/>
  <c r="L4951" i="8" s="1"/>
  <c r="K4952" i="8"/>
  <c r="L4952" i="8" s="1"/>
  <c r="K4953" i="8"/>
  <c r="L4953" i="8" s="1"/>
  <c r="K4954" i="8"/>
  <c r="L4954" i="8" s="1"/>
  <c r="K4955" i="8"/>
  <c r="L4955" i="8" s="1"/>
  <c r="K4956" i="8"/>
  <c r="L4956" i="8" s="1"/>
  <c r="K4957" i="8"/>
  <c r="L4957" i="8" s="1"/>
  <c r="K4958" i="8"/>
  <c r="L4958" i="8" s="1"/>
  <c r="K4959" i="8"/>
  <c r="L4959" i="8" s="1"/>
  <c r="K4960" i="8"/>
  <c r="L4960" i="8" s="1"/>
  <c r="K4961" i="8"/>
  <c r="L4961" i="8" s="1"/>
  <c r="K4962" i="8"/>
  <c r="L4962" i="8" s="1"/>
  <c r="K4963" i="8"/>
  <c r="L4963" i="8" s="1"/>
  <c r="K4964" i="8"/>
  <c r="L4964" i="8" s="1"/>
  <c r="K4965" i="8"/>
  <c r="L4965" i="8" s="1"/>
  <c r="K4966" i="8"/>
  <c r="L4966" i="8" s="1"/>
  <c r="K4967" i="8"/>
  <c r="L4967" i="8" s="1"/>
  <c r="K4968" i="8"/>
  <c r="L4968" i="8" s="1"/>
  <c r="K4969" i="8"/>
  <c r="L4969" i="8" s="1"/>
  <c r="K4970" i="8"/>
  <c r="L4970" i="8" s="1"/>
  <c r="K4971" i="8"/>
  <c r="L4971" i="8" s="1"/>
  <c r="K4972" i="8"/>
  <c r="L4972" i="8" s="1"/>
  <c r="K4973" i="8"/>
  <c r="L4973" i="8" s="1"/>
  <c r="K4974" i="8"/>
  <c r="L4974" i="8" s="1"/>
  <c r="K4975" i="8"/>
  <c r="L4975" i="8" s="1"/>
  <c r="K4976" i="8"/>
  <c r="L4976" i="8" s="1"/>
  <c r="K4977" i="8"/>
  <c r="L4977" i="8" s="1"/>
  <c r="K4978" i="8"/>
  <c r="L4978" i="8" s="1"/>
  <c r="K4979" i="8"/>
  <c r="L4979" i="8" s="1"/>
  <c r="K4980" i="8"/>
  <c r="L4980" i="8" s="1"/>
  <c r="K4981" i="8"/>
  <c r="L4981" i="8" s="1"/>
  <c r="K4982" i="8"/>
  <c r="L4982" i="8" s="1"/>
  <c r="K4983" i="8"/>
  <c r="L4983" i="8" s="1"/>
  <c r="K4984" i="8"/>
  <c r="L4984" i="8" s="1"/>
  <c r="K4985" i="8"/>
  <c r="L4985" i="8" s="1"/>
  <c r="K4986" i="8"/>
  <c r="L4986" i="8" s="1"/>
  <c r="K4987" i="8"/>
  <c r="L4987" i="8" s="1"/>
  <c r="K4988" i="8"/>
  <c r="L4988" i="8" s="1"/>
  <c r="K4989" i="8"/>
  <c r="L4989" i="8" s="1"/>
  <c r="K4990" i="8"/>
  <c r="L4990" i="8" s="1"/>
  <c r="K4991" i="8"/>
  <c r="L4991" i="8" s="1"/>
  <c r="K4992" i="8"/>
  <c r="L4992" i="8" s="1"/>
  <c r="K4993" i="8"/>
  <c r="L4993" i="8" s="1"/>
  <c r="K4994" i="8"/>
  <c r="L4994" i="8" s="1"/>
  <c r="K4995" i="8"/>
  <c r="L4995" i="8" s="1"/>
  <c r="K4996" i="8"/>
  <c r="L4996" i="8" s="1"/>
  <c r="K4997" i="8"/>
  <c r="L4997" i="8" s="1"/>
  <c r="K4998" i="8"/>
  <c r="L4998" i="8" s="1"/>
  <c r="K4999" i="8"/>
  <c r="L4999" i="8" s="1"/>
  <c r="K5000" i="8"/>
  <c r="L5000" i="8" s="1"/>
  <c r="K5001" i="8"/>
  <c r="L5001" i="8" s="1"/>
  <c r="K5002" i="8"/>
  <c r="L5002" i="8" s="1"/>
  <c r="K5003" i="8"/>
  <c r="L5003" i="8" s="1"/>
  <c r="K5004" i="8"/>
  <c r="L5004" i="8" s="1"/>
  <c r="K5005" i="8"/>
  <c r="L5005" i="8" s="1"/>
  <c r="K5006" i="8"/>
  <c r="L5006" i="8" s="1"/>
  <c r="K5007" i="8"/>
  <c r="L5007" i="8" s="1"/>
  <c r="K5008" i="8"/>
  <c r="L5008" i="8" s="1"/>
  <c r="K5009" i="8"/>
  <c r="L5009" i="8" s="1"/>
  <c r="K5010" i="8"/>
  <c r="L5010" i="8" s="1"/>
  <c r="K5011" i="8"/>
  <c r="L5011" i="8" s="1"/>
  <c r="K5012" i="8"/>
  <c r="L5012" i="8" s="1"/>
  <c r="K5013" i="8"/>
  <c r="L5013" i="8" s="1"/>
  <c r="K5014" i="8"/>
  <c r="L5014" i="8" s="1"/>
  <c r="K5015" i="8"/>
  <c r="L5015" i="8" s="1"/>
  <c r="K5016" i="8"/>
  <c r="L5016" i="8" s="1"/>
  <c r="K5017" i="8"/>
  <c r="L5017" i="8" s="1"/>
  <c r="K5018" i="8"/>
  <c r="L5018" i="8" s="1"/>
  <c r="K5019" i="8"/>
  <c r="L5019" i="8" s="1"/>
  <c r="K5020" i="8"/>
  <c r="L5020" i="8" s="1"/>
  <c r="K5021" i="8"/>
  <c r="L5021" i="8" s="1"/>
  <c r="K5022" i="8"/>
  <c r="L5022" i="8" s="1"/>
  <c r="K5023" i="8"/>
  <c r="L5023" i="8" s="1"/>
  <c r="K5024" i="8"/>
  <c r="L5024" i="8" s="1"/>
  <c r="K5025" i="8"/>
  <c r="L5025" i="8" s="1"/>
  <c r="K5026" i="8"/>
  <c r="L5026" i="8" s="1"/>
  <c r="K5027" i="8"/>
  <c r="L5027" i="8" s="1"/>
  <c r="K5028" i="8"/>
  <c r="L5028" i="8" s="1"/>
  <c r="K5029" i="8"/>
  <c r="L5029" i="8" s="1"/>
  <c r="K5030" i="8"/>
  <c r="L5030" i="8" s="1"/>
  <c r="K5031" i="8"/>
  <c r="L5031" i="8" s="1"/>
  <c r="K5032" i="8"/>
  <c r="L5032" i="8" s="1"/>
  <c r="K5033" i="8"/>
  <c r="L5033" i="8" s="1"/>
  <c r="K5034" i="8"/>
  <c r="L5034" i="8" s="1"/>
  <c r="K5035" i="8"/>
  <c r="L5035" i="8" s="1"/>
  <c r="K5036" i="8"/>
  <c r="L5036" i="8" s="1"/>
  <c r="K5037" i="8"/>
  <c r="L5037" i="8" s="1"/>
  <c r="K5038" i="8"/>
  <c r="L5038" i="8" s="1"/>
  <c r="K5039" i="8"/>
  <c r="L5039" i="8" s="1"/>
  <c r="K5040" i="8"/>
  <c r="L5040" i="8" s="1"/>
  <c r="K5041" i="8"/>
  <c r="L5041" i="8" s="1"/>
  <c r="K5042" i="8"/>
  <c r="L5042" i="8" s="1"/>
  <c r="K5043" i="8"/>
  <c r="L5043" i="8" s="1"/>
  <c r="K5044" i="8"/>
  <c r="L5044" i="8" s="1"/>
  <c r="K5045" i="8"/>
  <c r="L5045" i="8" s="1"/>
  <c r="K5046" i="8"/>
  <c r="L5046" i="8" s="1"/>
  <c r="K5047" i="8"/>
  <c r="L5047" i="8" s="1"/>
  <c r="K5048" i="8"/>
  <c r="L5048" i="8" s="1"/>
  <c r="K5049" i="8"/>
  <c r="L5049" i="8" s="1"/>
  <c r="K5050" i="8"/>
  <c r="L5050" i="8" s="1"/>
  <c r="K5051" i="8"/>
  <c r="L5051" i="8" s="1"/>
  <c r="K5052" i="8"/>
  <c r="L5052" i="8" s="1"/>
  <c r="K5053" i="8"/>
  <c r="L5053" i="8" s="1"/>
  <c r="K5054" i="8"/>
  <c r="L5054" i="8" s="1"/>
  <c r="K5055" i="8"/>
  <c r="L5055" i="8" s="1"/>
  <c r="K5056" i="8"/>
  <c r="L5056" i="8" s="1"/>
  <c r="K5057" i="8"/>
  <c r="L5057" i="8" s="1"/>
  <c r="K5058" i="8"/>
  <c r="L5058" i="8" s="1"/>
  <c r="K5059" i="8"/>
  <c r="L5059" i="8" s="1"/>
  <c r="K5060" i="8"/>
  <c r="L5060" i="8" s="1"/>
  <c r="K5061" i="8"/>
  <c r="L5061" i="8" s="1"/>
  <c r="K5062" i="8"/>
  <c r="L5062" i="8" s="1"/>
  <c r="K5063" i="8"/>
  <c r="L5063" i="8" s="1"/>
  <c r="K5064" i="8"/>
  <c r="L5064" i="8" s="1"/>
  <c r="K5065" i="8"/>
  <c r="L5065" i="8" s="1"/>
  <c r="K5066" i="8"/>
  <c r="L5066" i="8" s="1"/>
  <c r="K5067" i="8"/>
  <c r="L5067" i="8" s="1"/>
  <c r="K5068" i="8"/>
  <c r="L5068" i="8" s="1"/>
  <c r="K5069" i="8"/>
  <c r="L5069" i="8" s="1"/>
  <c r="K5070" i="8"/>
  <c r="L5070" i="8" s="1"/>
  <c r="K5071" i="8"/>
  <c r="L5071" i="8" s="1"/>
  <c r="K5072" i="8"/>
  <c r="L5072" i="8" s="1"/>
  <c r="K5073" i="8"/>
  <c r="L5073" i="8" s="1"/>
  <c r="K5074" i="8"/>
  <c r="L5074" i="8" s="1"/>
  <c r="K5075" i="8"/>
  <c r="L5075" i="8" s="1"/>
  <c r="K5076" i="8"/>
  <c r="L5076" i="8" s="1"/>
  <c r="K5077" i="8"/>
  <c r="L5077" i="8" s="1"/>
  <c r="K5078" i="8"/>
  <c r="L5078" i="8" s="1"/>
  <c r="K5079" i="8"/>
  <c r="L5079" i="8" s="1"/>
  <c r="K5080" i="8"/>
  <c r="L5080" i="8" s="1"/>
  <c r="K5081" i="8"/>
  <c r="L5081" i="8" s="1"/>
  <c r="K5082" i="8"/>
  <c r="L5082" i="8" s="1"/>
  <c r="K5083" i="8"/>
  <c r="L5083" i="8" s="1"/>
  <c r="K5084" i="8"/>
  <c r="L5084" i="8" s="1"/>
  <c r="K5085" i="8"/>
  <c r="L5085" i="8" s="1"/>
  <c r="K5086" i="8"/>
  <c r="L5086" i="8" s="1"/>
  <c r="K5087" i="8"/>
  <c r="L5087" i="8" s="1"/>
  <c r="K5088" i="8"/>
  <c r="L5088" i="8" s="1"/>
  <c r="K5089" i="8"/>
  <c r="L5089" i="8" s="1"/>
  <c r="K5090" i="8"/>
  <c r="L5090" i="8" s="1"/>
  <c r="K5091" i="8"/>
  <c r="L5091" i="8" s="1"/>
  <c r="K5092" i="8"/>
  <c r="L5092" i="8" s="1"/>
  <c r="K5093" i="8"/>
  <c r="L5093" i="8" s="1"/>
  <c r="K5094" i="8"/>
  <c r="L5094" i="8" s="1"/>
  <c r="K5095" i="8"/>
  <c r="L5095" i="8" s="1"/>
  <c r="K5096" i="8"/>
  <c r="L5096" i="8" s="1"/>
  <c r="K5097" i="8"/>
  <c r="L5097" i="8" s="1"/>
  <c r="K5098" i="8"/>
  <c r="L5098" i="8" s="1"/>
  <c r="K5099" i="8"/>
  <c r="L5099" i="8" s="1"/>
  <c r="K5100" i="8"/>
  <c r="L5100" i="8" s="1"/>
  <c r="K5101" i="8"/>
  <c r="L5101" i="8" s="1"/>
  <c r="K5102" i="8"/>
  <c r="L5102" i="8" s="1"/>
  <c r="K5103" i="8"/>
  <c r="L5103" i="8" s="1"/>
  <c r="K5104" i="8"/>
  <c r="L5104" i="8" s="1"/>
  <c r="K5105" i="8"/>
  <c r="L5105" i="8" s="1"/>
  <c r="K5106" i="8"/>
  <c r="L5106" i="8" s="1"/>
  <c r="K5107" i="8"/>
  <c r="L5107" i="8" s="1"/>
  <c r="K5108" i="8"/>
  <c r="L5108" i="8" s="1"/>
  <c r="K5109" i="8"/>
  <c r="L5109" i="8" s="1"/>
  <c r="K5110" i="8"/>
  <c r="L5110" i="8" s="1"/>
  <c r="K5111" i="8"/>
  <c r="L5111" i="8" s="1"/>
  <c r="K5112" i="8"/>
  <c r="L5112" i="8" s="1"/>
  <c r="K5113" i="8"/>
  <c r="L5113" i="8" s="1"/>
  <c r="K5114" i="8"/>
  <c r="L5114" i="8" s="1"/>
  <c r="K5115" i="8"/>
  <c r="L5115" i="8" s="1"/>
  <c r="K5116" i="8"/>
  <c r="L5116" i="8" s="1"/>
  <c r="K5117" i="8"/>
  <c r="L5117" i="8" s="1"/>
  <c r="K5118" i="8"/>
  <c r="L5118" i="8" s="1"/>
  <c r="K5119" i="8"/>
  <c r="L5119" i="8" s="1"/>
  <c r="K5120" i="8"/>
  <c r="L5120" i="8" s="1"/>
  <c r="K5121" i="8"/>
  <c r="L5121" i="8" s="1"/>
  <c r="K5122" i="8"/>
  <c r="L5122" i="8" s="1"/>
  <c r="K5123" i="8"/>
  <c r="L5123" i="8" s="1"/>
  <c r="K5124" i="8"/>
  <c r="L5124" i="8" s="1"/>
  <c r="K5125" i="8"/>
  <c r="L5125" i="8" s="1"/>
  <c r="K5126" i="8"/>
  <c r="L5126" i="8" s="1"/>
  <c r="K5127" i="8"/>
  <c r="L5127" i="8" s="1"/>
  <c r="K5128" i="8"/>
  <c r="L5128" i="8" s="1"/>
  <c r="K5129" i="8"/>
  <c r="L5129" i="8" s="1"/>
  <c r="K5130" i="8"/>
  <c r="L5130" i="8" s="1"/>
  <c r="K5131" i="8"/>
  <c r="L5131" i="8" s="1"/>
  <c r="K5132" i="8"/>
  <c r="L5132" i="8" s="1"/>
  <c r="K5133" i="8"/>
  <c r="L5133" i="8" s="1"/>
  <c r="K5134" i="8"/>
  <c r="L5134" i="8" s="1"/>
  <c r="K5135" i="8"/>
  <c r="L5135" i="8" s="1"/>
  <c r="K5136" i="8"/>
  <c r="L5136" i="8" s="1"/>
  <c r="K5137" i="8"/>
  <c r="L5137" i="8" s="1"/>
  <c r="K5138" i="8"/>
  <c r="L5138" i="8" s="1"/>
  <c r="K5139" i="8"/>
  <c r="L5139" i="8" s="1"/>
  <c r="K5140" i="8"/>
  <c r="L5140" i="8" s="1"/>
  <c r="K5141" i="8"/>
  <c r="L5141" i="8" s="1"/>
  <c r="K5142" i="8"/>
  <c r="L5142" i="8" s="1"/>
  <c r="K5143" i="8"/>
  <c r="L5143" i="8" s="1"/>
  <c r="K5144" i="8"/>
  <c r="L5144" i="8" s="1"/>
  <c r="K5145" i="8"/>
  <c r="L5145" i="8" s="1"/>
  <c r="K5146" i="8"/>
  <c r="L5146" i="8" s="1"/>
  <c r="K5147" i="8"/>
  <c r="L5147" i="8" s="1"/>
  <c r="K5148" i="8"/>
  <c r="L5148" i="8" s="1"/>
  <c r="K5149" i="8"/>
  <c r="L5149" i="8" s="1"/>
  <c r="K5150" i="8"/>
  <c r="L5150" i="8" s="1"/>
  <c r="K5151" i="8"/>
  <c r="L5151" i="8" s="1"/>
  <c r="K5152" i="8"/>
  <c r="L5152" i="8" s="1"/>
  <c r="K5153" i="8"/>
  <c r="L5153" i="8" s="1"/>
  <c r="K5154" i="8"/>
  <c r="L5154" i="8" s="1"/>
  <c r="K5155" i="8"/>
  <c r="L5155" i="8" s="1"/>
  <c r="K5156" i="8"/>
  <c r="L5156" i="8" s="1"/>
  <c r="K5157" i="8"/>
  <c r="L5157" i="8" s="1"/>
  <c r="K5158" i="8"/>
  <c r="L5158" i="8" s="1"/>
  <c r="K5159" i="8"/>
  <c r="L5159" i="8" s="1"/>
  <c r="K5160" i="8"/>
  <c r="L5160" i="8" s="1"/>
  <c r="K5161" i="8"/>
  <c r="L5161" i="8" s="1"/>
  <c r="K5162" i="8"/>
  <c r="L5162" i="8" s="1"/>
  <c r="K5163" i="8"/>
  <c r="L5163" i="8" s="1"/>
  <c r="K5164" i="8"/>
  <c r="L5164" i="8" s="1"/>
  <c r="K5165" i="8"/>
  <c r="L5165" i="8" s="1"/>
  <c r="K5166" i="8"/>
  <c r="L5166" i="8" s="1"/>
  <c r="K5167" i="8"/>
  <c r="L5167" i="8" s="1"/>
  <c r="K5168" i="8"/>
  <c r="L5168" i="8" s="1"/>
  <c r="K5169" i="8"/>
  <c r="L5169" i="8" s="1"/>
  <c r="K5170" i="8"/>
  <c r="L5170" i="8" s="1"/>
  <c r="K5171" i="8"/>
  <c r="L5171" i="8" s="1"/>
  <c r="K5172" i="8"/>
  <c r="L5172" i="8" s="1"/>
  <c r="K5173" i="8"/>
  <c r="L5173" i="8" s="1"/>
  <c r="K5174" i="8"/>
  <c r="L5174" i="8" s="1"/>
  <c r="K5175" i="8"/>
  <c r="L5175" i="8" s="1"/>
  <c r="K5176" i="8"/>
  <c r="L5176" i="8" s="1"/>
  <c r="K5177" i="8"/>
  <c r="L5177" i="8" s="1"/>
  <c r="K5178" i="8"/>
  <c r="L5178" i="8" s="1"/>
  <c r="K5179" i="8"/>
  <c r="L5179" i="8" s="1"/>
  <c r="K5180" i="8"/>
  <c r="L5180" i="8" s="1"/>
  <c r="K5181" i="8"/>
  <c r="L5181" i="8" s="1"/>
  <c r="K5182" i="8"/>
  <c r="L5182" i="8" s="1"/>
  <c r="K5183" i="8"/>
  <c r="L5183" i="8" s="1"/>
  <c r="K5184" i="8"/>
  <c r="L5184" i="8" s="1"/>
  <c r="K5185" i="8"/>
  <c r="L5185" i="8" s="1"/>
  <c r="K5186" i="8"/>
  <c r="L5186" i="8" s="1"/>
  <c r="K5187" i="8"/>
  <c r="L5187" i="8" s="1"/>
  <c r="K5188" i="8"/>
  <c r="L5188" i="8" s="1"/>
  <c r="K5189" i="8"/>
  <c r="L5189" i="8" s="1"/>
  <c r="K5190" i="8"/>
  <c r="L5190" i="8" s="1"/>
  <c r="K5191" i="8"/>
  <c r="L5191" i="8" s="1"/>
  <c r="K5192" i="8"/>
  <c r="L5192" i="8" s="1"/>
  <c r="K5193" i="8"/>
  <c r="L5193" i="8" s="1"/>
  <c r="K5194" i="8"/>
  <c r="L5194" i="8" s="1"/>
  <c r="K5195" i="8"/>
  <c r="L5195" i="8" s="1"/>
  <c r="K5196" i="8"/>
  <c r="L5196" i="8" s="1"/>
  <c r="K5197" i="8"/>
  <c r="L5197" i="8" s="1"/>
  <c r="K5198" i="8"/>
  <c r="L5198" i="8" s="1"/>
  <c r="K5199" i="8"/>
  <c r="L5199" i="8" s="1"/>
  <c r="K5200" i="8"/>
  <c r="L5200" i="8" s="1"/>
  <c r="K5201" i="8"/>
  <c r="L5201" i="8" s="1"/>
  <c r="K5202" i="8"/>
  <c r="L5202" i="8" s="1"/>
  <c r="K5203" i="8"/>
  <c r="L5203" i="8" s="1"/>
  <c r="K5204" i="8"/>
  <c r="L5204" i="8" s="1"/>
  <c r="K5205" i="8"/>
  <c r="L5205" i="8" s="1"/>
  <c r="K5206" i="8"/>
  <c r="L5206" i="8" s="1"/>
  <c r="K5207" i="8"/>
  <c r="L5207" i="8" s="1"/>
  <c r="K5208" i="8"/>
  <c r="L5208" i="8" s="1"/>
  <c r="K5209" i="8"/>
  <c r="L5209" i="8" s="1"/>
  <c r="K5210" i="8"/>
  <c r="L5210" i="8" s="1"/>
  <c r="K5211" i="8"/>
  <c r="L5211" i="8" s="1"/>
  <c r="K5212" i="8"/>
  <c r="L5212" i="8" s="1"/>
  <c r="K5213" i="8"/>
  <c r="L5213" i="8" s="1"/>
  <c r="K5214" i="8"/>
  <c r="L5214" i="8" s="1"/>
  <c r="K5215" i="8"/>
  <c r="L5215" i="8" s="1"/>
  <c r="K5216" i="8"/>
  <c r="L5216" i="8" s="1"/>
  <c r="K5217" i="8"/>
  <c r="L5217" i="8" s="1"/>
  <c r="K5218" i="8"/>
  <c r="L5218" i="8" s="1"/>
  <c r="K5219" i="8"/>
  <c r="L5219" i="8" s="1"/>
  <c r="K5220" i="8"/>
  <c r="L5220" i="8" s="1"/>
  <c r="K5221" i="8"/>
  <c r="L5221" i="8" s="1"/>
  <c r="K5222" i="8"/>
  <c r="L5222" i="8" s="1"/>
  <c r="K5223" i="8"/>
  <c r="L5223" i="8" s="1"/>
  <c r="K5224" i="8"/>
  <c r="L5224" i="8" s="1"/>
  <c r="K5225" i="8"/>
  <c r="L5225" i="8" s="1"/>
  <c r="K5226" i="8"/>
  <c r="L5226" i="8" s="1"/>
  <c r="K5227" i="8"/>
  <c r="L5227" i="8" s="1"/>
  <c r="K5228" i="8"/>
  <c r="L5228" i="8" s="1"/>
  <c r="K5229" i="8"/>
  <c r="L5229" i="8" s="1"/>
  <c r="K5230" i="8"/>
  <c r="L5230" i="8" s="1"/>
  <c r="K5231" i="8"/>
  <c r="L5231" i="8" s="1"/>
  <c r="K5232" i="8"/>
  <c r="L5232" i="8" s="1"/>
  <c r="K5233" i="8"/>
  <c r="L5233" i="8" s="1"/>
  <c r="K5234" i="8"/>
  <c r="L5234" i="8" s="1"/>
  <c r="K5235" i="8"/>
  <c r="L5235" i="8" s="1"/>
  <c r="K5236" i="8"/>
  <c r="L5236" i="8" s="1"/>
  <c r="K5237" i="8"/>
  <c r="L5237" i="8" s="1"/>
  <c r="K5238" i="8"/>
  <c r="L5238" i="8" s="1"/>
  <c r="K5239" i="8"/>
  <c r="L5239" i="8" s="1"/>
  <c r="K5240" i="8"/>
  <c r="L5240" i="8" s="1"/>
  <c r="K5241" i="8"/>
  <c r="L5241" i="8" s="1"/>
  <c r="K5242" i="8"/>
  <c r="L5242" i="8" s="1"/>
  <c r="K5243" i="8"/>
  <c r="L5243" i="8" s="1"/>
  <c r="K5244" i="8"/>
  <c r="L5244" i="8" s="1"/>
  <c r="K5245" i="8"/>
  <c r="L5245" i="8" s="1"/>
  <c r="K5246" i="8"/>
  <c r="L5246" i="8" s="1"/>
  <c r="K5247" i="8"/>
  <c r="L5247" i="8" s="1"/>
  <c r="K5248" i="8"/>
  <c r="L5248" i="8" s="1"/>
  <c r="K5249" i="8"/>
  <c r="L5249" i="8" s="1"/>
  <c r="K5250" i="8"/>
  <c r="L5250" i="8" s="1"/>
  <c r="K5251" i="8"/>
  <c r="L5251" i="8" s="1"/>
  <c r="K5252" i="8"/>
  <c r="L5252" i="8" s="1"/>
  <c r="K5253" i="8"/>
  <c r="L5253" i="8" s="1"/>
  <c r="K5254" i="8"/>
  <c r="L5254" i="8" s="1"/>
  <c r="K5255" i="8"/>
  <c r="L5255" i="8" s="1"/>
  <c r="K5256" i="8"/>
  <c r="L5256" i="8" s="1"/>
  <c r="K5257" i="8"/>
  <c r="L5257" i="8" s="1"/>
  <c r="K5258" i="8"/>
  <c r="L5258" i="8" s="1"/>
  <c r="K5259" i="8"/>
  <c r="L5259" i="8" s="1"/>
  <c r="K5260" i="8"/>
  <c r="L5260" i="8" s="1"/>
  <c r="K5261" i="8"/>
  <c r="L5261" i="8" s="1"/>
  <c r="K5262" i="8"/>
  <c r="L5262" i="8" s="1"/>
  <c r="K5263" i="8"/>
  <c r="L5263" i="8" s="1"/>
  <c r="K5264" i="8"/>
  <c r="L5264" i="8" s="1"/>
  <c r="K5265" i="8"/>
  <c r="L5265" i="8" s="1"/>
  <c r="K5266" i="8"/>
  <c r="L5266" i="8" s="1"/>
  <c r="K5267" i="8"/>
  <c r="L5267" i="8" s="1"/>
  <c r="K5268" i="8"/>
  <c r="L5268" i="8" s="1"/>
  <c r="K5269" i="8"/>
  <c r="L5269" i="8" s="1"/>
  <c r="K5270" i="8"/>
  <c r="L5270" i="8" s="1"/>
  <c r="K5271" i="8"/>
  <c r="L5271" i="8" s="1"/>
  <c r="K5272" i="8"/>
  <c r="L5272" i="8" s="1"/>
  <c r="K5273" i="8"/>
  <c r="L5273" i="8" s="1"/>
  <c r="K5274" i="8"/>
  <c r="L5274" i="8" s="1"/>
  <c r="K5275" i="8"/>
  <c r="L5275" i="8" s="1"/>
  <c r="K5276" i="8"/>
  <c r="L5276" i="8" s="1"/>
  <c r="K5277" i="8"/>
  <c r="L5277" i="8" s="1"/>
  <c r="K5278" i="8"/>
  <c r="L5278" i="8" s="1"/>
  <c r="K5279" i="8"/>
  <c r="L5279" i="8" s="1"/>
  <c r="K5280" i="8"/>
  <c r="L5280" i="8" s="1"/>
  <c r="K5281" i="8"/>
  <c r="L5281" i="8" s="1"/>
  <c r="K5282" i="8"/>
  <c r="L5282" i="8" s="1"/>
  <c r="K5283" i="8"/>
  <c r="L5283" i="8" s="1"/>
  <c r="K5284" i="8"/>
  <c r="L5284" i="8" s="1"/>
  <c r="K5285" i="8"/>
  <c r="L5285" i="8" s="1"/>
  <c r="K5286" i="8"/>
  <c r="L5286" i="8" s="1"/>
  <c r="K5287" i="8"/>
  <c r="L5287" i="8" s="1"/>
  <c r="K5288" i="8"/>
  <c r="L5288" i="8" s="1"/>
  <c r="K5289" i="8"/>
  <c r="L5289" i="8" s="1"/>
  <c r="K5290" i="8"/>
  <c r="L5290" i="8" s="1"/>
  <c r="K5291" i="8"/>
  <c r="L5291" i="8" s="1"/>
  <c r="K5292" i="8"/>
  <c r="L5292" i="8" s="1"/>
  <c r="K5293" i="8"/>
  <c r="L5293" i="8" s="1"/>
  <c r="K5294" i="8"/>
  <c r="L5294" i="8" s="1"/>
  <c r="K5295" i="8"/>
  <c r="L5295" i="8" s="1"/>
  <c r="K5296" i="8"/>
  <c r="L5296" i="8" s="1"/>
  <c r="K5297" i="8"/>
  <c r="L5297" i="8" s="1"/>
  <c r="K5298" i="8"/>
  <c r="L5298" i="8" s="1"/>
  <c r="K5299" i="8"/>
  <c r="L5299" i="8" s="1"/>
  <c r="K5300" i="8"/>
  <c r="L5300" i="8" s="1"/>
  <c r="K5301" i="8"/>
  <c r="L5301" i="8" s="1"/>
  <c r="K5302" i="8"/>
  <c r="L5302" i="8" s="1"/>
  <c r="K5303" i="8"/>
  <c r="L5303" i="8" s="1"/>
  <c r="K5304" i="8"/>
  <c r="L5304" i="8" s="1"/>
  <c r="K5305" i="8"/>
  <c r="L5305" i="8" s="1"/>
  <c r="K5306" i="8"/>
  <c r="L5306" i="8" s="1"/>
  <c r="K5307" i="8"/>
  <c r="L5307" i="8" s="1"/>
  <c r="K5308" i="8"/>
  <c r="L5308" i="8" s="1"/>
  <c r="K5309" i="8"/>
  <c r="L5309" i="8" s="1"/>
  <c r="K5310" i="8"/>
  <c r="L5310" i="8" s="1"/>
  <c r="K5311" i="8"/>
  <c r="L5311" i="8" s="1"/>
  <c r="K5312" i="8"/>
  <c r="L5312" i="8" s="1"/>
  <c r="K5313" i="8"/>
  <c r="L5313" i="8" s="1"/>
  <c r="K5314" i="8"/>
  <c r="L5314" i="8" s="1"/>
  <c r="K5315" i="8"/>
  <c r="L5315" i="8" s="1"/>
  <c r="K5316" i="8"/>
  <c r="L5316" i="8" s="1"/>
  <c r="K5317" i="8"/>
  <c r="L5317" i="8" s="1"/>
  <c r="K5318" i="8"/>
  <c r="L5318" i="8" s="1"/>
  <c r="K5319" i="8"/>
  <c r="L5319" i="8" s="1"/>
  <c r="K5320" i="8"/>
  <c r="L5320" i="8" s="1"/>
  <c r="K5321" i="8"/>
  <c r="L5321" i="8" s="1"/>
  <c r="K5322" i="8"/>
  <c r="L5322" i="8" s="1"/>
  <c r="K5323" i="8"/>
  <c r="L5323" i="8" s="1"/>
  <c r="K5324" i="8"/>
  <c r="L5324" i="8" s="1"/>
  <c r="K5325" i="8"/>
  <c r="L5325" i="8" s="1"/>
  <c r="K5326" i="8"/>
  <c r="L5326" i="8" s="1"/>
  <c r="K5327" i="8"/>
  <c r="L5327" i="8" s="1"/>
  <c r="K5328" i="8"/>
  <c r="L5328" i="8" s="1"/>
  <c r="K5329" i="8"/>
  <c r="L5329" i="8" s="1"/>
  <c r="K5330" i="8"/>
  <c r="L5330" i="8" s="1"/>
  <c r="K5331" i="8"/>
  <c r="L5331" i="8" s="1"/>
  <c r="K5332" i="8"/>
  <c r="L5332" i="8" s="1"/>
  <c r="K5333" i="8"/>
  <c r="L5333" i="8" s="1"/>
  <c r="K5334" i="8"/>
  <c r="L5334" i="8" s="1"/>
  <c r="K5335" i="8"/>
  <c r="L5335" i="8" s="1"/>
  <c r="K5336" i="8"/>
  <c r="L5336" i="8" s="1"/>
  <c r="K5337" i="8"/>
  <c r="L5337" i="8" s="1"/>
  <c r="K5338" i="8"/>
  <c r="L5338" i="8" s="1"/>
  <c r="K5339" i="8"/>
  <c r="L5339" i="8" s="1"/>
  <c r="K5340" i="8"/>
  <c r="L5340" i="8" s="1"/>
  <c r="K5341" i="8"/>
  <c r="L5341" i="8" s="1"/>
  <c r="K5342" i="8"/>
  <c r="L5342" i="8" s="1"/>
  <c r="K5343" i="8"/>
  <c r="L5343" i="8" s="1"/>
  <c r="K5344" i="8"/>
  <c r="L5344" i="8" s="1"/>
  <c r="K5345" i="8"/>
  <c r="L5345" i="8" s="1"/>
  <c r="K5346" i="8"/>
  <c r="L5346" i="8" s="1"/>
  <c r="K5347" i="8"/>
  <c r="L5347" i="8" s="1"/>
  <c r="K5348" i="8"/>
  <c r="L5348" i="8" s="1"/>
  <c r="K5349" i="8"/>
  <c r="L5349" i="8" s="1"/>
  <c r="K5350" i="8"/>
  <c r="L5350" i="8" s="1"/>
  <c r="K5351" i="8"/>
  <c r="L5351" i="8" s="1"/>
  <c r="K5352" i="8"/>
  <c r="L5352" i="8" s="1"/>
  <c r="K5353" i="8"/>
  <c r="L5353" i="8" s="1"/>
  <c r="K5354" i="8"/>
  <c r="L5354" i="8" s="1"/>
  <c r="K5355" i="8"/>
  <c r="L5355" i="8" s="1"/>
  <c r="K5356" i="8"/>
  <c r="L5356" i="8" s="1"/>
  <c r="K5357" i="8"/>
  <c r="L5357" i="8" s="1"/>
  <c r="K5358" i="8"/>
  <c r="L5358" i="8" s="1"/>
  <c r="K5359" i="8"/>
  <c r="L5359" i="8" s="1"/>
  <c r="K5360" i="8"/>
  <c r="L5360" i="8" s="1"/>
  <c r="K5361" i="8"/>
  <c r="L5361" i="8" s="1"/>
  <c r="K5362" i="8"/>
  <c r="L5362" i="8" s="1"/>
  <c r="K5363" i="8"/>
  <c r="L5363" i="8" s="1"/>
  <c r="K5364" i="8"/>
  <c r="L5364" i="8" s="1"/>
  <c r="K5365" i="8"/>
  <c r="L5365" i="8" s="1"/>
  <c r="K5366" i="8"/>
  <c r="L5366" i="8" s="1"/>
  <c r="K5367" i="8"/>
  <c r="L5367" i="8" s="1"/>
  <c r="K5368" i="8"/>
  <c r="L5368" i="8" s="1"/>
  <c r="K5369" i="8"/>
  <c r="L5369" i="8" s="1"/>
  <c r="K5370" i="8"/>
  <c r="L5370" i="8" s="1"/>
  <c r="K5371" i="8"/>
  <c r="L5371" i="8" s="1"/>
  <c r="K5372" i="8"/>
  <c r="L5372" i="8" s="1"/>
  <c r="K5373" i="8"/>
  <c r="L5373" i="8" s="1"/>
  <c r="K5374" i="8"/>
  <c r="L5374" i="8" s="1"/>
  <c r="K5375" i="8"/>
  <c r="L5375" i="8" s="1"/>
  <c r="K5376" i="8"/>
  <c r="L5376" i="8" s="1"/>
  <c r="K5377" i="8"/>
  <c r="L5377" i="8" s="1"/>
  <c r="K5378" i="8"/>
  <c r="L5378" i="8" s="1"/>
  <c r="K5379" i="8"/>
  <c r="L5379" i="8" s="1"/>
  <c r="K5380" i="8"/>
  <c r="L5380" i="8" s="1"/>
  <c r="K5381" i="8"/>
  <c r="L5381" i="8" s="1"/>
  <c r="K5382" i="8"/>
  <c r="L5382" i="8" s="1"/>
  <c r="K5383" i="8"/>
  <c r="L5383" i="8" s="1"/>
  <c r="K5384" i="8"/>
  <c r="L5384" i="8" s="1"/>
  <c r="K5385" i="8"/>
  <c r="L5385" i="8" s="1"/>
  <c r="K5386" i="8"/>
  <c r="L5386" i="8" s="1"/>
  <c r="K5387" i="8"/>
  <c r="L5387" i="8" s="1"/>
  <c r="K5388" i="8"/>
  <c r="L5388" i="8" s="1"/>
  <c r="K5389" i="8"/>
  <c r="L5389" i="8" s="1"/>
  <c r="K5390" i="8"/>
  <c r="L5390" i="8" s="1"/>
  <c r="K5391" i="8"/>
  <c r="L5391" i="8" s="1"/>
  <c r="K5392" i="8"/>
  <c r="L5392" i="8" s="1"/>
  <c r="K5393" i="8"/>
  <c r="L5393" i="8" s="1"/>
  <c r="K5394" i="8"/>
  <c r="L5394" i="8" s="1"/>
  <c r="K5395" i="8"/>
  <c r="L5395" i="8" s="1"/>
  <c r="K5396" i="8"/>
  <c r="L5396" i="8" s="1"/>
  <c r="K5397" i="8"/>
  <c r="L5397" i="8" s="1"/>
  <c r="K5398" i="8"/>
  <c r="L5398" i="8" s="1"/>
  <c r="K5399" i="8"/>
  <c r="L5399" i="8" s="1"/>
  <c r="K5400" i="8"/>
  <c r="L5400" i="8" s="1"/>
  <c r="K5401" i="8"/>
  <c r="L5401" i="8" s="1"/>
  <c r="K5402" i="8"/>
  <c r="L5402" i="8" s="1"/>
  <c r="K5403" i="8"/>
  <c r="L5403" i="8" s="1"/>
  <c r="K5404" i="8"/>
  <c r="L5404" i="8" s="1"/>
  <c r="K5405" i="8"/>
  <c r="L5405" i="8" s="1"/>
  <c r="K5406" i="8"/>
  <c r="L5406" i="8" s="1"/>
  <c r="K5407" i="8"/>
  <c r="L5407" i="8" s="1"/>
  <c r="K5408" i="8"/>
  <c r="L5408" i="8" s="1"/>
  <c r="K5409" i="8"/>
  <c r="L5409" i="8" s="1"/>
  <c r="K5410" i="8"/>
  <c r="L5410" i="8" s="1"/>
  <c r="K5411" i="8"/>
  <c r="L5411" i="8" s="1"/>
  <c r="K5412" i="8"/>
  <c r="L5412" i="8" s="1"/>
  <c r="K5413" i="8"/>
  <c r="L5413" i="8" s="1"/>
  <c r="K5414" i="8"/>
  <c r="L5414" i="8" s="1"/>
  <c r="K5415" i="8"/>
  <c r="L5415" i="8" s="1"/>
  <c r="K5416" i="8"/>
  <c r="L5416" i="8" s="1"/>
  <c r="K5417" i="8"/>
  <c r="L5417" i="8" s="1"/>
  <c r="K5418" i="8"/>
  <c r="L5418" i="8" s="1"/>
  <c r="K5419" i="8"/>
  <c r="L5419" i="8" s="1"/>
  <c r="K5420" i="8"/>
  <c r="L5420" i="8" s="1"/>
  <c r="K5421" i="8"/>
  <c r="L5421" i="8" s="1"/>
  <c r="K5422" i="8"/>
  <c r="L5422" i="8" s="1"/>
  <c r="K5423" i="8"/>
  <c r="L5423" i="8" s="1"/>
  <c r="K5424" i="8"/>
  <c r="L5424" i="8" s="1"/>
  <c r="K5425" i="8"/>
  <c r="L5425" i="8" s="1"/>
  <c r="K5426" i="8"/>
  <c r="L5426" i="8" s="1"/>
  <c r="K5427" i="8"/>
  <c r="L5427" i="8" s="1"/>
  <c r="K5428" i="8"/>
  <c r="L5428" i="8" s="1"/>
  <c r="K5429" i="8"/>
  <c r="L5429" i="8" s="1"/>
  <c r="K5430" i="8"/>
  <c r="L5430" i="8" s="1"/>
  <c r="K5431" i="8"/>
  <c r="L5431" i="8" s="1"/>
  <c r="K5432" i="8"/>
  <c r="L5432" i="8" s="1"/>
  <c r="K5433" i="8"/>
  <c r="L5433" i="8" s="1"/>
  <c r="K5434" i="8"/>
  <c r="L5434" i="8" s="1"/>
  <c r="K5435" i="8"/>
  <c r="L5435" i="8" s="1"/>
  <c r="K5436" i="8"/>
  <c r="L5436" i="8" s="1"/>
  <c r="K5437" i="8"/>
  <c r="L5437" i="8" s="1"/>
  <c r="K5438" i="8"/>
  <c r="L5438" i="8" s="1"/>
  <c r="K5439" i="8"/>
  <c r="L5439" i="8" s="1"/>
  <c r="K5440" i="8"/>
  <c r="L5440" i="8" s="1"/>
  <c r="K5441" i="8"/>
  <c r="L5441" i="8" s="1"/>
  <c r="K5442" i="8"/>
  <c r="L5442" i="8" s="1"/>
  <c r="K5443" i="8"/>
  <c r="L5443" i="8" s="1"/>
  <c r="K5444" i="8"/>
  <c r="L5444" i="8" s="1"/>
  <c r="K5445" i="8"/>
  <c r="L5445" i="8" s="1"/>
  <c r="K5446" i="8"/>
  <c r="L5446" i="8" s="1"/>
  <c r="K5447" i="8"/>
  <c r="L5447" i="8" s="1"/>
  <c r="K5448" i="8"/>
  <c r="L5448" i="8" s="1"/>
  <c r="K5449" i="8"/>
  <c r="L5449" i="8" s="1"/>
  <c r="K5450" i="8"/>
  <c r="L5450" i="8" s="1"/>
  <c r="K5451" i="8"/>
  <c r="L5451" i="8" s="1"/>
  <c r="K5452" i="8"/>
  <c r="L5452" i="8" s="1"/>
  <c r="K5453" i="8"/>
  <c r="L5453" i="8" s="1"/>
  <c r="K5454" i="8"/>
  <c r="L5454" i="8" s="1"/>
  <c r="K5455" i="8"/>
  <c r="L5455" i="8" s="1"/>
  <c r="K5456" i="8"/>
  <c r="L5456" i="8" s="1"/>
  <c r="K5457" i="8"/>
  <c r="L5457" i="8" s="1"/>
  <c r="K5458" i="8"/>
  <c r="L5458" i="8" s="1"/>
  <c r="K5459" i="8"/>
  <c r="L5459" i="8" s="1"/>
  <c r="K5460" i="8"/>
  <c r="L5460" i="8" s="1"/>
  <c r="K5461" i="8"/>
  <c r="L5461" i="8" s="1"/>
  <c r="K5462" i="8"/>
  <c r="L5462" i="8" s="1"/>
  <c r="K5463" i="8"/>
  <c r="L5463" i="8" s="1"/>
  <c r="K5464" i="8"/>
  <c r="L5464" i="8" s="1"/>
  <c r="K5465" i="8"/>
  <c r="L5465" i="8" s="1"/>
  <c r="K5466" i="8"/>
  <c r="L5466" i="8" s="1"/>
  <c r="K5467" i="8"/>
  <c r="L5467" i="8" s="1"/>
  <c r="K5468" i="8"/>
  <c r="L5468" i="8" s="1"/>
  <c r="K5469" i="8"/>
  <c r="L5469" i="8" s="1"/>
  <c r="K5470" i="8"/>
  <c r="L5470" i="8" s="1"/>
  <c r="K5471" i="8"/>
  <c r="L5471" i="8" s="1"/>
  <c r="K5472" i="8"/>
  <c r="L5472" i="8" s="1"/>
  <c r="K5473" i="8"/>
  <c r="L5473" i="8" s="1"/>
  <c r="K5474" i="8"/>
  <c r="L5474" i="8" s="1"/>
  <c r="K5475" i="8"/>
  <c r="L5475" i="8" s="1"/>
  <c r="K5476" i="8"/>
  <c r="L5476" i="8" s="1"/>
  <c r="K5477" i="8"/>
  <c r="L5477" i="8" s="1"/>
  <c r="K5478" i="8"/>
  <c r="L5478" i="8" s="1"/>
  <c r="K5479" i="8"/>
  <c r="L5479" i="8" s="1"/>
  <c r="K5480" i="8"/>
  <c r="L5480" i="8" s="1"/>
  <c r="K5481" i="8"/>
  <c r="L5481" i="8" s="1"/>
  <c r="K5482" i="8"/>
  <c r="L5482" i="8" s="1"/>
  <c r="K5483" i="8"/>
  <c r="L5483" i="8" s="1"/>
  <c r="K5484" i="8"/>
  <c r="L5484" i="8" s="1"/>
  <c r="K5485" i="8"/>
  <c r="L5485" i="8" s="1"/>
  <c r="K5486" i="8"/>
  <c r="L5486" i="8" s="1"/>
  <c r="K5487" i="8"/>
  <c r="L5487" i="8" s="1"/>
  <c r="K5488" i="8"/>
  <c r="L5488" i="8" s="1"/>
  <c r="K5489" i="8"/>
  <c r="L5489" i="8" s="1"/>
  <c r="K5490" i="8"/>
  <c r="L5490" i="8" s="1"/>
  <c r="K5491" i="8"/>
  <c r="L5491" i="8" s="1"/>
  <c r="K5492" i="8"/>
  <c r="L5492" i="8" s="1"/>
  <c r="K5493" i="8"/>
  <c r="L5493" i="8" s="1"/>
  <c r="K5494" i="8"/>
  <c r="L5494" i="8" s="1"/>
  <c r="K5495" i="8"/>
  <c r="L5495" i="8" s="1"/>
  <c r="K5496" i="8"/>
  <c r="L5496" i="8" s="1"/>
  <c r="K5497" i="8"/>
  <c r="L5497" i="8" s="1"/>
  <c r="K5498" i="8"/>
  <c r="L5498" i="8" s="1"/>
  <c r="K5499" i="8"/>
  <c r="L5499" i="8" s="1"/>
  <c r="K5500" i="8"/>
  <c r="L5500" i="8" s="1"/>
  <c r="K5501" i="8"/>
  <c r="L5501" i="8" s="1"/>
  <c r="K5502" i="8"/>
  <c r="L5502" i="8" s="1"/>
  <c r="K5503" i="8"/>
  <c r="L5503" i="8" s="1"/>
  <c r="K5504" i="8"/>
  <c r="L5504" i="8" s="1"/>
  <c r="K5505" i="8"/>
  <c r="L5505" i="8" s="1"/>
  <c r="K5506" i="8"/>
  <c r="L5506" i="8" s="1"/>
  <c r="K5507" i="8"/>
  <c r="L5507" i="8" s="1"/>
  <c r="K5508" i="8"/>
  <c r="L5508" i="8" s="1"/>
  <c r="K5509" i="8"/>
  <c r="L5509" i="8" s="1"/>
  <c r="K5510" i="8"/>
  <c r="L5510" i="8" s="1"/>
  <c r="K5511" i="8"/>
  <c r="L5511" i="8" s="1"/>
  <c r="K5512" i="8"/>
  <c r="L5512" i="8" s="1"/>
  <c r="K5513" i="8"/>
  <c r="L5513" i="8" s="1"/>
  <c r="K5514" i="8"/>
  <c r="L5514" i="8" s="1"/>
  <c r="K5515" i="8"/>
  <c r="L5515" i="8" s="1"/>
  <c r="K5516" i="8"/>
  <c r="L5516" i="8" s="1"/>
  <c r="K5517" i="8"/>
  <c r="L5517" i="8" s="1"/>
  <c r="K5518" i="8"/>
  <c r="L5518" i="8" s="1"/>
  <c r="K5519" i="8"/>
  <c r="L5519" i="8" s="1"/>
  <c r="K5520" i="8"/>
  <c r="L5520" i="8" s="1"/>
  <c r="K5521" i="8"/>
  <c r="L5521" i="8" s="1"/>
  <c r="K5522" i="8"/>
  <c r="L5522" i="8" s="1"/>
  <c r="K5523" i="8"/>
  <c r="L5523" i="8" s="1"/>
  <c r="K5524" i="8"/>
  <c r="L5524" i="8" s="1"/>
  <c r="K5525" i="8"/>
  <c r="L5525" i="8" s="1"/>
  <c r="K5526" i="8"/>
  <c r="L5526" i="8" s="1"/>
  <c r="K5527" i="8"/>
  <c r="L5527" i="8" s="1"/>
  <c r="K5528" i="8"/>
  <c r="L5528" i="8" s="1"/>
  <c r="K5529" i="8"/>
  <c r="L5529" i="8" s="1"/>
  <c r="K5530" i="8"/>
  <c r="L5530" i="8" s="1"/>
  <c r="K5531" i="8"/>
  <c r="L5531" i="8" s="1"/>
  <c r="K5532" i="8"/>
  <c r="L5532" i="8" s="1"/>
  <c r="K5533" i="8"/>
  <c r="L5533" i="8" s="1"/>
  <c r="K5534" i="8"/>
  <c r="L5534" i="8" s="1"/>
  <c r="K5535" i="8"/>
  <c r="L5535" i="8" s="1"/>
  <c r="K5536" i="8"/>
  <c r="L5536" i="8" s="1"/>
  <c r="K5537" i="8"/>
  <c r="L5537" i="8" s="1"/>
  <c r="K5538" i="8"/>
  <c r="L5538" i="8" s="1"/>
  <c r="K5539" i="8"/>
  <c r="L5539" i="8" s="1"/>
  <c r="K5540" i="8"/>
  <c r="L5540" i="8" s="1"/>
  <c r="K5541" i="8"/>
  <c r="L5541" i="8" s="1"/>
  <c r="K5542" i="8"/>
  <c r="L5542" i="8" s="1"/>
  <c r="K5543" i="8"/>
  <c r="L5543" i="8" s="1"/>
  <c r="K5544" i="8"/>
  <c r="L5544" i="8" s="1"/>
  <c r="K5545" i="8"/>
  <c r="L5545" i="8" s="1"/>
  <c r="K5546" i="8"/>
  <c r="L5546" i="8" s="1"/>
  <c r="K5547" i="8"/>
  <c r="L5547" i="8" s="1"/>
  <c r="K5548" i="8"/>
  <c r="L5548" i="8" s="1"/>
  <c r="K5549" i="8"/>
  <c r="L5549" i="8" s="1"/>
  <c r="K5550" i="8"/>
  <c r="L5550" i="8" s="1"/>
  <c r="K5551" i="8"/>
  <c r="L5551" i="8" s="1"/>
  <c r="K5552" i="8"/>
  <c r="L5552" i="8" s="1"/>
  <c r="K5553" i="8"/>
  <c r="L5553" i="8" s="1"/>
  <c r="K5554" i="8"/>
  <c r="L5554" i="8" s="1"/>
  <c r="K5555" i="8"/>
  <c r="L5555" i="8" s="1"/>
  <c r="K5556" i="8"/>
  <c r="L5556" i="8" s="1"/>
  <c r="K5557" i="8"/>
  <c r="L5557" i="8" s="1"/>
  <c r="K5558" i="8"/>
  <c r="L5558" i="8" s="1"/>
  <c r="K5559" i="8"/>
  <c r="L5559" i="8" s="1"/>
  <c r="K5560" i="8"/>
  <c r="L5560" i="8" s="1"/>
  <c r="K5561" i="8"/>
  <c r="L5561" i="8" s="1"/>
  <c r="K5562" i="8"/>
  <c r="L5562" i="8" s="1"/>
  <c r="K5563" i="8"/>
  <c r="L5563" i="8" s="1"/>
  <c r="K5564" i="8"/>
  <c r="L5564" i="8" s="1"/>
  <c r="K5565" i="8"/>
  <c r="L5565" i="8" s="1"/>
  <c r="K5566" i="8"/>
  <c r="L5566" i="8" s="1"/>
  <c r="K5567" i="8"/>
  <c r="L5567" i="8" s="1"/>
  <c r="K5568" i="8"/>
  <c r="L5568" i="8" s="1"/>
  <c r="K5569" i="8"/>
  <c r="L5569" i="8" s="1"/>
  <c r="K5570" i="8"/>
  <c r="L5570" i="8" s="1"/>
  <c r="K5571" i="8"/>
  <c r="L5571" i="8" s="1"/>
  <c r="K5572" i="8"/>
  <c r="L5572" i="8" s="1"/>
  <c r="K5573" i="8"/>
  <c r="L5573" i="8" s="1"/>
  <c r="K5574" i="8"/>
  <c r="L5574" i="8" s="1"/>
  <c r="K5575" i="8"/>
  <c r="L5575" i="8" s="1"/>
  <c r="K5576" i="8"/>
  <c r="L5576" i="8" s="1"/>
  <c r="K5577" i="8"/>
  <c r="L5577" i="8" s="1"/>
  <c r="K5578" i="8"/>
  <c r="L5578" i="8" s="1"/>
  <c r="K5579" i="8"/>
  <c r="L5579" i="8" s="1"/>
  <c r="K5580" i="8"/>
  <c r="L5580" i="8" s="1"/>
  <c r="K5581" i="8"/>
  <c r="L5581" i="8" s="1"/>
  <c r="K5582" i="8"/>
  <c r="L5582" i="8" s="1"/>
  <c r="K5583" i="8"/>
  <c r="L5583" i="8" s="1"/>
  <c r="K5584" i="8"/>
  <c r="L5584" i="8" s="1"/>
  <c r="K5585" i="8"/>
  <c r="L5585" i="8" s="1"/>
  <c r="K5586" i="8"/>
  <c r="L5586" i="8" s="1"/>
  <c r="K5587" i="8"/>
  <c r="L5587" i="8" s="1"/>
  <c r="K5588" i="8"/>
  <c r="L5588" i="8" s="1"/>
  <c r="K5589" i="8"/>
  <c r="L5589" i="8" s="1"/>
  <c r="K5590" i="8"/>
  <c r="L5590" i="8" s="1"/>
  <c r="K5591" i="8"/>
  <c r="L5591" i="8" s="1"/>
  <c r="K5592" i="8"/>
  <c r="L5592" i="8" s="1"/>
  <c r="K5593" i="8"/>
  <c r="L5593" i="8" s="1"/>
  <c r="K5594" i="8"/>
  <c r="L5594" i="8" s="1"/>
  <c r="K5595" i="8"/>
  <c r="L5595" i="8" s="1"/>
  <c r="K5596" i="8"/>
  <c r="L5596" i="8" s="1"/>
  <c r="K5597" i="8"/>
  <c r="L5597" i="8" s="1"/>
  <c r="K5598" i="8"/>
  <c r="L5598" i="8" s="1"/>
  <c r="K5599" i="8"/>
  <c r="L5599" i="8" s="1"/>
  <c r="K5600" i="8"/>
  <c r="L5600" i="8" s="1"/>
  <c r="K5601" i="8"/>
  <c r="L5601" i="8" s="1"/>
  <c r="K5602" i="8"/>
  <c r="L5602" i="8" s="1"/>
  <c r="K5603" i="8"/>
  <c r="L5603" i="8" s="1"/>
  <c r="K5604" i="8"/>
  <c r="L5604" i="8" s="1"/>
  <c r="K5605" i="8"/>
  <c r="L5605" i="8" s="1"/>
  <c r="K5606" i="8"/>
  <c r="L5606" i="8" s="1"/>
  <c r="K5607" i="8"/>
  <c r="L5607" i="8" s="1"/>
  <c r="K5608" i="8"/>
  <c r="L5608" i="8" s="1"/>
  <c r="K5609" i="8"/>
  <c r="L5609" i="8" s="1"/>
  <c r="K5610" i="8"/>
  <c r="L5610" i="8" s="1"/>
  <c r="K5611" i="8"/>
  <c r="L5611" i="8" s="1"/>
  <c r="K5612" i="8"/>
  <c r="L5612" i="8" s="1"/>
  <c r="K5613" i="8"/>
  <c r="L5613" i="8" s="1"/>
  <c r="K5614" i="8"/>
  <c r="L5614" i="8" s="1"/>
  <c r="K5615" i="8"/>
  <c r="L5615" i="8" s="1"/>
  <c r="K5616" i="8"/>
  <c r="L5616" i="8" s="1"/>
  <c r="K5617" i="8"/>
  <c r="L5617" i="8" s="1"/>
  <c r="K5618" i="8"/>
  <c r="L5618" i="8" s="1"/>
  <c r="K5619" i="8"/>
  <c r="L5619" i="8" s="1"/>
  <c r="K5620" i="8"/>
  <c r="L5620" i="8" s="1"/>
  <c r="K5621" i="8"/>
  <c r="L5621" i="8" s="1"/>
  <c r="K5622" i="8"/>
  <c r="L5622" i="8" s="1"/>
  <c r="K5623" i="8"/>
  <c r="L5623" i="8" s="1"/>
  <c r="K5624" i="8"/>
  <c r="L5624" i="8" s="1"/>
  <c r="K5625" i="8"/>
  <c r="L5625" i="8" s="1"/>
  <c r="K5626" i="8"/>
  <c r="L5626" i="8" s="1"/>
  <c r="K5627" i="8"/>
  <c r="L5627" i="8" s="1"/>
  <c r="K5628" i="8"/>
  <c r="L5628" i="8" s="1"/>
  <c r="K5629" i="8"/>
  <c r="L5629" i="8" s="1"/>
  <c r="K5630" i="8"/>
  <c r="L5630" i="8" s="1"/>
  <c r="K5631" i="8"/>
  <c r="L5631" i="8" s="1"/>
  <c r="K5632" i="8"/>
  <c r="L5632" i="8" s="1"/>
  <c r="K5633" i="8"/>
  <c r="L5633" i="8" s="1"/>
  <c r="K5634" i="8"/>
  <c r="L5634" i="8" s="1"/>
  <c r="K5635" i="8"/>
  <c r="L5635" i="8" s="1"/>
  <c r="K5636" i="8"/>
  <c r="L5636" i="8" s="1"/>
  <c r="K5637" i="8"/>
  <c r="L5637" i="8" s="1"/>
  <c r="K5638" i="8"/>
  <c r="L5638" i="8" s="1"/>
  <c r="K5639" i="8"/>
  <c r="L5639" i="8" s="1"/>
  <c r="K5640" i="8"/>
  <c r="L5640" i="8" s="1"/>
  <c r="K5641" i="8"/>
  <c r="L5641" i="8" s="1"/>
  <c r="K5642" i="8"/>
  <c r="L5642" i="8" s="1"/>
  <c r="K5643" i="8"/>
  <c r="L5643" i="8" s="1"/>
  <c r="K5644" i="8"/>
  <c r="L5644" i="8" s="1"/>
  <c r="K5645" i="8"/>
  <c r="L5645" i="8" s="1"/>
  <c r="K5646" i="8"/>
  <c r="L5646" i="8" s="1"/>
  <c r="K5647" i="8"/>
  <c r="L5647" i="8" s="1"/>
  <c r="K5648" i="8"/>
  <c r="L5648" i="8" s="1"/>
  <c r="K5649" i="8"/>
  <c r="L5649" i="8" s="1"/>
  <c r="K5650" i="8"/>
  <c r="L5650" i="8" s="1"/>
  <c r="K5651" i="8"/>
  <c r="L5651" i="8" s="1"/>
  <c r="K5652" i="8"/>
  <c r="L5652" i="8" s="1"/>
  <c r="K5653" i="8"/>
  <c r="L5653" i="8" s="1"/>
  <c r="K5654" i="8"/>
  <c r="L5654" i="8" s="1"/>
  <c r="K5655" i="8"/>
  <c r="L5655" i="8" s="1"/>
  <c r="K5656" i="8"/>
  <c r="L5656" i="8" s="1"/>
  <c r="K5657" i="8"/>
  <c r="L5657" i="8" s="1"/>
  <c r="K5658" i="8"/>
  <c r="L5658" i="8" s="1"/>
  <c r="K5659" i="8"/>
  <c r="L5659" i="8" s="1"/>
  <c r="K5660" i="8"/>
  <c r="L5660" i="8" s="1"/>
  <c r="K5661" i="8"/>
  <c r="L5661" i="8" s="1"/>
  <c r="K5662" i="8"/>
  <c r="L5662" i="8" s="1"/>
  <c r="K5663" i="8"/>
  <c r="L5663" i="8" s="1"/>
  <c r="K5664" i="8"/>
  <c r="L5664" i="8" s="1"/>
  <c r="K5665" i="8"/>
  <c r="L5665" i="8" s="1"/>
  <c r="K5666" i="8"/>
  <c r="L5666" i="8" s="1"/>
  <c r="K5667" i="8"/>
  <c r="L5667" i="8" s="1"/>
  <c r="K5668" i="8"/>
  <c r="L5668" i="8" s="1"/>
  <c r="K5669" i="8"/>
  <c r="L5669" i="8" s="1"/>
  <c r="K5670" i="8"/>
  <c r="L5670" i="8" s="1"/>
  <c r="K5671" i="8"/>
  <c r="L5671" i="8" s="1"/>
  <c r="K5672" i="8"/>
  <c r="L5672" i="8" s="1"/>
  <c r="K5673" i="8"/>
  <c r="L5673" i="8" s="1"/>
  <c r="K5674" i="8"/>
  <c r="L5674" i="8" s="1"/>
  <c r="K5675" i="8"/>
  <c r="L5675" i="8" s="1"/>
  <c r="K5676" i="8"/>
  <c r="L5676" i="8" s="1"/>
  <c r="K5677" i="8"/>
  <c r="L5677" i="8" s="1"/>
  <c r="K5678" i="8"/>
  <c r="L5678" i="8" s="1"/>
  <c r="K5679" i="8"/>
  <c r="L5679" i="8" s="1"/>
  <c r="K5680" i="8"/>
  <c r="L5680" i="8" s="1"/>
  <c r="K5681" i="8"/>
  <c r="L5681" i="8" s="1"/>
  <c r="K5682" i="8"/>
  <c r="L5682" i="8" s="1"/>
  <c r="K5683" i="8"/>
  <c r="L5683" i="8" s="1"/>
  <c r="K5684" i="8"/>
  <c r="L5684" i="8" s="1"/>
  <c r="K5685" i="8"/>
  <c r="L5685" i="8" s="1"/>
  <c r="K5686" i="8"/>
  <c r="L5686" i="8" s="1"/>
  <c r="K5687" i="8"/>
  <c r="L5687" i="8" s="1"/>
  <c r="K5688" i="8"/>
  <c r="L5688" i="8" s="1"/>
  <c r="K5689" i="8"/>
  <c r="L5689" i="8" s="1"/>
  <c r="K5690" i="8"/>
  <c r="L5690" i="8" s="1"/>
  <c r="K5691" i="8"/>
  <c r="L5691" i="8" s="1"/>
  <c r="K5692" i="8"/>
  <c r="L5692" i="8" s="1"/>
  <c r="K5693" i="8"/>
  <c r="L5693" i="8" s="1"/>
  <c r="K5694" i="8"/>
  <c r="L5694" i="8" s="1"/>
  <c r="K5695" i="8"/>
  <c r="L5695" i="8" s="1"/>
  <c r="K5696" i="8"/>
  <c r="L5696" i="8" s="1"/>
  <c r="K5697" i="8"/>
  <c r="L5697" i="8" s="1"/>
  <c r="K5698" i="8"/>
  <c r="L5698" i="8" s="1"/>
  <c r="K5699" i="8"/>
  <c r="L5699" i="8" s="1"/>
  <c r="K5700" i="8"/>
  <c r="L5700" i="8" s="1"/>
  <c r="K5701" i="8"/>
  <c r="L5701" i="8" s="1"/>
  <c r="K5702" i="8"/>
  <c r="L5702" i="8" s="1"/>
  <c r="K5703" i="8"/>
  <c r="L5703" i="8" s="1"/>
  <c r="K5704" i="8"/>
  <c r="L5704" i="8" s="1"/>
  <c r="K5705" i="8"/>
  <c r="L5705" i="8" s="1"/>
  <c r="K5706" i="8"/>
  <c r="L5706" i="8" s="1"/>
  <c r="K5707" i="8"/>
  <c r="L5707" i="8" s="1"/>
  <c r="K5708" i="8"/>
  <c r="L5708" i="8" s="1"/>
  <c r="K5709" i="8"/>
  <c r="L5709" i="8" s="1"/>
  <c r="K5710" i="8"/>
  <c r="L5710" i="8" s="1"/>
  <c r="K5711" i="8"/>
  <c r="L5711" i="8" s="1"/>
  <c r="K5712" i="8"/>
  <c r="L5712" i="8" s="1"/>
  <c r="K5713" i="8"/>
  <c r="L5713" i="8" s="1"/>
  <c r="K5714" i="8"/>
  <c r="L5714" i="8" s="1"/>
  <c r="K5715" i="8"/>
  <c r="L5715" i="8" s="1"/>
  <c r="K5716" i="8"/>
  <c r="L5716" i="8" s="1"/>
  <c r="K5717" i="8"/>
  <c r="L5717" i="8" s="1"/>
  <c r="K5718" i="8"/>
  <c r="L5718" i="8" s="1"/>
  <c r="K5719" i="8"/>
  <c r="L5719" i="8" s="1"/>
  <c r="K5720" i="8"/>
  <c r="L5720" i="8" s="1"/>
  <c r="K5721" i="8"/>
  <c r="L5721" i="8" s="1"/>
  <c r="K5722" i="8"/>
  <c r="L5722" i="8" s="1"/>
  <c r="K5723" i="8"/>
  <c r="L5723" i="8" s="1"/>
  <c r="K5724" i="8"/>
  <c r="L5724" i="8" s="1"/>
  <c r="K5725" i="8"/>
  <c r="L5725" i="8" s="1"/>
  <c r="K5726" i="8"/>
  <c r="L5726" i="8" s="1"/>
  <c r="K5727" i="8"/>
  <c r="L5727" i="8" s="1"/>
  <c r="K5728" i="8"/>
  <c r="L5728" i="8" s="1"/>
  <c r="K5729" i="8"/>
  <c r="L5729" i="8" s="1"/>
  <c r="K5730" i="8"/>
  <c r="L5730" i="8" s="1"/>
  <c r="K5731" i="8"/>
  <c r="L5731" i="8" s="1"/>
  <c r="K5732" i="8"/>
  <c r="L5732" i="8" s="1"/>
  <c r="K5733" i="8"/>
  <c r="L5733" i="8" s="1"/>
  <c r="K5734" i="8"/>
  <c r="L5734" i="8" s="1"/>
  <c r="K5735" i="8"/>
  <c r="L5735" i="8" s="1"/>
  <c r="K5736" i="8"/>
  <c r="L5736" i="8" s="1"/>
  <c r="K5737" i="8"/>
  <c r="L5737" i="8" s="1"/>
  <c r="K5738" i="8"/>
  <c r="L5738" i="8" s="1"/>
  <c r="K5739" i="8"/>
  <c r="L5739" i="8" s="1"/>
  <c r="K5740" i="8"/>
  <c r="L5740" i="8" s="1"/>
  <c r="K5741" i="8"/>
  <c r="L5741" i="8" s="1"/>
  <c r="K5742" i="8"/>
  <c r="L5742" i="8" s="1"/>
  <c r="K5743" i="8"/>
  <c r="L5743" i="8" s="1"/>
  <c r="K5744" i="8"/>
  <c r="L5744" i="8" s="1"/>
  <c r="K5745" i="8"/>
  <c r="L5745" i="8" s="1"/>
  <c r="K5746" i="8"/>
  <c r="L5746" i="8" s="1"/>
  <c r="K5747" i="8"/>
  <c r="L5747" i="8" s="1"/>
  <c r="K5748" i="8"/>
  <c r="L5748" i="8" s="1"/>
  <c r="K5749" i="8"/>
  <c r="L5749" i="8" s="1"/>
  <c r="K5750" i="8"/>
  <c r="L5750" i="8" s="1"/>
  <c r="K5751" i="8"/>
  <c r="L5751" i="8" s="1"/>
  <c r="K5752" i="8"/>
  <c r="L5752" i="8" s="1"/>
  <c r="K5753" i="8"/>
  <c r="L5753" i="8" s="1"/>
  <c r="K5754" i="8"/>
  <c r="L5754" i="8" s="1"/>
  <c r="K5755" i="8"/>
  <c r="L5755" i="8" s="1"/>
  <c r="K5756" i="8"/>
  <c r="L5756" i="8" s="1"/>
  <c r="K5757" i="8"/>
  <c r="L5757" i="8" s="1"/>
  <c r="K5758" i="8"/>
  <c r="L5758" i="8" s="1"/>
  <c r="K5759" i="8"/>
  <c r="L5759" i="8" s="1"/>
  <c r="K5760" i="8"/>
  <c r="L5760" i="8" s="1"/>
  <c r="K5761" i="8"/>
  <c r="L5761" i="8" s="1"/>
  <c r="K5762" i="8"/>
  <c r="L5762" i="8" s="1"/>
  <c r="K5763" i="8"/>
  <c r="L5763" i="8" s="1"/>
  <c r="K5764" i="8"/>
  <c r="L5764" i="8" s="1"/>
  <c r="K5765" i="8"/>
  <c r="L5765" i="8" s="1"/>
  <c r="K5766" i="8"/>
  <c r="L5766" i="8" s="1"/>
  <c r="K5767" i="8"/>
  <c r="L5767" i="8" s="1"/>
  <c r="K5768" i="8"/>
  <c r="L5768" i="8" s="1"/>
  <c r="K5769" i="8"/>
  <c r="L5769" i="8" s="1"/>
  <c r="K5770" i="8"/>
  <c r="L5770" i="8" s="1"/>
  <c r="K5771" i="8"/>
  <c r="L5771" i="8" s="1"/>
  <c r="K5772" i="8"/>
  <c r="L5772" i="8" s="1"/>
  <c r="K5773" i="8"/>
  <c r="L5773" i="8" s="1"/>
  <c r="K5774" i="8"/>
  <c r="L5774" i="8" s="1"/>
  <c r="K5775" i="8"/>
  <c r="L5775" i="8" s="1"/>
  <c r="K5776" i="8"/>
  <c r="L5776" i="8" s="1"/>
  <c r="K5777" i="8"/>
  <c r="L5777" i="8" s="1"/>
  <c r="K5778" i="8"/>
  <c r="L5778" i="8" s="1"/>
  <c r="K5779" i="8"/>
  <c r="L5779" i="8" s="1"/>
  <c r="K5780" i="8"/>
  <c r="L5780" i="8" s="1"/>
  <c r="K5781" i="8"/>
  <c r="L5781" i="8" s="1"/>
  <c r="K5782" i="8"/>
  <c r="L5782" i="8" s="1"/>
  <c r="K5783" i="8"/>
  <c r="L5783" i="8" s="1"/>
  <c r="K5784" i="8"/>
  <c r="L5784" i="8" s="1"/>
  <c r="K5785" i="8"/>
  <c r="L5785" i="8" s="1"/>
  <c r="K5786" i="8"/>
  <c r="L5786" i="8" s="1"/>
  <c r="K5787" i="8"/>
  <c r="L5787" i="8" s="1"/>
  <c r="K5788" i="8"/>
  <c r="L5788" i="8" s="1"/>
  <c r="K5789" i="8"/>
  <c r="L5789" i="8" s="1"/>
  <c r="K5790" i="8"/>
  <c r="L5790" i="8" s="1"/>
  <c r="K5791" i="8"/>
  <c r="L5791" i="8" s="1"/>
  <c r="K5792" i="8"/>
  <c r="L5792" i="8" s="1"/>
  <c r="K5793" i="8"/>
  <c r="L5793" i="8" s="1"/>
  <c r="K5794" i="8"/>
  <c r="L5794" i="8" s="1"/>
  <c r="K5795" i="8"/>
  <c r="L5795" i="8" s="1"/>
  <c r="K5796" i="8"/>
  <c r="L5796" i="8" s="1"/>
  <c r="K5797" i="8"/>
  <c r="L5797" i="8" s="1"/>
  <c r="K5798" i="8"/>
  <c r="L5798" i="8" s="1"/>
  <c r="K5799" i="8"/>
  <c r="L5799" i="8" s="1"/>
  <c r="K5800" i="8"/>
  <c r="L5800" i="8" s="1"/>
  <c r="K5801" i="8"/>
  <c r="L5801" i="8" s="1"/>
  <c r="K5802" i="8"/>
  <c r="L5802" i="8" s="1"/>
  <c r="K5803" i="8"/>
  <c r="L5803" i="8" s="1"/>
  <c r="K5804" i="8"/>
  <c r="L5804" i="8" s="1"/>
  <c r="K5805" i="8"/>
  <c r="L5805" i="8" s="1"/>
  <c r="K5806" i="8"/>
  <c r="L5806" i="8" s="1"/>
  <c r="K5807" i="8"/>
  <c r="L5807" i="8" s="1"/>
  <c r="K5808" i="8"/>
  <c r="L5808" i="8" s="1"/>
  <c r="K5809" i="8"/>
  <c r="L5809" i="8" s="1"/>
  <c r="K5810" i="8"/>
  <c r="L5810" i="8" s="1"/>
  <c r="K5811" i="8"/>
  <c r="L5811" i="8" s="1"/>
  <c r="K5812" i="8"/>
  <c r="L5812" i="8" s="1"/>
  <c r="K5813" i="8"/>
  <c r="L5813" i="8" s="1"/>
  <c r="K5814" i="8"/>
  <c r="L5814" i="8" s="1"/>
  <c r="K5815" i="8"/>
  <c r="L5815" i="8" s="1"/>
  <c r="K5816" i="8"/>
  <c r="L5816" i="8" s="1"/>
  <c r="K5817" i="8"/>
  <c r="L5817" i="8" s="1"/>
  <c r="K5818" i="8"/>
  <c r="L5818" i="8" s="1"/>
  <c r="K5819" i="8"/>
  <c r="L5819" i="8" s="1"/>
  <c r="K5820" i="8"/>
  <c r="L5820" i="8" s="1"/>
  <c r="K5821" i="8"/>
  <c r="L5821" i="8" s="1"/>
  <c r="K5822" i="8"/>
  <c r="L5822" i="8" s="1"/>
  <c r="K5823" i="8"/>
  <c r="L5823" i="8" s="1"/>
  <c r="K5824" i="8"/>
  <c r="L5824" i="8" s="1"/>
  <c r="K5825" i="8"/>
  <c r="L5825" i="8" s="1"/>
  <c r="K5826" i="8"/>
  <c r="L5826" i="8" s="1"/>
  <c r="K5827" i="8"/>
  <c r="L5827" i="8" s="1"/>
  <c r="K5828" i="8"/>
  <c r="L5828" i="8" s="1"/>
  <c r="K5829" i="8"/>
  <c r="L5829" i="8" s="1"/>
  <c r="K5830" i="8"/>
  <c r="L5830" i="8" s="1"/>
  <c r="K5831" i="8"/>
  <c r="L5831" i="8" s="1"/>
  <c r="K5832" i="8"/>
  <c r="L5832" i="8" s="1"/>
  <c r="K5833" i="8"/>
  <c r="L5833" i="8" s="1"/>
  <c r="K5834" i="8"/>
  <c r="L5834" i="8" s="1"/>
  <c r="K5835" i="8"/>
  <c r="L5835" i="8" s="1"/>
  <c r="K5836" i="8"/>
  <c r="L5836" i="8" s="1"/>
  <c r="K5837" i="8"/>
  <c r="L5837" i="8" s="1"/>
  <c r="K5838" i="8"/>
  <c r="L5838" i="8" s="1"/>
  <c r="K5839" i="8"/>
  <c r="L5839" i="8" s="1"/>
  <c r="K5840" i="8"/>
  <c r="L5840" i="8" s="1"/>
  <c r="K5841" i="8"/>
  <c r="L5841" i="8" s="1"/>
  <c r="K5842" i="8"/>
  <c r="L5842" i="8" s="1"/>
  <c r="K5843" i="8"/>
  <c r="L5843" i="8" s="1"/>
  <c r="K5844" i="8"/>
  <c r="L5844" i="8" s="1"/>
  <c r="K5845" i="8"/>
  <c r="L5845" i="8" s="1"/>
  <c r="K5846" i="8"/>
  <c r="L5846" i="8" s="1"/>
  <c r="K5847" i="8"/>
  <c r="L5847" i="8" s="1"/>
  <c r="K5848" i="8"/>
  <c r="L5848" i="8" s="1"/>
  <c r="K5849" i="8"/>
  <c r="L5849" i="8" s="1"/>
  <c r="K5850" i="8"/>
  <c r="L5850" i="8" s="1"/>
  <c r="K5851" i="8"/>
  <c r="L5851" i="8" s="1"/>
  <c r="K5852" i="8"/>
  <c r="L5852" i="8" s="1"/>
  <c r="K5853" i="8"/>
  <c r="L5853" i="8" s="1"/>
  <c r="K5854" i="8"/>
  <c r="L5854" i="8" s="1"/>
  <c r="K5855" i="8"/>
  <c r="L5855" i="8" s="1"/>
  <c r="K5856" i="8"/>
  <c r="L5856" i="8" s="1"/>
  <c r="K5857" i="8"/>
  <c r="L5857" i="8" s="1"/>
  <c r="K5858" i="8"/>
  <c r="L5858" i="8" s="1"/>
  <c r="K5859" i="8"/>
  <c r="L5859" i="8" s="1"/>
  <c r="K5860" i="8"/>
  <c r="L5860" i="8" s="1"/>
  <c r="K5861" i="8"/>
  <c r="L5861" i="8" s="1"/>
  <c r="K5862" i="8"/>
  <c r="L5862" i="8" s="1"/>
  <c r="K5863" i="8"/>
  <c r="L5863" i="8" s="1"/>
  <c r="K5864" i="8"/>
  <c r="L5864" i="8" s="1"/>
  <c r="K5865" i="8"/>
  <c r="L5865" i="8" s="1"/>
  <c r="K5866" i="8"/>
  <c r="L5866" i="8" s="1"/>
  <c r="K5867" i="8"/>
  <c r="L5867" i="8" s="1"/>
  <c r="K5868" i="8"/>
  <c r="L5868" i="8" s="1"/>
  <c r="K5869" i="8"/>
  <c r="L5869" i="8" s="1"/>
  <c r="K5870" i="8"/>
  <c r="L5870" i="8" s="1"/>
  <c r="K5871" i="8"/>
  <c r="L5871" i="8" s="1"/>
  <c r="K5872" i="8"/>
  <c r="L5872" i="8" s="1"/>
  <c r="K5873" i="8"/>
  <c r="L5873" i="8" s="1"/>
  <c r="K5874" i="8"/>
  <c r="L5874" i="8" s="1"/>
  <c r="K5875" i="8"/>
  <c r="L5875" i="8" s="1"/>
  <c r="K5876" i="8"/>
  <c r="L5876" i="8" s="1"/>
  <c r="K5877" i="8"/>
  <c r="L5877" i="8" s="1"/>
  <c r="K5878" i="8"/>
  <c r="L5878" i="8" s="1"/>
  <c r="K5879" i="8"/>
  <c r="L5879" i="8" s="1"/>
  <c r="K5880" i="8"/>
  <c r="L5880" i="8" s="1"/>
  <c r="K5881" i="8"/>
  <c r="L5881" i="8" s="1"/>
  <c r="K5882" i="8"/>
  <c r="L5882" i="8" s="1"/>
  <c r="K5883" i="8"/>
  <c r="L5883" i="8" s="1"/>
  <c r="K5884" i="8"/>
  <c r="L5884" i="8" s="1"/>
  <c r="K5885" i="8"/>
  <c r="L5885" i="8" s="1"/>
  <c r="K5886" i="8"/>
  <c r="L5886" i="8" s="1"/>
  <c r="K5887" i="8"/>
  <c r="L5887" i="8" s="1"/>
  <c r="K5888" i="8"/>
  <c r="L5888" i="8" s="1"/>
  <c r="K5889" i="8"/>
  <c r="L5889" i="8" s="1"/>
  <c r="K5890" i="8"/>
  <c r="L5890" i="8" s="1"/>
  <c r="K5891" i="8"/>
  <c r="L5891" i="8" s="1"/>
  <c r="K5892" i="8"/>
  <c r="L5892" i="8" s="1"/>
  <c r="K5893" i="8"/>
  <c r="L5893" i="8" s="1"/>
  <c r="K5894" i="8"/>
  <c r="L5894" i="8" s="1"/>
  <c r="K5895" i="8"/>
  <c r="L5895" i="8" s="1"/>
  <c r="K5896" i="8"/>
  <c r="L5896" i="8" s="1"/>
  <c r="K5897" i="8"/>
  <c r="L5897" i="8" s="1"/>
  <c r="K5898" i="8"/>
  <c r="L5898" i="8" s="1"/>
  <c r="K5899" i="8"/>
  <c r="L5899" i="8" s="1"/>
  <c r="K5900" i="8"/>
  <c r="L5900" i="8" s="1"/>
  <c r="K5901" i="8"/>
  <c r="L5901" i="8" s="1"/>
  <c r="K5902" i="8"/>
  <c r="L5902" i="8" s="1"/>
  <c r="K5903" i="8"/>
  <c r="L5903" i="8" s="1"/>
  <c r="K5904" i="8"/>
  <c r="L5904" i="8" s="1"/>
  <c r="K5905" i="8"/>
  <c r="L5905" i="8" s="1"/>
  <c r="K5906" i="8"/>
  <c r="L5906" i="8" s="1"/>
  <c r="K5907" i="8"/>
  <c r="L5907" i="8" s="1"/>
  <c r="K5908" i="8"/>
  <c r="L5908" i="8" s="1"/>
  <c r="K5909" i="8"/>
  <c r="L5909" i="8" s="1"/>
  <c r="K5910" i="8"/>
  <c r="L5910" i="8" s="1"/>
  <c r="K5911" i="8"/>
  <c r="L5911" i="8" s="1"/>
  <c r="K5912" i="8"/>
  <c r="L5912" i="8" s="1"/>
  <c r="K5913" i="8"/>
  <c r="L5913" i="8" s="1"/>
  <c r="K5914" i="8"/>
  <c r="L5914" i="8" s="1"/>
  <c r="K5915" i="8"/>
  <c r="L5915" i="8" s="1"/>
  <c r="K5916" i="8"/>
  <c r="L5916" i="8" s="1"/>
  <c r="K5917" i="8"/>
  <c r="L5917" i="8" s="1"/>
  <c r="K5918" i="8"/>
  <c r="L5918" i="8" s="1"/>
  <c r="K5919" i="8"/>
  <c r="L5919" i="8" s="1"/>
  <c r="K5920" i="8"/>
  <c r="L5920" i="8" s="1"/>
  <c r="K5921" i="8"/>
  <c r="L5921" i="8" s="1"/>
  <c r="K5922" i="8"/>
  <c r="L5922" i="8" s="1"/>
  <c r="K5923" i="8"/>
  <c r="L5923" i="8" s="1"/>
  <c r="K5924" i="8"/>
  <c r="L5924" i="8" s="1"/>
  <c r="K5925" i="8"/>
  <c r="L5925" i="8" s="1"/>
  <c r="K5926" i="8"/>
  <c r="L5926" i="8" s="1"/>
  <c r="K5927" i="8"/>
  <c r="L5927" i="8" s="1"/>
  <c r="K5928" i="8"/>
  <c r="L5928" i="8" s="1"/>
  <c r="K5929" i="8"/>
  <c r="L5929" i="8" s="1"/>
  <c r="K5930" i="8"/>
  <c r="L5930" i="8" s="1"/>
  <c r="K5931" i="8"/>
  <c r="L5931" i="8" s="1"/>
  <c r="K5932" i="8"/>
  <c r="L5932" i="8" s="1"/>
  <c r="K5933" i="8"/>
  <c r="L5933" i="8" s="1"/>
  <c r="K5934" i="8"/>
  <c r="L5934" i="8" s="1"/>
  <c r="K5935" i="8"/>
  <c r="L5935" i="8" s="1"/>
  <c r="K5936" i="8"/>
  <c r="L5936" i="8" s="1"/>
  <c r="K5937" i="8"/>
  <c r="L5937" i="8" s="1"/>
  <c r="K5938" i="8"/>
  <c r="L5938" i="8" s="1"/>
  <c r="K5939" i="8"/>
  <c r="L5939" i="8" s="1"/>
  <c r="K5940" i="8"/>
  <c r="L5940" i="8" s="1"/>
  <c r="K5941" i="8"/>
  <c r="L5941" i="8" s="1"/>
  <c r="K5942" i="8"/>
  <c r="L5942" i="8" s="1"/>
  <c r="K5943" i="8"/>
  <c r="L5943" i="8" s="1"/>
  <c r="K5944" i="8"/>
  <c r="L5944" i="8" s="1"/>
  <c r="K5945" i="8"/>
  <c r="L5945" i="8" s="1"/>
  <c r="K5946" i="8"/>
  <c r="L5946" i="8" s="1"/>
  <c r="K5947" i="8"/>
  <c r="L5947" i="8" s="1"/>
  <c r="K5948" i="8"/>
  <c r="L5948" i="8" s="1"/>
  <c r="K5949" i="8"/>
  <c r="L5949" i="8" s="1"/>
  <c r="K5950" i="8"/>
  <c r="L5950" i="8" s="1"/>
  <c r="K5951" i="8"/>
  <c r="L5951" i="8" s="1"/>
  <c r="K5952" i="8"/>
  <c r="L5952" i="8" s="1"/>
  <c r="K5953" i="8"/>
  <c r="L5953" i="8" s="1"/>
  <c r="K5954" i="8"/>
  <c r="L5954" i="8" s="1"/>
  <c r="K5955" i="8"/>
  <c r="L5955" i="8" s="1"/>
  <c r="K5956" i="8"/>
  <c r="L5956" i="8" s="1"/>
  <c r="K5957" i="8"/>
  <c r="L5957" i="8" s="1"/>
  <c r="K5958" i="8"/>
  <c r="L5958" i="8" s="1"/>
  <c r="K5959" i="8"/>
  <c r="L5959" i="8" s="1"/>
  <c r="K5960" i="8"/>
  <c r="L5960" i="8" s="1"/>
  <c r="K5961" i="8"/>
  <c r="L5961" i="8" s="1"/>
  <c r="K5962" i="8"/>
  <c r="L5962" i="8" s="1"/>
  <c r="K5963" i="8"/>
  <c r="L5963" i="8" s="1"/>
  <c r="K5964" i="8"/>
  <c r="L5964" i="8" s="1"/>
  <c r="K5965" i="8"/>
  <c r="L5965" i="8" s="1"/>
  <c r="K5966" i="8"/>
  <c r="L5966" i="8" s="1"/>
  <c r="K5967" i="8"/>
  <c r="L5967" i="8" s="1"/>
  <c r="K5968" i="8"/>
  <c r="L5968" i="8" s="1"/>
  <c r="K5969" i="8"/>
  <c r="L5969" i="8" s="1"/>
  <c r="K5970" i="8"/>
  <c r="L5970" i="8" s="1"/>
  <c r="K5971" i="8"/>
  <c r="L5971" i="8" s="1"/>
  <c r="K5972" i="8"/>
  <c r="L5972" i="8" s="1"/>
  <c r="K5973" i="8"/>
  <c r="L5973" i="8" s="1"/>
  <c r="K5974" i="8"/>
  <c r="L5974" i="8" s="1"/>
  <c r="K5975" i="8"/>
  <c r="L5975" i="8" s="1"/>
  <c r="K5976" i="8"/>
  <c r="L5976" i="8" s="1"/>
  <c r="K5977" i="8"/>
  <c r="L5977" i="8" s="1"/>
  <c r="K5978" i="8"/>
  <c r="L5978" i="8" s="1"/>
  <c r="K5979" i="8"/>
  <c r="L5979" i="8" s="1"/>
  <c r="K5980" i="8"/>
  <c r="L5980" i="8" s="1"/>
  <c r="K5981" i="8"/>
  <c r="L5981" i="8" s="1"/>
  <c r="K5982" i="8"/>
  <c r="L5982" i="8" s="1"/>
  <c r="K5983" i="8"/>
  <c r="L5983" i="8" s="1"/>
  <c r="K5984" i="8"/>
  <c r="L5984" i="8" s="1"/>
  <c r="K5985" i="8"/>
  <c r="L5985" i="8" s="1"/>
  <c r="K5986" i="8"/>
  <c r="L5986" i="8" s="1"/>
  <c r="K5987" i="8"/>
  <c r="L5987" i="8" s="1"/>
  <c r="K5988" i="8"/>
  <c r="L5988" i="8" s="1"/>
  <c r="K5989" i="8"/>
  <c r="L5989" i="8" s="1"/>
  <c r="K5990" i="8"/>
  <c r="L5990" i="8" s="1"/>
  <c r="K5991" i="8"/>
  <c r="L5991" i="8" s="1"/>
  <c r="K5992" i="8"/>
  <c r="L5992" i="8" s="1"/>
  <c r="K5993" i="8"/>
  <c r="L5993" i="8" s="1"/>
  <c r="K5994" i="8"/>
  <c r="L5994" i="8" s="1"/>
  <c r="K5995" i="8"/>
  <c r="L5995" i="8" s="1"/>
  <c r="K5996" i="8"/>
  <c r="L5996" i="8" s="1"/>
  <c r="K5997" i="8"/>
  <c r="L5997" i="8" s="1"/>
  <c r="K5998" i="8"/>
  <c r="L5998" i="8" s="1"/>
  <c r="K5999" i="8"/>
  <c r="L5999" i="8" s="1"/>
  <c r="K6000" i="8"/>
  <c r="L6000" i="8" s="1"/>
  <c r="K6001" i="8"/>
  <c r="L6001" i="8" s="1"/>
  <c r="K6002" i="8"/>
  <c r="L6002" i="8" s="1"/>
  <c r="K6003" i="8"/>
  <c r="L6003" i="8" s="1"/>
  <c r="K6004" i="8"/>
  <c r="L6004" i="8" s="1"/>
  <c r="K6005" i="8"/>
  <c r="L6005" i="8" s="1"/>
  <c r="K6006" i="8"/>
  <c r="L6006" i="8" s="1"/>
  <c r="K6007" i="8"/>
  <c r="L6007" i="8" s="1"/>
  <c r="K6008" i="8"/>
  <c r="L6008" i="8" s="1"/>
  <c r="K6009" i="8"/>
  <c r="L6009" i="8" s="1"/>
  <c r="K6010" i="8"/>
  <c r="L6010" i="8" s="1"/>
  <c r="K6011" i="8"/>
  <c r="L6011" i="8" s="1"/>
  <c r="K6012" i="8"/>
  <c r="L6012" i="8" s="1"/>
  <c r="K6013" i="8"/>
  <c r="L6013" i="8" s="1"/>
  <c r="K6014" i="8"/>
  <c r="L6014" i="8" s="1"/>
  <c r="K6015" i="8"/>
  <c r="L6015" i="8" s="1"/>
  <c r="K6016" i="8"/>
  <c r="L6016" i="8" s="1"/>
  <c r="K6017" i="8"/>
  <c r="L6017" i="8" s="1"/>
  <c r="K6018" i="8"/>
  <c r="L6018" i="8" s="1"/>
  <c r="K6019" i="8"/>
  <c r="L6019" i="8" s="1"/>
  <c r="K6020" i="8"/>
  <c r="L6020" i="8" s="1"/>
  <c r="K6021" i="8"/>
  <c r="L6021" i="8" s="1"/>
  <c r="K6022" i="8"/>
  <c r="L6022" i="8" s="1"/>
  <c r="K6023" i="8"/>
  <c r="L6023" i="8" s="1"/>
  <c r="K6024" i="8"/>
  <c r="L6024" i="8" s="1"/>
  <c r="K6025" i="8"/>
  <c r="L6025" i="8" s="1"/>
  <c r="K6026" i="8"/>
  <c r="L6026" i="8" s="1"/>
  <c r="K6027" i="8"/>
  <c r="L6027" i="8" s="1"/>
  <c r="K6028" i="8"/>
  <c r="L6028" i="8" s="1"/>
  <c r="K6029" i="8"/>
  <c r="L6029" i="8" s="1"/>
  <c r="K6030" i="8"/>
  <c r="L6030" i="8" s="1"/>
  <c r="K6031" i="8"/>
  <c r="L6031" i="8" s="1"/>
  <c r="K6032" i="8"/>
  <c r="L6032" i="8" s="1"/>
  <c r="K6033" i="8"/>
  <c r="L6033" i="8" s="1"/>
  <c r="K6034" i="8"/>
  <c r="L6034" i="8" s="1"/>
  <c r="K6035" i="8"/>
  <c r="L6035" i="8" s="1"/>
  <c r="K6036" i="8"/>
  <c r="L6036" i="8" s="1"/>
  <c r="K6037" i="8"/>
  <c r="L6037" i="8" s="1"/>
  <c r="K6038" i="8"/>
  <c r="L6038" i="8" s="1"/>
  <c r="K6039" i="8"/>
  <c r="L6039" i="8" s="1"/>
  <c r="K6040" i="8"/>
  <c r="L6040" i="8" s="1"/>
  <c r="K6041" i="8"/>
  <c r="L6041" i="8" s="1"/>
  <c r="K6042" i="8"/>
  <c r="L6042" i="8" s="1"/>
  <c r="K6043" i="8"/>
  <c r="L6043" i="8" s="1"/>
  <c r="K6044" i="8"/>
  <c r="L6044" i="8" s="1"/>
  <c r="K6045" i="8"/>
  <c r="L6045" i="8" s="1"/>
  <c r="K6046" i="8"/>
  <c r="L6046" i="8" s="1"/>
  <c r="K6047" i="8"/>
  <c r="L6047" i="8" s="1"/>
  <c r="K6048" i="8"/>
  <c r="L6048" i="8" s="1"/>
  <c r="K6049" i="8"/>
  <c r="L6049" i="8" s="1"/>
  <c r="K6050" i="8"/>
  <c r="L6050" i="8" s="1"/>
  <c r="K6051" i="8"/>
  <c r="L6051" i="8" s="1"/>
  <c r="K6052" i="8"/>
  <c r="L6052" i="8" s="1"/>
  <c r="K6053" i="8"/>
  <c r="L6053" i="8" s="1"/>
  <c r="K6054" i="8"/>
  <c r="L6054" i="8" s="1"/>
  <c r="K6055" i="8"/>
  <c r="L6055" i="8" s="1"/>
  <c r="K6056" i="8"/>
  <c r="L6056" i="8" s="1"/>
  <c r="K6057" i="8"/>
  <c r="L6057" i="8" s="1"/>
  <c r="K6058" i="8"/>
  <c r="L6058" i="8" s="1"/>
  <c r="K6059" i="8"/>
  <c r="L6059" i="8" s="1"/>
  <c r="K6060" i="8"/>
  <c r="L6060" i="8" s="1"/>
  <c r="K6061" i="8"/>
  <c r="L6061" i="8" s="1"/>
  <c r="K6062" i="8"/>
  <c r="L6062" i="8" s="1"/>
  <c r="K6063" i="8"/>
  <c r="L6063" i="8" s="1"/>
  <c r="K6064" i="8"/>
  <c r="L6064" i="8" s="1"/>
  <c r="K6065" i="8"/>
  <c r="L6065" i="8" s="1"/>
  <c r="K6066" i="8"/>
  <c r="L6066" i="8" s="1"/>
  <c r="K6067" i="8"/>
  <c r="L6067" i="8" s="1"/>
  <c r="K6068" i="8"/>
  <c r="L6068" i="8" s="1"/>
  <c r="K6069" i="8"/>
  <c r="L6069" i="8" s="1"/>
  <c r="K6070" i="8"/>
  <c r="L6070" i="8" s="1"/>
  <c r="K6071" i="8"/>
  <c r="L6071" i="8" s="1"/>
  <c r="K6072" i="8"/>
  <c r="L6072" i="8" s="1"/>
  <c r="K6073" i="8"/>
  <c r="L6073" i="8" s="1"/>
  <c r="K6074" i="8"/>
  <c r="L6074" i="8" s="1"/>
  <c r="K6075" i="8"/>
  <c r="L6075" i="8" s="1"/>
  <c r="K6076" i="8"/>
  <c r="L6076" i="8" s="1"/>
  <c r="K6077" i="8"/>
  <c r="L6077" i="8" s="1"/>
  <c r="K6078" i="8"/>
  <c r="L6078" i="8" s="1"/>
  <c r="K6079" i="8"/>
  <c r="L6079" i="8" s="1"/>
  <c r="K6080" i="8"/>
  <c r="L6080" i="8" s="1"/>
  <c r="K6081" i="8"/>
  <c r="L6081" i="8" s="1"/>
  <c r="K6082" i="8"/>
  <c r="L6082" i="8" s="1"/>
  <c r="K6083" i="8"/>
  <c r="L6083" i="8" s="1"/>
  <c r="K6084" i="8"/>
  <c r="L6084" i="8" s="1"/>
  <c r="K6085" i="8"/>
  <c r="L6085" i="8" s="1"/>
  <c r="K6086" i="8"/>
  <c r="L6086" i="8" s="1"/>
  <c r="K6087" i="8"/>
  <c r="L6087" i="8" s="1"/>
  <c r="K6088" i="8"/>
  <c r="L6088" i="8" s="1"/>
  <c r="K6089" i="8"/>
  <c r="L6089" i="8" s="1"/>
  <c r="K6090" i="8"/>
  <c r="L6090" i="8" s="1"/>
  <c r="K6091" i="8"/>
  <c r="L6091" i="8" s="1"/>
  <c r="K6092" i="8"/>
  <c r="L6092" i="8" s="1"/>
  <c r="K6093" i="8"/>
  <c r="L6093" i="8" s="1"/>
  <c r="K6094" i="8"/>
  <c r="L6094" i="8" s="1"/>
  <c r="K6095" i="8"/>
  <c r="L6095" i="8" s="1"/>
  <c r="K6096" i="8"/>
  <c r="L6096" i="8" s="1"/>
  <c r="K6097" i="8"/>
  <c r="L6097" i="8" s="1"/>
  <c r="K6098" i="8"/>
  <c r="L6098" i="8" s="1"/>
  <c r="K6099" i="8"/>
  <c r="L6099" i="8" s="1"/>
  <c r="K6100" i="8"/>
  <c r="L6100" i="8" s="1"/>
  <c r="K6101" i="8"/>
  <c r="L6101" i="8" s="1"/>
  <c r="K6102" i="8"/>
  <c r="L6102" i="8" s="1"/>
  <c r="K6103" i="8"/>
  <c r="L6103" i="8" s="1"/>
  <c r="K6104" i="8"/>
  <c r="L6104" i="8" s="1"/>
  <c r="K6105" i="8"/>
  <c r="L6105" i="8" s="1"/>
  <c r="K6106" i="8"/>
  <c r="L6106" i="8" s="1"/>
  <c r="K6107" i="8"/>
  <c r="L6107" i="8" s="1"/>
  <c r="K6108" i="8"/>
  <c r="L6108" i="8" s="1"/>
  <c r="K6109" i="8"/>
  <c r="L6109" i="8" s="1"/>
  <c r="K6110" i="8"/>
  <c r="L6110" i="8" s="1"/>
  <c r="K6111" i="8"/>
  <c r="L6111" i="8" s="1"/>
  <c r="K6112" i="8"/>
  <c r="L6112" i="8" s="1"/>
  <c r="K6113" i="8"/>
  <c r="L6113" i="8" s="1"/>
  <c r="K6114" i="8"/>
  <c r="L6114" i="8" s="1"/>
  <c r="K6115" i="8"/>
  <c r="L6115" i="8" s="1"/>
  <c r="K6116" i="8"/>
  <c r="L6116" i="8" s="1"/>
  <c r="K6117" i="8"/>
  <c r="L6117" i="8" s="1"/>
  <c r="K6118" i="8"/>
  <c r="L6118" i="8" s="1"/>
  <c r="K6119" i="8"/>
  <c r="L6119" i="8" s="1"/>
  <c r="K6120" i="8"/>
  <c r="L6120" i="8" s="1"/>
  <c r="K6121" i="8"/>
  <c r="L6121" i="8" s="1"/>
  <c r="K6122" i="8"/>
  <c r="L6122" i="8" s="1"/>
  <c r="K6123" i="8"/>
  <c r="L6123" i="8" s="1"/>
  <c r="K6124" i="8"/>
  <c r="L6124" i="8" s="1"/>
  <c r="K6125" i="8"/>
  <c r="L6125" i="8" s="1"/>
  <c r="K6126" i="8"/>
  <c r="L6126" i="8" s="1"/>
  <c r="K6127" i="8"/>
  <c r="L6127" i="8" s="1"/>
  <c r="K6128" i="8"/>
  <c r="L6128" i="8" s="1"/>
  <c r="K6129" i="8"/>
  <c r="L6129" i="8" s="1"/>
  <c r="K6130" i="8"/>
  <c r="L6130" i="8" s="1"/>
  <c r="K6131" i="8"/>
  <c r="L6131" i="8" s="1"/>
  <c r="K6132" i="8"/>
  <c r="L6132" i="8" s="1"/>
  <c r="K6133" i="8"/>
  <c r="L6133" i="8" s="1"/>
  <c r="K6134" i="8"/>
  <c r="L6134" i="8" s="1"/>
  <c r="K6135" i="8"/>
  <c r="L6135" i="8" s="1"/>
  <c r="K6136" i="8"/>
  <c r="L6136" i="8" s="1"/>
  <c r="K6137" i="8"/>
  <c r="L6137" i="8" s="1"/>
  <c r="K6138" i="8"/>
  <c r="L6138" i="8" s="1"/>
  <c r="K6139" i="8"/>
  <c r="L6139" i="8" s="1"/>
  <c r="K6140" i="8"/>
  <c r="L6140" i="8" s="1"/>
  <c r="K6141" i="8"/>
  <c r="L6141" i="8" s="1"/>
  <c r="K6142" i="8"/>
  <c r="L6142" i="8" s="1"/>
  <c r="K6143" i="8"/>
  <c r="L6143" i="8" s="1"/>
  <c r="K6144" i="8"/>
  <c r="L6144" i="8" s="1"/>
  <c r="K6145" i="8"/>
  <c r="L6145" i="8" s="1"/>
  <c r="K6146" i="8"/>
  <c r="L6146" i="8" s="1"/>
  <c r="K6147" i="8"/>
  <c r="L6147" i="8" s="1"/>
  <c r="K6148" i="8"/>
  <c r="L6148" i="8" s="1"/>
  <c r="K6149" i="8"/>
  <c r="L6149" i="8" s="1"/>
  <c r="K6150" i="8"/>
  <c r="L6150" i="8" s="1"/>
  <c r="K6151" i="8"/>
  <c r="L6151" i="8" s="1"/>
  <c r="K6152" i="8"/>
  <c r="L6152" i="8" s="1"/>
  <c r="K6153" i="8"/>
  <c r="L6153" i="8" s="1"/>
  <c r="K6154" i="8"/>
  <c r="L6154" i="8" s="1"/>
  <c r="K6155" i="8"/>
  <c r="L6155" i="8" s="1"/>
  <c r="K6156" i="8"/>
  <c r="L6156" i="8" s="1"/>
  <c r="K6157" i="8"/>
  <c r="L6157" i="8" s="1"/>
  <c r="K6158" i="8"/>
  <c r="L6158" i="8" s="1"/>
  <c r="K6159" i="8"/>
  <c r="L6159" i="8" s="1"/>
  <c r="K6160" i="8"/>
  <c r="L6160" i="8" s="1"/>
  <c r="K6161" i="8"/>
  <c r="L6161" i="8" s="1"/>
  <c r="K6162" i="8"/>
  <c r="L6162" i="8" s="1"/>
  <c r="K6163" i="8"/>
  <c r="L6163" i="8" s="1"/>
  <c r="K6164" i="8"/>
  <c r="L6164" i="8" s="1"/>
  <c r="K6165" i="8"/>
  <c r="L6165" i="8" s="1"/>
  <c r="K6166" i="8"/>
  <c r="L6166" i="8" s="1"/>
  <c r="K6167" i="8"/>
  <c r="L6167" i="8" s="1"/>
  <c r="K6168" i="8"/>
  <c r="L6168" i="8" s="1"/>
  <c r="K6169" i="8"/>
  <c r="L6169" i="8" s="1"/>
  <c r="K6170" i="8"/>
  <c r="L6170" i="8" s="1"/>
  <c r="K6171" i="8"/>
  <c r="L6171" i="8" s="1"/>
  <c r="K6172" i="8"/>
  <c r="L6172" i="8" s="1"/>
  <c r="K6173" i="8"/>
  <c r="L6173" i="8" s="1"/>
  <c r="K6174" i="8"/>
  <c r="L6174" i="8" s="1"/>
  <c r="K6175" i="8"/>
  <c r="L6175" i="8" s="1"/>
  <c r="K6176" i="8"/>
  <c r="L6176" i="8" s="1"/>
  <c r="K6177" i="8"/>
  <c r="L6177" i="8" s="1"/>
  <c r="K6178" i="8"/>
  <c r="L6178" i="8" s="1"/>
  <c r="K6179" i="8"/>
  <c r="L6179" i="8" s="1"/>
  <c r="K6180" i="8"/>
  <c r="L6180" i="8" s="1"/>
  <c r="K6181" i="8"/>
  <c r="L6181" i="8" s="1"/>
  <c r="K6182" i="8"/>
  <c r="L6182" i="8" s="1"/>
  <c r="K6183" i="8"/>
  <c r="L6183" i="8" s="1"/>
  <c r="K6184" i="8"/>
  <c r="L6184" i="8" s="1"/>
  <c r="K6185" i="8"/>
  <c r="L6185" i="8" s="1"/>
  <c r="K6186" i="8"/>
  <c r="L6186" i="8" s="1"/>
  <c r="K6187" i="8"/>
  <c r="L6187" i="8" s="1"/>
  <c r="K6188" i="8"/>
  <c r="L6188" i="8" s="1"/>
  <c r="K6189" i="8"/>
  <c r="L6189" i="8" s="1"/>
  <c r="K6190" i="8"/>
  <c r="L6190" i="8" s="1"/>
  <c r="K6191" i="8"/>
  <c r="L6191" i="8" s="1"/>
  <c r="K6192" i="8"/>
  <c r="L6192" i="8" s="1"/>
  <c r="K6193" i="8"/>
  <c r="L6193" i="8" s="1"/>
  <c r="K6194" i="8"/>
  <c r="L6194" i="8" s="1"/>
  <c r="K6195" i="8"/>
  <c r="L6195" i="8" s="1"/>
  <c r="K6196" i="8"/>
  <c r="L6196" i="8" s="1"/>
  <c r="K6197" i="8"/>
  <c r="L6197" i="8" s="1"/>
  <c r="K6198" i="8"/>
  <c r="L6198" i="8" s="1"/>
  <c r="K6199" i="8"/>
  <c r="L6199" i="8" s="1"/>
  <c r="K6200" i="8"/>
  <c r="L6200" i="8" s="1"/>
  <c r="K6201" i="8"/>
  <c r="L6201" i="8" s="1"/>
  <c r="K6202" i="8"/>
  <c r="L6202" i="8" s="1"/>
  <c r="K6203" i="8"/>
  <c r="L6203" i="8" s="1"/>
  <c r="K6204" i="8"/>
  <c r="L6204" i="8" s="1"/>
  <c r="K6205" i="8"/>
  <c r="L6205" i="8" s="1"/>
  <c r="K6206" i="8"/>
  <c r="L6206" i="8" s="1"/>
  <c r="K6207" i="8"/>
  <c r="L6207" i="8" s="1"/>
  <c r="K6208" i="8"/>
  <c r="L6208" i="8" s="1"/>
  <c r="K6209" i="8"/>
  <c r="L6209" i="8" s="1"/>
  <c r="K6210" i="8"/>
  <c r="L6210" i="8" s="1"/>
  <c r="K6211" i="8"/>
  <c r="L6211" i="8" s="1"/>
  <c r="K6212" i="8"/>
  <c r="L6212" i="8" s="1"/>
  <c r="K6213" i="8"/>
  <c r="L6213" i="8" s="1"/>
  <c r="K6214" i="8"/>
  <c r="L6214" i="8" s="1"/>
  <c r="K6215" i="8"/>
  <c r="L6215" i="8" s="1"/>
  <c r="K6216" i="8"/>
  <c r="L6216" i="8" s="1"/>
  <c r="K6217" i="8"/>
  <c r="L6217" i="8" s="1"/>
  <c r="K6218" i="8"/>
  <c r="L6218" i="8" s="1"/>
  <c r="K6219" i="8"/>
  <c r="L6219" i="8" s="1"/>
  <c r="K6220" i="8"/>
  <c r="L6220" i="8" s="1"/>
  <c r="K6221" i="8"/>
  <c r="L6221" i="8" s="1"/>
  <c r="K6222" i="8"/>
  <c r="L6222" i="8" s="1"/>
  <c r="K6223" i="8"/>
  <c r="L6223" i="8" s="1"/>
  <c r="K6224" i="8"/>
  <c r="L6224" i="8" s="1"/>
  <c r="K6225" i="8"/>
  <c r="L6225" i="8" s="1"/>
  <c r="K6226" i="8"/>
  <c r="L6226" i="8" s="1"/>
  <c r="K6227" i="8"/>
  <c r="L6227" i="8" s="1"/>
  <c r="K6228" i="8"/>
  <c r="L6228" i="8" s="1"/>
  <c r="K6229" i="8"/>
  <c r="L6229" i="8" s="1"/>
  <c r="K6230" i="8"/>
  <c r="L6230" i="8" s="1"/>
  <c r="K6231" i="8"/>
  <c r="L6231" i="8" s="1"/>
  <c r="K6232" i="8"/>
  <c r="L6232" i="8" s="1"/>
  <c r="K6233" i="8"/>
  <c r="L6233" i="8" s="1"/>
  <c r="K6234" i="8"/>
  <c r="L6234" i="8" s="1"/>
  <c r="K6235" i="8"/>
  <c r="L6235" i="8" s="1"/>
  <c r="K6236" i="8"/>
  <c r="L6236" i="8" s="1"/>
  <c r="K6237" i="8"/>
  <c r="L6237" i="8" s="1"/>
  <c r="K6238" i="8"/>
  <c r="L6238" i="8" s="1"/>
  <c r="K6239" i="8"/>
  <c r="L6239" i="8" s="1"/>
  <c r="K6240" i="8"/>
  <c r="L6240" i="8" s="1"/>
  <c r="K6241" i="8"/>
  <c r="L6241" i="8" s="1"/>
  <c r="K6242" i="8"/>
  <c r="L6242" i="8" s="1"/>
  <c r="K6243" i="8"/>
  <c r="L6243" i="8" s="1"/>
  <c r="K6244" i="8"/>
  <c r="L6244" i="8" s="1"/>
  <c r="K6245" i="8"/>
  <c r="L6245" i="8" s="1"/>
  <c r="K6246" i="8"/>
  <c r="L6246" i="8" s="1"/>
  <c r="K6247" i="8"/>
  <c r="L6247" i="8" s="1"/>
  <c r="K6248" i="8"/>
  <c r="L6248" i="8" s="1"/>
  <c r="K6249" i="8"/>
  <c r="L6249" i="8" s="1"/>
  <c r="K6250" i="8"/>
  <c r="L6250" i="8" s="1"/>
  <c r="K6251" i="8"/>
  <c r="L6251" i="8" s="1"/>
  <c r="K6252" i="8"/>
  <c r="L6252" i="8" s="1"/>
  <c r="K6253" i="8"/>
  <c r="L6253" i="8" s="1"/>
  <c r="K6254" i="8"/>
  <c r="L6254" i="8" s="1"/>
  <c r="K6255" i="8"/>
  <c r="L6255" i="8" s="1"/>
  <c r="K6256" i="8"/>
  <c r="L6256" i="8" s="1"/>
  <c r="K6257" i="8"/>
  <c r="L6257" i="8" s="1"/>
  <c r="K6258" i="8"/>
  <c r="L6258" i="8" s="1"/>
  <c r="K6259" i="8"/>
  <c r="L6259" i="8" s="1"/>
  <c r="K6260" i="8"/>
  <c r="L6260" i="8" s="1"/>
  <c r="K6261" i="8"/>
  <c r="L6261" i="8" s="1"/>
  <c r="K6262" i="8"/>
  <c r="L6262" i="8" s="1"/>
  <c r="K6263" i="8"/>
  <c r="L6263" i="8" s="1"/>
  <c r="K6264" i="8"/>
  <c r="L6264" i="8" s="1"/>
  <c r="K6265" i="8"/>
  <c r="L6265" i="8" s="1"/>
  <c r="K6266" i="8"/>
  <c r="L6266" i="8" s="1"/>
  <c r="K6267" i="8"/>
  <c r="L6267" i="8" s="1"/>
  <c r="K6268" i="8"/>
  <c r="L6268" i="8" s="1"/>
  <c r="K6269" i="8"/>
  <c r="L6269" i="8" s="1"/>
  <c r="K6270" i="8"/>
  <c r="L6270" i="8" s="1"/>
  <c r="K6271" i="8"/>
  <c r="L6271" i="8" s="1"/>
  <c r="K6272" i="8"/>
  <c r="L6272" i="8" s="1"/>
  <c r="K6273" i="8"/>
  <c r="L6273" i="8" s="1"/>
  <c r="K6274" i="8"/>
  <c r="L6274" i="8" s="1"/>
  <c r="K6275" i="8"/>
  <c r="L6275" i="8" s="1"/>
  <c r="K6276" i="8"/>
  <c r="L6276" i="8" s="1"/>
  <c r="K6277" i="8"/>
  <c r="L6277" i="8" s="1"/>
  <c r="K6278" i="8"/>
  <c r="L6278" i="8" s="1"/>
  <c r="K6279" i="8"/>
  <c r="L6279" i="8" s="1"/>
  <c r="K6280" i="8"/>
  <c r="L6280" i="8" s="1"/>
  <c r="K6281" i="8"/>
  <c r="L6281" i="8" s="1"/>
  <c r="K6282" i="8"/>
  <c r="L6282" i="8" s="1"/>
  <c r="K6283" i="8"/>
  <c r="L6283" i="8" s="1"/>
  <c r="K6284" i="8"/>
  <c r="L6284" i="8" s="1"/>
  <c r="K6285" i="8"/>
  <c r="L6285" i="8" s="1"/>
  <c r="K6286" i="8"/>
  <c r="L6286" i="8" s="1"/>
  <c r="K6287" i="8"/>
  <c r="L6287" i="8" s="1"/>
  <c r="K6288" i="8"/>
  <c r="L6288" i="8" s="1"/>
  <c r="K6289" i="8"/>
  <c r="L6289" i="8" s="1"/>
  <c r="K6290" i="8"/>
  <c r="L6290" i="8" s="1"/>
  <c r="K6291" i="8"/>
  <c r="L6291" i="8" s="1"/>
  <c r="K6292" i="8"/>
  <c r="L6292" i="8" s="1"/>
  <c r="K6293" i="8"/>
  <c r="L6293" i="8" s="1"/>
  <c r="K6294" i="8"/>
  <c r="L6294" i="8" s="1"/>
  <c r="K6295" i="8"/>
  <c r="L6295" i="8" s="1"/>
  <c r="K6296" i="8"/>
  <c r="L6296" i="8" s="1"/>
  <c r="K6297" i="8"/>
  <c r="L6297" i="8" s="1"/>
  <c r="K6298" i="8"/>
  <c r="L6298" i="8" s="1"/>
  <c r="K6299" i="8"/>
  <c r="L6299" i="8" s="1"/>
  <c r="K6300" i="8"/>
  <c r="L6300" i="8" s="1"/>
  <c r="K6301" i="8"/>
  <c r="L6301" i="8" s="1"/>
  <c r="K6302" i="8"/>
  <c r="L6302" i="8" s="1"/>
  <c r="K6303" i="8"/>
  <c r="L6303" i="8" s="1"/>
  <c r="K6304" i="8"/>
  <c r="L6304" i="8" s="1"/>
  <c r="K6305" i="8"/>
  <c r="L6305" i="8" s="1"/>
  <c r="K6306" i="8"/>
  <c r="L6306" i="8" s="1"/>
  <c r="K6307" i="8"/>
  <c r="L6307" i="8" s="1"/>
  <c r="K6308" i="8"/>
  <c r="L6308" i="8" s="1"/>
  <c r="K6309" i="8"/>
  <c r="L6309" i="8" s="1"/>
  <c r="K6310" i="8"/>
  <c r="L6310" i="8" s="1"/>
  <c r="K6311" i="8"/>
  <c r="L6311" i="8" s="1"/>
  <c r="K6312" i="8"/>
  <c r="L6312" i="8" s="1"/>
  <c r="K6313" i="8"/>
  <c r="L6313" i="8" s="1"/>
  <c r="K6314" i="8"/>
  <c r="L6314" i="8" s="1"/>
  <c r="K6315" i="8"/>
  <c r="L6315" i="8" s="1"/>
  <c r="K6316" i="8"/>
  <c r="L6316" i="8" s="1"/>
  <c r="K6317" i="8"/>
  <c r="L6317" i="8" s="1"/>
  <c r="K6318" i="8"/>
  <c r="L6318" i="8" s="1"/>
  <c r="K6319" i="8"/>
  <c r="L6319" i="8" s="1"/>
  <c r="K6320" i="8"/>
  <c r="L6320" i="8" s="1"/>
  <c r="K6321" i="8"/>
  <c r="L6321" i="8" s="1"/>
  <c r="K6322" i="8"/>
  <c r="L6322" i="8" s="1"/>
  <c r="K6323" i="8"/>
  <c r="L6323" i="8" s="1"/>
  <c r="K6324" i="8"/>
  <c r="L6324" i="8" s="1"/>
  <c r="K6325" i="8"/>
  <c r="L6325" i="8" s="1"/>
  <c r="K6326" i="8"/>
  <c r="L6326" i="8" s="1"/>
  <c r="K6327" i="8"/>
  <c r="L6327" i="8" s="1"/>
  <c r="K6328" i="8"/>
  <c r="L6328" i="8" s="1"/>
  <c r="K6329" i="8"/>
  <c r="L6329" i="8" s="1"/>
  <c r="K6330" i="8"/>
  <c r="L6330" i="8" s="1"/>
  <c r="K6331" i="8"/>
  <c r="L6331" i="8" s="1"/>
  <c r="K6332" i="8"/>
  <c r="L6332" i="8" s="1"/>
  <c r="K6333" i="8"/>
  <c r="L6333" i="8" s="1"/>
  <c r="K6334" i="8"/>
  <c r="L6334" i="8" s="1"/>
  <c r="K6335" i="8"/>
  <c r="L6335" i="8" s="1"/>
  <c r="K6336" i="8"/>
  <c r="L6336" i="8" s="1"/>
  <c r="K6337" i="8"/>
  <c r="L6337" i="8" s="1"/>
  <c r="K6338" i="8"/>
  <c r="L6338" i="8" s="1"/>
  <c r="K6339" i="8"/>
  <c r="L6339" i="8" s="1"/>
  <c r="K6340" i="8"/>
  <c r="L6340" i="8" s="1"/>
  <c r="K6341" i="8"/>
  <c r="L6341" i="8" s="1"/>
  <c r="K6342" i="8"/>
  <c r="L6342" i="8" s="1"/>
  <c r="K6343" i="8"/>
  <c r="L6343" i="8" s="1"/>
  <c r="K6344" i="8"/>
  <c r="L6344" i="8" s="1"/>
  <c r="K6345" i="8"/>
  <c r="L6345" i="8" s="1"/>
  <c r="K6346" i="8"/>
  <c r="L6346" i="8" s="1"/>
  <c r="K6347" i="8"/>
  <c r="L6347" i="8" s="1"/>
  <c r="K6348" i="8"/>
  <c r="L6348" i="8" s="1"/>
  <c r="K6349" i="8"/>
  <c r="L6349" i="8" s="1"/>
  <c r="K6350" i="8"/>
  <c r="L6350" i="8" s="1"/>
  <c r="K6351" i="8"/>
  <c r="L6351" i="8" s="1"/>
  <c r="K6352" i="8"/>
  <c r="L6352" i="8" s="1"/>
  <c r="K6353" i="8"/>
  <c r="L6353" i="8" s="1"/>
  <c r="K6354" i="8"/>
  <c r="L6354" i="8" s="1"/>
  <c r="K6355" i="8"/>
  <c r="L6355" i="8" s="1"/>
  <c r="K6356" i="8"/>
  <c r="L6356" i="8" s="1"/>
  <c r="K6357" i="8"/>
  <c r="L6357" i="8" s="1"/>
  <c r="K6358" i="8"/>
  <c r="L6358" i="8" s="1"/>
  <c r="K6359" i="8"/>
  <c r="L6359" i="8" s="1"/>
  <c r="K6360" i="8"/>
  <c r="L6360" i="8" s="1"/>
  <c r="K6361" i="8"/>
  <c r="L6361" i="8" s="1"/>
  <c r="K6362" i="8"/>
  <c r="L6362" i="8" s="1"/>
  <c r="K6363" i="8"/>
  <c r="L6363" i="8" s="1"/>
  <c r="K6364" i="8"/>
  <c r="L6364" i="8" s="1"/>
  <c r="K6365" i="8"/>
  <c r="L6365" i="8" s="1"/>
  <c r="K6366" i="8"/>
  <c r="L6366" i="8" s="1"/>
  <c r="K6367" i="8"/>
  <c r="L6367" i="8" s="1"/>
  <c r="K6368" i="8"/>
  <c r="L6368" i="8" s="1"/>
  <c r="K6369" i="8"/>
  <c r="L6369" i="8" s="1"/>
  <c r="K6370" i="8"/>
  <c r="L6370" i="8" s="1"/>
  <c r="K6371" i="8"/>
  <c r="L6371" i="8" s="1"/>
  <c r="K6372" i="8"/>
  <c r="L6372" i="8" s="1"/>
  <c r="K6373" i="8"/>
  <c r="L6373" i="8" s="1"/>
  <c r="K6374" i="8"/>
  <c r="L6374" i="8" s="1"/>
  <c r="K6375" i="8"/>
  <c r="L6375" i="8" s="1"/>
  <c r="K6376" i="8"/>
  <c r="L6376" i="8" s="1"/>
  <c r="K6377" i="8"/>
  <c r="L6377" i="8" s="1"/>
  <c r="K6378" i="8"/>
  <c r="L6378" i="8" s="1"/>
  <c r="K6379" i="8"/>
  <c r="L6379" i="8" s="1"/>
  <c r="K6380" i="8"/>
  <c r="L6380" i="8" s="1"/>
  <c r="K6381" i="8"/>
  <c r="L6381" i="8" s="1"/>
  <c r="K6382" i="8"/>
  <c r="L6382" i="8" s="1"/>
  <c r="K6383" i="8"/>
  <c r="L6383" i="8" s="1"/>
  <c r="K6384" i="8"/>
  <c r="L6384" i="8" s="1"/>
  <c r="K6385" i="8"/>
  <c r="L6385" i="8" s="1"/>
  <c r="K6386" i="8"/>
  <c r="L6386" i="8" s="1"/>
  <c r="K6387" i="8"/>
  <c r="L6387" i="8" s="1"/>
  <c r="K6388" i="8"/>
  <c r="L6388" i="8" s="1"/>
  <c r="K6389" i="8"/>
  <c r="L6389" i="8" s="1"/>
  <c r="K6390" i="8"/>
  <c r="L6390" i="8" s="1"/>
  <c r="K6391" i="8"/>
  <c r="L6391" i="8" s="1"/>
  <c r="K6392" i="8"/>
  <c r="L6392" i="8" s="1"/>
  <c r="K6393" i="8"/>
  <c r="L6393" i="8" s="1"/>
  <c r="K6394" i="8"/>
  <c r="L6394" i="8" s="1"/>
  <c r="K6395" i="8"/>
  <c r="L6395" i="8" s="1"/>
  <c r="K6396" i="8"/>
  <c r="L6396" i="8" s="1"/>
  <c r="K6397" i="8"/>
  <c r="L6397" i="8" s="1"/>
  <c r="K6398" i="8"/>
  <c r="L6398" i="8" s="1"/>
  <c r="K6399" i="8"/>
  <c r="L6399" i="8" s="1"/>
  <c r="K6400" i="8"/>
  <c r="L6400" i="8" s="1"/>
  <c r="K6401" i="8"/>
  <c r="L6401" i="8" s="1"/>
  <c r="K6402" i="8"/>
  <c r="L6402" i="8" s="1"/>
  <c r="K6403" i="8"/>
  <c r="L6403" i="8" s="1"/>
  <c r="K6404" i="8"/>
  <c r="L6404" i="8" s="1"/>
  <c r="K6405" i="8"/>
  <c r="L6405" i="8" s="1"/>
  <c r="K6406" i="8"/>
  <c r="L6406" i="8" s="1"/>
  <c r="K6407" i="8"/>
  <c r="L6407" i="8" s="1"/>
  <c r="K6408" i="8"/>
  <c r="L6408" i="8" s="1"/>
  <c r="K6409" i="8"/>
  <c r="L6409" i="8" s="1"/>
  <c r="K6410" i="8"/>
  <c r="L6410" i="8" s="1"/>
  <c r="K6411" i="8"/>
  <c r="L6411" i="8" s="1"/>
  <c r="K6412" i="8"/>
  <c r="L6412" i="8" s="1"/>
  <c r="K6413" i="8"/>
  <c r="L6413" i="8" s="1"/>
  <c r="K6414" i="8"/>
  <c r="L6414" i="8" s="1"/>
  <c r="K6415" i="8"/>
  <c r="L6415" i="8" s="1"/>
  <c r="K6416" i="8"/>
  <c r="L6416" i="8" s="1"/>
  <c r="K6417" i="8"/>
  <c r="L6417" i="8" s="1"/>
  <c r="K6418" i="8"/>
  <c r="L6418" i="8" s="1"/>
  <c r="K6419" i="8"/>
  <c r="L6419" i="8" s="1"/>
  <c r="K6420" i="8"/>
  <c r="L6420" i="8" s="1"/>
  <c r="K6421" i="8"/>
  <c r="L6421" i="8" s="1"/>
  <c r="K6422" i="8"/>
  <c r="L6422" i="8" s="1"/>
  <c r="K6423" i="8"/>
  <c r="L6423" i="8" s="1"/>
  <c r="K6424" i="8"/>
  <c r="L6424" i="8" s="1"/>
  <c r="K6425" i="8"/>
  <c r="L6425" i="8" s="1"/>
  <c r="K6426" i="8"/>
  <c r="L6426" i="8" s="1"/>
  <c r="K6427" i="8"/>
  <c r="L6427" i="8" s="1"/>
  <c r="K6428" i="8"/>
  <c r="L6428" i="8" s="1"/>
  <c r="K6429" i="8"/>
  <c r="L6429" i="8" s="1"/>
  <c r="K6430" i="8"/>
  <c r="L6430" i="8" s="1"/>
  <c r="K6431" i="8"/>
  <c r="L6431" i="8" s="1"/>
  <c r="K6432" i="8"/>
  <c r="L6432" i="8" s="1"/>
  <c r="K6433" i="8"/>
  <c r="L6433" i="8" s="1"/>
  <c r="K6434" i="8"/>
  <c r="L6434" i="8" s="1"/>
  <c r="K6435" i="8"/>
  <c r="L6435" i="8" s="1"/>
  <c r="K6436" i="8"/>
  <c r="L6436" i="8" s="1"/>
  <c r="K6437" i="8"/>
  <c r="L6437" i="8" s="1"/>
  <c r="K6438" i="8"/>
  <c r="L6438" i="8" s="1"/>
  <c r="K6439" i="8"/>
  <c r="L6439" i="8" s="1"/>
  <c r="K6440" i="8"/>
  <c r="L6440" i="8" s="1"/>
  <c r="K6441" i="8"/>
  <c r="L6441" i="8" s="1"/>
  <c r="K6442" i="8"/>
  <c r="L6442" i="8" s="1"/>
  <c r="K6443" i="8"/>
  <c r="L6443" i="8" s="1"/>
  <c r="K6444" i="8"/>
  <c r="L6444" i="8" s="1"/>
  <c r="K6445" i="8"/>
  <c r="L6445" i="8" s="1"/>
  <c r="K6446" i="8"/>
  <c r="L6446" i="8" s="1"/>
  <c r="K6447" i="8"/>
  <c r="L6447" i="8" s="1"/>
  <c r="K6448" i="8"/>
  <c r="L6448" i="8" s="1"/>
  <c r="K6449" i="8"/>
  <c r="L6449" i="8" s="1"/>
  <c r="K6450" i="8"/>
  <c r="L6450" i="8" s="1"/>
  <c r="K6451" i="8"/>
  <c r="L6451" i="8" s="1"/>
  <c r="K6452" i="8"/>
  <c r="L6452" i="8" s="1"/>
  <c r="K6453" i="8"/>
  <c r="L6453" i="8" s="1"/>
  <c r="K6454" i="8"/>
  <c r="L6454" i="8" s="1"/>
  <c r="K6455" i="8"/>
  <c r="L6455" i="8" s="1"/>
  <c r="K6456" i="8"/>
  <c r="L6456" i="8" s="1"/>
  <c r="K6457" i="8"/>
  <c r="L6457" i="8" s="1"/>
  <c r="K6458" i="8"/>
  <c r="L6458" i="8" s="1"/>
  <c r="K6459" i="8"/>
  <c r="L6459" i="8" s="1"/>
  <c r="K6460" i="8"/>
  <c r="L6460" i="8" s="1"/>
  <c r="K6461" i="8"/>
  <c r="L6461" i="8" s="1"/>
  <c r="K6462" i="8"/>
  <c r="L6462" i="8" s="1"/>
  <c r="K6463" i="8"/>
  <c r="L6463" i="8" s="1"/>
  <c r="K6464" i="8"/>
  <c r="L6464" i="8" s="1"/>
  <c r="K6465" i="8"/>
  <c r="L6465" i="8" s="1"/>
  <c r="K6466" i="8"/>
  <c r="L6466" i="8" s="1"/>
  <c r="K6467" i="8"/>
  <c r="L6467" i="8" s="1"/>
  <c r="K6468" i="8"/>
  <c r="L6468" i="8" s="1"/>
  <c r="K6469" i="8"/>
  <c r="L6469" i="8" s="1"/>
  <c r="K6470" i="8"/>
  <c r="L6470" i="8" s="1"/>
  <c r="K6471" i="8"/>
  <c r="L6471" i="8" s="1"/>
  <c r="K6472" i="8"/>
  <c r="L6472" i="8" s="1"/>
  <c r="K6473" i="8"/>
  <c r="L6473" i="8" s="1"/>
  <c r="K6474" i="8"/>
  <c r="L6474" i="8" s="1"/>
  <c r="K6475" i="8"/>
  <c r="L6475" i="8" s="1"/>
  <c r="K6476" i="8"/>
  <c r="L6476" i="8" s="1"/>
  <c r="K6477" i="8"/>
  <c r="L6477" i="8" s="1"/>
  <c r="K6478" i="8"/>
  <c r="L6478" i="8" s="1"/>
  <c r="K6479" i="8"/>
  <c r="L6479" i="8" s="1"/>
  <c r="K6480" i="8"/>
  <c r="L6480" i="8" s="1"/>
  <c r="K6481" i="8"/>
  <c r="L6481" i="8" s="1"/>
  <c r="K6482" i="8"/>
  <c r="L6482" i="8" s="1"/>
  <c r="K6483" i="8"/>
  <c r="L6483" i="8" s="1"/>
  <c r="K6484" i="8"/>
  <c r="L6484" i="8" s="1"/>
  <c r="K6485" i="8"/>
  <c r="L6485" i="8" s="1"/>
  <c r="K6486" i="8"/>
  <c r="L6486" i="8" s="1"/>
  <c r="K6487" i="8"/>
  <c r="L6487" i="8" s="1"/>
  <c r="K6488" i="8"/>
  <c r="L6488" i="8" s="1"/>
  <c r="K6489" i="8"/>
  <c r="L6489" i="8" s="1"/>
  <c r="K6490" i="8"/>
  <c r="L6490" i="8" s="1"/>
  <c r="K6491" i="8"/>
  <c r="L6491" i="8" s="1"/>
  <c r="K6492" i="8"/>
  <c r="L6492" i="8" s="1"/>
  <c r="K6493" i="8"/>
  <c r="L6493" i="8" s="1"/>
  <c r="K6494" i="8"/>
  <c r="L6494" i="8" s="1"/>
  <c r="K6495" i="8"/>
  <c r="L6495" i="8" s="1"/>
  <c r="K6496" i="8"/>
  <c r="L6496" i="8" s="1"/>
  <c r="K6497" i="8"/>
  <c r="L6497" i="8" s="1"/>
  <c r="K6498" i="8"/>
  <c r="L6498" i="8" s="1"/>
  <c r="K6499" i="8"/>
  <c r="L6499" i="8" s="1"/>
  <c r="K6500" i="8"/>
  <c r="L6500" i="8" s="1"/>
  <c r="K6501" i="8"/>
  <c r="L6501" i="8" s="1"/>
  <c r="K6502" i="8"/>
  <c r="L6502" i="8" s="1"/>
  <c r="K6503" i="8"/>
  <c r="L6503" i="8" s="1"/>
  <c r="K6504" i="8"/>
  <c r="L6504" i="8" s="1"/>
  <c r="K6505" i="8"/>
  <c r="L6505" i="8" s="1"/>
  <c r="K6506" i="8"/>
  <c r="L6506" i="8" s="1"/>
  <c r="K6507" i="8"/>
  <c r="L6507" i="8" s="1"/>
  <c r="K6508" i="8"/>
  <c r="L6508" i="8" s="1"/>
  <c r="K6509" i="8"/>
  <c r="L6509" i="8" s="1"/>
  <c r="K6510" i="8"/>
  <c r="L6510" i="8" s="1"/>
  <c r="K6511" i="8"/>
  <c r="L6511" i="8" s="1"/>
  <c r="K6512" i="8"/>
  <c r="L6512" i="8" s="1"/>
  <c r="K6513" i="8"/>
  <c r="L6513" i="8" s="1"/>
  <c r="K6514" i="8"/>
  <c r="L6514" i="8" s="1"/>
  <c r="K6515" i="8"/>
  <c r="L6515" i="8" s="1"/>
  <c r="K6516" i="8"/>
  <c r="L6516" i="8" s="1"/>
  <c r="K6517" i="8"/>
  <c r="L6517" i="8" s="1"/>
  <c r="K6518" i="8"/>
  <c r="L6518" i="8" s="1"/>
  <c r="K6519" i="8"/>
  <c r="L6519" i="8" s="1"/>
  <c r="K6520" i="8"/>
  <c r="L6520" i="8" s="1"/>
  <c r="K6521" i="8"/>
  <c r="L6521" i="8" s="1"/>
  <c r="K6522" i="8"/>
  <c r="L6522" i="8" s="1"/>
  <c r="K6523" i="8"/>
  <c r="L6523" i="8" s="1"/>
  <c r="K6524" i="8"/>
  <c r="L6524" i="8" s="1"/>
  <c r="K6525" i="8"/>
  <c r="L6525" i="8" s="1"/>
  <c r="K6526" i="8"/>
  <c r="L6526" i="8" s="1"/>
  <c r="K6527" i="8"/>
  <c r="L6527" i="8" s="1"/>
  <c r="K6528" i="8"/>
  <c r="L6528" i="8" s="1"/>
  <c r="K6529" i="8"/>
  <c r="L6529" i="8" s="1"/>
  <c r="K6530" i="8"/>
  <c r="L6530" i="8" s="1"/>
  <c r="K6531" i="8"/>
  <c r="L6531" i="8" s="1"/>
  <c r="K6532" i="8"/>
  <c r="L6532" i="8" s="1"/>
  <c r="K6533" i="8"/>
  <c r="L6533" i="8" s="1"/>
  <c r="K6534" i="8"/>
  <c r="L6534" i="8" s="1"/>
  <c r="K6535" i="8"/>
  <c r="L6535" i="8" s="1"/>
  <c r="K6536" i="8"/>
  <c r="L6536" i="8" s="1"/>
  <c r="K6537" i="8"/>
  <c r="L6537" i="8" s="1"/>
  <c r="K6538" i="8"/>
  <c r="L6538" i="8" s="1"/>
  <c r="K6539" i="8"/>
  <c r="L6539" i="8" s="1"/>
  <c r="K6540" i="8"/>
  <c r="L6540" i="8" s="1"/>
  <c r="K6541" i="8"/>
  <c r="L6541" i="8" s="1"/>
  <c r="K6542" i="8"/>
  <c r="L6542" i="8" s="1"/>
  <c r="K6543" i="8"/>
  <c r="L6543" i="8" s="1"/>
  <c r="K6544" i="8"/>
  <c r="L6544" i="8" s="1"/>
  <c r="K6545" i="8"/>
  <c r="L6545" i="8" s="1"/>
  <c r="K6546" i="8"/>
  <c r="L6546" i="8" s="1"/>
  <c r="K6547" i="8"/>
  <c r="L6547" i="8" s="1"/>
  <c r="K6548" i="8"/>
  <c r="L6548" i="8" s="1"/>
  <c r="K6549" i="8"/>
  <c r="L6549" i="8" s="1"/>
  <c r="K6550" i="8"/>
  <c r="L6550" i="8" s="1"/>
  <c r="K6551" i="8"/>
  <c r="L6551" i="8" s="1"/>
  <c r="K6552" i="8"/>
  <c r="L6552" i="8" s="1"/>
  <c r="K6553" i="8"/>
  <c r="L6553" i="8" s="1"/>
  <c r="K6554" i="8"/>
  <c r="L6554" i="8" s="1"/>
  <c r="K6555" i="8"/>
  <c r="L6555" i="8" s="1"/>
  <c r="K6556" i="8"/>
  <c r="L6556" i="8" s="1"/>
  <c r="K6557" i="8"/>
  <c r="L6557" i="8" s="1"/>
  <c r="K6558" i="8"/>
  <c r="L6558" i="8" s="1"/>
  <c r="K6559" i="8"/>
  <c r="L6559" i="8" s="1"/>
  <c r="K6560" i="8"/>
  <c r="L6560" i="8" s="1"/>
  <c r="K6561" i="8"/>
  <c r="L6561" i="8" s="1"/>
  <c r="K6562" i="8"/>
  <c r="L6562" i="8" s="1"/>
  <c r="K6563" i="8"/>
  <c r="L6563" i="8" s="1"/>
  <c r="K6564" i="8"/>
  <c r="L6564" i="8" s="1"/>
  <c r="K6565" i="8"/>
  <c r="L6565" i="8" s="1"/>
  <c r="K6566" i="8"/>
  <c r="L6566" i="8" s="1"/>
  <c r="K6567" i="8"/>
  <c r="L6567" i="8" s="1"/>
  <c r="K6568" i="8"/>
  <c r="L6568" i="8" s="1"/>
  <c r="K6569" i="8"/>
  <c r="L6569" i="8" s="1"/>
  <c r="K6570" i="8"/>
  <c r="L6570" i="8" s="1"/>
  <c r="K6571" i="8"/>
  <c r="L6571" i="8" s="1"/>
  <c r="K6572" i="8"/>
  <c r="L6572" i="8" s="1"/>
  <c r="K6573" i="8"/>
  <c r="L6573" i="8" s="1"/>
  <c r="K6574" i="8"/>
  <c r="L6574" i="8" s="1"/>
  <c r="K6575" i="8"/>
  <c r="L6575" i="8" s="1"/>
  <c r="K6576" i="8"/>
  <c r="L6576" i="8" s="1"/>
  <c r="K6577" i="8"/>
  <c r="L6577" i="8" s="1"/>
  <c r="K6578" i="8"/>
  <c r="L6578" i="8" s="1"/>
  <c r="K6579" i="8"/>
  <c r="L6579" i="8" s="1"/>
  <c r="K6580" i="8"/>
  <c r="L6580" i="8" s="1"/>
  <c r="K6581" i="8"/>
  <c r="L6581" i="8" s="1"/>
  <c r="K6582" i="8"/>
  <c r="L6582" i="8" s="1"/>
  <c r="K6583" i="8"/>
  <c r="L6583" i="8" s="1"/>
  <c r="K6584" i="8"/>
  <c r="L6584" i="8" s="1"/>
  <c r="K6585" i="8"/>
  <c r="L6585" i="8" s="1"/>
  <c r="K6586" i="8"/>
  <c r="L6586" i="8" s="1"/>
  <c r="K6587" i="8"/>
  <c r="L6587" i="8" s="1"/>
  <c r="K6588" i="8"/>
  <c r="L6588" i="8" s="1"/>
  <c r="K6589" i="8"/>
  <c r="L6589" i="8" s="1"/>
  <c r="K6590" i="8"/>
  <c r="L6590" i="8" s="1"/>
  <c r="K6591" i="8"/>
  <c r="L6591" i="8" s="1"/>
  <c r="K6592" i="8"/>
  <c r="L6592" i="8" s="1"/>
  <c r="K6593" i="8"/>
  <c r="L6593" i="8" s="1"/>
  <c r="K6594" i="8"/>
  <c r="L6594" i="8" s="1"/>
  <c r="K6595" i="8"/>
  <c r="L6595" i="8" s="1"/>
  <c r="K6596" i="8"/>
  <c r="L6596" i="8" s="1"/>
  <c r="K6597" i="8"/>
  <c r="L6597" i="8" s="1"/>
  <c r="K6598" i="8"/>
  <c r="L6598" i="8" s="1"/>
  <c r="K6599" i="8"/>
  <c r="L6599" i="8" s="1"/>
  <c r="K6600" i="8"/>
  <c r="L6600" i="8" s="1"/>
  <c r="K6601" i="8"/>
  <c r="L6601" i="8" s="1"/>
  <c r="K6602" i="8"/>
  <c r="L6602" i="8" s="1"/>
  <c r="K6603" i="8"/>
  <c r="L6603" i="8" s="1"/>
  <c r="K6604" i="8"/>
  <c r="L6604" i="8" s="1"/>
  <c r="K6605" i="8"/>
  <c r="L6605" i="8" s="1"/>
  <c r="K6606" i="8"/>
  <c r="L6606" i="8" s="1"/>
  <c r="K6607" i="8"/>
  <c r="L6607" i="8" s="1"/>
  <c r="K6608" i="8"/>
  <c r="L6608" i="8" s="1"/>
  <c r="K6609" i="8"/>
  <c r="L6609" i="8" s="1"/>
  <c r="K6610" i="8"/>
  <c r="L6610" i="8" s="1"/>
  <c r="K6611" i="8"/>
  <c r="L6611" i="8" s="1"/>
  <c r="K6612" i="8"/>
  <c r="L6612" i="8" s="1"/>
  <c r="K6613" i="8"/>
  <c r="L6613" i="8" s="1"/>
  <c r="K6614" i="8"/>
  <c r="L6614" i="8" s="1"/>
  <c r="K6615" i="8"/>
  <c r="L6615" i="8" s="1"/>
  <c r="K6616" i="8"/>
  <c r="L6616" i="8" s="1"/>
  <c r="K6617" i="8"/>
  <c r="L6617" i="8" s="1"/>
  <c r="K6618" i="8"/>
  <c r="L6618" i="8" s="1"/>
  <c r="K6619" i="8"/>
  <c r="L6619" i="8" s="1"/>
  <c r="K6620" i="8"/>
  <c r="L6620" i="8" s="1"/>
  <c r="K6621" i="8"/>
  <c r="L6621" i="8" s="1"/>
  <c r="K6622" i="8"/>
  <c r="L6622" i="8" s="1"/>
  <c r="K6623" i="8"/>
  <c r="L6623" i="8" s="1"/>
  <c r="K6624" i="8"/>
  <c r="L6624" i="8" s="1"/>
  <c r="K6625" i="8"/>
  <c r="L6625" i="8" s="1"/>
  <c r="K6626" i="8"/>
  <c r="L6626" i="8" s="1"/>
  <c r="K6627" i="8"/>
  <c r="L6627" i="8" s="1"/>
  <c r="K6628" i="8"/>
  <c r="L6628" i="8" s="1"/>
  <c r="K6629" i="8"/>
  <c r="L6629" i="8" s="1"/>
  <c r="K6630" i="8"/>
  <c r="L6630" i="8" s="1"/>
  <c r="K6631" i="8"/>
  <c r="L6631" i="8" s="1"/>
  <c r="K6632" i="8"/>
  <c r="L6632" i="8" s="1"/>
  <c r="K6633" i="8"/>
  <c r="L6633" i="8" s="1"/>
  <c r="K6634" i="8"/>
  <c r="L6634" i="8" s="1"/>
  <c r="K6635" i="8"/>
  <c r="L6635" i="8" s="1"/>
  <c r="K6636" i="8"/>
  <c r="L6636" i="8" s="1"/>
  <c r="K6637" i="8"/>
  <c r="L6637" i="8" s="1"/>
  <c r="K6638" i="8"/>
  <c r="L6638" i="8" s="1"/>
  <c r="K6639" i="8"/>
  <c r="L6639" i="8" s="1"/>
  <c r="K6640" i="8"/>
  <c r="L6640" i="8" s="1"/>
  <c r="K6641" i="8"/>
  <c r="L6641" i="8" s="1"/>
  <c r="K6642" i="8"/>
  <c r="L6642" i="8" s="1"/>
  <c r="K6643" i="8"/>
  <c r="L6643" i="8" s="1"/>
  <c r="K6644" i="8"/>
  <c r="L6644" i="8" s="1"/>
  <c r="K6645" i="8"/>
  <c r="L6645" i="8" s="1"/>
  <c r="K6646" i="8"/>
  <c r="L6646" i="8" s="1"/>
  <c r="K6647" i="8"/>
  <c r="L6647" i="8" s="1"/>
  <c r="K6648" i="8"/>
  <c r="L6648" i="8" s="1"/>
  <c r="K6649" i="8"/>
  <c r="L6649" i="8" s="1"/>
  <c r="K6650" i="8"/>
  <c r="L6650" i="8" s="1"/>
  <c r="K6651" i="8"/>
  <c r="L6651" i="8" s="1"/>
  <c r="K6652" i="8"/>
  <c r="L6652" i="8" s="1"/>
  <c r="K6653" i="8"/>
  <c r="L6653" i="8" s="1"/>
  <c r="K6654" i="8"/>
  <c r="L6654" i="8" s="1"/>
  <c r="K6655" i="8"/>
  <c r="L6655" i="8" s="1"/>
  <c r="K6656" i="8"/>
  <c r="L6656" i="8" s="1"/>
  <c r="K6657" i="8"/>
  <c r="L6657" i="8" s="1"/>
  <c r="K6658" i="8"/>
  <c r="L6658" i="8" s="1"/>
  <c r="K6659" i="8"/>
  <c r="L6659" i="8" s="1"/>
  <c r="K6660" i="8"/>
  <c r="L6660" i="8" s="1"/>
  <c r="K6661" i="8"/>
  <c r="L6661" i="8" s="1"/>
  <c r="K6662" i="8"/>
  <c r="L6662" i="8" s="1"/>
  <c r="K6663" i="8"/>
  <c r="L6663" i="8" s="1"/>
  <c r="K6664" i="8"/>
  <c r="L6664" i="8" s="1"/>
  <c r="K6665" i="8"/>
  <c r="L6665" i="8" s="1"/>
  <c r="K6666" i="8"/>
  <c r="L6666" i="8" s="1"/>
  <c r="K6667" i="8"/>
  <c r="L6667" i="8" s="1"/>
  <c r="K6668" i="8"/>
  <c r="L6668" i="8" s="1"/>
  <c r="K6669" i="8"/>
  <c r="L6669" i="8" s="1"/>
  <c r="K6670" i="8"/>
  <c r="L6670" i="8" s="1"/>
  <c r="K6671" i="8"/>
  <c r="L6671" i="8" s="1"/>
  <c r="K6672" i="8"/>
  <c r="L6672" i="8" s="1"/>
  <c r="K6673" i="8"/>
  <c r="L6673" i="8" s="1"/>
  <c r="K6674" i="8"/>
  <c r="L6674" i="8" s="1"/>
  <c r="K6675" i="8"/>
  <c r="L6675" i="8" s="1"/>
  <c r="K6676" i="8"/>
  <c r="L6676" i="8" s="1"/>
  <c r="K6677" i="8"/>
  <c r="L6677" i="8" s="1"/>
  <c r="K6678" i="8"/>
  <c r="L6678" i="8" s="1"/>
  <c r="K6679" i="8"/>
  <c r="L6679" i="8" s="1"/>
  <c r="K6680" i="8"/>
  <c r="L6680" i="8" s="1"/>
  <c r="K6681" i="8"/>
  <c r="L6681" i="8" s="1"/>
  <c r="K6682" i="8"/>
  <c r="L6682" i="8" s="1"/>
  <c r="K6683" i="8"/>
  <c r="L6683" i="8" s="1"/>
  <c r="K6684" i="8"/>
  <c r="L6684" i="8" s="1"/>
  <c r="K6685" i="8"/>
  <c r="L6685" i="8" s="1"/>
  <c r="K6686" i="8"/>
  <c r="L6686" i="8" s="1"/>
  <c r="K6687" i="8"/>
  <c r="L6687" i="8" s="1"/>
  <c r="K6688" i="8"/>
  <c r="L6688" i="8" s="1"/>
  <c r="K6689" i="8"/>
  <c r="L6689" i="8" s="1"/>
  <c r="K6690" i="8"/>
  <c r="L6690" i="8" s="1"/>
  <c r="K6691" i="8"/>
  <c r="L6691" i="8" s="1"/>
  <c r="K6692" i="8"/>
  <c r="L6692" i="8" s="1"/>
  <c r="K6693" i="8"/>
  <c r="L6693" i="8" s="1"/>
  <c r="K6694" i="8"/>
  <c r="L6694" i="8" s="1"/>
  <c r="K6695" i="8"/>
  <c r="L6695" i="8" s="1"/>
  <c r="K6696" i="8"/>
  <c r="L6696" i="8" s="1"/>
  <c r="K6697" i="8"/>
  <c r="L6697" i="8" s="1"/>
  <c r="K6698" i="8"/>
  <c r="L6698" i="8" s="1"/>
  <c r="K6699" i="8"/>
  <c r="L6699" i="8" s="1"/>
  <c r="K6700" i="8"/>
  <c r="L6700" i="8" s="1"/>
  <c r="K6701" i="8"/>
  <c r="L6701" i="8" s="1"/>
  <c r="K6702" i="8"/>
  <c r="L6702" i="8" s="1"/>
  <c r="K6703" i="8"/>
  <c r="L6703" i="8" s="1"/>
  <c r="K6704" i="8"/>
  <c r="L6704" i="8" s="1"/>
  <c r="K6705" i="8"/>
  <c r="L6705" i="8" s="1"/>
  <c r="K6706" i="8"/>
  <c r="L6706" i="8" s="1"/>
  <c r="K6707" i="8"/>
  <c r="L6707" i="8" s="1"/>
  <c r="K6708" i="8"/>
  <c r="L6708" i="8" s="1"/>
  <c r="K6709" i="8"/>
  <c r="L6709" i="8" s="1"/>
  <c r="K6710" i="8"/>
  <c r="L6710" i="8" s="1"/>
  <c r="K6711" i="8"/>
  <c r="L6711" i="8" s="1"/>
  <c r="K6712" i="8"/>
  <c r="L6712" i="8" s="1"/>
  <c r="K6713" i="8"/>
  <c r="L6713" i="8" s="1"/>
  <c r="K6714" i="8"/>
  <c r="L6714" i="8" s="1"/>
  <c r="K6715" i="8"/>
  <c r="L6715" i="8" s="1"/>
  <c r="K6716" i="8"/>
  <c r="L6716" i="8" s="1"/>
  <c r="K6717" i="8"/>
  <c r="L6717" i="8" s="1"/>
  <c r="K6718" i="8"/>
  <c r="L6718" i="8" s="1"/>
  <c r="K6719" i="8"/>
  <c r="L6719" i="8" s="1"/>
  <c r="K6720" i="8"/>
  <c r="L6720" i="8" s="1"/>
  <c r="K6721" i="8"/>
  <c r="L6721" i="8" s="1"/>
  <c r="K6722" i="8"/>
  <c r="L6722" i="8" s="1"/>
  <c r="K6723" i="8"/>
  <c r="L6723" i="8" s="1"/>
  <c r="K6724" i="8"/>
  <c r="L6724" i="8" s="1"/>
  <c r="K6725" i="8"/>
  <c r="L6725" i="8" s="1"/>
  <c r="K6726" i="8"/>
  <c r="L6726" i="8" s="1"/>
  <c r="K6727" i="8"/>
  <c r="L6727" i="8" s="1"/>
  <c r="K6728" i="8"/>
  <c r="L6728" i="8" s="1"/>
  <c r="K6729" i="8"/>
  <c r="L6729" i="8" s="1"/>
  <c r="K6730" i="8"/>
  <c r="L6730" i="8" s="1"/>
  <c r="K6731" i="8"/>
  <c r="L6731" i="8" s="1"/>
  <c r="K6732" i="8"/>
  <c r="L6732" i="8" s="1"/>
  <c r="K6733" i="8"/>
  <c r="L6733" i="8" s="1"/>
  <c r="K6734" i="8"/>
  <c r="L6734" i="8" s="1"/>
  <c r="K6735" i="8"/>
  <c r="L6735" i="8" s="1"/>
  <c r="K6736" i="8"/>
  <c r="L6736" i="8" s="1"/>
  <c r="K6737" i="8"/>
  <c r="L6737" i="8" s="1"/>
  <c r="K6738" i="8"/>
  <c r="L6738" i="8" s="1"/>
  <c r="K6739" i="8"/>
  <c r="L6739" i="8" s="1"/>
  <c r="K6740" i="8"/>
  <c r="L6740" i="8" s="1"/>
  <c r="K6741" i="8"/>
  <c r="L6741" i="8" s="1"/>
  <c r="K6742" i="8"/>
  <c r="L6742" i="8" s="1"/>
  <c r="K6743" i="8"/>
  <c r="L6743" i="8" s="1"/>
  <c r="K6744" i="8"/>
  <c r="L6744" i="8" s="1"/>
  <c r="K6745" i="8"/>
  <c r="L6745" i="8" s="1"/>
  <c r="K6746" i="8"/>
  <c r="L6746" i="8" s="1"/>
  <c r="K6747" i="8"/>
  <c r="L6747" i="8" s="1"/>
  <c r="K6748" i="8"/>
  <c r="L6748" i="8" s="1"/>
  <c r="K6749" i="8"/>
  <c r="L6749" i="8" s="1"/>
  <c r="K6750" i="8"/>
  <c r="L6750" i="8" s="1"/>
  <c r="K6751" i="8"/>
  <c r="L6751" i="8" s="1"/>
  <c r="K6752" i="8"/>
  <c r="L6752" i="8" s="1"/>
  <c r="K6753" i="8"/>
  <c r="L6753" i="8" s="1"/>
  <c r="K6754" i="8"/>
  <c r="L6754" i="8" s="1"/>
  <c r="K6755" i="8"/>
  <c r="L6755" i="8" s="1"/>
  <c r="K6756" i="8"/>
  <c r="L6756" i="8" s="1"/>
  <c r="K6757" i="8"/>
  <c r="L6757" i="8" s="1"/>
  <c r="K6758" i="8"/>
  <c r="L6758" i="8" s="1"/>
  <c r="K6759" i="8"/>
  <c r="L6759" i="8" s="1"/>
  <c r="K6760" i="8"/>
  <c r="L6760" i="8" s="1"/>
  <c r="K6761" i="8"/>
  <c r="L6761" i="8" s="1"/>
  <c r="K6762" i="8"/>
  <c r="L6762" i="8" s="1"/>
  <c r="K6763" i="8"/>
  <c r="L6763" i="8" s="1"/>
  <c r="K6764" i="8"/>
  <c r="L6764" i="8" s="1"/>
  <c r="K6765" i="8"/>
  <c r="L6765" i="8" s="1"/>
  <c r="K6766" i="8"/>
  <c r="L6766" i="8" s="1"/>
  <c r="K6767" i="8"/>
  <c r="L6767" i="8" s="1"/>
  <c r="K6768" i="8"/>
  <c r="L6768" i="8" s="1"/>
  <c r="K6769" i="8"/>
  <c r="L6769" i="8" s="1"/>
  <c r="K6770" i="8"/>
  <c r="L6770" i="8" s="1"/>
  <c r="K6771" i="8"/>
  <c r="L6771" i="8" s="1"/>
  <c r="K6772" i="8"/>
  <c r="L6772" i="8" s="1"/>
  <c r="K6773" i="8"/>
  <c r="L6773" i="8" s="1"/>
  <c r="K6774" i="8"/>
  <c r="L6774" i="8" s="1"/>
  <c r="K6775" i="8"/>
  <c r="L6775" i="8" s="1"/>
  <c r="K6776" i="8"/>
  <c r="L6776" i="8" s="1"/>
  <c r="K6777" i="8"/>
  <c r="L6777" i="8" s="1"/>
  <c r="K6778" i="8"/>
  <c r="L6778" i="8" s="1"/>
  <c r="K6779" i="8"/>
  <c r="L6779" i="8" s="1"/>
  <c r="K6780" i="8"/>
  <c r="L6780" i="8" s="1"/>
  <c r="K6781" i="8"/>
  <c r="L6781" i="8" s="1"/>
  <c r="K6782" i="8"/>
  <c r="L6782" i="8" s="1"/>
  <c r="K6783" i="8"/>
  <c r="L6783" i="8" s="1"/>
  <c r="K6784" i="8"/>
  <c r="L6784" i="8" s="1"/>
  <c r="K6785" i="8"/>
  <c r="L6785" i="8" s="1"/>
  <c r="K6786" i="8"/>
  <c r="L6786" i="8" s="1"/>
  <c r="K6787" i="8"/>
  <c r="L6787" i="8" s="1"/>
  <c r="K6788" i="8"/>
  <c r="L6788" i="8" s="1"/>
  <c r="K6789" i="8"/>
  <c r="L6789" i="8" s="1"/>
  <c r="K6790" i="8"/>
  <c r="L6790" i="8" s="1"/>
  <c r="K6791" i="8"/>
  <c r="L6791" i="8" s="1"/>
  <c r="K6792" i="8"/>
  <c r="L6792" i="8" s="1"/>
  <c r="K6793" i="8"/>
  <c r="L6793" i="8" s="1"/>
  <c r="K6794" i="8"/>
  <c r="L6794" i="8" s="1"/>
  <c r="K6795" i="8"/>
  <c r="L6795" i="8" s="1"/>
  <c r="K6796" i="8"/>
  <c r="L6796" i="8" s="1"/>
  <c r="K6797" i="8"/>
  <c r="L6797" i="8" s="1"/>
  <c r="K6798" i="8"/>
  <c r="L6798" i="8" s="1"/>
  <c r="K6799" i="8"/>
  <c r="L6799" i="8" s="1"/>
  <c r="K6800" i="8"/>
  <c r="L6800" i="8" s="1"/>
  <c r="K6801" i="8"/>
  <c r="L6801" i="8" s="1"/>
  <c r="K6802" i="8"/>
  <c r="L6802" i="8" s="1"/>
  <c r="K6803" i="8"/>
  <c r="L6803" i="8" s="1"/>
  <c r="K6804" i="8"/>
  <c r="L6804" i="8" s="1"/>
  <c r="K6805" i="8"/>
  <c r="L6805" i="8" s="1"/>
  <c r="K6806" i="8"/>
  <c r="L6806" i="8" s="1"/>
  <c r="K6807" i="8"/>
  <c r="L6807" i="8" s="1"/>
  <c r="K6808" i="8"/>
  <c r="L6808" i="8" s="1"/>
  <c r="K6809" i="8"/>
  <c r="L6809" i="8" s="1"/>
  <c r="K6810" i="8"/>
  <c r="L6810" i="8" s="1"/>
  <c r="K6811" i="8"/>
  <c r="L6811" i="8" s="1"/>
  <c r="K6812" i="8"/>
  <c r="L6812" i="8" s="1"/>
  <c r="K6813" i="8"/>
  <c r="L6813" i="8" s="1"/>
  <c r="K6814" i="8"/>
  <c r="L6814" i="8" s="1"/>
  <c r="K6815" i="8"/>
  <c r="L6815" i="8" s="1"/>
  <c r="K6816" i="8"/>
  <c r="L6816" i="8" s="1"/>
  <c r="K6817" i="8"/>
  <c r="L6817" i="8" s="1"/>
  <c r="K6818" i="8"/>
  <c r="L6818" i="8" s="1"/>
  <c r="K6819" i="8"/>
  <c r="L6819" i="8" s="1"/>
  <c r="K6820" i="8"/>
  <c r="L6820" i="8" s="1"/>
  <c r="K6821" i="8"/>
  <c r="L6821" i="8" s="1"/>
  <c r="K6822" i="8"/>
  <c r="L6822" i="8" s="1"/>
  <c r="K6823" i="8"/>
  <c r="L6823" i="8" s="1"/>
  <c r="K6824" i="8"/>
  <c r="L6824" i="8" s="1"/>
  <c r="K6825" i="8"/>
  <c r="L6825" i="8" s="1"/>
  <c r="K6826" i="8"/>
  <c r="L6826" i="8" s="1"/>
  <c r="K6827" i="8"/>
  <c r="L6827" i="8" s="1"/>
  <c r="K6828" i="8"/>
  <c r="L6828" i="8" s="1"/>
  <c r="K6829" i="8"/>
  <c r="L6829" i="8" s="1"/>
  <c r="K6830" i="8"/>
  <c r="L6830" i="8" s="1"/>
  <c r="K6831" i="8"/>
  <c r="L6831" i="8" s="1"/>
  <c r="K6832" i="8"/>
  <c r="L6832" i="8" s="1"/>
  <c r="K6833" i="8"/>
  <c r="L6833" i="8" s="1"/>
  <c r="K6834" i="8"/>
  <c r="L6834" i="8" s="1"/>
  <c r="K6835" i="8"/>
  <c r="L6835" i="8" s="1"/>
  <c r="K6836" i="8"/>
  <c r="L6836" i="8" s="1"/>
  <c r="K6837" i="8"/>
  <c r="L6837" i="8" s="1"/>
  <c r="K6838" i="8"/>
  <c r="L6838" i="8" s="1"/>
  <c r="K6839" i="8"/>
  <c r="L6839" i="8" s="1"/>
  <c r="K6840" i="8"/>
  <c r="L6840" i="8" s="1"/>
  <c r="K6841" i="8"/>
  <c r="L6841" i="8" s="1"/>
  <c r="K6842" i="8"/>
  <c r="L6842" i="8" s="1"/>
  <c r="K6843" i="8"/>
  <c r="L6843" i="8" s="1"/>
  <c r="K6844" i="8"/>
  <c r="L6844" i="8" s="1"/>
  <c r="K6845" i="8"/>
  <c r="L6845" i="8" s="1"/>
  <c r="K6846" i="8"/>
  <c r="L6846" i="8" s="1"/>
  <c r="K6847" i="8"/>
  <c r="L6847" i="8" s="1"/>
  <c r="K6848" i="8"/>
  <c r="L6848" i="8" s="1"/>
  <c r="K6849" i="8"/>
  <c r="L6849" i="8" s="1"/>
  <c r="K6850" i="8"/>
  <c r="L6850" i="8" s="1"/>
  <c r="K6851" i="8"/>
  <c r="L6851" i="8" s="1"/>
  <c r="K6852" i="8"/>
  <c r="L6852" i="8" s="1"/>
  <c r="K6853" i="8"/>
  <c r="L6853" i="8" s="1"/>
  <c r="K6854" i="8"/>
  <c r="L6854" i="8" s="1"/>
  <c r="K6855" i="8"/>
  <c r="L6855" i="8" s="1"/>
  <c r="K6856" i="8"/>
  <c r="L6856" i="8" s="1"/>
  <c r="K6857" i="8"/>
  <c r="L6857" i="8" s="1"/>
  <c r="K6858" i="8"/>
  <c r="L6858" i="8" s="1"/>
  <c r="K6859" i="8"/>
  <c r="L6859" i="8" s="1"/>
  <c r="K6860" i="8"/>
  <c r="L6860" i="8" s="1"/>
  <c r="K6861" i="8"/>
  <c r="L6861" i="8" s="1"/>
  <c r="K6862" i="8"/>
  <c r="L6862" i="8" s="1"/>
  <c r="K6863" i="8"/>
  <c r="L6863" i="8" s="1"/>
  <c r="K6864" i="8"/>
  <c r="L6864" i="8" s="1"/>
  <c r="K6865" i="8"/>
  <c r="L6865" i="8" s="1"/>
  <c r="K6866" i="8"/>
  <c r="L6866" i="8" s="1"/>
  <c r="K6867" i="8"/>
  <c r="L6867" i="8" s="1"/>
  <c r="K6868" i="8"/>
  <c r="L6868" i="8" s="1"/>
  <c r="K6869" i="8"/>
  <c r="L6869" i="8" s="1"/>
  <c r="K6870" i="8"/>
  <c r="L6870" i="8" s="1"/>
  <c r="K6871" i="8"/>
  <c r="L6871" i="8" s="1"/>
  <c r="K6872" i="8"/>
  <c r="L6872" i="8" s="1"/>
  <c r="K6873" i="8"/>
  <c r="L6873" i="8" s="1"/>
  <c r="K6874" i="8"/>
  <c r="L6874" i="8" s="1"/>
  <c r="K6875" i="8"/>
  <c r="L6875" i="8" s="1"/>
  <c r="K6876" i="8"/>
  <c r="L6876" i="8" s="1"/>
  <c r="K6877" i="8"/>
  <c r="L6877" i="8" s="1"/>
  <c r="K6878" i="8"/>
  <c r="L6878" i="8" s="1"/>
  <c r="K6879" i="8"/>
  <c r="L6879" i="8" s="1"/>
  <c r="K6880" i="8"/>
  <c r="L6880" i="8" s="1"/>
  <c r="K6881" i="8"/>
  <c r="L6881" i="8" s="1"/>
  <c r="K6882" i="8"/>
  <c r="L6882" i="8" s="1"/>
  <c r="K6883" i="8"/>
  <c r="L6883" i="8" s="1"/>
  <c r="K6884" i="8"/>
  <c r="L6884" i="8" s="1"/>
  <c r="K6885" i="8"/>
  <c r="L6885" i="8" s="1"/>
  <c r="K6886" i="8"/>
  <c r="L6886" i="8" s="1"/>
  <c r="K6887" i="8"/>
  <c r="L6887" i="8" s="1"/>
  <c r="K6888" i="8"/>
  <c r="L6888" i="8" s="1"/>
  <c r="K6889" i="8"/>
  <c r="L6889" i="8" s="1"/>
  <c r="K6890" i="8"/>
  <c r="L6890" i="8" s="1"/>
  <c r="K6891" i="8"/>
  <c r="L6891" i="8" s="1"/>
  <c r="K6892" i="8"/>
  <c r="L6892" i="8" s="1"/>
  <c r="K6893" i="8"/>
  <c r="L6893" i="8" s="1"/>
  <c r="K6894" i="8"/>
  <c r="L6894" i="8" s="1"/>
  <c r="K6895" i="8"/>
  <c r="L6895" i="8" s="1"/>
  <c r="K6896" i="8"/>
  <c r="L6896" i="8" s="1"/>
  <c r="K6897" i="8"/>
  <c r="L6897" i="8" s="1"/>
  <c r="K6898" i="8"/>
  <c r="L6898" i="8" s="1"/>
  <c r="K6899" i="8"/>
  <c r="L6899" i="8" s="1"/>
  <c r="K6900" i="8"/>
  <c r="L6900" i="8" s="1"/>
  <c r="K6901" i="8"/>
  <c r="L6901" i="8" s="1"/>
  <c r="K6902" i="8"/>
  <c r="L6902" i="8" s="1"/>
  <c r="K6903" i="8"/>
  <c r="L6903" i="8" s="1"/>
  <c r="K6904" i="8"/>
  <c r="L6904" i="8" s="1"/>
  <c r="K6905" i="8"/>
  <c r="L6905" i="8" s="1"/>
  <c r="K6906" i="8"/>
  <c r="L6906" i="8" s="1"/>
  <c r="K6907" i="8"/>
  <c r="L6907" i="8" s="1"/>
  <c r="K6908" i="8"/>
  <c r="L6908" i="8" s="1"/>
  <c r="K6909" i="8"/>
  <c r="L6909" i="8" s="1"/>
  <c r="K6910" i="8"/>
  <c r="L6910" i="8" s="1"/>
  <c r="K6911" i="8"/>
  <c r="L6911" i="8" s="1"/>
  <c r="K6912" i="8"/>
  <c r="L6912" i="8" s="1"/>
  <c r="K6913" i="8"/>
  <c r="L6913" i="8" s="1"/>
  <c r="K6914" i="8"/>
  <c r="L6914" i="8" s="1"/>
  <c r="K6915" i="8"/>
  <c r="L6915" i="8" s="1"/>
  <c r="K6916" i="8"/>
  <c r="L6916" i="8" s="1"/>
  <c r="K6917" i="8"/>
  <c r="L6917" i="8" s="1"/>
  <c r="K6918" i="8"/>
  <c r="L6918" i="8" s="1"/>
  <c r="K6919" i="8"/>
  <c r="L6919" i="8" s="1"/>
  <c r="K6920" i="8"/>
  <c r="L6920" i="8" s="1"/>
  <c r="K6921" i="8"/>
  <c r="L6921" i="8" s="1"/>
  <c r="K6922" i="8"/>
  <c r="L6922" i="8" s="1"/>
  <c r="K6923" i="8"/>
  <c r="L6923" i="8" s="1"/>
  <c r="K6924" i="8"/>
  <c r="L6924" i="8" s="1"/>
  <c r="K6925" i="8"/>
  <c r="L6925" i="8" s="1"/>
  <c r="K6926" i="8"/>
  <c r="L6926" i="8" s="1"/>
  <c r="K6927" i="8"/>
  <c r="L6927" i="8" s="1"/>
  <c r="K6928" i="8"/>
  <c r="L6928" i="8" s="1"/>
  <c r="K6929" i="8"/>
  <c r="L6929" i="8" s="1"/>
  <c r="K6930" i="8"/>
  <c r="L6930" i="8" s="1"/>
  <c r="K6931" i="8"/>
  <c r="L6931" i="8" s="1"/>
  <c r="K6932" i="8"/>
  <c r="L6932" i="8" s="1"/>
  <c r="K6933" i="8"/>
  <c r="L6933" i="8" s="1"/>
  <c r="K6934" i="8"/>
  <c r="L6934" i="8" s="1"/>
  <c r="K6935" i="8"/>
  <c r="L6935" i="8" s="1"/>
  <c r="K6936" i="8"/>
  <c r="L6936" i="8" s="1"/>
  <c r="K6937" i="8"/>
  <c r="L6937" i="8" s="1"/>
  <c r="K6938" i="8"/>
  <c r="L6938" i="8" s="1"/>
  <c r="K6939" i="8"/>
  <c r="L6939" i="8" s="1"/>
  <c r="K6940" i="8"/>
  <c r="L6940" i="8" s="1"/>
  <c r="K6941" i="8"/>
  <c r="L6941" i="8" s="1"/>
  <c r="K6942" i="8"/>
  <c r="L6942" i="8" s="1"/>
  <c r="K6943" i="8"/>
  <c r="L6943" i="8" s="1"/>
  <c r="K6944" i="8"/>
  <c r="L6944" i="8" s="1"/>
  <c r="K6945" i="8"/>
  <c r="L6945" i="8" s="1"/>
  <c r="K6946" i="8"/>
  <c r="L6946" i="8" s="1"/>
  <c r="K6947" i="8"/>
  <c r="L6947" i="8" s="1"/>
  <c r="K6948" i="8"/>
  <c r="L6948" i="8" s="1"/>
  <c r="K6949" i="8"/>
  <c r="L6949" i="8" s="1"/>
  <c r="K6950" i="8"/>
  <c r="L6950" i="8" s="1"/>
  <c r="K6951" i="8"/>
  <c r="L6951" i="8" s="1"/>
  <c r="K6952" i="8"/>
  <c r="L6952" i="8" s="1"/>
  <c r="K6953" i="8"/>
  <c r="L6953" i="8" s="1"/>
  <c r="K6954" i="8"/>
  <c r="L6954" i="8" s="1"/>
  <c r="K6955" i="8"/>
  <c r="L6955" i="8" s="1"/>
  <c r="K6956" i="8"/>
  <c r="L6956" i="8" s="1"/>
  <c r="K6957" i="8"/>
  <c r="L6957" i="8" s="1"/>
  <c r="K6958" i="8"/>
  <c r="L6958" i="8" s="1"/>
  <c r="K6959" i="8"/>
  <c r="L6959" i="8" s="1"/>
  <c r="K6960" i="8"/>
  <c r="L6960" i="8" s="1"/>
  <c r="K6961" i="8"/>
  <c r="L6961" i="8" s="1"/>
  <c r="K6962" i="8"/>
  <c r="L6962" i="8" s="1"/>
  <c r="K6963" i="8"/>
  <c r="L6963" i="8" s="1"/>
  <c r="K6964" i="8"/>
  <c r="L6964" i="8" s="1"/>
  <c r="K6965" i="8"/>
  <c r="L6965" i="8" s="1"/>
  <c r="K6966" i="8"/>
  <c r="L6966" i="8" s="1"/>
  <c r="K6967" i="8"/>
  <c r="L6967" i="8" s="1"/>
  <c r="K6968" i="8"/>
  <c r="L6968" i="8" s="1"/>
  <c r="K6969" i="8"/>
  <c r="L6969" i="8" s="1"/>
  <c r="K6970" i="8"/>
  <c r="L6970" i="8" s="1"/>
  <c r="K6971" i="8"/>
  <c r="L6971" i="8" s="1"/>
  <c r="K6972" i="8"/>
  <c r="L6972" i="8" s="1"/>
  <c r="K6973" i="8"/>
  <c r="L6973" i="8" s="1"/>
  <c r="K6974" i="8"/>
  <c r="L6974" i="8" s="1"/>
  <c r="K6975" i="8"/>
  <c r="L6975" i="8" s="1"/>
  <c r="K6976" i="8"/>
  <c r="L6976" i="8" s="1"/>
  <c r="K6977" i="8"/>
  <c r="L6977" i="8" s="1"/>
  <c r="K6978" i="8"/>
  <c r="L6978" i="8" s="1"/>
  <c r="K6979" i="8"/>
  <c r="L6979" i="8" s="1"/>
  <c r="K6980" i="8"/>
  <c r="L6980" i="8" s="1"/>
  <c r="K6981" i="8"/>
  <c r="L6981" i="8" s="1"/>
  <c r="K6982" i="8"/>
  <c r="L6982" i="8" s="1"/>
  <c r="K6983" i="8"/>
  <c r="L6983" i="8" s="1"/>
  <c r="K6984" i="8"/>
  <c r="L6984" i="8" s="1"/>
  <c r="K6985" i="8"/>
  <c r="L6985" i="8" s="1"/>
  <c r="K6986" i="8"/>
  <c r="L6986" i="8" s="1"/>
  <c r="K6987" i="8"/>
  <c r="L6987" i="8" s="1"/>
  <c r="K6988" i="8"/>
  <c r="L6988" i="8" s="1"/>
  <c r="K6989" i="8"/>
  <c r="L6989" i="8" s="1"/>
  <c r="K6990" i="8"/>
  <c r="L6990" i="8" s="1"/>
  <c r="K6991" i="8"/>
  <c r="L6991" i="8" s="1"/>
  <c r="K6992" i="8"/>
  <c r="L6992" i="8" s="1"/>
  <c r="K6993" i="8"/>
  <c r="L6993" i="8" s="1"/>
  <c r="K6994" i="8"/>
  <c r="L6994" i="8" s="1"/>
  <c r="K6995" i="8"/>
  <c r="L6995" i="8" s="1"/>
  <c r="K6996" i="8"/>
  <c r="L6996" i="8" s="1"/>
  <c r="K6997" i="8"/>
  <c r="L6997" i="8" s="1"/>
  <c r="K6998" i="8"/>
  <c r="L6998" i="8" s="1"/>
  <c r="K6999" i="8"/>
  <c r="L6999" i="8" s="1"/>
  <c r="K7000" i="8"/>
  <c r="L7000" i="8" s="1"/>
  <c r="K7001" i="8"/>
  <c r="L7001" i="8" s="1"/>
  <c r="K7002" i="8"/>
  <c r="L7002" i="8" s="1"/>
  <c r="K7003" i="8"/>
  <c r="L7003" i="8" s="1"/>
  <c r="K7004" i="8"/>
  <c r="L7004" i="8" s="1"/>
  <c r="K7005" i="8"/>
  <c r="L7005" i="8" s="1"/>
  <c r="K7006" i="8"/>
  <c r="L7006" i="8" s="1"/>
  <c r="K7007" i="8"/>
  <c r="L7007" i="8" s="1"/>
  <c r="K7008" i="8"/>
  <c r="L7008" i="8" s="1"/>
  <c r="K7009" i="8"/>
  <c r="L7009" i="8" s="1"/>
  <c r="K7010" i="8"/>
  <c r="L7010" i="8" s="1"/>
  <c r="K7011" i="8"/>
  <c r="L7011" i="8" s="1"/>
  <c r="K7012" i="8"/>
  <c r="L7012" i="8" s="1"/>
  <c r="K7013" i="8"/>
  <c r="L7013" i="8" s="1"/>
  <c r="K7014" i="8"/>
  <c r="L7014" i="8" s="1"/>
  <c r="K7015" i="8"/>
  <c r="L7015" i="8" s="1"/>
  <c r="K7016" i="8"/>
  <c r="L7016" i="8" s="1"/>
  <c r="K7017" i="8"/>
  <c r="L7017" i="8" s="1"/>
  <c r="K7018" i="8"/>
  <c r="L7018" i="8" s="1"/>
  <c r="K7019" i="8"/>
  <c r="L7019" i="8" s="1"/>
  <c r="K7020" i="8"/>
  <c r="L7020" i="8" s="1"/>
  <c r="K7021" i="8"/>
  <c r="L7021" i="8" s="1"/>
  <c r="K7022" i="8"/>
  <c r="L7022" i="8" s="1"/>
  <c r="K7023" i="8"/>
  <c r="L7023" i="8" s="1"/>
  <c r="K7024" i="8"/>
  <c r="L7024" i="8" s="1"/>
  <c r="K7025" i="8"/>
  <c r="L7025" i="8" s="1"/>
  <c r="K7026" i="8"/>
  <c r="L7026" i="8" s="1"/>
  <c r="K7027" i="8"/>
  <c r="L7027" i="8" s="1"/>
  <c r="K7028" i="8"/>
  <c r="L7028" i="8" s="1"/>
  <c r="K7029" i="8"/>
  <c r="L7029" i="8" s="1"/>
  <c r="K7030" i="8"/>
  <c r="L7030" i="8" s="1"/>
  <c r="K7031" i="8"/>
  <c r="L7031" i="8" s="1"/>
  <c r="K7032" i="8"/>
  <c r="L7032" i="8" s="1"/>
  <c r="K7033" i="8"/>
  <c r="L7033" i="8" s="1"/>
  <c r="K7034" i="8"/>
  <c r="L7034" i="8" s="1"/>
  <c r="K7035" i="8"/>
  <c r="L7035" i="8" s="1"/>
  <c r="K7036" i="8"/>
  <c r="L7036" i="8" s="1"/>
  <c r="K7037" i="8"/>
  <c r="L7037" i="8" s="1"/>
  <c r="K7038" i="8"/>
  <c r="L7038" i="8" s="1"/>
  <c r="K7039" i="8"/>
  <c r="L7039" i="8" s="1"/>
  <c r="K7040" i="8"/>
  <c r="L7040" i="8" s="1"/>
  <c r="K7041" i="8"/>
  <c r="L7041" i="8" s="1"/>
  <c r="K7042" i="8"/>
  <c r="L7042" i="8" s="1"/>
  <c r="K7043" i="8"/>
  <c r="L7043" i="8" s="1"/>
  <c r="K7044" i="8"/>
  <c r="L7044" i="8" s="1"/>
  <c r="K7045" i="8"/>
  <c r="L7045" i="8" s="1"/>
  <c r="K7046" i="8"/>
  <c r="L7046" i="8" s="1"/>
  <c r="K7047" i="8"/>
  <c r="L7047" i="8" s="1"/>
  <c r="K7048" i="8"/>
  <c r="L7048" i="8" s="1"/>
  <c r="K7049" i="8"/>
  <c r="L7049" i="8" s="1"/>
  <c r="K7050" i="8"/>
  <c r="L7050" i="8" s="1"/>
  <c r="K7051" i="8"/>
  <c r="L7051" i="8" s="1"/>
  <c r="K7052" i="8"/>
  <c r="L7052" i="8" s="1"/>
  <c r="K7053" i="8"/>
  <c r="L7053" i="8" s="1"/>
  <c r="K7054" i="8"/>
  <c r="L7054" i="8" s="1"/>
  <c r="K7055" i="8"/>
  <c r="L7055" i="8" s="1"/>
  <c r="K7056" i="8"/>
  <c r="L7056" i="8" s="1"/>
  <c r="K7057" i="8"/>
  <c r="L7057" i="8" s="1"/>
  <c r="K7058" i="8"/>
  <c r="L7058" i="8" s="1"/>
  <c r="K7059" i="8"/>
  <c r="L7059" i="8" s="1"/>
  <c r="K7060" i="8"/>
  <c r="L7060" i="8" s="1"/>
  <c r="K7061" i="8"/>
  <c r="L7061" i="8" s="1"/>
  <c r="K7062" i="8"/>
  <c r="L7062" i="8" s="1"/>
  <c r="K7063" i="8"/>
  <c r="L7063" i="8" s="1"/>
  <c r="K7064" i="8"/>
  <c r="L7064" i="8" s="1"/>
  <c r="K7065" i="8"/>
  <c r="L7065" i="8" s="1"/>
  <c r="K7066" i="8"/>
  <c r="L7066" i="8" s="1"/>
  <c r="K7067" i="8"/>
  <c r="L7067" i="8" s="1"/>
  <c r="K7068" i="8"/>
  <c r="L7068" i="8" s="1"/>
  <c r="K7069" i="8"/>
  <c r="L7069" i="8" s="1"/>
  <c r="K7070" i="8"/>
  <c r="L7070" i="8" s="1"/>
  <c r="K7071" i="8"/>
  <c r="L7071" i="8" s="1"/>
  <c r="K7072" i="8"/>
  <c r="L7072" i="8" s="1"/>
  <c r="K7073" i="8"/>
  <c r="L7073" i="8" s="1"/>
  <c r="K7074" i="8"/>
  <c r="L7074" i="8" s="1"/>
  <c r="K7075" i="8"/>
  <c r="L7075" i="8" s="1"/>
  <c r="K7076" i="8"/>
  <c r="L7076" i="8" s="1"/>
  <c r="K7077" i="8"/>
  <c r="L7077" i="8" s="1"/>
  <c r="K7078" i="8"/>
  <c r="L7078" i="8" s="1"/>
  <c r="K7079" i="8"/>
  <c r="L7079" i="8" s="1"/>
  <c r="K7080" i="8"/>
  <c r="L7080" i="8" s="1"/>
  <c r="K7081" i="8"/>
  <c r="L7081" i="8" s="1"/>
  <c r="K7082" i="8"/>
  <c r="L7082" i="8" s="1"/>
  <c r="K7083" i="8"/>
  <c r="L7083" i="8" s="1"/>
  <c r="K7084" i="8"/>
  <c r="L7084" i="8" s="1"/>
  <c r="K7085" i="8"/>
  <c r="L7085" i="8" s="1"/>
  <c r="K7086" i="8"/>
  <c r="L7086" i="8" s="1"/>
  <c r="K7087" i="8"/>
  <c r="L7087" i="8" s="1"/>
  <c r="K7088" i="8"/>
  <c r="L7088" i="8" s="1"/>
  <c r="K7089" i="8"/>
  <c r="L7089" i="8" s="1"/>
  <c r="K7090" i="8"/>
  <c r="L7090" i="8" s="1"/>
  <c r="K7091" i="8"/>
  <c r="L7091" i="8" s="1"/>
  <c r="K7092" i="8"/>
  <c r="L7092" i="8" s="1"/>
  <c r="K7093" i="8"/>
  <c r="L7093" i="8" s="1"/>
  <c r="K7094" i="8"/>
  <c r="L7094" i="8" s="1"/>
  <c r="K7095" i="8"/>
  <c r="L7095" i="8" s="1"/>
  <c r="K7096" i="8"/>
  <c r="L7096" i="8" s="1"/>
  <c r="K7097" i="8"/>
  <c r="L7097" i="8" s="1"/>
  <c r="K7098" i="8"/>
  <c r="L7098" i="8" s="1"/>
  <c r="K7099" i="8"/>
  <c r="L7099" i="8" s="1"/>
  <c r="K7100" i="8"/>
  <c r="L7100" i="8" s="1"/>
  <c r="K7101" i="8"/>
  <c r="L7101" i="8" s="1"/>
  <c r="K7102" i="8"/>
  <c r="L7102" i="8" s="1"/>
  <c r="K7103" i="8"/>
  <c r="L7103" i="8" s="1"/>
  <c r="K7104" i="8"/>
  <c r="L7104" i="8" s="1"/>
  <c r="K7105" i="8"/>
  <c r="L7105" i="8" s="1"/>
  <c r="K7106" i="8"/>
  <c r="L7106" i="8" s="1"/>
  <c r="K7107" i="8"/>
  <c r="L7107" i="8" s="1"/>
  <c r="K7108" i="8"/>
  <c r="L7108" i="8" s="1"/>
  <c r="K7109" i="8"/>
  <c r="L7109" i="8" s="1"/>
  <c r="K7110" i="8"/>
  <c r="L7110" i="8" s="1"/>
  <c r="K7111" i="8"/>
  <c r="L7111" i="8" s="1"/>
  <c r="K7112" i="8"/>
  <c r="L7112" i="8" s="1"/>
  <c r="K7113" i="8"/>
  <c r="L7113" i="8" s="1"/>
  <c r="K7114" i="8"/>
  <c r="L7114" i="8" s="1"/>
  <c r="K7115" i="8"/>
  <c r="L7115" i="8" s="1"/>
  <c r="K7116" i="8"/>
  <c r="L7116" i="8" s="1"/>
  <c r="K7117" i="8"/>
  <c r="L7117" i="8" s="1"/>
  <c r="K7118" i="8"/>
  <c r="L7118" i="8" s="1"/>
  <c r="K7119" i="8"/>
  <c r="L7119" i="8" s="1"/>
  <c r="K7120" i="8"/>
  <c r="L7120" i="8" s="1"/>
  <c r="K7121" i="8"/>
  <c r="L7121" i="8" s="1"/>
  <c r="K7122" i="8"/>
  <c r="L7122" i="8" s="1"/>
  <c r="K7123" i="8"/>
  <c r="L7123" i="8" s="1"/>
  <c r="K7124" i="8"/>
  <c r="L7124" i="8" s="1"/>
  <c r="K7125" i="8"/>
  <c r="L7125" i="8" s="1"/>
  <c r="K7126" i="8"/>
  <c r="L7126" i="8" s="1"/>
  <c r="K7127" i="8"/>
  <c r="L7127" i="8" s="1"/>
  <c r="K7128" i="8"/>
  <c r="L7128" i="8" s="1"/>
  <c r="K7129" i="8"/>
  <c r="L7129" i="8" s="1"/>
  <c r="K7130" i="8"/>
  <c r="L7130" i="8" s="1"/>
  <c r="K7131" i="8"/>
  <c r="L7131" i="8" s="1"/>
  <c r="K7132" i="8"/>
  <c r="L7132" i="8" s="1"/>
  <c r="K7133" i="8"/>
  <c r="L7133" i="8" s="1"/>
  <c r="K7134" i="8"/>
  <c r="L7134" i="8" s="1"/>
  <c r="K7135" i="8"/>
  <c r="L7135" i="8" s="1"/>
  <c r="K7136" i="8"/>
  <c r="L7136" i="8" s="1"/>
  <c r="K7137" i="8"/>
  <c r="L7137" i="8" s="1"/>
  <c r="K7138" i="8"/>
  <c r="L7138" i="8" s="1"/>
  <c r="K7139" i="8"/>
  <c r="L7139" i="8" s="1"/>
  <c r="K7140" i="8"/>
  <c r="L7140" i="8" s="1"/>
  <c r="K7141" i="8"/>
  <c r="L7141" i="8" s="1"/>
  <c r="K7142" i="8"/>
  <c r="L7142" i="8" s="1"/>
  <c r="K7143" i="8"/>
  <c r="L7143" i="8" s="1"/>
  <c r="K7144" i="8"/>
  <c r="L7144" i="8" s="1"/>
  <c r="K7145" i="8"/>
  <c r="L7145" i="8" s="1"/>
  <c r="K7146" i="8"/>
  <c r="L7146" i="8" s="1"/>
  <c r="K7147" i="8"/>
  <c r="L7147" i="8" s="1"/>
  <c r="K7148" i="8"/>
  <c r="L7148" i="8" s="1"/>
  <c r="K7149" i="8"/>
  <c r="L7149" i="8" s="1"/>
  <c r="K7150" i="8"/>
  <c r="L7150" i="8" s="1"/>
  <c r="K7151" i="8"/>
  <c r="L7151" i="8" s="1"/>
  <c r="K7152" i="8"/>
  <c r="L7152" i="8" s="1"/>
  <c r="K7153" i="8"/>
  <c r="L7153" i="8" s="1"/>
  <c r="K7154" i="8"/>
  <c r="L7154" i="8" s="1"/>
  <c r="K7155" i="8"/>
  <c r="L7155" i="8" s="1"/>
  <c r="K7156" i="8"/>
  <c r="L7156" i="8" s="1"/>
  <c r="K7157" i="8"/>
  <c r="L7157" i="8" s="1"/>
  <c r="K7158" i="8"/>
  <c r="L7158" i="8" s="1"/>
  <c r="K7159" i="8"/>
  <c r="L7159" i="8" s="1"/>
  <c r="K7160" i="8"/>
  <c r="L7160" i="8" s="1"/>
  <c r="K7161" i="8"/>
  <c r="L7161" i="8" s="1"/>
  <c r="K7162" i="8"/>
  <c r="L7162" i="8" s="1"/>
  <c r="K7163" i="8"/>
  <c r="L7163" i="8" s="1"/>
  <c r="K7164" i="8"/>
  <c r="L7164" i="8" s="1"/>
  <c r="K7165" i="8"/>
  <c r="L7165" i="8" s="1"/>
  <c r="K7166" i="8"/>
  <c r="L7166" i="8" s="1"/>
  <c r="K7167" i="8"/>
  <c r="L7167" i="8" s="1"/>
  <c r="K7168" i="8"/>
  <c r="L7168" i="8" s="1"/>
  <c r="K7169" i="8"/>
  <c r="L7169" i="8" s="1"/>
  <c r="K7170" i="8"/>
  <c r="L7170" i="8" s="1"/>
  <c r="K7171" i="8"/>
  <c r="L7171" i="8" s="1"/>
  <c r="K7172" i="8"/>
  <c r="L7172" i="8" s="1"/>
  <c r="K7173" i="8"/>
  <c r="L7173" i="8" s="1"/>
  <c r="K7174" i="8"/>
  <c r="L7174" i="8" s="1"/>
  <c r="K7175" i="8"/>
  <c r="L7175" i="8" s="1"/>
  <c r="K7176" i="8"/>
  <c r="L7176" i="8" s="1"/>
  <c r="K7177" i="8"/>
  <c r="L7177" i="8" s="1"/>
  <c r="K7178" i="8"/>
  <c r="L7178" i="8" s="1"/>
  <c r="K7179" i="8"/>
  <c r="L7179" i="8" s="1"/>
  <c r="K7180" i="8"/>
  <c r="L7180" i="8" s="1"/>
  <c r="K7181" i="8"/>
  <c r="L7181" i="8" s="1"/>
  <c r="K7182" i="8"/>
  <c r="L7182" i="8" s="1"/>
  <c r="K7183" i="8"/>
  <c r="L7183" i="8" s="1"/>
  <c r="K7184" i="8"/>
  <c r="L7184" i="8" s="1"/>
  <c r="K7185" i="8"/>
  <c r="L7185" i="8" s="1"/>
  <c r="K7186" i="8"/>
  <c r="L7186" i="8" s="1"/>
  <c r="K7187" i="8"/>
  <c r="L7187" i="8" s="1"/>
  <c r="K7188" i="8"/>
  <c r="L7188" i="8" s="1"/>
  <c r="K7189" i="8"/>
  <c r="L7189" i="8" s="1"/>
  <c r="K7190" i="8"/>
  <c r="L7190" i="8" s="1"/>
  <c r="K7191" i="8"/>
  <c r="L7191" i="8" s="1"/>
  <c r="K7192" i="8"/>
  <c r="L7192" i="8" s="1"/>
  <c r="K7193" i="8"/>
  <c r="L7193" i="8" s="1"/>
  <c r="K7194" i="8"/>
  <c r="L7194" i="8" s="1"/>
  <c r="K7195" i="8"/>
  <c r="L7195" i="8" s="1"/>
  <c r="K7196" i="8"/>
  <c r="L7196" i="8" s="1"/>
  <c r="K7197" i="8"/>
  <c r="L7197" i="8" s="1"/>
  <c r="K7198" i="8"/>
  <c r="L7198" i="8" s="1"/>
  <c r="K7199" i="8"/>
  <c r="L7199" i="8" s="1"/>
  <c r="K7200" i="8"/>
  <c r="L7200" i="8" s="1"/>
  <c r="K7201" i="8"/>
  <c r="L7201" i="8" s="1"/>
  <c r="K7202" i="8"/>
  <c r="L7202" i="8" s="1"/>
  <c r="K7203" i="8"/>
  <c r="L7203" i="8" s="1"/>
  <c r="K7204" i="8"/>
  <c r="L7204" i="8" s="1"/>
  <c r="K7205" i="8"/>
  <c r="L7205" i="8" s="1"/>
  <c r="K7206" i="8"/>
  <c r="L7206" i="8" s="1"/>
  <c r="K7207" i="8"/>
  <c r="L7207" i="8" s="1"/>
  <c r="K7208" i="8"/>
  <c r="L7208" i="8" s="1"/>
  <c r="K7209" i="8"/>
  <c r="L7209" i="8" s="1"/>
  <c r="K7210" i="8"/>
  <c r="L7210" i="8" s="1"/>
  <c r="K7211" i="8"/>
  <c r="L7211" i="8" s="1"/>
  <c r="K7212" i="8"/>
  <c r="L7212" i="8" s="1"/>
  <c r="K7213" i="8"/>
  <c r="L7213" i="8" s="1"/>
  <c r="K7214" i="8"/>
  <c r="L7214" i="8" s="1"/>
  <c r="K7215" i="8"/>
  <c r="L7215" i="8" s="1"/>
  <c r="K7216" i="8"/>
  <c r="L7216" i="8" s="1"/>
  <c r="K7217" i="8"/>
  <c r="L7217" i="8" s="1"/>
  <c r="K7218" i="8"/>
  <c r="L7218" i="8" s="1"/>
  <c r="K7219" i="8"/>
  <c r="L7219" i="8" s="1"/>
  <c r="K7220" i="8"/>
  <c r="L7220" i="8" s="1"/>
  <c r="K7221" i="8"/>
  <c r="L7221" i="8" s="1"/>
  <c r="K7222" i="8"/>
  <c r="L7222" i="8" s="1"/>
  <c r="K7223" i="8"/>
  <c r="L7223" i="8" s="1"/>
  <c r="K7224" i="8"/>
  <c r="L7224" i="8" s="1"/>
  <c r="K7225" i="8"/>
  <c r="L7225" i="8" s="1"/>
  <c r="K7226" i="8"/>
  <c r="L7226" i="8" s="1"/>
  <c r="J2" i="8"/>
  <c r="J3" i="8"/>
  <c r="J4" i="8"/>
  <c r="J5" i="8"/>
  <c r="J6" i="8"/>
  <c r="J7" i="8"/>
  <c r="J8" i="8"/>
  <c r="J9" i="8"/>
  <c r="J10" i="8"/>
  <c r="J11" i="8"/>
  <c r="J12" i="8"/>
  <c r="J13" i="8"/>
  <c r="J14" i="8"/>
  <c r="J15" i="8"/>
  <c r="J16" i="8"/>
  <c r="J17" i="8"/>
  <c r="J18" i="8"/>
  <c r="J19" i="8"/>
  <c r="J20" i="8"/>
  <c r="J21"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6" i="8"/>
  <c r="J107" i="8"/>
  <c r="J108" i="8"/>
  <c r="J109" i="8"/>
  <c r="J110" i="8"/>
  <c r="J111" i="8"/>
  <c r="J112" i="8"/>
  <c r="J113" i="8"/>
  <c r="J114" i="8"/>
  <c r="J115" i="8"/>
  <c r="J116" i="8"/>
  <c r="J117" i="8"/>
  <c r="J118" i="8"/>
  <c r="J119" i="8"/>
  <c r="J120" i="8"/>
  <c r="J121" i="8"/>
  <c r="J122" i="8"/>
  <c r="J123" i="8"/>
  <c r="J124" i="8"/>
  <c r="J125" i="8"/>
  <c r="J126" i="8"/>
  <c r="J127" i="8"/>
  <c r="J128" i="8"/>
  <c r="J129" i="8"/>
  <c r="J130" i="8"/>
  <c r="J131" i="8"/>
  <c r="J132" i="8"/>
  <c r="J133" i="8"/>
  <c r="J134" i="8"/>
  <c r="J135" i="8"/>
  <c r="J136" i="8"/>
  <c r="J137" i="8"/>
  <c r="J138" i="8"/>
  <c r="J139" i="8"/>
  <c r="J140" i="8"/>
  <c r="J141" i="8"/>
  <c r="J142" i="8"/>
  <c r="J143" i="8"/>
  <c r="J144" i="8"/>
  <c r="J145" i="8"/>
  <c r="J146" i="8"/>
  <c r="J147" i="8"/>
  <c r="J148" i="8"/>
  <c r="J149" i="8"/>
  <c r="J150" i="8"/>
  <c r="J151" i="8"/>
  <c r="J152" i="8"/>
  <c r="J153" i="8"/>
  <c r="J154" i="8"/>
  <c r="J155" i="8"/>
  <c r="J156" i="8"/>
  <c r="J157" i="8"/>
  <c r="J158" i="8"/>
  <c r="J159" i="8"/>
  <c r="J160" i="8"/>
  <c r="J161" i="8"/>
  <c r="J162" i="8"/>
  <c r="J163" i="8"/>
  <c r="J164" i="8"/>
  <c r="J165" i="8"/>
  <c r="J166" i="8"/>
  <c r="J167" i="8"/>
  <c r="J168" i="8"/>
  <c r="J169" i="8"/>
  <c r="J170" i="8"/>
  <c r="J171" i="8"/>
  <c r="J172" i="8"/>
  <c r="J173" i="8"/>
  <c r="J174" i="8"/>
  <c r="J175" i="8"/>
  <c r="J176" i="8"/>
  <c r="J177" i="8"/>
  <c r="J178" i="8"/>
  <c r="J179" i="8"/>
  <c r="J180" i="8"/>
  <c r="J181" i="8"/>
  <c r="J182" i="8"/>
  <c r="J183" i="8"/>
  <c r="J184" i="8"/>
  <c r="J185" i="8"/>
  <c r="J186" i="8"/>
  <c r="J187" i="8"/>
  <c r="J188" i="8"/>
  <c r="J189" i="8"/>
  <c r="J190" i="8"/>
  <c r="J191" i="8"/>
  <c r="J192" i="8"/>
  <c r="J193" i="8"/>
  <c r="J194" i="8"/>
  <c r="J195" i="8"/>
  <c r="J196" i="8"/>
  <c r="J197" i="8"/>
  <c r="J198" i="8"/>
  <c r="J199" i="8"/>
  <c r="J200" i="8"/>
  <c r="J201" i="8"/>
  <c r="J202" i="8"/>
  <c r="J203" i="8"/>
  <c r="J204" i="8"/>
  <c r="J205" i="8"/>
  <c r="J206" i="8"/>
  <c r="J207" i="8"/>
  <c r="J208" i="8"/>
  <c r="J209" i="8"/>
  <c r="J210" i="8"/>
  <c r="J211" i="8"/>
  <c r="J212" i="8"/>
  <c r="J213" i="8"/>
  <c r="J214" i="8"/>
  <c r="J215" i="8"/>
  <c r="J216" i="8"/>
  <c r="J217" i="8"/>
  <c r="J218" i="8"/>
  <c r="J219" i="8"/>
  <c r="J220" i="8"/>
  <c r="J221" i="8"/>
  <c r="J222" i="8"/>
  <c r="J223" i="8"/>
  <c r="J224" i="8"/>
  <c r="J225" i="8"/>
  <c r="J226" i="8"/>
  <c r="J227" i="8"/>
  <c r="J228" i="8"/>
  <c r="J229" i="8"/>
  <c r="J230" i="8"/>
  <c r="J231" i="8"/>
  <c r="J232" i="8"/>
  <c r="J233" i="8"/>
  <c r="J234" i="8"/>
  <c r="J235" i="8"/>
  <c r="J236" i="8"/>
  <c r="J237" i="8"/>
  <c r="J238" i="8"/>
  <c r="J239" i="8"/>
  <c r="J240" i="8"/>
  <c r="J241" i="8"/>
  <c r="J242" i="8"/>
  <c r="J243" i="8"/>
  <c r="J244" i="8"/>
  <c r="J245" i="8"/>
  <c r="J246" i="8"/>
  <c r="J247" i="8"/>
  <c r="J248" i="8"/>
  <c r="J249" i="8"/>
  <c r="J250" i="8"/>
  <c r="J251" i="8"/>
  <c r="J252" i="8"/>
  <c r="J253" i="8"/>
  <c r="J254" i="8"/>
  <c r="J255" i="8"/>
  <c r="J256" i="8"/>
  <c r="J257" i="8"/>
  <c r="J258" i="8"/>
  <c r="J259" i="8"/>
  <c r="J260" i="8"/>
  <c r="J261" i="8"/>
  <c r="J262" i="8"/>
  <c r="J263" i="8"/>
  <c r="J264" i="8"/>
  <c r="J265" i="8"/>
  <c r="J266" i="8"/>
  <c r="J267" i="8"/>
  <c r="J268" i="8"/>
  <c r="J269" i="8"/>
  <c r="J270" i="8"/>
  <c r="J271" i="8"/>
  <c r="J272" i="8"/>
  <c r="J273" i="8"/>
  <c r="J274" i="8"/>
  <c r="J275" i="8"/>
  <c r="J276" i="8"/>
  <c r="J277" i="8"/>
  <c r="J278" i="8"/>
  <c r="J279" i="8"/>
  <c r="J280" i="8"/>
  <c r="J281" i="8"/>
  <c r="J282" i="8"/>
  <c r="J283" i="8"/>
  <c r="J284" i="8"/>
  <c r="J285" i="8"/>
  <c r="J286" i="8"/>
  <c r="J287" i="8"/>
  <c r="J288" i="8"/>
  <c r="J289" i="8"/>
  <c r="J290" i="8"/>
  <c r="J291" i="8"/>
  <c r="J292" i="8"/>
  <c r="J293" i="8"/>
  <c r="J294" i="8"/>
  <c r="J295" i="8"/>
  <c r="J296" i="8"/>
  <c r="J297" i="8"/>
  <c r="J298" i="8"/>
  <c r="J299" i="8"/>
  <c r="J300" i="8"/>
  <c r="J301" i="8"/>
  <c r="J302" i="8"/>
  <c r="J303" i="8"/>
  <c r="J304" i="8"/>
  <c r="J305" i="8"/>
  <c r="J306" i="8"/>
  <c r="J307" i="8"/>
  <c r="J308" i="8"/>
  <c r="J309" i="8"/>
  <c r="J310" i="8"/>
  <c r="J311" i="8"/>
  <c r="J312" i="8"/>
  <c r="J313" i="8"/>
  <c r="J314" i="8"/>
  <c r="J315" i="8"/>
  <c r="J316" i="8"/>
  <c r="J317" i="8"/>
  <c r="J318" i="8"/>
  <c r="J319" i="8"/>
  <c r="J320" i="8"/>
  <c r="J321" i="8"/>
  <c r="J322" i="8"/>
  <c r="J323" i="8"/>
  <c r="J324" i="8"/>
  <c r="J325" i="8"/>
  <c r="J326" i="8"/>
  <c r="J327" i="8"/>
  <c r="J328" i="8"/>
  <c r="J329" i="8"/>
  <c r="J330" i="8"/>
  <c r="J331" i="8"/>
  <c r="J332" i="8"/>
  <c r="J333" i="8"/>
  <c r="J334" i="8"/>
  <c r="J335" i="8"/>
  <c r="J336" i="8"/>
  <c r="J337" i="8"/>
  <c r="J338" i="8"/>
  <c r="J339" i="8"/>
  <c r="J340" i="8"/>
  <c r="J341" i="8"/>
  <c r="J342" i="8"/>
  <c r="J343" i="8"/>
  <c r="J344" i="8"/>
  <c r="J345" i="8"/>
  <c r="J346" i="8"/>
  <c r="J347" i="8"/>
  <c r="J348" i="8"/>
  <c r="J349" i="8"/>
  <c r="J350" i="8"/>
  <c r="J351" i="8"/>
  <c r="J352" i="8"/>
  <c r="J353" i="8"/>
  <c r="J354" i="8"/>
  <c r="J355" i="8"/>
  <c r="J356" i="8"/>
  <c r="J357" i="8"/>
  <c r="J358" i="8"/>
  <c r="J359" i="8"/>
  <c r="J360" i="8"/>
  <c r="J361" i="8"/>
  <c r="J362" i="8"/>
  <c r="J363" i="8"/>
  <c r="J364" i="8"/>
  <c r="J365" i="8"/>
  <c r="J366" i="8"/>
  <c r="J367" i="8"/>
  <c r="J368" i="8"/>
  <c r="J369" i="8"/>
  <c r="J370" i="8"/>
  <c r="J371" i="8"/>
  <c r="J372" i="8"/>
  <c r="J373" i="8"/>
  <c r="J374" i="8"/>
  <c r="J375" i="8"/>
  <c r="J376" i="8"/>
  <c r="J377" i="8"/>
  <c r="J378" i="8"/>
  <c r="J379" i="8"/>
  <c r="J380" i="8"/>
  <c r="J381" i="8"/>
  <c r="J382" i="8"/>
  <c r="J383" i="8"/>
  <c r="J384" i="8"/>
  <c r="J385" i="8"/>
  <c r="J386" i="8"/>
  <c r="J387" i="8"/>
  <c r="J388" i="8"/>
  <c r="J389" i="8"/>
  <c r="J390" i="8"/>
  <c r="J391" i="8"/>
  <c r="J392" i="8"/>
  <c r="J393" i="8"/>
  <c r="J394" i="8"/>
  <c r="J395" i="8"/>
  <c r="J396" i="8"/>
  <c r="J397" i="8"/>
  <c r="J398" i="8"/>
  <c r="J399" i="8"/>
  <c r="J400" i="8"/>
  <c r="J401" i="8"/>
  <c r="J402" i="8"/>
  <c r="J403" i="8"/>
  <c r="J404" i="8"/>
  <c r="J405" i="8"/>
  <c r="J406" i="8"/>
  <c r="J407" i="8"/>
  <c r="J408" i="8"/>
  <c r="J409" i="8"/>
  <c r="J410" i="8"/>
  <c r="J411" i="8"/>
  <c r="J412" i="8"/>
  <c r="J413" i="8"/>
  <c r="J414" i="8"/>
  <c r="J415" i="8"/>
  <c r="J416" i="8"/>
  <c r="J417" i="8"/>
  <c r="J418" i="8"/>
  <c r="J419" i="8"/>
  <c r="J420" i="8"/>
  <c r="J421" i="8"/>
  <c r="J422" i="8"/>
  <c r="J423" i="8"/>
  <c r="J424" i="8"/>
  <c r="J425" i="8"/>
  <c r="J426" i="8"/>
  <c r="J427" i="8"/>
  <c r="J428" i="8"/>
  <c r="J429" i="8"/>
  <c r="J430" i="8"/>
  <c r="J431" i="8"/>
  <c r="J432" i="8"/>
  <c r="J433" i="8"/>
  <c r="J434" i="8"/>
  <c r="J435" i="8"/>
  <c r="J436" i="8"/>
  <c r="J437" i="8"/>
  <c r="J438" i="8"/>
  <c r="J439" i="8"/>
  <c r="J440" i="8"/>
  <c r="J441" i="8"/>
  <c r="J442" i="8"/>
  <c r="J443" i="8"/>
  <c r="J444" i="8"/>
  <c r="J445" i="8"/>
  <c r="J446" i="8"/>
  <c r="J447" i="8"/>
  <c r="J448" i="8"/>
  <c r="J449" i="8"/>
  <c r="J450" i="8"/>
  <c r="J451" i="8"/>
  <c r="J452" i="8"/>
  <c r="J453" i="8"/>
  <c r="J454" i="8"/>
  <c r="J455" i="8"/>
  <c r="J456" i="8"/>
  <c r="J457" i="8"/>
  <c r="J458" i="8"/>
  <c r="J459" i="8"/>
  <c r="J460" i="8"/>
  <c r="J461" i="8"/>
  <c r="J462" i="8"/>
  <c r="J463" i="8"/>
  <c r="J464" i="8"/>
  <c r="J465" i="8"/>
  <c r="J466" i="8"/>
  <c r="J467" i="8"/>
  <c r="J468" i="8"/>
  <c r="J469" i="8"/>
  <c r="J470" i="8"/>
  <c r="J471" i="8"/>
  <c r="J472" i="8"/>
  <c r="J473" i="8"/>
  <c r="J474" i="8"/>
  <c r="J475" i="8"/>
  <c r="J476" i="8"/>
  <c r="J477" i="8"/>
  <c r="J478" i="8"/>
  <c r="J479" i="8"/>
  <c r="J480" i="8"/>
  <c r="J481" i="8"/>
  <c r="J482" i="8"/>
  <c r="J483" i="8"/>
  <c r="J484" i="8"/>
  <c r="J485" i="8"/>
  <c r="J486" i="8"/>
  <c r="J487" i="8"/>
  <c r="J488" i="8"/>
  <c r="J489" i="8"/>
  <c r="J490" i="8"/>
  <c r="J491" i="8"/>
  <c r="J492" i="8"/>
  <c r="J493" i="8"/>
  <c r="J494" i="8"/>
  <c r="J495" i="8"/>
  <c r="J496" i="8"/>
  <c r="J497" i="8"/>
  <c r="J498" i="8"/>
  <c r="J499" i="8"/>
  <c r="J500" i="8"/>
  <c r="J501" i="8"/>
  <c r="J502" i="8"/>
  <c r="J503" i="8"/>
  <c r="J504" i="8"/>
  <c r="J505" i="8"/>
  <c r="J506" i="8"/>
  <c r="J507" i="8"/>
  <c r="J508" i="8"/>
  <c r="J509" i="8"/>
  <c r="J510" i="8"/>
  <c r="J511" i="8"/>
  <c r="J512" i="8"/>
  <c r="J513" i="8"/>
  <c r="J514" i="8"/>
  <c r="J515" i="8"/>
  <c r="J516" i="8"/>
  <c r="J517" i="8"/>
  <c r="J518" i="8"/>
  <c r="J519" i="8"/>
  <c r="J520" i="8"/>
  <c r="J521" i="8"/>
  <c r="J522" i="8"/>
  <c r="J523" i="8"/>
  <c r="J524" i="8"/>
  <c r="J525" i="8"/>
  <c r="J526" i="8"/>
  <c r="J527" i="8"/>
  <c r="J528" i="8"/>
  <c r="J529" i="8"/>
  <c r="J530" i="8"/>
  <c r="J531" i="8"/>
  <c r="J532" i="8"/>
  <c r="J533" i="8"/>
  <c r="J534" i="8"/>
  <c r="J535" i="8"/>
  <c r="J536" i="8"/>
  <c r="J537" i="8"/>
  <c r="J538" i="8"/>
  <c r="J539" i="8"/>
  <c r="J540" i="8"/>
  <c r="J541" i="8"/>
  <c r="J542" i="8"/>
  <c r="J543" i="8"/>
  <c r="J544" i="8"/>
  <c r="J545" i="8"/>
  <c r="J546" i="8"/>
  <c r="J547" i="8"/>
  <c r="J548" i="8"/>
  <c r="J549" i="8"/>
  <c r="J550" i="8"/>
  <c r="J551" i="8"/>
  <c r="J552" i="8"/>
  <c r="J553" i="8"/>
  <c r="J554" i="8"/>
  <c r="J555" i="8"/>
  <c r="J556" i="8"/>
  <c r="J557" i="8"/>
  <c r="J558" i="8"/>
  <c r="J559" i="8"/>
  <c r="J560" i="8"/>
  <c r="J561" i="8"/>
  <c r="J562" i="8"/>
  <c r="J563" i="8"/>
  <c r="J564" i="8"/>
  <c r="J565" i="8"/>
  <c r="J566" i="8"/>
  <c r="J567" i="8"/>
  <c r="J568" i="8"/>
  <c r="J569" i="8"/>
  <c r="J570" i="8"/>
  <c r="J571" i="8"/>
  <c r="J572" i="8"/>
  <c r="J573" i="8"/>
  <c r="J574" i="8"/>
  <c r="J575" i="8"/>
  <c r="J576" i="8"/>
  <c r="J577" i="8"/>
  <c r="J578" i="8"/>
  <c r="J579" i="8"/>
  <c r="J580" i="8"/>
  <c r="J581" i="8"/>
  <c r="J582" i="8"/>
  <c r="J583" i="8"/>
  <c r="J584" i="8"/>
  <c r="J585" i="8"/>
  <c r="J586" i="8"/>
  <c r="J587" i="8"/>
  <c r="J588" i="8"/>
  <c r="J589" i="8"/>
  <c r="J590" i="8"/>
  <c r="J591" i="8"/>
  <c r="J592" i="8"/>
  <c r="J593" i="8"/>
  <c r="J594" i="8"/>
  <c r="J595" i="8"/>
  <c r="J596" i="8"/>
  <c r="J597" i="8"/>
  <c r="J598" i="8"/>
  <c r="J599" i="8"/>
  <c r="J600" i="8"/>
  <c r="J601" i="8"/>
  <c r="J602" i="8"/>
  <c r="J603" i="8"/>
  <c r="J604" i="8"/>
  <c r="J605" i="8"/>
  <c r="J606" i="8"/>
  <c r="J607" i="8"/>
  <c r="J608" i="8"/>
  <c r="J609" i="8"/>
  <c r="J610" i="8"/>
  <c r="J611" i="8"/>
  <c r="J612" i="8"/>
  <c r="J613" i="8"/>
  <c r="J614" i="8"/>
  <c r="J615" i="8"/>
  <c r="J616" i="8"/>
  <c r="J617" i="8"/>
  <c r="J618" i="8"/>
  <c r="J619" i="8"/>
  <c r="J620" i="8"/>
  <c r="J621" i="8"/>
  <c r="J622" i="8"/>
  <c r="J623" i="8"/>
  <c r="J624" i="8"/>
  <c r="J625" i="8"/>
  <c r="J626" i="8"/>
  <c r="J627" i="8"/>
  <c r="J628" i="8"/>
  <c r="J629" i="8"/>
  <c r="J630" i="8"/>
  <c r="J631" i="8"/>
  <c r="J632" i="8"/>
  <c r="J633" i="8"/>
  <c r="J634" i="8"/>
  <c r="J635" i="8"/>
  <c r="J636" i="8"/>
  <c r="J637" i="8"/>
  <c r="J638" i="8"/>
  <c r="J639" i="8"/>
  <c r="J640" i="8"/>
  <c r="J641" i="8"/>
  <c r="J642" i="8"/>
  <c r="J643" i="8"/>
  <c r="J644" i="8"/>
  <c r="J645" i="8"/>
  <c r="J646" i="8"/>
  <c r="J647" i="8"/>
  <c r="J648" i="8"/>
  <c r="J649" i="8"/>
  <c r="J650" i="8"/>
  <c r="J651" i="8"/>
  <c r="J652" i="8"/>
  <c r="J653" i="8"/>
  <c r="J654" i="8"/>
  <c r="J655" i="8"/>
  <c r="J656" i="8"/>
  <c r="J657" i="8"/>
  <c r="J658" i="8"/>
  <c r="J659" i="8"/>
  <c r="J660" i="8"/>
  <c r="J661" i="8"/>
  <c r="J662" i="8"/>
  <c r="J663" i="8"/>
  <c r="J664" i="8"/>
  <c r="J665" i="8"/>
  <c r="J666" i="8"/>
  <c r="J667" i="8"/>
  <c r="J668" i="8"/>
  <c r="J669" i="8"/>
  <c r="J670" i="8"/>
  <c r="J671" i="8"/>
  <c r="J672" i="8"/>
  <c r="J673" i="8"/>
  <c r="J674" i="8"/>
  <c r="J675" i="8"/>
  <c r="J676" i="8"/>
  <c r="J677" i="8"/>
  <c r="J678" i="8"/>
  <c r="J679" i="8"/>
  <c r="J680" i="8"/>
  <c r="J681" i="8"/>
  <c r="J682" i="8"/>
  <c r="J683" i="8"/>
  <c r="J684" i="8"/>
  <c r="J685" i="8"/>
  <c r="J686" i="8"/>
  <c r="J687" i="8"/>
  <c r="J688" i="8"/>
  <c r="J689" i="8"/>
  <c r="J690" i="8"/>
  <c r="J691" i="8"/>
  <c r="J692" i="8"/>
  <c r="J693" i="8"/>
  <c r="J694" i="8"/>
  <c r="J695" i="8"/>
  <c r="J696" i="8"/>
  <c r="J697" i="8"/>
  <c r="J698" i="8"/>
  <c r="J699" i="8"/>
  <c r="J700" i="8"/>
  <c r="J701" i="8"/>
  <c r="J702" i="8"/>
  <c r="J703" i="8"/>
  <c r="J704" i="8"/>
  <c r="J705" i="8"/>
  <c r="J706" i="8"/>
  <c r="J707" i="8"/>
  <c r="J708" i="8"/>
  <c r="J709" i="8"/>
  <c r="J710" i="8"/>
  <c r="J711" i="8"/>
  <c r="J712" i="8"/>
  <c r="J713" i="8"/>
  <c r="J714" i="8"/>
  <c r="J715" i="8"/>
  <c r="J716" i="8"/>
  <c r="J717" i="8"/>
  <c r="J718" i="8"/>
  <c r="J719" i="8"/>
  <c r="J720" i="8"/>
  <c r="J721" i="8"/>
  <c r="J722" i="8"/>
  <c r="J723" i="8"/>
  <c r="J724" i="8"/>
  <c r="J725" i="8"/>
  <c r="J726" i="8"/>
  <c r="J727" i="8"/>
  <c r="J728" i="8"/>
  <c r="J729" i="8"/>
  <c r="J730" i="8"/>
  <c r="J731" i="8"/>
  <c r="J732" i="8"/>
  <c r="J733" i="8"/>
  <c r="J734" i="8"/>
  <c r="J735" i="8"/>
  <c r="J736" i="8"/>
  <c r="J737" i="8"/>
  <c r="J738" i="8"/>
  <c r="J739" i="8"/>
  <c r="J740" i="8"/>
  <c r="J741" i="8"/>
  <c r="J742" i="8"/>
  <c r="J743" i="8"/>
  <c r="J744" i="8"/>
  <c r="J745" i="8"/>
  <c r="J746" i="8"/>
  <c r="J747" i="8"/>
  <c r="J748" i="8"/>
  <c r="J749" i="8"/>
  <c r="J750" i="8"/>
  <c r="J751" i="8"/>
  <c r="J752" i="8"/>
  <c r="J753" i="8"/>
  <c r="J754" i="8"/>
  <c r="J755" i="8"/>
  <c r="J756" i="8"/>
  <c r="J757" i="8"/>
  <c r="J758" i="8"/>
  <c r="J759" i="8"/>
  <c r="J760" i="8"/>
  <c r="J761" i="8"/>
  <c r="J762" i="8"/>
  <c r="J763" i="8"/>
  <c r="J764" i="8"/>
  <c r="J765" i="8"/>
  <c r="J766" i="8"/>
  <c r="J767" i="8"/>
  <c r="J768" i="8"/>
  <c r="J769" i="8"/>
  <c r="J770" i="8"/>
  <c r="J771" i="8"/>
  <c r="J772" i="8"/>
  <c r="J773" i="8"/>
  <c r="J774" i="8"/>
  <c r="J775" i="8"/>
  <c r="J776" i="8"/>
  <c r="J777" i="8"/>
  <c r="J778" i="8"/>
  <c r="J779" i="8"/>
  <c r="J780" i="8"/>
  <c r="J781" i="8"/>
  <c r="J782" i="8"/>
  <c r="J783" i="8"/>
  <c r="J784" i="8"/>
  <c r="J785" i="8"/>
  <c r="J786" i="8"/>
  <c r="J787" i="8"/>
  <c r="J788" i="8"/>
  <c r="J789" i="8"/>
  <c r="J790" i="8"/>
  <c r="J791" i="8"/>
  <c r="J792" i="8"/>
  <c r="J793" i="8"/>
  <c r="J794" i="8"/>
  <c r="J795" i="8"/>
  <c r="J796" i="8"/>
  <c r="J797" i="8"/>
  <c r="J798" i="8"/>
  <c r="J799" i="8"/>
  <c r="J800" i="8"/>
  <c r="J801" i="8"/>
  <c r="J802" i="8"/>
  <c r="J803" i="8"/>
  <c r="J804" i="8"/>
  <c r="J805" i="8"/>
  <c r="J806" i="8"/>
  <c r="J807" i="8"/>
  <c r="J808" i="8"/>
  <c r="J809" i="8"/>
  <c r="J810" i="8"/>
  <c r="J811" i="8"/>
  <c r="J812" i="8"/>
  <c r="J813" i="8"/>
  <c r="J814" i="8"/>
  <c r="J815" i="8"/>
  <c r="J816" i="8"/>
  <c r="J817" i="8"/>
  <c r="J818" i="8"/>
  <c r="J819" i="8"/>
  <c r="J820" i="8"/>
  <c r="J821" i="8"/>
  <c r="J822" i="8"/>
  <c r="J823" i="8"/>
  <c r="J824" i="8"/>
  <c r="J825" i="8"/>
  <c r="J826" i="8"/>
  <c r="J827" i="8"/>
  <c r="J828" i="8"/>
  <c r="J829" i="8"/>
  <c r="J830" i="8"/>
  <c r="J831" i="8"/>
  <c r="J832" i="8"/>
  <c r="J833" i="8"/>
  <c r="J834" i="8"/>
  <c r="J835" i="8"/>
  <c r="J836" i="8"/>
  <c r="J837" i="8"/>
  <c r="J838" i="8"/>
  <c r="J839" i="8"/>
  <c r="J840" i="8"/>
  <c r="J841" i="8"/>
  <c r="J842" i="8"/>
  <c r="J843" i="8"/>
  <c r="J844" i="8"/>
  <c r="J845" i="8"/>
  <c r="J846" i="8"/>
  <c r="J847" i="8"/>
  <c r="J848" i="8"/>
  <c r="J849" i="8"/>
  <c r="J850" i="8"/>
  <c r="J851" i="8"/>
  <c r="J852" i="8"/>
  <c r="J853" i="8"/>
  <c r="J854" i="8"/>
  <c r="J855" i="8"/>
  <c r="J856" i="8"/>
  <c r="J857" i="8"/>
  <c r="J858" i="8"/>
  <c r="J859" i="8"/>
  <c r="J860" i="8"/>
  <c r="J861" i="8"/>
  <c r="J862" i="8"/>
  <c r="J863" i="8"/>
  <c r="J864" i="8"/>
  <c r="J865" i="8"/>
  <c r="J866" i="8"/>
  <c r="J867" i="8"/>
  <c r="J868" i="8"/>
  <c r="J869" i="8"/>
  <c r="J870" i="8"/>
  <c r="J871" i="8"/>
  <c r="J872" i="8"/>
  <c r="J873" i="8"/>
  <c r="J874" i="8"/>
  <c r="J875" i="8"/>
  <c r="J876" i="8"/>
  <c r="J877" i="8"/>
  <c r="J878" i="8"/>
  <c r="J879" i="8"/>
  <c r="J880" i="8"/>
  <c r="J881" i="8"/>
  <c r="J882" i="8"/>
  <c r="J883" i="8"/>
  <c r="J884" i="8"/>
  <c r="J885" i="8"/>
  <c r="J886" i="8"/>
  <c r="J887" i="8"/>
  <c r="J888" i="8"/>
  <c r="J889" i="8"/>
  <c r="J890" i="8"/>
  <c r="J891" i="8"/>
  <c r="J892" i="8"/>
  <c r="J893" i="8"/>
  <c r="J894" i="8"/>
  <c r="J895" i="8"/>
  <c r="J896" i="8"/>
  <c r="J897" i="8"/>
  <c r="J898" i="8"/>
  <c r="J899" i="8"/>
  <c r="J900" i="8"/>
  <c r="J901" i="8"/>
  <c r="J902" i="8"/>
  <c r="J903" i="8"/>
  <c r="J904" i="8"/>
  <c r="J905" i="8"/>
  <c r="J906" i="8"/>
  <c r="J907" i="8"/>
  <c r="J908" i="8"/>
  <c r="J909" i="8"/>
  <c r="J910" i="8"/>
  <c r="J911" i="8"/>
  <c r="J912" i="8"/>
  <c r="J913" i="8"/>
  <c r="J914" i="8"/>
  <c r="J915" i="8"/>
  <c r="J916" i="8"/>
  <c r="J917" i="8"/>
  <c r="J918" i="8"/>
  <c r="J919" i="8"/>
  <c r="J920" i="8"/>
  <c r="J921" i="8"/>
  <c r="J922" i="8"/>
  <c r="J923" i="8"/>
  <c r="J924" i="8"/>
  <c r="J925" i="8"/>
  <c r="J926" i="8"/>
  <c r="J927" i="8"/>
  <c r="J928" i="8"/>
  <c r="J929" i="8"/>
  <c r="J930" i="8"/>
  <c r="J931" i="8"/>
  <c r="J932" i="8"/>
  <c r="J933" i="8"/>
  <c r="J934" i="8"/>
  <c r="J935" i="8"/>
  <c r="J936" i="8"/>
  <c r="J937" i="8"/>
  <c r="J938" i="8"/>
  <c r="J939" i="8"/>
  <c r="J940" i="8"/>
  <c r="J941" i="8"/>
  <c r="J942" i="8"/>
  <c r="J943" i="8"/>
  <c r="J944" i="8"/>
  <c r="J945" i="8"/>
  <c r="J946" i="8"/>
  <c r="J947" i="8"/>
  <c r="J948" i="8"/>
  <c r="J949" i="8"/>
  <c r="J950" i="8"/>
  <c r="J951" i="8"/>
  <c r="J952" i="8"/>
  <c r="J953" i="8"/>
  <c r="J954" i="8"/>
  <c r="J955" i="8"/>
  <c r="J956" i="8"/>
  <c r="J957" i="8"/>
  <c r="J958" i="8"/>
  <c r="J959" i="8"/>
  <c r="J960" i="8"/>
  <c r="J961" i="8"/>
  <c r="J962" i="8"/>
  <c r="J963" i="8"/>
  <c r="J964" i="8"/>
  <c r="J965" i="8"/>
  <c r="J966" i="8"/>
  <c r="J967" i="8"/>
  <c r="J968" i="8"/>
  <c r="J969" i="8"/>
  <c r="J970" i="8"/>
  <c r="J971" i="8"/>
  <c r="J972" i="8"/>
  <c r="J973" i="8"/>
  <c r="J974" i="8"/>
  <c r="J975" i="8"/>
  <c r="J976" i="8"/>
  <c r="J977" i="8"/>
  <c r="J978" i="8"/>
  <c r="J979" i="8"/>
  <c r="J980" i="8"/>
  <c r="J981" i="8"/>
  <c r="J982" i="8"/>
  <c r="J983" i="8"/>
  <c r="J984" i="8"/>
  <c r="J985" i="8"/>
  <c r="J986" i="8"/>
  <c r="J987" i="8"/>
  <c r="J988" i="8"/>
  <c r="J989" i="8"/>
  <c r="J990" i="8"/>
  <c r="J991" i="8"/>
  <c r="J992" i="8"/>
  <c r="J993" i="8"/>
  <c r="J994" i="8"/>
  <c r="J995" i="8"/>
  <c r="J996" i="8"/>
  <c r="J997" i="8"/>
  <c r="J998" i="8"/>
  <c r="J999" i="8"/>
  <c r="J1000" i="8"/>
  <c r="J1001" i="8"/>
  <c r="J1002" i="8"/>
  <c r="J1003" i="8"/>
  <c r="J1004" i="8"/>
  <c r="J1005" i="8"/>
  <c r="J1006" i="8"/>
  <c r="J1007" i="8"/>
  <c r="J1008" i="8"/>
  <c r="J1009" i="8"/>
  <c r="J1010" i="8"/>
  <c r="J1011" i="8"/>
  <c r="J1012" i="8"/>
  <c r="J1013" i="8"/>
  <c r="J1014" i="8"/>
  <c r="J1015" i="8"/>
  <c r="J1016" i="8"/>
  <c r="J1017" i="8"/>
  <c r="J1018" i="8"/>
  <c r="J1019" i="8"/>
  <c r="J1020" i="8"/>
  <c r="J1021" i="8"/>
  <c r="J1022" i="8"/>
  <c r="J1023" i="8"/>
  <c r="J1024" i="8"/>
  <c r="J1025" i="8"/>
  <c r="J1026" i="8"/>
  <c r="J1027" i="8"/>
  <c r="J1028" i="8"/>
  <c r="J1029" i="8"/>
  <c r="J1030" i="8"/>
  <c r="J1031" i="8"/>
  <c r="J1032" i="8"/>
  <c r="J1033" i="8"/>
  <c r="J1034" i="8"/>
  <c r="J1035" i="8"/>
  <c r="J1036" i="8"/>
  <c r="J1037" i="8"/>
  <c r="J1038" i="8"/>
  <c r="J1039" i="8"/>
  <c r="J1040" i="8"/>
  <c r="J1041" i="8"/>
  <c r="J1042" i="8"/>
  <c r="J1043" i="8"/>
  <c r="J1044" i="8"/>
  <c r="J1045" i="8"/>
  <c r="J1046" i="8"/>
  <c r="J1047" i="8"/>
  <c r="J1048" i="8"/>
  <c r="J1049" i="8"/>
  <c r="J1050" i="8"/>
  <c r="J1051" i="8"/>
  <c r="J1052" i="8"/>
  <c r="J1053" i="8"/>
  <c r="J1054" i="8"/>
  <c r="J1055" i="8"/>
  <c r="J1056" i="8"/>
  <c r="J1057" i="8"/>
  <c r="J1058" i="8"/>
  <c r="J1059" i="8"/>
  <c r="J1060" i="8"/>
  <c r="J1061" i="8"/>
  <c r="J1062" i="8"/>
  <c r="J1063" i="8"/>
  <c r="J1064" i="8"/>
  <c r="J1065" i="8"/>
  <c r="J1066" i="8"/>
  <c r="J1067" i="8"/>
  <c r="J1068" i="8"/>
  <c r="J1069" i="8"/>
  <c r="J1070" i="8"/>
  <c r="J1071" i="8"/>
  <c r="J1072" i="8"/>
  <c r="J1073" i="8"/>
  <c r="J1074" i="8"/>
  <c r="J1075" i="8"/>
  <c r="J1076" i="8"/>
  <c r="J1077" i="8"/>
  <c r="J1078" i="8"/>
  <c r="J1079" i="8"/>
  <c r="J1080" i="8"/>
  <c r="J1081" i="8"/>
  <c r="J1082" i="8"/>
  <c r="J1083" i="8"/>
  <c r="J1084" i="8"/>
  <c r="J1085" i="8"/>
  <c r="J1086" i="8"/>
  <c r="J1087" i="8"/>
  <c r="J1088" i="8"/>
  <c r="J1089" i="8"/>
  <c r="J1090" i="8"/>
  <c r="J1091" i="8"/>
  <c r="J1092" i="8"/>
  <c r="J1093" i="8"/>
  <c r="J1094" i="8"/>
  <c r="J1095" i="8"/>
  <c r="J1096" i="8"/>
  <c r="J1097" i="8"/>
  <c r="J1098" i="8"/>
  <c r="J1099" i="8"/>
  <c r="J1100" i="8"/>
  <c r="J1101" i="8"/>
  <c r="J1102" i="8"/>
  <c r="J1103" i="8"/>
  <c r="J1104" i="8"/>
  <c r="J1105" i="8"/>
  <c r="J1106" i="8"/>
  <c r="J1107" i="8"/>
  <c r="J1108" i="8"/>
  <c r="J1109" i="8"/>
  <c r="J1110" i="8"/>
  <c r="J1111" i="8"/>
  <c r="J1112" i="8"/>
  <c r="J1113" i="8"/>
  <c r="J1114" i="8"/>
  <c r="J1115" i="8"/>
  <c r="J1116" i="8"/>
  <c r="J1117" i="8"/>
  <c r="J1118" i="8"/>
  <c r="J1119" i="8"/>
  <c r="J1120" i="8"/>
  <c r="J1121" i="8"/>
  <c r="J1122" i="8"/>
  <c r="J1123" i="8"/>
  <c r="J1124" i="8"/>
  <c r="J1125" i="8"/>
  <c r="J1126" i="8"/>
  <c r="J1127" i="8"/>
  <c r="J1128" i="8"/>
  <c r="J1129" i="8"/>
  <c r="J1130" i="8"/>
  <c r="J1131" i="8"/>
  <c r="J1132" i="8"/>
  <c r="J1133" i="8"/>
  <c r="J1134" i="8"/>
  <c r="J1135" i="8"/>
  <c r="J1136" i="8"/>
  <c r="J1137" i="8"/>
  <c r="J1138" i="8"/>
  <c r="J1139" i="8"/>
  <c r="J1140" i="8"/>
  <c r="J1141" i="8"/>
  <c r="J1142" i="8"/>
  <c r="J1143" i="8"/>
  <c r="J1144" i="8"/>
  <c r="J1145" i="8"/>
  <c r="J1146" i="8"/>
  <c r="J1147" i="8"/>
  <c r="J1148" i="8"/>
  <c r="J1149" i="8"/>
  <c r="J1150" i="8"/>
  <c r="J1151" i="8"/>
  <c r="J1152" i="8"/>
  <c r="J1153" i="8"/>
  <c r="J1154" i="8"/>
  <c r="J1155" i="8"/>
  <c r="J1156" i="8"/>
  <c r="J1157" i="8"/>
  <c r="J1158" i="8"/>
  <c r="J1159" i="8"/>
  <c r="J1160" i="8"/>
  <c r="J1161" i="8"/>
  <c r="J1162" i="8"/>
  <c r="J1163" i="8"/>
  <c r="J1164" i="8"/>
  <c r="J1165" i="8"/>
  <c r="J1166" i="8"/>
  <c r="J1167" i="8"/>
  <c r="J1168" i="8"/>
  <c r="J1169" i="8"/>
  <c r="J1170" i="8"/>
  <c r="J1171" i="8"/>
  <c r="J1172" i="8"/>
  <c r="J1173" i="8"/>
  <c r="J1174" i="8"/>
  <c r="J1175" i="8"/>
  <c r="J1176" i="8"/>
  <c r="J1177" i="8"/>
  <c r="J1178" i="8"/>
  <c r="J1179" i="8"/>
  <c r="J1180" i="8"/>
  <c r="J1181" i="8"/>
  <c r="J1182" i="8"/>
  <c r="J1183" i="8"/>
  <c r="J1184" i="8"/>
  <c r="J1185" i="8"/>
  <c r="J1186" i="8"/>
  <c r="J1187" i="8"/>
  <c r="J1188" i="8"/>
  <c r="J1189" i="8"/>
  <c r="J1190" i="8"/>
  <c r="J1191" i="8"/>
  <c r="J1192" i="8"/>
  <c r="J1193" i="8"/>
  <c r="J1194" i="8"/>
  <c r="J1195" i="8"/>
  <c r="J1196" i="8"/>
  <c r="J1197" i="8"/>
  <c r="J1198" i="8"/>
  <c r="J1199" i="8"/>
  <c r="J1200" i="8"/>
  <c r="J1201" i="8"/>
  <c r="J1202" i="8"/>
  <c r="J1203" i="8"/>
  <c r="J1204" i="8"/>
  <c r="J1205" i="8"/>
  <c r="J1206" i="8"/>
  <c r="J1207" i="8"/>
  <c r="J1208" i="8"/>
  <c r="J1209" i="8"/>
  <c r="J1210" i="8"/>
  <c r="J1211" i="8"/>
  <c r="J1212" i="8"/>
  <c r="J1213" i="8"/>
  <c r="J1214" i="8"/>
  <c r="J1215" i="8"/>
  <c r="J1216" i="8"/>
  <c r="J1217" i="8"/>
  <c r="J1218" i="8"/>
  <c r="J1219" i="8"/>
  <c r="J1220" i="8"/>
  <c r="J1221" i="8"/>
  <c r="J1222" i="8"/>
  <c r="J1223" i="8"/>
  <c r="J1224" i="8"/>
  <c r="J1225" i="8"/>
  <c r="J1226" i="8"/>
  <c r="J1227" i="8"/>
  <c r="J1228" i="8"/>
  <c r="J1229" i="8"/>
  <c r="J1230" i="8"/>
  <c r="J1231" i="8"/>
  <c r="J1232" i="8"/>
  <c r="J1233" i="8"/>
  <c r="J1234" i="8"/>
  <c r="J1235" i="8"/>
  <c r="J1236" i="8"/>
  <c r="J1237" i="8"/>
  <c r="J1238" i="8"/>
  <c r="J1239" i="8"/>
  <c r="J1240" i="8"/>
  <c r="J1241" i="8"/>
  <c r="J1242" i="8"/>
  <c r="J1243" i="8"/>
  <c r="J1244" i="8"/>
  <c r="J1245" i="8"/>
  <c r="J1246" i="8"/>
  <c r="J1247" i="8"/>
  <c r="J1248" i="8"/>
  <c r="J1249" i="8"/>
  <c r="J1250" i="8"/>
  <c r="J1251" i="8"/>
  <c r="J1252" i="8"/>
  <c r="J1253" i="8"/>
  <c r="J1254" i="8"/>
  <c r="J1255" i="8"/>
  <c r="J1256" i="8"/>
  <c r="J1257" i="8"/>
  <c r="J1258" i="8"/>
  <c r="J1259" i="8"/>
  <c r="J1260" i="8"/>
  <c r="J1261" i="8"/>
  <c r="J1262" i="8"/>
  <c r="J1263" i="8"/>
  <c r="J1264" i="8"/>
  <c r="J1265" i="8"/>
  <c r="J1266" i="8"/>
  <c r="J1267" i="8"/>
  <c r="J1268" i="8"/>
  <c r="J1269" i="8"/>
  <c r="J1270" i="8"/>
  <c r="J1271" i="8"/>
  <c r="J1272" i="8"/>
  <c r="J1273" i="8"/>
  <c r="J1274" i="8"/>
  <c r="J1275" i="8"/>
  <c r="J1276" i="8"/>
  <c r="J1277" i="8"/>
  <c r="J1278" i="8"/>
  <c r="J1279" i="8"/>
  <c r="J1280" i="8"/>
  <c r="J1281" i="8"/>
  <c r="J1282" i="8"/>
  <c r="J1283" i="8"/>
  <c r="J1284" i="8"/>
  <c r="J1285" i="8"/>
  <c r="J1286" i="8"/>
  <c r="J1287" i="8"/>
  <c r="J1288" i="8"/>
  <c r="J1289" i="8"/>
  <c r="J1290" i="8"/>
  <c r="J1291" i="8"/>
  <c r="J1292" i="8"/>
  <c r="J1293" i="8"/>
  <c r="J1294" i="8"/>
  <c r="J1295" i="8"/>
  <c r="J1296" i="8"/>
  <c r="J1297" i="8"/>
  <c r="J1298" i="8"/>
  <c r="J1299" i="8"/>
  <c r="J1300" i="8"/>
  <c r="J1301" i="8"/>
  <c r="J1302" i="8"/>
  <c r="J1303" i="8"/>
  <c r="J1304" i="8"/>
  <c r="J1305" i="8"/>
  <c r="J1306" i="8"/>
  <c r="J1307" i="8"/>
  <c r="J1308" i="8"/>
  <c r="J1309" i="8"/>
  <c r="J1310" i="8"/>
  <c r="J1311" i="8"/>
  <c r="J1312" i="8"/>
  <c r="J1313" i="8"/>
  <c r="J1314" i="8"/>
  <c r="J1315" i="8"/>
  <c r="J1316" i="8"/>
  <c r="J1317" i="8"/>
  <c r="J1318" i="8"/>
  <c r="J1319" i="8"/>
  <c r="J1320" i="8"/>
  <c r="J1321" i="8"/>
  <c r="J1322" i="8"/>
  <c r="J1323" i="8"/>
  <c r="J1324" i="8"/>
  <c r="J1325" i="8"/>
  <c r="J1326" i="8"/>
  <c r="J1327" i="8"/>
  <c r="J1328" i="8"/>
  <c r="J1329" i="8"/>
  <c r="J1330" i="8"/>
  <c r="J1331" i="8"/>
  <c r="J1332" i="8"/>
  <c r="J1333" i="8"/>
  <c r="J1334" i="8"/>
  <c r="J1335" i="8"/>
  <c r="J1336" i="8"/>
  <c r="J1337" i="8"/>
  <c r="J1338" i="8"/>
  <c r="J1339" i="8"/>
  <c r="J1340" i="8"/>
  <c r="J1341" i="8"/>
  <c r="J1342" i="8"/>
  <c r="J1343" i="8"/>
  <c r="J1344" i="8"/>
  <c r="J1345" i="8"/>
  <c r="J1346" i="8"/>
  <c r="J1347" i="8"/>
  <c r="J1348" i="8"/>
  <c r="J1349" i="8"/>
  <c r="J1350" i="8"/>
  <c r="J1351" i="8"/>
  <c r="J1352" i="8"/>
  <c r="J1353" i="8"/>
  <c r="J1354" i="8"/>
  <c r="J1355" i="8"/>
  <c r="J1356" i="8"/>
  <c r="J1357" i="8"/>
  <c r="J1358" i="8"/>
  <c r="J1359" i="8"/>
  <c r="J1360" i="8"/>
  <c r="J1361" i="8"/>
  <c r="J1362" i="8"/>
  <c r="J1363" i="8"/>
  <c r="J1364" i="8"/>
  <c r="J1365" i="8"/>
  <c r="J1366" i="8"/>
  <c r="J1367" i="8"/>
  <c r="J1368" i="8"/>
  <c r="J1369" i="8"/>
  <c r="J1370" i="8"/>
  <c r="J1371" i="8"/>
  <c r="J1372" i="8"/>
  <c r="J1373" i="8"/>
  <c r="J1374" i="8"/>
  <c r="J1375" i="8"/>
  <c r="J1376" i="8"/>
  <c r="J1377" i="8"/>
  <c r="J1378" i="8"/>
  <c r="J1379" i="8"/>
  <c r="J1380" i="8"/>
  <c r="J1381" i="8"/>
  <c r="J1382" i="8"/>
  <c r="J1383" i="8"/>
  <c r="J1384" i="8"/>
  <c r="J1385" i="8"/>
  <c r="J1386" i="8"/>
  <c r="J1387" i="8"/>
  <c r="J1388" i="8"/>
  <c r="J1389" i="8"/>
  <c r="J1390" i="8"/>
  <c r="J1391" i="8"/>
  <c r="J1392" i="8"/>
  <c r="J1393" i="8"/>
  <c r="J1394" i="8"/>
  <c r="J1395" i="8"/>
  <c r="J1396" i="8"/>
  <c r="J1397" i="8"/>
  <c r="J1398" i="8"/>
  <c r="J1399" i="8"/>
  <c r="J1400" i="8"/>
  <c r="J1401" i="8"/>
  <c r="J1402" i="8"/>
  <c r="J1403" i="8"/>
  <c r="J1404" i="8"/>
  <c r="J1405" i="8"/>
  <c r="J1406" i="8"/>
  <c r="J1407" i="8"/>
  <c r="J1408" i="8"/>
  <c r="J1409" i="8"/>
  <c r="J1410" i="8"/>
  <c r="J1411" i="8"/>
  <c r="J1412" i="8"/>
  <c r="J1413" i="8"/>
  <c r="J1414" i="8"/>
  <c r="J1415" i="8"/>
  <c r="J1416" i="8"/>
  <c r="J1417" i="8"/>
  <c r="J1418" i="8"/>
  <c r="J1419" i="8"/>
  <c r="J1420" i="8"/>
  <c r="J1421" i="8"/>
  <c r="J1422" i="8"/>
  <c r="J1423" i="8"/>
  <c r="J1424" i="8"/>
  <c r="J1425" i="8"/>
  <c r="J1426" i="8"/>
  <c r="J1427" i="8"/>
  <c r="J1428" i="8"/>
  <c r="J1429" i="8"/>
  <c r="J1430" i="8"/>
  <c r="J1431" i="8"/>
  <c r="J1432" i="8"/>
  <c r="J1433" i="8"/>
  <c r="J1434" i="8"/>
  <c r="J1435" i="8"/>
  <c r="J1436" i="8"/>
  <c r="J1437" i="8"/>
  <c r="J1438" i="8"/>
  <c r="J1439" i="8"/>
  <c r="J1440" i="8"/>
  <c r="J1441" i="8"/>
  <c r="J1442" i="8"/>
  <c r="J1443" i="8"/>
  <c r="J1444" i="8"/>
  <c r="J1445" i="8"/>
  <c r="J1446" i="8"/>
  <c r="J1447" i="8"/>
  <c r="J1448" i="8"/>
  <c r="J1449" i="8"/>
  <c r="J1450" i="8"/>
  <c r="J1451" i="8"/>
  <c r="J1452" i="8"/>
  <c r="J1453" i="8"/>
  <c r="J1454" i="8"/>
  <c r="J1455" i="8"/>
  <c r="J1456" i="8"/>
  <c r="J1457" i="8"/>
  <c r="J1458" i="8"/>
  <c r="J1459" i="8"/>
  <c r="J1460" i="8"/>
  <c r="J1461" i="8"/>
  <c r="J1462" i="8"/>
  <c r="J1463" i="8"/>
  <c r="J1464" i="8"/>
  <c r="J1465" i="8"/>
  <c r="J1466" i="8"/>
  <c r="J1467" i="8"/>
  <c r="J1468" i="8"/>
  <c r="J1469" i="8"/>
  <c r="J1470" i="8"/>
  <c r="J1471" i="8"/>
  <c r="J1472" i="8"/>
  <c r="J1473" i="8"/>
  <c r="J1474" i="8"/>
  <c r="J1475" i="8"/>
  <c r="J1476" i="8"/>
  <c r="J1477" i="8"/>
  <c r="J1478" i="8"/>
  <c r="J1479" i="8"/>
  <c r="J1480" i="8"/>
  <c r="J1481" i="8"/>
  <c r="J1482" i="8"/>
  <c r="J1483" i="8"/>
  <c r="J1484" i="8"/>
  <c r="J1485" i="8"/>
  <c r="J1486" i="8"/>
  <c r="J1487" i="8"/>
  <c r="J1488" i="8"/>
  <c r="J1489" i="8"/>
  <c r="J1490" i="8"/>
  <c r="J1491" i="8"/>
  <c r="J1492" i="8"/>
  <c r="J1493" i="8"/>
  <c r="J1494" i="8"/>
  <c r="J1495" i="8"/>
  <c r="J1496" i="8"/>
  <c r="J1497" i="8"/>
  <c r="J1498" i="8"/>
  <c r="J1499" i="8"/>
  <c r="J1500" i="8"/>
  <c r="J1501" i="8"/>
  <c r="J1502" i="8"/>
  <c r="J1503" i="8"/>
  <c r="J1504" i="8"/>
  <c r="J1505" i="8"/>
  <c r="J1506" i="8"/>
  <c r="J1507" i="8"/>
  <c r="J1508" i="8"/>
  <c r="J1509" i="8"/>
  <c r="J1510" i="8"/>
  <c r="J1511" i="8"/>
  <c r="J1512" i="8"/>
  <c r="J1513" i="8"/>
  <c r="J1514" i="8"/>
  <c r="J1515" i="8"/>
  <c r="J1516" i="8"/>
  <c r="J1517" i="8"/>
  <c r="J1518" i="8"/>
  <c r="J1519" i="8"/>
  <c r="J1520" i="8"/>
  <c r="J1521" i="8"/>
  <c r="J1522" i="8"/>
  <c r="J1523" i="8"/>
  <c r="J1524" i="8"/>
  <c r="J1525" i="8"/>
  <c r="J1526" i="8"/>
  <c r="J1527" i="8"/>
  <c r="J1528" i="8"/>
  <c r="J1529" i="8"/>
  <c r="J1530" i="8"/>
  <c r="J1531" i="8"/>
  <c r="J1532" i="8"/>
  <c r="J1533" i="8"/>
  <c r="J1534" i="8"/>
  <c r="J1535" i="8"/>
  <c r="J1536" i="8"/>
  <c r="J1537" i="8"/>
  <c r="J1538" i="8"/>
  <c r="J1539" i="8"/>
  <c r="J1540" i="8"/>
  <c r="J1541" i="8"/>
  <c r="J1542" i="8"/>
  <c r="J1543" i="8"/>
  <c r="J1544" i="8"/>
  <c r="J1545" i="8"/>
  <c r="J1546" i="8"/>
  <c r="J1547" i="8"/>
  <c r="J1548" i="8"/>
  <c r="J1549" i="8"/>
  <c r="J1550" i="8"/>
  <c r="J1551" i="8"/>
  <c r="J1552" i="8"/>
  <c r="J1553" i="8"/>
  <c r="J1554" i="8"/>
  <c r="J1555" i="8"/>
  <c r="J1556" i="8"/>
  <c r="J1557" i="8"/>
  <c r="J1558" i="8"/>
  <c r="J1559" i="8"/>
  <c r="J1560" i="8"/>
  <c r="J1561" i="8"/>
  <c r="J1562" i="8"/>
  <c r="J1563" i="8"/>
  <c r="J1564" i="8"/>
  <c r="J1565" i="8"/>
  <c r="J1566" i="8"/>
  <c r="J1567" i="8"/>
  <c r="J1568" i="8"/>
  <c r="J1569" i="8"/>
  <c r="J1570" i="8"/>
  <c r="J1571" i="8"/>
  <c r="J1572" i="8"/>
  <c r="J1573" i="8"/>
  <c r="J1574" i="8"/>
  <c r="J1575" i="8"/>
  <c r="J1576" i="8"/>
  <c r="J1577" i="8"/>
  <c r="J1578" i="8"/>
  <c r="J1579" i="8"/>
  <c r="J1580" i="8"/>
  <c r="J1581" i="8"/>
  <c r="J1582" i="8"/>
  <c r="J1583" i="8"/>
  <c r="J1584" i="8"/>
  <c r="J1585" i="8"/>
  <c r="J1586" i="8"/>
  <c r="J1587" i="8"/>
  <c r="J1588" i="8"/>
  <c r="J1589" i="8"/>
  <c r="J1590" i="8"/>
  <c r="J1591" i="8"/>
  <c r="J1592" i="8"/>
  <c r="J1593" i="8"/>
  <c r="J1594" i="8"/>
  <c r="J1595" i="8"/>
  <c r="J1596" i="8"/>
  <c r="J1597" i="8"/>
  <c r="J1598" i="8"/>
  <c r="J1599" i="8"/>
  <c r="J1600" i="8"/>
  <c r="J1601" i="8"/>
  <c r="J1602" i="8"/>
  <c r="J1603" i="8"/>
  <c r="J1604" i="8"/>
  <c r="J1605" i="8"/>
  <c r="J1606" i="8"/>
  <c r="J1607" i="8"/>
  <c r="J1608" i="8"/>
  <c r="J1609" i="8"/>
  <c r="J1610" i="8"/>
  <c r="J1611" i="8"/>
  <c r="J1612" i="8"/>
  <c r="J1613" i="8"/>
  <c r="J1614" i="8"/>
  <c r="J1615" i="8"/>
  <c r="J1616" i="8"/>
  <c r="J1617" i="8"/>
  <c r="J1618" i="8"/>
  <c r="J1619" i="8"/>
  <c r="J1620" i="8"/>
  <c r="J1621" i="8"/>
  <c r="J1622" i="8"/>
  <c r="J1623" i="8"/>
  <c r="J1624" i="8"/>
  <c r="J1625" i="8"/>
  <c r="J1626" i="8"/>
  <c r="J1627" i="8"/>
  <c r="J1628" i="8"/>
  <c r="J1629" i="8"/>
  <c r="J1630" i="8"/>
  <c r="J1631" i="8"/>
  <c r="J1632" i="8"/>
  <c r="J1633" i="8"/>
  <c r="J1634" i="8"/>
  <c r="J1635" i="8"/>
  <c r="J1636" i="8"/>
  <c r="J1637" i="8"/>
  <c r="J1638" i="8"/>
  <c r="J1639" i="8"/>
  <c r="J1640" i="8"/>
  <c r="J1641" i="8"/>
  <c r="J1642" i="8"/>
  <c r="J1643" i="8"/>
  <c r="J1644" i="8"/>
  <c r="J1645" i="8"/>
  <c r="J1646" i="8"/>
  <c r="J1647" i="8"/>
  <c r="J1648" i="8"/>
  <c r="J1649" i="8"/>
  <c r="J1650" i="8"/>
  <c r="J1651" i="8"/>
  <c r="J1652" i="8"/>
  <c r="J1653" i="8"/>
  <c r="J1654" i="8"/>
  <c r="J1655" i="8"/>
  <c r="J1656" i="8"/>
  <c r="J1657" i="8"/>
  <c r="J1658" i="8"/>
  <c r="J1659" i="8"/>
  <c r="J1660" i="8"/>
  <c r="J1661" i="8"/>
  <c r="J1662" i="8"/>
  <c r="J1663" i="8"/>
  <c r="J1664" i="8"/>
  <c r="J1665" i="8"/>
  <c r="J1666" i="8"/>
  <c r="J1667" i="8"/>
  <c r="J1668" i="8"/>
  <c r="J1669" i="8"/>
  <c r="J1670" i="8"/>
  <c r="J1671" i="8"/>
  <c r="J1672" i="8"/>
  <c r="J1673" i="8"/>
  <c r="J1674" i="8"/>
  <c r="J1675" i="8"/>
  <c r="J1676" i="8"/>
  <c r="J1677" i="8"/>
  <c r="J1678" i="8"/>
  <c r="J1679" i="8"/>
  <c r="J1680" i="8"/>
  <c r="J1681" i="8"/>
  <c r="J1682" i="8"/>
  <c r="J1683" i="8"/>
  <c r="J1684" i="8"/>
  <c r="J1685" i="8"/>
  <c r="J1686" i="8"/>
  <c r="J1687" i="8"/>
  <c r="J1688" i="8"/>
  <c r="J1689" i="8"/>
  <c r="J1690" i="8"/>
  <c r="J1691" i="8"/>
  <c r="J1692" i="8"/>
  <c r="J1693" i="8"/>
  <c r="J1694" i="8"/>
  <c r="J1695" i="8"/>
  <c r="J1696" i="8"/>
  <c r="J1697" i="8"/>
  <c r="J1698" i="8"/>
  <c r="J1699" i="8"/>
  <c r="J1700" i="8"/>
  <c r="J1701" i="8"/>
  <c r="J1702" i="8"/>
  <c r="J1703" i="8"/>
  <c r="J1704" i="8"/>
  <c r="J1705" i="8"/>
  <c r="J1706" i="8"/>
  <c r="J1707" i="8"/>
  <c r="J1708" i="8"/>
  <c r="J1709" i="8"/>
  <c r="J1710" i="8"/>
  <c r="J1711" i="8"/>
  <c r="J1712" i="8"/>
  <c r="J1713" i="8"/>
  <c r="J1714" i="8"/>
  <c r="J1715" i="8"/>
  <c r="J1716" i="8"/>
  <c r="J1717" i="8"/>
  <c r="J1718" i="8"/>
  <c r="J1719" i="8"/>
  <c r="J1720" i="8"/>
  <c r="J1721" i="8"/>
  <c r="J1722" i="8"/>
  <c r="J1723" i="8"/>
  <c r="J1724" i="8"/>
  <c r="J1725" i="8"/>
  <c r="J1726" i="8"/>
  <c r="J1727" i="8"/>
  <c r="J1728" i="8"/>
  <c r="J1729" i="8"/>
  <c r="J1730" i="8"/>
  <c r="J1731" i="8"/>
  <c r="J1732" i="8"/>
  <c r="J1733" i="8"/>
  <c r="J1734" i="8"/>
  <c r="J1735" i="8"/>
  <c r="J1736" i="8"/>
  <c r="J1737" i="8"/>
  <c r="J1738" i="8"/>
  <c r="J1739" i="8"/>
  <c r="J1740" i="8"/>
  <c r="J1741" i="8"/>
  <c r="J1742" i="8"/>
  <c r="J1743" i="8"/>
  <c r="J1744" i="8"/>
  <c r="J1745" i="8"/>
  <c r="J1746" i="8"/>
  <c r="J1747" i="8"/>
  <c r="J1748" i="8"/>
  <c r="J1749" i="8"/>
  <c r="J1750" i="8"/>
  <c r="J1751" i="8"/>
  <c r="J1752" i="8"/>
  <c r="J1753" i="8"/>
  <c r="J1754" i="8"/>
  <c r="J1755" i="8"/>
  <c r="J1756" i="8"/>
  <c r="J1757" i="8"/>
  <c r="J1758" i="8"/>
  <c r="J1759" i="8"/>
  <c r="J1760" i="8"/>
  <c r="J1761" i="8"/>
  <c r="J1762" i="8"/>
  <c r="J1763" i="8"/>
  <c r="J1764" i="8"/>
  <c r="J1765" i="8"/>
  <c r="J1766" i="8"/>
  <c r="J1767" i="8"/>
  <c r="J1768" i="8"/>
  <c r="J1769" i="8"/>
  <c r="J1770" i="8"/>
  <c r="J1771" i="8"/>
  <c r="J1772" i="8"/>
  <c r="J1773" i="8"/>
  <c r="J1774" i="8"/>
  <c r="J1775" i="8"/>
  <c r="J1776" i="8"/>
  <c r="J1777" i="8"/>
  <c r="J1778" i="8"/>
  <c r="J1779" i="8"/>
  <c r="J1780" i="8"/>
  <c r="J1781" i="8"/>
  <c r="J1782" i="8"/>
  <c r="J1783" i="8"/>
  <c r="J1784" i="8"/>
  <c r="J1785" i="8"/>
  <c r="J1786" i="8"/>
  <c r="J1787" i="8"/>
  <c r="J1788" i="8"/>
  <c r="J1789" i="8"/>
  <c r="J1790" i="8"/>
  <c r="J1791" i="8"/>
  <c r="J1792" i="8"/>
  <c r="J1793" i="8"/>
  <c r="J1794" i="8"/>
  <c r="J1795" i="8"/>
  <c r="J1796" i="8"/>
  <c r="J1797" i="8"/>
  <c r="J1798" i="8"/>
  <c r="J1799" i="8"/>
  <c r="J1800" i="8"/>
  <c r="J1801" i="8"/>
  <c r="J1802" i="8"/>
  <c r="J1803" i="8"/>
  <c r="J1804" i="8"/>
  <c r="J1805" i="8"/>
  <c r="J1806" i="8"/>
  <c r="J1807" i="8"/>
  <c r="J1808" i="8"/>
  <c r="J1809" i="8"/>
  <c r="J1810" i="8"/>
  <c r="J1811" i="8"/>
  <c r="J1812" i="8"/>
  <c r="J1813" i="8"/>
  <c r="J1814" i="8"/>
  <c r="J1815" i="8"/>
  <c r="J1816" i="8"/>
  <c r="J1817" i="8"/>
  <c r="J1818" i="8"/>
  <c r="J1819" i="8"/>
  <c r="J1820" i="8"/>
  <c r="J1821" i="8"/>
  <c r="J1822" i="8"/>
  <c r="J1823" i="8"/>
  <c r="J1824" i="8"/>
  <c r="J1825" i="8"/>
  <c r="J1826" i="8"/>
  <c r="J1827" i="8"/>
  <c r="J1828" i="8"/>
  <c r="J1829" i="8"/>
  <c r="J1830" i="8"/>
  <c r="J1831" i="8"/>
  <c r="J1832" i="8"/>
  <c r="J1833" i="8"/>
  <c r="J1834" i="8"/>
  <c r="J1835" i="8"/>
  <c r="J1836" i="8"/>
  <c r="J1837" i="8"/>
  <c r="J1838" i="8"/>
  <c r="J1839" i="8"/>
  <c r="J1840" i="8"/>
  <c r="J1841" i="8"/>
  <c r="J1842" i="8"/>
  <c r="J1843" i="8"/>
  <c r="J1844" i="8"/>
  <c r="J1845" i="8"/>
  <c r="J1846" i="8"/>
  <c r="J1847" i="8"/>
  <c r="J1848" i="8"/>
  <c r="J1849" i="8"/>
  <c r="J1850" i="8"/>
  <c r="J1851" i="8"/>
  <c r="J1852" i="8"/>
  <c r="J1853" i="8"/>
  <c r="J1854" i="8"/>
  <c r="J1855" i="8"/>
  <c r="J1856" i="8"/>
  <c r="J1857" i="8"/>
  <c r="J1858" i="8"/>
  <c r="J1859" i="8"/>
  <c r="J1860" i="8"/>
  <c r="J1861" i="8"/>
  <c r="J1862" i="8"/>
  <c r="J1863" i="8"/>
  <c r="J1864" i="8"/>
  <c r="J1865" i="8"/>
  <c r="J1866" i="8"/>
  <c r="J1867" i="8"/>
  <c r="J1868" i="8"/>
  <c r="J1869" i="8"/>
  <c r="J1870" i="8"/>
  <c r="J1871" i="8"/>
  <c r="J1872" i="8"/>
  <c r="J1873" i="8"/>
  <c r="J1874" i="8"/>
  <c r="J1875" i="8"/>
  <c r="J1876" i="8"/>
  <c r="J1877" i="8"/>
  <c r="J1878" i="8"/>
  <c r="J1879" i="8"/>
  <c r="J1880" i="8"/>
  <c r="J1881" i="8"/>
  <c r="J1882" i="8"/>
  <c r="J1883" i="8"/>
  <c r="J1884" i="8"/>
  <c r="J1885" i="8"/>
  <c r="J1886" i="8"/>
  <c r="J1887" i="8"/>
  <c r="J1888" i="8"/>
  <c r="J1889" i="8"/>
  <c r="J1890" i="8"/>
  <c r="J1891" i="8"/>
  <c r="J1892" i="8"/>
  <c r="J1893" i="8"/>
  <c r="J1894" i="8"/>
  <c r="J1895" i="8"/>
  <c r="J1896" i="8"/>
  <c r="J1897" i="8"/>
  <c r="J1898" i="8"/>
  <c r="J1899" i="8"/>
  <c r="J1900" i="8"/>
  <c r="J1901" i="8"/>
  <c r="J1902" i="8"/>
  <c r="J1903" i="8"/>
  <c r="J1904" i="8"/>
  <c r="J1905" i="8"/>
  <c r="J1906" i="8"/>
  <c r="J1907" i="8"/>
  <c r="J1908" i="8"/>
  <c r="J1909" i="8"/>
  <c r="J1910" i="8"/>
  <c r="J1911" i="8"/>
  <c r="J1912" i="8"/>
  <c r="J1913" i="8"/>
  <c r="J1914" i="8"/>
  <c r="J1915" i="8"/>
  <c r="J1916" i="8"/>
  <c r="J1917" i="8"/>
  <c r="J1918" i="8"/>
  <c r="J1919" i="8"/>
  <c r="J1920" i="8"/>
  <c r="J1921" i="8"/>
  <c r="J1922" i="8"/>
  <c r="J1923" i="8"/>
  <c r="J1924" i="8"/>
  <c r="J1925" i="8"/>
  <c r="J1926" i="8"/>
  <c r="J1927" i="8"/>
  <c r="J1928" i="8"/>
  <c r="J1929" i="8"/>
  <c r="J1930" i="8"/>
  <c r="J1931" i="8"/>
  <c r="J1932" i="8"/>
  <c r="J1933" i="8"/>
  <c r="J1934" i="8"/>
  <c r="J1935" i="8"/>
  <c r="J1936" i="8"/>
  <c r="J1937" i="8"/>
  <c r="J1938" i="8"/>
  <c r="J1939" i="8"/>
  <c r="J1940" i="8"/>
  <c r="J1941" i="8"/>
  <c r="J1942" i="8"/>
  <c r="J1943" i="8"/>
  <c r="J1944" i="8"/>
  <c r="J1945" i="8"/>
  <c r="J1946" i="8"/>
  <c r="J1947" i="8"/>
  <c r="J1948" i="8"/>
  <c r="J1949" i="8"/>
  <c r="J1950" i="8"/>
  <c r="J1951" i="8"/>
  <c r="J1952" i="8"/>
  <c r="J1953" i="8"/>
  <c r="J1954" i="8"/>
  <c r="J1955" i="8"/>
  <c r="J1956" i="8"/>
  <c r="J1957" i="8"/>
  <c r="J1958" i="8"/>
  <c r="J1959" i="8"/>
  <c r="J1960" i="8"/>
  <c r="J1961" i="8"/>
  <c r="J1962" i="8"/>
  <c r="J1963" i="8"/>
  <c r="J1964" i="8"/>
  <c r="J1965" i="8"/>
  <c r="J1966" i="8"/>
  <c r="J1967" i="8"/>
  <c r="J1968" i="8"/>
  <c r="J1969" i="8"/>
  <c r="J1970" i="8"/>
  <c r="J1971" i="8"/>
  <c r="J1972" i="8"/>
  <c r="J1973" i="8"/>
  <c r="J1974" i="8"/>
  <c r="J1975" i="8"/>
  <c r="J1976" i="8"/>
  <c r="J1977" i="8"/>
  <c r="J1978" i="8"/>
  <c r="J1979" i="8"/>
  <c r="J1980" i="8"/>
  <c r="J1981" i="8"/>
  <c r="J1982" i="8"/>
  <c r="J1983" i="8"/>
  <c r="J1984" i="8"/>
  <c r="J1985" i="8"/>
  <c r="J1986" i="8"/>
  <c r="J1987" i="8"/>
  <c r="J1988" i="8"/>
  <c r="J1989" i="8"/>
  <c r="J1990" i="8"/>
  <c r="J1991" i="8"/>
  <c r="J1992" i="8"/>
  <c r="J1993" i="8"/>
  <c r="J1994" i="8"/>
  <c r="J1995" i="8"/>
  <c r="J1996" i="8"/>
  <c r="J1997" i="8"/>
  <c r="J1998" i="8"/>
  <c r="J1999" i="8"/>
  <c r="J2000" i="8"/>
  <c r="J2001" i="8"/>
  <c r="J2002" i="8"/>
  <c r="J2003" i="8"/>
  <c r="J2004" i="8"/>
  <c r="J2005" i="8"/>
  <c r="J2006" i="8"/>
  <c r="J2007" i="8"/>
  <c r="J2008" i="8"/>
  <c r="J2009" i="8"/>
  <c r="J2010" i="8"/>
  <c r="J2011" i="8"/>
  <c r="J2012" i="8"/>
  <c r="J2013" i="8"/>
  <c r="J2014" i="8"/>
  <c r="J2015" i="8"/>
  <c r="J2016" i="8"/>
  <c r="J2017" i="8"/>
  <c r="J2018" i="8"/>
  <c r="J2019" i="8"/>
  <c r="J2020" i="8"/>
  <c r="J2021" i="8"/>
  <c r="J2022" i="8"/>
  <c r="J2023" i="8"/>
  <c r="J2024" i="8"/>
  <c r="J2025" i="8"/>
  <c r="J2026" i="8"/>
  <c r="J2027" i="8"/>
  <c r="J2028" i="8"/>
  <c r="J2029" i="8"/>
  <c r="J2030" i="8"/>
  <c r="J2031" i="8"/>
  <c r="J2032" i="8"/>
  <c r="J2033" i="8"/>
  <c r="J2034" i="8"/>
  <c r="J2035" i="8"/>
  <c r="J2036" i="8"/>
  <c r="J2037" i="8"/>
  <c r="J2038" i="8"/>
  <c r="J2039" i="8"/>
  <c r="J2040" i="8"/>
  <c r="J2041" i="8"/>
  <c r="J2042" i="8"/>
  <c r="J2043" i="8"/>
  <c r="J2044" i="8"/>
  <c r="J2045" i="8"/>
  <c r="J2046" i="8"/>
  <c r="J2047" i="8"/>
  <c r="J2048" i="8"/>
  <c r="J2049" i="8"/>
  <c r="J2050" i="8"/>
  <c r="J2051" i="8"/>
  <c r="J2052" i="8"/>
  <c r="J2053" i="8"/>
  <c r="J2054" i="8"/>
  <c r="J2055" i="8"/>
  <c r="J2056" i="8"/>
  <c r="J2057" i="8"/>
  <c r="J2058" i="8"/>
  <c r="J2059" i="8"/>
  <c r="J2060" i="8"/>
  <c r="J2061" i="8"/>
  <c r="J2062" i="8"/>
  <c r="J2063" i="8"/>
  <c r="J2064" i="8"/>
  <c r="J2065" i="8"/>
  <c r="J2066" i="8"/>
  <c r="J2067" i="8"/>
  <c r="J2068" i="8"/>
  <c r="J2069" i="8"/>
  <c r="J2070" i="8"/>
  <c r="J2071" i="8"/>
  <c r="J2072" i="8"/>
  <c r="J2073" i="8"/>
  <c r="J2074" i="8"/>
  <c r="J2075" i="8"/>
  <c r="J2076" i="8"/>
  <c r="J2077" i="8"/>
  <c r="J2078" i="8"/>
  <c r="J2079" i="8"/>
  <c r="J2080" i="8"/>
  <c r="J2081" i="8"/>
  <c r="J2082" i="8"/>
  <c r="J2083" i="8"/>
  <c r="J2084" i="8"/>
  <c r="J2085" i="8"/>
  <c r="J2086" i="8"/>
  <c r="J2087" i="8"/>
  <c r="J2088" i="8"/>
  <c r="J2089" i="8"/>
  <c r="J2090" i="8"/>
  <c r="J2091" i="8"/>
  <c r="J2092" i="8"/>
  <c r="J2093" i="8"/>
  <c r="J2094" i="8"/>
  <c r="J2095" i="8"/>
  <c r="J2096" i="8"/>
  <c r="J2097" i="8"/>
  <c r="J2098" i="8"/>
  <c r="J2099" i="8"/>
  <c r="J2100" i="8"/>
  <c r="J2101" i="8"/>
  <c r="J2102" i="8"/>
  <c r="J2103" i="8"/>
  <c r="J2104" i="8"/>
  <c r="J2105" i="8"/>
  <c r="J2106" i="8"/>
  <c r="J2107" i="8"/>
  <c r="J2108" i="8"/>
  <c r="J2109" i="8"/>
  <c r="J2110" i="8"/>
  <c r="J2111" i="8"/>
  <c r="J2112" i="8"/>
  <c r="J2113" i="8"/>
  <c r="J2114" i="8"/>
  <c r="J2115" i="8"/>
  <c r="J2116" i="8"/>
  <c r="J2117" i="8"/>
  <c r="J2118" i="8"/>
  <c r="J2119" i="8"/>
  <c r="J2120" i="8"/>
  <c r="J2121" i="8"/>
  <c r="J2122" i="8"/>
  <c r="J2123" i="8"/>
  <c r="J2124" i="8"/>
  <c r="J2125" i="8"/>
  <c r="J2126" i="8"/>
  <c r="J2127" i="8"/>
  <c r="J2128" i="8"/>
  <c r="J2129" i="8"/>
  <c r="J2130" i="8"/>
  <c r="J2131" i="8"/>
  <c r="J2132" i="8"/>
  <c r="J2133" i="8"/>
  <c r="J2134" i="8"/>
  <c r="J2135" i="8"/>
  <c r="J2136" i="8"/>
  <c r="J2137" i="8"/>
  <c r="J2138" i="8"/>
  <c r="J2139" i="8"/>
  <c r="J2140" i="8"/>
  <c r="J2141" i="8"/>
  <c r="J2142" i="8"/>
  <c r="J2143" i="8"/>
  <c r="J2144" i="8"/>
  <c r="J2145" i="8"/>
  <c r="J2146" i="8"/>
  <c r="J2147" i="8"/>
  <c r="J2148" i="8"/>
  <c r="J2149" i="8"/>
  <c r="J2150" i="8"/>
  <c r="J2151" i="8"/>
  <c r="J2152" i="8"/>
  <c r="J2153" i="8"/>
  <c r="J2154" i="8"/>
  <c r="J2155" i="8"/>
  <c r="J2156" i="8"/>
  <c r="J2157" i="8"/>
  <c r="J2158" i="8"/>
  <c r="J2159" i="8"/>
  <c r="J2160" i="8"/>
  <c r="J2161" i="8"/>
  <c r="J2162" i="8"/>
  <c r="J2163" i="8"/>
  <c r="J2164" i="8"/>
  <c r="J2165" i="8"/>
  <c r="J2166" i="8"/>
  <c r="J2167" i="8"/>
  <c r="J2168" i="8"/>
  <c r="J2169" i="8"/>
  <c r="J2170" i="8"/>
  <c r="J2171" i="8"/>
  <c r="J2172" i="8"/>
  <c r="J2173" i="8"/>
  <c r="J2174" i="8"/>
  <c r="J2175" i="8"/>
  <c r="J2176" i="8"/>
  <c r="J2177" i="8"/>
  <c r="J2178" i="8"/>
  <c r="J2179" i="8"/>
  <c r="J2180" i="8"/>
  <c r="J2181" i="8"/>
  <c r="J2182" i="8"/>
  <c r="J2183" i="8"/>
  <c r="J2184" i="8"/>
  <c r="J2185" i="8"/>
  <c r="J2186" i="8"/>
  <c r="J2187" i="8"/>
  <c r="J2188" i="8"/>
  <c r="J2189" i="8"/>
  <c r="J2190" i="8"/>
  <c r="J2191" i="8"/>
  <c r="J2192" i="8"/>
  <c r="J2193" i="8"/>
  <c r="J2194" i="8"/>
  <c r="J2195" i="8"/>
  <c r="J2196" i="8"/>
  <c r="J2197" i="8"/>
  <c r="J2198" i="8"/>
  <c r="J2199" i="8"/>
  <c r="J2200" i="8"/>
  <c r="J2201" i="8"/>
  <c r="J2202" i="8"/>
  <c r="J2203" i="8"/>
  <c r="J2204" i="8"/>
  <c r="J2205" i="8"/>
  <c r="J2206" i="8"/>
  <c r="J2207" i="8"/>
  <c r="J2208" i="8"/>
  <c r="J2209" i="8"/>
  <c r="J2210" i="8"/>
  <c r="J2211" i="8"/>
  <c r="J2212" i="8"/>
  <c r="J2213" i="8"/>
  <c r="J2214" i="8"/>
  <c r="J2215" i="8"/>
  <c r="J2216" i="8"/>
  <c r="J2217" i="8"/>
  <c r="J2218" i="8"/>
  <c r="J2219" i="8"/>
  <c r="J2220" i="8"/>
  <c r="J2221" i="8"/>
  <c r="J2222" i="8"/>
  <c r="J2223" i="8"/>
  <c r="J2224" i="8"/>
  <c r="J2225" i="8"/>
  <c r="J2226" i="8"/>
  <c r="J2227" i="8"/>
  <c r="J2228" i="8"/>
  <c r="J2229" i="8"/>
  <c r="J2230" i="8"/>
  <c r="J2231" i="8"/>
  <c r="J2232" i="8"/>
  <c r="J2233" i="8"/>
  <c r="J2234" i="8"/>
  <c r="J2235" i="8"/>
  <c r="J2236" i="8"/>
  <c r="J2237" i="8"/>
  <c r="J2238" i="8"/>
  <c r="J2239" i="8"/>
  <c r="J2240" i="8"/>
  <c r="J2241" i="8"/>
  <c r="J2242" i="8"/>
  <c r="J2243" i="8"/>
  <c r="J2244" i="8"/>
  <c r="J2245" i="8"/>
  <c r="J2246" i="8"/>
  <c r="J2247" i="8"/>
  <c r="J2248" i="8"/>
  <c r="J2249" i="8"/>
  <c r="J2250" i="8"/>
  <c r="J2251" i="8"/>
  <c r="J2252" i="8"/>
  <c r="J2253" i="8"/>
  <c r="J2254" i="8"/>
  <c r="J2255" i="8"/>
  <c r="J2256" i="8"/>
  <c r="J2257" i="8"/>
  <c r="J2258" i="8"/>
  <c r="J2259" i="8"/>
  <c r="J2260" i="8"/>
  <c r="J2261" i="8"/>
  <c r="J2262" i="8"/>
  <c r="J2263" i="8"/>
  <c r="J2264" i="8"/>
  <c r="J2265" i="8"/>
  <c r="J2266" i="8"/>
  <c r="J2267" i="8"/>
  <c r="J2268" i="8"/>
  <c r="J2269" i="8"/>
  <c r="J2270" i="8"/>
  <c r="J2271" i="8"/>
  <c r="J2272" i="8"/>
  <c r="J2273" i="8"/>
  <c r="J2274" i="8"/>
  <c r="J2275" i="8"/>
  <c r="J2276" i="8"/>
  <c r="J2277" i="8"/>
  <c r="J2278" i="8"/>
  <c r="J2279" i="8"/>
  <c r="J2280" i="8"/>
  <c r="J2281" i="8"/>
  <c r="J2282" i="8"/>
  <c r="J2283" i="8"/>
  <c r="J2284" i="8"/>
  <c r="J2285" i="8"/>
  <c r="J2286" i="8"/>
  <c r="J2287" i="8"/>
  <c r="J2288" i="8"/>
  <c r="J2289" i="8"/>
  <c r="J2290" i="8"/>
  <c r="J2291" i="8"/>
  <c r="J2292" i="8"/>
  <c r="J2293" i="8"/>
  <c r="J2294" i="8"/>
  <c r="J2295" i="8"/>
  <c r="J2296" i="8"/>
  <c r="J2297" i="8"/>
  <c r="J2298" i="8"/>
  <c r="J2299" i="8"/>
  <c r="J2300" i="8"/>
  <c r="J2301" i="8"/>
  <c r="J2302" i="8"/>
  <c r="J2303" i="8"/>
  <c r="J2304" i="8"/>
  <c r="J2305" i="8"/>
  <c r="J2306" i="8"/>
  <c r="J2307" i="8"/>
  <c r="J2308" i="8"/>
  <c r="J2309" i="8"/>
  <c r="J2310" i="8"/>
  <c r="J2311" i="8"/>
  <c r="J2312" i="8"/>
  <c r="J2313" i="8"/>
  <c r="J2314" i="8"/>
  <c r="J2315" i="8"/>
  <c r="J2316" i="8"/>
  <c r="J2317" i="8"/>
  <c r="J2318" i="8"/>
  <c r="J2319" i="8"/>
  <c r="J2320" i="8"/>
  <c r="J2321" i="8"/>
  <c r="J2322" i="8"/>
  <c r="J2323" i="8"/>
  <c r="J2324" i="8"/>
  <c r="J2325" i="8"/>
  <c r="J2326" i="8"/>
  <c r="J2327" i="8"/>
  <c r="J2328" i="8"/>
  <c r="J2329" i="8"/>
  <c r="J2330" i="8"/>
  <c r="J2331" i="8"/>
  <c r="J2332" i="8"/>
  <c r="J2333" i="8"/>
  <c r="J2334" i="8"/>
  <c r="J2335" i="8"/>
  <c r="J2336" i="8"/>
  <c r="J2337" i="8"/>
  <c r="J2338" i="8"/>
  <c r="J2339" i="8"/>
  <c r="J2340" i="8"/>
  <c r="J2341" i="8"/>
  <c r="J2342" i="8"/>
  <c r="J2343" i="8"/>
  <c r="J2344" i="8"/>
  <c r="J2345" i="8"/>
  <c r="J2346" i="8"/>
  <c r="J2347" i="8"/>
  <c r="J2348" i="8"/>
  <c r="J2349" i="8"/>
  <c r="J2350" i="8"/>
  <c r="J2351" i="8"/>
  <c r="J2352" i="8"/>
  <c r="J2353" i="8"/>
  <c r="J2354" i="8"/>
  <c r="J2355" i="8"/>
  <c r="J2356" i="8"/>
  <c r="J2357" i="8"/>
  <c r="J2358" i="8"/>
  <c r="J2359" i="8"/>
  <c r="J2360" i="8"/>
  <c r="J2361" i="8"/>
  <c r="J2362" i="8"/>
  <c r="J2363" i="8"/>
  <c r="J2364" i="8"/>
  <c r="J2365" i="8"/>
  <c r="J2366" i="8"/>
  <c r="J2367" i="8"/>
  <c r="J2368" i="8"/>
  <c r="J2369" i="8"/>
  <c r="J2370" i="8"/>
  <c r="J2371" i="8"/>
  <c r="J2372" i="8"/>
  <c r="J2373" i="8"/>
  <c r="J2374" i="8"/>
  <c r="J2375" i="8"/>
  <c r="J2376" i="8"/>
  <c r="J2377" i="8"/>
  <c r="J2378" i="8"/>
  <c r="J2379" i="8"/>
  <c r="J2380" i="8"/>
  <c r="J2381" i="8"/>
  <c r="J2382" i="8"/>
  <c r="J2383" i="8"/>
  <c r="J2384" i="8"/>
  <c r="J2385" i="8"/>
  <c r="J2386" i="8"/>
  <c r="J2387" i="8"/>
  <c r="J2388" i="8"/>
  <c r="J2389" i="8"/>
  <c r="J2390" i="8"/>
  <c r="J2391" i="8"/>
  <c r="J2392" i="8"/>
  <c r="J2393" i="8"/>
  <c r="J2394" i="8"/>
  <c r="J2395" i="8"/>
  <c r="J2396" i="8"/>
  <c r="J2397" i="8"/>
  <c r="J2398" i="8"/>
  <c r="J2399" i="8"/>
  <c r="J2400" i="8"/>
  <c r="J2401" i="8"/>
  <c r="J2402" i="8"/>
  <c r="J2403" i="8"/>
  <c r="J2404" i="8"/>
  <c r="J2405" i="8"/>
  <c r="J2406" i="8"/>
  <c r="J2407" i="8"/>
  <c r="J2408" i="8"/>
  <c r="J2409" i="8"/>
  <c r="J2410" i="8"/>
  <c r="J2411" i="8"/>
  <c r="J2412" i="8"/>
  <c r="J2413" i="8"/>
  <c r="J2414" i="8"/>
  <c r="J2415" i="8"/>
  <c r="J2416" i="8"/>
  <c r="J2417" i="8"/>
  <c r="J2418" i="8"/>
  <c r="J2419" i="8"/>
  <c r="J2420" i="8"/>
  <c r="J2421" i="8"/>
  <c r="J2422" i="8"/>
  <c r="J2423" i="8"/>
  <c r="J2424" i="8"/>
  <c r="J2425" i="8"/>
  <c r="J2426" i="8"/>
  <c r="J2427" i="8"/>
  <c r="J2428" i="8"/>
  <c r="J2429" i="8"/>
  <c r="J2430" i="8"/>
  <c r="J2431" i="8"/>
  <c r="J2432" i="8"/>
  <c r="J2433" i="8"/>
  <c r="J2434" i="8"/>
  <c r="J2435" i="8"/>
  <c r="J2436" i="8"/>
  <c r="J2437" i="8"/>
  <c r="J2438" i="8"/>
  <c r="J2439" i="8"/>
  <c r="J2440" i="8"/>
  <c r="J2441" i="8"/>
  <c r="J2442" i="8"/>
  <c r="J2443" i="8"/>
  <c r="J2444" i="8"/>
  <c r="J2445" i="8"/>
  <c r="J2446" i="8"/>
  <c r="J2447" i="8"/>
  <c r="J2448" i="8"/>
  <c r="J2449" i="8"/>
  <c r="J2450" i="8"/>
  <c r="J2451" i="8"/>
  <c r="J2452" i="8"/>
  <c r="J2453" i="8"/>
  <c r="J2454" i="8"/>
  <c r="J2455" i="8"/>
  <c r="J2456" i="8"/>
  <c r="J2457" i="8"/>
  <c r="J2458" i="8"/>
  <c r="J2459" i="8"/>
  <c r="J2460" i="8"/>
  <c r="J2461" i="8"/>
  <c r="J2462" i="8"/>
  <c r="J2463" i="8"/>
  <c r="J2464" i="8"/>
  <c r="J2465" i="8"/>
  <c r="J2466" i="8"/>
  <c r="J2467" i="8"/>
  <c r="J2468" i="8"/>
  <c r="J2469" i="8"/>
  <c r="J2470" i="8"/>
  <c r="J2471" i="8"/>
  <c r="J2472" i="8"/>
  <c r="J2473" i="8"/>
  <c r="J2474" i="8"/>
  <c r="J2475" i="8"/>
  <c r="J2476" i="8"/>
  <c r="J2477" i="8"/>
  <c r="J2478" i="8"/>
  <c r="J2479" i="8"/>
  <c r="J2480" i="8"/>
  <c r="J2481" i="8"/>
  <c r="J2482" i="8"/>
  <c r="J2483" i="8"/>
  <c r="J2484" i="8"/>
  <c r="J2485" i="8"/>
  <c r="J2486" i="8"/>
  <c r="J2487" i="8"/>
  <c r="J2488" i="8"/>
  <c r="J2489" i="8"/>
  <c r="J2490" i="8"/>
  <c r="J2491" i="8"/>
  <c r="J2492" i="8"/>
  <c r="J2493" i="8"/>
  <c r="J2494" i="8"/>
  <c r="J2495" i="8"/>
  <c r="J2496" i="8"/>
  <c r="J2497" i="8"/>
  <c r="J2498" i="8"/>
  <c r="J2499" i="8"/>
  <c r="J2500" i="8"/>
  <c r="J2501" i="8"/>
  <c r="J2502" i="8"/>
  <c r="J2503" i="8"/>
  <c r="J2504" i="8"/>
  <c r="J2505" i="8"/>
  <c r="J2506" i="8"/>
  <c r="J2507" i="8"/>
  <c r="J2508" i="8"/>
  <c r="J2509" i="8"/>
  <c r="J2510" i="8"/>
  <c r="J2511" i="8"/>
  <c r="J2512" i="8"/>
  <c r="J2513" i="8"/>
  <c r="J2514" i="8"/>
  <c r="J2515" i="8"/>
  <c r="J2516" i="8"/>
  <c r="J2517" i="8"/>
  <c r="J2518" i="8"/>
  <c r="J2519" i="8"/>
  <c r="J2520" i="8"/>
  <c r="J2521" i="8"/>
  <c r="J2522" i="8"/>
  <c r="J2523" i="8"/>
  <c r="J2524" i="8"/>
  <c r="J2525" i="8"/>
  <c r="J2526" i="8"/>
  <c r="J2527" i="8"/>
  <c r="J2528" i="8"/>
  <c r="J2529" i="8"/>
  <c r="J2530" i="8"/>
  <c r="J2531" i="8"/>
  <c r="J2532" i="8"/>
  <c r="J2533" i="8"/>
  <c r="J2534" i="8"/>
  <c r="J2535" i="8"/>
  <c r="J2536" i="8"/>
  <c r="J2537" i="8"/>
  <c r="J2538" i="8"/>
  <c r="J2539" i="8"/>
  <c r="J2540" i="8"/>
  <c r="J2541" i="8"/>
  <c r="J2542" i="8"/>
  <c r="J2543" i="8"/>
  <c r="J2544" i="8"/>
  <c r="J2545" i="8"/>
  <c r="J2546" i="8"/>
  <c r="J2547" i="8"/>
  <c r="J2548" i="8"/>
  <c r="J2549" i="8"/>
  <c r="J2550" i="8"/>
  <c r="J2551" i="8"/>
  <c r="J2552" i="8"/>
  <c r="J2553" i="8"/>
  <c r="J2554" i="8"/>
  <c r="J2555" i="8"/>
  <c r="J2556" i="8"/>
  <c r="J2557" i="8"/>
  <c r="J2558" i="8"/>
  <c r="J2559" i="8"/>
  <c r="J2560" i="8"/>
  <c r="J2561" i="8"/>
  <c r="J2562" i="8"/>
  <c r="J2563" i="8"/>
  <c r="J2564" i="8"/>
  <c r="J2565" i="8"/>
  <c r="J2566" i="8"/>
  <c r="J2567" i="8"/>
  <c r="J2568" i="8"/>
  <c r="J2569" i="8"/>
  <c r="J2570" i="8"/>
  <c r="J2571" i="8"/>
  <c r="J2572" i="8"/>
  <c r="J2573" i="8"/>
  <c r="J2574" i="8"/>
  <c r="J2575" i="8"/>
  <c r="J2576" i="8"/>
  <c r="J2577" i="8"/>
  <c r="J2578" i="8"/>
  <c r="J2579" i="8"/>
  <c r="J2580" i="8"/>
  <c r="J2581" i="8"/>
  <c r="J2582" i="8"/>
  <c r="J2583" i="8"/>
  <c r="J2584" i="8"/>
  <c r="J2585" i="8"/>
  <c r="J2586" i="8"/>
  <c r="J2587" i="8"/>
  <c r="J2588" i="8"/>
  <c r="J2589" i="8"/>
  <c r="J2590" i="8"/>
  <c r="J2591" i="8"/>
  <c r="J2592" i="8"/>
  <c r="J2593" i="8"/>
  <c r="J2594" i="8"/>
  <c r="J2595" i="8"/>
  <c r="J2596" i="8"/>
  <c r="J2597" i="8"/>
  <c r="J2598" i="8"/>
  <c r="J2599" i="8"/>
  <c r="J2600" i="8"/>
  <c r="J2601" i="8"/>
  <c r="J2602" i="8"/>
  <c r="J2603" i="8"/>
  <c r="J2604" i="8"/>
  <c r="J2605" i="8"/>
  <c r="J2606" i="8"/>
  <c r="J2607" i="8"/>
  <c r="J2608" i="8"/>
  <c r="J2609" i="8"/>
  <c r="J2610" i="8"/>
  <c r="J2611" i="8"/>
  <c r="J2612" i="8"/>
  <c r="J2613" i="8"/>
  <c r="J2614" i="8"/>
  <c r="J2615" i="8"/>
  <c r="J2616" i="8"/>
  <c r="J2617" i="8"/>
  <c r="J2618" i="8"/>
  <c r="J2619" i="8"/>
  <c r="J2620" i="8"/>
  <c r="J2621" i="8"/>
  <c r="J2622" i="8"/>
  <c r="J2623" i="8"/>
  <c r="J2624" i="8"/>
  <c r="J2625" i="8"/>
  <c r="J2626" i="8"/>
  <c r="J2627" i="8"/>
  <c r="J2628" i="8"/>
  <c r="J2629" i="8"/>
  <c r="J2630" i="8"/>
  <c r="J2631" i="8"/>
  <c r="J2632" i="8"/>
  <c r="J2633" i="8"/>
  <c r="J2634" i="8"/>
  <c r="J2635" i="8"/>
  <c r="J2636" i="8"/>
  <c r="J2637" i="8"/>
  <c r="J2638" i="8"/>
  <c r="J2639" i="8"/>
  <c r="J2640" i="8"/>
  <c r="J2641" i="8"/>
  <c r="J2642" i="8"/>
  <c r="J2643" i="8"/>
  <c r="J2644" i="8"/>
  <c r="J2645" i="8"/>
  <c r="J2646" i="8"/>
  <c r="J2647" i="8"/>
  <c r="J2648" i="8"/>
  <c r="J2649" i="8"/>
  <c r="J2650" i="8"/>
  <c r="J2651" i="8"/>
  <c r="J2652" i="8"/>
  <c r="J2653" i="8"/>
  <c r="J2654" i="8"/>
  <c r="J2655" i="8"/>
  <c r="J2656" i="8"/>
  <c r="J2657" i="8"/>
  <c r="J2658" i="8"/>
  <c r="J2659" i="8"/>
  <c r="J2660" i="8"/>
  <c r="J2661" i="8"/>
  <c r="J2662" i="8"/>
  <c r="J2663" i="8"/>
  <c r="J2664" i="8"/>
  <c r="J2665" i="8"/>
  <c r="J2666" i="8"/>
  <c r="J2667" i="8"/>
  <c r="J2668" i="8"/>
  <c r="J2669" i="8"/>
  <c r="J2670" i="8"/>
  <c r="J2671" i="8"/>
  <c r="J2672" i="8"/>
  <c r="J2673" i="8"/>
  <c r="J2674" i="8"/>
  <c r="J2675" i="8"/>
  <c r="J2676" i="8"/>
  <c r="J2677" i="8"/>
  <c r="J2678" i="8"/>
  <c r="J2679" i="8"/>
  <c r="J2680" i="8"/>
  <c r="J2681" i="8"/>
  <c r="J2682" i="8"/>
  <c r="J2683" i="8"/>
  <c r="J2684" i="8"/>
  <c r="J2685" i="8"/>
  <c r="J2686" i="8"/>
  <c r="J2687" i="8"/>
  <c r="J2688" i="8"/>
  <c r="J2689" i="8"/>
  <c r="J2690" i="8"/>
  <c r="J2691" i="8"/>
  <c r="J2692" i="8"/>
  <c r="J2693" i="8"/>
  <c r="J2694" i="8"/>
  <c r="J2695" i="8"/>
  <c r="J2696" i="8"/>
  <c r="J2697" i="8"/>
  <c r="J2698" i="8"/>
  <c r="J2699" i="8"/>
  <c r="J2700" i="8"/>
  <c r="J2701" i="8"/>
  <c r="J2702" i="8"/>
  <c r="J2703" i="8"/>
  <c r="J2704" i="8"/>
  <c r="J2705" i="8"/>
  <c r="J2706" i="8"/>
  <c r="J2707" i="8"/>
  <c r="J2708" i="8"/>
  <c r="J2709" i="8"/>
  <c r="J2710" i="8"/>
  <c r="J2711" i="8"/>
  <c r="J2712" i="8"/>
  <c r="J2713" i="8"/>
  <c r="J2714" i="8"/>
  <c r="J2715" i="8"/>
  <c r="J2716" i="8"/>
  <c r="J2717" i="8"/>
  <c r="J2718" i="8"/>
  <c r="J2719" i="8"/>
  <c r="J2720" i="8"/>
  <c r="J2721" i="8"/>
  <c r="J2722" i="8"/>
  <c r="J2723" i="8"/>
  <c r="J2724" i="8"/>
  <c r="J2725" i="8"/>
  <c r="J2726" i="8"/>
  <c r="J2727" i="8"/>
  <c r="J2728" i="8"/>
  <c r="J2729" i="8"/>
  <c r="J2730" i="8"/>
  <c r="J2731" i="8"/>
  <c r="J2732" i="8"/>
  <c r="J2733" i="8"/>
  <c r="J2734" i="8"/>
  <c r="J2735" i="8"/>
  <c r="J2736" i="8"/>
  <c r="J2737" i="8"/>
  <c r="J2738" i="8"/>
  <c r="J2739" i="8"/>
  <c r="J2740" i="8"/>
  <c r="J2741" i="8"/>
  <c r="J2742" i="8"/>
  <c r="J2743" i="8"/>
  <c r="J2744" i="8"/>
  <c r="J2745" i="8"/>
  <c r="J2746" i="8"/>
  <c r="J2747" i="8"/>
  <c r="J2748" i="8"/>
  <c r="J2749" i="8"/>
  <c r="J2750" i="8"/>
  <c r="J2751" i="8"/>
  <c r="J2752" i="8"/>
  <c r="J2753" i="8"/>
  <c r="J2754" i="8"/>
  <c r="J2755" i="8"/>
  <c r="J2756" i="8"/>
  <c r="J2757" i="8"/>
  <c r="J2758" i="8"/>
  <c r="J2759" i="8"/>
  <c r="J2760" i="8"/>
  <c r="J2761" i="8"/>
  <c r="J2762" i="8"/>
  <c r="J2763" i="8"/>
  <c r="J2764" i="8"/>
  <c r="J2765" i="8"/>
  <c r="J2766" i="8"/>
  <c r="J2767" i="8"/>
  <c r="J2768" i="8"/>
  <c r="J2769" i="8"/>
  <c r="J2770" i="8"/>
  <c r="J2771" i="8"/>
  <c r="J2772" i="8"/>
  <c r="J2773" i="8"/>
  <c r="J2774" i="8"/>
  <c r="J2775" i="8"/>
  <c r="J2776" i="8"/>
  <c r="J2777" i="8"/>
  <c r="J2778" i="8"/>
  <c r="J2779" i="8"/>
  <c r="J2780" i="8"/>
  <c r="J2781" i="8"/>
  <c r="J2782" i="8"/>
  <c r="J2783" i="8"/>
  <c r="J2784" i="8"/>
  <c r="J2785" i="8"/>
  <c r="J2786" i="8"/>
  <c r="J2787" i="8"/>
  <c r="J2788" i="8"/>
  <c r="J2789" i="8"/>
  <c r="J2790" i="8"/>
  <c r="J2791" i="8"/>
  <c r="J2792" i="8"/>
  <c r="J2793" i="8"/>
  <c r="J2794" i="8"/>
  <c r="J2795" i="8"/>
  <c r="J2796" i="8"/>
  <c r="J2797" i="8"/>
  <c r="J2798" i="8"/>
  <c r="J2799" i="8"/>
  <c r="J2800" i="8"/>
  <c r="J2801" i="8"/>
  <c r="J2802" i="8"/>
  <c r="J2803" i="8"/>
  <c r="J2804" i="8"/>
  <c r="J2805" i="8"/>
  <c r="J2806" i="8"/>
  <c r="J2807" i="8"/>
  <c r="J2808" i="8"/>
  <c r="J2809" i="8"/>
  <c r="J2810" i="8"/>
  <c r="J2811" i="8"/>
  <c r="J2812" i="8"/>
  <c r="J2813" i="8"/>
  <c r="J2814" i="8"/>
  <c r="J2815" i="8"/>
  <c r="J2816" i="8"/>
  <c r="J2817" i="8"/>
  <c r="J2818" i="8"/>
  <c r="J2819" i="8"/>
  <c r="J2820" i="8"/>
  <c r="J2821" i="8"/>
  <c r="J2822" i="8"/>
  <c r="J2823" i="8"/>
  <c r="J2824" i="8"/>
  <c r="J2825" i="8"/>
  <c r="J2826" i="8"/>
  <c r="J2827" i="8"/>
  <c r="J2828" i="8"/>
  <c r="J2829" i="8"/>
  <c r="J2830" i="8"/>
  <c r="J2831" i="8"/>
  <c r="J2832" i="8"/>
  <c r="J2833" i="8"/>
  <c r="J2834" i="8"/>
  <c r="J2835" i="8"/>
  <c r="J2836" i="8"/>
  <c r="J2837" i="8"/>
  <c r="J2838" i="8"/>
  <c r="J2839" i="8"/>
  <c r="J2840" i="8"/>
  <c r="J2841" i="8"/>
  <c r="J2842" i="8"/>
  <c r="J2843" i="8"/>
  <c r="J2844" i="8"/>
  <c r="J2845" i="8"/>
  <c r="J2846" i="8"/>
  <c r="J2847" i="8"/>
  <c r="J2848" i="8"/>
  <c r="J2849" i="8"/>
  <c r="J2850" i="8"/>
  <c r="J2851" i="8"/>
  <c r="J2852" i="8"/>
  <c r="J2853" i="8"/>
  <c r="J2854" i="8"/>
  <c r="J2855" i="8"/>
  <c r="J2856" i="8"/>
  <c r="J2857" i="8"/>
  <c r="J2858" i="8"/>
  <c r="J2859" i="8"/>
  <c r="J2860" i="8"/>
  <c r="J2861" i="8"/>
  <c r="J2862" i="8"/>
  <c r="J2863" i="8"/>
  <c r="J2864" i="8"/>
  <c r="J2865" i="8"/>
  <c r="J2866" i="8"/>
  <c r="J2867" i="8"/>
  <c r="J2868" i="8"/>
  <c r="J2869" i="8"/>
  <c r="J2870" i="8"/>
  <c r="J2871" i="8"/>
  <c r="J2872" i="8"/>
  <c r="J2873" i="8"/>
  <c r="J2874" i="8"/>
  <c r="J2875" i="8"/>
  <c r="J2876" i="8"/>
  <c r="J2877" i="8"/>
  <c r="J2878" i="8"/>
  <c r="J2879" i="8"/>
  <c r="J2880" i="8"/>
  <c r="J2881" i="8"/>
  <c r="J2882" i="8"/>
  <c r="J2883" i="8"/>
  <c r="J2884" i="8"/>
  <c r="J2885" i="8"/>
  <c r="J2886" i="8"/>
  <c r="J2887" i="8"/>
  <c r="J2888" i="8"/>
  <c r="J2889" i="8"/>
  <c r="J2890" i="8"/>
  <c r="J2891" i="8"/>
  <c r="J2892" i="8"/>
  <c r="J2893" i="8"/>
  <c r="J2894" i="8"/>
  <c r="J2895" i="8"/>
  <c r="J2896" i="8"/>
  <c r="J2897" i="8"/>
  <c r="J2898" i="8"/>
  <c r="J2899" i="8"/>
  <c r="J2900" i="8"/>
  <c r="J2901" i="8"/>
  <c r="J2902" i="8"/>
  <c r="J2903" i="8"/>
  <c r="J2904" i="8"/>
  <c r="J2905" i="8"/>
  <c r="J2906" i="8"/>
  <c r="J2907" i="8"/>
  <c r="J2908" i="8"/>
  <c r="J2909" i="8"/>
  <c r="J2910" i="8"/>
  <c r="J2911" i="8"/>
  <c r="J2912" i="8"/>
  <c r="J2913" i="8"/>
  <c r="J2914" i="8"/>
  <c r="J2915" i="8"/>
  <c r="J2916" i="8"/>
  <c r="J2917" i="8"/>
  <c r="J2918" i="8"/>
  <c r="J2919" i="8"/>
  <c r="J2920" i="8"/>
  <c r="J2921" i="8"/>
  <c r="J2922" i="8"/>
  <c r="J2923" i="8"/>
  <c r="J2924" i="8"/>
  <c r="J2925" i="8"/>
  <c r="J2926" i="8"/>
  <c r="J2927" i="8"/>
  <c r="J2928" i="8"/>
  <c r="J2929" i="8"/>
  <c r="J2930" i="8"/>
  <c r="J2931" i="8"/>
  <c r="J2932" i="8"/>
  <c r="J2933" i="8"/>
  <c r="J2934" i="8"/>
  <c r="J2935" i="8"/>
  <c r="J2936" i="8"/>
  <c r="J2937" i="8"/>
  <c r="J2938" i="8"/>
  <c r="J2939" i="8"/>
  <c r="J2940" i="8"/>
  <c r="J2941" i="8"/>
  <c r="J2942" i="8"/>
  <c r="J2943" i="8"/>
  <c r="J2944" i="8"/>
  <c r="J2945" i="8"/>
  <c r="J2946" i="8"/>
  <c r="J2947" i="8"/>
  <c r="J2948" i="8"/>
  <c r="J2949" i="8"/>
  <c r="J2950" i="8"/>
  <c r="J2951" i="8"/>
  <c r="J2952" i="8"/>
  <c r="J2953" i="8"/>
  <c r="J2954" i="8"/>
  <c r="J2955" i="8"/>
  <c r="J2956" i="8"/>
  <c r="J2957" i="8"/>
  <c r="J2958" i="8"/>
  <c r="J2959" i="8"/>
  <c r="J2960" i="8"/>
  <c r="J2961" i="8"/>
  <c r="J2962" i="8"/>
  <c r="J2963" i="8"/>
  <c r="J2964" i="8"/>
  <c r="J2965" i="8"/>
  <c r="J2966" i="8"/>
  <c r="J2967" i="8"/>
  <c r="J2968" i="8"/>
  <c r="J2969" i="8"/>
  <c r="J2970" i="8"/>
  <c r="J2971" i="8"/>
  <c r="J2972" i="8"/>
  <c r="J2973" i="8"/>
  <c r="J2974" i="8"/>
  <c r="J2975" i="8"/>
  <c r="J2976" i="8"/>
  <c r="J2977" i="8"/>
  <c r="J2978" i="8"/>
  <c r="J2979" i="8"/>
  <c r="J2980" i="8"/>
  <c r="J2981" i="8"/>
  <c r="J2982" i="8"/>
  <c r="J2983" i="8"/>
  <c r="J2984" i="8"/>
  <c r="J2985" i="8"/>
  <c r="J2986" i="8"/>
  <c r="J2987" i="8"/>
  <c r="J2988" i="8"/>
  <c r="J2989" i="8"/>
  <c r="J2990" i="8"/>
  <c r="J2991" i="8"/>
  <c r="J2992" i="8"/>
  <c r="J2993" i="8"/>
  <c r="J2994" i="8"/>
  <c r="J2995" i="8"/>
  <c r="J2996" i="8"/>
  <c r="J2997" i="8"/>
  <c r="J2998" i="8"/>
  <c r="J2999" i="8"/>
  <c r="J3000" i="8"/>
  <c r="J3001" i="8"/>
  <c r="J3002" i="8"/>
  <c r="J3003" i="8"/>
  <c r="J3004" i="8"/>
  <c r="J3005" i="8"/>
  <c r="J3006" i="8"/>
  <c r="J3007" i="8"/>
  <c r="J3008" i="8"/>
  <c r="J3009" i="8"/>
  <c r="J3010" i="8"/>
  <c r="J3011" i="8"/>
  <c r="J3012" i="8"/>
  <c r="J3013" i="8"/>
  <c r="J3014" i="8"/>
  <c r="J3015" i="8"/>
  <c r="J3016" i="8"/>
  <c r="J3017" i="8"/>
  <c r="J3018" i="8"/>
  <c r="J3019" i="8"/>
  <c r="J3020" i="8"/>
  <c r="J3021" i="8"/>
  <c r="J3022" i="8"/>
  <c r="J3023" i="8"/>
  <c r="J3024" i="8"/>
  <c r="J3025" i="8"/>
  <c r="J3026" i="8"/>
  <c r="J3027" i="8"/>
  <c r="J3028" i="8"/>
  <c r="J3029" i="8"/>
  <c r="J3030" i="8"/>
  <c r="J3031" i="8"/>
  <c r="J3032" i="8"/>
  <c r="J3033" i="8"/>
  <c r="J3034" i="8"/>
  <c r="J3035" i="8"/>
  <c r="J3036" i="8"/>
  <c r="J3037" i="8"/>
  <c r="J3038" i="8"/>
  <c r="J3039" i="8"/>
  <c r="J3040" i="8"/>
  <c r="J3041" i="8"/>
  <c r="J3042" i="8"/>
  <c r="J3043" i="8"/>
  <c r="J3044" i="8"/>
  <c r="J3045" i="8"/>
  <c r="J3046" i="8"/>
  <c r="J3047" i="8"/>
  <c r="J3048" i="8"/>
  <c r="J3049" i="8"/>
  <c r="J3050" i="8"/>
  <c r="J3051" i="8"/>
  <c r="J3052" i="8"/>
  <c r="J3053" i="8"/>
  <c r="J3054" i="8"/>
  <c r="J3055" i="8"/>
  <c r="J3056" i="8"/>
  <c r="J3057" i="8"/>
  <c r="J3058" i="8"/>
  <c r="J3059" i="8"/>
  <c r="J3060" i="8"/>
  <c r="J3061" i="8"/>
  <c r="J3062" i="8"/>
  <c r="J3063" i="8"/>
  <c r="J3064" i="8"/>
  <c r="J3065" i="8"/>
  <c r="J3066" i="8"/>
  <c r="J3067" i="8"/>
  <c r="J3068" i="8"/>
  <c r="J3069" i="8"/>
  <c r="J3070" i="8"/>
  <c r="J3071" i="8"/>
  <c r="J3072" i="8"/>
  <c r="J3073" i="8"/>
  <c r="J3074" i="8"/>
  <c r="J3075" i="8"/>
  <c r="J3076" i="8"/>
  <c r="J3077" i="8"/>
  <c r="J3078" i="8"/>
  <c r="J3079" i="8"/>
  <c r="J3080" i="8"/>
  <c r="J3081" i="8"/>
  <c r="J3082" i="8"/>
  <c r="J3083" i="8"/>
  <c r="J3084" i="8"/>
  <c r="J3085" i="8"/>
  <c r="J3086" i="8"/>
  <c r="J3087" i="8"/>
  <c r="J3088" i="8"/>
  <c r="J3089" i="8"/>
  <c r="J3090" i="8"/>
  <c r="J3091" i="8"/>
  <c r="J3092" i="8"/>
  <c r="J3093" i="8"/>
  <c r="J3094" i="8"/>
  <c r="J3095" i="8"/>
  <c r="J3096" i="8"/>
  <c r="J3097" i="8"/>
  <c r="J3098" i="8"/>
  <c r="J3099" i="8"/>
  <c r="J3100" i="8"/>
  <c r="J3101" i="8"/>
  <c r="J3102" i="8"/>
  <c r="J3103" i="8"/>
  <c r="J3104" i="8"/>
  <c r="J3105" i="8"/>
  <c r="J3106" i="8"/>
  <c r="J3107" i="8"/>
  <c r="J3108" i="8"/>
  <c r="J3109" i="8"/>
  <c r="J3110" i="8"/>
  <c r="J3111" i="8"/>
  <c r="J3112" i="8"/>
  <c r="J3113" i="8"/>
  <c r="J3114" i="8"/>
  <c r="J3115" i="8"/>
  <c r="J3116" i="8"/>
  <c r="J3117" i="8"/>
  <c r="J3118" i="8"/>
  <c r="J3119" i="8"/>
  <c r="J3120" i="8"/>
  <c r="J3121" i="8"/>
  <c r="J3122" i="8"/>
  <c r="J3123" i="8"/>
  <c r="J3124" i="8"/>
  <c r="J3125" i="8"/>
  <c r="J3126" i="8"/>
  <c r="J3127" i="8"/>
  <c r="J3128" i="8"/>
  <c r="J3129" i="8"/>
  <c r="J3130" i="8"/>
  <c r="J3131" i="8"/>
  <c r="J3132" i="8"/>
  <c r="J3133" i="8"/>
  <c r="J3134" i="8"/>
  <c r="J3135" i="8"/>
  <c r="J3136" i="8"/>
  <c r="J3137" i="8"/>
  <c r="J3138" i="8"/>
  <c r="J3139" i="8"/>
  <c r="J3140" i="8"/>
  <c r="J3141" i="8"/>
  <c r="J3142" i="8"/>
  <c r="J3143" i="8"/>
  <c r="J3144" i="8"/>
  <c r="J3145" i="8"/>
  <c r="J3146" i="8"/>
  <c r="J3147" i="8"/>
  <c r="J3148" i="8"/>
  <c r="J3149" i="8"/>
  <c r="J3150" i="8"/>
  <c r="J3151" i="8"/>
  <c r="J3152" i="8"/>
  <c r="J3153" i="8"/>
  <c r="J3154" i="8"/>
  <c r="J3155" i="8"/>
  <c r="J3156" i="8"/>
  <c r="J3157" i="8"/>
  <c r="J3158" i="8"/>
  <c r="J3159" i="8"/>
  <c r="J3160" i="8"/>
  <c r="J3161" i="8"/>
  <c r="J3162" i="8"/>
  <c r="J3163" i="8"/>
  <c r="J3164" i="8"/>
  <c r="J3165" i="8"/>
  <c r="J3166" i="8"/>
  <c r="J3167" i="8"/>
  <c r="J3168" i="8"/>
  <c r="J3169" i="8"/>
  <c r="J3170" i="8"/>
  <c r="J3171" i="8"/>
  <c r="J3172" i="8"/>
  <c r="J3173" i="8"/>
  <c r="J3174" i="8"/>
  <c r="J3175" i="8"/>
  <c r="J3176" i="8"/>
  <c r="J3177" i="8"/>
  <c r="J3178" i="8"/>
  <c r="J3179" i="8"/>
  <c r="J3180" i="8"/>
  <c r="J3181" i="8"/>
  <c r="J3182" i="8"/>
  <c r="J3183" i="8"/>
  <c r="J3184" i="8"/>
  <c r="J3185" i="8"/>
  <c r="J3186" i="8"/>
  <c r="J3187" i="8"/>
  <c r="J3188" i="8"/>
  <c r="J3189" i="8"/>
  <c r="J3190" i="8"/>
  <c r="J3191" i="8"/>
  <c r="J3192" i="8"/>
  <c r="J3193" i="8"/>
  <c r="J3194" i="8"/>
  <c r="J3195" i="8"/>
  <c r="J3196" i="8"/>
  <c r="J3197" i="8"/>
  <c r="J3198" i="8"/>
  <c r="J3199" i="8"/>
  <c r="J3200" i="8"/>
  <c r="J3201" i="8"/>
  <c r="J3202" i="8"/>
  <c r="J3203" i="8"/>
  <c r="J3204" i="8"/>
  <c r="J3205" i="8"/>
  <c r="J3206" i="8"/>
  <c r="J3207" i="8"/>
  <c r="J3208" i="8"/>
  <c r="J3209" i="8"/>
  <c r="J3210" i="8"/>
  <c r="J3211" i="8"/>
  <c r="J3212" i="8"/>
  <c r="J3213" i="8"/>
  <c r="J3214" i="8"/>
  <c r="J3215" i="8"/>
  <c r="J3216" i="8"/>
  <c r="J3217" i="8"/>
  <c r="J3218" i="8"/>
  <c r="J3219" i="8"/>
  <c r="J3220" i="8"/>
  <c r="J3221" i="8"/>
  <c r="J3222" i="8"/>
  <c r="J3223" i="8"/>
  <c r="J3224" i="8"/>
  <c r="J3225" i="8"/>
  <c r="J3226" i="8"/>
  <c r="J3227" i="8"/>
  <c r="J3228" i="8"/>
  <c r="J3229" i="8"/>
  <c r="J3230" i="8"/>
  <c r="J3231" i="8"/>
  <c r="J3232" i="8"/>
  <c r="J3233" i="8"/>
  <c r="J3234" i="8"/>
  <c r="J3235" i="8"/>
  <c r="J3236" i="8"/>
  <c r="J3237" i="8"/>
  <c r="J3238" i="8"/>
  <c r="J3239" i="8"/>
  <c r="J3240" i="8"/>
  <c r="J3241" i="8"/>
  <c r="J3242" i="8"/>
  <c r="J3243" i="8"/>
  <c r="J3244" i="8"/>
  <c r="J3245" i="8"/>
  <c r="J3246" i="8"/>
  <c r="J3247" i="8"/>
  <c r="J3248" i="8"/>
  <c r="J3249" i="8"/>
  <c r="J3250" i="8"/>
  <c r="J3251" i="8"/>
  <c r="J3252" i="8"/>
  <c r="J3253" i="8"/>
  <c r="J3254" i="8"/>
  <c r="J3255" i="8"/>
  <c r="J3256" i="8"/>
  <c r="J3257" i="8"/>
  <c r="J3258" i="8"/>
  <c r="J3259" i="8"/>
  <c r="J3260" i="8"/>
  <c r="J3261" i="8"/>
  <c r="J3262" i="8"/>
  <c r="J3263" i="8"/>
  <c r="J3264" i="8"/>
  <c r="J3265" i="8"/>
  <c r="J3266" i="8"/>
  <c r="J3267" i="8"/>
  <c r="J3268" i="8"/>
  <c r="J3269" i="8"/>
  <c r="J3270" i="8"/>
  <c r="J3271" i="8"/>
  <c r="J3272" i="8"/>
  <c r="J3273" i="8"/>
  <c r="J3274" i="8"/>
  <c r="J3275" i="8"/>
  <c r="J3276" i="8"/>
  <c r="J3277" i="8"/>
  <c r="J3278" i="8"/>
  <c r="J3279" i="8"/>
  <c r="J3280" i="8"/>
  <c r="J3281" i="8"/>
  <c r="J3282" i="8"/>
  <c r="J3283" i="8"/>
  <c r="J3284" i="8"/>
  <c r="J3285" i="8"/>
  <c r="J3286" i="8"/>
  <c r="J3287" i="8"/>
  <c r="J3288" i="8"/>
  <c r="J3289" i="8"/>
  <c r="J3290" i="8"/>
  <c r="J3291" i="8"/>
  <c r="J3292" i="8"/>
  <c r="J3293" i="8"/>
  <c r="J3294" i="8"/>
  <c r="J3295" i="8"/>
  <c r="J3296" i="8"/>
  <c r="J3297" i="8"/>
  <c r="J3298" i="8"/>
  <c r="J3299" i="8"/>
  <c r="J3300" i="8"/>
  <c r="J3301" i="8"/>
  <c r="J3302" i="8"/>
  <c r="J3303" i="8"/>
  <c r="J3304" i="8"/>
  <c r="J3305" i="8"/>
  <c r="J3306" i="8"/>
  <c r="J3307" i="8"/>
  <c r="J3308" i="8"/>
  <c r="J3309" i="8"/>
  <c r="J3310" i="8"/>
  <c r="J3311" i="8"/>
  <c r="J3312" i="8"/>
  <c r="J3313" i="8"/>
  <c r="J3314" i="8"/>
  <c r="J3315" i="8"/>
  <c r="J3316" i="8"/>
  <c r="J3317" i="8"/>
  <c r="J3318" i="8"/>
  <c r="J3319" i="8"/>
  <c r="J3320" i="8"/>
  <c r="J3321" i="8"/>
  <c r="J3322" i="8"/>
  <c r="J3323" i="8"/>
  <c r="J3324" i="8"/>
  <c r="J3325" i="8"/>
  <c r="J3326" i="8"/>
  <c r="J3327" i="8"/>
  <c r="J3328" i="8"/>
  <c r="J3329" i="8"/>
  <c r="J3330" i="8"/>
  <c r="J3331" i="8"/>
  <c r="J3332" i="8"/>
  <c r="J3333" i="8"/>
  <c r="J3334" i="8"/>
  <c r="J3335" i="8"/>
  <c r="J3336" i="8"/>
  <c r="J3337" i="8"/>
  <c r="J3338" i="8"/>
  <c r="J3339" i="8"/>
  <c r="J3340" i="8"/>
  <c r="J3341" i="8"/>
  <c r="J3342" i="8"/>
  <c r="J3343" i="8"/>
  <c r="J3344" i="8"/>
  <c r="J3345" i="8"/>
  <c r="J3346" i="8"/>
  <c r="J3347" i="8"/>
  <c r="J3348" i="8"/>
  <c r="J3349" i="8"/>
  <c r="J3350" i="8"/>
  <c r="J3351" i="8"/>
  <c r="J3352" i="8"/>
  <c r="J3353" i="8"/>
  <c r="J3354" i="8"/>
  <c r="J3355" i="8"/>
  <c r="J3356" i="8"/>
  <c r="J3357" i="8"/>
  <c r="J3358" i="8"/>
  <c r="J3359" i="8"/>
  <c r="J3360" i="8"/>
  <c r="J3361" i="8"/>
  <c r="J3362" i="8"/>
  <c r="J3363" i="8"/>
  <c r="J3364" i="8"/>
  <c r="J3365" i="8"/>
  <c r="J3366" i="8"/>
  <c r="J3367" i="8"/>
  <c r="J3368" i="8"/>
  <c r="J3369" i="8"/>
  <c r="J3370" i="8"/>
  <c r="J3371" i="8"/>
  <c r="J3372" i="8"/>
  <c r="J3373" i="8"/>
  <c r="J3374" i="8"/>
  <c r="J3375" i="8"/>
  <c r="J3376" i="8"/>
  <c r="J3377" i="8"/>
  <c r="J3378" i="8"/>
  <c r="J3379" i="8"/>
  <c r="J3380" i="8"/>
  <c r="J3381" i="8"/>
  <c r="J3382" i="8"/>
  <c r="J3383" i="8"/>
  <c r="J3384" i="8"/>
  <c r="J3385" i="8"/>
  <c r="J3386" i="8"/>
  <c r="J3387" i="8"/>
  <c r="J3388" i="8"/>
  <c r="J3389" i="8"/>
  <c r="J3390" i="8"/>
  <c r="J3391" i="8"/>
  <c r="J3392" i="8"/>
  <c r="J3393" i="8"/>
  <c r="J3394" i="8"/>
  <c r="J3395" i="8"/>
  <c r="J3396" i="8"/>
  <c r="J3397" i="8"/>
  <c r="J3398" i="8"/>
  <c r="J3399" i="8"/>
  <c r="J3400" i="8"/>
  <c r="J3401" i="8"/>
  <c r="J3402" i="8"/>
  <c r="J3403" i="8"/>
  <c r="J3404" i="8"/>
  <c r="J3405" i="8"/>
  <c r="J3406" i="8"/>
  <c r="J3407" i="8"/>
  <c r="J3408" i="8"/>
  <c r="J3409" i="8"/>
  <c r="J3410" i="8"/>
  <c r="J3411" i="8"/>
  <c r="J3412" i="8"/>
  <c r="J3413" i="8"/>
  <c r="J3414" i="8"/>
  <c r="J3415" i="8"/>
  <c r="J3416" i="8"/>
  <c r="J3417" i="8"/>
  <c r="J3418" i="8"/>
  <c r="J3419" i="8"/>
  <c r="J3420" i="8"/>
  <c r="J3421" i="8"/>
  <c r="J3422" i="8"/>
  <c r="J3423" i="8"/>
  <c r="J3424" i="8"/>
  <c r="J3425" i="8"/>
  <c r="J3426" i="8"/>
  <c r="J3427" i="8"/>
  <c r="J3428" i="8"/>
  <c r="J3429" i="8"/>
  <c r="J3430" i="8"/>
  <c r="J3431" i="8"/>
  <c r="J3432" i="8"/>
  <c r="J3433" i="8"/>
  <c r="J3434" i="8"/>
  <c r="J3435" i="8"/>
  <c r="J3436" i="8"/>
  <c r="J3437" i="8"/>
  <c r="J3438" i="8"/>
  <c r="J3439" i="8"/>
  <c r="J3440" i="8"/>
  <c r="J3441" i="8"/>
  <c r="J3442" i="8"/>
  <c r="J3443" i="8"/>
  <c r="J3444" i="8"/>
  <c r="J3445" i="8"/>
  <c r="J3446" i="8"/>
  <c r="J3447" i="8"/>
  <c r="J3448" i="8"/>
  <c r="J3449" i="8"/>
  <c r="J3450" i="8"/>
  <c r="J3451" i="8"/>
  <c r="J3452" i="8"/>
  <c r="J3453" i="8"/>
  <c r="J3454" i="8"/>
  <c r="J3455" i="8"/>
  <c r="J3456" i="8"/>
  <c r="J3457" i="8"/>
  <c r="J3458" i="8"/>
  <c r="J3459" i="8"/>
  <c r="J3460" i="8"/>
  <c r="J3461" i="8"/>
  <c r="J3462" i="8"/>
  <c r="J3463" i="8"/>
  <c r="J3464" i="8"/>
  <c r="J3465" i="8"/>
  <c r="J3466" i="8"/>
  <c r="J3467" i="8"/>
  <c r="J3468" i="8"/>
  <c r="J3469" i="8"/>
  <c r="J3470" i="8"/>
  <c r="J3471" i="8"/>
  <c r="J3472" i="8"/>
  <c r="J3473" i="8"/>
  <c r="J3474" i="8"/>
  <c r="J3475" i="8"/>
  <c r="J3476" i="8"/>
  <c r="J3477" i="8"/>
  <c r="J3478" i="8"/>
  <c r="J3479" i="8"/>
  <c r="J3480" i="8"/>
  <c r="J3481" i="8"/>
  <c r="J3482" i="8"/>
  <c r="J3483" i="8"/>
  <c r="J3484" i="8"/>
  <c r="J3485" i="8"/>
  <c r="J3486" i="8"/>
  <c r="J3487" i="8"/>
  <c r="J3488" i="8"/>
  <c r="J3489" i="8"/>
  <c r="J3490" i="8"/>
  <c r="J3491" i="8"/>
  <c r="J3492" i="8"/>
  <c r="J3493" i="8"/>
  <c r="J3494" i="8"/>
  <c r="J3495" i="8"/>
  <c r="J3496" i="8"/>
  <c r="J3497" i="8"/>
  <c r="J3498" i="8"/>
  <c r="J3499" i="8"/>
  <c r="J3500" i="8"/>
  <c r="J3501" i="8"/>
  <c r="J3502" i="8"/>
  <c r="J3503" i="8"/>
  <c r="J3504" i="8"/>
  <c r="J3505" i="8"/>
  <c r="J3506" i="8"/>
  <c r="J3507" i="8"/>
  <c r="J3508" i="8"/>
  <c r="J3509" i="8"/>
  <c r="J3510" i="8"/>
  <c r="J3511" i="8"/>
  <c r="J3512" i="8"/>
  <c r="J3513" i="8"/>
  <c r="J3514" i="8"/>
  <c r="J3515" i="8"/>
  <c r="J3516" i="8"/>
  <c r="J3517" i="8"/>
  <c r="J3518" i="8"/>
  <c r="J3519" i="8"/>
  <c r="J3520" i="8"/>
  <c r="J3521" i="8"/>
  <c r="J3522" i="8"/>
  <c r="J3523" i="8"/>
  <c r="J3524" i="8"/>
  <c r="J3525" i="8"/>
  <c r="J3526" i="8"/>
  <c r="J3527" i="8"/>
  <c r="J3528" i="8"/>
  <c r="J3529" i="8"/>
  <c r="J3530" i="8"/>
  <c r="J3531" i="8"/>
  <c r="J3532" i="8"/>
  <c r="J3533" i="8"/>
  <c r="J3534" i="8"/>
  <c r="J3535" i="8"/>
  <c r="J3536" i="8"/>
  <c r="J3537" i="8"/>
  <c r="J3538" i="8"/>
  <c r="J3539" i="8"/>
  <c r="J3540" i="8"/>
  <c r="J3541" i="8"/>
  <c r="J3542" i="8"/>
  <c r="J3543" i="8"/>
  <c r="J3544" i="8"/>
  <c r="J3545" i="8"/>
  <c r="J3546" i="8"/>
  <c r="J3547" i="8"/>
  <c r="J3548" i="8"/>
  <c r="J3549" i="8"/>
  <c r="J3550" i="8"/>
  <c r="J3551" i="8"/>
  <c r="J3552" i="8"/>
  <c r="J3553" i="8"/>
  <c r="J3554" i="8"/>
  <c r="J3555" i="8"/>
  <c r="J3556" i="8"/>
  <c r="J3557" i="8"/>
  <c r="J3558" i="8"/>
  <c r="J3559" i="8"/>
  <c r="J3560" i="8"/>
  <c r="J3561" i="8"/>
  <c r="J3562" i="8"/>
  <c r="J3563" i="8"/>
  <c r="J3564" i="8"/>
  <c r="J3565" i="8"/>
  <c r="J3566" i="8"/>
  <c r="J3567" i="8"/>
  <c r="J3568" i="8"/>
  <c r="J3569" i="8"/>
  <c r="J3570" i="8"/>
  <c r="J3571" i="8"/>
  <c r="J3572" i="8"/>
  <c r="J3573" i="8"/>
  <c r="J3574" i="8"/>
  <c r="J3575" i="8"/>
  <c r="J3576" i="8"/>
  <c r="J3577" i="8"/>
  <c r="J3578" i="8"/>
  <c r="J3579" i="8"/>
  <c r="J3580" i="8"/>
  <c r="J3581" i="8"/>
  <c r="J3582" i="8"/>
  <c r="J3583" i="8"/>
  <c r="J3584" i="8"/>
  <c r="J3585" i="8"/>
  <c r="J3586" i="8"/>
  <c r="J3587" i="8"/>
  <c r="J3588" i="8"/>
  <c r="J3589" i="8"/>
  <c r="J3590" i="8"/>
  <c r="J3591" i="8"/>
  <c r="J3592" i="8"/>
  <c r="J3593" i="8"/>
  <c r="J3594" i="8"/>
  <c r="J3595" i="8"/>
  <c r="J3596" i="8"/>
  <c r="J3597" i="8"/>
  <c r="J3598" i="8"/>
  <c r="J3599" i="8"/>
  <c r="J3600" i="8"/>
  <c r="J3601" i="8"/>
  <c r="J3602" i="8"/>
  <c r="J3603" i="8"/>
  <c r="J3604" i="8"/>
  <c r="J3605" i="8"/>
  <c r="J3606" i="8"/>
  <c r="J3607" i="8"/>
  <c r="J3608" i="8"/>
  <c r="J3609" i="8"/>
  <c r="J3610" i="8"/>
  <c r="J3611" i="8"/>
  <c r="J3612" i="8"/>
  <c r="J3613" i="8"/>
  <c r="J3614" i="8"/>
  <c r="J3615" i="8"/>
  <c r="J3616" i="8"/>
  <c r="J3617" i="8"/>
  <c r="J3618" i="8"/>
  <c r="J3619" i="8"/>
  <c r="J3620" i="8"/>
  <c r="J3621" i="8"/>
  <c r="J3622" i="8"/>
  <c r="J3623" i="8"/>
  <c r="J3624" i="8"/>
  <c r="J3625" i="8"/>
  <c r="J3626" i="8"/>
  <c r="J3627" i="8"/>
  <c r="J3628" i="8"/>
  <c r="J3629" i="8"/>
  <c r="J3630" i="8"/>
  <c r="J3631" i="8"/>
  <c r="J3632" i="8"/>
  <c r="J3633" i="8"/>
  <c r="J3634" i="8"/>
  <c r="J3635" i="8"/>
  <c r="J3636" i="8"/>
  <c r="J3637" i="8"/>
  <c r="J3638" i="8"/>
  <c r="J3639" i="8"/>
  <c r="J3640" i="8"/>
  <c r="J3641" i="8"/>
  <c r="J3642" i="8"/>
  <c r="J3643" i="8"/>
  <c r="J3644" i="8"/>
  <c r="J3645" i="8"/>
  <c r="J3646" i="8"/>
  <c r="J3647" i="8"/>
  <c r="J3648" i="8"/>
  <c r="J3649" i="8"/>
  <c r="J3650" i="8"/>
  <c r="J3651" i="8"/>
  <c r="J3652" i="8"/>
  <c r="J3653" i="8"/>
  <c r="J3654" i="8"/>
  <c r="J3655" i="8"/>
  <c r="J3656" i="8"/>
  <c r="J3657" i="8"/>
  <c r="J3658" i="8"/>
  <c r="J3659" i="8"/>
  <c r="J3660" i="8"/>
  <c r="J3661" i="8"/>
  <c r="J3662" i="8"/>
  <c r="J3663" i="8"/>
  <c r="J3664" i="8"/>
  <c r="J3665" i="8"/>
  <c r="J3666" i="8"/>
  <c r="J3667" i="8"/>
  <c r="J3668" i="8"/>
  <c r="J3669" i="8"/>
  <c r="J3670" i="8"/>
  <c r="J3671" i="8"/>
  <c r="J3672" i="8"/>
  <c r="J3673" i="8"/>
  <c r="J3674" i="8"/>
  <c r="J3675" i="8"/>
  <c r="J3676" i="8"/>
  <c r="J3677" i="8"/>
  <c r="J3678" i="8"/>
  <c r="J3679" i="8"/>
  <c r="J3680" i="8"/>
  <c r="J3681" i="8"/>
  <c r="J3682" i="8"/>
  <c r="J3683" i="8"/>
  <c r="J3684" i="8"/>
  <c r="J3685" i="8"/>
  <c r="J3686" i="8"/>
  <c r="J3687" i="8"/>
  <c r="J3688" i="8"/>
  <c r="J3689" i="8"/>
  <c r="J3690" i="8"/>
  <c r="J3691" i="8"/>
  <c r="J3692" i="8"/>
  <c r="J3693" i="8"/>
  <c r="J3694" i="8"/>
  <c r="J3695" i="8"/>
  <c r="J3696" i="8"/>
  <c r="J3697" i="8"/>
  <c r="J3698" i="8"/>
  <c r="J3699" i="8"/>
  <c r="J3700" i="8"/>
  <c r="J3701" i="8"/>
  <c r="J3702" i="8"/>
  <c r="J3703" i="8"/>
  <c r="J3704" i="8"/>
  <c r="J3705" i="8"/>
  <c r="J3706" i="8"/>
  <c r="J3707" i="8"/>
  <c r="J3708" i="8"/>
  <c r="J3709" i="8"/>
  <c r="J3710" i="8"/>
  <c r="J3711" i="8"/>
  <c r="J3712" i="8"/>
  <c r="J3713" i="8"/>
  <c r="J3714" i="8"/>
  <c r="J3715" i="8"/>
  <c r="J3716" i="8"/>
  <c r="J3717" i="8"/>
  <c r="J3718" i="8"/>
  <c r="J3719" i="8"/>
  <c r="J3720" i="8"/>
  <c r="J3721" i="8"/>
  <c r="J3722" i="8"/>
  <c r="J3723" i="8"/>
  <c r="J3724" i="8"/>
  <c r="J3725" i="8"/>
  <c r="J3726" i="8"/>
  <c r="J3727" i="8"/>
  <c r="J3728" i="8"/>
  <c r="J3729" i="8"/>
  <c r="J3730" i="8"/>
  <c r="J3731" i="8"/>
  <c r="J3732" i="8"/>
  <c r="J3733" i="8"/>
  <c r="J3734" i="8"/>
  <c r="J3735" i="8"/>
  <c r="J3736" i="8"/>
  <c r="J3737" i="8"/>
  <c r="J3738" i="8"/>
  <c r="J3739" i="8"/>
  <c r="J3740" i="8"/>
  <c r="J3741" i="8"/>
  <c r="J3742" i="8"/>
  <c r="J3743" i="8"/>
  <c r="J3744" i="8"/>
  <c r="J3745" i="8"/>
  <c r="J3746" i="8"/>
  <c r="J3747" i="8"/>
  <c r="J3748" i="8"/>
  <c r="J3749" i="8"/>
  <c r="J3750" i="8"/>
  <c r="J3751" i="8"/>
  <c r="J3752" i="8"/>
  <c r="J3753" i="8"/>
  <c r="J3754" i="8"/>
  <c r="J3755" i="8"/>
  <c r="J3756" i="8"/>
  <c r="J3757" i="8"/>
  <c r="J3758" i="8"/>
  <c r="J3759" i="8"/>
  <c r="J3760" i="8"/>
  <c r="J3761" i="8"/>
  <c r="J3762" i="8"/>
  <c r="J3763" i="8"/>
  <c r="J3764" i="8"/>
  <c r="J3765" i="8"/>
  <c r="J3766" i="8"/>
  <c r="J3767" i="8"/>
  <c r="J3768" i="8"/>
  <c r="J3769" i="8"/>
  <c r="J3770" i="8"/>
  <c r="J3771" i="8"/>
  <c r="J3772" i="8"/>
  <c r="J3773" i="8"/>
  <c r="J3774" i="8"/>
  <c r="J3775" i="8"/>
  <c r="J3776" i="8"/>
  <c r="J3777" i="8"/>
  <c r="J3778" i="8"/>
  <c r="J3779" i="8"/>
  <c r="J3780" i="8"/>
  <c r="J3781" i="8"/>
  <c r="J3782" i="8"/>
  <c r="J3783" i="8"/>
  <c r="J3784" i="8"/>
  <c r="J3785" i="8"/>
  <c r="J3786" i="8"/>
  <c r="J3787" i="8"/>
  <c r="J3788" i="8"/>
  <c r="J3789" i="8"/>
  <c r="J3790" i="8"/>
  <c r="J3791" i="8"/>
  <c r="J3792" i="8"/>
  <c r="J3793" i="8"/>
  <c r="J3794" i="8"/>
  <c r="J3795" i="8"/>
  <c r="J3796" i="8"/>
  <c r="J3797" i="8"/>
  <c r="J3798" i="8"/>
  <c r="J3799" i="8"/>
  <c r="J3800" i="8"/>
  <c r="J3801" i="8"/>
  <c r="J3802" i="8"/>
  <c r="J3803" i="8"/>
  <c r="J3804" i="8"/>
  <c r="J3805" i="8"/>
  <c r="J3806" i="8"/>
  <c r="J3807" i="8"/>
  <c r="J3808" i="8"/>
  <c r="J3809" i="8"/>
  <c r="J3810" i="8"/>
  <c r="J3811" i="8"/>
  <c r="J3812" i="8"/>
  <c r="J3813" i="8"/>
  <c r="J3814" i="8"/>
  <c r="J3815" i="8"/>
  <c r="J3816" i="8"/>
  <c r="J3817" i="8"/>
  <c r="J3818" i="8"/>
  <c r="J3819" i="8"/>
  <c r="J3820" i="8"/>
  <c r="J3821" i="8"/>
  <c r="J3822" i="8"/>
  <c r="J3823" i="8"/>
  <c r="J3824" i="8"/>
  <c r="J3825" i="8"/>
  <c r="J3826" i="8"/>
  <c r="J3827" i="8"/>
  <c r="J3828" i="8"/>
  <c r="J3829" i="8"/>
  <c r="J3830" i="8"/>
  <c r="J3831" i="8"/>
  <c r="J3832" i="8"/>
  <c r="J3833" i="8"/>
  <c r="J3834" i="8"/>
  <c r="J3835" i="8"/>
  <c r="J3836" i="8"/>
  <c r="J3837" i="8"/>
  <c r="J3838" i="8"/>
  <c r="J3839" i="8"/>
  <c r="J3840" i="8"/>
  <c r="J3841" i="8"/>
  <c r="J3842" i="8"/>
  <c r="J3843" i="8"/>
  <c r="J3844" i="8"/>
  <c r="J3845" i="8"/>
  <c r="J3846" i="8"/>
  <c r="J3847" i="8"/>
  <c r="J3848" i="8"/>
  <c r="J3849" i="8"/>
  <c r="J3850" i="8"/>
  <c r="J3851" i="8"/>
  <c r="J3852" i="8"/>
  <c r="J3853" i="8"/>
  <c r="J3854" i="8"/>
  <c r="J3855" i="8"/>
  <c r="J3856" i="8"/>
  <c r="J3857" i="8"/>
  <c r="J3858" i="8"/>
  <c r="J3859" i="8"/>
  <c r="J3860" i="8"/>
  <c r="J3861" i="8"/>
  <c r="J3862" i="8"/>
  <c r="J3863" i="8"/>
  <c r="J3864" i="8"/>
  <c r="J3865" i="8"/>
  <c r="J3866" i="8"/>
  <c r="J3867" i="8"/>
  <c r="J3868" i="8"/>
  <c r="J3869" i="8"/>
  <c r="J3870" i="8"/>
  <c r="J3871" i="8"/>
  <c r="J3872" i="8"/>
  <c r="J3873" i="8"/>
  <c r="J3874" i="8"/>
  <c r="J3875" i="8"/>
  <c r="J3876" i="8"/>
  <c r="J3877" i="8"/>
  <c r="J3878" i="8"/>
  <c r="J3879" i="8"/>
  <c r="J3880" i="8"/>
  <c r="J3881" i="8"/>
  <c r="J3882" i="8"/>
  <c r="J3883" i="8"/>
  <c r="J3884" i="8"/>
  <c r="J3885" i="8"/>
  <c r="J3886" i="8"/>
  <c r="J3887" i="8"/>
  <c r="J3888" i="8"/>
  <c r="J3889" i="8"/>
  <c r="J3890" i="8"/>
  <c r="J3891" i="8"/>
  <c r="J3892" i="8"/>
  <c r="J3893" i="8"/>
  <c r="J3894" i="8"/>
  <c r="J3895" i="8"/>
  <c r="J3896" i="8"/>
  <c r="J3897" i="8"/>
  <c r="J3898" i="8"/>
  <c r="J3899" i="8"/>
  <c r="J3900" i="8"/>
  <c r="J3901" i="8"/>
  <c r="J3902" i="8"/>
  <c r="J3903" i="8"/>
  <c r="J3904" i="8"/>
  <c r="J3905" i="8"/>
  <c r="J3906" i="8"/>
  <c r="J3907" i="8"/>
  <c r="J3908" i="8"/>
  <c r="J3909" i="8"/>
  <c r="J3910" i="8"/>
  <c r="J3911" i="8"/>
  <c r="J3912" i="8"/>
  <c r="J3913" i="8"/>
  <c r="J3914" i="8"/>
  <c r="J3915" i="8"/>
  <c r="J3916" i="8"/>
  <c r="J3917" i="8"/>
  <c r="J3918" i="8"/>
  <c r="J3919" i="8"/>
  <c r="J3920" i="8"/>
  <c r="J3921" i="8"/>
  <c r="J3922" i="8"/>
  <c r="J3923" i="8"/>
  <c r="J3924" i="8"/>
  <c r="J3925" i="8"/>
  <c r="J3926" i="8"/>
  <c r="J3927" i="8"/>
  <c r="J3928" i="8"/>
  <c r="J3929" i="8"/>
  <c r="J3930" i="8"/>
  <c r="J3931" i="8"/>
  <c r="J3932" i="8"/>
  <c r="J3933" i="8"/>
  <c r="J3934" i="8"/>
  <c r="J3935" i="8"/>
  <c r="J3936" i="8"/>
  <c r="J3937" i="8"/>
  <c r="J3938" i="8"/>
  <c r="J3939" i="8"/>
  <c r="J3940" i="8"/>
  <c r="J3941" i="8"/>
  <c r="J3942" i="8"/>
  <c r="J3943" i="8"/>
  <c r="J3944" i="8"/>
  <c r="J3945" i="8"/>
  <c r="J3946" i="8"/>
  <c r="J3947" i="8"/>
  <c r="J3948" i="8"/>
  <c r="J3949" i="8"/>
  <c r="J3950" i="8"/>
  <c r="J3951" i="8"/>
  <c r="J3952" i="8"/>
  <c r="J3953" i="8"/>
  <c r="J3954" i="8"/>
  <c r="J3955" i="8"/>
  <c r="J3956" i="8"/>
  <c r="J3957" i="8"/>
  <c r="J3958" i="8"/>
  <c r="J3959" i="8"/>
  <c r="J3960" i="8"/>
  <c r="J3961" i="8"/>
  <c r="J3962" i="8"/>
  <c r="J3963" i="8"/>
  <c r="J3964" i="8"/>
  <c r="J3965" i="8"/>
  <c r="J3966" i="8"/>
  <c r="J3967" i="8"/>
  <c r="J3968" i="8"/>
  <c r="J3969" i="8"/>
  <c r="J3970" i="8"/>
  <c r="J3971" i="8"/>
  <c r="J3972" i="8"/>
  <c r="J3973" i="8"/>
  <c r="J3974" i="8"/>
  <c r="J3975" i="8"/>
  <c r="J3976" i="8"/>
  <c r="J3977" i="8"/>
  <c r="J3978" i="8"/>
  <c r="J3979" i="8"/>
  <c r="J3980" i="8"/>
  <c r="J3981" i="8"/>
  <c r="J3982" i="8"/>
  <c r="J3983" i="8"/>
  <c r="J3984" i="8"/>
  <c r="J3985" i="8"/>
  <c r="J3986" i="8"/>
  <c r="J3987" i="8"/>
  <c r="J3988" i="8"/>
  <c r="J3989" i="8"/>
  <c r="J3990" i="8"/>
  <c r="J3991" i="8"/>
  <c r="J3992" i="8"/>
  <c r="J3993" i="8"/>
  <c r="J3994" i="8"/>
  <c r="J3995" i="8"/>
  <c r="J3996" i="8"/>
  <c r="J3997" i="8"/>
  <c r="J3998" i="8"/>
  <c r="J3999" i="8"/>
  <c r="J4000" i="8"/>
  <c r="J4001" i="8"/>
  <c r="J4002" i="8"/>
  <c r="J4003" i="8"/>
  <c r="J4004" i="8"/>
  <c r="J4005" i="8"/>
  <c r="J4006" i="8"/>
  <c r="J4007" i="8"/>
  <c r="J4008" i="8"/>
  <c r="J4009" i="8"/>
  <c r="J4010" i="8"/>
  <c r="J4011" i="8"/>
  <c r="J4012" i="8"/>
  <c r="J4013" i="8"/>
  <c r="J4014" i="8"/>
  <c r="J4015" i="8"/>
  <c r="J4016" i="8"/>
  <c r="J4017" i="8"/>
  <c r="J4018" i="8"/>
  <c r="J4019" i="8"/>
  <c r="J4020" i="8"/>
  <c r="J4021" i="8"/>
  <c r="J4022" i="8"/>
  <c r="J4023" i="8"/>
  <c r="J4024" i="8"/>
  <c r="J4025" i="8"/>
  <c r="J4026" i="8"/>
  <c r="J4027" i="8"/>
  <c r="J4028" i="8"/>
  <c r="J4029" i="8"/>
  <c r="J4030" i="8"/>
  <c r="J4031" i="8"/>
  <c r="J4032" i="8"/>
  <c r="J4033" i="8"/>
  <c r="J4034" i="8"/>
  <c r="J4035" i="8"/>
  <c r="J4036" i="8"/>
  <c r="J4037" i="8"/>
  <c r="J4038" i="8"/>
  <c r="J4039" i="8"/>
  <c r="J4040" i="8"/>
  <c r="J4041" i="8"/>
  <c r="J4042" i="8"/>
  <c r="J4043" i="8"/>
  <c r="J4044" i="8"/>
  <c r="J4045" i="8"/>
  <c r="J4046" i="8"/>
  <c r="J4047" i="8"/>
  <c r="J4048" i="8"/>
  <c r="J4049" i="8"/>
  <c r="J4050" i="8"/>
  <c r="J4051" i="8"/>
  <c r="J4052" i="8"/>
  <c r="J4053" i="8"/>
  <c r="J4054" i="8"/>
  <c r="J4055" i="8"/>
  <c r="J4056" i="8"/>
  <c r="J4057" i="8"/>
  <c r="J4058" i="8"/>
  <c r="J4059" i="8"/>
  <c r="J4060" i="8"/>
  <c r="J4061" i="8"/>
  <c r="J4062" i="8"/>
  <c r="J4063" i="8"/>
  <c r="J4064" i="8"/>
  <c r="J4065" i="8"/>
  <c r="J4066" i="8"/>
  <c r="J4067" i="8"/>
  <c r="J4068" i="8"/>
  <c r="J4069" i="8"/>
  <c r="J4070" i="8"/>
  <c r="J4071" i="8"/>
  <c r="J4072" i="8"/>
  <c r="J4073" i="8"/>
  <c r="J4074" i="8"/>
  <c r="J4075" i="8"/>
  <c r="J4076" i="8"/>
  <c r="J4077" i="8"/>
  <c r="J4078" i="8"/>
  <c r="J4079" i="8"/>
  <c r="J4080" i="8"/>
  <c r="J4081" i="8"/>
  <c r="J4082" i="8"/>
  <c r="J4083" i="8"/>
  <c r="J4084" i="8"/>
  <c r="J4085" i="8"/>
  <c r="J4086" i="8"/>
  <c r="J4087" i="8"/>
  <c r="J4088" i="8"/>
  <c r="J4089" i="8"/>
  <c r="J4090" i="8"/>
  <c r="J4091" i="8"/>
  <c r="J4092" i="8"/>
  <c r="J4093" i="8"/>
  <c r="J4094" i="8"/>
  <c r="J4095" i="8"/>
  <c r="J4096" i="8"/>
  <c r="J4097" i="8"/>
  <c r="J4098" i="8"/>
  <c r="J4099" i="8"/>
  <c r="J4100" i="8"/>
  <c r="J4101" i="8"/>
  <c r="J4102" i="8"/>
  <c r="J4103" i="8"/>
  <c r="J4104" i="8"/>
  <c r="J4105" i="8"/>
  <c r="J4106" i="8"/>
  <c r="J4107" i="8"/>
  <c r="J4108" i="8"/>
  <c r="J4109" i="8"/>
  <c r="J4110" i="8"/>
  <c r="J4111" i="8"/>
  <c r="J4112" i="8"/>
  <c r="J4113" i="8"/>
  <c r="J4114" i="8"/>
  <c r="J4115" i="8"/>
  <c r="J4116" i="8"/>
  <c r="J4117" i="8"/>
  <c r="J4118" i="8"/>
  <c r="J4119" i="8"/>
  <c r="J4120" i="8"/>
  <c r="J4121" i="8"/>
  <c r="J4122" i="8"/>
  <c r="J4123" i="8"/>
  <c r="J4124" i="8"/>
  <c r="J4125" i="8"/>
  <c r="J4126" i="8"/>
  <c r="J4127" i="8"/>
  <c r="J4128" i="8"/>
  <c r="J4129" i="8"/>
  <c r="J4130" i="8"/>
  <c r="J4131" i="8"/>
  <c r="J4132" i="8"/>
  <c r="J4133" i="8"/>
  <c r="J4134" i="8"/>
  <c r="J4135" i="8"/>
  <c r="J4136" i="8"/>
  <c r="J4137" i="8"/>
  <c r="J4138" i="8"/>
  <c r="J4139" i="8"/>
  <c r="J4140" i="8"/>
  <c r="J4141" i="8"/>
  <c r="J4142" i="8"/>
  <c r="J4143" i="8"/>
  <c r="J4144" i="8"/>
  <c r="J4145" i="8"/>
  <c r="J4146" i="8"/>
  <c r="J4147" i="8"/>
  <c r="J4148" i="8"/>
  <c r="J4149" i="8"/>
  <c r="J4150" i="8"/>
  <c r="J4151" i="8"/>
  <c r="J4152" i="8"/>
  <c r="J4153" i="8"/>
  <c r="J4154" i="8"/>
  <c r="J4155" i="8"/>
  <c r="J4156" i="8"/>
  <c r="J4157" i="8"/>
  <c r="J4158" i="8"/>
  <c r="J4159" i="8"/>
  <c r="J4160" i="8"/>
  <c r="J4161" i="8"/>
  <c r="J4162" i="8"/>
  <c r="J4163" i="8"/>
  <c r="J4164" i="8"/>
  <c r="J4165" i="8"/>
  <c r="J4166" i="8"/>
  <c r="J4167" i="8"/>
  <c r="J4168" i="8"/>
  <c r="J4169" i="8"/>
  <c r="J4170" i="8"/>
  <c r="J4171" i="8"/>
  <c r="J4172" i="8"/>
  <c r="J4173" i="8"/>
  <c r="J4174" i="8"/>
  <c r="J4175" i="8"/>
  <c r="J4176" i="8"/>
  <c r="J4177" i="8"/>
  <c r="J4178" i="8"/>
  <c r="J4179" i="8"/>
  <c r="J4180" i="8"/>
  <c r="J4181" i="8"/>
  <c r="J4182" i="8"/>
  <c r="J4183" i="8"/>
  <c r="J4184" i="8"/>
  <c r="J4185" i="8"/>
  <c r="J4186" i="8"/>
  <c r="J4187" i="8"/>
  <c r="J4188" i="8"/>
  <c r="J4189" i="8"/>
  <c r="J4190" i="8"/>
  <c r="J4191" i="8"/>
  <c r="J4192" i="8"/>
  <c r="J4193" i="8"/>
  <c r="J4194" i="8"/>
  <c r="J4195" i="8"/>
  <c r="J4196" i="8"/>
  <c r="J4197" i="8"/>
  <c r="J4198" i="8"/>
  <c r="J4199" i="8"/>
  <c r="J4200" i="8"/>
  <c r="J4201" i="8"/>
  <c r="J4202" i="8"/>
  <c r="J4203" i="8"/>
  <c r="J4204" i="8"/>
  <c r="J4205" i="8"/>
  <c r="J4206" i="8"/>
  <c r="J4207" i="8"/>
  <c r="J4208" i="8"/>
  <c r="J4209" i="8"/>
  <c r="J4210" i="8"/>
  <c r="J4211" i="8"/>
  <c r="J4212" i="8"/>
  <c r="J4213" i="8"/>
  <c r="J4214" i="8"/>
  <c r="J4215" i="8"/>
  <c r="J4216" i="8"/>
  <c r="J4217" i="8"/>
  <c r="J4218" i="8"/>
  <c r="J4219" i="8"/>
  <c r="J4220" i="8"/>
  <c r="J4221" i="8"/>
  <c r="J4222" i="8"/>
  <c r="J4223" i="8"/>
  <c r="J4224" i="8"/>
  <c r="J4225" i="8"/>
  <c r="J4226" i="8"/>
  <c r="J4227" i="8"/>
  <c r="J4228" i="8"/>
  <c r="J4229" i="8"/>
  <c r="J4230" i="8"/>
  <c r="J4231" i="8"/>
  <c r="J4232" i="8"/>
  <c r="J4233" i="8"/>
  <c r="J4234" i="8"/>
  <c r="J4235" i="8"/>
  <c r="J4236" i="8"/>
  <c r="J4237" i="8"/>
  <c r="J4238" i="8"/>
  <c r="J4239" i="8"/>
  <c r="J4240" i="8"/>
  <c r="J4241" i="8"/>
  <c r="J4242" i="8"/>
  <c r="J4243" i="8"/>
  <c r="J4244" i="8"/>
  <c r="J4245" i="8"/>
  <c r="J4246" i="8"/>
  <c r="J4247" i="8"/>
  <c r="J4248" i="8"/>
  <c r="J4249" i="8"/>
  <c r="J4250" i="8"/>
  <c r="J4251" i="8"/>
  <c r="J4252" i="8"/>
  <c r="J4253" i="8"/>
  <c r="J4254" i="8"/>
  <c r="J4255" i="8"/>
  <c r="J4256" i="8"/>
  <c r="J4257" i="8"/>
  <c r="J4258" i="8"/>
  <c r="J4259" i="8"/>
  <c r="J4260" i="8"/>
  <c r="J4261" i="8"/>
  <c r="J4262" i="8"/>
  <c r="J4263" i="8"/>
  <c r="J4264" i="8"/>
  <c r="J4265" i="8"/>
  <c r="J4266" i="8"/>
  <c r="J4267" i="8"/>
  <c r="J4268" i="8"/>
  <c r="J4269" i="8"/>
  <c r="J4270" i="8"/>
  <c r="J4271" i="8"/>
  <c r="J4272" i="8"/>
  <c r="J4273" i="8"/>
  <c r="J4274" i="8"/>
  <c r="J4275" i="8"/>
  <c r="J4276" i="8"/>
  <c r="J4277" i="8"/>
  <c r="J4278" i="8"/>
  <c r="J4279" i="8"/>
  <c r="J4280" i="8"/>
  <c r="J4281" i="8"/>
  <c r="J4282" i="8"/>
  <c r="J4283" i="8"/>
  <c r="J4284" i="8"/>
  <c r="J4285" i="8"/>
  <c r="J4286" i="8"/>
  <c r="J4287" i="8"/>
  <c r="J4288" i="8"/>
  <c r="J4289" i="8"/>
  <c r="J4290" i="8"/>
  <c r="J4291" i="8"/>
  <c r="J4292" i="8"/>
  <c r="J4293" i="8"/>
  <c r="J4294" i="8"/>
  <c r="J4295" i="8"/>
  <c r="J4296" i="8"/>
  <c r="J4297" i="8"/>
  <c r="J4298" i="8"/>
  <c r="J4299" i="8"/>
  <c r="J4300" i="8"/>
  <c r="J4301" i="8"/>
  <c r="J4302" i="8"/>
  <c r="J4303" i="8"/>
  <c r="J4304" i="8"/>
  <c r="J4305" i="8"/>
  <c r="J4306" i="8"/>
  <c r="J4307" i="8"/>
  <c r="J4308" i="8"/>
  <c r="J4309" i="8"/>
  <c r="J4310" i="8"/>
  <c r="J4311" i="8"/>
  <c r="J4312" i="8"/>
  <c r="J4313" i="8"/>
  <c r="J4314" i="8"/>
  <c r="J4315" i="8"/>
  <c r="J4316" i="8"/>
  <c r="J4317" i="8"/>
  <c r="J4318" i="8"/>
  <c r="J4319" i="8"/>
  <c r="J4320" i="8"/>
  <c r="J4321" i="8"/>
  <c r="J4322" i="8"/>
  <c r="J4323" i="8"/>
  <c r="J4324" i="8"/>
  <c r="J4325" i="8"/>
  <c r="J4326" i="8"/>
  <c r="J4327" i="8"/>
  <c r="J4328" i="8"/>
  <c r="J4329" i="8"/>
  <c r="J4330" i="8"/>
  <c r="J4331" i="8"/>
  <c r="J4332" i="8"/>
  <c r="J4333" i="8"/>
  <c r="J4334" i="8"/>
  <c r="J4335" i="8"/>
  <c r="J4336" i="8"/>
  <c r="J4337" i="8"/>
  <c r="J4338" i="8"/>
  <c r="J4339" i="8"/>
  <c r="J4340" i="8"/>
  <c r="J4341" i="8"/>
  <c r="J4342" i="8"/>
  <c r="J4343" i="8"/>
  <c r="J4344" i="8"/>
  <c r="J4345" i="8"/>
  <c r="J4346" i="8"/>
  <c r="J4347" i="8"/>
  <c r="J4348" i="8"/>
  <c r="J4349" i="8"/>
  <c r="J4350" i="8"/>
  <c r="J4351" i="8"/>
  <c r="J4352" i="8"/>
  <c r="J4353" i="8"/>
  <c r="J4354" i="8"/>
  <c r="J4355" i="8"/>
  <c r="J4356" i="8"/>
  <c r="J4357" i="8"/>
  <c r="J4358" i="8"/>
  <c r="J4359" i="8"/>
  <c r="J4360" i="8"/>
  <c r="J4361" i="8"/>
  <c r="J4362" i="8"/>
  <c r="J4363" i="8"/>
  <c r="J4364" i="8"/>
  <c r="J4365" i="8"/>
  <c r="J4366" i="8"/>
  <c r="J4367" i="8"/>
  <c r="J4368" i="8"/>
  <c r="J4369" i="8"/>
  <c r="J4370" i="8"/>
  <c r="J4371" i="8"/>
  <c r="J4372" i="8"/>
  <c r="J4373" i="8"/>
  <c r="J4374" i="8"/>
  <c r="J4375" i="8"/>
  <c r="J4376" i="8"/>
  <c r="J4377" i="8"/>
  <c r="J4378" i="8"/>
  <c r="J4379" i="8"/>
  <c r="J4380" i="8"/>
  <c r="J4381" i="8"/>
  <c r="J4382" i="8"/>
  <c r="J4383" i="8"/>
  <c r="J4384" i="8"/>
  <c r="J4385" i="8"/>
  <c r="J4386" i="8"/>
  <c r="J4387" i="8"/>
  <c r="J4388" i="8"/>
  <c r="J4389" i="8"/>
  <c r="J4390" i="8"/>
  <c r="J4391" i="8"/>
  <c r="J4392" i="8"/>
  <c r="J4393" i="8"/>
  <c r="J4394" i="8"/>
  <c r="J4395" i="8"/>
  <c r="J4396" i="8"/>
  <c r="J4397" i="8"/>
  <c r="J4398" i="8"/>
  <c r="J4399" i="8"/>
  <c r="J4400" i="8"/>
  <c r="J4401" i="8"/>
  <c r="J4402" i="8"/>
  <c r="J4403" i="8"/>
  <c r="J4404" i="8"/>
  <c r="J4405" i="8"/>
  <c r="J4406" i="8"/>
  <c r="J4407" i="8"/>
  <c r="J4408" i="8"/>
  <c r="J4409" i="8"/>
  <c r="J4410" i="8"/>
  <c r="J4411" i="8"/>
  <c r="J4412" i="8"/>
  <c r="J4413" i="8"/>
  <c r="J4414" i="8"/>
  <c r="J4415" i="8"/>
  <c r="J4416" i="8"/>
  <c r="J4417" i="8"/>
  <c r="J4418" i="8"/>
  <c r="J4419" i="8"/>
  <c r="J4420" i="8"/>
  <c r="J4421" i="8"/>
  <c r="J4422" i="8"/>
  <c r="J4423" i="8"/>
  <c r="J4424" i="8"/>
  <c r="J4425" i="8"/>
  <c r="J4426" i="8"/>
  <c r="J4427" i="8"/>
  <c r="J4428" i="8"/>
  <c r="J4429" i="8"/>
  <c r="J4430" i="8"/>
  <c r="J4431" i="8"/>
  <c r="J4432" i="8"/>
  <c r="J4433" i="8"/>
  <c r="J4434" i="8"/>
  <c r="J4435" i="8"/>
  <c r="J4436" i="8"/>
  <c r="J4437" i="8"/>
  <c r="J4438" i="8"/>
  <c r="J4439" i="8"/>
  <c r="J4440" i="8"/>
  <c r="J4441" i="8"/>
  <c r="J4442" i="8"/>
  <c r="J4443" i="8"/>
  <c r="J4444" i="8"/>
  <c r="J4445" i="8"/>
  <c r="J4446" i="8"/>
  <c r="J4447" i="8"/>
  <c r="J4448" i="8"/>
  <c r="J4449" i="8"/>
  <c r="J4450" i="8"/>
  <c r="J4451" i="8"/>
  <c r="J4452" i="8"/>
  <c r="J4453" i="8"/>
  <c r="J4454" i="8"/>
  <c r="J4455" i="8"/>
  <c r="J4456" i="8"/>
  <c r="J4457" i="8"/>
  <c r="J4458" i="8"/>
  <c r="J4459" i="8"/>
  <c r="J4460" i="8"/>
  <c r="J4461" i="8"/>
  <c r="J4462" i="8"/>
  <c r="J4463" i="8"/>
  <c r="J4464" i="8"/>
  <c r="J4465" i="8"/>
  <c r="J4466" i="8"/>
  <c r="J4467" i="8"/>
  <c r="J4468" i="8"/>
  <c r="J4469" i="8"/>
  <c r="J4470" i="8"/>
  <c r="J4471" i="8"/>
  <c r="J4472" i="8"/>
  <c r="J4473" i="8"/>
  <c r="J4474" i="8"/>
  <c r="J4475" i="8"/>
  <c r="J4476" i="8"/>
  <c r="J4477" i="8"/>
  <c r="J4478" i="8"/>
  <c r="J4479" i="8"/>
  <c r="J4480" i="8"/>
  <c r="J4481" i="8"/>
  <c r="J4482" i="8"/>
  <c r="J4483" i="8"/>
  <c r="J4484" i="8"/>
  <c r="J4485" i="8"/>
  <c r="J4486" i="8"/>
  <c r="J4487" i="8"/>
  <c r="J4488" i="8"/>
  <c r="J4489" i="8"/>
  <c r="J4490" i="8"/>
  <c r="J4491" i="8"/>
  <c r="J4492" i="8"/>
  <c r="J4493" i="8"/>
  <c r="J4494" i="8"/>
  <c r="J4495" i="8"/>
  <c r="J4496" i="8"/>
  <c r="J4497" i="8"/>
  <c r="J4498" i="8"/>
  <c r="J4499" i="8"/>
  <c r="J4500" i="8"/>
  <c r="J4501" i="8"/>
  <c r="J4502" i="8"/>
  <c r="J4503" i="8"/>
  <c r="J4504" i="8"/>
  <c r="J4505" i="8"/>
  <c r="J4506" i="8"/>
  <c r="J4507" i="8"/>
  <c r="J4508" i="8"/>
  <c r="J4509" i="8"/>
  <c r="J4510" i="8"/>
  <c r="J4511" i="8"/>
  <c r="J4512" i="8"/>
  <c r="J4513" i="8"/>
  <c r="J4514" i="8"/>
  <c r="J4515" i="8"/>
  <c r="J4516" i="8"/>
  <c r="J4517" i="8"/>
  <c r="J4518" i="8"/>
  <c r="J4519" i="8"/>
  <c r="J4520" i="8"/>
  <c r="J4521" i="8"/>
  <c r="J4522" i="8"/>
  <c r="J4523" i="8"/>
  <c r="J4524" i="8"/>
  <c r="J4525" i="8"/>
  <c r="J4526" i="8"/>
  <c r="J4527" i="8"/>
  <c r="J4528" i="8"/>
  <c r="J4529" i="8"/>
  <c r="J4530" i="8"/>
  <c r="J4531" i="8"/>
  <c r="J4532" i="8"/>
  <c r="J4533" i="8"/>
  <c r="J4534" i="8"/>
  <c r="J4535" i="8"/>
  <c r="J4536" i="8"/>
  <c r="J4537" i="8"/>
  <c r="J4538" i="8"/>
  <c r="J4539" i="8"/>
  <c r="J4540" i="8"/>
  <c r="J4541" i="8"/>
  <c r="J4542" i="8"/>
  <c r="J4543" i="8"/>
  <c r="J4544" i="8"/>
  <c r="J4545" i="8"/>
  <c r="J4546" i="8"/>
  <c r="J4547" i="8"/>
  <c r="J4548" i="8"/>
  <c r="J4549" i="8"/>
  <c r="J4550" i="8"/>
  <c r="J4551" i="8"/>
  <c r="J4552" i="8"/>
  <c r="J4553" i="8"/>
  <c r="J4554" i="8"/>
  <c r="J4555" i="8"/>
  <c r="J4556" i="8"/>
  <c r="J4557" i="8"/>
  <c r="J4558" i="8"/>
  <c r="J4559" i="8"/>
  <c r="J4560" i="8"/>
  <c r="J4561" i="8"/>
  <c r="J4562" i="8"/>
  <c r="J4563" i="8"/>
  <c r="J4564" i="8"/>
  <c r="J4565" i="8"/>
  <c r="J4566" i="8"/>
  <c r="J4567" i="8"/>
  <c r="J4568" i="8"/>
  <c r="J4569" i="8"/>
  <c r="J4570" i="8"/>
  <c r="J4571" i="8"/>
  <c r="J4572" i="8"/>
  <c r="J4573" i="8"/>
  <c r="J4574" i="8"/>
  <c r="J4575" i="8"/>
  <c r="J4576" i="8"/>
  <c r="J4577" i="8"/>
  <c r="J4578" i="8"/>
  <c r="J4579" i="8"/>
  <c r="J4580" i="8"/>
  <c r="J4581" i="8"/>
  <c r="J4582" i="8"/>
  <c r="J4583" i="8"/>
  <c r="J4584" i="8"/>
  <c r="J4585" i="8"/>
  <c r="J4586" i="8"/>
  <c r="J4587" i="8"/>
  <c r="J4588" i="8"/>
  <c r="J4589" i="8"/>
  <c r="J4590" i="8"/>
  <c r="J4591" i="8"/>
  <c r="J4592" i="8"/>
  <c r="J4593" i="8"/>
  <c r="J4594" i="8"/>
  <c r="J4595" i="8"/>
  <c r="J4596" i="8"/>
  <c r="J4597" i="8"/>
  <c r="J4598" i="8"/>
  <c r="J4599" i="8"/>
  <c r="J4600" i="8"/>
  <c r="J4601" i="8"/>
  <c r="J4602" i="8"/>
  <c r="J4603" i="8"/>
  <c r="J4604" i="8"/>
  <c r="J4605" i="8"/>
  <c r="J4606" i="8"/>
  <c r="J4607" i="8"/>
  <c r="J4608" i="8"/>
  <c r="J4609" i="8"/>
  <c r="J4610" i="8"/>
  <c r="J4611" i="8"/>
  <c r="J4612" i="8"/>
  <c r="J4613" i="8"/>
  <c r="J4614" i="8"/>
  <c r="J4615" i="8"/>
  <c r="J4616" i="8"/>
  <c r="J4617" i="8"/>
  <c r="J4618" i="8"/>
  <c r="J4619" i="8"/>
  <c r="J4620" i="8"/>
  <c r="J4621" i="8"/>
  <c r="J4622" i="8"/>
  <c r="J4623" i="8"/>
  <c r="J4624" i="8"/>
  <c r="J4625" i="8"/>
  <c r="J4626" i="8"/>
  <c r="J4627" i="8"/>
  <c r="J4628" i="8"/>
  <c r="J4629" i="8"/>
  <c r="J4630" i="8"/>
  <c r="J4631" i="8"/>
  <c r="J4632" i="8"/>
  <c r="J4633" i="8"/>
  <c r="J4634" i="8"/>
  <c r="J4635" i="8"/>
  <c r="J4636" i="8"/>
  <c r="J4637" i="8"/>
  <c r="J4638" i="8"/>
  <c r="J4639" i="8"/>
  <c r="J4640" i="8"/>
  <c r="J4641" i="8"/>
  <c r="J4642" i="8"/>
  <c r="J4643" i="8"/>
  <c r="J4644" i="8"/>
  <c r="J4645" i="8"/>
  <c r="J4646" i="8"/>
  <c r="J4647" i="8"/>
  <c r="J4648" i="8"/>
  <c r="J4649" i="8"/>
  <c r="J4650" i="8"/>
  <c r="J4651" i="8"/>
  <c r="J4652" i="8"/>
  <c r="J4653" i="8"/>
  <c r="J4654" i="8"/>
  <c r="J4655" i="8"/>
  <c r="J4656" i="8"/>
  <c r="J4657" i="8"/>
  <c r="J4658" i="8"/>
  <c r="J4659" i="8"/>
  <c r="J4660" i="8"/>
  <c r="J4661" i="8"/>
  <c r="J4662" i="8"/>
  <c r="J4663" i="8"/>
  <c r="J4664" i="8"/>
  <c r="J4665" i="8"/>
  <c r="J4666" i="8"/>
  <c r="J4667" i="8"/>
  <c r="J4668" i="8"/>
  <c r="J4669" i="8"/>
  <c r="J4670" i="8"/>
  <c r="J4671" i="8"/>
  <c r="J4672" i="8"/>
  <c r="J4673" i="8"/>
  <c r="J4674" i="8"/>
  <c r="J4675" i="8"/>
  <c r="J4676" i="8"/>
  <c r="J4677" i="8"/>
  <c r="J4678" i="8"/>
  <c r="J4679" i="8"/>
  <c r="J4680" i="8"/>
  <c r="J4681" i="8"/>
  <c r="J4682" i="8"/>
  <c r="J4683" i="8"/>
  <c r="J4684" i="8"/>
  <c r="J4685" i="8"/>
  <c r="J4686" i="8"/>
  <c r="J4687" i="8"/>
  <c r="J4688" i="8"/>
  <c r="J4689" i="8"/>
  <c r="J4690" i="8"/>
  <c r="J4691" i="8"/>
  <c r="J4692" i="8"/>
  <c r="J4693" i="8"/>
  <c r="J4694" i="8"/>
  <c r="J4695" i="8"/>
  <c r="J4696" i="8"/>
  <c r="J4697" i="8"/>
  <c r="J4698" i="8"/>
  <c r="J4699" i="8"/>
  <c r="J4700" i="8"/>
  <c r="J4701" i="8"/>
  <c r="J4702" i="8"/>
  <c r="J4703" i="8"/>
  <c r="J4704" i="8"/>
  <c r="J4705" i="8"/>
  <c r="J4706" i="8"/>
  <c r="J4707" i="8"/>
  <c r="J4708" i="8"/>
  <c r="J4709" i="8"/>
  <c r="J4710" i="8"/>
  <c r="J4711" i="8"/>
  <c r="J4712" i="8"/>
  <c r="J4713" i="8"/>
  <c r="J4714" i="8"/>
  <c r="J4715" i="8"/>
  <c r="J4716" i="8"/>
  <c r="J4717" i="8"/>
  <c r="J4718" i="8"/>
  <c r="J4719" i="8"/>
  <c r="J4720" i="8"/>
  <c r="J4721" i="8"/>
  <c r="J4722" i="8"/>
  <c r="J4723" i="8"/>
  <c r="J4724" i="8"/>
  <c r="J4725" i="8"/>
  <c r="J4726" i="8"/>
  <c r="J4727" i="8"/>
  <c r="J4728" i="8"/>
  <c r="J4729" i="8"/>
  <c r="J4730" i="8"/>
  <c r="J4731" i="8"/>
  <c r="J4732" i="8"/>
  <c r="J4733" i="8"/>
  <c r="J4734" i="8"/>
  <c r="J4735" i="8"/>
  <c r="J4736" i="8"/>
  <c r="J4737" i="8"/>
  <c r="J4738" i="8"/>
  <c r="J4739" i="8"/>
  <c r="J4740" i="8"/>
  <c r="J4741" i="8"/>
  <c r="J4742" i="8"/>
  <c r="J4743" i="8"/>
  <c r="J4744" i="8"/>
  <c r="J4745" i="8"/>
  <c r="J4746" i="8"/>
  <c r="J4747" i="8"/>
  <c r="J4748" i="8"/>
  <c r="J4749" i="8"/>
  <c r="J4750" i="8"/>
  <c r="J4751" i="8"/>
  <c r="J4752" i="8"/>
  <c r="J4753" i="8"/>
  <c r="J4754" i="8"/>
  <c r="J4755" i="8"/>
  <c r="J4756" i="8"/>
  <c r="J4757" i="8"/>
  <c r="J4758" i="8"/>
  <c r="J4759" i="8"/>
  <c r="J4760" i="8"/>
  <c r="J4761" i="8"/>
  <c r="J4762" i="8"/>
  <c r="J4763" i="8"/>
  <c r="J4764" i="8"/>
  <c r="J4765" i="8"/>
  <c r="J4766" i="8"/>
  <c r="J4767" i="8"/>
  <c r="J4768" i="8"/>
  <c r="J4769" i="8"/>
  <c r="J4770" i="8"/>
  <c r="J4771" i="8"/>
  <c r="J4772" i="8"/>
  <c r="J4773" i="8"/>
  <c r="J4774" i="8"/>
  <c r="J4775" i="8"/>
  <c r="J4776" i="8"/>
  <c r="J4777" i="8"/>
  <c r="J4778" i="8"/>
  <c r="J4779" i="8"/>
  <c r="J4780" i="8"/>
  <c r="J4781" i="8"/>
  <c r="J4782" i="8"/>
  <c r="J4783" i="8"/>
  <c r="J4784" i="8"/>
  <c r="J4785" i="8"/>
  <c r="J4786" i="8"/>
  <c r="J4787" i="8"/>
  <c r="J4788" i="8"/>
  <c r="J4789" i="8"/>
  <c r="J4790" i="8"/>
  <c r="J4791" i="8"/>
  <c r="J4792" i="8"/>
  <c r="J4793" i="8"/>
  <c r="J4794" i="8"/>
  <c r="J4795" i="8"/>
  <c r="J4796" i="8"/>
  <c r="J4797" i="8"/>
  <c r="J4798" i="8"/>
  <c r="J4799" i="8"/>
  <c r="J4800" i="8"/>
  <c r="J4801" i="8"/>
  <c r="J4802" i="8"/>
  <c r="J4803" i="8"/>
  <c r="J4804" i="8"/>
  <c r="J4805" i="8"/>
  <c r="J4806" i="8"/>
  <c r="J4807" i="8"/>
  <c r="J4808" i="8"/>
  <c r="J4809" i="8"/>
  <c r="J4810" i="8"/>
  <c r="J4811" i="8"/>
  <c r="J4812" i="8"/>
  <c r="J4813" i="8"/>
  <c r="J4814" i="8"/>
  <c r="J4815" i="8"/>
  <c r="J4816" i="8"/>
  <c r="J4817" i="8"/>
  <c r="J4818" i="8"/>
  <c r="J4819" i="8"/>
  <c r="J4820" i="8"/>
  <c r="J4821" i="8"/>
  <c r="J4822" i="8"/>
  <c r="J4823" i="8"/>
  <c r="J4824" i="8"/>
  <c r="J4825" i="8"/>
  <c r="J4826" i="8"/>
  <c r="J4827" i="8"/>
  <c r="J4828" i="8"/>
  <c r="J4829" i="8"/>
  <c r="J4830" i="8"/>
  <c r="J4831" i="8"/>
  <c r="J4832" i="8"/>
  <c r="J4833" i="8"/>
  <c r="J4834" i="8"/>
  <c r="J4835" i="8"/>
  <c r="J4836" i="8"/>
  <c r="J4837" i="8"/>
  <c r="J4838" i="8"/>
  <c r="J4839" i="8"/>
  <c r="J4840" i="8"/>
  <c r="J4841" i="8"/>
  <c r="J4842" i="8"/>
  <c r="J4843" i="8"/>
  <c r="J4844" i="8"/>
  <c r="J4845" i="8"/>
  <c r="J4846" i="8"/>
  <c r="J4847" i="8"/>
  <c r="J4848" i="8"/>
  <c r="J4849" i="8"/>
  <c r="J4850" i="8"/>
  <c r="J4851" i="8"/>
  <c r="J4852" i="8"/>
  <c r="J4853" i="8"/>
  <c r="J4854" i="8"/>
  <c r="J4855" i="8"/>
  <c r="J4856" i="8"/>
  <c r="J4857" i="8"/>
  <c r="J4858" i="8"/>
  <c r="J4859" i="8"/>
  <c r="J4860" i="8"/>
  <c r="J4861" i="8"/>
  <c r="J4862" i="8"/>
  <c r="J4863" i="8"/>
  <c r="J4864" i="8"/>
  <c r="J4865" i="8"/>
  <c r="J4866" i="8"/>
  <c r="J4867" i="8"/>
  <c r="J4868" i="8"/>
  <c r="J4869" i="8"/>
  <c r="J4870" i="8"/>
  <c r="J4871" i="8"/>
  <c r="J4872" i="8"/>
  <c r="J4873" i="8"/>
  <c r="J4874" i="8"/>
  <c r="J4875" i="8"/>
  <c r="J4876" i="8"/>
  <c r="J4877" i="8"/>
  <c r="J4878" i="8"/>
  <c r="J4879" i="8"/>
  <c r="J4880" i="8"/>
  <c r="J4881" i="8"/>
  <c r="J4882" i="8"/>
  <c r="J4883" i="8"/>
  <c r="J4884" i="8"/>
  <c r="J4885" i="8"/>
  <c r="J4886" i="8"/>
  <c r="J4887" i="8"/>
  <c r="J4888" i="8"/>
  <c r="J4889" i="8"/>
  <c r="J4890" i="8"/>
  <c r="J4891" i="8"/>
  <c r="J4892" i="8"/>
  <c r="J4893" i="8"/>
  <c r="J4894" i="8"/>
  <c r="J4895" i="8"/>
  <c r="J4896" i="8"/>
  <c r="J4897" i="8"/>
  <c r="J4898" i="8"/>
  <c r="J4899" i="8"/>
  <c r="J4900" i="8"/>
  <c r="J4901" i="8"/>
  <c r="J4902" i="8"/>
  <c r="J4903" i="8"/>
  <c r="J4904" i="8"/>
  <c r="J4905" i="8"/>
  <c r="J4906" i="8"/>
  <c r="J4907" i="8"/>
  <c r="J4908" i="8"/>
  <c r="J4909" i="8"/>
  <c r="J4910" i="8"/>
  <c r="J4911" i="8"/>
  <c r="J4912" i="8"/>
  <c r="J4913" i="8"/>
  <c r="J4914" i="8"/>
  <c r="J4915" i="8"/>
  <c r="J4916" i="8"/>
  <c r="J4917" i="8"/>
  <c r="J4918" i="8"/>
  <c r="J4919" i="8"/>
  <c r="J4920" i="8"/>
  <c r="J4921" i="8"/>
  <c r="J4922" i="8"/>
  <c r="J4923" i="8"/>
  <c r="J4924" i="8"/>
  <c r="J4925" i="8"/>
  <c r="J4926" i="8"/>
  <c r="J4927" i="8"/>
  <c r="J4928" i="8"/>
  <c r="J4929" i="8"/>
  <c r="J4930" i="8"/>
  <c r="J4931" i="8"/>
  <c r="J4932" i="8"/>
  <c r="J4933" i="8"/>
  <c r="J4934" i="8"/>
  <c r="J4935" i="8"/>
  <c r="J4936" i="8"/>
  <c r="J4937" i="8"/>
  <c r="J4938" i="8"/>
  <c r="J4939" i="8"/>
  <c r="J4940" i="8"/>
  <c r="J4941" i="8"/>
  <c r="J4942" i="8"/>
  <c r="J4943" i="8"/>
  <c r="J4944" i="8"/>
  <c r="J4945" i="8"/>
  <c r="J4946" i="8"/>
  <c r="J4947" i="8"/>
  <c r="J4948" i="8"/>
  <c r="J4949" i="8"/>
  <c r="J4950" i="8"/>
  <c r="J4951" i="8"/>
  <c r="J4952" i="8"/>
  <c r="J4953" i="8"/>
  <c r="J4954" i="8"/>
  <c r="J4955" i="8"/>
  <c r="J4956" i="8"/>
  <c r="J4957" i="8"/>
  <c r="J4958" i="8"/>
  <c r="J4959" i="8"/>
  <c r="J4960" i="8"/>
  <c r="J4961" i="8"/>
  <c r="J4962" i="8"/>
  <c r="J4963" i="8"/>
  <c r="J4964" i="8"/>
  <c r="J4965" i="8"/>
  <c r="J4966" i="8"/>
  <c r="J4967" i="8"/>
  <c r="J4968" i="8"/>
  <c r="J4969" i="8"/>
  <c r="J4970" i="8"/>
  <c r="J4971" i="8"/>
  <c r="J4972" i="8"/>
  <c r="J4973" i="8"/>
  <c r="J4974" i="8"/>
  <c r="J4975" i="8"/>
  <c r="J4976" i="8"/>
  <c r="J4977" i="8"/>
  <c r="J4978" i="8"/>
  <c r="J4979" i="8"/>
  <c r="J4980" i="8"/>
  <c r="J4981" i="8"/>
  <c r="J4982" i="8"/>
  <c r="J4983" i="8"/>
  <c r="J4984" i="8"/>
  <c r="J4985" i="8"/>
  <c r="J4986" i="8"/>
  <c r="J4987" i="8"/>
  <c r="J4988" i="8"/>
  <c r="J4989" i="8"/>
  <c r="J4990" i="8"/>
  <c r="J4991" i="8"/>
  <c r="J4992" i="8"/>
  <c r="J4993" i="8"/>
  <c r="J4994" i="8"/>
  <c r="J4995" i="8"/>
  <c r="J4996" i="8"/>
  <c r="J4997" i="8"/>
  <c r="J4998" i="8"/>
  <c r="J4999" i="8"/>
  <c r="J5000" i="8"/>
  <c r="J5001" i="8"/>
  <c r="J5002" i="8"/>
  <c r="J5003" i="8"/>
  <c r="J5004" i="8"/>
  <c r="J5005" i="8"/>
  <c r="J5006" i="8"/>
  <c r="J5007" i="8"/>
  <c r="J5008" i="8"/>
  <c r="J5009" i="8"/>
  <c r="J5010" i="8"/>
  <c r="J5011" i="8"/>
  <c r="J5012" i="8"/>
  <c r="J5013" i="8"/>
  <c r="J5014" i="8"/>
  <c r="J5015" i="8"/>
  <c r="J5016" i="8"/>
  <c r="J5017" i="8"/>
  <c r="J5018" i="8"/>
  <c r="J5019" i="8"/>
  <c r="J5020" i="8"/>
  <c r="J5021" i="8"/>
  <c r="J5022" i="8"/>
  <c r="J5023" i="8"/>
  <c r="J5024" i="8"/>
  <c r="J5025" i="8"/>
  <c r="J5026" i="8"/>
  <c r="J5027" i="8"/>
  <c r="J5028" i="8"/>
  <c r="J5029" i="8"/>
  <c r="J5030" i="8"/>
  <c r="J5031" i="8"/>
  <c r="J5032" i="8"/>
  <c r="J5033" i="8"/>
  <c r="J5034" i="8"/>
  <c r="J5035" i="8"/>
  <c r="J5036" i="8"/>
  <c r="J5037" i="8"/>
  <c r="J5038" i="8"/>
  <c r="J5039" i="8"/>
  <c r="J5040" i="8"/>
  <c r="J5041" i="8"/>
  <c r="J5042" i="8"/>
  <c r="J5043" i="8"/>
  <c r="J5044" i="8"/>
  <c r="J5045" i="8"/>
  <c r="J5046" i="8"/>
  <c r="J5047" i="8"/>
  <c r="J5048" i="8"/>
  <c r="J5049" i="8"/>
  <c r="J5050" i="8"/>
  <c r="J5051" i="8"/>
  <c r="J5052" i="8"/>
  <c r="J5053" i="8"/>
  <c r="J5054" i="8"/>
  <c r="J5055" i="8"/>
  <c r="J5056" i="8"/>
  <c r="J5057" i="8"/>
  <c r="J5058" i="8"/>
  <c r="J5059" i="8"/>
  <c r="J5060" i="8"/>
  <c r="J5061" i="8"/>
  <c r="J5062" i="8"/>
  <c r="J5063" i="8"/>
  <c r="J5064" i="8"/>
  <c r="J5065" i="8"/>
  <c r="J5066" i="8"/>
  <c r="J5067" i="8"/>
  <c r="J5068" i="8"/>
  <c r="J5069" i="8"/>
  <c r="J5070" i="8"/>
  <c r="J5071" i="8"/>
  <c r="J5072" i="8"/>
  <c r="J5073" i="8"/>
  <c r="J5074" i="8"/>
  <c r="J5075" i="8"/>
  <c r="J5076" i="8"/>
  <c r="J5077" i="8"/>
  <c r="J5078" i="8"/>
  <c r="J5079" i="8"/>
  <c r="J5080" i="8"/>
  <c r="J5081" i="8"/>
  <c r="J5082" i="8"/>
  <c r="J5083" i="8"/>
  <c r="J5084" i="8"/>
  <c r="J5085" i="8"/>
  <c r="J5086" i="8"/>
  <c r="J5087" i="8"/>
  <c r="J5088" i="8"/>
  <c r="J5089" i="8"/>
  <c r="J5090" i="8"/>
  <c r="J5091" i="8"/>
  <c r="J5092" i="8"/>
  <c r="J5093" i="8"/>
  <c r="J5094" i="8"/>
  <c r="J5095" i="8"/>
  <c r="J5096" i="8"/>
  <c r="J5097" i="8"/>
  <c r="J5098" i="8"/>
  <c r="J5099" i="8"/>
  <c r="J5100" i="8"/>
  <c r="J5101" i="8"/>
  <c r="J5102" i="8"/>
  <c r="J5103" i="8"/>
  <c r="J5104" i="8"/>
  <c r="J5105" i="8"/>
  <c r="J5106" i="8"/>
  <c r="J5107" i="8"/>
  <c r="J5108" i="8"/>
  <c r="J5109" i="8"/>
  <c r="J5110" i="8"/>
  <c r="J5111" i="8"/>
  <c r="J5112" i="8"/>
  <c r="J5113" i="8"/>
  <c r="J5114" i="8"/>
  <c r="J5115" i="8"/>
  <c r="J5116" i="8"/>
  <c r="J5117" i="8"/>
  <c r="J5118" i="8"/>
  <c r="J5119" i="8"/>
  <c r="J5120" i="8"/>
  <c r="J5121" i="8"/>
  <c r="J5122" i="8"/>
  <c r="J5123" i="8"/>
  <c r="J5124" i="8"/>
  <c r="J5125" i="8"/>
  <c r="J5126" i="8"/>
  <c r="J5127" i="8"/>
  <c r="J5128" i="8"/>
  <c r="J5129" i="8"/>
  <c r="J5130" i="8"/>
  <c r="J5131" i="8"/>
  <c r="J5132" i="8"/>
  <c r="J5133" i="8"/>
  <c r="J5134" i="8"/>
  <c r="J5135" i="8"/>
  <c r="J5136" i="8"/>
  <c r="J5137" i="8"/>
  <c r="J5138" i="8"/>
  <c r="J5139" i="8"/>
  <c r="J5140" i="8"/>
  <c r="J5141" i="8"/>
  <c r="J5142" i="8"/>
  <c r="J5143" i="8"/>
  <c r="J5144" i="8"/>
  <c r="J5145" i="8"/>
  <c r="J5146" i="8"/>
  <c r="J5147" i="8"/>
  <c r="J5148" i="8"/>
  <c r="J5149" i="8"/>
  <c r="J5150" i="8"/>
  <c r="J5151" i="8"/>
  <c r="J5152" i="8"/>
  <c r="J5153" i="8"/>
  <c r="J5154" i="8"/>
  <c r="J5155" i="8"/>
  <c r="J5156" i="8"/>
  <c r="J5157" i="8"/>
  <c r="J5158" i="8"/>
  <c r="J5159" i="8"/>
  <c r="J5160" i="8"/>
  <c r="J5161" i="8"/>
  <c r="J5162" i="8"/>
  <c r="J5163" i="8"/>
  <c r="J5164" i="8"/>
  <c r="J5165" i="8"/>
  <c r="J5166" i="8"/>
  <c r="J5167" i="8"/>
  <c r="J5168" i="8"/>
  <c r="J5169" i="8"/>
  <c r="J5170" i="8"/>
  <c r="J5171" i="8"/>
  <c r="J5172" i="8"/>
  <c r="J5173" i="8"/>
  <c r="J5174" i="8"/>
  <c r="J5175" i="8"/>
  <c r="J5176" i="8"/>
  <c r="J5177" i="8"/>
  <c r="J5178" i="8"/>
  <c r="J5179" i="8"/>
  <c r="J5180" i="8"/>
  <c r="J5181" i="8"/>
  <c r="J5182" i="8"/>
  <c r="J5183" i="8"/>
  <c r="J5184" i="8"/>
  <c r="J5185" i="8"/>
  <c r="J5186" i="8"/>
  <c r="J5187" i="8"/>
  <c r="J5188" i="8"/>
  <c r="J5189" i="8"/>
  <c r="J5190" i="8"/>
  <c r="J5191" i="8"/>
  <c r="J5192" i="8"/>
  <c r="J5193" i="8"/>
  <c r="J5194" i="8"/>
  <c r="J5195" i="8"/>
  <c r="J5196" i="8"/>
  <c r="J5197" i="8"/>
  <c r="J5198" i="8"/>
  <c r="J5199" i="8"/>
  <c r="J5200" i="8"/>
  <c r="J5201" i="8"/>
  <c r="J5202" i="8"/>
  <c r="J5203" i="8"/>
  <c r="J5204" i="8"/>
  <c r="J5205" i="8"/>
  <c r="J5206" i="8"/>
  <c r="J5207" i="8"/>
  <c r="J5208" i="8"/>
  <c r="J5209" i="8"/>
  <c r="J5210" i="8"/>
  <c r="J5211" i="8"/>
  <c r="J5212" i="8"/>
  <c r="J5213" i="8"/>
  <c r="J5214" i="8"/>
  <c r="J5215" i="8"/>
  <c r="J5216" i="8"/>
  <c r="J5217" i="8"/>
  <c r="J5218" i="8"/>
  <c r="J5219" i="8"/>
  <c r="J5220" i="8"/>
  <c r="J5221" i="8"/>
  <c r="J5222" i="8"/>
  <c r="J5223" i="8"/>
  <c r="J5224" i="8"/>
  <c r="J5225" i="8"/>
  <c r="J5226" i="8"/>
  <c r="J5227" i="8"/>
  <c r="J5228" i="8"/>
  <c r="J5229" i="8"/>
  <c r="J5230" i="8"/>
  <c r="J5231" i="8"/>
  <c r="J5232" i="8"/>
  <c r="J5233" i="8"/>
  <c r="J5234" i="8"/>
  <c r="J5235" i="8"/>
  <c r="J5236" i="8"/>
  <c r="J5237" i="8"/>
  <c r="J5238" i="8"/>
  <c r="J5239" i="8"/>
  <c r="J5240" i="8"/>
  <c r="J5241" i="8"/>
  <c r="J5242" i="8"/>
  <c r="J5243" i="8"/>
  <c r="J5244" i="8"/>
  <c r="J5245" i="8"/>
  <c r="J5246" i="8"/>
  <c r="J5247" i="8"/>
  <c r="J5248" i="8"/>
  <c r="J5249" i="8"/>
  <c r="J5250" i="8"/>
  <c r="J5251" i="8"/>
  <c r="J5252" i="8"/>
  <c r="J5253" i="8"/>
  <c r="J5254" i="8"/>
  <c r="J5255" i="8"/>
  <c r="J5256" i="8"/>
  <c r="J5257" i="8"/>
  <c r="J5258" i="8"/>
  <c r="J5259" i="8"/>
  <c r="J5260" i="8"/>
  <c r="J5261" i="8"/>
  <c r="J5262" i="8"/>
  <c r="J5263" i="8"/>
  <c r="J5264" i="8"/>
  <c r="J5265" i="8"/>
  <c r="J5266" i="8"/>
  <c r="J5267" i="8"/>
  <c r="J5268" i="8"/>
  <c r="J5269" i="8"/>
  <c r="J5270" i="8"/>
  <c r="J5271" i="8"/>
  <c r="J5272" i="8"/>
  <c r="J5273" i="8"/>
  <c r="J5274" i="8"/>
  <c r="J5275" i="8"/>
  <c r="J5276" i="8"/>
  <c r="J5277" i="8"/>
  <c r="J5278" i="8"/>
  <c r="J5279" i="8"/>
  <c r="J5280" i="8"/>
  <c r="J5281" i="8"/>
  <c r="J5282" i="8"/>
  <c r="J5283" i="8"/>
  <c r="J5284" i="8"/>
  <c r="J5285" i="8"/>
  <c r="J5286" i="8"/>
  <c r="J5287" i="8"/>
  <c r="J5288" i="8"/>
  <c r="J5289" i="8"/>
  <c r="J5290" i="8"/>
  <c r="J5291" i="8"/>
  <c r="J5292" i="8"/>
  <c r="J5293" i="8"/>
  <c r="J5294" i="8"/>
  <c r="J5295" i="8"/>
  <c r="J5296" i="8"/>
  <c r="J5297" i="8"/>
  <c r="J5298" i="8"/>
  <c r="J5299" i="8"/>
  <c r="J5300" i="8"/>
  <c r="J5301" i="8"/>
  <c r="J5302" i="8"/>
  <c r="J5303" i="8"/>
  <c r="J5304" i="8"/>
  <c r="J5305" i="8"/>
  <c r="J5306" i="8"/>
  <c r="J5307" i="8"/>
  <c r="J5308" i="8"/>
  <c r="J5309" i="8"/>
  <c r="J5310" i="8"/>
  <c r="J5311" i="8"/>
  <c r="J5312" i="8"/>
  <c r="J5313" i="8"/>
  <c r="J5314" i="8"/>
  <c r="J5315" i="8"/>
  <c r="J5316" i="8"/>
  <c r="J5317" i="8"/>
  <c r="J5318" i="8"/>
  <c r="J5319" i="8"/>
  <c r="J5320" i="8"/>
  <c r="J5321" i="8"/>
  <c r="J5322" i="8"/>
  <c r="J5323" i="8"/>
  <c r="J5324" i="8"/>
  <c r="J5325" i="8"/>
  <c r="J5326" i="8"/>
  <c r="J5327" i="8"/>
  <c r="J5328" i="8"/>
  <c r="J5329" i="8"/>
  <c r="J5330" i="8"/>
  <c r="J5331" i="8"/>
  <c r="J5332" i="8"/>
  <c r="J5333" i="8"/>
  <c r="J5334" i="8"/>
  <c r="J5335" i="8"/>
  <c r="J5336" i="8"/>
  <c r="J5337" i="8"/>
  <c r="J5338" i="8"/>
  <c r="J5339" i="8"/>
  <c r="J5340" i="8"/>
  <c r="J5341" i="8"/>
  <c r="J5342" i="8"/>
  <c r="J5343" i="8"/>
  <c r="J5344" i="8"/>
  <c r="J5345" i="8"/>
  <c r="J5346" i="8"/>
  <c r="J5347" i="8"/>
  <c r="J5348" i="8"/>
  <c r="J5349" i="8"/>
  <c r="J5350" i="8"/>
  <c r="J5351" i="8"/>
  <c r="J5352" i="8"/>
  <c r="J5353" i="8"/>
  <c r="J5354" i="8"/>
  <c r="J5355" i="8"/>
  <c r="J5356" i="8"/>
  <c r="J5357" i="8"/>
  <c r="J5358" i="8"/>
  <c r="J5359" i="8"/>
  <c r="J5360" i="8"/>
  <c r="J5361" i="8"/>
  <c r="J5362" i="8"/>
  <c r="J5363" i="8"/>
  <c r="J5364" i="8"/>
  <c r="J5365" i="8"/>
  <c r="J5366" i="8"/>
  <c r="J5367" i="8"/>
  <c r="J5368" i="8"/>
  <c r="J5369" i="8"/>
  <c r="J5370" i="8"/>
  <c r="J5371" i="8"/>
  <c r="J5372" i="8"/>
  <c r="J5373" i="8"/>
  <c r="J5374" i="8"/>
  <c r="J5375" i="8"/>
  <c r="J5376" i="8"/>
  <c r="J5377" i="8"/>
  <c r="J5378" i="8"/>
  <c r="J5379" i="8"/>
  <c r="J5380" i="8"/>
  <c r="J5381" i="8"/>
  <c r="J5382" i="8"/>
  <c r="J5383" i="8"/>
  <c r="J5384" i="8"/>
  <c r="J5385" i="8"/>
  <c r="J5386" i="8"/>
  <c r="J5387" i="8"/>
  <c r="J5388" i="8"/>
  <c r="J5389" i="8"/>
  <c r="J5390" i="8"/>
  <c r="J5391" i="8"/>
  <c r="J5392" i="8"/>
  <c r="J5393" i="8"/>
  <c r="J5394" i="8"/>
  <c r="J5395" i="8"/>
  <c r="J5396" i="8"/>
  <c r="J5397" i="8"/>
  <c r="J5398" i="8"/>
  <c r="J5399" i="8"/>
  <c r="J5400" i="8"/>
  <c r="J5401" i="8"/>
  <c r="J5402" i="8"/>
  <c r="J5403" i="8"/>
  <c r="J5404" i="8"/>
  <c r="J5405" i="8"/>
  <c r="J5406" i="8"/>
  <c r="J5407" i="8"/>
  <c r="J5408" i="8"/>
  <c r="J5409" i="8"/>
  <c r="J5410" i="8"/>
  <c r="J5411" i="8"/>
  <c r="J5412" i="8"/>
  <c r="J5413" i="8"/>
  <c r="J5414" i="8"/>
  <c r="J5415" i="8"/>
  <c r="J5416" i="8"/>
  <c r="J5417" i="8"/>
  <c r="J5418" i="8"/>
  <c r="J5419" i="8"/>
  <c r="J5420" i="8"/>
  <c r="J5421" i="8"/>
  <c r="J5422" i="8"/>
  <c r="J5423" i="8"/>
  <c r="J5424" i="8"/>
  <c r="J5425" i="8"/>
  <c r="J5426" i="8"/>
  <c r="J5427" i="8"/>
  <c r="J5428" i="8"/>
  <c r="J5429" i="8"/>
  <c r="J5430" i="8"/>
  <c r="J5431" i="8"/>
  <c r="J5432" i="8"/>
  <c r="J5433" i="8"/>
  <c r="J5434" i="8"/>
  <c r="J5435" i="8"/>
  <c r="J5436" i="8"/>
  <c r="J5437" i="8"/>
  <c r="J5438" i="8"/>
  <c r="J5439" i="8"/>
  <c r="J5440" i="8"/>
  <c r="J5441" i="8"/>
  <c r="J5442" i="8"/>
  <c r="J5443" i="8"/>
  <c r="J5444" i="8"/>
  <c r="J5445" i="8"/>
  <c r="J5446" i="8"/>
  <c r="J5447" i="8"/>
  <c r="J5448" i="8"/>
  <c r="J5449" i="8"/>
  <c r="J5450" i="8"/>
  <c r="J5451" i="8"/>
  <c r="J5452" i="8"/>
  <c r="J5453" i="8"/>
  <c r="J5454" i="8"/>
  <c r="J5455" i="8"/>
  <c r="J5456" i="8"/>
  <c r="J5457" i="8"/>
  <c r="J5458" i="8"/>
  <c r="J5459" i="8"/>
  <c r="J5460" i="8"/>
  <c r="J5461" i="8"/>
  <c r="J5462" i="8"/>
  <c r="J5463" i="8"/>
  <c r="J5464" i="8"/>
  <c r="J5465" i="8"/>
  <c r="J5466" i="8"/>
  <c r="J5467" i="8"/>
  <c r="J5468" i="8"/>
  <c r="J5469" i="8"/>
  <c r="J5470" i="8"/>
  <c r="J5471" i="8"/>
  <c r="J5472" i="8"/>
  <c r="J5473" i="8"/>
  <c r="J5474" i="8"/>
  <c r="J5475" i="8"/>
  <c r="J5476" i="8"/>
  <c r="J5477" i="8"/>
  <c r="J5478" i="8"/>
  <c r="J5479" i="8"/>
  <c r="J5480" i="8"/>
  <c r="J5481" i="8"/>
  <c r="J5482" i="8"/>
  <c r="J5483" i="8"/>
  <c r="J5484" i="8"/>
  <c r="J5485" i="8"/>
  <c r="J5486" i="8"/>
  <c r="J5487" i="8"/>
  <c r="J5488" i="8"/>
  <c r="J5489" i="8"/>
  <c r="J5490" i="8"/>
  <c r="J5491" i="8"/>
  <c r="J5492" i="8"/>
  <c r="J5493" i="8"/>
  <c r="J5494" i="8"/>
  <c r="J5495" i="8"/>
  <c r="J5496" i="8"/>
  <c r="J5497" i="8"/>
  <c r="J5498" i="8"/>
  <c r="J5499" i="8"/>
  <c r="J5500" i="8"/>
  <c r="J5501" i="8"/>
  <c r="J5502" i="8"/>
  <c r="J5503" i="8"/>
  <c r="J5504" i="8"/>
  <c r="J5505" i="8"/>
  <c r="J5506" i="8"/>
  <c r="J5507" i="8"/>
  <c r="J5508" i="8"/>
  <c r="J5509" i="8"/>
  <c r="J5510" i="8"/>
  <c r="J5511" i="8"/>
  <c r="J5512" i="8"/>
  <c r="J5513" i="8"/>
  <c r="J5514" i="8"/>
  <c r="J5515" i="8"/>
  <c r="J5516" i="8"/>
  <c r="J5517" i="8"/>
  <c r="J5518" i="8"/>
  <c r="J5519" i="8"/>
  <c r="J5520" i="8"/>
  <c r="J5521" i="8"/>
  <c r="J5522" i="8"/>
  <c r="J5523" i="8"/>
  <c r="J5524" i="8"/>
  <c r="J5525" i="8"/>
  <c r="J5526" i="8"/>
  <c r="J5527" i="8"/>
  <c r="J5528" i="8"/>
  <c r="J5529" i="8"/>
  <c r="J5530" i="8"/>
  <c r="J5531" i="8"/>
  <c r="J5532" i="8"/>
  <c r="J5533" i="8"/>
  <c r="J5534" i="8"/>
  <c r="J5535" i="8"/>
  <c r="J5536" i="8"/>
  <c r="J5537" i="8"/>
  <c r="J5538" i="8"/>
  <c r="J5539" i="8"/>
  <c r="J5540" i="8"/>
  <c r="J5541" i="8"/>
  <c r="J5542" i="8"/>
  <c r="J5543" i="8"/>
  <c r="J5544" i="8"/>
  <c r="J5545" i="8"/>
  <c r="J5546" i="8"/>
  <c r="J5547" i="8"/>
  <c r="J5548" i="8"/>
  <c r="J5549" i="8"/>
  <c r="J5550" i="8"/>
  <c r="J5551" i="8"/>
  <c r="J5552" i="8"/>
  <c r="J5553" i="8"/>
  <c r="J5554" i="8"/>
  <c r="J5555" i="8"/>
  <c r="J5556" i="8"/>
  <c r="J5557" i="8"/>
  <c r="J5558" i="8"/>
  <c r="J5559" i="8"/>
  <c r="J5560" i="8"/>
  <c r="J5561" i="8"/>
  <c r="J5562" i="8"/>
  <c r="J5563" i="8"/>
  <c r="J5564" i="8"/>
  <c r="J5565" i="8"/>
  <c r="J5566" i="8"/>
  <c r="J5567" i="8"/>
  <c r="J5568" i="8"/>
  <c r="J5569" i="8"/>
  <c r="J5570" i="8"/>
  <c r="J5571" i="8"/>
  <c r="J5572" i="8"/>
  <c r="J5573" i="8"/>
  <c r="J5574" i="8"/>
  <c r="J5575" i="8"/>
  <c r="J5576" i="8"/>
  <c r="J5577" i="8"/>
  <c r="J5578" i="8"/>
  <c r="J5579" i="8"/>
  <c r="J5580" i="8"/>
  <c r="J5581" i="8"/>
  <c r="J5582" i="8"/>
  <c r="J5583" i="8"/>
  <c r="J5584" i="8"/>
  <c r="J5585" i="8"/>
  <c r="J5586" i="8"/>
  <c r="J5587" i="8"/>
  <c r="J5588" i="8"/>
  <c r="J5589" i="8"/>
  <c r="J5590" i="8"/>
  <c r="J5591" i="8"/>
  <c r="J5592" i="8"/>
  <c r="J5593" i="8"/>
  <c r="J5594" i="8"/>
  <c r="J5595" i="8"/>
  <c r="J5596" i="8"/>
  <c r="J5597" i="8"/>
  <c r="J5598" i="8"/>
  <c r="J5599" i="8"/>
  <c r="J5600" i="8"/>
  <c r="J5601" i="8"/>
  <c r="J5602" i="8"/>
  <c r="J5603" i="8"/>
  <c r="J5604" i="8"/>
  <c r="J5605" i="8"/>
  <c r="J5606" i="8"/>
  <c r="J5607" i="8"/>
  <c r="J5608" i="8"/>
  <c r="J5609" i="8"/>
  <c r="J5610" i="8"/>
  <c r="J5611" i="8"/>
  <c r="J5612" i="8"/>
  <c r="J5613" i="8"/>
  <c r="J5614" i="8"/>
  <c r="J5615" i="8"/>
  <c r="J5616" i="8"/>
  <c r="J5617" i="8"/>
  <c r="J5618" i="8"/>
  <c r="J5619" i="8"/>
  <c r="J5620" i="8"/>
  <c r="J5621" i="8"/>
  <c r="J5622" i="8"/>
  <c r="J5623" i="8"/>
  <c r="J5624" i="8"/>
  <c r="J5625" i="8"/>
  <c r="J5626" i="8"/>
  <c r="J5627" i="8"/>
  <c r="J5628" i="8"/>
  <c r="J5629" i="8"/>
  <c r="J5630" i="8"/>
  <c r="J5631" i="8"/>
  <c r="J5632" i="8"/>
  <c r="J5633" i="8"/>
  <c r="J5634" i="8"/>
  <c r="J5635" i="8"/>
  <c r="J5636" i="8"/>
  <c r="J5637" i="8"/>
  <c r="J5638" i="8"/>
  <c r="J5639" i="8"/>
  <c r="J5640" i="8"/>
  <c r="J5641" i="8"/>
  <c r="J5642" i="8"/>
  <c r="J5643" i="8"/>
  <c r="J5644" i="8"/>
  <c r="J5645" i="8"/>
  <c r="J5646" i="8"/>
  <c r="J5647" i="8"/>
  <c r="J5648" i="8"/>
  <c r="J5649" i="8"/>
  <c r="J5650" i="8"/>
  <c r="J5651" i="8"/>
  <c r="J5652" i="8"/>
  <c r="J5653" i="8"/>
  <c r="J5654" i="8"/>
  <c r="J5655" i="8"/>
  <c r="J5656" i="8"/>
  <c r="J5657" i="8"/>
  <c r="J5658" i="8"/>
  <c r="J5659" i="8"/>
  <c r="J5660" i="8"/>
  <c r="J5661" i="8"/>
  <c r="J5662" i="8"/>
  <c r="J5663" i="8"/>
  <c r="J5664" i="8"/>
  <c r="J5665" i="8"/>
  <c r="J5666" i="8"/>
  <c r="J5667" i="8"/>
  <c r="J5668" i="8"/>
  <c r="J5669" i="8"/>
  <c r="J5670" i="8"/>
  <c r="J5671" i="8"/>
  <c r="J5672" i="8"/>
  <c r="J5673" i="8"/>
  <c r="J5674" i="8"/>
  <c r="J5675" i="8"/>
  <c r="J5676" i="8"/>
  <c r="J5677" i="8"/>
  <c r="J5678" i="8"/>
  <c r="J5679" i="8"/>
  <c r="J5680" i="8"/>
  <c r="J5681" i="8"/>
  <c r="J5682" i="8"/>
  <c r="J5683" i="8"/>
  <c r="J5684" i="8"/>
  <c r="J5685" i="8"/>
  <c r="J5686" i="8"/>
  <c r="J5687" i="8"/>
  <c r="J5688" i="8"/>
  <c r="J5689" i="8"/>
  <c r="J5690" i="8"/>
  <c r="J5691" i="8"/>
  <c r="J5692" i="8"/>
  <c r="J5693" i="8"/>
  <c r="J5694" i="8"/>
  <c r="J5695" i="8"/>
  <c r="J5696" i="8"/>
  <c r="J5697" i="8"/>
  <c r="J5698" i="8"/>
  <c r="J5699" i="8"/>
  <c r="J5700" i="8"/>
  <c r="J5701" i="8"/>
  <c r="J5702" i="8"/>
  <c r="J5703" i="8"/>
  <c r="J5704" i="8"/>
  <c r="J5705" i="8"/>
  <c r="J5706" i="8"/>
  <c r="J5707" i="8"/>
  <c r="J5708" i="8"/>
  <c r="J5709" i="8"/>
  <c r="J5710" i="8"/>
  <c r="J5711" i="8"/>
  <c r="J5712" i="8"/>
  <c r="J5713" i="8"/>
  <c r="J5714" i="8"/>
  <c r="J5715" i="8"/>
  <c r="J5716" i="8"/>
  <c r="J5717" i="8"/>
  <c r="J5718" i="8"/>
  <c r="J5719" i="8"/>
  <c r="J5720" i="8"/>
  <c r="J5721" i="8"/>
  <c r="J5722" i="8"/>
  <c r="J5723" i="8"/>
  <c r="J5724" i="8"/>
  <c r="J5725" i="8"/>
  <c r="J5726" i="8"/>
  <c r="J5727" i="8"/>
  <c r="J5728" i="8"/>
  <c r="J5729" i="8"/>
  <c r="J5730" i="8"/>
  <c r="J5731" i="8"/>
  <c r="J5732" i="8"/>
  <c r="J5733" i="8"/>
  <c r="J5734" i="8"/>
  <c r="J5735" i="8"/>
  <c r="J5736" i="8"/>
  <c r="J5737" i="8"/>
  <c r="J5738" i="8"/>
  <c r="J5739" i="8"/>
  <c r="J5740" i="8"/>
  <c r="J5741" i="8"/>
  <c r="J5742" i="8"/>
  <c r="J5743" i="8"/>
  <c r="J5744" i="8"/>
  <c r="J5745" i="8"/>
  <c r="J5746" i="8"/>
  <c r="J5747" i="8"/>
  <c r="J5748" i="8"/>
  <c r="J5749" i="8"/>
  <c r="J5750" i="8"/>
  <c r="J5751" i="8"/>
  <c r="J5752" i="8"/>
  <c r="J5753" i="8"/>
  <c r="J5754" i="8"/>
  <c r="J5755" i="8"/>
  <c r="J5756" i="8"/>
  <c r="J5757" i="8"/>
  <c r="J5758" i="8"/>
  <c r="J5759" i="8"/>
  <c r="J5760" i="8"/>
  <c r="J5761" i="8"/>
  <c r="J5762" i="8"/>
  <c r="J5763" i="8"/>
  <c r="J5764" i="8"/>
  <c r="J5765" i="8"/>
  <c r="J5766" i="8"/>
  <c r="J5767" i="8"/>
  <c r="J5768" i="8"/>
  <c r="J5769" i="8"/>
  <c r="J5770" i="8"/>
  <c r="J5771" i="8"/>
  <c r="J5772" i="8"/>
  <c r="J5773" i="8"/>
  <c r="J5774" i="8"/>
  <c r="J5775" i="8"/>
  <c r="J5776" i="8"/>
  <c r="J5777" i="8"/>
  <c r="J5778" i="8"/>
  <c r="J5779" i="8"/>
  <c r="J5780" i="8"/>
  <c r="J5781" i="8"/>
  <c r="J5782" i="8"/>
  <c r="J5783" i="8"/>
  <c r="J5784" i="8"/>
  <c r="J5785" i="8"/>
  <c r="J5786" i="8"/>
  <c r="J5787" i="8"/>
  <c r="J5788" i="8"/>
  <c r="J5789" i="8"/>
  <c r="J5790" i="8"/>
  <c r="J5791" i="8"/>
  <c r="J5792" i="8"/>
  <c r="J5793" i="8"/>
  <c r="J5794" i="8"/>
  <c r="J5795" i="8"/>
  <c r="J5796" i="8"/>
  <c r="J5797" i="8"/>
  <c r="J5798" i="8"/>
  <c r="J5799" i="8"/>
  <c r="J5800" i="8"/>
  <c r="J5801" i="8"/>
  <c r="J5802" i="8"/>
  <c r="J5803" i="8"/>
  <c r="J5804" i="8"/>
  <c r="J5805" i="8"/>
  <c r="J5806" i="8"/>
  <c r="J5807" i="8"/>
  <c r="J5808" i="8"/>
  <c r="J5809" i="8"/>
  <c r="J5810" i="8"/>
  <c r="J5811" i="8"/>
  <c r="J5812" i="8"/>
  <c r="J5813" i="8"/>
  <c r="J5814" i="8"/>
  <c r="J5815" i="8"/>
  <c r="J5816" i="8"/>
  <c r="J5817" i="8"/>
  <c r="J5818" i="8"/>
  <c r="J5819" i="8"/>
  <c r="J5820" i="8"/>
  <c r="J5821" i="8"/>
  <c r="J5822" i="8"/>
  <c r="J5823" i="8"/>
  <c r="J5824" i="8"/>
  <c r="J5825" i="8"/>
  <c r="J5826" i="8"/>
  <c r="J5827" i="8"/>
  <c r="J5828" i="8"/>
  <c r="J5829" i="8"/>
  <c r="J5830" i="8"/>
  <c r="J5831" i="8"/>
  <c r="J5832" i="8"/>
  <c r="J5833" i="8"/>
  <c r="J5834" i="8"/>
  <c r="J5835" i="8"/>
  <c r="J5836" i="8"/>
  <c r="J5837" i="8"/>
  <c r="J5838" i="8"/>
  <c r="J5839" i="8"/>
  <c r="J5840" i="8"/>
  <c r="J5841" i="8"/>
  <c r="J5842" i="8"/>
  <c r="J5843" i="8"/>
  <c r="J5844" i="8"/>
  <c r="J5845" i="8"/>
  <c r="J5846" i="8"/>
  <c r="J5847" i="8"/>
  <c r="J5848" i="8"/>
  <c r="J5849" i="8"/>
  <c r="J5850" i="8"/>
  <c r="J5851" i="8"/>
  <c r="J5852" i="8"/>
  <c r="J5853" i="8"/>
  <c r="J5854" i="8"/>
  <c r="J5855" i="8"/>
  <c r="J5856" i="8"/>
  <c r="J5857" i="8"/>
  <c r="J5858" i="8"/>
  <c r="J5859" i="8"/>
  <c r="J5860" i="8"/>
  <c r="J5861" i="8"/>
  <c r="J5862" i="8"/>
  <c r="J5863" i="8"/>
  <c r="J5864" i="8"/>
  <c r="J5865" i="8"/>
  <c r="J5866" i="8"/>
  <c r="J5867" i="8"/>
  <c r="J5868" i="8"/>
  <c r="J5869" i="8"/>
  <c r="J5870" i="8"/>
  <c r="J5871" i="8"/>
  <c r="J5872" i="8"/>
  <c r="J5873" i="8"/>
  <c r="J5874" i="8"/>
  <c r="J5875" i="8"/>
  <c r="J5876" i="8"/>
  <c r="J5877" i="8"/>
  <c r="J5878" i="8"/>
  <c r="J5879" i="8"/>
  <c r="J5880" i="8"/>
  <c r="J5881" i="8"/>
  <c r="J5882" i="8"/>
  <c r="J5883" i="8"/>
  <c r="J5884" i="8"/>
  <c r="J5885" i="8"/>
  <c r="J5886" i="8"/>
  <c r="J5887" i="8"/>
  <c r="J5888" i="8"/>
  <c r="J5889" i="8"/>
  <c r="J5890" i="8"/>
  <c r="J5891" i="8"/>
  <c r="J5892" i="8"/>
  <c r="J5893" i="8"/>
  <c r="J5894" i="8"/>
  <c r="J5895" i="8"/>
  <c r="J5896" i="8"/>
  <c r="J5897" i="8"/>
  <c r="J5898" i="8"/>
  <c r="J5899" i="8"/>
  <c r="J5900" i="8"/>
  <c r="J5901" i="8"/>
  <c r="J5902" i="8"/>
  <c r="J5903" i="8"/>
  <c r="J5904" i="8"/>
  <c r="J5905" i="8"/>
  <c r="J5906" i="8"/>
  <c r="J5907" i="8"/>
  <c r="J5908" i="8"/>
  <c r="J5909" i="8"/>
  <c r="J5910" i="8"/>
  <c r="J5911" i="8"/>
  <c r="J5912" i="8"/>
  <c r="J5913" i="8"/>
  <c r="J5914" i="8"/>
  <c r="J5915" i="8"/>
  <c r="J5916" i="8"/>
  <c r="J5917" i="8"/>
  <c r="J5918" i="8"/>
  <c r="J5919" i="8"/>
  <c r="J5920" i="8"/>
  <c r="J5921" i="8"/>
  <c r="J5922" i="8"/>
  <c r="J5923" i="8"/>
  <c r="J5924" i="8"/>
  <c r="J5925" i="8"/>
  <c r="J5926" i="8"/>
  <c r="J5927" i="8"/>
  <c r="J5928" i="8"/>
  <c r="J5929" i="8"/>
  <c r="J5930" i="8"/>
  <c r="J5931" i="8"/>
  <c r="J5932" i="8"/>
  <c r="J5933" i="8"/>
  <c r="J5934" i="8"/>
  <c r="J5935" i="8"/>
  <c r="J5936" i="8"/>
  <c r="J5937" i="8"/>
  <c r="J5938" i="8"/>
  <c r="J5939" i="8"/>
  <c r="J5940" i="8"/>
  <c r="J5941" i="8"/>
  <c r="J5942" i="8"/>
  <c r="J5943" i="8"/>
  <c r="J5944" i="8"/>
  <c r="J5945" i="8"/>
  <c r="J5946" i="8"/>
  <c r="J5947" i="8"/>
  <c r="J5948" i="8"/>
  <c r="J5949" i="8"/>
  <c r="J5950" i="8"/>
  <c r="J5951" i="8"/>
  <c r="J5952" i="8"/>
  <c r="J5953" i="8"/>
  <c r="J5954" i="8"/>
  <c r="J5955" i="8"/>
  <c r="J5956" i="8"/>
  <c r="J5957" i="8"/>
  <c r="J5958" i="8"/>
  <c r="J5959" i="8"/>
  <c r="J5960" i="8"/>
  <c r="J5961" i="8"/>
  <c r="J5962" i="8"/>
  <c r="J5963" i="8"/>
  <c r="J5964" i="8"/>
  <c r="J5965" i="8"/>
  <c r="J5966" i="8"/>
  <c r="J5967" i="8"/>
  <c r="J5968" i="8"/>
  <c r="J5969" i="8"/>
  <c r="J5970" i="8"/>
  <c r="J5971" i="8"/>
  <c r="J5972" i="8"/>
  <c r="J5973" i="8"/>
  <c r="J5974" i="8"/>
  <c r="J5975" i="8"/>
  <c r="J5976" i="8"/>
  <c r="J5977" i="8"/>
  <c r="J5978" i="8"/>
  <c r="J5979" i="8"/>
  <c r="J5980" i="8"/>
  <c r="J5981" i="8"/>
  <c r="J5982" i="8"/>
  <c r="J5983" i="8"/>
  <c r="J5984" i="8"/>
  <c r="J5985" i="8"/>
  <c r="J5986" i="8"/>
  <c r="J5987" i="8"/>
  <c r="J5988" i="8"/>
  <c r="J5989" i="8"/>
  <c r="J5990" i="8"/>
  <c r="J5991" i="8"/>
  <c r="J5992" i="8"/>
  <c r="J5993" i="8"/>
  <c r="J5994" i="8"/>
  <c r="J5995" i="8"/>
  <c r="J5996" i="8"/>
  <c r="J5997" i="8"/>
  <c r="J5998" i="8"/>
  <c r="J5999" i="8"/>
  <c r="J6000" i="8"/>
  <c r="J6001" i="8"/>
  <c r="J6002" i="8"/>
  <c r="J6003" i="8"/>
  <c r="J6004" i="8"/>
  <c r="J6005" i="8"/>
  <c r="J6006" i="8"/>
  <c r="J6007" i="8"/>
  <c r="J6008" i="8"/>
  <c r="J6009" i="8"/>
  <c r="J6010" i="8"/>
  <c r="J6011" i="8"/>
  <c r="J6012" i="8"/>
  <c r="J6013" i="8"/>
  <c r="J6014" i="8"/>
  <c r="J6015" i="8"/>
  <c r="J6016" i="8"/>
  <c r="J6017" i="8"/>
  <c r="J6018" i="8"/>
  <c r="J6019" i="8"/>
  <c r="J6020" i="8"/>
  <c r="J6021" i="8"/>
  <c r="J6022" i="8"/>
  <c r="J6023" i="8"/>
  <c r="J6024" i="8"/>
  <c r="J6025" i="8"/>
  <c r="J6026" i="8"/>
  <c r="J6027" i="8"/>
  <c r="J6028" i="8"/>
  <c r="J6029" i="8"/>
  <c r="J6030" i="8"/>
  <c r="J6031" i="8"/>
  <c r="J6032" i="8"/>
  <c r="J6033" i="8"/>
  <c r="J6034" i="8"/>
  <c r="J6035" i="8"/>
  <c r="J6036" i="8"/>
  <c r="J6037" i="8"/>
  <c r="J6038" i="8"/>
  <c r="J6039" i="8"/>
  <c r="J6040" i="8"/>
  <c r="J6041" i="8"/>
  <c r="J6042" i="8"/>
  <c r="J6043" i="8"/>
  <c r="J6044" i="8"/>
  <c r="J6045" i="8"/>
  <c r="J6046" i="8"/>
  <c r="J6047" i="8"/>
  <c r="J6048" i="8"/>
  <c r="J6049" i="8"/>
  <c r="J6050" i="8"/>
  <c r="J6051" i="8"/>
  <c r="J6052" i="8"/>
  <c r="J6053" i="8"/>
  <c r="J6054" i="8"/>
  <c r="J6055" i="8"/>
  <c r="J6056" i="8"/>
  <c r="J6057" i="8"/>
  <c r="J6058" i="8"/>
  <c r="J6059" i="8"/>
  <c r="J6060" i="8"/>
  <c r="J6061" i="8"/>
  <c r="J6062" i="8"/>
  <c r="J6063" i="8"/>
  <c r="J6064" i="8"/>
  <c r="J6065" i="8"/>
  <c r="J6066" i="8"/>
  <c r="J6067" i="8"/>
  <c r="J6068" i="8"/>
  <c r="J6069" i="8"/>
  <c r="J6070" i="8"/>
  <c r="J6071" i="8"/>
  <c r="J6072" i="8"/>
  <c r="J6073" i="8"/>
  <c r="J6074" i="8"/>
  <c r="J6075" i="8"/>
  <c r="J6076" i="8"/>
  <c r="J6077" i="8"/>
  <c r="J6078" i="8"/>
  <c r="J6079" i="8"/>
  <c r="J6080" i="8"/>
  <c r="J6081" i="8"/>
  <c r="J6082" i="8"/>
  <c r="J6083" i="8"/>
  <c r="J6084" i="8"/>
  <c r="J6085" i="8"/>
  <c r="J6086" i="8"/>
  <c r="J6087" i="8"/>
  <c r="J6088" i="8"/>
  <c r="J6089" i="8"/>
  <c r="J6090" i="8"/>
  <c r="J6091" i="8"/>
  <c r="J6092" i="8"/>
  <c r="J6093" i="8"/>
  <c r="J6094" i="8"/>
  <c r="J6095" i="8"/>
  <c r="J6096" i="8"/>
  <c r="J6097" i="8"/>
  <c r="J6098" i="8"/>
  <c r="J6099" i="8"/>
  <c r="J6100" i="8"/>
  <c r="J6101" i="8"/>
  <c r="J6102" i="8"/>
  <c r="J6103" i="8"/>
  <c r="J6104" i="8"/>
  <c r="J6105" i="8"/>
  <c r="J6106" i="8"/>
  <c r="J6107" i="8"/>
  <c r="J6108" i="8"/>
  <c r="J6109" i="8"/>
  <c r="J6110" i="8"/>
  <c r="J6111" i="8"/>
  <c r="J6112" i="8"/>
  <c r="J6113" i="8"/>
  <c r="J6114" i="8"/>
  <c r="J6115" i="8"/>
  <c r="J6116" i="8"/>
  <c r="J6117" i="8"/>
  <c r="J6118" i="8"/>
  <c r="J6119" i="8"/>
  <c r="J6120" i="8"/>
  <c r="J6121" i="8"/>
  <c r="J6122" i="8"/>
  <c r="J6123" i="8"/>
  <c r="J6124" i="8"/>
  <c r="J6125" i="8"/>
  <c r="J6126" i="8"/>
  <c r="J6127" i="8"/>
  <c r="J6128" i="8"/>
  <c r="J6129" i="8"/>
  <c r="J6130" i="8"/>
  <c r="J6131" i="8"/>
  <c r="J6132" i="8"/>
  <c r="J6133" i="8"/>
  <c r="J6134" i="8"/>
  <c r="J6135" i="8"/>
  <c r="J6136" i="8"/>
  <c r="J6137" i="8"/>
  <c r="J6138" i="8"/>
  <c r="J6139" i="8"/>
  <c r="J6140" i="8"/>
  <c r="J6141" i="8"/>
  <c r="J6142" i="8"/>
  <c r="J6143" i="8"/>
  <c r="J6144" i="8"/>
  <c r="J6145" i="8"/>
  <c r="J6146" i="8"/>
  <c r="J6147" i="8"/>
  <c r="J6148" i="8"/>
  <c r="J6149" i="8"/>
  <c r="J6150" i="8"/>
  <c r="J6151" i="8"/>
  <c r="J6152" i="8"/>
  <c r="J6153" i="8"/>
  <c r="J6154" i="8"/>
  <c r="J6155" i="8"/>
  <c r="J6156" i="8"/>
  <c r="J6157" i="8"/>
  <c r="J6158" i="8"/>
  <c r="J6159" i="8"/>
  <c r="J6160" i="8"/>
  <c r="J6161" i="8"/>
  <c r="J6162" i="8"/>
  <c r="J6163" i="8"/>
  <c r="J6164" i="8"/>
  <c r="J6165" i="8"/>
  <c r="J6166" i="8"/>
  <c r="J6167" i="8"/>
  <c r="J6168" i="8"/>
  <c r="J6169" i="8"/>
  <c r="J6170" i="8"/>
  <c r="J6171" i="8"/>
  <c r="J6172" i="8"/>
  <c r="J6173" i="8"/>
  <c r="J6174" i="8"/>
  <c r="J6175" i="8"/>
  <c r="J6176" i="8"/>
  <c r="J6177" i="8"/>
  <c r="J6178" i="8"/>
  <c r="J6179" i="8"/>
  <c r="J6180" i="8"/>
  <c r="J6181" i="8"/>
  <c r="J6182" i="8"/>
  <c r="J6183" i="8"/>
  <c r="J6184" i="8"/>
  <c r="J6185" i="8"/>
  <c r="J6186" i="8"/>
  <c r="J6187" i="8"/>
  <c r="J6188" i="8"/>
  <c r="J6189" i="8"/>
  <c r="J6190" i="8"/>
  <c r="J6191" i="8"/>
  <c r="J6192" i="8"/>
  <c r="J6193" i="8"/>
  <c r="J6194" i="8"/>
  <c r="J6195" i="8"/>
  <c r="J6196" i="8"/>
  <c r="J6197" i="8"/>
  <c r="J6198" i="8"/>
  <c r="J6199" i="8"/>
  <c r="J6200" i="8"/>
  <c r="J6201" i="8"/>
  <c r="J6202" i="8"/>
  <c r="J6203" i="8"/>
  <c r="J6204" i="8"/>
  <c r="J6205" i="8"/>
  <c r="J6206" i="8"/>
  <c r="J6207" i="8"/>
  <c r="J6208" i="8"/>
  <c r="J6209" i="8"/>
  <c r="J6210" i="8"/>
  <c r="J6211" i="8"/>
  <c r="J6212" i="8"/>
  <c r="J6213" i="8"/>
  <c r="J6214" i="8"/>
  <c r="J6215" i="8"/>
  <c r="J6216" i="8"/>
  <c r="J6217" i="8"/>
  <c r="J6218" i="8"/>
  <c r="J6219" i="8"/>
  <c r="J6220" i="8"/>
  <c r="J6221" i="8"/>
  <c r="J6222" i="8"/>
  <c r="J6223" i="8"/>
  <c r="J6224" i="8"/>
  <c r="J6225" i="8"/>
  <c r="J6226" i="8"/>
  <c r="J6227" i="8"/>
  <c r="J6228" i="8"/>
  <c r="J6229" i="8"/>
  <c r="J6230" i="8"/>
  <c r="J6231" i="8"/>
  <c r="J6232" i="8"/>
  <c r="J6233" i="8"/>
  <c r="J6234" i="8"/>
  <c r="J6235" i="8"/>
  <c r="J6236" i="8"/>
  <c r="J6237" i="8"/>
  <c r="J6238" i="8"/>
  <c r="J6239" i="8"/>
  <c r="J6240" i="8"/>
  <c r="J6241" i="8"/>
  <c r="J6242" i="8"/>
  <c r="J6243" i="8"/>
  <c r="J6244" i="8"/>
  <c r="J6245" i="8"/>
  <c r="J6246" i="8"/>
  <c r="J6247" i="8"/>
  <c r="J6248" i="8"/>
  <c r="J6249" i="8"/>
  <c r="J6250" i="8"/>
  <c r="J6251" i="8"/>
  <c r="J6252" i="8"/>
  <c r="J6253" i="8"/>
  <c r="J6254" i="8"/>
  <c r="J6255" i="8"/>
  <c r="J6256" i="8"/>
  <c r="J6257" i="8"/>
  <c r="J6258" i="8"/>
  <c r="J6259" i="8"/>
  <c r="J6260" i="8"/>
  <c r="J6261" i="8"/>
  <c r="J6262" i="8"/>
  <c r="J6263" i="8"/>
  <c r="J6264" i="8"/>
  <c r="J6265" i="8"/>
  <c r="J6266" i="8"/>
  <c r="J6267" i="8"/>
  <c r="J6268" i="8"/>
  <c r="J6269" i="8"/>
  <c r="J6270" i="8"/>
  <c r="J6271" i="8"/>
  <c r="J6272" i="8"/>
  <c r="J6273" i="8"/>
  <c r="J6274" i="8"/>
  <c r="J6275" i="8"/>
  <c r="J6276" i="8"/>
  <c r="J6277" i="8"/>
  <c r="J6278" i="8"/>
  <c r="J6279" i="8"/>
  <c r="J6280" i="8"/>
  <c r="J6281" i="8"/>
  <c r="J6282" i="8"/>
  <c r="J6283" i="8"/>
  <c r="J6284" i="8"/>
  <c r="J6285" i="8"/>
  <c r="J6286" i="8"/>
  <c r="J6287" i="8"/>
  <c r="J6288" i="8"/>
  <c r="J6289" i="8"/>
  <c r="J6290" i="8"/>
  <c r="J6291" i="8"/>
  <c r="J6292" i="8"/>
  <c r="J6293" i="8"/>
  <c r="J6294" i="8"/>
  <c r="J6295" i="8"/>
  <c r="J6296" i="8"/>
  <c r="J6297" i="8"/>
  <c r="J6298" i="8"/>
  <c r="J6299" i="8"/>
  <c r="J6300" i="8"/>
  <c r="J6301" i="8"/>
  <c r="J6302" i="8"/>
  <c r="J6303" i="8"/>
  <c r="J6304" i="8"/>
  <c r="J6305" i="8"/>
  <c r="J6306" i="8"/>
  <c r="J6307" i="8"/>
  <c r="J6308" i="8"/>
  <c r="J6309" i="8"/>
  <c r="J6310" i="8"/>
  <c r="J6311" i="8"/>
  <c r="J6312" i="8"/>
  <c r="J6313" i="8"/>
  <c r="J6314" i="8"/>
  <c r="J6315" i="8"/>
  <c r="J6316" i="8"/>
  <c r="J6317" i="8"/>
  <c r="J6318" i="8"/>
  <c r="J6319" i="8"/>
  <c r="J6320" i="8"/>
  <c r="J6321" i="8"/>
  <c r="J6322" i="8"/>
  <c r="J6323" i="8"/>
  <c r="J6324" i="8"/>
  <c r="J6325" i="8"/>
  <c r="J6326" i="8"/>
  <c r="J6327" i="8"/>
  <c r="J6328" i="8"/>
  <c r="J6329" i="8"/>
  <c r="J6330" i="8"/>
  <c r="J6331" i="8"/>
  <c r="J6332" i="8"/>
  <c r="J6333" i="8"/>
  <c r="J6334" i="8"/>
  <c r="J6335" i="8"/>
  <c r="J6336" i="8"/>
  <c r="J6337" i="8"/>
  <c r="J6338" i="8"/>
  <c r="J6339" i="8"/>
  <c r="J6340" i="8"/>
  <c r="J6341" i="8"/>
  <c r="J6342" i="8"/>
  <c r="J6343" i="8"/>
  <c r="J6344" i="8"/>
  <c r="J6345" i="8"/>
  <c r="J6346" i="8"/>
  <c r="J6347" i="8"/>
  <c r="J6348" i="8"/>
  <c r="J6349" i="8"/>
  <c r="J6350" i="8"/>
  <c r="J6351" i="8"/>
  <c r="J6352" i="8"/>
  <c r="J6353" i="8"/>
  <c r="J6354" i="8"/>
  <c r="J6355" i="8"/>
  <c r="J6356" i="8"/>
  <c r="J6357" i="8"/>
  <c r="J6358" i="8"/>
  <c r="J6359" i="8"/>
  <c r="J6360" i="8"/>
  <c r="J6361" i="8"/>
  <c r="J6362" i="8"/>
  <c r="J6363" i="8"/>
  <c r="J6364" i="8"/>
  <c r="J6365" i="8"/>
  <c r="J6366" i="8"/>
  <c r="J6367" i="8"/>
  <c r="J6368" i="8"/>
  <c r="J6369" i="8"/>
  <c r="J6370" i="8"/>
  <c r="J6371" i="8"/>
  <c r="J6372" i="8"/>
  <c r="J6373" i="8"/>
  <c r="J6374" i="8"/>
  <c r="J6375" i="8"/>
  <c r="J6376" i="8"/>
  <c r="J6377" i="8"/>
  <c r="J6378" i="8"/>
  <c r="J6379" i="8"/>
  <c r="J6380" i="8"/>
  <c r="J6381" i="8"/>
  <c r="J6382" i="8"/>
  <c r="J6383" i="8"/>
  <c r="J6384" i="8"/>
  <c r="J6385" i="8"/>
  <c r="J6386" i="8"/>
  <c r="J6387" i="8"/>
  <c r="J6388" i="8"/>
  <c r="J6389" i="8"/>
  <c r="J6390" i="8"/>
  <c r="J6391" i="8"/>
  <c r="J6392" i="8"/>
  <c r="J6393" i="8"/>
  <c r="J6394" i="8"/>
  <c r="J6395" i="8"/>
  <c r="J6396" i="8"/>
  <c r="J6397" i="8"/>
  <c r="J6398" i="8"/>
  <c r="J6399" i="8"/>
  <c r="J6400" i="8"/>
  <c r="J6401" i="8"/>
  <c r="J6402" i="8"/>
  <c r="J6403" i="8"/>
  <c r="J6404" i="8"/>
  <c r="J6405" i="8"/>
  <c r="J6406" i="8"/>
  <c r="J6407" i="8"/>
  <c r="J6408" i="8"/>
  <c r="J6409" i="8"/>
  <c r="J6410" i="8"/>
  <c r="J6411" i="8"/>
  <c r="J6412" i="8"/>
  <c r="J6413" i="8"/>
  <c r="J6414" i="8"/>
  <c r="J6415" i="8"/>
  <c r="J6416" i="8"/>
  <c r="J6417" i="8"/>
  <c r="J6418" i="8"/>
  <c r="J6419" i="8"/>
  <c r="J6420" i="8"/>
  <c r="J6421" i="8"/>
  <c r="J6422" i="8"/>
  <c r="J6423" i="8"/>
  <c r="J6424" i="8"/>
  <c r="J6425" i="8"/>
  <c r="J6426" i="8"/>
  <c r="J6427" i="8"/>
  <c r="J6428" i="8"/>
  <c r="J6429" i="8"/>
  <c r="J6430" i="8"/>
  <c r="J6431" i="8"/>
  <c r="J6432" i="8"/>
  <c r="J6433" i="8"/>
  <c r="J6434" i="8"/>
  <c r="J6435" i="8"/>
  <c r="J6436" i="8"/>
  <c r="J6437" i="8"/>
  <c r="J6438" i="8"/>
  <c r="J6439" i="8"/>
  <c r="J6440" i="8"/>
  <c r="J6441" i="8"/>
  <c r="J6442" i="8"/>
  <c r="J6443" i="8"/>
  <c r="J6444" i="8"/>
  <c r="J6445" i="8"/>
  <c r="J6446" i="8"/>
  <c r="J6447" i="8"/>
  <c r="J6448" i="8"/>
  <c r="J6449" i="8"/>
  <c r="J6450" i="8"/>
  <c r="J6451" i="8"/>
  <c r="J6452" i="8"/>
  <c r="J6453" i="8"/>
  <c r="J6454" i="8"/>
  <c r="J6455" i="8"/>
  <c r="J6456" i="8"/>
  <c r="J6457" i="8"/>
  <c r="J6458" i="8"/>
  <c r="J6459" i="8"/>
  <c r="J6460" i="8"/>
  <c r="J6461" i="8"/>
  <c r="J6462" i="8"/>
  <c r="J6463" i="8"/>
  <c r="J6464" i="8"/>
  <c r="J6465" i="8"/>
  <c r="J6466" i="8"/>
  <c r="J6467" i="8"/>
  <c r="J6468" i="8"/>
  <c r="J6469" i="8"/>
  <c r="J6470" i="8"/>
  <c r="J6471" i="8"/>
  <c r="J6472" i="8"/>
  <c r="J6473" i="8"/>
  <c r="J6474" i="8"/>
  <c r="J6475" i="8"/>
  <c r="J6476" i="8"/>
  <c r="J6477" i="8"/>
  <c r="J6478" i="8"/>
  <c r="J6479" i="8"/>
  <c r="J6480" i="8"/>
  <c r="J6481" i="8"/>
  <c r="J6482" i="8"/>
  <c r="J6483" i="8"/>
  <c r="J6484" i="8"/>
  <c r="J6485" i="8"/>
  <c r="J6486" i="8"/>
  <c r="J6487" i="8"/>
  <c r="J6488" i="8"/>
  <c r="J6489" i="8"/>
  <c r="J6490" i="8"/>
  <c r="J6491" i="8"/>
  <c r="J6492" i="8"/>
  <c r="J6493" i="8"/>
  <c r="J6494" i="8"/>
  <c r="J6495" i="8"/>
  <c r="J6496" i="8"/>
  <c r="J6497" i="8"/>
  <c r="J6498" i="8"/>
  <c r="J6499" i="8"/>
  <c r="J6500" i="8"/>
  <c r="J6501" i="8"/>
  <c r="J6502" i="8"/>
  <c r="J6503" i="8"/>
  <c r="J6504" i="8"/>
  <c r="J6505" i="8"/>
  <c r="J6506" i="8"/>
  <c r="J6507" i="8"/>
  <c r="J6508" i="8"/>
  <c r="J6509" i="8"/>
  <c r="J6510" i="8"/>
  <c r="J6511" i="8"/>
  <c r="J6512" i="8"/>
  <c r="J6513" i="8"/>
  <c r="J6514" i="8"/>
  <c r="J6515" i="8"/>
  <c r="J6516" i="8"/>
  <c r="J6517" i="8"/>
  <c r="J6518" i="8"/>
  <c r="J6519" i="8"/>
  <c r="J6520" i="8"/>
  <c r="J6521" i="8"/>
  <c r="J6522" i="8"/>
  <c r="J6523" i="8"/>
  <c r="J6524" i="8"/>
  <c r="J6525" i="8"/>
  <c r="J6526" i="8"/>
  <c r="J6527" i="8"/>
  <c r="J6528" i="8"/>
  <c r="J6529" i="8"/>
  <c r="J6530" i="8"/>
  <c r="J6531" i="8"/>
  <c r="J6532" i="8"/>
  <c r="J6533" i="8"/>
  <c r="J6534" i="8"/>
  <c r="J6535" i="8"/>
  <c r="J6536" i="8"/>
  <c r="J6537" i="8"/>
  <c r="J6538" i="8"/>
  <c r="J6539" i="8"/>
  <c r="J6540" i="8"/>
  <c r="J6541" i="8"/>
  <c r="J6542" i="8"/>
  <c r="J6543" i="8"/>
  <c r="J6544" i="8"/>
  <c r="J6545" i="8"/>
  <c r="J6546" i="8"/>
  <c r="J6547" i="8"/>
  <c r="J6548" i="8"/>
  <c r="J6549" i="8"/>
  <c r="J6550" i="8"/>
  <c r="J6551" i="8"/>
  <c r="J6552" i="8"/>
  <c r="J6553" i="8"/>
  <c r="J6554" i="8"/>
  <c r="J6555" i="8"/>
  <c r="J6556" i="8"/>
  <c r="J6557" i="8"/>
  <c r="J6558" i="8"/>
  <c r="J6559" i="8"/>
  <c r="J6560" i="8"/>
  <c r="J6561" i="8"/>
  <c r="J6562" i="8"/>
  <c r="J6563" i="8"/>
  <c r="J6564" i="8"/>
  <c r="J6565" i="8"/>
  <c r="J6566" i="8"/>
  <c r="J6567" i="8"/>
  <c r="J6568" i="8"/>
  <c r="J6569" i="8"/>
  <c r="J6570" i="8"/>
  <c r="J6571" i="8"/>
  <c r="J6572" i="8"/>
  <c r="J6573" i="8"/>
  <c r="J6574" i="8"/>
  <c r="J6575" i="8"/>
  <c r="J6576" i="8"/>
  <c r="J6577" i="8"/>
  <c r="J6578" i="8"/>
  <c r="J6579" i="8"/>
  <c r="J6580" i="8"/>
  <c r="J6581" i="8"/>
  <c r="J6582" i="8"/>
  <c r="J6583" i="8"/>
  <c r="J6584" i="8"/>
  <c r="J6585" i="8"/>
  <c r="J6586" i="8"/>
  <c r="J6587" i="8"/>
  <c r="J6588" i="8"/>
  <c r="J6589" i="8"/>
  <c r="J6590" i="8"/>
  <c r="J6591" i="8"/>
  <c r="J6592" i="8"/>
  <c r="J6593" i="8"/>
  <c r="J6594" i="8"/>
  <c r="J6595" i="8"/>
  <c r="J6596" i="8"/>
  <c r="J6597" i="8"/>
  <c r="J6598" i="8"/>
  <c r="J6599" i="8"/>
  <c r="J6600" i="8"/>
  <c r="J6601" i="8"/>
  <c r="J6602" i="8"/>
  <c r="J6603" i="8"/>
  <c r="J6604" i="8"/>
  <c r="J6605" i="8"/>
  <c r="J6606" i="8"/>
  <c r="J6607" i="8"/>
  <c r="J6608" i="8"/>
  <c r="J6609" i="8"/>
  <c r="J6610" i="8"/>
  <c r="J6611" i="8"/>
  <c r="J6612" i="8"/>
  <c r="J6613" i="8"/>
  <c r="J6614" i="8"/>
  <c r="J6615" i="8"/>
  <c r="J6616" i="8"/>
  <c r="J6617" i="8"/>
  <c r="J6618" i="8"/>
  <c r="J6619" i="8"/>
  <c r="J6620" i="8"/>
  <c r="J6621" i="8"/>
  <c r="J6622" i="8"/>
  <c r="J6623" i="8"/>
  <c r="J6624" i="8"/>
  <c r="J6625" i="8"/>
  <c r="J6626" i="8"/>
  <c r="J6627" i="8"/>
  <c r="J6628" i="8"/>
  <c r="J6629" i="8"/>
  <c r="J6630" i="8"/>
  <c r="J6631" i="8"/>
  <c r="J6632" i="8"/>
  <c r="J6633" i="8"/>
  <c r="J6634" i="8"/>
  <c r="J6635" i="8"/>
  <c r="J6636" i="8"/>
  <c r="J6637" i="8"/>
  <c r="J6638" i="8"/>
  <c r="J6639" i="8"/>
  <c r="J6640" i="8"/>
  <c r="J6641" i="8"/>
  <c r="J6642" i="8"/>
  <c r="J6643" i="8"/>
  <c r="J6644" i="8"/>
  <c r="J6645" i="8"/>
  <c r="J6646" i="8"/>
  <c r="J6647" i="8"/>
  <c r="J6648" i="8"/>
  <c r="J6649" i="8"/>
  <c r="J6650" i="8"/>
  <c r="J6651" i="8"/>
  <c r="J6652" i="8"/>
  <c r="J6653" i="8"/>
  <c r="J6654" i="8"/>
  <c r="J6655" i="8"/>
  <c r="J6656" i="8"/>
  <c r="J6657" i="8"/>
  <c r="J6658" i="8"/>
  <c r="J6659" i="8"/>
  <c r="J6660" i="8"/>
  <c r="J6661" i="8"/>
  <c r="J6662" i="8"/>
  <c r="J6663" i="8"/>
  <c r="J6664" i="8"/>
  <c r="J6665" i="8"/>
  <c r="J6666" i="8"/>
  <c r="J6667" i="8"/>
  <c r="J6668" i="8"/>
  <c r="J6669" i="8"/>
  <c r="J6670" i="8"/>
  <c r="J6671" i="8"/>
  <c r="J6672" i="8"/>
  <c r="J6673" i="8"/>
  <c r="J6674" i="8"/>
  <c r="J6675" i="8"/>
  <c r="J6676" i="8"/>
  <c r="J6677" i="8"/>
  <c r="J6678" i="8"/>
  <c r="J6679" i="8"/>
  <c r="J6680" i="8"/>
  <c r="J6681" i="8"/>
  <c r="J6682" i="8"/>
  <c r="J6683" i="8"/>
  <c r="J6684" i="8"/>
  <c r="J6685" i="8"/>
  <c r="J6686" i="8"/>
  <c r="J6687" i="8"/>
  <c r="J6688" i="8"/>
  <c r="J6689" i="8"/>
  <c r="J6690" i="8"/>
  <c r="J6691" i="8"/>
  <c r="J6692" i="8"/>
  <c r="J6693" i="8"/>
  <c r="J6694" i="8"/>
  <c r="J6695" i="8"/>
  <c r="J6696" i="8"/>
  <c r="J6697" i="8"/>
  <c r="J6698" i="8"/>
  <c r="J6699" i="8"/>
  <c r="J6700" i="8"/>
  <c r="J6701" i="8"/>
  <c r="J6702" i="8"/>
  <c r="J6703" i="8"/>
  <c r="J6704" i="8"/>
  <c r="J6705" i="8"/>
  <c r="J6706" i="8"/>
  <c r="J6707" i="8"/>
  <c r="J6708" i="8"/>
  <c r="J6709" i="8"/>
  <c r="J6710" i="8"/>
  <c r="J6711" i="8"/>
  <c r="J6712" i="8"/>
  <c r="J6713" i="8"/>
  <c r="J6714" i="8"/>
  <c r="J6715" i="8"/>
  <c r="J6716" i="8"/>
  <c r="J6717" i="8"/>
  <c r="J6718" i="8"/>
  <c r="J6719" i="8"/>
  <c r="J6720" i="8"/>
  <c r="J6721" i="8"/>
  <c r="J6722" i="8"/>
  <c r="J6723" i="8"/>
  <c r="J6724" i="8"/>
  <c r="J6725" i="8"/>
  <c r="J6726" i="8"/>
  <c r="J6727" i="8"/>
  <c r="J6728" i="8"/>
  <c r="J6729" i="8"/>
  <c r="J6730" i="8"/>
  <c r="J6731" i="8"/>
  <c r="J6732" i="8"/>
  <c r="J6733" i="8"/>
  <c r="J6734" i="8"/>
  <c r="J6735" i="8"/>
  <c r="J6736" i="8"/>
  <c r="J6737" i="8"/>
  <c r="J6738" i="8"/>
  <c r="J6739" i="8"/>
  <c r="J6740" i="8"/>
  <c r="J6741" i="8"/>
  <c r="J6742" i="8"/>
  <c r="J6743" i="8"/>
  <c r="J6744" i="8"/>
  <c r="J6745" i="8"/>
  <c r="J6746" i="8"/>
  <c r="J6747" i="8"/>
  <c r="J6748" i="8"/>
  <c r="J6749" i="8"/>
  <c r="J6750" i="8"/>
  <c r="J6751" i="8"/>
  <c r="J6752" i="8"/>
  <c r="J6753" i="8"/>
  <c r="J6754" i="8"/>
  <c r="J6755" i="8"/>
  <c r="J6756" i="8"/>
  <c r="J6757" i="8"/>
  <c r="J6758" i="8"/>
  <c r="J6759" i="8"/>
  <c r="J6760" i="8"/>
  <c r="J6761" i="8"/>
  <c r="J6762" i="8"/>
  <c r="J6763" i="8"/>
  <c r="J6764" i="8"/>
  <c r="J6765" i="8"/>
  <c r="J6766" i="8"/>
  <c r="J6767" i="8"/>
  <c r="J6768" i="8"/>
  <c r="J6769" i="8"/>
  <c r="J6770" i="8"/>
  <c r="J6771" i="8"/>
  <c r="J6772" i="8"/>
  <c r="J6773" i="8"/>
  <c r="J6774" i="8"/>
  <c r="J6775" i="8"/>
  <c r="J6776" i="8"/>
  <c r="J6777" i="8"/>
  <c r="J6778" i="8"/>
  <c r="J6779" i="8"/>
  <c r="J6780" i="8"/>
  <c r="J6781" i="8"/>
  <c r="J6782" i="8"/>
  <c r="J6783" i="8"/>
  <c r="J6784" i="8"/>
  <c r="J6785" i="8"/>
  <c r="J6786" i="8"/>
  <c r="J6787" i="8"/>
  <c r="J6788" i="8"/>
  <c r="J6789" i="8"/>
  <c r="J6790" i="8"/>
  <c r="J6791" i="8"/>
  <c r="J6792" i="8"/>
  <c r="J6793" i="8"/>
  <c r="J6794" i="8"/>
  <c r="J6795" i="8"/>
  <c r="J6796" i="8"/>
  <c r="J6797" i="8"/>
  <c r="J6798" i="8"/>
  <c r="J6799" i="8"/>
  <c r="J6800" i="8"/>
  <c r="J6801" i="8"/>
  <c r="J6802" i="8"/>
  <c r="J6803" i="8"/>
  <c r="J6804" i="8"/>
  <c r="J6805" i="8"/>
  <c r="J6806" i="8"/>
  <c r="J6807" i="8"/>
  <c r="J6808" i="8"/>
  <c r="J6809" i="8"/>
  <c r="J6810" i="8"/>
  <c r="J6811" i="8"/>
  <c r="J6812" i="8"/>
  <c r="J6813" i="8"/>
  <c r="J6814" i="8"/>
  <c r="J6815" i="8"/>
  <c r="J6816" i="8"/>
  <c r="J6817" i="8"/>
  <c r="J6818" i="8"/>
  <c r="J6819" i="8"/>
  <c r="J6820" i="8"/>
  <c r="J6821" i="8"/>
  <c r="J6822" i="8"/>
  <c r="J6823" i="8"/>
  <c r="J6824" i="8"/>
  <c r="J6825" i="8"/>
  <c r="J6826" i="8"/>
  <c r="J6827" i="8"/>
  <c r="J6828" i="8"/>
  <c r="J6829" i="8"/>
  <c r="J6830" i="8"/>
  <c r="J6831" i="8"/>
  <c r="J6832" i="8"/>
  <c r="J6833" i="8"/>
  <c r="J6834" i="8"/>
  <c r="J6835" i="8"/>
  <c r="J6836" i="8"/>
  <c r="J6837" i="8"/>
  <c r="J6838" i="8"/>
  <c r="J6839" i="8"/>
  <c r="J6840" i="8"/>
  <c r="J6841" i="8"/>
  <c r="J6842" i="8"/>
  <c r="J6843" i="8"/>
  <c r="J6844" i="8"/>
  <c r="J6845" i="8"/>
  <c r="J6846" i="8"/>
  <c r="J6847" i="8"/>
  <c r="J6848" i="8"/>
  <c r="J6849" i="8"/>
  <c r="J6850" i="8"/>
  <c r="J6851" i="8"/>
  <c r="J6852" i="8"/>
  <c r="J6853" i="8"/>
  <c r="J6854" i="8"/>
  <c r="J6855" i="8"/>
  <c r="J6856" i="8"/>
  <c r="J6857" i="8"/>
  <c r="J6858" i="8"/>
  <c r="J6859" i="8"/>
  <c r="J6860" i="8"/>
  <c r="J6861" i="8"/>
  <c r="J6862" i="8"/>
  <c r="J6863" i="8"/>
  <c r="J6864" i="8"/>
  <c r="J6865" i="8"/>
  <c r="J6866" i="8"/>
  <c r="J6867" i="8"/>
  <c r="J6868" i="8"/>
  <c r="J6869" i="8"/>
  <c r="J6870" i="8"/>
  <c r="J6871" i="8"/>
  <c r="J6872" i="8"/>
  <c r="J6873" i="8"/>
  <c r="J6874" i="8"/>
  <c r="J6875" i="8"/>
  <c r="J6876" i="8"/>
  <c r="J6877" i="8"/>
  <c r="J6878" i="8"/>
  <c r="J6879" i="8"/>
  <c r="J6880" i="8"/>
  <c r="J6881" i="8"/>
  <c r="J6882" i="8"/>
  <c r="J6883" i="8"/>
  <c r="J6884" i="8"/>
  <c r="J6885" i="8"/>
  <c r="J6886" i="8"/>
  <c r="J6887" i="8"/>
  <c r="J6888" i="8"/>
  <c r="J6889" i="8"/>
  <c r="J6890" i="8"/>
  <c r="J6891" i="8"/>
  <c r="J6892" i="8"/>
  <c r="J6893" i="8"/>
  <c r="J6894" i="8"/>
  <c r="J6895" i="8"/>
  <c r="J6896" i="8"/>
  <c r="J6897" i="8"/>
  <c r="J6898" i="8"/>
  <c r="J6899" i="8"/>
  <c r="J6900" i="8"/>
  <c r="J6901" i="8"/>
  <c r="J6902" i="8"/>
  <c r="J6903" i="8"/>
  <c r="J6904" i="8"/>
  <c r="J6905" i="8"/>
  <c r="J6906" i="8"/>
  <c r="J6907" i="8"/>
  <c r="J6908" i="8"/>
  <c r="J6909" i="8"/>
  <c r="J6910" i="8"/>
  <c r="J6911" i="8"/>
  <c r="J6912" i="8"/>
  <c r="J6913" i="8"/>
  <c r="J6914" i="8"/>
  <c r="J6915" i="8"/>
  <c r="J6916" i="8"/>
  <c r="J6917" i="8"/>
  <c r="J6918" i="8"/>
  <c r="J6919" i="8"/>
  <c r="J6920" i="8"/>
  <c r="J6921" i="8"/>
  <c r="J6922" i="8"/>
  <c r="J6923" i="8"/>
  <c r="J6924" i="8"/>
  <c r="J6925" i="8"/>
  <c r="J6926" i="8"/>
  <c r="J6927" i="8"/>
  <c r="J6928" i="8"/>
  <c r="J6929" i="8"/>
  <c r="J6930" i="8"/>
  <c r="J6931" i="8"/>
  <c r="J6932" i="8"/>
  <c r="J6933" i="8"/>
  <c r="J6934" i="8"/>
  <c r="J6935" i="8"/>
  <c r="J6936" i="8"/>
  <c r="J6937" i="8"/>
  <c r="J6938" i="8"/>
  <c r="J6939" i="8"/>
  <c r="J6940" i="8"/>
  <c r="J6941" i="8"/>
  <c r="J6942" i="8"/>
  <c r="J6943" i="8"/>
  <c r="J6944" i="8"/>
  <c r="J6945" i="8"/>
  <c r="J6946" i="8"/>
  <c r="J6947" i="8"/>
  <c r="J6948" i="8"/>
  <c r="J6949" i="8"/>
  <c r="J6950" i="8"/>
  <c r="J6951" i="8"/>
  <c r="J6952" i="8"/>
  <c r="J6953" i="8"/>
  <c r="J6954" i="8"/>
  <c r="J6955" i="8"/>
  <c r="J6956" i="8"/>
  <c r="J6957" i="8"/>
  <c r="J6958" i="8"/>
  <c r="J6959" i="8"/>
  <c r="J6960" i="8"/>
  <c r="J6961" i="8"/>
  <c r="J6962" i="8"/>
  <c r="J6963" i="8"/>
  <c r="J6964" i="8"/>
  <c r="J6965" i="8"/>
  <c r="J6966" i="8"/>
  <c r="J6967" i="8"/>
  <c r="J6968" i="8"/>
  <c r="J6969" i="8"/>
  <c r="J6970" i="8"/>
  <c r="J6971" i="8"/>
  <c r="J6972" i="8"/>
  <c r="J6973" i="8"/>
  <c r="J6974" i="8"/>
  <c r="J6975" i="8"/>
  <c r="J6976" i="8"/>
  <c r="J6977" i="8"/>
  <c r="J6978" i="8"/>
  <c r="J6979" i="8"/>
  <c r="J6980" i="8"/>
  <c r="J6981" i="8"/>
  <c r="J6982" i="8"/>
  <c r="J6983" i="8"/>
  <c r="J6984" i="8"/>
  <c r="J6985" i="8"/>
  <c r="J6986" i="8"/>
  <c r="J6987" i="8"/>
  <c r="J6988" i="8"/>
  <c r="J6989" i="8"/>
  <c r="J6990" i="8"/>
  <c r="J6991" i="8"/>
  <c r="J6992" i="8"/>
  <c r="J6993" i="8"/>
  <c r="J6994" i="8"/>
  <c r="J6995" i="8"/>
  <c r="J6996" i="8"/>
  <c r="J6997" i="8"/>
  <c r="J6998" i="8"/>
  <c r="J6999" i="8"/>
  <c r="J7000" i="8"/>
  <c r="J7001" i="8"/>
  <c r="J7002" i="8"/>
  <c r="J7003" i="8"/>
  <c r="J7004" i="8"/>
  <c r="J7005" i="8"/>
  <c r="J7006" i="8"/>
  <c r="J7007" i="8"/>
  <c r="J7008" i="8"/>
  <c r="J7009" i="8"/>
  <c r="J7010" i="8"/>
  <c r="J7011" i="8"/>
  <c r="J7012" i="8"/>
  <c r="J7013" i="8"/>
  <c r="J7014" i="8"/>
  <c r="J7015" i="8"/>
  <c r="J7016" i="8"/>
  <c r="J7017" i="8"/>
  <c r="J7018" i="8"/>
  <c r="J7019" i="8"/>
  <c r="J7020" i="8"/>
  <c r="J7021" i="8"/>
  <c r="J7022" i="8"/>
  <c r="J7023" i="8"/>
  <c r="J7024" i="8"/>
  <c r="J7025" i="8"/>
  <c r="J7026" i="8"/>
  <c r="J7027" i="8"/>
  <c r="J7028" i="8"/>
  <c r="J7029" i="8"/>
  <c r="J7030" i="8"/>
  <c r="J7031" i="8"/>
  <c r="J7032" i="8"/>
  <c r="J7033" i="8"/>
  <c r="J7034" i="8"/>
  <c r="J7035" i="8"/>
  <c r="J7036" i="8"/>
  <c r="J7037" i="8"/>
  <c r="J7038" i="8"/>
  <c r="J7039" i="8"/>
  <c r="J7040" i="8"/>
  <c r="J7041" i="8"/>
  <c r="J7042" i="8"/>
  <c r="J7043" i="8"/>
  <c r="J7044" i="8"/>
  <c r="J7045" i="8"/>
  <c r="J7046" i="8"/>
  <c r="J7047" i="8"/>
  <c r="J7048" i="8"/>
  <c r="J7049" i="8"/>
  <c r="J7050" i="8"/>
  <c r="J7051" i="8"/>
  <c r="J7052" i="8"/>
  <c r="J7053" i="8"/>
  <c r="J7054" i="8"/>
  <c r="J7055" i="8"/>
  <c r="J7056" i="8"/>
  <c r="J7057" i="8"/>
  <c r="J7058" i="8"/>
  <c r="J7059" i="8"/>
  <c r="J7060" i="8"/>
  <c r="J7061" i="8"/>
  <c r="J7062" i="8"/>
  <c r="J7063" i="8"/>
  <c r="J7064" i="8"/>
  <c r="J7065" i="8"/>
  <c r="J7066" i="8"/>
  <c r="J7067" i="8"/>
  <c r="J7068" i="8"/>
  <c r="J7069" i="8"/>
  <c r="J7070" i="8"/>
  <c r="J7071" i="8"/>
  <c r="J7072" i="8"/>
  <c r="J7073" i="8"/>
  <c r="J7074" i="8"/>
  <c r="J7075" i="8"/>
  <c r="J7076" i="8"/>
  <c r="J7077" i="8"/>
  <c r="J7078" i="8"/>
  <c r="J7079" i="8"/>
  <c r="J7080" i="8"/>
  <c r="J7081" i="8"/>
  <c r="J7082" i="8"/>
  <c r="J7083" i="8"/>
  <c r="J7084" i="8"/>
  <c r="J7085" i="8"/>
  <c r="J7086" i="8"/>
  <c r="J7087" i="8"/>
  <c r="J7088" i="8"/>
  <c r="J7089" i="8"/>
  <c r="J7090" i="8"/>
  <c r="J7091" i="8"/>
  <c r="J7092" i="8"/>
  <c r="J7093" i="8"/>
  <c r="J7094" i="8"/>
  <c r="J7095" i="8"/>
  <c r="J7096" i="8"/>
  <c r="J7097" i="8"/>
  <c r="J7098" i="8"/>
  <c r="J7099" i="8"/>
  <c r="J7100" i="8"/>
  <c r="J7101" i="8"/>
  <c r="J7102" i="8"/>
  <c r="J7103" i="8"/>
  <c r="J7104" i="8"/>
  <c r="J7105" i="8"/>
  <c r="J7106" i="8"/>
  <c r="J7107" i="8"/>
  <c r="J7108" i="8"/>
  <c r="J7109" i="8"/>
  <c r="J7110" i="8"/>
  <c r="J7111" i="8"/>
  <c r="J7112" i="8"/>
  <c r="J7113" i="8"/>
  <c r="J7114" i="8"/>
  <c r="J7115" i="8"/>
  <c r="J7116" i="8"/>
  <c r="J7117" i="8"/>
  <c r="J7118" i="8"/>
  <c r="J7119" i="8"/>
  <c r="J7120" i="8"/>
  <c r="J7121" i="8"/>
  <c r="J7122" i="8"/>
  <c r="J7123" i="8"/>
  <c r="J7124" i="8"/>
  <c r="J7125" i="8"/>
  <c r="J7126" i="8"/>
  <c r="J7127" i="8"/>
  <c r="J7128" i="8"/>
  <c r="J7129" i="8"/>
  <c r="J7130" i="8"/>
  <c r="J7131" i="8"/>
  <c r="J7132" i="8"/>
  <c r="J7133" i="8"/>
  <c r="J7134" i="8"/>
  <c r="J7135" i="8"/>
  <c r="J7136" i="8"/>
  <c r="J7137" i="8"/>
  <c r="J7138" i="8"/>
  <c r="J7139" i="8"/>
  <c r="J7140" i="8"/>
  <c r="J7141" i="8"/>
  <c r="J7142" i="8"/>
  <c r="J7143" i="8"/>
  <c r="J7144" i="8"/>
  <c r="J7145" i="8"/>
  <c r="J7146" i="8"/>
  <c r="J7147" i="8"/>
  <c r="J7148" i="8"/>
  <c r="J7149" i="8"/>
  <c r="J7150" i="8"/>
  <c r="J7151" i="8"/>
  <c r="J7152" i="8"/>
  <c r="J7153" i="8"/>
  <c r="J7154" i="8"/>
  <c r="J7155" i="8"/>
  <c r="J7156" i="8"/>
  <c r="J7157" i="8"/>
  <c r="J7158" i="8"/>
  <c r="J7159" i="8"/>
  <c r="J7160" i="8"/>
  <c r="J7161" i="8"/>
  <c r="J7162" i="8"/>
  <c r="J7163" i="8"/>
  <c r="J7164" i="8"/>
  <c r="J7165" i="8"/>
  <c r="J7166" i="8"/>
  <c r="J7167" i="8"/>
  <c r="J7168" i="8"/>
  <c r="J7169" i="8"/>
  <c r="J7170" i="8"/>
  <c r="J7171" i="8"/>
  <c r="J7172" i="8"/>
  <c r="J7173" i="8"/>
  <c r="J7174" i="8"/>
  <c r="J7175" i="8"/>
  <c r="J7176" i="8"/>
  <c r="J7177" i="8"/>
  <c r="J7178" i="8"/>
  <c r="J7179" i="8"/>
  <c r="J7180" i="8"/>
  <c r="J7181" i="8"/>
  <c r="J7182" i="8"/>
  <c r="J7183" i="8"/>
  <c r="J7184" i="8"/>
  <c r="J7185" i="8"/>
  <c r="J7186" i="8"/>
  <c r="J7187" i="8"/>
  <c r="J7188" i="8"/>
  <c r="J7189" i="8"/>
  <c r="J7190" i="8"/>
  <c r="J7191" i="8"/>
  <c r="J7192" i="8"/>
  <c r="J7193" i="8"/>
  <c r="J7194" i="8"/>
  <c r="J7195" i="8"/>
  <c r="J7196" i="8"/>
  <c r="J7197" i="8"/>
  <c r="J7198" i="8"/>
  <c r="J7199" i="8"/>
  <c r="J7200" i="8"/>
  <c r="J7201" i="8"/>
  <c r="J7202" i="8"/>
  <c r="J7203" i="8"/>
  <c r="J7204" i="8"/>
  <c r="J7205" i="8"/>
  <c r="J7206" i="8"/>
  <c r="J7207" i="8"/>
  <c r="J7208" i="8"/>
  <c r="J7209" i="8"/>
  <c r="J7210" i="8"/>
  <c r="J7211" i="8"/>
  <c r="J7212" i="8"/>
  <c r="J7213" i="8"/>
  <c r="J7214" i="8"/>
  <c r="J7215" i="8"/>
  <c r="J7216" i="8"/>
  <c r="J7217" i="8"/>
  <c r="J7218" i="8"/>
  <c r="J7219" i="8"/>
  <c r="J7220" i="8"/>
  <c r="J7221" i="8"/>
  <c r="J7222" i="8"/>
  <c r="J7223" i="8"/>
  <c r="J7224" i="8"/>
  <c r="J7225" i="8"/>
  <c r="J7226" i="8"/>
  <c r="H2" i="8"/>
  <c r="I2" i="8" s="1"/>
  <c r="H3" i="8"/>
  <c r="I3" i="8" s="1"/>
  <c r="H4" i="8"/>
  <c r="I4" i="8" s="1"/>
  <c r="H5" i="8"/>
  <c r="I5" i="8" s="1"/>
  <c r="H6" i="8"/>
  <c r="I6" i="8" s="1"/>
  <c r="H7" i="8"/>
  <c r="I7" i="8" s="1"/>
  <c r="H8" i="8"/>
  <c r="I8" i="8" s="1"/>
  <c r="H9" i="8"/>
  <c r="I9" i="8" s="1"/>
  <c r="H10" i="8"/>
  <c r="I10" i="8" s="1"/>
  <c r="H11" i="8"/>
  <c r="I11" i="8" s="1"/>
  <c r="H12" i="8"/>
  <c r="I12" i="8" s="1"/>
  <c r="H13" i="8"/>
  <c r="I13" i="8" s="1"/>
  <c r="H14" i="8"/>
  <c r="I14" i="8" s="1"/>
  <c r="H15" i="8"/>
  <c r="I15" i="8" s="1"/>
  <c r="H16" i="8"/>
  <c r="I16" i="8" s="1"/>
  <c r="H17" i="8"/>
  <c r="I17" i="8" s="1"/>
  <c r="H18" i="8"/>
  <c r="I18" i="8" s="1"/>
  <c r="H19" i="8"/>
  <c r="I19" i="8" s="1"/>
  <c r="H20" i="8"/>
  <c r="I20" i="8" s="1"/>
  <c r="H21" i="8"/>
  <c r="I21" i="8" s="1"/>
  <c r="H22" i="8"/>
  <c r="I22" i="8" s="1"/>
  <c r="H23" i="8"/>
  <c r="I23" i="8" s="1"/>
  <c r="H24" i="8"/>
  <c r="I24" i="8" s="1"/>
  <c r="H25" i="8"/>
  <c r="I25" i="8" s="1"/>
  <c r="H26" i="8"/>
  <c r="I26" i="8" s="1"/>
  <c r="H27" i="8"/>
  <c r="I27" i="8" s="1"/>
  <c r="H28" i="8"/>
  <c r="I28" i="8" s="1"/>
  <c r="H29" i="8"/>
  <c r="I29" i="8" s="1"/>
  <c r="H30" i="8"/>
  <c r="I30" i="8" s="1"/>
  <c r="H31" i="8"/>
  <c r="I31" i="8" s="1"/>
  <c r="H32" i="8"/>
  <c r="I32" i="8" s="1"/>
  <c r="H33" i="8"/>
  <c r="I33" i="8" s="1"/>
  <c r="H34" i="8"/>
  <c r="I34" i="8" s="1"/>
  <c r="H35" i="8"/>
  <c r="I35" i="8" s="1"/>
  <c r="H36" i="8"/>
  <c r="I36" i="8" s="1"/>
  <c r="H37" i="8"/>
  <c r="I37" i="8" s="1"/>
  <c r="H38" i="8"/>
  <c r="I38" i="8" s="1"/>
  <c r="H39" i="8"/>
  <c r="I39" i="8" s="1"/>
  <c r="H40" i="8"/>
  <c r="I40" i="8" s="1"/>
  <c r="H41" i="8"/>
  <c r="I41" i="8" s="1"/>
  <c r="H42" i="8"/>
  <c r="I42" i="8" s="1"/>
  <c r="H43" i="8"/>
  <c r="I43" i="8" s="1"/>
  <c r="H44" i="8"/>
  <c r="I44" i="8" s="1"/>
  <c r="H45" i="8"/>
  <c r="I45" i="8" s="1"/>
  <c r="H46" i="8"/>
  <c r="I46" i="8" s="1"/>
  <c r="H47" i="8"/>
  <c r="I47" i="8" s="1"/>
  <c r="H48" i="8"/>
  <c r="I48" i="8" s="1"/>
  <c r="H49" i="8"/>
  <c r="I49" i="8" s="1"/>
  <c r="H50" i="8"/>
  <c r="I50" i="8" s="1"/>
  <c r="H51" i="8"/>
  <c r="I51" i="8" s="1"/>
  <c r="H52" i="8"/>
  <c r="I52" i="8" s="1"/>
  <c r="H53" i="8"/>
  <c r="I53" i="8" s="1"/>
  <c r="H54" i="8"/>
  <c r="I54" i="8" s="1"/>
  <c r="H55" i="8"/>
  <c r="I55" i="8" s="1"/>
  <c r="H56" i="8"/>
  <c r="I56" i="8" s="1"/>
  <c r="H57" i="8"/>
  <c r="I57" i="8" s="1"/>
  <c r="H58" i="8"/>
  <c r="I58" i="8" s="1"/>
  <c r="H59" i="8"/>
  <c r="I59" i="8" s="1"/>
  <c r="H60" i="8"/>
  <c r="I60" i="8" s="1"/>
  <c r="H61" i="8"/>
  <c r="I61" i="8" s="1"/>
  <c r="H62" i="8"/>
  <c r="I62" i="8" s="1"/>
  <c r="H63" i="8"/>
  <c r="I63" i="8" s="1"/>
  <c r="H64" i="8"/>
  <c r="I64" i="8" s="1"/>
  <c r="H65" i="8"/>
  <c r="I65" i="8" s="1"/>
  <c r="H66" i="8"/>
  <c r="I66" i="8" s="1"/>
  <c r="H67" i="8"/>
  <c r="I67" i="8" s="1"/>
  <c r="H68" i="8"/>
  <c r="I68" i="8" s="1"/>
  <c r="H69" i="8"/>
  <c r="I69" i="8" s="1"/>
  <c r="H70" i="8"/>
  <c r="I70" i="8" s="1"/>
  <c r="H71" i="8"/>
  <c r="I71" i="8" s="1"/>
  <c r="H72" i="8"/>
  <c r="I72" i="8" s="1"/>
  <c r="H73" i="8"/>
  <c r="I73" i="8" s="1"/>
  <c r="H74" i="8"/>
  <c r="I74" i="8" s="1"/>
  <c r="H75" i="8"/>
  <c r="I75" i="8" s="1"/>
  <c r="H76" i="8"/>
  <c r="I76" i="8" s="1"/>
  <c r="H77" i="8"/>
  <c r="I77" i="8" s="1"/>
  <c r="H78" i="8"/>
  <c r="I78" i="8" s="1"/>
  <c r="H79" i="8"/>
  <c r="I79" i="8" s="1"/>
  <c r="H80" i="8"/>
  <c r="I80" i="8" s="1"/>
  <c r="H81" i="8"/>
  <c r="I81" i="8" s="1"/>
  <c r="H82" i="8"/>
  <c r="I82" i="8" s="1"/>
  <c r="H83" i="8"/>
  <c r="I83" i="8" s="1"/>
  <c r="H84" i="8"/>
  <c r="I84" i="8" s="1"/>
  <c r="H85" i="8"/>
  <c r="I85" i="8" s="1"/>
  <c r="H86" i="8"/>
  <c r="I86" i="8" s="1"/>
  <c r="H87" i="8"/>
  <c r="I87" i="8" s="1"/>
  <c r="H88" i="8"/>
  <c r="I88" i="8" s="1"/>
  <c r="H89" i="8"/>
  <c r="I89" i="8" s="1"/>
  <c r="H90" i="8"/>
  <c r="I90" i="8" s="1"/>
  <c r="H91" i="8"/>
  <c r="I91" i="8" s="1"/>
  <c r="H92" i="8"/>
  <c r="I92" i="8" s="1"/>
  <c r="H93" i="8"/>
  <c r="I93" i="8" s="1"/>
  <c r="H94" i="8"/>
  <c r="I94" i="8" s="1"/>
  <c r="H95" i="8"/>
  <c r="I95" i="8" s="1"/>
  <c r="H96" i="8"/>
  <c r="I96" i="8" s="1"/>
  <c r="H97" i="8"/>
  <c r="I97" i="8" s="1"/>
  <c r="H98" i="8"/>
  <c r="I98" i="8" s="1"/>
  <c r="H99" i="8"/>
  <c r="I99" i="8" s="1"/>
  <c r="H100" i="8"/>
  <c r="I100" i="8" s="1"/>
  <c r="H101" i="8"/>
  <c r="I101" i="8" s="1"/>
  <c r="H102" i="8"/>
  <c r="I102" i="8" s="1"/>
  <c r="H103" i="8"/>
  <c r="I103" i="8" s="1"/>
  <c r="H104" i="8"/>
  <c r="I104" i="8" s="1"/>
  <c r="H105" i="8"/>
  <c r="I105" i="8" s="1"/>
  <c r="H106" i="8"/>
  <c r="I106" i="8" s="1"/>
  <c r="H107" i="8"/>
  <c r="I107" i="8" s="1"/>
  <c r="H108" i="8"/>
  <c r="I108" i="8" s="1"/>
  <c r="H109" i="8"/>
  <c r="I109" i="8" s="1"/>
  <c r="H110" i="8"/>
  <c r="I110" i="8" s="1"/>
  <c r="H111" i="8"/>
  <c r="I111" i="8" s="1"/>
  <c r="H112" i="8"/>
  <c r="I112" i="8" s="1"/>
  <c r="H113" i="8"/>
  <c r="I113" i="8" s="1"/>
  <c r="H114" i="8"/>
  <c r="I114" i="8" s="1"/>
  <c r="H115" i="8"/>
  <c r="I115" i="8" s="1"/>
  <c r="H116" i="8"/>
  <c r="I116" i="8" s="1"/>
  <c r="H117" i="8"/>
  <c r="I117" i="8" s="1"/>
  <c r="H118" i="8"/>
  <c r="I118" i="8" s="1"/>
  <c r="H119" i="8"/>
  <c r="I119" i="8" s="1"/>
  <c r="H120" i="8"/>
  <c r="I120" i="8" s="1"/>
  <c r="H121" i="8"/>
  <c r="I121" i="8" s="1"/>
  <c r="H122" i="8"/>
  <c r="I122" i="8" s="1"/>
  <c r="H123" i="8"/>
  <c r="I123" i="8" s="1"/>
  <c r="H124" i="8"/>
  <c r="I124" i="8" s="1"/>
  <c r="H125" i="8"/>
  <c r="I125" i="8" s="1"/>
  <c r="H126" i="8"/>
  <c r="I126" i="8" s="1"/>
  <c r="H127" i="8"/>
  <c r="I127" i="8" s="1"/>
  <c r="H128" i="8"/>
  <c r="I128" i="8" s="1"/>
  <c r="H129" i="8"/>
  <c r="I129" i="8" s="1"/>
  <c r="H130" i="8"/>
  <c r="I130" i="8" s="1"/>
  <c r="H131" i="8"/>
  <c r="I131" i="8" s="1"/>
  <c r="H132" i="8"/>
  <c r="I132" i="8" s="1"/>
  <c r="H133" i="8"/>
  <c r="I133" i="8" s="1"/>
  <c r="H134" i="8"/>
  <c r="I134" i="8" s="1"/>
  <c r="H135" i="8"/>
  <c r="I135" i="8" s="1"/>
  <c r="H136" i="8"/>
  <c r="I136" i="8" s="1"/>
  <c r="H137" i="8"/>
  <c r="I137" i="8" s="1"/>
  <c r="H138" i="8"/>
  <c r="I138" i="8" s="1"/>
  <c r="H139" i="8"/>
  <c r="I139" i="8" s="1"/>
  <c r="H140" i="8"/>
  <c r="I140" i="8" s="1"/>
  <c r="H141" i="8"/>
  <c r="I141" i="8" s="1"/>
  <c r="H142" i="8"/>
  <c r="I142" i="8" s="1"/>
  <c r="H143" i="8"/>
  <c r="I143" i="8" s="1"/>
  <c r="H144" i="8"/>
  <c r="I144" i="8" s="1"/>
  <c r="H145" i="8"/>
  <c r="I145" i="8" s="1"/>
  <c r="H146" i="8"/>
  <c r="I146" i="8" s="1"/>
  <c r="H147" i="8"/>
  <c r="I147" i="8" s="1"/>
  <c r="H148" i="8"/>
  <c r="I148" i="8" s="1"/>
  <c r="H149" i="8"/>
  <c r="I149" i="8" s="1"/>
  <c r="H150" i="8"/>
  <c r="I150" i="8" s="1"/>
  <c r="H151" i="8"/>
  <c r="I151" i="8" s="1"/>
  <c r="H152" i="8"/>
  <c r="I152" i="8" s="1"/>
  <c r="H153" i="8"/>
  <c r="I153" i="8" s="1"/>
  <c r="H154" i="8"/>
  <c r="I154" i="8" s="1"/>
  <c r="H155" i="8"/>
  <c r="I155" i="8" s="1"/>
  <c r="H156" i="8"/>
  <c r="I156" i="8" s="1"/>
  <c r="H157" i="8"/>
  <c r="I157" i="8" s="1"/>
  <c r="H158" i="8"/>
  <c r="I158" i="8" s="1"/>
  <c r="H159" i="8"/>
  <c r="I159" i="8" s="1"/>
  <c r="H160" i="8"/>
  <c r="I160" i="8" s="1"/>
  <c r="H161" i="8"/>
  <c r="I161" i="8" s="1"/>
  <c r="H162" i="8"/>
  <c r="I162" i="8" s="1"/>
  <c r="H163" i="8"/>
  <c r="I163" i="8" s="1"/>
  <c r="H164" i="8"/>
  <c r="I164" i="8" s="1"/>
  <c r="H165" i="8"/>
  <c r="I165" i="8" s="1"/>
  <c r="H166" i="8"/>
  <c r="I166" i="8" s="1"/>
  <c r="H167" i="8"/>
  <c r="I167" i="8" s="1"/>
  <c r="H168" i="8"/>
  <c r="I168" i="8" s="1"/>
  <c r="H169" i="8"/>
  <c r="I169" i="8" s="1"/>
  <c r="H170" i="8"/>
  <c r="I170" i="8" s="1"/>
  <c r="H171" i="8"/>
  <c r="I171" i="8" s="1"/>
  <c r="H172" i="8"/>
  <c r="I172" i="8" s="1"/>
  <c r="H173" i="8"/>
  <c r="I173" i="8" s="1"/>
  <c r="H174" i="8"/>
  <c r="I174" i="8" s="1"/>
  <c r="H175" i="8"/>
  <c r="I175" i="8" s="1"/>
  <c r="H176" i="8"/>
  <c r="I176" i="8" s="1"/>
  <c r="H177" i="8"/>
  <c r="I177" i="8" s="1"/>
  <c r="H178" i="8"/>
  <c r="I178" i="8" s="1"/>
  <c r="H179" i="8"/>
  <c r="I179" i="8" s="1"/>
  <c r="H180" i="8"/>
  <c r="I180" i="8" s="1"/>
  <c r="H181" i="8"/>
  <c r="I181" i="8" s="1"/>
  <c r="H182" i="8"/>
  <c r="I182" i="8" s="1"/>
  <c r="H183" i="8"/>
  <c r="I183" i="8" s="1"/>
  <c r="H184" i="8"/>
  <c r="I184" i="8" s="1"/>
  <c r="H185" i="8"/>
  <c r="I185" i="8" s="1"/>
  <c r="H186" i="8"/>
  <c r="I186" i="8" s="1"/>
  <c r="H187" i="8"/>
  <c r="I187" i="8" s="1"/>
  <c r="H188" i="8"/>
  <c r="I188" i="8" s="1"/>
  <c r="H189" i="8"/>
  <c r="I189" i="8" s="1"/>
  <c r="H190" i="8"/>
  <c r="I190" i="8" s="1"/>
  <c r="H191" i="8"/>
  <c r="I191" i="8" s="1"/>
  <c r="H192" i="8"/>
  <c r="I192" i="8" s="1"/>
  <c r="H193" i="8"/>
  <c r="I193" i="8" s="1"/>
  <c r="H194" i="8"/>
  <c r="I194" i="8" s="1"/>
  <c r="H195" i="8"/>
  <c r="I195" i="8" s="1"/>
  <c r="H196" i="8"/>
  <c r="I196" i="8" s="1"/>
  <c r="H197" i="8"/>
  <c r="I197" i="8" s="1"/>
  <c r="H198" i="8"/>
  <c r="I198" i="8" s="1"/>
  <c r="H199" i="8"/>
  <c r="I199" i="8" s="1"/>
  <c r="H200" i="8"/>
  <c r="I200" i="8" s="1"/>
  <c r="H201" i="8"/>
  <c r="I201" i="8" s="1"/>
  <c r="H202" i="8"/>
  <c r="I202" i="8" s="1"/>
  <c r="H203" i="8"/>
  <c r="I203" i="8" s="1"/>
  <c r="H204" i="8"/>
  <c r="I204" i="8" s="1"/>
  <c r="H205" i="8"/>
  <c r="I205" i="8" s="1"/>
  <c r="H206" i="8"/>
  <c r="I206" i="8" s="1"/>
  <c r="H207" i="8"/>
  <c r="I207" i="8" s="1"/>
  <c r="H208" i="8"/>
  <c r="I208" i="8" s="1"/>
  <c r="H209" i="8"/>
  <c r="I209" i="8" s="1"/>
  <c r="H210" i="8"/>
  <c r="I210" i="8" s="1"/>
  <c r="H211" i="8"/>
  <c r="I211" i="8" s="1"/>
  <c r="H212" i="8"/>
  <c r="I212" i="8" s="1"/>
  <c r="H213" i="8"/>
  <c r="I213" i="8" s="1"/>
  <c r="H214" i="8"/>
  <c r="I214" i="8" s="1"/>
  <c r="H215" i="8"/>
  <c r="I215" i="8" s="1"/>
  <c r="H216" i="8"/>
  <c r="I216" i="8" s="1"/>
  <c r="H217" i="8"/>
  <c r="I217" i="8" s="1"/>
  <c r="H218" i="8"/>
  <c r="I218" i="8" s="1"/>
  <c r="H219" i="8"/>
  <c r="I219" i="8" s="1"/>
  <c r="H220" i="8"/>
  <c r="I220" i="8" s="1"/>
  <c r="H221" i="8"/>
  <c r="I221" i="8" s="1"/>
  <c r="H222" i="8"/>
  <c r="I222" i="8" s="1"/>
  <c r="H223" i="8"/>
  <c r="I223" i="8" s="1"/>
  <c r="H224" i="8"/>
  <c r="I224" i="8" s="1"/>
  <c r="H225" i="8"/>
  <c r="I225" i="8" s="1"/>
  <c r="H226" i="8"/>
  <c r="I226" i="8" s="1"/>
  <c r="H227" i="8"/>
  <c r="I227" i="8" s="1"/>
  <c r="H228" i="8"/>
  <c r="I228" i="8" s="1"/>
  <c r="H229" i="8"/>
  <c r="I229" i="8" s="1"/>
  <c r="H230" i="8"/>
  <c r="I230" i="8" s="1"/>
  <c r="H231" i="8"/>
  <c r="I231" i="8" s="1"/>
  <c r="H232" i="8"/>
  <c r="I232" i="8" s="1"/>
  <c r="H233" i="8"/>
  <c r="I233" i="8" s="1"/>
  <c r="H234" i="8"/>
  <c r="I234" i="8" s="1"/>
  <c r="H235" i="8"/>
  <c r="I235" i="8" s="1"/>
  <c r="H236" i="8"/>
  <c r="I236" i="8" s="1"/>
  <c r="H237" i="8"/>
  <c r="I237" i="8" s="1"/>
  <c r="H238" i="8"/>
  <c r="I238" i="8" s="1"/>
  <c r="H239" i="8"/>
  <c r="I239" i="8" s="1"/>
  <c r="H240" i="8"/>
  <c r="I240" i="8" s="1"/>
  <c r="H241" i="8"/>
  <c r="I241" i="8" s="1"/>
  <c r="H242" i="8"/>
  <c r="I242" i="8" s="1"/>
  <c r="H243" i="8"/>
  <c r="I243" i="8" s="1"/>
  <c r="H244" i="8"/>
  <c r="I244" i="8" s="1"/>
  <c r="H245" i="8"/>
  <c r="I245" i="8" s="1"/>
  <c r="H246" i="8"/>
  <c r="I246" i="8" s="1"/>
  <c r="H247" i="8"/>
  <c r="I247" i="8" s="1"/>
  <c r="H248" i="8"/>
  <c r="I248" i="8" s="1"/>
  <c r="H249" i="8"/>
  <c r="I249" i="8" s="1"/>
  <c r="H250" i="8"/>
  <c r="I250" i="8" s="1"/>
  <c r="H251" i="8"/>
  <c r="I251" i="8" s="1"/>
  <c r="H252" i="8"/>
  <c r="I252" i="8" s="1"/>
  <c r="H253" i="8"/>
  <c r="I253" i="8" s="1"/>
  <c r="H254" i="8"/>
  <c r="I254" i="8" s="1"/>
  <c r="H255" i="8"/>
  <c r="I255" i="8" s="1"/>
  <c r="H256" i="8"/>
  <c r="I256" i="8" s="1"/>
  <c r="H257" i="8"/>
  <c r="I257" i="8" s="1"/>
  <c r="H258" i="8"/>
  <c r="I258" i="8" s="1"/>
  <c r="H259" i="8"/>
  <c r="I259" i="8" s="1"/>
  <c r="H260" i="8"/>
  <c r="I260" i="8" s="1"/>
  <c r="H261" i="8"/>
  <c r="I261" i="8" s="1"/>
  <c r="H262" i="8"/>
  <c r="I262" i="8" s="1"/>
  <c r="H263" i="8"/>
  <c r="I263" i="8" s="1"/>
  <c r="H264" i="8"/>
  <c r="I264" i="8" s="1"/>
  <c r="H265" i="8"/>
  <c r="I265" i="8" s="1"/>
  <c r="H266" i="8"/>
  <c r="I266" i="8" s="1"/>
  <c r="H267" i="8"/>
  <c r="I267" i="8" s="1"/>
  <c r="H268" i="8"/>
  <c r="I268" i="8" s="1"/>
  <c r="H269" i="8"/>
  <c r="I269" i="8" s="1"/>
  <c r="H270" i="8"/>
  <c r="I270" i="8" s="1"/>
  <c r="H271" i="8"/>
  <c r="I271" i="8" s="1"/>
  <c r="H272" i="8"/>
  <c r="I272" i="8" s="1"/>
  <c r="H273" i="8"/>
  <c r="I273" i="8" s="1"/>
  <c r="H274" i="8"/>
  <c r="I274" i="8" s="1"/>
  <c r="H275" i="8"/>
  <c r="I275" i="8" s="1"/>
  <c r="H276" i="8"/>
  <c r="I276" i="8" s="1"/>
  <c r="H277" i="8"/>
  <c r="I277" i="8" s="1"/>
  <c r="H278" i="8"/>
  <c r="I278" i="8" s="1"/>
  <c r="H279" i="8"/>
  <c r="I279" i="8" s="1"/>
  <c r="H280" i="8"/>
  <c r="I280" i="8" s="1"/>
  <c r="H281" i="8"/>
  <c r="I281" i="8" s="1"/>
  <c r="H282" i="8"/>
  <c r="I282" i="8" s="1"/>
  <c r="H283" i="8"/>
  <c r="I283" i="8" s="1"/>
  <c r="H284" i="8"/>
  <c r="I284" i="8" s="1"/>
  <c r="H285" i="8"/>
  <c r="I285" i="8" s="1"/>
  <c r="H286" i="8"/>
  <c r="I286" i="8" s="1"/>
  <c r="H287" i="8"/>
  <c r="I287" i="8" s="1"/>
  <c r="H288" i="8"/>
  <c r="I288" i="8" s="1"/>
  <c r="H289" i="8"/>
  <c r="I289" i="8" s="1"/>
  <c r="H290" i="8"/>
  <c r="I290" i="8" s="1"/>
  <c r="H291" i="8"/>
  <c r="I291" i="8" s="1"/>
  <c r="H292" i="8"/>
  <c r="I292" i="8" s="1"/>
  <c r="H293" i="8"/>
  <c r="I293" i="8" s="1"/>
  <c r="H294" i="8"/>
  <c r="I294" i="8" s="1"/>
  <c r="H295" i="8"/>
  <c r="I295" i="8" s="1"/>
  <c r="H296" i="8"/>
  <c r="I296" i="8" s="1"/>
  <c r="H297" i="8"/>
  <c r="I297" i="8" s="1"/>
  <c r="H298" i="8"/>
  <c r="I298" i="8" s="1"/>
  <c r="H299" i="8"/>
  <c r="I299" i="8" s="1"/>
  <c r="H300" i="8"/>
  <c r="I300" i="8" s="1"/>
  <c r="H301" i="8"/>
  <c r="I301" i="8" s="1"/>
  <c r="H302" i="8"/>
  <c r="I302" i="8" s="1"/>
  <c r="H303" i="8"/>
  <c r="I303" i="8" s="1"/>
  <c r="H304" i="8"/>
  <c r="I304" i="8" s="1"/>
  <c r="H305" i="8"/>
  <c r="I305" i="8" s="1"/>
  <c r="H306" i="8"/>
  <c r="I306" i="8" s="1"/>
  <c r="H307" i="8"/>
  <c r="I307" i="8" s="1"/>
  <c r="H308" i="8"/>
  <c r="I308" i="8" s="1"/>
  <c r="H309" i="8"/>
  <c r="I309" i="8" s="1"/>
  <c r="H310" i="8"/>
  <c r="I310" i="8" s="1"/>
  <c r="H311" i="8"/>
  <c r="I311" i="8" s="1"/>
  <c r="H312" i="8"/>
  <c r="I312" i="8" s="1"/>
  <c r="H313" i="8"/>
  <c r="I313" i="8" s="1"/>
  <c r="H314" i="8"/>
  <c r="I314" i="8" s="1"/>
  <c r="H315" i="8"/>
  <c r="I315" i="8" s="1"/>
  <c r="H316" i="8"/>
  <c r="I316" i="8" s="1"/>
  <c r="H317" i="8"/>
  <c r="I317" i="8" s="1"/>
  <c r="H318" i="8"/>
  <c r="I318" i="8" s="1"/>
  <c r="H319" i="8"/>
  <c r="I319" i="8" s="1"/>
  <c r="H320" i="8"/>
  <c r="I320" i="8" s="1"/>
  <c r="H321" i="8"/>
  <c r="I321" i="8" s="1"/>
  <c r="H322" i="8"/>
  <c r="I322" i="8" s="1"/>
  <c r="H323" i="8"/>
  <c r="I323" i="8" s="1"/>
  <c r="H324" i="8"/>
  <c r="I324" i="8" s="1"/>
  <c r="H325" i="8"/>
  <c r="I325" i="8" s="1"/>
  <c r="H326" i="8"/>
  <c r="I326" i="8" s="1"/>
  <c r="H327" i="8"/>
  <c r="I327" i="8" s="1"/>
  <c r="H328" i="8"/>
  <c r="I328" i="8" s="1"/>
  <c r="H329" i="8"/>
  <c r="I329" i="8" s="1"/>
  <c r="H330" i="8"/>
  <c r="I330" i="8" s="1"/>
  <c r="H331" i="8"/>
  <c r="I331" i="8" s="1"/>
  <c r="H332" i="8"/>
  <c r="I332" i="8" s="1"/>
  <c r="H333" i="8"/>
  <c r="I333" i="8" s="1"/>
  <c r="H334" i="8"/>
  <c r="I334" i="8" s="1"/>
  <c r="H335" i="8"/>
  <c r="I335" i="8" s="1"/>
  <c r="H336" i="8"/>
  <c r="I336" i="8" s="1"/>
  <c r="H337" i="8"/>
  <c r="I337" i="8" s="1"/>
  <c r="H338" i="8"/>
  <c r="I338" i="8" s="1"/>
  <c r="H339" i="8"/>
  <c r="I339" i="8" s="1"/>
  <c r="H340" i="8"/>
  <c r="I340" i="8" s="1"/>
  <c r="H341" i="8"/>
  <c r="I341" i="8" s="1"/>
  <c r="H342" i="8"/>
  <c r="I342" i="8" s="1"/>
  <c r="H343" i="8"/>
  <c r="I343" i="8" s="1"/>
  <c r="H344" i="8"/>
  <c r="I344" i="8" s="1"/>
  <c r="H345" i="8"/>
  <c r="I345" i="8" s="1"/>
  <c r="H346" i="8"/>
  <c r="I346" i="8" s="1"/>
  <c r="H347" i="8"/>
  <c r="I347" i="8" s="1"/>
  <c r="H348" i="8"/>
  <c r="I348" i="8" s="1"/>
  <c r="H349" i="8"/>
  <c r="I349" i="8" s="1"/>
  <c r="H350" i="8"/>
  <c r="I350" i="8" s="1"/>
  <c r="H351" i="8"/>
  <c r="I351" i="8" s="1"/>
  <c r="H352" i="8"/>
  <c r="I352" i="8" s="1"/>
  <c r="H353" i="8"/>
  <c r="I353" i="8" s="1"/>
  <c r="H354" i="8"/>
  <c r="I354" i="8" s="1"/>
  <c r="H355" i="8"/>
  <c r="I355" i="8" s="1"/>
  <c r="H356" i="8"/>
  <c r="I356" i="8" s="1"/>
  <c r="H357" i="8"/>
  <c r="I357" i="8" s="1"/>
  <c r="H358" i="8"/>
  <c r="I358" i="8" s="1"/>
  <c r="H359" i="8"/>
  <c r="I359" i="8" s="1"/>
  <c r="H360" i="8"/>
  <c r="I360" i="8" s="1"/>
  <c r="H361" i="8"/>
  <c r="I361" i="8" s="1"/>
  <c r="H362" i="8"/>
  <c r="I362" i="8" s="1"/>
  <c r="H363" i="8"/>
  <c r="I363" i="8" s="1"/>
  <c r="H364" i="8"/>
  <c r="I364" i="8" s="1"/>
  <c r="H365" i="8"/>
  <c r="I365" i="8" s="1"/>
  <c r="H366" i="8"/>
  <c r="I366" i="8" s="1"/>
  <c r="H367" i="8"/>
  <c r="I367" i="8" s="1"/>
  <c r="H368" i="8"/>
  <c r="I368" i="8" s="1"/>
  <c r="H369" i="8"/>
  <c r="I369" i="8" s="1"/>
  <c r="H370" i="8"/>
  <c r="I370" i="8" s="1"/>
  <c r="H371" i="8"/>
  <c r="I371" i="8" s="1"/>
  <c r="H372" i="8"/>
  <c r="I372" i="8" s="1"/>
  <c r="H373" i="8"/>
  <c r="I373" i="8" s="1"/>
  <c r="H374" i="8"/>
  <c r="I374" i="8" s="1"/>
  <c r="H375" i="8"/>
  <c r="I375" i="8" s="1"/>
  <c r="H376" i="8"/>
  <c r="I376" i="8" s="1"/>
  <c r="H377" i="8"/>
  <c r="I377" i="8" s="1"/>
  <c r="H378" i="8"/>
  <c r="I378" i="8" s="1"/>
  <c r="H379" i="8"/>
  <c r="I379" i="8" s="1"/>
  <c r="H380" i="8"/>
  <c r="I380" i="8" s="1"/>
  <c r="H381" i="8"/>
  <c r="I381" i="8" s="1"/>
  <c r="H382" i="8"/>
  <c r="I382" i="8" s="1"/>
  <c r="H383" i="8"/>
  <c r="I383" i="8" s="1"/>
  <c r="H384" i="8"/>
  <c r="I384" i="8" s="1"/>
  <c r="H385" i="8"/>
  <c r="I385" i="8" s="1"/>
  <c r="H386" i="8"/>
  <c r="I386" i="8" s="1"/>
  <c r="H387" i="8"/>
  <c r="I387" i="8" s="1"/>
  <c r="H388" i="8"/>
  <c r="I388" i="8" s="1"/>
  <c r="H389" i="8"/>
  <c r="I389" i="8" s="1"/>
  <c r="H390" i="8"/>
  <c r="I390" i="8" s="1"/>
  <c r="H391" i="8"/>
  <c r="I391" i="8" s="1"/>
  <c r="H392" i="8"/>
  <c r="I392" i="8" s="1"/>
  <c r="H393" i="8"/>
  <c r="I393" i="8" s="1"/>
  <c r="H394" i="8"/>
  <c r="I394" i="8" s="1"/>
  <c r="H395" i="8"/>
  <c r="I395" i="8" s="1"/>
  <c r="H396" i="8"/>
  <c r="I396" i="8" s="1"/>
  <c r="H397" i="8"/>
  <c r="I397" i="8" s="1"/>
  <c r="H398" i="8"/>
  <c r="I398" i="8" s="1"/>
  <c r="H399" i="8"/>
  <c r="I399" i="8" s="1"/>
  <c r="H400" i="8"/>
  <c r="I400" i="8" s="1"/>
  <c r="H401" i="8"/>
  <c r="I401" i="8" s="1"/>
  <c r="H402" i="8"/>
  <c r="I402" i="8" s="1"/>
  <c r="H403" i="8"/>
  <c r="I403" i="8" s="1"/>
  <c r="H404" i="8"/>
  <c r="I404" i="8" s="1"/>
  <c r="H405" i="8"/>
  <c r="I405" i="8" s="1"/>
  <c r="H406" i="8"/>
  <c r="I406" i="8" s="1"/>
  <c r="H407" i="8"/>
  <c r="I407" i="8" s="1"/>
  <c r="H408" i="8"/>
  <c r="I408" i="8" s="1"/>
  <c r="H409" i="8"/>
  <c r="I409" i="8" s="1"/>
  <c r="H410" i="8"/>
  <c r="I410" i="8" s="1"/>
  <c r="H411" i="8"/>
  <c r="I411" i="8" s="1"/>
  <c r="H412" i="8"/>
  <c r="I412" i="8" s="1"/>
  <c r="H413" i="8"/>
  <c r="I413" i="8" s="1"/>
  <c r="H414" i="8"/>
  <c r="I414" i="8" s="1"/>
  <c r="H415" i="8"/>
  <c r="I415" i="8" s="1"/>
  <c r="H416" i="8"/>
  <c r="I416" i="8" s="1"/>
  <c r="H417" i="8"/>
  <c r="I417" i="8" s="1"/>
  <c r="H418" i="8"/>
  <c r="I418" i="8" s="1"/>
  <c r="H419" i="8"/>
  <c r="I419" i="8" s="1"/>
  <c r="H420" i="8"/>
  <c r="I420" i="8" s="1"/>
  <c r="H421" i="8"/>
  <c r="I421" i="8" s="1"/>
  <c r="H422" i="8"/>
  <c r="I422" i="8" s="1"/>
  <c r="H423" i="8"/>
  <c r="I423" i="8" s="1"/>
  <c r="H424" i="8"/>
  <c r="I424" i="8" s="1"/>
  <c r="H425" i="8"/>
  <c r="I425" i="8" s="1"/>
  <c r="H426" i="8"/>
  <c r="I426" i="8" s="1"/>
  <c r="H427" i="8"/>
  <c r="I427" i="8" s="1"/>
  <c r="H428" i="8"/>
  <c r="I428" i="8" s="1"/>
  <c r="H429" i="8"/>
  <c r="I429" i="8" s="1"/>
  <c r="H430" i="8"/>
  <c r="I430" i="8" s="1"/>
  <c r="H431" i="8"/>
  <c r="I431" i="8" s="1"/>
  <c r="H432" i="8"/>
  <c r="I432" i="8" s="1"/>
  <c r="H433" i="8"/>
  <c r="I433" i="8" s="1"/>
  <c r="H434" i="8"/>
  <c r="I434" i="8" s="1"/>
  <c r="H435" i="8"/>
  <c r="I435" i="8" s="1"/>
  <c r="H436" i="8"/>
  <c r="I436" i="8" s="1"/>
  <c r="H437" i="8"/>
  <c r="I437" i="8" s="1"/>
  <c r="H438" i="8"/>
  <c r="I438" i="8" s="1"/>
  <c r="H439" i="8"/>
  <c r="I439" i="8" s="1"/>
  <c r="H440" i="8"/>
  <c r="I440" i="8" s="1"/>
  <c r="H441" i="8"/>
  <c r="I441" i="8" s="1"/>
  <c r="H442" i="8"/>
  <c r="I442" i="8" s="1"/>
  <c r="H443" i="8"/>
  <c r="I443" i="8" s="1"/>
  <c r="H444" i="8"/>
  <c r="I444" i="8" s="1"/>
  <c r="H445" i="8"/>
  <c r="I445" i="8" s="1"/>
  <c r="H446" i="8"/>
  <c r="I446" i="8" s="1"/>
  <c r="H447" i="8"/>
  <c r="I447" i="8" s="1"/>
  <c r="H448" i="8"/>
  <c r="I448" i="8" s="1"/>
  <c r="H449" i="8"/>
  <c r="I449" i="8" s="1"/>
  <c r="H450" i="8"/>
  <c r="I450" i="8" s="1"/>
  <c r="H451" i="8"/>
  <c r="I451" i="8" s="1"/>
  <c r="H452" i="8"/>
  <c r="I452" i="8" s="1"/>
  <c r="H453" i="8"/>
  <c r="I453" i="8" s="1"/>
  <c r="H454" i="8"/>
  <c r="I454" i="8" s="1"/>
  <c r="H455" i="8"/>
  <c r="I455" i="8" s="1"/>
  <c r="H456" i="8"/>
  <c r="I456" i="8" s="1"/>
  <c r="H457" i="8"/>
  <c r="I457" i="8" s="1"/>
  <c r="H458" i="8"/>
  <c r="I458" i="8" s="1"/>
  <c r="H459" i="8"/>
  <c r="I459" i="8" s="1"/>
  <c r="H460" i="8"/>
  <c r="I460" i="8" s="1"/>
  <c r="H461" i="8"/>
  <c r="I461" i="8" s="1"/>
  <c r="H462" i="8"/>
  <c r="I462" i="8" s="1"/>
  <c r="H463" i="8"/>
  <c r="I463" i="8" s="1"/>
  <c r="H464" i="8"/>
  <c r="I464" i="8" s="1"/>
  <c r="H465" i="8"/>
  <c r="I465" i="8" s="1"/>
  <c r="H466" i="8"/>
  <c r="I466" i="8" s="1"/>
  <c r="H467" i="8"/>
  <c r="I467" i="8" s="1"/>
  <c r="H468" i="8"/>
  <c r="I468" i="8" s="1"/>
  <c r="H469" i="8"/>
  <c r="I469" i="8" s="1"/>
  <c r="H470" i="8"/>
  <c r="I470" i="8" s="1"/>
  <c r="H471" i="8"/>
  <c r="I471" i="8" s="1"/>
  <c r="H472" i="8"/>
  <c r="I472" i="8" s="1"/>
  <c r="H473" i="8"/>
  <c r="I473" i="8" s="1"/>
  <c r="H474" i="8"/>
  <c r="I474" i="8" s="1"/>
  <c r="H475" i="8"/>
  <c r="I475" i="8" s="1"/>
  <c r="H476" i="8"/>
  <c r="I476" i="8" s="1"/>
  <c r="H477" i="8"/>
  <c r="I477" i="8" s="1"/>
  <c r="H478" i="8"/>
  <c r="I478" i="8" s="1"/>
  <c r="H479" i="8"/>
  <c r="I479" i="8" s="1"/>
  <c r="H480" i="8"/>
  <c r="I480" i="8" s="1"/>
  <c r="H481" i="8"/>
  <c r="I481" i="8" s="1"/>
  <c r="H482" i="8"/>
  <c r="I482" i="8" s="1"/>
  <c r="H483" i="8"/>
  <c r="I483" i="8" s="1"/>
  <c r="H484" i="8"/>
  <c r="I484" i="8" s="1"/>
  <c r="H485" i="8"/>
  <c r="I485" i="8" s="1"/>
  <c r="H486" i="8"/>
  <c r="I486" i="8" s="1"/>
  <c r="H487" i="8"/>
  <c r="I487" i="8" s="1"/>
  <c r="H488" i="8"/>
  <c r="I488" i="8" s="1"/>
  <c r="H489" i="8"/>
  <c r="I489" i="8" s="1"/>
  <c r="H490" i="8"/>
  <c r="I490" i="8" s="1"/>
  <c r="H491" i="8"/>
  <c r="I491" i="8" s="1"/>
  <c r="H492" i="8"/>
  <c r="I492" i="8" s="1"/>
  <c r="H493" i="8"/>
  <c r="I493" i="8" s="1"/>
  <c r="H494" i="8"/>
  <c r="I494" i="8" s="1"/>
  <c r="H495" i="8"/>
  <c r="I495" i="8" s="1"/>
  <c r="H496" i="8"/>
  <c r="I496" i="8" s="1"/>
  <c r="H497" i="8"/>
  <c r="I497" i="8" s="1"/>
  <c r="H498" i="8"/>
  <c r="I498" i="8" s="1"/>
  <c r="H499" i="8"/>
  <c r="I499" i="8" s="1"/>
  <c r="H500" i="8"/>
  <c r="I500" i="8" s="1"/>
  <c r="H501" i="8"/>
  <c r="I501" i="8" s="1"/>
  <c r="H502" i="8"/>
  <c r="I502" i="8" s="1"/>
  <c r="H503" i="8"/>
  <c r="I503" i="8" s="1"/>
  <c r="H504" i="8"/>
  <c r="I504" i="8" s="1"/>
  <c r="H505" i="8"/>
  <c r="I505" i="8" s="1"/>
  <c r="H506" i="8"/>
  <c r="I506" i="8" s="1"/>
  <c r="H507" i="8"/>
  <c r="I507" i="8" s="1"/>
  <c r="H508" i="8"/>
  <c r="I508" i="8" s="1"/>
  <c r="H509" i="8"/>
  <c r="I509" i="8" s="1"/>
  <c r="H510" i="8"/>
  <c r="I510" i="8" s="1"/>
  <c r="H511" i="8"/>
  <c r="I511" i="8" s="1"/>
  <c r="H512" i="8"/>
  <c r="I512" i="8" s="1"/>
  <c r="H513" i="8"/>
  <c r="I513" i="8" s="1"/>
  <c r="H514" i="8"/>
  <c r="I514" i="8" s="1"/>
  <c r="H515" i="8"/>
  <c r="I515" i="8" s="1"/>
  <c r="H516" i="8"/>
  <c r="I516" i="8" s="1"/>
  <c r="H517" i="8"/>
  <c r="I517" i="8" s="1"/>
  <c r="H518" i="8"/>
  <c r="I518" i="8" s="1"/>
  <c r="H519" i="8"/>
  <c r="I519" i="8" s="1"/>
  <c r="H520" i="8"/>
  <c r="I520" i="8" s="1"/>
  <c r="H521" i="8"/>
  <c r="I521" i="8" s="1"/>
  <c r="H522" i="8"/>
  <c r="I522" i="8" s="1"/>
  <c r="H523" i="8"/>
  <c r="I523" i="8" s="1"/>
  <c r="H524" i="8"/>
  <c r="I524" i="8" s="1"/>
  <c r="H525" i="8"/>
  <c r="I525" i="8" s="1"/>
  <c r="H526" i="8"/>
  <c r="I526" i="8" s="1"/>
  <c r="H527" i="8"/>
  <c r="I527" i="8" s="1"/>
  <c r="H528" i="8"/>
  <c r="I528" i="8" s="1"/>
  <c r="H529" i="8"/>
  <c r="I529" i="8" s="1"/>
  <c r="H530" i="8"/>
  <c r="I530" i="8" s="1"/>
  <c r="H531" i="8"/>
  <c r="I531" i="8" s="1"/>
  <c r="H532" i="8"/>
  <c r="I532" i="8" s="1"/>
  <c r="H533" i="8"/>
  <c r="I533" i="8" s="1"/>
  <c r="H534" i="8"/>
  <c r="I534" i="8" s="1"/>
  <c r="H535" i="8"/>
  <c r="I535" i="8" s="1"/>
  <c r="H536" i="8"/>
  <c r="I536" i="8" s="1"/>
  <c r="H537" i="8"/>
  <c r="I537" i="8" s="1"/>
  <c r="H538" i="8"/>
  <c r="I538" i="8" s="1"/>
  <c r="H539" i="8"/>
  <c r="I539" i="8" s="1"/>
  <c r="H540" i="8"/>
  <c r="I540" i="8" s="1"/>
  <c r="H541" i="8"/>
  <c r="I541" i="8" s="1"/>
  <c r="H542" i="8"/>
  <c r="I542" i="8" s="1"/>
  <c r="H543" i="8"/>
  <c r="I543" i="8" s="1"/>
  <c r="H544" i="8"/>
  <c r="I544" i="8" s="1"/>
  <c r="H545" i="8"/>
  <c r="I545" i="8" s="1"/>
  <c r="H546" i="8"/>
  <c r="I546" i="8" s="1"/>
  <c r="H547" i="8"/>
  <c r="I547" i="8" s="1"/>
  <c r="H548" i="8"/>
  <c r="I548" i="8" s="1"/>
  <c r="H549" i="8"/>
  <c r="I549" i="8" s="1"/>
  <c r="H550" i="8"/>
  <c r="I550" i="8" s="1"/>
  <c r="H551" i="8"/>
  <c r="I551" i="8" s="1"/>
  <c r="H552" i="8"/>
  <c r="I552" i="8" s="1"/>
  <c r="H553" i="8"/>
  <c r="I553" i="8" s="1"/>
  <c r="H554" i="8"/>
  <c r="I554" i="8" s="1"/>
  <c r="H555" i="8"/>
  <c r="I555" i="8" s="1"/>
  <c r="H556" i="8"/>
  <c r="I556" i="8" s="1"/>
  <c r="H557" i="8"/>
  <c r="I557" i="8" s="1"/>
  <c r="H558" i="8"/>
  <c r="I558" i="8" s="1"/>
  <c r="H559" i="8"/>
  <c r="I559" i="8" s="1"/>
  <c r="H560" i="8"/>
  <c r="I560" i="8" s="1"/>
  <c r="H561" i="8"/>
  <c r="I561" i="8" s="1"/>
  <c r="H562" i="8"/>
  <c r="I562" i="8" s="1"/>
  <c r="H563" i="8"/>
  <c r="I563" i="8" s="1"/>
  <c r="H564" i="8"/>
  <c r="I564" i="8" s="1"/>
  <c r="H565" i="8"/>
  <c r="I565" i="8" s="1"/>
  <c r="H566" i="8"/>
  <c r="I566" i="8" s="1"/>
  <c r="H567" i="8"/>
  <c r="I567" i="8" s="1"/>
  <c r="H568" i="8"/>
  <c r="I568" i="8" s="1"/>
  <c r="H569" i="8"/>
  <c r="I569" i="8" s="1"/>
  <c r="H570" i="8"/>
  <c r="I570" i="8" s="1"/>
  <c r="H571" i="8"/>
  <c r="I571" i="8" s="1"/>
  <c r="H572" i="8"/>
  <c r="I572" i="8" s="1"/>
  <c r="H573" i="8"/>
  <c r="I573" i="8" s="1"/>
  <c r="H574" i="8"/>
  <c r="I574" i="8" s="1"/>
  <c r="H575" i="8"/>
  <c r="I575" i="8" s="1"/>
  <c r="H576" i="8"/>
  <c r="I576" i="8" s="1"/>
  <c r="H577" i="8"/>
  <c r="I577" i="8" s="1"/>
  <c r="H578" i="8"/>
  <c r="I578" i="8" s="1"/>
  <c r="H579" i="8"/>
  <c r="I579" i="8" s="1"/>
  <c r="H580" i="8"/>
  <c r="I580" i="8" s="1"/>
  <c r="H581" i="8"/>
  <c r="I581" i="8" s="1"/>
  <c r="H582" i="8"/>
  <c r="I582" i="8" s="1"/>
  <c r="H583" i="8"/>
  <c r="I583" i="8" s="1"/>
  <c r="H584" i="8"/>
  <c r="I584" i="8" s="1"/>
  <c r="H585" i="8"/>
  <c r="I585" i="8" s="1"/>
  <c r="H586" i="8"/>
  <c r="I586" i="8" s="1"/>
  <c r="H587" i="8"/>
  <c r="I587" i="8" s="1"/>
  <c r="H588" i="8"/>
  <c r="I588" i="8" s="1"/>
  <c r="H589" i="8"/>
  <c r="I589" i="8" s="1"/>
  <c r="H590" i="8"/>
  <c r="I590" i="8" s="1"/>
  <c r="H591" i="8"/>
  <c r="I591" i="8" s="1"/>
  <c r="H592" i="8"/>
  <c r="I592" i="8" s="1"/>
  <c r="H593" i="8"/>
  <c r="I593" i="8" s="1"/>
  <c r="H594" i="8"/>
  <c r="I594" i="8" s="1"/>
  <c r="H595" i="8"/>
  <c r="I595" i="8" s="1"/>
  <c r="H596" i="8"/>
  <c r="I596" i="8" s="1"/>
  <c r="H597" i="8"/>
  <c r="I597" i="8" s="1"/>
  <c r="H598" i="8"/>
  <c r="I598" i="8" s="1"/>
  <c r="H599" i="8"/>
  <c r="I599" i="8" s="1"/>
  <c r="H600" i="8"/>
  <c r="I600" i="8" s="1"/>
  <c r="H601" i="8"/>
  <c r="I601" i="8" s="1"/>
  <c r="H602" i="8"/>
  <c r="I602" i="8" s="1"/>
  <c r="H603" i="8"/>
  <c r="I603" i="8" s="1"/>
  <c r="H604" i="8"/>
  <c r="I604" i="8" s="1"/>
  <c r="H605" i="8"/>
  <c r="I605" i="8" s="1"/>
  <c r="H606" i="8"/>
  <c r="I606" i="8" s="1"/>
  <c r="H607" i="8"/>
  <c r="I607" i="8" s="1"/>
  <c r="H608" i="8"/>
  <c r="I608" i="8" s="1"/>
  <c r="H609" i="8"/>
  <c r="I609" i="8" s="1"/>
  <c r="H610" i="8"/>
  <c r="I610" i="8" s="1"/>
  <c r="H611" i="8"/>
  <c r="I611" i="8" s="1"/>
  <c r="H612" i="8"/>
  <c r="I612" i="8" s="1"/>
  <c r="H613" i="8"/>
  <c r="I613" i="8" s="1"/>
  <c r="H614" i="8"/>
  <c r="I614" i="8" s="1"/>
  <c r="H615" i="8"/>
  <c r="I615" i="8" s="1"/>
  <c r="H616" i="8"/>
  <c r="I616" i="8" s="1"/>
  <c r="H617" i="8"/>
  <c r="I617" i="8" s="1"/>
  <c r="H618" i="8"/>
  <c r="I618" i="8" s="1"/>
  <c r="H619" i="8"/>
  <c r="I619" i="8" s="1"/>
  <c r="H620" i="8"/>
  <c r="I620" i="8" s="1"/>
  <c r="H621" i="8"/>
  <c r="I621" i="8" s="1"/>
  <c r="H622" i="8"/>
  <c r="I622" i="8" s="1"/>
  <c r="H623" i="8"/>
  <c r="I623" i="8" s="1"/>
  <c r="H624" i="8"/>
  <c r="I624" i="8" s="1"/>
  <c r="H625" i="8"/>
  <c r="I625" i="8" s="1"/>
  <c r="H626" i="8"/>
  <c r="I626" i="8" s="1"/>
  <c r="H627" i="8"/>
  <c r="I627" i="8" s="1"/>
  <c r="H628" i="8"/>
  <c r="I628" i="8" s="1"/>
  <c r="H629" i="8"/>
  <c r="I629" i="8" s="1"/>
  <c r="H630" i="8"/>
  <c r="I630" i="8" s="1"/>
  <c r="H631" i="8"/>
  <c r="I631" i="8" s="1"/>
  <c r="H632" i="8"/>
  <c r="I632" i="8" s="1"/>
  <c r="H633" i="8"/>
  <c r="I633" i="8" s="1"/>
  <c r="H634" i="8"/>
  <c r="I634" i="8" s="1"/>
  <c r="H635" i="8"/>
  <c r="I635" i="8" s="1"/>
  <c r="H636" i="8"/>
  <c r="I636" i="8" s="1"/>
  <c r="H637" i="8"/>
  <c r="I637" i="8" s="1"/>
  <c r="H638" i="8"/>
  <c r="I638" i="8" s="1"/>
  <c r="H639" i="8"/>
  <c r="I639" i="8" s="1"/>
  <c r="H640" i="8"/>
  <c r="I640" i="8" s="1"/>
  <c r="H641" i="8"/>
  <c r="I641" i="8" s="1"/>
  <c r="H642" i="8"/>
  <c r="I642" i="8" s="1"/>
  <c r="H643" i="8"/>
  <c r="I643" i="8" s="1"/>
  <c r="H644" i="8"/>
  <c r="I644" i="8" s="1"/>
  <c r="H645" i="8"/>
  <c r="I645" i="8" s="1"/>
  <c r="H646" i="8"/>
  <c r="I646" i="8" s="1"/>
  <c r="H647" i="8"/>
  <c r="I647" i="8" s="1"/>
  <c r="H648" i="8"/>
  <c r="I648" i="8" s="1"/>
  <c r="H649" i="8"/>
  <c r="I649" i="8" s="1"/>
  <c r="H650" i="8"/>
  <c r="I650" i="8" s="1"/>
  <c r="H651" i="8"/>
  <c r="I651" i="8" s="1"/>
  <c r="H652" i="8"/>
  <c r="I652" i="8" s="1"/>
  <c r="H653" i="8"/>
  <c r="I653" i="8" s="1"/>
  <c r="H654" i="8"/>
  <c r="I654" i="8" s="1"/>
  <c r="H655" i="8"/>
  <c r="I655" i="8" s="1"/>
  <c r="H656" i="8"/>
  <c r="I656" i="8" s="1"/>
  <c r="H657" i="8"/>
  <c r="I657" i="8" s="1"/>
  <c r="H658" i="8"/>
  <c r="I658" i="8" s="1"/>
  <c r="H659" i="8"/>
  <c r="I659" i="8" s="1"/>
  <c r="H660" i="8"/>
  <c r="I660" i="8" s="1"/>
  <c r="H661" i="8"/>
  <c r="I661" i="8" s="1"/>
  <c r="H662" i="8"/>
  <c r="I662" i="8" s="1"/>
  <c r="H663" i="8"/>
  <c r="I663" i="8" s="1"/>
  <c r="H664" i="8"/>
  <c r="I664" i="8" s="1"/>
  <c r="H665" i="8"/>
  <c r="I665" i="8" s="1"/>
  <c r="H666" i="8"/>
  <c r="I666" i="8" s="1"/>
  <c r="H667" i="8"/>
  <c r="I667" i="8" s="1"/>
  <c r="H668" i="8"/>
  <c r="I668" i="8" s="1"/>
  <c r="H669" i="8"/>
  <c r="I669" i="8" s="1"/>
  <c r="H670" i="8"/>
  <c r="I670" i="8" s="1"/>
  <c r="H671" i="8"/>
  <c r="I671" i="8" s="1"/>
  <c r="H672" i="8"/>
  <c r="I672" i="8" s="1"/>
  <c r="H673" i="8"/>
  <c r="I673" i="8" s="1"/>
  <c r="H674" i="8"/>
  <c r="I674" i="8" s="1"/>
  <c r="H675" i="8"/>
  <c r="I675" i="8" s="1"/>
  <c r="H676" i="8"/>
  <c r="I676" i="8" s="1"/>
  <c r="H677" i="8"/>
  <c r="I677" i="8" s="1"/>
  <c r="H678" i="8"/>
  <c r="I678" i="8" s="1"/>
  <c r="H679" i="8"/>
  <c r="I679" i="8" s="1"/>
  <c r="H680" i="8"/>
  <c r="I680" i="8" s="1"/>
  <c r="H681" i="8"/>
  <c r="I681" i="8" s="1"/>
  <c r="H682" i="8"/>
  <c r="I682" i="8" s="1"/>
  <c r="H683" i="8"/>
  <c r="I683" i="8" s="1"/>
  <c r="H684" i="8"/>
  <c r="I684" i="8" s="1"/>
  <c r="H685" i="8"/>
  <c r="I685" i="8" s="1"/>
  <c r="H686" i="8"/>
  <c r="I686" i="8" s="1"/>
  <c r="H687" i="8"/>
  <c r="I687" i="8" s="1"/>
  <c r="H688" i="8"/>
  <c r="I688" i="8" s="1"/>
  <c r="H689" i="8"/>
  <c r="I689" i="8" s="1"/>
  <c r="H690" i="8"/>
  <c r="I690" i="8" s="1"/>
  <c r="H691" i="8"/>
  <c r="I691" i="8" s="1"/>
  <c r="H692" i="8"/>
  <c r="I692" i="8" s="1"/>
  <c r="H693" i="8"/>
  <c r="I693" i="8" s="1"/>
  <c r="H694" i="8"/>
  <c r="I694" i="8" s="1"/>
  <c r="H695" i="8"/>
  <c r="I695" i="8" s="1"/>
  <c r="H696" i="8"/>
  <c r="I696" i="8" s="1"/>
  <c r="H697" i="8"/>
  <c r="I697" i="8" s="1"/>
  <c r="H698" i="8"/>
  <c r="I698" i="8" s="1"/>
  <c r="H699" i="8"/>
  <c r="I699" i="8" s="1"/>
  <c r="H700" i="8"/>
  <c r="I700" i="8" s="1"/>
  <c r="H701" i="8"/>
  <c r="I701" i="8" s="1"/>
  <c r="H702" i="8"/>
  <c r="I702" i="8" s="1"/>
  <c r="H703" i="8"/>
  <c r="I703" i="8" s="1"/>
  <c r="H704" i="8"/>
  <c r="I704" i="8" s="1"/>
  <c r="H705" i="8"/>
  <c r="I705" i="8" s="1"/>
  <c r="H706" i="8"/>
  <c r="I706" i="8" s="1"/>
  <c r="H707" i="8"/>
  <c r="I707" i="8" s="1"/>
  <c r="H708" i="8"/>
  <c r="I708" i="8" s="1"/>
  <c r="H709" i="8"/>
  <c r="I709" i="8" s="1"/>
  <c r="H710" i="8"/>
  <c r="I710" i="8" s="1"/>
  <c r="H711" i="8"/>
  <c r="I711" i="8" s="1"/>
  <c r="H712" i="8"/>
  <c r="I712" i="8" s="1"/>
  <c r="H713" i="8"/>
  <c r="I713" i="8" s="1"/>
  <c r="H714" i="8"/>
  <c r="I714" i="8" s="1"/>
  <c r="H715" i="8"/>
  <c r="I715" i="8" s="1"/>
  <c r="H716" i="8"/>
  <c r="I716" i="8" s="1"/>
  <c r="H717" i="8"/>
  <c r="I717" i="8" s="1"/>
  <c r="H718" i="8"/>
  <c r="I718" i="8" s="1"/>
  <c r="H719" i="8"/>
  <c r="I719" i="8" s="1"/>
  <c r="H720" i="8"/>
  <c r="I720" i="8" s="1"/>
  <c r="H721" i="8"/>
  <c r="I721" i="8" s="1"/>
  <c r="H722" i="8"/>
  <c r="I722" i="8" s="1"/>
  <c r="H723" i="8"/>
  <c r="I723" i="8" s="1"/>
  <c r="H724" i="8"/>
  <c r="I724" i="8" s="1"/>
  <c r="H725" i="8"/>
  <c r="I725" i="8" s="1"/>
  <c r="H726" i="8"/>
  <c r="I726" i="8" s="1"/>
  <c r="H727" i="8"/>
  <c r="I727" i="8" s="1"/>
  <c r="H728" i="8"/>
  <c r="I728" i="8" s="1"/>
  <c r="H729" i="8"/>
  <c r="I729" i="8" s="1"/>
  <c r="H730" i="8"/>
  <c r="I730" i="8" s="1"/>
  <c r="H731" i="8"/>
  <c r="I731" i="8" s="1"/>
  <c r="H732" i="8"/>
  <c r="I732" i="8" s="1"/>
  <c r="H733" i="8"/>
  <c r="I733" i="8" s="1"/>
  <c r="H734" i="8"/>
  <c r="I734" i="8" s="1"/>
  <c r="H735" i="8"/>
  <c r="I735" i="8" s="1"/>
  <c r="H736" i="8"/>
  <c r="I736" i="8" s="1"/>
  <c r="H737" i="8"/>
  <c r="I737" i="8" s="1"/>
  <c r="H738" i="8"/>
  <c r="I738" i="8" s="1"/>
  <c r="H739" i="8"/>
  <c r="I739" i="8" s="1"/>
  <c r="H740" i="8"/>
  <c r="I740" i="8" s="1"/>
  <c r="H741" i="8"/>
  <c r="I741" i="8" s="1"/>
  <c r="H742" i="8"/>
  <c r="I742" i="8" s="1"/>
  <c r="H743" i="8"/>
  <c r="I743" i="8" s="1"/>
  <c r="H744" i="8"/>
  <c r="I744" i="8" s="1"/>
  <c r="H745" i="8"/>
  <c r="I745" i="8" s="1"/>
  <c r="H746" i="8"/>
  <c r="I746" i="8" s="1"/>
  <c r="H747" i="8"/>
  <c r="I747" i="8" s="1"/>
  <c r="H748" i="8"/>
  <c r="I748" i="8" s="1"/>
  <c r="H749" i="8"/>
  <c r="I749" i="8" s="1"/>
  <c r="H750" i="8"/>
  <c r="I750" i="8" s="1"/>
  <c r="H751" i="8"/>
  <c r="I751" i="8" s="1"/>
  <c r="H752" i="8"/>
  <c r="I752" i="8" s="1"/>
  <c r="H753" i="8"/>
  <c r="I753" i="8" s="1"/>
  <c r="H754" i="8"/>
  <c r="I754" i="8" s="1"/>
  <c r="H755" i="8"/>
  <c r="I755" i="8" s="1"/>
  <c r="H756" i="8"/>
  <c r="I756" i="8" s="1"/>
  <c r="H757" i="8"/>
  <c r="I757" i="8" s="1"/>
  <c r="H758" i="8"/>
  <c r="I758" i="8" s="1"/>
  <c r="H759" i="8"/>
  <c r="I759" i="8" s="1"/>
  <c r="H760" i="8"/>
  <c r="I760" i="8" s="1"/>
  <c r="H761" i="8"/>
  <c r="I761" i="8" s="1"/>
  <c r="H762" i="8"/>
  <c r="I762" i="8" s="1"/>
  <c r="H763" i="8"/>
  <c r="I763" i="8" s="1"/>
  <c r="H764" i="8"/>
  <c r="I764" i="8" s="1"/>
  <c r="H765" i="8"/>
  <c r="I765" i="8" s="1"/>
  <c r="H766" i="8"/>
  <c r="I766" i="8" s="1"/>
  <c r="H767" i="8"/>
  <c r="I767" i="8" s="1"/>
  <c r="H768" i="8"/>
  <c r="I768" i="8" s="1"/>
  <c r="H769" i="8"/>
  <c r="I769" i="8" s="1"/>
  <c r="H770" i="8"/>
  <c r="I770" i="8" s="1"/>
  <c r="H771" i="8"/>
  <c r="I771" i="8" s="1"/>
  <c r="H772" i="8"/>
  <c r="I772" i="8" s="1"/>
  <c r="H773" i="8"/>
  <c r="I773" i="8" s="1"/>
  <c r="H774" i="8"/>
  <c r="I774" i="8" s="1"/>
  <c r="H775" i="8"/>
  <c r="I775" i="8" s="1"/>
  <c r="H776" i="8"/>
  <c r="I776" i="8" s="1"/>
  <c r="H777" i="8"/>
  <c r="I777" i="8" s="1"/>
  <c r="H778" i="8"/>
  <c r="I778" i="8" s="1"/>
  <c r="H779" i="8"/>
  <c r="I779" i="8" s="1"/>
  <c r="H780" i="8"/>
  <c r="I780" i="8" s="1"/>
  <c r="H781" i="8"/>
  <c r="I781" i="8" s="1"/>
  <c r="H782" i="8"/>
  <c r="I782" i="8" s="1"/>
  <c r="H783" i="8"/>
  <c r="I783" i="8" s="1"/>
  <c r="H784" i="8"/>
  <c r="I784" i="8" s="1"/>
  <c r="H785" i="8"/>
  <c r="I785" i="8" s="1"/>
  <c r="H786" i="8"/>
  <c r="I786" i="8" s="1"/>
  <c r="H787" i="8"/>
  <c r="I787" i="8" s="1"/>
  <c r="H788" i="8"/>
  <c r="I788" i="8" s="1"/>
  <c r="H789" i="8"/>
  <c r="I789" i="8" s="1"/>
  <c r="H790" i="8"/>
  <c r="I790" i="8" s="1"/>
  <c r="H791" i="8"/>
  <c r="I791" i="8" s="1"/>
  <c r="H792" i="8"/>
  <c r="I792" i="8" s="1"/>
  <c r="H793" i="8"/>
  <c r="I793" i="8" s="1"/>
  <c r="H794" i="8"/>
  <c r="I794" i="8" s="1"/>
  <c r="H795" i="8"/>
  <c r="I795" i="8" s="1"/>
  <c r="H796" i="8"/>
  <c r="I796" i="8" s="1"/>
  <c r="H797" i="8"/>
  <c r="I797" i="8" s="1"/>
  <c r="H798" i="8"/>
  <c r="I798" i="8" s="1"/>
  <c r="H799" i="8"/>
  <c r="I799" i="8" s="1"/>
  <c r="H800" i="8"/>
  <c r="I800" i="8" s="1"/>
  <c r="H801" i="8"/>
  <c r="I801" i="8" s="1"/>
  <c r="H802" i="8"/>
  <c r="I802" i="8" s="1"/>
  <c r="H803" i="8"/>
  <c r="I803" i="8" s="1"/>
  <c r="H804" i="8"/>
  <c r="I804" i="8" s="1"/>
  <c r="H805" i="8"/>
  <c r="I805" i="8" s="1"/>
  <c r="H806" i="8"/>
  <c r="I806" i="8" s="1"/>
  <c r="H807" i="8"/>
  <c r="I807" i="8" s="1"/>
  <c r="H808" i="8"/>
  <c r="I808" i="8" s="1"/>
  <c r="H809" i="8"/>
  <c r="I809" i="8" s="1"/>
  <c r="H810" i="8"/>
  <c r="I810" i="8" s="1"/>
  <c r="H811" i="8"/>
  <c r="I811" i="8" s="1"/>
  <c r="H812" i="8"/>
  <c r="I812" i="8" s="1"/>
  <c r="H813" i="8"/>
  <c r="I813" i="8" s="1"/>
  <c r="H814" i="8"/>
  <c r="I814" i="8" s="1"/>
  <c r="H815" i="8"/>
  <c r="I815" i="8" s="1"/>
  <c r="H816" i="8"/>
  <c r="I816" i="8" s="1"/>
  <c r="H817" i="8"/>
  <c r="I817" i="8" s="1"/>
  <c r="H818" i="8"/>
  <c r="I818" i="8" s="1"/>
  <c r="H819" i="8"/>
  <c r="I819" i="8" s="1"/>
  <c r="H820" i="8"/>
  <c r="I820" i="8" s="1"/>
  <c r="H821" i="8"/>
  <c r="I821" i="8" s="1"/>
  <c r="H822" i="8"/>
  <c r="I822" i="8" s="1"/>
  <c r="H823" i="8"/>
  <c r="I823" i="8" s="1"/>
  <c r="H824" i="8"/>
  <c r="I824" i="8" s="1"/>
  <c r="H825" i="8"/>
  <c r="I825" i="8" s="1"/>
  <c r="H826" i="8"/>
  <c r="I826" i="8" s="1"/>
  <c r="H827" i="8"/>
  <c r="I827" i="8" s="1"/>
  <c r="H828" i="8"/>
  <c r="I828" i="8" s="1"/>
  <c r="H829" i="8"/>
  <c r="I829" i="8" s="1"/>
  <c r="H830" i="8"/>
  <c r="I830" i="8" s="1"/>
  <c r="H831" i="8"/>
  <c r="I831" i="8" s="1"/>
  <c r="H832" i="8"/>
  <c r="I832" i="8" s="1"/>
  <c r="H833" i="8"/>
  <c r="I833" i="8" s="1"/>
  <c r="H834" i="8"/>
  <c r="I834" i="8" s="1"/>
  <c r="H835" i="8"/>
  <c r="I835" i="8" s="1"/>
  <c r="H836" i="8"/>
  <c r="I836" i="8" s="1"/>
  <c r="H837" i="8"/>
  <c r="I837" i="8" s="1"/>
  <c r="H838" i="8"/>
  <c r="I838" i="8" s="1"/>
  <c r="H839" i="8"/>
  <c r="I839" i="8" s="1"/>
  <c r="H840" i="8"/>
  <c r="I840" i="8" s="1"/>
  <c r="H841" i="8"/>
  <c r="I841" i="8" s="1"/>
  <c r="H842" i="8"/>
  <c r="I842" i="8" s="1"/>
  <c r="H843" i="8"/>
  <c r="I843" i="8" s="1"/>
  <c r="H844" i="8"/>
  <c r="I844" i="8" s="1"/>
  <c r="H845" i="8"/>
  <c r="I845" i="8" s="1"/>
  <c r="H846" i="8"/>
  <c r="I846" i="8" s="1"/>
  <c r="H847" i="8"/>
  <c r="I847" i="8" s="1"/>
  <c r="H848" i="8"/>
  <c r="I848" i="8" s="1"/>
  <c r="H849" i="8"/>
  <c r="I849" i="8" s="1"/>
  <c r="H850" i="8"/>
  <c r="I850" i="8" s="1"/>
  <c r="H851" i="8"/>
  <c r="I851" i="8" s="1"/>
  <c r="H852" i="8"/>
  <c r="I852" i="8" s="1"/>
  <c r="H853" i="8"/>
  <c r="I853" i="8" s="1"/>
  <c r="H854" i="8"/>
  <c r="I854" i="8" s="1"/>
  <c r="H855" i="8"/>
  <c r="I855" i="8" s="1"/>
  <c r="H856" i="8"/>
  <c r="I856" i="8" s="1"/>
  <c r="H857" i="8"/>
  <c r="I857" i="8" s="1"/>
  <c r="H858" i="8"/>
  <c r="I858" i="8" s="1"/>
  <c r="H859" i="8"/>
  <c r="I859" i="8" s="1"/>
  <c r="H860" i="8"/>
  <c r="I860" i="8" s="1"/>
  <c r="H861" i="8"/>
  <c r="I861" i="8" s="1"/>
  <c r="H862" i="8"/>
  <c r="I862" i="8" s="1"/>
  <c r="H863" i="8"/>
  <c r="I863" i="8" s="1"/>
  <c r="H864" i="8"/>
  <c r="I864" i="8" s="1"/>
  <c r="H865" i="8"/>
  <c r="I865" i="8" s="1"/>
  <c r="H866" i="8"/>
  <c r="I866" i="8" s="1"/>
  <c r="H867" i="8"/>
  <c r="I867" i="8" s="1"/>
  <c r="H868" i="8"/>
  <c r="I868" i="8" s="1"/>
  <c r="H869" i="8"/>
  <c r="I869" i="8" s="1"/>
  <c r="H870" i="8"/>
  <c r="I870" i="8" s="1"/>
  <c r="H871" i="8"/>
  <c r="I871" i="8" s="1"/>
  <c r="H872" i="8"/>
  <c r="I872" i="8" s="1"/>
  <c r="H873" i="8"/>
  <c r="I873" i="8" s="1"/>
  <c r="H874" i="8"/>
  <c r="I874" i="8" s="1"/>
  <c r="H875" i="8"/>
  <c r="I875" i="8" s="1"/>
  <c r="H876" i="8"/>
  <c r="I876" i="8" s="1"/>
  <c r="H877" i="8"/>
  <c r="I877" i="8" s="1"/>
  <c r="H878" i="8"/>
  <c r="I878" i="8" s="1"/>
  <c r="H879" i="8"/>
  <c r="I879" i="8" s="1"/>
  <c r="H880" i="8"/>
  <c r="I880" i="8" s="1"/>
  <c r="H881" i="8"/>
  <c r="I881" i="8" s="1"/>
  <c r="H882" i="8"/>
  <c r="I882" i="8" s="1"/>
  <c r="H883" i="8"/>
  <c r="I883" i="8" s="1"/>
  <c r="H884" i="8"/>
  <c r="I884" i="8" s="1"/>
  <c r="H885" i="8"/>
  <c r="I885" i="8" s="1"/>
  <c r="H886" i="8"/>
  <c r="I886" i="8" s="1"/>
  <c r="H887" i="8"/>
  <c r="I887" i="8" s="1"/>
  <c r="H888" i="8"/>
  <c r="I888" i="8" s="1"/>
  <c r="H889" i="8"/>
  <c r="I889" i="8" s="1"/>
  <c r="H890" i="8"/>
  <c r="I890" i="8" s="1"/>
  <c r="H891" i="8"/>
  <c r="I891" i="8" s="1"/>
  <c r="H892" i="8"/>
  <c r="I892" i="8" s="1"/>
  <c r="H893" i="8"/>
  <c r="I893" i="8" s="1"/>
  <c r="H894" i="8"/>
  <c r="I894" i="8" s="1"/>
  <c r="H895" i="8"/>
  <c r="I895" i="8" s="1"/>
  <c r="H896" i="8"/>
  <c r="I896" i="8" s="1"/>
  <c r="H897" i="8"/>
  <c r="I897" i="8" s="1"/>
  <c r="H898" i="8"/>
  <c r="I898" i="8" s="1"/>
  <c r="H899" i="8"/>
  <c r="I899" i="8" s="1"/>
  <c r="H900" i="8"/>
  <c r="I900" i="8" s="1"/>
  <c r="H901" i="8"/>
  <c r="I901" i="8" s="1"/>
  <c r="H902" i="8"/>
  <c r="I902" i="8" s="1"/>
  <c r="H903" i="8"/>
  <c r="I903" i="8" s="1"/>
  <c r="H904" i="8"/>
  <c r="I904" i="8" s="1"/>
  <c r="H905" i="8"/>
  <c r="I905" i="8" s="1"/>
  <c r="H906" i="8"/>
  <c r="I906" i="8" s="1"/>
  <c r="H907" i="8"/>
  <c r="I907" i="8" s="1"/>
  <c r="H908" i="8"/>
  <c r="I908" i="8" s="1"/>
  <c r="H909" i="8"/>
  <c r="I909" i="8" s="1"/>
  <c r="H910" i="8"/>
  <c r="I910" i="8" s="1"/>
  <c r="H911" i="8"/>
  <c r="I911" i="8" s="1"/>
  <c r="H912" i="8"/>
  <c r="I912" i="8" s="1"/>
  <c r="H913" i="8"/>
  <c r="I913" i="8" s="1"/>
  <c r="H914" i="8"/>
  <c r="I914" i="8" s="1"/>
  <c r="H915" i="8"/>
  <c r="I915" i="8" s="1"/>
  <c r="H916" i="8"/>
  <c r="I916" i="8" s="1"/>
  <c r="H917" i="8"/>
  <c r="I917" i="8" s="1"/>
  <c r="H918" i="8"/>
  <c r="I918" i="8" s="1"/>
  <c r="H919" i="8"/>
  <c r="I919" i="8" s="1"/>
  <c r="H920" i="8"/>
  <c r="I920" i="8" s="1"/>
  <c r="H921" i="8"/>
  <c r="I921" i="8" s="1"/>
  <c r="H922" i="8"/>
  <c r="I922" i="8" s="1"/>
  <c r="H923" i="8"/>
  <c r="I923" i="8" s="1"/>
  <c r="H924" i="8"/>
  <c r="I924" i="8" s="1"/>
  <c r="H925" i="8"/>
  <c r="I925" i="8" s="1"/>
  <c r="H926" i="8"/>
  <c r="I926" i="8" s="1"/>
  <c r="H927" i="8"/>
  <c r="I927" i="8" s="1"/>
  <c r="H928" i="8"/>
  <c r="I928" i="8" s="1"/>
  <c r="H929" i="8"/>
  <c r="I929" i="8" s="1"/>
  <c r="H930" i="8"/>
  <c r="I930" i="8" s="1"/>
  <c r="H931" i="8"/>
  <c r="I931" i="8" s="1"/>
  <c r="H932" i="8"/>
  <c r="I932" i="8" s="1"/>
  <c r="H933" i="8"/>
  <c r="I933" i="8" s="1"/>
  <c r="H934" i="8"/>
  <c r="I934" i="8" s="1"/>
  <c r="H935" i="8"/>
  <c r="I935" i="8" s="1"/>
  <c r="H936" i="8"/>
  <c r="I936" i="8" s="1"/>
  <c r="H937" i="8"/>
  <c r="I937" i="8" s="1"/>
  <c r="H938" i="8"/>
  <c r="I938" i="8" s="1"/>
  <c r="H939" i="8"/>
  <c r="I939" i="8" s="1"/>
  <c r="H940" i="8"/>
  <c r="I940" i="8" s="1"/>
  <c r="H941" i="8"/>
  <c r="I941" i="8" s="1"/>
  <c r="H942" i="8"/>
  <c r="I942" i="8" s="1"/>
  <c r="H943" i="8"/>
  <c r="I943" i="8" s="1"/>
  <c r="H944" i="8"/>
  <c r="I944" i="8" s="1"/>
  <c r="H945" i="8"/>
  <c r="I945" i="8" s="1"/>
  <c r="H946" i="8"/>
  <c r="I946" i="8" s="1"/>
  <c r="H947" i="8"/>
  <c r="I947" i="8" s="1"/>
  <c r="H948" i="8"/>
  <c r="I948" i="8" s="1"/>
  <c r="H949" i="8"/>
  <c r="I949" i="8" s="1"/>
  <c r="H950" i="8"/>
  <c r="I950" i="8" s="1"/>
  <c r="H951" i="8"/>
  <c r="I951" i="8" s="1"/>
  <c r="H952" i="8"/>
  <c r="I952" i="8" s="1"/>
  <c r="H953" i="8"/>
  <c r="I953" i="8" s="1"/>
  <c r="H954" i="8"/>
  <c r="I954" i="8" s="1"/>
  <c r="H955" i="8"/>
  <c r="I955" i="8" s="1"/>
  <c r="H956" i="8"/>
  <c r="I956" i="8" s="1"/>
  <c r="H957" i="8"/>
  <c r="I957" i="8" s="1"/>
  <c r="H958" i="8"/>
  <c r="I958" i="8" s="1"/>
  <c r="H959" i="8"/>
  <c r="I959" i="8" s="1"/>
  <c r="H960" i="8"/>
  <c r="I960" i="8" s="1"/>
  <c r="H961" i="8"/>
  <c r="I961" i="8" s="1"/>
  <c r="H962" i="8"/>
  <c r="I962" i="8" s="1"/>
  <c r="H963" i="8"/>
  <c r="I963" i="8" s="1"/>
  <c r="H964" i="8"/>
  <c r="I964" i="8" s="1"/>
  <c r="H965" i="8"/>
  <c r="I965" i="8" s="1"/>
  <c r="H966" i="8"/>
  <c r="I966" i="8" s="1"/>
  <c r="H967" i="8"/>
  <c r="I967" i="8" s="1"/>
  <c r="H968" i="8"/>
  <c r="I968" i="8" s="1"/>
  <c r="H969" i="8"/>
  <c r="I969" i="8" s="1"/>
  <c r="H970" i="8"/>
  <c r="I970" i="8" s="1"/>
  <c r="H971" i="8"/>
  <c r="I971" i="8" s="1"/>
  <c r="H972" i="8"/>
  <c r="I972" i="8" s="1"/>
  <c r="H973" i="8"/>
  <c r="I973" i="8" s="1"/>
  <c r="H974" i="8"/>
  <c r="I974" i="8" s="1"/>
  <c r="H975" i="8"/>
  <c r="I975" i="8" s="1"/>
  <c r="H976" i="8"/>
  <c r="I976" i="8" s="1"/>
  <c r="H977" i="8"/>
  <c r="I977" i="8" s="1"/>
  <c r="H978" i="8"/>
  <c r="I978" i="8" s="1"/>
  <c r="H979" i="8"/>
  <c r="I979" i="8" s="1"/>
  <c r="H980" i="8"/>
  <c r="I980" i="8" s="1"/>
  <c r="H981" i="8"/>
  <c r="I981" i="8" s="1"/>
  <c r="H982" i="8"/>
  <c r="I982" i="8" s="1"/>
  <c r="H983" i="8"/>
  <c r="I983" i="8" s="1"/>
  <c r="H984" i="8"/>
  <c r="I984" i="8" s="1"/>
  <c r="H985" i="8"/>
  <c r="I985" i="8" s="1"/>
  <c r="H986" i="8"/>
  <c r="I986" i="8" s="1"/>
  <c r="H987" i="8"/>
  <c r="I987" i="8" s="1"/>
  <c r="H988" i="8"/>
  <c r="I988" i="8" s="1"/>
  <c r="H989" i="8"/>
  <c r="I989" i="8" s="1"/>
  <c r="H990" i="8"/>
  <c r="I990" i="8" s="1"/>
  <c r="H991" i="8"/>
  <c r="I991" i="8" s="1"/>
  <c r="H992" i="8"/>
  <c r="I992" i="8" s="1"/>
  <c r="H993" i="8"/>
  <c r="I993" i="8" s="1"/>
  <c r="H994" i="8"/>
  <c r="I994" i="8" s="1"/>
  <c r="H995" i="8"/>
  <c r="I995" i="8" s="1"/>
  <c r="H996" i="8"/>
  <c r="I996" i="8" s="1"/>
  <c r="H997" i="8"/>
  <c r="I997" i="8" s="1"/>
  <c r="H998" i="8"/>
  <c r="I998" i="8" s="1"/>
  <c r="H999" i="8"/>
  <c r="I999" i="8" s="1"/>
  <c r="H1000" i="8"/>
  <c r="I1000" i="8" s="1"/>
  <c r="H1001" i="8"/>
  <c r="I1001" i="8" s="1"/>
  <c r="H1002" i="8"/>
  <c r="I1002" i="8" s="1"/>
  <c r="H1003" i="8"/>
  <c r="I1003" i="8" s="1"/>
  <c r="H1004" i="8"/>
  <c r="I1004" i="8" s="1"/>
  <c r="H1005" i="8"/>
  <c r="I1005" i="8" s="1"/>
  <c r="H1006" i="8"/>
  <c r="I1006" i="8" s="1"/>
  <c r="H1007" i="8"/>
  <c r="I1007" i="8" s="1"/>
  <c r="H1008" i="8"/>
  <c r="I1008" i="8" s="1"/>
  <c r="H1009" i="8"/>
  <c r="I1009" i="8" s="1"/>
  <c r="H1010" i="8"/>
  <c r="I1010" i="8" s="1"/>
  <c r="H1011" i="8"/>
  <c r="I1011" i="8" s="1"/>
  <c r="H1012" i="8"/>
  <c r="I1012" i="8" s="1"/>
  <c r="H1013" i="8"/>
  <c r="I1013" i="8" s="1"/>
  <c r="H1014" i="8"/>
  <c r="I1014" i="8" s="1"/>
  <c r="H1015" i="8"/>
  <c r="I1015" i="8" s="1"/>
  <c r="H1016" i="8"/>
  <c r="I1016" i="8" s="1"/>
  <c r="H1017" i="8"/>
  <c r="I1017" i="8" s="1"/>
  <c r="H1018" i="8"/>
  <c r="I1018" i="8" s="1"/>
  <c r="H1019" i="8"/>
  <c r="I1019" i="8" s="1"/>
  <c r="H1020" i="8"/>
  <c r="I1020" i="8" s="1"/>
  <c r="H1021" i="8"/>
  <c r="I1021" i="8" s="1"/>
  <c r="H1022" i="8"/>
  <c r="I1022" i="8" s="1"/>
  <c r="H1023" i="8"/>
  <c r="I1023" i="8" s="1"/>
  <c r="H1024" i="8"/>
  <c r="I1024" i="8" s="1"/>
  <c r="H1025" i="8"/>
  <c r="I1025" i="8" s="1"/>
  <c r="H1026" i="8"/>
  <c r="I1026" i="8" s="1"/>
  <c r="H1027" i="8"/>
  <c r="I1027" i="8" s="1"/>
  <c r="H1028" i="8"/>
  <c r="I1028" i="8" s="1"/>
  <c r="H1029" i="8"/>
  <c r="I1029" i="8" s="1"/>
  <c r="H1030" i="8"/>
  <c r="I1030" i="8" s="1"/>
  <c r="H1031" i="8"/>
  <c r="I1031" i="8" s="1"/>
  <c r="H1032" i="8"/>
  <c r="I1032" i="8" s="1"/>
  <c r="H1033" i="8"/>
  <c r="I1033" i="8" s="1"/>
  <c r="H1034" i="8"/>
  <c r="I1034" i="8" s="1"/>
  <c r="H1035" i="8"/>
  <c r="I1035" i="8" s="1"/>
  <c r="H1036" i="8"/>
  <c r="I1036" i="8" s="1"/>
  <c r="H1037" i="8"/>
  <c r="I1037" i="8" s="1"/>
  <c r="H1038" i="8"/>
  <c r="I1038" i="8" s="1"/>
  <c r="H1039" i="8"/>
  <c r="I1039" i="8" s="1"/>
  <c r="H1040" i="8"/>
  <c r="I1040" i="8" s="1"/>
  <c r="H1041" i="8"/>
  <c r="I1041" i="8" s="1"/>
  <c r="H1042" i="8"/>
  <c r="I1042" i="8" s="1"/>
  <c r="H1043" i="8"/>
  <c r="I1043" i="8" s="1"/>
  <c r="H1044" i="8"/>
  <c r="I1044" i="8" s="1"/>
  <c r="H1045" i="8"/>
  <c r="I1045" i="8" s="1"/>
  <c r="H1046" i="8"/>
  <c r="I1046" i="8" s="1"/>
  <c r="H1047" i="8"/>
  <c r="I1047" i="8" s="1"/>
  <c r="H1048" i="8"/>
  <c r="I1048" i="8" s="1"/>
  <c r="H1049" i="8"/>
  <c r="I1049" i="8" s="1"/>
  <c r="H1050" i="8"/>
  <c r="I1050" i="8" s="1"/>
  <c r="H1051" i="8"/>
  <c r="I1051" i="8" s="1"/>
  <c r="H1052" i="8"/>
  <c r="I1052" i="8" s="1"/>
  <c r="H1053" i="8"/>
  <c r="I1053" i="8" s="1"/>
  <c r="H1054" i="8"/>
  <c r="I1054" i="8" s="1"/>
  <c r="H1055" i="8"/>
  <c r="I1055" i="8" s="1"/>
  <c r="H1056" i="8"/>
  <c r="I1056" i="8" s="1"/>
  <c r="H1057" i="8"/>
  <c r="I1057" i="8" s="1"/>
  <c r="H1058" i="8"/>
  <c r="I1058" i="8" s="1"/>
  <c r="H1059" i="8"/>
  <c r="I1059" i="8" s="1"/>
  <c r="H1060" i="8"/>
  <c r="I1060" i="8" s="1"/>
  <c r="H1061" i="8"/>
  <c r="I1061" i="8" s="1"/>
  <c r="H1062" i="8"/>
  <c r="I1062" i="8" s="1"/>
  <c r="H1063" i="8"/>
  <c r="I1063" i="8" s="1"/>
  <c r="H1064" i="8"/>
  <c r="I1064" i="8" s="1"/>
  <c r="H1065" i="8"/>
  <c r="I1065" i="8" s="1"/>
  <c r="H1066" i="8"/>
  <c r="I1066" i="8" s="1"/>
  <c r="H1067" i="8"/>
  <c r="I1067" i="8" s="1"/>
  <c r="H1068" i="8"/>
  <c r="I1068" i="8" s="1"/>
  <c r="H1069" i="8"/>
  <c r="I1069" i="8" s="1"/>
  <c r="H1070" i="8"/>
  <c r="I1070" i="8" s="1"/>
  <c r="H1071" i="8"/>
  <c r="I1071" i="8" s="1"/>
  <c r="H1072" i="8"/>
  <c r="I1072" i="8" s="1"/>
  <c r="H1073" i="8"/>
  <c r="I1073" i="8" s="1"/>
  <c r="H1074" i="8"/>
  <c r="I1074" i="8" s="1"/>
  <c r="H1075" i="8"/>
  <c r="I1075" i="8" s="1"/>
  <c r="H1076" i="8"/>
  <c r="I1076" i="8" s="1"/>
  <c r="H1077" i="8"/>
  <c r="I1077" i="8" s="1"/>
  <c r="H1078" i="8"/>
  <c r="I1078" i="8" s="1"/>
  <c r="H1079" i="8"/>
  <c r="I1079" i="8" s="1"/>
  <c r="H1080" i="8"/>
  <c r="I1080" i="8" s="1"/>
  <c r="H1081" i="8"/>
  <c r="I1081" i="8" s="1"/>
  <c r="H1082" i="8"/>
  <c r="I1082" i="8" s="1"/>
  <c r="H1083" i="8"/>
  <c r="I1083" i="8" s="1"/>
  <c r="H1084" i="8"/>
  <c r="I1084" i="8" s="1"/>
  <c r="H1085" i="8"/>
  <c r="I1085" i="8" s="1"/>
  <c r="H1086" i="8"/>
  <c r="I1086" i="8" s="1"/>
  <c r="H1087" i="8"/>
  <c r="I1087" i="8" s="1"/>
  <c r="H1088" i="8"/>
  <c r="I1088" i="8" s="1"/>
  <c r="H1089" i="8"/>
  <c r="I1089" i="8" s="1"/>
  <c r="H1090" i="8"/>
  <c r="I1090" i="8" s="1"/>
  <c r="H1091" i="8"/>
  <c r="I1091" i="8" s="1"/>
  <c r="H1092" i="8"/>
  <c r="I1092" i="8" s="1"/>
  <c r="H1093" i="8"/>
  <c r="I1093" i="8" s="1"/>
  <c r="H1094" i="8"/>
  <c r="I1094" i="8" s="1"/>
  <c r="H1095" i="8"/>
  <c r="I1095" i="8" s="1"/>
  <c r="H1096" i="8"/>
  <c r="I1096" i="8" s="1"/>
  <c r="H1097" i="8"/>
  <c r="I1097" i="8" s="1"/>
  <c r="H1098" i="8"/>
  <c r="I1098" i="8" s="1"/>
  <c r="H1099" i="8"/>
  <c r="I1099" i="8" s="1"/>
  <c r="H1100" i="8"/>
  <c r="I1100" i="8" s="1"/>
  <c r="H1101" i="8"/>
  <c r="I1101" i="8" s="1"/>
  <c r="H1102" i="8"/>
  <c r="I1102" i="8" s="1"/>
  <c r="H1103" i="8"/>
  <c r="I1103" i="8" s="1"/>
  <c r="H1104" i="8"/>
  <c r="I1104" i="8" s="1"/>
  <c r="H1105" i="8"/>
  <c r="I1105" i="8" s="1"/>
  <c r="H1106" i="8"/>
  <c r="I1106" i="8" s="1"/>
  <c r="H1107" i="8"/>
  <c r="I1107" i="8" s="1"/>
  <c r="H1108" i="8"/>
  <c r="I1108" i="8" s="1"/>
  <c r="H1109" i="8"/>
  <c r="I1109" i="8" s="1"/>
  <c r="H1110" i="8"/>
  <c r="I1110" i="8" s="1"/>
  <c r="H1111" i="8"/>
  <c r="I1111" i="8" s="1"/>
  <c r="H1112" i="8"/>
  <c r="I1112" i="8" s="1"/>
  <c r="H1113" i="8"/>
  <c r="I1113" i="8" s="1"/>
  <c r="H1114" i="8"/>
  <c r="I1114" i="8" s="1"/>
  <c r="H1115" i="8"/>
  <c r="I1115" i="8" s="1"/>
  <c r="H1116" i="8"/>
  <c r="I1116" i="8" s="1"/>
  <c r="H1117" i="8"/>
  <c r="I1117" i="8" s="1"/>
  <c r="H1118" i="8"/>
  <c r="I1118" i="8" s="1"/>
  <c r="H1119" i="8"/>
  <c r="I1119" i="8" s="1"/>
  <c r="H1120" i="8"/>
  <c r="I1120" i="8" s="1"/>
  <c r="H1121" i="8"/>
  <c r="I1121" i="8" s="1"/>
  <c r="H1122" i="8"/>
  <c r="I1122" i="8" s="1"/>
  <c r="H1123" i="8"/>
  <c r="I1123" i="8" s="1"/>
  <c r="H1124" i="8"/>
  <c r="I1124" i="8" s="1"/>
  <c r="H1125" i="8"/>
  <c r="I1125" i="8" s="1"/>
  <c r="H1126" i="8"/>
  <c r="I1126" i="8" s="1"/>
  <c r="H1127" i="8"/>
  <c r="I1127" i="8" s="1"/>
  <c r="H1128" i="8"/>
  <c r="I1128" i="8" s="1"/>
  <c r="H1129" i="8"/>
  <c r="I1129" i="8" s="1"/>
  <c r="H1130" i="8"/>
  <c r="I1130" i="8" s="1"/>
  <c r="H1131" i="8"/>
  <c r="I1131" i="8" s="1"/>
  <c r="H1132" i="8"/>
  <c r="I1132" i="8" s="1"/>
  <c r="H1133" i="8"/>
  <c r="I1133" i="8" s="1"/>
  <c r="H1134" i="8"/>
  <c r="I1134" i="8" s="1"/>
  <c r="H1135" i="8"/>
  <c r="I1135" i="8" s="1"/>
  <c r="H1136" i="8"/>
  <c r="I1136" i="8" s="1"/>
  <c r="H1137" i="8"/>
  <c r="I1137" i="8" s="1"/>
  <c r="H1138" i="8"/>
  <c r="I1138" i="8" s="1"/>
  <c r="H1139" i="8"/>
  <c r="I1139" i="8" s="1"/>
  <c r="H1140" i="8"/>
  <c r="I1140" i="8" s="1"/>
  <c r="H1141" i="8"/>
  <c r="I1141" i="8" s="1"/>
  <c r="H1142" i="8"/>
  <c r="I1142" i="8" s="1"/>
  <c r="H1143" i="8"/>
  <c r="I1143" i="8" s="1"/>
  <c r="H1144" i="8"/>
  <c r="I1144" i="8" s="1"/>
  <c r="H1145" i="8"/>
  <c r="I1145" i="8" s="1"/>
  <c r="H1146" i="8"/>
  <c r="I1146" i="8" s="1"/>
  <c r="H1147" i="8"/>
  <c r="I1147" i="8" s="1"/>
  <c r="H1148" i="8"/>
  <c r="I1148" i="8" s="1"/>
  <c r="H1149" i="8"/>
  <c r="I1149" i="8" s="1"/>
  <c r="H1150" i="8"/>
  <c r="I1150" i="8" s="1"/>
  <c r="H1151" i="8"/>
  <c r="I1151" i="8" s="1"/>
  <c r="H1152" i="8"/>
  <c r="I1152" i="8" s="1"/>
  <c r="H1153" i="8"/>
  <c r="I1153" i="8" s="1"/>
  <c r="H1154" i="8"/>
  <c r="I1154" i="8" s="1"/>
  <c r="H1155" i="8"/>
  <c r="I1155" i="8" s="1"/>
  <c r="H1156" i="8"/>
  <c r="I1156" i="8" s="1"/>
  <c r="H1157" i="8"/>
  <c r="I1157" i="8" s="1"/>
  <c r="H1158" i="8"/>
  <c r="I1158" i="8" s="1"/>
  <c r="H1159" i="8"/>
  <c r="I1159" i="8" s="1"/>
  <c r="H1160" i="8"/>
  <c r="I1160" i="8" s="1"/>
  <c r="H1161" i="8"/>
  <c r="I1161" i="8" s="1"/>
  <c r="H1162" i="8"/>
  <c r="I1162" i="8" s="1"/>
  <c r="H1163" i="8"/>
  <c r="I1163" i="8" s="1"/>
  <c r="H1164" i="8"/>
  <c r="I1164" i="8" s="1"/>
  <c r="H1165" i="8"/>
  <c r="I1165" i="8" s="1"/>
  <c r="H1166" i="8"/>
  <c r="I1166" i="8" s="1"/>
  <c r="H1167" i="8"/>
  <c r="I1167" i="8" s="1"/>
  <c r="H1168" i="8"/>
  <c r="I1168" i="8" s="1"/>
  <c r="H1169" i="8"/>
  <c r="I1169" i="8" s="1"/>
  <c r="H1170" i="8"/>
  <c r="I1170" i="8" s="1"/>
  <c r="H1171" i="8"/>
  <c r="I1171" i="8" s="1"/>
  <c r="H1172" i="8"/>
  <c r="I1172" i="8" s="1"/>
  <c r="H1173" i="8"/>
  <c r="I1173" i="8" s="1"/>
  <c r="H1174" i="8"/>
  <c r="I1174" i="8" s="1"/>
  <c r="H1175" i="8"/>
  <c r="I1175" i="8" s="1"/>
  <c r="H1176" i="8"/>
  <c r="I1176" i="8" s="1"/>
  <c r="H1177" i="8"/>
  <c r="I1177" i="8" s="1"/>
  <c r="H1178" i="8"/>
  <c r="I1178" i="8" s="1"/>
  <c r="H1179" i="8"/>
  <c r="I1179" i="8" s="1"/>
  <c r="H1180" i="8"/>
  <c r="I1180" i="8" s="1"/>
  <c r="H1181" i="8"/>
  <c r="I1181" i="8" s="1"/>
  <c r="H1182" i="8"/>
  <c r="I1182" i="8" s="1"/>
  <c r="H1183" i="8"/>
  <c r="I1183" i="8" s="1"/>
  <c r="H1184" i="8"/>
  <c r="I1184" i="8" s="1"/>
  <c r="H1185" i="8"/>
  <c r="I1185" i="8" s="1"/>
  <c r="H1186" i="8"/>
  <c r="I1186" i="8" s="1"/>
  <c r="H1187" i="8"/>
  <c r="I1187" i="8" s="1"/>
  <c r="H1188" i="8"/>
  <c r="I1188" i="8" s="1"/>
  <c r="H1189" i="8"/>
  <c r="I1189" i="8" s="1"/>
  <c r="H1190" i="8"/>
  <c r="I1190" i="8" s="1"/>
  <c r="H1191" i="8"/>
  <c r="I1191" i="8" s="1"/>
  <c r="H1192" i="8"/>
  <c r="I1192" i="8" s="1"/>
  <c r="H1193" i="8"/>
  <c r="I1193" i="8" s="1"/>
  <c r="H1194" i="8"/>
  <c r="I1194" i="8" s="1"/>
  <c r="H1195" i="8"/>
  <c r="I1195" i="8" s="1"/>
  <c r="H1196" i="8"/>
  <c r="I1196" i="8" s="1"/>
  <c r="H1197" i="8"/>
  <c r="I1197" i="8" s="1"/>
  <c r="H1198" i="8"/>
  <c r="I1198" i="8" s="1"/>
  <c r="H1199" i="8"/>
  <c r="I1199" i="8" s="1"/>
  <c r="H1200" i="8"/>
  <c r="I1200" i="8" s="1"/>
  <c r="H1201" i="8"/>
  <c r="I1201" i="8" s="1"/>
  <c r="H1202" i="8"/>
  <c r="I1202" i="8" s="1"/>
  <c r="H1203" i="8"/>
  <c r="I1203" i="8" s="1"/>
  <c r="H1204" i="8"/>
  <c r="I1204" i="8" s="1"/>
  <c r="H1205" i="8"/>
  <c r="I1205" i="8" s="1"/>
  <c r="H1206" i="8"/>
  <c r="I1206" i="8" s="1"/>
  <c r="H1207" i="8"/>
  <c r="I1207" i="8" s="1"/>
  <c r="H1208" i="8"/>
  <c r="I1208" i="8" s="1"/>
  <c r="H1209" i="8"/>
  <c r="I1209" i="8" s="1"/>
  <c r="H1210" i="8"/>
  <c r="I1210" i="8" s="1"/>
  <c r="H1211" i="8"/>
  <c r="I1211" i="8" s="1"/>
  <c r="H1212" i="8"/>
  <c r="I1212" i="8" s="1"/>
  <c r="H1213" i="8"/>
  <c r="I1213" i="8" s="1"/>
  <c r="H1214" i="8"/>
  <c r="I1214" i="8" s="1"/>
  <c r="H1215" i="8"/>
  <c r="I1215" i="8" s="1"/>
  <c r="H1216" i="8"/>
  <c r="I1216" i="8" s="1"/>
  <c r="H1217" i="8"/>
  <c r="I1217" i="8" s="1"/>
  <c r="H1218" i="8"/>
  <c r="I1218" i="8" s="1"/>
  <c r="H1219" i="8"/>
  <c r="I1219" i="8" s="1"/>
  <c r="H1220" i="8"/>
  <c r="I1220" i="8" s="1"/>
  <c r="H1221" i="8"/>
  <c r="I1221" i="8" s="1"/>
  <c r="H1222" i="8"/>
  <c r="I1222" i="8" s="1"/>
  <c r="H1223" i="8"/>
  <c r="I1223" i="8" s="1"/>
  <c r="H1224" i="8"/>
  <c r="I1224" i="8" s="1"/>
  <c r="H1225" i="8"/>
  <c r="I1225" i="8" s="1"/>
  <c r="H1226" i="8"/>
  <c r="I1226" i="8" s="1"/>
  <c r="H1227" i="8"/>
  <c r="I1227" i="8" s="1"/>
  <c r="H1228" i="8"/>
  <c r="I1228" i="8" s="1"/>
  <c r="H1229" i="8"/>
  <c r="I1229" i="8" s="1"/>
  <c r="H1230" i="8"/>
  <c r="I1230" i="8" s="1"/>
  <c r="H1231" i="8"/>
  <c r="I1231" i="8" s="1"/>
  <c r="H1232" i="8"/>
  <c r="I1232" i="8" s="1"/>
  <c r="H1233" i="8"/>
  <c r="I1233" i="8" s="1"/>
  <c r="H1234" i="8"/>
  <c r="I1234" i="8" s="1"/>
  <c r="H1235" i="8"/>
  <c r="I1235" i="8" s="1"/>
  <c r="H1236" i="8"/>
  <c r="I1236" i="8" s="1"/>
  <c r="H1237" i="8"/>
  <c r="I1237" i="8" s="1"/>
  <c r="H1238" i="8"/>
  <c r="I1238" i="8" s="1"/>
  <c r="H1239" i="8"/>
  <c r="I1239" i="8" s="1"/>
  <c r="H1240" i="8"/>
  <c r="I1240" i="8" s="1"/>
  <c r="H1241" i="8"/>
  <c r="I1241" i="8" s="1"/>
  <c r="H1242" i="8"/>
  <c r="I1242" i="8" s="1"/>
  <c r="H1243" i="8"/>
  <c r="I1243" i="8" s="1"/>
  <c r="H1244" i="8"/>
  <c r="I1244" i="8" s="1"/>
  <c r="H1245" i="8"/>
  <c r="I1245" i="8" s="1"/>
  <c r="H1246" i="8"/>
  <c r="I1246" i="8" s="1"/>
  <c r="H1247" i="8"/>
  <c r="I1247" i="8" s="1"/>
  <c r="H1248" i="8"/>
  <c r="I1248" i="8" s="1"/>
  <c r="H1249" i="8"/>
  <c r="I1249" i="8" s="1"/>
  <c r="H1250" i="8"/>
  <c r="I1250" i="8" s="1"/>
  <c r="H1251" i="8"/>
  <c r="I1251" i="8" s="1"/>
  <c r="H1252" i="8"/>
  <c r="I1252" i="8" s="1"/>
  <c r="H1253" i="8"/>
  <c r="I1253" i="8" s="1"/>
  <c r="H1254" i="8"/>
  <c r="I1254" i="8" s="1"/>
  <c r="H1255" i="8"/>
  <c r="I1255" i="8" s="1"/>
  <c r="H1256" i="8"/>
  <c r="I1256" i="8" s="1"/>
  <c r="H1257" i="8"/>
  <c r="I1257" i="8" s="1"/>
  <c r="H1258" i="8"/>
  <c r="I1258" i="8" s="1"/>
  <c r="H1259" i="8"/>
  <c r="I1259" i="8" s="1"/>
  <c r="H1260" i="8"/>
  <c r="I1260" i="8" s="1"/>
  <c r="H1261" i="8"/>
  <c r="I1261" i="8" s="1"/>
  <c r="H1262" i="8"/>
  <c r="I1262" i="8" s="1"/>
  <c r="H1263" i="8"/>
  <c r="I1263" i="8" s="1"/>
  <c r="H1264" i="8"/>
  <c r="I1264" i="8" s="1"/>
  <c r="H1265" i="8"/>
  <c r="I1265" i="8" s="1"/>
  <c r="H1266" i="8"/>
  <c r="I1266" i="8" s="1"/>
  <c r="H1267" i="8"/>
  <c r="I1267" i="8" s="1"/>
  <c r="H1268" i="8"/>
  <c r="I1268" i="8" s="1"/>
  <c r="H1269" i="8"/>
  <c r="I1269" i="8" s="1"/>
  <c r="H1270" i="8"/>
  <c r="I1270" i="8" s="1"/>
  <c r="H1271" i="8"/>
  <c r="I1271" i="8" s="1"/>
  <c r="H1272" i="8"/>
  <c r="I1272" i="8" s="1"/>
  <c r="H1273" i="8"/>
  <c r="I1273" i="8" s="1"/>
  <c r="H1274" i="8"/>
  <c r="I1274" i="8" s="1"/>
  <c r="H1275" i="8"/>
  <c r="I1275" i="8" s="1"/>
  <c r="H1276" i="8"/>
  <c r="I1276" i="8" s="1"/>
  <c r="H1277" i="8"/>
  <c r="I1277" i="8" s="1"/>
  <c r="H1278" i="8"/>
  <c r="I1278" i="8" s="1"/>
  <c r="H1279" i="8"/>
  <c r="I1279" i="8" s="1"/>
  <c r="H1280" i="8"/>
  <c r="I1280" i="8" s="1"/>
  <c r="H1281" i="8"/>
  <c r="I1281" i="8" s="1"/>
  <c r="H1282" i="8"/>
  <c r="I1282" i="8" s="1"/>
  <c r="H1283" i="8"/>
  <c r="I1283" i="8" s="1"/>
  <c r="H1284" i="8"/>
  <c r="I1284" i="8" s="1"/>
  <c r="H1285" i="8"/>
  <c r="I1285" i="8" s="1"/>
  <c r="H1286" i="8"/>
  <c r="I1286" i="8" s="1"/>
  <c r="H1287" i="8"/>
  <c r="I1287" i="8" s="1"/>
  <c r="H1288" i="8"/>
  <c r="I1288" i="8" s="1"/>
  <c r="H1289" i="8"/>
  <c r="I1289" i="8" s="1"/>
  <c r="H1290" i="8"/>
  <c r="I1290" i="8" s="1"/>
  <c r="H1291" i="8"/>
  <c r="I1291" i="8" s="1"/>
  <c r="H1292" i="8"/>
  <c r="I1292" i="8" s="1"/>
  <c r="H1293" i="8"/>
  <c r="I1293" i="8" s="1"/>
  <c r="H1294" i="8"/>
  <c r="I1294" i="8" s="1"/>
  <c r="H1295" i="8"/>
  <c r="I1295" i="8" s="1"/>
  <c r="H1296" i="8"/>
  <c r="I1296" i="8" s="1"/>
  <c r="H1297" i="8"/>
  <c r="I1297" i="8" s="1"/>
  <c r="H1298" i="8"/>
  <c r="I1298" i="8" s="1"/>
  <c r="H1299" i="8"/>
  <c r="I1299" i="8" s="1"/>
  <c r="H1300" i="8"/>
  <c r="I1300" i="8" s="1"/>
  <c r="H1301" i="8"/>
  <c r="I1301" i="8" s="1"/>
  <c r="H1302" i="8"/>
  <c r="I1302" i="8" s="1"/>
  <c r="H1303" i="8"/>
  <c r="I1303" i="8" s="1"/>
  <c r="H1304" i="8"/>
  <c r="I1304" i="8" s="1"/>
  <c r="H1305" i="8"/>
  <c r="I1305" i="8" s="1"/>
  <c r="H1306" i="8"/>
  <c r="I1306" i="8" s="1"/>
  <c r="H1307" i="8"/>
  <c r="I1307" i="8" s="1"/>
  <c r="H1308" i="8"/>
  <c r="I1308" i="8" s="1"/>
  <c r="H1309" i="8"/>
  <c r="I1309" i="8" s="1"/>
  <c r="H1310" i="8"/>
  <c r="I1310" i="8" s="1"/>
  <c r="H1311" i="8"/>
  <c r="I1311" i="8" s="1"/>
  <c r="H1312" i="8"/>
  <c r="I1312" i="8" s="1"/>
  <c r="H1313" i="8"/>
  <c r="I1313" i="8" s="1"/>
  <c r="H1314" i="8"/>
  <c r="I1314" i="8" s="1"/>
  <c r="H1315" i="8"/>
  <c r="I1315" i="8" s="1"/>
  <c r="H1316" i="8"/>
  <c r="I1316" i="8" s="1"/>
  <c r="H1317" i="8"/>
  <c r="I1317" i="8" s="1"/>
  <c r="H1318" i="8"/>
  <c r="I1318" i="8" s="1"/>
  <c r="H1319" i="8"/>
  <c r="I1319" i="8" s="1"/>
  <c r="H1320" i="8"/>
  <c r="I1320" i="8" s="1"/>
  <c r="H1321" i="8"/>
  <c r="I1321" i="8" s="1"/>
  <c r="H1322" i="8"/>
  <c r="I1322" i="8" s="1"/>
  <c r="H1323" i="8"/>
  <c r="I1323" i="8" s="1"/>
  <c r="H1324" i="8"/>
  <c r="I1324" i="8" s="1"/>
  <c r="H1325" i="8"/>
  <c r="I1325" i="8" s="1"/>
  <c r="H1326" i="8"/>
  <c r="I1326" i="8" s="1"/>
  <c r="H1327" i="8"/>
  <c r="I1327" i="8" s="1"/>
  <c r="H1328" i="8"/>
  <c r="I1328" i="8" s="1"/>
  <c r="H1329" i="8"/>
  <c r="I1329" i="8" s="1"/>
  <c r="H1330" i="8"/>
  <c r="I1330" i="8" s="1"/>
  <c r="H1331" i="8"/>
  <c r="I1331" i="8" s="1"/>
  <c r="H1332" i="8"/>
  <c r="I1332" i="8" s="1"/>
  <c r="H1333" i="8"/>
  <c r="I1333" i="8" s="1"/>
  <c r="H1334" i="8"/>
  <c r="I1334" i="8" s="1"/>
  <c r="H1335" i="8"/>
  <c r="I1335" i="8" s="1"/>
  <c r="H1336" i="8"/>
  <c r="I1336" i="8" s="1"/>
  <c r="H1337" i="8"/>
  <c r="I1337" i="8" s="1"/>
  <c r="H1338" i="8"/>
  <c r="I1338" i="8" s="1"/>
  <c r="H1339" i="8"/>
  <c r="I1339" i="8" s="1"/>
  <c r="H1340" i="8"/>
  <c r="I1340" i="8" s="1"/>
  <c r="H1341" i="8"/>
  <c r="I1341" i="8" s="1"/>
  <c r="H1342" i="8"/>
  <c r="I1342" i="8" s="1"/>
  <c r="H1343" i="8"/>
  <c r="I1343" i="8" s="1"/>
  <c r="H1344" i="8"/>
  <c r="I1344" i="8" s="1"/>
  <c r="H1345" i="8"/>
  <c r="I1345" i="8" s="1"/>
  <c r="H1346" i="8"/>
  <c r="I1346" i="8" s="1"/>
  <c r="H1347" i="8"/>
  <c r="I1347" i="8" s="1"/>
  <c r="H1348" i="8"/>
  <c r="I1348" i="8" s="1"/>
  <c r="H1349" i="8"/>
  <c r="I1349" i="8" s="1"/>
  <c r="H1350" i="8"/>
  <c r="I1350" i="8" s="1"/>
  <c r="H1351" i="8"/>
  <c r="I1351" i="8" s="1"/>
  <c r="H1352" i="8"/>
  <c r="I1352" i="8" s="1"/>
  <c r="H1353" i="8"/>
  <c r="I1353" i="8" s="1"/>
  <c r="H1354" i="8"/>
  <c r="I1354" i="8" s="1"/>
  <c r="H1355" i="8"/>
  <c r="I1355" i="8" s="1"/>
  <c r="H1356" i="8"/>
  <c r="I1356" i="8" s="1"/>
  <c r="H1357" i="8"/>
  <c r="I1357" i="8" s="1"/>
  <c r="H1358" i="8"/>
  <c r="I1358" i="8" s="1"/>
  <c r="H1359" i="8"/>
  <c r="I1359" i="8" s="1"/>
  <c r="H1360" i="8"/>
  <c r="I1360" i="8" s="1"/>
  <c r="H1361" i="8"/>
  <c r="I1361" i="8" s="1"/>
  <c r="H1362" i="8"/>
  <c r="I1362" i="8" s="1"/>
  <c r="H1363" i="8"/>
  <c r="I1363" i="8" s="1"/>
  <c r="H1364" i="8"/>
  <c r="I1364" i="8" s="1"/>
  <c r="H1365" i="8"/>
  <c r="I1365" i="8" s="1"/>
  <c r="H1366" i="8"/>
  <c r="I1366" i="8" s="1"/>
  <c r="H1367" i="8"/>
  <c r="I1367" i="8" s="1"/>
  <c r="H1368" i="8"/>
  <c r="I1368" i="8" s="1"/>
  <c r="H1369" i="8"/>
  <c r="I1369" i="8" s="1"/>
  <c r="H1370" i="8"/>
  <c r="I1370" i="8" s="1"/>
  <c r="H1371" i="8"/>
  <c r="I1371" i="8" s="1"/>
  <c r="H1372" i="8"/>
  <c r="I1372" i="8" s="1"/>
  <c r="H1373" i="8"/>
  <c r="I1373" i="8" s="1"/>
  <c r="H1374" i="8"/>
  <c r="I1374" i="8" s="1"/>
  <c r="H1375" i="8"/>
  <c r="I1375" i="8" s="1"/>
  <c r="H1376" i="8"/>
  <c r="I1376" i="8" s="1"/>
  <c r="H1377" i="8"/>
  <c r="I1377" i="8" s="1"/>
  <c r="H1378" i="8"/>
  <c r="I1378" i="8" s="1"/>
  <c r="H1379" i="8"/>
  <c r="I1379" i="8" s="1"/>
  <c r="H1380" i="8"/>
  <c r="I1380" i="8" s="1"/>
  <c r="H1381" i="8"/>
  <c r="I1381" i="8" s="1"/>
  <c r="H1382" i="8"/>
  <c r="I1382" i="8" s="1"/>
  <c r="H1383" i="8"/>
  <c r="I1383" i="8" s="1"/>
  <c r="H1384" i="8"/>
  <c r="I1384" i="8" s="1"/>
  <c r="H1385" i="8"/>
  <c r="I1385" i="8" s="1"/>
  <c r="H1386" i="8"/>
  <c r="I1386" i="8" s="1"/>
  <c r="H1387" i="8"/>
  <c r="I1387" i="8" s="1"/>
  <c r="H1388" i="8"/>
  <c r="I1388" i="8" s="1"/>
  <c r="H1389" i="8"/>
  <c r="I1389" i="8" s="1"/>
  <c r="H1390" i="8"/>
  <c r="I1390" i="8" s="1"/>
  <c r="H1391" i="8"/>
  <c r="I1391" i="8" s="1"/>
  <c r="H1392" i="8"/>
  <c r="I1392" i="8" s="1"/>
  <c r="H1393" i="8"/>
  <c r="I1393" i="8" s="1"/>
  <c r="H1394" i="8"/>
  <c r="I1394" i="8" s="1"/>
  <c r="H1395" i="8"/>
  <c r="I1395" i="8" s="1"/>
  <c r="H1396" i="8"/>
  <c r="I1396" i="8" s="1"/>
  <c r="H1397" i="8"/>
  <c r="I1397" i="8" s="1"/>
  <c r="H1398" i="8"/>
  <c r="I1398" i="8" s="1"/>
  <c r="H1399" i="8"/>
  <c r="I1399" i="8" s="1"/>
  <c r="H1400" i="8"/>
  <c r="I1400" i="8" s="1"/>
  <c r="H1401" i="8"/>
  <c r="I1401" i="8" s="1"/>
  <c r="H1402" i="8"/>
  <c r="I1402" i="8" s="1"/>
  <c r="H1403" i="8"/>
  <c r="I1403" i="8" s="1"/>
  <c r="H1404" i="8"/>
  <c r="I1404" i="8" s="1"/>
  <c r="H1405" i="8"/>
  <c r="I1405" i="8" s="1"/>
  <c r="H1406" i="8"/>
  <c r="I1406" i="8" s="1"/>
  <c r="H1407" i="8"/>
  <c r="I1407" i="8" s="1"/>
  <c r="H1408" i="8"/>
  <c r="I1408" i="8" s="1"/>
  <c r="H1409" i="8"/>
  <c r="I1409" i="8" s="1"/>
  <c r="H1410" i="8"/>
  <c r="I1410" i="8" s="1"/>
  <c r="H1411" i="8"/>
  <c r="I1411" i="8" s="1"/>
  <c r="H1412" i="8"/>
  <c r="I1412" i="8" s="1"/>
  <c r="H1413" i="8"/>
  <c r="I1413" i="8" s="1"/>
  <c r="H1414" i="8"/>
  <c r="I1414" i="8" s="1"/>
  <c r="H1415" i="8"/>
  <c r="I1415" i="8" s="1"/>
  <c r="H1416" i="8"/>
  <c r="I1416" i="8" s="1"/>
  <c r="H1417" i="8"/>
  <c r="I1417" i="8" s="1"/>
  <c r="H1418" i="8"/>
  <c r="I1418" i="8" s="1"/>
  <c r="H1419" i="8"/>
  <c r="I1419" i="8" s="1"/>
  <c r="H1420" i="8"/>
  <c r="I1420" i="8" s="1"/>
  <c r="H1421" i="8"/>
  <c r="I1421" i="8" s="1"/>
  <c r="H1422" i="8"/>
  <c r="I1422" i="8" s="1"/>
  <c r="H1423" i="8"/>
  <c r="I1423" i="8" s="1"/>
  <c r="H1424" i="8"/>
  <c r="I1424" i="8" s="1"/>
  <c r="H1425" i="8"/>
  <c r="I1425" i="8" s="1"/>
  <c r="H1426" i="8"/>
  <c r="I1426" i="8" s="1"/>
  <c r="H1427" i="8"/>
  <c r="I1427" i="8" s="1"/>
  <c r="H1428" i="8"/>
  <c r="I1428" i="8" s="1"/>
  <c r="H1429" i="8"/>
  <c r="I1429" i="8" s="1"/>
  <c r="H1430" i="8"/>
  <c r="I1430" i="8" s="1"/>
  <c r="H1431" i="8"/>
  <c r="I1431" i="8" s="1"/>
  <c r="H1432" i="8"/>
  <c r="I1432" i="8" s="1"/>
  <c r="H1433" i="8"/>
  <c r="I1433" i="8" s="1"/>
  <c r="H1434" i="8"/>
  <c r="I1434" i="8" s="1"/>
  <c r="H1435" i="8"/>
  <c r="I1435" i="8" s="1"/>
  <c r="H1436" i="8"/>
  <c r="I1436" i="8" s="1"/>
  <c r="H1437" i="8"/>
  <c r="I1437" i="8" s="1"/>
  <c r="H1438" i="8"/>
  <c r="I1438" i="8" s="1"/>
  <c r="H1439" i="8"/>
  <c r="I1439" i="8" s="1"/>
  <c r="H1440" i="8"/>
  <c r="I1440" i="8" s="1"/>
  <c r="H1441" i="8"/>
  <c r="I1441" i="8" s="1"/>
  <c r="H1442" i="8"/>
  <c r="I1442" i="8" s="1"/>
  <c r="H1443" i="8"/>
  <c r="I1443" i="8" s="1"/>
  <c r="H1444" i="8"/>
  <c r="I1444" i="8" s="1"/>
  <c r="H1445" i="8"/>
  <c r="I1445" i="8" s="1"/>
  <c r="H1446" i="8"/>
  <c r="I1446" i="8" s="1"/>
  <c r="H1447" i="8"/>
  <c r="I1447" i="8" s="1"/>
  <c r="H1448" i="8"/>
  <c r="I1448" i="8" s="1"/>
  <c r="H1449" i="8"/>
  <c r="I1449" i="8" s="1"/>
  <c r="H1450" i="8"/>
  <c r="I1450" i="8" s="1"/>
  <c r="H1451" i="8"/>
  <c r="I1451" i="8" s="1"/>
  <c r="H1452" i="8"/>
  <c r="I1452" i="8" s="1"/>
  <c r="H1453" i="8"/>
  <c r="I1453" i="8" s="1"/>
  <c r="H1454" i="8"/>
  <c r="I1454" i="8" s="1"/>
  <c r="H1455" i="8"/>
  <c r="I1455" i="8" s="1"/>
  <c r="H1456" i="8"/>
  <c r="I1456" i="8" s="1"/>
  <c r="H1457" i="8"/>
  <c r="I1457" i="8" s="1"/>
  <c r="H1458" i="8"/>
  <c r="I1458" i="8" s="1"/>
  <c r="H1459" i="8"/>
  <c r="I1459" i="8" s="1"/>
  <c r="H1460" i="8"/>
  <c r="I1460" i="8" s="1"/>
  <c r="H1461" i="8"/>
  <c r="I1461" i="8" s="1"/>
  <c r="H1462" i="8"/>
  <c r="I1462" i="8" s="1"/>
  <c r="H1463" i="8"/>
  <c r="I1463" i="8" s="1"/>
  <c r="H1464" i="8"/>
  <c r="I1464" i="8" s="1"/>
  <c r="H1465" i="8"/>
  <c r="I1465" i="8" s="1"/>
  <c r="H1466" i="8"/>
  <c r="I1466" i="8" s="1"/>
  <c r="H1467" i="8"/>
  <c r="I1467" i="8" s="1"/>
  <c r="H1468" i="8"/>
  <c r="I1468" i="8" s="1"/>
  <c r="H1469" i="8"/>
  <c r="I1469" i="8" s="1"/>
  <c r="H1470" i="8"/>
  <c r="I1470" i="8" s="1"/>
  <c r="H1471" i="8"/>
  <c r="I1471" i="8" s="1"/>
  <c r="H1472" i="8"/>
  <c r="I1472" i="8" s="1"/>
  <c r="H1473" i="8"/>
  <c r="I1473" i="8" s="1"/>
  <c r="H1474" i="8"/>
  <c r="I1474" i="8" s="1"/>
  <c r="H1475" i="8"/>
  <c r="I1475" i="8" s="1"/>
  <c r="H1476" i="8"/>
  <c r="I1476" i="8" s="1"/>
  <c r="H1477" i="8"/>
  <c r="I1477" i="8" s="1"/>
  <c r="H1478" i="8"/>
  <c r="I1478" i="8" s="1"/>
  <c r="H1479" i="8"/>
  <c r="I1479" i="8" s="1"/>
  <c r="H1480" i="8"/>
  <c r="I1480" i="8" s="1"/>
  <c r="H1481" i="8"/>
  <c r="I1481" i="8" s="1"/>
  <c r="H1482" i="8"/>
  <c r="I1482" i="8" s="1"/>
  <c r="H1483" i="8"/>
  <c r="I1483" i="8" s="1"/>
  <c r="H1484" i="8"/>
  <c r="I1484" i="8" s="1"/>
  <c r="H1485" i="8"/>
  <c r="I1485" i="8" s="1"/>
  <c r="H1486" i="8"/>
  <c r="I1486" i="8" s="1"/>
  <c r="H1487" i="8"/>
  <c r="I1487" i="8" s="1"/>
  <c r="H1488" i="8"/>
  <c r="I1488" i="8" s="1"/>
  <c r="H1489" i="8"/>
  <c r="I1489" i="8" s="1"/>
  <c r="H1490" i="8"/>
  <c r="I1490" i="8" s="1"/>
  <c r="H1491" i="8"/>
  <c r="I1491" i="8" s="1"/>
  <c r="H1492" i="8"/>
  <c r="I1492" i="8" s="1"/>
  <c r="H1493" i="8"/>
  <c r="I1493" i="8" s="1"/>
  <c r="H1494" i="8"/>
  <c r="I1494" i="8" s="1"/>
  <c r="H1495" i="8"/>
  <c r="I1495" i="8" s="1"/>
  <c r="H1496" i="8"/>
  <c r="I1496" i="8" s="1"/>
  <c r="H1497" i="8"/>
  <c r="I1497" i="8" s="1"/>
  <c r="H1498" i="8"/>
  <c r="I1498" i="8" s="1"/>
  <c r="H1499" i="8"/>
  <c r="I1499" i="8" s="1"/>
  <c r="H1500" i="8"/>
  <c r="I1500" i="8" s="1"/>
  <c r="H1501" i="8"/>
  <c r="I1501" i="8" s="1"/>
  <c r="H1502" i="8"/>
  <c r="I1502" i="8" s="1"/>
  <c r="H1503" i="8"/>
  <c r="I1503" i="8" s="1"/>
  <c r="H1504" i="8"/>
  <c r="I1504" i="8" s="1"/>
  <c r="H1505" i="8"/>
  <c r="I1505" i="8" s="1"/>
  <c r="H1506" i="8"/>
  <c r="I1506" i="8" s="1"/>
  <c r="H1507" i="8"/>
  <c r="I1507" i="8" s="1"/>
  <c r="H1508" i="8"/>
  <c r="I1508" i="8" s="1"/>
  <c r="H1509" i="8"/>
  <c r="I1509" i="8" s="1"/>
  <c r="H1510" i="8"/>
  <c r="I1510" i="8" s="1"/>
  <c r="H1511" i="8"/>
  <c r="I1511" i="8" s="1"/>
  <c r="H1512" i="8"/>
  <c r="I1512" i="8" s="1"/>
  <c r="H1513" i="8"/>
  <c r="I1513" i="8" s="1"/>
  <c r="H1514" i="8"/>
  <c r="I1514" i="8" s="1"/>
  <c r="H1515" i="8"/>
  <c r="I1515" i="8" s="1"/>
  <c r="H1516" i="8"/>
  <c r="I1516" i="8" s="1"/>
  <c r="H1517" i="8"/>
  <c r="I1517" i="8" s="1"/>
  <c r="H1518" i="8"/>
  <c r="I1518" i="8" s="1"/>
  <c r="H1519" i="8"/>
  <c r="I1519" i="8" s="1"/>
  <c r="H1520" i="8"/>
  <c r="I1520" i="8" s="1"/>
  <c r="H1521" i="8"/>
  <c r="I1521" i="8" s="1"/>
  <c r="H1522" i="8"/>
  <c r="I1522" i="8" s="1"/>
  <c r="H1523" i="8"/>
  <c r="I1523" i="8" s="1"/>
  <c r="H1524" i="8"/>
  <c r="I1524" i="8" s="1"/>
  <c r="H1525" i="8"/>
  <c r="I1525" i="8" s="1"/>
  <c r="H1526" i="8"/>
  <c r="I1526" i="8" s="1"/>
  <c r="H1527" i="8"/>
  <c r="I1527" i="8" s="1"/>
  <c r="H1528" i="8"/>
  <c r="I1528" i="8" s="1"/>
  <c r="H1529" i="8"/>
  <c r="I1529" i="8" s="1"/>
  <c r="H1530" i="8"/>
  <c r="I1530" i="8" s="1"/>
  <c r="H1531" i="8"/>
  <c r="I1531" i="8" s="1"/>
  <c r="H1532" i="8"/>
  <c r="I1532" i="8" s="1"/>
  <c r="H1533" i="8"/>
  <c r="I1533" i="8" s="1"/>
  <c r="H1534" i="8"/>
  <c r="I1534" i="8" s="1"/>
  <c r="H1535" i="8"/>
  <c r="I1535" i="8" s="1"/>
  <c r="H1536" i="8"/>
  <c r="I1536" i="8" s="1"/>
  <c r="H1537" i="8"/>
  <c r="I1537" i="8" s="1"/>
  <c r="H1538" i="8"/>
  <c r="I1538" i="8" s="1"/>
  <c r="H1539" i="8"/>
  <c r="I1539" i="8" s="1"/>
  <c r="H1540" i="8"/>
  <c r="I1540" i="8" s="1"/>
  <c r="H1541" i="8"/>
  <c r="I1541" i="8" s="1"/>
  <c r="H1542" i="8"/>
  <c r="I1542" i="8" s="1"/>
  <c r="H1543" i="8"/>
  <c r="I1543" i="8" s="1"/>
  <c r="H1544" i="8"/>
  <c r="I1544" i="8" s="1"/>
  <c r="H1545" i="8"/>
  <c r="I1545" i="8" s="1"/>
  <c r="H1546" i="8"/>
  <c r="I1546" i="8" s="1"/>
  <c r="H1547" i="8"/>
  <c r="I1547" i="8" s="1"/>
  <c r="H1548" i="8"/>
  <c r="I1548" i="8" s="1"/>
  <c r="H1549" i="8"/>
  <c r="I1549" i="8" s="1"/>
  <c r="H1550" i="8"/>
  <c r="I1550" i="8" s="1"/>
  <c r="H1551" i="8"/>
  <c r="I1551" i="8" s="1"/>
  <c r="H1552" i="8"/>
  <c r="I1552" i="8" s="1"/>
  <c r="H1553" i="8"/>
  <c r="I1553" i="8" s="1"/>
  <c r="H1554" i="8"/>
  <c r="I1554" i="8" s="1"/>
  <c r="H1555" i="8"/>
  <c r="I1555" i="8" s="1"/>
  <c r="H1556" i="8"/>
  <c r="I1556" i="8" s="1"/>
  <c r="H1557" i="8"/>
  <c r="I1557" i="8" s="1"/>
  <c r="H1558" i="8"/>
  <c r="I1558" i="8" s="1"/>
  <c r="H1559" i="8"/>
  <c r="I1559" i="8" s="1"/>
  <c r="H1560" i="8"/>
  <c r="I1560" i="8" s="1"/>
  <c r="H1561" i="8"/>
  <c r="I1561" i="8" s="1"/>
  <c r="H1562" i="8"/>
  <c r="I1562" i="8" s="1"/>
  <c r="H1563" i="8"/>
  <c r="I1563" i="8" s="1"/>
  <c r="H1564" i="8"/>
  <c r="I1564" i="8" s="1"/>
  <c r="H1565" i="8"/>
  <c r="I1565" i="8" s="1"/>
  <c r="H1566" i="8"/>
  <c r="I1566" i="8" s="1"/>
  <c r="H1567" i="8"/>
  <c r="I1567" i="8" s="1"/>
  <c r="H1568" i="8"/>
  <c r="I1568" i="8" s="1"/>
  <c r="H1569" i="8"/>
  <c r="I1569" i="8" s="1"/>
  <c r="H1570" i="8"/>
  <c r="I1570" i="8" s="1"/>
  <c r="H1571" i="8"/>
  <c r="I1571" i="8" s="1"/>
  <c r="H1572" i="8"/>
  <c r="I1572" i="8" s="1"/>
  <c r="H1573" i="8"/>
  <c r="I1573" i="8" s="1"/>
  <c r="H1574" i="8"/>
  <c r="I1574" i="8" s="1"/>
  <c r="H1575" i="8"/>
  <c r="I1575" i="8" s="1"/>
  <c r="H1576" i="8"/>
  <c r="I1576" i="8" s="1"/>
  <c r="H1577" i="8"/>
  <c r="I1577" i="8" s="1"/>
  <c r="H1578" i="8"/>
  <c r="I1578" i="8" s="1"/>
  <c r="H1579" i="8"/>
  <c r="I1579" i="8" s="1"/>
  <c r="H1580" i="8"/>
  <c r="I1580" i="8" s="1"/>
  <c r="H1581" i="8"/>
  <c r="I1581" i="8" s="1"/>
  <c r="H1582" i="8"/>
  <c r="I1582" i="8" s="1"/>
  <c r="H1583" i="8"/>
  <c r="I1583" i="8" s="1"/>
  <c r="H1584" i="8"/>
  <c r="I1584" i="8" s="1"/>
  <c r="H1585" i="8"/>
  <c r="I1585" i="8" s="1"/>
  <c r="H1586" i="8"/>
  <c r="I1586" i="8" s="1"/>
  <c r="H1587" i="8"/>
  <c r="I1587" i="8" s="1"/>
  <c r="H1588" i="8"/>
  <c r="I1588" i="8" s="1"/>
  <c r="H1589" i="8"/>
  <c r="I1589" i="8" s="1"/>
  <c r="H1590" i="8"/>
  <c r="I1590" i="8" s="1"/>
  <c r="H1591" i="8"/>
  <c r="I1591" i="8" s="1"/>
  <c r="H1592" i="8"/>
  <c r="I1592" i="8" s="1"/>
  <c r="H1593" i="8"/>
  <c r="I1593" i="8" s="1"/>
  <c r="H1594" i="8"/>
  <c r="I1594" i="8" s="1"/>
  <c r="H1595" i="8"/>
  <c r="I1595" i="8" s="1"/>
  <c r="H1596" i="8"/>
  <c r="I1596" i="8" s="1"/>
  <c r="H1597" i="8"/>
  <c r="I1597" i="8" s="1"/>
  <c r="H1598" i="8"/>
  <c r="I1598" i="8" s="1"/>
  <c r="H1599" i="8"/>
  <c r="I1599" i="8" s="1"/>
  <c r="H1600" i="8"/>
  <c r="I1600" i="8" s="1"/>
  <c r="H1601" i="8"/>
  <c r="I1601" i="8" s="1"/>
  <c r="H1602" i="8"/>
  <c r="I1602" i="8" s="1"/>
  <c r="H1603" i="8"/>
  <c r="I1603" i="8" s="1"/>
  <c r="H1604" i="8"/>
  <c r="I1604" i="8" s="1"/>
  <c r="H1605" i="8"/>
  <c r="I1605" i="8" s="1"/>
  <c r="H1606" i="8"/>
  <c r="I1606" i="8" s="1"/>
  <c r="H1607" i="8"/>
  <c r="I1607" i="8" s="1"/>
  <c r="H1608" i="8"/>
  <c r="I1608" i="8" s="1"/>
  <c r="H1609" i="8"/>
  <c r="I1609" i="8" s="1"/>
  <c r="H1610" i="8"/>
  <c r="I1610" i="8" s="1"/>
  <c r="H1611" i="8"/>
  <c r="I1611" i="8" s="1"/>
  <c r="H1612" i="8"/>
  <c r="I1612" i="8" s="1"/>
  <c r="H1613" i="8"/>
  <c r="I1613" i="8" s="1"/>
  <c r="H1614" i="8"/>
  <c r="I1614" i="8" s="1"/>
  <c r="H1615" i="8"/>
  <c r="I1615" i="8" s="1"/>
  <c r="H1616" i="8"/>
  <c r="I1616" i="8" s="1"/>
  <c r="H1617" i="8"/>
  <c r="I1617" i="8" s="1"/>
  <c r="H1618" i="8"/>
  <c r="I1618" i="8" s="1"/>
  <c r="H1619" i="8"/>
  <c r="I1619" i="8" s="1"/>
  <c r="H1620" i="8"/>
  <c r="I1620" i="8" s="1"/>
  <c r="H1621" i="8"/>
  <c r="I1621" i="8" s="1"/>
  <c r="H1622" i="8"/>
  <c r="I1622" i="8" s="1"/>
  <c r="H1623" i="8"/>
  <c r="I1623" i="8" s="1"/>
  <c r="H1624" i="8"/>
  <c r="I1624" i="8" s="1"/>
  <c r="H1625" i="8"/>
  <c r="I1625" i="8" s="1"/>
  <c r="H1626" i="8"/>
  <c r="I1626" i="8" s="1"/>
  <c r="H1627" i="8"/>
  <c r="I1627" i="8" s="1"/>
  <c r="H1628" i="8"/>
  <c r="I1628" i="8" s="1"/>
  <c r="H1629" i="8"/>
  <c r="I1629" i="8" s="1"/>
  <c r="H1630" i="8"/>
  <c r="I1630" i="8" s="1"/>
  <c r="H1631" i="8"/>
  <c r="I1631" i="8" s="1"/>
  <c r="H1632" i="8"/>
  <c r="I1632" i="8" s="1"/>
  <c r="H1633" i="8"/>
  <c r="I1633" i="8" s="1"/>
  <c r="H1634" i="8"/>
  <c r="I1634" i="8" s="1"/>
  <c r="H1635" i="8"/>
  <c r="I1635" i="8" s="1"/>
  <c r="H1636" i="8"/>
  <c r="I1636" i="8" s="1"/>
  <c r="H1637" i="8"/>
  <c r="I1637" i="8" s="1"/>
  <c r="H1638" i="8"/>
  <c r="I1638" i="8" s="1"/>
  <c r="H1639" i="8"/>
  <c r="I1639" i="8" s="1"/>
  <c r="H1640" i="8"/>
  <c r="I1640" i="8" s="1"/>
  <c r="H1641" i="8"/>
  <c r="I1641" i="8" s="1"/>
  <c r="H1642" i="8"/>
  <c r="I1642" i="8" s="1"/>
  <c r="H1643" i="8"/>
  <c r="I1643" i="8" s="1"/>
  <c r="H1644" i="8"/>
  <c r="I1644" i="8" s="1"/>
  <c r="H1645" i="8"/>
  <c r="I1645" i="8" s="1"/>
  <c r="H1646" i="8"/>
  <c r="I1646" i="8" s="1"/>
  <c r="H1647" i="8"/>
  <c r="I1647" i="8" s="1"/>
  <c r="H1648" i="8"/>
  <c r="I1648" i="8" s="1"/>
  <c r="H1649" i="8"/>
  <c r="I1649" i="8" s="1"/>
  <c r="H1650" i="8"/>
  <c r="I1650" i="8" s="1"/>
  <c r="H1651" i="8"/>
  <c r="I1651" i="8" s="1"/>
  <c r="H1652" i="8"/>
  <c r="I1652" i="8" s="1"/>
  <c r="H1653" i="8"/>
  <c r="I1653" i="8" s="1"/>
  <c r="H1654" i="8"/>
  <c r="I1654" i="8" s="1"/>
  <c r="H1655" i="8"/>
  <c r="I1655" i="8" s="1"/>
  <c r="H1656" i="8"/>
  <c r="I1656" i="8" s="1"/>
  <c r="H1657" i="8"/>
  <c r="I1657" i="8" s="1"/>
  <c r="H1658" i="8"/>
  <c r="I1658" i="8" s="1"/>
  <c r="H1659" i="8"/>
  <c r="I1659" i="8" s="1"/>
  <c r="H1660" i="8"/>
  <c r="I1660" i="8" s="1"/>
  <c r="H1661" i="8"/>
  <c r="I1661" i="8" s="1"/>
  <c r="H1662" i="8"/>
  <c r="I1662" i="8" s="1"/>
  <c r="H1663" i="8"/>
  <c r="I1663" i="8" s="1"/>
  <c r="H1664" i="8"/>
  <c r="I1664" i="8" s="1"/>
  <c r="H1665" i="8"/>
  <c r="I1665" i="8" s="1"/>
  <c r="H1666" i="8"/>
  <c r="I1666" i="8" s="1"/>
  <c r="H1667" i="8"/>
  <c r="I1667" i="8" s="1"/>
  <c r="H1668" i="8"/>
  <c r="I1668" i="8" s="1"/>
  <c r="H1669" i="8"/>
  <c r="I1669" i="8" s="1"/>
  <c r="H1670" i="8"/>
  <c r="I1670" i="8" s="1"/>
  <c r="H1671" i="8"/>
  <c r="I1671" i="8" s="1"/>
  <c r="H1672" i="8"/>
  <c r="I1672" i="8" s="1"/>
  <c r="H1673" i="8"/>
  <c r="I1673" i="8" s="1"/>
  <c r="H1674" i="8"/>
  <c r="I1674" i="8" s="1"/>
  <c r="H1675" i="8"/>
  <c r="I1675" i="8" s="1"/>
  <c r="H1676" i="8"/>
  <c r="I1676" i="8" s="1"/>
  <c r="H1677" i="8"/>
  <c r="I1677" i="8" s="1"/>
  <c r="H1678" i="8"/>
  <c r="I1678" i="8" s="1"/>
  <c r="H1679" i="8"/>
  <c r="I1679" i="8" s="1"/>
  <c r="H1680" i="8"/>
  <c r="I1680" i="8" s="1"/>
  <c r="H1681" i="8"/>
  <c r="I1681" i="8" s="1"/>
  <c r="H1682" i="8"/>
  <c r="I1682" i="8" s="1"/>
  <c r="H1683" i="8"/>
  <c r="I1683" i="8" s="1"/>
  <c r="H1684" i="8"/>
  <c r="I1684" i="8" s="1"/>
  <c r="H1685" i="8"/>
  <c r="I1685" i="8" s="1"/>
  <c r="H1686" i="8"/>
  <c r="I1686" i="8" s="1"/>
  <c r="H1687" i="8"/>
  <c r="I1687" i="8" s="1"/>
  <c r="H1688" i="8"/>
  <c r="I1688" i="8" s="1"/>
  <c r="H1689" i="8"/>
  <c r="I1689" i="8" s="1"/>
  <c r="H1690" i="8"/>
  <c r="I1690" i="8" s="1"/>
  <c r="H1691" i="8"/>
  <c r="I1691" i="8" s="1"/>
  <c r="H1692" i="8"/>
  <c r="I1692" i="8" s="1"/>
  <c r="H1693" i="8"/>
  <c r="I1693" i="8" s="1"/>
  <c r="H1694" i="8"/>
  <c r="I1694" i="8" s="1"/>
  <c r="H1695" i="8"/>
  <c r="I1695" i="8" s="1"/>
  <c r="H1696" i="8"/>
  <c r="I1696" i="8" s="1"/>
  <c r="H1697" i="8"/>
  <c r="I1697" i="8" s="1"/>
  <c r="H1698" i="8"/>
  <c r="I1698" i="8" s="1"/>
  <c r="H1699" i="8"/>
  <c r="I1699" i="8" s="1"/>
  <c r="H1700" i="8"/>
  <c r="I1700" i="8" s="1"/>
  <c r="H1701" i="8"/>
  <c r="I1701" i="8" s="1"/>
  <c r="H1702" i="8"/>
  <c r="I1702" i="8" s="1"/>
  <c r="H1703" i="8"/>
  <c r="I1703" i="8" s="1"/>
  <c r="H1704" i="8"/>
  <c r="I1704" i="8" s="1"/>
  <c r="H1705" i="8"/>
  <c r="I1705" i="8" s="1"/>
  <c r="H1706" i="8"/>
  <c r="I1706" i="8" s="1"/>
  <c r="H1707" i="8"/>
  <c r="I1707" i="8" s="1"/>
  <c r="H1708" i="8"/>
  <c r="I1708" i="8" s="1"/>
  <c r="H1709" i="8"/>
  <c r="I1709" i="8" s="1"/>
  <c r="H1710" i="8"/>
  <c r="I1710" i="8" s="1"/>
  <c r="H1711" i="8"/>
  <c r="I1711" i="8" s="1"/>
  <c r="H1712" i="8"/>
  <c r="I1712" i="8" s="1"/>
  <c r="H1713" i="8"/>
  <c r="I1713" i="8" s="1"/>
  <c r="H1714" i="8"/>
  <c r="I1714" i="8" s="1"/>
  <c r="H1715" i="8"/>
  <c r="I1715" i="8" s="1"/>
  <c r="H1716" i="8"/>
  <c r="I1716" i="8" s="1"/>
  <c r="H1717" i="8"/>
  <c r="I1717" i="8" s="1"/>
  <c r="H1718" i="8"/>
  <c r="I1718" i="8" s="1"/>
  <c r="H1719" i="8"/>
  <c r="I1719" i="8" s="1"/>
  <c r="H1720" i="8"/>
  <c r="I1720" i="8" s="1"/>
  <c r="H1721" i="8"/>
  <c r="I1721" i="8" s="1"/>
  <c r="H1722" i="8"/>
  <c r="I1722" i="8" s="1"/>
  <c r="H1723" i="8"/>
  <c r="I1723" i="8" s="1"/>
  <c r="H1724" i="8"/>
  <c r="I1724" i="8" s="1"/>
  <c r="H1725" i="8"/>
  <c r="I1725" i="8" s="1"/>
  <c r="H1726" i="8"/>
  <c r="I1726" i="8" s="1"/>
  <c r="H1727" i="8"/>
  <c r="I1727" i="8" s="1"/>
  <c r="H1728" i="8"/>
  <c r="I1728" i="8" s="1"/>
  <c r="H1729" i="8"/>
  <c r="I1729" i="8" s="1"/>
  <c r="H1730" i="8"/>
  <c r="I1730" i="8" s="1"/>
  <c r="H1731" i="8"/>
  <c r="I1731" i="8" s="1"/>
  <c r="H1732" i="8"/>
  <c r="I1732" i="8" s="1"/>
  <c r="H1733" i="8"/>
  <c r="I1733" i="8" s="1"/>
  <c r="H1734" i="8"/>
  <c r="I1734" i="8" s="1"/>
  <c r="H1735" i="8"/>
  <c r="I1735" i="8" s="1"/>
  <c r="H1736" i="8"/>
  <c r="I1736" i="8" s="1"/>
  <c r="H1737" i="8"/>
  <c r="I1737" i="8" s="1"/>
  <c r="H1738" i="8"/>
  <c r="I1738" i="8" s="1"/>
  <c r="H1739" i="8"/>
  <c r="I1739" i="8" s="1"/>
  <c r="H1740" i="8"/>
  <c r="I1740" i="8" s="1"/>
  <c r="H1741" i="8"/>
  <c r="I1741" i="8" s="1"/>
  <c r="H1742" i="8"/>
  <c r="I1742" i="8" s="1"/>
  <c r="H1743" i="8"/>
  <c r="I1743" i="8" s="1"/>
  <c r="H1744" i="8"/>
  <c r="I1744" i="8" s="1"/>
  <c r="H1745" i="8"/>
  <c r="I1745" i="8" s="1"/>
  <c r="H1746" i="8"/>
  <c r="I1746" i="8" s="1"/>
  <c r="H1747" i="8"/>
  <c r="I1747" i="8" s="1"/>
  <c r="H1748" i="8"/>
  <c r="I1748" i="8" s="1"/>
  <c r="H1749" i="8"/>
  <c r="I1749" i="8" s="1"/>
  <c r="H1750" i="8"/>
  <c r="I1750" i="8" s="1"/>
  <c r="H1751" i="8"/>
  <c r="I1751" i="8" s="1"/>
  <c r="H1752" i="8"/>
  <c r="I1752" i="8" s="1"/>
  <c r="H1753" i="8"/>
  <c r="I1753" i="8" s="1"/>
  <c r="H1754" i="8"/>
  <c r="I1754" i="8" s="1"/>
  <c r="H1755" i="8"/>
  <c r="I1755" i="8" s="1"/>
  <c r="H1756" i="8"/>
  <c r="I1756" i="8" s="1"/>
  <c r="H1757" i="8"/>
  <c r="I1757" i="8" s="1"/>
  <c r="H1758" i="8"/>
  <c r="I1758" i="8" s="1"/>
  <c r="H1759" i="8"/>
  <c r="I1759" i="8" s="1"/>
  <c r="H1760" i="8"/>
  <c r="I1760" i="8" s="1"/>
  <c r="H1761" i="8"/>
  <c r="I1761" i="8" s="1"/>
  <c r="H1762" i="8"/>
  <c r="I1762" i="8" s="1"/>
  <c r="H1763" i="8"/>
  <c r="I1763" i="8" s="1"/>
  <c r="H1764" i="8"/>
  <c r="I1764" i="8" s="1"/>
  <c r="H1765" i="8"/>
  <c r="I1765" i="8" s="1"/>
  <c r="H1766" i="8"/>
  <c r="I1766" i="8" s="1"/>
  <c r="H1767" i="8"/>
  <c r="I1767" i="8" s="1"/>
  <c r="H1768" i="8"/>
  <c r="I1768" i="8" s="1"/>
  <c r="H1769" i="8"/>
  <c r="I1769" i="8" s="1"/>
  <c r="H1770" i="8"/>
  <c r="I1770" i="8" s="1"/>
  <c r="H1771" i="8"/>
  <c r="I1771" i="8" s="1"/>
  <c r="H1772" i="8"/>
  <c r="I1772" i="8" s="1"/>
  <c r="H1773" i="8"/>
  <c r="I1773" i="8" s="1"/>
  <c r="H1774" i="8"/>
  <c r="I1774" i="8" s="1"/>
  <c r="H1775" i="8"/>
  <c r="I1775" i="8" s="1"/>
  <c r="H1776" i="8"/>
  <c r="I1776" i="8" s="1"/>
  <c r="H1777" i="8"/>
  <c r="I1777" i="8" s="1"/>
  <c r="H1778" i="8"/>
  <c r="I1778" i="8" s="1"/>
  <c r="H1779" i="8"/>
  <c r="I1779" i="8" s="1"/>
  <c r="H1780" i="8"/>
  <c r="I1780" i="8" s="1"/>
  <c r="H1781" i="8"/>
  <c r="I1781" i="8" s="1"/>
  <c r="H1782" i="8"/>
  <c r="I1782" i="8" s="1"/>
  <c r="H1783" i="8"/>
  <c r="I1783" i="8" s="1"/>
  <c r="H1784" i="8"/>
  <c r="I1784" i="8" s="1"/>
  <c r="H1785" i="8"/>
  <c r="I1785" i="8" s="1"/>
  <c r="H1786" i="8"/>
  <c r="I1786" i="8" s="1"/>
  <c r="H1787" i="8"/>
  <c r="I1787" i="8" s="1"/>
  <c r="H1788" i="8"/>
  <c r="I1788" i="8" s="1"/>
  <c r="H1789" i="8"/>
  <c r="I1789" i="8" s="1"/>
  <c r="H1790" i="8"/>
  <c r="I1790" i="8" s="1"/>
  <c r="H1791" i="8"/>
  <c r="I1791" i="8" s="1"/>
  <c r="H1792" i="8"/>
  <c r="I1792" i="8" s="1"/>
  <c r="H1793" i="8"/>
  <c r="I1793" i="8" s="1"/>
  <c r="H1794" i="8"/>
  <c r="I1794" i="8" s="1"/>
  <c r="H1795" i="8"/>
  <c r="I1795" i="8" s="1"/>
  <c r="H1796" i="8"/>
  <c r="I1796" i="8" s="1"/>
  <c r="H1797" i="8"/>
  <c r="I1797" i="8" s="1"/>
  <c r="H1798" i="8"/>
  <c r="I1798" i="8" s="1"/>
  <c r="H1799" i="8"/>
  <c r="I1799" i="8" s="1"/>
  <c r="H1800" i="8"/>
  <c r="I1800" i="8" s="1"/>
  <c r="H1801" i="8"/>
  <c r="I1801" i="8" s="1"/>
  <c r="H1802" i="8"/>
  <c r="I1802" i="8" s="1"/>
  <c r="H1803" i="8"/>
  <c r="I1803" i="8" s="1"/>
  <c r="H1804" i="8"/>
  <c r="I1804" i="8" s="1"/>
  <c r="H1805" i="8"/>
  <c r="I1805" i="8" s="1"/>
  <c r="H1806" i="8"/>
  <c r="I1806" i="8" s="1"/>
  <c r="H1807" i="8"/>
  <c r="I1807" i="8" s="1"/>
  <c r="H1808" i="8"/>
  <c r="I1808" i="8" s="1"/>
  <c r="H1809" i="8"/>
  <c r="I1809" i="8" s="1"/>
  <c r="H1810" i="8"/>
  <c r="I1810" i="8" s="1"/>
  <c r="H1811" i="8"/>
  <c r="I1811" i="8" s="1"/>
  <c r="H1812" i="8"/>
  <c r="I1812" i="8" s="1"/>
  <c r="H1813" i="8"/>
  <c r="I1813" i="8" s="1"/>
  <c r="H1814" i="8"/>
  <c r="I1814" i="8" s="1"/>
  <c r="H1815" i="8"/>
  <c r="I1815" i="8" s="1"/>
  <c r="H1816" i="8"/>
  <c r="I1816" i="8" s="1"/>
  <c r="H1817" i="8"/>
  <c r="I1817" i="8" s="1"/>
  <c r="H1818" i="8"/>
  <c r="I1818" i="8" s="1"/>
  <c r="H1819" i="8"/>
  <c r="I1819" i="8" s="1"/>
  <c r="H1820" i="8"/>
  <c r="I1820" i="8" s="1"/>
  <c r="H1821" i="8"/>
  <c r="I1821" i="8" s="1"/>
  <c r="H1822" i="8"/>
  <c r="I1822" i="8" s="1"/>
  <c r="H1823" i="8"/>
  <c r="I1823" i="8" s="1"/>
  <c r="H1824" i="8"/>
  <c r="I1824" i="8" s="1"/>
  <c r="H1825" i="8"/>
  <c r="I1825" i="8" s="1"/>
  <c r="H1826" i="8"/>
  <c r="I1826" i="8" s="1"/>
  <c r="H1827" i="8"/>
  <c r="I1827" i="8" s="1"/>
  <c r="H1828" i="8"/>
  <c r="I1828" i="8" s="1"/>
  <c r="H1829" i="8"/>
  <c r="I1829" i="8" s="1"/>
  <c r="H1830" i="8"/>
  <c r="I1830" i="8" s="1"/>
  <c r="H1831" i="8"/>
  <c r="I1831" i="8" s="1"/>
  <c r="H1832" i="8"/>
  <c r="I1832" i="8" s="1"/>
  <c r="H1833" i="8"/>
  <c r="I1833" i="8" s="1"/>
  <c r="H1834" i="8"/>
  <c r="I1834" i="8" s="1"/>
  <c r="H1835" i="8"/>
  <c r="I1835" i="8" s="1"/>
  <c r="H1836" i="8"/>
  <c r="I1836" i="8" s="1"/>
  <c r="H1837" i="8"/>
  <c r="I1837" i="8" s="1"/>
  <c r="H1838" i="8"/>
  <c r="I1838" i="8" s="1"/>
  <c r="H1839" i="8"/>
  <c r="I1839" i="8" s="1"/>
  <c r="H1840" i="8"/>
  <c r="I1840" i="8" s="1"/>
  <c r="H1841" i="8"/>
  <c r="I1841" i="8" s="1"/>
  <c r="H1842" i="8"/>
  <c r="I1842" i="8" s="1"/>
  <c r="H1843" i="8"/>
  <c r="I1843" i="8" s="1"/>
  <c r="H1844" i="8"/>
  <c r="I1844" i="8" s="1"/>
  <c r="H1845" i="8"/>
  <c r="I1845" i="8" s="1"/>
  <c r="H1846" i="8"/>
  <c r="I1846" i="8" s="1"/>
  <c r="H1847" i="8"/>
  <c r="I1847" i="8" s="1"/>
  <c r="H1848" i="8"/>
  <c r="I1848" i="8" s="1"/>
  <c r="H1849" i="8"/>
  <c r="I1849" i="8" s="1"/>
  <c r="H1850" i="8"/>
  <c r="I1850" i="8" s="1"/>
  <c r="H1851" i="8"/>
  <c r="I1851" i="8" s="1"/>
  <c r="H1852" i="8"/>
  <c r="I1852" i="8" s="1"/>
  <c r="H1853" i="8"/>
  <c r="I1853" i="8" s="1"/>
  <c r="H1854" i="8"/>
  <c r="I1854" i="8" s="1"/>
  <c r="H1855" i="8"/>
  <c r="I1855" i="8" s="1"/>
  <c r="H1856" i="8"/>
  <c r="I1856" i="8" s="1"/>
  <c r="H1857" i="8"/>
  <c r="I1857" i="8" s="1"/>
  <c r="H1858" i="8"/>
  <c r="I1858" i="8" s="1"/>
  <c r="H1859" i="8"/>
  <c r="I1859" i="8" s="1"/>
  <c r="H1860" i="8"/>
  <c r="I1860" i="8" s="1"/>
  <c r="H1861" i="8"/>
  <c r="I1861" i="8" s="1"/>
  <c r="H1862" i="8"/>
  <c r="I1862" i="8" s="1"/>
  <c r="H1863" i="8"/>
  <c r="I1863" i="8" s="1"/>
  <c r="H1864" i="8"/>
  <c r="I1864" i="8" s="1"/>
  <c r="H1865" i="8"/>
  <c r="I1865" i="8" s="1"/>
  <c r="H1866" i="8"/>
  <c r="I1866" i="8" s="1"/>
  <c r="H1867" i="8"/>
  <c r="I1867" i="8" s="1"/>
  <c r="H1868" i="8"/>
  <c r="I1868" i="8" s="1"/>
  <c r="H1869" i="8"/>
  <c r="I1869" i="8" s="1"/>
  <c r="H1870" i="8"/>
  <c r="I1870" i="8" s="1"/>
  <c r="H1871" i="8"/>
  <c r="I1871" i="8" s="1"/>
  <c r="H1872" i="8"/>
  <c r="I1872" i="8" s="1"/>
  <c r="H1873" i="8"/>
  <c r="I1873" i="8" s="1"/>
  <c r="H1874" i="8"/>
  <c r="I1874" i="8" s="1"/>
  <c r="H1875" i="8"/>
  <c r="I1875" i="8" s="1"/>
  <c r="H1876" i="8"/>
  <c r="I1876" i="8" s="1"/>
  <c r="H1877" i="8"/>
  <c r="I1877" i="8" s="1"/>
  <c r="H1878" i="8"/>
  <c r="I1878" i="8" s="1"/>
  <c r="H1879" i="8"/>
  <c r="I1879" i="8" s="1"/>
  <c r="H1880" i="8"/>
  <c r="I1880" i="8" s="1"/>
  <c r="H1881" i="8"/>
  <c r="I1881" i="8" s="1"/>
  <c r="H1882" i="8"/>
  <c r="I1882" i="8" s="1"/>
  <c r="H1883" i="8"/>
  <c r="I1883" i="8" s="1"/>
  <c r="H1884" i="8"/>
  <c r="I1884" i="8" s="1"/>
  <c r="H1885" i="8"/>
  <c r="I1885" i="8" s="1"/>
  <c r="H1886" i="8"/>
  <c r="I1886" i="8" s="1"/>
  <c r="H1887" i="8"/>
  <c r="I1887" i="8" s="1"/>
  <c r="H1888" i="8"/>
  <c r="I1888" i="8" s="1"/>
  <c r="H1889" i="8"/>
  <c r="I1889" i="8" s="1"/>
  <c r="H1890" i="8"/>
  <c r="I1890" i="8" s="1"/>
  <c r="H1891" i="8"/>
  <c r="I1891" i="8" s="1"/>
  <c r="H1892" i="8"/>
  <c r="I1892" i="8" s="1"/>
  <c r="H1893" i="8"/>
  <c r="I1893" i="8" s="1"/>
  <c r="H1894" i="8"/>
  <c r="I1894" i="8" s="1"/>
  <c r="H1895" i="8"/>
  <c r="I1895" i="8" s="1"/>
  <c r="H1896" i="8"/>
  <c r="I1896" i="8" s="1"/>
  <c r="H1897" i="8"/>
  <c r="I1897" i="8" s="1"/>
  <c r="H1898" i="8"/>
  <c r="I1898" i="8" s="1"/>
  <c r="H1899" i="8"/>
  <c r="I1899" i="8" s="1"/>
  <c r="H1900" i="8"/>
  <c r="I1900" i="8" s="1"/>
  <c r="H1901" i="8"/>
  <c r="I1901" i="8" s="1"/>
  <c r="H1902" i="8"/>
  <c r="I1902" i="8" s="1"/>
  <c r="H1903" i="8"/>
  <c r="I1903" i="8" s="1"/>
  <c r="H1904" i="8"/>
  <c r="I1904" i="8" s="1"/>
  <c r="H1905" i="8"/>
  <c r="I1905" i="8" s="1"/>
  <c r="H1906" i="8"/>
  <c r="I1906" i="8" s="1"/>
  <c r="H1907" i="8"/>
  <c r="I1907" i="8" s="1"/>
  <c r="H1908" i="8"/>
  <c r="I1908" i="8" s="1"/>
  <c r="H1909" i="8"/>
  <c r="I1909" i="8" s="1"/>
  <c r="H1910" i="8"/>
  <c r="I1910" i="8" s="1"/>
  <c r="H1911" i="8"/>
  <c r="I1911" i="8" s="1"/>
  <c r="H1912" i="8"/>
  <c r="I1912" i="8" s="1"/>
  <c r="H1913" i="8"/>
  <c r="I1913" i="8" s="1"/>
  <c r="H1914" i="8"/>
  <c r="I1914" i="8" s="1"/>
  <c r="H1915" i="8"/>
  <c r="I1915" i="8" s="1"/>
  <c r="H1916" i="8"/>
  <c r="I1916" i="8" s="1"/>
  <c r="H1917" i="8"/>
  <c r="I1917" i="8" s="1"/>
  <c r="H1918" i="8"/>
  <c r="I1918" i="8" s="1"/>
  <c r="H1919" i="8"/>
  <c r="I1919" i="8" s="1"/>
  <c r="H1920" i="8"/>
  <c r="I1920" i="8" s="1"/>
  <c r="H1921" i="8"/>
  <c r="I1921" i="8" s="1"/>
  <c r="H1922" i="8"/>
  <c r="I1922" i="8" s="1"/>
  <c r="H1923" i="8"/>
  <c r="I1923" i="8" s="1"/>
  <c r="H1924" i="8"/>
  <c r="I1924" i="8" s="1"/>
  <c r="H1925" i="8"/>
  <c r="I1925" i="8" s="1"/>
  <c r="H1926" i="8"/>
  <c r="I1926" i="8" s="1"/>
  <c r="H1927" i="8"/>
  <c r="I1927" i="8" s="1"/>
  <c r="H1928" i="8"/>
  <c r="I1928" i="8" s="1"/>
  <c r="H1929" i="8"/>
  <c r="I1929" i="8" s="1"/>
  <c r="H1930" i="8"/>
  <c r="I1930" i="8" s="1"/>
  <c r="H1931" i="8"/>
  <c r="I1931" i="8" s="1"/>
  <c r="H1932" i="8"/>
  <c r="I1932" i="8" s="1"/>
  <c r="H1933" i="8"/>
  <c r="I1933" i="8" s="1"/>
  <c r="H1934" i="8"/>
  <c r="I1934" i="8" s="1"/>
  <c r="H1935" i="8"/>
  <c r="I1935" i="8" s="1"/>
  <c r="H1936" i="8"/>
  <c r="I1936" i="8" s="1"/>
  <c r="H1937" i="8"/>
  <c r="I1937" i="8" s="1"/>
  <c r="H1938" i="8"/>
  <c r="I1938" i="8" s="1"/>
  <c r="H1939" i="8"/>
  <c r="I1939" i="8" s="1"/>
  <c r="H1940" i="8"/>
  <c r="I1940" i="8" s="1"/>
  <c r="H1941" i="8"/>
  <c r="I1941" i="8" s="1"/>
  <c r="H1942" i="8"/>
  <c r="I1942" i="8" s="1"/>
  <c r="H1943" i="8"/>
  <c r="I1943" i="8" s="1"/>
  <c r="H1944" i="8"/>
  <c r="I1944" i="8" s="1"/>
  <c r="H1945" i="8"/>
  <c r="I1945" i="8" s="1"/>
  <c r="H1946" i="8"/>
  <c r="I1946" i="8" s="1"/>
  <c r="H1947" i="8"/>
  <c r="I1947" i="8" s="1"/>
  <c r="H1948" i="8"/>
  <c r="I1948" i="8" s="1"/>
  <c r="H1949" i="8"/>
  <c r="I1949" i="8" s="1"/>
  <c r="H1950" i="8"/>
  <c r="I1950" i="8" s="1"/>
  <c r="H1951" i="8"/>
  <c r="I1951" i="8" s="1"/>
  <c r="H1952" i="8"/>
  <c r="I1952" i="8" s="1"/>
  <c r="H1953" i="8"/>
  <c r="I1953" i="8" s="1"/>
  <c r="H1954" i="8"/>
  <c r="I1954" i="8" s="1"/>
  <c r="H1955" i="8"/>
  <c r="I1955" i="8" s="1"/>
  <c r="H1956" i="8"/>
  <c r="I1956" i="8" s="1"/>
  <c r="H1957" i="8"/>
  <c r="I1957" i="8" s="1"/>
  <c r="H1958" i="8"/>
  <c r="I1958" i="8" s="1"/>
  <c r="H1959" i="8"/>
  <c r="I1959" i="8" s="1"/>
  <c r="H1960" i="8"/>
  <c r="I1960" i="8" s="1"/>
  <c r="H1961" i="8"/>
  <c r="I1961" i="8" s="1"/>
  <c r="H1962" i="8"/>
  <c r="I1962" i="8" s="1"/>
  <c r="H1963" i="8"/>
  <c r="I1963" i="8" s="1"/>
  <c r="H1964" i="8"/>
  <c r="I1964" i="8" s="1"/>
  <c r="H1965" i="8"/>
  <c r="I1965" i="8" s="1"/>
  <c r="H1966" i="8"/>
  <c r="I1966" i="8" s="1"/>
  <c r="H1967" i="8"/>
  <c r="I1967" i="8" s="1"/>
  <c r="H1968" i="8"/>
  <c r="I1968" i="8" s="1"/>
  <c r="H1969" i="8"/>
  <c r="I1969" i="8" s="1"/>
  <c r="H1970" i="8"/>
  <c r="I1970" i="8" s="1"/>
  <c r="H1971" i="8"/>
  <c r="I1971" i="8" s="1"/>
  <c r="H1972" i="8"/>
  <c r="I1972" i="8" s="1"/>
  <c r="H1973" i="8"/>
  <c r="I1973" i="8" s="1"/>
  <c r="H1974" i="8"/>
  <c r="I1974" i="8" s="1"/>
  <c r="H1975" i="8"/>
  <c r="I1975" i="8" s="1"/>
  <c r="H1976" i="8"/>
  <c r="I1976" i="8" s="1"/>
  <c r="H1977" i="8"/>
  <c r="I1977" i="8" s="1"/>
  <c r="H1978" i="8"/>
  <c r="I1978" i="8" s="1"/>
  <c r="H1979" i="8"/>
  <c r="I1979" i="8" s="1"/>
  <c r="H1980" i="8"/>
  <c r="I1980" i="8" s="1"/>
  <c r="H1981" i="8"/>
  <c r="I1981" i="8" s="1"/>
  <c r="H1982" i="8"/>
  <c r="I1982" i="8" s="1"/>
  <c r="H1983" i="8"/>
  <c r="I1983" i="8" s="1"/>
  <c r="H1984" i="8"/>
  <c r="I1984" i="8" s="1"/>
  <c r="H1985" i="8"/>
  <c r="I1985" i="8" s="1"/>
  <c r="H1986" i="8"/>
  <c r="I1986" i="8" s="1"/>
  <c r="H1987" i="8"/>
  <c r="I1987" i="8" s="1"/>
  <c r="H1988" i="8"/>
  <c r="I1988" i="8" s="1"/>
  <c r="H1989" i="8"/>
  <c r="I1989" i="8" s="1"/>
  <c r="H1990" i="8"/>
  <c r="I1990" i="8" s="1"/>
  <c r="H1991" i="8"/>
  <c r="I1991" i="8" s="1"/>
  <c r="H1992" i="8"/>
  <c r="I1992" i="8" s="1"/>
  <c r="H1993" i="8"/>
  <c r="I1993" i="8" s="1"/>
  <c r="H1994" i="8"/>
  <c r="I1994" i="8" s="1"/>
  <c r="H1995" i="8"/>
  <c r="I1995" i="8" s="1"/>
  <c r="H1996" i="8"/>
  <c r="I1996" i="8" s="1"/>
  <c r="H1997" i="8"/>
  <c r="I1997" i="8" s="1"/>
  <c r="H1998" i="8"/>
  <c r="I1998" i="8" s="1"/>
  <c r="H1999" i="8"/>
  <c r="I1999" i="8" s="1"/>
  <c r="H2000" i="8"/>
  <c r="I2000" i="8" s="1"/>
  <c r="H2001" i="8"/>
  <c r="I2001" i="8" s="1"/>
  <c r="H2002" i="8"/>
  <c r="I2002" i="8" s="1"/>
  <c r="H2003" i="8"/>
  <c r="I2003" i="8" s="1"/>
  <c r="H2004" i="8"/>
  <c r="I2004" i="8" s="1"/>
  <c r="H2005" i="8"/>
  <c r="I2005" i="8" s="1"/>
  <c r="H2006" i="8"/>
  <c r="I2006" i="8" s="1"/>
  <c r="H2007" i="8"/>
  <c r="I2007" i="8" s="1"/>
  <c r="H2008" i="8"/>
  <c r="I2008" i="8" s="1"/>
  <c r="H2009" i="8"/>
  <c r="I2009" i="8" s="1"/>
  <c r="H2010" i="8"/>
  <c r="I2010" i="8" s="1"/>
  <c r="H2011" i="8"/>
  <c r="I2011" i="8" s="1"/>
  <c r="H2012" i="8"/>
  <c r="I2012" i="8" s="1"/>
  <c r="H2013" i="8"/>
  <c r="I2013" i="8" s="1"/>
  <c r="H2014" i="8"/>
  <c r="I2014" i="8" s="1"/>
  <c r="H2015" i="8"/>
  <c r="I2015" i="8" s="1"/>
  <c r="H2016" i="8"/>
  <c r="I2016" i="8" s="1"/>
  <c r="H2017" i="8"/>
  <c r="I2017" i="8" s="1"/>
  <c r="H2018" i="8"/>
  <c r="I2018" i="8" s="1"/>
  <c r="H2019" i="8"/>
  <c r="I2019" i="8" s="1"/>
  <c r="H2020" i="8"/>
  <c r="I2020" i="8" s="1"/>
  <c r="H2021" i="8"/>
  <c r="I2021" i="8" s="1"/>
  <c r="H2022" i="8"/>
  <c r="I2022" i="8" s="1"/>
  <c r="H2023" i="8"/>
  <c r="I2023" i="8" s="1"/>
  <c r="H2024" i="8"/>
  <c r="I2024" i="8" s="1"/>
  <c r="H2025" i="8"/>
  <c r="I2025" i="8" s="1"/>
  <c r="H2026" i="8"/>
  <c r="I2026" i="8" s="1"/>
  <c r="H2027" i="8"/>
  <c r="I2027" i="8" s="1"/>
  <c r="H2028" i="8"/>
  <c r="I2028" i="8" s="1"/>
  <c r="H2029" i="8"/>
  <c r="I2029" i="8" s="1"/>
  <c r="H2030" i="8"/>
  <c r="I2030" i="8" s="1"/>
  <c r="H2031" i="8"/>
  <c r="I2031" i="8" s="1"/>
  <c r="H2032" i="8"/>
  <c r="I2032" i="8" s="1"/>
  <c r="H2033" i="8"/>
  <c r="I2033" i="8" s="1"/>
  <c r="H2034" i="8"/>
  <c r="I2034" i="8" s="1"/>
  <c r="H2035" i="8"/>
  <c r="I2035" i="8" s="1"/>
  <c r="H2036" i="8"/>
  <c r="I2036" i="8" s="1"/>
  <c r="H2037" i="8"/>
  <c r="I2037" i="8" s="1"/>
  <c r="H2038" i="8"/>
  <c r="I2038" i="8" s="1"/>
  <c r="H2039" i="8"/>
  <c r="I2039" i="8" s="1"/>
  <c r="H2040" i="8"/>
  <c r="I2040" i="8" s="1"/>
  <c r="H2041" i="8"/>
  <c r="I2041" i="8" s="1"/>
  <c r="H2042" i="8"/>
  <c r="I2042" i="8" s="1"/>
  <c r="H2043" i="8"/>
  <c r="I2043" i="8" s="1"/>
  <c r="H2044" i="8"/>
  <c r="I2044" i="8" s="1"/>
  <c r="H2045" i="8"/>
  <c r="I2045" i="8" s="1"/>
  <c r="H2046" i="8"/>
  <c r="I2046" i="8" s="1"/>
  <c r="H2047" i="8"/>
  <c r="I2047" i="8" s="1"/>
  <c r="H2048" i="8"/>
  <c r="I2048" i="8" s="1"/>
  <c r="H2049" i="8"/>
  <c r="I2049" i="8" s="1"/>
  <c r="H2050" i="8"/>
  <c r="I2050" i="8" s="1"/>
  <c r="H2051" i="8"/>
  <c r="I2051" i="8" s="1"/>
  <c r="H2052" i="8"/>
  <c r="I2052" i="8" s="1"/>
  <c r="H2053" i="8"/>
  <c r="I2053" i="8" s="1"/>
  <c r="H2054" i="8"/>
  <c r="I2054" i="8" s="1"/>
  <c r="H2055" i="8"/>
  <c r="I2055" i="8" s="1"/>
  <c r="H2056" i="8"/>
  <c r="I2056" i="8" s="1"/>
  <c r="H2057" i="8"/>
  <c r="I2057" i="8" s="1"/>
  <c r="H2058" i="8"/>
  <c r="I2058" i="8" s="1"/>
  <c r="H2059" i="8"/>
  <c r="I2059" i="8" s="1"/>
  <c r="H2060" i="8"/>
  <c r="I2060" i="8" s="1"/>
  <c r="H2061" i="8"/>
  <c r="I2061" i="8" s="1"/>
  <c r="H2062" i="8"/>
  <c r="I2062" i="8" s="1"/>
  <c r="H2063" i="8"/>
  <c r="I2063" i="8" s="1"/>
  <c r="H2064" i="8"/>
  <c r="I2064" i="8" s="1"/>
  <c r="H2065" i="8"/>
  <c r="I2065" i="8" s="1"/>
  <c r="H2066" i="8"/>
  <c r="I2066" i="8" s="1"/>
  <c r="H2067" i="8"/>
  <c r="I2067" i="8" s="1"/>
  <c r="H2068" i="8"/>
  <c r="I2068" i="8" s="1"/>
  <c r="H2069" i="8"/>
  <c r="I2069" i="8" s="1"/>
  <c r="H2070" i="8"/>
  <c r="I2070" i="8" s="1"/>
  <c r="H2071" i="8"/>
  <c r="I2071" i="8" s="1"/>
  <c r="H2072" i="8"/>
  <c r="I2072" i="8" s="1"/>
  <c r="H2073" i="8"/>
  <c r="I2073" i="8" s="1"/>
  <c r="H2074" i="8"/>
  <c r="I2074" i="8" s="1"/>
  <c r="H2075" i="8"/>
  <c r="I2075" i="8" s="1"/>
  <c r="H2076" i="8"/>
  <c r="I2076" i="8" s="1"/>
  <c r="H2077" i="8"/>
  <c r="I2077" i="8" s="1"/>
  <c r="H2078" i="8"/>
  <c r="I2078" i="8" s="1"/>
  <c r="H2079" i="8"/>
  <c r="I2079" i="8" s="1"/>
  <c r="H2080" i="8"/>
  <c r="I2080" i="8" s="1"/>
  <c r="H2081" i="8"/>
  <c r="I2081" i="8" s="1"/>
  <c r="H2082" i="8"/>
  <c r="I2082" i="8" s="1"/>
  <c r="H2083" i="8"/>
  <c r="I2083" i="8" s="1"/>
  <c r="H2084" i="8"/>
  <c r="I2084" i="8" s="1"/>
  <c r="H2085" i="8"/>
  <c r="I2085" i="8" s="1"/>
  <c r="H2086" i="8"/>
  <c r="I2086" i="8" s="1"/>
  <c r="H2087" i="8"/>
  <c r="I2087" i="8" s="1"/>
  <c r="H2088" i="8"/>
  <c r="I2088" i="8" s="1"/>
  <c r="H2089" i="8"/>
  <c r="I2089" i="8" s="1"/>
  <c r="H2090" i="8"/>
  <c r="I2090" i="8" s="1"/>
  <c r="H2091" i="8"/>
  <c r="I2091" i="8" s="1"/>
  <c r="H2092" i="8"/>
  <c r="I2092" i="8" s="1"/>
  <c r="H2093" i="8"/>
  <c r="I2093" i="8" s="1"/>
  <c r="H2094" i="8"/>
  <c r="I2094" i="8" s="1"/>
  <c r="H2095" i="8"/>
  <c r="I2095" i="8" s="1"/>
  <c r="H2096" i="8"/>
  <c r="I2096" i="8" s="1"/>
  <c r="H2097" i="8"/>
  <c r="I2097" i="8" s="1"/>
  <c r="H2098" i="8"/>
  <c r="I2098" i="8" s="1"/>
  <c r="H2099" i="8"/>
  <c r="I2099" i="8" s="1"/>
  <c r="H2100" i="8"/>
  <c r="I2100" i="8" s="1"/>
  <c r="H2101" i="8"/>
  <c r="I2101" i="8" s="1"/>
  <c r="H2102" i="8"/>
  <c r="I2102" i="8" s="1"/>
  <c r="H2103" i="8"/>
  <c r="I2103" i="8" s="1"/>
  <c r="H2104" i="8"/>
  <c r="I2104" i="8" s="1"/>
  <c r="H2105" i="8"/>
  <c r="I2105" i="8" s="1"/>
  <c r="H2106" i="8"/>
  <c r="I2106" i="8" s="1"/>
  <c r="H2107" i="8"/>
  <c r="I2107" i="8" s="1"/>
  <c r="H2108" i="8"/>
  <c r="I2108" i="8" s="1"/>
  <c r="H2109" i="8"/>
  <c r="I2109" i="8" s="1"/>
  <c r="H2110" i="8"/>
  <c r="I2110" i="8" s="1"/>
  <c r="H2111" i="8"/>
  <c r="I2111" i="8" s="1"/>
  <c r="H2112" i="8"/>
  <c r="I2112" i="8" s="1"/>
  <c r="H2113" i="8"/>
  <c r="I2113" i="8" s="1"/>
  <c r="H2114" i="8"/>
  <c r="I2114" i="8" s="1"/>
  <c r="H2115" i="8"/>
  <c r="I2115" i="8" s="1"/>
  <c r="H2116" i="8"/>
  <c r="I2116" i="8" s="1"/>
  <c r="H2117" i="8"/>
  <c r="I2117" i="8" s="1"/>
  <c r="H2118" i="8"/>
  <c r="I2118" i="8" s="1"/>
  <c r="H2119" i="8"/>
  <c r="I2119" i="8" s="1"/>
  <c r="H2120" i="8"/>
  <c r="I2120" i="8" s="1"/>
  <c r="H2121" i="8"/>
  <c r="I2121" i="8" s="1"/>
  <c r="H2122" i="8"/>
  <c r="I2122" i="8" s="1"/>
  <c r="H2123" i="8"/>
  <c r="I2123" i="8" s="1"/>
  <c r="H2124" i="8"/>
  <c r="I2124" i="8" s="1"/>
  <c r="H2125" i="8"/>
  <c r="I2125" i="8" s="1"/>
  <c r="H2126" i="8"/>
  <c r="I2126" i="8" s="1"/>
  <c r="H2127" i="8"/>
  <c r="I2127" i="8" s="1"/>
  <c r="H2128" i="8"/>
  <c r="I2128" i="8" s="1"/>
  <c r="H2129" i="8"/>
  <c r="I2129" i="8" s="1"/>
  <c r="H2130" i="8"/>
  <c r="I2130" i="8" s="1"/>
  <c r="H2131" i="8"/>
  <c r="I2131" i="8" s="1"/>
  <c r="H2132" i="8"/>
  <c r="I2132" i="8" s="1"/>
  <c r="H2133" i="8"/>
  <c r="I2133" i="8" s="1"/>
  <c r="H2134" i="8"/>
  <c r="I2134" i="8" s="1"/>
  <c r="H2135" i="8"/>
  <c r="I2135" i="8" s="1"/>
  <c r="H2136" i="8"/>
  <c r="I2136" i="8" s="1"/>
  <c r="H2137" i="8"/>
  <c r="I2137" i="8" s="1"/>
  <c r="H2138" i="8"/>
  <c r="I2138" i="8" s="1"/>
  <c r="H2139" i="8"/>
  <c r="I2139" i="8" s="1"/>
  <c r="H2140" i="8"/>
  <c r="I2140" i="8" s="1"/>
  <c r="H2141" i="8"/>
  <c r="I2141" i="8" s="1"/>
  <c r="H2142" i="8"/>
  <c r="I2142" i="8" s="1"/>
  <c r="H2143" i="8"/>
  <c r="I2143" i="8" s="1"/>
  <c r="H2144" i="8"/>
  <c r="I2144" i="8" s="1"/>
  <c r="H2145" i="8"/>
  <c r="I2145" i="8" s="1"/>
  <c r="H2146" i="8"/>
  <c r="I2146" i="8" s="1"/>
  <c r="H2147" i="8"/>
  <c r="I2147" i="8" s="1"/>
  <c r="H2148" i="8"/>
  <c r="I2148" i="8" s="1"/>
  <c r="H2149" i="8"/>
  <c r="I2149" i="8" s="1"/>
  <c r="H2150" i="8"/>
  <c r="I2150" i="8" s="1"/>
  <c r="H2151" i="8"/>
  <c r="I2151" i="8" s="1"/>
  <c r="H2152" i="8"/>
  <c r="I2152" i="8" s="1"/>
  <c r="H2153" i="8"/>
  <c r="I2153" i="8" s="1"/>
  <c r="H2154" i="8"/>
  <c r="I2154" i="8" s="1"/>
  <c r="H2155" i="8"/>
  <c r="I2155" i="8" s="1"/>
  <c r="H2156" i="8"/>
  <c r="I2156" i="8" s="1"/>
  <c r="H2157" i="8"/>
  <c r="I2157" i="8" s="1"/>
  <c r="H2158" i="8"/>
  <c r="I2158" i="8" s="1"/>
  <c r="H2159" i="8"/>
  <c r="I2159" i="8" s="1"/>
  <c r="H2160" i="8"/>
  <c r="I2160" i="8" s="1"/>
  <c r="H2161" i="8"/>
  <c r="I2161" i="8" s="1"/>
  <c r="H2162" i="8"/>
  <c r="I2162" i="8" s="1"/>
  <c r="H2163" i="8"/>
  <c r="I2163" i="8" s="1"/>
  <c r="H2164" i="8"/>
  <c r="I2164" i="8" s="1"/>
  <c r="H2165" i="8"/>
  <c r="I2165" i="8" s="1"/>
  <c r="H2166" i="8"/>
  <c r="I2166" i="8" s="1"/>
  <c r="H2167" i="8"/>
  <c r="I2167" i="8" s="1"/>
  <c r="H2168" i="8"/>
  <c r="I2168" i="8" s="1"/>
  <c r="H2169" i="8"/>
  <c r="I2169" i="8" s="1"/>
  <c r="H2170" i="8"/>
  <c r="I2170" i="8" s="1"/>
  <c r="H2171" i="8"/>
  <c r="I2171" i="8" s="1"/>
  <c r="H2172" i="8"/>
  <c r="I2172" i="8" s="1"/>
  <c r="H2173" i="8"/>
  <c r="I2173" i="8" s="1"/>
  <c r="H2174" i="8"/>
  <c r="I2174" i="8" s="1"/>
  <c r="H2175" i="8"/>
  <c r="I2175" i="8" s="1"/>
  <c r="H2176" i="8"/>
  <c r="I2176" i="8" s="1"/>
  <c r="H2177" i="8"/>
  <c r="I2177" i="8" s="1"/>
  <c r="H2178" i="8"/>
  <c r="I2178" i="8" s="1"/>
  <c r="H2179" i="8"/>
  <c r="I2179" i="8" s="1"/>
  <c r="H2180" i="8"/>
  <c r="I2180" i="8" s="1"/>
  <c r="H2181" i="8"/>
  <c r="I2181" i="8" s="1"/>
  <c r="H2182" i="8"/>
  <c r="I2182" i="8" s="1"/>
  <c r="H2183" i="8"/>
  <c r="I2183" i="8" s="1"/>
  <c r="H2184" i="8"/>
  <c r="I2184" i="8" s="1"/>
  <c r="H2185" i="8"/>
  <c r="I2185" i="8" s="1"/>
  <c r="H2186" i="8"/>
  <c r="I2186" i="8" s="1"/>
  <c r="H2187" i="8"/>
  <c r="I2187" i="8" s="1"/>
  <c r="H2188" i="8"/>
  <c r="I2188" i="8" s="1"/>
  <c r="H2189" i="8"/>
  <c r="I2189" i="8" s="1"/>
  <c r="H2190" i="8"/>
  <c r="I2190" i="8" s="1"/>
  <c r="H2191" i="8"/>
  <c r="I2191" i="8" s="1"/>
  <c r="H2192" i="8"/>
  <c r="I2192" i="8" s="1"/>
  <c r="H2193" i="8"/>
  <c r="I2193" i="8" s="1"/>
  <c r="H2194" i="8"/>
  <c r="I2194" i="8" s="1"/>
  <c r="H2195" i="8"/>
  <c r="I2195" i="8" s="1"/>
  <c r="H2196" i="8"/>
  <c r="I2196" i="8" s="1"/>
  <c r="H2197" i="8"/>
  <c r="I2197" i="8" s="1"/>
  <c r="H2198" i="8"/>
  <c r="I2198" i="8" s="1"/>
  <c r="H2199" i="8"/>
  <c r="I2199" i="8" s="1"/>
  <c r="H2200" i="8"/>
  <c r="I2200" i="8" s="1"/>
  <c r="H2201" i="8"/>
  <c r="I2201" i="8" s="1"/>
  <c r="H2202" i="8"/>
  <c r="I2202" i="8" s="1"/>
  <c r="H2203" i="8"/>
  <c r="I2203" i="8" s="1"/>
  <c r="H2204" i="8"/>
  <c r="I2204" i="8" s="1"/>
  <c r="H2205" i="8"/>
  <c r="I2205" i="8" s="1"/>
  <c r="H2206" i="8"/>
  <c r="I2206" i="8" s="1"/>
  <c r="H2207" i="8"/>
  <c r="I2207" i="8" s="1"/>
  <c r="H2208" i="8"/>
  <c r="I2208" i="8" s="1"/>
  <c r="H2209" i="8"/>
  <c r="I2209" i="8" s="1"/>
  <c r="H2210" i="8"/>
  <c r="I2210" i="8" s="1"/>
  <c r="H2211" i="8"/>
  <c r="I2211" i="8" s="1"/>
  <c r="H2212" i="8"/>
  <c r="I2212" i="8" s="1"/>
  <c r="H2213" i="8"/>
  <c r="I2213" i="8" s="1"/>
  <c r="H2214" i="8"/>
  <c r="I2214" i="8" s="1"/>
  <c r="H2215" i="8"/>
  <c r="I2215" i="8" s="1"/>
  <c r="H2216" i="8"/>
  <c r="I2216" i="8" s="1"/>
  <c r="H2217" i="8"/>
  <c r="I2217" i="8" s="1"/>
  <c r="H2218" i="8"/>
  <c r="I2218" i="8" s="1"/>
  <c r="H2219" i="8"/>
  <c r="I2219" i="8" s="1"/>
  <c r="H2220" i="8"/>
  <c r="I2220" i="8" s="1"/>
  <c r="H2221" i="8"/>
  <c r="I2221" i="8" s="1"/>
  <c r="H2222" i="8"/>
  <c r="I2222" i="8" s="1"/>
  <c r="H2223" i="8"/>
  <c r="I2223" i="8" s="1"/>
  <c r="H2224" i="8"/>
  <c r="I2224" i="8" s="1"/>
  <c r="H2225" i="8"/>
  <c r="I2225" i="8" s="1"/>
  <c r="H2226" i="8"/>
  <c r="I2226" i="8" s="1"/>
  <c r="H2227" i="8"/>
  <c r="I2227" i="8" s="1"/>
  <c r="H2228" i="8"/>
  <c r="I2228" i="8" s="1"/>
  <c r="H2229" i="8"/>
  <c r="I2229" i="8" s="1"/>
  <c r="H2230" i="8"/>
  <c r="I2230" i="8" s="1"/>
  <c r="H2231" i="8"/>
  <c r="I2231" i="8" s="1"/>
  <c r="H2232" i="8"/>
  <c r="I2232" i="8" s="1"/>
  <c r="H2233" i="8"/>
  <c r="I2233" i="8" s="1"/>
  <c r="H2234" i="8"/>
  <c r="I2234" i="8" s="1"/>
  <c r="H2235" i="8"/>
  <c r="I2235" i="8" s="1"/>
  <c r="H2236" i="8"/>
  <c r="I2236" i="8" s="1"/>
  <c r="H2237" i="8"/>
  <c r="I2237" i="8" s="1"/>
  <c r="H2238" i="8"/>
  <c r="I2238" i="8" s="1"/>
  <c r="H2239" i="8"/>
  <c r="I2239" i="8" s="1"/>
  <c r="H2240" i="8"/>
  <c r="I2240" i="8" s="1"/>
  <c r="H2241" i="8"/>
  <c r="I2241" i="8" s="1"/>
  <c r="H2242" i="8"/>
  <c r="I2242" i="8" s="1"/>
  <c r="H2243" i="8"/>
  <c r="I2243" i="8" s="1"/>
  <c r="H2244" i="8"/>
  <c r="I2244" i="8" s="1"/>
  <c r="H2245" i="8"/>
  <c r="I2245" i="8" s="1"/>
  <c r="H2246" i="8"/>
  <c r="I2246" i="8" s="1"/>
  <c r="H2247" i="8"/>
  <c r="I2247" i="8" s="1"/>
  <c r="H2248" i="8"/>
  <c r="I2248" i="8" s="1"/>
  <c r="H2249" i="8"/>
  <c r="I2249" i="8" s="1"/>
  <c r="H2250" i="8"/>
  <c r="I2250" i="8" s="1"/>
  <c r="H2251" i="8"/>
  <c r="I2251" i="8" s="1"/>
  <c r="H2252" i="8"/>
  <c r="I2252" i="8" s="1"/>
  <c r="H2253" i="8"/>
  <c r="I2253" i="8" s="1"/>
  <c r="H2254" i="8"/>
  <c r="I2254" i="8" s="1"/>
  <c r="H2255" i="8"/>
  <c r="I2255" i="8" s="1"/>
  <c r="H2256" i="8"/>
  <c r="I2256" i="8" s="1"/>
  <c r="H2257" i="8"/>
  <c r="I2257" i="8" s="1"/>
  <c r="H2258" i="8"/>
  <c r="I2258" i="8" s="1"/>
  <c r="H2259" i="8"/>
  <c r="I2259" i="8" s="1"/>
  <c r="H2260" i="8"/>
  <c r="I2260" i="8" s="1"/>
  <c r="H2261" i="8"/>
  <c r="I2261" i="8" s="1"/>
  <c r="H2262" i="8"/>
  <c r="I2262" i="8" s="1"/>
  <c r="H2263" i="8"/>
  <c r="I2263" i="8" s="1"/>
  <c r="H2264" i="8"/>
  <c r="I2264" i="8" s="1"/>
  <c r="H2265" i="8"/>
  <c r="I2265" i="8" s="1"/>
  <c r="H2266" i="8"/>
  <c r="I2266" i="8" s="1"/>
  <c r="H2267" i="8"/>
  <c r="I2267" i="8" s="1"/>
  <c r="H2268" i="8"/>
  <c r="I2268" i="8" s="1"/>
  <c r="H2269" i="8"/>
  <c r="I2269" i="8" s="1"/>
  <c r="H2270" i="8"/>
  <c r="I2270" i="8" s="1"/>
  <c r="H2271" i="8"/>
  <c r="I2271" i="8" s="1"/>
  <c r="H2272" i="8"/>
  <c r="I2272" i="8" s="1"/>
  <c r="H2273" i="8"/>
  <c r="I2273" i="8" s="1"/>
  <c r="H2274" i="8"/>
  <c r="I2274" i="8" s="1"/>
  <c r="H2275" i="8"/>
  <c r="I2275" i="8" s="1"/>
  <c r="H2276" i="8"/>
  <c r="I2276" i="8" s="1"/>
  <c r="H2277" i="8"/>
  <c r="I2277" i="8" s="1"/>
  <c r="H2278" i="8"/>
  <c r="I2278" i="8" s="1"/>
  <c r="H2279" i="8"/>
  <c r="I2279" i="8" s="1"/>
  <c r="H2280" i="8"/>
  <c r="I2280" i="8" s="1"/>
  <c r="H2281" i="8"/>
  <c r="I2281" i="8" s="1"/>
  <c r="H2282" i="8"/>
  <c r="I2282" i="8" s="1"/>
  <c r="H2283" i="8"/>
  <c r="I2283" i="8" s="1"/>
  <c r="H2284" i="8"/>
  <c r="I2284" i="8" s="1"/>
  <c r="H2285" i="8"/>
  <c r="I2285" i="8" s="1"/>
  <c r="H2286" i="8"/>
  <c r="I2286" i="8" s="1"/>
  <c r="H2287" i="8"/>
  <c r="I2287" i="8" s="1"/>
  <c r="H2288" i="8"/>
  <c r="I2288" i="8" s="1"/>
  <c r="H2289" i="8"/>
  <c r="I2289" i="8" s="1"/>
  <c r="H2290" i="8"/>
  <c r="I2290" i="8" s="1"/>
  <c r="H2291" i="8"/>
  <c r="I2291" i="8" s="1"/>
  <c r="H2292" i="8"/>
  <c r="I2292" i="8" s="1"/>
  <c r="H2293" i="8"/>
  <c r="I2293" i="8" s="1"/>
  <c r="H2294" i="8"/>
  <c r="I2294" i="8" s="1"/>
  <c r="H2295" i="8"/>
  <c r="I2295" i="8" s="1"/>
  <c r="H2296" i="8"/>
  <c r="I2296" i="8" s="1"/>
  <c r="H2297" i="8"/>
  <c r="I2297" i="8" s="1"/>
  <c r="H2298" i="8"/>
  <c r="I2298" i="8" s="1"/>
  <c r="H2299" i="8"/>
  <c r="I2299" i="8" s="1"/>
  <c r="H2300" i="8"/>
  <c r="I2300" i="8" s="1"/>
  <c r="H2301" i="8"/>
  <c r="I2301" i="8" s="1"/>
  <c r="H2302" i="8"/>
  <c r="I2302" i="8" s="1"/>
  <c r="H2303" i="8"/>
  <c r="I2303" i="8" s="1"/>
  <c r="H2304" i="8"/>
  <c r="I2304" i="8" s="1"/>
  <c r="H2305" i="8"/>
  <c r="I2305" i="8" s="1"/>
  <c r="H2306" i="8"/>
  <c r="I2306" i="8" s="1"/>
  <c r="H2307" i="8"/>
  <c r="I2307" i="8" s="1"/>
  <c r="H2308" i="8"/>
  <c r="I2308" i="8" s="1"/>
  <c r="H2309" i="8"/>
  <c r="I2309" i="8" s="1"/>
  <c r="H2310" i="8"/>
  <c r="I2310" i="8" s="1"/>
  <c r="H2311" i="8"/>
  <c r="I2311" i="8" s="1"/>
  <c r="H2312" i="8"/>
  <c r="I2312" i="8" s="1"/>
  <c r="H2313" i="8"/>
  <c r="I2313" i="8" s="1"/>
  <c r="H2314" i="8"/>
  <c r="I2314" i="8" s="1"/>
  <c r="H2315" i="8"/>
  <c r="I2315" i="8" s="1"/>
  <c r="H2316" i="8"/>
  <c r="I2316" i="8" s="1"/>
  <c r="H2317" i="8"/>
  <c r="I2317" i="8" s="1"/>
  <c r="H2318" i="8"/>
  <c r="I2318" i="8" s="1"/>
  <c r="H2319" i="8"/>
  <c r="I2319" i="8" s="1"/>
  <c r="H2320" i="8"/>
  <c r="I2320" i="8" s="1"/>
  <c r="H2321" i="8"/>
  <c r="I2321" i="8" s="1"/>
  <c r="H2322" i="8"/>
  <c r="I2322" i="8" s="1"/>
  <c r="H2323" i="8"/>
  <c r="I2323" i="8" s="1"/>
  <c r="H2324" i="8"/>
  <c r="I2324" i="8" s="1"/>
  <c r="H2325" i="8"/>
  <c r="I2325" i="8" s="1"/>
  <c r="H2326" i="8"/>
  <c r="I2326" i="8" s="1"/>
  <c r="H2327" i="8"/>
  <c r="I2327" i="8" s="1"/>
  <c r="H2328" i="8"/>
  <c r="I2328" i="8" s="1"/>
  <c r="H2329" i="8"/>
  <c r="I2329" i="8" s="1"/>
  <c r="H2330" i="8"/>
  <c r="I2330" i="8" s="1"/>
  <c r="H2331" i="8"/>
  <c r="I2331" i="8" s="1"/>
  <c r="H2332" i="8"/>
  <c r="I2332" i="8" s="1"/>
  <c r="H2333" i="8"/>
  <c r="I2333" i="8" s="1"/>
  <c r="H2334" i="8"/>
  <c r="I2334" i="8" s="1"/>
  <c r="H2335" i="8"/>
  <c r="I2335" i="8" s="1"/>
  <c r="H2336" i="8"/>
  <c r="I2336" i="8" s="1"/>
  <c r="H2337" i="8"/>
  <c r="I2337" i="8" s="1"/>
  <c r="H2338" i="8"/>
  <c r="I2338" i="8" s="1"/>
  <c r="H2339" i="8"/>
  <c r="I2339" i="8" s="1"/>
  <c r="H2340" i="8"/>
  <c r="I2340" i="8" s="1"/>
  <c r="H2341" i="8"/>
  <c r="I2341" i="8" s="1"/>
  <c r="H2342" i="8"/>
  <c r="I2342" i="8" s="1"/>
  <c r="H2343" i="8"/>
  <c r="I2343" i="8" s="1"/>
  <c r="H2344" i="8"/>
  <c r="I2344" i="8" s="1"/>
  <c r="H2345" i="8"/>
  <c r="I2345" i="8" s="1"/>
  <c r="H2346" i="8"/>
  <c r="I2346" i="8" s="1"/>
  <c r="H2347" i="8"/>
  <c r="I2347" i="8" s="1"/>
  <c r="H2348" i="8"/>
  <c r="I2348" i="8" s="1"/>
  <c r="H2349" i="8"/>
  <c r="I2349" i="8" s="1"/>
  <c r="H2350" i="8"/>
  <c r="I2350" i="8" s="1"/>
  <c r="H2351" i="8"/>
  <c r="I2351" i="8" s="1"/>
  <c r="H2352" i="8"/>
  <c r="I2352" i="8" s="1"/>
  <c r="H2353" i="8"/>
  <c r="I2353" i="8" s="1"/>
  <c r="H2354" i="8"/>
  <c r="I2354" i="8" s="1"/>
  <c r="H2355" i="8"/>
  <c r="I2355" i="8" s="1"/>
  <c r="H2356" i="8"/>
  <c r="I2356" i="8" s="1"/>
  <c r="H2357" i="8"/>
  <c r="I2357" i="8" s="1"/>
  <c r="H2358" i="8"/>
  <c r="I2358" i="8" s="1"/>
  <c r="H2359" i="8"/>
  <c r="I2359" i="8" s="1"/>
  <c r="H2360" i="8"/>
  <c r="I2360" i="8" s="1"/>
  <c r="H2361" i="8"/>
  <c r="I2361" i="8" s="1"/>
  <c r="H2362" i="8"/>
  <c r="I2362" i="8" s="1"/>
  <c r="H2363" i="8"/>
  <c r="I2363" i="8" s="1"/>
  <c r="H2364" i="8"/>
  <c r="I2364" i="8" s="1"/>
  <c r="H2365" i="8"/>
  <c r="I2365" i="8" s="1"/>
  <c r="H2366" i="8"/>
  <c r="I2366" i="8" s="1"/>
  <c r="H2367" i="8"/>
  <c r="I2367" i="8" s="1"/>
  <c r="H2368" i="8"/>
  <c r="I2368" i="8" s="1"/>
  <c r="H2369" i="8"/>
  <c r="I2369" i="8" s="1"/>
  <c r="H2370" i="8"/>
  <c r="I2370" i="8" s="1"/>
  <c r="H2371" i="8"/>
  <c r="I2371" i="8" s="1"/>
  <c r="H2372" i="8"/>
  <c r="I2372" i="8" s="1"/>
  <c r="H2373" i="8"/>
  <c r="I2373" i="8" s="1"/>
  <c r="H2374" i="8"/>
  <c r="I2374" i="8" s="1"/>
  <c r="H2375" i="8"/>
  <c r="I2375" i="8" s="1"/>
  <c r="H2376" i="8"/>
  <c r="I2376" i="8" s="1"/>
  <c r="H2377" i="8"/>
  <c r="I2377" i="8" s="1"/>
  <c r="H2378" i="8"/>
  <c r="I2378" i="8" s="1"/>
  <c r="H2379" i="8"/>
  <c r="I2379" i="8" s="1"/>
  <c r="H2380" i="8"/>
  <c r="I2380" i="8" s="1"/>
  <c r="H2381" i="8"/>
  <c r="I2381" i="8" s="1"/>
  <c r="H2382" i="8"/>
  <c r="I2382" i="8" s="1"/>
  <c r="H2383" i="8"/>
  <c r="I2383" i="8" s="1"/>
  <c r="H2384" i="8"/>
  <c r="I2384" i="8" s="1"/>
  <c r="H2385" i="8"/>
  <c r="I2385" i="8" s="1"/>
  <c r="H2386" i="8"/>
  <c r="I2386" i="8" s="1"/>
  <c r="H2387" i="8"/>
  <c r="I2387" i="8" s="1"/>
  <c r="H2388" i="8"/>
  <c r="I2388" i="8" s="1"/>
  <c r="H2389" i="8"/>
  <c r="I2389" i="8" s="1"/>
  <c r="H2390" i="8"/>
  <c r="I2390" i="8" s="1"/>
  <c r="H2391" i="8"/>
  <c r="I2391" i="8" s="1"/>
  <c r="H2392" i="8"/>
  <c r="I2392" i="8" s="1"/>
  <c r="H2393" i="8"/>
  <c r="I2393" i="8" s="1"/>
  <c r="H2394" i="8"/>
  <c r="I2394" i="8" s="1"/>
  <c r="H2395" i="8"/>
  <c r="I2395" i="8" s="1"/>
  <c r="H2396" i="8"/>
  <c r="I2396" i="8" s="1"/>
  <c r="H2397" i="8"/>
  <c r="I2397" i="8" s="1"/>
  <c r="H2398" i="8"/>
  <c r="I2398" i="8" s="1"/>
  <c r="H2399" i="8"/>
  <c r="I2399" i="8" s="1"/>
  <c r="H2400" i="8"/>
  <c r="I2400" i="8" s="1"/>
  <c r="H2401" i="8"/>
  <c r="I2401" i="8" s="1"/>
  <c r="H2402" i="8"/>
  <c r="I2402" i="8" s="1"/>
  <c r="H2403" i="8"/>
  <c r="I2403" i="8" s="1"/>
  <c r="H2404" i="8"/>
  <c r="I2404" i="8" s="1"/>
  <c r="H2405" i="8"/>
  <c r="I2405" i="8" s="1"/>
  <c r="H2406" i="8"/>
  <c r="I2406" i="8" s="1"/>
  <c r="H2407" i="8"/>
  <c r="I2407" i="8" s="1"/>
  <c r="H2408" i="8"/>
  <c r="I2408" i="8" s="1"/>
  <c r="H2409" i="8"/>
  <c r="I2409" i="8" s="1"/>
  <c r="H2410" i="8"/>
  <c r="I2410" i="8" s="1"/>
  <c r="H2411" i="8"/>
  <c r="I2411" i="8" s="1"/>
  <c r="H2412" i="8"/>
  <c r="I2412" i="8" s="1"/>
  <c r="H2413" i="8"/>
  <c r="I2413" i="8" s="1"/>
  <c r="H2414" i="8"/>
  <c r="I2414" i="8" s="1"/>
  <c r="H2415" i="8"/>
  <c r="I2415" i="8" s="1"/>
  <c r="H2416" i="8"/>
  <c r="I2416" i="8" s="1"/>
  <c r="H2417" i="8"/>
  <c r="I2417" i="8" s="1"/>
  <c r="H2418" i="8"/>
  <c r="I2418" i="8" s="1"/>
  <c r="H2419" i="8"/>
  <c r="I2419" i="8" s="1"/>
  <c r="H2420" i="8"/>
  <c r="I2420" i="8" s="1"/>
  <c r="H2421" i="8"/>
  <c r="I2421" i="8" s="1"/>
  <c r="H2422" i="8"/>
  <c r="I2422" i="8" s="1"/>
  <c r="H2423" i="8"/>
  <c r="I2423" i="8" s="1"/>
  <c r="H2424" i="8"/>
  <c r="I2424" i="8" s="1"/>
  <c r="H2425" i="8"/>
  <c r="I2425" i="8" s="1"/>
  <c r="H2426" i="8"/>
  <c r="I2426" i="8" s="1"/>
  <c r="H2427" i="8"/>
  <c r="I2427" i="8" s="1"/>
  <c r="H2428" i="8"/>
  <c r="I2428" i="8" s="1"/>
  <c r="H2429" i="8"/>
  <c r="I2429" i="8" s="1"/>
  <c r="H2430" i="8"/>
  <c r="I2430" i="8" s="1"/>
  <c r="H2431" i="8"/>
  <c r="I2431" i="8" s="1"/>
  <c r="H2432" i="8"/>
  <c r="I2432" i="8" s="1"/>
  <c r="H2433" i="8"/>
  <c r="I2433" i="8" s="1"/>
  <c r="H2434" i="8"/>
  <c r="I2434" i="8" s="1"/>
  <c r="H2435" i="8"/>
  <c r="I2435" i="8" s="1"/>
  <c r="H2436" i="8"/>
  <c r="I2436" i="8" s="1"/>
  <c r="H2437" i="8"/>
  <c r="I2437" i="8" s="1"/>
  <c r="H2438" i="8"/>
  <c r="I2438" i="8" s="1"/>
  <c r="H2439" i="8"/>
  <c r="I2439" i="8" s="1"/>
  <c r="H2440" i="8"/>
  <c r="I2440" i="8" s="1"/>
  <c r="H2441" i="8"/>
  <c r="I2441" i="8" s="1"/>
  <c r="H2442" i="8"/>
  <c r="I2442" i="8" s="1"/>
  <c r="H2443" i="8"/>
  <c r="I2443" i="8" s="1"/>
  <c r="H2444" i="8"/>
  <c r="I2444" i="8" s="1"/>
  <c r="H2445" i="8"/>
  <c r="I2445" i="8" s="1"/>
  <c r="H2446" i="8"/>
  <c r="I2446" i="8" s="1"/>
  <c r="H2447" i="8"/>
  <c r="I2447" i="8" s="1"/>
  <c r="H2448" i="8"/>
  <c r="I2448" i="8" s="1"/>
  <c r="H2449" i="8"/>
  <c r="I2449" i="8" s="1"/>
  <c r="H2450" i="8"/>
  <c r="I2450" i="8" s="1"/>
  <c r="H2451" i="8"/>
  <c r="I2451" i="8" s="1"/>
  <c r="H2452" i="8"/>
  <c r="I2452" i="8" s="1"/>
  <c r="H2453" i="8"/>
  <c r="I2453" i="8" s="1"/>
  <c r="H2454" i="8"/>
  <c r="I2454" i="8" s="1"/>
  <c r="H2455" i="8"/>
  <c r="I2455" i="8" s="1"/>
  <c r="H2456" i="8"/>
  <c r="I2456" i="8" s="1"/>
  <c r="H2457" i="8"/>
  <c r="I2457" i="8" s="1"/>
  <c r="H2458" i="8"/>
  <c r="I2458" i="8" s="1"/>
  <c r="H2459" i="8"/>
  <c r="I2459" i="8" s="1"/>
  <c r="H2460" i="8"/>
  <c r="I2460" i="8" s="1"/>
  <c r="H2461" i="8"/>
  <c r="I2461" i="8" s="1"/>
  <c r="H2462" i="8"/>
  <c r="I2462" i="8" s="1"/>
  <c r="H2463" i="8"/>
  <c r="I2463" i="8" s="1"/>
  <c r="H2464" i="8"/>
  <c r="I2464" i="8" s="1"/>
  <c r="H2465" i="8"/>
  <c r="I2465" i="8" s="1"/>
  <c r="H2466" i="8"/>
  <c r="I2466" i="8" s="1"/>
  <c r="H2467" i="8"/>
  <c r="I2467" i="8" s="1"/>
  <c r="H2468" i="8"/>
  <c r="I2468" i="8" s="1"/>
  <c r="H2469" i="8"/>
  <c r="I2469" i="8" s="1"/>
  <c r="H2470" i="8"/>
  <c r="I2470" i="8" s="1"/>
  <c r="H2471" i="8"/>
  <c r="I2471" i="8" s="1"/>
  <c r="H2472" i="8"/>
  <c r="I2472" i="8" s="1"/>
  <c r="H2473" i="8"/>
  <c r="I2473" i="8" s="1"/>
  <c r="H2474" i="8"/>
  <c r="I2474" i="8" s="1"/>
  <c r="H2475" i="8"/>
  <c r="I2475" i="8" s="1"/>
  <c r="H2476" i="8"/>
  <c r="I2476" i="8" s="1"/>
  <c r="H2477" i="8"/>
  <c r="I2477" i="8" s="1"/>
  <c r="H2478" i="8"/>
  <c r="I2478" i="8" s="1"/>
  <c r="H2479" i="8"/>
  <c r="I2479" i="8" s="1"/>
  <c r="H2480" i="8"/>
  <c r="I2480" i="8" s="1"/>
  <c r="H2481" i="8"/>
  <c r="I2481" i="8" s="1"/>
  <c r="H2482" i="8"/>
  <c r="I2482" i="8" s="1"/>
  <c r="H2483" i="8"/>
  <c r="I2483" i="8" s="1"/>
  <c r="H2484" i="8"/>
  <c r="I2484" i="8" s="1"/>
  <c r="H2485" i="8"/>
  <c r="I2485" i="8" s="1"/>
  <c r="H2486" i="8"/>
  <c r="I2486" i="8" s="1"/>
  <c r="H2487" i="8"/>
  <c r="I2487" i="8" s="1"/>
  <c r="H2488" i="8"/>
  <c r="I2488" i="8" s="1"/>
  <c r="H2489" i="8"/>
  <c r="I2489" i="8" s="1"/>
  <c r="H2490" i="8"/>
  <c r="I2490" i="8" s="1"/>
  <c r="H2491" i="8"/>
  <c r="I2491" i="8" s="1"/>
  <c r="H2492" i="8"/>
  <c r="I2492" i="8" s="1"/>
  <c r="H2493" i="8"/>
  <c r="I2493" i="8" s="1"/>
  <c r="H2494" i="8"/>
  <c r="I2494" i="8" s="1"/>
  <c r="H2495" i="8"/>
  <c r="I2495" i="8" s="1"/>
  <c r="H2496" i="8"/>
  <c r="I2496" i="8" s="1"/>
  <c r="H2497" i="8"/>
  <c r="I2497" i="8" s="1"/>
  <c r="H2498" i="8"/>
  <c r="I2498" i="8" s="1"/>
  <c r="H2499" i="8"/>
  <c r="I2499" i="8" s="1"/>
  <c r="H2500" i="8"/>
  <c r="I2500" i="8" s="1"/>
  <c r="H2501" i="8"/>
  <c r="I2501" i="8" s="1"/>
  <c r="H2502" i="8"/>
  <c r="I2502" i="8" s="1"/>
  <c r="H2503" i="8"/>
  <c r="I2503" i="8" s="1"/>
  <c r="H2504" i="8"/>
  <c r="I2504" i="8" s="1"/>
  <c r="H2505" i="8"/>
  <c r="I2505" i="8" s="1"/>
  <c r="H2506" i="8"/>
  <c r="I2506" i="8" s="1"/>
  <c r="H2507" i="8"/>
  <c r="I2507" i="8" s="1"/>
  <c r="H2508" i="8"/>
  <c r="I2508" i="8" s="1"/>
  <c r="H2509" i="8"/>
  <c r="I2509" i="8" s="1"/>
  <c r="H2510" i="8"/>
  <c r="I2510" i="8" s="1"/>
  <c r="H2511" i="8"/>
  <c r="I2511" i="8" s="1"/>
  <c r="H2512" i="8"/>
  <c r="I2512" i="8" s="1"/>
  <c r="H2513" i="8"/>
  <c r="I2513" i="8" s="1"/>
  <c r="H2514" i="8"/>
  <c r="I2514" i="8" s="1"/>
  <c r="H2515" i="8"/>
  <c r="I2515" i="8" s="1"/>
  <c r="H2516" i="8"/>
  <c r="I2516" i="8" s="1"/>
  <c r="H2517" i="8"/>
  <c r="I2517" i="8" s="1"/>
  <c r="H2518" i="8"/>
  <c r="I2518" i="8" s="1"/>
  <c r="H2519" i="8"/>
  <c r="I2519" i="8" s="1"/>
  <c r="H2520" i="8"/>
  <c r="I2520" i="8" s="1"/>
  <c r="H2521" i="8"/>
  <c r="I2521" i="8" s="1"/>
  <c r="H2522" i="8"/>
  <c r="I2522" i="8" s="1"/>
  <c r="H2523" i="8"/>
  <c r="I2523" i="8" s="1"/>
  <c r="H2524" i="8"/>
  <c r="I2524" i="8" s="1"/>
  <c r="H2525" i="8"/>
  <c r="I2525" i="8" s="1"/>
  <c r="H2526" i="8"/>
  <c r="I2526" i="8" s="1"/>
  <c r="H2527" i="8"/>
  <c r="I2527" i="8" s="1"/>
  <c r="H2528" i="8"/>
  <c r="I2528" i="8" s="1"/>
  <c r="H2529" i="8"/>
  <c r="I2529" i="8" s="1"/>
  <c r="H2530" i="8"/>
  <c r="I2530" i="8" s="1"/>
  <c r="H2531" i="8"/>
  <c r="I2531" i="8" s="1"/>
  <c r="H2532" i="8"/>
  <c r="I2532" i="8" s="1"/>
  <c r="H2533" i="8"/>
  <c r="I2533" i="8" s="1"/>
  <c r="H2534" i="8"/>
  <c r="I2534" i="8" s="1"/>
  <c r="H2535" i="8"/>
  <c r="I2535" i="8" s="1"/>
  <c r="H2536" i="8"/>
  <c r="I2536" i="8" s="1"/>
  <c r="H2537" i="8"/>
  <c r="I2537" i="8" s="1"/>
  <c r="H2538" i="8"/>
  <c r="I2538" i="8" s="1"/>
  <c r="H2539" i="8"/>
  <c r="I2539" i="8" s="1"/>
  <c r="H2540" i="8"/>
  <c r="I2540" i="8" s="1"/>
  <c r="H2541" i="8"/>
  <c r="I2541" i="8" s="1"/>
  <c r="H2542" i="8"/>
  <c r="I2542" i="8" s="1"/>
  <c r="H2543" i="8"/>
  <c r="I2543" i="8" s="1"/>
  <c r="H2544" i="8"/>
  <c r="I2544" i="8" s="1"/>
  <c r="H2545" i="8"/>
  <c r="I2545" i="8" s="1"/>
  <c r="H2546" i="8"/>
  <c r="I2546" i="8" s="1"/>
  <c r="H2547" i="8"/>
  <c r="I2547" i="8" s="1"/>
  <c r="H2548" i="8"/>
  <c r="I2548" i="8" s="1"/>
  <c r="H2549" i="8"/>
  <c r="I2549" i="8" s="1"/>
  <c r="H2550" i="8"/>
  <c r="I2550" i="8" s="1"/>
  <c r="H2551" i="8"/>
  <c r="I2551" i="8" s="1"/>
  <c r="H2552" i="8"/>
  <c r="I2552" i="8" s="1"/>
  <c r="H2553" i="8"/>
  <c r="I2553" i="8" s="1"/>
  <c r="H2554" i="8"/>
  <c r="I2554" i="8" s="1"/>
  <c r="H2555" i="8"/>
  <c r="I2555" i="8" s="1"/>
  <c r="H2556" i="8"/>
  <c r="I2556" i="8" s="1"/>
  <c r="H2557" i="8"/>
  <c r="I2557" i="8" s="1"/>
  <c r="H2558" i="8"/>
  <c r="I2558" i="8" s="1"/>
  <c r="H2559" i="8"/>
  <c r="I2559" i="8" s="1"/>
  <c r="H2560" i="8"/>
  <c r="I2560" i="8" s="1"/>
  <c r="H2561" i="8"/>
  <c r="I2561" i="8" s="1"/>
  <c r="H2562" i="8"/>
  <c r="I2562" i="8" s="1"/>
  <c r="H2563" i="8"/>
  <c r="I2563" i="8" s="1"/>
  <c r="H2564" i="8"/>
  <c r="I2564" i="8" s="1"/>
  <c r="H2565" i="8"/>
  <c r="I2565" i="8" s="1"/>
  <c r="H2566" i="8"/>
  <c r="I2566" i="8" s="1"/>
  <c r="H2567" i="8"/>
  <c r="I2567" i="8" s="1"/>
  <c r="H2568" i="8"/>
  <c r="I2568" i="8" s="1"/>
  <c r="H2569" i="8"/>
  <c r="I2569" i="8" s="1"/>
  <c r="H2570" i="8"/>
  <c r="I2570" i="8" s="1"/>
  <c r="H2571" i="8"/>
  <c r="I2571" i="8" s="1"/>
  <c r="H2572" i="8"/>
  <c r="I2572" i="8" s="1"/>
  <c r="H2573" i="8"/>
  <c r="I2573" i="8" s="1"/>
  <c r="H2574" i="8"/>
  <c r="I2574" i="8" s="1"/>
  <c r="H2575" i="8"/>
  <c r="I2575" i="8" s="1"/>
  <c r="H2576" i="8"/>
  <c r="I2576" i="8" s="1"/>
  <c r="H2577" i="8"/>
  <c r="I2577" i="8" s="1"/>
  <c r="H2578" i="8"/>
  <c r="I2578" i="8" s="1"/>
  <c r="H2579" i="8"/>
  <c r="I2579" i="8" s="1"/>
  <c r="H2580" i="8"/>
  <c r="I2580" i="8" s="1"/>
  <c r="H2581" i="8"/>
  <c r="I2581" i="8" s="1"/>
  <c r="H2582" i="8"/>
  <c r="I2582" i="8" s="1"/>
  <c r="H2583" i="8"/>
  <c r="I2583" i="8" s="1"/>
  <c r="H2584" i="8"/>
  <c r="I2584" i="8" s="1"/>
  <c r="H2585" i="8"/>
  <c r="I2585" i="8" s="1"/>
  <c r="H2586" i="8"/>
  <c r="I2586" i="8" s="1"/>
  <c r="H2587" i="8"/>
  <c r="I2587" i="8" s="1"/>
  <c r="H2588" i="8"/>
  <c r="I2588" i="8" s="1"/>
  <c r="H2589" i="8"/>
  <c r="I2589" i="8" s="1"/>
  <c r="H2590" i="8"/>
  <c r="I2590" i="8" s="1"/>
  <c r="H2591" i="8"/>
  <c r="I2591" i="8" s="1"/>
  <c r="H2592" i="8"/>
  <c r="I2592" i="8" s="1"/>
  <c r="H2593" i="8"/>
  <c r="I2593" i="8" s="1"/>
  <c r="H2594" i="8"/>
  <c r="I2594" i="8" s="1"/>
  <c r="H2595" i="8"/>
  <c r="I2595" i="8" s="1"/>
  <c r="H2596" i="8"/>
  <c r="I2596" i="8" s="1"/>
  <c r="H2597" i="8"/>
  <c r="I2597" i="8" s="1"/>
  <c r="H2598" i="8"/>
  <c r="I2598" i="8" s="1"/>
  <c r="H2599" i="8"/>
  <c r="I2599" i="8" s="1"/>
  <c r="H2600" i="8"/>
  <c r="I2600" i="8" s="1"/>
  <c r="H2601" i="8"/>
  <c r="I2601" i="8" s="1"/>
  <c r="H2602" i="8"/>
  <c r="I2602" i="8" s="1"/>
  <c r="H2603" i="8"/>
  <c r="I2603" i="8" s="1"/>
  <c r="H2604" i="8"/>
  <c r="I2604" i="8" s="1"/>
  <c r="H2605" i="8"/>
  <c r="I2605" i="8" s="1"/>
  <c r="H2606" i="8"/>
  <c r="I2606" i="8" s="1"/>
  <c r="H2607" i="8"/>
  <c r="I2607" i="8" s="1"/>
  <c r="H2608" i="8"/>
  <c r="I2608" i="8" s="1"/>
  <c r="H2609" i="8"/>
  <c r="I2609" i="8" s="1"/>
  <c r="H2610" i="8"/>
  <c r="I2610" i="8" s="1"/>
  <c r="H2611" i="8"/>
  <c r="I2611" i="8" s="1"/>
  <c r="H2612" i="8"/>
  <c r="I2612" i="8" s="1"/>
  <c r="H2613" i="8"/>
  <c r="I2613" i="8" s="1"/>
  <c r="H2614" i="8"/>
  <c r="I2614" i="8" s="1"/>
  <c r="H2615" i="8"/>
  <c r="I2615" i="8" s="1"/>
  <c r="H2616" i="8"/>
  <c r="I2616" i="8" s="1"/>
  <c r="H2617" i="8"/>
  <c r="I2617" i="8" s="1"/>
  <c r="H2618" i="8"/>
  <c r="I2618" i="8" s="1"/>
  <c r="H2619" i="8"/>
  <c r="I2619" i="8" s="1"/>
  <c r="H2620" i="8"/>
  <c r="I2620" i="8" s="1"/>
  <c r="H2621" i="8"/>
  <c r="I2621" i="8" s="1"/>
  <c r="H2622" i="8"/>
  <c r="I2622" i="8" s="1"/>
  <c r="H2623" i="8"/>
  <c r="I2623" i="8" s="1"/>
  <c r="H2624" i="8"/>
  <c r="I2624" i="8" s="1"/>
  <c r="H2625" i="8"/>
  <c r="I2625" i="8" s="1"/>
  <c r="H2626" i="8"/>
  <c r="I2626" i="8" s="1"/>
  <c r="H2627" i="8"/>
  <c r="I2627" i="8" s="1"/>
  <c r="H2628" i="8"/>
  <c r="I2628" i="8" s="1"/>
  <c r="H2629" i="8"/>
  <c r="I2629" i="8" s="1"/>
  <c r="H2630" i="8"/>
  <c r="I2630" i="8" s="1"/>
  <c r="H2631" i="8"/>
  <c r="I2631" i="8" s="1"/>
  <c r="H2632" i="8"/>
  <c r="I2632" i="8" s="1"/>
  <c r="H2633" i="8"/>
  <c r="I2633" i="8" s="1"/>
  <c r="H2634" i="8"/>
  <c r="I2634" i="8" s="1"/>
  <c r="H2635" i="8"/>
  <c r="I2635" i="8" s="1"/>
  <c r="H2636" i="8"/>
  <c r="I2636" i="8" s="1"/>
  <c r="H2637" i="8"/>
  <c r="I2637" i="8" s="1"/>
  <c r="H2638" i="8"/>
  <c r="I2638" i="8" s="1"/>
  <c r="H2639" i="8"/>
  <c r="I2639" i="8" s="1"/>
  <c r="H2640" i="8"/>
  <c r="I2640" i="8" s="1"/>
  <c r="H2641" i="8"/>
  <c r="I2641" i="8" s="1"/>
  <c r="H2642" i="8"/>
  <c r="I2642" i="8" s="1"/>
  <c r="H2643" i="8"/>
  <c r="I2643" i="8" s="1"/>
  <c r="H2644" i="8"/>
  <c r="I2644" i="8" s="1"/>
  <c r="H2645" i="8"/>
  <c r="I2645" i="8" s="1"/>
  <c r="H2646" i="8"/>
  <c r="I2646" i="8" s="1"/>
  <c r="H2647" i="8"/>
  <c r="I2647" i="8" s="1"/>
  <c r="H2648" i="8"/>
  <c r="I2648" i="8" s="1"/>
  <c r="H2649" i="8"/>
  <c r="I2649" i="8" s="1"/>
  <c r="H2650" i="8"/>
  <c r="I2650" i="8" s="1"/>
  <c r="H2651" i="8"/>
  <c r="I2651" i="8" s="1"/>
  <c r="H2652" i="8"/>
  <c r="I2652" i="8" s="1"/>
  <c r="H2653" i="8"/>
  <c r="I2653" i="8" s="1"/>
  <c r="H2654" i="8"/>
  <c r="I2654" i="8" s="1"/>
  <c r="H2655" i="8"/>
  <c r="I2655" i="8" s="1"/>
  <c r="H2656" i="8"/>
  <c r="I2656" i="8" s="1"/>
  <c r="H2657" i="8"/>
  <c r="I2657" i="8" s="1"/>
  <c r="H2658" i="8"/>
  <c r="I2658" i="8" s="1"/>
  <c r="H2659" i="8"/>
  <c r="I2659" i="8" s="1"/>
  <c r="H2660" i="8"/>
  <c r="I2660" i="8" s="1"/>
  <c r="H2661" i="8"/>
  <c r="I2661" i="8" s="1"/>
  <c r="H2662" i="8"/>
  <c r="I2662" i="8" s="1"/>
  <c r="H2663" i="8"/>
  <c r="I2663" i="8" s="1"/>
  <c r="H2664" i="8"/>
  <c r="I2664" i="8" s="1"/>
  <c r="H2665" i="8"/>
  <c r="I2665" i="8" s="1"/>
  <c r="H2666" i="8"/>
  <c r="I2666" i="8" s="1"/>
  <c r="H2667" i="8"/>
  <c r="I2667" i="8" s="1"/>
  <c r="H2668" i="8"/>
  <c r="I2668" i="8" s="1"/>
  <c r="H2669" i="8"/>
  <c r="I2669" i="8" s="1"/>
  <c r="H2670" i="8"/>
  <c r="I2670" i="8" s="1"/>
  <c r="H2671" i="8"/>
  <c r="I2671" i="8" s="1"/>
  <c r="H2672" i="8"/>
  <c r="I2672" i="8" s="1"/>
  <c r="H2673" i="8"/>
  <c r="I2673" i="8" s="1"/>
  <c r="H2674" i="8"/>
  <c r="I2674" i="8" s="1"/>
  <c r="H2675" i="8"/>
  <c r="I2675" i="8" s="1"/>
  <c r="H2676" i="8"/>
  <c r="I2676" i="8" s="1"/>
  <c r="H2677" i="8"/>
  <c r="I2677" i="8" s="1"/>
  <c r="H2678" i="8"/>
  <c r="I2678" i="8" s="1"/>
  <c r="H2679" i="8"/>
  <c r="I2679" i="8" s="1"/>
  <c r="H2680" i="8"/>
  <c r="I2680" i="8" s="1"/>
  <c r="H2681" i="8"/>
  <c r="I2681" i="8" s="1"/>
  <c r="H2682" i="8"/>
  <c r="I2682" i="8" s="1"/>
  <c r="H2683" i="8"/>
  <c r="I2683" i="8" s="1"/>
  <c r="H2684" i="8"/>
  <c r="I2684" i="8" s="1"/>
  <c r="H2685" i="8"/>
  <c r="I2685" i="8" s="1"/>
  <c r="H2686" i="8"/>
  <c r="I2686" i="8" s="1"/>
  <c r="H2687" i="8"/>
  <c r="I2687" i="8" s="1"/>
  <c r="H2688" i="8"/>
  <c r="I2688" i="8" s="1"/>
  <c r="H2689" i="8"/>
  <c r="I2689" i="8" s="1"/>
  <c r="H2690" i="8"/>
  <c r="I2690" i="8" s="1"/>
  <c r="H2691" i="8"/>
  <c r="I2691" i="8" s="1"/>
  <c r="H2692" i="8"/>
  <c r="I2692" i="8" s="1"/>
  <c r="H2693" i="8"/>
  <c r="I2693" i="8" s="1"/>
  <c r="H2694" i="8"/>
  <c r="I2694" i="8" s="1"/>
  <c r="H2695" i="8"/>
  <c r="I2695" i="8" s="1"/>
  <c r="H2696" i="8"/>
  <c r="I2696" i="8" s="1"/>
  <c r="H2697" i="8"/>
  <c r="I2697" i="8" s="1"/>
  <c r="H2698" i="8"/>
  <c r="I2698" i="8" s="1"/>
  <c r="H2699" i="8"/>
  <c r="I2699" i="8" s="1"/>
  <c r="H2700" i="8"/>
  <c r="I2700" i="8" s="1"/>
  <c r="H2701" i="8"/>
  <c r="I2701" i="8" s="1"/>
  <c r="H2702" i="8"/>
  <c r="I2702" i="8" s="1"/>
  <c r="H2703" i="8"/>
  <c r="I2703" i="8" s="1"/>
  <c r="H2704" i="8"/>
  <c r="I2704" i="8" s="1"/>
  <c r="H2705" i="8"/>
  <c r="I2705" i="8" s="1"/>
  <c r="H2706" i="8"/>
  <c r="I2706" i="8" s="1"/>
  <c r="H2707" i="8"/>
  <c r="I2707" i="8" s="1"/>
  <c r="H2708" i="8"/>
  <c r="I2708" i="8" s="1"/>
  <c r="H2709" i="8"/>
  <c r="I2709" i="8" s="1"/>
  <c r="H2710" i="8"/>
  <c r="I2710" i="8" s="1"/>
  <c r="H2711" i="8"/>
  <c r="I2711" i="8" s="1"/>
  <c r="H2712" i="8"/>
  <c r="I2712" i="8" s="1"/>
  <c r="H2713" i="8"/>
  <c r="I2713" i="8" s="1"/>
  <c r="H2714" i="8"/>
  <c r="I2714" i="8" s="1"/>
  <c r="H2715" i="8"/>
  <c r="I2715" i="8" s="1"/>
  <c r="H2716" i="8"/>
  <c r="I2716" i="8" s="1"/>
  <c r="H2717" i="8"/>
  <c r="I2717" i="8" s="1"/>
  <c r="H2718" i="8"/>
  <c r="I2718" i="8" s="1"/>
  <c r="H2719" i="8"/>
  <c r="I2719" i="8" s="1"/>
  <c r="H2720" i="8"/>
  <c r="I2720" i="8" s="1"/>
  <c r="H2721" i="8"/>
  <c r="I2721" i="8" s="1"/>
  <c r="H2722" i="8"/>
  <c r="I2722" i="8" s="1"/>
  <c r="H2723" i="8"/>
  <c r="I2723" i="8" s="1"/>
  <c r="H2724" i="8"/>
  <c r="I2724" i="8" s="1"/>
  <c r="H2725" i="8"/>
  <c r="I2725" i="8" s="1"/>
  <c r="H2726" i="8"/>
  <c r="I2726" i="8" s="1"/>
  <c r="H2727" i="8"/>
  <c r="I2727" i="8" s="1"/>
  <c r="H2728" i="8"/>
  <c r="I2728" i="8" s="1"/>
  <c r="H2729" i="8"/>
  <c r="I2729" i="8" s="1"/>
  <c r="H2730" i="8"/>
  <c r="I2730" i="8" s="1"/>
  <c r="H2731" i="8"/>
  <c r="I2731" i="8" s="1"/>
  <c r="H2732" i="8"/>
  <c r="I2732" i="8" s="1"/>
  <c r="H2733" i="8"/>
  <c r="I2733" i="8" s="1"/>
  <c r="H2734" i="8"/>
  <c r="I2734" i="8" s="1"/>
  <c r="H2735" i="8"/>
  <c r="I2735" i="8" s="1"/>
  <c r="H2736" i="8"/>
  <c r="I2736" i="8" s="1"/>
  <c r="H2737" i="8"/>
  <c r="I2737" i="8" s="1"/>
  <c r="H2738" i="8"/>
  <c r="I2738" i="8" s="1"/>
  <c r="H2739" i="8"/>
  <c r="I2739" i="8" s="1"/>
  <c r="H2740" i="8"/>
  <c r="I2740" i="8" s="1"/>
  <c r="H2741" i="8"/>
  <c r="I2741" i="8" s="1"/>
  <c r="H2742" i="8"/>
  <c r="I2742" i="8" s="1"/>
  <c r="H2743" i="8"/>
  <c r="I2743" i="8" s="1"/>
  <c r="H2744" i="8"/>
  <c r="I2744" i="8" s="1"/>
  <c r="H2745" i="8"/>
  <c r="I2745" i="8" s="1"/>
  <c r="H2746" i="8"/>
  <c r="I2746" i="8" s="1"/>
  <c r="H2747" i="8"/>
  <c r="I2747" i="8" s="1"/>
  <c r="H2748" i="8"/>
  <c r="I2748" i="8" s="1"/>
  <c r="H2749" i="8"/>
  <c r="I2749" i="8" s="1"/>
  <c r="H2750" i="8"/>
  <c r="I2750" i="8" s="1"/>
  <c r="H2751" i="8"/>
  <c r="I2751" i="8" s="1"/>
  <c r="H2752" i="8"/>
  <c r="I2752" i="8" s="1"/>
  <c r="H2753" i="8"/>
  <c r="I2753" i="8" s="1"/>
  <c r="H2754" i="8"/>
  <c r="I2754" i="8" s="1"/>
  <c r="H2755" i="8"/>
  <c r="I2755" i="8" s="1"/>
  <c r="H2756" i="8"/>
  <c r="I2756" i="8" s="1"/>
  <c r="H2757" i="8"/>
  <c r="I2757" i="8" s="1"/>
  <c r="H2758" i="8"/>
  <c r="I2758" i="8" s="1"/>
  <c r="H2759" i="8"/>
  <c r="I2759" i="8" s="1"/>
  <c r="H2760" i="8"/>
  <c r="I2760" i="8" s="1"/>
  <c r="H2761" i="8"/>
  <c r="I2761" i="8" s="1"/>
  <c r="H2762" i="8"/>
  <c r="I2762" i="8" s="1"/>
  <c r="H2763" i="8"/>
  <c r="I2763" i="8" s="1"/>
  <c r="H2764" i="8"/>
  <c r="I2764" i="8" s="1"/>
  <c r="H2765" i="8"/>
  <c r="I2765" i="8" s="1"/>
  <c r="H2766" i="8"/>
  <c r="I2766" i="8" s="1"/>
  <c r="H2767" i="8"/>
  <c r="I2767" i="8" s="1"/>
  <c r="H2768" i="8"/>
  <c r="I2768" i="8" s="1"/>
  <c r="H2769" i="8"/>
  <c r="I2769" i="8" s="1"/>
  <c r="H2770" i="8"/>
  <c r="I2770" i="8" s="1"/>
  <c r="H2771" i="8"/>
  <c r="I2771" i="8" s="1"/>
  <c r="H2772" i="8"/>
  <c r="I2772" i="8" s="1"/>
  <c r="H2773" i="8"/>
  <c r="I2773" i="8" s="1"/>
  <c r="H2774" i="8"/>
  <c r="I2774" i="8" s="1"/>
  <c r="H2775" i="8"/>
  <c r="I2775" i="8" s="1"/>
  <c r="H2776" i="8"/>
  <c r="I2776" i="8" s="1"/>
  <c r="H2777" i="8"/>
  <c r="I2777" i="8" s="1"/>
  <c r="H2778" i="8"/>
  <c r="I2778" i="8" s="1"/>
  <c r="H2779" i="8"/>
  <c r="I2779" i="8" s="1"/>
  <c r="H2780" i="8"/>
  <c r="I2780" i="8" s="1"/>
  <c r="H2781" i="8"/>
  <c r="I2781" i="8" s="1"/>
  <c r="H2782" i="8"/>
  <c r="I2782" i="8" s="1"/>
  <c r="H2783" i="8"/>
  <c r="I2783" i="8" s="1"/>
  <c r="H2784" i="8"/>
  <c r="I2784" i="8" s="1"/>
  <c r="H2785" i="8"/>
  <c r="I2785" i="8" s="1"/>
  <c r="H2786" i="8"/>
  <c r="I2786" i="8" s="1"/>
  <c r="H2787" i="8"/>
  <c r="I2787" i="8" s="1"/>
  <c r="H2788" i="8"/>
  <c r="I2788" i="8" s="1"/>
  <c r="H2789" i="8"/>
  <c r="I2789" i="8" s="1"/>
  <c r="H2790" i="8"/>
  <c r="I2790" i="8" s="1"/>
  <c r="H2791" i="8"/>
  <c r="I2791" i="8" s="1"/>
  <c r="H2792" i="8"/>
  <c r="I2792" i="8" s="1"/>
  <c r="H2793" i="8"/>
  <c r="I2793" i="8" s="1"/>
  <c r="H2794" i="8"/>
  <c r="I2794" i="8" s="1"/>
  <c r="H2795" i="8"/>
  <c r="I2795" i="8" s="1"/>
  <c r="H2796" i="8"/>
  <c r="I2796" i="8" s="1"/>
  <c r="H2797" i="8"/>
  <c r="I2797" i="8" s="1"/>
  <c r="H2798" i="8"/>
  <c r="I2798" i="8" s="1"/>
  <c r="H2799" i="8"/>
  <c r="I2799" i="8" s="1"/>
  <c r="H2800" i="8"/>
  <c r="I2800" i="8" s="1"/>
  <c r="H2801" i="8"/>
  <c r="I2801" i="8" s="1"/>
  <c r="H2802" i="8"/>
  <c r="I2802" i="8" s="1"/>
  <c r="H2803" i="8"/>
  <c r="I2803" i="8" s="1"/>
  <c r="H2804" i="8"/>
  <c r="I2804" i="8" s="1"/>
  <c r="H2805" i="8"/>
  <c r="I2805" i="8" s="1"/>
  <c r="H2806" i="8"/>
  <c r="I2806" i="8" s="1"/>
  <c r="H2807" i="8"/>
  <c r="I2807" i="8" s="1"/>
  <c r="H2808" i="8"/>
  <c r="I2808" i="8" s="1"/>
  <c r="H2809" i="8"/>
  <c r="I2809" i="8" s="1"/>
  <c r="H2810" i="8"/>
  <c r="I2810" i="8" s="1"/>
  <c r="H2811" i="8"/>
  <c r="I2811" i="8" s="1"/>
  <c r="H2812" i="8"/>
  <c r="I2812" i="8" s="1"/>
  <c r="H2813" i="8"/>
  <c r="I2813" i="8" s="1"/>
  <c r="H2814" i="8"/>
  <c r="I2814" i="8" s="1"/>
  <c r="H2815" i="8"/>
  <c r="I2815" i="8" s="1"/>
  <c r="H2816" i="8"/>
  <c r="I2816" i="8" s="1"/>
  <c r="H2817" i="8"/>
  <c r="I2817" i="8" s="1"/>
  <c r="H2818" i="8"/>
  <c r="I2818" i="8" s="1"/>
  <c r="H2819" i="8"/>
  <c r="I2819" i="8" s="1"/>
  <c r="H2820" i="8"/>
  <c r="I2820" i="8" s="1"/>
  <c r="H2821" i="8"/>
  <c r="I2821" i="8" s="1"/>
  <c r="H2822" i="8"/>
  <c r="I2822" i="8" s="1"/>
  <c r="H2823" i="8"/>
  <c r="I2823" i="8" s="1"/>
  <c r="H2824" i="8"/>
  <c r="I2824" i="8" s="1"/>
  <c r="H2825" i="8"/>
  <c r="I2825" i="8" s="1"/>
  <c r="H2826" i="8"/>
  <c r="I2826" i="8" s="1"/>
  <c r="H2827" i="8"/>
  <c r="I2827" i="8" s="1"/>
  <c r="H2828" i="8"/>
  <c r="I2828" i="8" s="1"/>
  <c r="H2829" i="8"/>
  <c r="I2829" i="8" s="1"/>
  <c r="H2830" i="8"/>
  <c r="I2830" i="8" s="1"/>
  <c r="H2831" i="8"/>
  <c r="I2831" i="8" s="1"/>
  <c r="H2832" i="8"/>
  <c r="I2832" i="8" s="1"/>
  <c r="H2833" i="8"/>
  <c r="I2833" i="8" s="1"/>
  <c r="H2834" i="8"/>
  <c r="I2834" i="8" s="1"/>
  <c r="H2835" i="8"/>
  <c r="I2835" i="8" s="1"/>
  <c r="H2836" i="8"/>
  <c r="I2836" i="8" s="1"/>
  <c r="H2837" i="8"/>
  <c r="I2837" i="8" s="1"/>
  <c r="H2838" i="8"/>
  <c r="I2838" i="8" s="1"/>
  <c r="H2839" i="8"/>
  <c r="I2839" i="8" s="1"/>
  <c r="H2840" i="8"/>
  <c r="I2840" i="8" s="1"/>
  <c r="H2841" i="8"/>
  <c r="I2841" i="8" s="1"/>
  <c r="H2842" i="8"/>
  <c r="I2842" i="8" s="1"/>
  <c r="H2843" i="8"/>
  <c r="I2843" i="8" s="1"/>
  <c r="H2844" i="8"/>
  <c r="I2844" i="8" s="1"/>
  <c r="H2845" i="8"/>
  <c r="I2845" i="8" s="1"/>
  <c r="H2846" i="8"/>
  <c r="I2846" i="8" s="1"/>
  <c r="H2847" i="8"/>
  <c r="I2847" i="8" s="1"/>
  <c r="H2848" i="8"/>
  <c r="I2848" i="8" s="1"/>
  <c r="H2849" i="8"/>
  <c r="I2849" i="8" s="1"/>
  <c r="H2850" i="8"/>
  <c r="I2850" i="8" s="1"/>
  <c r="H2851" i="8"/>
  <c r="I2851" i="8" s="1"/>
  <c r="H2852" i="8"/>
  <c r="I2852" i="8" s="1"/>
  <c r="H2853" i="8"/>
  <c r="I2853" i="8" s="1"/>
  <c r="H2854" i="8"/>
  <c r="I2854" i="8" s="1"/>
  <c r="H2855" i="8"/>
  <c r="I2855" i="8" s="1"/>
  <c r="H2856" i="8"/>
  <c r="I2856" i="8" s="1"/>
  <c r="H2857" i="8"/>
  <c r="I2857" i="8" s="1"/>
  <c r="H2858" i="8"/>
  <c r="I2858" i="8" s="1"/>
  <c r="H2859" i="8"/>
  <c r="I2859" i="8" s="1"/>
  <c r="H2860" i="8"/>
  <c r="I2860" i="8" s="1"/>
  <c r="H2861" i="8"/>
  <c r="I2861" i="8" s="1"/>
  <c r="H2862" i="8"/>
  <c r="I2862" i="8" s="1"/>
  <c r="H2863" i="8"/>
  <c r="I2863" i="8" s="1"/>
  <c r="H2864" i="8"/>
  <c r="I2864" i="8" s="1"/>
  <c r="H2865" i="8"/>
  <c r="I2865" i="8" s="1"/>
  <c r="H2866" i="8"/>
  <c r="I2866" i="8" s="1"/>
  <c r="H2867" i="8"/>
  <c r="I2867" i="8" s="1"/>
  <c r="H2868" i="8"/>
  <c r="I2868" i="8" s="1"/>
  <c r="H2869" i="8"/>
  <c r="I2869" i="8" s="1"/>
  <c r="H2870" i="8"/>
  <c r="I2870" i="8" s="1"/>
  <c r="H2871" i="8"/>
  <c r="I2871" i="8" s="1"/>
  <c r="H2872" i="8"/>
  <c r="I2872" i="8" s="1"/>
  <c r="H2873" i="8"/>
  <c r="I2873" i="8" s="1"/>
  <c r="H2874" i="8"/>
  <c r="I2874" i="8" s="1"/>
  <c r="H2875" i="8"/>
  <c r="I2875" i="8" s="1"/>
  <c r="H2876" i="8"/>
  <c r="I2876" i="8" s="1"/>
  <c r="H2877" i="8"/>
  <c r="I2877" i="8" s="1"/>
  <c r="H2878" i="8"/>
  <c r="I2878" i="8" s="1"/>
  <c r="H2879" i="8"/>
  <c r="I2879" i="8" s="1"/>
  <c r="H2880" i="8"/>
  <c r="I2880" i="8" s="1"/>
  <c r="H2881" i="8"/>
  <c r="I2881" i="8" s="1"/>
  <c r="H2882" i="8"/>
  <c r="I2882" i="8" s="1"/>
  <c r="H2883" i="8"/>
  <c r="I2883" i="8" s="1"/>
  <c r="H2884" i="8"/>
  <c r="I2884" i="8" s="1"/>
  <c r="H2885" i="8"/>
  <c r="I2885" i="8" s="1"/>
  <c r="H2886" i="8"/>
  <c r="I2886" i="8" s="1"/>
  <c r="H2887" i="8"/>
  <c r="I2887" i="8" s="1"/>
  <c r="H2888" i="8"/>
  <c r="I2888" i="8" s="1"/>
  <c r="H2889" i="8"/>
  <c r="I2889" i="8" s="1"/>
  <c r="H2890" i="8"/>
  <c r="I2890" i="8" s="1"/>
  <c r="H2891" i="8"/>
  <c r="I2891" i="8" s="1"/>
  <c r="H2892" i="8"/>
  <c r="I2892" i="8" s="1"/>
  <c r="H2893" i="8"/>
  <c r="I2893" i="8" s="1"/>
  <c r="H2894" i="8"/>
  <c r="I2894" i="8" s="1"/>
  <c r="H2895" i="8"/>
  <c r="I2895" i="8" s="1"/>
  <c r="H2896" i="8"/>
  <c r="I2896" i="8" s="1"/>
  <c r="H2897" i="8"/>
  <c r="I2897" i="8" s="1"/>
  <c r="H2898" i="8"/>
  <c r="I2898" i="8" s="1"/>
  <c r="H2899" i="8"/>
  <c r="I2899" i="8" s="1"/>
  <c r="H2900" i="8"/>
  <c r="I2900" i="8" s="1"/>
  <c r="H2901" i="8"/>
  <c r="I2901" i="8" s="1"/>
  <c r="H2902" i="8"/>
  <c r="I2902" i="8" s="1"/>
  <c r="H2903" i="8"/>
  <c r="I2903" i="8" s="1"/>
  <c r="H2904" i="8"/>
  <c r="I2904" i="8" s="1"/>
  <c r="H2905" i="8"/>
  <c r="I2905" i="8" s="1"/>
  <c r="H2906" i="8"/>
  <c r="I2906" i="8" s="1"/>
  <c r="H2907" i="8"/>
  <c r="I2907" i="8" s="1"/>
  <c r="H2908" i="8"/>
  <c r="I2908" i="8" s="1"/>
  <c r="H2909" i="8"/>
  <c r="I2909" i="8" s="1"/>
  <c r="H2910" i="8"/>
  <c r="I2910" i="8" s="1"/>
  <c r="H2911" i="8"/>
  <c r="I2911" i="8" s="1"/>
  <c r="H2912" i="8"/>
  <c r="I2912" i="8" s="1"/>
  <c r="H2913" i="8"/>
  <c r="I2913" i="8" s="1"/>
  <c r="H2914" i="8"/>
  <c r="I2914" i="8" s="1"/>
  <c r="H2915" i="8"/>
  <c r="I2915" i="8" s="1"/>
  <c r="H2916" i="8"/>
  <c r="I2916" i="8" s="1"/>
  <c r="H2917" i="8"/>
  <c r="I2917" i="8" s="1"/>
  <c r="H2918" i="8"/>
  <c r="I2918" i="8" s="1"/>
  <c r="H2919" i="8"/>
  <c r="I2919" i="8" s="1"/>
  <c r="H2920" i="8"/>
  <c r="I2920" i="8" s="1"/>
  <c r="H2921" i="8"/>
  <c r="I2921" i="8" s="1"/>
  <c r="H2922" i="8"/>
  <c r="I2922" i="8" s="1"/>
  <c r="H2923" i="8"/>
  <c r="I2923" i="8" s="1"/>
  <c r="H2924" i="8"/>
  <c r="I2924" i="8" s="1"/>
  <c r="H2925" i="8"/>
  <c r="I2925" i="8" s="1"/>
  <c r="H2926" i="8"/>
  <c r="I2926" i="8" s="1"/>
  <c r="H2927" i="8"/>
  <c r="I2927" i="8" s="1"/>
  <c r="H2928" i="8"/>
  <c r="I2928" i="8" s="1"/>
  <c r="H2929" i="8"/>
  <c r="I2929" i="8" s="1"/>
  <c r="H2930" i="8"/>
  <c r="I2930" i="8" s="1"/>
  <c r="H2931" i="8"/>
  <c r="I2931" i="8" s="1"/>
  <c r="H2932" i="8"/>
  <c r="I2932" i="8" s="1"/>
  <c r="H2933" i="8"/>
  <c r="I2933" i="8" s="1"/>
  <c r="H2934" i="8"/>
  <c r="I2934" i="8" s="1"/>
  <c r="H2935" i="8"/>
  <c r="I2935" i="8" s="1"/>
  <c r="H2936" i="8"/>
  <c r="I2936" i="8" s="1"/>
  <c r="H2937" i="8"/>
  <c r="I2937" i="8" s="1"/>
  <c r="H2938" i="8"/>
  <c r="I2938" i="8" s="1"/>
  <c r="H2939" i="8"/>
  <c r="I2939" i="8" s="1"/>
  <c r="H2940" i="8"/>
  <c r="I2940" i="8" s="1"/>
  <c r="H2941" i="8"/>
  <c r="I2941" i="8" s="1"/>
  <c r="H2942" i="8"/>
  <c r="I2942" i="8" s="1"/>
  <c r="H2943" i="8"/>
  <c r="I2943" i="8" s="1"/>
  <c r="H2944" i="8"/>
  <c r="I2944" i="8" s="1"/>
  <c r="H2945" i="8"/>
  <c r="I2945" i="8" s="1"/>
  <c r="H2946" i="8"/>
  <c r="I2946" i="8" s="1"/>
  <c r="H2947" i="8"/>
  <c r="I2947" i="8" s="1"/>
  <c r="H2948" i="8"/>
  <c r="I2948" i="8" s="1"/>
  <c r="H2949" i="8"/>
  <c r="I2949" i="8" s="1"/>
  <c r="H2950" i="8"/>
  <c r="I2950" i="8" s="1"/>
  <c r="H2951" i="8"/>
  <c r="I2951" i="8" s="1"/>
  <c r="H2952" i="8"/>
  <c r="I2952" i="8" s="1"/>
  <c r="H2953" i="8"/>
  <c r="I2953" i="8" s="1"/>
  <c r="H2954" i="8"/>
  <c r="I2954" i="8" s="1"/>
  <c r="H2955" i="8"/>
  <c r="I2955" i="8" s="1"/>
  <c r="H2956" i="8"/>
  <c r="I2956" i="8" s="1"/>
  <c r="H2957" i="8"/>
  <c r="I2957" i="8" s="1"/>
  <c r="H2958" i="8"/>
  <c r="I2958" i="8" s="1"/>
  <c r="H2959" i="8"/>
  <c r="I2959" i="8" s="1"/>
  <c r="H2960" i="8"/>
  <c r="I2960" i="8" s="1"/>
  <c r="H2961" i="8"/>
  <c r="I2961" i="8" s="1"/>
  <c r="H2962" i="8"/>
  <c r="I2962" i="8" s="1"/>
  <c r="H2963" i="8"/>
  <c r="I2963" i="8" s="1"/>
  <c r="H2964" i="8"/>
  <c r="I2964" i="8" s="1"/>
  <c r="H2965" i="8"/>
  <c r="I2965" i="8" s="1"/>
  <c r="H2966" i="8"/>
  <c r="I2966" i="8" s="1"/>
  <c r="H2967" i="8"/>
  <c r="I2967" i="8" s="1"/>
  <c r="H2968" i="8"/>
  <c r="I2968" i="8" s="1"/>
  <c r="H2969" i="8"/>
  <c r="I2969" i="8" s="1"/>
  <c r="H2970" i="8"/>
  <c r="I2970" i="8" s="1"/>
  <c r="H2971" i="8"/>
  <c r="I2971" i="8" s="1"/>
  <c r="H2972" i="8"/>
  <c r="I2972" i="8" s="1"/>
  <c r="H2973" i="8"/>
  <c r="I2973" i="8" s="1"/>
  <c r="H2974" i="8"/>
  <c r="I2974" i="8" s="1"/>
  <c r="H2975" i="8"/>
  <c r="I2975" i="8" s="1"/>
  <c r="H2976" i="8"/>
  <c r="I2976" i="8" s="1"/>
  <c r="H2977" i="8"/>
  <c r="I2977" i="8" s="1"/>
  <c r="H2978" i="8"/>
  <c r="I2978" i="8" s="1"/>
  <c r="H2979" i="8"/>
  <c r="I2979" i="8" s="1"/>
  <c r="H2980" i="8"/>
  <c r="I2980" i="8" s="1"/>
  <c r="H2981" i="8"/>
  <c r="I2981" i="8" s="1"/>
  <c r="H2982" i="8"/>
  <c r="I2982" i="8" s="1"/>
  <c r="H2983" i="8"/>
  <c r="I2983" i="8" s="1"/>
  <c r="H2984" i="8"/>
  <c r="I2984" i="8" s="1"/>
  <c r="H2985" i="8"/>
  <c r="I2985" i="8" s="1"/>
  <c r="H2986" i="8"/>
  <c r="I2986" i="8" s="1"/>
  <c r="H2987" i="8"/>
  <c r="I2987" i="8" s="1"/>
  <c r="H2988" i="8"/>
  <c r="I2988" i="8" s="1"/>
  <c r="H2989" i="8"/>
  <c r="I2989" i="8" s="1"/>
  <c r="H2990" i="8"/>
  <c r="I2990" i="8" s="1"/>
  <c r="H2991" i="8"/>
  <c r="I2991" i="8" s="1"/>
  <c r="H2992" i="8"/>
  <c r="I2992" i="8" s="1"/>
  <c r="H2993" i="8"/>
  <c r="I2993" i="8" s="1"/>
  <c r="H2994" i="8"/>
  <c r="I2994" i="8" s="1"/>
  <c r="H2995" i="8"/>
  <c r="I2995" i="8" s="1"/>
  <c r="H2996" i="8"/>
  <c r="I2996" i="8" s="1"/>
  <c r="H2997" i="8"/>
  <c r="I2997" i="8" s="1"/>
  <c r="H2998" i="8"/>
  <c r="I2998" i="8" s="1"/>
  <c r="H2999" i="8"/>
  <c r="I2999" i="8" s="1"/>
  <c r="H3000" i="8"/>
  <c r="I3000" i="8" s="1"/>
  <c r="H3001" i="8"/>
  <c r="I3001" i="8" s="1"/>
  <c r="H3002" i="8"/>
  <c r="I3002" i="8" s="1"/>
  <c r="H3003" i="8"/>
  <c r="I3003" i="8" s="1"/>
  <c r="H3004" i="8"/>
  <c r="I3004" i="8" s="1"/>
  <c r="H3005" i="8"/>
  <c r="I3005" i="8" s="1"/>
  <c r="H3006" i="8"/>
  <c r="I3006" i="8" s="1"/>
  <c r="H3007" i="8"/>
  <c r="I3007" i="8" s="1"/>
  <c r="H3008" i="8"/>
  <c r="I3008" i="8" s="1"/>
  <c r="H3009" i="8"/>
  <c r="I3009" i="8" s="1"/>
  <c r="H3010" i="8"/>
  <c r="I3010" i="8" s="1"/>
  <c r="H3011" i="8"/>
  <c r="I3011" i="8" s="1"/>
  <c r="H3012" i="8"/>
  <c r="I3012" i="8" s="1"/>
  <c r="H3013" i="8"/>
  <c r="I3013" i="8" s="1"/>
  <c r="H3014" i="8"/>
  <c r="I3014" i="8" s="1"/>
  <c r="H3015" i="8"/>
  <c r="I3015" i="8" s="1"/>
  <c r="H3016" i="8"/>
  <c r="I3016" i="8" s="1"/>
  <c r="H3017" i="8"/>
  <c r="I3017" i="8" s="1"/>
  <c r="H3018" i="8"/>
  <c r="I3018" i="8" s="1"/>
  <c r="H3019" i="8"/>
  <c r="I3019" i="8" s="1"/>
  <c r="H3020" i="8"/>
  <c r="I3020" i="8" s="1"/>
  <c r="H3021" i="8"/>
  <c r="I3021" i="8" s="1"/>
  <c r="H3022" i="8"/>
  <c r="I3022" i="8" s="1"/>
  <c r="H3023" i="8"/>
  <c r="I3023" i="8" s="1"/>
  <c r="H3024" i="8"/>
  <c r="I3024" i="8" s="1"/>
  <c r="H3025" i="8"/>
  <c r="I3025" i="8" s="1"/>
  <c r="H3026" i="8"/>
  <c r="I3026" i="8" s="1"/>
  <c r="H3027" i="8"/>
  <c r="I3027" i="8" s="1"/>
  <c r="H3028" i="8"/>
  <c r="I3028" i="8" s="1"/>
  <c r="H3029" i="8"/>
  <c r="I3029" i="8" s="1"/>
  <c r="H3030" i="8"/>
  <c r="I3030" i="8" s="1"/>
  <c r="H3031" i="8"/>
  <c r="I3031" i="8" s="1"/>
  <c r="H3032" i="8"/>
  <c r="I3032" i="8" s="1"/>
  <c r="H3033" i="8"/>
  <c r="I3033" i="8" s="1"/>
  <c r="H3034" i="8"/>
  <c r="I3034" i="8" s="1"/>
  <c r="H3035" i="8"/>
  <c r="I3035" i="8" s="1"/>
  <c r="H3036" i="8"/>
  <c r="I3036" i="8" s="1"/>
  <c r="H3037" i="8"/>
  <c r="I3037" i="8" s="1"/>
  <c r="H3038" i="8"/>
  <c r="I3038" i="8" s="1"/>
  <c r="H3039" i="8"/>
  <c r="I3039" i="8" s="1"/>
  <c r="H3040" i="8"/>
  <c r="I3040" i="8" s="1"/>
  <c r="H3041" i="8"/>
  <c r="I3041" i="8" s="1"/>
  <c r="H3042" i="8"/>
  <c r="I3042" i="8" s="1"/>
  <c r="H3043" i="8"/>
  <c r="I3043" i="8" s="1"/>
  <c r="H3044" i="8"/>
  <c r="I3044" i="8" s="1"/>
  <c r="H3045" i="8"/>
  <c r="I3045" i="8" s="1"/>
  <c r="H3046" i="8"/>
  <c r="I3046" i="8" s="1"/>
  <c r="H3047" i="8"/>
  <c r="I3047" i="8" s="1"/>
  <c r="H3048" i="8"/>
  <c r="I3048" i="8" s="1"/>
  <c r="H3049" i="8"/>
  <c r="I3049" i="8" s="1"/>
  <c r="H3050" i="8"/>
  <c r="I3050" i="8" s="1"/>
  <c r="H3051" i="8"/>
  <c r="I3051" i="8" s="1"/>
  <c r="H3052" i="8"/>
  <c r="I3052" i="8" s="1"/>
  <c r="H3053" i="8"/>
  <c r="I3053" i="8" s="1"/>
  <c r="H3054" i="8"/>
  <c r="I3054" i="8" s="1"/>
  <c r="H3055" i="8"/>
  <c r="I3055" i="8" s="1"/>
  <c r="H3056" i="8"/>
  <c r="I3056" i="8" s="1"/>
  <c r="H3057" i="8"/>
  <c r="I3057" i="8" s="1"/>
  <c r="H3058" i="8"/>
  <c r="I3058" i="8" s="1"/>
  <c r="H3059" i="8"/>
  <c r="I3059" i="8" s="1"/>
  <c r="H3060" i="8"/>
  <c r="I3060" i="8" s="1"/>
  <c r="H3061" i="8"/>
  <c r="I3061" i="8" s="1"/>
  <c r="H3062" i="8"/>
  <c r="I3062" i="8" s="1"/>
  <c r="H3063" i="8"/>
  <c r="I3063" i="8" s="1"/>
  <c r="H3064" i="8"/>
  <c r="I3064" i="8" s="1"/>
  <c r="H3065" i="8"/>
  <c r="I3065" i="8" s="1"/>
  <c r="H3066" i="8"/>
  <c r="I3066" i="8" s="1"/>
  <c r="H3067" i="8"/>
  <c r="I3067" i="8" s="1"/>
  <c r="H3068" i="8"/>
  <c r="I3068" i="8" s="1"/>
  <c r="H3069" i="8"/>
  <c r="I3069" i="8" s="1"/>
  <c r="H3070" i="8"/>
  <c r="I3070" i="8" s="1"/>
  <c r="H3071" i="8"/>
  <c r="I3071" i="8" s="1"/>
  <c r="H3072" i="8"/>
  <c r="I3072" i="8" s="1"/>
  <c r="H3073" i="8"/>
  <c r="I3073" i="8" s="1"/>
  <c r="H3074" i="8"/>
  <c r="I3074" i="8" s="1"/>
  <c r="H3075" i="8"/>
  <c r="I3075" i="8" s="1"/>
  <c r="H3076" i="8"/>
  <c r="I3076" i="8" s="1"/>
  <c r="H3077" i="8"/>
  <c r="I3077" i="8" s="1"/>
  <c r="H3078" i="8"/>
  <c r="I3078" i="8" s="1"/>
  <c r="H3079" i="8"/>
  <c r="I3079" i="8" s="1"/>
  <c r="H3080" i="8"/>
  <c r="I3080" i="8" s="1"/>
  <c r="H3081" i="8"/>
  <c r="I3081" i="8" s="1"/>
  <c r="H3082" i="8"/>
  <c r="I3082" i="8" s="1"/>
  <c r="H3083" i="8"/>
  <c r="I3083" i="8" s="1"/>
  <c r="H3084" i="8"/>
  <c r="I3084" i="8" s="1"/>
  <c r="H3085" i="8"/>
  <c r="I3085" i="8" s="1"/>
  <c r="H3086" i="8"/>
  <c r="I3086" i="8" s="1"/>
  <c r="H3087" i="8"/>
  <c r="I3087" i="8" s="1"/>
  <c r="H3088" i="8"/>
  <c r="I3088" i="8" s="1"/>
  <c r="H3089" i="8"/>
  <c r="I3089" i="8" s="1"/>
  <c r="H3090" i="8"/>
  <c r="I3090" i="8" s="1"/>
  <c r="H3091" i="8"/>
  <c r="I3091" i="8" s="1"/>
  <c r="H3092" i="8"/>
  <c r="I3092" i="8" s="1"/>
  <c r="H3093" i="8"/>
  <c r="I3093" i="8" s="1"/>
  <c r="H3094" i="8"/>
  <c r="I3094" i="8" s="1"/>
  <c r="H3095" i="8"/>
  <c r="I3095" i="8" s="1"/>
  <c r="H3096" i="8"/>
  <c r="I3096" i="8" s="1"/>
  <c r="H3097" i="8"/>
  <c r="I3097" i="8" s="1"/>
  <c r="H3098" i="8"/>
  <c r="I3098" i="8" s="1"/>
  <c r="H3099" i="8"/>
  <c r="I3099" i="8" s="1"/>
  <c r="H3100" i="8"/>
  <c r="I3100" i="8" s="1"/>
  <c r="H3101" i="8"/>
  <c r="I3101" i="8" s="1"/>
  <c r="H3102" i="8"/>
  <c r="I3102" i="8" s="1"/>
  <c r="H3103" i="8"/>
  <c r="I3103" i="8" s="1"/>
  <c r="H3104" i="8"/>
  <c r="I3104" i="8" s="1"/>
  <c r="H3105" i="8"/>
  <c r="I3105" i="8" s="1"/>
  <c r="H3106" i="8"/>
  <c r="I3106" i="8" s="1"/>
  <c r="H3107" i="8"/>
  <c r="I3107" i="8" s="1"/>
  <c r="H3108" i="8"/>
  <c r="I3108" i="8" s="1"/>
  <c r="H3109" i="8"/>
  <c r="I3109" i="8" s="1"/>
  <c r="H3110" i="8"/>
  <c r="I3110" i="8" s="1"/>
  <c r="H3111" i="8"/>
  <c r="I3111" i="8" s="1"/>
  <c r="H3112" i="8"/>
  <c r="I3112" i="8" s="1"/>
  <c r="H3113" i="8"/>
  <c r="I3113" i="8" s="1"/>
  <c r="H3114" i="8"/>
  <c r="I3114" i="8" s="1"/>
  <c r="H3115" i="8"/>
  <c r="I3115" i="8" s="1"/>
  <c r="H3116" i="8"/>
  <c r="I3116" i="8" s="1"/>
  <c r="H3117" i="8"/>
  <c r="I3117" i="8" s="1"/>
  <c r="H3118" i="8"/>
  <c r="I3118" i="8" s="1"/>
  <c r="H3119" i="8"/>
  <c r="I3119" i="8" s="1"/>
  <c r="H3120" i="8"/>
  <c r="I3120" i="8" s="1"/>
  <c r="H3121" i="8"/>
  <c r="I3121" i="8" s="1"/>
  <c r="H3122" i="8"/>
  <c r="I3122" i="8" s="1"/>
  <c r="H3123" i="8"/>
  <c r="I3123" i="8" s="1"/>
  <c r="H3124" i="8"/>
  <c r="I3124" i="8" s="1"/>
  <c r="H3125" i="8"/>
  <c r="I3125" i="8" s="1"/>
  <c r="H3126" i="8"/>
  <c r="I3126" i="8" s="1"/>
  <c r="H3127" i="8"/>
  <c r="I3127" i="8" s="1"/>
  <c r="H3128" i="8"/>
  <c r="I3128" i="8" s="1"/>
  <c r="H3129" i="8"/>
  <c r="I3129" i="8" s="1"/>
  <c r="H3130" i="8"/>
  <c r="I3130" i="8" s="1"/>
  <c r="H3131" i="8"/>
  <c r="I3131" i="8" s="1"/>
  <c r="H3132" i="8"/>
  <c r="I3132" i="8" s="1"/>
  <c r="H3133" i="8"/>
  <c r="I3133" i="8" s="1"/>
  <c r="H3134" i="8"/>
  <c r="I3134" i="8" s="1"/>
  <c r="H3135" i="8"/>
  <c r="I3135" i="8" s="1"/>
  <c r="H3136" i="8"/>
  <c r="I3136" i="8" s="1"/>
  <c r="H3137" i="8"/>
  <c r="I3137" i="8" s="1"/>
  <c r="H3138" i="8"/>
  <c r="I3138" i="8" s="1"/>
  <c r="H3139" i="8"/>
  <c r="I3139" i="8" s="1"/>
  <c r="H3140" i="8"/>
  <c r="I3140" i="8" s="1"/>
  <c r="H3141" i="8"/>
  <c r="I3141" i="8" s="1"/>
  <c r="H3142" i="8"/>
  <c r="I3142" i="8" s="1"/>
  <c r="H3143" i="8"/>
  <c r="I3143" i="8" s="1"/>
  <c r="H3144" i="8"/>
  <c r="I3144" i="8" s="1"/>
  <c r="H3145" i="8"/>
  <c r="I3145" i="8" s="1"/>
  <c r="H3146" i="8"/>
  <c r="I3146" i="8" s="1"/>
  <c r="H3147" i="8"/>
  <c r="I3147" i="8" s="1"/>
  <c r="H3148" i="8"/>
  <c r="I3148" i="8" s="1"/>
  <c r="H3149" i="8"/>
  <c r="I3149" i="8" s="1"/>
  <c r="H3150" i="8"/>
  <c r="I3150" i="8" s="1"/>
  <c r="H3151" i="8"/>
  <c r="I3151" i="8" s="1"/>
  <c r="H3152" i="8"/>
  <c r="I3152" i="8" s="1"/>
  <c r="H3153" i="8"/>
  <c r="I3153" i="8" s="1"/>
  <c r="H3154" i="8"/>
  <c r="I3154" i="8" s="1"/>
  <c r="H3155" i="8"/>
  <c r="I3155" i="8" s="1"/>
  <c r="H3156" i="8"/>
  <c r="I3156" i="8" s="1"/>
  <c r="H3157" i="8"/>
  <c r="I3157" i="8" s="1"/>
  <c r="H3158" i="8"/>
  <c r="I3158" i="8" s="1"/>
  <c r="H3159" i="8"/>
  <c r="I3159" i="8" s="1"/>
  <c r="H3160" i="8"/>
  <c r="I3160" i="8" s="1"/>
  <c r="H3161" i="8"/>
  <c r="I3161" i="8" s="1"/>
  <c r="H3162" i="8"/>
  <c r="I3162" i="8" s="1"/>
  <c r="H3163" i="8"/>
  <c r="I3163" i="8" s="1"/>
  <c r="H3164" i="8"/>
  <c r="I3164" i="8" s="1"/>
  <c r="H3165" i="8"/>
  <c r="I3165" i="8" s="1"/>
  <c r="H3166" i="8"/>
  <c r="I3166" i="8" s="1"/>
  <c r="H3167" i="8"/>
  <c r="I3167" i="8" s="1"/>
  <c r="H3168" i="8"/>
  <c r="I3168" i="8" s="1"/>
  <c r="H3169" i="8"/>
  <c r="I3169" i="8" s="1"/>
  <c r="H3170" i="8"/>
  <c r="I3170" i="8" s="1"/>
  <c r="H3171" i="8"/>
  <c r="I3171" i="8" s="1"/>
  <c r="H3172" i="8"/>
  <c r="I3172" i="8" s="1"/>
  <c r="H3173" i="8"/>
  <c r="I3173" i="8" s="1"/>
  <c r="H3174" i="8"/>
  <c r="I3174" i="8" s="1"/>
  <c r="H3175" i="8"/>
  <c r="I3175" i="8" s="1"/>
  <c r="H3176" i="8"/>
  <c r="I3176" i="8" s="1"/>
  <c r="H3177" i="8"/>
  <c r="I3177" i="8" s="1"/>
  <c r="H3178" i="8"/>
  <c r="I3178" i="8" s="1"/>
  <c r="H3179" i="8"/>
  <c r="I3179" i="8" s="1"/>
  <c r="H3180" i="8"/>
  <c r="I3180" i="8" s="1"/>
  <c r="H3181" i="8"/>
  <c r="I3181" i="8" s="1"/>
  <c r="H3182" i="8"/>
  <c r="I3182" i="8" s="1"/>
  <c r="H3183" i="8"/>
  <c r="I3183" i="8" s="1"/>
  <c r="H3184" i="8"/>
  <c r="I3184" i="8" s="1"/>
  <c r="H3185" i="8"/>
  <c r="I3185" i="8" s="1"/>
  <c r="H3186" i="8"/>
  <c r="I3186" i="8" s="1"/>
  <c r="H3187" i="8"/>
  <c r="I3187" i="8" s="1"/>
  <c r="H3188" i="8"/>
  <c r="I3188" i="8" s="1"/>
  <c r="H3189" i="8"/>
  <c r="I3189" i="8" s="1"/>
  <c r="H3190" i="8"/>
  <c r="I3190" i="8" s="1"/>
  <c r="H3191" i="8"/>
  <c r="I3191" i="8" s="1"/>
  <c r="H3192" i="8"/>
  <c r="I3192" i="8" s="1"/>
  <c r="H3193" i="8"/>
  <c r="I3193" i="8" s="1"/>
  <c r="H3194" i="8"/>
  <c r="I3194" i="8" s="1"/>
  <c r="H3195" i="8"/>
  <c r="I3195" i="8" s="1"/>
  <c r="H3196" i="8"/>
  <c r="I3196" i="8" s="1"/>
  <c r="H3197" i="8"/>
  <c r="I3197" i="8" s="1"/>
  <c r="H3198" i="8"/>
  <c r="I3198" i="8" s="1"/>
  <c r="H3199" i="8"/>
  <c r="I3199" i="8" s="1"/>
  <c r="H3200" i="8"/>
  <c r="I3200" i="8" s="1"/>
  <c r="H3201" i="8"/>
  <c r="I3201" i="8" s="1"/>
  <c r="H3202" i="8"/>
  <c r="I3202" i="8" s="1"/>
  <c r="H3203" i="8"/>
  <c r="I3203" i="8" s="1"/>
  <c r="H3204" i="8"/>
  <c r="I3204" i="8" s="1"/>
  <c r="H3205" i="8"/>
  <c r="I3205" i="8" s="1"/>
  <c r="H3206" i="8"/>
  <c r="I3206" i="8" s="1"/>
  <c r="H3207" i="8"/>
  <c r="I3207" i="8" s="1"/>
  <c r="H3208" i="8"/>
  <c r="I3208" i="8" s="1"/>
  <c r="H3209" i="8"/>
  <c r="I3209" i="8" s="1"/>
  <c r="H3210" i="8"/>
  <c r="I3210" i="8" s="1"/>
  <c r="H3211" i="8"/>
  <c r="I3211" i="8" s="1"/>
  <c r="H3212" i="8"/>
  <c r="I3212" i="8" s="1"/>
  <c r="H3213" i="8"/>
  <c r="I3213" i="8" s="1"/>
  <c r="H3214" i="8"/>
  <c r="I3214" i="8" s="1"/>
  <c r="H3215" i="8"/>
  <c r="I3215" i="8" s="1"/>
  <c r="H3216" i="8"/>
  <c r="I3216" i="8" s="1"/>
  <c r="H3217" i="8"/>
  <c r="I3217" i="8" s="1"/>
  <c r="H3218" i="8"/>
  <c r="I3218" i="8" s="1"/>
  <c r="H3219" i="8"/>
  <c r="I3219" i="8" s="1"/>
  <c r="H3220" i="8"/>
  <c r="I3220" i="8" s="1"/>
  <c r="H3221" i="8"/>
  <c r="I3221" i="8" s="1"/>
  <c r="H3222" i="8"/>
  <c r="I3222" i="8" s="1"/>
  <c r="H3223" i="8"/>
  <c r="I3223" i="8" s="1"/>
  <c r="H3224" i="8"/>
  <c r="I3224" i="8" s="1"/>
  <c r="H3225" i="8"/>
  <c r="I3225" i="8" s="1"/>
  <c r="H3226" i="8"/>
  <c r="I3226" i="8" s="1"/>
  <c r="H3227" i="8"/>
  <c r="I3227" i="8" s="1"/>
  <c r="H3228" i="8"/>
  <c r="I3228" i="8" s="1"/>
  <c r="H3229" i="8"/>
  <c r="I3229" i="8" s="1"/>
  <c r="H3230" i="8"/>
  <c r="I3230" i="8" s="1"/>
  <c r="H3231" i="8"/>
  <c r="I3231" i="8" s="1"/>
  <c r="H3232" i="8"/>
  <c r="I3232" i="8" s="1"/>
  <c r="H3233" i="8"/>
  <c r="I3233" i="8" s="1"/>
  <c r="H3234" i="8"/>
  <c r="I3234" i="8" s="1"/>
  <c r="H3235" i="8"/>
  <c r="I3235" i="8" s="1"/>
  <c r="H3236" i="8"/>
  <c r="I3236" i="8" s="1"/>
  <c r="H3237" i="8"/>
  <c r="I3237" i="8" s="1"/>
  <c r="H3238" i="8"/>
  <c r="I3238" i="8" s="1"/>
  <c r="H3239" i="8"/>
  <c r="I3239" i="8" s="1"/>
  <c r="H3240" i="8"/>
  <c r="I3240" i="8" s="1"/>
  <c r="H3241" i="8"/>
  <c r="I3241" i="8" s="1"/>
  <c r="H3242" i="8"/>
  <c r="I3242" i="8" s="1"/>
  <c r="H3243" i="8"/>
  <c r="I3243" i="8" s="1"/>
  <c r="H3244" i="8"/>
  <c r="I3244" i="8" s="1"/>
  <c r="H3245" i="8"/>
  <c r="I3245" i="8" s="1"/>
  <c r="H3246" i="8"/>
  <c r="I3246" i="8" s="1"/>
  <c r="H3247" i="8"/>
  <c r="I3247" i="8" s="1"/>
  <c r="H3248" i="8"/>
  <c r="I3248" i="8" s="1"/>
  <c r="H3249" i="8"/>
  <c r="I3249" i="8" s="1"/>
  <c r="H3250" i="8"/>
  <c r="I3250" i="8" s="1"/>
  <c r="H3251" i="8"/>
  <c r="I3251" i="8" s="1"/>
  <c r="H3252" i="8"/>
  <c r="I3252" i="8" s="1"/>
  <c r="H3253" i="8"/>
  <c r="I3253" i="8" s="1"/>
  <c r="H3254" i="8"/>
  <c r="I3254" i="8" s="1"/>
  <c r="H3255" i="8"/>
  <c r="I3255" i="8" s="1"/>
  <c r="H3256" i="8"/>
  <c r="I3256" i="8" s="1"/>
  <c r="H3257" i="8"/>
  <c r="I3257" i="8" s="1"/>
  <c r="H3258" i="8"/>
  <c r="I3258" i="8" s="1"/>
  <c r="H3259" i="8"/>
  <c r="I3259" i="8" s="1"/>
  <c r="H3260" i="8"/>
  <c r="I3260" i="8" s="1"/>
  <c r="H3261" i="8"/>
  <c r="I3261" i="8" s="1"/>
  <c r="H3262" i="8"/>
  <c r="I3262" i="8" s="1"/>
  <c r="H3263" i="8"/>
  <c r="I3263" i="8" s="1"/>
  <c r="H3264" i="8"/>
  <c r="I3264" i="8" s="1"/>
  <c r="H3265" i="8"/>
  <c r="I3265" i="8" s="1"/>
  <c r="H3266" i="8"/>
  <c r="I3266" i="8" s="1"/>
  <c r="H3267" i="8"/>
  <c r="I3267" i="8" s="1"/>
  <c r="H3268" i="8"/>
  <c r="I3268" i="8" s="1"/>
  <c r="H3269" i="8"/>
  <c r="I3269" i="8" s="1"/>
  <c r="H3270" i="8"/>
  <c r="I3270" i="8" s="1"/>
  <c r="H3271" i="8"/>
  <c r="I3271" i="8" s="1"/>
  <c r="H3272" i="8"/>
  <c r="I3272" i="8" s="1"/>
  <c r="H3273" i="8"/>
  <c r="I3273" i="8" s="1"/>
  <c r="H3274" i="8"/>
  <c r="I3274" i="8" s="1"/>
  <c r="H3275" i="8"/>
  <c r="I3275" i="8" s="1"/>
  <c r="H3276" i="8"/>
  <c r="I3276" i="8" s="1"/>
  <c r="H3277" i="8"/>
  <c r="I3277" i="8" s="1"/>
  <c r="H3278" i="8"/>
  <c r="I3278" i="8" s="1"/>
  <c r="H3279" i="8"/>
  <c r="I3279" i="8" s="1"/>
  <c r="H3280" i="8"/>
  <c r="I3280" i="8" s="1"/>
  <c r="H3281" i="8"/>
  <c r="I3281" i="8" s="1"/>
  <c r="H3282" i="8"/>
  <c r="I3282" i="8" s="1"/>
  <c r="H3283" i="8"/>
  <c r="I3283" i="8" s="1"/>
  <c r="H3284" i="8"/>
  <c r="I3284" i="8" s="1"/>
  <c r="H3285" i="8"/>
  <c r="I3285" i="8" s="1"/>
  <c r="H3286" i="8"/>
  <c r="I3286" i="8" s="1"/>
  <c r="H3287" i="8"/>
  <c r="I3287" i="8" s="1"/>
  <c r="H3288" i="8"/>
  <c r="I3288" i="8" s="1"/>
  <c r="H3289" i="8"/>
  <c r="I3289" i="8" s="1"/>
  <c r="H3290" i="8"/>
  <c r="I3290" i="8" s="1"/>
  <c r="H3291" i="8"/>
  <c r="I3291" i="8" s="1"/>
  <c r="H3292" i="8"/>
  <c r="I3292" i="8" s="1"/>
  <c r="H3293" i="8"/>
  <c r="I3293" i="8" s="1"/>
  <c r="H3294" i="8"/>
  <c r="I3294" i="8" s="1"/>
  <c r="H3295" i="8"/>
  <c r="I3295" i="8" s="1"/>
  <c r="H3296" i="8"/>
  <c r="I3296" i="8" s="1"/>
  <c r="H3297" i="8"/>
  <c r="I3297" i="8" s="1"/>
  <c r="H3298" i="8"/>
  <c r="I3298" i="8" s="1"/>
  <c r="H3299" i="8"/>
  <c r="I3299" i="8" s="1"/>
  <c r="H3300" i="8"/>
  <c r="I3300" i="8" s="1"/>
  <c r="H3301" i="8"/>
  <c r="I3301" i="8" s="1"/>
  <c r="H3302" i="8"/>
  <c r="I3302" i="8" s="1"/>
  <c r="H3303" i="8"/>
  <c r="I3303" i="8" s="1"/>
  <c r="H3304" i="8"/>
  <c r="I3304" i="8" s="1"/>
  <c r="H3305" i="8"/>
  <c r="I3305" i="8" s="1"/>
  <c r="H3306" i="8"/>
  <c r="I3306" i="8" s="1"/>
  <c r="H3307" i="8"/>
  <c r="I3307" i="8" s="1"/>
  <c r="H3308" i="8"/>
  <c r="I3308" i="8" s="1"/>
  <c r="H3309" i="8"/>
  <c r="I3309" i="8" s="1"/>
  <c r="H3310" i="8"/>
  <c r="I3310" i="8" s="1"/>
  <c r="H3311" i="8"/>
  <c r="I3311" i="8" s="1"/>
  <c r="H3312" i="8"/>
  <c r="I3312" i="8" s="1"/>
  <c r="H3313" i="8"/>
  <c r="I3313" i="8" s="1"/>
  <c r="H3314" i="8"/>
  <c r="I3314" i="8" s="1"/>
  <c r="H3315" i="8"/>
  <c r="I3315" i="8" s="1"/>
  <c r="H3316" i="8"/>
  <c r="I3316" i="8" s="1"/>
  <c r="H3317" i="8"/>
  <c r="I3317" i="8" s="1"/>
  <c r="H3318" i="8"/>
  <c r="I3318" i="8" s="1"/>
  <c r="H3319" i="8"/>
  <c r="I3319" i="8" s="1"/>
  <c r="H3320" i="8"/>
  <c r="I3320" i="8" s="1"/>
  <c r="H3321" i="8"/>
  <c r="I3321" i="8" s="1"/>
  <c r="H3322" i="8"/>
  <c r="I3322" i="8" s="1"/>
  <c r="H3323" i="8"/>
  <c r="I3323" i="8" s="1"/>
  <c r="H3324" i="8"/>
  <c r="I3324" i="8" s="1"/>
  <c r="H3325" i="8"/>
  <c r="I3325" i="8" s="1"/>
  <c r="H3326" i="8"/>
  <c r="I3326" i="8" s="1"/>
  <c r="H3327" i="8"/>
  <c r="I3327" i="8" s="1"/>
  <c r="H3328" i="8"/>
  <c r="I3328" i="8" s="1"/>
  <c r="H3329" i="8"/>
  <c r="I3329" i="8" s="1"/>
  <c r="H3330" i="8"/>
  <c r="I3330" i="8" s="1"/>
  <c r="H3331" i="8"/>
  <c r="I3331" i="8" s="1"/>
  <c r="H3332" i="8"/>
  <c r="I3332" i="8" s="1"/>
  <c r="H3333" i="8"/>
  <c r="I3333" i="8" s="1"/>
  <c r="H3334" i="8"/>
  <c r="I3334" i="8" s="1"/>
  <c r="H3335" i="8"/>
  <c r="I3335" i="8" s="1"/>
  <c r="H3336" i="8"/>
  <c r="I3336" i="8" s="1"/>
  <c r="H3337" i="8"/>
  <c r="I3337" i="8" s="1"/>
  <c r="H3338" i="8"/>
  <c r="I3338" i="8" s="1"/>
  <c r="H3339" i="8"/>
  <c r="I3339" i="8" s="1"/>
  <c r="H3340" i="8"/>
  <c r="I3340" i="8" s="1"/>
  <c r="H3341" i="8"/>
  <c r="I3341" i="8" s="1"/>
  <c r="H3342" i="8"/>
  <c r="I3342" i="8" s="1"/>
  <c r="H3343" i="8"/>
  <c r="I3343" i="8" s="1"/>
  <c r="H3344" i="8"/>
  <c r="I3344" i="8" s="1"/>
  <c r="H3345" i="8"/>
  <c r="I3345" i="8" s="1"/>
  <c r="H3346" i="8"/>
  <c r="I3346" i="8" s="1"/>
  <c r="H3347" i="8"/>
  <c r="I3347" i="8" s="1"/>
  <c r="H3348" i="8"/>
  <c r="I3348" i="8" s="1"/>
  <c r="H3349" i="8"/>
  <c r="I3349" i="8" s="1"/>
  <c r="H3350" i="8"/>
  <c r="I3350" i="8" s="1"/>
  <c r="H3351" i="8"/>
  <c r="I3351" i="8" s="1"/>
  <c r="H3352" i="8"/>
  <c r="I3352" i="8" s="1"/>
  <c r="H3353" i="8"/>
  <c r="I3353" i="8" s="1"/>
  <c r="H3354" i="8"/>
  <c r="I3354" i="8" s="1"/>
  <c r="H3355" i="8"/>
  <c r="I3355" i="8" s="1"/>
  <c r="H3356" i="8"/>
  <c r="I3356" i="8" s="1"/>
  <c r="H3357" i="8"/>
  <c r="I3357" i="8" s="1"/>
  <c r="H3358" i="8"/>
  <c r="I3358" i="8" s="1"/>
  <c r="H3359" i="8"/>
  <c r="I3359" i="8" s="1"/>
  <c r="H3360" i="8"/>
  <c r="I3360" i="8" s="1"/>
  <c r="H3361" i="8"/>
  <c r="I3361" i="8" s="1"/>
  <c r="H3362" i="8"/>
  <c r="I3362" i="8" s="1"/>
  <c r="H3363" i="8"/>
  <c r="I3363" i="8" s="1"/>
  <c r="H3364" i="8"/>
  <c r="I3364" i="8" s="1"/>
  <c r="H3365" i="8"/>
  <c r="I3365" i="8" s="1"/>
  <c r="H3366" i="8"/>
  <c r="I3366" i="8" s="1"/>
  <c r="H3367" i="8"/>
  <c r="I3367" i="8" s="1"/>
  <c r="H3368" i="8"/>
  <c r="I3368" i="8" s="1"/>
  <c r="H3369" i="8"/>
  <c r="I3369" i="8" s="1"/>
  <c r="H3370" i="8"/>
  <c r="I3370" i="8" s="1"/>
  <c r="H3371" i="8"/>
  <c r="I3371" i="8" s="1"/>
  <c r="H3372" i="8"/>
  <c r="I3372" i="8" s="1"/>
  <c r="H3373" i="8"/>
  <c r="I3373" i="8" s="1"/>
  <c r="H3374" i="8"/>
  <c r="I3374" i="8" s="1"/>
  <c r="H3375" i="8"/>
  <c r="I3375" i="8" s="1"/>
  <c r="H3376" i="8"/>
  <c r="I3376" i="8" s="1"/>
  <c r="H3377" i="8"/>
  <c r="I3377" i="8" s="1"/>
  <c r="H3378" i="8"/>
  <c r="I3378" i="8" s="1"/>
  <c r="H3379" i="8"/>
  <c r="I3379" i="8" s="1"/>
  <c r="H3380" i="8"/>
  <c r="I3380" i="8" s="1"/>
  <c r="H3381" i="8"/>
  <c r="I3381" i="8" s="1"/>
  <c r="H3382" i="8"/>
  <c r="I3382" i="8" s="1"/>
  <c r="H3383" i="8"/>
  <c r="I3383" i="8" s="1"/>
  <c r="H3384" i="8"/>
  <c r="I3384" i="8" s="1"/>
  <c r="H3385" i="8"/>
  <c r="I3385" i="8" s="1"/>
  <c r="H3386" i="8"/>
  <c r="I3386" i="8" s="1"/>
  <c r="H3387" i="8"/>
  <c r="I3387" i="8" s="1"/>
  <c r="H3388" i="8"/>
  <c r="I3388" i="8" s="1"/>
  <c r="H3389" i="8"/>
  <c r="I3389" i="8" s="1"/>
  <c r="H3390" i="8"/>
  <c r="I3390" i="8" s="1"/>
  <c r="H3391" i="8"/>
  <c r="I3391" i="8" s="1"/>
  <c r="H3392" i="8"/>
  <c r="I3392" i="8" s="1"/>
  <c r="H3393" i="8"/>
  <c r="I3393" i="8" s="1"/>
  <c r="H3394" i="8"/>
  <c r="I3394" i="8" s="1"/>
  <c r="H3395" i="8"/>
  <c r="I3395" i="8" s="1"/>
  <c r="H3396" i="8"/>
  <c r="I3396" i="8" s="1"/>
  <c r="H3397" i="8"/>
  <c r="I3397" i="8" s="1"/>
  <c r="H3398" i="8"/>
  <c r="I3398" i="8" s="1"/>
  <c r="H3399" i="8"/>
  <c r="I3399" i="8" s="1"/>
  <c r="H3400" i="8"/>
  <c r="I3400" i="8" s="1"/>
  <c r="H3401" i="8"/>
  <c r="I3401" i="8" s="1"/>
  <c r="H3402" i="8"/>
  <c r="I3402" i="8" s="1"/>
  <c r="H3403" i="8"/>
  <c r="I3403" i="8" s="1"/>
  <c r="H3404" i="8"/>
  <c r="I3404" i="8" s="1"/>
  <c r="H3405" i="8"/>
  <c r="I3405" i="8" s="1"/>
  <c r="H3406" i="8"/>
  <c r="I3406" i="8" s="1"/>
  <c r="H3407" i="8"/>
  <c r="I3407" i="8" s="1"/>
  <c r="H3408" i="8"/>
  <c r="I3408" i="8" s="1"/>
  <c r="H3409" i="8"/>
  <c r="I3409" i="8" s="1"/>
  <c r="H3410" i="8"/>
  <c r="I3410" i="8" s="1"/>
  <c r="H3411" i="8"/>
  <c r="I3411" i="8" s="1"/>
  <c r="H3412" i="8"/>
  <c r="I3412" i="8" s="1"/>
  <c r="H3413" i="8"/>
  <c r="I3413" i="8" s="1"/>
  <c r="H3414" i="8"/>
  <c r="I3414" i="8" s="1"/>
  <c r="H3415" i="8"/>
  <c r="I3415" i="8" s="1"/>
  <c r="H3416" i="8"/>
  <c r="I3416" i="8" s="1"/>
  <c r="H3417" i="8"/>
  <c r="I3417" i="8" s="1"/>
  <c r="H3418" i="8"/>
  <c r="I3418" i="8" s="1"/>
  <c r="H3419" i="8"/>
  <c r="I3419" i="8" s="1"/>
  <c r="H3420" i="8"/>
  <c r="I3420" i="8" s="1"/>
  <c r="H3421" i="8"/>
  <c r="I3421" i="8" s="1"/>
  <c r="H3422" i="8"/>
  <c r="I3422" i="8" s="1"/>
  <c r="H3423" i="8"/>
  <c r="I3423" i="8" s="1"/>
  <c r="H3424" i="8"/>
  <c r="I3424" i="8" s="1"/>
  <c r="H3425" i="8"/>
  <c r="I3425" i="8" s="1"/>
  <c r="H3426" i="8"/>
  <c r="I3426" i="8" s="1"/>
  <c r="H3427" i="8"/>
  <c r="I3427" i="8" s="1"/>
  <c r="H3428" i="8"/>
  <c r="I3428" i="8" s="1"/>
  <c r="H3429" i="8"/>
  <c r="I3429" i="8" s="1"/>
  <c r="H3430" i="8"/>
  <c r="I3430" i="8" s="1"/>
  <c r="H3431" i="8"/>
  <c r="I3431" i="8" s="1"/>
  <c r="H3432" i="8"/>
  <c r="I3432" i="8" s="1"/>
  <c r="H3433" i="8"/>
  <c r="I3433" i="8" s="1"/>
  <c r="H3434" i="8"/>
  <c r="I3434" i="8" s="1"/>
  <c r="H3435" i="8"/>
  <c r="I3435" i="8" s="1"/>
  <c r="H3436" i="8"/>
  <c r="I3436" i="8" s="1"/>
  <c r="H3437" i="8"/>
  <c r="I3437" i="8" s="1"/>
  <c r="H3438" i="8"/>
  <c r="I3438" i="8" s="1"/>
  <c r="H3439" i="8"/>
  <c r="I3439" i="8" s="1"/>
  <c r="H3440" i="8"/>
  <c r="I3440" i="8" s="1"/>
  <c r="H3441" i="8"/>
  <c r="I3441" i="8" s="1"/>
  <c r="H3442" i="8"/>
  <c r="I3442" i="8" s="1"/>
  <c r="H3443" i="8"/>
  <c r="I3443" i="8" s="1"/>
  <c r="H3444" i="8"/>
  <c r="I3444" i="8" s="1"/>
  <c r="H3445" i="8"/>
  <c r="I3445" i="8" s="1"/>
  <c r="H3446" i="8"/>
  <c r="I3446" i="8" s="1"/>
  <c r="H3447" i="8"/>
  <c r="I3447" i="8" s="1"/>
  <c r="H3448" i="8"/>
  <c r="I3448" i="8" s="1"/>
  <c r="H3449" i="8"/>
  <c r="I3449" i="8" s="1"/>
  <c r="H3450" i="8"/>
  <c r="I3450" i="8" s="1"/>
  <c r="H3451" i="8"/>
  <c r="I3451" i="8" s="1"/>
  <c r="H3452" i="8"/>
  <c r="I3452" i="8" s="1"/>
  <c r="H3453" i="8"/>
  <c r="I3453" i="8" s="1"/>
  <c r="H3454" i="8"/>
  <c r="I3454" i="8" s="1"/>
  <c r="H3455" i="8"/>
  <c r="I3455" i="8" s="1"/>
  <c r="H3456" i="8"/>
  <c r="I3456" i="8" s="1"/>
  <c r="H3457" i="8"/>
  <c r="I3457" i="8" s="1"/>
  <c r="H3458" i="8"/>
  <c r="I3458" i="8" s="1"/>
  <c r="H3459" i="8"/>
  <c r="I3459" i="8" s="1"/>
  <c r="H3460" i="8"/>
  <c r="I3460" i="8" s="1"/>
  <c r="H3461" i="8"/>
  <c r="I3461" i="8" s="1"/>
  <c r="H3462" i="8"/>
  <c r="I3462" i="8" s="1"/>
  <c r="H3463" i="8"/>
  <c r="I3463" i="8" s="1"/>
  <c r="H3464" i="8"/>
  <c r="I3464" i="8" s="1"/>
  <c r="H3465" i="8"/>
  <c r="I3465" i="8" s="1"/>
  <c r="H3466" i="8"/>
  <c r="I3466" i="8" s="1"/>
  <c r="H3467" i="8"/>
  <c r="I3467" i="8" s="1"/>
  <c r="H3468" i="8"/>
  <c r="I3468" i="8" s="1"/>
  <c r="H3469" i="8"/>
  <c r="I3469" i="8" s="1"/>
  <c r="H3470" i="8"/>
  <c r="I3470" i="8" s="1"/>
  <c r="H3471" i="8"/>
  <c r="I3471" i="8" s="1"/>
  <c r="H3472" i="8"/>
  <c r="I3472" i="8" s="1"/>
  <c r="H3473" i="8"/>
  <c r="I3473" i="8" s="1"/>
  <c r="H3474" i="8"/>
  <c r="I3474" i="8" s="1"/>
  <c r="H3475" i="8"/>
  <c r="I3475" i="8" s="1"/>
  <c r="H3476" i="8"/>
  <c r="I3476" i="8" s="1"/>
  <c r="H3477" i="8"/>
  <c r="I3477" i="8" s="1"/>
  <c r="H3478" i="8"/>
  <c r="I3478" i="8" s="1"/>
  <c r="H3479" i="8"/>
  <c r="I3479" i="8" s="1"/>
  <c r="H3480" i="8"/>
  <c r="I3480" i="8" s="1"/>
  <c r="H3481" i="8"/>
  <c r="I3481" i="8" s="1"/>
  <c r="H3482" i="8"/>
  <c r="I3482" i="8" s="1"/>
  <c r="H3483" i="8"/>
  <c r="I3483" i="8" s="1"/>
  <c r="H3484" i="8"/>
  <c r="I3484" i="8" s="1"/>
  <c r="H3485" i="8"/>
  <c r="I3485" i="8" s="1"/>
  <c r="H3486" i="8"/>
  <c r="I3486" i="8" s="1"/>
  <c r="H3487" i="8"/>
  <c r="I3487" i="8" s="1"/>
  <c r="H3488" i="8"/>
  <c r="I3488" i="8" s="1"/>
  <c r="H3489" i="8"/>
  <c r="I3489" i="8" s="1"/>
  <c r="H3490" i="8"/>
  <c r="I3490" i="8" s="1"/>
  <c r="H3491" i="8"/>
  <c r="I3491" i="8" s="1"/>
  <c r="H3492" i="8"/>
  <c r="I3492" i="8" s="1"/>
  <c r="H3493" i="8"/>
  <c r="I3493" i="8" s="1"/>
  <c r="H3494" i="8"/>
  <c r="I3494" i="8" s="1"/>
  <c r="H3495" i="8"/>
  <c r="I3495" i="8" s="1"/>
  <c r="H3496" i="8"/>
  <c r="I3496" i="8" s="1"/>
  <c r="H3497" i="8"/>
  <c r="I3497" i="8" s="1"/>
  <c r="H3498" i="8"/>
  <c r="I3498" i="8" s="1"/>
  <c r="H3499" i="8"/>
  <c r="I3499" i="8" s="1"/>
  <c r="H3500" i="8"/>
  <c r="I3500" i="8" s="1"/>
  <c r="H3501" i="8"/>
  <c r="I3501" i="8" s="1"/>
  <c r="H3502" i="8"/>
  <c r="I3502" i="8" s="1"/>
  <c r="H3503" i="8"/>
  <c r="I3503" i="8" s="1"/>
  <c r="H3504" i="8"/>
  <c r="I3504" i="8" s="1"/>
  <c r="H3505" i="8"/>
  <c r="I3505" i="8" s="1"/>
  <c r="H3506" i="8"/>
  <c r="I3506" i="8" s="1"/>
  <c r="H3507" i="8"/>
  <c r="I3507" i="8" s="1"/>
  <c r="H3508" i="8"/>
  <c r="I3508" i="8" s="1"/>
  <c r="H3509" i="8"/>
  <c r="I3509" i="8" s="1"/>
  <c r="H3510" i="8"/>
  <c r="I3510" i="8" s="1"/>
  <c r="H3511" i="8"/>
  <c r="I3511" i="8" s="1"/>
  <c r="H3512" i="8"/>
  <c r="I3512" i="8" s="1"/>
  <c r="H3513" i="8"/>
  <c r="I3513" i="8" s="1"/>
  <c r="H3514" i="8"/>
  <c r="I3514" i="8" s="1"/>
  <c r="H3515" i="8"/>
  <c r="I3515" i="8" s="1"/>
  <c r="H3516" i="8"/>
  <c r="I3516" i="8" s="1"/>
  <c r="H3517" i="8"/>
  <c r="I3517" i="8" s="1"/>
  <c r="H3518" i="8"/>
  <c r="I3518" i="8" s="1"/>
  <c r="H3519" i="8"/>
  <c r="I3519" i="8" s="1"/>
  <c r="H3520" i="8"/>
  <c r="I3520" i="8" s="1"/>
  <c r="H3521" i="8"/>
  <c r="I3521" i="8" s="1"/>
  <c r="H3522" i="8"/>
  <c r="I3522" i="8" s="1"/>
  <c r="H3523" i="8"/>
  <c r="I3523" i="8" s="1"/>
  <c r="H3524" i="8"/>
  <c r="I3524" i="8" s="1"/>
  <c r="H3525" i="8"/>
  <c r="I3525" i="8" s="1"/>
  <c r="H3526" i="8"/>
  <c r="I3526" i="8" s="1"/>
  <c r="H3527" i="8"/>
  <c r="I3527" i="8" s="1"/>
  <c r="H3528" i="8"/>
  <c r="I3528" i="8" s="1"/>
  <c r="H3529" i="8"/>
  <c r="I3529" i="8" s="1"/>
  <c r="H3530" i="8"/>
  <c r="I3530" i="8" s="1"/>
  <c r="H3531" i="8"/>
  <c r="I3531" i="8" s="1"/>
  <c r="H3532" i="8"/>
  <c r="I3532" i="8" s="1"/>
  <c r="H3533" i="8"/>
  <c r="I3533" i="8" s="1"/>
  <c r="H3534" i="8"/>
  <c r="I3534" i="8" s="1"/>
  <c r="H3535" i="8"/>
  <c r="I3535" i="8" s="1"/>
  <c r="H3536" i="8"/>
  <c r="I3536" i="8" s="1"/>
  <c r="H3537" i="8"/>
  <c r="I3537" i="8" s="1"/>
  <c r="H3538" i="8"/>
  <c r="I3538" i="8" s="1"/>
  <c r="H3539" i="8"/>
  <c r="I3539" i="8" s="1"/>
  <c r="H3540" i="8"/>
  <c r="I3540" i="8" s="1"/>
  <c r="H3541" i="8"/>
  <c r="I3541" i="8" s="1"/>
  <c r="H3542" i="8"/>
  <c r="I3542" i="8" s="1"/>
  <c r="H3543" i="8"/>
  <c r="I3543" i="8" s="1"/>
  <c r="H3544" i="8"/>
  <c r="I3544" i="8" s="1"/>
  <c r="H3545" i="8"/>
  <c r="I3545" i="8" s="1"/>
  <c r="H3546" i="8"/>
  <c r="I3546" i="8" s="1"/>
  <c r="H3547" i="8"/>
  <c r="I3547" i="8" s="1"/>
  <c r="H3548" i="8"/>
  <c r="I3548" i="8" s="1"/>
  <c r="H3549" i="8"/>
  <c r="I3549" i="8" s="1"/>
  <c r="H3550" i="8"/>
  <c r="I3550" i="8" s="1"/>
  <c r="H3551" i="8"/>
  <c r="I3551" i="8" s="1"/>
  <c r="H3552" i="8"/>
  <c r="I3552" i="8" s="1"/>
  <c r="H3553" i="8"/>
  <c r="I3553" i="8" s="1"/>
  <c r="H3554" i="8"/>
  <c r="I3554" i="8" s="1"/>
  <c r="H3555" i="8"/>
  <c r="I3555" i="8" s="1"/>
  <c r="H3556" i="8"/>
  <c r="I3556" i="8" s="1"/>
  <c r="H3557" i="8"/>
  <c r="I3557" i="8" s="1"/>
  <c r="H3558" i="8"/>
  <c r="I3558" i="8" s="1"/>
  <c r="H3559" i="8"/>
  <c r="I3559" i="8" s="1"/>
  <c r="H3560" i="8"/>
  <c r="I3560" i="8" s="1"/>
  <c r="H3561" i="8"/>
  <c r="I3561" i="8" s="1"/>
  <c r="H3562" i="8"/>
  <c r="I3562" i="8" s="1"/>
  <c r="H3563" i="8"/>
  <c r="I3563" i="8" s="1"/>
  <c r="H3564" i="8"/>
  <c r="I3564" i="8" s="1"/>
  <c r="H3565" i="8"/>
  <c r="I3565" i="8" s="1"/>
  <c r="H3566" i="8"/>
  <c r="I3566" i="8" s="1"/>
  <c r="H3567" i="8"/>
  <c r="I3567" i="8" s="1"/>
  <c r="H3568" i="8"/>
  <c r="I3568" i="8" s="1"/>
  <c r="H3569" i="8"/>
  <c r="I3569" i="8" s="1"/>
  <c r="H3570" i="8"/>
  <c r="I3570" i="8" s="1"/>
  <c r="H3571" i="8"/>
  <c r="I3571" i="8" s="1"/>
  <c r="H3572" i="8"/>
  <c r="I3572" i="8" s="1"/>
  <c r="H3573" i="8"/>
  <c r="I3573" i="8" s="1"/>
  <c r="H3574" i="8"/>
  <c r="I3574" i="8" s="1"/>
  <c r="H3575" i="8"/>
  <c r="I3575" i="8" s="1"/>
  <c r="H3576" i="8"/>
  <c r="I3576" i="8" s="1"/>
  <c r="H3577" i="8"/>
  <c r="I3577" i="8" s="1"/>
  <c r="H3578" i="8"/>
  <c r="I3578" i="8" s="1"/>
  <c r="H3579" i="8"/>
  <c r="I3579" i="8" s="1"/>
  <c r="H3580" i="8"/>
  <c r="I3580" i="8" s="1"/>
  <c r="H3581" i="8"/>
  <c r="I3581" i="8" s="1"/>
  <c r="H3582" i="8"/>
  <c r="I3582" i="8" s="1"/>
  <c r="H3583" i="8"/>
  <c r="I3583" i="8" s="1"/>
  <c r="H3584" i="8"/>
  <c r="I3584" i="8" s="1"/>
  <c r="H3585" i="8"/>
  <c r="I3585" i="8" s="1"/>
  <c r="H3586" i="8"/>
  <c r="I3586" i="8" s="1"/>
  <c r="H3587" i="8"/>
  <c r="I3587" i="8" s="1"/>
  <c r="H3588" i="8"/>
  <c r="I3588" i="8" s="1"/>
  <c r="H3589" i="8"/>
  <c r="I3589" i="8" s="1"/>
  <c r="H3590" i="8"/>
  <c r="I3590" i="8" s="1"/>
  <c r="H3591" i="8"/>
  <c r="I3591" i="8" s="1"/>
  <c r="H3592" i="8"/>
  <c r="I3592" i="8" s="1"/>
  <c r="H3593" i="8"/>
  <c r="I3593" i="8" s="1"/>
  <c r="H3594" i="8"/>
  <c r="I3594" i="8" s="1"/>
  <c r="H3595" i="8"/>
  <c r="I3595" i="8" s="1"/>
  <c r="H3596" i="8"/>
  <c r="I3596" i="8" s="1"/>
  <c r="H3597" i="8"/>
  <c r="I3597" i="8" s="1"/>
  <c r="H3598" i="8"/>
  <c r="I3598" i="8" s="1"/>
  <c r="H3599" i="8"/>
  <c r="I3599" i="8" s="1"/>
  <c r="H3600" i="8"/>
  <c r="I3600" i="8" s="1"/>
  <c r="H3601" i="8"/>
  <c r="I3601" i="8" s="1"/>
  <c r="H3602" i="8"/>
  <c r="I3602" i="8" s="1"/>
  <c r="H3603" i="8"/>
  <c r="I3603" i="8" s="1"/>
  <c r="H3604" i="8"/>
  <c r="I3604" i="8" s="1"/>
  <c r="H3605" i="8"/>
  <c r="I3605" i="8" s="1"/>
  <c r="H3606" i="8"/>
  <c r="I3606" i="8" s="1"/>
  <c r="H3607" i="8"/>
  <c r="I3607" i="8" s="1"/>
  <c r="H3608" i="8"/>
  <c r="I3608" i="8" s="1"/>
  <c r="H3609" i="8"/>
  <c r="I3609" i="8" s="1"/>
  <c r="H3610" i="8"/>
  <c r="I3610" i="8" s="1"/>
  <c r="H3611" i="8"/>
  <c r="I3611" i="8" s="1"/>
  <c r="H3612" i="8"/>
  <c r="I3612" i="8" s="1"/>
  <c r="H3613" i="8"/>
  <c r="I3613" i="8" s="1"/>
  <c r="H3614" i="8"/>
  <c r="I3614" i="8" s="1"/>
  <c r="H3615" i="8"/>
  <c r="I3615" i="8" s="1"/>
  <c r="H3616" i="8"/>
  <c r="I3616" i="8" s="1"/>
  <c r="H3617" i="8"/>
  <c r="I3617" i="8" s="1"/>
  <c r="H3618" i="8"/>
  <c r="I3618" i="8" s="1"/>
  <c r="H3619" i="8"/>
  <c r="I3619" i="8" s="1"/>
  <c r="H3620" i="8"/>
  <c r="I3620" i="8" s="1"/>
  <c r="H3621" i="8"/>
  <c r="I3621" i="8" s="1"/>
  <c r="H3622" i="8"/>
  <c r="I3622" i="8" s="1"/>
  <c r="H3623" i="8"/>
  <c r="I3623" i="8" s="1"/>
  <c r="H3624" i="8"/>
  <c r="I3624" i="8" s="1"/>
  <c r="H3625" i="8"/>
  <c r="I3625" i="8" s="1"/>
  <c r="H3626" i="8"/>
  <c r="I3626" i="8" s="1"/>
  <c r="H3627" i="8"/>
  <c r="I3627" i="8" s="1"/>
  <c r="H3628" i="8"/>
  <c r="I3628" i="8" s="1"/>
  <c r="H3629" i="8"/>
  <c r="I3629" i="8" s="1"/>
  <c r="H3630" i="8"/>
  <c r="I3630" i="8" s="1"/>
  <c r="H3631" i="8"/>
  <c r="I3631" i="8" s="1"/>
  <c r="H3632" i="8"/>
  <c r="I3632" i="8" s="1"/>
  <c r="H3633" i="8"/>
  <c r="I3633" i="8" s="1"/>
  <c r="H3634" i="8"/>
  <c r="I3634" i="8" s="1"/>
  <c r="H3635" i="8"/>
  <c r="I3635" i="8" s="1"/>
  <c r="H3636" i="8"/>
  <c r="I3636" i="8" s="1"/>
  <c r="H3637" i="8"/>
  <c r="I3637" i="8" s="1"/>
  <c r="H3638" i="8"/>
  <c r="I3638" i="8" s="1"/>
  <c r="H3639" i="8"/>
  <c r="I3639" i="8" s="1"/>
  <c r="H3640" i="8"/>
  <c r="I3640" i="8" s="1"/>
  <c r="H3641" i="8"/>
  <c r="I3641" i="8" s="1"/>
  <c r="H3642" i="8"/>
  <c r="I3642" i="8" s="1"/>
  <c r="H3643" i="8"/>
  <c r="I3643" i="8" s="1"/>
  <c r="H3644" i="8"/>
  <c r="I3644" i="8" s="1"/>
  <c r="H3645" i="8"/>
  <c r="I3645" i="8" s="1"/>
  <c r="H3646" i="8"/>
  <c r="I3646" i="8" s="1"/>
  <c r="H3647" i="8"/>
  <c r="I3647" i="8" s="1"/>
  <c r="H3648" i="8"/>
  <c r="I3648" i="8" s="1"/>
  <c r="H3649" i="8"/>
  <c r="I3649" i="8" s="1"/>
  <c r="H3650" i="8"/>
  <c r="I3650" i="8" s="1"/>
  <c r="H3651" i="8"/>
  <c r="I3651" i="8" s="1"/>
  <c r="H3652" i="8"/>
  <c r="I3652" i="8" s="1"/>
  <c r="H3653" i="8"/>
  <c r="I3653" i="8" s="1"/>
  <c r="H3654" i="8"/>
  <c r="I3654" i="8" s="1"/>
  <c r="H3655" i="8"/>
  <c r="I3655" i="8" s="1"/>
  <c r="H3656" i="8"/>
  <c r="I3656" i="8" s="1"/>
  <c r="H3657" i="8"/>
  <c r="I3657" i="8" s="1"/>
  <c r="H3658" i="8"/>
  <c r="I3658" i="8" s="1"/>
  <c r="H3659" i="8"/>
  <c r="I3659" i="8" s="1"/>
  <c r="H3660" i="8"/>
  <c r="I3660" i="8" s="1"/>
  <c r="H3661" i="8"/>
  <c r="I3661" i="8" s="1"/>
  <c r="H3662" i="8"/>
  <c r="I3662" i="8" s="1"/>
  <c r="H3663" i="8"/>
  <c r="I3663" i="8" s="1"/>
  <c r="H3664" i="8"/>
  <c r="I3664" i="8" s="1"/>
  <c r="H3665" i="8"/>
  <c r="I3665" i="8" s="1"/>
  <c r="H3666" i="8"/>
  <c r="I3666" i="8" s="1"/>
  <c r="H3667" i="8"/>
  <c r="I3667" i="8" s="1"/>
  <c r="H3668" i="8"/>
  <c r="I3668" i="8" s="1"/>
  <c r="H3669" i="8"/>
  <c r="I3669" i="8" s="1"/>
  <c r="H3670" i="8"/>
  <c r="I3670" i="8" s="1"/>
  <c r="H3671" i="8"/>
  <c r="I3671" i="8" s="1"/>
  <c r="H3672" i="8"/>
  <c r="I3672" i="8" s="1"/>
  <c r="H3673" i="8"/>
  <c r="I3673" i="8" s="1"/>
  <c r="H3674" i="8"/>
  <c r="I3674" i="8" s="1"/>
  <c r="H3675" i="8"/>
  <c r="I3675" i="8" s="1"/>
  <c r="H3676" i="8"/>
  <c r="I3676" i="8" s="1"/>
  <c r="H3677" i="8"/>
  <c r="I3677" i="8" s="1"/>
  <c r="H3678" i="8"/>
  <c r="I3678" i="8" s="1"/>
  <c r="H3679" i="8"/>
  <c r="I3679" i="8" s="1"/>
  <c r="H3680" i="8"/>
  <c r="I3680" i="8" s="1"/>
  <c r="H3681" i="8"/>
  <c r="I3681" i="8" s="1"/>
  <c r="H3682" i="8"/>
  <c r="I3682" i="8" s="1"/>
  <c r="H3683" i="8"/>
  <c r="I3683" i="8" s="1"/>
  <c r="H3684" i="8"/>
  <c r="I3684" i="8" s="1"/>
  <c r="H3685" i="8"/>
  <c r="I3685" i="8" s="1"/>
  <c r="H3686" i="8"/>
  <c r="I3686" i="8" s="1"/>
  <c r="H3687" i="8"/>
  <c r="I3687" i="8" s="1"/>
  <c r="H3688" i="8"/>
  <c r="I3688" i="8" s="1"/>
  <c r="H3689" i="8"/>
  <c r="I3689" i="8" s="1"/>
  <c r="H3690" i="8"/>
  <c r="I3690" i="8" s="1"/>
  <c r="H3691" i="8"/>
  <c r="I3691" i="8" s="1"/>
  <c r="H3692" i="8"/>
  <c r="I3692" i="8" s="1"/>
  <c r="H3693" i="8"/>
  <c r="I3693" i="8" s="1"/>
  <c r="H3694" i="8"/>
  <c r="I3694" i="8" s="1"/>
  <c r="H3695" i="8"/>
  <c r="I3695" i="8" s="1"/>
  <c r="H3696" i="8"/>
  <c r="I3696" i="8" s="1"/>
  <c r="H3697" i="8"/>
  <c r="I3697" i="8" s="1"/>
  <c r="H3698" i="8"/>
  <c r="I3698" i="8" s="1"/>
  <c r="H3699" i="8"/>
  <c r="I3699" i="8" s="1"/>
  <c r="H3700" i="8"/>
  <c r="I3700" i="8" s="1"/>
  <c r="H3701" i="8"/>
  <c r="I3701" i="8" s="1"/>
  <c r="H3702" i="8"/>
  <c r="I3702" i="8" s="1"/>
  <c r="H3703" i="8"/>
  <c r="I3703" i="8" s="1"/>
  <c r="H3704" i="8"/>
  <c r="I3704" i="8" s="1"/>
  <c r="H3705" i="8"/>
  <c r="I3705" i="8" s="1"/>
  <c r="H3706" i="8"/>
  <c r="I3706" i="8" s="1"/>
  <c r="H3707" i="8"/>
  <c r="I3707" i="8" s="1"/>
  <c r="H3708" i="8"/>
  <c r="I3708" i="8" s="1"/>
  <c r="H3709" i="8"/>
  <c r="I3709" i="8" s="1"/>
  <c r="H3710" i="8"/>
  <c r="I3710" i="8" s="1"/>
  <c r="H3711" i="8"/>
  <c r="I3711" i="8" s="1"/>
  <c r="H3712" i="8"/>
  <c r="I3712" i="8" s="1"/>
  <c r="H3713" i="8"/>
  <c r="I3713" i="8" s="1"/>
  <c r="H3714" i="8"/>
  <c r="I3714" i="8" s="1"/>
  <c r="H3715" i="8"/>
  <c r="I3715" i="8" s="1"/>
  <c r="H3716" i="8"/>
  <c r="I3716" i="8" s="1"/>
  <c r="H3717" i="8"/>
  <c r="I3717" i="8" s="1"/>
  <c r="H3718" i="8"/>
  <c r="I3718" i="8" s="1"/>
  <c r="H3719" i="8"/>
  <c r="I3719" i="8" s="1"/>
  <c r="H3720" i="8"/>
  <c r="I3720" i="8" s="1"/>
  <c r="H3721" i="8"/>
  <c r="I3721" i="8" s="1"/>
  <c r="H3722" i="8"/>
  <c r="I3722" i="8" s="1"/>
  <c r="H3723" i="8"/>
  <c r="I3723" i="8" s="1"/>
  <c r="H3724" i="8"/>
  <c r="I3724" i="8" s="1"/>
  <c r="H3725" i="8"/>
  <c r="I3725" i="8" s="1"/>
  <c r="H3726" i="8"/>
  <c r="I3726" i="8" s="1"/>
  <c r="H3727" i="8"/>
  <c r="I3727" i="8" s="1"/>
  <c r="H3728" i="8"/>
  <c r="I3728" i="8" s="1"/>
  <c r="H3729" i="8"/>
  <c r="I3729" i="8" s="1"/>
  <c r="H3730" i="8"/>
  <c r="I3730" i="8" s="1"/>
  <c r="H3731" i="8"/>
  <c r="I3731" i="8" s="1"/>
  <c r="H3732" i="8"/>
  <c r="I3732" i="8" s="1"/>
  <c r="H3733" i="8"/>
  <c r="I3733" i="8" s="1"/>
  <c r="H3734" i="8"/>
  <c r="I3734" i="8" s="1"/>
  <c r="H3735" i="8"/>
  <c r="I3735" i="8" s="1"/>
  <c r="H3736" i="8"/>
  <c r="I3736" i="8" s="1"/>
  <c r="H3737" i="8"/>
  <c r="I3737" i="8" s="1"/>
  <c r="H3738" i="8"/>
  <c r="I3738" i="8" s="1"/>
  <c r="H3739" i="8"/>
  <c r="I3739" i="8" s="1"/>
  <c r="H3740" i="8"/>
  <c r="I3740" i="8" s="1"/>
  <c r="H3741" i="8"/>
  <c r="I3741" i="8" s="1"/>
  <c r="H3742" i="8"/>
  <c r="I3742" i="8" s="1"/>
  <c r="H3743" i="8"/>
  <c r="I3743" i="8" s="1"/>
  <c r="H3744" i="8"/>
  <c r="I3744" i="8" s="1"/>
  <c r="H3745" i="8"/>
  <c r="I3745" i="8" s="1"/>
  <c r="H3746" i="8"/>
  <c r="I3746" i="8" s="1"/>
  <c r="H3747" i="8"/>
  <c r="I3747" i="8" s="1"/>
  <c r="H3748" i="8"/>
  <c r="I3748" i="8" s="1"/>
  <c r="H3749" i="8"/>
  <c r="I3749" i="8" s="1"/>
  <c r="H3750" i="8"/>
  <c r="I3750" i="8" s="1"/>
  <c r="H3751" i="8"/>
  <c r="I3751" i="8" s="1"/>
  <c r="H3752" i="8"/>
  <c r="I3752" i="8" s="1"/>
  <c r="H3753" i="8"/>
  <c r="I3753" i="8" s="1"/>
  <c r="H3754" i="8"/>
  <c r="I3754" i="8" s="1"/>
  <c r="H3755" i="8"/>
  <c r="I3755" i="8" s="1"/>
  <c r="H3756" i="8"/>
  <c r="I3756" i="8" s="1"/>
  <c r="H3757" i="8"/>
  <c r="I3757" i="8" s="1"/>
  <c r="H3758" i="8"/>
  <c r="I3758" i="8" s="1"/>
  <c r="H3759" i="8"/>
  <c r="I3759" i="8" s="1"/>
  <c r="H3760" i="8"/>
  <c r="I3760" i="8" s="1"/>
  <c r="H3761" i="8"/>
  <c r="I3761" i="8" s="1"/>
  <c r="H3762" i="8"/>
  <c r="I3762" i="8" s="1"/>
  <c r="H3763" i="8"/>
  <c r="I3763" i="8" s="1"/>
  <c r="H3764" i="8"/>
  <c r="I3764" i="8" s="1"/>
  <c r="H3765" i="8"/>
  <c r="I3765" i="8" s="1"/>
  <c r="H3766" i="8"/>
  <c r="I3766" i="8" s="1"/>
  <c r="H3767" i="8"/>
  <c r="I3767" i="8" s="1"/>
  <c r="H3768" i="8"/>
  <c r="I3768" i="8" s="1"/>
  <c r="H3769" i="8"/>
  <c r="I3769" i="8" s="1"/>
  <c r="H3770" i="8"/>
  <c r="I3770" i="8" s="1"/>
  <c r="H3771" i="8"/>
  <c r="I3771" i="8" s="1"/>
  <c r="H3772" i="8"/>
  <c r="I3772" i="8" s="1"/>
  <c r="H3773" i="8"/>
  <c r="I3773" i="8" s="1"/>
  <c r="H3774" i="8"/>
  <c r="I3774" i="8" s="1"/>
  <c r="H3775" i="8"/>
  <c r="I3775" i="8" s="1"/>
  <c r="H3776" i="8"/>
  <c r="I3776" i="8" s="1"/>
  <c r="H3777" i="8"/>
  <c r="I3777" i="8" s="1"/>
  <c r="H3778" i="8"/>
  <c r="I3778" i="8" s="1"/>
  <c r="H3779" i="8"/>
  <c r="I3779" i="8" s="1"/>
  <c r="H3780" i="8"/>
  <c r="I3780" i="8" s="1"/>
  <c r="H3781" i="8"/>
  <c r="I3781" i="8" s="1"/>
  <c r="H3782" i="8"/>
  <c r="I3782" i="8" s="1"/>
  <c r="H3783" i="8"/>
  <c r="I3783" i="8" s="1"/>
  <c r="H3784" i="8"/>
  <c r="I3784" i="8" s="1"/>
  <c r="H3785" i="8"/>
  <c r="I3785" i="8" s="1"/>
  <c r="H3786" i="8"/>
  <c r="I3786" i="8" s="1"/>
  <c r="H3787" i="8"/>
  <c r="I3787" i="8" s="1"/>
  <c r="H3788" i="8"/>
  <c r="I3788" i="8" s="1"/>
  <c r="H3789" i="8"/>
  <c r="I3789" i="8" s="1"/>
  <c r="H3790" i="8"/>
  <c r="I3790" i="8" s="1"/>
  <c r="H3791" i="8"/>
  <c r="I3791" i="8" s="1"/>
  <c r="H3792" i="8"/>
  <c r="I3792" i="8" s="1"/>
  <c r="H3793" i="8"/>
  <c r="I3793" i="8" s="1"/>
  <c r="H3794" i="8"/>
  <c r="I3794" i="8" s="1"/>
  <c r="H3795" i="8"/>
  <c r="I3795" i="8" s="1"/>
  <c r="H3796" i="8"/>
  <c r="I3796" i="8" s="1"/>
  <c r="H3797" i="8"/>
  <c r="I3797" i="8" s="1"/>
  <c r="H3798" i="8"/>
  <c r="I3798" i="8" s="1"/>
  <c r="H3799" i="8"/>
  <c r="I3799" i="8" s="1"/>
  <c r="H3800" i="8"/>
  <c r="I3800" i="8" s="1"/>
  <c r="H3801" i="8"/>
  <c r="I3801" i="8" s="1"/>
  <c r="H3802" i="8"/>
  <c r="I3802" i="8" s="1"/>
  <c r="H3803" i="8"/>
  <c r="I3803" i="8" s="1"/>
  <c r="H3804" i="8"/>
  <c r="I3804" i="8" s="1"/>
  <c r="H3805" i="8"/>
  <c r="I3805" i="8" s="1"/>
  <c r="H3806" i="8"/>
  <c r="I3806" i="8" s="1"/>
  <c r="H3807" i="8"/>
  <c r="I3807" i="8" s="1"/>
  <c r="H3808" i="8"/>
  <c r="I3808" i="8" s="1"/>
  <c r="H3809" i="8"/>
  <c r="I3809" i="8" s="1"/>
  <c r="H3810" i="8"/>
  <c r="I3810" i="8" s="1"/>
  <c r="H3811" i="8"/>
  <c r="I3811" i="8" s="1"/>
  <c r="H3812" i="8"/>
  <c r="I3812" i="8" s="1"/>
  <c r="H3813" i="8"/>
  <c r="I3813" i="8" s="1"/>
  <c r="H3814" i="8"/>
  <c r="I3814" i="8" s="1"/>
  <c r="H3815" i="8"/>
  <c r="I3815" i="8" s="1"/>
  <c r="H3816" i="8"/>
  <c r="I3816" i="8" s="1"/>
  <c r="H3817" i="8"/>
  <c r="I3817" i="8" s="1"/>
  <c r="H3818" i="8"/>
  <c r="I3818" i="8" s="1"/>
  <c r="H3819" i="8"/>
  <c r="I3819" i="8" s="1"/>
  <c r="H3820" i="8"/>
  <c r="I3820" i="8" s="1"/>
  <c r="H3821" i="8"/>
  <c r="I3821" i="8" s="1"/>
  <c r="H3822" i="8"/>
  <c r="I3822" i="8" s="1"/>
  <c r="H3823" i="8"/>
  <c r="I3823" i="8" s="1"/>
  <c r="H3824" i="8"/>
  <c r="I3824" i="8" s="1"/>
  <c r="H3825" i="8"/>
  <c r="I3825" i="8" s="1"/>
  <c r="H3826" i="8"/>
  <c r="I3826" i="8" s="1"/>
  <c r="H3827" i="8"/>
  <c r="I3827" i="8" s="1"/>
  <c r="H3828" i="8"/>
  <c r="I3828" i="8" s="1"/>
  <c r="H3829" i="8"/>
  <c r="I3829" i="8" s="1"/>
  <c r="H3830" i="8"/>
  <c r="I3830" i="8" s="1"/>
  <c r="H3831" i="8"/>
  <c r="I3831" i="8" s="1"/>
  <c r="H3832" i="8"/>
  <c r="I3832" i="8" s="1"/>
  <c r="H3833" i="8"/>
  <c r="I3833" i="8" s="1"/>
  <c r="H3834" i="8"/>
  <c r="I3834" i="8" s="1"/>
  <c r="H3835" i="8"/>
  <c r="I3835" i="8" s="1"/>
  <c r="H3836" i="8"/>
  <c r="I3836" i="8" s="1"/>
  <c r="H3837" i="8"/>
  <c r="I3837" i="8" s="1"/>
  <c r="H3838" i="8"/>
  <c r="I3838" i="8" s="1"/>
  <c r="H3839" i="8"/>
  <c r="I3839" i="8" s="1"/>
  <c r="H3840" i="8"/>
  <c r="I3840" i="8" s="1"/>
  <c r="H3841" i="8"/>
  <c r="I3841" i="8" s="1"/>
  <c r="H3842" i="8"/>
  <c r="I3842" i="8" s="1"/>
  <c r="H3843" i="8"/>
  <c r="I3843" i="8" s="1"/>
  <c r="H3844" i="8"/>
  <c r="I3844" i="8" s="1"/>
  <c r="H3845" i="8"/>
  <c r="I3845" i="8" s="1"/>
  <c r="H3846" i="8"/>
  <c r="I3846" i="8" s="1"/>
  <c r="H3847" i="8"/>
  <c r="I3847" i="8" s="1"/>
  <c r="H3848" i="8"/>
  <c r="I3848" i="8" s="1"/>
  <c r="H3849" i="8"/>
  <c r="I3849" i="8" s="1"/>
  <c r="H3850" i="8"/>
  <c r="I3850" i="8" s="1"/>
  <c r="H3851" i="8"/>
  <c r="I3851" i="8" s="1"/>
  <c r="H3852" i="8"/>
  <c r="I3852" i="8" s="1"/>
  <c r="H3853" i="8"/>
  <c r="I3853" i="8" s="1"/>
  <c r="H3854" i="8"/>
  <c r="I3854" i="8" s="1"/>
  <c r="H3855" i="8"/>
  <c r="I3855" i="8" s="1"/>
  <c r="H3856" i="8"/>
  <c r="I3856" i="8" s="1"/>
  <c r="H3857" i="8"/>
  <c r="I3857" i="8" s="1"/>
  <c r="H3858" i="8"/>
  <c r="I3858" i="8" s="1"/>
  <c r="H3859" i="8"/>
  <c r="I3859" i="8" s="1"/>
  <c r="H3860" i="8"/>
  <c r="I3860" i="8" s="1"/>
  <c r="H3861" i="8"/>
  <c r="I3861" i="8" s="1"/>
  <c r="H3862" i="8"/>
  <c r="I3862" i="8" s="1"/>
  <c r="H3863" i="8"/>
  <c r="I3863" i="8" s="1"/>
  <c r="H3864" i="8"/>
  <c r="I3864" i="8" s="1"/>
  <c r="H3865" i="8"/>
  <c r="I3865" i="8" s="1"/>
  <c r="H3866" i="8"/>
  <c r="I3866" i="8" s="1"/>
  <c r="H3867" i="8"/>
  <c r="I3867" i="8" s="1"/>
  <c r="H3868" i="8"/>
  <c r="I3868" i="8" s="1"/>
  <c r="H3869" i="8"/>
  <c r="I3869" i="8" s="1"/>
  <c r="H3870" i="8"/>
  <c r="I3870" i="8" s="1"/>
  <c r="H3871" i="8"/>
  <c r="I3871" i="8" s="1"/>
  <c r="H3872" i="8"/>
  <c r="I3872" i="8" s="1"/>
  <c r="H3873" i="8"/>
  <c r="I3873" i="8" s="1"/>
  <c r="H3874" i="8"/>
  <c r="I3874" i="8" s="1"/>
  <c r="H3875" i="8"/>
  <c r="I3875" i="8" s="1"/>
  <c r="H3876" i="8"/>
  <c r="I3876" i="8" s="1"/>
  <c r="H3877" i="8"/>
  <c r="I3877" i="8" s="1"/>
  <c r="H3878" i="8"/>
  <c r="I3878" i="8" s="1"/>
  <c r="H3879" i="8"/>
  <c r="I3879" i="8" s="1"/>
  <c r="H3880" i="8"/>
  <c r="I3880" i="8" s="1"/>
  <c r="H3881" i="8"/>
  <c r="I3881" i="8" s="1"/>
  <c r="H3882" i="8"/>
  <c r="I3882" i="8" s="1"/>
  <c r="H3883" i="8"/>
  <c r="I3883" i="8" s="1"/>
  <c r="H3884" i="8"/>
  <c r="I3884" i="8" s="1"/>
  <c r="H3885" i="8"/>
  <c r="I3885" i="8" s="1"/>
  <c r="H3886" i="8"/>
  <c r="I3886" i="8" s="1"/>
  <c r="H3887" i="8"/>
  <c r="I3887" i="8" s="1"/>
  <c r="H3888" i="8"/>
  <c r="I3888" i="8" s="1"/>
  <c r="H3889" i="8"/>
  <c r="I3889" i="8" s="1"/>
  <c r="H3890" i="8"/>
  <c r="I3890" i="8" s="1"/>
  <c r="H3891" i="8"/>
  <c r="I3891" i="8" s="1"/>
  <c r="H3892" i="8"/>
  <c r="I3892" i="8" s="1"/>
  <c r="H3893" i="8"/>
  <c r="I3893" i="8" s="1"/>
  <c r="H3894" i="8"/>
  <c r="I3894" i="8" s="1"/>
  <c r="H3895" i="8"/>
  <c r="I3895" i="8" s="1"/>
  <c r="H3896" i="8"/>
  <c r="I3896" i="8" s="1"/>
  <c r="H3897" i="8"/>
  <c r="I3897" i="8" s="1"/>
  <c r="H3898" i="8"/>
  <c r="I3898" i="8" s="1"/>
  <c r="H3899" i="8"/>
  <c r="I3899" i="8" s="1"/>
  <c r="H3900" i="8"/>
  <c r="I3900" i="8" s="1"/>
  <c r="H3901" i="8"/>
  <c r="I3901" i="8" s="1"/>
  <c r="H3902" i="8"/>
  <c r="I3902" i="8" s="1"/>
  <c r="H3903" i="8"/>
  <c r="I3903" i="8" s="1"/>
  <c r="H3904" i="8"/>
  <c r="I3904" i="8" s="1"/>
  <c r="H3905" i="8"/>
  <c r="I3905" i="8" s="1"/>
  <c r="H3906" i="8"/>
  <c r="I3906" i="8" s="1"/>
  <c r="H3907" i="8"/>
  <c r="I3907" i="8" s="1"/>
  <c r="H3908" i="8"/>
  <c r="I3908" i="8" s="1"/>
  <c r="H3909" i="8"/>
  <c r="I3909" i="8" s="1"/>
  <c r="H3910" i="8"/>
  <c r="I3910" i="8" s="1"/>
  <c r="H3911" i="8"/>
  <c r="I3911" i="8" s="1"/>
  <c r="H3912" i="8"/>
  <c r="I3912" i="8" s="1"/>
  <c r="H3913" i="8"/>
  <c r="I3913" i="8" s="1"/>
  <c r="H3914" i="8"/>
  <c r="I3914" i="8" s="1"/>
  <c r="H3915" i="8"/>
  <c r="I3915" i="8" s="1"/>
  <c r="H3916" i="8"/>
  <c r="I3916" i="8" s="1"/>
  <c r="H3917" i="8"/>
  <c r="I3917" i="8" s="1"/>
  <c r="H3918" i="8"/>
  <c r="I3918" i="8" s="1"/>
  <c r="H3919" i="8"/>
  <c r="I3919" i="8" s="1"/>
  <c r="H3920" i="8"/>
  <c r="I3920" i="8" s="1"/>
  <c r="H3921" i="8"/>
  <c r="I3921" i="8" s="1"/>
  <c r="H3922" i="8"/>
  <c r="I3922" i="8" s="1"/>
  <c r="H3923" i="8"/>
  <c r="I3923" i="8" s="1"/>
  <c r="H3924" i="8"/>
  <c r="I3924" i="8" s="1"/>
  <c r="H3925" i="8"/>
  <c r="I3925" i="8" s="1"/>
  <c r="H3926" i="8"/>
  <c r="I3926" i="8" s="1"/>
  <c r="H3927" i="8"/>
  <c r="I3927" i="8" s="1"/>
  <c r="H3928" i="8"/>
  <c r="I3928" i="8" s="1"/>
  <c r="H3929" i="8"/>
  <c r="I3929" i="8" s="1"/>
  <c r="H3930" i="8"/>
  <c r="I3930" i="8" s="1"/>
  <c r="H3931" i="8"/>
  <c r="I3931" i="8" s="1"/>
  <c r="H3932" i="8"/>
  <c r="I3932" i="8" s="1"/>
  <c r="H3933" i="8"/>
  <c r="I3933" i="8" s="1"/>
  <c r="H3934" i="8"/>
  <c r="I3934" i="8" s="1"/>
  <c r="H3935" i="8"/>
  <c r="I3935" i="8" s="1"/>
  <c r="H3936" i="8"/>
  <c r="I3936" i="8" s="1"/>
  <c r="H3937" i="8"/>
  <c r="I3937" i="8" s="1"/>
  <c r="H3938" i="8"/>
  <c r="I3938" i="8" s="1"/>
  <c r="H3939" i="8"/>
  <c r="I3939" i="8" s="1"/>
  <c r="H3940" i="8"/>
  <c r="I3940" i="8" s="1"/>
  <c r="H3941" i="8"/>
  <c r="I3941" i="8" s="1"/>
  <c r="H3942" i="8"/>
  <c r="I3942" i="8" s="1"/>
  <c r="H3943" i="8"/>
  <c r="I3943" i="8" s="1"/>
  <c r="H3944" i="8"/>
  <c r="I3944" i="8" s="1"/>
  <c r="H3945" i="8"/>
  <c r="I3945" i="8" s="1"/>
  <c r="H3946" i="8"/>
  <c r="I3946" i="8" s="1"/>
  <c r="H3947" i="8"/>
  <c r="I3947" i="8" s="1"/>
  <c r="H3948" i="8"/>
  <c r="I3948" i="8" s="1"/>
  <c r="H3949" i="8"/>
  <c r="I3949" i="8" s="1"/>
  <c r="H3950" i="8"/>
  <c r="I3950" i="8" s="1"/>
  <c r="H3951" i="8"/>
  <c r="I3951" i="8" s="1"/>
  <c r="H3952" i="8"/>
  <c r="I3952" i="8" s="1"/>
  <c r="H3953" i="8"/>
  <c r="I3953" i="8" s="1"/>
  <c r="H3954" i="8"/>
  <c r="I3954" i="8" s="1"/>
  <c r="H3955" i="8"/>
  <c r="I3955" i="8" s="1"/>
  <c r="H3956" i="8"/>
  <c r="I3956" i="8" s="1"/>
  <c r="H3957" i="8"/>
  <c r="I3957" i="8" s="1"/>
  <c r="H3958" i="8"/>
  <c r="I3958" i="8" s="1"/>
  <c r="H3959" i="8"/>
  <c r="I3959" i="8" s="1"/>
  <c r="H3960" i="8"/>
  <c r="I3960" i="8" s="1"/>
  <c r="H3961" i="8"/>
  <c r="I3961" i="8" s="1"/>
  <c r="H3962" i="8"/>
  <c r="I3962" i="8" s="1"/>
  <c r="H3963" i="8"/>
  <c r="I3963" i="8" s="1"/>
  <c r="H3964" i="8"/>
  <c r="I3964" i="8" s="1"/>
  <c r="H3965" i="8"/>
  <c r="I3965" i="8" s="1"/>
  <c r="H3966" i="8"/>
  <c r="I3966" i="8" s="1"/>
  <c r="H3967" i="8"/>
  <c r="I3967" i="8" s="1"/>
  <c r="H3968" i="8"/>
  <c r="I3968" i="8" s="1"/>
  <c r="H3969" i="8"/>
  <c r="I3969" i="8" s="1"/>
  <c r="H3970" i="8"/>
  <c r="I3970" i="8" s="1"/>
  <c r="H3971" i="8"/>
  <c r="I3971" i="8" s="1"/>
  <c r="H3972" i="8"/>
  <c r="I3972" i="8" s="1"/>
  <c r="H3973" i="8"/>
  <c r="I3973" i="8" s="1"/>
  <c r="H3974" i="8"/>
  <c r="I3974" i="8" s="1"/>
  <c r="H3975" i="8"/>
  <c r="I3975" i="8" s="1"/>
  <c r="H3976" i="8"/>
  <c r="I3976" i="8" s="1"/>
  <c r="H3977" i="8"/>
  <c r="I3977" i="8" s="1"/>
  <c r="H3978" i="8"/>
  <c r="I3978" i="8" s="1"/>
  <c r="H3979" i="8"/>
  <c r="I3979" i="8" s="1"/>
  <c r="H3980" i="8"/>
  <c r="I3980" i="8" s="1"/>
  <c r="H3981" i="8"/>
  <c r="I3981" i="8" s="1"/>
  <c r="H3982" i="8"/>
  <c r="I3982" i="8" s="1"/>
  <c r="H3983" i="8"/>
  <c r="I3983" i="8" s="1"/>
  <c r="H3984" i="8"/>
  <c r="I3984" i="8" s="1"/>
  <c r="H3985" i="8"/>
  <c r="I3985" i="8" s="1"/>
  <c r="H3986" i="8"/>
  <c r="I3986" i="8" s="1"/>
  <c r="H3987" i="8"/>
  <c r="I3987" i="8" s="1"/>
  <c r="H3988" i="8"/>
  <c r="I3988" i="8" s="1"/>
  <c r="H3989" i="8"/>
  <c r="I3989" i="8" s="1"/>
  <c r="H3990" i="8"/>
  <c r="I3990" i="8" s="1"/>
  <c r="H3991" i="8"/>
  <c r="I3991" i="8" s="1"/>
  <c r="H3992" i="8"/>
  <c r="I3992" i="8" s="1"/>
  <c r="H3993" i="8"/>
  <c r="I3993" i="8" s="1"/>
  <c r="H3994" i="8"/>
  <c r="I3994" i="8" s="1"/>
  <c r="H3995" i="8"/>
  <c r="I3995" i="8" s="1"/>
  <c r="H3996" i="8"/>
  <c r="I3996" i="8" s="1"/>
  <c r="H3997" i="8"/>
  <c r="I3997" i="8" s="1"/>
  <c r="H3998" i="8"/>
  <c r="I3998" i="8" s="1"/>
  <c r="H3999" i="8"/>
  <c r="I3999" i="8" s="1"/>
  <c r="H4000" i="8"/>
  <c r="I4000" i="8" s="1"/>
  <c r="H4001" i="8"/>
  <c r="I4001" i="8" s="1"/>
  <c r="H4002" i="8"/>
  <c r="I4002" i="8" s="1"/>
  <c r="H4003" i="8"/>
  <c r="I4003" i="8" s="1"/>
  <c r="H4004" i="8"/>
  <c r="I4004" i="8" s="1"/>
  <c r="H4005" i="8"/>
  <c r="I4005" i="8" s="1"/>
  <c r="H4006" i="8"/>
  <c r="I4006" i="8" s="1"/>
  <c r="H4007" i="8"/>
  <c r="I4007" i="8" s="1"/>
  <c r="H4008" i="8"/>
  <c r="I4008" i="8" s="1"/>
  <c r="H4009" i="8"/>
  <c r="I4009" i="8" s="1"/>
  <c r="H4010" i="8"/>
  <c r="I4010" i="8" s="1"/>
  <c r="H4011" i="8"/>
  <c r="I4011" i="8" s="1"/>
  <c r="H4012" i="8"/>
  <c r="I4012" i="8" s="1"/>
  <c r="H4013" i="8"/>
  <c r="I4013" i="8" s="1"/>
  <c r="H4014" i="8"/>
  <c r="I4014" i="8" s="1"/>
  <c r="H4015" i="8"/>
  <c r="I4015" i="8" s="1"/>
  <c r="H4016" i="8"/>
  <c r="I4016" i="8" s="1"/>
  <c r="H4017" i="8"/>
  <c r="I4017" i="8" s="1"/>
  <c r="H4018" i="8"/>
  <c r="I4018" i="8" s="1"/>
  <c r="H4019" i="8"/>
  <c r="I4019" i="8" s="1"/>
  <c r="H4020" i="8"/>
  <c r="I4020" i="8" s="1"/>
  <c r="H4021" i="8"/>
  <c r="I4021" i="8" s="1"/>
  <c r="H4022" i="8"/>
  <c r="I4022" i="8" s="1"/>
  <c r="H4023" i="8"/>
  <c r="I4023" i="8" s="1"/>
  <c r="H4024" i="8"/>
  <c r="I4024" i="8" s="1"/>
  <c r="H4025" i="8"/>
  <c r="I4025" i="8" s="1"/>
  <c r="H4026" i="8"/>
  <c r="I4026" i="8" s="1"/>
  <c r="H4027" i="8"/>
  <c r="I4027" i="8" s="1"/>
  <c r="H4028" i="8"/>
  <c r="I4028" i="8" s="1"/>
  <c r="H4029" i="8"/>
  <c r="I4029" i="8" s="1"/>
  <c r="H4030" i="8"/>
  <c r="I4030" i="8" s="1"/>
  <c r="H4031" i="8"/>
  <c r="I4031" i="8" s="1"/>
  <c r="H4032" i="8"/>
  <c r="I4032" i="8" s="1"/>
  <c r="H4033" i="8"/>
  <c r="I4033" i="8" s="1"/>
  <c r="H4034" i="8"/>
  <c r="I4034" i="8" s="1"/>
  <c r="H4035" i="8"/>
  <c r="I4035" i="8" s="1"/>
  <c r="H4036" i="8"/>
  <c r="I4036" i="8" s="1"/>
  <c r="H4037" i="8"/>
  <c r="I4037" i="8" s="1"/>
  <c r="H4038" i="8"/>
  <c r="I4038" i="8" s="1"/>
  <c r="H4039" i="8"/>
  <c r="I4039" i="8" s="1"/>
  <c r="H4040" i="8"/>
  <c r="I4040" i="8" s="1"/>
  <c r="H4041" i="8"/>
  <c r="I4041" i="8" s="1"/>
  <c r="H4042" i="8"/>
  <c r="I4042" i="8" s="1"/>
  <c r="H4043" i="8"/>
  <c r="I4043" i="8" s="1"/>
  <c r="H4044" i="8"/>
  <c r="I4044" i="8" s="1"/>
  <c r="H4045" i="8"/>
  <c r="I4045" i="8" s="1"/>
  <c r="H4046" i="8"/>
  <c r="I4046" i="8" s="1"/>
  <c r="H4047" i="8"/>
  <c r="I4047" i="8" s="1"/>
  <c r="H4048" i="8"/>
  <c r="I4048" i="8" s="1"/>
  <c r="H4049" i="8"/>
  <c r="I4049" i="8" s="1"/>
  <c r="H4050" i="8"/>
  <c r="I4050" i="8" s="1"/>
  <c r="H4051" i="8"/>
  <c r="I4051" i="8" s="1"/>
  <c r="H4052" i="8"/>
  <c r="I4052" i="8" s="1"/>
  <c r="H4053" i="8"/>
  <c r="I4053" i="8" s="1"/>
  <c r="H4054" i="8"/>
  <c r="I4054" i="8" s="1"/>
  <c r="H4055" i="8"/>
  <c r="I4055" i="8" s="1"/>
  <c r="H4056" i="8"/>
  <c r="I4056" i="8" s="1"/>
  <c r="H4057" i="8"/>
  <c r="I4057" i="8" s="1"/>
  <c r="H4058" i="8"/>
  <c r="I4058" i="8" s="1"/>
  <c r="H4059" i="8"/>
  <c r="I4059" i="8" s="1"/>
  <c r="H4060" i="8"/>
  <c r="I4060" i="8" s="1"/>
  <c r="H4061" i="8"/>
  <c r="I4061" i="8" s="1"/>
  <c r="H4062" i="8"/>
  <c r="I4062" i="8" s="1"/>
  <c r="H4063" i="8"/>
  <c r="I4063" i="8" s="1"/>
  <c r="H4064" i="8"/>
  <c r="I4064" i="8" s="1"/>
  <c r="H4065" i="8"/>
  <c r="I4065" i="8" s="1"/>
  <c r="H4066" i="8"/>
  <c r="I4066" i="8" s="1"/>
  <c r="H4067" i="8"/>
  <c r="I4067" i="8" s="1"/>
  <c r="H4068" i="8"/>
  <c r="I4068" i="8" s="1"/>
  <c r="H4069" i="8"/>
  <c r="I4069" i="8" s="1"/>
  <c r="H4070" i="8"/>
  <c r="I4070" i="8" s="1"/>
  <c r="H4071" i="8"/>
  <c r="I4071" i="8" s="1"/>
  <c r="H4072" i="8"/>
  <c r="I4072" i="8" s="1"/>
  <c r="H4073" i="8"/>
  <c r="I4073" i="8" s="1"/>
  <c r="H4074" i="8"/>
  <c r="I4074" i="8" s="1"/>
  <c r="H4075" i="8"/>
  <c r="I4075" i="8" s="1"/>
  <c r="H4076" i="8"/>
  <c r="I4076" i="8" s="1"/>
  <c r="H4077" i="8"/>
  <c r="I4077" i="8" s="1"/>
  <c r="H4078" i="8"/>
  <c r="I4078" i="8" s="1"/>
  <c r="H4079" i="8"/>
  <c r="I4079" i="8" s="1"/>
  <c r="H4080" i="8"/>
  <c r="I4080" i="8" s="1"/>
  <c r="H4081" i="8"/>
  <c r="I4081" i="8" s="1"/>
  <c r="H4082" i="8"/>
  <c r="I4082" i="8" s="1"/>
  <c r="H4083" i="8"/>
  <c r="I4083" i="8" s="1"/>
  <c r="H4084" i="8"/>
  <c r="I4084" i="8" s="1"/>
  <c r="H4085" i="8"/>
  <c r="I4085" i="8" s="1"/>
  <c r="H4086" i="8"/>
  <c r="I4086" i="8" s="1"/>
  <c r="H4087" i="8"/>
  <c r="I4087" i="8" s="1"/>
  <c r="H4088" i="8"/>
  <c r="I4088" i="8" s="1"/>
  <c r="H4089" i="8"/>
  <c r="I4089" i="8" s="1"/>
  <c r="H4090" i="8"/>
  <c r="I4090" i="8" s="1"/>
  <c r="H4091" i="8"/>
  <c r="I4091" i="8" s="1"/>
  <c r="H4092" i="8"/>
  <c r="I4092" i="8" s="1"/>
  <c r="H4093" i="8"/>
  <c r="I4093" i="8" s="1"/>
  <c r="H4094" i="8"/>
  <c r="I4094" i="8" s="1"/>
  <c r="H4095" i="8"/>
  <c r="I4095" i="8" s="1"/>
  <c r="H4096" i="8"/>
  <c r="I4096" i="8" s="1"/>
  <c r="H4097" i="8"/>
  <c r="I4097" i="8" s="1"/>
  <c r="H4098" i="8"/>
  <c r="I4098" i="8" s="1"/>
  <c r="H4099" i="8"/>
  <c r="I4099" i="8" s="1"/>
  <c r="H4100" i="8"/>
  <c r="I4100" i="8" s="1"/>
  <c r="H4101" i="8"/>
  <c r="I4101" i="8" s="1"/>
  <c r="H4102" i="8"/>
  <c r="I4102" i="8" s="1"/>
  <c r="H4103" i="8"/>
  <c r="I4103" i="8" s="1"/>
  <c r="H4104" i="8"/>
  <c r="I4104" i="8" s="1"/>
  <c r="H4105" i="8"/>
  <c r="I4105" i="8" s="1"/>
  <c r="H4106" i="8"/>
  <c r="I4106" i="8" s="1"/>
  <c r="H4107" i="8"/>
  <c r="I4107" i="8" s="1"/>
  <c r="H4108" i="8"/>
  <c r="I4108" i="8" s="1"/>
  <c r="H4109" i="8"/>
  <c r="I4109" i="8" s="1"/>
  <c r="H4110" i="8"/>
  <c r="I4110" i="8" s="1"/>
  <c r="H4111" i="8"/>
  <c r="I4111" i="8" s="1"/>
  <c r="H4112" i="8"/>
  <c r="I4112" i="8" s="1"/>
  <c r="H4113" i="8"/>
  <c r="I4113" i="8" s="1"/>
  <c r="H4114" i="8"/>
  <c r="I4114" i="8" s="1"/>
  <c r="H4115" i="8"/>
  <c r="I4115" i="8" s="1"/>
  <c r="H4116" i="8"/>
  <c r="I4116" i="8" s="1"/>
  <c r="H4117" i="8"/>
  <c r="I4117" i="8" s="1"/>
  <c r="H4118" i="8"/>
  <c r="I4118" i="8" s="1"/>
  <c r="H4119" i="8"/>
  <c r="I4119" i="8" s="1"/>
  <c r="H4120" i="8"/>
  <c r="I4120" i="8" s="1"/>
  <c r="H4121" i="8"/>
  <c r="I4121" i="8" s="1"/>
  <c r="H4122" i="8"/>
  <c r="I4122" i="8" s="1"/>
  <c r="H4123" i="8"/>
  <c r="I4123" i="8" s="1"/>
  <c r="H4124" i="8"/>
  <c r="I4124" i="8" s="1"/>
  <c r="H4125" i="8"/>
  <c r="I4125" i="8" s="1"/>
  <c r="H4126" i="8"/>
  <c r="I4126" i="8" s="1"/>
  <c r="H4127" i="8"/>
  <c r="I4127" i="8" s="1"/>
  <c r="H4128" i="8"/>
  <c r="I4128" i="8" s="1"/>
  <c r="H4129" i="8"/>
  <c r="I4129" i="8" s="1"/>
  <c r="H4130" i="8"/>
  <c r="I4130" i="8" s="1"/>
  <c r="H4131" i="8"/>
  <c r="I4131" i="8" s="1"/>
  <c r="H4132" i="8"/>
  <c r="I4132" i="8" s="1"/>
  <c r="H4133" i="8"/>
  <c r="I4133" i="8" s="1"/>
  <c r="H4134" i="8"/>
  <c r="I4134" i="8" s="1"/>
  <c r="H4135" i="8"/>
  <c r="I4135" i="8" s="1"/>
  <c r="H4136" i="8"/>
  <c r="I4136" i="8" s="1"/>
  <c r="H4137" i="8"/>
  <c r="I4137" i="8" s="1"/>
  <c r="H4138" i="8"/>
  <c r="I4138" i="8" s="1"/>
  <c r="H4139" i="8"/>
  <c r="I4139" i="8" s="1"/>
  <c r="H4140" i="8"/>
  <c r="I4140" i="8" s="1"/>
  <c r="H4141" i="8"/>
  <c r="I4141" i="8" s="1"/>
  <c r="H4142" i="8"/>
  <c r="I4142" i="8" s="1"/>
  <c r="H4143" i="8"/>
  <c r="I4143" i="8" s="1"/>
  <c r="H4144" i="8"/>
  <c r="I4144" i="8" s="1"/>
  <c r="H4145" i="8"/>
  <c r="I4145" i="8" s="1"/>
  <c r="H4146" i="8"/>
  <c r="I4146" i="8" s="1"/>
  <c r="H4147" i="8"/>
  <c r="I4147" i="8" s="1"/>
  <c r="H4148" i="8"/>
  <c r="I4148" i="8" s="1"/>
  <c r="H4149" i="8"/>
  <c r="I4149" i="8" s="1"/>
  <c r="H4150" i="8"/>
  <c r="I4150" i="8" s="1"/>
  <c r="H4151" i="8"/>
  <c r="I4151" i="8" s="1"/>
  <c r="H4152" i="8"/>
  <c r="I4152" i="8" s="1"/>
  <c r="H4153" i="8"/>
  <c r="I4153" i="8" s="1"/>
  <c r="H4154" i="8"/>
  <c r="I4154" i="8" s="1"/>
  <c r="H4155" i="8"/>
  <c r="I4155" i="8" s="1"/>
  <c r="H4156" i="8"/>
  <c r="I4156" i="8" s="1"/>
  <c r="H4157" i="8"/>
  <c r="I4157" i="8" s="1"/>
  <c r="H4158" i="8"/>
  <c r="I4158" i="8" s="1"/>
  <c r="H4159" i="8"/>
  <c r="I4159" i="8" s="1"/>
  <c r="H4160" i="8"/>
  <c r="I4160" i="8" s="1"/>
  <c r="H4161" i="8"/>
  <c r="I4161" i="8" s="1"/>
  <c r="H4162" i="8"/>
  <c r="I4162" i="8" s="1"/>
  <c r="H4163" i="8"/>
  <c r="I4163" i="8" s="1"/>
  <c r="H4164" i="8"/>
  <c r="I4164" i="8" s="1"/>
  <c r="H4165" i="8"/>
  <c r="I4165" i="8" s="1"/>
  <c r="H4166" i="8"/>
  <c r="I4166" i="8" s="1"/>
  <c r="H4167" i="8"/>
  <c r="I4167" i="8" s="1"/>
  <c r="H4168" i="8"/>
  <c r="I4168" i="8" s="1"/>
  <c r="H4169" i="8"/>
  <c r="I4169" i="8" s="1"/>
  <c r="H4170" i="8"/>
  <c r="I4170" i="8" s="1"/>
  <c r="H4171" i="8"/>
  <c r="I4171" i="8" s="1"/>
  <c r="H4172" i="8"/>
  <c r="I4172" i="8" s="1"/>
  <c r="H4173" i="8"/>
  <c r="I4173" i="8" s="1"/>
  <c r="H4174" i="8"/>
  <c r="I4174" i="8" s="1"/>
  <c r="H4175" i="8"/>
  <c r="I4175" i="8" s="1"/>
  <c r="H4176" i="8"/>
  <c r="I4176" i="8" s="1"/>
  <c r="H4177" i="8"/>
  <c r="I4177" i="8" s="1"/>
  <c r="H4178" i="8"/>
  <c r="I4178" i="8" s="1"/>
  <c r="H4179" i="8"/>
  <c r="I4179" i="8" s="1"/>
  <c r="H4180" i="8"/>
  <c r="I4180" i="8" s="1"/>
  <c r="H4181" i="8"/>
  <c r="I4181" i="8" s="1"/>
  <c r="H4182" i="8"/>
  <c r="I4182" i="8" s="1"/>
  <c r="H4183" i="8"/>
  <c r="I4183" i="8" s="1"/>
  <c r="H4184" i="8"/>
  <c r="I4184" i="8" s="1"/>
  <c r="H4185" i="8"/>
  <c r="I4185" i="8" s="1"/>
  <c r="H4186" i="8"/>
  <c r="I4186" i="8" s="1"/>
  <c r="H4187" i="8"/>
  <c r="I4187" i="8" s="1"/>
  <c r="H4188" i="8"/>
  <c r="I4188" i="8" s="1"/>
  <c r="H4189" i="8"/>
  <c r="I4189" i="8" s="1"/>
  <c r="H4190" i="8"/>
  <c r="I4190" i="8" s="1"/>
  <c r="H4191" i="8"/>
  <c r="I4191" i="8" s="1"/>
  <c r="H4192" i="8"/>
  <c r="I4192" i="8" s="1"/>
  <c r="H4193" i="8"/>
  <c r="I4193" i="8" s="1"/>
  <c r="H4194" i="8"/>
  <c r="I4194" i="8" s="1"/>
  <c r="H4195" i="8"/>
  <c r="I4195" i="8" s="1"/>
  <c r="H4196" i="8"/>
  <c r="I4196" i="8" s="1"/>
  <c r="H4197" i="8"/>
  <c r="I4197" i="8" s="1"/>
  <c r="H4198" i="8"/>
  <c r="I4198" i="8" s="1"/>
  <c r="H4199" i="8"/>
  <c r="I4199" i="8" s="1"/>
  <c r="H4200" i="8"/>
  <c r="I4200" i="8" s="1"/>
  <c r="H4201" i="8"/>
  <c r="I4201" i="8" s="1"/>
  <c r="H4202" i="8"/>
  <c r="I4202" i="8" s="1"/>
  <c r="H4203" i="8"/>
  <c r="I4203" i="8" s="1"/>
  <c r="H4204" i="8"/>
  <c r="I4204" i="8" s="1"/>
  <c r="H4205" i="8"/>
  <c r="I4205" i="8" s="1"/>
  <c r="H4206" i="8"/>
  <c r="I4206" i="8" s="1"/>
  <c r="H4207" i="8"/>
  <c r="I4207" i="8" s="1"/>
  <c r="H4208" i="8"/>
  <c r="I4208" i="8" s="1"/>
  <c r="H4209" i="8"/>
  <c r="I4209" i="8" s="1"/>
  <c r="H4210" i="8"/>
  <c r="I4210" i="8" s="1"/>
  <c r="H4211" i="8"/>
  <c r="I4211" i="8" s="1"/>
  <c r="H4212" i="8"/>
  <c r="I4212" i="8" s="1"/>
  <c r="H4213" i="8"/>
  <c r="I4213" i="8" s="1"/>
  <c r="H4214" i="8"/>
  <c r="I4214" i="8" s="1"/>
  <c r="H4215" i="8"/>
  <c r="I4215" i="8" s="1"/>
  <c r="H4216" i="8"/>
  <c r="I4216" i="8" s="1"/>
  <c r="H4217" i="8"/>
  <c r="I4217" i="8" s="1"/>
  <c r="H4218" i="8"/>
  <c r="I4218" i="8" s="1"/>
  <c r="H4219" i="8"/>
  <c r="I4219" i="8" s="1"/>
  <c r="H4220" i="8"/>
  <c r="I4220" i="8" s="1"/>
  <c r="H4221" i="8"/>
  <c r="I4221" i="8" s="1"/>
  <c r="H4222" i="8"/>
  <c r="I4222" i="8" s="1"/>
  <c r="H4223" i="8"/>
  <c r="I4223" i="8" s="1"/>
  <c r="H4224" i="8"/>
  <c r="I4224" i="8" s="1"/>
  <c r="H4225" i="8"/>
  <c r="I4225" i="8" s="1"/>
  <c r="H4226" i="8"/>
  <c r="I4226" i="8" s="1"/>
  <c r="H4227" i="8"/>
  <c r="I4227" i="8" s="1"/>
  <c r="H4228" i="8"/>
  <c r="I4228" i="8" s="1"/>
  <c r="H4229" i="8"/>
  <c r="I4229" i="8" s="1"/>
  <c r="H4230" i="8"/>
  <c r="I4230" i="8" s="1"/>
  <c r="H4231" i="8"/>
  <c r="I4231" i="8" s="1"/>
  <c r="H4232" i="8"/>
  <c r="I4232" i="8" s="1"/>
  <c r="H4233" i="8"/>
  <c r="I4233" i="8" s="1"/>
  <c r="H4234" i="8"/>
  <c r="I4234" i="8" s="1"/>
  <c r="H4235" i="8"/>
  <c r="I4235" i="8" s="1"/>
  <c r="H4236" i="8"/>
  <c r="I4236" i="8" s="1"/>
  <c r="H4237" i="8"/>
  <c r="I4237" i="8" s="1"/>
  <c r="H4238" i="8"/>
  <c r="I4238" i="8" s="1"/>
  <c r="H4239" i="8"/>
  <c r="I4239" i="8" s="1"/>
  <c r="H4240" i="8"/>
  <c r="I4240" i="8" s="1"/>
  <c r="H4241" i="8"/>
  <c r="I4241" i="8" s="1"/>
  <c r="H4242" i="8"/>
  <c r="I4242" i="8" s="1"/>
  <c r="H4243" i="8"/>
  <c r="I4243" i="8" s="1"/>
  <c r="H4244" i="8"/>
  <c r="I4244" i="8" s="1"/>
  <c r="H4245" i="8"/>
  <c r="I4245" i="8" s="1"/>
  <c r="H4246" i="8"/>
  <c r="I4246" i="8" s="1"/>
  <c r="H4247" i="8"/>
  <c r="I4247" i="8" s="1"/>
  <c r="H4248" i="8"/>
  <c r="I4248" i="8" s="1"/>
  <c r="H4249" i="8"/>
  <c r="I4249" i="8" s="1"/>
  <c r="H4250" i="8"/>
  <c r="I4250" i="8" s="1"/>
  <c r="H4251" i="8"/>
  <c r="I4251" i="8" s="1"/>
  <c r="H4252" i="8"/>
  <c r="I4252" i="8" s="1"/>
  <c r="H4253" i="8"/>
  <c r="I4253" i="8" s="1"/>
  <c r="H4254" i="8"/>
  <c r="I4254" i="8" s="1"/>
  <c r="H4255" i="8"/>
  <c r="I4255" i="8" s="1"/>
  <c r="H4256" i="8"/>
  <c r="I4256" i="8" s="1"/>
  <c r="H4257" i="8"/>
  <c r="I4257" i="8" s="1"/>
  <c r="H4258" i="8"/>
  <c r="I4258" i="8" s="1"/>
  <c r="H4259" i="8"/>
  <c r="I4259" i="8" s="1"/>
  <c r="H4260" i="8"/>
  <c r="I4260" i="8" s="1"/>
  <c r="H4261" i="8"/>
  <c r="I4261" i="8" s="1"/>
  <c r="H4262" i="8"/>
  <c r="I4262" i="8" s="1"/>
  <c r="H4263" i="8"/>
  <c r="I4263" i="8" s="1"/>
  <c r="H4264" i="8"/>
  <c r="I4264" i="8" s="1"/>
  <c r="H4265" i="8"/>
  <c r="I4265" i="8" s="1"/>
  <c r="H4266" i="8"/>
  <c r="I4266" i="8" s="1"/>
  <c r="H4267" i="8"/>
  <c r="I4267" i="8" s="1"/>
  <c r="H4268" i="8"/>
  <c r="I4268" i="8" s="1"/>
  <c r="H4269" i="8"/>
  <c r="I4269" i="8" s="1"/>
  <c r="H4270" i="8"/>
  <c r="I4270" i="8" s="1"/>
  <c r="H4271" i="8"/>
  <c r="I4271" i="8" s="1"/>
  <c r="H4272" i="8"/>
  <c r="I4272" i="8" s="1"/>
  <c r="H4273" i="8"/>
  <c r="I4273" i="8" s="1"/>
  <c r="H4274" i="8"/>
  <c r="I4274" i="8" s="1"/>
  <c r="H4275" i="8"/>
  <c r="I4275" i="8" s="1"/>
  <c r="H4276" i="8"/>
  <c r="I4276" i="8" s="1"/>
  <c r="H4277" i="8"/>
  <c r="I4277" i="8" s="1"/>
  <c r="H4278" i="8"/>
  <c r="I4278" i="8" s="1"/>
  <c r="H4279" i="8"/>
  <c r="I4279" i="8" s="1"/>
  <c r="H4280" i="8"/>
  <c r="I4280" i="8" s="1"/>
  <c r="H4281" i="8"/>
  <c r="I4281" i="8" s="1"/>
  <c r="H4282" i="8"/>
  <c r="I4282" i="8" s="1"/>
  <c r="H4283" i="8"/>
  <c r="I4283" i="8" s="1"/>
  <c r="H4284" i="8"/>
  <c r="I4284" i="8" s="1"/>
  <c r="H4285" i="8"/>
  <c r="I4285" i="8" s="1"/>
  <c r="H4286" i="8"/>
  <c r="I4286" i="8" s="1"/>
  <c r="H4287" i="8"/>
  <c r="I4287" i="8" s="1"/>
  <c r="H4288" i="8"/>
  <c r="I4288" i="8" s="1"/>
  <c r="H4289" i="8"/>
  <c r="I4289" i="8" s="1"/>
  <c r="H4290" i="8"/>
  <c r="I4290" i="8" s="1"/>
  <c r="H4291" i="8"/>
  <c r="I4291" i="8" s="1"/>
  <c r="H4292" i="8"/>
  <c r="I4292" i="8" s="1"/>
  <c r="H4293" i="8"/>
  <c r="I4293" i="8" s="1"/>
  <c r="H4294" i="8"/>
  <c r="I4294" i="8" s="1"/>
  <c r="H4295" i="8"/>
  <c r="I4295" i="8" s="1"/>
  <c r="H4296" i="8"/>
  <c r="I4296" i="8" s="1"/>
  <c r="H4297" i="8"/>
  <c r="I4297" i="8" s="1"/>
  <c r="H4298" i="8"/>
  <c r="I4298" i="8" s="1"/>
  <c r="H4299" i="8"/>
  <c r="I4299" i="8" s="1"/>
  <c r="H4300" i="8"/>
  <c r="I4300" i="8" s="1"/>
  <c r="H4301" i="8"/>
  <c r="I4301" i="8" s="1"/>
  <c r="H4302" i="8"/>
  <c r="I4302" i="8" s="1"/>
  <c r="H4303" i="8"/>
  <c r="I4303" i="8" s="1"/>
  <c r="H4304" i="8"/>
  <c r="I4304" i="8" s="1"/>
  <c r="H4305" i="8"/>
  <c r="I4305" i="8" s="1"/>
  <c r="H4306" i="8"/>
  <c r="I4306" i="8" s="1"/>
  <c r="H4307" i="8"/>
  <c r="I4307" i="8" s="1"/>
  <c r="H4308" i="8"/>
  <c r="I4308" i="8" s="1"/>
  <c r="H4309" i="8"/>
  <c r="I4309" i="8" s="1"/>
  <c r="H4310" i="8"/>
  <c r="I4310" i="8" s="1"/>
  <c r="H4311" i="8"/>
  <c r="I4311" i="8" s="1"/>
  <c r="H4312" i="8"/>
  <c r="I4312" i="8" s="1"/>
  <c r="H4313" i="8"/>
  <c r="I4313" i="8" s="1"/>
  <c r="H4314" i="8"/>
  <c r="I4314" i="8" s="1"/>
  <c r="H4315" i="8"/>
  <c r="I4315" i="8" s="1"/>
  <c r="H4316" i="8"/>
  <c r="I4316" i="8" s="1"/>
  <c r="H4317" i="8"/>
  <c r="I4317" i="8" s="1"/>
  <c r="H4318" i="8"/>
  <c r="I4318" i="8" s="1"/>
  <c r="H4319" i="8"/>
  <c r="I4319" i="8" s="1"/>
  <c r="H4320" i="8"/>
  <c r="I4320" i="8" s="1"/>
  <c r="H4321" i="8"/>
  <c r="I4321" i="8" s="1"/>
  <c r="H4322" i="8"/>
  <c r="I4322" i="8" s="1"/>
  <c r="H4323" i="8"/>
  <c r="I4323" i="8" s="1"/>
  <c r="H4324" i="8"/>
  <c r="I4324" i="8" s="1"/>
  <c r="H4325" i="8"/>
  <c r="I4325" i="8" s="1"/>
  <c r="H4326" i="8"/>
  <c r="I4326" i="8" s="1"/>
  <c r="H4327" i="8"/>
  <c r="I4327" i="8" s="1"/>
  <c r="H4328" i="8"/>
  <c r="I4328" i="8" s="1"/>
  <c r="H4329" i="8"/>
  <c r="I4329" i="8" s="1"/>
  <c r="H4330" i="8"/>
  <c r="I4330" i="8" s="1"/>
  <c r="H4331" i="8"/>
  <c r="I4331" i="8" s="1"/>
  <c r="H4332" i="8"/>
  <c r="I4332" i="8" s="1"/>
  <c r="H4333" i="8"/>
  <c r="I4333" i="8" s="1"/>
  <c r="H4334" i="8"/>
  <c r="I4334" i="8" s="1"/>
  <c r="H4335" i="8"/>
  <c r="I4335" i="8" s="1"/>
  <c r="H4336" i="8"/>
  <c r="I4336" i="8" s="1"/>
  <c r="H4337" i="8"/>
  <c r="I4337" i="8" s="1"/>
  <c r="H4338" i="8"/>
  <c r="I4338" i="8" s="1"/>
  <c r="H4339" i="8"/>
  <c r="I4339" i="8" s="1"/>
  <c r="H4340" i="8"/>
  <c r="I4340" i="8" s="1"/>
  <c r="H4341" i="8"/>
  <c r="I4341" i="8" s="1"/>
  <c r="H4342" i="8"/>
  <c r="I4342" i="8" s="1"/>
  <c r="H4343" i="8"/>
  <c r="I4343" i="8" s="1"/>
  <c r="H4344" i="8"/>
  <c r="I4344" i="8" s="1"/>
  <c r="H4345" i="8"/>
  <c r="I4345" i="8" s="1"/>
  <c r="H4346" i="8"/>
  <c r="I4346" i="8" s="1"/>
  <c r="H4347" i="8"/>
  <c r="I4347" i="8" s="1"/>
  <c r="H4348" i="8"/>
  <c r="I4348" i="8" s="1"/>
  <c r="H4349" i="8"/>
  <c r="I4349" i="8" s="1"/>
  <c r="H4350" i="8"/>
  <c r="I4350" i="8" s="1"/>
  <c r="H4351" i="8"/>
  <c r="I4351" i="8" s="1"/>
  <c r="H4352" i="8"/>
  <c r="I4352" i="8" s="1"/>
  <c r="H4353" i="8"/>
  <c r="I4353" i="8" s="1"/>
  <c r="H4354" i="8"/>
  <c r="I4354" i="8" s="1"/>
  <c r="H4355" i="8"/>
  <c r="I4355" i="8" s="1"/>
  <c r="H4356" i="8"/>
  <c r="I4356" i="8" s="1"/>
  <c r="H4357" i="8"/>
  <c r="I4357" i="8" s="1"/>
  <c r="H4358" i="8"/>
  <c r="I4358" i="8" s="1"/>
  <c r="H4359" i="8"/>
  <c r="I4359" i="8" s="1"/>
  <c r="H4360" i="8"/>
  <c r="I4360" i="8" s="1"/>
  <c r="H4361" i="8"/>
  <c r="I4361" i="8" s="1"/>
  <c r="H4362" i="8"/>
  <c r="I4362" i="8" s="1"/>
  <c r="H4363" i="8"/>
  <c r="I4363" i="8" s="1"/>
  <c r="H4364" i="8"/>
  <c r="I4364" i="8" s="1"/>
  <c r="H4365" i="8"/>
  <c r="I4365" i="8" s="1"/>
  <c r="H4366" i="8"/>
  <c r="I4366" i="8" s="1"/>
  <c r="H4367" i="8"/>
  <c r="I4367" i="8" s="1"/>
  <c r="H4368" i="8"/>
  <c r="I4368" i="8" s="1"/>
  <c r="H4369" i="8"/>
  <c r="I4369" i="8" s="1"/>
  <c r="H4370" i="8"/>
  <c r="I4370" i="8" s="1"/>
  <c r="H4371" i="8"/>
  <c r="I4371" i="8" s="1"/>
  <c r="H4372" i="8"/>
  <c r="I4372" i="8" s="1"/>
  <c r="H4373" i="8"/>
  <c r="I4373" i="8" s="1"/>
  <c r="H4374" i="8"/>
  <c r="I4374" i="8" s="1"/>
  <c r="H4375" i="8"/>
  <c r="I4375" i="8" s="1"/>
  <c r="H4376" i="8"/>
  <c r="I4376" i="8" s="1"/>
  <c r="H4377" i="8"/>
  <c r="I4377" i="8" s="1"/>
  <c r="H4378" i="8"/>
  <c r="I4378" i="8" s="1"/>
  <c r="H4379" i="8"/>
  <c r="I4379" i="8" s="1"/>
  <c r="H4380" i="8"/>
  <c r="I4380" i="8" s="1"/>
  <c r="H4381" i="8"/>
  <c r="I4381" i="8" s="1"/>
  <c r="H4382" i="8"/>
  <c r="I4382" i="8" s="1"/>
  <c r="H4383" i="8"/>
  <c r="I4383" i="8" s="1"/>
  <c r="H4384" i="8"/>
  <c r="I4384" i="8" s="1"/>
  <c r="H4385" i="8"/>
  <c r="I4385" i="8" s="1"/>
  <c r="H4386" i="8"/>
  <c r="I4386" i="8" s="1"/>
  <c r="H4387" i="8"/>
  <c r="I4387" i="8" s="1"/>
  <c r="H4388" i="8"/>
  <c r="I4388" i="8" s="1"/>
  <c r="H4389" i="8"/>
  <c r="I4389" i="8" s="1"/>
  <c r="H4390" i="8"/>
  <c r="I4390" i="8" s="1"/>
  <c r="H4391" i="8"/>
  <c r="I4391" i="8" s="1"/>
  <c r="H4392" i="8"/>
  <c r="I4392" i="8" s="1"/>
  <c r="H4393" i="8"/>
  <c r="I4393" i="8" s="1"/>
  <c r="H4394" i="8"/>
  <c r="I4394" i="8" s="1"/>
  <c r="H4395" i="8"/>
  <c r="I4395" i="8" s="1"/>
  <c r="H4396" i="8"/>
  <c r="I4396" i="8" s="1"/>
  <c r="H4397" i="8"/>
  <c r="I4397" i="8" s="1"/>
  <c r="H4398" i="8"/>
  <c r="I4398" i="8" s="1"/>
  <c r="H4399" i="8"/>
  <c r="I4399" i="8" s="1"/>
  <c r="H4400" i="8"/>
  <c r="I4400" i="8" s="1"/>
  <c r="H4401" i="8"/>
  <c r="I4401" i="8" s="1"/>
  <c r="H4402" i="8"/>
  <c r="I4402" i="8" s="1"/>
  <c r="H4403" i="8"/>
  <c r="I4403" i="8" s="1"/>
  <c r="H4404" i="8"/>
  <c r="I4404" i="8" s="1"/>
  <c r="H4405" i="8"/>
  <c r="I4405" i="8" s="1"/>
  <c r="H4406" i="8"/>
  <c r="I4406" i="8" s="1"/>
  <c r="H4407" i="8"/>
  <c r="I4407" i="8" s="1"/>
  <c r="H4408" i="8"/>
  <c r="I4408" i="8" s="1"/>
  <c r="H4409" i="8"/>
  <c r="I4409" i="8" s="1"/>
  <c r="H4410" i="8"/>
  <c r="I4410" i="8" s="1"/>
  <c r="H4411" i="8"/>
  <c r="I4411" i="8" s="1"/>
  <c r="H4412" i="8"/>
  <c r="I4412" i="8" s="1"/>
  <c r="H4413" i="8"/>
  <c r="I4413" i="8" s="1"/>
  <c r="H4414" i="8"/>
  <c r="I4414" i="8" s="1"/>
  <c r="H4415" i="8"/>
  <c r="I4415" i="8" s="1"/>
  <c r="H4416" i="8"/>
  <c r="I4416" i="8" s="1"/>
  <c r="H4417" i="8"/>
  <c r="I4417" i="8" s="1"/>
  <c r="H4418" i="8"/>
  <c r="I4418" i="8" s="1"/>
  <c r="H4419" i="8"/>
  <c r="I4419" i="8" s="1"/>
  <c r="H4420" i="8"/>
  <c r="I4420" i="8" s="1"/>
  <c r="H4421" i="8"/>
  <c r="I4421" i="8" s="1"/>
  <c r="H4422" i="8"/>
  <c r="I4422" i="8" s="1"/>
  <c r="H4423" i="8"/>
  <c r="I4423" i="8" s="1"/>
  <c r="H4424" i="8"/>
  <c r="I4424" i="8" s="1"/>
  <c r="H4425" i="8"/>
  <c r="I4425" i="8" s="1"/>
  <c r="H4426" i="8"/>
  <c r="I4426" i="8" s="1"/>
  <c r="H4427" i="8"/>
  <c r="I4427" i="8" s="1"/>
  <c r="H4428" i="8"/>
  <c r="I4428" i="8" s="1"/>
  <c r="H4429" i="8"/>
  <c r="I4429" i="8" s="1"/>
  <c r="H4430" i="8"/>
  <c r="I4430" i="8" s="1"/>
  <c r="H4431" i="8"/>
  <c r="I4431" i="8" s="1"/>
  <c r="H4432" i="8"/>
  <c r="I4432" i="8" s="1"/>
  <c r="H4433" i="8"/>
  <c r="I4433" i="8" s="1"/>
  <c r="H4434" i="8"/>
  <c r="I4434" i="8" s="1"/>
  <c r="H4435" i="8"/>
  <c r="I4435" i="8" s="1"/>
  <c r="H4436" i="8"/>
  <c r="I4436" i="8" s="1"/>
  <c r="H4437" i="8"/>
  <c r="I4437" i="8" s="1"/>
  <c r="H4438" i="8"/>
  <c r="I4438" i="8" s="1"/>
  <c r="H4439" i="8"/>
  <c r="I4439" i="8" s="1"/>
  <c r="H4440" i="8"/>
  <c r="I4440" i="8" s="1"/>
  <c r="H4441" i="8"/>
  <c r="I4441" i="8" s="1"/>
  <c r="H4442" i="8"/>
  <c r="I4442" i="8" s="1"/>
  <c r="H4443" i="8"/>
  <c r="I4443" i="8" s="1"/>
  <c r="H4444" i="8"/>
  <c r="I4444" i="8" s="1"/>
  <c r="H4445" i="8"/>
  <c r="I4445" i="8" s="1"/>
  <c r="H4446" i="8"/>
  <c r="I4446" i="8" s="1"/>
  <c r="H4447" i="8"/>
  <c r="I4447" i="8" s="1"/>
  <c r="H4448" i="8"/>
  <c r="I4448" i="8" s="1"/>
  <c r="H4449" i="8"/>
  <c r="I4449" i="8" s="1"/>
  <c r="H4450" i="8"/>
  <c r="I4450" i="8" s="1"/>
  <c r="H4451" i="8"/>
  <c r="I4451" i="8" s="1"/>
  <c r="H4452" i="8"/>
  <c r="I4452" i="8" s="1"/>
  <c r="H4453" i="8"/>
  <c r="I4453" i="8" s="1"/>
  <c r="H4454" i="8"/>
  <c r="I4454" i="8" s="1"/>
  <c r="H4455" i="8"/>
  <c r="I4455" i="8" s="1"/>
  <c r="H4456" i="8"/>
  <c r="I4456" i="8" s="1"/>
  <c r="H4457" i="8"/>
  <c r="I4457" i="8" s="1"/>
  <c r="H4458" i="8"/>
  <c r="I4458" i="8" s="1"/>
  <c r="H4459" i="8"/>
  <c r="I4459" i="8" s="1"/>
  <c r="H4460" i="8"/>
  <c r="I4460" i="8" s="1"/>
  <c r="H4461" i="8"/>
  <c r="I4461" i="8" s="1"/>
  <c r="H4462" i="8"/>
  <c r="I4462" i="8" s="1"/>
  <c r="H4463" i="8"/>
  <c r="I4463" i="8" s="1"/>
  <c r="H4464" i="8"/>
  <c r="I4464" i="8" s="1"/>
  <c r="H4465" i="8"/>
  <c r="I4465" i="8" s="1"/>
  <c r="H4466" i="8"/>
  <c r="I4466" i="8" s="1"/>
  <c r="H4467" i="8"/>
  <c r="I4467" i="8" s="1"/>
  <c r="H4468" i="8"/>
  <c r="I4468" i="8" s="1"/>
  <c r="H4469" i="8"/>
  <c r="I4469" i="8" s="1"/>
  <c r="H4470" i="8"/>
  <c r="I4470" i="8" s="1"/>
  <c r="H4471" i="8"/>
  <c r="I4471" i="8" s="1"/>
  <c r="H4472" i="8"/>
  <c r="I4472" i="8" s="1"/>
  <c r="H4473" i="8"/>
  <c r="I4473" i="8" s="1"/>
  <c r="H4474" i="8"/>
  <c r="I4474" i="8" s="1"/>
  <c r="H4475" i="8"/>
  <c r="I4475" i="8" s="1"/>
  <c r="H4476" i="8"/>
  <c r="I4476" i="8" s="1"/>
  <c r="H4477" i="8"/>
  <c r="I4477" i="8" s="1"/>
  <c r="H4478" i="8"/>
  <c r="I4478" i="8" s="1"/>
  <c r="H4479" i="8"/>
  <c r="I4479" i="8" s="1"/>
  <c r="H4480" i="8"/>
  <c r="I4480" i="8" s="1"/>
  <c r="H4481" i="8"/>
  <c r="I4481" i="8" s="1"/>
  <c r="H4482" i="8"/>
  <c r="I4482" i="8" s="1"/>
  <c r="H4483" i="8"/>
  <c r="I4483" i="8" s="1"/>
  <c r="H4484" i="8"/>
  <c r="I4484" i="8" s="1"/>
  <c r="H4485" i="8"/>
  <c r="I4485" i="8" s="1"/>
  <c r="H4486" i="8"/>
  <c r="I4486" i="8" s="1"/>
  <c r="H4487" i="8"/>
  <c r="I4487" i="8" s="1"/>
  <c r="H4488" i="8"/>
  <c r="I4488" i="8" s="1"/>
  <c r="H4489" i="8"/>
  <c r="I4489" i="8" s="1"/>
  <c r="H4490" i="8"/>
  <c r="I4490" i="8" s="1"/>
  <c r="H4491" i="8"/>
  <c r="I4491" i="8" s="1"/>
  <c r="H4492" i="8"/>
  <c r="I4492" i="8" s="1"/>
  <c r="H4493" i="8"/>
  <c r="I4493" i="8" s="1"/>
  <c r="H4494" i="8"/>
  <c r="I4494" i="8" s="1"/>
  <c r="H4495" i="8"/>
  <c r="I4495" i="8" s="1"/>
  <c r="H4496" i="8"/>
  <c r="I4496" i="8" s="1"/>
  <c r="H4497" i="8"/>
  <c r="I4497" i="8" s="1"/>
  <c r="H4498" i="8"/>
  <c r="I4498" i="8" s="1"/>
  <c r="H4499" i="8"/>
  <c r="I4499" i="8" s="1"/>
  <c r="H4500" i="8"/>
  <c r="I4500" i="8" s="1"/>
  <c r="H4501" i="8"/>
  <c r="I4501" i="8" s="1"/>
  <c r="H4502" i="8"/>
  <c r="I4502" i="8" s="1"/>
  <c r="H4503" i="8"/>
  <c r="I4503" i="8" s="1"/>
  <c r="H4504" i="8"/>
  <c r="I4504" i="8" s="1"/>
  <c r="H4505" i="8"/>
  <c r="I4505" i="8" s="1"/>
  <c r="H4506" i="8"/>
  <c r="I4506" i="8" s="1"/>
  <c r="H4507" i="8"/>
  <c r="I4507" i="8" s="1"/>
  <c r="H4508" i="8"/>
  <c r="I4508" i="8" s="1"/>
  <c r="H4509" i="8"/>
  <c r="I4509" i="8" s="1"/>
  <c r="H4510" i="8"/>
  <c r="I4510" i="8" s="1"/>
  <c r="H4511" i="8"/>
  <c r="I4511" i="8" s="1"/>
  <c r="H4512" i="8"/>
  <c r="I4512" i="8" s="1"/>
  <c r="H4513" i="8"/>
  <c r="I4513" i="8" s="1"/>
  <c r="H4514" i="8"/>
  <c r="I4514" i="8" s="1"/>
  <c r="H4515" i="8"/>
  <c r="I4515" i="8" s="1"/>
  <c r="H4516" i="8"/>
  <c r="I4516" i="8" s="1"/>
  <c r="H4517" i="8"/>
  <c r="I4517" i="8" s="1"/>
  <c r="H4518" i="8"/>
  <c r="I4518" i="8" s="1"/>
  <c r="H4519" i="8"/>
  <c r="I4519" i="8" s="1"/>
  <c r="H4520" i="8"/>
  <c r="I4520" i="8" s="1"/>
  <c r="H4521" i="8"/>
  <c r="I4521" i="8" s="1"/>
  <c r="H4522" i="8"/>
  <c r="I4522" i="8" s="1"/>
  <c r="H4523" i="8"/>
  <c r="I4523" i="8" s="1"/>
  <c r="H4524" i="8"/>
  <c r="I4524" i="8" s="1"/>
  <c r="H4525" i="8"/>
  <c r="I4525" i="8" s="1"/>
  <c r="H4526" i="8"/>
  <c r="I4526" i="8" s="1"/>
  <c r="H4527" i="8"/>
  <c r="I4527" i="8" s="1"/>
  <c r="H4528" i="8"/>
  <c r="I4528" i="8" s="1"/>
  <c r="H4529" i="8"/>
  <c r="I4529" i="8" s="1"/>
  <c r="H4530" i="8"/>
  <c r="I4530" i="8" s="1"/>
  <c r="H4531" i="8"/>
  <c r="I4531" i="8" s="1"/>
  <c r="H4532" i="8"/>
  <c r="I4532" i="8" s="1"/>
  <c r="H4533" i="8"/>
  <c r="I4533" i="8" s="1"/>
  <c r="H4534" i="8"/>
  <c r="I4534" i="8" s="1"/>
  <c r="H4535" i="8"/>
  <c r="I4535" i="8" s="1"/>
  <c r="H4536" i="8"/>
  <c r="I4536" i="8" s="1"/>
  <c r="H4537" i="8"/>
  <c r="I4537" i="8" s="1"/>
  <c r="H4538" i="8"/>
  <c r="I4538" i="8" s="1"/>
  <c r="H4539" i="8"/>
  <c r="I4539" i="8" s="1"/>
  <c r="H4540" i="8"/>
  <c r="I4540" i="8" s="1"/>
  <c r="H4541" i="8"/>
  <c r="I4541" i="8" s="1"/>
  <c r="H4542" i="8"/>
  <c r="I4542" i="8" s="1"/>
  <c r="H4543" i="8"/>
  <c r="I4543" i="8" s="1"/>
  <c r="H4544" i="8"/>
  <c r="I4544" i="8" s="1"/>
  <c r="H4545" i="8"/>
  <c r="I4545" i="8" s="1"/>
  <c r="H4546" i="8"/>
  <c r="I4546" i="8" s="1"/>
  <c r="H4547" i="8"/>
  <c r="I4547" i="8" s="1"/>
  <c r="H4548" i="8"/>
  <c r="I4548" i="8" s="1"/>
  <c r="H4549" i="8"/>
  <c r="I4549" i="8" s="1"/>
  <c r="H4550" i="8"/>
  <c r="I4550" i="8" s="1"/>
  <c r="H4551" i="8"/>
  <c r="I4551" i="8" s="1"/>
  <c r="H4552" i="8"/>
  <c r="I4552" i="8" s="1"/>
  <c r="H4553" i="8"/>
  <c r="I4553" i="8" s="1"/>
  <c r="H4554" i="8"/>
  <c r="I4554" i="8" s="1"/>
  <c r="H4555" i="8"/>
  <c r="I4555" i="8" s="1"/>
  <c r="H4556" i="8"/>
  <c r="I4556" i="8" s="1"/>
  <c r="H4557" i="8"/>
  <c r="I4557" i="8" s="1"/>
  <c r="H4558" i="8"/>
  <c r="I4558" i="8" s="1"/>
  <c r="H4559" i="8"/>
  <c r="I4559" i="8" s="1"/>
  <c r="H4560" i="8"/>
  <c r="I4560" i="8" s="1"/>
  <c r="H4561" i="8"/>
  <c r="I4561" i="8" s="1"/>
  <c r="H4562" i="8"/>
  <c r="I4562" i="8" s="1"/>
  <c r="H4563" i="8"/>
  <c r="I4563" i="8" s="1"/>
  <c r="H4564" i="8"/>
  <c r="I4564" i="8" s="1"/>
  <c r="H4565" i="8"/>
  <c r="I4565" i="8" s="1"/>
  <c r="H4566" i="8"/>
  <c r="I4566" i="8" s="1"/>
  <c r="H4567" i="8"/>
  <c r="I4567" i="8" s="1"/>
  <c r="H4568" i="8"/>
  <c r="I4568" i="8" s="1"/>
  <c r="H4569" i="8"/>
  <c r="I4569" i="8" s="1"/>
  <c r="H4570" i="8"/>
  <c r="I4570" i="8" s="1"/>
  <c r="H4571" i="8"/>
  <c r="I4571" i="8" s="1"/>
  <c r="H4572" i="8"/>
  <c r="I4572" i="8" s="1"/>
  <c r="H4573" i="8"/>
  <c r="I4573" i="8" s="1"/>
  <c r="H4574" i="8"/>
  <c r="I4574" i="8" s="1"/>
  <c r="H4575" i="8"/>
  <c r="I4575" i="8" s="1"/>
  <c r="H4576" i="8"/>
  <c r="I4576" i="8" s="1"/>
  <c r="H4577" i="8"/>
  <c r="I4577" i="8" s="1"/>
  <c r="H4578" i="8"/>
  <c r="I4578" i="8" s="1"/>
  <c r="H4579" i="8"/>
  <c r="I4579" i="8" s="1"/>
  <c r="H4580" i="8"/>
  <c r="I4580" i="8" s="1"/>
  <c r="H4581" i="8"/>
  <c r="I4581" i="8" s="1"/>
  <c r="H4582" i="8"/>
  <c r="I4582" i="8" s="1"/>
  <c r="H4583" i="8"/>
  <c r="I4583" i="8" s="1"/>
  <c r="H4584" i="8"/>
  <c r="I4584" i="8" s="1"/>
  <c r="H4585" i="8"/>
  <c r="I4585" i="8" s="1"/>
  <c r="H4586" i="8"/>
  <c r="I4586" i="8" s="1"/>
  <c r="H4587" i="8"/>
  <c r="I4587" i="8" s="1"/>
  <c r="H4588" i="8"/>
  <c r="I4588" i="8" s="1"/>
  <c r="H4589" i="8"/>
  <c r="I4589" i="8" s="1"/>
  <c r="H4590" i="8"/>
  <c r="I4590" i="8" s="1"/>
  <c r="H4591" i="8"/>
  <c r="I4591" i="8" s="1"/>
  <c r="H4592" i="8"/>
  <c r="I4592" i="8" s="1"/>
  <c r="H4593" i="8"/>
  <c r="I4593" i="8" s="1"/>
  <c r="H4594" i="8"/>
  <c r="I4594" i="8" s="1"/>
  <c r="H4595" i="8"/>
  <c r="I4595" i="8" s="1"/>
  <c r="H4596" i="8"/>
  <c r="I4596" i="8" s="1"/>
  <c r="H4597" i="8"/>
  <c r="I4597" i="8" s="1"/>
  <c r="H4598" i="8"/>
  <c r="I4598" i="8" s="1"/>
  <c r="H4599" i="8"/>
  <c r="I4599" i="8" s="1"/>
  <c r="H4600" i="8"/>
  <c r="I4600" i="8" s="1"/>
  <c r="H4601" i="8"/>
  <c r="I4601" i="8" s="1"/>
  <c r="H4602" i="8"/>
  <c r="I4602" i="8" s="1"/>
  <c r="H4603" i="8"/>
  <c r="I4603" i="8" s="1"/>
  <c r="H4604" i="8"/>
  <c r="I4604" i="8" s="1"/>
  <c r="H4605" i="8"/>
  <c r="I4605" i="8" s="1"/>
  <c r="H4606" i="8"/>
  <c r="I4606" i="8" s="1"/>
  <c r="H4607" i="8"/>
  <c r="I4607" i="8" s="1"/>
  <c r="H4608" i="8"/>
  <c r="I4608" i="8" s="1"/>
  <c r="H4609" i="8"/>
  <c r="I4609" i="8" s="1"/>
  <c r="H4610" i="8"/>
  <c r="I4610" i="8" s="1"/>
  <c r="H4611" i="8"/>
  <c r="I4611" i="8" s="1"/>
  <c r="H4612" i="8"/>
  <c r="I4612" i="8" s="1"/>
  <c r="H4613" i="8"/>
  <c r="I4613" i="8" s="1"/>
  <c r="H4614" i="8"/>
  <c r="I4614" i="8" s="1"/>
  <c r="H4615" i="8"/>
  <c r="I4615" i="8" s="1"/>
  <c r="H4616" i="8"/>
  <c r="I4616" i="8" s="1"/>
  <c r="H4617" i="8"/>
  <c r="I4617" i="8" s="1"/>
  <c r="H4618" i="8"/>
  <c r="I4618" i="8" s="1"/>
  <c r="H4619" i="8"/>
  <c r="I4619" i="8" s="1"/>
  <c r="H4620" i="8"/>
  <c r="I4620" i="8" s="1"/>
  <c r="H4621" i="8"/>
  <c r="I4621" i="8" s="1"/>
  <c r="H4622" i="8"/>
  <c r="I4622" i="8" s="1"/>
  <c r="H4623" i="8"/>
  <c r="I4623" i="8" s="1"/>
  <c r="H4624" i="8"/>
  <c r="I4624" i="8" s="1"/>
  <c r="H4625" i="8"/>
  <c r="I4625" i="8" s="1"/>
  <c r="H4626" i="8"/>
  <c r="I4626" i="8" s="1"/>
  <c r="H4627" i="8"/>
  <c r="I4627" i="8" s="1"/>
  <c r="H4628" i="8"/>
  <c r="I4628" i="8" s="1"/>
  <c r="H4629" i="8"/>
  <c r="I4629" i="8" s="1"/>
  <c r="H4630" i="8"/>
  <c r="I4630" i="8" s="1"/>
  <c r="H4631" i="8"/>
  <c r="I4631" i="8" s="1"/>
  <c r="H4632" i="8"/>
  <c r="I4632" i="8" s="1"/>
  <c r="H4633" i="8"/>
  <c r="I4633" i="8" s="1"/>
  <c r="H4634" i="8"/>
  <c r="I4634" i="8" s="1"/>
  <c r="H4635" i="8"/>
  <c r="I4635" i="8" s="1"/>
  <c r="H4636" i="8"/>
  <c r="I4636" i="8" s="1"/>
  <c r="H4637" i="8"/>
  <c r="I4637" i="8" s="1"/>
  <c r="H4638" i="8"/>
  <c r="I4638" i="8" s="1"/>
  <c r="H4639" i="8"/>
  <c r="I4639" i="8" s="1"/>
  <c r="H4640" i="8"/>
  <c r="I4640" i="8" s="1"/>
  <c r="H4641" i="8"/>
  <c r="I4641" i="8" s="1"/>
  <c r="H4642" i="8"/>
  <c r="I4642" i="8" s="1"/>
  <c r="H4643" i="8"/>
  <c r="I4643" i="8" s="1"/>
  <c r="H4644" i="8"/>
  <c r="I4644" i="8" s="1"/>
  <c r="H4645" i="8"/>
  <c r="I4645" i="8" s="1"/>
  <c r="H4646" i="8"/>
  <c r="I4646" i="8" s="1"/>
  <c r="H4647" i="8"/>
  <c r="I4647" i="8" s="1"/>
  <c r="H4648" i="8"/>
  <c r="I4648" i="8" s="1"/>
  <c r="H4649" i="8"/>
  <c r="I4649" i="8" s="1"/>
  <c r="H4650" i="8"/>
  <c r="I4650" i="8" s="1"/>
  <c r="H4651" i="8"/>
  <c r="I4651" i="8" s="1"/>
  <c r="H4652" i="8"/>
  <c r="I4652" i="8" s="1"/>
  <c r="H4653" i="8"/>
  <c r="I4653" i="8" s="1"/>
  <c r="H4654" i="8"/>
  <c r="I4654" i="8" s="1"/>
  <c r="H4655" i="8"/>
  <c r="I4655" i="8" s="1"/>
  <c r="H4656" i="8"/>
  <c r="I4656" i="8" s="1"/>
  <c r="H4657" i="8"/>
  <c r="I4657" i="8" s="1"/>
  <c r="H4658" i="8"/>
  <c r="I4658" i="8" s="1"/>
  <c r="H4659" i="8"/>
  <c r="I4659" i="8" s="1"/>
  <c r="H4660" i="8"/>
  <c r="I4660" i="8" s="1"/>
  <c r="H4661" i="8"/>
  <c r="I4661" i="8" s="1"/>
  <c r="H4662" i="8"/>
  <c r="I4662" i="8" s="1"/>
  <c r="H4663" i="8"/>
  <c r="I4663" i="8" s="1"/>
  <c r="H4664" i="8"/>
  <c r="I4664" i="8" s="1"/>
  <c r="H4665" i="8"/>
  <c r="I4665" i="8" s="1"/>
  <c r="H4666" i="8"/>
  <c r="I4666" i="8" s="1"/>
  <c r="H4667" i="8"/>
  <c r="I4667" i="8" s="1"/>
  <c r="H4668" i="8"/>
  <c r="I4668" i="8" s="1"/>
  <c r="H4669" i="8"/>
  <c r="I4669" i="8" s="1"/>
  <c r="H4670" i="8"/>
  <c r="I4670" i="8" s="1"/>
  <c r="H4671" i="8"/>
  <c r="I4671" i="8" s="1"/>
  <c r="H4672" i="8"/>
  <c r="I4672" i="8" s="1"/>
  <c r="H4673" i="8"/>
  <c r="I4673" i="8" s="1"/>
  <c r="H4674" i="8"/>
  <c r="I4674" i="8" s="1"/>
  <c r="H4675" i="8"/>
  <c r="I4675" i="8" s="1"/>
  <c r="H4676" i="8"/>
  <c r="I4676" i="8" s="1"/>
  <c r="H4677" i="8"/>
  <c r="I4677" i="8" s="1"/>
  <c r="H4678" i="8"/>
  <c r="I4678" i="8" s="1"/>
  <c r="H4679" i="8"/>
  <c r="I4679" i="8" s="1"/>
  <c r="H4680" i="8"/>
  <c r="I4680" i="8" s="1"/>
  <c r="H4681" i="8"/>
  <c r="I4681" i="8" s="1"/>
  <c r="H4682" i="8"/>
  <c r="I4682" i="8" s="1"/>
  <c r="H4683" i="8"/>
  <c r="I4683" i="8" s="1"/>
  <c r="H4684" i="8"/>
  <c r="I4684" i="8" s="1"/>
  <c r="H4685" i="8"/>
  <c r="I4685" i="8" s="1"/>
  <c r="H4686" i="8"/>
  <c r="I4686" i="8" s="1"/>
  <c r="H4687" i="8"/>
  <c r="I4687" i="8" s="1"/>
  <c r="H4688" i="8"/>
  <c r="I4688" i="8" s="1"/>
  <c r="H4689" i="8"/>
  <c r="I4689" i="8" s="1"/>
  <c r="H4690" i="8"/>
  <c r="I4690" i="8" s="1"/>
  <c r="H4691" i="8"/>
  <c r="I4691" i="8" s="1"/>
  <c r="H4692" i="8"/>
  <c r="I4692" i="8" s="1"/>
  <c r="H4693" i="8"/>
  <c r="I4693" i="8" s="1"/>
  <c r="H4694" i="8"/>
  <c r="I4694" i="8" s="1"/>
  <c r="H4695" i="8"/>
  <c r="I4695" i="8" s="1"/>
  <c r="H4696" i="8"/>
  <c r="I4696" i="8" s="1"/>
  <c r="H4697" i="8"/>
  <c r="I4697" i="8" s="1"/>
  <c r="H4698" i="8"/>
  <c r="I4698" i="8" s="1"/>
  <c r="H4699" i="8"/>
  <c r="I4699" i="8" s="1"/>
  <c r="H4700" i="8"/>
  <c r="I4700" i="8" s="1"/>
  <c r="H4701" i="8"/>
  <c r="I4701" i="8" s="1"/>
  <c r="H4702" i="8"/>
  <c r="I4702" i="8" s="1"/>
  <c r="H4703" i="8"/>
  <c r="I4703" i="8" s="1"/>
  <c r="H4704" i="8"/>
  <c r="I4704" i="8" s="1"/>
  <c r="H4705" i="8"/>
  <c r="I4705" i="8" s="1"/>
  <c r="H4706" i="8"/>
  <c r="I4706" i="8" s="1"/>
  <c r="H4707" i="8"/>
  <c r="I4707" i="8" s="1"/>
  <c r="H4708" i="8"/>
  <c r="I4708" i="8" s="1"/>
  <c r="H4709" i="8"/>
  <c r="I4709" i="8" s="1"/>
  <c r="H4710" i="8"/>
  <c r="I4710" i="8" s="1"/>
  <c r="H4711" i="8"/>
  <c r="I4711" i="8" s="1"/>
  <c r="H4712" i="8"/>
  <c r="I4712" i="8" s="1"/>
  <c r="H4713" i="8"/>
  <c r="I4713" i="8" s="1"/>
  <c r="H4714" i="8"/>
  <c r="I4714" i="8" s="1"/>
  <c r="H4715" i="8"/>
  <c r="I4715" i="8" s="1"/>
  <c r="H4716" i="8"/>
  <c r="I4716" i="8" s="1"/>
  <c r="H4717" i="8"/>
  <c r="I4717" i="8" s="1"/>
  <c r="H4718" i="8"/>
  <c r="I4718" i="8" s="1"/>
  <c r="H4719" i="8"/>
  <c r="I4719" i="8" s="1"/>
  <c r="H4720" i="8"/>
  <c r="I4720" i="8" s="1"/>
  <c r="H4721" i="8"/>
  <c r="I4721" i="8" s="1"/>
  <c r="H4722" i="8"/>
  <c r="I4722" i="8" s="1"/>
  <c r="H4723" i="8"/>
  <c r="I4723" i="8" s="1"/>
  <c r="H4724" i="8"/>
  <c r="I4724" i="8" s="1"/>
  <c r="H4725" i="8"/>
  <c r="I4725" i="8" s="1"/>
  <c r="H4726" i="8"/>
  <c r="I4726" i="8" s="1"/>
  <c r="H4727" i="8"/>
  <c r="I4727" i="8" s="1"/>
  <c r="H4728" i="8"/>
  <c r="I4728" i="8" s="1"/>
  <c r="H4729" i="8"/>
  <c r="I4729" i="8" s="1"/>
  <c r="H4730" i="8"/>
  <c r="I4730" i="8" s="1"/>
  <c r="H4731" i="8"/>
  <c r="I4731" i="8" s="1"/>
  <c r="H4732" i="8"/>
  <c r="I4732" i="8" s="1"/>
  <c r="H4733" i="8"/>
  <c r="I4733" i="8" s="1"/>
  <c r="H4734" i="8"/>
  <c r="I4734" i="8" s="1"/>
  <c r="H4735" i="8"/>
  <c r="I4735" i="8" s="1"/>
  <c r="H4736" i="8"/>
  <c r="I4736" i="8" s="1"/>
  <c r="H4737" i="8"/>
  <c r="I4737" i="8" s="1"/>
  <c r="H4738" i="8"/>
  <c r="I4738" i="8" s="1"/>
  <c r="H4739" i="8"/>
  <c r="I4739" i="8" s="1"/>
  <c r="H4740" i="8"/>
  <c r="I4740" i="8" s="1"/>
  <c r="H4741" i="8"/>
  <c r="I4741" i="8" s="1"/>
  <c r="H4742" i="8"/>
  <c r="I4742" i="8" s="1"/>
  <c r="H4743" i="8"/>
  <c r="I4743" i="8" s="1"/>
  <c r="H4744" i="8"/>
  <c r="I4744" i="8" s="1"/>
  <c r="H4745" i="8"/>
  <c r="I4745" i="8" s="1"/>
  <c r="H4746" i="8"/>
  <c r="I4746" i="8" s="1"/>
  <c r="H4747" i="8"/>
  <c r="I4747" i="8" s="1"/>
  <c r="H4748" i="8"/>
  <c r="I4748" i="8" s="1"/>
  <c r="H4749" i="8"/>
  <c r="I4749" i="8" s="1"/>
  <c r="H4750" i="8"/>
  <c r="I4750" i="8" s="1"/>
  <c r="H4751" i="8"/>
  <c r="I4751" i="8" s="1"/>
  <c r="H4752" i="8"/>
  <c r="I4752" i="8" s="1"/>
  <c r="H4753" i="8"/>
  <c r="I4753" i="8" s="1"/>
  <c r="H4754" i="8"/>
  <c r="I4754" i="8" s="1"/>
  <c r="H4755" i="8"/>
  <c r="I4755" i="8" s="1"/>
  <c r="H4756" i="8"/>
  <c r="I4756" i="8" s="1"/>
  <c r="H4757" i="8"/>
  <c r="I4757" i="8" s="1"/>
  <c r="H4758" i="8"/>
  <c r="I4758" i="8" s="1"/>
  <c r="H4759" i="8"/>
  <c r="I4759" i="8" s="1"/>
  <c r="H4760" i="8"/>
  <c r="I4760" i="8" s="1"/>
  <c r="H4761" i="8"/>
  <c r="I4761" i="8" s="1"/>
  <c r="H4762" i="8"/>
  <c r="I4762" i="8" s="1"/>
  <c r="H4763" i="8"/>
  <c r="I4763" i="8" s="1"/>
  <c r="H4764" i="8"/>
  <c r="I4764" i="8" s="1"/>
  <c r="H4765" i="8"/>
  <c r="I4765" i="8" s="1"/>
  <c r="H4766" i="8"/>
  <c r="I4766" i="8" s="1"/>
  <c r="H4767" i="8"/>
  <c r="I4767" i="8" s="1"/>
  <c r="H4768" i="8"/>
  <c r="I4768" i="8" s="1"/>
  <c r="H4769" i="8"/>
  <c r="I4769" i="8" s="1"/>
  <c r="H4770" i="8"/>
  <c r="I4770" i="8" s="1"/>
  <c r="H4771" i="8"/>
  <c r="I4771" i="8" s="1"/>
  <c r="H4772" i="8"/>
  <c r="I4772" i="8" s="1"/>
  <c r="H4773" i="8"/>
  <c r="I4773" i="8" s="1"/>
  <c r="H4774" i="8"/>
  <c r="I4774" i="8" s="1"/>
  <c r="H4775" i="8"/>
  <c r="I4775" i="8" s="1"/>
  <c r="H4776" i="8"/>
  <c r="I4776" i="8" s="1"/>
  <c r="H4777" i="8"/>
  <c r="I4777" i="8" s="1"/>
  <c r="H4778" i="8"/>
  <c r="I4778" i="8" s="1"/>
  <c r="H4779" i="8"/>
  <c r="I4779" i="8" s="1"/>
  <c r="H4780" i="8"/>
  <c r="I4780" i="8" s="1"/>
  <c r="H4781" i="8"/>
  <c r="I4781" i="8" s="1"/>
  <c r="H4782" i="8"/>
  <c r="I4782" i="8" s="1"/>
  <c r="H4783" i="8"/>
  <c r="I4783" i="8" s="1"/>
  <c r="H4784" i="8"/>
  <c r="I4784" i="8" s="1"/>
  <c r="H4785" i="8"/>
  <c r="I4785" i="8" s="1"/>
  <c r="H4786" i="8"/>
  <c r="I4786" i="8" s="1"/>
  <c r="H4787" i="8"/>
  <c r="I4787" i="8" s="1"/>
  <c r="H4788" i="8"/>
  <c r="I4788" i="8" s="1"/>
  <c r="H4789" i="8"/>
  <c r="I4789" i="8" s="1"/>
  <c r="H4790" i="8"/>
  <c r="I4790" i="8" s="1"/>
  <c r="H4791" i="8"/>
  <c r="I4791" i="8" s="1"/>
  <c r="H4792" i="8"/>
  <c r="I4792" i="8" s="1"/>
  <c r="H4793" i="8"/>
  <c r="I4793" i="8" s="1"/>
  <c r="H4794" i="8"/>
  <c r="I4794" i="8" s="1"/>
  <c r="H4795" i="8"/>
  <c r="I4795" i="8" s="1"/>
  <c r="H4796" i="8"/>
  <c r="I4796" i="8" s="1"/>
  <c r="H4797" i="8"/>
  <c r="I4797" i="8" s="1"/>
  <c r="H4798" i="8"/>
  <c r="I4798" i="8" s="1"/>
  <c r="H4799" i="8"/>
  <c r="I4799" i="8" s="1"/>
  <c r="H4800" i="8"/>
  <c r="I4800" i="8" s="1"/>
  <c r="H4801" i="8"/>
  <c r="I4801" i="8" s="1"/>
  <c r="H4802" i="8"/>
  <c r="I4802" i="8" s="1"/>
  <c r="H4803" i="8"/>
  <c r="I4803" i="8" s="1"/>
  <c r="H4804" i="8"/>
  <c r="I4804" i="8" s="1"/>
  <c r="H4805" i="8"/>
  <c r="I4805" i="8" s="1"/>
  <c r="H4806" i="8"/>
  <c r="I4806" i="8" s="1"/>
  <c r="H4807" i="8"/>
  <c r="I4807" i="8" s="1"/>
  <c r="H4808" i="8"/>
  <c r="I4808" i="8" s="1"/>
  <c r="H4809" i="8"/>
  <c r="I4809" i="8" s="1"/>
  <c r="H4810" i="8"/>
  <c r="I4810" i="8" s="1"/>
  <c r="H4811" i="8"/>
  <c r="I4811" i="8" s="1"/>
  <c r="H4812" i="8"/>
  <c r="I4812" i="8" s="1"/>
  <c r="H4813" i="8"/>
  <c r="I4813" i="8" s="1"/>
  <c r="H4814" i="8"/>
  <c r="I4814" i="8" s="1"/>
  <c r="H4815" i="8"/>
  <c r="I4815" i="8" s="1"/>
  <c r="H4816" i="8"/>
  <c r="I4816" i="8" s="1"/>
  <c r="H4817" i="8"/>
  <c r="I4817" i="8" s="1"/>
  <c r="H4818" i="8"/>
  <c r="I4818" i="8" s="1"/>
  <c r="H4819" i="8"/>
  <c r="I4819" i="8" s="1"/>
  <c r="H4820" i="8"/>
  <c r="I4820" i="8" s="1"/>
  <c r="H4821" i="8"/>
  <c r="I4821" i="8" s="1"/>
  <c r="H4822" i="8"/>
  <c r="I4822" i="8" s="1"/>
  <c r="H4823" i="8"/>
  <c r="I4823" i="8" s="1"/>
  <c r="H4824" i="8"/>
  <c r="I4824" i="8" s="1"/>
  <c r="H4825" i="8"/>
  <c r="I4825" i="8" s="1"/>
  <c r="H4826" i="8"/>
  <c r="I4826" i="8" s="1"/>
  <c r="H4827" i="8"/>
  <c r="I4827" i="8" s="1"/>
  <c r="H4828" i="8"/>
  <c r="I4828" i="8" s="1"/>
  <c r="H4829" i="8"/>
  <c r="I4829" i="8" s="1"/>
  <c r="H4830" i="8"/>
  <c r="I4830" i="8" s="1"/>
  <c r="H4831" i="8"/>
  <c r="I4831" i="8" s="1"/>
  <c r="H4832" i="8"/>
  <c r="I4832" i="8" s="1"/>
  <c r="H4833" i="8"/>
  <c r="I4833" i="8" s="1"/>
  <c r="H4834" i="8"/>
  <c r="I4834" i="8" s="1"/>
  <c r="H4835" i="8"/>
  <c r="I4835" i="8" s="1"/>
  <c r="H4836" i="8"/>
  <c r="I4836" i="8" s="1"/>
  <c r="H4837" i="8"/>
  <c r="I4837" i="8" s="1"/>
  <c r="H4838" i="8"/>
  <c r="I4838" i="8" s="1"/>
  <c r="H4839" i="8"/>
  <c r="I4839" i="8" s="1"/>
  <c r="H4840" i="8"/>
  <c r="I4840" i="8" s="1"/>
  <c r="H4841" i="8"/>
  <c r="I4841" i="8" s="1"/>
  <c r="H4842" i="8"/>
  <c r="I4842" i="8" s="1"/>
  <c r="H4843" i="8"/>
  <c r="I4843" i="8" s="1"/>
  <c r="H4844" i="8"/>
  <c r="I4844" i="8" s="1"/>
  <c r="H4845" i="8"/>
  <c r="I4845" i="8" s="1"/>
  <c r="H4846" i="8"/>
  <c r="I4846" i="8" s="1"/>
  <c r="H4847" i="8"/>
  <c r="I4847" i="8" s="1"/>
  <c r="H4848" i="8"/>
  <c r="I4848" i="8" s="1"/>
  <c r="H4849" i="8"/>
  <c r="I4849" i="8" s="1"/>
  <c r="H4850" i="8"/>
  <c r="I4850" i="8" s="1"/>
  <c r="H4851" i="8"/>
  <c r="I4851" i="8" s="1"/>
  <c r="H4852" i="8"/>
  <c r="I4852" i="8" s="1"/>
  <c r="H4853" i="8"/>
  <c r="I4853" i="8" s="1"/>
  <c r="H4854" i="8"/>
  <c r="I4854" i="8" s="1"/>
  <c r="H4855" i="8"/>
  <c r="I4855" i="8" s="1"/>
  <c r="H4856" i="8"/>
  <c r="I4856" i="8" s="1"/>
  <c r="H4857" i="8"/>
  <c r="I4857" i="8" s="1"/>
  <c r="H4858" i="8"/>
  <c r="I4858" i="8" s="1"/>
  <c r="H4859" i="8"/>
  <c r="I4859" i="8" s="1"/>
  <c r="H4860" i="8"/>
  <c r="I4860" i="8" s="1"/>
  <c r="H4861" i="8"/>
  <c r="I4861" i="8" s="1"/>
  <c r="H4862" i="8"/>
  <c r="I4862" i="8" s="1"/>
  <c r="H4863" i="8"/>
  <c r="I4863" i="8" s="1"/>
  <c r="H4864" i="8"/>
  <c r="I4864" i="8" s="1"/>
  <c r="H4865" i="8"/>
  <c r="I4865" i="8" s="1"/>
  <c r="H4866" i="8"/>
  <c r="I4866" i="8" s="1"/>
  <c r="H4867" i="8"/>
  <c r="I4867" i="8" s="1"/>
  <c r="H4868" i="8"/>
  <c r="I4868" i="8" s="1"/>
  <c r="H4869" i="8"/>
  <c r="I4869" i="8" s="1"/>
  <c r="H4870" i="8"/>
  <c r="I4870" i="8" s="1"/>
  <c r="H4871" i="8"/>
  <c r="I4871" i="8" s="1"/>
  <c r="H4872" i="8"/>
  <c r="I4872" i="8" s="1"/>
  <c r="H4873" i="8"/>
  <c r="I4873" i="8" s="1"/>
  <c r="H4874" i="8"/>
  <c r="I4874" i="8" s="1"/>
  <c r="H4875" i="8"/>
  <c r="I4875" i="8" s="1"/>
  <c r="H4876" i="8"/>
  <c r="I4876" i="8" s="1"/>
  <c r="H4877" i="8"/>
  <c r="I4877" i="8" s="1"/>
  <c r="H4878" i="8"/>
  <c r="I4878" i="8" s="1"/>
  <c r="H4879" i="8"/>
  <c r="I4879" i="8" s="1"/>
  <c r="H4880" i="8"/>
  <c r="I4880" i="8" s="1"/>
  <c r="H4881" i="8"/>
  <c r="I4881" i="8" s="1"/>
  <c r="H4882" i="8"/>
  <c r="I4882" i="8" s="1"/>
  <c r="H4883" i="8"/>
  <c r="I4883" i="8" s="1"/>
  <c r="H4884" i="8"/>
  <c r="I4884" i="8" s="1"/>
  <c r="H4885" i="8"/>
  <c r="I4885" i="8" s="1"/>
  <c r="H4886" i="8"/>
  <c r="I4886" i="8" s="1"/>
  <c r="H4887" i="8"/>
  <c r="I4887" i="8" s="1"/>
  <c r="H4888" i="8"/>
  <c r="I4888" i="8" s="1"/>
  <c r="H4889" i="8"/>
  <c r="I4889" i="8" s="1"/>
  <c r="H4890" i="8"/>
  <c r="I4890" i="8" s="1"/>
  <c r="H4891" i="8"/>
  <c r="I4891" i="8" s="1"/>
  <c r="H4892" i="8"/>
  <c r="I4892" i="8" s="1"/>
  <c r="H4893" i="8"/>
  <c r="I4893" i="8" s="1"/>
  <c r="H4894" i="8"/>
  <c r="I4894" i="8" s="1"/>
  <c r="H4895" i="8"/>
  <c r="I4895" i="8" s="1"/>
  <c r="H4896" i="8"/>
  <c r="I4896" i="8" s="1"/>
  <c r="H4897" i="8"/>
  <c r="I4897" i="8" s="1"/>
  <c r="H4898" i="8"/>
  <c r="I4898" i="8" s="1"/>
  <c r="H4899" i="8"/>
  <c r="I4899" i="8" s="1"/>
  <c r="H4900" i="8"/>
  <c r="I4900" i="8" s="1"/>
  <c r="H4901" i="8"/>
  <c r="I4901" i="8" s="1"/>
  <c r="H4902" i="8"/>
  <c r="I4902" i="8" s="1"/>
  <c r="H4903" i="8"/>
  <c r="I4903" i="8" s="1"/>
  <c r="H4904" i="8"/>
  <c r="I4904" i="8" s="1"/>
  <c r="H4905" i="8"/>
  <c r="I4905" i="8" s="1"/>
  <c r="H4906" i="8"/>
  <c r="I4906" i="8" s="1"/>
  <c r="H4907" i="8"/>
  <c r="I4907" i="8" s="1"/>
  <c r="H4908" i="8"/>
  <c r="I4908" i="8" s="1"/>
  <c r="H4909" i="8"/>
  <c r="I4909" i="8" s="1"/>
  <c r="H4910" i="8"/>
  <c r="I4910" i="8" s="1"/>
  <c r="H4911" i="8"/>
  <c r="I4911" i="8" s="1"/>
  <c r="H4912" i="8"/>
  <c r="I4912" i="8" s="1"/>
  <c r="H4913" i="8"/>
  <c r="I4913" i="8" s="1"/>
  <c r="H4914" i="8"/>
  <c r="I4914" i="8" s="1"/>
  <c r="H4915" i="8"/>
  <c r="I4915" i="8" s="1"/>
  <c r="H4916" i="8"/>
  <c r="I4916" i="8" s="1"/>
  <c r="H4917" i="8"/>
  <c r="I4917" i="8" s="1"/>
  <c r="H4918" i="8"/>
  <c r="I4918" i="8" s="1"/>
  <c r="H4919" i="8"/>
  <c r="I4919" i="8" s="1"/>
  <c r="H4920" i="8"/>
  <c r="I4920" i="8" s="1"/>
  <c r="H4921" i="8"/>
  <c r="I4921" i="8" s="1"/>
  <c r="H4922" i="8"/>
  <c r="I4922" i="8" s="1"/>
  <c r="H4923" i="8"/>
  <c r="I4923" i="8" s="1"/>
  <c r="H4924" i="8"/>
  <c r="I4924" i="8" s="1"/>
  <c r="H4925" i="8"/>
  <c r="I4925" i="8" s="1"/>
  <c r="H4926" i="8"/>
  <c r="I4926" i="8" s="1"/>
  <c r="H4927" i="8"/>
  <c r="I4927" i="8" s="1"/>
  <c r="H4928" i="8"/>
  <c r="I4928" i="8" s="1"/>
  <c r="H4929" i="8"/>
  <c r="I4929" i="8" s="1"/>
  <c r="H4930" i="8"/>
  <c r="I4930" i="8" s="1"/>
  <c r="H4931" i="8"/>
  <c r="I4931" i="8" s="1"/>
  <c r="H4932" i="8"/>
  <c r="I4932" i="8" s="1"/>
  <c r="H4933" i="8"/>
  <c r="I4933" i="8" s="1"/>
  <c r="H4934" i="8"/>
  <c r="I4934" i="8" s="1"/>
  <c r="H4935" i="8"/>
  <c r="I4935" i="8" s="1"/>
  <c r="H4936" i="8"/>
  <c r="I4936" i="8" s="1"/>
  <c r="H4937" i="8"/>
  <c r="I4937" i="8" s="1"/>
  <c r="H4938" i="8"/>
  <c r="I4938" i="8" s="1"/>
  <c r="H4939" i="8"/>
  <c r="I4939" i="8" s="1"/>
  <c r="H4940" i="8"/>
  <c r="I4940" i="8" s="1"/>
  <c r="H4941" i="8"/>
  <c r="I4941" i="8" s="1"/>
  <c r="H4942" i="8"/>
  <c r="I4942" i="8" s="1"/>
  <c r="H4943" i="8"/>
  <c r="I4943" i="8" s="1"/>
  <c r="H4944" i="8"/>
  <c r="I4944" i="8" s="1"/>
  <c r="H4945" i="8"/>
  <c r="I4945" i="8" s="1"/>
  <c r="H4946" i="8"/>
  <c r="I4946" i="8" s="1"/>
  <c r="H4947" i="8"/>
  <c r="I4947" i="8" s="1"/>
  <c r="H4948" i="8"/>
  <c r="I4948" i="8" s="1"/>
  <c r="H4949" i="8"/>
  <c r="I4949" i="8" s="1"/>
  <c r="H4950" i="8"/>
  <c r="I4950" i="8" s="1"/>
  <c r="H4951" i="8"/>
  <c r="I4951" i="8" s="1"/>
  <c r="H4952" i="8"/>
  <c r="I4952" i="8" s="1"/>
  <c r="H4953" i="8"/>
  <c r="I4953" i="8" s="1"/>
  <c r="H4954" i="8"/>
  <c r="I4954" i="8" s="1"/>
  <c r="H4955" i="8"/>
  <c r="I4955" i="8" s="1"/>
  <c r="H4956" i="8"/>
  <c r="I4956" i="8" s="1"/>
  <c r="H4957" i="8"/>
  <c r="I4957" i="8" s="1"/>
  <c r="H4958" i="8"/>
  <c r="I4958" i="8" s="1"/>
  <c r="H4959" i="8"/>
  <c r="I4959" i="8" s="1"/>
  <c r="H4960" i="8"/>
  <c r="I4960" i="8" s="1"/>
  <c r="H4961" i="8"/>
  <c r="I4961" i="8" s="1"/>
  <c r="H4962" i="8"/>
  <c r="I4962" i="8" s="1"/>
  <c r="H4963" i="8"/>
  <c r="I4963" i="8" s="1"/>
  <c r="H4964" i="8"/>
  <c r="I4964" i="8" s="1"/>
  <c r="H4965" i="8"/>
  <c r="I4965" i="8" s="1"/>
  <c r="H4966" i="8"/>
  <c r="I4966" i="8" s="1"/>
  <c r="H4967" i="8"/>
  <c r="I4967" i="8" s="1"/>
  <c r="H4968" i="8"/>
  <c r="I4968" i="8" s="1"/>
  <c r="H4969" i="8"/>
  <c r="I4969" i="8" s="1"/>
  <c r="H4970" i="8"/>
  <c r="I4970" i="8" s="1"/>
  <c r="H4971" i="8"/>
  <c r="I4971" i="8" s="1"/>
  <c r="H4972" i="8"/>
  <c r="I4972" i="8" s="1"/>
  <c r="H4973" i="8"/>
  <c r="I4973" i="8" s="1"/>
  <c r="H4974" i="8"/>
  <c r="I4974" i="8" s="1"/>
  <c r="H4975" i="8"/>
  <c r="I4975" i="8" s="1"/>
  <c r="H4976" i="8"/>
  <c r="I4976" i="8" s="1"/>
  <c r="H4977" i="8"/>
  <c r="I4977" i="8" s="1"/>
  <c r="H4978" i="8"/>
  <c r="I4978" i="8" s="1"/>
  <c r="H4979" i="8"/>
  <c r="I4979" i="8" s="1"/>
  <c r="H4980" i="8"/>
  <c r="I4980" i="8" s="1"/>
  <c r="H4981" i="8"/>
  <c r="I4981" i="8" s="1"/>
  <c r="H4982" i="8"/>
  <c r="I4982" i="8" s="1"/>
  <c r="H4983" i="8"/>
  <c r="I4983" i="8" s="1"/>
  <c r="H4984" i="8"/>
  <c r="I4984" i="8" s="1"/>
  <c r="H4985" i="8"/>
  <c r="I4985" i="8" s="1"/>
  <c r="H4986" i="8"/>
  <c r="I4986" i="8" s="1"/>
  <c r="H4987" i="8"/>
  <c r="I4987" i="8" s="1"/>
  <c r="H4988" i="8"/>
  <c r="I4988" i="8" s="1"/>
  <c r="H4989" i="8"/>
  <c r="I4989" i="8" s="1"/>
  <c r="H4990" i="8"/>
  <c r="I4990" i="8" s="1"/>
  <c r="H4991" i="8"/>
  <c r="I4991" i="8" s="1"/>
  <c r="H4992" i="8"/>
  <c r="I4992" i="8" s="1"/>
  <c r="H4993" i="8"/>
  <c r="I4993" i="8" s="1"/>
  <c r="H4994" i="8"/>
  <c r="I4994" i="8" s="1"/>
  <c r="H4995" i="8"/>
  <c r="I4995" i="8" s="1"/>
  <c r="H4996" i="8"/>
  <c r="I4996" i="8" s="1"/>
  <c r="H4997" i="8"/>
  <c r="I4997" i="8" s="1"/>
  <c r="H4998" i="8"/>
  <c r="I4998" i="8" s="1"/>
  <c r="H4999" i="8"/>
  <c r="I4999" i="8" s="1"/>
  <c r="H5000" i="8"/>
  <c r="I5000" i="8" s="1"/>
  <c r="H5001" i="8"/>
  <c r="I5001" i="8" s="1"/>
  <c r="H5002" i="8"/>
  <c r="I5002" i="8" s="1"/>
  <c r="H5003" i="8"/>
  <c r="I5003" i="8" s="1"/>
  <c r="H5004" i="8"/>
  <c r="I5004" i="8" s="1"/>
  <c r="H5005" i="8"/>
  <c r="I5005" i="8" s="1"/>
  <c r="H5006" i="8"/>
  <c r="I5006" i="8" s="1"/>
  <c r="H5007" i="8"/>
  <c r="I5007" i="8" s="1"/>
  <c r="H5008" i="8"/>
  <c r="I5008" i="8" s="1"/>
  <c r="H5009" i="8"/>
  <c r="I5009" i="8" s="1"/>
  <c r="H5010" i="8"/>
  <c r="I5010" i="8" s="1"/>
  <c r="H5011" i="8"/>
  <c r="I5011" i="8" s="1"/>
  <c r="H5012" i="8"/>
  <c r="I5012" i="8" s="1"/>
  <c r="H5013" i="8"/>
  <c r="I5013" i="8" s="1"/>
  <c r="H5014" i="8"/>
  <c r="I5014" i="8" s="1"/>
  <c r="H5015" i="8"/>
  <c r="I5015" i="8" s="1"/>
  <c r="H5016" i="8"/>
  <c r="I5016" i="8" s="1"/>
  <c r="H5017" i="8"/>
  <c r="I5017" i="8" s="1"/>
  <c r="H5018" i="8"/>
  <c r="I5018" i="8" s="1"/>
  <c r="H5019" i="8"/>
  <c r="I5019" i="8" s="1"/>
  <c r="H5020" i="8"/>
  <c r="I5020" i="8" s="1"/>
  <c r="H5021" i="8"/>
  <c r="I5021" i="8" s="1"/>
  <c r="H5022" i="8"/>
  <c r="I5022" i="8" s="1"/>
  <c r="H5023" i="8"/>
  <c r="I5023" i="8" s="1"/>
  <c r="H5024" i="8"/>
  <c r="I5024" i="8" s="1"/>
  <c r="H5025" i="8"/>
  <c r="I5025" i="8" s="1"/>
  <c r="H5026" i="8"/>
  <c r="I5026" i="8" s="1"/>
  <c r="H5027" i="8"/>
  <c r="I5027" i="8" s="1"/>
  <c r="H5028" i="8"/>
  <c r="I5028" i="8" s="1"/>
  <c r="H5029" i="8"/>
  <c r="I5029" i="8" s="1"/>
  <c r="H5030" i="8"/>
  <c r="I5030" i="8" s="1"/>
  <c r="H5031" i="8"/>
  <c r="I5031" i="8" s="1"/>
  <c r="H5032" i="8"/>
  <c r="I5032" i="8" s="1"/>
  <c r="H5033" i="8"/>
  <c r="I5033" i="8" s="1"/>
  <c r="H5034" i="8"/>
  <c r="I5034" i="8" s="1"/>
  <c r="H5035" i="8"/>
  <c r="I5035" i="8" s="1"/>
  <c r="H5036" i="8"/>
  <c r="I5036" i="8" s="1"/>
  <c r="H5037" i="8"/>
  <c r="I5037" i="8" s="1"/>
  <c r="H5038" i="8"/>
  <c r="I5038" i="8" s="1"/>
  <c r="H5039" i="8"/>
  <c r="I5039" i="8" s="1"/>
  <c r="H5040" i="8"/>
  <c r="I5040" i="8" s="1"/>
  <c r="H5041" i="8"/>
  <c r="I5041" i="8" s="1"/>
  <c r="H5042" i="8"/>
  <c r="I5042" i="8" s="1"/>
  <c r="H5043" i="8"/>
  <c r="I5043" i="8" s="1"/>
  <c r="H5044" i="8"/>
  <c r="I5044" i="8" s="1"/>
  <c r="H5045" i="8"/>
  <c r="I5045" i="8" s="1"/>
  <c r="H5046" i="8"/>
  <c r="I5046" i="8" s="1"/>
  <c r="H5047" i="8"/>
  <c r="I5047" i="8" s="1"/>
  <c r="H5048" i="8"/>
  <c r="I5048" i="8" s="1"/>
  <c r="H5049" i="8"/>
  <c r="I5049" i="8" s="1"/>
  <c r="H5050" i="8"/>
  <c r="I5050" i="8" s="1"/>
  <c r="H5051" i="8"/>
  <c r="I5051" i="8" s="1"/>
  <c r="H5052" i="8"/>
  <c r="I5052" i="8" s="1"/>
  <c r="H5053" i="8"/>
  <c r="I5053" i="8" s="1"/>
  <c r="H5054" i="8"/>
  <c r="I5054" i="8" s="1"/>
  <c r="H5055" i="8"/>
  <c r="I5055" i="8" s="1"/>
  <c r="H5056" i="8"/>
  <c r="I5056" i="8" s="1"/>
  <c r="H5057" i="8"/>
  <c r="I5057" i="8" s="1"/>
  <c r="H5058" i="8"/>
  <c r="I5058" i="8" s="1"/>
  <c r="H5059" i="8"/>
  <c r="I5059" i="8" s="1"/>
  <c r="H5060" i="8"/>
  <c r="I5060" i="8" s="1"/>
  <c r="H5061" i="8"/>
  <c r="I5061" i="8" s="1"/>
  <c r="H5062" i="8"/>
  <c r="I5062" i="8" s="1"/>
  <c r="H5063" i="8"/>
  <c r="I5063" i="8" s="1"/>
  <c r="H5064" i="8"/>
  <c r="I5064" i="8" s="1"/>
  <c r="H5065" i="8"/>
  <c r="I5065" i="8" s="1"/>
  <c r="H5066" i="8"/>
  <c r="I5066" i="8" s="1"/>
  <c r="H5067" i="8"/>
  <c r="I5067" i="8" s="1"/>
  <c r="H5068" i="8"/>
  <c r="I5068" i="8" s="1"/>
  <c r="H5069" i="8"/>
  <c r="I5069" i="8" s="1"/>
  <c r="H5070" i="8"/>
  <c r="I5070" i="8" s="1"/>
  <c r="H5071" i="8"/>
  <c r="I5071" i="8" s="1"/>
  <c r="H5072" i="8"/>
  <c r="I5072" i="8" s="1"/>
  <c r="H5073" i="8"/>
  <c r="I5073" i="8" s="1"/>
  <c r="H5074" i="8"/>
  <c r="I5074" i="8" s="1"/>
  <c r="H5075" i="8"/>
  <c r="I5075" i="8" s="1"/>
  <c r="H5076" i="8"/>
  <c r="I5076" i="8" s="1"/>
  <c r="H5077" i="8"/>
  <c r="I5077" i="8" s="1"/>
  <c r="H5078" i="8"/>
  <c r="I5078" i="8" s="1"/>
  <c r="H5079" i="8"/>
  <c r="I5079" i="8" s="1"/>
  <c r="H5080" i="8"/>
  <c r="I5080" i="8" s="1"/>
  <c r="H5081" i="8"/>
  <c r="I5081" i="8" s="1"/>
  <c r="H5082" i="8"/>
  <c r="I5082" i="8" s="1"/>
  <c r="H5083" i="8"/>
  <c r="I5083" i="8" s="1"/>
  <c r="H5084" i="8"/>
  <c r="I5084" i="8" s="1"/>
  <c r="H5085" i="8"/>
  <c r="I5085" i="8" s="1"/>
  <c r="H5086" i="8"/>
  <c r="I5086" i="8" s="1"/>
  <c r="H5087" i="8"/>
  <c r="I5087" i="8" s="1"/>
  <c r="H5088" i="8"/>
  <c r="I5088" i="8" s="1"/>
  <c r="H5089" i="8"/>
  <c r="I5089" i="8" s="1"/>
  <c r="H5090" i="8"/>
  <c r="I5090" i="8" s="1"/>
  <c r="H5091" i="8"/>
  <c r="I5091" i="8" s="1"/>
  <c r="H5092" i="8"/>
  <c r="I5092" i="8" s="1"/>
  <c r="H5093" i="8"/>
  <c r="I5093" i="8" s="1"/>
  <c r="H5094" i="8"/>
  <c r="I5094" i="8" s="1"/>
  <c r="H5095" i="8"/>
  <c r="I5095" i="8" s="1"/>
  <c r="H5096" i="8"/>
  <c r="I5096" i="8" s="1"/>
  <c r="H5097" i="8"/>
  <c r="I5097" i="8" s="1"/>
  <c r="H5098" i="8"/>
  <c r="I5098" i="8" s="1"/>
  <c r="H5099" i="8"/>
  <c r="I5099" i="8" s="1"/>
  <c r="H5100" i="8"/>
  <c r="I5100" i="8" s="1"/>
  <c r="H5101" i="8"/>
  <c r="I5101" i="8" s="1"/>
  <c r="H5102" i="8"/>
  <c r="I5102" i="8" s="1"/>
  <c r="H5103" i="8"/>
  <c r="I5103" i="8" s="1"/>
  <c r="H5104" i="8"/>
  <c r="I5104" i="8" s="1"/>
  <c r="H5105" i="8"/>
  <c r="I5105" i="8" s="1"/>
  <c r="H5106" i="8"/>
  <c r="I5106" i="8" s="1"/>
  <c r="H5107" i="8"/>
  <c r="I5107" i="8" s="1"/>
  <c r="H5108" i="8"/>
  <c r="I5108" i="8" s="1"/>
  <c r="H5109" i="8"/>
  <c r="I5109" i="8" s="1"/>
  <c r="H5110" i="8"/>
  <c r="I5110" i="8" s="1"/>
  <c r="H5111" i="8"/>
  <c r="I5111" i="8" s="1"/>
  <c r="H5112" i="8"/>
  <c r="I5112" i="8" s="1"/>
  <c r="H5113" i="8"/>
  <c r="I5113" i="8" s="1"/>
  <c r="H5114" i="8"/>
  <c r="I5114" i="8" s="1"/>
  <c r="H5115" i="8"/>
  <c r="I5115" i="8" s="1"/>
  <c r="H5116" i="8"/>
  <c r="I5116" i="8" s="1"/>
  <c r="H5117" i="8"/>
  <c r="I5117" i="8" s="1"/>
  <c r="H5118" i="8"/>
  <c r="I5118" i="8" s="1"/>
  <c r="H5119" i="8"/>
  <c r="I5119" i="8" s="1"/>
  <c r="H5120" i="8"/>
  <c r="I5120" i="8" s="1"/>
  <c r="H5121" i="8"/>
  <c r="I5121" i="8" s="1"/>
  <c r="H5122" i="8"/>
  <c r="I5122" i="8" s="1"/>
  <c r="H5123" i="8"/>
  <c r="I5123" i="8" s="1"/>
  <c r="H5124" i="8"/>
  <c r="I5124" i="8" s="1"/>
  <c r="H5125" i="8"/>
  <c r="I5125" i="8" s="1"/>
  <c r="H5126" i="8"/>
  <c r="I5126" i="8" s="1"/>
  <c r="H5127" i="8"/>
  <c r="I5127" i="8" s="1"/>
  <c r="H5128" i="8"/>
  <c r="I5128" i="8" s="1"/>
  <c r="H5129" i="8"/>
  <c r="I5129" i="8" s="1"/>
  <c r="H5130" i="8"/>
  <c r="I5130" i="8" s="1"/>
  <c r="H5131" i="8"/>
  <c r="I5131" i="8" s="1"/>
  <c r="H5132" i="8"/>
  <c r="I5132" i="8" s="1"/>
  <c r="H5133" i="8"/>
  <c r="I5133" i="8" s="1"/>
  <c r="H5134" i="8"/>
  <c r="I5134" i="8" s="1"/>
  <c r="H5135" i="8"/>
  <c r="I5135" i="8" s="1"/>
  <c r="H5136" i="8"/>
  <c r="I5136" i="8" s="1"/>
  <c r="H5137" i="8"/>
  <c r="I5137" i="8" s="1"/>
  <c r="H5138" i="8"/>
  <c r="I5138" i="8" s="1"/>
  <c r="H5139" i="8"/>
  <c r="I5139" i="8" s="1"/>
  <c r="H5140" i="8"/>
  <c r="I5140" i="8" s="1"/>
  <c r="H5141" i="8"/>
  <c r="I5141" i="8" s="1"/>
  <c r="H5142" i="8"/>
  <c r="I5142" i="8" s="1"/>
  <c r="H5143" i="8"/>
  <c r="I5143" i="8" s="1"/>
  <c r="H5144" i="8"/>
  <c r="I5144" i="8" s="1"/>
  <c r="H5145" i="8"/>
  <c r="I5145" i="8" s="1"/>
  <c r="H5146" i="8"/>
  <c r="I5146" i="8" s="1"/>
  <c r="H5147" i="8"/>
  <c r="I5147" i="8" s="1"/>
  <c r="H5148" i="8"/>
  <c r="I5148" i="8" s="1"/>
  <c r="H5149" i="8"/>
  <c r="I5149" i="8" s="1"/>
  <c r="H5150" i="8"/>
  <c r="I5150" i="8" s="1"/>
  <c r="H5151" i="8"/>
  <c r="I5151" i="8" s="1"/>
  <c r="H5152" i="8"/>
  <c r="I5152" i="8" s="1"/>
  <c r="H5153" i="8"/>
  <c r="I5153" i="8" s="1"/>
  <c r="H5154" i="8"/>
  <c r="I5154" i="8" s="1"/>
  <c r="H5155" i="8"/>
  <c r="I5155" i="8" s="1"/>
  <c r="H5156" i="8"/>
  <c r="I5156" i="8" s="1"/>
  <c r="H5157" i="8"/>
  <c r="I5157" i="8" s="1"/>
  <c r="H5158" i="8"/>
  <c r="I5158" i="8" s="1"/>
  <c r="H5159" i="8"/>
  <c r="I5159" i="8" s="1"/>
  <c r="H5160" i="8"/>
  <c r="I5160" i="8" s="1"/>
  <c r="H5161" i="8"/>
  <c r="I5161" i="8" s="1"/>
  <c r="H5162" i="8"/>
  <c r="I5162" i="8" s="1"/>
  <c r="H5163" i="8"/>
  <c r="I5163" i="8" s="1"/>
  <c r="H5164" i="8"/>
  <c r="I5164" i="8" s="1"/>
  <c r="H5165" i="8"/>
  <c r="I5165" i="8" s="1"/>
  <c r="H5166" i="8"/>
  <c r="I5166" i="8" s="1"/>
  <c r="H5167" i="8"/>
  <c r="I5167" i="8" s="1"/>
  <c r="H5168" i="8"/>
  <c r="I5168" i="8" s="1"/>
  <c r="H5169" i="8"/>
  <c r="I5169" i="8" s="1"/>
  <c r="H5170" i="8"/>
  <c r="I5170" i="8" s="1"/>
  <c r="H5171" i="8"/>
  <c r="I5171" i="8" s="1"/>
  <c r="H5172" i="8"/>
  <c r="I5172" i="8" s="1"/>
  <c r="H5173" i="8"/>
  <c r="I5173" i="8" s="1"/>
  <c r="H5174" i="8"/>
  <c r="I5174" i="8" s="1"/>
  <c r="H5175" i="8"/>
  <c r="I5175" i="8" s="1"/>
  <c r="H5176" i="8"/>
  <c r="I5176" i="8" s="1"/>
  <c r="H5177" i="8"/>
  <c r="I5177" i="8" s="1"/>
  <c r="H5178" i="8"/>
  <c r="I5178" i="8" s="1"/>
  <c r="H5179" i="8"/>
  <c r="I5179" i="8" s="1"/>
  <c r="H5180" i="8"/>
  <c r="I5180" i="8" s="1"/>
  <c r="H5181" i="8"/>
  <c r="I5181" i="8" s="1"/>
  <c r="H5182" i="8"/>
  <c r="I5182" i="8" s="1"/>
  <c r="H5183" i="8"/>
  <c r="I5183" i="8" s="1"/>
  <c r="H5184" i="8"/>
  <c r="I5184" i="8" s="1"/>
  <c r="H5185" i="8"/>
  <c r="I5185" i="8" s="1"/>
  <c r="H5186" i="8"/>
  <c r="I5186" i="8" s="1"/>
  <c r="H5187" i="8"/>
  <c r="I5187" i="8" s="1"/>
  <c r="H5188" i="8"/>
  <c r="I5188" i="8" s="1"/>
  <c r="H5189" i="8"/>
  <c r="I5189" i="8" s="1"/>
  <c r="H5190" i="8"/>
  <c r="I5190" i="8" s="1"/>
  <c r="H5191" i="8"/>
  <c r="I5191" i="8" s="1"/>
  <c r="H5192" i="8"/>
  <c r="I5192" i="8" s="1"/>
  <c r="H5193" i="8"/>
  <c r="I5193" i="8" s="1"/>
  <c r="H5194" i="8"/>
  <c r="I5194" i="8" s="1"/>
  <c r="H5195" i="8"/>
  <c r="I5195" i="8" s="1"/>
  <c r="H5196" i="8"/>
  <c r="I5196" i="8" s="1"/>
  <c r="H5197" i="8"/>
  <c r="I5197" i="8" s="1"/>
  <c r="H5198" i="8"/>
  <c r="I5198" i="8" s="1"/>
  <c r="H5199" i="8"/>
  <c r="I5199" i="8" s="1"/>
  <c r="H5200" i="8"/>
  <c r="I5200" i="8" s="1"/>
  <c r="H5201" i="8"/>
  <c r="I5201" i="8" s="1"/>
  <c r="H5202" i="8"/>
  <c r="I5202" i="8" s="1"/>
  <c r="H5203" i="8"/>
  <c r="I5203" i="8" s="1"/>
  <c r="H5204" i="8"/>
  <c r="I5204" i="8" s="1"/>
  <c r="H5205" i="8"/>
  <c r="I5205" i="8" s="1"/>
  <c r="H5206" i="8"/>
  <c r="I5206" i="8" s="1"/>
  <c r="H5207" i="8"/>
  <c r="I5207" i="8" s="1"/>
  <c r="H5208" i="8"/>
  <c r="I5208" i="8" s="1"/>
  <c r="H5209" i="8"/>
  <c r="I5209" i="8" s="1"/>
  <c r="H5210" i="8"/>
  <c r="I5210" i="8" s="1"/>
  <c r="H5211" i="8"/>
  <c r="I5211" i="8" s="1"/>
  <c r="H5212" i="8"/>
  <c r="I5212" i="8" s="1"/>
  <c r="H5213" i="8"/>
  <c r="I5213" i="8" s="1"/>
  <c r="H5214" i="8"/>
  <c r="I5214" i="8" s="1"/>
  <c r="H5215" i="8"/>
  <c r="I5215" i="8" s="1"/>
  <c r="H5216" i="8"/>
  <c r="I5216" i="8" s="1"/>
  <c r="H5217" i="8"/>
  <c r="I5217" i="8" s="1"/>
  <c r="H5218" i="8"/>
  <c r="I5218" i="8" s="1"/>
  <c r="H5219" i="8"/>
  <c r="I5219" i="8" s="1"/>
  <c r="H5220" i="8"/>
  <c r="I5220" i="8" s="1"/>
  <c r="H5221" i="8"/>
  <c r="I5221" i="8" s="1"/>
  <c r="H5222" i="8"/>
  <c r="I5222" i="8" s="1"/>
  <c r="H5223" i="8"/>
  <c r="I5223" i="8" s="1"/>
  <c r="H5224" i="8"/>
  <c r="I5224" i="8" s="1"/>
  <c r="H5225" i="8"/>
  <c r="I5225" i="8" s="1"/>
  <c r="H5226" i="8"/>
  <c r="I5226" i="8" s="1"/>
  <c r="H5227" i="8"/>
  <c r="I5227" i="8" s="1"/>
  <c r="H5228" i="8"/>
  <c r="I5228" i="8" s="1"/>
  <c r="H5229" i="8"/>
  <c r="I5229" i="8" s="1"/>
  <c r="H5230" i="8"/>
  <c r="I5230" i="8" s="1"/>
  <c r="H5231" i="8"/>
  <c r="I5231" i="8" s="1"/>
  <c r="H5232" i="8"/>
  <c r="I5232" i="8" s="1"/>
  <c r="H5233" i="8"/>
  <c r="I5233" i="8" s="1"/>
  <c r="H5234" i="8"/>
  <c r="I5234" i="8" s="1"/>
  <c r="H5235" i="8"/>
  <c r="I5235" i="8" s="1"/>
  <c r="H5236" i="8"/>
  <c r="I5236" i="8" s="1"/>
  <c r="H5237" i="8"/>
  <c r="I5237" i="8" s="1"/>
  <c r="H5238" i="8"/>
  <c r="I5238" i="8" s="1"/>
  <c r="H5239" i="8"/>
  <c r="I5239" i="8" s="1"/>
  <c r="H5240" i="8"/>
  <c r="I5240" i="8" s="1"/>
  <c r="H5241" i="8"/>
  <c r="I5241" i="8" s="1"/>
  <c r="H5242" i="8"/>
  <c r="I5242" i="8" s="1"/>
  <c r="H5243" i="8"/>
  <c r="I5243" i="8" s="1"/>
  <c r="H5244" i="8"/>
  <c r="I5244" i="8" s="1"/>
  <c r="H5245" i="8"/>
  <c r="I5245" i="8" s="1"/>
  <c r="H5246" i="8"/>
  <c r="I5246" i="8" s="1"/>
  <c r="H5247" i="8"/>
  <c r="I5247" i="8" s="1"/>
  <c r="H5248" i="8"/>
  <c r="I5248" i="8" s="1"/>
  <c r="H5249" i="8"/>
  <c r="I5249" i="8" s="1"/>
  <c r="H5250" i="8"/>
  <c r="I5250" i="8" s="1"/>
  <c r="H5251" i="8"/>
  <c r="I5251" i="8" s="1"/>
  <c r="H5252" i="8"/>
  <c r="I5252" i="8" s="1"/>
  <c r="H5253" i="8"/>
  <c r="I5253" i="8" s="1"/>
  <c r="H5254" i="8"/>
  <c r="I5254" i="8" s="1"/>
  <c r="H5255" i="8"/>
  <c r="I5255" i="8" s="1"/>
  <c r="H5256" i="8"/>
  <c r="I5256" i="8" s="1"/>
  <c r="H5257" i="8"/>
  <c r="I5257" i="8" s="1"/>
  <c r="H5258" i="8"/>
  <c r="I5258" i="8" s="1"/>
  <c r="H5259" i="8"/>
  <c r="I5259" i="8" s="1"/>
  <c r="H5260" i="8"/>
  <c r="I5260" i="8" s="1"/>
  <c r="H5261" i="8"/>
  <c r="I5261" i="8" s="1"/>
  <c r="H5262" i="8"/>
  <c r="I5262" i="8" s="1"/>
  <c r="H5263" i="8"/>
  <c r="I5263" i="8" s="1"/>
  <c r="H5264" i="8"/>
  <c r="I5264" i="8" s="1"/>
  <c r="H5265" i="8"/>
  <c r="I5265" i="8" s="1"/>
  <c r="H5266" i="8"/>
  <c r="I5266" i="8" s="1"/>
  <c r="H5267" i="8"/>
  <c r="I5267" i="8" s="1"/>
  <c r="H5268" i="8"/>
  <c r="I5268" i="8" s="1"/>
  <c r="H5269" i="8"/>
  <c r="I5269" i="8" s="1"/>
  <c r="H5270" i="8"/>
  <c r="I5270" i="8" s="1"/>
  <c r="H5271" i="8"/>
  <c r="I5271" i="8" s="1"/>
  <c r="H5272" i="8"/>
  <c r="I5272" i="8" s="1"/>
  <c r="H5273" i="8"/>
  <c r="I5273" i="8" s="1"/>
  <c r="H5274" i="8"/>
  <c r="I5274" i="8" s="1"/>
  <c r="H5275" i="8"/>
  <c r="I5275" i="8" s="1"/>
  <c r="H5276" i="8"/>
  <c r="I5276" i="8" s="1"/>
  <c r="H5277" i="8"/>
  <c r="I5277" i="8" s="1"/>
  <c r="H5278" i="8"/>
  <c r="I5278" i="8" s="1"/>
  <c r="H5279" i="8"/>
  <c r="I5279" i="8" s="1"/>
  <c r="H5280" i="8"/>
  <c r="I5280" i="8" s="1"/>
  <c r="H5281" i="8"/>
  <c r="I5281" i="8" s="1"/>
  <c r="H5282" i="8"/>
  <c r="I5282" i="8" s="1"/>
  <c r="H5283" i="8"/>
  <c r="I5283" i="8" s="1"/>
  <c r="H5284" i="8"/>
  <c r="I5284" i="8" s="1"/>
  <c r="H5285" i="8"/>
  <c r="I5285" i="8" s="1"/>
  <c r="H5286" i="8"/>
  <c r="I5286" i="8" s="1"/>
  <c r="H5287" i="8"/>
  <c r="I5287" i="8" s="1"/>
  <c r="H5288" i="8"/>
  <c r="I5288" i="8" s="1"/>
  <c r="H5289" i="8"/>
  <c r="I5289" i="8" s="1"/>
  <c r="H5290" i="8"/>
  <c r="I5290" i="8" s="1"/>
  <c r="H5291" i="8"/>
  <c r="I5291" i="8" s="1"/>
  <c r="H5292" i="8"/>
  <c r="I5292" i="8" s="1"/>
  <c r="H5293" i="8"/>
  <c r="I5293" i="8" s="1"/>
  <c r="H5294" i="8"/>
  <c r="I5294" i="8" s="1"/>
  <c r="H5295" i="8"/>
  <c r="I5295" i="8" s="1"/>
  <c r="H5296" i="8"/>
  <c r="I5296" i="8" s="1"/>
  <c r="H5297" i="8"/>
  <c r="I5297" i="8" s="1"/>
  <c r="H5298" i="8"/>
  <c r="I5298" i="8" s="1"/>
  <c r="H5299" i="8"/>
  <c r="I5299" i="8" s="1"/>
  <c r="H5300" i="8"/>
  <c r="I5300" i="8" s="1"/>
  <c r="H5301" i="8"/>
  <c r="I5301" i="8" s="1"/>
  <c r="H5302" i="8"/>
  <c r="I5302" i="8" s="1"/>
  <c r="H5303" i="8"/>
  <c r="I5303" i="8" s="1"/>
  <c r="H5304" i="8"/>
  <c r="I5304" i="8" s="1"/>
  <c r="H5305" i="8"/>
  <c r="I5305" i="8" s="1"/>
  <c r="H5306" i="8"/>
  <c r="I5306" i="8" s="1"/>
  <c r="H5307" i="8"/>
  <c r="I5307" i="8" s="1"/>
  <c r="H5308" i="8"/>
  <c r="I5308" i="8" s="1"/>
  <c r="H5309" i="8"/>
  <c r="I5309" i="8" s="1"/>
  <c r="H5310" i="8"/>
  <c r="I5310" i="8" s="1"/>
  <c r="H5311" i="8"/>
  <c r="I5311" i="8" s="1"/>
  <c r="H5312" i="8"/>
  <c r="I5312" i="8" s="1"/>
  <c r="H5313" i="8"/>
  <c r="I5313" i="8" s="1"/>
  <c r="H5314" i="8"/>
  <c r="I5314" i="8" s="1"/>
  <c r="H5315" i="8"/>
  <c r="I5315" i="8" s="1"/>
  <c r="H5316" i="8"/>
  <c r="I5316" i="8" s="1"/>
  <c r="H5317" i="8"/>
  <c r="I5317" i="8" s="1"/>
  <c r="H5318" i="8"/>
  <c r="I5318" i="8" s="1"/>
  <c r="H5319" i="8"/>
  <c r="I5319" i="8" s="1"/>
  <c r="H5320" i="8"/>
  <c r="I5320" i="8" s="1"/>
  <c r="H5321" i="8"/>
  <c r="I5321" i="8" s="1"/>
  <c r="H5322" i="8"/>
  <c r="I5322" i="8" s="1"/>
  <c r="H5323" i="8"/>
  <c r="I5323" i="8" s="1"/>
  <c r="H5324" i="8"/>
  <c r="I5324" i="8" s="1"/>
  <c r="H5325" i="8"/>
  <c r="I5325" i="8" s="1"/>
  <c r="H5326" i="8"/>
  <c r="I5326" i="8" s="1"/>
  <c r="H5327" i="8"/>
  <c r="I5327" i="8" s="1"/>
  <c r="H5328" i="8"/>
  <c r="I5328" i="8" s="1"/>
  <c r="H5329" i="8"/>
  <c r="I5329" i="8" s="1"/>
  <c r="H5330" i="8"/>
  <c r="I5330" i="8" s="1"/>
  <c r="H5331" i="8"/>
  <c r="I5331" i="8" s="1"/>
  <c r="H5332" i="8"/>
  <c r="I5332" i="8" s="1"/>
  <c r="H5333" i="8"/>
  <c r="I5333" i="8" s="1"/>
  <c r="H5334" i="8"/>
  <c r="I5334" i="8" s="1"/>
  <c r="H5335" i="8"/>
  <c r="I5335" i="8" s="1"/>
  <c r="H5336" i="8"/>
  <c r="I5336" i="8" s="1"/>
  <c r="H5337" i="8"/>
  <c r="I5337" i="8" s="1"/>
  <c r="H5338" i="8"/>
  <c r="I5338" i="8" s="1"/>
  <c r="H5339" i="8"/>
  <c r="I5339" i="8" s="1"/>
  <c r="H5340" i="8"/>
  <c r="I5340" i="8" s="1"/>
  <c r="H5341" i="8"/>
  <c r="I5341" i="8" s="1"/>
  <c r="H5342" i="8"/>
  <c r="I5342" i="8" s="1"/>
  <c r="H5343" i="8"/>
  <c r="I5343" i="8" s="1"/>
  <c r="H5344" i="8"/>
  <c r="I5344" i="8" s="1"/>
  <c r="H5345" i="8"/>
  <c r="I5345" i="8" s="1"/>
  <c r="H5346" i="8"/>
  <c r="I5346" i="8" s="1"/>
  <c r="H5347" i="8"/>
  <c r="I5347" i="8" s="1"/>
  <c r="H5348" i="8"/>
  <c r="I5348" i="8" s="1"/>
  <c r="H5349" i="8"/>
  <c r="I5349" i="8" s="1"/>
  <c r="H5350" i="8"/>
  <c r="I5350" i="8" s="1"/>
  <c r="H5351" i="8"/>
  <c r="I5351" i="8" s="1"/>
  <c r="H5352" i="8"/>
  <c r="I5352" i="8" s="1"/>
  <c r="H5353" i="8"/>
  <c r="I5353" i="8" s="1"/>
  <c r="H5354" i="8"/>
  <c r="I5354" i="8" s="1"/>
  <c r="H5355" i="8"/>
  <c r="I5355" i="8" s="1"/>
  <c r="H5356" i="8"/>
  <c r="I5356" i="8" s="1"/>
  <c r="H5357" i="8"/>
  <c r="I5357" i="8" s="1"/>
  <c r="H5358" i="8"/>
  <c r="I5358" i="8" s="1"/>
  <c r="H5359" i="8"/>
  <c r="I5359" i="8" s="1"/>
  <c r="H5360" i="8"/>
  <c r="I5360" i="8" s="1"/>
  <c r="H5361" i="8"/>
  <c r="I5361" i="8" s="1"/>
  <c r="H5362" i="8"/>
  <c r="I5362" i="8" s="1"/>
  <c r="H5363" i="8"/>
  <c r="I5363" i="8" s="1"/>
  <c r="H5364" i="8"/>
  <c r="I5364" i="8" s="1"/>
  <c r="H5365" i="8"/>
  <c r="I5365" i="8" s="1"/>
  <c r="H5366" i="8"/>
  <c r="I5366" i="8" s="1"/>
  <c r="H5367" i="8"/>
  <c r="I5367" i="8" s="1"/>
  <c r="H5368" i="8"/>
  <c r="I5368" i="8" s="1"/>
  <c r="H5369" i="8"/>
  <c r="I5369" i="8" s="1"/>
  <c r="H5370" i="8"/>
  <c r="I5370" i="8" s="1"/>
  <c r="H5371" i="8"/>
  <c r="I5371" i="8" s="1"/>
  <c r="H5372" i="8"/>
  <c r="I5372" i="8" s="1"/>
  <c r="H5373" i="8"/>
  <c r="I5373" i="8" s="1"/>
  <c r="H5374" i="8"/>
  <c r="I5374" i="8" s="1"/>
  <c r="H5375" i="8"/>
  <c r="I5375" i="8" s="1"/>
  <c r="H5376" i="8"/>
  <c r="I5376" i="8" s="1"/>
  <c r="H5377" i="8"/>
  <c r="I5377" i="8" s="1"/>
  <c r="H5378" i="8"/>
  <c r="I5378" i="8" s="1"/>
  <c r="H5379" i="8"/>
  <c r="I5379" i="8" s="1"/>
  <c r="H5380" i="8"/>
  <c r="I5380" i="8" s="1"/>
  <c r="H5381" i="8"/>
  <c r="I5381" i="8" s="1"/>
  <c r="H5382" i="8"/>
  <c r="I5382" i="8" s="1"/>
  <c r="H5383" i="8"/>
  <c r="I5383" i="8" s="1"/>
  <c r="H5384" i="8"/>
  <c r="I5384" i="8" s="1"/>
  <c r="H5385" i="8"/>
  <c r="I5385" i="8" s="1"/>
  <c r="H5386" i="8"/>
  <c r="I5386" i="8" s="1"/>
  <c r="H5387" i="8"/>
  <c r="I5387" i="8" s="1"/>
  <c r="H5388" i="8"/>
  <c r="I5388" i="8" s="1"/>
  <c r="H5389" i="8"/>
  <c r="I5389" i="8" s="1"/>
  <c r="H5390" i="8"/>
  <c r="I5390" i="8" s="1"/>
  <c r="H5391" i="8"/>
  <c r="I5391" i="8" s="1"/>
  <c r="H5392" i="8"/>
  <c r="I5392" i="8" s="1"/>
  <c r="H5393" i="8"/>
  <c r="I5393" i="8" s="1"/>
  <c r="H5394" i="8"/>
  <c r="I5394" i="8" s="1"/>
  <c r="H5395" i="8"/>
  <c r="I5395" i="8" s="1"/>
  <c r="H5396" i="8"/>
  <c r="I5396" i="8" s="1"/>
  <c r="H5397" i="8"/>
  <c r="I5397" i="8" s="1"/>
  <c r="H5398" i="8"/>
  <c r="I5398" i="8" s="1"/>
  <c r="H5399" i="8"/>
  <c r="I5399" i="8" s="1"/>
  <c r="H5400" i="8"/>
  <c r="I5400" i="8" s="1"/>
  <c r="H5401" i="8"/>
  <c r="I5401" i="8" s="1"/>
  <c r="H5402" i="8"/>
  <c r="I5402" i="8" s="1"/>
  <c r="H5403" i="8"/>
  <c r="I5403" i="8" s="1"/>
  <c r="H5404" i="8"/>
  <c r="I5404" i="8" s="1"/>
  <c r="H5405" i="8"/>
  <c r="I5405" i="8" s="1"/>
  <c r="H5406" i="8"/>
  <c r="I5406" i="8" s="1"/>
  <c r="H5407" i="8"/>
  <c r="I5407" i="8" s="1"/>
  <c r="H5408" i="8"/>
  <c r="I5408" i="8" s="1"/>
  <c r="H5409" i="8"/>
  <c r="I5409" i="8" s="1"/>
  <c r="H5410" i="8"/>
  <c r="I5410" i="8" s="1"/>
  <c r="H5411" i="8"/>
  <c r="I5411" i="8" s="1"/>
  <c r="H5412" i="8"/>
  <c r="I5412" i="8" s="1"/>
  <c r="H5413" i="8"/>
  <c r="I5413" i="8" s="1"/>
  <c r="H5414" i="8"/>
  <c r="I5414" i="8" s="1"/>
  <c r="H5415" i="8"/>
  <c r="I5415" i="8" s="1"/>
  <c r="H5416" i="8"/>
  <c r="I5416" i="8" s="1"/>
  <c r="H5417" i="8"/>
  <c r="I5417" i="8" s="1"/>
  <c r="H5418" i="8"/>
  <c r="I5418" i="8" s="1"/>
  <c r="H5419" i="8"/>
  <c r="I5419" i="8" s="1"/>
  <c r="H5420" i="8"/>
  <c r="I5420" i="8" s="1"/>
  <c r="H5421" i="8"/>
  <c r="I5421" i="8" s="1"/>
  <c r="H5422" i="8"/>
  <c r="I5422" i="8" s="1"/>
  <c r="H5423" i="8"/>
  <c r="I5423" i="8" s="1"/>
  <c r="H5424" i="8"/>
  <c r="I5424" i="8" s="1"/>
  <c r="H5425" i="8"/>
  <c r="I5425" i="8" s="1"/>
  <c r="H5426" i="8"/>
  <c r="I5426" i="8" s="1"/>
  <c r="H5427" i="8"/>
  <c r="I5427" i="8" s="1"/>
  <c r="H5428" i="8"/>
  <c r="I5428" i="8" s="1"/>
  <c r="H5429" i="8"/>
  <c r="I5429" i="8" s="1"/>
  <c r="H5430" i="8"/>
  <c r="I5430" i="8" s="1"/>
  <c r="H5431" i="8"/>
  <c r="I5431" i="8" s="1"/>
  <c r="H5432" i="8"/>
  <c r="I5432" i="8" s="1"/>
  <c r="H5433" i="8"/>
  <c r="I5433" i="8" s="1"/>
  <c r="H5434" i="8"/>
  <c r="I5434" i="8" s="1"/>
  <c r="H5435" i="8"/>
  <c r="I5435" i="8" s="1"/>
  <c r="H5436" i="8"/>
  <c r="I5436" i="8" s="1"/>
  <c r="H5437" i="8"/>
  <c r="I5437" i="8" s="1"/>
  <c r="H5438" i="8"/>
  <c r="I5438" i="8" s="1"/>
  <c r="H5439" i="8"/>
  <c r="I5439" i="8" s="1"/>
  <c r="H5440" i="8"/>
  <c r="I5440" i="8" s="1"/>
  <c r="H5441" i="8"/>
  <c r="I5441" i="8" s="1"/>
  <c r="H5442" i="8"/>
  <c r="I5442" i="8" s="1"/>
  <c r="H5443" i="8"/>
  <c r="I5443" i="8" s="1"/>
  <c r="H5444" i="8"/>
  <c r="I5444" i="8" s="1"/>
  <c r="H5445" i="8"/>
  <c r="I5445" i="8" s="1"/>
  <c r="H5446" i="8"/>
  <c r="I5446" i="8" s="1"/>
  <c r="H5447" i="8"/>
  <c r="I5447" i="8" s="1"/>
  <c r="H5448" i="8"/>
  <c r="I5448" i="8" s="1"/>
  <c r="H5449" i="8"/>
  <c r="I5449" i="8" s="1"/>
  <c r="H5450" i="8"/>
  <c r="I5450" i="8" s="1"/>
  <c r="H5451" i="8"/>
  <c r="I5451" i="8" s="1"/>
  <c r="H5452" i="8"/>
  <c r="I5452" i="8" s="1"/>
  <c r="H5453" i="8"/>
  <c r="I5453" i="8" s="1"/>
  <c r="H5454" i="8"/>
  <c r="I5454" i="8" s="1"/>
  <c r="H5455" i="8"/>
  <c r="I5455" i="8" s="1"/>
  <c r="H5456" i="8"/>
  <c r="I5456" i="8" s="1"/>
  <c r="H5457" i="8"/>
  <c r="I5457" i="8" s="1"/>
  <c r="H5458" i="8"/>
  <c r="I5458" i="8" s="1"/>
  <c r="H5459" i="8"/>
  <c r="I5459" i="8" s="1"/>
  <c r="H5460" i="8"/>
  <c r="I5460" i="8" s="1"/>
  <c r="H5461" i="8"/>
  <c r="I5461" i="8" s="1"/>
  <c r="H5462" i="8"/>
  <c r="I5462" i="8" s="1"/>
  <c r="H5463" i="8"/>
  <c r="I5463" i="8" s="1"/>
  <c r="H5464" i="8"/>
  <c r="I5464" i="8" s="1"/>
  <c r="H5465" i="8"/>
  <c r="I5465" i="8" s="1"/>
  <c r="H5466" i="8"/>
  <c r="I5466" i="8" s="1"/>
  <c r="H5467" i="8"/>
  <c r="I5467" i="8" s="1"/>
  <c r="H5468" i="8"/>
  <c r="I5468" i="8" s="1"/>
  <c r="H5469" i="8"/>
  <c r="I5469" i="8" s="1"/>
  <c r="H5470" i="8"/>
  <c r="I5470" i="8" s="1"/>
  <c r="H5471" i="8"/>
  <c r="I5471" i="8" s="1"/>
  <c r="H5472" i="8"/>
  <c r="I5472" i="8" s="1"/>
  <c r="H5473" i="8"/>
  <c r="I5473" i="8" s="1"/>
  <c r="H5474" i="8"/>
  <c r="I5474" i="8" s="1"/>
  <c r="H5475" i="8"/>
  <c r="I5475" i="8" s="1"/>
  <c r="H5476" i="8"/>
  <c r="I5476" i="8" s="1"/>
  <c r="H5477" i="8"/>
  <c r="I5477" i="8" s="1"/>
  <c r="H5478" i="8"/>
  <c r="I5478" i="8" s="1"/>
  <c r="H5479" i="8"/>
  <c r="I5479" i="8" s="1"/>
  <c r="H5480" i="8"/>
  <c r="I5480" i="8" s="1"/>
  <c r="H5481" i="8"/>
  <c r="I5481" i="8" s="1"/>
  <c r="H5482" i="8"/>
  <c r="I5482" i="8" s="1"/>
  <c r="H5483" i="8"/>
  <c r="I5483" i="8" s="1"/>
  <c r="H5484" i="8"/>
  <c r="I5484" i="8" s="1"/>
  <c r="H5485" i="8"/>
  <c r="I5485" i="8" s="1"/>
  <c r="H5486" i="8"/>
  <c r="I5486" i="8" s="1"/>
  <c r="H5487" i="8"/>
  <c r="I5487" i="8" s="1"/>
  <c r="H5488" i="8"/>
  <c r="I5488" i="8" s="1"/>
  <c r="H5489" i="8"/>
  <c r="I5489" i="8" s="1"/>
  <c r="H5490" i="8"/>
  <c r="I5490" i="8" s="1"/>
  <c r="H5491" i="8"/>
  <c r="I5491" i="8" s="1"/>
  <c r="H5492" i="8"/>
  <c r="I5492" i="8" s="1"/>
  <c r="H5493" i="8"/>
  <c r="I5493" i="8" s="1"/>
  <c r="H5494" i="8"/>
  <c r="I5494" i="8" s="1"/>
  <c r="H5495" i="8"/>
  <c r="I5495" i="8" s="1"/>
  <c r="H5496" i="8"/>
  <c r="I5496" i="8" s="1"/>
  <c r="H5497" i="8"/>
  <c r="I5497" i="8" s="1"/>
  <c r="H5498" i="8"/>
  <c r="I5498" i="8" s="1"/>
  <c r="H5499" i="8"/>
  <c r="I5499" i="8" s="1"/>
  <c r="H5500" i="8"/>
  <c r="I5500" i="8" s="1"/>
  <c r="H5501" i="8"/>
  <c r="I5501" i="8" s="1"/>
  <c r="H5502" i="8"/>
  <c r="I5502" i="8" s="1"/>
  <c r="H5503" i="8"/>
  <c r="I5503" i="8" s="1"/>
  <c r="H5504" i="8"/>
  <c r="I5504" i="8" s="1"/>
  <c r="H5505" i="8"/>
  <c r="I5505" i="8" s="1"/>
  <c r="H5506" i="8"/>
  <c r="I5506" i="8" s="1"/>
  <c r="H5507" i="8"/>
  <c r="I5507" i="8" s="1"/>
  <c r="H5508" i="8"/>
  <c r="I5508" i="8" s="1"/>
  <c r="H5509" i="8"/>
  <c r="I5509" i="8" s="1"/>
  <c r="H5510" i="8"/>
  <c r="I5510" i="8" s="1"/>
  <c r="H5511" i="8"/>
  <c r="I5511" i="8" s="1"/>
  <c r="H5512" i="8"/>
  <c r="I5512" i="8" s="1"/>
  <c r="H5513" i="8"/>
  <c r="I5513" i="8" s="1"/>
  <c r="H5514" i="8"/>
  <c r="I5514" i="8" s="1"/>
  <c r="H5515" i="8"/>
  <c r="I5515" i="8" s="1"/>
  <c r="H5516" i="8"/>
  <c r="I5516" i="8" s="1"/>
  <c r="H5517" i="8"/>
  <c r="I5517" i="8" s="1"/>
  <c r="H5518" i="8"/>
  <c r="I5518" i="8" s="1"/>
  <c r="H5519" i="8"/>
  <c r="I5519" i="8" s="1"/>
  <c r="H5520" i="8"/>
  <c r="I5520" i="8" s="1"/>
  <c r="H5521" i="8"/>
  <c r="I5521" i="8" s="1"/>
  <c r="H5522" i="8"/>
  <c r="I5522" i="8" s="1"/>
  <c r="H5523" i="8"/>
  <c r="I5523" i="8" s="1"/>
  <c r="H5524" i="8"/>
  <c r="I5524" i="8" s="1"/>
  <c r="H5525" i="8"/>
  <c r="I5525" i="8" s="1"/>
  <c r="H5526" i="8"/>
  <c r="I5526" i="8" s="1"/>
  <c r="H5527" i="8"/>
  <c r="I5527" i="8" s="1"/>
  <c r="H5528" i="8"/>
  <c r="I5528" i="8" s="1"/>
  <c r="H5529" i="8"/>
  <c r="I5529" i="8" s="1"/>
  <c r="H5530" i="8"/>
  <c r="I5530" i="8" s="1"/>
  <c r="H5531" i="8"/>
  <c r="I5531" i="8" s="1"/>
  <c r="H5532" i="8"/>
  <c r="I5532" i="8" s="1"/>
  <c r="H5533" i="8"/>
  <c r="I5533" i="8" s="1"/>
  <c r="H5534" i="8"/>
  <c r="I5534" i="8" s="1"/>
  <c r="H5535" i="8"/>
  <c r="I5535" i="8" s="1"/>
  <c r="H5536" i="8"/>
  <c r="I5536" i="8" s="1"/>
  <c r="H5537" i="8"/>
  <c r="I5537" i="8" s="1"/>
  <c r="H5538" i="8"/>
  <c r="I5538" i="8" s="1"/>
  <c r="H5539" i="8"/>
  <c r="I5539" i="8" s="1"/>
  <c r="H5540" i="8"/>
  <c r="I5540" i="8" s="1"/>
  <c r="H5541" i="8"/>
  <c r="I5541" i="8" s="1"/>
  <c r="H5542" i="8"/>
  <c r="I5542" i="8" s="1"/>
  <c r="H5543" i="8"/>
  <c r="I5543" i="8" s="1"/>
  <c r="H5544" i="8"/>
  <c r="I5544" i="8" s="1"/>
  <c r="H5545" i="8"/>
  <c r="I5545" i="8" s="1"/>
  <c r="H5546" i="8"/>
  <c r="I5546" i="8" s="1"/>
  <c r="H5547" i="8"/>
  <c r="I5547" i="8" s="1"/>
  <c r="H5548" i="8"/>
  <c r="I5548" i="8" s="1"/>
  <c r="H5549" i="8"/>
  <c r="I5549" i="8" s="1"/>
  <c r="H5550" i="8"/>
  <c r="I5550" i="8" s="1"/>
  <c r="H5551" i="8"/>
  <c r="I5551" i="8" s="1"/>
  <c r="H5552" i="8"/>
  <c r="I5552" i="8" s="1"/>
  <c r="H5553" i="8"/>
  <c r="I5553" i="8" s="1"/>
  <c r="H5554" i="8"/>
  <c r="I5554" i="8" s="1"/>
  <c r="H5555" i="8"/>
  <c r="I5555" i="8" s="1"/>
  <c r="H5556" i="8"/>
  <c r="I5556" i="8" s="1"/>
  <c r="H5557" i="8"/>
  <c r="I5557" i="8" s="1"/>
  <c r="H5558" i="8"/>
  <c r="I5558" i="8" s="1"/>
  <c r="H5559" i="8"/>
  <c r="I5559" i="8" s="1"/>
  <c r="H5560" i="8"/>
  <c r="I5560" i="8" s="1"/>
  <c r="H5561" i="8"/>
  <c r="I5561" i="8" s="1"/>
  <c r="H5562" i="8"/>
  <c r="I5562" i="8" s="1"/>
  <c r="H5563" i="8"/>
  <c r="I5563" i="8" s="1"/>
  <c r="H5564" i="8"/>
  <c r="I5564" i="8" s="1"/>
  <c r="H5565" i="8"/>
  <c r="I5565" i="8" s="1"/>
  <c r="H5566" i="8"/>
  <c r="I5566" i="8" s="1"/>
  <c r="H5567" i="8"/>
  <c r="I5567" i="8" s="1"/>
  <c r="H5568" i="8"/>
  <c r="I5568" i="8" s="1"/>
  <c r="H5569" i="8"/>
  <c r="I5569" i="8" s="1"/>
  <c r="H5570" i="8"/>
  <c r="I5570" i="8" s="1"/>
  <c r="H5571" i="8"/>
  <c r="I5571" i="8" s="1"/>
  <c r="H5572" i="8"/>
  <c r="I5572" i="8" s="1"/>
  <c r="H5573" i="8"/>
  <c r="I5573" i="8" s="1"/>
  <c r="H5574" i="8"/>
  <c r="I5574" i="8" s="1"/>
  <c r="H5575" i="8"/>
  <c r="I5575" i="8" s="1"/>
  <c r="H5576" i="8"/>
  <c r="I5576" i="8" s="1"/>
  <c r="H5577" i="8"/>
  <c r="I5577" i="8" s="1"/>
  <c r="H5578" i="8"/>
  <c r="I5578" i="8" s="1"/>
  <c r="H5579" i="8"/>
  <c r="I5579" i="8" s="1"/>
  <c r="H5580" i="8"/>
  <c r="I5580" i="8" s="1"/>
  <c r="H5581" i="8"/>
  <c r="I5581" i="8" s="1"/>
  <c r="H5582" i="8"/>
  <c r="I5582" i="8" s="1"/>
  <c r="H5583" i="8"/>
  <c r="I5583" i="8" s="1"/>
  <c r="H5584" i="8"/>
  <c r="I5584" i="8" s="1"/>
  <c r="H5585" i="8"/>
  <c r="I5585" i="8" s="1"/>
  <c r="H5586" i="8"/>
  <c r="I5586" i="8" s="1"/>
  <c r="H5587" i="8"/>
  <c r="I5587" i="8" s="1"/>
  <c r="H5588" i="8"/>
  <c r="I5588" i="8" s="1"/>
  <c r="H5589" i="8"/>
  <c r="I5589" i="8" s="1"/>
  <c r="H5590" i="8"/>
  <c r="I5590" i="8" s="1"/>
  <c r="H5591" i="8"/>
  <c r="I5591" i="8" s="1"/>
  <c r="H5592" i="8"/>
  <c r="I5592" i="8" s="1"/>
  <c r="H5593" i="8"/>
  <c r="I5593" i="8" s="1"/>
  <c r="H5594" i="8"/>
  <c r="I5594" i="8" s="1"/>
  <c r="H5595" i="8"/>
  <c r="I5595" i="8" s="1"/>
  <c r="H5596" i="8"/>
  <c r="I5596" i="8" s="1"/>
  <c r="H5597" i="8"/>
  <c r="I5597" i="8" s="1"/>
  <c r="H5598" i="8"/>
  <c r="I5598" i="8" s="1"/>
  <c r="H5599" i="8"/>
  <c r="I5599" i="8" s="1"/>
  <c r="H5600" i="8"/>
  <c r="I5600" i="8" s="1"/>
  <c r="H5601" i="8"/>
  <c r="I5601" i="8" s="1"/>
  <c r="H5602" i="8"/>
  <c r="I5602" i="8" s="1"/>
  <c r="H5603" i="8"/>
  <c r="I5603" i="8" s="1"/>
  <c r="H5604" i="8"/>
  <c r="I5604" i="8" s="1"/>
  <c r="H5605" i="8"/>
  <c r="I5605" i="8" s="1"/>
  <c r="H5606" i="8"/>
  <c r="I5606" i="8" s="1"/>
  <c r="H5607" i="8"/>
  <c r="I5607" i="8" s="1"/>
  <c r="H5608" i="8"/>
  <c r="I5608" i="8" s="1"/>
  <c r="H5609" i="8"/>
  <c r="I5609" i="8" s="1"/>
  <c r="H5610" i="8"/>
  <c r="I5610" i="8" s="1"/>
  <c r="H5611" i="8"/>
  <c r="I5611" i="8" s="1"/>
  <c r="H5612" i="8"/>
  <c r="I5612" i="8" s="1"/>
  <c r="H5613" i="8"/>
  <c r="I5613" i="8" s="1"/>
  <c r="H5614" i="8"/>
  <c r="I5614" i="8" s="1"/>
  <c r="H5615" i="8"/>
  <c r="I5615" i="8" s="1"/>
  <c r="H5616" i="8"/>
  <c r="I5616" i="8" s="1"/>
  <c r="H5617" i="8"/>
  <c r="I5617" i="8" s="1"/>
  <c r="H5618" i="8"/>
  <c r="I5618" i="8" s="1"/>
  <c r="H5619" i="8"/>
  <c r="I5619" i="8" s="1"/>
  <c r="H5620" i="8"/>
  <c r="I5620" i="8" s="1"/>
  <c r="H5621" i="8"/>
  <c r="I5621" i="8" s="1"/>
  <c r="H5622" i="8"/>
  <c r="I5622" i="8" s="1"/>
  <c r="H5623" i="8"/>
  <c r="I5623" i="8" s="1"/>
  <c r="H5624" i="8"/>
  <c r="I5624" i="8" s="1"/>
  <c r="H5625" i="8"/>
  <c r="I5625" i="8" s="1"/>
  <c r="H5626" i="8"/>
  <c r="I5626" i="8" s="1"/>
  <c r="H5627" i="8"/>
  <c r="I5627" i="8" s="1"/>
  <c r="H5628" i="8"/>
  <c r="I5628" i="8" s="1"/>
  <c r="H5629" i="8"/>
  <c r="I5629" i="8" s="1"/>
  <c r="H5630" i="8"/>
  <c r="I5630" i="8" s="1"/>
  <c r="H5631" i="8"/>
  <c r="I5631" i="8" s="1"/>
  <c r="H5632" i="8"/>
  <c r="I5632" i="8" s="1"/>
  <c r="H5633" i="8"/>
  <c r="I5633" i="8" s="1"/>
  <c r="H5634" i="8"/>
  <c r="I5634" i="8" s="1"/>
  <c r="H5635" i="8"/>
  <c r="I5635" i="8" s="1"/>
  <c r="H5636" i="8"/>
  <c r="I5636" i="8" s="1"/>
  <c r="H5637" i="8"/>
  <c r="I5637" i="8" s="1"/>
  <c r="H5638" i="8"/>
  <c r="I5638" i="8" s="1"/>
  <c r="H5639" i="8"/>
  <c r="I5639" i="8" s="1"/>
  <c r="H5640" i="8"/>
  <c r="I5640" i="8" s="1"/>
  <c r="H5641" i="8"/>
  <c r="I5641" i="8" s="1"/>
  <c r="H5642" i="8"/>
  <c r="I5642" i="8" s="1"/>
  <c r="H5643" i="8"/>
  <c r="I5643" i="8" s="1"/>
  <c r="H5644" i="8"/>
  <c r="I5644" i="8" s="1"/>
  <c r="H5645" i="8"/>
  <c r="I5645" i="8" s="1"/>
  <c r="H5646" i="8"/>
  <c r="I5646" i="8" s="1"/>
  <c r="H5647" i="8"/>
  <c r="I5647" i="8" s="1"/>
  <c r="H5648" i="8"/>
  <c r="I5648" i="8" s="1"/>
  <c r="H5649" i="8"/>
  <c r="I5649" i="8" s="1"/>
  <c r="H5650" i="8"/>
  <c r="I5650" i="8" s="1"/>
  <c r="H5651" i="8"/>
  <c r="I5651" i="8" s="1"/>
  <c r="H5652" i="8"/>
  <c r="I5652" i="8" s="1"/>
  <c r="H5653" i="8"/>
  <c r="I5653" i="8" s="1"/>
  <c r="H5654" i="8"/>
  <c r="I5654" i="8" s="1"/>
  <c r="H5655" i="8"/>
  <c r="I5655" i="8" s="1"/>
  <c r="H5656" i="8"/>
  <c r="I5656" i="8" s="1"/>
  <c r="H5657" i="8"/>
  <c r="I5657" i="8" s="1"/>
  <c r="H5658" i="8"/>
  <c r="I5658" i="8" s="1"/>
  <c r="H5659" i="8"/>
  <c r="I5659" i="8" s="1"/>
  <c r="H5660" i="8"/>
  <c r="I5660" i="8" s="1"/>
  <c r="H5661" i="8"/>
  <c r="I5661" i="8" s="1"/>
  <c r="H5662" i="8"/>
  <c r="I5662" i="8" s="1"/>
  <c r="H5663" i="8"/>
  <c r="I5663" i="8" s="1"/>
  <c r="H5664" i="8"/>
  <c r="I5664" i="8" s="1"/>
  <c r="H5665" i="8"/>
  <c r="I5665" i="8" s="1"/>
  <c r="H5666" i="8"/>
  <c r="I5666" i="8" s="1"/>
  <c r="H5667" i="8"/>
  <c r="I5667" i="8" s="1"/>
  <c r="H5668" i="8"/>
  <c r="I5668" i="8" s="1"/>
  <c r="H5669" i="8"/>
  <c r="I5669" i="8" s="1"/>
  <c r="H5670" i="8"/>
  <c r="I5670" i="8" s="1"/>
  <c r="H5671" i="8"/>
  <c r="I5671" i="8" s="1"/>
  <c r="H5672" i="8"/>
  <c r="I5672" i="8" s="1"/>
  <c r="H5673" i="8"/>
  <c r="I5673" i="8" s="1"/>
  <c r="H5674" i="8"/>
  <c r="I5674" i="8" s="1"/>
  <c r="H5675" i="8"/>
  <c r="I5675" i="8" s="1"/>
  <c r="H5676" i="8"/>
  <c r="I5676" i="8" s="1"/>
  <c r="H5677" i="8"/>
  <c r="I5677" i="8" s="1"/>
  <c r="H5678" i="8"/>
  <c r="I5678" i="8" s="1"/>
  <c r="H5679" i="8"/>
  <c r="I5679" i="8" s="1"/>
  <c r="H5680" i="8"/>
  <c r="I5680" i="8" s="1"/>
  <c r="H5681" i="8"/>
  <c r="I5681" i="8" s="1"/>
  <c r="H5682" i="8"/>
  <c r="I5682" i="8" s="1"/>
  <c r="H5683" i="8"/>
  <c r="I5683" i="8" s="1"/>
  <c r="H5684" i="8"/>
  <c r="I5684" i="8" s="1"/>
  <c r="H5685" i="8"/>
  <c r="I5685" i="8" s="1"/>
  <c r="H5686" i="8"/>
  <c r="I5686" i="8" s="1"/>
  <c r="H5687" i="8"/>
  <c r="I5687" i="8" s="1"/>
  <c r="H5688" i="8"/>
  <c r="I5688" i="8" s="1"/>
  <c r="H5689" i="8"/>
  <c r="I5689" i="8" s="1"/>
  <c r="H5690" i="8"/>
  <c r="I5690" i="8" s="1"/>
  <c r="H5691" i="8"/>
  <c r="I5691" i="8" s="1"/>
  <c r="H5692" i="8"/>
  <c r="I5692" i="8" s="1"/>
  <c r="H5693" i="8"/>
  <c r="I5693" i="8" s="1"/>
  <c r="H5694" i="8"/>
  <c r="I5694" i="8" s="1"/>
  <c r="H5695" i="8"/>
  <c r="I5695" i="8" s="1"/>
  <c r="H5696" i="8"/>
  <c r="I5696" i="8" s="1"/>
  <c r="H5697" i="8"/>
  <c r="I5697" i="8" s="1"/>
  <c r="H5698" i="8"/>
  <c r="I5698" i="8" s="1"/>
  <c r="H5699" i="8"/>
  <c r="I5699" i="8" s="1"/>
  <c r="H5700" i="8"/>
  <c r="I5700" i="8" s="1"/>
  <c r="H5701" i="8"/>
  <c r="I5701" i="8" s="1"/>
  <c r="H5702" i="8"/>
  <c r="I5702" i="8" s="1"/>
  <c r="H5703" i="8"/>
  <c r="I5703" i="8" s="1"/>
  <c r="H5704" i="8"/>
  <c r="I5704" i="8" s="1"/>
  <c r="H5705" i="8"/>
  <c r="I5705" i="8" s="1"/>
  <c r="H5706" i="8"/>
  <c r="I5706" i="8" s="1"/>
  <c r="H5707" i="8"/>
  <c r="I5707" i="8" s="1"/>
  <c r="H5708" i="8"/>
  <c r="I5708" i="8" s="1"/>
  <c r="H5709" i="8"/>
  <c r="I5709" i="8" s="1"/>
  <c r="H5710" i="8"/>
  <c r="I5710" i="8" s="1"/>
  <c r="H5711" i="8"/>
  <c r="I5711" i="8" s="1"/>
  <c r="H5712" i="8"/>
  <c r="I5712" i="8" s="1"/>
  <c r="H5713" i="8"/>
  <c r="I5713" i="8" s="1"/>
  <c r="H5714" i="8"/>
  <c r="I5714" i="8" s="1"/>
  <c r="H5715" i="8"/>
  <c r="I5715" i="8" s="1"/>
  <c r="H5716" i="8"/>
  <c r="I5716" i="8" s="1"/>
  <c r="H5717" i="8"/>
  <c r="I5717" i="8" s="1"/>
  <c r="H5718" i="8"/>
  <c r="I5718" i="8" s="1"/>
  <c r="H5719" i="8"/>
  <c r="I5719" i="8" s="1"/>
  <c r="H5720" i="8"/>
  <c r="I5720" i="8" s="1"/>
  <c r="H5721" i="8"/>
  <c r="I5721" i="8" s="1"/>
  <c r="H5722" i="8"/>
  <c r="I5722" i="8" s="1"/>
  <c r="H5723" i="8"/>
  <c r="I5723" i="8" s="1"/>
  <c r="H5724" i="8"/>
  <c r="I5724" i="8" s="1"/>
  <c r="H5725" i="8"/>
  <c r="I5725" i="8" s="1"/>
  <c r="H5726" i="8"/>
  <c r="I5726" i="8" s="1"/>
  <c r="H5727" i="8"/>
  <c r="I5727" i="8" s="1"/>
  <c r="H5728" i="8"/>
  <c r="I5728" i="8" s="1"/>
  <c r="H5729" i="8"/>
  <c r="I5729" i="8" s="1"/>
  <c r="H5730" i="8"/>
  <c r="I5730" i="8" s="1"/>
  <c r="H5731" i="8"/>
  <c r="I5731" i="8" s="1"/>
  <c r="H5732" i="8"/>
  <c r="I5732" i="8" s="1"/>
  <c r="H5733" i="8"/>
  <c r="I5733" i="8" s="1"/>
  <c r="H5734" i="8"/>
  <c r="I5734" i="8" s="1"/>
  <c r="H5735" i="8"/>
  <c r="I5735" i="8" s="1"/>
  <c r="H5736" i="8"/>
  <c r="I5736" i="8" s="1"/>
  <c r="H5737" i="8"/>
  <c r="I5737" i="8" s="1"/>
  <c r="H5738" i="8"/>
  <c r="I5738" i="8" s="1"/>
  <c r="H5739" i="8"/>
  <c r="I5739" i="8" s="1"/>
  <c r="H5740" i="8"/>
  <c r="I5740" i="8" s="1"/>
  <c r="H5741" i="8"/>
  <c r="I5741" i="8" s="1"/>
  <c r="H5742" i="8"/>
  <c r="I5742" i="8" s="1"/>
  <c r="H5743" i="8"/>
  <c r="I5743" i="8" s="1"/>
  <c r="H5744" i="8"/>
  <c r="I5744" i="8" s="1"/>
  <c r="H5745" i="8"/>
  <c r="I5745" i="8" s="1"/>
  <c r="H5746" i="8"/>
  <c r="I5746" i="8" s="1"/>
  <c r="H5747" i="8"/>
  <c r="I5747" i="8" s="1"/>
  <c r="H5748" i="8"/>
  <c r="I5748" i="8" s="1"/>
  <c r="H5749" i="8"/>
  <c r="I5749" i="8" s="1"/>
  <c r="H5750" i="8"/>
  <c r="I5750" i="8" s="1"/>
  <c r="H5751" i="8"/>
  <c r="I5751" i="8" s="1"/>
  <c r="H5752" i="8"/>
  <c r="I5752" i="8" s="1"/>
  <c r="H5753" i="8"/>
  <c r="I5753" i="8" s="1"/>
  <c r="H5754" i="8"/>
  <c r="I5754" i="8" s="1"/>
  <c r="H5755" i="8"/>
  <c r="I5755" i="8" s="1"/>
  <c r="H5756" i="8"/>
  <c r="I5756" i="8" s="1"/>
  <c r="H5757" i="8"/>
  <c r="I5757" i="8" s="1"/>
  <c r="H5758" i="8"/>
  <c r="I5758" i="8" s="1"/>
  <c r="H5759" i="8"/>
  <c r="I5759" i="8" s="1"/>
  <c r="H5760" i="8"/>
  <c r="I5760" i="8" s="1"/>
  <c r="H5761" i="8"/>
  <c r="I5761" i="8" s="1"/>
  <c r="H5762" i="8"/>
  <c r="I5762" i="8" s="1"/>
  <c r="H5763" i="8"/>
  <c r="I5763" i="8" s="1"/>
  <c r="H5764" i="8"/>
  <c r="I5764" i="8" s="1"/>
  <c r="H5765" i="8"/>
  <c r="I5765" i="8" s="1"/>
  <c r="H5766" i="8"/>
  <c r="I5766" i="8" s="1"/>
  <c r="H5767" i="8"/>
  <c r="I5767" i="8" s="1"/>
  <c r="H5768" i="8"/>
  <c r="I5768" i="8" s="1"/>
  <c r="H5769" i="8"/>
  <c r="I5769" i="8" s="1"/>
  <c r="H5770" i="8"/>
  <c r="I5770" i="8" s="1"/>
  <c r="H5771" i="8"/>
  <c r="I5771" i="8" s="1"/>
  <c r="H5772" i="8"/>
  <c r="I5772" i="8" s="1"/>
  <c r="H5773" i="8"/>
  <c r="I5773" i="8" s="1"/>
  <c r="H5774" i="8"/>
  <c r="I5774" i="8" s="1"/>
  <c r="H5775" i="8"/>
  <c r="I5775" i="8" s="1"/>
  <c r="H5776" i="8"/>
  <c r="I5776" i="8" s="1"/>
  <c r="H5777" i="8"/>
  <c r="I5777" i="8" s="1"/>
  <c r="H5778" i="8"/>
  <c r="I5778" i="8" s="1"/>
  <c r="H5779" i="8"/>
  <c r="I5779" i="8" s="1"/>
  <c r="H5780" i="8"/>
  <c r="I5780" i="8" s="1"/>
  <c r="H5781" i="8"/>
  <c r="I5781" i="8" s="1"/>
  <c r="H5782" i="8"/>
  <c r="I5782" i="8" s="1"/>
  <c r="H5783" i="8"/>
  <c r="I5783" i="8" s="1"/>
  <c r="H5784" i="8"/>
  <c r="I5784" i="8" s="1"/>
  <c r="H5785" i="8"/>
  <c r="I5785" i="8" s="1"/>
  <c r="H5786" i="8"/>
  <c r="I5786" i="8" s="1"/>
  <c r="H5787" i="8"/>
  <c r="I5787" i="8" s="1"/>
  <c r="H5788" i="8"/>
  <c r="I5788" i="8" s="1"/>
  <c r="H5789" i="8"/>
  <c r="I5789" i="8" s="1"/>
  <c r="H5790" i="8"/>
  <c r="I5790" i="8" s="1"/>
  <c r="H5791" i="8"/>
  <c r="I5791" i="8" s="1"/>
  <c r="H5792" i="8"/>
  <c r="I5792" i="8" s="1"/>
  <c r="H5793" i="8"/>
  <c r="I5793" i="8" s="1"/>
  <c r="H5794" i="8"/>
  <c r="I5794" i="8" s="1"/>
  <c r="H5795" i="8"/>
  <c r="I5795" i="8" s="1"/>
  <c r="H5796" i="8"/>
  <c r="I5796" i="8" s="1"/>
  <c r="H5797" i="8"/>
  <c r="I5797" i="8" s="1"/>
  <c r="H5798" i="8"/>
  <c r="I5798" i="8" s="1"/>
  <c r="H5799" i="8"/>
  <c r="I5799" i="8" s="1"/>
  <c r="H5800" i="8"/>
  <c r="I5800" i="8" s="1"/>
  <c r="H5801" i="8"/>
  <c r="I5801" i="8" s="1"/>
  <c r="H5802" i="8"/>
  <c r="I5802" i="8" s="1"/>
  <c r="H5803" i="8"/>
  <c r="I5803" i="8" s="1"/>
  <c r="H5804" i="8"/>
  <c r="I5804" i="8" s="1"/>
  <c r="H5805" i="8"/>
  <c r="I5805" i="8" s="1"/>
  <c r="H5806" i="8"/>
  <c r="I5806" i="8" s="1"/>
  <c r="H5807" i="8"/>
  <c r="I5807" i="8" s="1"/>
  <c r="H5808" i="8"/>
  <c r="I5808" i="8" s="1"/>
  <c r="H5809" i="8"/>
  <c r="I5809" i="8" s="1"/>
  <c r="H5810" i="8"/>
  <c r="I5810" i="8" s="1"/>
  <c r="H5811" i="8"/>
  <c r="I5811" i="8" s="1"/>
  <c r="H5812" i="8"/>
  <c r="I5812" i="8" s="1"/>
  <c r="H5813" i="8"/>
  <c r="I5813" i="8" s="1"/>
  <c r="H5814" i="8"/>
  <c r="I5814" i="8" s="1"/>
  <c r="H5815" i="8"/>
  <c r="I5815" i="8" s="1"/>
  <c r="H5816" i="8"/>
  <c r="I5816" i="8" s="1"/>
  <c r="H5817" i="8"/>
  <c r="I5817" i="8" s="1"/>
  <c r="H5818" i="8"/>
  <c r="I5818" i="8" s="1"/>
  <c r="H5819" i="8"/>
  <c r="I5819" i="8" s="1"/>
  <c r="H5820" i="8"/>
  <c r="I5820" i="8" s="1"/>
  <c r="H5821" i="8"/>
  <c r="I5821" i="8" s="1"/>
  <c r="H5822" i="8"/>
  <c r="I5822" i="8" s="1"/>
  <c r="H5823" i="8"/>
  <c r="I5823" i="8" s="1"/>
  <c r="H5824" i="8"/>
  <c r="I5824" i="8" s="1"/>
  <c r="H5825" i="8"/>
  <c r="I5825" i="8" s="1"/>
  <c r="H5826" i="8"/>
  <c r="I5826" i="8" s="1"/>
  <c r="H5827" i="8"/>
  <c r="I5827" i="8" s="1"/>
  <c r="H5828" i="8"/>
  <c r="I5828" i="8" s="1"/>
  <c r="H5829" i="8"/>
  <c r="I5829" i="8" s="1"/>
  <c r="H5830" i="8"/>
  <c r="I5830" i="8" s="1"/>
  <c r="H5831" i="8"/>
  <c r="I5831" i="8" s="1"/>
  <c r="H5832" i="8"/>
  <c r="I5832" i="8" s="1"/>
  <c r="H5833" i="8"/>
  <c r="I5833" i="8" s="1"/>
  <c r="H5834" i="8"/>
  <c r="I5834" i="8" s="1"/>
  <c r="H5835" i="8"/>
  <c r="I5835" i="8" s="1"/>
  <c r="H5836" i="8"/>
  <c r="I5836" i="8" s="1"/>
  <c r="H5837" i="8"/>
  <c r="I5837" i="8" s="1"/>
  <c r="H5838" i="8"/>
  <c r="I5838" i="8" s="1"/>
  <c r="H5839" i="8"/>
  <c r="I5839" i="8" s="1"/>
  <c r="H5840" i="8"/>
  <c r="I5840" i="8" s="1"/>
  <c r="H5841" i="8"/>
  <c r="I5841" i="8" s="1"/>
  <c r="H5842" i="8"/>
  <c r="I5842" i="8" s="1"/>
  <c r="H5843" i="8"/>
  <c r="I5843" i="8" s="1"/>
  <c r="H5844" i="8"/>
  <c r="I5844" i="8" s="1"/>
  <c r="H5845" i="8"/>
  <c r="I5845" i="8" s="1"/>
  <c r="H5846" i="8"/>
  <c r="I5846" i="8" s="1"/>
  <c r="H5847" i="8"/>
  <c r="I5847" i="8" s="1"/>
  <c r="H5848" i="8"/>
  <c r="I5848" i="8" s="1"/>
  <c r="H5849" i="8"/>
  <c r="I5849" i="8" s="1"/>
  <c r="H5850" i="8"/>
  <c r="I5850" i="8" s="1"/>
  <c r="H5851" i="8"/>
  <c r="I5851" i="8" s="1"/>
  <c r="H5852" i="8"/>
  <c r="I5852" i="8" s="1"/>
  <c r="H5853" i="8"/>
  <c r="I5853" i="8" s="1"/>
  <c r="H5854" i="8"/>
  <c r="I5854" i="8" s="1"/>
  <c r="H5855" i="8"/>
  <c r="I5855" i="8" s="1"/>
  <c r="H5856" i="8"/>
  <c r="I5856" i="8" s="1"/>
  <c r="H5857" i="8"/>
  <c r="I5857" i="8" s="1"/>
  <c r="H5858" i="8"/>
  <c r="I5858" i="8" s="1"/>
  <c r="H5859" i="8"/>
  <c r="I5859" i="8" s="1"/>
  <c r="H5860" i="8"/>
  <c r="I5860" i="8" s="1"/>
  <c r="H5861" i="8"/>
  <c r="I5861" i="8" s="1"/>
  <c r="H5862" i="8"/>
  <c r="I5862" i="8" s="1"/>
  <c r="H5863" i="8"/>
  <c r="I5863" i="8" s="1"/>
  <c r="H5864" i="8"/>
  <c r="I5864" i="8" s="1"/>
  <c r="H5865" i="8"/>
  <c r="I5865" i="8" s="1"/>
  <c r="H5866" i="8"/>
  <c r="I5866" i="8" s="1"/>
  <c r="H5867" i="8"/>
  <c r="I5867" i="8" s="1"/>
  <c r="H5868" i="8"/>
  <c r="I5868" i="8" s="1"/>
  <c r="H5869" i="8"/>
  <c r="I5869" i="8" s="1"/>
  <c r="H5870" i="8"/>
  <c r="I5870" i="8" s="1"/>
  <c r="H5871" i="8"/>
  <c r="I5871" i="8" s="1"/>
  <c r="H5872" i="8"/>
  <c r="I5872" i="8" s="1"/>
  <c r="H5873" i="8"/>
  <c r="I5873" i="8" s="1"/>
  <c r="H5874" i="8"/>
  <c r="I5874" i="8" s="1"/>
  <c r="H5875" i="8"/>
  <c r="I5875" i="8" s="1"/>
  <c r="H5876" i="8"/>
  <c r="I5876" i="8" s="1"/>
  <c r="H5877" i="8"/>
  <c r="I5877" i="8" s="1"/>
  <c r="H5878" i="8"/>
  <c r="I5878" i="8" s="1"/>
  <c r="H5879" i="8"/>
  <c r="I5879" i="8" s="1"/>
  <c r="H5880" i="8"/>
  <c r="I5880" i="8" s="1"/>
  <c r="H5881" i="8"/>
  <c r="I5881" i="8" s="1"/>
  <c r="H5882" i="8"/>
  <c r="I5882" i="8" s="1"/>
  <c r="H5883" i="8"/>
  <c r="I5883" i="8" s="1"/>
  <c r="H5884" i="8"/>
  <c r="I5884" i="8" s="1"/>
  <c r="H5885" i="8"/>
  <c r="I5885" i="8" s="1"/>
  <c r="H5886" i="8"/>
  <c r="I5886" i="8" s="1"/>
  <c r="H5887" i="8"/>
  <c r="I5887" i="8" s="1"/>
  <c r="H5888" i="8"/>
  <c r="I5888" i="8" s="1"/>
  <c r="H5889" i="8"/>
  <c r="I5889" i="8" s="1"/>
  <c r="H5890" i="8"/>
  <c r="I5890" i="8" s="1"/>
  <c r="H5891" i="8"/>
  <c r="I5891" i="8" s="1"/>
  <c r="H5892" i="8"/>
  <c r="I5892" i="8" s="1"/>
  <c r="H5893" i="8"/>
  <c r="I5893" i="8" s="1"/>
  <c r="H5894" i="8"/>
  <c r="I5894" i="8" s="1"/>
  <c r="H5895" i="8"/>
  <c r="I5895" i="8" s="1"/>
  <c r="H5896" i="8"/>
  <c r="I5896" i="8" s="1"/>
  <c r="H5897" i="8"/>
  <c r="I5897" i="8" s="1"/>
  <c r="H5898" i="8"/>
  <c r="I5898" i="8" s="1"/>
  <c r="H5899" i="8"/>
  <c r="I5899" i="8" s="1"/>
  <c r="H5900" i="8"/>
  <c r="I5900" i="8" s="1"/>
  <c r="H5901" i="8"/>
  <c r="I5901" i="8" s="1"/>
  <c r="H5902" i="8"/>
  <c r="I5902" i="8" s="1"/>
  <c r="H5903" i="8"/>
  <c r="I5903" i="8" s="1"/>
  <c r="H5904" i="8"/>
  <c r="I5904" i="8" s="1"/>
  <c r="H5905" i="8"/>
  <c r="I5905" i="8" s="1"/>
  <c r="H5906" i="8"/>
  <c r="I5906" i="8" s="1"/>
  <c r="H5907" i="8"/>
  <c r="I5907" i="8" s="1"/>
  <c r="H5908" i="8"/>
  <c r="I5908" i="8" s="1"/>
  <c r="H5909" i="8"/>
  <c r="I5909" i="8" s="1"/>
  <c r="H5910" i="8"/>
  <c r="I5910" i="8" s="1"/>
  <c r="H5911" i="8"/>
  <c r="I5911" i="8" s="1"/>
  <c r="H5912" i="8"/>
  <c r="I5912" i="8" s="1"/>
  <c r="H5913" i="8"/>
  <c r="I5913" i="8" s="1"/>
  <c r="H5914" i="8"/>
  <c r="I5914" i="8" s="1"/>
  <c r="H5915" i="8"/>
  <c r="I5915" i="8" s="1"/>
  <c r="H5916" i="8"/>
  <c r="I5916" i="8" s="1"/>
  <c r="H5917" i="8"/>
  <c r="I5917" i="8" s="1"/>
  <c r="H5918" i="8"/>
  <c r="I5918" i="8" s="1"/>
  <c r="H5919" i="8"/>
  <c r="I5919" i="8" s="1"/>
  <c r="H5920" i="8"/>
  <c r="I5920" i="8" s="1"/>
  <c r="H5921" i="8"/>
  <c r="I5921" i="8" s="1"/>
  <c r="H5922" i="8"/>
  <c r="I5922" i="8" s="1"/>
  <c r="H5923" i="8"/>
  <c r="I5923" i="8" s="1"/>
  <c r="H5924" i="8"/>
  <c r="I5924" i="8" s="1"/>
  <c r="H5925" i="8"/>
  <c r="I5925" i="8" s="1"/>
  <c r="H5926" i="8"/>
  <c r="I5926" i="8" s="1"/>
  <c r="H5927" i="8"/>
  <c r="I5927" i="8" s="1"/>
  <c r="H5928" i="8"/>
  <c r="I5928" i="8" s="1"/>
  <c r="H5929" i="8"/>
  <c r="I5929" i="8" s="1"/>
  <c r="H5930" i="8"/>
  <c r="I5930" i="8" s="1"/>
  <c r="H5931" i="8"/>
  <c r="I5931" i="8" s="1"/>
  <c r="H5932" i="8"/>
  <c r="I5932" i="8" s="1"/>
  <c r="H5933" i="8"/>
  <c r="I5933" i="8" s="1"/>
  <c r="H5934" i="8"/>
  <c r="I5934" i="8" s="1"/>
  <c r="H5935" i="8"/>
  <c r="I5935" i="8" s="1"/>
  <c r="H5936" i="8"/>
  <c r="I5936" i="8" s="1"/>
  <c r="H5937" i="8"/>
  <c r="I5937" i="8" s="1"/>
  <c r="H5938" i="8"/>
  <c r="I5938" i="8" s="1"/>
  <c r="H5939" i="8"/>
  <c r="I5939" i="8" s="1"/>
  <c r="H5940" i="8"/>
  <c r="I5940" i="8" s="1"/>
  <c r="H5941" i="8"/>
  <c r="I5941" i="8" s="1"/>
  <c r="H5942" i="8"/>
  <c r="I5942" i="8" s="1"/>
  <c r="H5943" i="8"/>
  <c r="I5943" i="8" s="1"/>
  <c r="H5944" i="8"/>
  <c r="I5944" i="8" s="1"/>
  <c r="H5945" i="8"/>
  <c r="I5945" i="8" s="1"/>
  <c r="H5946" i="8"/>
  <c r="I5946" i="8" s="1"/>
  <c r="H5947" i="8"/>
  <c r="I5947" i="8" s="1"/>
  <c r="H5948" i="8"/>
  <c r="I5948" i="8" s="1"/>
  <c r="H5949" i="8"/>
  <c r="I5949" i="8" s="1"/>
  <c r="H5950" i="8"/>
  <c r="I5950" i="8" s="1"/>
  <c r="H5951" i="8"/>
  <c r="I5951" i="8" s="1"/>
  <c r="H5952" i="8"/>
  <c r="I5952" i="8" s="1"/>
  <c r="H5953" i="8"/>
  <c r="I5953" i="8" s="1"/>
  <c r="H5954" i="8"/>
  <c r="I5954" i="8" s="1"/>
  <c r="H5955" i="8"/>
  <c r="I5955" i="8" s="1"/>
  <c r="H5956" i="8"/>
  <c r="I5956" i="8" s="1"/>
  <c r="H5957" i="8"/>
  <c r="I5957" i="8" s="1"/>
  <c r="H5958" i="8"/>
  <c r="I5958" i="8" s="1"/>
  <c r="H5959" i="8"/>
  <c r="I5959" i="8" s="1"/>
  <c r="H5960" i="8"/>
  <c r="I5960" i="8" s="1"/>
  <c r="H5961" i="8"/>
  <c r="I5961" i="8" s="1"/>
  <c r="H5962" i="8"/>
  <c r="I5962" i="8" s="1"/>
  <c r="H5963" i="8"/>
  <c r="I5963" i="8" s="1"/>
  <c r="H5964" i="8"/>
  <c r="I5964" i="8" s="1"/>
  <c r="H5965" i="8"/>
  <c r="I5965" i="8" s="1"/>
  <c r="H5966" i="8"/>
  <c r="I5966" i="8" s="1"/>
  <c r="H5967" i="8"/>
  <c r="I5967" i="8" s="1"/>
  <c r="H5968" i="8"/>
  <c r="I5968" i="8" s="1"/>
  <c r="H5969" i="8"/>
  <c r="I5969" i="8" s="1"/>
  <c r="H5970" i="8"/>
  <c r="I5970" i="8" s="1"/>
  <c r="H5971" i="8"/>
  <c r="I5971" i="8" s="1"/>
  <c r="H5972" i="8"/>
  <c r="I5972" i="8" s="1"/>
  <c r="H5973" i="8"/>
  <c r="I5973" i="8" s="1"/>
  <c r="H5974" i="8"/>
  <c r="I5974" i="8" s="1"/>
  <c r="H5975" i="8"/>
  <c r="I5975" i="8" s="1"/>
  <c r="H5976" i="8"/>
  <c r="I5976" i="8" s="1"/>
  <c r="H5977" i="8"/>
  <c r="I5977" i="8" s="1"/>
  <c r="H5978" i="8"/>
  <c r="I5978" i="8" s="1"/>
  <c r="H5979" i="8"/>
  <c r="I5979" i="8" s="1"/>
  <c r="H5980" i="8"/>
  <c r="I5980" i="8" s="1"/>
  <c r="H5981" i="8"/>
  <c r="I5981" i="8" s="1"/>
  <c r="H5982" i="8"/>
  <c r="I5982" i="8" s="1"/>
  <c r="H5983" i="8"/>
  <c r="I5983" i="8" s="1"/>
  <c r="H5984" i="8"/>
  <c r="I5984" i="8" s="1"/>
  <c r="H5985" i="8"/>
  <c r="I5985" i="8" s="1"/>
  <c r="H5986" i="8"/>
  <c r="I5986" i="8" s="1"/>
  <c r="H5987" i="8"/>
  <c r="I5987" i="8" s="1"/>
  <c r="H5988" i="8"/>
  <c r="I5988" i="8" s="1"/>
  <c r="H5989" i="8"/>
  <c r="I5989" i="8" s="1"/>
  <c r="H5990" i="8"/>
  <c r="I5990" i="8" s="1"/>
  <c r="H5991" i="8"/>
  <c r="I5991" i="8" s="1"/>
  <c r="H5992" i="8"/>
  <c r="I5992" i="8" s="1"/>
  <c r="H5993" i="8"/>
  <c r="I5993" i="8" s="1"/>
  <c r="H5994" i="8"/>
  <c r="I5994" i="8" s="1"/>
  <c r="H5995" i="8"/>
  <c r="I5995" i="8" s="1"/>
  <c r="H5996" i="8"/>
  <c r="I5996" i="8" s="1"/>
  <c r="H5997" i="8"/>
  <c r="I5997" i="8" s="1"/>
  <c r="H5998" i="8"/>
  <c r="I5998" i="8" s="1"/>
  <c r="H5999" i="8"/>
  <c r="I5999" i="8" s="1"/>
  <c r="H6000" i="8"/>
  <c r="I6000" i="8" s="1"/>
  <c r="H6001" i="8"/>
  <c r="I6001" i="8" s="1"/>
  <c r="H6002" i="8"/>
  <c r="I6002" i="8" s="1"/>
  <c r="H6003" i="8"/>
  <c r="I6003" i="8" s="1"/>
  <c r="H6004" i="8"/>
  <c r="I6004" i="8" s="1"/>
  <c r="H6005" i="8"/>
  <c r="I6005" i="8" s="1"/>
  <c r="H6006" i="8"/>
  <c r="I6006" i="8" s="1"/>
  <c r="H6007" i="8"/>
  <c r="I6007" i="8" s="1"/>
  <c r="H6008" i="8"/>
  <c r="I6008" i="8" s="1"/>
  <c r="H6009" i="8"/>
  <c r="I6009" i="8" s="1"/>
  <c r="H6010" i="8"/>
  <c r="I6010" i="8" s="1"/>
  <c r="H6011" i="8"/>
  <c r="I6011" i="8" s="1"/>
  <c r="H6012" i="8"/>
  <c r="I6012" i="8" s="1"/>
  <c r="H6013" i="8"/>
  <c r="I6013" i="8" s="1"/>
  <c r="H6014" i="8"/>
  <c r="I6014" i="8" s="1"/>
  <c r="H6015" i="8"/>
  <c r="I6015" i="8" s="1"/>
  <c r="H6016" i="8"/>
  <c r="I6016" i="8" s="1"/>
  <c r="H6017" i="8"/>
  <c r="I6017" i="8" s="1"/>
  <c r="H6018" i="8"/>
  <c r="I6018" i="8" s="1"/>
  <c r="H6019" i="8"/>
  <c r="I6019" i="8" s="1"/>
  <c r="H6020" i="8"/>
  <c r="I6020" i="8" s="1"/>
  <c r="H6021" i="8"/>
  <c r="I6021" i="8" s="1"/>
  <c r="H6022" i="8"/>
  <c r="I6022" i="8" s="1"/>
  <c r="H6023" i="8"/>
  <c r="I6023" i="8" s="1"/>
  <c r="H6024" i="8"/>
  <c r="I6024" i="8" s="1"/>
  <c r="H6025" i="8"/>
  <c r="I6025" i="8" s="1"/>
  <c r="H6026" i="8"/>
  <c r="I6026" i="8" s="1"/>
  <c r="H6027" i="8"/>
  <c r="I6027" i="8" s="1"/>
  <c r="H6028" i="8"/>
  <c r="I6028" i="8" s="1"/>
  <c r="H6029" i="8"/>
  <c r="I6029" i="8" s="1"/>
  <c r="H6030" i="8"/>
  <c r="I6030" i="8" s="1"/>
  <c r="H6031" i="8"/>
  <c r="I6031" i="8" s="1"/>
  <c r="H6032" i="8"/>
  <c r="I6032" i="8" s="1"/>
  <c r="H6033" i="8"/>
  <c r="I6033" i="8" s="1"/>
  <c r="H6034" i="8"/>
  <c r="I6034" i="8" s="1"/>
  <c r="H6035" i="8"/>
  <c r="I6035" i="8" s="1"/>
  <c r="H6036" i="8"/>
  <c r="I6036" i="8" s="1"/>
  <c r="H6037" i="8"/>
  <c r="I6037" i="8" s="1"/>
  <c r="H6038" i="8"/>
  <c r="I6038" i="8" s="1"/>
  <c r="H6039" i="8"/>
  <c r="I6039" i="8" s="1"/>
  <c r="H6040" i="8"/>
  <c r="I6040" i="8" s="1"/>
  <c r="H6041" i="8"/>
  <c r="I6041" i="8" s="1"/>
  <c r="H6042" i="8"/>
  <c r="I6042" i="8" s="1"/>
  <c r="H6043" i="8"/>
  <c r="I6043" i="8" s="1"/>
  <c r="H6044" i="8"/>
  <c r="I6044" i="8" s="1"/>
  <c r="H6045" i="8"/>
  <c r="I6045" i="8" s="1"/>
  <c r="H6046" i="8"/>
  <c r="I6046" i="8" s="1"/>
  <c r="H6047" i="8"/>
  <c r="I6047" i="8" s="1"/>
  <c r="H6048" i="8"/>
  <c r="I6048" i="8" s="1"/>
  <c r="H6049" i="8"/>
  <c r="I6049" i="8" s="1"/>
  <c r="H6050" i="8"/>
  <c r="I6050" i="8" s="1"/>
  <c r="H6051" i="8"/>
  <c r="I6051" i="8" s="1"/>
  <c r="H6052" i="8"/>
  <c r="I6052" i="8" s="1"/>
  <c r="H6053" i="8"/>
  <c r="I6053" i="8" s="1"/>
  <c r="H6054" i="8"/>
  <c r="I6054" i="8" s="1"/>
  <c r="H6055" i="8"/>
  <c r="I6055" i="8" s="1"/>
  <c r="H6056" i="8"/>
  <c r="I6056" i="8" s="1"/>
  <c r="H6057" i="8"/>
  <c r="I6057" i="8" s="1"/>
  <c r="H6058" i="8"/>
  <c r="I6058" i="8" s="1"/>
  <c r="H6059" i="8"/>
  <c r="I6059" i="8" s="1"/>
  <c r="H6060" i="8"/>
  <c r="I6060" i="8" s="1"/>
  <c r="H6061" i="8"/>
  <c r="I6061" i="8" s="1"/>
  <c r="H6062" i="8"/>
  <c r="I6062" i="8" s="1"/>
  <c r="H6063" i="8"/>
  <c r="I6063" i="8" s="1"/>
  <c r="H6064" i="8"/>
  <c r="I6064" i="8" s="1"/>
  <c r="H6065" i="8"/>
  <c r="I6065" i="8" s="1"/>
  <c r="H6066" i="8"/>
  <c r="I6066" i="8" s="1"/>
  <c r="H6067" i="8"/>
  <c r="I6067" i="8" s="1"/>
  <c r="H6068" i="8"/>
  <c r="I6068" i="8" s="1"/>
  <c r="H6069" i="8"/>
  <c r="I6069" i="8" s="1"/>
  <c r="H6070" i="8"/>
  <c r="I6070" i="8" s="1"/>
  <c r="H6071" i="8"/>
  <c r="I6071" i="8" s="1"/>
  <c r="H6072" i="8"/>
  <c r="I6072" i="8" s="1"/>
  <c r="H6073" i="8"/>
  <c r="I6073" i="8" s="1"/>
  <c r="H6074" i="8"/>
  <c r="I6074" i="8" s="1"/>
  <c r="H6075" i="8"/>
  <c r="I6075" i="8" s="1"/>
  <c r="H6076" i="8"/>
  <c r="I6076" i="8" s="1"/>
  <c r="H6077" i="8"/>
  <c r="I6077" i="8" s="1"/>
  <c r="H6078" i="8"/>
  <c r="I6078" i="8" s="1"/>
  <c r="H6079" i="8"/>
  <c r="I6079" i="8" s="1"/>
  <c r="H6080" i="8"/>
  <c r="I6080" i="8" s="1"/>
  <c r="H6081" i="8"/>
  <c r="I6081" i="8" s="1"/>
  <c r="H6082" i="8"/>
  <c r="I6082" i="8" s="1"/>
  <c r="H6083" i="8"/>
  <c r="I6083" i="8" s="1"/>
  <c r="H6084" i="8"/>
  <c r="I6084" i="8" s="1"/>
  <c r="H6085" i="8"/>
  <c r="I6085" i="8" s="1"/>
  <c r="H6086" i="8"/>
  <c r="I6086" i="8" s="1"/>
  <c r="H6087" i="8"/>
  <c r="I6087" i="8" s="1"/>
  <c r="H6088" i="8"/>
  <c r="I6088" i="8" s="1"/>
  <c r="H6089" i="8"/>
  <c r="I6089" i="8" s="1"/>
  <c r="H6090" i="8"/>
  <c r="I6090" i="8" s="1"/>
  <c r="H6091" i="8"/>
  <c r="I6091" i="8" s="1"/>
  <c r="H6092" i="8"/>
  <c r="I6092" i="8" s="1"/>
  <c r="H6093" i="8"/>
  <c r="I6093" i="8" s="1"/>
  <c r="H6094" i="8"/>
  <c r="I6094" i="8" s="1"/>
  <c r="H6095" i="8"/>
  <c r="I6095" i="8" s="1"/>
  <c r="H6096" i="8"/>
  <c r="I6096" i="8" s="1"/>
  <c r="H6097" i="8"/>
  <c r="I6097" i="8" s="1"/>
  <c r="H6098" i="8"/>
  <c r="I6098" i="8" s="1"/>
  <c r="H6099" i="8"/>
  <c r="I6099" i="8" s="1"/>
  <c r="H6100" i="8"/>
  <c r="I6100" i="8" s="1"/>
  <c r="H6101" i="8"/>
  <c r="I6101" i="8" s="1"/>
  <c r="H6102" i="8"/>
  <c r="I6102" i="8" s="1"/>
  <c r="H6103" i="8"/>
  <c r="I6103" i="8" s="1"/>
  <c r="H6104" i="8"/>
  <c r="I6104" i="8" s="1"/>
  <c r="H6105" i="8"/>
  <c r="I6105" i="8" s="1"/>
  <c r="H6106" i="8"/>
  <c r="I6106" i="8" s="1"/>
  <c r="H6107" i="8"/>
  <c r="I6107" i="8" s="1"/>
  <c r="H6108" i="8"/>
  <c r="I6108" i="8" s="1"/>
  <c r="H6109" i="8"/>
  <c r="I6109" i="8" s="1"/>
  <c r="H6110" i="8"/>
  <c r="I6110" i="8" s="1"/>
  <c r="H6111" i="8"/>
  <c r="I6111" i="8" s="1"/>
  <c r="H6112" i="8"/>
  <c r="I6112" i="8" s="1"/>
  <c r="H6113" i="8"/>
  <c r="I6113" i="8" s="1"/>
  <c r="H6114" i="8"/>
  <c r="I6114" i="8" s="1"/>
  <c r="H6115" i="8"/>
  <c r="I6115" i="8" s="1"/>
  <c r="H6116" i="8"/>
  <c r="I6116" i="8" s="1"/>
  <c r="H6117" i="8"/>
  <c r="I6117" i="8" s="1"/>
  <c r="H6118" i="8"/>
  <c r="I6118" i="8" s="1"/>
  <c r="H6119" i="8"/>
  <c r="I6119" i="8" s="1"/>
  <c r="H6120" i="8"/>
  <c r="I6120" i="8" s="1"/>
  <c r="H6121" i="8"/>
  <c r="I6121" i="8" s="1"/>
  <c r="H6122" i="8"/>
  <c r="I6122" i="8" s="1"/>
  <c r="H6123" i="8"/>
  <c r="I6123" i="8" s="1"/>
  <c r="H6124" i="8"/>
  <c r="I6124" i="8" s="1"/>
  <c r="H6125" i="8"/>
  <c r="I6125" i="8" s="1"/>
  <c r="H6126" i="8"/>
  <c r="I6126" i="8" s="1"/>
  <c r="H6127" i="8"/>
  <c r="I6127" i="8" s="1"/>
  <c r="H6128" i="8"/>
  <c r="I6128" i="8" s="1"/>
  <c r="H6129" i="8"/>
  <c r="I6129" i="8" s="1"/>
  <c r="H6130" i="8"/>
  <c r="I6130" i="8" s="1"/>
  <c r="H6131" i="8"/>
  <c r="I6131" i="8" s="1"/>
  <c r="H6132" i="8"/>
  <c r="I6132" i="8" s="1"/>
  <c r="H6133" i="8"/>
  <c r="I6133" i="8" s="1"/>
  <c r="H6134" i="8"/>
  <c r="I6134" i="8" s="1"/>
  <c r="H6135" i="8"/>
  <c r="I6135" i="8" s="1"/>
  <c r="H6136" i="8"/>
  <c r="I6136" i="8" s="1"/>
  <c r="H6137" i="8"/>
  <c r="I6137" i="8" s="1"/>
  <c r="H6138" i="8"/>
  <c r="I6138" i="8" s="1"/>
  <c r="H6139" i="8"/>
  <c r="I6139" i="8" s="1"/>
  <c r="H6140" i="8"/>
  <c r="I6140" i="8" s="1"/>
  <c r="H6141" i="8"/>
  <c r="I6141" i="8" s="1"/>
  <c r="H6142" i="8"/>
  <c r="I6142" i="8" s="1"/>
  <c r="H6143" i="8"/>
  <c r="I6143" i="8" s="1"/>
  <c r="H6144" i="8"/>
  <c r="I6144" i="8" s="1"/>
  <c r="H6145" i="8"/>
  <c r="I6145" i="8" s="1"/>
  <c r="H6146" i="8"/>
  <c r="I6146" i="8" s="1"/>
  <c r="H6147" i="8"/>
  <c r="I6147" i="8" s="1"/>
  <c r="H6148" i="8"/>
  <c r="I6148" i="8" s="1"/>
  <c r="H6149" i="8"/>
  <c r="I6149" i="8" s="1"/>
  <c r="H6150" i="8"/>
  <c r="I6150" i="8" s="1"/>
  <c r="H6151" i="8"/>
  <c r="I6151" i="8" s="1"/>
  <c r="H6152" i="8"/>
  <c r="I6152" i="8" s="1"/>
  <c r="H6153" i="8"/>
  <c r="I6153" i="8" s="1"/>
  <c r="H6154" i="8"/>
  <c r="I6154" i="8" s="1"/>
  <c r="H6155" i="8"/>
  <c r="I6155" i="8" s="1"/>
  <c r="H6156" i="8"/>
  <c r="I6156" i="8" s="1"/>
  <c r="H6157" i="8"/>
  <c r="I6157" i="8" s="1"/>
  <c r="H6158" i="8"/>
  <c r="I6158" i="8" s="1"/>
  <c r="H6159" i="8"/>
  <c r="I6159" i="8" s="1"/>
  <c r="H6160" i="8"/>
  <c r="I6160" i="8" s="1"/>
  <c r="H6161" i="8"/>
  <c r="I6161" i="8" s="1"/>
  <c r="H6162" i="8"/>
  <c r="I6162" i="8" s="1"/>
  <c r="H6163" i="8"/>
  <c r="I6163" i="8" s="1"/>
  <c r="H6164" i="8"/>
  <c r="I6164" i="8" s="1"/>
  <c r="H6165" i="8"/>
  <c r="I6165" i="8" s="1"/>
  <c r="H6166" i="8"/>
  <c r="I6166" i="8" s="1"/>
  <c r="H6167" i="8"/>
  <c r="I6167" i="8" s="1"/>
  <c r="H6168" i="8"/>
  <c r="I6168" i="8" s="1"/>
  <c r="H6169" i="8"/>
  <c r="I6169" i="8" s="1"/>
  <c r="H6170" i="8"/>
  <c r="I6170" i="8" s="1"/>
  <c r="H6171" i="8"/>
  <c r="I6171" i="8" s="1"/>
  <c r="H6172" i="8"/>
  <c r="I6172" i="8" s="1"/>
  <c r="H6173" i="8"/>
  <c r="I6173" i="8" s="1"/>
  <c r="H6174" i="8"/>
  <c r="I6174" i="8" s="1"/>
  <c r="H6175" i="8"/>
  <c r="I6175" i="8" s="1"/>
  <c r="H6176" i="8"/>
  <c r="I6176" i="8" s="1"/>
  <c r="H6177" i="8"/>
  <c r="I6177" i="8" s="1"/>
  <c r="H6178" i="8"/>
  <c r="I6178" i="8" s="1"/>
  <c r="H6179" i="8"/>
  <c r="I6179" i="8" s="1"/>
  <c r="H6180" i="8"/>
  <c r="I6180" i="8" s="1"/>
  <c r="H6181" i="8"/>
  <c r="I6181" i="8" s="1"/>
  <c r="H6182" i="8"/>
  <c r="I6182" i="8" s="1"/>
  <c r="H6183" i="8"/>
  <c r="I6183" i="8" s="1"/>
  <c r="H6184" i="8"/>
  <c r="I6184" i="8" s="1"/>
  <c r="H6185" i="8"/>
  <c r="I6185" i="8" s="1"/>
  <c r="H6186" i="8"/>
  <c r="I6186" i="8" s="1"/>
  <c r="H6187" i="8"/>
  <c r="I6187" i="8" s="1"/>
  <c r="H6188" i="8"/>
  <c r="I6188" i="8" s="1"/>
  <c r="H6189" i="8"/>
  <c r="I6189" i="8" s="1"/>
  <c r="H6190" i="8"/>
  <c r="I6190" i="8" s="1"/>
  <c r="H6191" i="8"/>
  <c r="I6191" i="8" s="1"/>
  <c r="H6192" i="8"/>
  <c r="I6192" i="8" s="1"/>
  <c r="H6193" i="8"/>
  <c r="I6193" i="8" s="1"/>
  <c r="H6194" i="8"/>
  <c r="I6194" i="8" s="1"/>
  <c r="H6195" i="8"/>
  <c r="I6195" i="8" s="1"/>
  <c r="H6196" i="8"/>
  <c r="I6196" i="8" s="1"/>
  <c r="H6197" i="8"/>
  <c r="I6197" i="8" s="1"/>
  <c r="H6198" i="8"/>
  <c r="I6198" i="8" s="1"/>
  <c r="H6199" i="8"/>
  <c r="I6199" i="8" s="1"/>
  <c r="H6200" i="8"/>
  <c r="I6200" i="8" s="1"/>
  <c r="H6201" i="8"/>
  <c r="I6201" i="8" s="1"/>
  <c r="H6202" i="8"/>
  <c r="I6202" i="8" s="1"/>
  <c r="H6203" i="8"/>
  <c r="I6203" i="8" s="1"/>
  <c r="H6204" i="8"/>
  <c r="I6204" i="8" s="1"/>
  <c r="H6205" i="8"/>
  <c r="I6205" i="8" s="1"/>
  <c r="H6206" i="8"/>
  <c r="I6206" i="8" s="1"/>
  <c r="H6207" i="8"/>
  <c r="I6207" i="8" s="1"/>
  <c r="H6208" i="8"/>
  <c r="I6208" i="8" s="1"/>
  <c r="H6209" i="8"/>
  <c r="I6209" i="8" s="1"/>
  <c r="H6210" i="8"/>
  <c r="I6210" i="8" s="1"/>
  <c r="H6211" i="8"/>
  <c r="I6211" i="8" s="1"/>
  <c r="H6212" i="8"/>
  <c r="I6212" i="8" s="1"/>
  <c r="H6213" i="8"/>
  <c r="I6213" i="8" s="1"/>
  <c r="H6214" i="8"/>
  <c r="I6214" i="8" s="1"/>
  <c r="H6215" i="8"/>
  <c r="I6215" i="8" s="1"/>
  <c r="H6216" i="8"/>
  <c r="I6216" i="8" s="1"/>
  <c r="H6217" i="8"/>
  <c r="I6217" i="8" s="1"/>
  <c r="H6218" i="8"/>
  <c r="I6218" i="8" s="1"/>
  <c r="H6219" i="8"/>
  <c r="I6219" i="8" s="1"/>
  <c r="H6220" i="8"/>
  <c r="I6220" i="8" s="1"/>
  <c r="H6221" i="8"/>
  <c r="I6221" i="8" s="1"/>
  <c r="H6222" i="8"/>
  <c r="I6222" i="8" s="1"/>
  <c r="H6223" i="8"/>
  <c r="I6223" i="8" s="1"/>
  <c r="H6224" i="8"/>
  <c r="I6224" i="8" s="1"/>
  <c r="H6225" i="8"/>
  <c r="I6225" i="8" s="1"/>
  <c r="H6226" i="8"/>
  <c r="I6226" i="8" s="1"/>
  <c r="H6227" i="8"/>
  <c r="I6227" i="8" s="1"/>
  <c r="H6228" i="8"/>
  <c r="I6228" i="8" s="1"/>
  <c r="H6229" i="8"/>
  <c r="I6229" i="8" s="1"/>
  <c r="H6230" i="8"/>
  <c r="I6230" i="8" s="1"/>
  <c r="H6231" i="8"/>
  <c r="I6231" i="8" s="1"/>
  <c r="H6232" i="8"/>
  <c r="I6232" i="8" s="1"/>
  <c r="H6233" i="8"/>
  <c r="I6233" i="8" s="1"/>
  <c r="H6234" i="8"/>
  <c r="I6234" i="8" s="1"/>
  <c r="H6235" i="8"/>
  <c r="I6235" i="8" s="1"/>
  <c r="H6236" i="8"/>
  <c r="I6236" i="8" s="1"/>
  <c r="H6237" i="8"/>
  <c r="I6237" i="8" s="1"/>
  <c r="H6238" i="8"/>
  <c r="I6238" i="8" s="1"/>
  <c r="H6239" i="8"/>
  <c r="I6239" i="8" s="1"/>
  <c r="H6240" i="8"/>
  <c r="I6240" i="8" s="1"/>
  <c r="H6241" i="8"/>
  <c r="I6241" i="8" s="1"/>
  <c r="H6242" i="8"/>
  <c r="I6242" i="8" s="1"/>
  <c r="H6243" i="8"/>
  <c r="I6243" i="8" s="1"/>
  <c r="H6244" i="8"/>
  <c r="I6244" i="8" s="1"/>
  <c r="H6245" i="8"/>
  <c r="I6245" i="8" s="1"/>
  <c r="H6246" i="8"/>
  <c r="I6246" i="8" s="1"/>
  <c r="H6247" i="8"/>
  <c r="I6247" i="8" s="1"/>
  <c r="H6248" i="8"/>
  <c r="I6248" i="8" s="1"/>
  <c r="H6249" i="8"/>
  <c r="I6249" i="8" s="1"/>
  <c r="H6250" i="8"/>
  <c r="I6250" i="8" s="1"/>
  <c r="H6251" i="8"/>
  <c r="I6251" i="8" s="1"/>
  <c r="H6252" i="8"/>
  <c r="I6252" i="8" s="1"/>
  <c r="H6253" i="8"/>
  <c r="I6253" i="8" s="1"/>
  <c r="H6254" i="8"/>
  <c r="I6254" i="8" s="1"/>
  <c r="H6255" i="8"/>
  <c r="I6255" i="8" s="1"/>
  <c r="H6256" i="8"/>
  <c r="I6256" i="8" s="1"/>
  <c r="H6257" i="8"/>
  <c r="I6257" i="8" s="1"/>
  <c r="H6258" i="8"/>
  <c r="I6258" i="8" s="1"/>
  <c r="H6259" i="8"/>
  <c r="I6259" i="8" s="1"/>
  <c r="H6260" i="8"/>
  <c r="I6260" i="8" s="1"/>
  <c r="H6261" i="8"/>
  <c r="I6261" i="8" s="1"/>
  <c r="H6262" i="8"/>
  <c r="I6262" i="8" s="1"/>
  <c r="H6263" i="8"/>
  <c r="I6263" i="8" s="1"/>
  <c r="H6264" i="8"/>
  <c r="I6264" i="8" s="1"/>
  <c r="H6265" i="8"/>
  <c r="I6265" i="8" s="1"/>
  <c r="H6266" i="8"/>
  <c r="I6266" i="8" s="1"/>
  <c r="H6267" i="8"/>
  <c r="I6267" i="8" s="1"/>
  <c r="H6268" i="8"/>
  <c r="I6268" i="8" s="1"/>
  <c r="H6269" i="8"/>
  <c r="I6269" i="8" s="1"/>
  <c r="H6270" i="8"/>
  <c r="I6270" i="8" s="1"/>
  <c r="H6271" i="8"/>
  <c r="I6271" i="8" s="1"/>
  <c r="H6272" i="8"/>
  <c r="I6272" i="8" s="1"/>
  <c r="H6273" i="8"/>
  <c r="I6273" i="8" s="1"/>
  <c r="H6274" i="8"/>
  <c r="I6274" i="8" s="1"/>
  <c r="H6275" i="8"/>
  <c r="I6275" i="8" s="1"/>
  <c r="H6276" i="8"/>
  <c r="I6276" i="8" s="1"/>
  <c r="H6277" i="8"/>
  <c r="I6277" i="8" s="1"/>
  <c r="H6278" i="8"/>
  <c r="I6278" i="8" s="1"/>
  <c r="H6279" i="8"/>
  <c r="I6279" i="8" s="1"/>
  <c r="H6280" i="8"/>
  <c r="I6280" i="8" s="1"/>
  <c r="H6281" i="8"/>
  <c r="I6281" i="8" s="1"/>
  <c r="H6282" i="8"/>
  <c r="I6282" i="8" s="1"/>
  <c r="H6283" i="8"/>
  <c r="I6283" i="8" s="1"/>
  <c r="H6284" i="8"/>
  <c r="I6284" i="8" s="1"/>
  <c r="H6285" i="8"/>
  <c r="I6285" i="8" s="1"/>
  <c r="H6286" i="8"/>
  <c r="I6286" i="8" s="1"/>
  <c r="H6287" i="8"/>
  <c r="I6287" i="8" s="1"/>
  <c r="H6288" i="8"/>
  <c r="I6288" i="8" s="1"/>
  <c r="H6289" i="8"/>
  <c r="I6289" i="8" s="1"/>
  <c r="H6290" i="8"/>
  <c r="I6290" i="8" s="1"/>
  <c r="H6291" i="8"/>
  <c r="I6291" i="8" s="1"/>
  <c r="H6292" i="8"/>
  <c r="I6292" i="8" s="1"/>
  <c r="H6293" i="8"/>
  <c r="I6293" i="8" s="1"/>
  <c r="H6294" i="8"/>
  <c r="I6294" i="8" s="1"/>
  <c r="H6295" i="8"/>
  <c r="I6295" i="8" s="1"/>
  <c r="H6296" i="8"/>
  <c r="I6296" i="8" s="1"/>
  <c r="H6297" i="8"/>
  <c r="I6297" i="8" s="1"/>
  <c r="H6298" i="8"/>
  <c r="I6298" i="8" s="1"/>
  <c r="H6299" i="8"/>
  <c r="I6299" i="8" s="1"/>
  <c r="H6300" i="8"/>
  <c r="I6300" i="8" s="1"/>
  <c r="H6301" i="8"/>
  <c r="I6301" i="8" s="1"/>
  <c r="H6302" i="8"/>
  <c r="I6302" i="8" s="1"/>
  <c r="H6303" i="8"/>
  <c r="I6303" i="8" s="1"/>
  <c r="H6304" i="8"/>
  <c r="I6304" i="8" s="1"/>
  <c r="H6305" i="8"/>
  <c r="I6305" i="8" s="1"/>
  <c r="H6306" i="8"/>
  <c r="I6306" i="8" s="1"/>
  <c r="H6307" i="8"/>
  <c r="I6307" i="8" s="1"/>
  <c r="H6308" i="8"/>
  <c r="I6308" i="8" s="1"/>
  <c r="H6309" i="8"/>
  <c r="I6309" i="8" s="1"/>
  <c r="H6310" i="8"/>
  <c r="I6310" i="8" s="1"/>
  <c r="H6311" i="8"/>
  <c r="I6311" i="8" s="1"/>
  <c r="H6312" i="8"/>
  <c r="I6312" i="8" s="1"/>
  <c r="H6313" i="8"/>
  <c r="I6313" i="8" s="1"/>
  <c r="H6314" i="8"/>
  <c r="I6314" i="8" s="1"/>
  <c r="H6315" i="8"/>
  <c r="I6315" i="8" s="1"/>
  <c r="H6316" i="8"/>
  <c r="I6316" i="8" s="1"/>
  <c r="H6317" i="8"/>
  <c r="I6317" i="8" s="1"/>
  <c r="H6318" i="8"/>
  <c r="I6318" i="8" s="1"/>
  <c r="H6319" i="8"/>
  <c r="I6319" i="8" s="1"/>
  <c r="H6320" i="8"/>
  <c r="I6320" i="8" s="1"/>
  <c r="H6321" i="8"/>
  <c r="I6321" i="8" s="1"/>
  <c r="H6322" i="8"/>
  <c r="I6322" i="8" s="1"/>
  <c r="H6323" i="8"/>
  <c r="I6323" i="8" s="1"/>
  <c r="H6324" i="8"/>
  <c r="I6324" i="8" s="1"/>
  <c r="H6325" i="8"/>
  <c r="I6325" i="8" s="1"/>
  <c r="H6326" i="8"/>
  <c r="I6326" i="8" s="1"/>
  <c r="H6327" i="8"/>
  <c r="I6327" i="8" s="1"/>
  <c r="H6328" i="8"/>
  <c r="I6328" i="8" s="1"/>
  <c r="H6329" i="8"/>
  <c r="I6329" i="8" s="1"/>
  <c r="H6330" i="8"/>
  <c r="I6330" i="8" s="1"/>
  <c r="H6331" i="8"/>
  <c r="I6331" i="8" s="1"/>
  <c r="H6332" i="8"/>
  <c r="I6332" i="8" s="1"/>
  <c r="H6333" i="8"/>
  <c r="I6333" i="8" s="1"/>
  <c r="H6334" i="8"/>
  <c r="I6334" i="8" s="1"/>
  <c r="H6335" i="8"/>
  <c r="I6335" i="8" s="1"/>
  <c r="H6336" i="8"/>
  <c r="I6336" i="8" s="1"/>
  <c r="H6337" i="8"/>
  <c r="I6337" i="8" s="1"/>
  <c r="H6338" i="8"/>
  <c r="I6338" i="8" s="1"/>
  <c r="H6339" i="8"/>
  <c r="I6339" i="8" s="1"/>
  <c r="H6340" i="8"/>
  <c r="I6340" i="8" s="1"/>
  <c r="H6341" i="8"/>
  <c r="I6341" i="8" s="1"/>
  <c r="H6342" i="8"/>
  <c r="I6342" i="8" s="1"/>
  <c r="H6343" i="8"/>
  <c r="I6343" i="8" s="1"/>
  <c r="H6344" i="8"/>
  <c r="I6344" i="8" s="1"/>
  <c r="H6345" i="8"/>
  <c r="I6345" i="8" s="1"/>
  <c r="H6346" i="8"/>
  <c r="I6346" i="8" s="1"/>
  <c r="H6347" i="8"/>
  <c r="I6347" i="8" s="1"/>
  <c r="H6348" i="8"/>
  <c r="I6348" i="8" s="1"/>
  <c r="H6349" i="8"/>
  <c r="I6349" i="8" s="1"/>
  <c r="H6350" i="8"/>
  <c r="I6350" i="8" s="1"/>
  <c r="H6351" i="8"/>
  <c r="I6351" i="8" s="1"/>
  <c r="H6352" i="8"/>
  <c r="I6352" i="8" s="1"/>
  <c r="H6353" i="8"/>
  <c r="I6353" i="8" s="1"/>
  <c r="H6354" i="8"/>
  <c r="I6354" i="8" s="1"/>
  <c r="H6355" i="8"/>
  <c r="I6355" i="8" s="1"/>
  <c r="H6356" i="8"/>
  <c r="I6356" i="8" s="1"/>
  <c r="H6357" i="8"/>
  <c r="I6357" i="8" s="1"/>
  <c r="H6358" i="8"/>
  <c r="I6358" i="8" s="1"/>
  <c r="H6359" i="8"/>
  <c r="I6359" i="8" s="1"/>
  <c r="H6360" i="8"/>
  <c r="I6360" i="8" s="1"/>
  <c r="H6361" i="8"/>
  <c r="I6361" i="8" s="1"/>
  <c r="H6362" i="8"/>
  <c r="I6362" i="8" s="1"/>
  <c r="H6363" i="8"/>
  <c r="I6363" i="8" s="1"/>
  <c r="H6364" i="8"/>
  <c r="I6364" i="8" s="1"/>
  <c r="H6365" i="8"/>
  <c r="I6365" i="8" s="1"/>
  <c r="H6366" i="8"/>
  <c r="I6366" i="8" s="1"/>
  <c r="H6367" i="8"/>
  <c r="I6367" i="8" s="1"/>
  <c r="H6368" i="8"/>
  <c r="I6368" i="8" s="1"/>
  <c r="H6369" i="8"/>
  <c r="I6369" i="8" s="1"/>
  <c r="H6370" i="8"/>
  <c r="I6370" i="8" s="1"/>
  <c r="H6371" i="8"/>
  <c r="I6371" i="8" s="1"/>
  <c r="H6372" i="8"/>
  <c r="I6372" i="8" s="1"/>
  <c r="H6373" i="8"/>
  <c r="I6373" i="8" s="1"/>
  <c r="H6374" i="8"/>
  <c r="I6374" i="8" s="1"/>
  <c r="H6375" i="8"/>
  <c r="I6375" i="8" s="1"/>
  <c r="H6376" i="8"/>
  <c r="I6376" i="8" s="1"/>
  <c r="H6377" i="8"/>
  <c r="I6377" i="8" s="1"/>
  <c r="H6378" i="8"/>
  <c r="I6378" i="8" s="1"/>
  <c r="H6379" i="8"/>
  <c r="I6379" i="8" s="1"/>
  <c r="H6380" i="8"/>
  <c r="I6380" i="8" s="1"/>
  <c r="H6381" i="8"/>
  <c r="I6381" i="8" s="1"/>
  <c r="H6382" i="8"/>
  <c r="I6382" i="8" s="1"/>
  <c r="H6383" i="8"/>
  <c r="I6383" i="8" s="1"/>
  <c r="H6384" i="8"/>
  <c r="I6384" i="8" s="1"/>
  <c r="H6385" i="8"/>
  <c r="I6385" i="8" s="1"/>
  <c r="H6386" i="8"/>
  <c r="I6386" i="8" s="1"/>
  <c r="H6387" i="8"/>
  <c r="I6387" i="8" s="1"/>
  <c r="H6388" i="8"/>
  <c r="I6388" i="8" s="1"/>
  <c r="H6389" i="8"/>
  <c r="I6389" i="8" s="1"/>
  <c r="H6390" i="8"/>
  <c r="I6390" i="8" s="1"/>
  <c r="H6391" i="8"/>
  <c r="I6391" i="8" s="1"/>
  <c r="H6392" i="8"/>
  <c r="I6392" i="8" s="1"/>
  <c r="H6393" i="8"/>
  <c r="I6393" i="8" s="1"/>
  <c r="H6394" i="8"/>
  <c r="I6394" i="8" s="1"/>
  <c r="H6395" i="8"/>
  <c r="I6395" i="8" s="1"/>
  <c r="H6396" i="8"/>
  <c r="I6396" i="8" s="1"/>
  <c r="H6397" i="8"/>
  <c r="I6397" i="8" s="1"/>
  <c r="H6398" i="8"/>
  <c r="I6398" i="8" s="1"/>
  <c r="H6399" i="8"/>
  <c r="I6399" i="8" s="1"/>
  <c r="H6400" i="8"/>
  <c r="I6400" i="8" s="1"/>
  <c r="H6401" i="8"/>
  <c r="I6401" i="8" s="1"/>
  <c r="H6402" i="8"/>
  <c r="I6402" i="8" s="1"/>
  <c r="H6403" i="8"/>
  <c r="I6403" i="8" s="1"/>
  <c r="H6404" i="8"/>
  <c r="I6404" i="8" s="1"/>
  <c r="H6405" i="8"/>
  <c r="I6405" i="8" s="1"/>
  <c r="H6406" i="8"/>
  <c r="I6406" i="8" s="1"/>
  <c r="H6407" i="8"/>
  <c r="I6407" i="8" s="1"/>
  <c r="H6408" i="8"/>
  <c r="I6408" i="8" s="1"/>
  <c r="H6409" i="8"/>
  <c r="I6409" i="8" s="1"/>
  <c r="H6410" i="8"/>
  <c r="I6410" i="8" s="1"/>
  <c r="H6411" i="8"/>
  <c r="I6411" i="8" s="1"/>
  <c r="H6412" i="8"/>
  <c r="I6412" i="8" s="1"/>
  <c r="H6413" i="8"/>
  <c r="I6413" i="8" s="1"/>
  <c r="H6414" i="8"/>
  <c r="I6414" i="8" s="1"/>
  <c r="H6415" i="8"/>
  <c r="I6415" i="8" s="1"/>
  <c r="H6416" i="8"/>
  <c r="I6416" i="8" s="1"/>
  <c r="H6417" i="8"/>
  <c r="I6417" i="8" s="1"/>
  <c r="H6418" i="8"/>
  <c r="I6418" i="8" s="1"/>
  <c r="H6419" i="8"/>
  <c r="I6419" i="8" s="1"/>
  <c r="H6420" i="8"/>
  <c r="I6420" i="8" s="1"/>
  <c r="H6421" i="8"/>
  <c r="I6421" i="8" s="1"/>
  <c r="H6422" i="8"/>
  <c r="I6422" i="8" s="1"/>
  <c r="H6423" i="8"/>
  <c r="I6423" i="8" s="1"/>
  <c r="H6424" i="8"/>
  <c r="I6424" i="8" s="1"/>
  <c r="H6425" i="8"/>
  <c r="I6425" i="8" s="1"/>
  <c r="H6426" i="8"/>
  <c r="I6426" i="8" s="1"/>
  <c r="H6427" i="8"/>
  <c r="I6427" i="8" s="1"/>
  <c r="H6428" i="8"/>
  <c r="I6428" i="8" s="1"/>
  <c r="H6429" i="8"/>
  <c r="I6429" i="8" s="1"/>
  <c r="H6430" i="8"/>
  <c r="I6430" i="8" s="1"/>
  <c r="H6431" i="8"/>
  <c r="I6431" i="8" s="1"/>
  <c r="H6432" i="8"/>
  <c r="I6432" i="8" s="1"/>
  <c r="H6433" i="8"/>
  <c r="I6433" i="8" s="1"/>
  <c r="H6434" i="8"/>
  <c r="I6434" i="8" s="1"/>
  <c r="H6435" i="8"/>
  <c r="I6435" i="8" s="1"/>
  <c r="H6436" i="8"/>
  <c r="I6436" i="8" s="1"/>
  <c r="H6437" i="8"/>
  <c r="I6437" i="8" s="1"/>
  <c r="H6438" i="8"/>
  <c r="I6438" i="8" s="1"/>
  <c r="H6439" i="8"/>
  <c r="I6439" i="8" s="1"/>
  <c r="H6440" i="8"/>
  <c r="I6440" i="8" s="1"/>
  <c r="H6441" i="8"/>
  <c r="I6441" i="8" s="1"/>
  <c r="H6442" i="8"/>
  <c r="I6442" i="8" s="1"/>
  <c r="H6443" i="8"/>
  <c r="I6443" i="8" s="1"/>
  <c r="H6444" i="8"/>
  <c r="I6444" i="8" s="1"/>
  <c r="H6445" i="8"/>
  <c r="I6445" i="8" s="1"/>
  <c r="H6446" i="8"/>
  <c r="I6446" i="8" s="1"/>
  <c r="H6447" i="8"/>
  <c r="I6447" i="8" s="1"/>
  <c r="H6448" i="8"/>
  <c r="I6448" i="8" s="1"/>
  <c r="H6449" i="8"/>
  <c r="I6449" i="8" s="1"/>
  <c r="H6450" i="8"/>
  <c r="I6450" i="8" s="1"/>
  <c r="H6451" i="8"/>
  <c r="I6451" i="8" s="1"/>
  <c r="H6452" i="8"/>
  <c r="I6452" i="8" s="1"/>
  <c r="H6453" i="8"/>
  <c r="I6453" i="8" s="1"/>
  <c r="H6454" i="8"/>
  <c r="I6454" i="8" s="1"/>
  <c r="H6455" i="8"/>
  <c r="I6455" i="8" s="1"/>
  <c r="H6456" i="8"/>
  <c r="I6456" i="8" s="1"/>
  <c r="H6457" i="8"/>
  <c r="I6457" i="8" s="1"/>
  <c r="H6458" i="8"/>
  <c r="I6458" i="8" s="1"/>
  <c r="H6459" i="8"/>
  <c r="I6459" i="8" s="1"/>
  <c r="H6460" i="8"/>
  <c r="I6460" i="8" s="1"/>
  <c r="H6461" i="8"/>
  <c r="I6461" i="8" s="1"/>
  <c r="H6462" i="8"/>
  <c r="I6462" i="8" s="1"/>
  <c r="H6463" i="8"/>
  <c r="I6463" i="8" s="1"/>
  <c r="H6464" i="8"/>
  <c r="I6464" i="8" s="1"/>
  <c r="H6465" i="8"/>
  <c r="I6465" i="8" s="1"/>
  <c r="H6466" i="8"/>
  <c r="I6466" i="8" s="1"/>
  <c r="H6467" i="8"/>
  <c r="I6467" i="8" s="1"/>
  <c r="H6468" i="8"/>
  <c r="I6468" i="8" s="1"/>
  <c r="H6469" i="8"/>
  <c r="I6469" i="8" s="1"/>
  <c r="H6470" i="8"/>
  <c r="I6470" i="8" s="1"/>
  <c r="H6471" i="8"/>
  <c r="I6471" i="8" s="1"/>
  <c r="H6472" i="8"/>
  <c r="I6472" i="8" s="1"/>
  <c r="H6473" i="8"/>
  <c r="I6473" i="8" s="1"/>
  <c r="H6474" i="8"/>
  <c r="I6474" i="8" s="1"/>
  <c r="H6475" i="8"/>
  <c r="I6475" i="8" s="1"/>
  <c r="H6476" i="8"/>
  <c r="I6476" i="8" s="1"/>
  <c r="H6477" i="8"/>
  <c r="I6477" i="8" s="1"/>
  <c r="H6478" i="8"/>
  <c r="I6478" i="8" s="1"/>
  <c r="H6479" i="8"/>
  <c r="I6479" i="8" s="1"/>
  <c r="H6480" i="8"/>
  <c r="I6480" i="8" s="1"/>
  <c r="H6481" i="8"/>
  <c r="I6481" i="8" s="1"/>
  <c r="H6482" i="8"/>
  <c r="I6482" i="8" s="1"/>
  <c r="H6483" i="8"/>
  <c r="I6483" i="8" s="1"/>
  <c r="H6484" i="8"/>
  <c r="I6484" i="8" s="1"/>
  <c r="H6485" i="8"/>
  <c r="I6485" i="8" s="1"/>
  <c r="H6486" i="8"/>
  <c r="I6486" i="8" s="1"/>
  <c r="H6487" i="8"/>
  <c r="I6487" i="8" s="1"/>
  <c r="H6488" i="8"/>
  <c r="I6488" i="8" s="1"/>
  <c r="H6489" i="8"/>
  <c r="I6489" i="8" s="1"/>
  <c r="H6490" i="8"/>
  <c r="I6490" i="8" s="1"/>
  <c r="H6491" i="8"/>
  <c r="I6491" i="8" s="1"/>
  <c r="H6492" i="8"/>
  <c r="I6492" i="8" s="1"/>
  <c r="H6493" i="8"/>
  <c r="I6493" i="8" s="1"/>
  <c r="H6494" i="8"/>
  <c r="I6494" i="8" s="1"/>
  <c r="H6495" i="8"/>
  <c r="I6495" i="8" s="1"/>
  <c r="H6496" i="8"/>
  <c r="I6496" i="8" s="1"/>
  <c r="H6497" i="8"/>
  <c r="I6497" i="8" s="1"/>
  <c r="H6498" i="8"/>
  <c r="I6498" i="8" s="1"/>
  <c r="H6499" i="8"/>
  <c r="I6499" i="8" s="1"/>
  <c r="H6500" i="8"/>
  <c r="I6500" i="8" s="1"/>
  <c r="H6501" i="8"/>
  <c r="I6501" i="8" s="1"/>
  <c r="H6502" i="8"/>
  <c r="I6502" i="8" s="1"/>
  <c r="H6503" i="8"/>
  <c r="I6503" i="8" s="1"/>
  <c r="H6504" i="8"/>
  <c r="I6504" i="8" s="1"/>
  <c r="H6505" i="8"/>
  <c r="I6505" i="8" s="1"/>
  <c r="H6506" i="8"/>
  <c r="I6506" i="8" s="1"/>
  <c r="H6507" i="8"/>
  <c r="I6507" i="8" s="1"/>
  <c r="H6508" i="8"/>
  <c r="I6508" i="8" s="1"/>
  <c r="H6509" i="8"/>
  <c r="I6509" i="8" s="1"/>
  <c r="H6510" i="8"/>
  <c r="I6510" i="8" s="1"/>
  <c r="H6511" i="8"/>
  <c r="I6511" i="8" s="1"/>
  <c r="H6512" i="8"/>
  <c r="I6512" i="8" s="1"/>
  <c r="H6513" i="8"/>
  <c r="I6513" i="8" s="1"/>
  <c r="H6514" i="8"/>
  <c r="I6514" i="8" s="1"/>
  <c r="H6515" i="8"/>
  <c r="I6515" i="8" s="1"/>
  <c r="H6516" i="8"/>
  <c r="I6516" i="8" s="1"/>
  <c r="H6517" i="8"/>
  <c r="I6517" i="8" s="1"/>
  <c r="H6518" i="8"/>
  <c r="I6518" i="8" s="1"/>
  <c r="H6519" i="8"/>
  <c r="I6519" i="8" s="1"/>
  <c r="H6520" i="8"/>
  <c r="I6520" i="8" s="1"/>
  <c r="H6521" i="8"/>
  <c r="I6521" i="8" s="1"/>
  <c r="H6522" i="8"/>
  <c r="I6522" i="8" s="1"/>
  <c r="H6523" i="8"/>
  <c r="I6523" i="8" s="1"/>
  <c r="H6524" i="8"/>
  <c r="I6524" i="8" s="1"/>
  <c r="H6525" i="8"/>
  <c r="I6525" i="8" s="1"/>
  <c r="H6526" i="8"/>
  <c r="I6526" i="8" s="1"/>
  <c r="H6527" i="8"/>
  <c r="I6527" i="8" s="1"/>
  <c r="H6528" i="8"/>
  <c r="I6528" i="8" s="1"/>
  <c r="H6529" i="8"/>
  <c r="I6529" i="8" s="1"/>
  <c r="H6530" i="8"/>
  <c r="I6530" i="8" s="1"/>
  <c r="H6531" i="8"/>
  <c r="I6531" i="8" s="1"/>
  <c r="H6532" i="8"/>
  <c r="I6532" i="8" s="1"/>
  <c r="H6533" i="8"/>
  <c r="I6533" i="8" s="1"/>
  <c r="H6534" i="8"/>
  <c r="I6534" i="8" s="1"/>
  <c r="H6535" i="8"/>
  <c r="I6535" i="8" s="1"/>
  <c r="H6536" i="8"/>
  <c r="I6536" i="8" s="1"/>
  <c r="H6537" i="8"/>
  <c r="I6537" i="8" s="1"/>
  <c r="H6538" i="8"/>
  <c r="I6538" i="8" s="1"/>
  <c r="H6539" i="8"/>
  <c r="I6539" i="8" s="1"/>
  <c r="H6540" i="8"/>
  <c r="I6540" i="8" s="1"/>
  <c r="H6541" i="8"/>
  <c r="I6541" i="8" s="1"/>
  <c r="H6542" i="8"/>
  <c r="I6542" i="8" s="1"/>
  <c r="H6543" i="8"/>
  <c r="I6543" i="8" s="1"/>
  <c r="H6544" i="8"/>
  <c r="I6544" i="8" s="1"/>
  <c r="H6545" i="8"/>
  <c r="I6545" i="8" s="1"/>
  <c r="H6546" i="8"/>
  <c r="I6546" i="8" s="1"/>
  <c r="H6547" i="8"/>
  <c r="I6547" i="8" s="1"/>
  <c r="H6548" i="8"/>
  <c r="I6548" i="8" s="1"/>
  <c r="H6549" i="8"/>
  <c r="I6549" i="8" s="1"/>
  <c r="H6550" i="8"/>
  <c r="I6550" i="8" s="1"/>
  <c r="H6551" i="8"/>
  <c r="I6551" i="8" s="1"/>
  <c r="H6552" i="8"/>
  <c r="I6552" i="8" s="1"/>
  <c r="H6553" i="8"/>
  <c r="I6553" i="8" s="1"/>
  <c r="H6554" i="8"/>
  <c r="I6554" i="8" s="1"/>
  <c r="H6555" i="8"/>
  <c r="I6555" i="8" s="1"/>
  <c r="H6556" i="8"/>
  <c r="I6556" i="8" s="1"/>
  <c r="H6557" i="8"/>
  <c r="I6557" i="8" s="1"/>
  <c r="H6558" i="8"/>
  <c r="I6558" i="8" s="1"/>
  <c r="H6559" i="8"/>
  <c r="I6559" i="8" s="1"/>
  <c r="H6560" i="8"/>
  <c r="I6560" i="8" s="1"/>
  <c r="H6561" i="8"/>
  <c r="I6561" i="8" s="1"/>
  <c r="H6562" i="8"/>
  <c r="I6562" i="8" s="1"/>
  <c r="H6563" i="8"/>
  <c r="I6563" i="8" s="1"/>
  <c r="H6564" i="8"/>
  <c r="I6564" i="8" s="1"/>
  <c r="H6565" i="8"/>
  <c r="I6565" i="8" s="1"/>
  <c r="H6566" i="8"/>
  <c r="I6566" i="8" s="1"/>
  <c r="H6567" i="8"/>
  <c r="I6567" i="8" s="1"/>
  <c r="H6568" i="8"/>
  <c r="I6568" i="8" s="1"/>
  <c r="H6569" i="8"/>
  <c r="I6569" i="8" s="1"/>
  <c r="H6570" i="8"/>
  <c r="I6570" i="8" s="1"/>
  <c r="H6571" i="8"/>
  <c r="I6571" i="8" s="1"/>
  <c r="H6572" i="8"/>
  <c r="I6572" i="8" s="1"/>
  <c r="H6573" i="8"/>
  <c r="I6573" i="8" s="1"/>
  <c r="H6574" i="8"/>
  <c r="I6574" i="8" s="1"/>
  <c r="H6575" i="8"/>
  <c r="I6575" i="8" s="1"/>
  <c r="H6576" i="8"/>
  <c r="I6576" i="8" s="1"/>
  <c r="H6577" i="8"/>
  <c r="I6577" i="8" s="1"/>
  <c r="H6578" i="8"/>
  <c r="I6578" i="8" s="1"/>
  <c r="H6579" i="8"/>
  <c r="I6579" i="8" s="1"/>
  <c r="H6580" i="8"/>
  <c r="I6580" i="8" s="1"/>
  <c r="H6581" i="8"/>
  <c r="I6581" i="8" s="1"/>
  <c r="H6582" i="8"/>
  <c r="I6582" i="8" s="1"/>
  <c r="H6583" i="8"/>
  <c r="I6583" i="8" s="1"/>
  <c r="H6584" i="8"/>
  <c r="I6584" i="8" s="1"/>
  <c r="H6585" i="8"/>
  <c r="I6585" i="8" s="1"/>
  <c r="H6586" i="8"/>
  <c r="I6586" i="8" s="1"/>
  <c r="H6587" i="8"/>
  <c r="I6587" i="8" s="1"/>
  <c r="H6588" i="8"/>
  <c r="I6588" i="8" s="1"/>
  <c r="H6589" i="8"/>
  <c r="I6589" i="8" s="1"/>
  <c r="H6590" i="8"/>
  <c r="I6590" i="8" s="1"/>
  <c r="H6591" i="8"/>
  <c r="I6591" i="8" s="1"/>
  <c r="H6592" i="8"/>
  <c r="I6592" i="8" s="1"/>
  <c r="H6593" i="8"/>
  <c r="I6593" i="8" s="1"/>
  <c r="H6594" i="8"/>
  <c r="I6594" i="8" s="1"/>
  <c r="H6595" i="8"/>
  <c r="I6595" i="8" s="1"/>
  <c r="H6596" i="8"/>
  <c r="I6596" i="8" s="1"/>
  <c r="H6597" i="8"/>
  <c r="I6597" i="8" s="1"/>
  <c r="H6598" i="8"/>
  <c r="I6598" i="8" s="1"/>
  <c r="H6599" i="8"/>
  <c r="I6599" i="8" s="1"/>
  <c r="H6600" i="8"/>
  <c r="I6600" i="8" s="1"/>
  <c r="H6601" i="8"/>
  <c r="I6601" i="8" s="1"/>
  <c r="H6602" i="8"/>
  <c r="I6602" i="8" s="1"/>
  <c r="H6603" i="8"/>
  <c r="I6603" i="8" s="1"/>
  <c r="H6604" i="8"/>
  <c r="I6604" i="8" s="1"/>
  <c r="H6605" i="8"/>
  <c r="I6605" i="8" s="1"/>
  <c r="H6606" i="8"/>
  <c r="I6606" i="8" s="1"/>
  <c r="H6607" i="8"/>
  <c r="I6607" i="8" s="1"/>
  <c r="H6608" i="8"/>
  <c r="I6608" i="8" s="1"/>
  <c r="H6609" i="8"/>
  <c r="I6609" i="8" s="1"/>
  <c r="H6610" i="8"/>
  <c r="I6610" i="8" s="1"/>
  <c r="H6611" i="8"/>
  <c r="I6611" i="8" s="1"/>
  <c r="H6612" i="8"/>
  <c r="I6612" i="8" s="1"/>
  <c r="H6613" i="8"/>
  <c r="I6613" i="8" s="1"/>
  <c r="H6614" i="8"/>
  <c r="I6614" i="8" s="1"/>
  <c r="H6615" i="8"/>
  <c r="I6615" i="8" s="1"/>
  <c r="H6616" i="8"/>
  <c r="I6616" i="8" s="1"/>
  <c r="H6617" i="8"/>
  <c r="I6617" i="8" s="1"/>
  <c r="H6618" i="8"/>
  <c r="I6618" i="8" s="1"/>
  <c r="H6619" i="8"/>
  <c r="I6619" i="8" s="1"/>
  <c r="H6620" i="8"/>
  <c r="I6620" i="8" s="1"/>
  <c r="H6621" i="8"/>
  <c r="I6621" i="8" s="1"/>
  <c r="H6622" i="8"/>
  <c r="I6622" i="8" s="1"/>
  <c r="H6623" i="8"/>
  <c r="I6623" i="8" s="1"/>
  <c r="H6624" i="8"/>
  <c r="I6624" i="8" s="1"/>
  <c r="H6625" i="8"/>
  <c r="I6625" i="8" s="1"/>
  <c r="H6626" i="8"/>
  <c r="I6626" i="8" s="1"/>
  <c r="H6627" i="8"/>
  <c r="I6627" i="8" s="1"/>
  <c r="H6628" i="8"/>
  <c r="I6628" i="8" s="1"/>
  <c r="H6629" i="8"/>
  <c r="I6629" i="8" s="1"/>
  <c r="H6630" i="8"/>
  <c r="I6630" i="8" s="1"/>
  <c r="H6631" i="8"/>
  <c r="I6631" i="8" s="1"/>
  <c r="H6632" i="8"/>
  <c r="I6632" i="8" s="1"/>
  <c r="H6633" i="8"/>
  <c r="I6633" i="8" s="1"/>
  <c r="H6634" i="8"/>
  <c r="I6634" i="8" s="1"/>
  <c r="H6635" i="8"/>
  <c r="I6635" i="8" s="1"/>
  <c r="H6636" i="8"/>
  <c r="I6636" i="8" s="1"/>
  <c r="H6637" i="8"/>
  <c r="I6637" i="8" s="1"/>
  <c r="H6638" i="8"/>
  <c r="I6638" i="8" s="1"/>
  <c r="H6639" i="8"/>
  <c r="I6639" i="8" s="1"/>
  <c r="H6640" i="8"/>
  <c r="I6640" i="8" s="1"/>
  <c r="H6641" i="8"/>
  <c r="I6641" i="8" s="1"/>
  <c r="H6642" i="8"/>
  <c r="I6642" i="8" s="1"/>
  <c r="H6643" i="8"/>
  <c r="I6643" i="8" s="1"/>
  <c r="H6644" i="8"/>
  <c r="I6644" i="8" s="1"/>
  <c r="H6645" i="8"/>
  <c r="I6645" i="8" s="1"/>
  <c r="H6646" i="8"/>
  <c r="I6646" i="8" s="1"/>
  <c r="H6647" i="8"/>
  <c r="I6647" i="8" s="1"/>
  <c r="H6648" i="8"/>
  <c r="I6648" i="8" s="1"/>
  <c r="H6649" i="8"/>
  <c r="I6649" i="8" s="1"/>
  <c r="H6650" i="8"/>
  <c r="I6650" i="8" s="1"/>
  <c r="H6651" i="8"/>
  <c r="I6651" i="8" s="1"/>
  <c r="H6652" i="8"/>
  <c r="I6652" i="8" s="1"/>
  <c r="H6653" i="8"/>
  <c r="I6653" i="8" s="1"/>
  <c r="H6654" i="8"/>
  <c r="I6654" i="8" s="1"/>
  <c r="H6655" i="8"/>
  <c r="I6655" i="8" s="1"/>
  <c r="H6656" i="8"/>
  <c r="I6656" i="8" s="1"/>
  <c r="H6657" i="8"/>
  <c r="I6657" i="8" s="1"/>
  <c r="H6658" i="8"/>
  <c r="I6658" i="8" s="1"/>
  <c r="H6659" i="8"/>
  <c r="I6659" i="8" s="1"/>
  <c r="H6660" i="8"/>
  <c r="I6660" i="8" s="1"/>
  <c r="H6661" i="8"/>
  <c r="I6661" i="8" s="1"/>
  <c r="H6662" i="8"/>
  <c r="I6662" i="8" s="1"/>
  <c r="H6663" i="8"/>
  <c r="I6663" i="8" s="1"/>
  <c r="H6664" i="8"/>
  <c r="I6664" i="8" s="1"/>
  <c r="H6665" i="8"/>
  <c r="I6665" i="8" s="1"/>
  <c r="H6666" i="8"/>
  <c r="I6666" i="8" s="1"/>
  <c r="H6667" i="8"/>
  <c r="I6667" i="8" s="1"/>
  <c r="H6668" i="8"/>
  <c r="I6668" i="8" s="1"/>
  <c r="H6669" i="8"/>
  <c r="I6669" i="8" s="1"/>
  <c r="H6670" i="8"/>
  <c r="I6670" i="8" s="1"/>
  <c r="H6671" i="8"/>
  <c r="I6671" i="8" s="1"/>
  <c r="H6672" i="8"/>
  <c r="I6672" i="8" s="1"/>
  <c r="H6673" i="8"/>
  <c r="I6673" i="8" s="1"/>
  <c r="H6674" i="8"/>
  <c r="I6674" i="8" s="1"/>
  <c r="H6675" i="8"/>
  <c r="I6675" i="8" s="1"/>
  <c r="H6676" i="8"/>
  <c r="I6676" i="8" s="1"/>
  <c r="H6677" i="8"/>
  <c r="I6677" i="8" s="1"/>
  <c r="H6678" i="8"/>
  <c r="I6678" i="8" s="1"/>
  <c r="H6679" i="8"/>
  <c r="I6679" i="8" s="1"/>
  <c r="H6680" i="8"/>
  <c r="I6680" i="8" s="1"/>
  <c r="H6681" i="8"/>
  <c r="I6681" i="8" s="1"/>
  <c r="H6682" i="8"/>
  <c r="I6682" i="8" s="1"/>
  <c r="H6683" i="8"/>
  <c r="I6683" i="8" s="1"/>
  <c r="H6684" i="8"/>
  <c r="I6684" i="8" s="1"/>
  <c r="H6685" i="8"/>
  <c r="I6685" i="8" s="1"/>
  <c r="H6686" i="8"/>
  <c r="I6686" i="8" s="1"/>
  <c r="H6687" i="8"/>
  <c r="I6687" i="8" s="1"/>
  <c r="H6688" i="8"/>
  <c r="I6688" i="8" s="1"/>
  <c r="H6689" i="8"/>
  <c r="I6689" i="8" s="1"/>
  <c r="H6690" i="8"/>
  <c r="I6690" i="8" s="1"/>
  <c r="H6691" i="8"/>
  <c r="I6691" i="8" s="1"/>
  <c r="H6692" i="8"/>
  <c r="I6692" i="8" s="1"/>
  <c r="H6693" i="8"/>
  <c r="I6693" i="8" s="1"/>
  <c r="H6694" i="8"/>
  <c r="I6694" i="8" s="1"/>
  <c r="H6695" i="8"/>
  <c r="I6695" i="8" s="1"/>
  <c r="H6696" i="8"/>
  <c r="I6696" i="8" s="1"/>
  <c r="H6697" i="8"/>
  <c r="I6697" i="8" s="1"/>
  <c r="H6698" i="8"/>
  <c r="I6698" i="8" s="1"/>
  <c r="H6699" i="8"/>
  <c r="I6699" i="8" s="1"/>
  <c r="H6700" i="8"/>
  <c r="I6700" i="8" s="1"/>
  <c r="H6701" i="8"/>
  <c r="I6701" i="8" s="1"/>
  <c r="H6702" i="8"/>
  <c r="I6702" i="8" s="1"/>
  <c r="H6703" i="8"/>
  <c r="I6703" i="8" s="1"/>
  <c r="H6704" i="8"/>
  <c r="I6704" i="8" s="1"/>
  <c r="H6705" i="8"/>
  <c r="I6705" i="8" s="1"/>
  <c r="H6706" i="8"/>
  <c r="I6706" i="8" s="1"/>
  <c r="H6707" i="8"/>
  <c r="I6707" i="8" s="1"/>
  <c r="H6708" i="8"/>
  <c r="I6708" i="8" s="1"/>
  <c r="H6709" i="8"/>
  <c r="I6709" i="8" s="1"/>
  <c r="H6710" i="8"/>
  <c r="I6710" i="8" s="1"/>
  <c r="H6711" i="8"/>
  <c r="I6711" i="8" s="1"/>
  <c r="H6712" i="8"/>
  <c r="I6712" i="8" s="1"/>
  <c r="H6713" i="8"/>
  <c r="I6713" i="8" s="1"/>
  <c r="H6714" i="8"/>
  <c r="I6714" i="8" s="1"/>
  <c r="H6715" i="8"/>
  <c r="I6715" i="8" s="1"/>
  <c r="H6716" i="8"/>
  <c r="I6716" i="8" s="1"/>
  <c r="H6717" i="8"/>
  <c r="I6717" i="8" s="1"/>
  <c r="H6718" i="8"/>
  <c r="I6718" i="8" s="1"/>
  <c r="H6719" i="8"/>
  <c r="I6719" i="8" s="1"/>
  <c r="H6720" i="8"/>
  <c r="I6720" i="8" s="1"/>
  <c r="H6721" i="8"/>
  <c r="I6721" i="8" s="1"/>
  <c r="H6722" i="8"/>
  <c r="I6722" i="8" s="1"/>
  <c r="H6723" i="8"/>
  <c r="I6723" i="8" s="1"/>
  <c r="H6724" i="8"/>
  <c r="I6724" i="8" s="1"/>
  <c r="H6725" i="8"/>
  <c r="I6725" i="8" s="1"/>
  <c r="H6726" i="8"/>
  <c r="I6726" i="8" s="1"/>
  <c r="H6727" i="8"/>
  <c r="I6727" i="8" s="1"/>
  <c r="H6728" i="8"/>
  <c r="I6728" i="8" s="1"/>
  <c r="H6729" i="8"/>
  <c r="I6729" i="8" s="1"/>
  <c r="H6730" i="8"/>
  <c r="I6730" i="8" s="1"/>
  <c r="H6731" i="8"/>
  <c r="I6731" i="8" s="1"/>
  <c r="H6732" i="8"/>
  <c r="I6732" i="8" s="1"/>
  <c r="H6733" i="8"/>
  <c r="I6733" i="8" s="1"/>
  <c r="H6734" i="8"/>
  <c r="I6734" i="8" s="1"/>
  <c r="H6735" i="8"/>
  <c r="I6735" i="8" s="1"/>
  <c r="H6736" i="8"/>
  <c r="I6736" i="8" s="1"/>
  <c r="H6737" i="8"/>
  <c r="I6737" i="8" s="1"/>
  <c r="H6738" i="8"/>
  <c r="I6738" i="8" s="1"/>
  <c r="H6739" i="8"/>
  <c r="I6739" i="8" s="1"/>
  <c r="H6740" i="8"/>
  <c r="I6740" i="8" s="1"/>
  <c r="H6741" i="8"/>
  <c r="I6741" i="8" s="1"/>
  <c r="H6742" i="8"/>
  <c r="I6742" i="8" s="1"/>
  <c r="H6743" i="8"/>
  <c r="I6743" i="8" s="1"/>
  <c r="H6744" i="8"/>
  <c r="I6744" i="8" s="1"/>
  <c r="H6745" i="8"/>
  <c r="I6745" i="8" s="1"/>
  <c r="H6746" i="8"/>
  <c r="I6746" i="8" s="1"/>
  <c r="H6747" i="8"/>
  <c r="I6747" i="8" s="1"/>
  <c r="H6748" i="8"/>
  <c r="I6748" i="8" s="1"/>
  <c r="H6749" i="8"/>
  <c r="I6749" i="8" s="1"/>
  <c r="H6750" i="8"/>
  <c r="I6750" i="8" s="1"/>
  <c r="H6751" i="8"/>
  <c r="I6751" i="8" s="1"/>
  <c r="H6752" i="8"/>
  <c r="I6752" i="8" s="1"/>
  <c r="H6753" i="8"/>
  <c r="I6753" i="8" s="1"/>
  <c r="H6754" i="8"/>
  <c r="I6754" i="8" s="1"/>
  <c r="H6755" i="8"/>
  <c r="I6755" i="8" s="1"/>
  <c r="H6756" i="8"/>
  <c r="I6756" i="8" s="1"/>
  <c r="H6757" i="8"/>
  <c r="I6757" i="8" s="1"/>
  <c r="H6758" i="8"/>
  <c r="I6758" i="8" s="1"/>
  <c r="H6759" i="8"/>
  <c r="I6759" i="8" s="1"/>
  <c r="H6760" i="8"/>
  <c r="I6760" i="8" s="1"/>
  <c r="H6761" i="8"/>
  <c r="I6761" i="8" s="1"/>
  <c r="H6762" i="8"/>
  <c r="I6762" i="8" s="1"/>
  <c r="H6763" i="8"/>
  <c r="I6763" i="8" s="1"/>
  <c r="H6764" i="8"/>
  <c r="I6764" i="8" s="1"/>
  <c r="H6765" i="8"/>
  <c r="I6765" i="8" s="1"/>
  <c r="H6766" i="8"/>
  <c r="I6766" i="8" s="1"/>
  <c r="H6767" i="8"/>
  <c r="I6767" i="8" s="1"/>
  <c r="H6768" i="8"/>
  <c r="I6768" i="8" s="1"/>
  <c r="H6769" i="8"/>
  <c r="I6769" i="8" s="1"/>
  <c r="H6770" i="8"/>
  <c r="I6770" i="8" s="1"/>
  <c r="H6771" i="8"/>
  <c r="I6771" i="8" s="1"/>
  <c r="H6772" i="8"/>
  <c r="I6772" i="8" s="1"/>
  <c r="H6773" i="8"/>
  <c r="I6773" i="8" s="1"/>
  <c r="H6774" i="8"/>
  <c r="I6774" i="8" s="1"/>
  <c r="H6775" i="8"/>
  <c r="I6775" i="8" s="1"/>
  <c r="H6776" i="8"/>
  <c r="I6776" i="8" s="1"/>
  <c r="H6777" i="8"/>
  <c r="I6777" i="8" s="1"/>
  <c r="H6778" i="8"/>
  <c r="I6778" i="8" s="1"/>
  <c r="H6779" i="8"/>
  <c r="I6779" i="8" s="1"/>
  <c r="H6780" i="8"/>
  <c r="I6780" i="8" s="1"/>
  <c r="H6781" i="8"/>
  <c r="I6781" i="8" s="1"/>
  <c r="H6782" i="8"/>
  <c r="I6782" i="8" s="1"/>
  <c r="H6783" i="8"/>
  <c r="I6783" i="8" s="1"/>
  <c r="H6784" i="8"/>
  <c r="I6784" i="8" s="1"/>
  <c r="H6785" i="8"/>
  <c r="I6785" i="8" s="1"/>
  <c r="H6786" i="8"/>
  <c r="I6786" i="8" s="1"/>
  <c r="H6787" i="8"/>
  <c r="I6787" i="8" s="1"/>
  <c r="H6788" i="8"/>
  <c r="I6788" i="8" s="1"/>
  <c r="H6789" i="8"/>
  <c r="I6789" i="8" s="1"/>
  <c r="H6790" i="8"/>
  <c r="I6790" i="8" s="1"/>
  <c r="H6791" i="8"/>
  <c r="I6791" i="8" s="1"/>
  <c r="H6792" i="8"/>
  <c r="I6792" i="8" s="1"/>
  <c r="H6793" i="8"/>
  <c r="I6793" i="8" s="1"/>
  <c r="H6794" i="8"/>
  <c r="I6794" i="8" s="1"/>
  <c r="H6795" i="8"/>
  <c r="I6795" i="8" s="1"/>
  <c r="H6796" i="8"/>
  <c r="I6796" i="8" s="1"/>
  <c r="H6797" i="8"/>
  <c r="I6797" i="8" s="1"/>
  <c r="H6798" i="8"/>
  <c r="I6798" i="8" s="1"/>
  <c r="H6799" i="8"/>
  <c r="I6799" i="8" s="1"/>
  <c r="H6800" i="8"/>
  <c r="I6800" i="8" s="1"/>
  <c r="H6801" i="8"/>
  <c r="I6801" i="8" s="1"/>
  <c r="H6802" i="8"/>
  <c r="I6802" i="8" s="1"/>
  <c r="H6803" i="8"/>
  <c r="I6803" i="8" s="1"/>
  <c r="H6804" i="8"/>
  <c r="I6804" i="8" s="1"/>
  <c r="H6805" i="8"/>
  <c r="I6805" i="8" s="1"/>
  <c r="H6806" i="8"/>
  <c r="I6806" i="8" s="1"/>
  <c r="H6807" i="8"/>
  <c r="I6807" i="8" s="1"/>
  <c r="H6808" i="8"/>
  <c r="I6808" i="8" s="1"/>
  <c r="H6809" i="8"/>
  <c r="I6809" i="8" s="1"/>
  <c r="H6810" i="8"/>
  <c r="I6810" i="8" s="1"/>
  <c r="H6811" i="8"/>
  <c r="I6811" i="8" s="1"/>
  <c r="H6812" i="8"/>
  <c r="I6812" i="8" s="1"/>
  <c r="H6813" i="8"/>
  <c r="I6813" i="8" s="1"/>
  <c r="H6814" i="8"/>
  <c r="I6814" i="8" s="1"/>
  <c r="H6815" i="8"/>
  <c r="I6815" i="8" s="1"/>
  <c r="H6816" i="8"/>
  <c r="I6816" i="8" s="1"/>
  <c r="H6817" i="8"/>
  <c r="I6817" i="8" s="1"/>
  <c r="H6818" i="8"/>
  <c r="I6818" i="8" s="1"/>
  <c r="H6819" i="8"/>
  <c r="I6819" i="8" s="1"/>
  <c r="H6820" i="8"/>
  <c r="I6820" i="8" s="1"/>
  <c r="H6821" i="8"/>
  <c r="I6821" i="8" s="1"/>
  <c r="H6822" i="8"/>
  <c r="I6822" i="8" s="1"/>
  <c r="H6823" i="8"/>
  <c r="I6823" i="8" s="1"/>
  <c r="H6824" i="8"/>
  <c r="I6824" i="8" s="1"/>
  <c r="H6825" i="8"/>
  <c r="I6825" i="8" s="1"/>
  <c r="H6826" i="8"/>
  <c r="I6826" i="8" s="1"/>
  <c r="H6827" i="8"/>
  <c r="I6827" i="8" s="1"/>
  <c r="H6828" i="8"/>
  <c r="I6828" i="8" s="1"/>
  <c r="H6829" i="8"/>
  <c r="I6829" i="8" s="1"/>
  <c r="H6830" i="8"/>
  <c r="I6830" i="8" s="1"/>
  <c r="H6831" i="8"/>
  <c r="I6831" i="8" s="1"/>
  <c r="H6832" i="8"/>
  <c r="I6832" i="8" s="1"/>
  <c r="H6833" i="8"/>
  <c r="I6833" i="8" s="1"/>
  <c r="H6834" i="8"/>
  <c r="I6834" i="8" s="1"/>
  <c r="H6835" i="8"/>
  <c r="I6835" i="8" s="1"/>
  <c r="H6836" i="8"/>
  <c r="I6836" i="8" s="1"/>
  <c r="H6837" i="8"/>
  <c r="I6837" i="8" s="1"/>
  <c r="H6838" i="8"/>
  <c r="I6838" i="8" s="1"/>
  <c r="H6839" i="8"/>
  <c r="I6839" i="8" s="1"/>
  <c r="H6840" i="8"/>
  <c r="I6840" i="8" s="1"/>
  <c r="H6841" i="8"/>
  <c r="I6841" i="8" s="1"/>
  <c r="H6842" i="8"/>
  <c r="I6842" i="8" s="1"/>
  <c r="H6843" i="8"/>
  <c r="I6843" i="8" s="1"/>
  <c r="H6844" i="8"/>
  <c r="I6844" i="8" s="1"/>
  <c r="H6845" i="8"/>
  <c r="I6845" i="8" s="1"/>
  <c r="H6846" i="8"/>
  <c r="I6846" i="8" s="1"/>
  <c r="H6847" i="8"/>
  <c r="I6847" i="8" s="1"/>
  <c r="H6848" i="8"/>
  <c r="I6848" i="8" s="1"/>
  <c r="H6849" i="8"/>
  <c r="I6849" i="8" s="1"/>
  <c r="H6850" i="8"/>
  <c r="I6850" i="8" s="1"/>
  <c r="H6851" i="8"/>
  <c r="I6851" i="8" s="1"/>
  <c r="H6852" i="8"/>
  <c r="I6852" i="8" s="1"/>
  <c r="H6853" i="8"/>
  <c r="I6853" i="8" s="1"/>
  <c r="H6854" i="8"/>
  <c r="I6854" i="8" s="1"/>
  <c r="H6855" i="8"/>
  <c r="I6855" i="8" s="1"/>
  <c r="H6856" i="8"/>
  <c r="I6856" i="8" s="1"/>
  <c r="H6857" i="8"/>
  <c r="I6857" i="8" s="1"/>
  <c r="H6858" i="8"/>
  <c r="I6858" i="8" s="1"/>
  <c r="H6859" i="8"/>
  <c r="I6859" i="8" s="1"/>
  <c r="H6860" i="8"/>
  <c r="I6860" i="8" s="1"/>
  <c r="H6861" i="8"/>
  <c r="I6861" i="8" s="1"/>
  <c r="H6862" i="8"/>
  <c r="I6862" i="8" s="1"/>
  <c r="H6863" i="8"/>
  <c r="I6863" i="8" s="1"/>
  <c r="H6864" i="8"/>
  <c r="I6864" i="8" s="1"/>
  <c r="H6865" i="8"/>
  <c r="I6865" i="8" s="1"/>
  <c r="H6866" i="8"/>
  <c r="I6866" i="8" s="1"/>
  <c r="H6867" i="8"/>
  <c r="I6867" i="8" s="1"/>
  <c r="H6868" i="8"/>
  <c r="I6868" i="8" s="1"/>
  <c r="H6869" i="8"/>
  <c r="I6869" i="8" s="1"/>
  <c r="H6870" i="8"/>
  <c r="I6870" i="8" s="1"/>
  <c r="H6871" i="8"/>
  <c r="I6871" i="8" s="1"/>
  <c r="H6872" i="8"/>
  <c r="I6872" i="8" s="1"/>
  <c r="H6873" i="8"/>
  <c r="I6873" i="8" s="1"/>
  <c r="H6874" i="8"/>
  <c r="I6874" i="8" s="1"/>
  <c r="H6875" i="8"/>
  <c r="I6875" i="8" s="1"/>
  <c r="H6876" i="8"/>
  <c r="I6876" i="8" s="1"/>
  <c r="H6877" i="8"/>
  <c r="I6877" i="8" s="1"/>
  <c r="H6878" i="8"/>
  <c r="I6878" i="8" s="1"/>
  <c r="H6879" i="8"/>
  <c r="I6879" i="8" s="1"/>
  <c r="H6880" i="8"/>
  <c r="I6880" i="8" s="1"/>
  <c r="H6881" i="8"/>
  <c r="I6881" i="8" s="1"/>
  <c r="H6882" i="8"/>
  <c r="I6882" i="8" s="1"/>
  <c r="H6883" i="8"/>
  <c r="I6883" i="8" s="1"/>
  <c r="H6884" i="8"/>
  <c r="I6884" i="8" s="1"/>
  <c r="H6885" i="8"/>
  <c r="I6885" i="8" s="1"/>
  <c r="H6886" i="8"/>
  <c r="I6886" i="8" s="1"/>
  <c r="H6887" i="8"/>
  <c r="I6887" i="8" s="1"/>
  <c r="H6888" i="8"/>
  <c r="I6888" i="8" s="1"/>
  <c r="H6889" i="8"/>
  <c r="I6889" i="8" s="1"/>
  <c r="H6890" i="8"/>
  <c r="I6890" i="8" s="1"/>
  <c r="H6891" i="8"/>
  <c r="I6891" i="8" s="1"/>
  <c r="H6892" i="8"/>
  <c r="I6892" i="8" s="1"/>
  <c r="H6893" i="8"/>
  <c r="I6893" i="8" s="1"/>
  <c r="H6894" i="8"/>
  <c r="I6894" i="8" s="1"/>
  <c r="H6895" i="8"/>
  <c r="I6895" i="8" s="1"/>
  <c r="H6896" i="8"/>
  <c r="I6896" i="8" s="1"/>
  <c r="H6897" i="8"/>
  <c r="I6897" i="8" s="1"/>
  <c r="H6898" i="8"/>
  <c r="I6898" i="8" s="1"/>
  <c r="H6899" i="8"/>
  <c r="I6899" i="8" s="1"/>
  <c r="H6900" i="8"/>
  <c r="I6900" i="8" s="1"/>
  <c r="H6901" i="8"/>
  <c r="I6901" i="8" s="1"/>
  <c r="H6902" i="8"/>
  <c r="I6902" i="8" s="1"/>
  <c r="H6903" i="8"/>
  <c r="I6903" i="8" s="1"/>
  <c r="H6904" i="8"/>
  <c r="I6904" i="8" s="1"/>
  <c r="H6905" i="8"/>
  <c r="I6905" i="8" s="1"/>
  <c r="H6906" i="8"/>
  <c r="I6906" i="8" s="1"/>
  <c r="H6907" i="8"/>
  <c r="I6907" i="8" s="1"/>
  <c r="H6908" i="8"/>
  <c r="I6908" i="8" s="1"/>
  <c r="H6909" i="8"/>
  <c r="I6909" i="8" s="1"/>
  <c r="H6910" i="8"/>
  <c r="I6910" i="8" s="1"/>
  <c r="H6911" i="8"/>
  <c r="I6911" i="8" s="1"/>
  <c r="H6912" i="8"/>
  <c r="I6912" i="8" s="1"/>
  <c r="H6913" i="8"/>
  <c r="I6913" i="8" s="1"/>
  <c r="H6914" i="8"/>
  <c r="I6914" i="8" s="1"/>
  <c r="H6915" i="8"/>
  <c r="I6915" i="8" s="1"/>
  <c r="H6916" i="8"/>
  <c r="I6916" i="8" s="1"/>
  <c r="H6917" i="8"/>
  <c r="I6917" i="8" s="1"/>
  <c r="H6918" i="8"/>
  <c r="I6918" i="8" s="1"/>
  <c r="H6919" i="8"/>
  <c r="I6919" i="8" s="1"/>
  <c r="H6920" i="8"/>
  <c r="I6920" i="8" s="1"/>
  <c r="H6921" i="8"/>
  <c r="I6921" i="8" s="1"/>
  <c r="H6922" i="8"/>
  <c r="I6922" i="8" s="1"/>
  <c r="H6923" i="8"/>
  <c r="I6923" i="8" s="1"/>
  <c r="H6924" i="8"/>
  <c r="I6924" i="8" s="1"/>
  <c r="H6925" i="8"/>
  <c r="I6925" i="8" s="1"/>
  <c r="H6926" i="8"/>
  <c r="I6926" i="8" s="1"/>
  <c r="H6927" i="8"/>
  <c r="I6927" i="8" s="1"/>
  <c r="H6928" i="8"/>
  <c r="I6928" i="8" s="1"/>
  <c r="H6929" i="8"/>
  <c r="I6929" i="8" s="1"/>
  <c r="H6930" i="8"/>
  <c r="I6930" i="8" s="1"/>
  <c r="H6931" i="8"/>
  <c r="I6931" i="8" s="1"/>
  <c r="H6932" i="8"/>
  <c r="I6932" i="8" s="1"/>
  <c r="H6933" i="8"/>
  <c r="I6933" i="8" s="1"/>
  <c r="H6934" i="8"/>
  <c r="I6934" i="8" s="1"/>
  <c r="H6935" i="8"/>
  <c r="I6935" i="8" s="1"/>
  <c r="H6936" i="8"/>
  <c r="I6936" i="8" s="1"/>
  <c r="H6937" i="8"/>
  <c r="I6937" i="8" s="1"/>
  <c r="H6938" i="8"/>
  <c r="I6938" i="8" s="1"/>
  <c r="H6939" i="8"/>
  <c r="I6939" i="8" s="1"/>
  <c r="H6940" i="8"/>
  <c r="I6940" i="8" s="1"/>
  <c r="H6941" i="8"/>
  <c r="I6941" i="8" s="1"/>
  <c r="H6942" i="8"/>
  <c r="I6942" i="8" s="1"/>
  <c r="H6943" i="8"/>
  <c r="I6943" i="8" s="1"/>
  <c r="H6944" i="8"/>
  <c r="I6944" i="8" s="1"/>
  <c r="H6945" i="8"/>
  <c r="I6945" i="8" s="1"/>
  <c r="H6946" i="8"/>
  <c r="I6946" i="8" s="1"/>
  <c r="H6947" i="8"/>
  <c r="I6947" i="8" s="1"/>
  <c r="H6948" i="8"/>
  <c r="I6948" i="8" s="1"/>
  <c r="H6949" i="8"/>
  <c r="I6949" i="8" s="1"/>
  <c r="H6950" i="8"/>
  <c r="I6950" i="8" s="1"/>
  <c r="H6951" i="8"/>
  <c r="I6951" i="8" s="1"/>
  <c r="H6952" i="8"/>
  <c r="I6952" i="8" s="1"/>
  <c r="H6953" i="8"/>
  <c r="I6953" i="8" s="1"/>
  <c r="H6954" i="8"/>
  <c r="I6954" i="8" s="1"/>
  <c r="H6955" i="8"/>
  <c r="I6955" i="8" s="1"/>
  <c r="H6956" i="8"/>
  <c r="I6956" i="8" s="1"/>
  <c r="H6957" i="8"/>
  <c r="I6957" i="8" s="1"/>
  <c r="H6958" i="8"/>
  <c r="I6958" i="8" s="1"/>
  <c r="H6959" i="8"/>
  <c r="I6959" i="8" s="1"/>
  <c r="H6960" i="8"/>
  <c r="I6960" i="8" s="1"/>
  <c r="H6961" i="8"/>
  <c r="I6961" i="8" s="1"/>
  <c r="H6962" i="8"/>
  <c r="I6962" i="8" s="1"/>
  <c r="H6963" i="8"/>
  <c r="I6963" i="8" s="1"/>
  <c r="H6964" i="8"/>
  <c r="I6964" i="8" s="1"/>
  <c r="H6965" i="8"/>
  <c r="I6965" i="8" s="1"/>
  <c r="H6966" i="8"/>
  <c r="I6966" i="8" s="1"/>
  <c r="H6967" i="8"/>
  <c r="I6967" i="8" s="1"/>
  <c r="H6968" i="8"/>
  <c r="I6968" i="8" s="1"/>
  <c r="H6969" i="8"/>
  <c r="I6969" i="8" s="1"/>
  <c r="H6970" i="8"/>
  <c r="I6970" i="8" s="1"/>
  <c r="H6971" i="8"/>
  <c r="I6971" i="8" s="1"/>
  <c r="H6972" i="8"/>
  <c r="I6972" i="8" s="1"/>
  <c r="H6973" i="8"/>
  <c r="I6973" i="8" s="1"/>
  <c r="H6974" i="8"/>
  <c r="I6974" i="8" s="1"/>
  <c r="H6975" i="8"/>
  <c r="I6975" i="8" s="1"/>
  <c r="H6976" i="8"/>
  <c r="I6976" i="8" s="1"/>
  <c r="H6977" i="8"/>
  <c r="I6977" i="8" s="1"/>
  <c r="H6978" i="8"/>
  <c r="I6978" i="8" s="1"/>
  <c r="H6979" i="8"/>
  <c r="I6979" i="8" s="1"/>
  <c r="H6980" i="8"/>
  <c r="I6980" i="8" s="1"/>
  <c r="H6981" i="8"/>
  <c r="I6981" i="8" s="1"/>
  <c r="H6982" i="8"/>
  <c r="I6982" i="8" s="1"/>
  <c r="H6983" i="8"/>
  <c r="I6983" i="8" s="1"/>
  <c r="H6984" i="8"/>
  <c r="I6984" i="8" s="1"/>
  <c r="H6985" i="8"/>
  <c r="I6985" i="8" s="1"/>
  <c r="H6986" i="8"/>
  <c r="I6986" i="8" s="1"/>
  <c r="H6987" i="8"/>
  <c r="I6987" i="8" s="1"/>
  <c r="H6988" i="8"/>
  <c r="I6988" i="8" s="1"/>
  <c r="H6989" i="8"/>
  <c r="I6989" i="8" s="1"/>
  <c r="H6990" i="8"/>
  <c r="I6990" i="8" s="1"/>
  <c r="H6991" i="8"/>
  <c r="I6991" i="8" s="1"/>
  <c r="H6992" i="8"/>
  <c r="I6992" i="8" s="1"/>
  <c r="H6993" i="8"/>
  <c r="I6993" i="8" s="1"/>
  <c r="H6994" i="8"/>
  <c r="I6994" i="8" s="1"/>
  <c r="H6995" i="8"/>
  <c r="I6995" i="8" s="1"/>
  <c r="H6996" i="8"/>
  <c r="I6996" i="8" s="1"/>
  <c r="H6997" i="8"/>
  <c r="I6997" i="8" s="1"/>
  <c r="H6998" i="8"/>
  <c r="I6998" i="8" s="1"/>
  <c r="H6999" i="8"/>
  <c r="I6999" i="8" s="1"/>
  <c r="H7000" i="8"/>
  <c r="I7000" i="8" s="1"/>
  <c r="H7001" i="8"/>
  <c r="I7001" i="8" s="1"/>
  <c r="H7002" i="8"/>
  <c r="I7002" i="8" s="1"/>
  <c r="H7003" i="8"/>
  <c r="I7003" i="8" s="1"/>
  <c r="H7004" i="8"/>
  <c r="I7004" i="8" s="1"/>
  <c r="H7005" i="8"/>
  <c r="I7005" i="8" s="1"/>
  <c r="H7006" i="8"/>
  <c r="I7006" i="8" s="1"/>
  <c r="H7007" i="8"/>
  <c r="I7007" i="8" s="1"/>
  <c r="H7008" i="8"/>
  <c r="I7008" i="8" s="1"/>
  <c r="H7009" i="8"/>
  <c r="I7009" i="8" s="1"/>
  <c r="H7010" i="8"/>
  <c r="I7010" i="8" s="1"/>
  <c r="H7011" i="8"/>
  <c r="I7011" i="8" s="1"/>
  <c r="H7012" i="8"/>
  <c r="I7012" i="8" s="1"/>
  <c r="H7013" i="8"/>
  <c r="I7013" i="8" s="1"/>
  <c r="H7014" i="8"/>
  <c r="I7014" i="8" s="1"/>
  <c r="H7015" i="8"/>
  <c r="I7015" i="8" s="1"/>
  <c r="H7016" i="8"/>
  <c r="I7016" i="8" s="1"/>
  <c r="H7017" i="8"/>
  <c r="I7017" i="8" s="1"/>
  <c r="H7018" i="8"/>
  <c r="I7018" i="8" s="1"/>
  <c r="H7019" i="8"/>
  <c r="I7019" i="8" s="1"/>
  <c r="H7020" i="8"/>
  <c r="I7020" i="8" s="1"/>
  <c r="H7021" i="8"/>
  <c r="I7021" i="8" s="1"/>
  <c r="H7022" i="8"/>
  <c r="I7022" i="8" s="1"/>
  <c r="H7023" i="8"/>
  <c r="I7023" i="8" s="1"/>
  <c r="H7024" i="8"/>
  <c r="I7024" i="8" s="1"/>
  <c r="H7025" i="8"/>
  <c r="I7025" i="8" s="1"/>
  <c r="H7026" i="8"/>
  <c r="I7026" i="8" s="1"/>
  <c r="H7027" i="8"/>
  <c r="I7027" i="8" s="1"/>
  <c r="H7028" i="8"/>
  <c r="I7028" i="8" s="1"/>
  <c r="H7029" i="8"/>
  <c r="I7029" i="8" s="1"/>
  <c r="H7030" i="8"/>
  <c r="I7030" i="8" s="1"/>
  <c r="H7031" i="8"/>
  <c r="I7031" i="8" s="1"/>
  <c r="H7032" i="8"/>
  <c r="I7032" i="8" s="1"/>
  <c r="H7033" i="8"/>
  <c r="I7033" i="8" s="1"/>
  <c r="H7034" i="8"/>
  <c r="I7034" i="8" s="1"/>
  <c r="H7035" i="8"/>
  <c r="I7035" i="8" s="1"/>
  <c r="H7036" i="8"/>
  <c r="I7036" i="8" s="1"/>
  <c r="H7037" i="8"/>
  <c r="I7037" i="8" s="1"/>
  <c r="H7038" i="8"/>
  <c r="I7038" i="8" s="1"/>
  <c r="H7039" i="8"/>
  <c r="I7039" i="8" s="1"/>
  <c r="H7040" i="8"/>
  <c r="I7040" i="8" s="1"/>
  <c r="H7041" i="8"/>
  <c r="I7041" i="8" s="1"/>
  <c r="H7042" i="8"/>
  <c r="I7042" i="8" s="1"/>
  <c r="H7043" i="8"/>
  <c r="I7043" i="8" s="1"/>
  <c r="H7044" i="8"/>
  <c r="I7044" i="8" s="1"/>
  <c r="H7045" i="8"/>
  <c r="I7045" i="8" s="1"/>
  <c r="H7046" i="8"/>
  <c r="I7046" i="8" s="1"/>
  <c r="H7047" i="8"/>
  <c r="I7047" i="8" s="1"/>
  <c r="H7048" i="8"/>
  <c r="I7048" i="8" s="1"/>
  <c r="H7049" i="8"/>
  <c r="I7049" i="8" s="1"/>
  <c r="H7050" i="8"/>
  <c r="I7050" i="8" s="1"/>
  <c r="H7051" i="8"/>
  <c r="I7051" i="8" s="1"/>
  <c r="H7052" i="8"/>
  <c r="I7052" i="8" s="1"/>
  <c r="H7053" i="8"/>
  <c r="I7053" i="8" s="1"/>
  <c r="H7054" i="8"/>
  <c r="I7054" i="8" s="1"/>
  <c r="H7055" i="8"/>
  <c r="I7055" i="8" s="1"/>
  <c r="H7056" i="8"/>
  <c r="I7056" i="8" s="1"/>
  <c r="H7057" i="8"/>
  <c r="I7057" i="8" s="1"/>
  <c r="H7058" i="8"/>
  <c r="I7058" i="8" s="1"/>
  <c r="H7059" i="8"/>
  <c r="I7059" i="8" s="1"/>
  <c r="H7060" i="8"/>
  <c r="I7060" i="8" s="1"/>
  <c r="H7061" i="8"/>
  <c r="I7061" i="8" s="1"/>
  <c r="H7062" i="8"/>
  <c r="I7062" i="8" s="1"/>
  <c r="H7063" i="8"/>
  <c r="I7063" i="8" s="1"/>
  <c r="H7064" i="8"/>
  <c r="I7064" i="8" s="1"/>
  <c r="H7065" i="8"/>
  <c r="I7065" i="8" s="1"/>
  <c r="H7066" i="8"/>
  <c r="I7066" i="8" s="1"/>
  <c r="H7067" i="8"/>
  <c r="I7067" i="8" s="1"/>
  <c r="H7068" i="8"/>
  <c r="I7068" i="8" s="1"/>
  <c r="H7069" i="8"/>
  <c r="I7069" i="8" s="1"/>
  <c r="H7070" i="8"/>
  <c r="I7070" i="8" s="1"/>
  <c r="H7071" i="8"/>
  <c r="I7071" i="8" s="1"/>
  <c r="H7072" i="8"/>
  <c r="I7072" i="8" s="1"/>
  <c r="H7073" i="8"/>
  <c r="I7073" i="8" s="1"/>
  <c r="H7074" i="8"/>
  <c r="I7074" i="8" s="1"/>
  <c r="H7075" i="8"/>
  <c r="I7075" i="8" s="1"/>
  <c r="H7076" i="8"/>
  <c r="I7076" i="8" s="1"/>
  <c r="H7077" i="8"/>
  <c r="I7077" i="8" s="1"/>
  <c r="H7078" i="8"/>
  <c r="I7078" i="8" s="1"/>
  <c r="H7079" i="8"/>
  <c r="I7079" i="8" s="1"/>
  <c r="H7080" i="8"/>
  <c r="I7080" i="8" s="1"/>
  <c r="H7081" i="8"/>
  <c r="I7081" i="8" s="1"/>
  <c r="H7082" i="8"/>
  <c r="I7082" i="8" s="1"/>
  <c r="H7083" i="8"/>
  <c r="I7083" i="8" s="1"/>
  <c r="H7084" i="8"/>
  <c r="I7084" i="8" s="1"/>
  <c r="H7085" i="8"/>
  <c r="I7085" i="8" s="1"/>
  <c r="H7086" i="8"/>
  <c r="I7086" i="8" s="1"/>
  <c r="H7087" i="8"/>
  <c r="I7087" i="8" s="1"/>
  <c r="H7088" i="8"/>
  <c r="I7088" i="8" s="1"/>
  <c r="H7089" i="8"/>
  <c r="I7089" i="8" s="1"/>
  <c r="H7090" i="8"/>
  <c r="I7090" i="8" s="1"/>
  <c r="H7091" i="8"/>
  <c r="I7091" i="8" s="1"/>
  <c r="H7092" i="8"/>
  <c r="I7092" i="8" s="1"/>
  <c r="H7093" i="8"/>
  <c r="I7093" i="8" s="1"/>
  <c r="H7094" i="8"/>
  <c r="I7094" i="8" s="1"/>
  <c r="H7095" i="8"/>
  <c r="I7095" i="8" s="1"/>
  <c r="H7096" i="8"/>
  <c r="I7096" i="8" s="1"/>
  <c r="H7097" i="8"/>
  <c r="I7097" i="8" s="1"/>
  <c r="H7098" i="8"/>
  <c r="I7098" i="8" s="1"/>
  <c r="H7099" i="8"/>
  <c r="I7099" i="8" s="1"/>
  <c r="H7100" i="8"/>
  <c r="I7100" i="8" s="1"/>
  <c r="H7101" i="8"/>
  <c r="I7101" i="8" s="1"/>
  <c r="H7102" i="8"/>
  <c r="I7102" i="8" s="1"/>
  <c r="H7103" i="8"/>
  <c r="I7103" i="8" s="1"/>
  <c r="H7104" i="8"/>
  <c r="I7104" i="8" s="1"/>
  <c r="H7105" i="8"/>
  <c r="I7105" i="8" s="1"/>
  <c r="H7106" i="8"/>
  <c r="I7106" i="8" s="1"/>
  <c r="H7107" i="8"/>
  <c r="I7107" i="8" s="1"/>
  <c r="H7108" i="8"/>
  <c r="I7108" i="8" s="1"/>
  <c r="H7109" i="8"/>
  <c r="I7109" i="8" s="1"/>
  <c r="H7110" i="8"/>
  <c r="I7110" i="8" s="1"/>
  <c r="H7111" i="8"/>
  <c r="I7111" i="8" s="1"/>
  <c r="H7112" i="8"/>
  <c r="I7112" i="8" s="1"/>
  <c r="H7113" i="8"/>
  <c r="I7113" i="8" s="1"/>
  <c r="H7114" i="8"/>
  <c r="I7114" i="8" s="1"/>
  <c r="H7115" i="8"/>
  <c r="I7115" i="8" s="1"/>
  <c r="H7116" i="8"/>
  <c r="I7116" i="8" s="1"/>
  <c r="H7117" i="8"/>
  <c r="I7117" i="8" s="1"/>
  <c r="H7118" i="8"/>
  <c r="I7118" i="8" s="1"/>
  <c r="H7119" i="8"/>
  <c r="I7119" i="8" s="1"/>
  <c r="H7120" i="8"/>
  <c r="I7120" i="8" s="1"/>
  <c r="H7121" i="8"/>
  <c r="I7121" i="8" s="1"/>
  <c r="H7122" i="8"/>
  <c r="I7122" i="8" s="1"/>
  <c r="H7123" i="8"/>
  <c r="I7123" i="8" s="1"/>
  <c r="H7124" i="8"/>
  <c r="I7124" i="8" s="1"/>
  <c r="H7125" i="8"/>
  <c r="I7125" i="8" s="1"/>
  <c r="H7126" i="8"/>
  <c r="I7126" i="8" s="1"/>
  <c r="H7127" i="8"/>
  <c r="I7127" i="8" s="1"/>
  <c r="H7128" i="8"/>
  <c r="I7128" i="8" s="1"/>
  <c r="H7129" i="8"/>
  <c r="I7129" i="8" s="1"/>
  <c r="H7130" i="8"/>
  <c r="I7130" i="8" s="1"/>
  <c r="H7131" i="8"/>
  <c r="I7131" i="8" s="1"/>
  <c r="H7132" i="8"/>
  <c r="I7132" i="8" s="1"/>
  <c r="H7133" i="8"/>
  <c r="I7133" i="8" s="1"/>
  <c r="H7134" i="8"/>
  <c r="I7134" i="8" s="1"/>
  <c r="H7135" i="8"/>
  <c r="I7135" i="8" s="1"/>
  <c r="H7136" i="8"/>
  <c r="I7136" i="8" s="1"/>
  <c r="H7137" i="8"/>
  <c r="I7137" i="8" s="1"/>
  <c r="H7138" i="8"/>
  <c r="I7138" i="8" s="1"/>
  <c r="H7139" i="8"/>
  <c r="I7139" i="8" s="1"/>
  <c r="H7140" i="8"/>
  <c r="I7140" i="8" s="1"/>
  <c r="H7141" i="8"/>
  <c r="I7141" i="8" s="1"/>
  <c r="H7142" i="8"/>
  <c r="I7142" i="8" s="1"/>
  <c r="H7143" i="8"/>
  <c r="I7143" i="8" s="1"/>
  <c r="H7144" i="8"/>
  <c r="I7144" i="8" s="1"/>
  <c r="H7145" i="8"/>
  <c r="I7145" i="8" s="1"/>
  <c r="H7146" i="8"/>
  <c r="I7146" i="8" s="1"/>
  <c r="H7147" i="8"/>
  <c r="I7147" i="8" s="1"/>
  <c r="H7148" i="8"/>
  <c r="I7148" i="8" s="1"/>
  <c r="H7149" i="8"/>
  <c r="I7149" i="8" s="1"/>
  <c r="H7150" i="8"/>
  <c r="I7150" i="8" s="1"/>
  <c r="H7151" i="8"/>
  <c r="I7151" i="8" s="1"/>
  <c r="H7152" i="8"/>
  <c r="I7152" i="8" s="1"/>
  <c r="H7153" i="8"/>
  <c r="I7153" i="8" s="1"/>
  <c r="H7154" i="8"/>
  <c r="I7154" i="8" s="1"/>
  <c r="H7155" i="8"/>
  <c r="I7155" i="8" s="1"/>
  <c r="H7156" i="8"/>
  <c r="I7156" i="8" s="1"/>
  <c r="H7157" i="8"/>
  <c r="I7157" i="8" s="1"/>
  <c r="H7158" i="8"/>
  <c r="I7158" i="8" s="1"/>
  <c r="H7159" i="8"/>
  <c r="I7159" i="8" s="1"/>
  <c r="H7160" i="8"/>
  <c r="I7160" i="8" s="1"/>
  <c r="H7161" i="8"/>
  <c r="I7161" i="8" s="1"/>
  <c r="H7162" i="8"/>
  <c r="I7162" i="8" s="1"/>
  <c r="H7163" i="8"/>
  <c r="I7163" i="8" s="1"/>
  <c r="H7164" i="8"/>
  <c r="I7164" i="8" s="1"/>
  <c r="H7165" i="8"/>
  <c r="I7165" i="8" s="1"/>
  <c r="H7166" i="8"/>
  <c r="I7166" i="8" s="1"/>
  <c r="H7167" i="8"/>
  <c r="I7167" i="8" s="1"/>
  <c r="H7168" i="8"/>
  <c r="I7168" i="8" s="1"/>
  <c r="H7169" i="8"/>
  <c r="I7169" i="8" s="1"/>
  <c r="H7170" i="8"/>
  <c r="I7170" i="8" s="1"/>
  <c r="H7171" i="8"/>
  <c r="I7171" i="8" s="1"/>
  <c r="H7172" i="8"/>
  <c r="I7172" i="8" s="1"/>
  <c r="H7173" i="8"/>
  <c r="I7173" i="8" s="1"/>
  <c r="H7174" i="8"/>
  <c r="I7174" i="8" s="1"/>
  <c r="H7175" i="8"/>
  <c r="I7175" i="8" s="1"/>
  <c r="H7176" i="8"/>
  <c r="I7176" i="8" s="1"/>
  <c r="H7177" i="8"/>
  <c r="I7177" i="8" s="1"/>
  <c r="H7178" i="8"/>
  <c r="I7178" i="8" s="1"/>
  <c r="H7179" i="8"/>
  <c r="I7179" i="8" s="1"/>
  <c r="H7180" i="8"/>
  <c r="I7180" i="8" s="1"/>
  <c r="H7181" i="8"/>
  <c r="I7181" i="8" s="1"/>
  <c r="H7182" i="8"/>
  <c r="I7182" i="8" s="1"/>
  <c r="H7183" i="8"/>
  <c r="I7183" i="8" s="1"/>
  <c r="H7184" i="8"/>
  <c r="I7184" i="8" s="1"/>
  <c r="H7185" i="8"/>
  <c r="I7185" i="8" s="1"/>
  <c r="H7186" i="8"/>
  <c r="I7186" i="8" s="1"/>
  <c r="H7187" i="8"/>
  <c r="I7187" i="8" s="1"/>
  <c r="H7188" i="8"/>
  <c r="I7188" i="8" s="1"/>
  <c r="H7189" i="8"/>
  <c r="I7189" i="8" s="1"/>
  <c r="H7190" i="8"/>
  <c r="I7190" i="8" s="1"/>
  <c r="H7191" i="8"/>
  <c r="I7191" i="8" s="1"/>
  <c r="H7192" i="8"/>
  <c r="I7192" i="8" s="1"/>
  <c r="H7193" i="8"/>
  <c r="I7193" i="8" s="1"/>
  <c r="H7194" i="8"/>
  <c r="I7194" i="8" s="1"/>
  <c r="H7195" i="8"/>
  <c r="I7195" i="8" s="1"/>
  <c r="H7196" i="8"/>
  <c r="I7196" i="8" s="1"/>
  <c r="H7197" i="8"/>
  <c r="I7197" i="8" s="1"/>
  <c r="H7198" i="8"/>
  <c r="I7198" i="8" s="1"/>
  <c r="H7199" i="8"/>
  <c r="I7199" i="8" s="1"/>
  <c r="H7200" i="8"/>
  <c r="I7200" i="8" s="1"/>
  <c r="H7201" i="8"/>
  <c r="I7201" i="8" s="1"/>
  <c r="H7202" i="8"/>
  <c r="I7202" i="8" s="1"/>
  <c r="H7203" i="8"/>
  <c r="I7203" i="8" s="1"/>
  <c r="H7204" i="8"/>
  <c r="I7204" i="8" s="1"/>
  <c r="H7205" i="8"/>
  <c r="I7205" i="8" s="1"/>
  <c r="H7206" i="8"/>
  <c r="I7206" i="8" s="1"/>
  <c r="H7207" i="8"/>
  <c r="I7207" i="8" s="1"/>
  <c r="H7208" i="8"/>
  <c r="I7208" i="8" s="1"/>
  <c r="H7209" i="8"/>
  <c r="I7209" i="8" s="1"/>
  <c r="H7210" i="8"/>
  <c r="I7210" i="8" s="1"/>
  <c r="H7211" i="8"/>
  <c r="I7211" i="8" s="1"/>
  <c r="H7212" i="8"/>
  <c r="I7212" i="8" s="1"/>
  <c r="H7213" i="8"/>
  <c r="I7213" i="8" s="1"/>
  <c r="H7214" i="8"/>
  <c r="I7214" i="8" s="1"/>
  <c r="H7215" i="8"/>
  <c r="I7215" i="8" s="1"/>
  <c r="H7216" i="8"/>
  <c r="I7216" i="8" s="1"/>
  <c r="H7217" i="8"/>
  <c r="I7217" i="8" s="1"/>
  <c r="H7218" i="8"/>
  <c r="I7218" i="8" s="1"/>
  <c r="H7219" i="8"/>
  <c r="I7219" i="8" s="1"/>
  <c r="H7220" i="8"/>
  <c r="I7220" i="8" s="1"/>
  <c r="H7221" i="8"/>
  <c r="I7221" i="8" s="1"/>
  <c r="H7222" i="8"/>
  <c r="I7222" i="8" s="1"/>
  <c r="H7223" i="8"/>
  <c r="I7223" i="8" s="1"/>
  <c r="H7224" i="8"/>
  <c r="I7224" i="8" s="1"/>
  <c r="H7225" i="8"/>
  <c r="I7225" i="8" s="1"/>
  <c r="H7226" i="8"/>
  <c r="I7226" i="8" s="1"/>
  <c r="H40" i="3" l="1"/>
  <c r="H2" i="4"/>
  <c r="H3" i="4"/>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608" i="4"/>
  <c r="H609" i="4"/>
  <c r="H610" i="4"/>
  <c r="H611" i="4"/>
  <c r="H612" i="4"/>
  <c r="H613" i="4"/>
  <c r="H614" i="4"/>
  <c r="H615" i="4"/>
  <c r="H616"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68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854" i="4"/>
  <c r="H855"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977" i="4"/>
  <c r="H978" i="4"/>
  <c r="H979" i="4"/>
  <c r="H980" i="4"/>
  <c r="H981" i="4"/>
  <c r="H982" i="4"/>
  <c r="H983" i="4"/>
  <c r="H984" i="4"/>
  <c r="H985" i="4"/>
  <c r="H986" i="4"/>
  <c r="H987" i="4"/>
  <c r="H988" i="4"/>
  <c r="H989" i="4"/>
  <c r="H990" i="4"/>
  <c r="H991" i="4"/>
  <c r="H992" i="4"/>
  <c r="H993"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1041" i="4"/>
  <c r="H1042" i="4"/>
  <c r="H1043" i="4"/>
  <c r="H1044" i="4"/>
  <c r="H1045" i="4"/>
  <c r="H1046" i="4"/>
  <c r="H1047" i="4"/>
  <c r="H1048" i="4"/>
  <c r="H1049" i="4"/>
  <c r="H1050" i="4"/>
  <c r="H1051" i="4"/>
  <c r="H1052" i="4"/>
  <c r="H1053" i="4"/>
  <c r="H1054" i="4"/>
  <c r="H1055" i="4"/>
  <c r="H1056" i="4"/>
  <c r="H1057" i="4"/>
  <c r="H1058" i="4"/>
  <c r="H1059" i="4"/>
  <c r="H1060" i="4"/>
  <c r="H1061" i="4"/>
  <c r="H1062" i="4"/>
  <c r="H1063" i="4"/>
  <c r="H1064" i="4"/>
  <c r="H1065" i="4"/>
  <c r="H1066" i="4"/>
  <c r="H1067" i="4"/>
  <c r="H1068" i="4"/>
  <c r="H1069" i="4"/>
  <c r="H1070" i="4"/>
  <c r="H1071" i="4"/>
  <c r="H1072" i="4"/>
  <c r="H1073" i="4"/>
  <c r="H1074" i="4"/>
  <c r="H1075" i="4"/>
  <c r="H1076" i="4"/>
  <c r="H1077" i="4"/>
  <c r="H1078" i="4"/>
  <c r="H1079" i="4"/>
  <c r="H1080" i="4"/>
  <c r="H1081" i="4"/>
  <c r="H1082" i="4"/>
  <c r="H1083" i="4"/>
  <c r="H1084" i="4"/>
  <c r="H1085" i="4"/>
  <c r="H1086" i="4"/>
  <c r="H1087" i="4"/>
  <c r="H1088" i="4"/>
  <c r="H1089" i="4"/>
  <c r="H1090" i="4"/>
  <c r="H1091" i="4"/>
  <c r="H1092" i="4"/>
  <c r="H1093" i="4"/>
  <c r="H1094" i="4"/>
  <c r="H1095" i="4"/>
  <c r="H1096" i="4"/>
  <c r="H1097" i="4"/>
  <c r="H1098" i="4"/>
  <c r="H1099" i="4"/>
  <c r="H1100" i="4"/>
  <c r="H1101" i="4"/>
  <c r="H1102" i="4"/>
  <c r="H1103" i="4"/>
  <c r="H1104" i="4"/>
  <c r="H1105" i="4"/>
  <c r="H1106" i="4"/>
  <c r="H1107" i="4"/>
  <c r="H1108" i="4"/>
  <c r="H1109" i="4"/>
  <c r="H1110" i="4"/>
  <c r="H1111" i="4"/>
  <c r="H1112" i="4"/>
  <c r="H1113" i="4"/>
  <c r="H1114" i="4"/>
  <c r="H1115" i="4"/>
  <c r="H1116" i="4"/>
  <c r="H1117" i="4"/>
  <c r="H1118" i="4"/>
  <c r="H1119" i="4"/>
  <c r="H1120" i="4"/>
  <c r="H1121" i="4"/>
  <c r="H1122" i="4"/>
  <c r="H1123" i="4"/>
  <c r="H1124" i="4"/>
  <c r="H1125" i="4"/>
  <c r="H1126" i="4"/>
  <c r="H1127" i="4"/>
  <c r="H1128" i="4"/>
  <c r="H1129" i="4"/>
  <c r="H1130" i="4"/>
  <c r="H1131" i="4"/>
  <c r="H1132" i="4"/>
  <c r="H1133" i="4"/>
  <c r="H1134" i="4"/>
  <c r="H1135" i="4"/>
  <c r="H1136" i="4"/>
  <c r="H1137" i="4"/>
  <c r="H1138" i="4"/>
  <c r="H1139" i="4"/>
  <c r="H1140" i="4"/>
  <c r="H1141" i="4"/>
  <c r="H1142" i="4"/>
  <c r="H1143" i="4"/>
  <c r="H1144" i="4"/>
  <c r="H1145" i="4"/>
  <c r="H1146" i="4"/>
  <c r="H1147" i="4"/>
  <c r="H1148" i="4"/>
  <c r="H1149" i="4"/>
  <c r="H1150" i="4"/>
  <c r="H1151" i="4"/>
  <c r="H1152" i="4"/>
  <c r="H1153" i="4"/>
  <c r="H1154" i="4"/>
  <c r="H1155" i="4"/>
  <c r="H1156" i="4"/>
  <c r="H1157" i="4"/>
  <c r="H1158" i="4"/>
  <c r="H1159" i="4"/>
  <c r="H1160" i="4"/>
  <c r="H1161" i="4"/>
  <c r="H1162" i="4"/>
  <c r="H1163" i="4"/>
  <c r="H1164" i="4"/>
  <c r="H1165" i="4"/>
  <c r="H1166" i="4"/>
  <c r="H1167" i="4"/>
  <c r="H1168" i="4"/>
  <c r="H1169" i="4"/>
  <c r="H1170" i="4"/>
  <c r="H1171" i="4"/>
  <c r="H1172" i="4"/>
  <c r="H1173" i="4"/>
  <c r="H1174" i="4"/>
  <c r="H1175" i="4"/>
  <c r="H1176" i="4"/>
  <c r="H1177" i="4"/>
  <c r="H1178" i="4"/>
  <c r="H1179" i="4"/>
  <c r="H1180" i="4"/>
  <c r="H1181" i="4"/>
  <c r="H1182" i="4"/>
  <c r="H1183" i="4"/>
  <c r="H1184" i="4"/>
  <c r="H1185" i="4"/>
  <c r="H1186" i="4"/>
  <c r="H1187" i="4"/>
  <c r="H1188" i="4"/>
  <c r="H1189" i="4"/>
  <c r="H1190" i="4"/>
  <c r="H1191" i="4"/>
  <c r="H1192" i="4"/>
  <c r="H1193" i="4"/>
  <c r="H1194" i="4"/>
  <c r="H1195" i="4"/>
  <c r="H1196" i="4"/>
  <c r="H1197" i="4"/>
  <c r="H1198" i="4"/>
  <c r="H1199" i="4"/>
  <c r="H1200" i="4"/>
  <c r="H1201" i="4"/>
  <c r="H1202" i="4"/>
  <c r="H1203" i="4"/>
  <c r="H1204" i="4"/>
  <c r="H1205" i="4"/>
  <c r="H1206" i="4"/>
  <c r="H1207" i="4"/>
  <c r="H1208" i="4"/>
  <c r="H1209" i="4"/>
  <c r="H1210" i="4"/>
  <c r="H1211" i="4"/>
  <c r="H1212" i="4"/>
  <c r="H1213" i="4"/>
  <c r="H1214" i="4"/>
  <c r="H1215" i="4"/>
  <c r="H1216" i="4"/>
  <c r="H1217" i="4"/>
  <c r="H1218" i="4"/>
  <c r="H1219" i="4"/>
  <c r="H1220" i="4"/>
  <c r="H1221" i="4"/>
  <c r="H1222" i="4"/>
  <c r="H1223" i="4"/>
  <c r="H1224" i="4"/>
  <c r="H1225" i="4"/>
  <c r="H1226" i="4"/>
  <c r="H1227" i="4"/>
  <c r="H1228" i="4"/>
  <c r="H1229" i="4"/>
  <c r="H1230" i="4"/>
  <c r="H1231" i="4"/>
  <c r="H1232" i="4"/>
  <c r="H1233" i="4"/>
  <c r="H1234" i="4"/>
  <c r="H1235" i="4"/>
  <c r="H1236" i="4"/>
  <c r="H1237" i="4"/>
  <c r="H1238" i="4"/>
  <c r="H1239" i="4"/>
  <c r="H1240" i="4"/>
  <c r="H1241" i="4"/>
  <c r="H1242" i="4"/>
  <c r="H1243" i="4"/>
  <c r="H1244" i="4"/>
  <c r="H1245" i="4"/>
  <c r="H1246" i="4"/>
  <c r="H1247" i="4"/>
  <c r="H1248" i="4"/>
  <c r="H1249" i="4"/>
  <c r="H1250" i="4"/>
  <c r="H1251" i="4"/>
  <c r="H1252" i="4"/>
  <c r="H1253" i="4"/>
  <c r="H1254" i="4"/>
  <c r="H1255" i="4"/>
  <c r="H1256" i="4"/>
  <c r="H1257" i="4"/>
  <c r="H1258" i="4"/>
  <c r="H1259" i="4"/>
  <c r="H1260" i="4"/>
  <c r="H1261" i="4"/>
  <c r="H1262" i="4"/>
  <c r="H1263" i="4"/>
  <c r="H1264" i="4"/>
  <c r="H1265" i="4"/>
  <c r="H1266" i="4"/>
  <c r="H1267" i="4"/>
  <c r="H1268" i="4"/>
  <c r="H1269" i="4"/>
  <c r="H1270" i="4"/>
  <c r="H1271" i="4"/>
  <c r="H1272" i="4"/>
  <c r="H1273" i="4"/>
  <c r="H1274" i="4"/>
  <c r="H1275" i="4"/>
  <c r="H1276" i="4"/>
  <c r="H1277" i="4"/>
  <c r="H1278" i="4"/>
  <c r="H1279" i="4"/>
  <c r="H1280" i="4"/>
  <c r="H1281" i="4"/>
  <c r="H1282" i="4"/>
  <c r="H1283" i="4"/>
  <c r="H1284" i="4"/>
  <c r="H1285" i="4"/>
  <c r="H1286" i="4"/>
  <c r="H1287" i="4"/>
  <c r="H1288" i="4"/>
  <c r="H1289" i="4"/>
  <c r="H1290" i="4"/>
  <c r="H1291" i="4"/>
  <c r="H1292" i="4"/>
  <c r="H1293" i="4"/>
  <c r="H1294" i="4"/>
  <c r="H1295" i="4"/>
  <c r="H1296" i="4"/>
  <c r="H1297" i="4"/>
  <c r="H1298" i="4"/>
  <c r="H1299" i="4"/>
  <c r="H1300" i="4"/>
  <c r="H1301" i="4"/>
  <c r="H1302" i="4"/>
  <c r="H1303" i="4"/>
  <c r="H1304" i="4"/>
  <c r="H1305" i="4"/>
  <c r="H1306" i="4"/>
  <c r="H1307" i="4"/>
  <c r="H1308" i="4"/>
  <c r="H1309" i="4"/>
  <c r="H1310" i="4"/>
  <c r="H1311" i="4"/>
  <c r="H1312" i="4"/>
  <c r="H1313" i="4"/>
  <c r="H1314" i="4"/>
  <c r="H1315" i="4"/>
  <c r="H1316" i="4"/>
  <c r="H1317" i="4"/>
  <c r="H1318" i="4"/>
  <c r="H1319" i="4"/>
  <c r="H1320" i="4"/>
  <c r="H1321" i="4"/>
  <c r="H1322" i="4"/>
  <c r="H1323" i="4"/>
  <c r="H1324" i="4"/>
  <c r="H1325" i="4"/>
  <c r="H1326" i="4"/>
  <c r="H1327" i="4"/>
  <c r="H1328" i="4"/>
  <c r="H1329" i="4"/>
  <c r="H1330" i="4"/>
  <c r="H1331" i="4"/>
  <c r="H1332" i="4"/>
  <c r="H1333" i="4"/>
  <c r="H1334" i="4"/>
  <c r="H1335" i="4"/>
  <c r="H1336" i="4"/>
  <c r="H1337" i="4"/>
  <c r="H1338" i="4"/>
  <c r="H1339" i="4"/>
  <c r="H1340" i="4"/>
  <c r="H1341" i="4"/>
  <c r="H1342" i="4"/>
  <c r="H1343" i="4"/>
  <c r="H1344" i="4"/>
  <c r="H1345" i="4"/>
  <c r="H1346" i="4"/>
  <c r="H1347" i="4"/>
  <c r="H1348" i="4"/>
  <c r="H1349" i="4"/>
  <c r="H1350" i="4"/>
  <c r="H1351" i="4"/>
  <c r="H1352" i="4"/>
  <c r="H1353" i="4"/>
  <c r="H1354" i="4"/>
  <c r="H1355" i="4"/>
  <c r="H1356" i="4"/>
  <c r="H1357" i="4"/>
  <c r="H1358" i="4"/>
  <c r="H1359" i="4"/>
  <c r="H1360" i="4"/>
  <c r="H1361" i="4"/>
  <c r="H1362" i="4"/>
  <c r="H1363" i="4"/>
  <c r="H1364" i="4"/>
  <c r="H1365" i="4"/>
  <c r="H1366" i="4"/>
  <c r="H1367" i="4"/>
  <c r="H1368" i="4"/>
  <c r="H1369" i="4"/>
  <c r="H1370" i="4"/>
  <c r="H1371" i="4"/>
  <c r="H1372" i="4"/>
  <c r="H1373" i="4"/>
  <c r="H1374" i="4"/>
  <c r="H1375" i="4"/>
  <c r="H1376" i="4"/>
  <c r="H1377" i="4"/>
  <c r="H1378" i="4"/>
  <c r="H1379" i="4"/>
  <c r="H1380" i="4"/>
  <c r="H1381" i="4"/>
  <c r="H1382" i="4"/>
  <c r="H1383" i="4"/>
  <c r="H1384" i="4"/>
  <c r="H1385" i="4"/>
  <c r="H1386" i="4"/>
  <c r="H1387" i="4"/>
  <c r="H1388" i="4"/>
  <c r="H1389" i="4"/>
  <c r="H1390" i="4"/>
  <c r="H1391" i="4"/>
  <c r="H1392" i="4"/>
  <c r="H1393" i="4"/>
  <c r="H1394" i="4"/>
  <c r="H1395" i="4"/>
  <c r="H1396" i="4"/>
  <c r="H1397" i="4"/>
  <c r="H1398" i="4"/>
  <c r="H1399" i="4"/>
  <c r="H1400" i="4"/>
  <c r="H1401" i="4"/>
  <c r="H1402" i="4"/>
  <c r="H1403" i="4"/>
  <c r="H1404" i="4"/>
  <c r="H1405" i="4"/>
  <c r="H1406" i="4"/>
  <c r="H1407" i="4"/>
  <c r="H1408" i="4"/>
  <c r="H1409" i="4"/>
  <c r="H1410" i="4"/>
  <c r="H1411" i="4"/>
  <c r="H1412" i="4"/>
  <c r="H1413" i="4"/>
  <c r="H1414" i="4"/>
  <c r="H1415" i="4"/>
  <c r="H1416" i="4"/>
  <c r="H1417" i="4"/>
  <c r="H1418" i="4"/>
  <c r="H1419" i="4"/>
  <c r="H1420" i="4"/>
  <c r="H1421" i="4"/>
  <c r="H1422" i="4"/>
  <c r="H1423" i="4"/>
  <c r="H1424" i="4"/>
  <c r="H1425" i="4"/>
  <c r="H1426" i="4"/>
  <c r="H1427" i="4"/>
  <c r="H1428" i="4"/>
  <c r="H1429" i="4"/>
  <c r="H1430" i="4"/>
  <c r="H1431" i="4"/>
  <c r="H1432" i="4"/>
  <c r="H1433" i="4"/>
  <c r="H1434" i="4"/>
  <c r="H1435" i="4"/>
  <c r="H1436" i="4"/>
  <c r="H1437" i="4"/>
  <c r="H1438" i="4"/>
  <c r="H1439" i="4"/>
  <c r="H1440" i="4"/>
  <c r="H1441" i="4"/>
  <c r="H1442" i="4"/>
  <c r="H1443" i="4"/>
  <c r="H1444" i="4"/>
  <c r="H1445" i="4"/>
  <c r="H1446" i="4"/>
  <c r="H1447" i="4"/>
  <c r="H1448" i="4"/>
  <c r="H1449" i="4"/>
  <c r="H1450" i="4"/>
  <c r="H1451" i="4"/>
  <c r="H1452" i="4"/>
  <c r="H1453" i="4"/>
  <c r="H1454" i="4"/>
  <c r="H1455" i="4"/>
  <c r="H1456" i="4"/>
  <c r="H1457" i="4"/>
  <c r="H1458" i="4"/>
  <c r="H1459" i="4"/>
  <c r="H1460" i="4"/>
  <c r="H1461" i="4"/>
  <c r="H1462" i="4"/>
  <c r="H1463" i="4"/>
  <c r="H1464" i="4"/>
  <c r="H1465" i="4"/>
  <c r="H1466" i="4"/>
  <c r="H1467" i="4"/>
  <c r="H1468" i="4"/>
  <c r="H1469" i="4"/>
  <c r="H1470" i="4"/>
  <c r="H1471" i="4"/>
  <c r="H1472" i="4"/>
  <c r="H1473" i="4"/>
  <c r="H1474" i="4"/>
  <c r="H1475" i="4"/>
  <c r="H1476" i="4"/>
  <c r="H1477" i="4"/>
  <c r="H1478" i="4"/>
  <c r="H1479" i="4"/>
  <c r="H1480" i="4"/>
  <c r="H1481" i="4"/>
  <c r="H1482" i="4"/>
  <c r="H1483" i="4"/>
  <c r="H1484" i="4"/>
  <c r="H1485" i="4"/>
  <c r="H1486" i="4"/>
  <c r="H1487" i="4"/>
  <c r="H1488" i="4"/>
  <c r="H1489" i="4"/>
  <c r="H1490" i="4"/>
  <c r="H1491" i="4"/>
  <c r="H1492" i="4"/>
  <c r="H1493" i="4"/>
  <c r="H1494" i="4"/>
  <c r="H1495" i="4"/>
  <c r="H1496" i="4"/>
  <c r="H1497" i="4"/>
  <c r="H1498" i="4"/>
  <c r="H1499" i="4"/>
  <c r="H1500" i="4"/>
  <c r="H1501" i="4"/>
  <c r="H1502" i="4"/>
  <c r="H1503" i="4"/>
  <c r="H1504" i="4"/>
  <c r="H1505" i="4"/>
  <c r="H1506" i="4"/>
  <c r="H1507" i="4"/>
  <c r="H1508" i="4"/>
  <c r="H1509" i="4"/>
  <c r="H1510" i="4"/>
  <c r="H1511" i="4"/>
  <c r="H1512" i="4"/>
  <c r="H1513" i="4"/>
  <c r="H1514" i="4"/>
  <c r="H1515" i="4"/>
  <c r="H1516" i="4"/>
  <c r="H1517" i="4"/>
  <c r="H1518" i="4"/>
  <c r="H1519" i="4"/>
  <c r="H1520" i="4"/>
  <c r="H1521" i="4"/>
  <c r="H1522" i="4"/>
  <c r="H1523" i="4"/>
  <c r="H1524" i="4"/>
  <c r="H1525" i="4"/>
  <c r="H1526" i="4"/>
  <c r="H1527" i="4"/>
  <c r="H1528" i="4"/>
  <c r="H1529" i="4"/>
  <c r="H1530" i="4"/>
  <c r="H1531" i="4"/>
  <c r="H1532" i="4"/>
  <c r="H1533" i="4"/>
  <c r="H1534" i="4"/>
  <c r="H1535" i="4"/>
  <c r="H1536" i="4"/>
  <c r="H1537" i="4"/>
  <c r="H1538" i="4"/>
  <c r="H1539" i="4"/>
  <c r="H1540" i="4"/>
  <c r="H1541" i="4"/>
  <c r="H1542" i="4"/>
  <c r="H1543" i="4"/>
  <c r="H1544" i="4"/>
  <c r="H1545" i="4"/>
  <c r="H1546" i="4"/>
  <c r="H1547" i="4"/>
  <c r="H1548" i="4"/>
  <c r="H1549" i="4"/>
  <c r="H1550" i="4"/>
  <c r="H1551" i="4"/>
  <c r="H1552" i="4"/>
  <c r="H1553" i="4"/>
  <c r="H1554" i="4"/>
  <c r="H1555" i="4"/>
  <c r="H1556" i="4"/>
  <c r="H1557" i="4"/>
  <c r="H1558" i="4"/>
  <c r="H1559" i="4"/>
  <c r="H1560" i="4"/>
  <c r="H1561" i="4"/>
  <c r="H1562" i="4"/>
  <c r="H1563" i="4"/>
  <c r="H1564" i="4"/>
  <c r="H1565" i="4"/>
  <c r="H1566" i="4"/>
  <c r="H1567" i="4"/>
  <c r="H1568" i="4"/>
  <c r="H1569" i="4"/>
  <c r="H1570" i="4"/>
  <c r="H1571" i="4"/>
  <c r="H1572" i="4"/>
  <c r="H1573" i="4"/>
  <c r="H1574" i="4"/>
  <c r="H1575" i="4"/>
  <c r="H1576" i="4"/>
  <c r="H1577" i="4"/>
  <c r="H1578" i="4"/>
  <c r="H1579" i="4"/>
  <c r="H1580" i="4"/>
  <c r="H1581" i="4"/>
  <c r="H1582" i="4"/>
  <c r="H1583" i="4"/>
  <c r="H1584" i="4"/>
  <c r="H1585" i="4"/>
  <c r="H1586" i="4"/>
  <c r="H1587" i="4"/>
  <c r="H1588" i="4"/>
  <c r="H1589" i="4"/>
  <c r="H1590" i="4"/>
  <c r="H1591" i="4"/>
  <c r="H1592" i="4"/>
  <c r="H1593" i="4"/>
  <c r="H1594" i="4"/>
  <c r="H1595" i="4"/>
  <c r="H1596" i="4"/>
  <c r="H1597" i="4"/>
  <c r="H1598" i="4"/>
  <c r="H1599" i="4"/>
  <c r="H1600" i="4"/>
  <c r="H1601" i="4"/>
  <c r="H1602" i="4"/>
  <c r="H1603" i="4"/>
  <c r="H1604" i="4"/>
  <c r="H1605" i="4"/>
  <c r="H1606" i="4"/>
  <c r="H1607" i="4"/>
  <c r="H1608" i="4"/>
  <c r="H1609" i="4"/>
  <c r="H1610" i="4"/>
  <c r="H1611" i="4"/>
  <c r="H1612" i="4"/>
  <c r="H1613" i="4"/>
  <c r="H1614" i="4"/>
  <c r="H1615" i="4"/>
  <c r="H1616" i="4"/>
  <c r="H1617" i="4"/>
  <c r="H1618" i="4"/>
  <c r="H1619" i="4"/>
  <c r="H1620" i="4"/>
  <c r="H1621" i="4"/>
  <c r="H1622" i="4"/>
  <c r="H1623" i="4"/>
  <c r="H1624" i="4"/>
  <c r="H1625" i="4"/>
  <c r="H1626" i="4"/>
  <c r="H1627" i="4"/>
  <c r="H1628" i="4"/>
  <c r="H1629" i="4"/>
  <c r="H1630" i="4"/>
  <c r="H1631" i="4"/>
  <c r="H1632" i="4"/>
  <c r="H1633" i="4"/>
  <c r="H1634" i="4"/>
  <c r="H1635" i="4"/>
  <c r="H1636" i="4"/>
  <c r="H1637" i="4"/>
  <c r="H1638" i="4"/>
  <c r="H1639" i="4"/>
  <c r="H1640" i="4"/>
  <c r="H1641" i="4"/>
  <c r="H1642" i="4"/>
  <c r="H1643" i="4"/>
  <c r="H1644" i="4"/>
  <c r="H1645" i="4"/>
  <c r="H1646" i="4"/>
  <c r="H1647" i="4"/>
  <c r="H1648" i="4"/>
  <c r="H1649" i="4"/>
  <c r="H1650" i="4"/>
  <c r="H1651" i="4"/>
  <c r="H1652" i="4"/>
  <c r="H1653" i="4"/>
  <c r="H1654" i="4"/>
  <c r="H1655" i="4"/>
  <c r="H1656" i="4"/>
  <c r="H1657" i="4"/>
  <c r="H1658" i="4"/>
  <c r="H1659" i="4"/>
  <c r="H1660" i="4"/>
  <c r="H1661" i="4"/>
  <c r="H1662" i="4"/>
  <c r="H1663" i="4"/>
  <c r="H1664" i="4"/>
  <c r="H1665" i="4"/>
  <c r="H1666" i="4"/>
  <c r="H1667" i="4"/>
  <c r="H1668" i="4"/>
  <c r="H1669" i="4"/>
  <c r="H1670" i="4"/>
  <c r="H1671" i="4"/>
  <c r="H1672" i="4"/>
  <c r="H1673" i="4"/>
  <c r="H1674" i="4"/>
  <c r="H1675" i="4"/>
  <c r="H1676" i="4"/>
  <c r="H1677" i="4"/>
  <c r="H1678" i="4"/>
  <c r="H1679" i="4"/>
  <c r="H1680" i="4"/>
  <c r="H1681" i="4"/>
  <c r="H1682" i="4"/>
  <c r="H1683" i="4"/>
  <c r="H1684" i="4"/>
  <c r="H1685" i="4"/>
  <c r="H1686" i="4"/>
  <c r="H1687" i="4"/>
  <c r="H1688" i="4"/>
  <c r="H1689" i="4"/>
  <c r="H1690" i="4"/>
  <c r="H1691" i="4"/>
  <c r="H1692" i="4"/>
  <c r="H1693" i="4"/>
  <c r="H1694" i="4"/>
  <c r="H1695" i="4"/>
  <c r="H1696" i="4"/>
  <c r="H1697" i="4"/>
  <c r="H1698" i="4"/>
  <c r="H1699" i="4"/>
  <c r="H1700" i="4"/>
  <c r="H1701" i="4"/>
  <c r="H1702" i="4"/>
  <c r="H1703" i="4"/>
  <c r="H1704" i="4"/>
  <c r="H1705" i="4"/>
  <c r="H1706" i="4"/>
  <c r="H1707" i="4"/>
  <c r="H1708" i="4"/>
  <c r="H1709" i="4"/>
  <c r="H1710" i="4"/>
  <c r="H1711" i="4"/>
  <c r="H1712" i="4"/>
  <c r="H1713" i="4"/>
  <c r="H1714" i="4"/>
  <c r="H1715" i="4"/>
  <c r="H1716" i="4"/>
  <c r="H1717" i="4"/>
  <c r="H1718" i="4"/>
  <c r="H1719" i="4"/>
  <c r="H1720" i="4"/>
  <c r="H1721" i="4"/>
  <c r="H1722" i="4"/>
  <c r="H1723" i="4"/>
  <c r="H1724" i="4"/>
  <c r="H1725" i="4"/>
  <c r="H1726" i="4"/>
  <c r="H1727" i="4"/>
  <c r="H1728" i="4"/>
  <c r="H1729" i="4"/>
  <c r="H1730" i="4"/>
  <c r="H1731" i="4"/>
  <c r="H1732" i="4"/>
  <c r="H1733" i="4"/>
  <c r="H1734" i="4"/>
  <c r="H1735" i="4"/>
  <c r="H1736" i="4"/>
  <c r="H1737" i="4"/>
  <c r="H1738" i="4"/>
  <c r="H1739" i="4"/>
  <c r="H1740" i="4"/>
  <c r="H1741" i="4"/>
  <c r="H1742" i="4"/>
  <c r="H1743" i="4"/>
  <c r="H1744" i="4"/>
  <c r="H1745" i="4"/>
  <c r="H1746" i="4"/>
  <c r="H1747" i="4"/>
  <c r="H1748" i="4"/>
  <c r="H1749" i="4"/>
  <c r="H1750" i="4"/>
  <c r="H1751" i="4"/>
  <c r="H1752" i="4"/>
  <c r="H1753" i="4"/>
  <c r="H1754" i="4"/>
  <c r="H1755" i="4"/>
  <c r="H1756" i="4"/>
  <c r="H1757" i="4"/>
  <c r="H1758" i="4"/>
  <c r="H1759" i="4"/>
  <c r="H1760" i="4"/>
  <c r="H1761" i="4"/>
  <c r="H1762" i="4"/>
  <c r="H1763" i="4"/>
  <c r="H1764" i="4"/>
  <c r="H1765" i="4"/>
  <c r="H1766" i="4"/>
  <c r="H1767" i="4"/>
  <c r="H1768" i="4"/>
  <c r="H1769" i="4"/>
  <c r="H1770" i="4"/>
  <c r="H1771" i="4"/>
  <c r="H1772" i="4"/>
  <c r="H1773" i="4"/>
  <c r="H1774" i="4"/>
  <c r="H1775" i="4"/>
  <c r="H1776" i="4"/>
  <c r="H1777" i="4"/>
  <c r="H1778" i="4"/>
  <c r="H1779" i="4"/>
  <c r="H1780" i="4"/>
  <c r="H1781" i="4"/>
  <c r="H1782" i="4"/>
  <c r="H1783" i="4"/>
  <c r="H1784" i="4"/>
  <c r="H1785" i="4"/>
  <c r="H1786" i="4"/>
  <c r="H1787" i="4"/>
  <c r="H1788" i="4"/>
  <c r="H1789" i="4"/>
  <c r="H1790" i="4"/>
  <c r="H1791" i="4"/>
  <c r="H1792" i="4"/>
  <c r="H1793" i="4"/>
  <c r="H1794" i="4"/>
  <c r="H1795" i="4"/>
  <c r="H1796" i="4"/>
  <c r="H1797" i="4"/>
  <c r="H1798" i="4"/>
  <c r="H1799" i="4"/>
  <c r="H1800" i="4"/>
  <c r="H1801" i="4"/>
  <c r="H1802" i="4"/>
  <c r="H1803" i="4"/>
  <c r="H1804" i="4"/>
  <c r="H1805" i="4"/>
  <c r="H1806" i="4"/>
  <c r="H1807" i="4"/>
  <c r="H1808" i="4"/>
  <c r="H1809" i="4"/>
  <c r="H1810" i="4"/>
  <c r="H1811" i="4"/>
  <c r="H1812" i="4"/>
  <c r="H1813" i="4"/>
  <c r="H1814" i="4"/>
  <c r="H1815" i="4"/>
  <c r="H1816" i="4"/>
  <c r="H1817" i="4"/>
  <c r="H1818" i="4"/>
  <c r="H1819" i="4"/>
  <c r="H1820" i="4"/>
  <c r="H1821" i="4"/>
  <c r="H1822" i="4"/>
  <c r="H1823" i="4"/>
  <c r="H1824" i="4"/>
  <c r="H1825" i="4"/>
  <c r="H1826" i="4"/>
  <c r="H1827" i="4"/>
  <c r="H1828" i="4"/>
  <c r="H1829" i="4"/>
  <c r="H1830" i="4"/>
  <c r="H1831" i="4"/>
  <c r="H1832" i="4"/>
  <c r="H1833" i="4"/>
  <c r="H1834" i="4"/>
  <c r="H1835" i="4"/>
  <c r="H1836" i="4"/>
  <c r="H1837" i="4"/>
  <c r="H1838" i="4"/>
  <c r="H1839" i="4"/>
  <c r="H1840" i="4"/>
  <c r="H1841" i="4"/>
  <c r="H1842" i="4"/>
  <c r="H1843" i="4"/>
  <c r="H1844" i="4"/>
  <c r="H1845" i="4"/>
  <c r="H1846" i="4"/>
  <c r="H1847" i="4"/>
  <c r="H1848" i="4"/>
  <c r="H1849" i="4"/>
  <c r="H1850" i="4"/>
  <c r="H1851" i="4"/>
  <c r="H1852" i="4"/>
  <c r="H1853" i="4"/>
  <c r="H1854" i="4"/>
  <c r="H1855" i="4"/>
  <c r="H1856" i="4"/>
  <c r="H1857" i="4"/>
  <c r="H1858" i="4"/>
  <c r="H1859" i="4"/>
  <c r="H1860" i="4"/>
  <c r="H1861" i="4"/>
  <c r="H1862" i="4"/>
  <c r="H1863" i="4"/>
  <c r="H1864" i="4"/>
  <c r="H1865" i="4"/>
  <c r="H1866" i="4"/>
  <c r="H1867" i="4"/>
  <c r="H1868" i="4"/>
  <c r="H1869" i="4"/>
  <c r="H1870" i="4"/>
  <c r="H1871" i="4"/>
  <c r="H1872" i="4"/>
  <c r="H1873" i="4"/>
  <c r="H1874" i="4"/>
  <c r="H1875" i="4"/>
  <c r="H1876" i="4"/>
  <c r="H1877" i="4"/>
  <c r="H1878" i="4"/>
  <c r="H1879" i="4"/>
  <c r="H1880" i="4"/>
  <c r="H1881" i="4"/>
  <c r="H1882" i="4"/>
  <c r="H1883" i="4"/>
  <c r="H1884" i="4"/>
  <c r="H1885" i="4"/>
  <c r="H1886" i="4"/>
  <c r="H1887" i="4"/>
  <c r="H1888" i="4"/>
  <c r="H1889" i="4"/>
  <c r="H1890" i="4"/>
  <c r="H1891" i="4"/>
  <c r="H1892" i="4"/>
  <c r="H1893" i="4"/>
  <c r="H1894" i="4"/>
  <c r="H1895" i="4"/>
  <c r="H1896" i="4"/>
  <c r="H1897" i="4"/>
  <c r="H1898" i="4"/>
  <c r="H1899" i="4"/>
  <c r="H1900" i="4"/>
  <c r="H1901" i="4"/>
  <c r="H1902" i="4"/>
  <c r="H1903" i="4"/>
  <c r="H1904" i="4"/>
  <c r="H1905" i="4"/>
  <c r="H1906" i="4"/>
  <c r="H1907" i="4"/>
  <c r="H1908" i="4"/>
  <c r="H1909" i="4"/>
  <c r="H1910" i="4"/>
  <c r="H1911" i="4"/>
  <c r="H1912" i="4"/>
  <c r="H1913" i="4"/>
  <c r="H1914" i="4"/>
  <c r="H1915" i="4"/>
  <c r="H1916" i="4"/>
  <c r="H1917" i="4"/>
  <c r="H1918" i="4"/>
  <c r="H1919" i="4"/>
  <c r="H1920" i="4"/>
  <c r="H1921" i="4"/>
  <c r="H1922" i="4"/>
  <c r="H1923" i="4"/>
  <c r="H1924" i="4"/>
  <c r="H1925" i="4"/>
  <c r="H1926" i="4"/>
  <c r="H1927" i="4"/>
  <c r="H1928" i="4"/>
  <c r="H1929" i="4"/>
  <c r="H1930" i="4"/>
  <c r="H1931" i="4"/>
  <c r="H1932" i="4"/>
  <c r="H1933" i="4"/>
  <c r="H1934" i="4"/>
  <c r="H1935" i="4"/>
  <c r="H1936" i="4"/>
  <c r="H1937" i="4"/>
  <c r="H1938" i="4"/>
  <c r="H1939" i="4"/>
  <c r="H1940" i="4"/>
  <c r="H1941" i="4"/>
  <c r="H1942" i="4"/>
  <c r="H1943" i="4"/>
  <c r="H1944" i="4"/>
  <c r="H1945" i="4"/>
  <c r="H1946" i="4"/>
  <c r="H1947" i="4"/>
  <c r="H1948" i="4"/>
  <c r="H1949" i="4"/>
  <c r="H1950" i="4"/>
  <c r="H1951" i="4"/>
  <c r="H1952" i="4"/>
  <c r="H1953" i="4"/>
  <c r="H1954" i="4"/>
  <c r="H1955" i="4"/>
  <c r="H1956" i="4"/>
  <c r="H1957" i="4"/>
  <c r="H1958" i="4"/>
  <c r="H1959" i="4"/>
  <c r="H1960" i="4"/>
  <c r="H1961" i="4"/>
  <c r="H1962" i="4"/>
  <c r="H1963" i="4"/>
  <c r="H1964" i="4"/>
  <c r="H1965" i="4"/>
  <c r="H1966" i="4"/>
  <c r="H1967" i="4"/>
  <c r="H1968" i="4"/>
  <c r="H1969" i="4"/>
  <c r="H1970" i="4"/>
  <c r="H1971" i="4"/>
  <c r="H1972" i="4"/>
  <c r="H1973" i="4"/>
  <c r="H1974" i="4"/>
  <c r="H1975" i="4"/>
  <c r="H1976" i="4"/>
  <c r="H1977" i="4"/>
  <c r="H1978" i="4"/>
  <c r="H1979" i="4"/>
  <c r="H1980" i="4"/>
  <c r="H1981" i="4"/>
  <c r="H1982" i="4"/>
  <c r="H1983" i="4"/>
  <c r="H1984" i="4"/>
  <c r="H1985" i="4"/>
  <c r="H1986" i="4"/>
  <c r="H1987" i="4"/>
  <c r="H1988" i="4"/>
  <c r="H1989" i="4"/>
  <c r="H1990" i="4"/>
  <c r="H1991" i="4"/>
  <c r="H1992" i="4"/>
  <c r="H1993" i="4"/>
  <c r="H1994" i="4"/>
  <c r="H1995" i="4"/>
  <c r="H1996" i="4"/>
  <c r="H1997" i="4"/>
  <c r="H1998" i="4"/>
  <c r="H1999" i="4"/>
  <c r="H2000" i="4"/>
  <c r="H2001" i="4"/>
  <c r="H2002" i="4"/>
  <c r="H2003" i="4"/>
  <c r="H2004" i="4"/>
  <c r="H2005" i="4"/>
  <c r="H2006" i="4"/>
  <c r="H2007" i="4"/>
  <c r="H2008" i="4"/>
  <c r="H2009" i="4"/>
  <c r="H2010" i="4"/>
  <c r="H2011" i="4"/>
  <c r="H2012" i="4"/>
  <c r="H2013" i="4"/>
  <c r="H2014" i="4"/>
  <c r="H2015" i="4"/>
  <c r="H2016" i="4"/>
  <c r="H2017" i="4"/>
  <c r="H2018" i="4"/>
  <c r="H2019" i="4"/>
  <c r="H2020" i="4"/>
  <c r="H2021" i="4"/>
  <c r="H2022" i="4"/>
  <c r="H2023" i="4"/>
  <c r="H2024" i="4"/>
  <c r="H2025" i="4"/>
  <c r="H2026" i="4"/>
  <c r="H2027" i="4"/>
  <c r="H2028" i="4"/>
  <c r="H2029" i="4"/>
  <c r="H2030" i="4"/>
  <c r="H2031" i="4"/>
  <c r="H2032" i="4"/>
  <c r="H2033" i="4"/>
  <c r="H2034" i="4"/>
  <c r="H2035" i="4"/>
  <c r="H2036" i="4"/>
  <c r="H2037" i="4"/>
  <c r="H2038" i="4"/>
  <c r="H2039" i="4"/>
  <c r="H2040" i="4"/>
  <c r="H2041" i="4"/>
  <c r="H2042" i="4"/>
  <c r="H2043" i="4"/>
  <c r="H2044" i="4"/>
  <c r="H2045" i="4"/>
  <c r="H2046" i="4"/>
  <c r="H2047" i="4"/>
  <c r="H2048" i="4"/>
  <c r="H2049" i="4"/>
  <c r="H2050" i="4"/>
  <c r="H2051" i="4"/>
  <c r="H2052" i="4"/>
  <c r="H2053" i="4"/>
  <c r="H2054" i="4"/>
  <c r="H2055" i="4"/>
  <c r="H2056" i="4"/>
  <c r="H2057" i="4"/>
  <c r="H2058" i="4"/>
  <c r="H2059" i="4"/>
  <c r="H2060" i="4"/>
  <c r="H2061" i="4"/>
  <c r="H2062" i="4"/>
  <c r="H2063" i="4"/>
  <c r="H2064" i="4"/>
  <c r="H2065" i="4"/>
  <c r="H2066" i="4"/>
  <c r="H2067" i="4"/>
  <c r="H2068" i="4"/>
  <c r="H2069" i="4"/>
  <c r="H2070" i="4"/>
  <c r="H2071" i="4"/>
  <c r="H2072" i="4"/>
  <c r="H2073" i="4"/>
  <c r="H2074" i="4"/>
  <c r="H2075" i="4"/>
  <c r="H2076" i="4"/>
  <c r="H2077" i="4"/>
  <c r="H2078" i="4"/>
  <c r="H2079" i="4"/>
  <c r="H2080" i="4"/>
  <c r="H2081" i="4"/>
  <c r="H2082" i="4"/>
  <c r="H2083" i="4"/>
  <c r="H2084" i="4"/>
  <c r="H2085" i="4"/>
  <c r="H2086" i="4"/>
  <c r="H2087" i="4"/>
  <c r="H2088" i="4"/>
  <c r="H2089" i="4"/>
  <c r="H2090" i="4"/>
  <c r="H2091" i="4"/>
  <c r="H2092" i="4"/>
  <c r="H2093" i="4"/>
  <c r="H2094" i="4"/>
  <c r="H2095" i="4"/>
  <c r="H2096" i="4"/>
  <c r="H2097" i="4"/>
  <c r="H2098" i="4"/>
  <c r="H2099" i="4"/>
  <c r="H2100" i="4"/>
  <c r="H2101" i="4"/>
  <c r="H2102" i="4"/>
  <c r="H2103" i="4"/>
  <c r="H2104" i="4"/>
  <c r="H2105" i="4"/>
  <c r="H2106" i="4"/>
  <c r="H2107" i="4"/>
  <c r="H2108" i="4"/>
  <c r="H2109" i="4"/>
  <c r="H2110" i="4"/>
  <c r="H2111" i="4"/>
  <c r="H2112" i="4"/>
  <c r="H2113" i="4"/>
  <c r="H2114" i="4"/>
  <c r="H2115" i="4"/>
  <c r="H2116" i="4"/>
  <c r="H2117" i="4"/>
  <c r="H2118" i="4"/>
  <c r="H2119" i="4"/>
  <c r="H2120" i="4"/>
  <c r="H2121" i="4"/>
  <c r="H2122" i="4"/>
  <c r="H2123" i="4"/>
  <c r="H2124" i="4"/>
  <c r="H2125" i="4"/>
  <c r="H2126" i="4"/>
  <c r="H2127" i="4"/>
  <c r="H2128" i="4"/>
  <c r="H2129" i="4"/>
  <c r="H2130" i="4"/>
  <c r="H2131" i="4"/>
  <c r="H2132" i="4"/>
  <c r="H2133" i="4"/>
  <c r="H2134" i="4"/>
  <c r="H2135" i="4"/>
  <c r="H2136" i="4"/>
  <c r="H2137" i="4"/>
  <c r="H2138" i="4"/>
  <c r="H2139" i="4"/>
  <c r="H2140" i="4"/>
  <c r="H2141" i="4"/>
  <c r="H2142" i="4"/>
  <c r="H2143" i="4"/>
  <c r="H2144" i="4"/>
  <c r="H2145" i="4"/>
  <c r="H2146" i="4"/>
  <c r="H2147" i="4"/>
  <c r="H2148" i="4"/>
  <c r="H2149" i="4"/>
  <c r="H2150" i="4"/>
  <c r="H2151" i="4"/>
  <c r="H2152" i="4"/>
  <c r="H2153" i="4"/>
  <c r="H2154" i="4"/>
  <c r="H2155" i="4"/>
  <c r="H2156" i="4"/>
  <c r="H2157" i="4"/>
  <c r="H2158" i="4"/>
  <c r="H2159" i="4"/>
  <c r="H2160" i="4"/>
  <c r="H2161" i="4"/>
  <c r="H2162" i="4"/>
  <c r="H2163" i="4"/>
  <c r="H2164" i="4"/>
  <c r="H2165" i="4"/>
  <c r="H2166" i="4"/>
  <c r="H2167" i="4"/>
  <c r="H2168" i="4"/>
  <c r="H2169" i="4"/>
  <c r="H2170" i="4"/>
  <c r="H2171" i="4"/>
  <c r="H2172" i="4"/>
  <c r="H2173" i="4"/>
  <c r="H2174" i="4"/>
  <c r="H2175" i="4"/>
  <c r="H2176" i="4"/>
  <c r="H2177" i="4"/>
  <c r="H2178" i="4"/>
  <c r="H2179" i="4"/>
  <c r="H2180" i="4"/>
  <c r="H2181" i="4"/>
  <c r="H2182" i="4"/>
  <c r="H2183" i="4"/>
  <c r="H2184" i="4"/>
  <c r="H2185" i="4"/>
  <c r="H2186" i="4"/>
  <c r="H2187" i="4"/>
  <c r="H2188" i="4"/>
  <c r="H2189" i="4"/>
  <c r="H2190" i="4"/>
  <c r="H2191" i="4"/>
  <c r="H2192" i="4"/>
  <c r="H2193" i="4"/>
  <c r="H2194" i="4"/>
  <c r="H2195" i="4"/>
  <c r="H2196" i="4"/>
  <c r="H2197" i="4"/>
  <c r="H2198" i="4"/>
  <c r="H2199" i="4"/>
  <c r="H2200" i="4"/>
  <c r="H2201" i="4"/>
  <c r="H2202" i="4"/>
  <c r="H2203" i="4"/>
  <c r="H2204" i="4"/>
  <c r="H2205" i="4"/>
  <c r="H2206" i="4"/>
  <c r="H2207" i="4"/>
  <c r="H2208" i="4"/>
  <c r="H2209" i="4"/>
  <c r="H2210" i="4"/>
  <c r="H2211" i="4"/>
  <c r="H2212" i="4"/>
  <c r="H2213" i="4"/>
  <c r="H2214" i="4"/>
  <c r="H2215" i="4"/>
  <c r="H2216" i="4"/>
  <c r="H2217" i="4"/>
  <c r="H2218" i="4"/>
  <c r="H2219" i="4"/>
  <c r="H2220" i="4"/>
  <c r="H2221" i="4"/>
  <c r="H2222" i="4"/>
  <c r="H2223" i="4"/>
  <c r="H2224" i="4"/>
  <c r="H2225" i="4"/>
  <c r="H2226" i="4"/>
  <c r="H2227" i="4"/>
  <c r="H2228" i="4"/>
  <c r="H2229" i="4"/>
  <c r="H2230" i="4"/>
  <c r="H2231" i="4"/>
  <c r="H2232" i="4"/>
  <c r="H2233" i="4"/>
  <c r="H2234" i="4"/>
  <c r="H2235" i="4"/>
  <c r="H2236" i="4"/>
  <c r="H2237" i="4"/>
  <c r="H2238" i="4"/>
  <c r="H2239" i="4"/>
  <c r="H2240" i="4"/>
  <c r="H2241" i="4"/>
  <c r="H2242" i="4"/>
  <c r="H2243" i="4"/>
  <c r="H2244" i="4"/>
  <c r="H2245" i="4"/>
  <c r="H2246" i="4"/>
  <c r="H2247" i="4"/>
  <c r="H2248" i="4"/>
  <c r="H2249" i="4"/>
  <c r="H2250" i="4"/>
  <c r="H2251" i="4"/>
  <c r="H2252" i="4"/>
  <c r="H2253" i="4"/>
  <c r="H2254" i="4"/>
  <c r="H2255" i="4"/>
  <c r="H2256" i="4"/>
  <c r="H2257" i="4"/>
  <c r="H2258" i="4"/>
  <c r="H2259" i="4"/>
  <c r="H2260" i="4"/>
  <c r="H2261" i="4"/>
  <c r="H2262" i="4"/>
  <c r="H2263" i="4"/>
  <c r="H2264" i="4"/>
  <c r="H2265" i="4"/>
  <c r="H2266" i="4"/>
  <c r="H2267" i="4"/>
  <c r="H2268" i="4"/>
  <c r="H2269" i="4"/>
  <c r="H2270" i="4"/>
  <c r="H2271" i="4"/>
  <c r="H2272" i="4"/>
  <c r="H2273" i="4"/>
  <c r="H2274" i="4"/>
  <c r="H2275" i="4"/>
  <c r="H2276" i="4"/>
  <c r="H2277" i="4"/>
  <c r="H2278" i="4"/>
  <c r="H2279" i="4"/>
  <c r="H2280" i="4"/>
  <c r="H2281" i="4"/>
  <c r="H2282" i="4"/>
  <c r="H2283" i="4"/>
  <c r="H2284" i="4"/>
  <c r="H2285" i="4"/>
  <c r="H2286" i="4"/>
  <c r="H2287" i="4"/>
  <c r="H2288" i="4"/>
  <c r="H2289" i="4"/>
  <c r="H2290" i="4"/>
  <c r="H2291" i="4"/>
  <c r="H2292" i="4"/>
  <c r="H2293" i="4"/>
  <c r="H2294" i="4"/>
  <c r="H2295" i="4"/>
  <c r="H2296" i="4"/>
  <c r="H2297" i="4"/>
  <c r="H2298" i="4"/>
  <c r="H2299" i="4"/>
  <c r="H2300" i="4"/>
  <c r="H2301" i="4"/>
  <c r="H2302" i="4"/>
  <c r="H2303" i="4"/>
  <c r="H2304" i="4"/>
  <c r="H2305" i="4"/>
  <c r="H2306" i="4"/>
  <c r="H2307" i="4"/>
  <c r="H2308" i="4"/>
  <c r="H2309" i="4"/>
  <c r="H2310" i="4"/>
  <c r="H2311" i="4"/>
  <c r="H2312" i="4"/>
  <c r="H2313" i="4"/>
  <c r="H2314" i="4"/>
  <c r="H2315" i="4"/>
  <c r="H2316" i="4"/>
  <c r="H2317" i="4"/>
  <c r="H2318" i="4"/>
  <c r="H2319" i="4"/>
  <c r="H2320" i="4"/>
  <c r="H2321" i="4"/>
  <c r="H2322" i="4"/>
  <c r="H2323" i="4"/>
  <c r="H2324" i="4"/>
  <c r="H2325" i="4"/>
  <c r="H2326" i="4"/>
  <c r="H2327" i="4"/>
  <c r="H2328" i="4"/>
  <c r="H2329" i="4"/>
  <c r="H2330" i="4"/>
  <c r="H2331" i="4"/>
  <c r="H2332" i="4"/>
  <c r="H2333" i="4"/>
  <c r="H2334" i="4"/>
  <c r="H2335" i="4"/>
  <c r="H2336" i="4"/>
  <c r="H2337" i="4"/>
  <c r="H2338" i="4"/>
  <c r="H2339" i="4"/>
  <c r="H2340" i="4"/>
  <c r="H2341" i="4"/>
  <c r="H2342" i="4"/>
  <c r="H2343" i="4"/>
  <c r="H2344" i="4"/>
  <c r="H2345" i="4"/>
  <c r="H2346" i="4"/>
  <c r="H2347" i="4"/>
  <c r="H2348" i="4"/>
  <c r="H2349" i="4"/>
  <c r="H2350" i="4"/>
  <c r="H2351" i="4"/>
  <c r="H2352" i="4"/>
  <c r="H2353" i="4"/>
  <c r="H2354" i="4"/>
  <c r="H2355" i="4"/>
  <c r="H2356" i="4"/>
  <c r="H2357" i="4"/>
  <c r="H2358" i="4"/>
  <c r="H2359" i="4"/>
  <c r="H2360" i="4"/>
  <c r="H2361" i="4"/>
  <c r="H2362" i="4"/>
  <c r="H2363" i="4"/>
  <c r="H2364" i="4"/>
  <c r="H2365" i="4"/>
  <c r="H2366" i="4"/>
  <c r="H2367" i="4"/>
  <c r="H2368" i="4"/>
  <c r="H2369" i="4"/>
  <c r="H2370" i="4"/>
  <c r="H2371" i="4"/>
  <c r="H2372" i="4"/>
  <c r="H2373" i="4"/>
  <c r="H2374" i="4"/>
  <c r="H2375" i="4"/>
  <c r="H2376" i="4"/>
  <c r="H2377" i="4"/>
  <c r="H2378" i="4"/>
  <c r="H2379" i="4"/>
  <c r="H2380" i="4"/>
  <c r="H2381" i="4"/>
  <c r="H2382" i="4"/>
  <c r="H2383" i="4"/>
  <c r="H2384" i="4"/>
  <c r="H2385" i="4"/>
  <c r="H2386" i="4"/>
  <c r="H2387" i="4"/>
  <c r="H2388" i="4"/>
  <c r="H2389" i="4"/>
  <c r="H2390" i="4"/>
  <c r="H2391" i="4"/>
  <c r="H2392" i="4"/>
  <c r="H2393" i="4"/>
  <c r="H2394" i="4"/>
  <c r="H2395" i="4"/>
  <c r="H2396" i="4"/>
  <c r="H2397" i="4"/>
  <c r="H2398" i="4"/>
  <c r="H2399" i="4"/>
  <c r="H2400" i="4"/>
  <c r="H2401" i="4"/>
  <c r="H2402" i="4"/>
  <c r="H2403" i="4"/>
  <c r="H2404" i="4"/>
  <c r="H2405" i="4"/>
  <c r="H2406" i="4"/>
  <c r="H2407" i="4"/>
  <c r="H2408" i="4"/>
  <c r="H2409" i="4"/>
  <c r="H2410" i="4"/>
  <c r="H2411" i="4"/>
  <c r="H2412" i="4"/>
  <c r="H2413" i="4"/>
  <c r="H2414" i="4"/>
  <c r="H2415" i="4"/>
  <c r="H2416" i="4"/>
  <c r="H2417" i="4"/>
  <c r="H2418" i="4"/>
  <c r="H2419" i="4"/>
  <c r="H2420" i="4"/>
  <c r="H2421" i="4"/>
  <c r="H2422" i="4"/>
  <c r="H2423" i="4"/>
  <c r="H2424" i="4"/>
  <c r="H2425" i="4"/>
  <c r="H2426" i="4"/>
  <c r="H2427" i="4"/>
  <c r="H2428" i="4"/>
  <c r="H2429" i="4"/>
  <c r="H2430" i="4"/>
  <c r="H2431" i="4"/>
  <c r="H2432" i="4"/>
  <c r="H2433" i="4"/>
  <c r="H2434" i="4"/>
  <c r="H2435" i="4"/>
  <c r="H2436" i="4"/>
  <c r="H2437" i="4"/>
  <c r="H2438" i="4"/>
  <c r="H2439" i="4"/>
  <c r="H2440" i="4"/>
  <c r="H2441" i="4"/>
  <c r="H2442" i="4"/>
  <c r="H2443" i="4"/>
  <c r="H2444" i="4"/>
  <c r="H2445" i="4"/>
  <c r="H2446" i="4"/>
  <c r="H2447" i="4"/>
  <c r="H2448" i="4"/>
  <c r="H2449" i="4"/>
  <c r="H2450" i="4"/>
  <c r="H2451" i="4"/>
  <c r="H2452" i="4"/>
  <c r="H2453" i="4"/>
  <c r="H2454" i="4"/>
  <c r="H2455" i="4"/>
  <c r="H2456" i="4"/>
  <c r="H2457" i="4"/>
  <c r="H2458" i="4"/>
  <c r="H2459" i="4"/>
  <c r="H2460" i="4"/>
  <c r="H2461" i="4"/>
  <c r="H2462" i="4"/>
  <c r="H2463" i="4"/>
  <c r="H2464" i="4"/>
  <c r="H2465" i="4"/>
  <c r="H2466" i="4"/>
  <c r="H2467" i="4"/>
  <c r="H2468" i="4"/>
  <c r="H2469" i="4"/>
  <c r="H2470" i="4"/>
  <c r="H2471" i="4"/>
  <c r="H2472" i="4"/>
  <c r="H2473" i="4"/>
  <c r="H2474" i="4"/>
  <c r="H2475" i="4"/>
  <c r="H2476" i="4"/>
  <c r="H2477" i="4"/>
  <c r="H2478" i="4"/>
  <c r="H2479" i="4"/>
  <c r="H2480" i="4"/>
  <c r="H2481" i="4"/>
  <c r="H2482" i="4"/>
  <c r="H2483" i="4"/>
  <c r="H2484" i="4"/>
  <c r="H2485" i="4"/>
  <c r="H2486" i="4"/>
  <c r="H2487" i="4"/>
  <c r="H2488" i="4"/>
  <c r="H2489" i="4"/>
  <c r="H2490" i="4"/>
  <c r="H2491" i="4"/>
  <c r="H2492" i="4"/>
  <c r="H2493" i="4"/>
  <c r="H2494" i="4"/>
  <c r="H2495" i="4"/>
  <c r="H2496" i="4"/>
  <c r="H2497" i="4"/>
  <c r="H2498" i="4"/>
  <c r="H2499" i="4"/>
  <c r="H2500" i="4"/>
  <c r="H2501" i="4"/>
  <c r="H2502" i="4"/>
  <c r="H2503" i="4"/>
  <c r="H2504" i="4"/>
  <c r="H2505" i="4"/>
  <c r="H2506" i="4"/>
  <c r="H2507" i="4"/>
  <c r="H2508" i="4"/>
  <c r="H2509" i="4"/>
  <c r="H2510" i="4"/>
  <c r="H2511" i="4"/>
  <c r="H2512" i="4"/>
  <c r="H2513" i="4"/>
  <c r="H2514" i="4"/>
  <c r="H2515" i="4"/>
  <c r="H2516" i="4"/>
  <c r="H2517" i="4"/>
  <c r="H2518" i="4"/>
  <c r="H2519" i="4"/>
  <c r="H2520" i="4"/>
  <c r="H2521" i="4"/>
  <c r="H2522" i="4"/>
  <c r="H2523" i="4"/>
  <c r="H2524" i="4"/>
  <c r="H2525" i="4"/>
  <c r="H2526" i="4"/>
  <c r="H2527" i="4"/>
  <c r="H2528" i="4"/>
  <c r="H2529" i="4"/>
  <c r="H2530" i="4"/>
  <c r="H2531" i="4"/>
  <c r="H2532" i="4"/>
  <c r="H2533" i="4"/>
  <c r="H2534" i="4"/>
  <c r="H2535" i="4"/>
  <c r="H2536" i="4"/>
  <c r="H2537" i="4"/>
  <c r="H2538" i="4"/>
  <c r="H2539" i="4"/>
  <c r="H2540" i="4"/>
  <c r="H2541" i="4"/>
  <c r="H2542" i="4"/>
  <c r="H2543" i="4"/>
  <c r="H2544" i="4"/>
  <c r="H2545" i="4"/>
  <c r="H2546" i="4"/>
  <c r="H2547" i="4"/>
  <c r="H2548" i="4"/>
  <c r="H2549" i="4"/>
  <c r="H2550" i="4"/>
  <c r="H2551" i="4"/>
  <c r="H2552" i="4"/>
  <c r="H2553" i="4"/>
  <c r="H2554" i="4"/>
  <c r="H2555" i="4"/>
  <c r="H2556" i="4"/>
  <c r="H2557" i="4"/>
  <c r="H2558" i="4"/>
  <c r="H2559" i="4"/>
  <c r="H2560" i="4"/>
  <c r="H2561" i="4"/>
  <c r="H2562" i="4"/>
  <c r="H2563" i="4"/>
  <c r="H2564" i="4"/>
  <c r="H2565" i="4"/>
  <c r="H2566" i="4"/>
  <c r="H2567" i="4"/>
  <c r="H2568" i="4"/>
  <c r="H2569" i="4"/>
  <c r="H2570" i="4"/>
  <c r="H2571" i="4"/>
  <c r="H2572" i="4"/>
  <c r="H2573" i="4"/>
  <c r="H2574" i="4"/>
  <c r="H2575" i="4"/>
  <c r="H2576" i="4"/>
  <c r="H2577" i="4"/>
  <c r="H2578" i="4"/>
  <c r="H2579" i="4"/>
  <c r="H2580" i="4"/>
  <c r="H2581" i="4"/>
  <c r="H2582" i="4"/>
  <c r="H2583" i="4"/>
  <c r="H2584" i="4"/>
  <c r="H2585" i="4"/>
  <c r="H2586" i="4"/>
  <c r="H2587" i="4"/>
  <c r="H2588" i="4"/>
  <c r="H2589" i="4"/>
  <c r="H2590" i="4"/>
  <c r="H2591" i="4"/>
  <c r="H2592" i="4"/>
  <c r="H2593" i="4"/>
  <c r="H2594" i="4"/>
  <c r="H2595" i="4"/>
  <c r="H2596" i="4"/>
  <c r="H2597" i="4"/>
  <c r="H2598" i="4"/>
  <c r="H2599" i="4"/>
  <c r="H2600" i="4"/>
  <c r="H2601" i="4"/>
  <c r="H2602" i="4"/>
  <c r="H2603" i="4"/>
  <c r="H2604" i="4"/>
  <c r="H2605" i="4"/>
  <c r="H2606" i="4"/>
  <c r="H2607" i="4"/>
  <c r="H2608" i="4"/>
  <c r="H2609" i="4"/>
  <c r="H2610" i="4"/>
  <c r="H2611" i="4"/>
  <c r="H2612" i="4"/>
  <c r="H2613" i="4"/>
  <c r="H2614" i="4"/>
  <c r="H2615" i="4"/>
  <c r="H2616" i="4"/>
  <c r="H2617" i="4"/>
  <c r="H2618" i="4"/>
  <c r="H2619" i="4"/>
  <c r="H2620" i="4"/>
  <c r="H2621" i="4"/>
  <c r="H2622" i="4"/>
  <c r="H2623" i="4"/>
  <c r="H2624" i="4"/>
  <c r="H2625" i="4"/>
  <c r="H2626" i="4"/>
  <c r="H2627" i="4"/>
  <c r="H2628" i="4"/>
  <c r="H2629" i="4"/>
  <c r="H2630" i="4"/>
  <c r="H2631" i="4"/>
  <c r="H2632" i="4"/>
  <c r="H2633" i="4"/>
  <c r="H2634" i="4"/>
  <c r="H2635" i="4"/>
  <c r="H2636" i="4"/>
  <c r="H2637" i="4"/>
  <c r="H2638" i="4"/>
  <c r="H2639" i="4"/>
  <c r="H2640" i="4"/>
  <c r="H2641" i="4"/>
  <c r="H2642" i="4"/>
  <c r="H2643" i="4"/>
  <c r="H2644" i="4"/>
  <c r="H2645" i="4"/>
  <c r="H2646" i="4"/>
  <c r="H2647" i="4"/>
  <c r="H2648" i="4"/>
  <c r="H2649" i="4"/>
  <c r="H2650" i="4"/>
  <c r="H2651" i="4"/>
  <c r="H2652" i="4"/>
  <c r="H2653" i="4"/>
  <c r="H2654" i="4"/>
  <c r="H2655" i="4"/>
  <c r="H2656" i="4"/>
  <c r="H2657" i="4"/>
  <c r="H2658" i="4"/>
  <c r="H2659" i="4"/>
  <c r="H2660" i="4"/>
  <c r="H2661" i="4"/>
  <c r="H2662" i="4"/>
  <c r="H2663" i="4"/>
  <c r="H2664" i="4"/>
  <c r="H2665" i="4"/>
  <c r="H2666" i="4"/>
  <c r="H2667" i="4"/>
  <c r="H2668" i="4"/>
  <c r="H2669" i="4"/>
  <c r="H2670" i="4"/>
  <c r="H2671" i="4"/>
  <c r="H2672" i="4"/>
  <c r="H2673" i="4"/>
  <c r="H2674" i="4"/>
  <c r="H2675" i="4"/>
  <c r="H2676" i="4"/>
  <c r="H2677" i="4"/>
  <c r="H2678" i="4"/>
  <c r="H2679" i="4"/>
  <c r="H2680" i="4"/>
  <c r="H2681" i="4"/>
  <c r="H2682" i="4"/>
  <c r="H2683" i="4"/>
  <c r="H2684" i="4"/>
  <c r="H2685" i="4"/>
  <c r="H2686" i="4"/>
  <c r="H2687" i="4"/>
  <c r="H2688" i="4"/>
  <c r="H2689" i="4"/>
  <c r="H2690" i="4"/>
  <c r="H2691" i="4"/>
  <c r="H2692" i="4"/>
  <c r="H2693" i="4"/>
  <c r="H2694" i="4"/>
  <c r="H2695" i="4"/>
  <c r="H2696" i="4"/>
  <c r="H2697" i="4"/>
  <c r="H2698" i="4"/>
  <c r="H2699" i="4"/>
  <c r="H2700" i="4"/>
  <c r="H2701" i="4"/>
  <c r="H2702" i="4"/>
  <c r="H2703" i="4"/>
  <c r="H2704" i="4"/>
  <c r="H2705" i="4"/>
  <c r="H2706" i="4"/>
  <c r="H2707" i="4"/>
  <c r="H2708" i="4"/>
  <c r="H2709" i="4"/>
  <c r="H2710" i="4"/>
  <c r="H2711" i="4"/>
  <c r="H2712" i="4"/>
  <c r="H2713" i="4"/>
  <c r="H2714" i="4"/>
  <c r="H2715" i="4"/>
  <c r="H2716" i="4"/>
  <c r="H2717" i="4"/>
  <c r="H2718" i="4"/>
  <c r="H2719" i="4"/>
  <c r="H2720" i="4"/>
  <c r="H2721" i="4"/>
  <c r="H2722" i="4"/>
  <c r="H2723" i="4"/>
  <c r="H2724" i="4"/>
  <c r="H2725" i="4"/>
  <c r="H2726" i="4"/>
  <c r="H2727" i="4"/>
  <c r="H2728" i="4"/>
  <c r="H2729" i="4"/>
  <c r="H2730" i="4"/>
  <c r="H2731" i="4"/>
  <c r="H2732" i="4"/>
  <c r="H2733" i="4"/>
  <c r="H2734" i="4"/>
  <c r="H2735" i="4"/>
  <c r="H2736" i="4"/>
  <c r="H2737" i="4"/>
  <c r="H2738" i="4"/>
  <c r="H2739" i="4"/>
  <c r="H2740" i="4"/>
  <c r="H2741" i="4"/>
  <c r="H2742" i="4"/>
  <c r="H2743" i="4"/>
  <c r="H2744" i="4"/>
  <c r="H2745" i="4"/>
  <c r="H2746" i="4"/>
  <c r="H2747" i="4"/>
  <c r="H2748" i="4"/>
  <c r="H2749" i="4"/>
  <c r="H2750" i="4"/>
  <c r="H2751" i="4"/>
  <c r="H2752" i="4"/>
  <c r="H2753" i="4"/>
  <c r="H2754" i="4"/>
  <c r="H2755" i="4"/>
  <c r="H2756" i="4"/>
  <c r="H2757" i="4"/>
  <c r="H2758" i="4"/>
  <c r="H2759" i="4"/>
  <c r="H2760" i="4"/>
  <c r="H2761" i="4"/>
  <c r="H2762" i="4"/>
  <c r="H2763" i="4"/>
  <c r="H2764" i="4"/>
  <c r="H2765" i="4"/>
  <c r="H2766" i="4"/>
  <c r="H2767" i="4"/>
  <c r="H2768" i="4"/>
  <c r="H2769" i="4"/>
  <c r="H2770" i="4"/>
  <c r="H2771" i="4"/>
  <c r="H2772" i="4"/>
  <c r="H2773" i="4"/>
  <c r="H2774" i="4"/>
  <c r="H2775" i="4"/>
  <c r="H2776" i="4"/>
  <c r="H2777" i="4"/>
  <c r="H2778" i="4"/>
  <c r="H2779" i="4"/>
  <c r="H2780" i="4"/>
  <c r="H2781" i="4"/>
  <c r="H2782" i="4"/>
  <c r="H2783" i="4"/>
  <c r="H2784" i="4"/>
  <c r="H2785" i="4"/>
  <c r="H2786" i="4"/>
  <c r="H2787" i="4"/>
  <c r="H2788" i="4"/>
  <c r="H2789" i="4"/>
  <c r="H2790" i="4"/>
  <c r="H2791" i="4"/>
  <c r="H2792" i="4"/>
  <c r="H2793" i="4"/>
  <c r="H2794" i="4"/>
  <c r="H2795" i="4"/>
  <c r="H2796" i="4"/>
  <c r="H2797" i="4"/>
  <c r="H2798" i="4"/>
  <c r="H2799" i="4"/>
  <c r="H2800" i="4"/>
  <c r="H2801" i="4"/>
  <c r="H2802" i="4"/>
  <c r="H2803" i="4"/>
  <c r="H2804" i="4"/>
  <c r="H2805" i="4"/>
  <c r="H2806" i="4"/>
  <c r="H2807" i="4"/>
  <c r="H2808" i="4"/>
  <c r="H2809" i="4"/>
  <c r="H2810" i="4"/>
  <c r="H2811" i="4"/>
  <c r="H2812" i="4"/>
  <c r="H2813" i="4"/>
  <c r="H2814" i="4"/>
  <c r="H2815" i="4"/>
  <c r="H2816" i="4"/>
  <c r="H2817" i="4"/>
  <c r="H2818" i="4"/>
  <c r="H2819" i="4"/>
  <c r="H2820" i="4"/>
  <c r="H2821" i="4"/>
  <c r="H2822" i="4"/>
  <c r="H2823" i="4"/>
  <c r="H2824" i="4"/>
  <c r="H2825" i="4"/>
  <c r="H2826" i="4"/>
  <c r="H2827" i="4"/>
  <c r="H2828" i="4"/>
  <c r="H2829" i="4"/>
  <c r="H2830" i="4"/>
  <c r="H2831" i="4"/>
  <c r="H2832" i="4"/>
  <c r="H2833" i="4"/>
  <c r="H2834" i="4"/>
  <c r="H2835" i="4"/>
  <c r="H2836" i="4"/>
  <c r="H2837" i="4"/>
  <c r="H2838" i="4"/>
  <c r="H2839" i="4"/>
  <c r="H2840" i="4"/>
  <c r="H2841" i="4"/>
  <c r="H2842" i="4"/>
  <c r="H2843" i="4"/>
  <c r="H2844" i="4"/>
  <c r="H2845" i="4"/>
  <c r="H2846" i="4"/>
  <c r="H2847" i="4"/>
  <c r="H2848" i="4"/>
  <c r="H2849" i="4"/>
  <c r="H2850" i="4"/>
  <c r="H2851" i="4"/>
  <c r="H2852" i="4"/>
  <c r="H2853" i="4"/>
  <c r="H2854" i="4"/>
  <c r="H2855" i="4"/>
  <c r="H2856" i="4"/>
  <c r="H2857" i="4"/>
  <c r="H2858" i="4"/>
  <c r="H2859" i="4"/>
  <c r="H2860" i="4"/>
  <c r="H2861" i="4"/>
  <c r="H2862" i="4"/>
  <c r="H2863" i="4"/>
  <c r="H2864" i="4"/>
  <c r="H2865" i="4"/>
  <c r="H2866" i="4"/>
  <c r="H2867" i="4"/>
  <c r="H2868" i="4"/>
  <c r="H2869" i="4"/>
  <c r="H2870" i="4"/>
  <c r="H2871" i="4"/>
  <c r="H2872" i="4"/>
  <c r="H2873" i="4"/>
  <c r="H2874" i="4"/>
  <c r="H2875" i="4"/>
  <c r="H2876" i="4"/>
  <c r="H2877" i="4"/>
  <c r="H2878" i="4"/>
  <c r="H2879" i="4"/>
  <c r="H2880" i="4"/>
  <c r="H2881" i="4"/>
  <c r="H2882" i="4"/>
  <c r="H2883" i="4"/>
  <c r="H2884" i="4"/>
  <c r="H2885" i="4"/>
  <c r="H2886" i="4"/>
  <c r="H2887" i="4"/>
  <c r="H2888" i="4"/>
  <c r="H2889" i="4"/>
  <c r="H2890" i="4"/>
  <c r="H2891" i="4"/>
  <c r="H2892" i="4"/>
  <c r="H2893" i="4"/>
  <c r="H2894" i="4"/>
  <c r="H2895" i="4"/>
  <c r="H2896" i="4"/>
  <c r="H2897" i="4"/>
  <c r="H2898" i="4"/>
  <c r="H2899" i="4"/>
  <c r="H2900" i="4"/>
  <c r="H2901" i="4"/>
  <c r="H2902" i="4"/>
  <c r="H2903" i="4"/>
  <c r="H2904" i="4"/>
  <c r="H2905" i="4"/>
  <c r="H2906" i="4"/>
  <c r="H2907" i="4"/>
  <c r="H2908" i="4"/>
  <c r="H2909" i="4"/>
  <c r="H2910" i="4"/>
  <c r="H2911" i="4"/>
  <c r="H2912" i="4"/>
  <c r="H2913" i="4"/>
  <c r="H2914" i="4"/>
  <c r="H2915" i="4"/>
  <c r="H2916" i="4"/>
  <c r="H2917" i="4"/>
  <c r="H2918" i="4"/>
  <c r="H2919" i="4"/>
  <c r="H2920" i="4"/>
  <c r="H2921" i="4"/>
  <c r="H2922" i="4"/>
  <c r="H2923" i="4"/>
  <c r="H2924" i="4"/>
  <c r="H2925" i="4"/>
  <c r="H2926" i="4"/>
  <c r="H2927" i="4"/>
  <c r="H2928" i="4"/>
  <c r="H2929" i="4"/>
  <c r="H2930" i="4"/>
  <c r="H2931" i="4"/>
  <c r="H2932" i="4"/>
  <c r="H2933" i="4"/>
  <c r="H2934" i="4"/>
  <c r="H2935" i="4"/>
  <c r="H2936" i="4"/>
  <c r="H2937" i="4"/>
  <c r="H2938" i="4"/>
  <c r="H2939" i="4"/>
  <c r="H2940" i="4"/>
  <c r="H2941" i="4"/>
  <c r="H2942" i="4"/>
  <c r="H2943" i="4"/>
  <c r="H2944" i="4"/>
  <c r="H2945" i="4"/>
  <c r="H2946" i="4"/>
  <c r="H2947" i="4"/>
  <c r="H2948" i="4"/>
  <c r="H2949" i="4"/>
  <c r="H2950" i="4"/>
  <c r="H2951" i="4"/>
  <c r="H2952" i="4"/>
  <c r="H2953" i="4"/>
  <c r="H2954" i="4"/>
  <c r="H2955" i="4"/>
  <c r="H2956" i="4"/>
  <c r="H2957" i="4"/>
  <c r="H2958" i="4"/>
  <c r="H2959" i="4"/>
  <c r="H2960" i="4"/>
  <c r="H2961" i="4"/>
  <c r="H2962" i="4"/>
  <c r="H2963" i="4"/>
  <c r="H2964" i="4"/>
  <c r="H2965" i="4"/>
  <c r="H2966" i="4"/>
  <c r="H2967" i="4"/>
  <c r="H2968" i="4"/>
  <c r="H2969" i="4"/>
  <c r="H2970" i="4"/>
  <c r="H2971" i="4"/>
  <c r="H2972" i="4"/>
  <c r="H2973" i="4"/>
  <c r="H2974" i="4"/>
  <c r="H2975" i="4"/>
  <c r="H2976" i="4"/>
  <c r="H2977" i="4"/>
  <c r="H2978" i="4"/>
  <c r="H2979" i="4"/>
  <c r="H2980" i="4"/>
  <c r="H2981" i="4"/>
  <c r="H2982" i="4"/>
  <c r="H2983" i="4"/>
  <c r="H2984" i="4"/>
  <c r="H2985" i="4"/>
  <c r="H2986" i="4"/>
  <c r="H2987" i="4"/>
  <c r="H2988" i="4"/>
  <c r="H2989" i="4"/>
  <c r="H2990" i="4"/>
  <c r="H2991" i="4"/>
  <c r="H2992" i="4"/>
  <c r="H2993" i="4"/>
  <c r="H2994" i="4"/>
  <c r="H2995" i="4"/>
  <c r="H2996" i="4"/>
  <c r="H2997" i="4"/>
  <c r="H2998" i="4"/>
  <c r="H2999" i="4"/>
  <c r="H3000" i="4"/>
  <c r="H3001" i="4"/>
  <c r="H3002" i="4"/>
  <c r="H3003" i="4"/>
  <c r="H3004" i="4"/>
  <c r="H3005" i="4"/>
  <c r="H3006" i="4"/>
  <c r="H3007" i="4"/>
  <c r="H3008" i="4"/>
  <c r="H3009" i="4"/>
  <c r="H3010" i="4"/>
  <c r="H3011" i="4"/>
  <c r="H3012" i="4"/>
  <c r="H3013" i="4"/>
  <c r="H3014" i="4"/>
  <c r="H3015" i="4"/>
  <c r="H3016" i="4"/>
  <c r="H3017" i="4"/>
  <c r="H3018" i="4"/>
  <c r="H3019" i="4"/>
  <c r="H3020" i="4"/>
  <c r="H3021" i="4"/>
  <c r="H3022" i="4"/>
  <c r="H3023" i="4"/>
  <c r="H3024" i="4"/>
  <c r="H3025" i="4"/>
  <c r="H3026" i="4"/>
  <c r="H3027" i="4"/>
  <c r="H3028" i="4"/>
  <c r="H3029" i="4"/>
  <c r="H3030" i="4"/>
  <c r="H3031" i="4"/>
  <c r="H3032" i="4"/>
  <c r="H3033" i="4"/>
  <c r="H3034" i="4"/>
  <c r="H3035" i="4"/>
  <c r="H3036" i="4"/>
  <c r="H3037" i="4"/>
  <c r="H3038" i="4"/>
  <c r="H3039" i="4"/>
  <c r="H3040" i="4"/>
  <c r="H3041" i="4"/>
  <c r="H3042" i="4"/>
  <c r="H3043" i="4"/>
  <c r="H3044" i="4"/>
  <c r="H3045" i="4"/>
  <c r="H3046" i="4"/>
  <c r="H3047" i="4"/>
  <c r="H3048" i="4"/>
  <c r="H3049" i="4"/>
  <c r="H3050" i="4"/>
  <c r="H3051" i="4"/>
  <c r="H3052" i="4"/>
  <c r="H3053" i="4"/>
  <c r="H3054" i="4"/>
  <c r="H3055" i="4"/>
  <c r="H3056" i="4"/>
  <c r="H3057" i="4"/>
  <c r="H3058" i="4"/>
  <c r="H3059" i="4"/>
  <c r="H3060" i="4"/>
  <c r="H3061" i="4"/>
  <c r="H3062" i="4"/>
  <c r="H3063" i="4"/>
  <c r="H3064" i="4"/>
  <c r="H3065" i="4"/>
  <c r="H3066" i="4"/>
  <c r="H3067" i="4"/>
  <c r="H3068" i="4"/>
  <c r="H3069" i="4"/>
  <c r="H3070" i="4"/>
  <c r="H3071" i="4"/>
  <c r="H3072" i="4"/>
  <c r="H3073" i="4"/>
  <c r="H3074" i="4"/>
  <c r="H3075" i="4"/>
  <c r="H3076" i="4"/>
  <c r="H3077" i="4"/>
  <c r="H3078" i="4"/>
  <c r="H3079" i="4"/>
  <c r="H3080" i="4"/>
  <c r="H3081" i="4"/>
  <c r="H3082" i="4"/>
  <c r="H3083" i="4"/>
  <c r="H3084" i="4"/>
  <c r="H3085" i="4"/>
  <c r="H3086" i="4"/>
  <c r="H3087" i="4"/>
  <c r="H3088" i="4"/>
  <c r="H3089" i="4"/>
  <c r="H3090" i="4"/>
  <c r="H3091" i="4"/>
  <c r="H3092" i="4"/>
  <c r="H3093" i="4"/>
  <c r="H3094" i="4"/>
  <c r="H3095" i="4"/>
  <c r="H3096" i="4"/>
  <c r="H3097" i="4"/>
  <c r="H3098" i="4"/>
  <c r="H3099" i="4"/>
  <c r="H3100" i="4"/>
  <c r="H3101" i="4"/>
  <c r="H3102" i="4"/>
  <c r="H3103" i="4"/>
  <c r="H3104" i="4"/>
  <c r="H3105" i="4"/>
  <c r="H3106" i="4"/>
  <c r="H3107" i="4"/>
  <c r="H3108" i="4"/>
  <c r="H3109" i="4"/>
  <c r="H3110" i="4"/>
  <c r="H3111" i="4"/>
  <c r="H3112" i="4"/>
  <c r="H3113" i="4"/>
  <c r="H3114" i="4"/>
  <c r="H3115" i="4"/>
  <c r="H3116" i="4"/>
  <c r="H3117" i="4"/>
  <c r="H3118" i="4"/>
  <c r="H3119" i="4"/>
  <c r="H3120" i="4"/>
  <c r="H3121" i="4"/>
  <c r="H3122" i="4"/>
  <c r="H3123" i="4"/>
  <c r="H3124" i="4"/>
  <c r="H3125" i="4"/>
  <c r="H3126" i="4"/>
  <c r="H3127" i="4"/>
  <c r="H3128" i="4"/>
  <c r="H3129" i="4"/>
  <c r="H3130" i="4"/>
  <c r="H3131" i="4"/>
  <c r="H3132" i="4"/>
  <c r="H3133" i="4"/>
  <c r="H3134" i="4"/>
  <c r="H3135" i="4"/>
  <c r="H3136" i="4"/>
  <c r="H3137" i="4"/>
  <c r="H3138" i="4"/>
  <c r="H3139" i="4"/>
  <c r="H3140" i="4"/>
  <c r="H3141" i="4"/>
  <c r="H3142" i="4"/>
  <c r="H3143" i="4"/>
  <c r="H3144" i="4"/>
  <c r="H3145" i="4"/>
  <c r="H3146" i="4"/>
  <c r="H3147" i="4"/>
  <c r="H3148" i="4"/>
  <c r="H3149" i="4"/>
  <c r="H3150" i="4"/>
  <c r="H3151" i="4"/>
  <c r="H3152" i="4"/>
  <c r="H3153" i="4"/>
  <c r="H3154" i="4"/>
  <c r="H3155" i="4"/>
  <c r="H3156" i="4"/>
  <c r="H3157" i="4"/>
  <c r="H3158" i="4"/>
  <c r="H3159" i="4"/>
  <c r="H3160" i="4"/>
  <c r="H3161" i="4"/>
  <c r="H3162" i="4"/>
  <c r="H3163" i="4"/>
  <c r="H3164" i="4"/>
  <c r="H3165" i="4"/>
  <c r="H3166" i="4"/>
  <c r="H3167" i="4"/>
  <c r="H3168" i="4"/>
  <c r="H3169" i="4"/>
  <c r="H3170" i="4"/>
  <c r="H3171" i="4"/>
  <c r="H3172" i="4"/>
  <c r="H3173" i="4"/>
  <c r="H3174" i="4"/>
  <c r="H3175" i="4"/>
  <c r="H3176" i="4"/>
  <c r="H3177" i="4"/>
  <c r="H3178" i="4"/>
  <c r="H3179" i="4"/>
  <c r="H3180" i="4"/>
  <c r="H3181" i="4"/>
  <c r="H3182" i="4"/>
  <c r="H3183" i="4"/>
  <c r="H3184" i="4"/>
  <c r="H3185" i="4"/>
  <c r="H3186" i="4"/>
  <c r="H3187" i="4"/>
  <c r="H3188" i="4"/>
  <c r="H3189" i="4"/>
  <c r="H3190" i="4"/>
  <c r="H3191" i="4"/>
  <c r="H3192" i="4"/>
  <c r="H3193" i="4"/>
  <c r="H3194" i="4"/>
  <c r="H3195" i="4"/>
  <c r="H3196" i="4"/>
  <c r="H3197" i="4"/>
  <c r="H3198" i="4"/>
  <c r="H3199" i="4"/>
  <c r="H3200" i="4"/>
  <c r="H3201" i="4"/>
  <c r="H3202" i="4"/>
  <c r="H3203" i="4"/>
  <c r="H3204" i="4"/>
  <c r="H3205" i="4"/>
  <c r="H3206" i="4"/>
  <c r="H3207" i="4"/>
  <c r="H3208" i="4"/>
  <c r="H3209" i="4"/>
  <c r="H3210" i="4"/>
  <c r="H3211" i="4"/>
  <c r="H3212" i="4"/>
  <c r="H3213" i="4"/>
  <c r="H3214" i="4"/>
  <c r="H3215" i="4"/>
  <c r="H3216" i="4"/>
  <c r="H3217" i="4"/>
  <c r="H3218" i="4"/>
  <c r="H3219" i="4"/>
  <c r="H3220" i="4"/>
  <c r="H3221" i="4"/>
  <c r="H3222" i="4"/>
  <c r="H3223" i="4"/>
  <c r="H3224" i="4"/>
  <c r="H3225" i="4"/>
  <c r="H3226" i="4"/>
  <c r="H3227" i="4"/>
  <c r="H3228" i="4"/>
  <c r="H3229" i="4"/>
  <c r="H3230" i="4"/>
  <c r="H3231" i="4"/>
  <c r="H3232" i="4"/>
  <c r="H3233" i="4"/>
  <c r="H3234" i="4"/>
  <c r="H3235" i="4"/>
  <c r="H3236" i="4"/>
  <c r="H3237" i="4"/>
  <c r="H3238" i="4"/>
  <c r="H3239" i="4"/>
  <c r="H3240" i="4"/>
  <c r="H3241" i="4"/>
  <c r="H3242" i="4"/>
  <c r="H3243" i="4"/>
  <c r="H3244" i="4"/>
  <c r="H3245" i="4"/>
  <c r="H3246" i="4"/>
  <c r="H3247" i="4"/>
  <c r="H3248" i="4"/>
  <c r="H3249" i="4"/>
  <c r="H3250" i="4"/>
  <c r="H3251" i="4"/>
  <c r="H3252" i="4"/>
  <c r="H3253" i="4"/>
  <c r="H3254" i="4"/>
  <c r="H3255" i="4"/>
  <c r="H3256" i="4"/>
  <c r="H3257" i="4"/>
  <c r="H3258" i="4"/>
  <c r="H3259" i="4"/>
  <c r="H3260" i="4"/>
  <c r="H3261" i="4"/>
  <c r="H3262" i="4"/>
  <c r="H3263" i="4"/>
  <c r="H3264" i="4"/>
  <c r="H3265" i="4"/>
  <c r="H3266" i="4"/>
  <c r="H3267" i="4"/>
  <c r="H3268" i="4"/>
  <c r="H3269" i="4"/>
  <c r="H3270" i="4"/>
  <c r="H3271" i="4"/>
  <c r="H3272" i="4"/>
  <c r="H3273" i="4"/>
  <c r="H3274" i="4"/>
  <c r="H3275" i="4"/>
  <c r="H3276" i="4"/>
  <c r="H3277" i="4"/>
  <c r="H3278" i="4"/>
  <c r="H3279" i="4"/>
  <c r="H3280" i="4"/>
  <c r="H3281" i="4"/>
  <c r="H3282" i="4"/>
  <c r="H3283" i="4"/>
  <c r="H3284" i="4"/>
  <c r="H3285" i="4"/>
  <c r="H3286" i="4"/>
  <c r="H3287" i="4"/>
  <c r="H3288" i="4"/>
  <c r="H3289" i="4"/>
  <c r="H3290" i="4"/>
  <c r="H3291" i="4"/>
  <c r="H3292" i="4"/>
  <c r="H3293" i="4"/>
  <c r="H3294" i="4"/>
  <c r="H3295" i="4"/>
  <c r="H3296" i="4"/>
  <c r="H3297" i="4"/>
  <c r="H3298" i="4"/>
  <c r="H3299" i="4"/>
  <c r="H3300" i="4"/>
  <c r="H3301" i="4"/>
  <c r="H3302" i="4"/>
  <c r="H3303" i="4"/>
  <c r="H3304" i="4"/>
  <c r="H3305" i="4"/>
  <c r="H3306" i="4"/>
  <c r="H3307" i="4"/>
  <c r="H3308" i="4"/>
  <c r="H3309" i="4"/>
  <c r="H3310" i="4"/>
  <c r="H3311" i="4"/>
  <c r="H3312" i="4"/>
  <c r="H3313" i="4"/>
  <c r="H3314" i="4"/>
  <c r="H3315" i="4"/>
  <c r="H3316" i="4"/>
  <c r="H3317" i="4"/>
  <c r="H3318" i="4"/>
  <c r="H3319" i="4"/>
  <c r="H3320" i="4"/>
  <c r="H3321" i="4"/>
  <c r="H3322" i="4"/>
  <c r="H3323" i="4"/>
  <c r="H3324" i="4"/>
  <c r="H3325" i="4"/>
  <c r="H3326" i="4"/>
  <c r="H3327" i="4"/>
  <c r="H3328" i="4"/>
  <c r="H3329" i="4"/>
  <c r="H3330" i="4"/>
  <c r="H3331" i="4"/>
  <c r="H3332" i="4"/>
  <c r="H3333" i="4"/>
  <c r="H3334" i="4"/>
  <c r="H3335" i="4"/>
  <c r="H3336" i="4"/>
  <c r="H3337" i="4"/>
  <c r="H3338" i="4"/>
  <c r="H3339" i="4"/>
  <c r="H3340" i="4"/>
  <c r="H3341" i="4"/>
  <c r="H3342" i="4"/>
  <c r="H3343" i="4"/>
  <c r="H3344" i="4"/>
  <c r="H3345" i="4"/>
  <c r="H3346" i="4"/>
  <c r="H3347" i="4"/>
  <c r="H3348" i="4"/>
  <c r="H3349" i="4"/>
  <c r="H3350" i="4"/>
  <c r="H3351" i="4"/>
  <c r="H3352" i="4"/>
  <c r="H3353" i="4"/>
  <c r="H3354" i="4"/>
  <c r="H3355" i="4"/>
  <c r="H3356" i="4"/>
  <c r="H3357" i="4"/>
  <c r="H3358" i="4"/>
  <c r="H3359" i="4"/>
  <c r="H3360" i="4"/>
  <c r="H3361" i="4"/>
  <c r="H3362" i="4"/>
  <c r="H3363" i="4"/>
  <c r="H3364" i="4"/>
  <c r="H3365" i="4"/>
  <c r="H3366" i="4"/>
  <c r="H3367" i="4"/>
  <c r="H3368" i="4"/>
  <c r="H3369" i="4"/>
  <c r="H3370" i="4"/>
  <c r="H3371" i="4"/>
  <c r="H3372" i="4"/>
  <c r="H3373" i="4"/>
  <c r="H3374" i="4"/>
  <c r="H3375" i="4"/>
  <c r="H3376" i="4"/>
  <c r="H3377" i="4"/>
  <c r="H3378" i="4"/>
  <c r="H3379" i="4"/>
  <c r="H3380" i="4"/>
  <c r="H3381" i="4"/>
  <c r="H3382" i="4"/>
  <c r="H3383" i="4"/>
  <c r="H3384" i="4"/>
  <c r="H3385" i="4"/>
  <c r="H3386" i="4"/>
  <c r="H3387" i="4"/>
  <c r="H3388" i="4"/>
  <c r="H3389" i="4"/>
  <c r="H3390" i="4"/>
  <c r="H3391" i="4"/>
  <c r="H3392" i="4"/>
  <c r="H3393" i="4"/>
  <c r="H3394" i="4"/>
  <c r="H3395" i="4"/>
  <c r="H3396" i="4"/>
  <c r="H3397" i="4"/>
  <c r="H3398" i="4"/>
  <c r="H3399" i="4"/>
  <c r="H3400" i="4"/>
  <c r="H3401" i="4"/>
  <c r="H3402" i="4"/>
  <c r="H3403" i="4"/>
  <c r="H3404" i="4"/>
  <c r="H3405" i="4"/>
  <c r="H3406" i="4"/>
  <c r="H3407" i="4"/>
  <c r="H3408" i="4"/>
  <c r="H3409" i="4"/>
  <c r="H3410" i="4"/>
  <c r="H3411" i="4"/>
  <c r="H3412" i="4"/>
  <c r="H3413" i="4"/>
  <c r="H3414" i="4"/>
  <c r="H3415" i="4"/>
  <c r="H3416" i="4"/>
  <c r="H3417" i="4"/>
  <c r="H3418" i="4"/>
  <c r="H3419" i="4"/>
  <c r="H3420" i="4"/>
  <c r="H3421" i="4"/>
  <c r="H3422" i="4"/>
  <c r="H3423" i="4"/>
  <c r="H3424" i="4"/>
  <c r="H3425" i="4"/>
  <c r="H3426" i="4"/>
  <c r="H3427" i="4"/>
  <c r="H3428" i="4"/>
  <c r="H3429" i="4"/>
  <c r="H3430" i="4"/>
  <c r="H3431" i="4"/>
  <c r="H3432" i="4"/>
  <c r="H3433" i="4"/>
  <c r="H3434" i="4"/>
  <c r="H3435" i="4"/>
  <c r="H3436" i="4"/>
  <c r="H3437" i="4"/>
  <c r="H3438" i="4"/>
  <c r="H3439" i="4"/>
  <c r="H3440" i="4"/>
  <c r="H3441" i="4"/>
  <c r="H3442" i="4"/>
  <c r="H3443" i="4"/>
  <c r="H3444" i="4"/>
  <c r="H3445" i="4"/>
  <c r="H3446" i="4"/>
  <c r="H3447" i="4"/>
  <c r="H3448" i="4"/>
  <c r="H3449" i="4"/>
  <c r="H3450" i="4"/>
  <c r="H3451" i="4"/>
  <c r="H3452" i="4"/>
  <c r="H3453" i="4"/>
  <c r="H3454" i="4"/>
  <c r="H3455" i="4"/>
  <c r="H3456" i="4"/>
  <c r="H3457" i="4"/>
  <c r="H3458" i="4"/>
  <c r="H3459" i="4"/>
  <c r="H3460" i="4"/>
  <c r="H3461" i="4"/>
  <c r="H3462" i="4"/>
  <c r="H3463" i="4"/>
  <c r="H3464" i="4"/>
  <c r="H3465" i="4"/>
  <c r="H3466" i="4"/>
  <c r="H3467" i="4"/>
  <c r="H3468" i="4"/>
  <c r="H3469" i="4"/>
  <c r="H3470" i="4"/>
  <c r="H3471" i="4"/>
  <c r="H3472" i="4"/>
  <c r="H3473" i="4"/>
  <c r="H3474" i="4"/>
  <c r="H3475" i="4"/>
  <c r="H3476" i="4"/>
  <c r="H3477" i="4"/>
  <c r="H3478" i="4"/>
  <c r="H3479" i="4"/>
  <c r="H3480" i="4"/>
  <c r="H3481" i="4"/>
  <c r="H3482" i="4"/>
  <c r="H3483" i="4"/>
  <c r="H3484" i="4"/>
  <c r="H3485" i="4"/>
  <c r="H3486" i="4"/>
  <c r="H3487" i="4"/>
  <c r="H3488" i="4"/>
  <c r="H3489" i="4"/>
  <c r="H3490" i="4"/>
  <c r="H3491" i="4"/>
  <c r="H3492" i="4"/>
  <c r="H3493" i="4"/>
  <c r="H3494" i="4"/>
  <c r="H3495" i="4"/>
  <c r="H3496" i="4"/>
  <c r="H3497" i="4"/>
  <c r="H3498" i="4"/>
  <c r="H3499" i="4"/>
  <c r="H3500" i="4"/>
  <c r="H3501" i="4"/>
  <c r="H3502" i="4"/>
  <c r="H3503" i="4"/>
  <c r="H3504" i="4"/>
  <c r="H3505" i="4"/>
  <c r="H3506" i="4"/>
  <c r="H3507" i="4"/>
  <c r="H3508" i="4"/>
  <c r="H3509" i="4"/>
  <c r="H3510" i="4"/>
  <c r="H3511" i="4"/>
  <c r="H3512" i="4"/>
  <c r="H3513" i="4"/>
  <c r="H3514" i="4"/>
  <c r="H3515" i="4"/>
  <c r="H3516" i="4"/>
  <c r="H3517" i="4"/>
  <c r="H3518" i="4"/>
  <c r="H3519" i="4"/>
  <c r="H3520" i="4"/>
  <c r="H3521" i="4"/>
  <c r="H3522" i="4"/>
  <c r="H3523" i="4"/>
  <c r="H3524" i="4"/>
  <c r="H3525" i="4"/>
  <c r="H3526" i="4"/>
  <c r="H3527" i="4"/>
  <c r="H3528" i="4"/>
  <c r="H3529" i="4"/>
  <c r="H3530" i="4"/>
  <c r="H3531" i="4"/>
  <c r="H3532" i="4"/>
  <c r="H3533" i="4"/>
  <c r="H3534" i="4"/>
  <c r="H3535" i="4"/>
  <c r="H3536" i="4"/>
  <c r="H3537" i="4"/>
  <c r="H3538" i="4"/>
  <c r="H3539" i="4"/>
  <c r="H3540" i="4"/>
  <c r="H3541" i="4"/>
  <c r="H3542" i="4"/>
  <c r="H3543" i="4"/>
  <c r="H3544" i="4"/>
  <c r="H3545" i="4"/>
  <c r="H3546" i="4"/>
  <c r="H3547" i="4"/>
  <c r="H3548" i="4"/>
  <c r="H3549" i="4"/>
  <c r="H3550" i="4"/>
  <c r="H3551" i="4"/>
  <c r="H3552" i="4"/>
  <c r="H3553" i="4"/>
  <c r="H3554" i="4"/>
  <c r="H3555" i="4"/>
  <c r="H3556" i="4"/>
  <c r="H3557" i="4"/>
  <c r="H3558" i="4"/>
  <c r="H3559" i="4"/>
  <c r="H3560" i="4"/>
  <c r="H3561" i="4"/>
  <c r="H3562" i="4"/>
  <c r="H3563" i="4"/>
  <c r="H3564" i="4"/>
  <c r="H3565" i="4"/>
  <c r="H3566" i="4"/>
  <c r="H3567" i="4"/>
  <c r="H3568" i="4"/>
  <c r="H3569" i="4"/>
  <c r="H3570" i="4"/>
  <c r="H3571" i="4"/>
  <c r="H3572" i="4"/>
  <c r="H3573" i="4"/>
  <c r="H3574" i="4"/>
  <c r="H3575" i="4"/>
  <c r="H3576" i="4"/>
  <c r="H3577" i="4"/>
  <c r="H3578" i="4"/>
  <c r="H3579" i="4"/>
  <c r="H3580" i="4"/>
  <c r="H3581" i="4"/>
  <c r="H3582" i="4"/>
  <c r="H3583" i="4"/>
  <c r="H3584" i="4"/>
  <c r="H3585" i="4"/>
  <c r="H3586" i="4"/>
  <c r="H3587" i="4"/>
  <c r="H3588" i="4"/>
  <c r="H3589" i="4"/>
  <c r="H3590" i="4"/>
  <c r="H3591" i="4"/>
  <c r="H3592" i="4"/>
  <c r="H3593" i="4"/>
  <c r="H3594" i="4"/>
  <c r="H3595" i="4"/>
  <c r="H3596" i="4"/>
  <c r="H3597" i="4"/>
  <c r="H3598" i="4"/>
  <c r="H3599" i="4"/>
  <c r="H3600" i="4"/>
  <c r="H3601" i="4"/>
  <c r="H3602" i="4"/>
  <c r="H3603" i="4"/>
  <c r="H3604" i="4"/>
  <c r="H3605" i="4"/>
  <c r="H3606" i="4"/>
  <c r="H3607" i="4"/>
  <c r="H3608" i="4"/>
  <c r="H3609" i="4"/>
  <c r="H3610" i="4"/>
  <c r="H3611" i="4"/>
  <c r="H3612" i="4"/>
  <c r="H3613" i="4"/>
  <c r="H3614" i="4"/>
  <c r="H3615" i="4"/>
  <c r="H3616" i="4"/>
  <c r="H3617" i="4"/>
  <c r="H3618" i="4"/>
  <c r="H3619" i="4"/>
  <c r="H3620" i="4"/>
  <c r="H3621" i="4"/>
  <c r="H3622" i="4"/>
  <c r="H3623" i="4"/>
  <c r="H3624" i="4"/>
  <c r="H3625" i="4"/>
  <c r="H3626" i="4"/>
  <c r="H3627" i="4"/>
  <c r="H3628" i="4"/>
  <c r="H3629" i="4"/>
  <c r="H3630" i="4"/>
  <c r="H3631" i="4"/>
  <c r="H3632" i="4"/>
  <c r="H3633" i="4"/>
  <c r="H3634" i="4"/>
  <c r="H3635" i="4"/>
  <c r="H3636" i="4"/>
  <c r="H3637" i="4"/>
  <c r="H3638" i="4"/>
  <c r="H3639" i="4"/>
  <c r="H3640" i="4"/>
  <c r="H3641" i="4"/>
  <c r="H3642" i="4"/>
  <c r="H3643" i="4"/>
  <c r="H3644" i="4"/>
  <c r="H3645" i="4"/>
  <c r="H3646" i="4"/>
  <c r="H3647" i="4"/>
  <c r="H3648" i="4"/>
  <c r="H3649" i="4"/>
  <c r="H3650" i="4"/>
  <c r="H3651" i="4"/>
  <c r="H3652" i="4"/>
  <c r="H3653" i="4"/>
  <c r="H3654" i="4"/>
  <c r="H3655" i="4"/>
  <c r="H3656" i="4"/>
  <c r="H3657" i="4"/>
  <c r="H3658" i="4"/>
  <c r="H3659" i="4"/>
  <c r="H3660" i="4"/>
  <c r="H3661" i="4"/>
  <c r="H3662" i="4"/>
  <c r="H3663" i="4"/>
  <c r="H3664" i="4"/>
  <c r="H3665" i="4"/>
  <c r="H3666" i="4"/>
  <c r="H3667" i="4"/>
  <c r="H3668" i="4"/>
  <c r="H3669" i="4"/>
  <c r="H3670" i="4"/>
  <c r="H3671" i="4"/>
  <c r="H3672" i="4"/>
  <c r="H3673" i="4"/>
  <c r="H3674" i="4"/>
  <c r="H3675" i="4"/>
  <c r="H3676" i="4"/>
  <c r="H3677" i="4"/>
  <c r="H3678" i="4"/>
  <c r="H3679" i="4"/>
  <c r="H3680" i="4"/>
  <c r="H3681" i="4"/>
  <c r="H3682" i="4"/>
  <c r="H3683" i="4"/>
  <c r="H3684" i="4"/>
  <c r="H3685" i="4"/>
  <c r="H3686" i="4"/>
  <c r="H3687" i="4"/>
  <c r="H3688" i="4"/>
  <c r="H3689" i="4"/>
  <c r="H3690" i="4"/>
  <c r="H3691" i="4"/>
  <c r="H3692" i="4"/>
  <c r="H3693" i="4"/>
  <c r="H3694" i="4"/>
  <c r="H3695" i="4"/>
  <c r="H3696" i="4"/>
  <c r="H3697" i="4"/>
  <c r="H3698" i="4"/>
  <c r="H3699" i="4"/>
  <c r="H3700" i="4"/>
  <c r="H3701" i="4"/>
  <c r="H3702" i="4"/>
  <c r="H3703" i="4"/>
  <c r="H3704" i="4"/>
  <c r="H3705" i="4"/>
  <c r="H3706" i="4"/>
  <c r="H3707" i="4"/>
  <c r="H3708" i="4"/>
  <c r="H3709" i="4"/>
  <c r="H3710" i="4"/>
  <c r="H3711" i="4"/>
  <c r="H3712" i="4"/>
  <c r="H3713" i="4"/>
  <c r="H3714" i="4"/>
  <c r="H3715" i="4"/>
  <c r="H3716" i="4"/>
  <c r="H3717" i="4"/>
  <c r="H3718" i="4"/>
  <c r="H3719" i="4"/>
  <c r="H3720" i="4"/>
  <c r="H3721" i="4"/>
  <c r="H3722" i="4"/>
  <c r="H3723" i="4"/>
  <c r="H3724" i="4"/>
  <c r="H3725" i="4"/>
  <c r="H3726" i="4"/>
  <c r="H3727" i="4"/>
  <c r="H3728" i="4"/>
  <c r="H3729" i="4"/>
  <c r="H3730" i="4"/>
  <c r="H3731" i="4"/>
  <c r="H3732" i="4"/>
  <c r="H3733" i="4"/>
  <c r="H3734" i="4"/>
  <c r="H3735" i="4"/>
  <c r="H3736" i="4"/>
  <c r="H3737" i="4"/>
  <c r="H3738" i="4"/>
  <c r="H3739" i="4"/>
  <c r="H3740" i="4"/>
  <c r="H3741" i="4"/>
  <c r="H3742" i="4"/>
  <c r="H3743" i="4"/>
  <c r="H3744" i="4"/>
  <c r="H3745" i="4"/>
  <c r="H3746" i="4"/>
  <c r="H3747" i="4"/>
  <c r="H3748" i="4"/>
  <c r="H3749" i="4"/>
  <c r="H3750" i="4"/>
  <c r="H3751" i="4"/>
  <c r="H3752" i="4"/>
  <c r="H3753" i="4"/>
  <c r="H3754" i="4"/>
  <c r="H3755" i="4"/>
  <c r="H3756" i="4"/>
  <c r="H3757" i="4"/>
  <c r="H3758" i="4"/>
  <c r="H3759" i="4"/>
  <c r="H3760" i="4"/>
  <c r="H3761" i="4"/>
  <c r="H3762" i="4"/>
  <c r="H3763" i="4"/>
  <c r="H3764" i="4"/>
  <c r="H3765" i="4"/>
  <c r="H3766" i="4"/>
  <c r="H3767" i="4"/>
  <c r="H3768" i="4"/>
  <c r="H3769" i="4"/>
  <c r="H3770" i="4"/>
  <c r="H3771" i="4"/>
  <c r="H3772" i="4"/>
  <c r="H3773" i="4"/>
  <c r="H3774" i="4"/>
  <c r="H3775" i="4"/>
  <c r="H3776" i="4"/>
  <c r="H3777" i="4"/>
  <c r="H3778" i="4"/>
  <c r="H3779" i="4"/>
  <c r="H3780" i="4"/>
  <c r="H3781" i="4"/>
  <c r="H3782" i="4"/>
  <c r="H3783" i="4"/>
  <c r="H3784" i="4"/>
  <c r="H3785" i="4"/>
  <c r="H3786" i="4"/>
  <c r="H3787" i="4"/>
  <c r="H3788" i="4"/>
  <c r="H3789" i="4"/>
  <c r="H3790" i="4"/>
  <c r="H3791" i="4"/>
  <c r="H3792" i="4"/>
  <c r="H3793" i="4"/>
  <c r="H3794" i="4"/>
  <c r="H3795" i="4"/>
  <c r="H3796" i="4"/>
  <c r="H3797" i="4"/>
  <c r="H3798" i="4"/>
  <c r="H3799" i="4"/>
  <c r="H3800" i="4"/>
  <c r="H3801" i="4"/>
  <c r="H3802" i="4"/>
  <c r="H3803" i="4"/>
  <c r="H3804" i="4"/>
  <c r="H3805" i="4"/>
  <c r="H3806" i="4"/>
  <c r="H3807" i="4"/>
  <c r="H3808" i="4"/>
  <c r="H3809" i="4"/>
  <c r="H3810" i="4"/>
  <c r="H3811" i="4"/>
  <c r="H3812" i="4"/>
  <c r="H3813" i="4"/>
  <c r="H3814" i="4"/>
  <c r="H3815" i="4"/>
  <c r="H3816" i="4"/>
  <c r="H3817" i="4"/>
  <c r="H3818" i="4"/>
  <c r="H3819" i="4"/>
  <c r="H3820" i="4"/>
  <c r="H3821" i="4"/>
  <c r="H3822" i="4"/>
  <c r="H3823" i="4"/>
  <c r="H3824" i="4"/>
  <c r="H3825" i="4"/>
  <c r="H3826" i="4"/>
  <c r="H3827" i="4"/>
  <c r="H3828" i="4"/>
  <c r="H3829" i="4"/>
  <c r="H3830" i="4"/>
  <c r="H3831" i="4"/>
  <c r="H3832" i="4"/>
  <c r="H3833" i="4"/>
  <c r="H3834" i="4"/>
  <c r="H3835" i="4"/>
  <c r="H3836" i="4"/>
  <c r="H3837" i="4"/>
  <c r="H3838" i="4"/>
  <c r="H3839" i="4"/>
  <c r="H3840" i="4"/>
  <c r="H3841" i="4"/>
  <c r="H3842" i="4"/>
  <c r="H3843" i="4"/>
  <c r="H3844" i="4"/>
  <c r="H3845" i="4"/>
  <c r="H3846" i="4"/>
  <c r="H3847" i="4"/>
  <c r="H3848" i="4"/>
  <c r="H3849" i="4"/>
  <c r="H3850" i="4"/>
  <c r="H3851" i="4"/>
  <c r="H3852" i="4"/>
  <c r="H3853" i="4"/>
  <c r="H3854" i="4"/>
  <c r="H3855" i="4"/>
  <c r="H3856" i="4"/>
  <c r="H3857" i="4"/>
  <c r="H3858" i="4"/>
  <c r="H3859" i="4"/>
  <c r="H3860" i="4"/>
  <c r="H3861" i="4"/>
  <c r="H3862" i="4"/>
  <c r="H3863" i="4"/>
  <c r="H3864" i="4"/>
  <c r="H3865" i="4"/>
  <c r="H3866" i="4"/>
  <c r="H3867" i="4"/>
  <c r="H3868" i="4"/>
  <c r="H3869" i="4"/>
  <c r="H3870" i="4"/>
  <c r="H3871" i="4"/>
  <c r="H3872" i="4"/>
  <c r="H3873" i="4"/>
  <c r="H3874" i="4"/>
  <c r="H3875" i="4"/>
  <c r="H3876" i="4"/>
  <c r="H3877" i="4"/>
  <c r="H3878" i="4"/>
  <c r="H3879" i="4"/>
  <c r="H3880" i="4"/>
  <c r="H3881" i="4"/>
  <c r="H3882" i="4"/>
  <c r="H3883" i="4"/>
  <c r="H3884" i="4"/>
  <c r="H3885" i="4"/>
  <c r="H3886" i="4"/>
  <c r="H3887" i="4"/>
  <c r="H3888" i="4"/>
  <c r="H3889" i="4"/>
  <c r="H3890" i="4"/>
  <c r="H3891" i="4"/>
  <c r="H3892" i="4"/>
  <c r="H3893" i="4"/>
  <c r="H3894" i="4"/>
  <c r="H3895" i="4"/>
  <c r="H3896" i="4"/>
  <c r="H3897" i="4"/>
  <c r="H3898" i="4"/>
  <c r="H3899" i="4"/>
  <c r="H3900" i="4"/>
  <c r="H3901" i="4"/>
  <c r="H3902" i="4"/>
  <c r="H3903" i="4"/>
  <c r="H3904" i="4"/>
  <c r="H3905" i="4"/>
  <c r="H3906" i="4"/>
  <c r="H3907" i="4"/>
  <c r="H3908" i="4"/>
  <c r="H3909" i="4"/>
  <c r="H3910" i="4"/>
  <c r="H3911" i="4"/>
  <c r="H3912" i="4"/>
  <c r="H3913" i="4"/>
  <c r="H3914" i="4"/>
  <c r="H3915" i="4"/>
  <c r="H3916" i="4"/>
  <c r="H3917" i="4"/>
  <c r="H3918" i="4"/>
  <c r="H3919" i="4"/>
  <c r="H3920" i="4"/>
  <c r="H3921" i="4"/>
  <c r="H3922" i="4"/>
  <c r="H3923" i="4"/>
  <c r="H3924" i="4"/>
  <c r="H3925" i="4"/>
  <c r="H3926" i="4"/>
  <c r="H3927" i="4"/>
  <c r="H3928" i="4"/>
  <c r="H3929" i="4"/>
  <c r="H3930" i="4"/>
  <c r="H3931" i="4"/>
  <c r="H3932" i="4"/>
  <c r="H3933" i="4"/>
  <c r="H3934" i="4"/>
  <c r="H3935" i="4"/>
  <c r="H3936" i="4"/>
  <c r="H3937" i="4"/>
  <c r="H3938" i="4"/>
  <c r="H3939" i="4"/>
  <c r="H3940" i="4"/>
  <c r="H3941" i="4"/>
  <c r="H3942" i="4"/>
  <c r="H3943" i="4"/>
  <c r="H3944" i="4"/>
  <c r="H3945" i="4"/>
  <c r="H3946" i="4"/>
  <c r="H3947" i="4"/>
  <c r="H3948" i="4"/>
  <c r="H3949" i="4"/>
  <c r="H3950" i="4"/>
  <c r="H3951" i="4"/>
  <c r="H3952" i="4"/>
  <c r="H3953" i="4"/>
  <c r="H3954" i="4"/>
  <c r="H3955" i="4"/>
  <c r="H3956" i="4"/>
  <c r="H3957" i="4"/>
  <c r="H3958" i="4"/>
  <c r="H3959" i="4"/>
  <c r="H3960" i="4"/>
  <c r="H3961" i="4"/>
  <c r="H3962" i="4"/>
  <c r="H3963" i="4"/>
  <c r="H3964" i="4"/>
  <c r="H3965" i="4"/>
  <c r="H3966" i="4"/>
  <c r="H3967" i="4"/>
  <c r="H3968" i="4"/>
  <c r="H3969" i="4"/>
  <c r="H3970" i="4"/>
  <c r="H3971" i="4"/>
  <c r="H3972" i="4"/>
  <c r="H3973" i="4"/>
  <c r="H3974" i="4"/>
  <c r="H3975" i="4"/>
  <c r="H3976" i="4"/>
  <c r="H3977" i="4"/>
  <c r="H3978" i="4"/>
  <c r="H3979" i="4"/>
  <c r="H3980" i="4"/>
  <c r="H3981" i="4"/>
  <c r="H3982" i="4"/>
  <c r="H3983" i="4"/>
  <c r="H3984" i="4"/>
  <c r="H3985" i="4"/>
  <c r="H3986" i="4"/>
  <c r="H3987" i="4"/>
  <c r="H3988" i="4"/>
  <c r="H3989" i="4"/>
  <c r="H3990" i="4"/>
  <c r="H3991" i="4"/>
  <c r="H3992" i="4"/>
  <c r="H3993" i="4"/>
  <c r="H3994" i="4"/>
  <c r="H3995" i="4"/>
  <c r="H3996" i="4"/>
  <c r="H3997" i="4"/>
  <c r="H3998" i="4"/>
  <c r="H3999" i="4"/>
  <c r="H4000" i="4"/>
  <c r="H4001" i="4"/>
  <c r="H4002" i="4"/>
  <c r="H4003" i="4"/>
  <c r="H4004" i="4"/>
  <c r="H4005" i="4"/>
  <c r="H4006" i="4"/>
  <c r="H4007" i="4"/>
  <c r="H4008" i="4"/>
  <c r="H4009" i="4"/>
  <c r="H4010" i="4"/>
  <c r="H4011" i="4"/>
  <c r="H4012" i="4"/>
  <c r="H4013" i="4"/>
  <c r="H4014" i="4"/>
  <c r="H4015" i="4"/>
  <c r="H4016" i="4"/>
  <c r="H4017" i="4"/>
  <c r="H4018" i="4"/>
  <c r="H4019" i="4"/>
  <c r="H4020" i="4"/>
  <c r="H4021" i="4"/>
  <c r="H4022" i="4"/>
  <c r="H4023" i="4"/>
  <c r="H4024" i="4"/>
  <c r="H4025" i="4"/>
  <c r="H4026" i="4"/>
  <c r="H4027" i="4"/>
  <c r="H4028" i="4"/>
  <c r="H4029" i="4"/>
  <c r="H4030" i="4"/>
  <c r="H4031" i="4"/>
  <c r="H4032" i="4"/>
  <c r="H4033" i="4"/>
  <c r="H4034" i="4"/>
  <c r="H4035" i="4"/>
  <c r="H4036" i="4"/>
  <c r="H4037" i="4"/>
  <c r="H4038" i="4"/>
  <c r="H4039" i="4"/>
  <c r="H4040" i="4"/>
  <c r="H4041" i="4"/>
  <c r="H4042" i="4"/>
  <c r="H4043" i="4"/>
  <c r="H4044" i="4"/>
  <c r="H4045" i="4"/>
  <c r="H4046" i="4"/>
  <c r="H4047" i="4"/>
  <c r="H4048" i="4"/>
  <c r="H4049" i="4"/>
  <c r="H4050" i="4"/>
  <c r="H4051" i="4"/>
  <c r="H4052" i="4"/>
  <c r="H4053" i="4"/>
  <c r="H4054" i="4"/>
  <c r="H4055" i="4"/>
  <c r="H4056" i="4"/>
  <c r="H4057" i="4"/>
  <c r="H4058" i="4"/>
  <c r="H4059" i="4"/>
  <c r="H4060" i="4"/>
  <c r="H4061" i="4"/>
  <c r="H4062" i="4"/>
  <c r="H4063" i="4"/>
  <c r="H4064" i="4"/>
  <c r="H4065" i="4"/>
  <c r="H4066" i="4"/>
  <c r="H4067" i="4"/>
  <c r="H4068" i="4"/>
  <c r="H4069" i="4"/>
  <c r="H4070" i="4"/>
  <c r="H4071" i="4"/>
  <c r="H4072" i="4"/>
  <c r="H4073" i="4"/>
  <c r="H4074" i="4"/>
  <c r="H4075" i="4"/>
  <c r="H4076" i="4"/>
  <c r="H4077" i="4"/>
  <c r="H4078" i="4"/>
  <c r="H4079" i="4"/>
  <c r="H4080" i="4"/>
  <c r="H4081" i="4"/>
  <c r="H4082" i="4"/>
  <c r="H4083" i="4"/>
  <c r="H4084" i="4"/>
  <c r="H4085" i="4"/>
  <c r="H4086" i="4"/>
  <c r="H4087" i="4"/>
  <c r="H4088" i="4"/>
  <c r="H4089" i="4"/>
  <c r="H4090" i="4"/>
  <c r="H4091" i="4"/>
  <c r="H4092" i="4"/>
  <c r="H4093" i="4"/>
  <c r="H4094" i="4"/>
  <c r="H4095" i="4"/>
  <c r="H4096" i="4"/>
  <c r="H4097" i="4"/>
  <c r="H4098" i="4"/>
  <c r="H4099" i="4"/>
  <c r="H4100" i="4"/>
  <c r="H4101" i="4"/>
  <c r="H4102" i="4"/>
  <c r="H4103" i="4"/>
  <c r="H4104" i="4"/>
  <c r="H4105" i="4"/>
  <c r="H4106" i="4"/>
  <c r="H4107" i="4"/>
  <c r="H4108" i="4"/>
  <c r="H4109" i="4"/>
  <c r="H4110" i="4"/>
  <c r="H4111" i="4"/>
  <c r="H4112" i="4"/>
  <c r="H4113" i="4"/>
  <c r="H4114" i="4"/>
  <c r="H4115" i="4"/>
  <c r="H4116" i="4"/>
  <c r="H4117" i="4"/>
  <c r="H4118" i="4"/>
  <c r="H4119" i="4"/>
  <c r="H4120" i="4"/>
  <c r="H4121" i="4"/>
  <c r="H4122" i="4"/>
  <c r="H4123" i="4"/>
  <c r="H4124" i="4"/>
  <c r="H4125" i="4"/>
  <c r="H4126" i="4"/>
  <c r="H4127" i="4"/>
  <c r="H4128" i="4"/>
  <c r="H4129" i="4"/>
  <c r="H4130" i="4"/>
  <c r="H4131" i="4"/>
  <c r="H4132" i="4"/>
  <c r="H4133" i="4"/>
  <c r="H4134" i="4"/>
  <c r="H4135" i="4"/>
  <c r="H4136" i="4"/>
  <c r="H4137" i="4"/>
  <c r="H4138" i="4"/>
  <c r="H4139" i="4"/>
  <c r="H4140" i="4"/>
  <c r="H4141" i="4"/>
  <c r="H4142" i="4"/>
  <c r="H4143" i="4"/>
  <c r="H4144" i="4"/>
  <c r="H4145" i="4"/>
  <c r="H4146" i="4"/>
  <c r="H4147" i="4"/>
  <c r="H4148" i="4"/>
  <c r="H4149" i="4"/>
  <c r="H4150" i="4"/>
  <c r="H4151" i="4"/>
  <c r="H4152" i="4"/>
  <c r="H4153" i="4"/>
  <c r="H4154" i="4"/>
  <c r="H4155" i="4"/>
  <c r="H4156" i="4"/>
  <c r="H4157" i="4"/>
  <c r="H4158" i="4"/>
  <c r="H4159" i="4"/>
  <c r="H4160" i="4"/>
  <c r="H4161" i="4"/>
  <c r="H4162" i="4"/>
  <c r="H4163" i="4"/>
  <c r="H4164" i="4"/>
  <c r="H4165" i="4"/>
  <c r="H4166" i="4"/>
  <c r="H4167" i="4"/>
  <c r="H4168" i="4"/>
  <c r="H4169" i="4"/>
  <c r="H4170" i="4"/>
  <c r="H4171" i="4"/>
  <c r="H4172" i="4"/>
  <c r="H4173" i="4"/>
  <c r="H4174" i="4"/>
  <c r="H4175" i="4"/>
  <c r="H4176" i="4"/>
  <c r="H4177" i="4"/>
  <c r="H4178" i="4"/>
  <c r="H4179" i="4"/>
  <c r="H4180" i="4"/>
  <c r="H4181" i="4"/>
  <c r="H4182" i="4"/>
  <c r="H4183" i="4"/>
  <c r="H4184" i="4"/>
  <c r="H4185" i="4"/>
  <c r="H4186" i="4"/>
  <c r="H4187" i="4"/>
  <c r="H4188" i="4"/>
  <c r="H4189" i="4"/>
  <c r="H4190" i="4"/>
  <c r="H4191" i="4"/>
  <c r="H4192" i="4"/>
  <c r="H4193" i="4"/>
  <c r="H4194" i="4"/>
  <c r="H4195" i="4"/>
  <c r="H4196" i="4"/>
  <c r="H4197" i="4"/>
  <c r="H4198" i="4"/>
  <c r="H4199" i="4"/>
  <c r="H4200" i="4"/>
  <c r="H4201" i="4"/>
  <c r="H4202" i="4"/>
  <c r="H4203" i="4"/>
  <c r="H4204" i="4"/>
  <c r="H4205" i="4"/>
  <c r="H4206" i="4"/>
  <c r="H4207" i="4"/>
  <c r="H4208" i="4"/>
  <c r="H4209" i="4"/>
  <c r="H4210" i="4"/>
  <c r="H4211" i="4"/>
  <c r="H4212" i="4"/>
  <c r="H4213" i="4"/>
  <c r="H4214" i="4"/>
  <c r="H4215" i="4"/>
  <c r="H4216" i="4"/>
  <c r="H4217" i="4"/>
  <c r="H4218" i="4"/>
  <c r="H4219" i="4"/>
  <c r="H4220" i="4"/>
  <c r="H4221" i="4"/>
  <c r="H4222" i="4"/>
  <c r="H4223" i="4"/>
  <c r="H4224" i="4"/>
  <c r="H4225" i="4"/>
  <c r="H4226" i="4"/>
  <c r="H4227" i="4"/>
  <c r="H4228" i="4"/>
  <c r="H4229" i="4"/>
  <c r="H4230" i="4"/>
  <c r="H4231" i="4"/>
  <c r="H4232" i="4"/>
  <c r="H4233" i="4"/>
  <c r="H4234" i="4"/>
  <c r="H4235" i="4"/>
  <c r="H4236" i="4"/>
  <c r="H4237" i="4"/>
  <c r="H4238" i="4"/>
  <c r="H4239" i="4"/>
  <c r="H4240" i="4"/>
  <c r="H4241" i="4"/>
  <c r="H4242" i="4"/>
  <c r="H4243" i="4"/>
  <c r="H4244" i="4"/>
  <c r="H4245" i="4"/>
  <c r="H4246" i="4"/>
  <c r="H4247" i="4"/>
  <c r="H4248" i="4"/>
  <c r="H4249" i="4"/>
  <c r="H4250" i="4"/>
  <c r="H4251" i="4"/>
  <c r="H4252" i="4"/>
  <c r="H4253" i="4"/>
  <c r="H4254" i="4"/>
  <c r="H4255" i="4"/>
  <c r="H4256" i="4"/>
  <c r="H4257" i="4"/>
  <c r="H4258" i="4"/>
  <c r="H4259" i="4"/>
  <c r="H4260" i="4"/>
  <c r="H4261" i="4"/>
  <c r="H4262" i="4"/>
  <c r="H4263" i="4"/>
  <c r="H4264" i="4"/>
  <c r="H4265" i="4"/>
  <c r="H4266" i="4"/>
  <c r="H4267" i="4"/>
  <c r="H4268" i="4"/>
  <c r="H4269" i="4"/>
  <c r="H4270" i="4"/>
  <c r="H4271" i="4"/>
  <c r="H4272" i="4"/>
  <c r="H4273" i="4"/>
  <c r="H4274" i="4"/>
  <c r="H4275" i="4"/>
  <c r="H4276" i="4"/>
  <c r="H4277" i="4"/>
  <c r="H4278" i="4"/>
  <c r="H4279" i="4"/>
  <c r="H4280" i="4"/>
  <c r="H4281" i="4"/>
  <c r="H4282" i="4"/>
  <c r="H4283" i="4"/>
  <c r="H4284" i="4"/>
  <c r="H4285" i="4"/>
  <c r="H4286" i="4"/>
  <c r="H4287" i="4"/>
  <c r="H4288" i="4"/>
  <c r="H4289" i="4"/>
  <c r="H4290" i="4"/>
  <c r="H4291" i="4"/>
  <c r="H4292" i="4"/>
  <c r="H4293" i="4"/>
  <c r="H4294" i="4"/>
  <c r="H4295" i="4"/>
  <c r="H4296" i="4"/>
  <c r="H4297" i="4"/>
  <c r="H4298" i="4"/>
  <c r="H4299" i="4"/>
  <c r="H4300" i="4"/>
  <c r="H4301" i="4"/>
  <c r="H4302" i="4"/>
  <c r="H4303" i="4"/>
  <c r="H4304" i="4"/>
  <c r="H4305" i="4"/>
  <c r="H4306" i="4"/>
  <c r="H4307" i="4"/>
  <c r="H4308" i="4"/>
  <c r="H4309" i="4"/>
  <c r="H4310" i="4"/>
  <c r="H4311" i="4"/>
  <c r="H4312" i="4"/>
  <c r="H4313" i="4"/>
  <c r="H4314" i="4"/>
  <c r="H4315" i="4"/>
  <c r="H4316" i="4"/>
  <c r="H4317" i="4"/>
  <c r="H4318" i="4"/>
  <c r="H4319" i="4"/>
  <c r="H4320" i="4"/>
  <c r="H4321" i="4"/>
  <c r="H4322" i="4"/>
  <c r="H4323" i="4"/>
  <c r="H4324" i="4"/>
  <c r="H4325" i="4"/>
  <c r="H4326" i="4"/>
  <c r="H4327" i="4"/>
  <c r="H4328" i="4"/>
  <c r="H4329" i="4"/>
  <c r="H4330" i="4"/>
  <c r="H4331" i="4"/>
  <c r="H4332" i="4"/>
  <c r="H4333" i="4"/>
  <c r="H4334" i="4"/>
  <c r="H4335" i="4"/>
  <c r="H4336" i="4"/>
  <c r="H4337" i="4"/>
  <c r="H4338" i="4"/>
  <c r="H4339" i="4"/>
  <c r="H4340" i="4"/>
  <c r="H4341" i="4"/>
  <c r="H4342" i="4"/>
  <c r="H4343" i="4"/>
  <c r="H4344" i="4"/>
  <c r="H4345" i="4"/>
  <c r="H4346" i="4"/>
  <c r="H4347" i="4"/>
  <c r="H4348" i="4"/>
  <c r="H4349" i="4"/>
  <c r="H4350" i="4"/>
  <c r="H4351" i="4"/>
  <c r="H4352" i="4"/>
  <c r="H4353" i="4"/>
  <c r="H4354" i="4"/>
  <c r="H4355" i="4"/>
  <c r="H4356" i="4"/>
  <c r="H4357" i="4"/>
  <c r="H4358" i="4"/>
  <c r="H4359" i="4"/>
  <c r="H4360" i="4"/>
  <c r="H4361" i="4"/>
  <c r="H4362" i="4"/>
  <c r="H4363" i="4"/>
  <c r="H4364" i="4"/>
  <c r="H4365" i="4"/>
  <c r="H4366" i="4"/>
  <c r="H4367" i="4"/>
  <c r="H4368" i="4"/>
  <c r="H4369" i="4"/>
  <c r="H4370" i="4"/>
  <c r="H4371" i="4"/>
  <c r="H4372" i="4"/>
  <c r="H4373" i="4"/>
  <c r="H4374" i="4"/>
  <c r="H4375" i="4"/>
  <c r="H4376" i="4"/>
  <c r="H4377" i="4"/>
  <c r="H4378" i="4"/>
  <c r="H4379" i="4"/>
  <c r="H4380" i="4"/>
  <c r="H4381" i="4"/>
  <c r="H4382" i="4"/>
  <c r="H4383" i="4"/>
  <c r="H4384" i="4"/>
  <c r="H4385" i="4"/>
  <c r="H4386" i="4"/>
  <c r="H4387" i="4"/>
  <c r="H4388" i="4"/>
  <c r="H4389" i="4"/>
  <c r="H4390" i="4"/>
  <c r="H4391" i="4"/>
  <c r="H4392" i="4"/>
  <c r="H4393" i="4"/>
  <c r="H4394" i="4"/>
  <c r="H4395" i="4"/>
  <c r="H4396" i="4"/>
  <c r="H4397" i="4"/>
  <c r="H4398" i="4"/>
  <c r="H4399" i="4"/>
  <c r="H4400" i="4"/>
  <c r="H4401" i="4"/>
  <c r="H4402" i="4"/>
  <c r="H4403" i="4"/>
  <c r="H4404" i="4"/>
  <c r="H4405" i="4"/>
  <c r="H4406" i="4"/>
  <c r="H4407" i="4"/>
  <c r="H4408" i="4"/>
  <c r="H4409" i="4"/>
  <c r="H4410" i="4"/>
  <c r="H4411" i="4"/>
  <c r="H4412" i="4"/>
  <c r="H4413" i="4"/>
  <c r="H4414" i="4"/>
  <c r="H4415" i="4"/>
  <c r="H4416" i="4"/>
  <c r="H4417" i="4"/>
  <c r="H4418" i="4"/>
  <c r="H4419" i="4"/>
  <c r="H4420" i="4"/>
  <c r="H4421" i="4"/>
  <c r="H4422" i="4"/>
  <c r="H4423" i="4"/>
  <c r="H4424" i="4"/>
  <c r="H4425" i="4"/>
  <c r="H4426" i="4"/>
  <c r="H4427" i="4"/>
  <c r="H4428" i="4"/>
  <c r="H4429" i="4"/>
  <c r="H4430" i="4"/>
  <c r="H4431" i="4"/>
  <c r="H4432" i="4"/>
  <c r="H4433" i="4"/>
  <c r="H4434" i="4"/>
  <c r="H4435" i="4"/>
  <c r="H4436" i="4"/>
  <c r="H4437" i="4"/>
  <c r="H4438" i="4"/>
  <c r="H4439" i="4"/>
  <c r="H4440" i="4"/>
  <c r="H4441" i="4"/>
  <c r="H4442" i="4"/>
  <c r="H4443" i="4"/>
  <c r="H4444" i="4"/>
  <c r="H4445" i="4"/>
  <c r="H4446" i="4"/>
  <c r="H4447" i="4"/>
  <c r="H4448" i="4"/>
  <c r="H4449" i="4"/>
  <c r="H4450" i="4"/>
  <c r="H4451" i="4"/>
  <c r="H4452" i="4"/>
  <c r="H4453" i="4"/>
  <c r="H4454" i="4"/>
  <c r="H4455" i="4"/>
  <c r="H4456" i="4"/>
  <c r="H4457" i="4"/>
  <c r="H4458" i="4"/>
  <c r="H4459" i="4"/>
  <c r="H4460" i="4"/>
  <c r="H4461" i="4"/>
  <c r="H4462" i="4"/>
  <c r="H4463" i="4"/>
  <c r="H4464" i="4"/>
  <c r="H4465" i="4"/>
  <c r="H4466" i="4"/>
  <c r="H4467" i="4"/>
  <c r="H4468" i="4"/>
  <c r="H4469" i="4"/>
  <c r="H4470" i="4"/>
  <c r="H4471" i="4"/>
  <c r="H4472" i="4"/>
  <c r="H4473" i="4"/>
  <c r="H4474" i="4"/>
  <c r="H4475" i="4"/>
  <c r="H4476" i="4"/>
  <c r="H4477" i="4"/>
  <c r="H4478" i="4"/>
  <c r="H4479" i="4"/>
  <c r="H4480" i="4"/>
  <c r="H4481" i="4"/>
  <c r="H4482" i="4"/>
  <c r="H4483" i="4"/>
  <c r="H4484" i="4"/>
  <c r="H4485" i="4"/>
  <c r="H4486" i="4"/>
  <c r="H4487" i="4"/>
  <c r="H4488" i="4"/>
  <c r="H4489" i="4"/>
  <c r="H4490" i="4"/>
  <c r="H4491" i="4"/>
  <c r="H4492" i="4"/>
  <c r="H4493" i="4"/>
  <c r="H4494" i="4"/>
  <c r="H4495" i="4"/>
  <c r="H4496" i="4"/>
  <c r="H4497" i="4"/>
  <c r="H4498" i="4"/>
  <c r="H4499" i="4"/>
  <c r="H4500" i="4"/>
  <c r="H4501" i="4"/>
  <c r="H4502" i="4"/>
  <c r="H4503" i="4"/>
  <c r="H4504" i="4"/>
  <c r="H4505" i="4"/>
  <c r="H4506" i="4"/>
  <c r="H4507" i="4"/>
  <c r="H4508" i="4"/>
  <c r="H4509" i="4"/>
  <c r="H4510" i="4"/>
  <c r="H4511" i="4"/>
  <c r="H4512" i="4"/>
  <c r="H4513" i="4"/>
  <c r="H4514" i="4"/>
  <c r="H4515" i="4"/>
  <c r="H4516" i="4"/>
  <c r="H4517" i="4"/>
  <c r="H4518" i="4"/>
  <c r="H4519" i="4"/>
  <c r="H4520" i="4"/>
  <c r="H4521" i="4"/>
  <c r="H4522" i="4"/>
  <c r="H4523" i="4"/>
  <c r="H4524" i="4"/>
  <c r="H4525" i="4"/>
  <c r="H4526" i="4"/>
  <c r="H4527" i="4"/>
  <c r="H4528" i="4"/>
  <c r="H4529" i="4"/>
  <c r="H4530" i="4"/>
  <c r="H4531" i="4"/>
  <c r="H4532" i="4"/>
  <c r="H4533" i="4"/>
  <c r="H4534" i="4"/>
  <c r="H4535" i="4"/>
  <c r="H4536" i="4"/>
  <c r="H4537" i="4"/>
  <c r="H4538" i="4"/>
  <c r="H4539" i="4"/>
  <c r="H4540" i="4"/>
  <c r="H4541" i="4"/>
  <c r="H4542" i="4"/>
  <c r="H4543" i="4"/>
  <c r="H4544" i="4"/>
  <c r="H4545" i="4"/>
  <c r="H4546" i="4"/>
  <c r="H4547" i="4"/>
  <c r="H4548" i="4"/>
  <c r="H4549" i="4"/>
  <c r="H4550" i="4"/>
  <c r="H4551" i="4"/>
  <c r="H4552" i="4"/>
  <c r="H4553" i="4"/>
  <c r="H4554" i="4"/>
  <c r="H4555" i="4"/>
  <c r="H4556" i="4"/>
  <c r="H4557" i="4"/>
  <c r="H4558" i="4"/>
  <c r="H4559" i="4"/>
  <c r="H4560" i="4"/>
  <c r="H4561" i="4"/>
  <c r="H4562" i="4"/>
  <c r="H4563" i="4"/>
  <c r="H4564" i="4"/>
  <c r="H4565" i="4"/>
  <c r="H4566" i="4"/>
  <c r="H4567" i="4"/>
  <c r="H4568" i="4"/>
  <c r="H4569" i="4"/>
  <c r="H4570" i="4"/>
  <c r="H4571" i="4"/>
  <c r="H4572" i="4"/>
  <c r="H4573" i="4"/>
  <c r="H4574" i="4"/>
  <c r="H4575" i="4"/>
  <c r="H4576" i="4"/>
  <c r="H4577" i="4"/>
  <c r="H4578" i="4"/>
  <c r="H4579" i="4"/>
  <c r="H4580" i="4"/>
  <c r="H4581" i="4"/>
  <c r="H4582" i="4"/>
  <c r="H4583" i="4"/>
  <c r="H4584" i="4"/>
  <c r="H4585" i="4"/>
  <c r="H4586" i="4"/>
  <c r="H4587" i="4"/>
  <c r="H4588" i="4"/>
  <c r="H4589" i="4"/>
  <c r="H4590" i="4"/>
  <c r="H4591" i="4"/>
  <c r="H4592" i="4"/>
  <c r="H4593" i="4"/>
  <c r="H4594" i="4"/>
  <c r="H4595" i="4"/>
  <c r="H4596" i="4"/>
  <c r="H4597" i="4"/>
  <c r="H4598" i="4"/>
  <c r="H4599" i="4"/>
  <c r="H4600" i="4"/>
  <c r="H4601" i="4"/>
  <c r="H4602" i="4"/>
  <c r="H4603" i="4"/>
  <c r="H4604" i="4"/>
  <c r="H4605" i="4"/>
  <c r="H4606" i="4"/>
  <c r="H4607" i="4"/>
  <c r="H4608" i="4"/>
  <c r="H4609" i="4"/>
  <c r="H4610" i="4"/>
  <c r="H4611" i="4"/>
  <c r="H4612" i="4"/>
  <c r="H4613" i="4"/>
  <c r="H4614" i="4"/>
  <c r="H4615" i="4"/>
  <c r="H4616" i="4"/>
  <c r="H4617" i="4"/>
  <c r="H4618" i="4"/>
  <c r="H4619" i="4"/>
  <c r="H4620" i="4"/>
  <c r="H4621" i="4"/>
  <c r="H4622" i="4"/>
  <c r="H4623" i="4"/>
  <c r="H4624" i="4"/>
  <c r="H4625" i="4"/>
  <c r="H4626" i="4"/>
  <c r="H4627" i="4"/>
  <c r="H4628" i="4"/>
  <c r="H4629" i="4"/>
  <c r="H4630" i="4"/>
  <c r="H4631" i="4"/>
  <c r="H4632" i="4"/>
  <c r="H4633" i="4"/>
  <c r="H4634" i="4"/>
  <c r="H4635" i="4"/>
  <c r="H4636" i="4"/>
  <c r="H4637" i="4"/>
  <c r="H4638" i="4"/>
  <c r="H4639" i="4"/>
  <c r="H4640" i="4"/>
  <c r="H4641" i="4"/>
  <c r="H4642" i="4"/>
  <c r="H4643" i="4"/>
  <c r="H4644" i="4"/>
  <c r="H4645" i="4"/>
  <c r="H4646" i="4"/>
  <c r="H4647" i="4"/>
  <c r="H4648" i="4"/>
  <c r="H4649" i="4"/>
  <c r="H4650" i="4"/>
  <c r="H4651" i="4"/>
  <c r="H4652" i="4"/>
  <c r="H4653" i="4"/>
  <c r="H4654" i="4"/>
  <c r="H4655" i="4"/>
  <c r="H4656" i="4"/>
  <c r="H4657" i="4"/>
  <c r="H4658" i="4"/>
  <c r="H4659" i="4"/>
  <c r="H4660" i="4"/>
  <c r="H4661" i="4"/>
  <c r="H4662" i="4"/>
  <c r="H4663" i="4"/>
  <c r="H4664" i="4"/>
  <c r="H4665" i="4"/>
  <c r="H4666" i="4"/>
  <c r="H4667" i="4"/>
  <c r="H4668" i="4"/>
  <c r="H4669" i="4"/>
  <c r="H4670" i="4"/>
  <c r="H4671" i="4"/>
  <c r="H4672" i="4"/>
  <c r="H4673" i="4"/>
  <c r="H4674" i="4"/>
  <c r="H4675" i="4"/>
  <c r="H4676" i="4"/>
  <c r="H4677" i="4"/>
  <c r="H4678" i="4"/>
  <c r="H4679" i="4"/>
  <c r="H4680" i="4"/>
  <c r="H4681" i="4"/>
  <c r="H4682" i="4"/>
  <c r="H4683" i="4"/>
  <c r="H4684" i="4"/>
  <c r="H4685" i="4"/>
  <c r="H4686" i="4"/>
  <c r="H4687" i="4"/>
  <c r="H4688" i="4"/>
  <c r="H4689" i="4"/>
  <c r="H4690" i="4"/>
  <c r="H4691" i="4"/>
  <c r="H4692" i="4"/>
  <c r="H4693" i="4"/>
  <c r="H4694" i="4"/>
  <c r="H4695" i="4"/>
  <c r="H4696" i="4"/>
  <c r="H4697" i="4"/>
  <c r="H4698" i="4"/>
  <c r="H4699" i="4"/>
  <c r="H4700" i="4"/>
  <c r="H4701" i="4"/>
  <c r="H4702" i="4"/>
  <c r="H4703" i="4"/>
  <c r="H4704" i="4"/>
  <c r="H4705" i="4"/>
  <c r="H4706" i="4"/>
  <c r="H4707" i="4"/>
  <c r="H4708" i="4"/>
  <c r="H4709" i="4"/>
  <c r="H4710" i="4"/>
  <c r="H4711" i="4"/>
  <c r="H4712" i="4"/>
  <c r="H4713" i="4"/>
  <c r="H4714" i="4"/>
  <c r="H4715" i="4"/>
  <c r="H4716" i="4"/>
  <c r="H4717" i="4"/>
  <c r="H4718" i="4"/>
  <c r="H4719" i="4"/>
  <c r="H4720" i="4"/>
  <c r="H4721" i="4"/>
  <c r="H4722" i="4"/>
  <c r="H4723" i="4"/>
  <c r="H4724" i="4"/>
  <c r="H4725" i="4"/>
  <c r="H4726" i="4"/>
  <c r="H4727" i="4"/>
  <c r="H4728" i="4"/>
  <c r="H4729" i="4"/>
  <c r="H4730" i="4"/>
  <c r="H4731" i="4"/>
  <c r="H4732" i="4"/>
  <c r="H4733" i="4"/>
  <c r="H4734" i="4"/>
  <c r="H4735" i="4"/>
  <c r="H4736" i="4"/>
  <c r="H4737" i="4"/>
  <c r="H4738" i="4"/>
  <c r="H4739" i="4"/>
  <c r="H4740" i="4"/>
  <c r="H4741" i="4"/>
  <c r="H4742" i="4"/>
  <c r="H4743" i="4"/>
  <c r="H4744" i="4"/>
  <c r="H4745" i="4"/>
  <c r="H4746" i="4"/>
  <c r="H4747" i="4"/>
  <c r="H4748" i="4"/>
  <c r="H4749" i="4"/>
  <c r="H4750" i="4"/>
  <c r="H4751" i="4"/>
  <c r="H4752" i="4"/>
  <c r="H4753" i="4"/>
  <c r="H4754" i="4"/>
  <c r="H4755" i="4"/>
  <c r="H4756" i="4"/>
  <c r="H4757" i="4"/>
  <c r="H4758" i="4"/>
  <c r="H4759" i="4"/>
  <c r="H4760" i="4"/>
  <c r="H4761" i="4"/>
  <c r="H4762" i="4"/>
  <c r="H4763" i="4"/>
  <c r="H4764" i="4"/>
  <c r="H4765" i="4"/>
  <c r="H4766" i="4"/>
  <c r="H4767" i="4"/>
  <c r="H4768" i="4"/>
  <c r="H4769" i="4"/>
  <c r="H4770" i="4"/>
  <c r="H4771" i="4"/>
  <c r="H4772" i="4"/>
  <c r="H4773" i="4"/>
  <c r="H4774" i="4"/>
  <c r="H4775" i="4"/>
  <c r="H4776" i="4"/>
  <c r="H4777" i="4"/>
  <c r="H4778" i="4"/>
  <c r="H4779" i="4"/>
  <c r="H4780" i="4"/>
  <c r="H4781" i="4"/>
  <c r="H4782" i="4"/>
  <c r="H4783" i="4"/>
  <c r="H4784" i="4"/>
  <c r="H4785" i="4"/>
  <c r="H4786" i="4"/>
  <c r="H4787" i="4"/>
  <c r="H4788" i="4"/>
  <c r="H4789" i="4"/>
  <c r="H4790" i="4"/>
  <c r="H4791" i="4"/>
  <c r="H4792" i="4"/>
  <c r="H4793" i="4"/>
  <c r="H4794" i="4"/>
  <c r="H4795" i="4"/>
  <c r="H4796" i="4"/>
  <c r="H4797" i="4"/>
  <c r="H4798" i="4"/>
  <c r="H4799" i="4"/>
  <c r="H4800" i="4"/>
  <c r="H4801" i="4"/>
  <c r="H4802" i="4"/>
  <c r="H4803" i="4"/>
  <c r="H4804" i="4"/>
  <c r="H4805" i="4"/>
  <c r="H4806" i="4"/>
  <c r="H4807" i="4"/>
  <c r="H4808" i="4"/>
  <c r="H4809" i="4"/>
  <c r="H4810" i="4"/>
  <c r="H4811" i="4"/>
  <c r="H4812" i="4"/>
  <c r="H4813" i="4"/>
  <c r="H4814" i="4"/>
  <c r="H4815" i="4"/>
  <c r="H4816" i="4"/>
  <c r="H4817" i="4"/>
  <c r="H4818" i="4"/>
  <c r="H4819" i="4"/>
  <c r="H4820" i="4"/>
  <c r="H4821" i="4"/>
  <c r="H4822" i="4"/>
  <c r="H4823" i="4"/>
  <c r="H4824" i="4"/>
  <c r="H4825" i="4"/>
  <c r="H4826" i="4"/>
  <c r="H4827" i="4"/>
  <c r="H4828" i="4"/>
  <c r="H4829" i="4"/>
  <c r="H4830" i="4"/>
  <c r="H4831" i="4"/>
  <c r="H4832" i="4"/>
  <c r="H4833" i="4"/>
  <c r="H4834" i="4"/>
  <c r="H4835" i="4"/>
  <c r="H4836" i="4"/>
  <c r="H4837" i="4"/>
  <c r="H4838" i="4"/>
  <c r="H4839" i="4"/>
  <c r="H4840" i="4"/>
  <c r="H4841" i="4"/>
  <c r="H4842" i="4"/>
  <c r="H4843" i="4"/>
  <c r="H4844" i="4"/>
  <c r="H4845" i="4"/>
  <c r="H4846" i="4"/>
  <c r="H4847" i="4"/>
  <c r="H4848" i="4"/>
  <c r="H4849" i="4"/>
  <c r="H4850" i="4"/>
  <c r="H4851" i="4"/>
  <c r="H4852" i="4"/>
  <c r="H4853" i="4"/>
  <c r="H4854" i="4"/>
  <c r="H4855" i="4"/>
  <c r="H4856" i="4"/>
  <c r="H4857" i="4"/>
  <c r="H4858" i="4"/>
  <c r="H4859" i="4"/>
  <c r="H4860" i="4"/>
  <c r="H4861" i="4"/>
  <c r="H4862" i="4"/>
  <c r="H4863" i="4"/>
  <c r="H4864" i="4"/>
  <c r="H4865" i="4"/>
  <c r="H4866" i="4"/>
  <c r="H4867" i="4"/>
  <c r="H4868" i="4"/>
  <c r="H4869" i="4"/>
  <c r="H4870" i="4"/>
  <c r="H4871" i="4"/>
  <c r="H4872" i="4"/>
  <c r="H4873" i="4"/>
  <c r="H4874" i="4"/>
  <c r="H4875" i="4"/>
  <c r="H4876" i="4"/>
  <c r="H4877" i="4"/>
  <c r="H4878" i="4"/>
  <c r="H4879" i="4"/>
  <c r="H4880" i="4"/>
  <c r="H4881" i="4"/>
  <c r="H4882" i="4"/>
  <c r="H4883" i="4"/>
  <c r="H4884" i="4"/>
  <c r="H4885" i="4"/>
  <c r="H4886" i="4"/>
  <c r="H4887" i="4"/>
  <c r="H4888" i="4"/>
  <c r="H4889" i="4"/>
  <c r="H4890" i="4"/>
  <c r="H4891" i="4"/>
  <c r="H4892" i="4"/>
  <c r="H4893" i="4"/>
  <c r="H4894" i="4"/>
  <c r="H4895" i="4"/>
  <c r="H4896" i="4"/>
  <c r="H4897" i="4"/>
  <c r="H4898" i="4"/>
  <c r="H4899" i="4"/>
  <c r="H4900" i="4"/>
  <c r="H4901" i="4"/>
  <c r="H4902" i="4"/>
  <c r="H4903" i="4"/>
  <c r="H4904" i="4"/>
  <c r="H4905" i="4"/>
  <c r="H4906" i="4"/>
  <c r="H4907" i="4"/>
  <c r="H4908" i="4"/>
  <c r="H4909" i="4"/>
  <c r="H4910" i="4"/>
  <c r="H4911" i="4"/>
  <c r="H4912" i="4"/>
  <c r="H4913" i="4"/>
  <c r="H4914" i="4"/>
  <c r="H4915" i="4"/>
  <c r="H4916" i="4"/>
  <c r="H4917" i="4"/>
  <c r="H4918" i="4"/>
  <c r="H4919" i="4"/>
  <c r="H4920" i="4"/>
  <c r="H4921" i="4"/>
  <c r="H4922" i="4"/>
  <c r="H4923" i="4"/>
  <c r="H4924" i="4"/>
  <c r="H4925" i="4"/>
  <c r="H4926" i="4"/>
  <c r="H4927" i="4"/>
  <c r="H4928" i="4"/>
  <c r="H4929" i="4"/>
  <c r="H4930" i="4"/>
  <c r="H4931" i="4"/>
  <c r="H4932" i="4"/>
  <c r="H4933" i="4"/>
  <c r="H4934" i="4"/>
  <c r="H4935" i="4"/>
  <c r="H4936" i="4"/>
  <c r="H4937" i="4"/>
  <c r="H4938" i="4"/>
  <c r="H4939" i="4"/>
  <c r="H4940" i="4"/>
  <c r="H4941" i="4"/>
  <c r="H4942" i="4"/>
  <c r="H4943" i="4"/>
  <c r="H4944" i="4"/>
  <c r="H4945" i="4"/>
  <c r="H4946" i="4"/>
  <c r="H4947" i="4"/>
  <c r="H4948" i="4"/>
  <c r="H4949" i="4"/>
  <c r="H4950" i="4"/>
  <c r="H4951" i="4"/>
  <c r="H4952" i="4"/>
  <c r="H4953" i="4"/>
  <c r="H4954" i="4"/>
  <c r="H4955" i="4"/>
  <c r="H4956" i="4"/>
  <c r="H4957" i="4"/>
  <c r="H4958" i="4"/>
  <c r="H4959" i="4"/>
  <c r="H4960" i="4"/>
  <c r="H4961" i="4"/>
  <c r="H4962" i="4"/>
  <c r="H4963" i="4"/>
  <c r="H4964" i="4"/>
  <c r="H4965" i="4"/>
  <c r="H4966" i="4"/>
  <c r="H4967" i="4"/>
  <c r="H4968" i="4"/>
  <c r="H4969" i="4"/>
  <c r="H4970" i="4"/>
  <c r="H4971" i="4"/>
  <c r="H4972" i="4"/>
  <c r="H4973" i="4"/>
  <c r="H4974" i="4"/>
  <c r="H4975" i="4"/>
  <c r="H4976" i="4"/>
  <c r="H4977" i="4"/>
  <c r="H4978" i="4"/>
  <c r="H4979" i="4"/>
  <c r="H4980" i="4"/>
  <c r="H4981" i="4"/>
  <c r="H4982" i="4"/>
  <c r="H4983" i="4"/>
  <c r="H4984" i="4"/>
  <c r="H4985" i="4"/>
  <c r="H4986" i="4"/>
  <c r="H4987" i="4"/>
  <c r="H4988" i="4"/>
  <c r="H4989" i="4"/>
  <c r="H4990" i="4"/>
  <c r="H4991" i="4"/>
  <c r="H4992" i="4"/>
  <c r="H4993" i="4"/>
  <c r="H4994" i="4"/>
  <c r="H4995" i="4"/>
  <c r="H4996" i="4"/>
  <c r="H4997" i="4"/>
  <c r="H4998" i="4"/>
  <c r="H4999" i="4"/>
  <c r="H5000" i="4"/>
  <c r="H5001" i="4"/>
  <c r="H5002" i="4"/>
  <c r="H5003" i="4"/>
  <c r="H5004" i="4"/>
  <c r="H5005" i="4"/>
  <c r="H5006" i="4"/>
  <c r="H5007" i="4"/>
  <c r="H5008" i="4"/>
  <c r="H5009" i="4"/>
  <c r="H5010" i="4"/>
  <c r="H5011" i="4"/>
  <c r="H5012" i="4"/>
  <c r="H5013" i="4"/>
  <c r="H5014" i="4"/>
  <c r="H5015" i="4"/>
  <c r="H5016" i="4"/>
  <c r="H5017" i="4"/>
  <c r="H5018" i="4"/>
  <c r="H5019" i="4"/>
  <c r="H5020" i="4"/>
  <c r="H5021" i="4"/>
  <c r="H5022" i="4"/>
  <c r="H5023" i="4"/>
  <c r="H5024" i="4"/>
  <c r="H5025" i="4"/>
  <c r="H5026" i="4"/>
  <c r="H5027" i="4"/>
  <c r="H5028" i="4"/>
  <c r="H5029" i="4"/>
  <c r="H5030" i="4"/>
  <c r="H5031" i="4"/>
  <c r="H5032" i="4"/>
  <c r="H5033" i="4"/>
  <c r="H5034" i="4"/>
  <c r="H5035" i="4"/>
  <c r="H5036" i="4"/>
  <c r="H5037" i="4"/>
  <c r="H5038" i="4"/>
  <c r="H5039" i="4"/>
  <c r="H5040" i="4"/>
  <c r="H5041" i="4"/>
  <c r="H5042" i="4"/>
  <c r="H5043" i="4"/>
  <c r="H5044" i="4"/>
  <c r="H5045" i="4"/>
  <c r="H5046" i="4"/>
  <c r="H5047" i="4"/>
  <c r="H5048" i="4"/>
  <c r="H5049" i="4"/>
  <c r="H5050" i="4"/>
  <c r="H5051" i="4"/>
  <c r="H5052" i="4"/>
  <c r="H5053" i="4"/>
  <c r="H5054" i="4"/>
  <c r="H5055" i="4"/>
  <c r="H5056" i="4"/>
  <c r="H5057" i="4"/>
  <c r="H5058" i="4"/>
  <c r="H5059" i="4"/>
  <c r="H5060" i="4"/>
  <c r="H5061" i="4"/>
  <c r="H5062" i="4"/>
  <c r="H5063" i="4"/>
  <c r="H5064" i="4"/>
  <c r="H5065" i="4"/>
  <c r="H5066" i="4"/>
  <c r="H5067" i="4"/>
  <c r="H5068" i="4"/>
  <c r="H5069" i="4"/>
  <c r="H5070" i="4"/>
  <c r="H5071" i="4"/>
  <c r="H5072" i="4"/>
  <c r="H5073" i="4"/>
  <c r="H5074" i="4"/>
  <c r="H5075" i="4"/>
  <c r="H5076" i="4"/>
  <c r="H5077" i="4"/>
  <c r="H5078" i="4"/>
  <c r="H5079" i="4"/>
  <c r="H5080" i="4"/>
  <c r="H5081" i="4"/>
  <c r="H5082" i="4"/>
  <c r="H5083" i="4"/>
  <c r="H5084" i="4"/>
  <c r="H5085" i="4"/>
  <c r="H5086" i="4"/>
  <c r="H5087" i="4"/>
  <c r="H5088" i="4"/>
  <c r="H5089" i="4"/>
  <c r="H5090" i="4"/>
  <c r="H5091" i="4"/>
  <c r="H5092" i="4"/>
  <c r="H5093" i="4"/>
  <c r="H5094" i="4"/>
  <c r="H5095" i="4"/>
  <c r="H5096" i="4"/>
  <c r="H5097" i="4"/>
  <c r="H5098" i="4"/>
  <c r="H5099" i="4"/>
  <c r="H5100" i="4"/>
  <c r="H5101" i="4"/>
  <c r="H5102" i="4"/>
  <c r="H5103" i="4"/>
  <c r="H5104" i="4"/>
  <c r="H5105" i="4"/>
  <c r="H5106" i="4"/>
  <c r="H5107" i="4"/>
  <c r="H5108" i="4"/>
  <c r="H5109" i="4"/>
  <c r="H5110" i="4"/>
  <c r="H5111" i="4"/>
  <c r="H5112" i="4"/>
  <c r="H5113" i="4"/>
  <c r="H5114" i="4"/>
  <c r="H5115" i="4"/>
  <c r="H5116" i="4"/>
  <c r="H5117" i="4"/>
  <c r="H5118" i="4"/>
  <c r="H5119" i="4"/>
  <c r="H5120" i="4"/>
  <c r="H5121" i="4"/>
  <c r="H5122" i="4"/>
  <c r="H5123" i="4"/>
  <c r="H5124" i="4"/>
  <c r="H5125" i="4"/>
  <c r="H5126" i="4"/>
  <c r="H5127" i="4"/>
  <c r="H5128" i="4"/>
  <c r="H5129" i="4"/>
  <c r="H5130" i="4"/>
  <c r="H5131" i="4"/>
  <c r="H5132" i="4"/>
  <c r="H5133" i="4"/>
  <c r="H5134" i="4"/>
  <c r="H5135" i="4"/>
  <c r="H5136" i="4"/>
  <c r="H5137" i="4"/>
  <c r="H5138" i="4"/>
  <c r="H5139" i="4"/>
  <c r="H5140" i="4"/>
  <c r="H5141" i="4"/>
  <c r="H5142" i="4"/>
  <c r="H5143" i="4"/>
  <c r="H5144" i="4"/>
  <c r="H5145" i="4"/>
  <c r="H5146" i="4"/>
  <c r="H5147" i="4"/>
  <c r="H5148" i="4"/>
  <c r="H5149" i="4"/>
  <c r="H5150" i="4"/>
  <c r="H5151" i="4"/>
  <c r="H5152" i="4"/>
  <c r="H5153" i="4"/>
  <c r="H5154" i="4"/>
  <c r="H5155" i="4"/>
  <c r="H5156" i="4"/>
  <c r="H5157" i="4"/>
  <c r="H5158" i="4"/>
  <c r="H5159" i="4"/>
  <c r="H5160" i="4"/>
  <c r="H5161" i="4"/>
  <c r="H5162" i="4"/>
  <c r="H5163" i="4"/>
  <c r="H5164" i="4"/>
  <c r="H5165" i="4"/>
  <c r="H5166" i="4"/>
  <c r="H5167" i="4"/>
  <c r="H5168" i="4"/>
  <c r="H5169" i="4"/>
  <c r="H5170" i="4"/>
  <c r="H5171" i="4"/>
  <c r="H5172" i="4"/>
  <c r="H5173" i="4"/>
  <c r="H5174" i="4"/>
  <c r="H5175" i="4"/>
  <c r="H5176" i="4"/>
  <c r="H5177" i="4"/>
  <c r="H5178" i="4"/>
  <c r="H5179" i="4"/>
  <c r="H5180" i="4"/>
  <c r="H5181" i="4"/>
  <c r="H5182" i="4"/>
  <c r="H5183" i="4"/>
  <c r="H5184" i="4"/>
  <c r="H5185" i="4"/>
  <c r="H5186" i="4"/>
  <c r="H5187" i="4"/>
  <c r="H5188" i="4"/>
  <c r="H5189" i="4"/>
  <c r="H5190" i="4"/>
  <c r="H5191" i="4"/>
  <c r="H5192" i="4"/>
  <c r="H5193" i="4"/>
  <c r="H5194" i="4"/>
  <c r="H5195" i="4"/>
  <c r="H5196" i="4"/>
  <c r="H5197" i="4"/>
  <c r="H5198" i="4"/>
  <c r="H5199" i="4"/>
  <c r="H5200" i="4"/>
  <c r="H5201" i="4"/>
  <c r="H5202" i="4"/>
  <c r="H5203" i="4"/>
  <c r="H5204" i="4"/>
  <c r="H5205" i="4"/>
  <c r="H5206" i="4"/>
  <c r="H5207" i="4"/>
  <c r="H5208" i="4"/>
  <c r="H5209" i="4"/>
  <c r="H5210" i="4"/>
  <c r="H5211" i="4"/>
  <c r="H5212" i="4"/>
  <c r="H5213" i="4"/>
  <c r="H5214" i="4"/>
  <c r="H5215" i="4"/>
  <c r="H5216" i="4"/>
  <c r="H5217" i="4"/>
  <c r="H5218" i="4"/>
  <c r="H5219" i="4"/>
  <c r="H5220" i="4"/>
  <c r="H5221" i="4"/>
  <c r="H5222" i="4"/>
  <c r="H5223" i="4"/>
  <c r="H5224" i="4"/>
  <c r="H5225" i="4"/>
  <c r="H5226" i="4"/>
  <c r="H5227" i="4"/>
  <c r="H5228" i="4"/>
  <c r="H5229" i="4"/>
  <c r="H5230" i="4"/>
  <c r="H5231" i="4"/>
  <c r="H5232" i="4"/>
  <c r="H5233" i="4"/>
  <c r="H5234" i="4"/>
  <c r="H5235" i="4"/>
  <c r="H5236" i="4"/>
  <c r="H5237" i="4"/>
  <c r="H5238" i="4"/>
  <c r="H5239" i="4"/>
  <c r="H5240" i="4"/>
  <c r="H5241" i="4"/>
  <c r="H5242" i="4"/>
  <c r="H5243" i="4"/>
  <c r="H5244" i="4"/>
  <c r="H5245" i="4"/>
  <c r="H5246" i="4"/>
  <c r="H5247" i="4"/>
  <c r="H5248" i="4"/>
  <c r="H5249" i="4"/>
  <c r="H5250" i="4"/>
  <c r="H5251" i="4"/>
  <c r="H5252" i="4"/>
  <c r="H5253" i="4"/>
  <c r="H5254" i="4"/>
  <c r="H5255" i="4"/>
  <c r="H5256" i="4"/>
  <c r="H5257" i="4"/>
  <c r="H5258" i="4"/>
  <c r="H5259" i="4"/>
  <c r="H5260" i="4"/>
  <c r="H5261" i="4"/>
  <c r="H5262" i="4"/>
  <c r="H5263" i="4"/>
  <c r="H5264" i="4"/>
  <c r="H5265" i="4"/>
  <c r="H5266" i="4"/>
  <c r="H5267" i="4"/>
  <c r="H5268" i="4"/>
  <c r="H5269" i="4"/>
  <c r="H5270" i="4"/>
  <c r="H5271" i="4"/>
  <c r="H5272" i="4"/>
  <c r="H5273" i="4"/>
  <c r="H5274" i="4"/>
  <c r="H5275" i="4"/>
  <c r="H5276" i="4"/>
  <c r="H5277" i="4"/>
  <c r="H5278" i="4"/>
  <c r="H5279" i="4"/>
  <c r="H5280" i="4"/>
  <c r="H5281" i="4"/>
  <c r="H5282" i="4"/>
  <c r="H5283" i="4"/>
  <c r="H5284" i="4"/>
  <c r="H5285" i="4"/>
  <c r="H5286" i="4"/>
  <c r="H5287" i="4"/>
  <c r="H5288" i="4"/>
  <c r="H5289" i="4"/>
  <c r="H5290" i="4"/>
  <c r="H5291" i="4"/>
  <c r="H5292" i="4"/>
  <c r="H5293" i="4"/>
  <c r="H5294" i="4"/>
  <c r="H5295" i="4"/>
  <c r="H5296" i="4"/>
  <c r="H5297" i="4"/>
  <c r="H5298" i="4"/>
  <c r="H5299" i="4"/>
  <c r="H5300" i="4"/>
  <c r="H5301" i="4"/>
  <c r="H5302" i="4"/>
  <c r="H5303" i="4"/>
  <c r="H5304" i="4"/>
  <c r="H5305" i="4"/>
  <c r="H5306" i="4"/>
  <c r="H5307" i="4"/>
  <c r="H5308" i="4"/>
  <c r="H5309" i="4"/>
  <c r="H5310" i="4"/>
  <c r="H5311" i="4"/>
  <c r="H5312" i="4"/>
  <c r="H5313" i="4"/>
  <c r="H5314" i="4"/>
  <c r="H5315" i="4"/>
  <c r="H5316" i="4"/>
  <c r="H5317" i="4"/>
  <c r="H5318" i="4"/>
  <c r="H5319" i="4"/>
  <c r="H5320" i="4"/>
  <c r="H5321" i="4"/>
  <c r="H5322" i="4"/>
  <c r="H5323" i="4"/>
  <c r="H5324" i="4"/>
  <c r="H5325" i="4"/>
  <c r="H5326" i="4"/>
  <c r="H5327" i="4"/>
  <c r="H5328" i="4"/>
  <c r="H5329" i="4"/>
  <c r="H5330" i="4"/>
  <c r="H5331" i="4"/>
  <c r="H5332" i="4"/>
  <c r="H5333" i="4"/>
  <c r="H5334" i="4"/>
  <c r="H5335" i="4"/>
  <c r="H5336" i="4"/>
  <c r="H5337" i="4"/>
  <c r="H5338" i="4"/>
  <c r="H5339" i="4"/>
  <c r="H5340" i="4"/>
  <c r="H5341" i="4"/>
  <c r="H5342" i="4"/>
  <c r="H5343" i="4"/>
  <c r="H5344" i="4"/>
  <c r="H5345" i="4"/>
  <c r="H5346" i="4"/>
  <c r="H5347" i="4"/>
  <c r="H5348" i="4"/>
  <c r="H5349" i="4"/>
  <c r="H5350" i="4"/>
  <c r="H5351" i="4"/>
  <c r="H5352" i="4"/>
  <c r="H5353" i="4"/>
  <c r="H5354" i="4"/>
  <c r="H5355" i="4"/>
  <c r="H5356" i="4"/>
  <c r="H5357" i="4"/>
  <c r="H5358" i="4"/>
  <c r="H5359" i="4"/>
  <c r="H5360" i="4"/>
  <c r="H5361" i="4"/>
  <c r="H5362" i="4"/>
  <c r="H5363" i="4"/>
  <c r="H5364" i="4"/>
  <c r="H5365" i="4"/>
  <c r="H5366" i="4"/>
  <c r="H5367" i="4"/>
  <c r="H5368" i="4"/>
  <c r="H5369" i="4"/>
  <c r="H5370" i="4"/>
  <c r="H5371" i="4"/>
  <c r="H5372" i="4"/>
  <c r="H5373" i="4"/>
  <c r="H5374" i="4"/>
  <c r="H5375" i="4"/>
  <c r="H5376" i="4"/>
  <c r="H5377" i="4"/>
  <c r="H5378" i="4"/>
  <c r="H5379" i="4"/>
  <c r="H5380" i="4"/>
  <c r="H5381" i="4"/>
  <c r="H5382" i="4"/>
  <c r="H5383" i="4"/>
  <c r="H5384" i="4"/>
  <c r="H5385" i="4"/>
  <c r="H5386" i="4"/>
  <c r="H5387" i="4"/>
  <c r="H5388" i="4"/>
  <c r="H5389" i="4"/>
  <c r="H5390" i="4"/>
  <c r="H5391" i="4"/>
  <c r="H5392" i="4"/>
  <c r="H5393" i="4"/>
  <c r="H5394" i="4"/>
  <c r="H5395" i="4"/>
  <c r="H5396" i="4"/>
  <c r="H5397" i="4"/>
  <c r="H5398" i="4"/>
  <c r="H5399" i="4"/>
  <c r="H5400" i="4"/>
  <c r="H5401" i="4"/>
  <c r="H5402" i="4"/>
  <c r="H5403" i="4"/>
  <c r="H5404" i="4"/>
  <c r="H5405" i="4"/>
  <c r="H5406" i="4"/>
  <c r="H5407" i="4"/>
  <c r="H5408" i="4"/>
  <c r="H5409" i="4"/>
  <c r="H5410" i="4"/>
  <c r="H5411" i="4"/>
  <c r="H5412" i="4"/>
  <c r="H5413" i="4"/>
  <c r="H5414" i="4"/>
  <c r="H5415" i="4"/>
  <c r="H5416" i="4"/>
  <c r="H5417" i="4"/>
  <c r="H5418" i="4"/>
  <c r="H5419" i="4"/>
  <c r="H5420" i="4"/>
  <c r="H5421" i="4"/>
  <c r="H5422" i="4"/>
  <c r="H5423" i="4"/>
  <c r="H5424" i="4"/>
  <c r="H5425" i="4"/>
  <c r="H5426" i="4"/>
  <c r="H5427" i="4"/>
  <c r="H5428" i="4"/>
  <c r="H5429" i="4"/>
  <c r="H5430" i="4"/>
  <c r="H5431" i="4"/>
  <c r="H5432" i="4"/>
  <c r="H5433" i="4"/>
  <c r="H5434" i="4"/>
  <c r="H5435" i="4"/>
  <c r="H5436" i="4"/>
  <c r="H5437" i="4"/>
  <c r="H5438" i="4"/>
  <c r="H5439" i="4"/>
  <c r="H5440" i="4"/>
  <c r="H5441" i="4"/>
  <c r="H5442" i="4"/>
  <c r="H5443" i="4"/>
  <c r="H5444" i="4"/>
  <c r="H5445" i="4"/>
  <c r="H5446" i="4"/>
  <c r="H5447" i="4"/>
  <c r="H5448" i="4"/>
  <c r="H5449" i="4"/>
  <c r="H5450" i="4"/>
  <c r="H5451" i="4"/>
  <c r="H5452" i="4"/>
  <c r="H5453" i="4"/>
  <c r="H5454" i="4"/>
  <c r="H5455" i="4"/>
  <c r="H5456" i="4"/>
  <c r="H5457" i="4"/>
  <c r="H5458" i="4"/>
  <c r="H5459" i="4"/>
  <c r="H5460" i="4"/>
  <c r="H5461" i="4"/>
  <c r="H5462" i="4"/>
  <c r="H5463" i="4"/>
  <c r="H5464" i="4"/>
  <c r="H5465" i="4"/>
  <c r="H5466" i="4"/>
  <c r="H5467" i="4"/>
  <c r="H5468" i="4"/>
  <c r="H5469" i="4"/>
  <c r="H5470" i="4"/>
  <c r="H5471" i="4"/>
  <c r="H5472" i="4"/>
  <c r="H5473" i="4"/>
  <c r="H5474" i="4"/>
  <c r="H5475" i="4"/>
  <c r="H5476" i="4"/>
  <c r="H5477" i="4"/>
  <c r="H5478" i="4"/>
  <c r="H5479" i="4"/>
  <c r="H5480" i="4"/>
  <c r="H5481" i="4"/>
  <c r="H5482" i="4"/>
  <c r="H5483" i="4"/>
  <c r="H5484" i="4"/>
  <c r="H5485" i="4"/>
  <c r="H5486" i="4"/>
  <c r="H5487" i="4"/>
  <c r="H5488" i="4"/>
  <c r="H5489" i="4"/>
  <c r="H5490" i="4"/>
  <c r="H5491" i="4"/>
  <c r="H5492" i="4"/>
  <c r="H5493" i="4"/>
  <c r="H5494" i="4"/>
  <c r="H5495" i="4"/>
  <c r="H5496" i="4"/>
  <c r="H5497" i="4"/>
  <c r="H5498" i="4"/>
  <c r="H5499" i="4"/>
  <c r="H5500" i="4"/>
  <c r="H5501" i="4"/>
  <c r="H5502" i="4"/>
  <c r="H5503" i="4"/>
  <c r="H5504" i="4"/>
  <c r="H5505" i="4"/>
  <c r="H5506" i="4"/>
  <c r="H5507" i="4"/>
  <c r="H5508" i="4"/>
  <c r="H5509" i="4"/>
  <c r="H5510" i="4"/>
  <c r="H5511" i="4"/>
  <c r="H5512" i="4"/>
  <c r="H5513" i="4"/>
  <c r="H5514" i="4"/>
  <c r="H5515" i="4"/>
  <c r="H5516" i="4"/>
  <c r="H5517" i="4"/>
  <c r="H5518" i="4"/>
  <c r="H5519" i="4"/>
  <c r="H5520" i="4"/>
  <c r="H5521" i="4"/>
  <c r="H5522" i="4"/>
  <c r="H5523" i="4"/>
  <c r="H5524" i="4"/>
  <c r="H5525" i="4"/>
  <c r="H5526" i="4"/>
  <c r="H5527" i="4"/>
  <c r="H5528" i="4"/>
  <c r="H5529" i="4"/>
  <c r="H5530" i="4"/>
  <c r="H5531" i="4"/>
  <c r="H5532" i="4"/>
  <c r="H5533" i="4"/>
  <c r="H5534" i="4"/>
  <c r="H5535" i="4"/>
  <c r="H5536" i="4"/>
  <c r="H5537" i="4"/>
  <c r="H5538" i="4"/>
  <c r="H5539" i="4"/>
  <c r="H5540" i="4"/>
  <c r="H5541" i="4"/>
  <c r="H5542" i="4"/>
  <c r="H5543" i="4"/>
  <c r="H5544" i="4"/>
  <c r="H5545" i="4"/>
  <c r="H5546" i="4"/>
  <c r="H5547" i="4"/>
  <c r="H5548" i="4"/>
  <c r="H5549" i="4"/>
  <c r="H5550" i="4"/>
  <c r="H5551" i="4"/>
  <c r="H5552" i="4"/>
  <c r="H5553" i="4"/>
  <c r="H5554" i="4"/>
  <c r="H5555" i="4"/>
  <c r="H5556" i="4"/>
  <c r="H5557" i="4"/>
  <c r="H5558" i="4"/>
  <c r="H5559" i="4"/>
  <c r="H5560" i="4"/>
  <c r="H5561" i="4"/>
  <c r="H5562" i="4"/>
  <c r="H5563" i="4"/>
  <c r="H5564" i="4"/>
  <c r="H5565" i="4"/>
  <c r="H5566" i="4"/>
  <c r="H5567" i="4"/>
  <c r="H5568" i="4"/>
  <c r="H5569" i="4"/>
  <c r="H5570" i="4"/>
  <c r="H5571" i="4"/>
  <c r="H5572" i="4"/>
  <c r="H5573" i="4"/>
  <c r="H5574" i="4"/>
  <c r="H5575" i="4"/>
  <c r="H5576" i="4"/>
  <c r="H5577" i="4"/>
  <c r="G28" i="3" l="1"/>
  <c r="C28" i="3"/>
  <c r="E28" i="3"/>
  <c r="D28" i="3"/>
  <c r="B28" i="3"/>
  <c r="F28" i="3"/>
  <c r="E30" i="3"/>
  <c r="D30" i="3"/>
  <c r="G30" i="3"/>
  <c r="B30" i="3"/>
  <c r="F30" i="3"/>
  <c r="C30" i="3"/>
  <c r="G27" i="3"/>
  <c r="C27" i="3"/>
  <c r="F27" i="3"/>
  <c r="B27" i="3"/>
  <c r="E27" i="3"/>
  <c r="D27" i="3"/>
  <c r="F29" i="3"/>
  <c r="G29" i="3"/>
  <c r="B29" i="3"/>
  <c r="C29" i="3"/>
  <c r="E29" i="3"/>
  <c r="D29" i="3"/>
  <c r="B31" i="3"/>
  <c r="H27" i="3" l="1"/>
  <c r="F31" i="3"/>
  <c r="D31" i="3"/>
  <c r="C31" i="3"/>
  <c r="H30" i="3"/>
  <c r="H29" i="3"/>
  <c r="E31" i="3"/>
  <c r="G31" i="3"/>
  <c r="H28" i="3"/>
  <c r="H31" i="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Villen myyjät" type="6" refreshedVersion="6" background="1" saveData="1">
    <textPr sourceFile="C:\Temp\Villen myyjät.txt" decimal="," thousands=" " tab="0" semicolon="1">
      <textFields count="5">
        <textField/>
        <textField/>
        <textField/>
        <textField/>
        <textField/>
      </textFields>
    </textPr>
  </connection>
  <connection id="2" xr16:uid="{00000000-0015-0000-FFFF-FFFF01000000}" sourceFile="C:\Temp\Villen viihde.accdb" keepAlive="1" name="Villen viihde" type="5" refreshedVersion="6" background="1" saveData="1">
    <dbPr connection="Provider=Microsoft.ACE.OLEDB.12.0;User ID=Admin;Data Source=C:\Temp\Villen viihde.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Myyntitapahtumat" commandType="3"/>
  </connection>
  <connection id="3" xr16:uid="{00000000-0015-0000-FFFF-FFFF02000000}" sourceFile="C:\Temp\Villen viihde.accdb" keepAlive="1" name="Villen viihde1" type="5" refreshedVersion="6" background="1" saveData="1">
    <dbPr connection="Provider=Microsoft.ACE.OLEDB.12.0;User ID=Admin;Data Source=C:\Temp\Villen viihde.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Tuotteet" commandType="3"/>
  </connection>
  <connection id="4" xr16:uid="{00000000-0015-0000-FFFF-FFFF03000000}" sourceFile="C:\Temp\Villen viihde.accdb" keepAlive="1" name="Villen viihde2" type="5" refreshedVersion="6" background="1" saveData="1">
    <dbPr connection="Provider=Microsoft.ACE.OLEDB.12.0;User ID=Admin;Data Source=C:\Temp\Villen viihde.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Tuoteryhmät" commandType="3"/>
  </connection>
</connections>
</file>

<file path=xl/sharedStrings.xml><?xml version="1.0" encoding="utf-8"?>
<sst xmlns="http://schemas.openxmlformats.org/spreadsheetml/2006/main" count="13264" uniqueCount="153">
  <si>
    <t>Vuosi</t>
  </si>
  <si>
    <t>Kuu</t>
  </si>
  <si>
    <t>TuoteID</t>
  </si>
  <si>
    <t>Kpl</t>
  </si>
  <si>
    <t>Tuotto</t>
  </si>
  <si>
    <t>Ryhmä</t>
  </si>
  <si>
    <t>Nimi</t>
  </si>
  <si>
    <t>Hankintahinta</t>
  </si>
  <si>
    <t>Lepotuoli</t>
  </si>
  <si>
    <t>Lepolissu</t>
  </si>
  <si>
    <t>Leposuper</t>
  </si>
  <si>
    <t>Lepolasse</t>
  </si>
  <si>
    <t>Pianotuoli</t>
  </si>
  <si>
    <t>Piano leveä</t>
  </si>
  <si>
    <t>Piano pro</t>
  </si>
  <si>
    <t>Piano pyöreä</t>
  </si>
  <si>
    <t>Pinnatuoli</t>
  </si>
  <si>
    <t>Keittiökoivu</t>
  </si>
  <si>
    <t>Keittiömänty</t>
  </si>
  <si>
    <t>Keittiötammi</t>
  </si>
  <si>
    <t>Ryhti</t>
  </si>
  <si>
    <t>Rahi</t>
  </si>
  <si>
    <t>Rahireino</t>
  </si>
  <si>
    <t>Rahirauno</t>
  </si>
  <si>
    <t>Rahiristo</t>
  </si>
  <si>
    <t>Säkkituoli</t>
  </si>
  <si>
    <t>Umpiuppo</t>
  </si>
  <si>
    <t>Uppotuppo</t>
  </si>
  <si>
    <t>Työtuoli</t>
  </si>
  <si>
    <t>Office light</t>
  </si>
  <si>
    <t>Office heavy</t>
  </si>
  <si>
    <t>Kate</t>
  </si>
  <si>
    <t>Piiri</t>
  </si>
  <si>
    <t>HELSINKI</t>
  </si>
  <si>
    <t>TURKU</t>
  </si>
  <si>
    <t>TAMPERE</t>
  </si>
  <si>
    <t>OULU</t>
  </si>
  <si>
    <t>TUOTELUETTELO</t>
  </si>
  <si>
    <t>Yhteensä</t>
  </si>
  <si>
    <t>Tuottojen summa kaavoin</t>
  </si>
  <si>
    <t>Tuottojen summa makrolla</t>
  </si>
  <si>
    <t>ID</t>
  </si>
  <si>
    <t>Myyntipäivä</t>
  </si>
  <si>
    <t>Tuotenumero</t>
  </si>
  <si>
    <t>Määrä</t>
  </si>
  <si>
    <t>MyyjäID</t>
  </si>
  <si>
    <t>Myyntihinta</t>
  </si>
  <si>
    <t>Ostohinta</t>
  </si>
  <si>
    <t>10034</t>
  </si>
  <si>
    <t>10076</t>
  </si>
  <si>
    <t>10023</t>
  </si>
  <si>
    <t>10050</t>
  </si>
  <si>
    <t>10019</t>
  </si>
  <si>
    <t>10007</t>
  </si>
  <si>
    <t>10008</t>
  </si>
  <si>
    <t>10003</t>
  </si>
  <si>
    <t>10012</t>
  </si>
  <si>
    <t>10037</t>
  </si>
  <si>
    <t>10066</t>
  </si>
  <si>
    <t>10006</t>
  </si>
  <si>
    <t>10071</t>
  </si>
  <si>
    <t>10051</t>
  </si>
  <si>
    <t>10084</t>
  </si>
  <si>
    <t>10028</t>
  </si>
  <si>
    <t>10040</t>
  </si>
  <si>
    <t>10080</t>
  </si>
  <si>
    <t>10016</t>
  </si>
  <si>
    <t>10031</t>
  </si>
  <si>
    <t>10033</t>
  </si>
  <si>
    <t>10045</t>
  </si>
  <si>
    <t>10054</t>
  </si>
  <si>
    <t>10058</t>
  </si>
  <si>
    <t>10062</t>
  </si>
  <si>
    <t>Tuote</t>
  </si>
  <si>
    <t>TuoteryhmäID</t>
  </si>
  <si>
    <t>Hype</t>
  </si>
  <si>
    <t>Kasettidekki</t>
  </si>
  <si>
    <t>Levysoitin</t>
  </si>
  <si>
    <t>DVD-soitin</t>
  </si>
  <si>
    <t>DVD-nauhuri</t>
  </si>
  <si>
    <t>VHS-nauhuri</t>
  </si>
  <si>
    <t>Blu-ray-soitin</t>
  </si>
  <si>
    <t>Antennidigiboxi</t>
  </si>
  <si>
    <t>Kaapelidigiboxi</t>
  </si>
  <si>
    <t>Multidigiboxi</t>
  </si>
  <si>
    <t>HD-digiboxi</t>
  </si>
  <si>
    <t>Tallentava HD-digiboxi</t>
  </si>
  <si>
    <t>PS1-konsoli</t>
  </si>
  <si>
    <t>PS2-konsoli</t>
  </si>
  <si>
    <t>PS3-konsoli</t>
  </si>
  <si>
    <t>PS4-konsoli</t>
  </si>
  <si>
    <t>TV28</t>
  </si>
  <si>
    <t>TV32</t>
  </si>
  <si>
    <t>TV40</t>
  </si>
  <si>
    <t>TV52</t>
  </si>
  <si>
    <t>HDMI-kaapeli</t>
  </si>
  <si>
    <t>USB-kaapeli</t>
  </si>
  <si>
    <t>Antennikaapeli</t>
  </si>
  <si>
    <t>Scart-kaapeli</t>
  </si>
  <si>
    <t>Liitinsarja</t>
  </si>
  <si>
    <t>Kaukosäädin</t>
  </si>
  <si>
    <t>Tuoteryhmä</t>
  </si>
  <si>
    <t>Äänentoisto</t>
  </si>
  <si>
    <t>Kuvantoisto</t>
  </si>
  <si>
    <t>TV</t>
  </si>
  <si>
    <t>Tarvikkeet</t>
  </si>
  <si>
    <t>Konsolit</t>
  </si>
  <si>
    <t>Digiboxit</t>
  </si>
  <si>
    <t>SP</t>
  </si>
  <si>
    <t>Syntynyt</t>
  </si>
  <si>
    <t>Rekrytoitu</t>
  </si>
  <si>
    <t>Liisa</t>
  </si>
  <si>
    <t>Nainen</t>
  </si>
  <si>
    <t>Maija</t>
  </si>
  <si>
    <t>Helena</t>
  </si>
  <si>
    <t>Petri</t>
  </si>
  <si>
    <t>Mies</t>
  </si>
  <si>
    <t>Mikko</t>
  </si>
  <si>
    <t>Kaija</t>
  </si>
  <si>
    <t>Kalle</t>
  </si>
  <si>
    <t>Juuso</t>
  </si>
  <si>
    <t>Ilona</t>
  </si>
  <si>
    <t>Kuisma</t>
  </si>
  <si>
    <t>Kaarlo</t>
  </si>
  <si>
    <t>Jani</t>
  </si>
  <si>
    <t>Elisabeth</t>
  </si>
  <si>
    <t>Kaarina</t>
  </si>
  <si>
    <t>Kirsti</t>
  </si>
  <si>
    <t>Hessu</t>
  </si>
  <si>
    <t>myyjä</t>
  </si>
  <si>
    <t>MyyjäSP</t>
  </si>
  <si>
    <t>Ryhmänro</t>
  </si>
  <si>
    <t>Sum of Myyntihinta</t>
  </si>
  <si>
    <t>Row Labels</t>
  </si>
  <si>
    <t>Grand Total</t>
  </si>
  <si>
    <t>2015</t>
  </si>
  <si>
    <t>tammi</t>
  </si>
  <si>
    <t>helmi</t>
  </si>
  <si>
    <t>maalis</t>
  </si>
  <si>
    <t>huhti</t>
  </si>
  <si>
    <t>touko</t>
  </si>
  <si>
    <t>kesä</t>
  </si>
  <si>
    <t>heinä</t>
  </si>
  <si>
    <t>elo</t>
  </si>
  <si>
    <t>syys</t>
  </si>
  <si>
    <t>loka</t>
  </si>
  <si>
    <t>marras</t>
  </si>
  <si>
    <t>joulu</t>
  </si>
  <si>
    <t>2016</t>
  </si>
  <si>
    <t>2017</t>
  </si>
  <si>
    <t>2018</t>
  </si>
  <si>
    <t>Column Labels</t>
  </si>
  <si>
    <t>Sum of Tuotto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</si>
</sst>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i/>
      <u/>
      <sz val="11"/>
      <color theme="1"/>
      <name val="Calibri"/>
      <family val="2"/>
      <scheme val="minor"/>
    </font>
    <font>
      <b/>
      <sz val="11"/>
      <color theme="1"/>
      <name val="Calibri"/>
      <family val="2"/>
      <scheme val="minor"/>
    </font>
    <font>
      <i/>
      <u/>
      <sz val="11"/>
      <color theme="1"/>
      <name val="Calibri"/>
      <family val="2"/>
      <scheme val="minor"/>
    </font>
    <font>
      <b/>
      <sz val="11"/>
      <color theme="0"/>
      <name val="Calibri"/>
      <family val="2"/>
      <scheme val="minor"/>
    </font>
  </fonts>
  <fills count="3">
    <fill>
      <patternFill patternType="none"/>
    </fill>
    <fill>
      <patternFill patternType="gray125"/>
    </fill>
    <fill>
      <patternFill patternType="solid">
        <fgColor theme="5"/>
        <bgColor theme="5"/>
      </patternFill>
    </fill>
  </fills>
  <borders count="1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
      <left style="thin">
        <color theme="5"/>
      </left>
      <right/>
      <top style="thin">
        <color theme="5"/>
      </top>
      <bottom style="thin">
        <color theme="5"/>
      </bottom>
      <diagonal/>
    </border>
    <border>
      <left/>
      <right/>
      <top style="thin">
        <color theme="5"/>
      </top>
      <bottom style="thin">
        <color theme="5"/>
      </bottom>
      <diagonal/>
    </border>
    <border>
      <left/>
      <right style="thin">
        <color theme="5"/>
      </right>
      <top style="thin">
        <color theme="5"/>
      </top>
      <bottom style="thin">
        <color theme="5"/>
      </bottom>
      <diagonal/>
    </border>
  </borders>
  <cellStyleXfs count="1">
    <xf numFmtId="0" fontId="0" fillId="0" borderId="0"/>
  </cellStyleXfs>
  <cellXfs count="32">
    <xf numFmtId="0" fontId="0" fillId="0" borderId="0" xfId="0"/>
    <xf numFmtId="3" fontId="0" fillId="0" borderId="0" xfId="0" applyNumberFormat="1"/>
    <xf numFmtId="0" fontId="1" fillId="0" borderId="0" xfId="0" applyFont="1"/>
    <xf numFmtId="0" fontId="0" fillId="0" borderId="0" xfId="0" applyNumberFormat="1"/>
    <xf numFmtId="0" fontId="0" fillId="0" borderId="0" xfId="0" applyFill="1"/>
    <xf numFmtId="0" fontId="2" fillId="0" borderId="0" xfId="0" applyFont="1" applyFill="1"/>
    <xf numFmtId="0" fontId="3" fillId="0" borderId="0" xfId="0" applyFont="1" applyFill="1"/>
    <xf numFmtId="0" fontId="2" fillId="0" borderId="0" xfId="0" applyFont="1" applyFill="1" applyBorder="1"/>
    <xf numFmtId="3" fontId="0" fillId="0" borderId="0" xfId="0" applyNumberFormat="1" applyFill="1"/>
    <xf numFmtId="3" fontId="0" fillId="0" borderId="1" xfId="0" applyNumberFormat="1" applyBorder="1"/>
    <xf numFmtId="3" fontId="0" fillId="0" borderId="2" xfId="0" applyNumberFormat="1" applyBorder="1"/>
    <xf numFmtId="3" fontId="0" fillId="0" borderId="3" xfId="0" applyNumberFormat="1" applyBorder="1"/>
    <xf numFmtId="3" fontId="0" fillId="0" borderId="4" xfId="0" applyNumberFormat="1" applyBorder="1"/>
    <xf numFmtId="3" fontId="0" fillId="0" borderId="0" xfId="0" applyNumberFormat="1" applyBorder="1"/>
    <xf numFmtId="3" fontId="0" fillId="0" borderId="5" xfId="0" applyNumberFormat="1" applyBorder="1"/>
    <xf numFmtId="3" fontId="0" fillId="0" borderId="6" xfId="0" applyNumberFormat="1" applyBorder="1"/>
    <xf numFmtId="3" fontId="0" fillId="0" borderId="7" xfId="0" applyNumberFormat="1" applyBorder="1"/>
    <xf numFmtId="3" fontId="0" fillId="0" borderId="8" xfId="0" applyNumberFormat="1" applyBorder="1"/>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14" fontId="0" fillId="0" borderId="0" xfId="0" applyNumberFormat="1" applyAlignment="1">
      <alignment horizontal="left" indent="1"/>
    </xf>
    <xf numFmtId="0" fontId="4" fillId="2" borderId="9" xfId="0" applyFont="1" applyFill="1" applyBorder="1"/>
    <xf numFmtId="0" fontId="4" fillId="2" borderId="10" xfId="0" applyFont="1" applyFill="1" applyBorder="1"/>
    <xf numFmtId="0" fontId="4" fillId="2" borderId="11" xfId="0" applyFont="1" applyFill="1" applyBorder="1"/>
    <xf numFmtId="0" fontId="0" fillId="0" borderId="9" xfId="0" applyFont="1" applyBorder="1"/>
    <xf numFmtId="0" fontId="0" fillId="0" borderId="10" xfId="0" applyFont="1" applyBorder="1"/>
    <xf numFmtId="0" fontId="0" fillId="0" borderId="11" xfId="0" applyFont="1" applyBorder="1"/>
    <xf numFmtId="0" fontId="0" fillId="0" borderId="12" xfId="0" applyFont="1" applyBorder="1"/>
    <xf numFmtId="0" fontId="0" fillId="0" borderId="13" xfId="0" applyFont="1" applyBorder="1"/>
    <xf numFmtId="0" fontId="0" fillId="0" borderId="14" xfId="0" applyFont="1" applyBorder="1"/>
  </cellXfs>
  <cellStyles count="1">
    <cellStyle name="Normal" xfId="0" builtinId="0"/>
  </cellStyles>
  <dxfs count="7">
    <dxf>
      <numFmt numFmtId="0" formatCode="General"/>
    </dxf>
    <dxf>
      <numFmt numFmtId="0" formatCode="General"/>
    </dxf>
    <dxf>
      <numFmt numFmtId="0" formatCode="General"/>
    </dxf>
    <dxf>
      <numFmt numFmtId="0" formatCode="General"/>
    </dxf>
    <dxf>
      <numFmt numFmtId="0" formatCode="General"/>
    </dxf>
    <dxf>
      <numFmt numFmtId="19" formatCode="d/m/yyyy"/>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[517137_teht8.xlsm]raportit!PivotTable4</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s>
    <c:plotArea>
      <c:layout/>
      <c:barChart>
        <c:barDir val="col"/>
        <c:grouping val="stacked"/>
        <c:varyColors val="0"/>
        <c:ser>
          <c:idx val="0"/>
          <c:order val="0"/>
          <c:tx>
            <c:strRef>
              <c:f>raportit!$B$1:$B$2</c:f>
              <c:strCache>
                <c:ptCount val="1"/>
                <c:pt idx="0">
                  <c:v>Lepotuoli</c:v>
                </c:pt>
              </c:strCache>
            </c:strRef>
          </c:tx>
          <c:spPr>
            <a:solidFill>
              <a:schemeClr val="accent1"/>
            </a:solidFill>
            <a:ln>
              <a:noFill/>
            </a:ln>
            <a:effectLst/>
          </c:spPr>
          <c:invertIfNegative val="0"/>
          <c:cat>
            <c:multiLvlStrRef>
              <c:f>raportit!$A$3:$A$20</c:f>
              <c:multiLvlStrCache>
                <c:ptCount val="16"/>
                <c:lvl>
                  <c:pt idx="6">
                    <c:v>1</c:v>
                  </c:pt>
                  <c:pt idx="7">
                    <c:v>2</c:v>
                  </c:pt>
                  <c:pt idx="8">
                    <c:v>3</c:v>
                  </c:pt>
                  <c:pt idx="9">
                    <c:v>4</c:v>
                  </c:pt>
                  <c:pt idx="10">
                    <c:v>5</c:v>
                  </c:pt>
                  <c:pt idx="11">
                    <c:v>6</c:v>
                  </c:pt>
                  <c:pt idx="12">
                    <c:v>7</c:v>
                  </c:pt>
                  <c:pt idx="13">
                    <c:v>8</c:v>
                  </c:pt>
                  <c:pt idx="14">
                    <c:v>9</c:v>
                  </c:pt>
                  <c:pt idx="15">
                    <c:v>10</c:v>
                  </c:pt>
                </c:lvl>
                <c:lvl>
                  <c:pt idx="0">
                    <c:v>2012</c:v>
                  </c:pt>
                  <c:pt idx="1">
                    <c:v>2013</c:v>
                  </c:pt>
                  <c:pt idx="2">
                    <c:v>2014</c:v>
                  </c:pt>
                  <c:pt idx="3">
                    <c:v>2015</c:v>
                  </c:pt>
                  <c:pt idx="4">
                    <c:v>2016</c:v>
                  </c:pt>
                  <c:pt idx="5">
                    <c:v>2017</c:v>
                  </c:pt>
                  <c:pt idx="6">
                    <c:v>2018</c:v>
                  </c:pt>
                </c:lvl>
              </c:multiLvlStrCache>
            </c:multiLvlStrRef>
          </c:cat>
          <c:val>
            <c:numRef>
              <c:f>raportit!$B$3:$B$20</c:f>
              <c:numCache>
                <c:formatCode>General</c:formatCode>
                <c:ptCount val="16"/>
                <c:pt idx="0">
                  <c:v>1788015.4799999991</c:v>
                </c:pt>
                <c:pt idx="1">
                  <c:v>1842024.9100000013</c:v>
                </c:pt>
                <c:pt idx="2">
                  <c:v>1774790.1799999992</c:v>
                </c:pt>
                <c:pt idx="3">
                  <c:v>1791414.1599999997</c:v>
                </c:pt>
                <c:pt idx="4">
                  <c:v>1770622.0400000007</c:v>
                </c:pt>
                <c:pt idx="5">
                  <c:v>1761604.1699999997</c:v>
                </c:pt>
                <c:pt idx="6">
                  <c:v>162358.21999999997</c:v>
                </c:pt>
                <c:pt idx="7">
                  <c:v>162725.74999999997</c:v>
                </c:pt>
                <c:pt idx="8">
                  <c:v>138528.79</c:v>
                </c:pt>
                <c:pt idx="9">
                  <c:v>148272.44</c:v>
                </c:pt>
                <c:pt idx="10">
                  <c:v>122056.64</c:v>
                </c:pt>
                <c:pt idx="11">
                  <c:v>161252.79000000004</c:v>
                </c:pt>
                <c:pt idx="12">
                  <c:v>145655.59000000003</c:v>
                </c:pt>
                <c:pt idx="13">
                  <c:v>156628.22999999998</c:v>
                </c:pt>
                <c:pt idx="14">
                  <c:v>161934.58999999997</c:v>
                </c:pt>
                <c:pt idx="15">
                  <c:v>112351.08999999998</c:v>
                </c:pt>
              </c:numCache>
            </c:numRef>
          </c:val>
          <c:extLst>
            <c:ext xmlns:c16="http://schemas.microsoft.com/office/drawing/2014/chart" uri="{C3380CC4-5D6E-409C-BE32-E72D297353CC}">
              <c16:uniqueId val="{00000000-54FA-4111-B1D8-39EFE3EE7E32}"/>
            </c:ext>
          </c:extLst>
        </c:ser>
        <c:ser>
          <c:idx val="1"/>
          <c:order val="1"/>
          <c:tx>
            <c:strRef>
              <c:f>raportit!$C$1:$C$2</c:f>
              <c:strCache>
                <c:ptCount val="1"/>
                <c:pt idx="0">
                  <c:v>Pianotuoli</c:v>
                </c:pt>
              </c:strCache>
            </c:strRef>
          </c:tx>
          <c:spPr>
            <a:solidFill>
              <a:schemeClr val="accent2"/>
            </a:solidFill>
            <a:ln>
              <a:noFill/>
            </a:ln>
            <a:effectLst/>
          </c:spPr>
          <c:invertIfNegative val="0"/>
          <c:cat>
            <c:multiLvlStrRef>
              <c:f>raportit!$A$3:$A$20</c:f>
              <c:multiLvlStrCache>
                <c:ptCount val="16"/>
                <c:lvl>
                  <c:pt idx="6">
                    <c:v>1</c:v>
                  </c:pt>
                  <c:pt idx="7">
                    <c:v>2</c:v>
                  </c:pt>
                  <c:pt idx="8">
                    <c:v>3</c:v>
                  </c:pt>
                  <c:pt idx="9">
                    <c:v>4</c:v>
                  </c:pt>
                  <c:pt idx="10">
                    <c:v>5</c:v>
                  </c:pt>
                  <c:pt idx="11">
                    <c:v>6</c:v>
                  </c:pt>
                  <c:pt idx="12">
                    <c:v>7</c:v>
                  </c:pt>
                  <c:pt idx="13">
                    <c:v>8</c:v>
                  </c:pt>
                  <c:pt idx="14">
                    <c:v>9</c:v>
                  </c:pt>
                  <c:pt idx="15">
                    <c:v>10</c:v>
                  </c:pt>
                </c:lvl>
                <c:lvl>
                  <c:pt idx="0">
                    <c:v>2012</c:v>
                  </c:pt>
                  <c:pt idx="1">
                    <c:v>2013</c:v>
                  </c:pt>
                  <c:pt idx="2">
                    <c:v>2014</c:v>
                  </c:pt>
                  <c:pt idx="3">
                    <c:v>2015</c:v>
                  </c:pt>
                  <c:pt idx="4">
                    <c:v>2016</c:v>
                  </c:pt>
                  <c:pt idx="5">
                    <c:v>2017</c:v>
                  </c:pt>
                  <c:pt idx="6">
                    <c:v>2018</c:v>
                  </c:pt>
                </c:lvl>
              </c:multiLvlStrCache>
            </c:multiLvlStrRef>
          </c:cat>
          <c:val>
            <c:numRef>
              <c:f>raportit!$C$3:$C$20</c:f>
              <c:numCache>
                <c:formatCode>General</c:formatCode>
                <c:ptCount val="16"/>
                <c:pt idx="0">
                  <c:v>1579111.54</c:v>
                </c:pt>
                <c:pt idx="1">
                  <c:v>1610634.4699999997</c:v>
                </c:pt>
                <c:pt idx="2">
                  <c:v>1510277.3699999999</c:v>
                </c:pt>
                <c:pt idx="3">
                  <c:v>1527326.4400000009</c:v>
                </c:pt>
                <c:pt idx="4">
                  <c:v>1609668.18</c:v>
                </c:pt>
                <c:pt idx="5">
                  <c:v>1554116.53</c:v>
                </c:pt>
                <c:pt idx="6">
                  <c:v>119900.51000000001</c:v>
                </c:pt>
                <c:pt idx="7">
                  <c:v>111900.12999999999</c:v>
                </c:pt>
                <c:pt idx="8">
                  <c:v>140920.5</c:v>
                </c:pt>
                <c:pt idx="9">
                  <c:v>136668.99000000002</c:v>
                </c:pt>
                <c:pt idx="10">
                  <c:v>130258.23000000001</c:v>
                </c:pt>
                <c:pt idx="11">
                  <c:v>147000.26</c:v>
                </c:pt>
                <c:pt idx="12">
                  <c:v>118889.73000000001</c:v>
                </c:pt>
                <c:pt idx="13">
                  <c:v>131109.58000000002</c:v>
                </c:pt>
                <c:pt idx="14">
                  <c:v>134505.68</c:v>
                </c:pt>
                <c:pt idx="15">
                  <c:v>131665.16999999998</c:v>
                </c:pt>
              </c:numCache>
            </c:numRef>
          </c:val>
          <c:extLst>
            <c:ext xmlns:c16="http://schemas.microsoft.com/office/drawing/2014/chart" uri="{C3380CC4-5D6E-409C-BE32-E72D297353CC}">
              <c16:uniqueId val="{00000001-54FA-4111-B1D8-39EFE3EE7E32}"/>
            </c:ext>
          </c:extLst>
        </c:ser>
        <c:ser>
          <c:idx val="2"/>
          <c:order val="2"/>
          <c:tx>
            <c:strRef>
              <c:f>raportit!$D$1:$D$2</c:f>
              <c:strCache>
                <c:ptCount val="1"/>
                <c:pt idx="0">
                  <c:v>Pinnatuoli</c:v>
                </c:pt>
              </c:strCache>
            </c:strRef>
          </c:tx>
          <c:spPr>
            <a:solidFill>
              <a:schemeClr val="accent3"/>
            </a:solidFill>
            <a:ln>
              <a:noFill/>
            </a:ln>
            <a:effectLst/>
          </c:spPr>
          <c:invertIfNegative val="0"/>
          <c:cat>
            <c:multiLvlStrRef>
              <c:f>raportit!$A$3:$A$20</c:f>
              <c:multiLvlStrCache>
                <c:ptCount val="16"/>
                <c:lvl>
                  <c:pt idx="6">
                    <c:v>1</c:v>
                  </c:pt>
                  <c:pt idx="7">
                    <c:v>2</c:v>
                  </c:pt>
                  <c:pt idx="8">
                    <c:v>3</c:v>
                  </c:pt>
                  <c:pt idx="9">
                    <c:v>4</c:v>
                  </c:pt>
                  <c:pt idx="10">
                    <c:v>5</c:v>
                  </c:pt>
                  <c:pt idx="11">
                    <c:v>6</c:v>
                  </c:pt>
                  <c:pt idx="12">
                    <c:v>7</c:v>
                  </c:pt>
                  <c:pt idx="13">
                    <c:v>8</c:v>
                  </c:pt>
                  <c:pt idx="14">
                    <c:v>9</c:v>
                  </c:pt>
                  <c:pt idx="15">
                    <c:v>10</c:v>
                  </c:pt>
                </c:lvl>
                <c:lvl>
                  <c:pt idx="0">
                    <c:v>2012</c:v>
                  </c:pt>
                  <c:pt idx="1">
                    <c:v>2013</c:v>
                  </c:pt>
                  <c:pt idx="2">
                    <c:v>2014</c:v>
                  </c:pt>
                  <c:pt idx="3">
                    <c:v>2015</c:v>
                  </c:pt>
                  <c:pt idx="4">
                    <c:v>2016</c:v>
                  </c:pt>
                  <c:pt idx="5">
                    <c:v>2017</c:v>
                  </c:pt>
                  <c:pt idx="6">
                    <c:v>2018</c:v>
                  </c:pt>
                </c:lvl>
              </c:multiLvlStrCache>
            </c:multiLvlStrRef>
          </c:cat>
          <c:val>
            <c:numRef>
              <c:f>raportit!$D$3:$D$20</c:f>
              <c:numCache>
                <c:formatCode>General</c:formatCode>
                <c:ptCount val="16"/>
                <c:pt idx="0">
                  <c:v>12584812.770000003</c:v>
                </c:pt>
                <c:pt idx="1">
                  <c:v>12656861.070000002</c:v>
                </c:pt>
                <c:pt idx="2">
                  <c:v>12383189.400000004</c:v>
                </c:pt>
                <c:pt idx="3">
                  <c:v>12420199.839999998</c:v>
                </c:pt>
                <c:pt idx="4">
                  <c:v>12113104.490000006</c:v>
                </c:pt>
                <c:pt idx="5">
                  <c:v>12520043.209999995</c:v>
                </c:pt>
                <c:pt idx="6">
                  <c:v>897245.35000000021</c:v>
                </c:pt>
                <c:pt idx="7">
                  <c:v>962758.50999999989</c:v>
                </c:pt>
                <c:pt idx="8">
                  <c:v>1111653.03</c:v>
                </c:pt>
                <c:pt idx="9">
                  <c:v>999094.80999999994</c:v>
                </c:pt>
                <c:pt idx="10">
                  <c:v>1085297.8500000001</c:v>
                </c:pt>
                <c:pt idx="11">
                  <c:v>1010160.6299999999</c:v>
                </c:pt>
                <c:pt idx="12">
                  <c:v>1141112.7999999998</c:v>
                </c:pt>
                <c:pt idx="13">
                  <c:v>1076870.68</c:v>
                </c:pt>
                <c:pt idx="14">
                  <c:v>1139526.29</c:v>
                </c:pt>
                <c:pt idx="15">
                  <c:v>953443.1100000001</c:v>
                </c:pt>
              </c:numCache>
            </c:numRef>
          </c:val>
          <c:extLst>
            <c:ext xmlns:c16="http://schemas.microsoft.com/office/drawing/2014/chart" uri="{C3380CC4-5D6E-409C-BE32-E72D297353CC}">
              <c16:uniqueId val="{00000002-54FA-4111-B1D8-39EFE3EE7E32}"/>
            </c:ext>
          </c:extLst>
        </c:ser>
        <c:ser>
          <c:idx val="3"/>
          <c:order val="3"/>
          <c:tx>
            <c:strRef>
              <c:f>raportit!$E$1:$E$2</c:f>
              <c:strCache>
                <c:ptCount val="1"/>
                <c:pt idx="0">
                  <c:v>Rahi</c:v>
                </c:pt>
              </c:strCache>
            </c:strRef>
          </c:tx>
          <c:spPr>
            <a:solidFill>
              <a:schemeClr val="accent4"/>
            </a:solidFill>
            <a:ln>
              <a:noFill/>
            </a:ln>
            <a:effectLst/>
          </c:spPr>
          <c:invertIfNegative val="0"/>
          <c:cat>
            <c:multiLvlStrRef>
              <c:f>raportit!$A$3:$A$20</c:f>
              <c:multiLvlStrCache>
                <c:ptCount val="16"/>
                <c:lvl>
                  <c:pt idx="6">
                    <c:v>1</c:v>
                  </c:pt>
                  <c:pt idx="7">
                    <c:v>2</c:v>
                  </c:pt>
                  <c:pt idx="8">
                    <c:v>3</c:v>
                  </c:pt>
                  <c:pt idx="9">
                    <c:v>4</c:v>
                  </c:pt>
                  <c:pt idx="10">
                    <c:v>5</c:v>
                  </c:pt>
                  <c:pt idx="11">
                    <c:v>6</c:v>
                  </c:pt>
                  <c:pt idx="12">
                    <c:v>7</c:v>
                  </c:pt>
                  <c:pt idx="13">
                    <c:v>8</c:v>
                  </c:pt>
                  <c:pt idx="14">
                    <c:v>9</c:v>
                  </c:pt>
                  <c:pt idx="15">
                    <c:v>10</c:v>
                  </c:pt>
                </c:lvl>
                <c:lvl>
                  <c:pt idx="0">
                    <c:v>2012</c:v>
                  </c:pt>
                  <c:pt idx="1">
                    <c:v>2013</c:v>
                  </c:pt>
                  <c:pt idx="2">
                    <c:v>2014</c:v>
                  </c:pt>
                  <c:pt idx="3">
                    <c:v>2015</c:v>
                  </c:pt>
                  <c:pt idx="4">
                    <c:v>2016</c:v>
                  </c:pt>
                  <c:pt idx="5">
                    <c:v>2017</c:v>
                  </c:pt>
                  <c:pt idx="6">
                    <c:v>2018</c:v>
                  </c:pt>
                </c:lvl>
              </c:multiLvlStrCache>
            </c:multiLvlStrRef>
          </c:cat>
          <c:val>
            <c:numRef>
              <c:f>raportit!$E$3:$E$20</c:f>
              <c:numCache>
                <c:formatCode>General</c:formatCode>
                <c:ptCount val="16"/>
                <c:pt idx="0">
                  <c:v>986214.53999999992</c:v>
                </c:pt>
                <c:pt idx="1">
                  <c:v>965543.44000000006</c:v>
                </c:pt>
                <c:pt idx="2">
                  <c:v>940559.7899999998</c:v>
                </c:pt>
                <c:pt idx="3">
                  <c:v>948788.99000000011</c:v>
                </c:pt>
                <c:pt idx="4">
                  <c:v>948717.61999999976</c:v>
                </c:pt>
                <c:pt idx="5">
                  <c:v>965536.3600000001</c:v>
                </c:pt>
                <c:pt idx="6">
                  <c:v>73317.359999999986</c:v>
                </c:pt>
                <c:pt idx="7">
                  <c:v>82924.210000000006</c:v>
                </c:pt>
                <c:pt idx="8">
                  <c:v>94665.61</c:v>
                </c:pt>
                <c:pt idx="9">
                  <c:v>84429.21</c:v>
                </c:pt>
                <c:pt idx="10">
                  <c:v>64812.76</c:v>
                </c:pt>
                <c:pt idx="11">
                  <c:v>93591.540000000008</c:v>
                </c:pt>
                <c:pt idx="12">
                  <c:v>80250.579999999987</c:v>
                </c:pt>
                <c:pt idx="13">
                  <c:v>74592.06</c:v>
                </c:pt>
                <c:pt idx="14">
                  <c:v>92457.03</c:v>
                </c:pt>
                <c:pt idx="15">
                  <c:v>86274.54</c:v>
                </c:pt>
              </c:numCache>
            </c:numRef>
          </c:val>
          <c:extLst>
            <c:ext xmlns:c16="http://schemas.microsoft.com/office/drawing/2014/chart" uri="{C3380CC4-5D6E-409C-BE32-E72D297353CC}">
              <c16:uniqueId val="{00000003-54FA-4111-B1D8-39EFE3EE7E32}"/>
            </c:ext>
          </c:extLst>
        </c:ser>
        <c:ser>
          <c:idx val="4"/>
          <c:order val="4"/>
          <c:tx>
            <c:strRef>
              <c:f>raportit!$F$1:$F$2</c:f>
              <c:strCache>
                <c:ptCount val="1"/>
                <c:pt idx="0">
                  <c:v>Säkkituoli</c:v>
                </c:pt>
              </c:strCache>
            </c:strRef>
          </c:tx>
          <c:spPr>
            <a:solidFill>
              <a:schemeClr val="accent5"/>
            </a:solidFill>
            <a:ln>
              <a:noFill/>
            </a:ln>
            <a:effectLst/>
          </c:spPr>
          <c:invertIfNegative val="0"/>
          <c:cat>
            <c:multiLvlStrRef>
              <c:f>raportit!$A$3:$A$20</c:f>
              <c:multiLvlStrCache>
                <c:ptCount val="16"/>
                <c:lvl>
                  <c:pt idx="6">
                    <c:v>1</c:v>
                  </c:pt>
                  <c:pt idx="7">
                    <c:v>2</c:v>
                  </c:pt>
                  <c:pt idx="8">
                    <c:v>3</c:v>
                  </c:pt>
                  <c:pt idx="9">
                    <c:v>4</c:v>
                  </c:pt>
                  <c:pt idx="10">
                    <c:v>5</c:v>
                  </c:pt>
                  <c:pt idx="11">
                    <c:v>6</c:v>
                  </c:pt>
                  <c:pt idx="12">
                    <c:v>7</c:v>
                  </c:pt>
                  <c:pt idx="13">
                    <c:v>8</c:v>
                  </c:pt>
                  <c:pt idx="14">
                    <c:v>9</c:v>
                  </c:pt>
                  <c:pt idx="15">
                    <c:v>10</c:v>
                  </c:pt>
                </c:lvl>
                <c:lvl>
                  <c:pt idx="0">
                    <c:v>2012</c:v>
                  </c:pt>
                  <c:pt idx="1">
                    <c:v>2013</c:v>
                  </c:pt>
                  <c:pt idx="2">
                    <c:v>2014</c:v>
                  </c:pt>
                  <c:pt idx="3">
                    <c:v>2015</c:v>
                  </c:pt>
                  <c:pt idx="4">
                    <c:v>2016</c:v>
                  </c:pt>
                  <c:pt idx="5">
                    <c:v>2017</c:v>
                  </c:pt>
                  <c:pt idx="6">
                    <c:v>2018</c:v>
                  </c:pt>
                </c:lvl>
              </c:multiLvlStrCache>
            </c:multiLvlStrRef>
          </c:cat>
          <c:val>
            <c:numRef>
              <c:f>raportit!$F$3:$F$20</c:f>
              <c:numCache>
                <c:formatCode>General</c:formatCode>
                <c:ptCount val="16"/>
                <c:pt idx="0">
                  <c:v>536060.07000000018</c:v>
                </c:pt>
                <c:pt idx="1">
                  <c:v>534471.25999999989</c:v>
                </c:pt>
                <c:pt idx="2">
                  <c:v>550862.88999999966</c:v>
                </c:pt>
                <c:pt idx="3">
                  <c:v>512166.54999999987</c:v>
                </c:pt>
                <c:pt idx="4">
                  <c:v>516938.71000000008</c:v>
                </c:pt>
                <c:pt idx="5">
                  <c:v>497575.63999999996</c:v>
                </c:pt>
                <c:pt idx="6">
                  <c:v>41012.520000000004</c:v>
                </c:pt>
                <c:pt idx="7">
                  <c:v>38504.85</c:v>
                </c:pt>
                <c:pt idx="8">
                  <c:v>49571.16</c:v>
                </c:pt>
                <c:pt idx="9">
                  <c:v>34016.120000000003</c:v>
                </c:pt>
                <c:pt idx="10">
                  <c:v>47064.3</c:v>
                </c:pt>
                <c:pt idx="11">
                  <c:v>47369.919999999998</c:v>
                </c:pt>
                <c:pt idx="12">
                  <c:v>53552.78</c:v>
                </c:pt>
                <c:pt idx="13">
                  <c:v>42990.500000000007</c:v>
                </c:pt>
                <c:pt idx="14">
                  <c:v>57709.43</c:v>
                </c:pt>
                <c:pt idx="15">
                  <c:v>50299.199999999997</c:v>
                </c:pt>
              </c:numCache>
            </c:numRef>
          </c:val>
          <c:extLst>
            <c:ext xmlns:c16="http://schemas.microsoft.com/office/drawing/2014/chart" uri="{C3380CC4-5D6E-409C-BE32-E72D297353CC}">
              <c16:uniqueId val="{00000004-54FA-4111-B1D8-39EFE3EE7E32}"/>
            </c:ext>
          </c:extLst>
        </c:ser>
        <c:ser>
          <c:idx val="5"/>
          <c:order val="5"/>
          <c:tx>
            <c:strRef>
              <c:f>raportit!$G$1:$G$2</c:f>
              <c:strCache>
                <c:ptCount val="1"/>
                <c:pt idx="0">
                  <c:v>Työtuoli</c:v>
                </c:pt>
              </c:strCache>
            </c:strRef>
          </c:tx>
          <c:spPr>
            <a:solidFill>
              <a:schemeClr val="accent6"/>
            </a:solidFill>
            <a:ln>
              <a:noFill/>
            </a:ln>
            <a:effectLst/>
          </c:spPr>
          <c:invertIfNegative val="0"/>
          <c:cat>
            <c:multiLvlStrRef>
              <c:f>raportit!$A$3:$A$20</c:f>
              <c:multiLvlStrCache>
                <c:ptCount val="16"/>
                <c:lvl>
                  <c:pt idx="6">
                    <c:v>1</c:v>
                  </c:pt>
                  <c:pt idx="7">
                    <c:v>2</c:v>
                  </c:pt>
                  <c:pt idx="8">
                    <c:v>3</c:v>
                  </c:pt>
                  <c:pt idx="9">
                    <c:v>4</c:v>
                  </c:pt>
                  <c:pt idx="10">
                    <c:v>5</c:v>
                  </c:pt>
                  <c:pt idx="11">
                    <c:v>6</c:v>
                  </c:pt>
                  <c:pt idx="12">
                    <c:v>7</c:v>
                  </c:pt>
                  <c:pt idx="13">
                    <c:v>8</c:v>
                  </c:pt>
                  <c:pt idx="14">
                    <c:v>9</c:v>
                  </c:pt>
                  <c:pt idx="15">
                    <c:v>10</c:v>
                  </c:pt>
                </c:lvl>
                <c:lvl>
                  <c:pt idx="0">
                    <c:v>2012</c:v>
                  </c:pt>
                  <c:pt idx="1">
                    <c:v>2013</c:v>
                  </c:pt>
                  <c:pt idx="2">
                    <c:v>2014</c:v>
                  </c:pt>
                  <c:pt idx="3">
                    <c:v>2015</c:v>
                  </c:pt>
                  <c:pt idx="4">
                    <c:v>2016</c:v>
                  </c:pt>
                  <c:pt idx="5">
                    <c:v>2017</c:v>
                  </c:pt>
                  <c:pt idx="6">
                    <c:v>2018</c:v>
                  </c:pt>
                </c:lvl>
              </c:multiLvlStrCache>
            </c:multiLvlStrRef>
          </c:cat>
          <c:val>
            <c:numRef>
              <c:f>raportit!$G$3:$G$20</c:f>
              <c:numCache>
                <c:formatCode>General</c:formatCode>
                <c:ptCount val="16"/>
                <c:pt idx="0">
                  <c:v>8973134.5400000028</c:v>
                </c:pt>
                <c:pt idx="1">
                  <c:v>8901871.3000000026</c:v>
                </c:pt>
                <c:pt idx="2">
                  <c:v>8946535.6800000016</c:v>
                </c:pt>
                <c:pt idx="3">
                  <c:v>9158291.7400000021</c:v>
                </c:pt>
                <c:pt idx="4">
                  <c:v>8351228.4400000032</c:v>
                </c:pt>
                <c:pt idx="5">
                  <c:v>8682662.6600000001</c:v>
                </c:pt>
                <c:pt idx="6">
                  <c:v>611773.73</c:v>
                </c:pt>
                <c:pt idx="7">
                  <c:v>588021.9</c:v>
                </c:pt>
                <c:pt idx="8">
                  <c:v>658633.3600000001</c:v>
                </c:pt>
                <c:pt idx="9">
                  <c:v>696230.39</c:v>
                </c:pt>
                <c:pt idx="10">
                  <c:v>776037.33</c:v>
                </c:pt>
                <c:pt idx="11">
                  <c:v>748004.56</c:v>
                </c:pt>
                <c:pt idx="12">
                  <c:v>833542.87</c:v>
                </c:pt>
                <c:pt idx="13">
                  <c:v>851348.09000000008</c:v>
                </c:pt>
                <c:pt idx="14">
                  <c:v>773709.71</c:v>
                </c:pt>
                <c:pt idx="15">
                  <c:v>818405.3</c:v>
                </c:pt>
              </c:numCache>
            </c:numRef>
          </c:val>
          <c:extLst>
            <c:ext xmlns:c16="http://schemas.microsoft.com/office/drawing/2014/chart" uri="{C3380CC4-5D6E-409C-BE32-E72D297353CC}">
              <c16:uniqueId val="{00000005-54FA-4111-B1D8-39EFE3EE7E32}"/>
            </c:ext>
          </c:extLst>
        </c:ser>
        <c:dLbls>
          <c:showLegendKey val="0"/>
          <c:showVal val="0"/>
          <c:showCatName val="0"/>
          <c:showSerName val="0"/>
          <c:showPercent val="0"/>
          <c:showBubbleSize val="0"/>
        </c:dLbls>
        <c:gapWidth val="150"/>
        <c:overlap val="100"/>
        <c:axId val="802484496"/>
        <c:axId val="802492040"/>
      </c:barChart>
      <c:catAx>
        <c:axId val="802484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2492040"/>
        <c:crosses val="autoZero"/>
        <c:auto val="1"/>
        <c:lblAlgn val="ctr"/>
        <c:lblOffset val="100"/>
        <c:noMultiLvlLbl val="0"/>
      </c:catAx>
      <c:valAx>
        <c:axId val="8024920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2484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[517137_teht8.xlsm]ville_työkalu!PivotTable1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s>
    <c:plotArea>
      <c:layout/>
      <c:barChart>
        <c:barDir val="col"/>
        <c:grouping val="stacked"/>
        <c:varyColors val="0"/>
        <c:ser>
          <c:idx val="0"/>
          <c:order val="0"/>
          <c:tx>
            <c:strRef>
              <c:f>ville_työkalu!$B$20:$B$21</c:f>
              <c:strCache>
                <c:ptCount val="1"/>
                <c:pt idx="0">
                  <c:v>Digiboxit</c:v>
                </c:pt>
              </c:strCache>
            </c:strRef>
          </c:tx>
          <c:spPr>
            <a:solidFill>
              <a:schemeClr val="accent1"/>
            </a:solidFill>
            <a:ln>
              <a:noFill/>
            </a:ln>
            <a:effectLst/>
          </c:spPr>
          <c:invertIfNegative val="0"/>
          <c:cat>
            <c:multiLvlStrRef>
              <c:f>ville_työkalu!$A$22:$A$62</c:f>
              <c:multiLvlStrCache>
                <c:ptCount val="36"/>
                <c:lvl>
                  <c:pt idx="0">
                    <c:v>tammi</c:v>
                  </c:pt>
                  <c:pt idx="1">
                    <c:v>helmi</c:v>
                  </c:pt>
                  <c:pt idx="2">
                    <c:v>maalis</c:v>
                  </c:pt>
                  <c:pt idx="3">
                    <c:v>huhti</c:v>
                  </c:pt>
                  <c:pt idx="4">
                    <c:v>touko</c:v>
                  </c:pt>
                  <c:pt idx="5">
                    <c:v>kesä</c:v>
                  </c:pt>
                  <c:pt idx="6">
                    <c:v>heinä</c:v>
                  </c:pt>
                  <c:pt idx="7">
                    <c:v>elo</c:v>
                  </c:pt>
                  <c:pt idx="8">
                    <c:v>syys</c:v>
                  </c:pt>
                  <c:pt idx="9">
                    <c:v>loka</c:v>
                  </c:pt>
                  <c:pt idx="10">
                    <c:v>marras</c:v>
                  </c:pt>
                  <c:pt idx="11">
                    <c:v>joulu</c:v>
                  </c:pt>
                  <c:pt idx="12">
                    <c:v>tammi</c:v>
                  </c:pt>
                  <c:pt idx="13">
                    <c:v>helmi</c:v>
                  </c:pt>
                  <c:pt idx="14">
                    <c:v>maalis</c:v>
                  </c:pt>
                  <c:pt idx="15">
                    <c:v>huhti</c:v>
                  </c:pt>
                  <c:pt idx="16">
                    <c:v>touko</c:v>
                  </c:pt>
                  <c:pt idx="17">
                    <c:v>kesä</c:v>
                  </c:pt>
                  <c:pt idx="18">
                    <c:v>heinä</c:v>
                  </c:pt>
                  <c:pt idx="19">
                    <c:v>elo</c:v>
                  </c:pt>
                  <c:pt idx="20">
                    <c:v>syys</c:v>
                  </c:pt>
                  <c:pt idx="21">
                    <c:v>loka</c:v>
                  </c:pt>
                  <c:pt idx="22">
                    <c:v>marras</c:v>
                  </c:pt>
                  <c:pt idx="23">
                    <c:v>joulu</c:v>
                  </c:pt>
                  <c:pt idx="24">
                    <c:v>tammi</c:v>
                  </c:pt>
                  <c:pt idx="25">
                    <c:v>helmi</c:v>
                  </c:pt>
                  <c:pt idx="26">
                    <c:v>maalis</c:v>
                  </c:pt>
                  <c:pt idx="27">
                    <c:v>huhti</c:v>
                  </c:pt>
                  <c:pt idx="28">
                    <c:v>touko</c:v>
                  </c:pt>
                  <c:pt idx="29">
                    <c:v>kesä</c:v>
                  </c:pt>
                  <c:pt idx="30">
                    <c:v>heinä</c:v>
                  </c:pt>
                  <c:pt idx="31">
                    <c:v>elo</c:v>
                  </c:pt>
                  <c:pt idx="32">
                    <c:v>syys</c:v>
                  </c:pt>
                  <c:pt idx="33">
                    <c:v>loka</c:v>
                  </c:pt>
                  <c:pt idx="34">
                    <c:v>marras</c:v>
                  </c:pt>
                  <c:pt idx="35">
                    <c:v>joulu</c:v>
                  </c:pt>
                </c:lvl>
                <c:lvl>
                  <c:pt idx="0">
                    <c:v>2015</c:v>
                  </c:pt>
                  <c:pt idx="1">
                    <c:v>2016</c:v>
                  </c:pt>
                  <c:pt idx="12">
                    <c:v>2017</c:v>
                  </c:pt>
                  <c:pt idx="24">
                    <c:v>2018</c:v>
                  </c:pt>
                </c:lvl>
              </c:multiLvlStrCache>
            </c:multiLvlStrRef>
          </c:cat>
          <c:val>
            <c:numRef>
              <c:f>ville_työkalu!$B$22:$B$62</c:f>
              <c:numCache>
                <c:formatCode>General</c:formatCode>
                <c:ptCount val="36"/>
                <c:pt idx="2">
                  <c:v>250</c:v>
                </c:pt>
                <c:pt idx="3">
                  <c:v>195</c:v>
                </c:pt>
                <c:pt idx="4">
                  <c:v>86</c:v>
                </c:pt>
                <c:pt idx="5">
                  <c:v>334</c:v>
                </c:pt>
                <c:pt idx="6">
                  <c:v>154</c:v>
                </c:pt>
                <c:pt idx="7">
                  <c:v>89</c:v>
                </c:pt>
                <c:pt idx="9">
                  <c:v>119</c:v>
                </c:pt>
                <c:pt idx="10">
                  <c:v>343</c:v>
                </c:pt>
                <c:pt idx="11">
                  <c:v>509</c:v>
                </c:pt>
                <c:pt idx="14">
                  <c:v>367</c:v>
                </c:pt>
                <c:pt idx="15">
                  <c:v>119</c:v>
                </c:pt>
                <c:pt idx="16">
                  <c:v>111</c:v>
                </c:pt>
                <c:pt idx="19">
                  <c:v>81</c:v>
                </c:pt>
                <c:pt idx="21">
                  <c:v>279</c:v>
                </c:pt>
                <c:pt idx="22">
                  <c:v>83</c:v>
                </c:pt>
                <c:pt idx="23">
                  <c:v>170</c:v>
                </c:pt>
                <c:pt idx="24">
                  <c:v>273</c:v>
                </c:pt>
                <c:pt idx="26">
                  <c:v>108</c:v>
                </c:pt>
                <c:pt idx="27">
                  <c:v>83</c:v>
                </c:pt>
                <c:pt idx="28">
                  <c:v>253</c:v>
                </c:pt>
                <c:pt idx="29">
                  <c:v>113</c:v>
                </c:pt>
                <c:pt idx="30">
                  <c:v>362</c:v>
                </c:pt>
                <c:pt idx="32">
                  <c:v>196</c:v>
                </c:pt>
                <c:pt idx="33">
                  <c:v>82</c:v>
                </c:pt>
                <c:pt idx="34">
                  <c:v>170</c:v>
                </c:pt>
                <c:pt idx="35">
                  <c:v>700</c:v>
                </c:pt>
              </c:numCache>
            </c:numRef>
          </c:val>
          <c:extLst>
            <c:ext xmlns:c16="http://schemas.microsoft.com/office/drawing/2014/chart" uri="{C3380CC4-5D6E-409C-BE32-E72D297353CC}">
              <c16:uniqueId val="{00000000-F144-419D-84D0-1CE7D83B8D82}"/>
            </c:ext>
          </c:extLst>
        </c:ser>
        <c:ser>
          <c:idx val="1"/>
          <c:order val="1"/>
          <c:tx>
            <c:strRef>
              <c:f>ville_työkalu!$C$20:$C$21</c:f>
              <c:strCache>
                <c:ptCount val="1"/>
                <c:pt idx="0">
                  <c:v>Kuvantoisto</c:v>
                </c:pt>
              </c:strCache>
            </c:strRef>
          </c:tx>
          <c:spPr>
            <a:solidFill>
              <a:schemeClr val="accent2"/>
            </a:solidFill>
            <a:ln>
              <a:noFill/>
            </a:ln>
            <a:effectLst/>
          </c:spPr>
          <c:invertIfNegative val="0"/>
          <c:cat>
            <c:multiLvlStrRef>
              <c:f>ville_työkalu!$A$22:$A$62</c:f>
              <c:multiLvlStrCache>
                <c:ptCount val="36"/>
                <c:lvl>
                  <c:pt idx="0">
                    <c:v>tammi</c:v>
                  </c:pt>
                  <c:pt idx="1">
                    <c:v>helmi</c:v>
                  </c:pt>
                  <c:pt idx="2">
                    <c:v>maalis</c:v>
                  </c:pt>
                  <c:pt idx="3">
                    <c:v>huhti</c:v>
                  </c:pt>
                  <c:pt idx="4">
                    <c:v>touko</c:v>
                  </c:pt>
                  <c:pt idx="5">
                    <c:v>kesä</c:v>
                  </c:pt>
                  <c:pt idx="6">
                    <c:v>heinä</c:v>
                  </c:pt>
                  <c:pt idx="7">
                    <c:v>elo</c:v>
                  </c:pt>
                  <c:pt idx="8">
                    <c:v>syys</c:v>
                  </c:pt>
                  <c:pt idx="9">
                    <c:v>loka</c:v>
                  </c:pt>
                  <c:pt idx="10">
                    <c:v>marras</c:v>
                  </c:pt>
                  <c:pt idx="11">
                    <c:v>joulu</c:v>
                  </c:pt>
                  <c:pt idx="12">
                    <c:v>tammi</c:v>
                  </c:pt>
                  <c:pt idx="13">
                    <c:v>helmi</c:v>
                  </c:pt>
                  <c:pt idx="14">
                    <c:v>maalis</c:v>
                  </c:pt>
                  <c:pt idx="15">
                    <c:v>huhti</c:v>
                  </c:pt>
                  <c:pt idx="16">
                    <c:v>touko</c:v>
                  </c:pt>
                  <c:pt idx="17">
                    <c:v>kesä</c:v>
                  </c:pt>
                  <c:pt idx="18">
                    <c:v>heinä</c:v>
                  </c:pt>
                  <c:pt idx="19">
                    <c:v>elo</c:v>
                  </c:pt>
                  <c:pt idx="20">
                    <c:v>syys</c:v>
                  </c:pt>
                  <c:pt idx="21">
                    <c:v>loka</c:v>
                  </c:pt>
                  <c:pt idx="22">
                    <c:v>marras</c:v>
                  </c:pt>
                  <c:pt idx="23">
                    <c:v>joulu</c:v>
                  </c:pt>
                  <c:pt idx="24">
                    <c:v>tammi</c:v>
                  </c:pt>
                  <c:pt idx="25">
                    <c:v>helmi</c:v>
                  </c:pt>
                  <c:pt idx="26">
                    <c:v>maalis</c:v>
                  </c:pt>
                  <c:pt idx="27">
                    <c:v>huhti</c:v>
                  </c:pt>
                  <c:pt idx="28">
                    <c:v>touko</c:v>
                  </c:pt>
                  <c:pt idx="29">
                    <c:v>kesä</c:v>
                  </c:pt>
                  <c:pt idx="30">
                    <c:v>heinä</c:v>
                  </c:pt>
                  <c:pt idx="31">
                    <c:v>elo</c:v>
                  </c:pt>
                  <c:pt idx="32">
                    <c:v>syys</c:v>
                  </c:pt>
                  <c:pt idx="33">
                    <c:v>loka</c:v>
                  </c:pt>
                  <c:pt idx="34">
                    <c:v>marras</c:v>
                  </c:pt>
                  <c:pt idx="35">
                    <c:v>joulu</c:v>
                  </c:pt>
                </c:lvl>
                <c:lvl>
                  <c:pt idx="0">
                    <c:v>2015</c:v>
                  </c:pt>
                  <c:pt idx="1">
                    <c:v>2016</c:v>
                  </c:pt>
                  <c:pt idx="12">
                    <c:v>2017</c:v>
                  </c:pt>
                  <c:pt idx="24">
                    <c:v>2018</c:v>
                  </c:pt>
                </c:lvl>
              </c:multiLvlStrCache>
            </c:multiLvlStrRef>
          </c:cat>
          <c:val>
            <c:numRef>
              <c:f>ville_työkalu!$C$22:$C$62</c:f>
              <c:numCache>
                <c:formatCode>General</c:formatCode>
                <c:ptCount val="36"/>
                <c:pt idx="0">
                  <c:v>239</c:v>
                </c:pt>
                <c:pt idx="2">
                  <c:v>130</c:v>
                </c:pt>
                <c:pt idx="3">
                  <c:v>428</c:v>
                </c:pt>
                <c:pt idx="4">
                  <c:v>467</c:v>
                </c:pt>
                <c:pt idx="5">
                  <c:v>241</c:v>
                </c:pt>
                <c:pt idx="7">
                  <c:v>487</c:v>
                </c:pt>
                <c:pt idx="8">
                  <c:v>224</c:v>
                </c:pt>
                <c:pt idx="9">
                  <c:v>352</c:v>
                </c:pt>
                <c:pt idx="10">
                  <c:v>242</c:v>
                </c:pt>
                <c:pt idx="11">
                  <c:v>117</c:v>
                </c:pt>
                <c:pt idx="12">
                  <c:v>123</c:v>
                </c:pt>
                <c:pt idx="13">
                  <c:v>182</c:v>
                </c:pt>
                <c:pt idx="14">
                  <c:v>354</c:v>
                </c:pt>
                <c:pt idx="15">
                  <c:v>351</c:v>
                </c:pt>
                <c:pt idx="17">
                  <c:v>120</c:v>
                </c:pt>
                <c:pt idx="18">
                  <c:v>300</c:v>
                </c:pt>
                <c:pt idx="19">
                  <c:v>130</c:v>
                </c:pt>
                <c:pt idx="22">
                  <c:v>315</c:v>
                </c:pt>
                <c:pt idx="24">
                  <c:v>186</c:v>
                </c:pt>
                <c:pt idx="25">
                  <c:v>114</c:v>
                </c:pt>
                <c:pt idx="26">
                  <c:v>120</c:v>
                </c:pt>
                <c:pt idx="27">
                  <c:v>123</c:v>
                </c:pt>
                <c:pt idx="28">
                  <c:v>236</c:v>
                </c:pt>
                <c:pt idx="31">
                  <c:v>241</c:v>
                </c:pt>
                <c:pt idx="32">
                  <c:v>120</c:v>
                </c:pt>
                <c:pt idx="33">
                  <c:v>291</c:v>
                </c:pt>
                <c:pt idx="34">
                  <c:v>140</c:v>
                </c:pt>
                <c:pt idx="35">
                  <c:v>245</c:v>
                </c:pt>
              </c:numCache>
            </c:numRef>
          </c:val>
          <c:extLst>
            <c:ext xmlns:c16="http://schemas.microsoft.com/office/drawing/2014/chart" uri="{C3380CC4-5D6E-409C-BE32-E72D297353CC}">
              <c16:uniqueId val="{00000006-F144-419D-84D0-1CE7D83B8D82}"/>
            </c:ext>
          </c:extLst>
        </c:ser>
        <c:ser>
          <c:idx val="2"/>
          <c:order val="2"/>
          <c:tx>
            <c:strRef>
              <c:f>ville_työkalu!$D$20:$D$21</c:f>
              <c:strCache>
                <c:ptCount val="1"/>
                <c:pt idx="0">
                  <c:v>TV</c:v>
                </c:pt>
              </c:strCache>
            </c:strRef>
          </c:tx>
          <c:spPr>
            <a:solidFill>
              <a:schemeClr val="accent3"/>
            </a:solidFill>
            <a:ln>
              <a:noFill/>
            </a:ln>
            <a:effectLst/>
          </c:spPr>
          <c:invertIfNegative val="0"/>
          <c:cat>
            <c:multiLvlStrRef>
              <c:f>ville_työkalu!$A$22:$A$62</c:f>
              <c:multiLvlStrCache>
                <c:ptCount val="36"/>
                <c:lvl>
                  <c:pt idx="0">
                    <c:v>tammi</c:v>
                  </c:pt>
                  <c:pt idx="1">
                    <c:v>helmi</c:v>
                  </c:pt>
                  <c:pt idx="2">
                    <c:v>maalis</c:v>
                  </c:pt>
                  <c:pt idx="3">
                    <c:v>huhti</c:v>
                  </c:pt>
                  <c:pt idx="4">
                    <c:v>touko</c:v>
                  </c:pt>
                  <c:pt idx="5">
                    <c:v>kesä</c:v>
                  </c:pt>
                  <c:pt idx="6">
                    <c:v>heinä</c:v>
                  </c:pt>
                  <c:pt idx="7">
                    <c:v>elo</c:v>
                  </c:pt>
                  <c:pt idx="8">
                    <c:v>syys</c:v>
                  </c:pt>
                  <c:pt idx="9">
                    <c:v>loka</c:v>
                  </c:pt>
                  <c:pt idx="10">
                    <c:v>marras</c:v>
                  </c:pt>
                  <c:pt idx="11">
                    <c:v>joulu</c:v>
                  </c:pt>
                  <c:pt idx="12">
                    <c:v>tammi</c:v>
                  </c:pt>
                  <c:pt idx="13">
                    <c:v>helmi</c:v>
                  </c:pt>
                  <c:pt idx="14">
                    <c:v>maalis</c:v>
                  </c:pt>
                  <c:pt idx="15">
                    <c:v>huhti</c:v>
                  </c:pt>
                  <c:pt idx="16">
                    <c:v>touko</c:v>
                  </c:pt>
                  <c:pt idx="17">
                    <c:v>kesä</c:v>
                  </c:pt>
                  <c:pt idx="18">
                    <c:v>heinä</c:v>
                  </c:pt>
                  <c:pt idx="19">
                    <c:v>elo</c:v>
                  </c:pt>
                  <c:pt idx="20">
                    <c:v>syys</c:v>
                  </c:pt>
                  <c:pt idx="21">
                    <c:v>loka</c:v>
                  </c:pt>
                  <c:pt idx="22">
                    <c:v>marras</c:v>
                  </c:pt>
                  <c:pt idx="23">
                    <c:v>joulu</c:v>
                  </c:pt>
                  <c:pt idx="24">
                    <c:v>tammi</c:v>
                  </c:pt>
                  <c:pt idx="25">
                    <c:v>helmi</c:v>
                  </c:pt>
                  <c:pt idx="26">
                    <c:v>maalis</c:v>
                  </c:pt>
                  <c:pt idx="27">
                    <c:v>huhti</c:v>
                  </c:pt>
                  <c:pt idx="28">
                    <c:v>touko</c:v>
                  </c:pt>
                  <c:pt idx="29">
                    <c:v>kesä</c:v>
                  </c:pt>
                  <c:pt idx="30">
                    <c:v>heinä</c:v>
                  </c:pt>
                  <c:pt idx="31">
                    <c:v>elo</c:v>
                  </c:pt>
                  <c:pt idx="32">
                    <c:v>syys</c:v>
                  </c:pt>
                  <c:pt idx="33">
                    <c:v>loka</c:v>
                  </c:pt>
                  <c:pt idx="34">
                    <c:v>marras</c:v>
                  </c:pt>
                  <c:pt idx="35">
                    <c:v>joulu</c:v>
                  </c:pt>
                </c:lvl>
                <c:lvl>
                  <c:pt idx="0">
                    <c:v>2015</c:v>
                  </c:pt>
                  <c:pt idx="1">
                    <c:v>2016</c:v>
                  </c:pt>
                  <c:pt idx="12">
                    <c:v>2017</c:v>
                  </c:pt>
                  <c:pt idx="24">
                    <c:v>2018</c:v>
                  </c:pt>
                </c:lvl>
              </c:multiLvlStrCache>
            </c:multiLvlStrRef>
          </c:cat>
          <c:val>
            <c:numRef>
              <c:f>ville_työkalu!$D$22:$D$62</c:f>
              <c:numCache>
                <c:formatCode>General</c:formatCode>
                <c:ptCount val="36"/>
                <c:pt idx="1">
                  <c:v>227</c:v>
                </c:pt>
                <c:pt idx="2">
                  <c:v>592</c:v>
                </c:pt>
                <c:pt idx="3">
                  <c:v>574</c:v>
                </c:pt>
                <c:pt idx="5">
                  <c:v>333</c:v>
                </c:pt>
                <c:pt idx="6">
                  <c:v>319</c:v>
                </c:pt>
                <c:pt idx="7">
                  <c:v>566</c:v>
                </c:pt>
                <c:pt idx="10">
                  <c:v>334</c:v>
                </c:pt>
                <c:pt idx="11">
                  <c:v>558</c:v>
                </c:pt>
                <c:pt idx="12">
                  <c:v>340</c:v>
                </c:pt>
                <c:pt idx="14">
                  <c:v>235</c:v>
                </c:pt>
                <c:pt idx="15">
                  <c:v>246</c:v>
                </c:pt>
                <c:pt idx="17">
                  <c:v>322</c:v>
                </c:pt>
                <c:pt idx="18">
                  <c:v>245</c:v>
                </c:pt>
                <c:pt idx="19">
                  <c:v>342</c:v>
                </c:pt>
                <c:pt idx="20">
                  <c:v>342</c:v>
                </c:pt>
                <c:pt idx="21">
                  <c:v>2940</c:v>
                </c:pt>
                <c:pt idx="22">
                  <c:v>2549</c:v>
                </c:pt>
                <c:pt idx="24">
                  <c:v>890</c:v>
                </c:pt>
                <c:pt idx="25">
                  <c:v>636</c:v>
                </c:pt>
                <c:pt idx="26">
                  <c:v>675</c:v>
                </c:pt>
                <c:pt idx="27">
                  <c:v>1507</c:v>
                </c:pt>
                <c:pt idx="28">
                  <c:v>321</c:v>
                </c:pt>
                <c:pt idx="31">
                  <c:v>571</c:v>
                </c:pt>
                <c:pt idx="32">
                  <c:v>641</c:v>
                </c:pt>
                <c:pt idx="33">
                  <c:v>2129</c:v>
                </c:pt>
                <c:pt idx="34">
                  <c:v>4610</c:v>
                </c:pt>
                <c:pt idx="35">
                  <c:v>4520</c:v>
                </c:pt>
              </c:numCache>
            </c:numRef>
          </c:val>
          <c:extLst>
            <c:ext xmlns:c16="http://schemas.microsoft.com/office/drawing/2014/chart" uri="{C3380CC4-5D6E-409C-BE32-E72D297353CC}">
              <c16:uniqueId val="{00000007-F144-419D-84D0-1CE7D83B8D82}"/>
            </c:ext>
          </c:extLst>
        </c:ser>
        <c:dLbls>
          <c:showLegendKey val="0"/>
          <c:showVal val="0"/>
          <c:showCatName val="0"/>
          <c:showSerName val="0"/>
          <c:showPercent val="0"/>
          <c:showBubbleSize val="0"/>
        </c:dLbls>
        <c:gapWidth val="219"/>
        <c:overlap val="100"/>
        <c:axId val="418751856"/>
        <c:axId val="418747920"/>
      </c:barChart>
      <c:catAx>
        <c:axId val="418751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747920"/>
        <c:crosses val="autoZero"/>
        <c:auto val="1"/>
        <c:lblAlgn val="ctr"/>
        <c:lblOffset val="100"/>
        <c:noMultiLvlLbl val="0"/>
      </c:catAx>
      <c:valAx>
        <c:axId val="418747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751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8</xdr:col>
      <xdr:colOff>571500</xdr:colOff>
      <xdr:row>33</xdr:row>
      <xdr:rowOff>152400</xdr:rowOff>
    </xdr:from>
    <xdr:to>
      <xdr:col>12</xdr:col>
      <xdr:colOff>85725</xdr:colOff>
      <xdr:row>40</xdr:row>
      <xdr:rowOff>76200</xdr:rowOff>
    </xdr:to>
    <xdr:sp macro="[0]!laske_tuotot" textlink="">
      <xdr:nvSpPr>
        <xdr:cNvPr id="5" name="Left Arrow 4">
          <a:extLst>
            <a:ext uri="{FF2B5EF4-FFF2-40B4-BE49-F238E27FC236}">
              <a16:creationId xmlns:a16="http://schemas.microsoft.com/office/drawing/2014/main" id="{00000000-0008-0000-0300-000005000000}"/>
            </a:ext>
          </a:extLst>
        </xdr:cNvPr>
        <xdr:cNvSpPr/>
      </xdr:nvSpPr>
      <xdr:spPr>
        <a:xfrm>
          <a:off x="6562725" y="6438900"/>
          <a:ext cx="2362200" cy="12573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i-FI" sz="3200"/>
            <a:t>Laske</a:t>
          </a:r>
        </a:p>
      </xdr:txBody>
    </xdr:sp>
    <xdr:clientData/>
  </xdr:twoCellAnchor>
  <xdr:twoCellAnchor>
    <xdr:from>
      <xdr:col>8</xdr:col>
      <xdr:colOff>303608</xdr:colOff>
      <xdr:row>0</xdr:row>
      <xdr:rowOff>0</xdr:rowOff>
    </xdr:from>
    <xdr:to>
      <xdr:col>14</xdr:col>
      <xdr:colOff>607218</xdr:colOff>
      <xdr:row>19</xdr:row>
      <xdr:rowOff>107156</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xdr:colOff>
      <xdr:row>0</xdr:row>
      <xdr:rowOff>0</xdr:rowOff>
    </xdr:from>
    <xdr:to>
      <xdr:col>9</xdr:col>
      <xdr:colOff>9526</xdr:colOff>
      <xdr:row>18</xdr:row>
      <xdr:rowOff>85724</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257174</xdr:colOff>
      <xdr:row>0</xdr:row>
      <xdr:rowOff>161926</xdr:rowOff>
    </xdr:from>
    <xdr:to>
      <xdr:col>16</xdr:col>
      <xdr:colOff>85724</xdr:colOff>
      <xdr:row>11</xdr:row>
      <xdr:rowOff>38100</xdr:rowOff>
    </xdr:to>
    <mc:AlternateContent xmlns:mc="http://schemas.openxmlformats.org/markup-compatibility/2006" xmlns:a14="http://schemas.microsoft.com/office/drawing/2010/main">
      <mc:Choice Requires="a14">
        <xdr:graphicFrame macro="">
          <xdr:nvGraphicFramePr>
            <xdr:cNvPr id="3" name="myyjä">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0/slicer">
              <sle:slicer xmlns:sle="http://schemas.microsoft.com/office/drawing/2010/slicer" name="myyjä"/>
            </a:graphicData>
          </a:graphic>
        </xdr:graphicFrame>
      </mc:Choice>
      <mc:Fallback xmlns="">
        <xdr:sp macro="" textlink="">
          <xdr:nvSpPr>
            <xdr:cNvPr id="0" name=""/>
            <xdr:cNvSpPr>
              <a:spLocks noTextEdit="1"/>
            </xdr:cNvSpPr>
          </xdr:nvSpPr>
          <xdr:spPr>
            <a:xfrm>
              <a:off x="6781799" y="161926"/>
              <a:ext cx="4048125" cy="1971674"/>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209550</xdr:colOff>
      <xdr:row>11</xdr:row>
      <xdr:rowOff>161925</xdr:rowOff>
    </xdr:from>
    <xdr:to>
      <xdr:col>15</xdr:col>
      <xdr:colOff>466725</xdr:colOff>
      <xdr:row>17</xdr:row>
      <xdr:rowOff>171450</xdr:rowOff>
    </xdr:to>
    <mc:AlternateContent xmlns:mc="http://schemas.openxmlformats.org/markup-compatibility/2006" xmlns:a14="http://schemas.microsoft.com/office/drawing/2010/main">
      <mc:Choice Requires="a14">
        <xdr:graphicFrame macro="">
          <xdr:nvGraphicFramePr>
            <xdr:cNvPr id="4" name="MyyjäSP">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microsoft.com/office/drawing/2010/slicer">
              <sle:slicer xmlns:sle="http://schemas.microsoft.com/office/drawing/2010/slicer" name="MyyjäSP"/>
            </a:graphicData>
          </a:graphic>
        </xdr:graphicFrame>
      </mc:Choice>
      <mc:Fallback xmlns="">
        <xdr:sp macro="" textlink="">
          <xdr:nvSpPr>
            <xdr:cNvPr id="0" name=""/>
            <xdr:cNvSpPr>
              <a:spLocks noTextEdit="1"/>
            </xdr:cNvSpPr>
          </xdr:nvSpPr>
          <xdr:spPr>
            <a:xfrm>
              <a:off x="6734175" y="2257425"/>
              <a:ext cx="3371850" cy="11525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ura Pihamaa" refreshedDate="43487.542323958332" createdVersion="6" refreshedVersion="6" minRefreshableVersion="3" recordCount="7225" xr:uid="{00000000-000A-0000-FFFF-FFFF02000000}">
  <cacheSource type="worksheet">
    <worksheetSource name="Table_Villen_viihde.accdb"/>
  </cacheSource>
  <cacheFields count="13">
    <cacheField name="ID" numFmtId="0">
      <sharedItems containsSemiMixedTypes="0" containsString="0" containsNumber="1" containsInteger="1" minValue="50500" maxValue="57724"/>
    </cacheField>
    <cacheField name="Myyntipäivä" numFmtId="14">
      <sharedItems containsSemiMixedTypes="0" containsNonDate="0" containsDate="1" containsString="0" minDate="2015-01-02T00:00:00" maxDate="2019-01-01T00:00:00" count="1459">
        <d v="2015-01-02T00:00:00"/>
        <d v="2015-01-03T00:00:00"/>
        <d v="2015-01-04T00:00:00"/>
        <d v="2015-01-05T00:00:00"/>
        <d v="2015-01-06T00:00:00"/>
        <d v="2015-01-07T00:00:00"/>
        <d v="2015-01-08T00:00:00"/>
        <d v="2015-01-09T00:00:00"/>
        <d v="2015-01-10T00:00:00"/>
        <d v="2015-01-11T00:00:00"/>
        <d v="2015-01-12T00:00:00"/>
        <d v="2015-01-13T00:00:00"/>
        <d v="2015-01-14T00:00:00"/>
        <d v="2015-01-15T00:00:00"/>
        <d v="2015-01-16T00:00:00"/>
        <d v="2015-01-17T00:00:00"/>
        <d v="2015-01-18T00:00:00"/>
        <d v="2015-01-19T00:00:00"/>
        <d v="2015-01-20T00:00:00"/>
        <d v="2015-01-21T00:00:00"/>
        <d v="2015-01-22T00:00:00"/>
        <d v="2015-01-23T00:00:00"/>
        <d v="2015-01-24T00:00:00"/>
        <d v="2015-01-25T00:00:00"/>
        <d v="2015-01-26T00:00:00"/>
        <d v="2015-01-27T00:00:00"/>
        <d v="2015-01-28T00:00:00"/>
        <d v="2015-01-29T00:00:00"/>
        <d v="2015-01-30T00:00:00"/>
        <d v="2015-01-31T00:00:00"/>
        <d v="2015-02-01T00:00:00"/>
        <d v="2015-02-02T00:00:00"/>
        <d v="2015-02-03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1T00:00:00"/>
        <d v="2015-03-12T00:00:00"/>
        <d v="2015-03-13T00:00:00"/>
        <d v="2015-03-14T00:00:00"/>
        <d v="2015-03-15T00:00:00"/>
        <d v="2015-03-16T00:00:00"/>
        <d v="2015-03-17T00:00:00"/>
        <d v="2015-03-18T00:00:00"/>
        <d v="2015-03-19T00:00:00"/>
        <d v="2015-03-20T00:00:00"/>
        <d v="2015-03-21T00:00:00"/>
        <d v="2015-03-22T00:00:00"/>
        <d v="2015-03-23T00:00:00"/>
        <d v="2015-03-24T00:00:00"/>
        <d v="2015-03-25T00:00:00"/>
        <d v="2015-03-26T00:00:00"/>
        <d v="2015-03-27T00:00:00"/>
        <d v="2015-03-28T00:00:00"/>
        <d v="2015-03-29T00:00:00"/>
        <d v="2015-03-30T00:00:00"/>
        <d v="2015-03-31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8T00:00:00"/>
        <d v="2015-04-19T00:00:00"/>
        <d v="2015-04-20T00:00:00"/>
        <d v="2015-04-21T00:00:00"/>
        <d v="2015-04-22T00:00:00"/>
        <d v="2015-04-23T00:00:00"/>
        <d v="2015-04-24T00:00:00"/>
        <d v="2015-04-25T00:00:00"/>
        <d v="2015-04-26T00:00:00"/>
        <d v="2015-04-27T00:00:00"/>
        <d v="2015-04-28T00:00:00"/>
        <d v="2015-04-29T00:00:00"/>
        <d v="2015-04-30T00:00:00"/>
        <d v="2015-05-01T00:00:00"/>
        <d v="2015-05-02T00:00:00"/>
        <d v="2015-05-03T00:00:00"/>
        <d v="2015-05-04T00:00:00"/>
        <d v="2015-05-05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5-29T00:00:00"/>
        <d v="2015-05-30T00:00:00"/>
        <d v="2015-05-31T00:00:00"/>
        <d v="2015-06-01T00:00:00"/>
        <d v="2015-06-02T00:00:00"/>
        <d v="2015-06-03T00:00:00"/>
        <d v="2015-06-04T00:00:00"/>
        <d v="2015-06-05T00:00:00"/>
        <d v="2015-06-06T00:00:00"/>
        <d v="2015-06-07T00:00:00"/>
        <d v="2015-06-08T00:00:00"/>
        <d v="2015-06-09T00:00:00"/>
        <d v="2015-06-10T00:00:00"/>
        <d v="2015-06-11T00:00:00"/>
        <d v="2015-06-12T00:00:00"/>
        <d v="2015-06-13T00:00:00"/>
        <d v="2015-06-14T00:00:00"/>
        <d v="2015-06-15T00:00:00"/>
        <d v="2015-06-16T00:00:00"/>
        <d v="2015-06-17T00:00:00"/>
        <d v="2015-06-18T00:00:00"/>
        <d v="2015-06-19T00:00:00"/>
        <d v="2015-06-20T00:00:00"/>
        <d v="2015-06-21T00:00:00"/>
        <d v="2015-06-22T00:00:00"/>
        <d v="2015-06-23T00:00:00"/>
        <d v="2015-06-24T00:00:00"/>
        <d v="2015-06-25T00:00:00"/>
        <d v="2015-06-26T00:00:00"/>
        <d v="2015-06-27T00:00:00"/>
        <d v="2015-06-28T00:00:00"/>
        <d v="2015-06-29T00:00:00"/>
        <d v="2015-06-30T00:00:00"/>
        <d v="2015-07-01T00:00:00"/>
        <d v="2015-07-02T00:00:00"/>
        <d v="2015-07-03T00:00:00"/>
        <d v="2015-07-04T00:00:00"/>
        <d v="2015-07-05T00:00:00"/>
        <d v="2015-07-06T00:00:00"/>
        <d v="2015-07-07T00:00:00"/>
        <d v="2015-07-08T00:00:00"/>
        <d v="2015-07-09T00:00:00"/>
        <d v="2015-07-10T00:00:00"/>
        <d v="2015-07-12T00:00:00"/>
        <d v="2015-07-13T00:00:00"/>
        <d v="2015-07-14T00:00:00"/>
        <d v="2015-07-15T00:00:00"/>
        <d v="2015-07-16T00:00:00"/>
        <d v="2015-07-17T00:00:00"/>
        <d v="2015-07-18T00:00:00"/>
        <d v="2015-07-19T00:00:00"/>
        <d v="2015-07-20T00:00:00"/>
        <d v="2015-07-21T00:00:00"/>
        <d v="2015-07-22T00:00:00"/>
        <d v="2015-07-23T00:00:00"/>
        <d v="2015-07-25T00:00:00"/>
        <d v="2015-07-26T00:00:00"/>
        <d v="2015-07-27T00:00:00"/>
        <d v="2015-07-28T00:00:00"/>
        <d v="2015-07-29T00:00:00"/>
        <d v="2015-07-30T00:00:00"/>
        <d v="2015-07-31T00:00:00"/>
        <d v="2015-08-01T00:00:00"/>
        <d v="2015-08-03T00:00:00"/>
        <d v="2015-08-04T00:00:00"/>
        <d v="2015-08-05T00:00:00"/>
        <d v="2015-08-06T00:00:00"/>
        <d v="2015-08-07T00:00:00"/>
        <d v="2015-08-08T00:00:00"/>
        <d v="2015-08-10T00:00:00"/>
        <d v="2015-08-11T00:00:00"/>
        <d v="2015-08-12T00:00:00"/>
        <d v="2015-08-13T00:00:00"/>
        <d v="2015-08-14T00:00:00"/>
        <d v="2015-08-15T00:00:00"/>
        <d v="2015-08-16T00:00:00"/>
        <d v="2015-08-17T00:00:00"/>
        <d v="2015-08-18T00:00:00"/>
        <d v="2015-08-19T00:00:00"/>
        <d v="2015-08-20T00:00:00"/>
        <d v="2015-08-22T00:00:00"/>
        <d v="2015-08-23T00:00:00"/>
        <d v="2015-08-24T00:00:00"/>
        <d v="2015-08-26T00:00:00"/>
        <d v="2015-08-27T00:00:00"/>
        <d v="2015-08-29T00:00:00"/>
        <d v="2015-08-31T00:00:00"/>
        <d v="2015-09-01T00:00:00"/>
        <d v="2015-09-02T00:00:00"/>
        <d v="2015-09-04T00:00:00"/>
        <d v="2015-09-05T00:00:00"/>
        <d v="2015-09-07T00:00:00"/>
        <d v="2015-09-08T00:00:00"/>
        <d v="2015-09-09T00:00:00"/>
        <d v="2015-09-10T00:00:00"/>
        <d v="2015-09-11T00:00:00"/>
        <d v="2015-09-12T00:00:00"/>
        <d v="2015-09-13T00:00:00"/>
        <d v="2015-09-14T00:00:00"/>
        <d v="2015-09-15T00:00:00"/>
        <d v="2015-09-16T00:00:00"/>
        <d v="2015-09-17T00:00:00"/>
        <d v="2015-09-18T00:00:00"/>
        <d v="2015-09-19T00:00:00"/>
        <d v="2015-09-20T00:00:00"/>
        <d v="2015-09-21T00:00:00"/>
        <d v="2015-09-24T00:00:00"/>
        <d v="2015-09-25T00:00:00"/>
        <d v="2015-09-26T00:00:00"/>
        <d v="2015-09-27T00:00:00"/>
        <d v="2015-09-28T00:00:00"/>
        <d v="2015-09-29T00:00:00"/>
        <d v="2015-09-30T00:00:00"/>
        <d v="2015-10-01T00:00:00"/>
        <d v="2015-10-02T00:00:00"/>
        <d v="2015-10-03T00:00:00"/>
        <d v="2015-10-04T00:00:00"/>
        <d v="2015-10-05T00:00:00"/>
        <d v="2015-10-06T00:00:00"/>
        <d v="2015-10-07T00:00:00"/>
        <d v="2015-10-08T00:00:00"/>
        <d v="2015-10-09T00:00:00"/>
        <d v="2015-10-11T00:00:00"/>
        <d v="2015-10-12T00:00:00"/>
        <d v="2015-10-13T00:00:00"/>
        <d v="2015-10-14T00:00:00"/>
        <d v="2015-10-15T00:00:00"/>
        <d v="2015-10-16T00:00:00"/>
        <d v="2015-10-17T00:00:00"/>
        <d v="2015-10-19T00:00:00"/>
        <d v="2015-10-20T00:00:00"/>
        <d v="2015-10-21T00:00:00"/>
        <d v="2015-10-22T00:00:00"/>
        <d v="2015-10-23T00:00:00"/>
        <d v="2015-10-24T00:00:00"/>
        <d v="2015-10-25T00:00:00"/>
        <d v="2015-10-26T00:00:00"/>
        <d v="2015-10-27T00:00:00"/>
        <d v="2015-10-28T00:00:00"/>
        <d v="2015-10-29T00:00:00"/>
        <d v="2015-10-30T00:00:00"/>
        <d v="2015-10-31T00:00:00"/>
        <d v="2015-11-01T00:00:00"/>
        <d v="2015-11-03T00:00:00"/>
        <d v="2015-11-04T00:00:00"/>
        <d v="2015-11-05T00:00:00"/>
        <d v="2015-11-06T00:00:00"/>
        <d v="2015-11-07T00:00:00"/>
        <d v="2015-11-08T00:00:00"/>
        <d v="2015-11-10T00:00:00"/>
        <d v="2015-11-12T00:00:00"/>
        <d v="2015-11-13T00:00:00"/>
        <d v="2015-11-14T00:00:00"/>
        <d v="2015-11-15T00:00:00"/>
        <d v="2015-11-16T00:00:00"/>
        <d v="2015-11-17T00:00:00"/>
        <d v="2015-11-18T00:00:00"/>
        <d v="2015-11-19T00:00:00"/>
        <d v="2015-11-20T00:00:00"/>
        <d v="2015-11-21T00:00:00"/>
        <d v="2015-11-22T00:00:00"/>
        <d v="2015-11-24T00:00:00"/>
        <d v="2015-11-25T00:00:00"/>
        <d v="2015-11-26T00:00:00"/>
        <d v="2015-11-27T00:00:00"/>
        <d v="2015-11-29T00:00:00"/>
        <d v="2015-11-30T00:00:00"/>
        <d v="2015-12-01T00:00:00"/>
        <d v="2015-12-02T00:00:00"/>
        <d v="2015-12-03T00:00:00"/>
        <d v="2015-12-05T00:00:00"/>
        <d v="2015-12-06T00:00:00"/>
        <d v="2015-12-07T00:00:00"/>
        <d v="2015-12-08T00:00:00"/>
        <d v="2015-12-09T00:00:00"/>
        <d v="2015-12-11T00:00:00"/>
        <d v="2015-12-12T00:00:00"/>
        <d v="2015-12-13T00:00:00"/>
        <d v="2015-12-14T00:00:00"/>
        <d v="2015-12-15T00:00:00"/>
        <d v="2015-12-16T00:00:00"/>
        <d v="2015-12-17T00:00:00"/>
        <d v="2015-12-18T00:00:00"/>
        <d v="2015-12-19T00:00:00"/>
        <d v="2015-12-20T00:00:00"/>
        <d v="2015-12-22T00:00:00"/>
        <d v="2015-12-23T00:00:00"/>
        <d v="2015-12-25T00:00:00"/>
        <d v="2015-12-26T00:00:00"/>
        <d v="2015-12-27T00:00:00"/>
        <d v="2015-12-28T00:00:00"/>
        <d v="2015-12-29T00:00:00"/>
        <d v="2015-12-31T00:00:00"/>
        <d v="2016-01-01T00:00:00"/>
        <d v="2016-01-02T00:00:00"/>
        <d v="2016-01-03T00:00:00"/>
        <d v="2016-01-04T00:00:00"/>
        <d v="2016-01-05T00:00:00"/>
        <d v="2016-01-06T00:00:00"/>
        <d v="2016-01-07T00:00:00"/>
        <d v="2016-01-08T00:00:00"/>
        <d v="2016-01-10T00:00:00"/>
        <d v="2016-01-11T00:00:00"/>
        <d v="2016-01-12T00:00:00"/>
        <d v="2016-01-13T00:00:00"/>
        <d v="2016-01-14T00:00:00"/>
        <d v="2016-01-15T00:00:00"/>
        <d v="2016-01-16T00:00:00"/>
        <d v="2016-01-17T00:00:00"/>
        <d v="2016-01-18T00:00:00"/>
        <d v="2016-01-19T00:00:00"/>
        <d v="2016-01-20T00:00:00"/>
        <d v="2016-01-22T00:00:00"/>
        <d v="2016-01-23T00:00:00"/>
        <d v="2016-01-25T00:00:00"/>
        <d v="2016-01-26T00:00:00"/>
        <d v="2016-01-28T00:00:00"/>
        <d v="2016-01-29T00:00:00"/>
        <d v="2016-01-30T00:00:00"/>
        <d v="2016-01-31T00:00:00"/>
        <d v="2016-02-01T00:00:00"/>
        <d v="2016-02-02T00:00:00"/>
        <d v="2016-02-04T00:00:00"/>
        <d v="2016-02-05T00:00:00"/>
        <d v="2016-02-07T00:00:00"/>
        <d v="2016-02-08T00:00:00"/>
        <d v="2016-02-09T00:00:00"/>
        <d v="2016-02-10T00:00:00"/>
        <d v="2016-02-11T00:00:00"/>
        <d v="2016-02-12T00:00:00"/>
        <d v="2016-02-14T00:00:00"/>
        <d v="2016-02-16T00:00:00"/>
        <d v="2016-02-17T00:00:00"/>
        <d v="2016-02-19T00:00:00"/>
        <d v="2016-02-20T00:00:00"/>
        <d v="2016-02-21T00:00:00"/>
        <d v="2016-02-22T00:00:00"/>
        <d v="2016-02-23T00:00:00"/>
        <d v="2016-02-24T00:00:00"/>
        <d v="2016-02-25T00:00:00"/>
        <d v="2016-02-27T00:00:00"/>
        <d v="2016-02-28T00:00:00"/>
        <d v="2016-03-01T00:00:00"/>
        <d v="2016-03-03T00:00:00"/>
        <d v="2016-03-04T00:00:00"/>
        <d v="2016-03-05T00:00:00"/>
        <d v="2016-03-06T00:00:00"/>
        <d v="2016-03-07T00:00:00"/>
        <d v="2016-03-09T00:00:00"/>
        <d v="2016-03-10T00:00:00"/>
        <d v="2016-03-11T00:00:00"/>
        <d v="2016-03-14T00:00:00"/>
        <d v="2016-03-15T00:00:00"/>
        <d v="2016-03-16T00:00:00"/>
        <d v="2016-03-17T00:00:00"/>
        <d v="2016-03-18T00:00:00"/>
        <d v="2016-03-19T00:00:00"/>
        <d v="2016-03-20T00:00:00"/>
        <d v="2016-03-22T00:00:00"/>
        <d v="2016-03-23T00:00:00"/>
        <d v="2016-03-24T00:00:00"/>
        <d v="2016-03-25T00:00:00"/>
        <d v="2016-03-26T00:00:00"/>
        <d v="2016-03-27T00:00:00"/>
        <d v="2016-03-28T00:00:00"/>
        <d v="2016-03-29T00:00:00"/>
        <d v="2016-03-30T00:00:00"/>
        <d v="2016-03-31T00:00:00"/>
        <d v="2016-04-02T00:00:00"/>
        <d v="2016-04-03T00:00:00"/>
        <d v="2016-04-04T00:00:00"/>
        <d v="2016-04-05T00:00:00"/>
        <d v="2016-04-06T00:00:00"/>
        <d v="2016-04-07T00:00:00"/>
        <d v="2016-04-08T00:00:00"/>
        <d v="2016-04-09T00:00:00"/>
        <d v="2016-04-11T00:00:00"/>
        <d v="2016-04-13T00:00:00"/>
        <d v="2016-04-14T00:00:00"/>
        <d v="2016-04-16T00:00:00"/>
        <d v="2016-04-17T00:00:00"/>
        <d v="2016-04-19T00:00:00"/>
        <d v="2016-04-20T00:00:00"/>
        <d v="2016-04-21T00:00:00"/>
        <d v="2016-04-22T00:00:00"/>
        <d v="2016-04-23T00:00:00"/>
        <d v="2016-04-25T00:00:00"/>
        <d v="2016-04-26T00:00:00"/>
        <d v="2016-04-27T00:00:00"/>
        <d v="2016-04-28T00:00:00"/>
        <d v="2016-04-30T00:00:00"/>
        <d v="2016-05-01T00:00:00"/>
        <d v="2016-05-02T00:00:00"/>
        <d v="2016-05-03T00:00:00"/>
        <d v="2016-05-04T00:00:00"/>
        <d v="2016-05-06T00:00:00"/>
        <d v="2016-05-07T00:00:00"/>
        <d v="2016-05-09T00:00:00"/>
        <d v="2016-05-10T00:00:00"/>
        <d v="2016-05-11T00:00:00"/>
        <d v="2016-05-12T00:00:00"/>
        <d v="2016-05-14T00:00:00"/>
        <d v="2016-05-15T00:00:00"/>
        <d v="2016-05-16T00:00:00"/>
        <d v="2016-05-17T00:00:00"/>
        <d v="2016-05-18T00:00:00"/>
        <d v="2016-05-19T00:00:00"/>
        <d v="2016-05-21T00:00:00"/>
        <d v="2016-05-24T00:00:00"/>
        <d v="2016-05-26T00:00:00"/>
        <d v="2016-05-27T00:00:00"/>
        <d v="2016-05-28T00:00:00"/>
        <d v="2016-05-29T00:00:00"/>
        <d v="2016-05-30T00:00:00"/>
        <d v="2016-05-31T00:00:00"/>
        <d v="2016-06-01T00:00:00"/>
        <d v="2016-06-02T00:00:00"/>
        <d v="2016-06-03T00:00:00"/>
        <d v="2016-06-04T00:00:00"/>
        <d v="2016-06-05T00:00:00"/>
        <d v="2016-06-06T00:00:00"/>
        <d v="2016-06-07T00:00:00"/>
        <d v="2016-06-08T00:00:00"/>
        <d v="2016-06-10T00:00:00"/>
        <d v="2016-06-11T00:00:00"/>
        <d v="2016-06-13T00:00:00"/>
        <d v="2016-06-14T00:00:00"/>
        <d v="2016-06-15T00:00:00"/>
        <d v="2016-06-16T00:00:00"/>
        <d v="2016-06-17T00:00:00"/>
        <d v="2016-06-18T00:00:00"/>
        <d v="2016-06-20T00:00:00"/>
        <d v="2016-06-21T00:00:00"/>
        <d v="2016-06-22T00:00:00"/>
        <d v="2016-06-23T00:00:00"/>
        <d v="2016-06-25T00:00:00"/>
        <d v="2016-06-26T00:00:00"/>
        <d v="2016-06-27T00:00:00"/>
        <d v="2016-06-28T00:00:00"/>
        <d v="2016-06-30T00:00:00"/>
        <d v="2016-07-02T00:00:00"/>
        <d v="2016-07-03T00:00:00"/>
        <d v="2016-07-04T00:00:00"/>
        <d v="2016-07-05T00:00:00"/>
        <d v="2016-07-07T00:00:00"/>
        <d v="2016-07-10T00:00:00"/>
        <d v="2016-07-13T00:00:00"/>
        <d v="2016-07-15T00:00:00"/>
        <d v="2016-07-16T00:00:00"/>
        <d v="2016-07-17T00:00:00"/>
        <d v="2016-07-18T00:00:00"/>
        <d v="2016-07-19T00:00:00"/>
        <d v="2016-07-20T00:00:00"/>
        <d v="2016-07-22T00:00:00"/>
        <d v="2016-07-23T00:00:00"/>
        <d v="2016-07-24T00:00:00"/>
        <d v="2016-07-25T00:00:00"/>
        <d v="2016-07-26T00:00:00"/>
        <d v="2016-07-27T00:00:00"/>
        <d v="2016-07-28T00:00:00"/>
        <d v="2016-07-29T00:00:00"/>
        <d v="2016-07-30T00:00:00"/>
        <d v="2016-08-02T00:00:00"/>
        <d v="2016-08-03T00:00:00"/>
        <d v="2016-08-04T00:00:00"/>
        <d v="2016-08-06T00:00:00"/>
        <d v="2016-08-07T00:00:00"/>
        <d v="2016-08-10T00:00:00"/>
        <d v="2016-08-11T00:00:00"/>
        <d v="2016-08-12T00:00:00"/>
        <d v="2016-08-13T00:00:00"/>
        <d v="2016-08-15T00:00:00"/>
        <d v="2016-08-16T00:00:00"/>
        <d v="2016-08-17T00:00:00"/>
        <d v="2016-08-18T00:00:00"/>
        <d v="2016-08-19T00:00:00"/>
        <d v="2016-08-20T00:00:00"/>
        <d v="2016-08-21T00:00:00"/>
        <d v="2016-08-22T00:00:00"/>
        <d v="2016-08-23T00:00:00"/>
        <d v="2016-08-24T00:00:00"/>
        <d v="2016-08-27T00:00:00"/>
        <d v="2016-08-29T00:00:00"/>
        <d v="2016-08-30T00:00:00"/>
        <d v="2016-08-31T00:00:00"/>
        <d v="2016-09-02T00:00:00"/>
        <d v="2016-09-04T00:00:00"/>
        <d v="2016-09-05T00:00:00"/>
        <d v="2016-09-06T00:00:00"/>
        <d v="2016-09-07T00:00:00"/>
        <d v="2016-09-08T00:00:00"/>
        <d v="2016-09-10T00:00:00"/>
        <d v="2016-09-11T00:00:00"/>
        <d v="2016-09-13T00:00:00"/>
        <d v="2016-09-15T00:00:00"/>
        <d v="2016-09-16T00:00:00"/>
        <d v="2016-09-17T00:00:00"/>
        <d v="2016-09-19T00:00:00"/>
        <d v="2016-09-20T00:00:00"/>
        <d v="2016-09-23T00:00:00"/>
        <d v="2016-09-25T00:00:00"/>
        <d v="2016-09-26T00:00:00"/>
        <d v="2016-09-27T00:00:00"/>
        <d v="2016-09-28T00:00:00"/>
        <d v="2016-09-30T00:00:00"/>
        <d v="2016-10-01T00:00:00"/>
        <d v="2016-10-02T00:00:00"/>
        <d v="2016-10-03T00:00:00"/>
        <d v="2016-10-04T00:00:00"/>
        <d v="2016-10-05T00:00:00"/>
        <d v="2016-10-06T00:00:00"/>
        <d v="2016-10-07T00:00:00"/>
        <d v="2016-10-09T00:00:00"/>
        <d v="2016-10-10T00:00:00"/>
        <d v="2016-10-11T00:00:00"/>
        <d v="2016-10-12T00:00:00"/>
        <d v="2016-10-13T00:00:00"/>
        <d v="2016-10-14T00:00:00"/>
        <d v="2016-10-15T00:00:00"/>
        <d v="2016-10-16T00:00:00"/>
        <d v="2016-10-17T00:00:00"/>
        <d v="2016-10-20T00:00:00"/>
        <d v="2016-10-21T00:00:00"/>
        <d v="2016-10-23T00:00:00"/>
        <d v="2016-10-24T00:00:00"/>
        <d v="2016-10-25T00:00:00"/>
        <d v="2016-10-26T00:00:00"/>
        <d v="2016-10-27T00:00:00"/>
        <d v="2016-10-28T00:00:00"/>
        <d v="2016-10-30T00:00:00"/>
        <d v="2016-11-01T00:00:00"/>
        <d v="2016-11-02T00:00:00"/>
        <d v="2016-11-04T00:00:00"/>
        <d v="2016-11-05T00:00:00"/>
        <d v="2016-11-06T00:00:00"/>
        <d v="2016-11-07T00:00:00"/>
        <d v="2016-11-08T00:00:00"/>
        <d v="2016-11-11T00:00:00"/>
        <d v="2016-11-12T00:00:00"/>
        <d v="2016-11-15T00:00:00"/>
        <d v="2016-11-16T00:00:00"/>
        <d v="2016-11-17T00:00:00"/>
        <d v="2016-11-20T00:00:00"/>
        <d v="2016-11-21T00:00:00"/>
        <d v="2016-11-22T00:00:00"/>
        <d v="2016-11-24T00:00:00"/>
        <d v="2016-11-25T00:00:00"/>
        <d v="2016-11-26T00:00:00"/>
        <d v="2016-11-27T00:00:00"/>
        <d v="2016-11-28T00:00:00"/>
        <d v="2016-11-30T00:00:00"/>
        <d v="2016-12-01T00:00:00"/>
        <d v="2016-12-03T00:00:00"/>
        <d v="2016-12-04T00:00:00"/>
        <d v="2016-12-05T00:00:00"/>
        <d v="2016-12-07T00:00:00"/>
        <d v="2016-12-09T00:00:00"/>
        <d v="2016-12-11T00:00:00"/>
        <d v="2016-12-12T00:00:00"/>
        <d v="2016-12-14T00:00:00"/>
        <d v="2016-12-15T00:00:00"/>
        <d v="2016-12-17T00:00:00"/>
        <d v="2016-12-18T00:00:00"/>
        <d v="2016-12-19T00:00:00"/>
        <d v="2016-12-20T00:00:00"/>
        <d v="2016-12-22T00:00:00"/>
        <d v="2016-12-23T00:00:00"/>
        <d v="2016-12-25T00:00:00"/>
        <d v="2016-12-26T00:00:00"/>
        <d v="2016-12-27T00:00:00"/>
        <d v="2016-12-29T00:00:00"/>
        <d v="2016-12-30T00:00:00"/>
        <d v="2016-12-31T00:00:00"/>
        <d v="2017-01-01T00:00:00"/>
        <d v="2017-01-02T00:00:00"/>
        <d v="2017-01-03T00:00:00"/>
        <d v="2017-01-05T00:00:00"/>
        <d v="2017-01-07T00:00:00"/>
        <d v="2017-01-08T00:00:00"/>
        <d v="2017-01-09T00:00:00"/>
        <d v="2017-01-10T00:00:00"/>
        <d v="2017-01-11T00:00:00"/>
        <d v="2017-01-12T00:00:00"/>
        <d v="2017-01-14T00:00:00"/>
        <d v="2017-01-15T00:00:00"/>
        <d v="2017-01-18T00:00:00"/>
        <d v="2017-01-19T00:00:00"/>
        <d v="2017-01-20T00:00:00"/>
        <d v="2017-01-21T00:00:00"/>
        <d v="2017-01-22T00:00:00"/>
        <d v="2017-01-25T00:00:00"/>
        <d v="2017-01-26T00:00:00"/>
        <d v="2017-01-28T00:00:00"/>
        <d v="2017-01-29T00:00:00"/>
        <d v="2017-01-31T00:00:00"/>
        <d v="2017-02-01T00:00:00"/>
        <d v="2017-02-02T00:00:00"/>
        <d v="2017-02-03T00:00:00"/>
        <d v="2017-02-04T00:00:00"/>
        <d v="2017-02-05T00:00:00"/>
        <d v="2017-02-06T00:00:00"/>
        <d v="2017-02-07T00:00:00"/>
        <d v="2017-02-09T00:00:00"/>
        <d v="2017-02-10T00:00:00"/>
        <d v="2017-02-13T00:00:00"/>
        <d v="2017-02-14T00:00:00"/>
        <d v="2017-02-15T00:00:00"/>
        <d v="2017-02-16T00:00:00"/>
        <d v="2017-02-19T00:00:00"/>
        <d v="2017-02-21T00:00:00"/>
        <d v="2017-02-22T00:00:00"/>
        <d v="2017-02-24T00:00:00"/>
        <d v="2017-02-25T00:00:00"/>
        <d v="2017-02-26T00:00:00"/>
        <d v="2017-02-28T00:00:00"/>
        <d v="2017-03-01T00:00:00"/>
        <d v="2017-03-02T00:00:00"/>
        <d v="2017-03-04T00:00:00"/>
        <d v="2017-03-06T00:00:00"/>
        <d v="2017-03-08T00:00:00"/>
        <d v="2017-03-09T00:00:00"/>
        <d v="2017-03-11T00:00:00"/>
        <d v="2017-03-12T00:00:00"/>
        <d v="2017-03-13T00:00:00"/>
        <d v="2017-03-14T00:00:00"/>
        <d v="2017-03-16T00:00:00"/>
        <d v="2017-03-17T00:00:00"/>
        <d v="2017-03-18T00:00:00"/>
        <d v="2017-03-19T00:00:00"/>
        <d v="2017-03-21T00:00:00"/>
        <d v="2017-03-23T00:00:00"/>
        <d v="2017-03-24T00:00:00"/>
        <d v="2017-03-25T00:00:00"/>
        <d v="2017-03-26T00:00:00"/>
        <d v="2017-03-27T00:00:00"/>
        <d v="2017-03-29T00:00:00"/>
        <d v="2017-03-30T00:00:00"/>
        <d v="2017-03-31T00:00:00"/>
        <d v="2017-04-02T00:00:00"/>
        <d v="2017-04-03T00:00:00"/>
        <d v="2017-04-04T00:00:00"/>
        <d v="2017-04-05T00:00:00"/>
        <d v="2017-04-07T00:00:00"/>
        <d v="2017-04-10T00:00:00"/>
        <d v="2017-04-11T00:00:00"/>
        <d v="2017-04-12T00:00:00"/>
        <d v="2017-04-14T00:00:00"/>
        <d v="2017-04-16T00:00:00"/>
        <d v="2017-04-17T00:00:00"/>
        <d v="2017-04-19T00:00:00"/>
        <d v="2017-04-21T00:00:00"/>
        <d v="2017-04-22T00:00:00"/>
        <d v="2017-04-23T00:00:00"/>
        <d v="2017-04-25T00:00:00"/>
        <d v="2017-04-26T00:00:00"/>
        <d v="2017-04-28T00:00:00"/>
        <d v="2017-04-29T00:00:00"/>
        <d v="2017-04-30T00:00:00"/>
        <d v="2017-05-02T00:00:00"/>
        <d v="2017-05-04T00:00:00"/>
        <d v="2017-05-05T00:00:00"/>
        <d v="2017-05-07T00:00:00"/>
        <d v="2017-05-08T00:00:00"/>
        <d v="2017-05-09T00:00:00"/>
        <d v="2017-05-11T00:00:00"/>
        <d v="2017-05-12T00:00:00"/>
        <d v="2017-05-14T00:00:00"/>
        <d v="2017-05-15T00:00:00"/>
        <d v="2017-05-17T00:00:00"/>
        <d v="2017-05-18T00:00:00"/>
        <d v="2017-05-20T00:00:00"/>
        <d v="2017-05-21T00:00:00"/>
        <d v="2017-05-22T00:00:00"/>
        <d v="2017-05-23T00:00:00"/>
        <d v="2017-05-24T00:00:00"/>
        <d v="2017-05-26T00:00:00"/>
        <d v="2017-05-27T00:00:00"/>
        <d v="2017-05-28T00:00:00"/>
        <d v="2017-05-29T00:00:00"/>
        <d v="2017-05-31T00:00:00"/>
        <d v="2017-06-01T00:00:00"/>
        <d v="2017-06-02T00:00:00"/>
        <d v="2017-06-04T00:00:00"/>
        <d v="2017-06-05T00:00:00"/>
        <d v="2017-06-07T00:00:00"/>
        <d v="2017-06-09T00:00:00"/>
        <d v="2017-06-10T00:00:00"/>
        <d v="2017-06-11T00:00:00"/>
        <d v="2017-06-13T00:00:00"/>
        <d v="2017-06-16T00:00:00"/>
        <d v="2017-06-18T00:00:00"/>
        <d v="2017-06-19T00:00:00"/>
        <d v="2017-06-20T00:00:00"/>
        <d v="2017-06-24T00:00:00"/>
        <d v="2017-06-25T00:00:00"/>
        <d v="2017-06-26T00:00:00"/>
        <d v="2017-06-28T00:00:00"/>
        <d v="2017-06-29T00:00:00"/>
        <d v="2017-07-01T00:00:00"/>
        <d v="2017-07-02T00:00:00"/>
        <d v="2017-07-04T00:00:00"/>
        <d v="2017-07-05T00:00:00"/>
        <d v="2017-07-07T00:00:00"/>
        <d v="2017-07-08T00:00:00"/>
        <d v="2017-07-10T00:00:00"/>
        <d v="2017-07-11T00:00:00"/>
        <d v="2017-07-13T00:00:00"/>
        <d v="2017-07-14T00:00:00"/>
        <d v="2017-07-17T00:00:00"/>
        <d v="2017-07-19T00:00:00"/>
        <d v="2017-07-21T00:00:00"/>
        <d v="2017-07-22T00:00:00"/>
        <d v="2017-07-23T00:00:00"/>
        <d v="2017-07-25T00:00:00"/>
        <d v="2017-07-27T00:00:00"/>
        <d v="2017-07-28T00:00:00"/>
        <d v="2017-07-29T00:00:00"/>
        <d v="2017-07-30T00:00:00"/>
        <d v="2017-07-31T00:00:00"/>
        <d v="2017-08-01T00:00:00"/>
        <d v="2017-08-03T00:00:00"/>
        <d v="2017-08-05T00:00:00"/>
        <d v="2017-08-06T00:00:00"/>
        <d v="2017-08-07T00:00:00"/>
        <d v="2017-08-08T00:00:00"/>
        <d v="2017-08-11T00:00:00"/>
        <d v="2017-08-13T00:00:00"/>
        <d v="2017-08-14T00:00:00"/>
        <d v="2017-08-17T00:00:00"/>
        <d v="2017-08-18T00:00:00"/>
        <d v="2017-08-19T00:00:00"/>
        <d v="2017-08-21T00:00:00"/>
        <d v="2017-08-22T00:00:00"/>
        <d v="2017-08-25T00:00:00"/>
        <d v="2017-08-26T00:00:00"/>
        <d v="2017-08-27T00:00:00"/>
        <d v="2017-08-29T00:00:00"/>
        <d v="2017-08-30T00:00:00"/>
        <d v="2017-09-01T00:00:00"/>
        <d v="2017-09-02T00:00:00"/>
        <d v="2017-09-05T00:00:00"/>
        <d v="2017-09-06T00:00:00"/>
        <d v="2017-09-09T00:00:00"/>
        <d v="2017-09-10T00:00:00"/>
        <d v="2017-09-11T00:00:00"/>
        <d v="2017-09-12T00:00:00"/>
        <d v="2017-09-13T00:00:00"/>
        <d v="2017-09-14T00:00:00"/>
        <d v="2017-09-16T00:00:00"/>
        <d v="2017-09-17T00:00:00"/>
        <d v="2017-09-19T00:00:00"/>
        <d v="2017-09-20T00:00:00"/>
        <d v="2017-09-21T00:00:00"/>
        <d v="2017-09-23T00:00:00"/>
        <d v="2017-09-25T00:00:00"/>
        <d v="2017-09-26T00:00:00"/>
        <d v="2017-09-27T00:00:00"/>
        <d v="2017-09-28T00:00:00"/>
        <d v="2017-09-29T00:00:00"/>
        <d v="2017-09-30T00:00:00"/>
        <d v="2017-10-04T00:00:00"/>
        <d v="2017-10-05T00:00:00"/>
        <d v="2017-10-07T00:00:00"/>
        <d v="2017-10-08T00:00:00"/>
        <d v="2017-10-09T00:00:00"/>
        <d v="2017-10-10T00:00:00"/>
        <d v="2017-10-12T00:00:00"/>
        <d v="2017-10-14T00:00:00"/>
        <d v="2017-10-16T00:00:00"/>
        <d v="2017-10-17T00:00:00"/>
        <d v="2017-10-18T00:00:00"/>
        <d v="2017-10-19T00:00:00"/>
        <d v="2017-10-20T00:00:00"/>
        <d v="2017-10-21T00:00:00"/>
        <d v="2017-10-23T00:00:00"/>
        <d v="2017-10-24T00:00:00"/>
        <d v="2017-10-25T00:00:00"/>
        <d v="2017-10-27T00:00:00"/>
        <d v="2017-10-28T00:00:00"/>
        <d v="2017-10-29T00:00:00"/>
        <d v="2017-10-30T00:00:00"/>
        <d v="2017-10-31T00:00:00"/>
        <d v="2017-11-01T00:00:00"/>
        <d v="2017-11-02T00:00:00"/>
        <d v="2017-11-04T00:00:00"/>
        <d v="2017-11-06T00:00:00"/>
        <d v="2017-11-08T00:00:00"/>
        <d v="2017-11-09T00:00:00"/>
        <d v="2017-11-10T00:00:00"/>
        <d v="2017-11-11T00:00:00"/>
        <d v="2017-11-13T00:00:00"/>
        <d v="2017-11-15T00:00:00"/>
        <d v="2017-11-16T00:00:00"/>
        <d v="2017-11-17T00:00:00"/>
        <d v="2017-11-19T00:00:00"/>
        <d v="2017-11-21T00:00:00"/>
        <d v="2017-11-22T00:00:00"/>
        <d v="2017-11-24T00:00:00"/>
        <d v="2017-11-26T00:00:00"/>
        <d v="2017-11-27T00:00:00"/>
        <d v="2017-11-29T00:00:00"/>
        <d v="2017-11-30T00:00:00"/>
        <d v="2017-12-01T00:00:00"/>
        <d v="2017-12-02T00:00:00"/>
        <d v="2017-12-03T00:00:00"/>
        <d v="2017-12-04T00:00:00"/>
        <d v="2017-12-07T00:00:00"/>
        <d v="2017-12-08T00:00:00"/>
        <d v="2017-12-10T00:00:00"/>
        <d v="2017-12-12T00:00:00"/>
        <d v="2017-12-14T00:00:00"/>
        <d v="2017-12-15T00:00:00"/>
        <d v="2017-12-16T00:00:00"/>
        <d v="2017-12-18T00:00:00"/>
        <d v="2017-12-19T00:00:00"/>
        <d v="2017-12-21T00:00:00"/>
        <d v="2017-12-22T00:00:00"/>
        <d v="2017-12-24T00:00:00"/>
        <d v="2017-12-25T00:00:00"/>
        <d v="2017-12-26T00:00:00"/>
        <d v="2017-12-27T00:00:00"/>
        <d v="2017-12-29T00:00:00"/>
        <d v="2017-12-30T00:00:00"/>
        <d v="2017-12-31T00:00:00"/>
        <d v="2018-01-02T00:00:00"/>
        <d v="2018-01-04T00:00:00"/>
        <d v="2018-01-06T00:00:00"/>
        <d v="2018-01-07T00:00:00"/>
        <d v="2018-01-08T00:00:00"/>
        <d v="2018-01-11T00:00:00"/>
        <d v="2018-01-13T00:00:00"/>
        <d v="2018-01-14T00:00:00"/>
        <d v="2018-01-15T00:00:00"/>
        <d v="2018-01-16T00:00:00"/>
        <d v="2018-01-19T00:00:00"/>
        <d v="2018-01-21T00:00:00"/>
        <d v="2018-01-22T00:00:00"/>
        <d v="2018-01-24T00:00:00"/>
        <d v="2018-01-26T00:00:00"/>
        <d v="2018-01-27T00:00:00"/>
        <d v="2018-01-30T00:00:00"/>
        <d v="2018-01-31T00:00:00"/>
        <d v="2018-02-01T00:00:00"/>
        <d v="2018-02-02T00:00:00"/>
        <d v="2018-02-05T00:00:00"/>
        <d v="2018-02-06T00:00:00"/>
        <d v="2018-02-07T00:00:00"/>
        <d v="2018-02-09T00:00:00"/>
        <d v="2018-02-10T00:00:00"/>
        <d v="2018-02-11T00:00:00"/>
        <d v="2018-02-12T00:00:00"/>
        <d v="2018-02-13T00:00:00"/>
        <d v="2018-02-17T00:00:00"/>
        <d v="2018-02-18T00:00:00"/>
        <d v="2018-02-19T00:00:00"/>
        <d v="2018-02-22T00:00:00"/>
        <d v="2018-02-23T00:00:00"/>
        <d v="2018-02-24T00:00:00"/>
        <d v="2018-02-26T00:00:00"/>
        <d v="2018-03-01T00:00:00"/>
        <d v="2018-03-02T00:00:00"/>
        <d v="2018-03-04T00:00:00"/>
        <d v="2018-03-05T00:00:00"/>
        <d v="2018-03-06T00:00:00"/>
        <d v="2018-03-07T00:00:00"/>
        <d v="2018-03-08T00:00:00"/>
        <d v="2018-03-10T00:00:00"/>
        <d v="2018-03-11T00:00:00"/>
        <d v="2018-03-12T00:00:00"/>
        <d v="2018-03-13T00:00:00"/>
        <d v="2018-03-15T00:00:00"/>
        <d v="2018-03-17T00:00:00"/>
        <d v="2018-03-18T00:00:00"/>
        <d v="2018-03-19T00:00:00"/>
        <d v="2018-03-20T00:00:00"/>
        <d v="2018-03-22T00:00:00"/>
        <d v="2018-03-23T00:00:00"/>
        <d v="2018-03-25T00:00:00"/>
        <d v="2018-03-27T00:00:00"/>
        <d v="2018-03-28T00:00:00"/>
        <d v="2018-03-29T00:00:00"/>
        <d v="2018-03-30T00:00:00"/>
        <d v="2018-04-01T00:00:00"/>
        <d v="2018-04-03T00:00:00"/>
        <d v="2018-04-04T00:00:00"/>
        <d v="2018-04-05T00:00:00"/>
        <d v="2018-04-06T00:00:00"/>
        <d v="2018-04-07T00:00:00"/>
        <d v="2018-04-08T00:00:00"/>
        <d v="2018-04-09T00:00:00"/>
        <d v="2018-04-12T00:00:00"/>
        <d v="2018-04-14T00:00:00"/>
        <d v="2018-04-15T00:00:00"/>
        <d v="2018-04-18T00:00:00"/>
        <d v="2018-04-19T00:00:00"/>
        <d v="2018-04-20T00:00:00"/>
        <d v="2018-04-21T00:00:00"/>
        <d v="2018-04-23T00:00:00"/>
        <d v="2018-04-25T00:00:00"/>
        <d v="2018-04-26T00:00:00"/>
        <d v="2018-04-28T00:00:00"/>
        <d v="2018-05-01T00:00:00"/>
        <d v="2018-05-02T00:00:00"/>
        <d v="2018-05-03T00:00:00"/>
        <d v="2018-05-06T00:00:00"/>
        <d v="2018-05-08T00:00:00"/>
        <d v="2018-05-09T00:00:00"/>
        <d v="2018-05-11T00:00:00"/>
        <d v="2018-05-12T00:00:00"/>
        <d v="2018-05-16T00:00:00"/>
        <d v="2018-05-17T00:00:00"/>
        <d v="2018-05-18T00:00:00"/>
        <d v="2018-05-20T00:00:00"/>
        <d v="2018-05-21T00:00:00"/>
        <d v="2018-05-22T00:00:00"/>
        <d v="2018-05-23T00:00:00"/>
        <d v="2018-05-27T00:00:00"/>
        <d v="2018-05-28T00:00:00"/>
        <d v="2018-05-31T00:00:00"/>
        <d v="2018-06-01T00:00:00"/>
        <d v="2018-06-03T00:00:00"/>
        <d v="2018-06-04T00:00:00"/>
        <d v="2018-06-07T00:00:00"/>
        <d v="2018-06-09T00:00:00"/>
        <d v="2018-06-10T00:00:00"/>
        <d v="2018-06-11T00:00:00"/>
        <d v="2018-06-13T00:00:00"/>
        <d v="2018-06-15T00:00:00"/>
        <d v="2018-06-20T00:00:00"/>
        <d v="2018-06-21T00:00:00"/>
        <d v="2018-06-24T00:00:00"/>
        <d v="2018-06-26T00:00:00"/>
        <d v="2018-06-27T00:00:00"/>
        <d v="2018-06-28T00:00:00"/>
        <d v="2018-06-29T00:00:00"/>
        <d v="2018-06-30T00:00:00"/>
        <d v="2018-07-01T00:00:00"/>
        <d v="2018-07-03T00:00:00"/>
        <d v="2018-07-06T00:00:00"/>
        <d v="2018-07-09T00:00:00"/>
        <d v="2018-07-10T00:00:00"/>
        <d v="2018-07-11T00:00:00"/>
        <d v="2018-07-13T00:00:00"/>
        <d v="2018-07-15T00:00:00"/>
        <d v="2018-07-16T00:00:00"/>
        <d v="2018-07-17T00:00:00"/>
        <d v="2018-07-24T00:00:00"/>
        <d v="2018-07-25T00:00:00"/>
        <d v="2018-07-27T00:00:00"/>
        <d v="2018-07-28T00:00:00"/>
        <d v="2018-07-29T00:00:00"/>
        <d v="2018-07-30T00:00:00"/>
        <d v="2018-08-02T00:00:00"/>
        <d v="2018-08-03T00:00:00"/>
        <d v="2018-08-04T00:00:00"/>
        <d v="2018-08-08T00:00:00"/>
        <d v="2018-08-09T00:00:00"/>
        <d v="2018-08-11T00:00:00"/>
        <d v="2018-08-13T00:00:00"/>
        <d v="2018-08-14T00:00:00"/>
        <d v="2018-08-15T00:00:00"/>
        <d v="2018-08-17T00:00:00"/>
        <d v="2018-08-18T00:00:00"/>
        <d v="2018-08-20T00:00:00"/>
        <d v="2018-08-21T00:00:00"/>
        <d v="2018-08-23T00:00:00"/>
        <d v="2018-08-25T00:00:00"/>
        <d v="2018-08-26T00:00:00"/>
        <d v="2018-08-28T00:00:00"/>
        <d v="2018-08-30T00:00:00"/>
        <d v="2018-08-31T00:00:00"/>
        <d v="2018-09-01T00:00:00"/>
        <d v="2018-09-03T00:00:00"/>
        <d v="2018-09-04T00:00:00"/>
        <d v="2018-09-05T00:00:00"/>
        <d v="2018-09-09T00:00:00"/>
        <d v="2018-09-12T00:00:00"/>
        <d v="2018-09-13T00:00:00"/>
        <d v="2018-09-16T00:00:00"/>
        <d v="2018-09-17T00:00:00"/>
        <d v="2018-09-18T00:00:00"/>
        <d v="2018-09-20T00:00:00"/>
        <d v="2018-09-21T00:00:00"/>
        <d v="2018-09-23T00:00:00"/>
        <d v="2018-09-24T00:00:00"/>
        <d v="2018-09-25T00:00:00"/>
        <d v="2018-09-27T00:00:00"/>
        <d v="2018-09-28T00:00:00"/>
        <d v="2018-09-29T00:00:00"/>
        <d v="2018-10-02T00:00:00"/>
        <d v="2018-10-07T00:00:00"/>
        <d v="2018-10-08T00:00:00"/>
        <d v="2018-10-11T00:00:00"/>
        <d v="2018-10-12T00:00:00"/>
        <d v="2018-10-14T00:00:00"/>
        <d v="2018-10-16T00:00:00"/>
        <d v="2018-10-19T00:00:00"/>
        <d v="2018-10-23T00:00:00"/>
        <d v="2018-10-24T00:00:00"/>
        <d v="2018-10-26T00:00:00"/>
        <d v="2018-10-29T00:00:00"/>
        <d v="2018-10-30T00:00:00"/>
        <d v="2018-11-01T00:00:00"/>
        <d v="2018-11-03T00:00:00"/>
        <d v="2018-11-04T00:00:00"/>
        <d v="2018-11-05T00:00:00"/>
        <d v="2018-11-06T00:00:00"/>
        <d v="2018-11-07T00:00:00"/>
        <d v="2018-11-08T00:00:00"/>
        <d v="2018-11-10T00:00:00"/>
        <d v="2018-11-13T00:00:00"/>
        <d v="2018-11-14T00:00:00"/>
        <d v="2018-11-15T00:00:00"/>
        <d v="2018-11-19T00:00:00"/>
        <d v="2018-11-20T00:00:00"/>
        <d v="2018-11-23T00:00:00"/>
        <d v="2018-11-24T00:00:00"/>
        <d v="2018-11-25T00:00:00"/>
        <d v="2018-11-26T00:00:00"/>
        <d v="2018-11-27T00:00:00"/>
        <d v="2018-11-29T00:00:00"/>
        <d v="2018-12-01T00:00:00"/>
        <d v="2018-12-02T00:00:00"/>
        <d v="2018-12-03T00:00:00"/>
        <d v="2018-12-05T00:00:00"/>
        <d v="2018-12-06T00:00:00"/>
        <d v="2018-12-11T00:00:00"/>
        <d v="2018-12-12T00:00:00"/>
        <d v="2018-12-14T00:00:00"/>
        <d v="2018-12-15T00:00:00"/>
        <d v="2018-12-16T00:00:00"/>
        <d v="2018-12-18T00:00:00"/>
        <d v="2018-12-19T00:00:00"/>
        <d v="2018-12-21T00:00:00"/>
        <d v="2018-12-22T00:00:00"/>
        <d v="2018-12-23T00:00:00"/>
        <d v="2018-12-24T00:00:00"/>
        <d v="2018-12-26T00:00:00"/>
        <d v="2018-12-27T00:00:00"/>
        <d v="2018-12-30T00:00:00"/>
        <d v="2018-12-31T00:00:00"/>
        <d v="2015-07-11T00:00:00"/>
        <d v="2015-07-24T00:00:00"/>
        <d v="2015-08-02T00:00:00"/>
        <d v="2015-08-09T00:00:00"/>
        <d v="2015-08-21T00:00:00"/>
        <d v="2015-08-25T00:00:00"/>
        <d v="2015-08-28T00:00:00"/>
        <d v="2015-08-30T00:00:00"/>
        <d v="2015-09-03T00:00:00"/>
        <d v="2015-09-06T00:00:00"/>
        <d v="2015-09-22T00:00:00"/>
        <d v="2015-09-23T00:00:00"/>
        <d v="2015-10-10T00:00:00"/>
        <d v="2015-10-18T00:00:00"/>
        <d v="2015-11-02T00:00:00"/>
        <d v="2015-11-09T00:00:00"/>
        <d v="2015-11-11T00:00:00"/>
        <d v="2015-11-23T00:00:00"/>
        <d v="2015-11-28T00:00:00"/>
        <d v="2015-12-04T00:00:00"/>
        <d v="2015-12-10T00:00:00"/>
        <d v="2015-12-21T00:00:00"/>
        <d v="2015-12-24T00:00:00"/>
        <d v="2015-12-30T00:00:00"/>
        <d v="2016-01-09T00:00:00"/>
        <d v="2016-01-21T00:00:00"/>
        <d v="2016-01-24T00:00:00"/>
        <d v="2016-01-27T00:00:00"/>
        <d v="2016-02-03T00:00:00"/>
        <d v="2016-02-06T00:00:00"/>
        <d v="2016-02-13T00:00:00"/>
        <d v="2016-02-15T00:00:00"/>
        <d v="2016-02-18T00:00:00"/>
        <d v="2016-02-26T00:00:00"/>
        <d v="2016-03-02T00:00:00"/>
        <d v="2016-03-08T00:00:00"/>
        <d v="2016-03-12T00:00:00"/>
        <d v="2016-03-13T00:00:00"/>
        <d v="2016-03-21T00:00:00"/>
        <d v="2016-04-01T00:00:00"/>
        <d v="2016-04-10T00:00:00"/>
        <d v="2016-04-12T00:00:00"/>
        <d v="2016-04-15T00:00:00"/>
        <d v="2016-04-18T00:00:00"/>
        <d v="2016-04-24T00:00:00"/>
        <d v="2016-04-29T00:00:00"/>
        <d v="2016-05-05T00:00:00"/>
        <d v="2016-05-08T00:00:00"/>
        <d v="2016-05-13T00:00:00"/>
        <d v="2016-05-20T00:00:00"/>
        <d v="2016-05-22T00:00:00"/>
        <d v="2016-05-23T00:00:00"/>
        <d v="2016-05-25T00:00:00"/>
        <d v="2016-06-09T00:00:00"/>
        <d v="2016-06-12T00:00:00"/>
        <d v="2016-06-19T00:00:00"/>
        <d v="2016-06-24T00:00:00"/>
        <d v="2016-06-29T00:00:00"/>
        <d v="2016-07-01T00:00:00"/>
        <d v="2016-07-06T00:00:00"/>
        <d v="2016-07-08T00:00:00"/>
        <d v="2016-07-09T00:00:00"/>
        <d v="2016-07-11T00:00:00"/>
        <d v="2016-07-12T00:00:00"/>
        <d v="2016-07-14T00:00:00"/>
        <d v="2016-07-21T00:00:00"/>
        <d v="2016-07-31T00:00:00"/>
        <d v="2016-08-01T00:00:00"/>
        <d v="2016-08-05T00:00:00"/>
        <d v="2016-08-08T00:00:00"/>
        <d v="2016-08-09T00:00:00"/>
        <d v="2016-08-14T00:00:00"/>
        <d v="2016-08-25T00:00:00"/>
        <d v="2016-08-26T00:00:00"/>
        <d v="2016-08-28T00:00:00"/>
        <d v="2016-09-01T00:00:00"/>
        <d v="2016-09-03T00:00:00"/>
        <d v="2016-09-09T00:00:00"/>
        <d v="2016-09-12T00:00:00"/>
        <d v="2016-09-14T00:00:00"/>
        <d v="2016-09-18T00:00:00"/>
        <d v="2016-09-21T00:00:00"/>
        <d v="2016-09-22T00:00:00"/>
        <d v="2016-09-24T00:00:00"/>
        <d v="2016-09-29T00:00:00"/>
        <d v="2016-10-08T00:00:00"/>
        <d v="2016-10-18T00:00:00"/>
        <d v="2016-10-19T00:00:00"/>
        <d v="2016-10-22T00:00:00"/>
        <d v="2016-10-29T00:00:00"/>
        <d v="2016-10-31T00:00:00"/>
        <d v="2016-11-03T00:00:00"/>
        <d v="2016-11-09T00:00:00"/>
        <d v="2016-11-10T00:00:00"/>
        <d v="2016-11-13T00:00:00"/>
        <d v="2016-11-14T00:00:00"/>
        <d v="2016-11-18T00:00:00"/>
        <d v="2016-11-19T00:00:00"/>
        <d v="2016-11-23T00:00:00"/>
        <d v="2016-11-29T00:00:00"/>
        <d v="2016-12-02T00:00:00"/>
        <d v="2016-12-06T00:00:00"/>
        <d v="2016-12-08T00:00:00"/>
        <d v="2016-12-10T00:00:00"/>
        <d v="2016-12-13T00:00:00"/>
        <d v="2016-12-16T00:00:00"/>
        <d v="2016-12-21T00:00:00"/>
        <d v="2016-12-24T00:00:00"/>
        <d v="2016-12-28T00:00:00"/>
        <d v="2017-01-04T00:00:00"/>
        <d v="2017-01-06T00:00:00"/>
        <d v="2017-01-13T00:00:00"/>
        <d v="2017-01-16T00:00:00"/>
        <d v="2017-01-17T00:00:00"/>
        <d v="2017-01-23T00:00:00"/>
        <d v="2017-01-24T00:00:00"/>
        <d v="2017-01-27T00:00:00"/>
        <d v="2017-01-30T00:00:00"/>
        <d v="2017-02-08T00:00:00"/>
        <d v="2017-02-11T00:00:00"/>
        <d v="2017-02-12T00:00:00"/>
        <d v="2017-02-17T00:00:00"/>
        <d v="2017-02-18T00:00:00"/>
        <d v="2017-02-20T00:00:00"/>
        <d v="2017-02-23T00:00:00"/>
        <d v="2017-02-27T00:00:00"/>
        <d v="2017-03-03T00:00:00"/>
        <d v="2017-03-05T00:00:00"/>
        <d v="2017-03-07T00:00:00"/>
        <d v="2017-03-10T00:00:00"/>
        <d v="2017-03-15T00:00:00"/>
        <d v="2017-03-20T00:00:00"/>
        <d v="2017-03-22T00:00:00"/>
        <d v="2017-03-28T00:00:00"/>
        <d v="2017-04-01T00:00:00"/>
        <d v="2017-04-06T00:00:00"/>
        <d v="2017-04-08T00:00:00"/>
        <d v="2017-04-09T00:00:00"/>
        <d v="2017-04-13T00:00:00"/>
        <d v="2017-04-15T00:00:00"/>
        <d v="2017-04-18T00:00:00"/>
        <d v="2017-04-20T00:00:00"/>
        <d v="2017-04-24T00:00:00"/>
        <d v="2017-04-27T00:00:00"/>
        <d v="2017-05-01T00:00:00"/>
        <d v="2017-05-03T00:00:00"/>
        <d v="2017-05-06T00:00:00"/>
        <d v="2017-05-10T00:00:00"/>
        <d v="2017-05-13T00:00:00"/>
        <d v="2017-05-16T00:00:00"/>
        <d v="2017-05-19T00:00:00"/>
        <d v="2017-05-25T00:00:00"/>
        <d v="2017-05-30T00:00:00"/>
        <d v="2017-06-03T00:00:00"/>
        <d v="2017-06-06T00:00:00"/>
        <d v="2017-06-08T00:00:00"/>
        <d v="2017-06-12T00:00:00"/>
        <d v="2017-06-14T00:00:00"/>
        <d v="2017-06-15T00:00:00"/>
        <d v="2017-06-17T00:00:00"/>
        <d v="2017-06-21T00:00:00"/>
        <d v="2017-06-22T00:00:00"/>
        <d v="2017-06-23T00:00:00"/>
        <d v="2017-06-27T00:00:00"/>
        <d v="2017-06-30T00:00:00"/>
        <d v="2017-07-03T00:00:00"/>
        <d v="2017-07-06T00:00:00"/>
        <d v="2017-07-09T00:00:00"/>
        <d v="2017-07-12T00:00:00"/>
        <d v="2017-07-15T00:00:00"/>
        <d v="2017-07-16T00:00:00"/>
        <d v="2017-07-18T00:00:00"/>
        <d v="2017-07-20T00:00:00"/>
        <d v="2017-07-24T00:00:00"/>
        <d v="2017-07-26T00:00:00"/>
        <d v="2017-08-02T00:00:00"/>
        <d v="2017-08-04T00:00:00"/>
        <d v="2017-08-09T00:00:00"/>
        <d v="2017-08-10T00:00:00"/>
        <d v="2017-08-12T00:00:00"/>
        <d v="2017-08-15T00:00:00"/>
        <d v="2017-08-16T00:00:00"/>
        <d v="2017-08-20T00:00:00"/>
        <d v="2017-08-23T00:00:00"/>
        <d v="2017-08-24T00:00:00"/>
        <d v="2017-08-28T00:00:00"/>
        <d v="2017-08-31T00:00:00"/>
        <d v="2017-09-03T00:00:00"/>
        <d v="2017-09-04T00:00:00"/>
        <d v="2017-09-07T00:00:00"/>
        <d v="2017-09-08T00:00:00"/>
        <d v="2017-09-15T00:00:00"/>
        <d v="2017-09-18T00:00:00"/>
        <d v="2017-09-22T00:00:00"/>
        <d v="2017-09-24T00:00:00"/>
        <d v="2017-10-01T00:00:00"/>
        <d v="2017-10-02T00:00:00"/>
        <d v="2017-10-03T00:00:00"/>
        <d v="2017-10-06T00:00:00"/>
        <d v="2017-10-11T00:00:00"/>
        <d v="2017-10-13T00:00:00"/>
        <d v="2017-10-15T00:00:00"/>
        <d v="2017-10-22T00:00:00"/>
        <d v="2017-10-26T00:00:00"/>
        <d v="2017-11-03T00:00:00"/>
        <d v="2017-11-05T00:00:00"/>
        <d v="2017-11-07T00:00:00"/>
        <d v="2017-11-12T00:00:00"/>
        <d v="2017-11-14T00:00:00"/>
        <d v="2017-11-18T00:00:00"/>
        <d v="2017-11-20T00:00:00"/>
        <d v="2017-11-23T00:00:00"/>
        <d v="2017-11-25T00:00:00"/>
        <d v="2017-11-28T00:00:00"/>
        <d v="2017-12-05T00:00:00"/>
        <d v="2017-12-06T00:00:00"/>
        <d v="2017-12-09T00:00:00"/>
        <d v="2017-12-11T00:00:00"/>
        <d v="2017-12-13T00:00:00"/>
        <d v="2017-12-17T00:00:00"/>
        <d v="2017-12-20T00:00:00"/>
        <d v="2017-12-23T00:00:00"/>
        <d v="2017-12-28T00:00:00"/>
        <d v="2018-01-01T00:00:00"/>
        <d v="2018-01-03T00:00:00"/>
        <d v="2018-01-05T00:00:00"/>
        <d v="2018-01-09T00:00:00"/>
        <d v="2018-01-10T00:00:00"/>
        <d v="2018-01-12T00:00:00"/>
        <d v="2018-01-17T00:00:00"/>
        <d v="2018-01-18T00:00:00"/>
        <d v="2018-01-20T00:00:00"/>
        <d v="2018-01-23T00:00:00"/>
        <d v="2018-01-25T00:00:00"/>
        <d v="2018-01-28T00:00:00"/>
        <d v="2018-01-29T00:00:00"/>
        <d v="2018-02-03T00:00:00"/>
        <d v="2018-02-04T00:00:00"/>
        <d v="2018-02-08T00:00:00"/>
        <d v="2018-02-14T00:00:00"/>
        <d v="2018-02-15T00:00:00"/>
        <d v="2018-02-16T00:00:00"/>
        <d v="2018-02-20T00:00:00"/>
        <d v="2018-02-21T00:00:00"/>
        <d v="2018-02-25T00:00:00"/>
        <d v="2018-02-27T00:00:00"/>
        <d v="2018-02-28T00:00:00"/>
        <d v="2018-03-03T00:00:00"/>
        <d v="2018-03-09T00:00:00"/>
        <d v="2018-03-14T00:00:00"/>
        <d v="2018-03-16T00:00:00"/>
        <d v="2018-03-21T00:00:00"/>
        <d v="2018-03-24T00:00:00"/>
        <d v="2018-03-26T00:00:00"/>
        <d v="2018-03-31T00:00:00"/>
        <d v="2018-04-02T00:00:00"/>
        <d v="2018-04-10T00:00:00"/>
        <d v="2018-04-11T00:00:00"/>
        <d v="2018-04-13T00:00:00"/>
        <d v="2018-04-16T00:00:00"/>
        <d v="2018-04-17T00:00:00"/>
        <d v="2018-04-22T00:00:00"/>
        <d v="2018-04-24T00:00:00"/>
        <d v="2018-04-27T00:00:00"/>
        <d v="2018-04-29T00:00:00"/>
        <d v="2018-04-30T00:00:00"/>
        <d v="2018-05-04T00:00:00"/>
        <d v="2018-05-05T00:00:00"/>
        <d v="2018-05-07T00:00:00"/>
        <d v="2018-05-10T00:00:00"/>
        <d v="2018-05-13T00:00:00"/>
        <d v="2018-05-14T00:00:00"/>
        <d v="2018-05-15T00:00:00"/>
        <d v="2018-05-19T00:00:00"/>
        <d v="2018-05-24T00:00:00"/>
        <d v="2018-05-25T00:00:00"/>
        <d v="2018-05-26T00:00:00"/>
        <d v="2018-05-29T00:00:00"/>
        <d v="2018-05-30T00:00:00"/>
        <d v="2018-06-02T00:00:00"/>
        <d v="2018-06-05T00:00:00"/>
        <d v="2018-06-06T00:00:00"/>
        <d v="2018-06-08T00:00:00"/>
        <d v="2018-06-12T00:00:00"/>
        <d v="2018-06-14T00:00:00"/>
        <d v="2018-06-16T00:00:00"/>
        <d v="2018-06-17T00:00:00"/>
        <d v="2018-06-18T00:00:00"/>
        <d v="2018-06-19T00:00:00"/>
        <d v="2018-06-22T00:00:00"/>
        <d v="2018-06-23T00:00:00"/>
        <d v="2018-06-25T00:00:00"/>
        <d v="2018-07-02T00:00:00"/>
        <d v="2018-07-04T00:00:00"/>
        <d v="2018-07-05T00:00:00"/>
        <d v="2018-07-07T00:00:00"/>
        <d v="2018-07-08T00:00:00"/>
        <d v="2018-07-12T00:00:00"/>
        <d v="2018-07-14T00:00:00"/>
        <d v="2018-07-18T00:00:00"/>
        <d v="2018-07-19T00:00:00"/>
        <d v="2018-07-20T00:00:00"/>
        <d v="2018-07-21T00:00:00"/>
        <d v="2018-07-22T00:00:00"/>
        <d v="2018-07-23T00:00:00"/>
        <d v="2018-07-26T00:00:00"/>
        <d v="2018-07-31T00:00:00"/>
        <d v="2018-08-01T00:00:00"/>
        <d v="2018-08-05T00:00:00"/>
        <d v="2018-08-06T00:00:00"/>
        <d v="2018-08-07T00:00:00"/>
        <d v="2018-08-10T00:00:00"/>
        <d v="2018-08-12T00:00:00"/>
        <d v="2018-08-16T00:00:00"/>
        <d v="2018-08-19T00:00:00"/>
        <d v="2018-08-22T00:00:00"/>
        <d v="2018-08-24T00:00:00"/>
        <d v="2018-08-27T00:00:00"/>
        <d v="2018-08-29T00:00:00"/>
        <d v="2018-09-02T00:00:00"/>
        <d v="2018-09-06T00:00:00"/>
        <d v="2018-09-07T00:00:00"/>
        <d v="2018-09-08T00:00:00"/>
        <d v="2018-09-10T00:00:00"/>
        <d v="2018-09-11T00:00:00"/>
        <d v="2018-09-14T00:00:00"/>
        <d v="2018-09-15T00:00:00"/>
        <d v="2018-09-19T00:00:00"/>
        <d v="2018-09-22T00:00:00"/>
        <d v="2018-09-26T00:00:00"/>
        <d v="2018-09-30T00:00:00"/>
        <d v="2018-10-01T00:00:00"/>
        <d v="2018-10-03T00:00:00"/>
        <d v="2018-10-04T00:00:00"/>
        <d v="2018-10-05T00:00:00"/>
        <d v="2018-10-06T00:00:00"/>
        <d v="2018-10-09T00:00:00"/>
        <d v="2018-10-10T00:00:00"/>
        <d v="2018-10-13T00:00:00"/>
        <d v="2018-10-15T00:00:00"/>
        <d v="2018-10-17T00:00:00"/>
        <d v="2018-10-18T00:00:00"/>
        <d v="2018-10-20T00:00:00"/>
        <d v="2018-10-21T00:00:00"/>
        <d v="2018-10-22T00:00:00"/>
        <d v="2018-10-25T00:00:00"/>
        <d v="2018-10-27T00:00:00"/>
        <d v="2018-10-28T00:00:00"/>
        <d v="2018-10-31T00:00:00"/>
        <d v="2018-11-02T00:00:00"/>
        <d v="2018-11-09T00:00:00"/>
        <d v="2018-11-11T00:00:00"/>
        <d v="2018-11-12T00:00:00"/>
        <d v="2018-11-16T00:00:00"/>
        <d v="2018-11-17T00:00:00"/>
        <d v="2018-11-18T00:00:00"/>
        <d v="2018-11-21T00:00:00"/>
        <d v="2018-11-22T00:00:00"/>
        <d v="2018-11-28T00:00:00"/>
        <d v="2018-11-30T00:00:00"/>
        <d v="2018-12-04T00:00:00"/>
        <d v="2018-12-07T00:00:00"/>
        <d v="2018-12-08T00:00:00"/>
        <d v="2018-12-09T00:00:00"/>
        <d v="2018-12-10T00:00:00"/>
        <d v="2018-12-13T00:00:00"/>
        <d v="2018-12-17T00:00:00"/>
        <d v="2018-12-20T00:00:00"/>
        <d v="2018-12-25T00:00:00"/>
        <d v="2018-12-28T00:00:00"/>
        <d v="2018-12-29T00:00:00"/>
      </sharedItems>
      <fieldGroup par="12" base="1">
        <rangePr groupBy="months" startDate="2015-01-02T00:00:00" endDate="2019-01-01T00:00:00"/>
        <groupItems count="14">
          <s v="&lt;2.1.2015"/>
          <s v="tammi"/>
          <s v="helmi"/>
          <s v="maalis"/>
          <s v="huhti"/>
          <s v="touko"/>
          <s v="kesä"/>
          <s v="heinä"/>
          <s v="elo"/>
          <s v="syys"/>
          <s v="loka"/>
          <s v="marras"/>
          <s v="joulu"/>
          <s v="&gt;1.1.2019"/>
        </groupItems>
      </fieldGroup>
    </cacheField>
    <cacheField name="Tuotenumero" numFmtId="0">
      <sharedItems/>
    </cacheField>
    <cacheField name="Määrä" numFmtId="0">
      <sharedItems containsSemiMixedTypes="0" containsString="0" containsNumber="1" containsInteger="1" minValue="1" maxValue="4"/>
    </cacheField>
    <cacheField name="MyyjäID" numFmtId="0">
      <sharedItems containsSemiMixedTypes="0" containsString="0" containsNumber="1" containsInteger="1" minValue="1" maxValue="19"/>
    </cacheField>
    <cacheField name="Myyntihinta" numFmtId="0">
      <sharedItems containsSemiMixedTypes="0" containsString="0" containsNumber="1" containsInteger="1" minValue="14" maxValue="980"/>
    </cacheField>
    <cacheField name="Ostohinta" numFmtId="0">
      <sharedItems containsSemiMixedTypes="0" containsString="0" containsNumber="1" minValue="8.7200000000000006" maxValue="529.79999999999995"/>
    </cacheField>
    <cacheField name="myyjä" numFmtId="0">
      <sharedItems count="16">
        <s v="Liisa"/>
        <s v="Maija"/>
        <s v="Petri"/>
        <s v="Kaija"/>
        <s v="Mikko"/>
        <s v="Helena"/>
        <s v="Juuso"/>
        <s v="Kuisma"/>
        <s v="Kaarlo"/>
        <s v="Ilona"/>
        <s v="Jani"/>
        <s v="Kaarina"/>
        <s v="Elisabeth"/>
        <s v="Hessu"/>
        <s v="Kirsti"/>
        <s v="Kalle"/>
      </sharedItems>
    </cacheField>
    <cacheField name="MyyjäSP" numFmtId="0">
      <sharedItems count="2">
        <s v="Nainen"/>
        <s v="Mies"/>
      </sharedItems>
    </cacheField>
    <cacheField name="Tuote" numFmtId="0">
      <sharedItems/>
    </cacheField>
    <cacheField name="Ryhmänro" numFmtId="0">
      <sharedItems containsSemiMixedTypes="0" containsString="0" containsNumber="1" containsInteger="1" minValue="1" maxValue="6"/>
    </cacheField>
    <cacheField name="Tuoteryhmä" numFmtId="0">
      <sharedItems count="6">
        <s v="Konsolit"/>
        <s v="Tarvikkeet"/>
        <s v="Digiboxit"/>
        <s v="TV"/>
        <s v="Kuvantoisto"/>
        <s v="Äänentoisto"/>
      </sharedItems>
    </cacheField>
    <cacheField name="Years" numFmtId="0" databaseField="0">
      <fieldGroup base="1">
        <rangePr groupBy="years" startDate="2015-01-02T00:00:00" endDate="2019-01-01T00:00:00"/>
        <groupItems count="7">
          <s v="&lt;2.1.2015"/>
          <s v="2015"/>
          <s v="2016"/>
          <s v="2017"/>
          <s v="2018"/>
          <s v="2019"/>
          <s v="&gt;1.1.2019"/>
        </groupItems>
      </fieldGroup>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ura Pihamaa" refreshedDate="43487.561453703704" createdVersion="6" refreshedVersion="6" minRefreshableVersion="3" recordCount="5576" xr:uid="{00000000-000A-0000-FFFF-FFFF03000000}">
  <cacheSource type="worksheet">
    <worksheetSource name="myynnit"/>
  </cacheSource>
  <cacheFields count="8">
    <cacheField name="Piiri" numFmtId="0">
      <sharedItems count="4">
        <s v="HELSINKI"/>
        <s v="OULU"/>
        <s v="TAMPERE"/>
        <s v="TURKU"/>
      </sharedItems>
    </cacheField>
    <cacheField name="Vuosi" numFmtId="0">
      <sharedItems containsSemiMixedTypes="0" containsString="0" containsNumber="1" containsInteger="1" minValue="2012" maxValue="2018" count="7">
        <n v="2012"/>
        <n v="2013"/>
        <n v="2014"/>
        <n v="2015"/>
        <n v="2016"/>
        <n v="2017"/>
        <n v="2018"/>
      </sharedItems>
    </cacheField>
    <cacheField name="Kuu" numFmtId="0">
      <sharedItems containsSemiMixedTypes="0" containsString="0" containsNumber="1" containsInteger="1" minValue="1" maxValue="12" count="12">
        <n v="1"/>
        <n v="2"/>
        <n v="3"/>
        <n v="4"/>
        <n v="5"/>
        <n v="6"/>
        <n v="7"/>
        <n v="8"/>
        <n v="9"/>
        <n v="10"/>
        <n v="11"/>
        <n v="12"/>
      </sharedItems>
    </cacheField>
    <cacheField name="TuoteID" numFmtId="0">
      <sharedItems containsSemiMixedTypes="0" containsString="0" containsNumber="1" containsInteger="1" minValue="12184" maxValue="24326"/>
    </cacheField>
    <cacheField name="Kpl" numFmtId="0">
      <sharedItems containsSemiMixedTypes="0" containsString="0" containsNumber="1" containsInteger="1" minValue="3" maxValue="1420"/>
    </cacheField>
    <cacheField name="Tuotto" numFmtId="0">
      <sharedItems containsSemiMixedTypes="0" containsString="0" containsNumber="1" minValue="454.17" maxValue="233658.7"/>
    </cacheField>
    <cacheField name="Kate" numFmtId="0">
      <sharedItems containsSemiMixedTypes="0" containsString="0" containsNumber="1" minValue="193.85" maxValue="72777.899999999994"/>
    </cacheField>
    <cacheField name="Ryhmä" numFmtId="0">
      <sharedItems count="6">
        <s v="Rahi"/>
        <s v="Pianotuoli"/>
        <s v="Pinnatuoli"/>
        <s v="Työtuoli"/>
        <s v="Lepotuoli"/>
        <s v="Säkkituoli"/>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25">
  <r>
    <n v="50500"/>
    <x v="0"/>
    <s v="10034"/>
    <n v="1"/>
    <n v="1"/>
    <n v="75"/>
    <n v="41.84"/>
    <x v="0"/>
    <x v="0"/>
    <s v="PS1-konsoli"/>
    <n v="5"/>
    <x v="0"/>
  </r>
  <r>
    <n v="50501"/>
    <x v="0"/>
    <s v="10076"/>
    <n v="1"/>
    <n v="2"/>
    <n v="20"/>
    <n v="11.44"/>
    <x v="1"/>
    <x v="0"/>
    <s v="Scart-kaapeli"/>
    <n v="4"/>
    <x v="1"/>
  </r>
  <r>
    <n v="50502"/>
    <x v="0"/>
    <s v="10023"/>
    <n v="1"/>
    <n v="1"/>
    <n v="89"/>
    <n v="53.07"/>
    <x v="0"/>
    <x v="0"/>
    <s v="Kaapelidigiboxi"/>
    <n v="6"/>
    <x v="2"/>
  </r>
  <r>
    <n v="50503"/>
    <x v="0"/>
    <s v="10076"/>
    <n v="1"/>
    <n v="2"/>
    <n v="20"/>
    <n v="11.71"/>
    <x v="1"/>
    <x v="0"/>
    <s v="Scart-kaapeli"/>
    <n v="4"/>
    <x v="1"/>
  </r>
  <r>
    <n v="50504"/>
    <x v="1"/>
    <s v="10076"/>
    <n v="1"/>
    <n v="2"/>
    <n v="19"/>
    <n v="11.05"/>
    <x v="1"/>
    <x v="0"/>
    <s v="Scart-kaapeli"/>
    <n v="4"/>
    <x v="1"/>
  </r>
  <r>
    <n v="50505"/>
    <x v="1"/>
    <s v="10050"/>
    <n v="1"/>
    <n v="5"/>
    <n v="233"/>
    <n v="161.51"/>
    <x v="2"/>
    <x v="1"/>
    <s v="TV28"/>
    <n v="3"/>
    <x v="3"/>
  </r>
  <r>
    <n v="50506"/>
    <x v="2"/>
    <s v="10076"/>
    <n v="1"/>
    <n v="5"/>
    <n v="21"/>
    <n v="11.7"/>
    <x v="2"/>
    <x v="1"/>
    <s v="Scart-kaapeli"/>
    <n v="4"/>
    <x v="1"/>
  </r>
  <r>
    <n v="50507"/>
    <x v="2"/>
    <s v="10019"/>
    <n v="1"/>
    <n v="7"/>
    <n v="86"/>
    <n v="48.92"/>
    <x v="3"/>
    <x v="0"/>
    <s v="Antennidigiboxi"/>
    <n v="6"/>
    <x v="2"/>
  </r>
  <r>
    <n v="50508"/>
    <x v="3"/>
    <s v="10034"/>
    <n v="1"/>
    <n v="2"/>
    <n v="76"/>
    <n v="38.880000000000003"/>
    <x v="1"/>
    <x v="0"/>
    <s v="PS1-konsoli"/>
    <n v="5"/>
    <x v="0"/>
  </r>
  <r>
    <n v="50509"/>
    <x v="3"/>
    <s v="10076"/>
    <n v="1"/>
    <n v="1"/>
    <n v="20"/>
    <n v="11.53"/>
    <x v="0"/>
    <x v="0"/>
    <s v="Scart-kaapeli"/>
    <n v="4"/>
    <x v="1"/>
  </r>
  <r>
    <n v="50510"/>
    <x v="3"/>
    <s v="10007"/>
    <n v="1"/>
    <n v="6"/>
    <n v="121"/>
    <n v="62.07"/>
    <x v="4"/>
    <x v="1"/>
    <s v="DVD-soitin"/>
    <n v="2"/>
    <x v="4"/>
  </r>
  <r>
    <n v="50511"/>
    <x v="3"/>
    <s v="10076"/>
    <n v="1"/>
    <n v="6"/>
    <n v="20"/>
    <n v="10.99"/>
    <x v="4"/>
    <x v="1"/>
    <s v="Scart-kaapeli"/>
    <n v="4"/>
    <x v="1"/>
  </r>
  <r>
    <n v="50512"/>
    <x v="3"/>
    <s v="10076"/>
    <n v="1"/>
    <n v="7"/>
    <n v="20"/>
    <n v="11.54"/>
    <x v="3"/>
    <x v="0"/>
    <s v="Scart-kaapeli"/>
    <n v="4"/>
    <x v="1"/>
  </r>
  <r>
    <n v="50513"/>
    <x v="4"/>
    <s v="10076"/>
    <n v="1"/>
    <n v="5"/>
    <n v="21"/>
    <n v="11.3"/>
    <x v="2"/>
    <x v="1"/>
    <s v="Scart-kaapeli"/>
    <n v="4"/>
    <x v="1"/>
  </r>
  <r>
    <n v="50514"/>
    <x v="4"/>
    <s v="10076"/>
    <n v="1"/>
    <n v="5"/>
    <n v="21"/>
    <n v="11.81"/>
    <x v="2"/>
    <x v="1"/>
    <s v="Scart-kaapeli"/>
    <n v="4"/>
    <x v="1"/>
  </r>
  <r>
    <n v="50515"/>
    <x v="4"/>
    <s v="10076"/>
    <n v="1"/>
    <n v="7"/>
    <n v="21"/>
    <n v="11.36"/>
    <x v="3"/>
    <x v="0"/>
    <s v="Scart-kaapeli"/>
    <n v="4"/>
    <x v="1"/>
  </r>
  <r>
    <n v="50516"/>
    <x v="4"/>
    <s v="10076"/>
    <n v="1"/>
    <n v="1"/>
    <n v="20"/>
    <n v="11.51"/>
    <x v="0"/>
    <x v="0"/>
    <s v="Scart-kaapeli"/>
    <n v="4"/>
    <x v="1"/>
  </r>
  <r>
    <n v="50517"/>
    <x v="5"/>
    <s v="10076"/>
    <n v="1"/>
    <n v="1"/>
    <n v="21"/>
    <n v="11.61"/>
    <x v="0"/>
    <x v="0"/>
    <s v="Scart-kaapeli"/>
    <n v="4"/>
    <x v="1"/>
  </r>
  <r>
    <n v="50518"/>
    <x v="5"/>
    <s v="10007"/>
    <n v="1"/>
    <n v="6"/>
    <n v="115"/>
    <n v="62.96"/>
    <x v="4"/>
    <x v="1"/>
    <s v="DVD-soitin"/>
    <n v="2"/>
    <x v="4"/>
  </r>
  <r>
    <n v="50519"/>
    <x v="6"/>
    <s v="10008"/>
    <n v="1"/>
    <n v="5"/>
    <n v="184"/>
    <n v="117.64"/>
    <x v="2"/>
    <x v="1"/>
    <s v="DVD-nauhuri"/>
    <n v="2"/>
    <x v="4"/>
  </r>
  <r>
    <n v="50520"/>
    <x v="6"/>
    <s v="10076"/>
    <n v="1"/>
    <n v="3"/>
    <n v="21"/>
    <n v="11.01"/>
    <x v="5"/>
    <x v="0"/>
    <s v="Scart-kaapeli"/>
    <n v="4"/>
    <x v="1"/>
  </r>
  <r>
    <n v="50521"/>
    <x v="7"/>
    <s v="10076"/>
    <n v="1"/>
    <n v="2"/>
    <n v="20"/>
    <n v="11.7"/>
    <x v="1"/>
    <x v="0"/>
    <s v="Scart-kaapeli"/>
    <n v="4"/>
    <x v="1"/>
  </r>
  <r>
    <n v="50522"/>
    <x v="8"/>
    <s v="10076"/>
    <n v="1"/>
    <n v="5"/>
    <n v="20"/>
    <n v="11.39"/>
    <x v="2"/>
    <x v="1"/>
    <s v="Scart-kaapeli"/>
    <n v="4"/>
    <x v="1"/>
  </r>
  <r>
    <n v="50523"/>
    <x v="8"/>
    <s v="10050"/>
    <n v="1"/>
    <n v="5"/>
    <n v="225"/>
    <n v="161.29"/>
    <x v="2"/>
    <x v="1"/>
    <s v="TV28"/>
    <n v="3"/>
    <x v="3"/>
  </r>
  <r>
    <n v="50524"/>
    <x v="8"/>
    <s v="10034"/>
    <n v="1"/>
    <n v="1"/>
    <n v="76"/>
    <n v="38.96"/>
    <x v="0"/>
    <x v="0"/>
    <s v="PS1-konsoli"/>
    <n v="5"/>
    <x v="0"/>
  </r>
  <r>
    <n v="50525"/>
    <x v="8"/>
    <s v="10076"/>
    <n v="1"/>
    <n v="5"/>
    <n v="21"/>
    <n v="11.44"/>
    <x v="2"/>
    <x v="1"/>
    <s v="Scart-kaapeli"/>
    <n v="4"/>
    <x v="1"/>
  </r>
  <r>
    <n v="50526"/>
    <x v="9"/>
    <s v="10076"/>
    <n v="1"/>
    <n v="5"/>
    <n v="21"/>
    <n v="11.54"/>
    <x v="2"/>
    <x v="1"/>
    <s v="Scart-kaapeli"/>
    <n v="4"/>
    <x v="1"/>
  </r>
  <r>
    <n v="50527"/>
    <x v="10"/>
    <s v="10076"/>
    <n v="1"/>
    <n v="6"/>
    <n v="20"/>
    <n v="11.04"/>
    <x v="4"/>
    <x v="1"/>
    <s v="Scart-kaapeli"/>
    <n v="4"/>
    <x v="1"/>
  </r>
  <r>
    <n v="50528"/>
    <x v="10"/>
    <s v="10076"/>
    <n v="1"/>
    <n v="2"/>
    <n v="19"/>
    <n v="11.17"/>
    <x v="1"/>
    <x v="0"/>
    <s v="Scart-kaapeli"/>
    <n v="4"/>
    <x v="1"/>
  </r>
  <r>
    <n v="50529"/>
    <x v="10"/>
    <s v="10076"/>
    <n v="1"/>
    <n v="1"/>
    <n v="20"/>
    <n v="11.43"/>
    <x v="0"/>
    <x v="0"/>
    <s v="Scart-kaapeli"/>
    <n v="4"/>
    <x v="1"/>
  </r>
  <r>
    <n v="50530"/>
    <x v="10"/>
    <s v="10076"/>
    <n v="1"/>
    <n v="2"/>
    <n v="20"/>
    <n v="10.69"/>
    <x v="1"/>
    <x v="0"/>
    <s v="Scart-kaapeli"/>
    <n v="4"/>
    <x v="1"/>
  </r>
  <r>
    <n v="50531"/>
    <x v="10"/>
    <s v="10076"/>
    <n v="1"/>
    <n v="6"/>
    <n v="20"/>
    <n v="11.28"/>
    <x v="4"/>
    <x v="1"/>
    <s v="Scart-kaapeli"/>
    <n v="4"/>
    <x v="1"/>
  </r>
  <r>
    <n v="50532"/>
    <x v="10"/>
    <s v="10076"/>
    <n v="1"/>
    <n v="7"/>
    <n v="20"/>
    <n v="11.75"/>
    <x v="3"/>
    <x v="0"/>
    <s v="Scart-kaapeli"/>
    <n v="4"/>
    <x v="1"/>
  </r>
  <r>
    <n v="50533"/>
    <x v="10"/>
    <s v="10076"/>
    <n v="1"/>
    <n v="3"/>
    <n v="21"/>
    <n v="10.86"/>
    <x v="5"/>
    <x v="0"/>
    <s v="Scart-kaapeli"/>
    <n v="4"/>
    <x v="1"/>
  </r>
  <r>
    <n v="50534"/>
    <x v="11"/>
    <s v="10007"/>
    <n v="1"/>
    <n v="7"/>
    <n v="121"/>
    <n v="64.13"/>
    <x v="3"/>
    <x v="0"/>
    <s v="DVD-soitin"/>
    <n v="2"/>
    <x v="4"/>
  </r>
  <r>
    <n v="50535"/>
    <x v="11"/>
    <s v="10008"/>
    <n v="1"/>
    <n v="5"/>
    <n v="181"/>
    <n v="114.79"/>
    <x v="2"/>
    <x v="1"/>
    <s v="DVD-nauhuri"/>
    <n v="2"/>
    <x v="4"/>
  </r>
  <r>
    <n v="50536"/>
    <x v="11"/>
    <s v="10076"/>
    <n v="1"/>
    <n v="2"/>
    <n v="20"/>
    <n v="11.42"/>
    <x v="1"/>
    <x v="0"/>
    <s v="Scart-kaapeli"/>
    <n v="4"/>
    <x v="1"/>
  </r>
  <r>
    <n v="50537"/>
    <x v="12"/>
    <s v="10076"/>
    <n v="1"/>
    <n v="6"/>
    <n v="21"/>
    <n v="10.77"/>
    <x v="4"/>
    <x v="1"/>
    <s v="Scart-kaapeli"/>
    <n v="4"/>
    <x v="1"/>
  </r>
  <r>
    <n v="50538"/>
    <x v="12"/>
    <s v="10023"/>
    <n v="1"/>
    <n v="2"/>
    <n v="86"/>
    <n v="53.37"/>
    <x v="1"/>
    <x v="0"/>
    <s v="Kaapelidigiboxi"/>
    <n v="6"/>
    <x v="2"/>
  </r>
  <r>
    <n v="50539"/>
    <x v="12"/>
    <s v="10076"/>
    <n v="1"/>
    <n v="5"/>
    <n v="20"/>
    <n v="11"/>
    <x v="2"/>
    <x v="1"/>
    <s v="Scart-kaapeli"/>
    <n v="4"/>
    <x v="1"/>
  </r>
  <r>
    <n v="50540"/>
    <x v="12"/>
    <s v="10076"/>
    <n v="1"/>
    <n v="5"/>
    <n v="20"/>
    <n v="11.68"/>
    <x v="2"/>
    <x v="1"/>
    <s v="Scart-kaapeli"/>
    <n v="4"/>
    <x v="1"/>
  </r>
  <r>
    <n v="50541"/>
    <x v="12"/>
    <s v="10076"/>
    <n v="1"/>
    <n v="1"/>
    <n v="21"/>
    <n v="11.54"/>
    <x v="0"/>
    <x v="0"/>
    <s v="Scart-kaapeli"/>
    <n v="4"/>
    <x v="1"/>
  </r>
  <r>
    <n v="50542"/>
    <x v="12"/>
    <s v="10076"/>
    <n v="1"/>
    <n v="5"/>
    <n v="21"/>
    <n v="11.57"/>
    <x v="2"/>
    <x v="1"/>
    <s v="Scart-kaapeli"/>
    <n v="4"/>
    <x v="1"/>
  </r>
  <r>
    <n v="50543"/>
    <x v="13"/>
    <s v="10003"/>
    <n v="1"/>
    <n v="7"/>
    <n v="229"/>
    <n v="181.39"/>
    <x v="3"/>
    <x v="0"/>
    <s v="Kasettidekki"/>
    <n v="1"/>
    <x v="5"/>
  </r>
  <r>
    <n v="50544"/>
    <x v="13"/>
    <s v="10076"/>
    <n v="1"/>
    <n v="1"/>
    <n v="19"/>
    <n v="10.69"/>
    <x v="0"/>
    <x v="0"/>
    <s v="Scart-kaapeli"/>
    <n v="4"/>
    <x v="1"/>
  </r>
  <r>
    <n v="50545"/>
    <x v="13"/>
    <s v="10019"/>
    <n v="1"/>
    <n v="2"/>
    <n v="87"/>
    <n v="49.22"/>
    <x v="1"/>
    <x v="0"/>
    <s v="Antennidigiboxi"/>
    <n v="6"/>
    <x v="2"/>
  </r>
  <r>
    <n v="50546"/>
    <x v="14"/>
    <s v="10008"/>
    <n v="1"/>
    <n v="2"/>
    <n v="174"/>
    <n v="113.72"/>
    <x v="1"/>
    <x v="0"/>
    <s v="DVD-nauhuri"/>
    <n v="2"/>
    <x v="4"/>
  </r>
  <r>
    <n v="50547"/>
    <x v="14"/>
    <s v="10076"/>
    <n v="1"/>
    <n v="5"/>
    <n v="21"/>
    <n v="11.41"/>
    <x v="2"/>
    <x v="1"/>
    <s v="Scart-kaapeli"/>
    <n v="4"/>
    <x v="1"/>
  </r>
  <r>
    <n v="50548"/>
    <x v="15"/>
    <s v="10034"/>
    <n v="1"/>
    <n v="2"/>
    <n v="78"/>
    <n v="41.66"/>
    <x v="1"/>
    <x v="0"/>
    <s v="PS1-konsoli"/>
    <n v="5"/>
    <x v="0"/>
  </r>
  <r>
    <n v="50549"/>
    <x v="15"/>
    <s v="10076"/>
    <n v="1"/>
    <n v="1"/>
    <n v="21"/>
    <n v="11.1"/>
    <x v="0"/>
    <x v="0"/>
    <s v="Scart-kaapeli"/>
    <n v="4"/>
    <x v="1"/>
  </r>
  <r>
    <n v="50550"/>
    <x v="15"/>
    <s v="10050"/>
    <n v="1"/>
    <n v="3"/>
    <n v="237"/>
    <n v="156.05000000000001"/>
    <x v="5"/>
    <x v="0"/>
    <s v="TV28"/>
    <n v="3"/>
    <x v="3"/>
  </r>
  <r>
    <n v="50551"/>
    <x v="15"/>
    <s v="10076"/>
    <n v="1"/>
    <n v="3"/>
    <n v="20"/>
    <n v="10.95"/>
    <x v="5"/>
    <x v="0"/>
    <s v="Scart-kaapeli"/>
    <n v="4"/>
    <x v="1"/>
  </r>
  <r>
    <n v="50552"/>
    <x v="16"/>
    <s v="10076"/>
    <n v="1"/>
    <n v="6"/>
    <n v="20"/>
    <n v="11.57"/>
    <x v="4"/>
    <x v="1"/>
    <s v="Scart-kaapeli"/>
    <n v="4"/>
    <x v="1"/>
  </r>
  <r>
    <n v="50553"/>
    <x v="16"/>
    <s v="10019"/>
    <n v="1"/>
    <n v="7"/>
    <n v="89"/>
    <n v="49.89"/>
    <x v="3"/>
    <x v="0"/>
    <s v="Antennidigiboxi"/>
    <n v="6"/>
    <x v="2"/>
  </r>
  <r>
    <n v="50554"/>
    <x v="16"/>
    <s v="10076"/>
    <n v="1"/>
    <n v="6"/>
    <n v="21"/>
    <n v="11.27"/>
    <x v="4"/>
    <x v="1"/>
    <s v="Scart-kaapeli"/>
    <n v="4"/>
    <x v="1"/>
  </r>
  <r>
    <n v="50555"/>
    <x v="16"/>
    <s v="10012"/>
    <n v="1"/>
    <n v="6"/>
    <n v="130"/>
    <n v="95.79"/>
    <x v="4"/>
    <x v="1"/>
    <s v="VHS-nauhuri"/>
    <n v="2"/>
    <x v="4"/>
  </r>
  <r>
    <n v="50556"/>
    <x v="16"/>
    <s v="10076"/>
    <n v="1"/>
    <n v="5"/>
    <n v="20"/>
    <n v="11.11"/>
    <x v="2"/>
    <x v="1"/>
    <s v="Scart-kaapeli"/>
    <n v="4"/>
    <x v="1"/>
  </r>
  <r>
    <n v="50557"/>
    <x v="17"/>
    <s v="10007"/>
    <n v="1"/>
    <n v="1"/>
    <n v="119"/>
    <n v="66.760000000000005"/>
    <x v="0"/>
    <x v="0"/>
    <s v="DVD-soitin"/>
    <n v="2"/>
    <x v="4"/>
  </r>
  <r>
    <n v="50558"/>
    <x v="17"/>
    <s v="10076"/>
    <n v="1"/>
    <n v="6"/>
    <n v="21"/>
    <n v="11.04"/>
    <x v="4"/>
    <x v="1"/>
    <s v="Scart-kaapeli"/>
    <n v="4"/>
    <x v="1"/>
  </r>
  <r>
    <n v="50559"/>
    <x v="18"/>
    <s v="10076"/>
    <n v="1"/>
    <n v="5"/>
    <n v="20"/>
    <n v="11.25"/>
    <x v="2"/>
    <x v="1"/>
    <s v="Scart-kaapeli"/>
    <n v="4"/>
    <x v="1"/>
  </r>
  <r>
    <n v="50560"/>
    <x v="19"/>
    <s v="10076"/>
    <n v="1"/>
    <n v="2"/>
    <n v="20"/>
    <n v="11.43"/>
    <x v="1"/>
    <x v="0"/>
    <s v="Scart-kaapeli"/>
    <n v="4"/>
    <x v="1"/>
  </r>
  <r>
    <n v="50561"/>
    <x v="19"/>
    <s v="10076"/>
    <n v="1"/>
    <n v="1"/>
    <n v="21"/>
    <n v="11.1"/>
    <x v="0"/>
    <x v="0"/>
    <s v="Scart-kaapeli"/>
    <n v="4"/>
    <x v="1"/>
  </r>
  <r>
    <n v="50562"/>
    <x v="19"/>
    <s v="10076"/>
    <n v="1"/>
    <n v="2"/>
    <n v="21"/>
    <n v="11.02"/>
    <x v="1"/>
    <x v="0"/>
    <s v="Scart-kaapeli"/>
    <n v="4"/>
    <x v="1"/>
  </r>
  <r>
    <n v="50563"/>
    <x v="20"/>
    <s v="10076"/>
    <n v="1"/>
    <n v="6"/>
    <n v="20"/>
    <n v="11.05"/>
    <x v="4"/>
    <x v="1"/>
    <s v="Scart-kaapeli"/>
    <n v="4"/>
    <x v="1"/>
  </r>
  <r>
    <n v="50564"/>
    <x v="20"/>
    <s v="10076"/>
    <n v="1"/>
    <n v="6"/>
    <n v="20"/>
    <n v="10.8"/>
    <x v="4"/>
    <x v="1"/>
    <s v="Scart-kaapeli"/>
    <n v="4"/>
    <x v="1"/>
  </r>
  <r>
    <n v="50565"/>
    <x v="20"/>
    <s v="10076"/>
    <n v="1"/>
    <n v="3"/>
    <n v="20"/>
    <n v="11.12"/>
    <x v="5"/>
    <x v="0"/>
    <s v="Scart-kaapeli"/>
    <n v="4"/>
    <x v="1"/>
  </r>
  <r>
    <n v="50566"/>
    <x v="20"/>
    <s v="10076"/>
    <n v="1"/>
    <n v="5"/>
    <n v="19"/>
    <n v="11.01"/>
    <x v="2"/>
    <x v="1"/>
    <s v="Scart-kaapeli"/>
    <n v="4"/>
    <x v="1"/>
  </r>
  <r>
    <n v="50567"/>
    <x v="20"/>
    <s v="10076"/>
    <n v="1"/>
    <n v="1"/>
    <n v="20"/>
    <n v="10.75"/>
    <x v="0"/>
    <x v="0"/>
    <s v="Scart-kaapeli"/>
    <n v="4"/>
    <x v="1"/>
  </r>
  <r>
    <n v="50568"/>
    <x v="20"/>
    <s v="10034"/>
    <n v="1"/>
    <n v="1"/>
    <n v="79"/>
    <n v="40.81"/>
    <x v="0"/>
    <x v="0"/>
    <s v="PS1-konsoli"/>
    <n v="5"/>
    <x v="0"/>
  </r>
  <r>
    <n v="50569"/>
    <x v="21"/>
    <s v="10019"/>
    <n v="1"/>
    <n v="1"/>
    <n v="89"/>
    <n v="47.77"/>
    <x v="0"/>
    <x v="0"/>
    <s v="Antennidigiboxi"/>
    <n v="6"/>
    <x v="2"/>
  </r>
  <r>
    <n v="50570"/>
    <x v="21"/>
    <s v="10076"/>
    <n v="1"/>
    <n v="3"/>
    <n v="20"/>
    <n v="11.22"/>
    <x v="5"/>
    <x v="0"/>
    <s v="Scart-kaapeli"/>
    <n v="4"/>
    <x v="1"/>
  </r>
  <r>
    <n v="50571"/>
    <x v="21"/>
    <s v="10076"/>
    <n v="1"/>
    <n v="3"/>
    <n v="21"/>
    <n v="11.08"/>
    <x v="5"/>
    <x v="0"/>
    <s v="Scart-kaapeli"/>
    <n v="4"/>
    <x v="1"/>
  </r>
  <r>
    <n v="50572"/>
    <x v="22"/>
    <s v="10076"/>
    <n v="1"/>
    <n v="1"/>
    <n v="20"/>
    <n v="11.66"/>
    <x v="0"/>
    <x v="0"/>
    <s v="Scart-kaapeli"/>
    <n v="4"/>
    <x v="1"/>
  </r>
  <r>
    <n v="50573"/>
    <x v="22"/>
    <s v="10007"/>
    <n v="1"/>
    <n v="3"/>
    <n v="117"/>
    <n v="66.63"/>
    <x v="5"/>
    <x v="0"/>
    <s v="DVD-soitin"/>
    <n v="2"/>
    <x v="4"/>
  </r>
  <r>
    <n v="50574"/>
    <x v="22"/>
    <s v="10076"/>
    <n v="1"/>
    <n v="1"/>
    <n v="21"/>
    <n v="11.34"/>
    <x v="0"/>
    <x v="0"/>
    <s v="Scart-kaapeli"/>
    <n v="4"/>
    <x v="1"/>
  </r>
  <r>
    <n v="50575"/>
    <x v="22"/>
    <s v="10076"/>
    <n v="1"/>
    <n v="3"/>
    <n v="21"/>
    <n v="11.33"/>
    <x v="5"/>
    <x v="0"/>
    <s v="Scart-kaapeli"/>
    <n v="4"/>
    <x v="1"/>
  </r>
  <r>
    <n v="50576"/>
    <x v="23"/>
    <s v="10008"/>
    <n v="1"/>
    <n v="6"/>
    <n v="187"/>
    <n v="115.96"/>
    <x v="4"/>
    <x v="1"/>
    <s v="DVD-nauhuri"/>
    <n v="2"/>
    <x v="4"/>
  </r>
  <r>
    <n v="50577"/>
    <x v="23"/>
    <s v="10076"/>
    <n v="1"/>
    <n v="6"/>
    <n v="21"/>
    <n v="10.86"/>
    <x v="4"/>
    <x v="1"/>
    <s v="Scart-kaapeli"/>
    <n v="4"/>
    <x v="1"/>
  </r>
  <r>
    <n v="50578"/>
    <x v="23"/>
    <s v="10076"/>
    <n v="1"/>
    <n v="1"/>
    <n v="21"/>
    <n v="10.74"/>
    <x v="0"/>
    <x v="0"/>
    <s v="Scart-kaapeli"/>
    <n v="4"/>
    <x v="1"/>
  </r>
  <r>
    <n v="50579"/>
    <x v="24"/>
    <s v="10076"/>
    <n v="1"/>
    <n v="5"/>
    <n v="21"/>
    <n v="11.13"/>
    <x v="2"/>
    <x v="1"/>
    <s v="Scart-kaapeli"/>
    <n v="4"/>
    <x v="1"/>
  </r>
  <r>
    <n v="50580"/>
    <x v="24"/>
    <s v="10076"/>
    <n v="1"/>
    <n v="5"/>
    <n v="20"/>
    <n v="11.58"/>
    <x v="2"/>
    <x v="1"/>
    <s v="Scart-kaapeli"/>
    <n v="4"/>
    <x v="1"/>
  </r>
  <r>
    <n v="50581"/>
    <x v="24"/>
    <s v="10050"/>
    <n v="1"/>
    <n v="5"/>
    <n v="226"/>
    <n v="156.82"/>
    <x v="2"/>
    <x v="1"/>
    <s v="TV28"/>
    <n v="3"/>
    <x v="3"/>
  </r>
  <r>
    <n v="50582"/>
    <x v="24"/>
    <s v="10076"/>
    <n v="1"/>
    <n v="1"/>
    <n v="21"/>
    <n v="11.35"/>
    <x v="0"/>
    <x v="0"/>
    <s v="Scart-kaapeli"/>
    <n v="4"/>
    <x v="1"/>
  </r>
  <r>
    <n v="50583"/>
    <x v="24"/>
    <s v="10023"/>
    <n v="1"/>
    <n v="7"/>
    <n v="85"/>
    <n v="51.62"/>
    <x v="3"/>
    <x v="0"/>
    <s v="Kaapelidigiboxi"/>
    <n v="6"/>
    <x v="2"/>
  </r>
  <r>
    <n v="50584"/>
    <x v="25"/>
    <s v="10076"/>
    <n v="1"/>
    <n v="6"/>
    <n v="21"/>
    <n v="11.74"/>
    <x v="4"/>
    <x v="1"/>
    <s v="Scart-kaapeli"/>
    <n v="4"/>
    <x v="1"/>
  </r>
  <r>
    <n v="50585"/>
    <x v="25"/>
    <s v="10076"/>
    <n v="1"/>
    <n v="5"/>
    <n v="21"/>
    <n v="11.8"/>
    <x v="2"/>
    <x v="1"/>
    <s v="Scart-kaapeli"/>
    <n v="4"/>
    <x v="1"/>
  </r>
  <r>
    <n v="50586"/>
    <x v="26"/>
    <s v="10012"/>
    <n v="1"/>
    <n v="3"/>
    <n v="139"/>
    <n v="93.46"/>
    <x v="5"/>
    <x v="0"/>
    <s v="VHS-nauhuri"/>
    <n v="2"/>
    <x v="4"/>
  </r>
  <r>
    <n v="50587"/>
    <x v="26"/>
    <s v="10008"/>
    <n v="1"/>
    <n v="1"/>
    <n v="173"/>
    <n v="113.17"/>
    <x v="0"/>
    <x v="0"/>
    <s v="DVD-nauhuri"/>
    <n v="2"/>
    <x v="4"/>
  </r>
  <r>
    <n v="50588"/>
    <x v="26"/>
    <s v="10076"/>
    <n v="1"/>
    <n v="5"/>
    <n v="20"/>
    <n v="11.05"/>
    <x v="2"/>
    <x v="1"/>
    <s v="Scart-kaapeli"/>
    <n v="4"/>
    <x v="1"/>
  </r>
  <r>
    <n v="50589"/>
    <x v="26"/>
    <s v="10076"/>
    <n v="1"/>
    <n v="3"/>
    <n v="20"/>
    <n v="11.13"/>
    <x v="5"/>
    <x v="0"/>
    <s v="Scart-kaapeli"/>
    <n v="4"/>
    <x v="1"/>
  </r>
  <r>
    <n v="50590"/>
    <x v="27"/>
    <s v="10076"/>
    <n v="1"/>
    <n v="6"/>
    <n v="20"/>
    <n v="11.31"/>
    <x v="4"/>
    <x v="1"/>
    <s v="Scart-kaapeli"/>
    <n v="4"/>
    <x v="1"/>
  </r>
  <r>
    <n v="50591"/>
    <x v="27"/>
    <s v="10007"/>
    <n v="1"/>
    <n v="5"/>
    <n v="112"/>
    <n v="62.74"/>
    <x v="2"/>
    <x v="1"/>
    <s v="DVD-soitin"/>
    <n v="2"/>
    <x v="4"/>
  </r>
  <r>
    <n v="50592"/>
    <x v="28"/>
    <s v="10076"/>
    <n v="1"/>
    <n v="7"/>
    <n v="21"/>
    <n v="10.79"/>
    <x v="3"/>
    <x v="0"/>
    <s v="Scart-kaapeli"/>
    <n v="4"/>
    <x v="1"/>
  </r>
  <r>
    <n v="50593"/>
    <x v="28"/>
    <s v="10050"/>
    <n v="1"/>
    <n v="6"/>
    <n v="248"/>
    <n v="165.69"/>
    <x v="4"/>
    <x v="1"/>
    <s v="TV28"/>
    <n v="3"/>
    <x v="3"/>
  </r>
  <r>
    <n v="50594"/>
    <x v="28"/>
    <s v="10007"/>
    <n v="1"/>
    <n v="6"/>
    <n v="119"/>
    <n v="66.75"/>
    <x v="4"/>
    <x v="1"/>
    <s v="DVD-soitin"/>
    <n v="2"/>
    <x v="4"/>
  </r>
  <r>
    <n v="50595"/>
    <x v="28"/>
    <s v="10034"/>
    <n v="1"/>
    <n v="1"/>
    <n v="75"/>
    <n v="42.88"/>
    <x v="0"/>
    <x v="0"/>
    <s v="PS1-konsoli"/>
    <n v="5"/>
    <x v="0"/>
  </r>
  <r>
    <n v="50596"/>
    <x v="29"/>
    <s v="10076"/>
    <n v="1"/>
    <n v="7"/>
    <n v="21"/>
    <n v="11.24"/>
    <x v="3"/>
    <x v="0"/>
    <s v="Scart-kaapeli"/>
    <n v="4"/>
    <x v="1"/>
  </r>
  <r>
    <n v="50597"/>
    <x v="30"/>
    <s v="10019"/>
    <n v="1"/>
    <n v="2"/>
    <n v="84"/>
    <n v="51.38"/>
    <x v="1"/>
    <x v="0"/>
    <s v="Antennidigiboxi"/>
    <n v="6"/>
    <x v="2"/>
  </r>
  <r>
    <n v="50598"/>
    <x v="30"/>
    <s v="10076"/>
    <n v="1"/>
    <n v="2"/>
    <n v="20"/>
    <n v="11.47"/>
    <x v="1"/>
    <x v="0"/>
    <s v="Scart-kaapeli"/>
    <n v="4"/>
    <x v="1"/>
  </r>
  <r>
    <n v="50599"/>
    <x v="30"/>
    <s v="10076"/>
    <n v="1"/>
    <n v="1"/>
    <n v="21"/>
    <n v="11.23"/>
    <x v="0"/>
    <x v="0"/>
    <s v="Scart-kaapeli"/>
    <n v="4"/>
    <x v="1"/>
  </r>
  <r>
    <n v="50600"/>
    <x v="30"/>
    <s v="10023"/>
    <n v="1"/>
    <n v="5"/>
    <n v="89"/>
    <n v="53.52"/>
    <x v="2"/>
    <x v="1"/>
    <s v="Kaapelidigiboxi"/>
    <n v="6"/>
    <x v="2"/>
  </r>
  <r>
    <n v="50601"/>
    <x v="30"/>
    <s v="10008"/>
    <n v="1"/>
    <n v="6"/>
    <n v="174"/>
    <n v="110.82"/>
    <x v="4"/>
    <x v="1"/>
    <s v="DVD-nauhuri"/>
    <n v="2"/>
    <x v="4"/>
  </r>
  <r>
    <n v="50602"/>
    <x v="31"/>
    <s v="10076"/>
    <n v="1"/>
    <n v="6"/>
    <n v="19"/>
    <n v="11.14"/>
    <x v="4"/>
    <x v="1"/>
    <s v="Scart-kaapeli"/>
    <n v="4"/>
    <x v="1"/>
  </r>
  <r>
    <n v="50603"/>
    <x v="31"/>
    <s v="10076"/>
    <n v="1"/>
    <n v="2"/>
    <n v="21"/>
    <n v="11.56"/>
    <x v="1"/>
    <x v="0"/>
    <s v="Scart-kaapeli"/>
    <n v="4"/>
    <x v="1"/>
  </r>
  <r>
    <n v="50604"/>
    <x v="31"/>
    <s v="10050"/>
    <n v="1"/>
    <n v="2"/>
    <n v="243"/>
    <n v="152.97"/>
    <x v="1"/>
    <x v="0"/>
    <s v="TV28"/>
    <n v="3"/>
    <x v="3"/>
  </r>
  <r>
    <n v="50605"/>
    <x v="31"/>
    <s v="10076"/>
    <n v="1"/>
    <n v="2"/>
    <n v="20"/>
    <n v="10.75"/>
    <x v="1"/>
    <x v="0"/>
    <s v="Scart-kaapeli"/>
    <n v="4"/>
    <x v="1"/>
  </r>
  <r>
    <n v="50606"/>
    <x v="32"/>
    <s v="10076"/>
    <n v="1"/>
    <n v="1"/>
    <n v="20"/>
    <n v="10.97"/>
    <x v="0"/>
    <x v="0"/>
    <s v="Scart-kaapeli"/>
    <n v="4"/>
    <x v="1"/>
  </r>
  <r>
    <n v="50607"/>
    <x v="32"/>
    <s v="10076"/>
    <n v="1"/>
    <n v="1"/>
    <n v="21"/>
    <n v="11.58"/>
    <x v="0"/>
    <x v="0"/>
    <s v="Scart-kaapeli"/>
    <n v="4"/>
    <x v="1"/>
  </r>
  <r>
    <n v="50608"/>
    <x v="32"/>
    <s v="10076"/>
    <n v="1"/>
    <n v="2"/>
    <n v="20"/>
    <n v="11.79"/>
    <x v="1"/>
    <x v="0"/>
    <s v="Scart-kaapeli"/>
    <n v="4"/>
    <x v="1"/>
  </r>
  <r>
    <n v="50609"/>
    <x v="32"/>
    <s v="10076"/>
    <n v="1"/>
    <n v="1"/>
    <n v="19"/>
    <n v="11.64"/>
    <x v="0"/>
    <x v="0"/>
    <s v="Scart-kaapeli"/>
    <n v="4"/>
    <x v="1"/>
  </r>
  <r>
    <n v="50610"/>
    <x v="32"/>
    <s v="10076"/>
    <n v="1"/>
    <n v="1"/>
    <n v="19"/>
    <n v="11.2"/>
    <x v="0"/>
    <x v="0"/>
    <s v="Scart-kaapeli"/>
    <n v="4"/>
    <x v="1"/>
  </r>
  <r>
    <n v="50611"/>
    <x v="32"/>
    <s v="10034"/>
    <n v="1"/>
    <n v="3"/>
    <n v="76"/>
    <n v="41.95"/>
    <x v="5"/>
    <x v="0"/>
    <s v="PS1-konsoli"/>
    <n v="5"/>
    <x v="0"/>
  </r>
  <r>
    <n v="50612"/>
    <x v="32"/>
    <s v="10076"/>
    <n v="1"/>
    <n v="2"/>
    <n v="20"/>
    <n v="10.68"/>
    <x v="1"/>
    <x v="0"/>
    <s v="Scart-kaapeli"/>
    <n v="4"/>
    <x v="1"/>
  </r>
  <r>
    <n v="50613"/>
    <x v="32"/>
    <s v="10076"/>
    <n v="1"/>
    <n v="5"/>
    <n v="20"/>
    <n v="10.99"/>
    <x v="2"/>
    <x v="1"/>
    <s v="Scart-kaapeli"/>
    <n v="4"/>
    <x v="1"/>
  </r>
  <r>
    <n v="50614"/>
    <x v="32"/>
    <s v="10076"/>
    <n v="1"/>
    <n v="2"/>
    <n v="21"/>
    <n v="11.47"/>
    <x v="1"/>
    <x v="0"/>
    <s v="Scart-kaapeli"/>
    <n v="4"/>
    <x v="1"/>
  </r>
  <r>
    <n v="50615"/>
    <x v="32"/>
    <s v="10076"/>
    <n v="1"/>
    <n v="2"/>
    <n v="20"/>
    <n v="10.84"/>
    <x v="1"/>
    <x v="0"/>
    <s v="Scart-kaapeli"/>
    <n v="4"/>
    <x v="1"/>
  </r>
  <r>
    <n v="50616"/>
    <x v="32"/>
    <s v="10076"/>
    <n v="1"/>
    <n v="6"/>
    <n v="21"/>
    <n v="10.81"/>
    <x v="4"/>
    <x v="1"/>
    <s v="Scart-kaapeli"/>
    <n v="4"/>
    <x v="1"/>
  </r>
  <r>
    <n v="50617"/>
    <x v="33"/>
    <s v="10076"/>
    <n v="1"/>
    <n v="5"/>
    <n v="21"/>
    <n v="11.77"/>
    <x v="2"/>
    <x v="1"/>
    <s v="Scart-kaapeli"/>
    <n v="4"/>
    <x v="1"/>
  </r>
  <r>
    <n v="50618"/>
    <x v="33"/>
    <s v="10076"/>
    <n v="1"/>
    <n v="3"/>
    <n v="21"/>
    <n v="11.14"/>
    <x v="5"/>
    <x v="0"/>
    <s v="Scart-kaapeli"/>
    <n v="4"/>
    <x v="1"/>
  </r>
  <r>
    <n v="50619"/>
    <x v="34"/>
    <s v="10023"/>
    <n v="1"/>
    <n v="5"/>
    <n v="89"/>
    <n v="56.43"/>
    <x v="2"/>
    <x v="1"/>
    <s v="Kaapelidigiboxi"/>
    <n v="6"/>
    <x v="2"/>
  </r>
  <r>
    <n v="50620"/>
    <x v="34"/>
    <s v="10007"/>
    <n v="1"/>
    <n v="6"/>
    <n v="122"/>
    <n v="62.05"/>
    <x v="4"/>
    <x v="1"/>
    <s v="DVD-soitin"/>
    <n v="2"/>
    <x v="4"/>
  </r>
  <r>
    <n v="50621"/>
    <x v="34"/>
    <s v="10076"/>
    <n v="1"/>
    <n v="5"/>
    <n v="20"/>
    <n v="11.4"/>
    <x v="2"/>
    <x v="1"/>
    <s v="Scart-kaapeli"/>
    <n v="4"/>
    <x v="1"/>
  </r>
  <r>
    <n v="50622"/>
    <x v="34"/>
    <s v="10076"/>
    <n v="1"/>
    <n v="5"/>
    <n v="20"/>
    <n v="11.62"/>
    <x v="2"/>
    <x v="1"/>
    <s v="Scart-kaapeli"/>
    <n v="4"/>
    <x v="1"/>
  </r>
  <r>
    <n v="50623"/>
    <x v="35"/>
    <s v="10076"/>
    <n v="1"/>
    <n v="5"/>
    <n v="21"/>
    <n v="10.9"/>
    <x v="2"/>
    <x v="1"/>
    <s v="Scart-kaapeli"/>
    <n v="4"/>
    <x v="1"/>
  </r>
  <r>
    <n v="50624"/>
    <x v="35"/>
    <s v="10008"/>
    <n v="1"/>
    <n v="2"/>
    <n v="172"/>
    <n v="116.45"/>
    <x v="1"/>
    <x v="0"/>
    <s v="DVD-nauhuri"/>
    <n v="2"/>
    <x v="4"/>
  </r>
  <r>
    <n v="50625"/>
    <x v="36"/>
    <s v="10076"/>
    <n v="1"/>
    <n v="7"/>
    <n v="20"/>
    <n v="11.42"/>
    <x v="3"/>
    <x v="0"/>
    <s v="Scart-kaapeli"/>
    <n v="4"/>
    <x v="1"/>
  </r>
  <r>
    <n v="50626"/>
    <x v="37"/>
    <s v="10076"/>
    <n v="1"/>
    <n v="5"/>
    <n v="20"/>
    <n v="11.19"/>
    <x v="2"/>
    <x v="1"/>
    <s v="Scart-kaapeli"/>
    <n v="4"/>
    <x v="1"/>
  </r>
  <r>
    <n v="50627"/>
    <x v="38"/>
    <s v="10076"/>
    <n v="1"/>
    <n v="2"/>
    <n v="20"/>
    <n v="11.25"/>
    <x v="1"/>
    <x v="0"/>
    <s v="Scart-kaapeli"/>
    <n v="4"/>
    <x v="1"/>
  </r>
  <r>
    <n v="50628"/>
    <x v="38"/>
    <s v="10034"/>
    <n v="1"/>
    <n v="2"/>
    <n v="77"/>
    <n v="40.79"/>
    <x v="1"/>
    <x v="0"/>
    <s v="PS1-konsoli"/>
    <n v="5"/>
    <x v="0"/>
  </r>
  <r>
    <n v="50629"/>
    <x v="38"/>
    <s v="10019"/>
    <n v="1"/>
    <n v="2"/>
    <n v="82"/>
    <n v="50.19"/>
    <x v="1"/>
    <x v="0"/>
    <s v="Antennidigiboxi"/>
    <n v="6"/>
    <x v="2"/>
  </r>
  <r>
    <n v="50630"/>
    <x v="39"/>
    <s v="10076"/>
    <n v="1"/>
    <n v="1"/>
    <n v="21"/>
    <n v="11.38"/>
    <x v="0"/>
    <x v="0"/>
    <s v="Scart-kaapeli"/>
    <n v="4"/>
    <x v="1"/>
  </r>
  <r>
    <n v="50631"/>
    <x v="39"/>
    <s v="10076"/>
    <n v="1"/>
    <n v="3"/>
    <n v="19"/>
    <n v="11.54"/>
    <x v="5"/>
    <x v="0"/>
    <s v="Scart-kaapeli"/>
    <n v="4"/>
    <x v="1"/>
  </r>
  <r>
    <n v="50632"/>
    <x v="39"/>
    <s v="10050"/>
    <n v="1"/>
    <n v="2"/>
    <n v="233"/>
    <n v="160"/>
    <x v="1"/>
    <x v="0"/>
    <s v="TV28"/>
    <n v="3"/>
    <x v="3"/>
  </r>
  <r>
    <n v="50633"/>
    <x v="40"/>
    <s v="10007"/>
    <n v="1"/>
    <n v="2"/>
    <n v="117"/>
    <n v="66.650000000000006"/>
    <x v="1"/>
    <x v="0"/>
    <s v="DVD-soitin"/>
    <n v="2"/>
    <x v="4"/>
  </r>
  <r>
    <n v="50634"/>
    <x v="40"/>
    <s v="10076"/>
    <n v="1"/>
    <n v="1"/>
    <n v="21"/>
    <n v="11.17"/>
    <x v="0"/>
    <x v="0"/>
    <s v="Scart-kaapeli"/>
    <n v="4"/>
    <x v="1"/>
  </r>
  <r>
    <n v="50635"/>
    <x v="40"/>
    <s v="10076"/>
    <n v="1"/>
    <n v="3"/>
    <n v="20"/>
    <n v="11.74"/>
    <x v="5"/>
    <x v="0"/>
    <s v="Scart-kaapeli"/>
    <n v="4"/>
    <x v="1"/>
  </r>
  <r>
    <n v="50636"/>
    <x v="41"/>
    <s v="10076"/>
    <n v="1"/>
    <n v="6"/>
    <n v="20"/>
    <n v="11.37"/>
    <x v="4"/>
    <x v="1"/>
    <s v="Scart-kaapeli"/>
    <n v="4"/>
    <x v="1"/>
  </r>
  <r>
    <n v="50637"/>
    <x v="41"/>
    <s v="10076"/>
    <n v="1"/>
    <n v="7"/>
    <n v="19"/>
    <n v="10.73"/>
    <x v="3"/>
    <x v="0"/>
    <s v="Scart-kaapeli"/>
    <n v="4"/>
    <x v="1"/>
  </r>
  <r>
    <n v="50638"/>
    <x v="41"/>
    <s v="10076"/>
    <n v="1"/>
    <n v="6"/>
    <n v="20"/>
    <n v="10.83"/>
    <x v="4"/>
    <x v="1"/>
    <s v="Scart-kaapeli"/>
    <n v="4"/>
    <x v="1"/>
  </r>
  <r>
    <n v="50639"/>
    <x v="41"/>
    <s v="10076"/>
    <n v="1"/>
    <n v="6"/>
    <n v="20"/>
    <n v="10.7"/>
    <x v="4"/>
    <x v="1"/>
    <s v="Scart-kaapeli"/>
    <n v="4"/>
    <x v="1"/>
  </r>
  <r>
    <n v="50640"/>
    <x v="41"/>
    <s v="10076"/>
    <n v="1"/>
    <n v="3"/>
    <n v="19"/>
    <n v="11.42"/>
    <x v="5"/>
    <x v="0"/>
    <s v="Scart-kaapeli"/>
    <n v="4"/>
    <x v="1"/>
  </r>
  <r>
    <n v="50641"/>
    <x v="41"/>
    <s v="10076"/>
    <n v="1"/>
    <n v="6"/>
    <n v="21"/>
    <n v="11.15"/>
    <x v="4"/>
    <x v="1"/>
    <s v="Scart-kaapeli"/>
    <n v="4"/>
    <x v="1"/>
  </r>
  <r>
    <n v="50642"/>
    <x v="41"/>
    <s v="10008"/>
    <n v="1"/>
    <n v="6"/>
    <n v="175"/>
    <n v="114.25"/>
    <x v="4"/>
    <x v="1"/>
    <s v="DVD-nauhuri"/>
    <n v="2"/>
    <x v="4"/>
  </r>
  <r>
    <n v="50643"/>
    <x v="41"/>
    <s v="10076"/>
    <n v="1"/>
    <n v="6"/>
    <n v="20"/>
    <n v="11.82"/>
    <x v="4"/>
    <x v="1"/>
    <s v="Scart-kaapeli"/>
    <n v="4"/>
    <x v="1"/>
  </r>
  <r>
    <n v="50644"/>
    <x v="42"/>
    <s v="10076"/>
    <n v="1"/>
    <n v="1"/>
    <n v="20"/>
    <n v="10.66"/>
    <x v="0"/>
    <x v="0"/>
    <s v="Scart-kaapeli"/>
    <n v="4"/>
    <x v="1"/>
  </r>
  <r>
    <n v="50645"/>
    <x v="42"/>
    <s v="10076"/>
    <n v="1"/>
    <n v="6"/>
    <n v="20"/>
    <n v="11.46"/>
    <x v="4"/>
    <x v="1"/>
    <s v="Scart-kaapeli"/>
    <n v="4"/>
    <x v="1"/>
  </r>
  <r>
    <n v="50646"/>
    <x v="42"/>
    <s v="10076"/>
    <n v="1"/>
    <n v="1"/>
    <n v="21"/>
    <n v="11.1"/>
    <x v="0"/>
    <x v="0"/>
    <s v="Scart-kaapeli"/>
    <n v="4"/>
    <x v="1"/>
  </r>
  <r>
    <n v="50647"/>
    <x v="43"/>
    <s v="10076"/>
    <n v="1"/>
    <n v="5"/>
    <n v="21"/>
    <n v="11.44"/>
    <x v="2"/>
    <x v="1"/>
    <s v="Scart-kaapeli"/>
    <n v="4"/>
    <x v="1"/>
  </r>
  <r>
    <n v="50648"/>
    <x v="43"/>
    <s v="10012"/>
    <n v="1"/>
    <n v="6"/>
    <n v="135"/>
    <n v="90.69"/>
    <x v="4"/>
    <x v="1"/>
    <s v="VHS-nauhuri"/>
    <n v="2"/>
    <x v="4"/>
  </r>
  <r>
    <n v="50649"/>
    <x v="44"/>
    <s v="10076"/>
    <n v="1"/>
    <n v="1"/>
    <n v="20"/>
    <n v="10.91"/>
    <x v="0"/>
    <x v="0"/>
    <s v="Scart-kaapeli"/>
    <n v="4"/>
    <x v="1"/>
  </r>
  <r>
    <n v="50650"/>
    <x v="45"/>
    <s v="10023"/>
    <n v="1"/>
    <n v="1"/>
    <n v="89"/>
    <n v="53.76"/>
    <x v="0"/>
    <x v="0"/>
    <s v="Kaapelidigiboxi"/>
    <n v="6"/>
    <x v="2"/>
  </r>
  <r>
    <n v="50651"/>
    <x v="45"/>
    <s v="10076"/>
    <n v="1"/>
    <n v="6"/>
    <n v="20"/>
    <n v="10.7"/>
    <x v="4"/>
    <x v="1"/>
    <s v="Scart-kaapeli"/>
    <n v="4"/>
    <x v="1"/>
  </r>
  <r>
    <n v="50652"/>
    <x v="45"/>
    <s v="10076"/>
    <n v="1"/>
    <n v="3"/>
    <n v="20"/>
    <n v="11.1"/>
    <x v="5"/>
    <x v="0"/>
    <s v="Scart-kaapeli"/>
    <n v="4"/>
    <x v="1"/>
  </r>
  <r>
    <n v="50653"/>
    <x v="45"/>
    <s v="10007"/>
    <n v="1"/>
    <n v="6"/>
    <n v="114"/>
    <n v="65.400000000000006"/>
    <x v="4"/>
    <x v="1"/>
    <s v="DVD-soitin"/>
    <n v="2"/>
    <x v="4"/>
  </r>
  <r>
    <n v="50654"/>
    <x v="46"/>
    <s v="10076"/>
    <n v="1"/>
    <n v="2"/>
    <n v="21"/>
    <n v="11.44"/>
    <x v="1"/>
    <x v="0"/>
    <s v="Scart-kaapeli"/>
    <n v="4"/>
    <x v="1"/>
  </r>
  <r>
    <n v="50655"/>
    <x v="46"/>
    <s v="10034"/>
    <n v="1"/>
    <n v="6"/>
    <n v="72"/>
    <n v="40.21"/>
    <x v="4"/>
    <x v="1"/>
    <s v="PS1-konsoli"/>
    <n v="5"/>
    <x v="0"/>
  </r>
  <r>
    <n v="50656"/>
    <x v="47"/>
    <s v="10076"/>
    <n v="2"/>
    <n v="1"/>
    <n v="20"/>
    <n v="10.91"/>
    <x v="0"/>
    <x v="0"/>
    <s v="Scart-kaapeli"/>
    <n v="4"/>
    <x v="1"/>
  </r>
  <r>
    <n v="50657"/>
    <x v="47"/>
    <s v="10050"/>
    <n v="1"/>
    <n v="7"/>
    <n v="238"/>
    <n v="161.36000000000001"/>
    <x v="3"/>
    <x v="0"/>
    <s v="TV28"/>
    <n v="3"/>
    <x v="3"/>
  </r>
  <r>
    <n v="50658"/>
    <x v="47"/>
    <s v="10076"/>
    <n v="1"/>
    <n v="3"/>
    <n v="20"/>
    <n v="11.02"/>
    <x v="5"/>
    <x v="0"/>
    <s v="Scart-kaapeli"/>
    <n v="4"/>
    <x v="1"/>
  </r>
  <r>
    <n v="50659"/>
    <x v="47"/>
    <s v="10076"/>
    <n v="1"/>
    <n v="7"/>
    <n v="20"/>
    <n v="11.73"/>
    <x v="3"/>
    <x v="0"/>
    <s v="Scart-kaapeli"/>
    <n v="4"/>
    <x v="1"/>
  </r>
  <r>
    <n v="50660"/>
    <x v="47"/>
    <s v="10008"/>
    <n v="1"/>
    <n v="5"/>
    <n v="179"/>
    <n v="116.48"/>
    <x v="2"/>
    <x v="1"/>
    <s v="DVD-nauhuri"/>
    <n v="2"/>
    <x v="4"/>
  </r>
  <r>
    <n v="50661"/>
    <x v="48"/>
    <s v="10076"/>
    <n v="1"/>
    <n v="6"/>
    <n v="20"/>
    <n v="11.01"/>
    <x v="4"/>
    <x v="1"/>
    <s v="Scart-kaapeli"/>
    <n v="4"/>
    <x v="1"/>
  </r>
  <r>
    <n v="50662"/>
    <x v="48"/>
    <s v="10007"/>
    <n v="1"/>
    <n v="5"/>
    <n v="122"/>
    <n v="67.48"/>
    <x v="2"/>
    <x v="1"/>
    <s v="DVD-soitin"/>
    <n v="2"/>
    <x v="4"/>
  </r>
  <r>
    <n v="50663"/>
    <x v="49"/>
    <s v="10076"/>
    <n v="1"/>
    <n v="3"/>
    <n v="20"/>
    <n v="11.76"/>
    <x v="5"/>
    <x v="0"/>
    <s v="Scart-kaapeli"/>
    <n v="4"/>
    <x v="1"/>
  </r>
  <r>
    <n v="50664"/>
    <x v="49"/>
    <s v="10076"/>
    <n v="1"/>
    <n v="2"/>
    <n v="20"/>
    <n v="10.78"/>
    <x v="1"/>
    <x v="0"/>
    <s v="Scart-kaapeli"/>
    <n v="4"/>
    <x v="1"/>
  </r>
  <r>
    <n v="50665"/>
    <x v="49"/>
    <s v="10076"/>
    <n v="1"/>
    <n v="2"/>
    <n v="21"/>
    <n v="11.74"/>
    <x v="1"/>
    <x v="0"/>
    <s v="Scart-kaapeli"/>
    <n v="4"/>
    <x v="1"/>
  </r>
  <r>
    <n v="50666"/>
    <x v="50"/>
    <s v="10008"/>
    <n v="1"/>
    <n v="6"/>
    <n v="175"/>
    <n v="114.88"/>
    <x v="4"/>
    <x v="1"/>
    <s v="DVD-nauhuri"/>
    <n v="2"/>
    <x v="4"/>
  </r>
  <r>
    <n v="50667"/>
    <x v="50"/>
    <s v="10076"/>
    <n v="1"/>
    <n v="5"/>
    <n v="20"/>
    <n v="11.65"/>
    <x v="2"/>
    <x v="1"/>
    <s v="Scart-kaapeli"/>
    <n v="4"/>
    <x v="1"/>
  </r>
  <r>
    <n v="50668"/>
    <x v="50"/>
    <s v="10023"/>
    <n v="1"/>
    <n v="6"/>
    <n v="89"/>
    <n v="56.3"/>
    <x v="4"/>
    <x v="1"/>
    <s v="Kaapelidigiboxi"/>
    <n v="6"/>
    <x v="2"/>
  </r>
  <r>
    <n v="50669"/>
    <x v="51"/>
    <s v="10019"/>
    <n v="1"/>
    <n v="3"/>
    <n v="83"/>
    <n v="50.05"/>
    <x v="5"/>
    <x v="0"/>
    <s v="Antennidigiboxi"/>
    <n v="6"/>
    <x v="2"/>
  </r>
  <r>
    <n v="50670"/>
    <x v="51"/>
    <s v="10076"/>
    <n v="1"/>
    <n v="6"/>
    <n v="21"/>
    <n v="11.62"/>
    <x v="4"/>
    <x v="1"/>
    <s v="Scart-kaapeli"/>
    <n v="4"/>
    <x v="1"/>
  </r>
  <r>
    <n v="50671"/>
    <x v="51"/>
    <s v="10076"/>
    <n v="1"/>
    <n v="3"/>
    <n v="21"/>
    <n v="10.74"/>
    <x v="5"/>
    <x v="0"/>
    <s v="Scart-kaapeli"/>
    <n v="4"/>
    <x v="1"/>
  </r>
  <r>
    <n v="50672"/>
    <x v="51"/>
    <s v="10076"/>
    <n v="1"/>
    <n v="7"/>
    <n v="21"/>
    <n v="11.76"/>
    <x v="3"/>
    <x v="0"/>
    <s v="Scart-kaapeli"/>
    <n v="4"/>
    <x v="1"/>
  </r>
  <r>
    <n v="50673"/>
    <x v="51"/>
    <s v="10076"/>
    <n v="1"/>
    <n v="3"/>
    <n v="21"/>
    <n v="11.5"/>
    <x v="5"/>
    <x v="0"/>
    <s v="Scart-kaapeli"/>
    <n v="4"/>
    <x v="1"/>
  </r>
  <r>
    <n v="50674"/>
    <x v="52"/>
    <s v="10076"/>
    <n v="1"/>
    <n v="5"/>
    <n v="19"/>
    <n v="11.74"/>
    <x v="2"/>
    <x v="1"/>
    <s v="Scart-kaapeli"/>
    <n v="4"/>
    <x v="1"/>
  </r>
  <r>
    <n v="50675"/>
    <x v="52"/>
    <s v="10076"/>
    <n v="1"/>
    <n v="6"/>
    <n v="19"/>
    <n v="11.41"/>
    <x v="4"/>
    <x v="1"/>
    <s v="Scart-kaapeli"/>
    <n v="4"/>
    <x v="1"/>
  </r>
  <r>
    <n v="50676"/>
    <x v="53"/>
    <s v="10076"/>
    <n v="1"/>
    <n v="3"/>
    <n v="21"/>
    <n v="11.25"/>
    <x v="5"/>
    <x v="0"/>
    <s v="Scart-kaapeli"/>
    <n v="4"/>
    <x v="1"/>
  </r>
  <r>
    <n v="50677"/>
    <x v="53"/>
    <s v="10007"/>
    <n v="1"/>
    <n v="2"/>
    <n v="115"/>
    <n v="62.19"/>
    <x v="1"/>
    <x v="0"/>
    <s v="DVD-soitin"/>
    <n v="2"/>
    <x v="4"/>
  </r>
  <r>
    <n v="50678"/>
    <x v="54"/>
    <s v="10076"/>
    <n v="1"/>
    <n v="6"/>
    <n v="19"/>
    <n v="11.29"/>
    <x v="4"/>
    <x v="1"/>
    <s v="Scart-kaapeli"/>
    <n v="4"/>
    <x v="1"/>
  </r>
  <r>
    <n v="50679"/>
    <x v="54"/>
    <s v="10076"/>
    <n v="1"/>
    <n v="3"/>
    <n v="21"/>
    <n v="10.88"/>
    <x v="5"/>
    <x v="0"/>
    <s v="Scart-kaapeli"/>
    <n v="4"/>
    <x v="1"/>
  </r>
  <r>
    <n v="50680"/>
    <x v="54"/>
    <s v="10050"/>
    <n v="1"/>
    <n v="6"/>
    <n v="232"/>
    <n v="153.87"/>
    <x v="4"/>
    <x v="1"/>
    <s v="TV28"/>
    <n v="3"/>
    <x v="3"/>
  </r>
  <r>
    <n v="50681"/>
    <x v="55"/>
    <s v="10076"/>
    <n v="1"/>
    <n v="3"/>
    <n v="21"/>
    <n v="11.35"/>
    <x v="5"/>
    <x v="0"/>
    <s v="Scart-kaapeli"/>
    <n v="4"/>
    <x v="1"/>
  </r>
  <r>
    <n v="50682"/>
    <x v="55"/>
    <s v="10076"/>
    <n v="1"/>
    <n v="5"/>
    <n v="21"/>
    <n v="10.73"/>
    <x v="2"/>
    <x v="1"/>
    <s v="Scart-kaapeli"/>
    <n v="4"/>
    <x v="1"/>
  </r>
  <r>
    <n v="50683"/>
    <x v="55"/>
    <s v="10076"/>
    <n v="1"/>
    <n v="7"/>
    <n v="21"/>
    <n v="11.28"/>
    <x v="3"/>
    <x v="0"/>
    <s v="Scart-kaapeli"/>
    <n v="4"/>
    <x v="1"/>
  </r>
  <r>
    <n v="50684"/>
    <x v="55"/>
    <s v="10076"/>
    <n v="1"/>
    <n v="1"/>
    <n v="21"/>
    <n v="11"/>
    <x v="0"/>
    <x v="0"/>
    <s v="Scart-kaapeli"/>
    <n v="4"/>
    <x v="1"/>
  </r>
  <r>
    <n v="50685"/>
    <x v="56"/>
    <s v="10076"/>
    <n v="1"/>
    <n v="5"/>
    <n v="21"/>
    <n v="11.22"/>
    <x v="2"/>
    <x v="1"/>
    <s v="Scart-kaapeli"/>
    <n v="4"/>
    <x v="1"/>
  </r>
  <r>
    <n v="50686"/>
    <x v="56"/>
    <s v="10076"/>
    <n v="1"/>
    <n v="7"/>
    <n v="21"/>
    <n v="11.36"/>
    <x v="3"/>
    <x v="0"/>
    <s v="Scart-kaapeli"/>
    <n v="4"/>
    <x v="1"/>
  </r>
  <r>
    <n v="50687"/>
    <x v="57"/>
    <s v="10007"/>
    <n v="1"/>
    <n v="3"/>
    <n v="118"/>
    <n v="61.59"/>
    <x v="5"/>
    <x v="0"/>
    <s v="DVD-soitin"/>
    <n v="2"/>
    <x v="4"/>
  </r>
  <r>
    <n v="50688"/>
    <x v="57"/>
    <s v="10023"/>
    <n v="1"/>
    <n v="3"/>
    <n v="82"/>
    <n v="57.04"/>
    <x v="5"/>
    <x v="0"/>
    <s v="Kaapelidigiboxi"/>
    <n v="6"/>
    <x v="2"/>
  </r>
  <r>
    <n v="50689"/>
    <x v="57"/>
    <s v="10076"/>
    <n v="1"/>
    <n v="1"/>
    <n v="21"/>
    <n v="11.44"/>
    <x v="0"/>
    <x v="0"/>
    <s v="Scart-kaapeli"/>
    <n v="4"/>
    <x v="1"/>
  </r>
  <r>
    <n v="50690"/>
    <x v="58"/>
    <s v="10037"/>
    <n v="1"/>
    <n v="6"/>
    <n v="102"/>
    <n v="52.14"/>
    <x v="4"/>
    <x v="1"/>
    <s v="PS2-konsoli"/>
    <n v="5"/>
    <x v="0"/>
  </r>
  <r>
    <n v="50691"/>
    <x v="58"/>
    <s v="10076"/>
    <n v="1"/>
    <n v="5"/>
    <n v="21"/>
    <n v="10.82"/>
    <x v="2"/>
    <x v="1"/>
    <s v="Scart-kaapeli"/>
    <n v="4"/>
    <x v="1"/>
  </r>
  <r>
    <n v="50692"/>
    <x v="59"/>
    <s v="10008"/>
    <n v="1"/>
    <n v="2"/>
    <n v="179"/>
    <n v="113.37"/>
    <x v="1"/>
    <x v="0"/>
    <s v="DVD-nauhuri"/>
    <n v="2"/>
    <x v="4"/>
  </r>
  <r>
    <n v="50693"/>
    <x v="59"/>
    <s v="10076"/>
    <n v="1"/>
    <n v="6"/>
    <n v="20"/>
    <n v="10.91"/>
    <x v="4"/>
    <x v="1"/>
    <s v="Scart-kaapeli"/>
    <n v="4"/>
    <x v="1"/>
  </r>
  <r>
    <n v="50694"/>
    <x v="60"/>
    <s v="10076"/>
    <n v="1"/>
    <n v="6"/>
    <n v="20"/>
    <n v="10.92"/>
    <x v="4"/>
    <x v="1"/>
    <s v="Scart-kaapeli"/>
    <n v="4"/>
    <x v="1"/>
  </r>
  <r>
    <n v="50695"/>
    <x v="61"/>
    <s v="10076"/>
    <n v="1"/>
    <n v="3"/>
    <n v="21"/>
    <n v="11.07"/>
    <x v="5"/>
    <x v="0"/>
    <s v="Scart-kaapeli"/>
    <n v="4"/>
    <x v="1"/>
  </r>
  <r>
    <n v="50696"/>
    <x v="61"/>
    <s v="10019"/>
    <n v="1"/>
    <n v="1"/>
    <n v="87"/>
    <n v="49.91"/>
    <x v="0"/>
    <x v="0"/>
    <s v="Antennidigiboxi"/>
    <n v="6"/>
    <x v="2"/>
  </r>
  <r>
    <n v="50697"/>
    <x v="62"/>
    <s v="10008"/>
    <n v="1"/>
    <n v="6"/>
    <n v="176"/>
    <n v="118.75"/>
    <x v="4"/>
    <x v="1"/>
    <s v="DVD-nauhuri"/>
    <n v="2"/>
    <x v="4"/>
  </r>
  <r>
    <n v="50698"/>
    <x v="62"/>
    <s v="10076"/>
    <n v="1"/>
    <n v="3"/>
    <n v="20"/>
    <n v="11.67"/>
    <x v="5"/>
    <x v="0"/>
    <s v="Scart-kaapeli"/>
    <n v="4"/>
    <x v="1"/>
  </r>
  <r>
    <n v="50699"/>
    <x v="63"/>
    <s v="10012"/>
    <n v="1"/>
    <n v="5"/>
    <n v="134"/>
    <n v="92.33"/>
    <x v="2"/>
    <x v="1"/>
    <s v="VHS-nauhuri"/>
    <n v="2"/>
    <x v="4"/>
  </r>
  <r>
    <n v="50700"/>
    <x v="63"/>
    <s v="10037"/>
    <n v="1"/>
    <n v="7"/>
    <n v="99"/>
    <n v="53.37"/>
    <x v="3"/>
    <x v="0"/>
    <s v="PS2-konsoli"/>
    <n v="5"/>
    <x v="0"/>
  </r>
  <r>
    <n v="50701"/>
    <x v="63"/>
    <s v="10007"/>
    <n v="1"/>
    <n v="7"/>
    <n v="123"/>
    <n v="64.069999999999993"/>
    <x v="3"/>
    <x v="0"/>
    <s v="DVD-soitin"/>
    <n v="2"/>
    <x v="4"/>
  </r>
  <r>
    <n v="50702"/>
    <x v="63"/>
    <s v="10076"/>
    <n v="1"/>
    <n v="6"/>
    <n v="21"/>
    <n v="10.93"/>
    <x v="4"/>
    <x v="1"/>
    <s v="Scart-kaapeli"/>
    <n v="4"/>
    <x v="1"/>
  </r>
  <r>
    <n v="50703"/>
    <x v="64"/>
    <s v="10050"/>
    <n v="1"/>
    <n v="5"/>
    <n v="245"/>
    <n v="166.32"/>
    <x v="2"/>
    <x v="1"/>
    <s v="TV28"/>
    <n v="3"/>
    <x v="3"/>
  </r>
  <r>
    <n v="50704"/>
    <x v="64"/>
    <s v="10076"/>
    <n v="1"/>
    <n v="9"/>
    <n v="21"/>
    <n v="11.73"/>
    <x v="6"/>
    <x v="1"/>
    <s v="Scart-kaapeli"/>
    <n v="4"/>
    <x v="1"/>
  </r>
  <r>
    <n v="50705"/>
    <x v="64"/>
    <s v="10076"/>
    <n v="1"/>
    <n v="2"/>
    <n v="21"/>
    <n v="11.79"/>
    <x v="1"/>
    <x v="0"/>
    <s v="Scart-kaapeli"/>
    <n v="4"/>
    <x v="1"/>
  </r>
  <r>
    <n v="50706"/>
    <x v="64"/>
    <s v="10076"/>
    <n v="1"/>
    <n v="6"/>
    <n v="20"/>
    <n v="11.36"/>
    <x v="4"/>
    <x v="1"/>
    <s v="Scart-kaapeli"/>
    <n v="4"/>
    <x v="1"/>
  </r>
  <r>
    <n v="50707"/>
    <x v="65"/>
    <s v="10023"/>
    <n v="1"/>
    <n v="3"/>
    <n v="88"/>
    <n v="52.21"/>
    <x v="5"/>
    <x v="0"/>
    <s v="Kaapelidigiboxi"/>
    <n v="6"/>
    <x v="2"/>
  </r>
  <r>
    <n v="50708"/>
    <x v="65"/>
    <s v="10076"/>
    <n v="1"/>
    <n v="7"/>
    <n v="21"/>
    <n v="11.53"/>
    <x v="3"/>
    <x v="0"/>
    <s v="Scart-kaapeli"/>
    <n v="4"/>
    <x v="1"/>
  </r>
  <r>
    <n v="50709"/>
    <x v="66"/>
    <s v="10076"/>
    <n v="1"/>
    <n v="2"/>
    <n v="21"/>
    <n v="11.57"/>
    <x v="1"/>
    <x v="0"/>
    <s v="Scart-kaapeli"/>
    <n v="4"/>
    <x v="1"/>
  </r>
  <r>
    <n v="50710"/>
    <x v="66"/>
    <s v="10037"/>
    <n v="1"/>
    <n v="3"/>
    <n v="101"/>
    <n v="51.42"/>
    <x v="5"/>
    <x v="0"/>
    <s v="PS2-konsoli"/>
    <n v="5"/>
    <x v="0"/>
  </r>
  <r>
    <n v="50711"/>
    <x v="67"/>
    <s v="10076"/>
    <n v="1"/>
    <n v="3"/>
    <n v="21"/>
    <n v="11.56"/>
    <x v="5"/>
    <x v="0"/>
    <s v="Scart-kaapeli"/>
    <n v="4"/>
    <x v="1"/>
  </r>
  <r>
    <n v="50712"/>
    <x v="67"/>
    <s v="10007"/>
    <n v="1"/>
    <n v="2"/>
    <n v="117"/>
    <n v="65.849999999999994"/>
    <x v="1"/>
    <x v="0"/>
    <s v="DVD-soitin"/>
    <n v="2"/>
    <x v="4"/>
  </r>
  <r>
    <n v="50713"/>
    <x v="67"/>
    <s v="10019"/>
    <n v="1"/>
    <n v="1"/>
    <n v="85"/>
    <n v="47.22"/>
    <x v="0"/>
    <x v="0"/>
    <s v="Antennidigiboxi"/>
    <n v="6"/>
    <x v="2"/>
  </r>
  <r>
    <n v="50714"/>
    <x v="67"/>
    <s v="10076"/>
    <n v="1"/>
    <n v="2"/>
    <n v="21"/>
    <n v="10.98"/>
    <x v="1"/>
    <x v="0"/>
    <s v="Scart-kaapeli"/>
    <n v="4"/>
    <x v="1"/>
  </r>
  <r>
    <n v="50715"/>
    <x v="67"/>
    <s v="10076"/>
    <n v="1"/>
    <n v="3"/>
    <n v="20"/>
    <n v="11.42"/>
    <x v="5"/>
    <x v="0"/>
    <s v="Scart-kaapeli"/>
    <n v="4"/>
    <x v="1"/>
  </r>
  <r>
    <n v="50716"/>
    <x v="67"/>
    <s v="10076"/>
    <n v="1"/>
    <n v="1"/>
    <n v="21"/>
    <n v="11.54"/>
    <x v="0"/>
    <x v="0"/>
    <s v="Scart-kaapeli"/>
    <n v="4"/>
    <x v="1"/>
  </r>
  <r>
    <n v="50717"/>
    <x v="67"/>
    <s v="10076"/>
    <n v="1"/>
    <n v="7"/>
    <n v="21"/>
    <n v="11.82"/>
    <x v="3"/>
    <x v="0"/>
    <s v="Scart-kaapeli"/>
    <n v="4"/>
    <x v="1"/>
  </r>
  <r>
    <n v="50718"/>
    <x v="68"/>
    <s v="10076"/>
    <n v="1"/>
    <n v="5"/>
    <n v="21"/>
    <n v="11.8"/>
    <x v="2"/>
    <x v="1"/>
    <s v="Scart-kaapeli"/>
    <n v="4"/>
    <x v="1"/>
  </r>
  <r>
    <n v="50719"/>
    <x v="68"/>
    <s v="10050"/>
    <n v="1"/>
    <n v="2"/>
    <n v="233"/>
    <n v="155.4"/>
    <x v="1"/>
    <x v="0"/>
    <s v="TV28"/>
    <n v="3"/>
    <x v="3"/>
  </r>
  <r>
    <n v="50720"/>
    <x v="69"/>
    <s v="10076"/>
    <n v="1"/>
    <n v="1"/>
    <n v="20"/>
    <n v="11.49"/>
    <x v="0"/>
    <x v="0"/>
    <s v="Scart-kaapeli"/>
    <n v="4"/>
    <x v="1"/>
  </r>
  <r>
    <n v="50721"/>
    <x v="69"/>
    <s v="10034"/>
    <n v="1"/>
    <n v="1"/>
    <n v="73"/>
    <n v="41.14"/>
    <x v="0"/>
    <x v="0"/>
    <s v="PS1-konsoli"/>
    <n v="5"/>
    <x v="0"/>
  </r>
  <r>
    <n v="50722"/>
    <x v="69"/>
    <s v="10008"/>
    <n v="1"/>
    <n v="7"/>
    <n v="182"/>
    <n v="112.24"/>
    <x v="3"/>
    <x v="0"/>
    <s v="DVD-nauhuri"/>
    <n v="2"/>
    <x v="4"/>
  </r>
  <r>
    <n v="50723"/>
    <x v="69"/>
    <s v="10037"/>
    <n v="1"/>
    <n v="3"/>
    <n v="99"/>
    <n v="55.62"/>
    <x v="5"/>
    <x v="0"/>
    <s v="PS2-konsoli"/>
    <n v="5"/>
    <x v="0"/>
  </r>
  <r>
    <n v="50724"/>
    <x v="70"/>
    <s v="10076"/>
    <n v="1"/>
    <n v="6"/>
    <n v="20"/>
    <n v="10.74"/>
    <x v="4"/>
    <x v="1"/>
    <s v="Scart-kaapeli"/>
    <n v="4"/>
    <x v="1"/>
  </r>
  <r>
    <n v="50725"/>
    <x v="70"/>
    <s v="10076"/>
    <n v="1"/>
    <n v="5"/>
    <n v="21"/>
    <n v="10.78"/>
    <x v="2"/>
    <x v="1"/>
    <s v="Scart-kaapeli"/>
    <n v="4"/>
    <x v="1"/>
  </r>
  <r>
    <n v="50726"/>
    <x v="71"/>
    <s v="10023"/>
    <n v="1"/>
    <n v="5"/>
    <n v="82"/>
    <n v="55.3"/>
    <x v="2"/>
    <x v="1"/>
    <s v="Kaapelidigiboxi"/>
    <n v="6"/>
    <x v="2"/>
  </r>
  <r>
    <n v="50727"/>
    <x v="71"/>
    <s v="10076"/>
    <n v="1"/>
    <n v="3"/>
    <n v="20"/>
    <n v="10.95"/>
    <x v="5"/>
    <x v="0"/>
    <s v="Scart-kaapeli"/>
    <n v="4"/>
    <x v="1"/>
  </r>
  <r>
    <n v="50728"/>
    <x v="71"/>
    <s v="10076"/>
    <n v="1"/>
    <n v="1"/>
    <n v="19"/>
    <n v="11.13"/>
    <x v="0"/>
    <x v="0"/>
    <s v="Scart-kaapeli"/>
    <n v="4"/>
    <x v="1"/>
  </r>
  <r>
    <n v="50729"/>
    <x v="71"/>
    <s v="10076"/>
    <n v="1"/>
    <n v="2"/>
    <n v="20"/>
    <n v="11.3"/>
    <x v="1"/>
    <x v="0"/>
    <s v="Scart-kaapeli"/>
    <n v="4"/>
    <x v="1"/>
  </r>
  <r>
    <n v="50730"/>
    <x v="71"/>
    <s v="10037"/>
    <n v="1"/>
    <n v="6"/>
    <n v="99"/>
    <n v="54.57"/>
    <x v="4"/>
    <x v="1"/>
    <s v="PS2-konsoli"/>
    <n v="5"/>
    <x v="0"/>
  </r>
  <r>
    <n v="50731"/>
    <x v="72"/>
    <s v="10076"/>
    <n v="1"/>
    <n v="5"/>
    <n v="21"/>
    <n v="11.24"/>
    <x v="2"/>
    <x v="1"/>
    <s v="Scart-kaapeli"/>
    <n v="4"/>
    <x v="1"/>
  </r>
  <r>
    <n v="50732"/>
    <x v="72"/>
    <s v="10007"/>
    <n v="1"/>
    <n v="9"/>
    <n v="119"/>
    <n v="61.59"/>
    <x v="6"/>
    <x v="1"/>
    <s v="DVD-soitin"/>
    <n v="2"/>
    <x v="4"/>
  </r>
  <r>
    <n v="50733"/>
    <x v="72"/>
    <s v="10050"/>
    <n v="1"/>
    <n v="7"/>
    <n v="241"/>
    <n v="156.97"/>
    <x v="3"/>
    <x v="0"/>
    <s v="TV28"/>
    <n v="3"/>
    <x v="3"/>
  </r>
  <r>
    <n v="50734"/>
    <x v="73"/>
    <s v="10076"/>
    <n v="1"/>
    <n v="5"/>
    <n v="20"/>
    <n v="11.46"/>
    <x v="2"/>
    <x v="1"/>
    <s v="Scart-kaapeli"/>
    <n v="4"/>
    <x v="1"/>
  </r>
  <r>
    <n v="50735"/>
    <x v="73"/>
    <s v="10076"/>
    <n v="1"/>
    <n v="7"/>
    <n v="20"/>
    <n v="11"/>
    <x v="3"/>
    <x v="0"/>
    <s v="Scart-kaapeli"/>
    <n v="4"/>
    <x v="1"/>
  </r>
  <r>
    <n v="50736"/>
    <x v="73"/>
    <s v="10023"/>
    <n v="1"/>
    <n v="7"/>
    <n v="82"/>
    <n v="55.1"/>
    <x v="3"/>
    <x v="0"/>
    <s v="Kaapelidigiboxi"/>
    <n v="6"/>
    <x v="2"/>
  </r>
  <r>
    <n v="50737"/>
    <x v="74"/>
    <s v="10037"/>
    <n v="1"/>
    <n v="3"/>
    <n v="103"/>
    <n v="56.63"/>
    <x v="5"/>
    <x v="0"/>
    <s v="PS2-konsoli"/>
    <n v="5"/>
    <x v="0"/>
  </r>
  <r>
    <n v="50738"/>
    <x v="74"/>
    <s v="10008"/>
    <n v="1"/>
    <n v="6"/>
    <n v="171"/>
    <n v="119.95"/>
    <x v="4"/>
    <x v="1"/>
    <s v="DVD-nauhuri"/>
    <n v="2"/>
    <x v="4"/>
  </r>
  <r>
    <n v="50739"/>
    <x v="74"/>
    <s v="10076"/>
    <n v="1"/>
    <n v="9"/>
    <n v="21"/>
    <n v="10.93"/>
    <x v="6"/>
    <x v="1"/>
    <s v="Scart-kaapeli"/>
    <n v="4"/>
    <x v="1"/>
  </r>
  <r>
    <n v="50740"/>
    <x v="75"/>
    <s v="10076"/>
    <n v="1"/>
    <n v="3"/>
    <n v="21"/>
    <n v="10.83"/>
    <x v="5"/>
    <x v="0"/>
    <s v="Scart-kaapeli"/>
    <n v="4"/>
    <x v="1"/>
  </r>
  <r>
    <n v="50741"/>
    <x v="75"/>
    <s v="10076"/>
    <n v="1"/>
    <n v="5"/>
    <n v="21"/>
    <n v="10.82"/>
    <x v="2"/>
    <x v="1"/>
    <s v="Scart-kaapeli"/>
    <n v="4"/>
    <x v="1"/>
  </r>
  <r>
    <n v="50742"/>
    <x v="75"/>
    <s v="10007"/>
    <n v="1"/>
    <n v="2"/>
    <n v="123"/>
    <n v="64.62"/>
    <x v="1"/>
    <x v="0"/>
    <s v="DVD-soitin"/>
    <n v="2"/>
    <x v="4"/>
  </r>
  <r>
    <n v="50743"/>
    <x v="75"/>
    <s v="10076"/>
    <n v="1"/>
    <n v="6"/>
    <n v="20"/>
    <n v="10.84"/>
    <x v="4"/>
    <x v="1"/>
    <s v="Scart-kaapeli"/>
    <n v="4"/>
    <x v="1"/>
  </r>
  <r>
    <n v="50744"/>
    <x v="75"/>
    <s v="10076"/>
    <n v="1"/>
    <n v="6"/>
    <n v="20"/>
    <n v="10.82"/>
    <x v="4"/>
    <x v="1"/>
    <s v="Scart-kaapeli"/>
    <n v="4"/>
    <x v="1"/>
  </r>
  <r>
    <n v="50745"/>
    <x v="76"/>
    <s v="10076"/>
    <n v="1"/>
    <n v="3"/>
    <n v="21"/>
    <n v="11.24"/>
    <x v="5"/>
    <x v="0"/>
    <s v="Scart-kaapeli"/>
    <n v="4"/>
    <x v="1"/>
  </r>
  <r>
    <n v="50746"/>
    <x v="76"/>
    <s v="10012"/>
    <n v="1"/>
    <n v="2"/>
    <n v="133"/>
    <n v="96.09"/>
    <x v="1"/>
    <x v="0"/>
    <s v="VHS-nauhuri"/>
    <n v="2"/>
    <x v="4"/>
  </r>
  <r>
    <n v="50747"/>
    <x v="77"/>
    <s v="10076"/>
    <n v="1"/>
    <n v="2"/>
    <n v="20"/>
    <n v="10.75"/>
    <x v="1"/>
    <x v="0"/>
    <s v="Scart-kaapeli"/>
    <n v="4"/>
    <x v="1"/>
  </r>
  <r>
    <n v="50748"/>
    <x v="77"/>
    <s v="10037"/>
    <n v="1"/>
    <n v="6"/>
    <n v="101"/>
    <n v="55.88"/>
    <x v="4"/>
    <x v="1"/>
    <s v="PS2-konsoli"/>
    <n v="5"/>
    <x v="0"/>
  </r>
  <r>
    <n v="50749"/>
    <x v="78"/>
    <s v="10076"/>
    <n v="1"/>
    <n v="9"/>
    <n v="20"/>
    <n v="10.66"/>
    <x v="6"/>
    <x v="1"/>
    <s v="Scart-kaapeli"/>
    <n v="4"/>
    <x v="1"/>
  </r>
  <r>
    <n v="50750"/>
    <x v="79"/>
    <s v="10037"/>
    <n v="1"/>
    <n v="6"/>
    <n v="101"/>
    <n v="51.66"/>
    <x v="4"/>
    <x v="1"/>
    <s v="PS2-konsoli"/>
    <n v="5"/>
    <x v="0"/>
  </r>
  <r>
    <n v="50751"/>
    <x v="79"/>
    <s v="10008"/>
    <n v="1"/>
    <n v="5"/>
    <n v="171"/>
    <n v="110.68"/>
    <x v="2"/>
    <x v="1"/>
    <s v="DVD-nauhuri"/>
    <n v="2"/>
    <x v="4"/>
  </r>
  <r>
    <n v="50752"/>
    <x v="79"/>
    <s v="10076"/>
    <n v="1"/>
    <n v="9"/>
    <n v="21"/>
    <n v="11.69"/>
    <x v="6"/>
    <x v="1"/>
    <s v="Scart-kaapeli"/>
    <n v="4"/>
    <x v="1"/>
  </r>
  <r>
    <n v="50753"/>
    <x v="80"/>
    <s v="10076"/>
    <n v="1"/>
    <n v="2"/>
    <n v="20"/>
    <n v="11.04"/>
    <x v="1"/>
    <x v="0"/>
    <s v="Scart-kaapeli"/>
    <n v="4"/>
    <x v="1"/>
  </r>
  <r>
    <n v="50754"/>
    <x v="80"/>
    <s v="10007"/>
    <n v="1"/>
    <n v="1"/>
    <n v="118"/>
    <n v="62.01"/>
    <x v="0"/>
    <x v="0"/>
    <s v="DVD-soitin"/>
    <n v="2"/>
    <x v="4"/>
  </r>
  <r>
    <n v="50755"/>
    <x v="80"/>
    <s v="10076"/>
    <n v="1"/>
    <n v="1"/>
    <n v="21"/>
    <n v="11.69"/>
    <x v="0"/>
    <x v="0"/>
    <s v="Scart-kaapeli"/>
    <n v="4"/>
    <x v="1"/>
  </r>
  <r>
    <n v="50756"/>
    <x v="80"/>
    <s v="10023"/>
    <n v="1"/>
    <n v="5"/>
    <n v="85"/>
    <n v="54.32"/>
    <x v="2"/>
    <x v="1"/>
    <s v="Kaapelidigiboxi"/>
    <n v="6"/>
    <x v="2"/>
  </r>
  <r>
    <n v="50757"/>
    <x v="81"/>
    <s v="10037"/>
    <n v="1"/>
    <n v="5"/>
    <n v="103"/>
    <n v="53.41"/>
    <x v="2"/>
    <x v="1"/>
    <s v="PS2-konsoli"/>
    <n v="5"/>
    <x v="0"/>
  </r>
  <r>
    <n v="50758"/>
    <x v="81"/>
    <s v="10076"/>
    <n v="1"/>
    <n v="1"/>
    <n v="21"/>
    <n v="10.89"/>
    <x v="0"/>
    <x v="0"/>
    <s v="Scart-kaapeli"/>
    <n v="4"/>
    <x v="1"/>
  </r>
  <r>
    <n v="50759"/>
    <x v="82"/>
    <s v="10007"/>
    <n v="1"/>
    <n v="2"/>
    <n v="114"/>
    <n v="61.26"/>
    <x v="1"/>
    <x v="0"/>
    <s v="DVD-soitin"/>
    <n v="2"/>
    <x v="4"/>
  </r>
  <r>
    <n v="50760"/>
    <x v="82"/>
    <s v="10076"/>
    <n v="1"/>
    <n v="3"/>
    <n v="20"/>
    <n v="11.22"/>
    <x v="5"/>
    <x v="0"/>
    <s v="Scart-kaapeli"/>
    <n v="4"/>
    <x v="1"/>
  </r>
  <r>
    <n v="50761"/>
    <x v="82"/>
    <s v="10019"/>
    <n v="1"/>
    <n v="6"/>
    <n v="89"/>
    <n v="49.34"/>
    <x v="4"/>
    <x v="1"/>
    <s v="Antennidigiboxi"/>
    <n v="6"/>
    <x v="2"/>
  </r>
  <r>
    <n v="50762"/>
    <x v="83"/>
    <s v="10050"/>
    <n v="1"/>
    <n v="6"/>
    <n v="237"/>
    <n v="169.11"/>
    <x v="4"/>
    <x v="1"/>
    <s v="TV28"/>
    <n v="3"/>
    <x v="3"/>
  </r>
  <r>
    <n v="50763"/>
    <x v="83"/>
    <s v="10076"/>
    <n v="1"/>
    <n v="3"/>
    <n v="20"/>
    <n v="11.48"/>
    <x v="5"/>
    <x v="0"/>
    <s v="Scart-kaapeli"/>
    <n v="4"/>
    <x v="1"/>
  </r>
  <r>
    <n v="50764"/>
    <x v="83"/>
    <s v="10023"/>
    <n v="1"/>
    <n v="1"/>
    <n v="88"/>
    <n v="55.43"/>
    <x v="0"/>
    <x v="0"/>
    <s v="Kaapelidigiboxi"/>
    <n v="6"/>
    <x v="2"/>
  </r>
  <r>
    <n v="50765"/>
    <x v="84"/>
    <s v="10076"/>
    <n v="1"/>
    <n v="1"/>
    <n v="20"/>
    <n v="10.84"/>
    <x v="0"/>
    <x v="0"/>
    <s v="Scart-kaapeli"/>
    <n v="4"/>
    <x v="1"/>
  </r>
  <r>
    <n v="50766"/>
    <x v="84"/>
    <s v="10008"/>
    <n v="1"/>
    <n v="3"/>
    <n v="177"/>
    <n v="114.05"/>
    <x v="5"/>
    <x v="0"/>
    <s v="DVD-nauhuri"/>
    <n v="2"/>
    <x v="4"/>
  </r>
  <r>
    <n v="50767"/>
    <x v="85"/>
    <s v="10076"/>
    <n v="1"/>
    <n v="5"/>
    <n v="20"/>
    <n v="11.69"/>
    <x v="2"/>
    <x v="1"/>
    <s v="Scart-kaapeli"/>
    <n v="4"/>
    <x v="1"/>
  </r>
  <r>
    <n v="50768"/>
    <x v="85"/>
    <s v="10076"/>
    <n v="1"/>
    <n v="1"/>
    <n v="20"/>
    <n v="11.3"/>
    <x v="0"/>
    <x v="0"/>
    <s v="Scart-kaapeli"/>
    <n v="4"/>
    <x v="1"/>
  </r>
  <r>
    <n v="50769"/>
    <x v="85"/>
    <s v="10037"/>
    <n v="1"/>
    <n v="7"/>
    <n v="100"/>
    <n v="55.51"/>
    <x v="3"/>
    <x v="0"/>
    <s v="PS2-konsoli"/>
    <n v="5"/>
    <x v="0"/>
  </r>
  <r>
    <n v="50770"/>
    <x v="85"/>
    <s v="10076"/>
    <n v="1"/>
    <n v="3"/>
    <n v="19"/>
    <n v="11.05"/>
    <x v="5"/>
    <x v="0"/>
    <s v="Scart-kaapeli"/>
    <n v="4"/>
    <x v="1"/>
  </r>
  <r>
    <n v="50771"/>
    <x v="86"/>
    <s v="10076"/>
    <n v="1"/>
    <n v="6"/>
    <n v="21"/>
    <n v="11.19"/>
    <x v="4"/>
    <x v="1"/>
    <s v="Scart-kaapeli"/>
    <n v="4"/>
    <x v="1"/>
  </r>
  <r>
    <n v="50772"/>
    <x v="87"/>
    <s v="10076"/>
    <n v="1"/>
    <n v="1"/>
    <n v="21"/>
    <n v="10.94"/>
    <x v="0"/>
    <x v="0"/>
    <s v="Scart-kaapeli"/>
    <n v="4"/>
    <x v="1"/>
  </r>
  <r>
    <n v="50773"/>
    <x v="87"/>
    <s v="10007"/>
    <n v="1"/>
    <n v="5"/>
    <n v="122"/>
    <n v="61.91"/>
    <x v="2"/>
    <x v="1"/>
    <s v="DVD-soitin"/>
    <n v="2"/>
    <x v="4"/>
  </r>
  <r>
    <n v="50774"/>
    <x v="88"/>
    <s v="10008"/>
    <n v="1"/>
    <n v="5"/>
    <n v="174"/>
    <n v="115.64"/>
    <x v="2"/>
    <x v="1"/>
    <s v="DVD-nauhuri"/>
    <n v="2"/>
    <x v="4"/>
  </r>
  <r>
    <n v="50775"/>
    <x v="88"/>
    <s v="10076"/>
    <n v="1"/>
    <n v="5"/>
    <n v="21"/>
    <n v="11.3"/>
    <x v="2"/>
    <x v="1"/>
    <s v="Scart-kaapeli"/>
    <n v="4"/>
    <x v="1"/>
  </r>
  <r>
    <n v="50776"/>
    <x v="89"/>
    <s v="10076"/>
    <n v="1"/>
    <n v="1"/>
    <n v="20"/>
    <n v="11.26"/>
    <x v="0"/>
    <x v="0"/>
    <s v="Scart-kaapeli"/>
    <n v="4"/>
    <x v="1"/>
  </r>
  <r>
    <n v="50777"/>
    <x v="89"/>
    <s v="10076"/>
    <n v="1"/>
    <n v="1"/>
    <n v="20"/>
    <n v="11.35"/>
    <x v="0"/>
    <x v="0"/>
    <s v="Scart-kaapeli"/>
    <n v="4"/>
    <x v="1"/>
  </r>
  <r>
    <n v="50778"/>
    <x v="89"/>
    <s v="10076"/>
    <n v="1"/>
    <n v="7"/>
    <n v="21"/>
    <n v="11.24"/>
    <x v="3"/>
    <x v="0"/>
    <s v="Scart-kaapeli"/>
    <n v="4"/>
    <x v="1"/>
  </r>
  <r>
    <n v="50779"/>
    <x v="89"/>
    <s v="10076"/>
    <n v="1"/>
    <n v="6"/>
    <n v="21"/>
    <n v="11.14"/>
    <x v="4"/>
    <x v="1"/>
    <s v="Scart-kaapeli"/>
    <n v="4"/>
    <x v="1"/>
  </r>
  <r>
    <n v="50780"/>
    <x v="89"/>
    <s v="10076"/>
    <n v="1"/>
    <n v="5"/>
    <n v="19"/>
    <n v="11.8"/>
    <x v="2"/>
    <x v="1"/>
    <s v="Scart-kaapeli"/>
    <n v="4"/>
    <x v="1"/>
  </r>
  <r>
    <n v="50781"/>
    <x v="89"/>
    <s v="10076"/>
    <n v="1"/>
    <n v="2"/>
    <n v="21"/>
    <n v="11.03"/>
    <x v="1"/>
    <x v="0"/>
    <s v="Scart-kaapeli"/>
    <n v="4"/>
    <x v="1"/>
  </r>
  <r>
    <n v="50782"/>
    <x v="90"/>
    <s v="10076"/>
    <n v="1"/>
    <n v="6"/>
    <n v="19"/>
    <n v="11.35"/>
    <x v="4"/>
    <x v="1"/>
    <s v="Scart-kaapeli"/>
    <n v="4"/>
    <x v="1"/>
  </r>
  <r>
    <n v="50783"/>
    <x v="90"/>
    <s v="10037"/>
    <n v="1"/>
    <n v="6"/>
    <n v="101"/>
    <n v="56.31"/>
    <x v="4"/>
    <x v="1"/>
    <s v="PS2-konsoli"/>
    <n v="5"/>
    <x v="0"/>
  </r>
  <r>
    <n v="50784"/>
    <x v="90"/>
    <s v="10076"/>
    <n v="1"/>
    <n v="5"/>
    <n v="20"/>
    <n v="11.33"/>
    <x v="2"/>
    <x v="1"/>
    <s v="Scart-kaapeli"/>
    <n v="4"/>
    <x v="1"/>
  </r>
  <r>
    <n v="50785"/>
    <x v="91"/>
    <s v="10023"/>
    <n v="1"/>
    <n v="7"/>
    <n v="83"/>
    <n v="56.06"/>
    <x v="3"/>
    <x v="0"/>
    <s v="Kaapelidigiboxi"/>
    <n v="6"/>
    <x v="2"/>
  </r>
  <r>
    <n v="50786"/>
    <x v="91"/>
    <s v="10076"/>
    <n v="1"/>
    <n v="3"/>
    <n v="19"/>
    <n v="10.74"/>
    <x v="5"/>
    <x v="0"/>
    <s v="Scart-kaapeli"/>
    <n v="4"/>
    <x v="1"/>
  </r>
  <r>
    <n v="50787"/>
    <x v="91"/>
    <s v="10076"/>
    <n v="1"/>
    <n v="1"/>
    <n v="19"/>
    <n v="10.99"/>
    <x v="0"/>
    <x v="0"/>
    <s v="Scart-kaapeli"/>
    <n v="4"/>
    <x v="1"/>
  </r>
  <r>
    <n v="50788"/>
    <x v="92"/>
    <s v="10076"/>
    <n v="1"/>
    <n v="2"/>
    <n v="21"/>
    <n v="11.23"/>
    <x v="1"/>
    <x v="0"/>
    <s v="Scart-kaapeli"/>
    <n v="4"/>
    <x v="1"/>
  </r>
  <r>
    <n v="50789"/>
    <x v="92"/>
    <s v="10076"/>
    <n v="1"/>
    <n v="6"/>
    <n v="19"/>
    <n v="11.25"/>
    <x v="4"/>
    <x v="1"/>
    <s v="Scart-kaapeli"/>
    <n v="4"/>
    <x v="1"/>
  </r>
  <r>
    <n v="50790"/>
    <x v="92"/>
    <s v="10007"/>
    <n v="1"/>
    <n v="3"/>
    <n v="123"/>
    <n v="63.15"/>
    <x v="5"/>
    <x v="0"/>
    <s v="DVD-soitin"/>
    <n v="2"/>
    <x v="4"/>
  </r>
  <r>
    <n v="50791"/>
    <x v="92"/>
    <s v="10008"/>
    <n v="1"/>
    <n v="9"/>
    <n v="180"/>
    <n v="120.41"/>
    <x v="6"/>
    <x v="1"/>
    <s v="DVD-nauhuri"/>
    <n v="2"/>
    <x v="4"/>
  </r>
  <r>
    <n v="50792"/>
    <x v="92"/>
    <s v="10076"/>
    <n v="1"/>
    <n v="2"/>
    <n v="19"/>
    <n v="11.62"/>
    <x v="1"/>
    <x v="0"/>
    <s v="Scart-kaapeli"/>
    <n v="4"/>
    <x v="1"/>
  </r>
  <r>
    <n v="50793"/>
    <x v="93"/>
    <s v="10050"/>
    <n v="1"/>
    <n v="5"/>
    <n v="237"/>
    <n v="164.81"/>
    <x v="2"/>
    <x v="1"/>
    <s v="TV28"/>
    <n v="3"/>
    <x v="3"/>
  </r>
  <r>
    <n v="50794"/>
    <x v="93"/>
    <s v="10076"/>
    <n v="1"/>
    <n v="7"/>
    <n v="21"/>
    <n v="11.68"/>
    <x v="3"/>
    <x v="0"/>
    <s v="Scart-kaapeli"/>
    <n v="4"/>
    <x v="1"/>
  </r>
  <r>
    <n v="50795"/>
    <x v="93"/>
    <s v="10076"/>
    <n v="1"/>
    <n v="2"/>
    <n v="21"/>
    <n v="11.41"/>
    <x v="1"/>
    <x v="0"/>
    <s v="Scart-kaapeli"/>
    <n v="4"/>
    <x v="1"/>
  </r>
  <r>
    <n v="50796"/>
    <x v="94"/>
    <s v="10076"/>
    <n v="1"/>
    <n v="1"/>
    <n v="21"/>
    <n v="11.19"/>
    <x v="0"/>
    <x v="0"/>
    <s v="Scart-kaapeli"/>
    <n v="4"/>
    <x v="1"/>
  </r>
  <r>
    <n v="50797"/>
    <x v="94"/>
    <s v="10034"/>
    <n v="1"/>
    <n v="2"/>
    <n v="77"/>
    <n v="40.64"/>
    <x v="1"/>
    <x v="0"/>
    <s v="PS1-konsoli"/>
    <n v="5"/>
    <x v="0"/>
  </r>
  <r>
    <n v="50798"/>
    <x v="94"/>
    <s v="10037"/>
    <n v="1"/>
    <n v="1"/>
    <n v="96"/>
    <n v="54.55"/>
    <x v="0"/>
    <x v="0"/>
    <s v="PS2-konsoli"/>
    <n v="5"/>
    <x v="0"/>
  </r>
  <r>
    <n v="50799"/>
    <x v="95"/>
    <s v="10076"/>
    <n v="1"/>
    <n v="1"/>
    <n v="20"/>
    <n v="11.72"/>
    <x v="0"/>
    <x v="0"/>
    <s v="Scart-kaapeli"/>
    <n v="4"/>
    <x v="1"/>
  </r>
  <r>
    <n v="50800"/>
    <x v="95"/>
    <s v="10076"/>
    <n v="1"/>
    <n v="9"/>
    <n v="21"/>
    <n v="11.25"/>
    <x v="6"/>
    <x v="1"/>
    <s v="Scart-kaapeli"/>
    <n v="4"/>
    <x v="1"/>
  </r>
  <r>
    <n v="50801"/>
    <x v="95"/>
    <s v="10019"/>
    <n v="1"/>
    <n v="1"/>
    <n v="83"/>
    <n v="48.63"/>
    <x v="0"/>
    <x v="0"/>
    <s v="Antennidigiboxi"/>
    <n v="6"/>
    <x v="2"/>
  </r>
  <r>
    <n v="50802"/>
    <x v="95"/>
    <s v="10012"/>
    <n v="1"/>
    <n v="5"/>
    <n v="130"/>
    <n v="87.22"/>
    <x v="2"/>
    <x v="1"/>
    <s v="VHS-nauhuri"/>
    <n v="2"/>
    <x v="4"/>
  </r>
  <r>
    <n v="50803"/>
    <x v="95"/>
    <s v="10076"/>
    <n v="1"/>
    <n v="3"/>
    <n v="21"/>
    <n v="11.2"/>
    <x v="5"/>
    <x v="0"/>
    <s v="Scart-kaapeli"/>
    <n v="4"/>
    <x v="1"/>
  </r>
  <r>
    <n v="50804"/>
    <x v="95"/>
    <s v="10007"/>
    <n v="1"/>
    <n v="6"/>
    <n v="120"/>
    <n v="63.29"/>
    <x v="4"/>
    <x v="1"/>
    <s v="DVD-soitin"/>
    <n v="2"/>
    <x v="4"/>
  </r>
  <r>
    <n v="50805"/>
    <x v="96"/>
    <s v="10008"/>
    <n v="1"/>
    <n v="6"/>
    <n v="182"/>
    <n v="121.8"/>
    <x v="4"/>
    <x v="1"/>
    <s v="DVD-nauhuri"/>
    <n v="2"/>
    <x v="4"/>
  </r>
  <r>
    <n v="50806"/>
    <x v="96"/>
    <s v="10076"/>
    <n v="1"/>
    <n v="2"/>
    <n v="21"/>
    <n v="11.46"/>
    <x v="1"/>
    <x v="0"/>
    <s v="Scart-kaapeli"/>
    <n v="4"/>
    <x v="1"/>
  </r>
  <r>
    <n v="50807"/>
    <x v="97"/>
    <s v="10076"/>
    <n v="1"/>
    <n v="5"/>
    <n v="21"/>
    <n v="10.68"/>
    <x v="2"/>
    <x v="1"/>
    <s v="Scart-kaapeli"/>
    <n v="4"/>
    <x v="1"/>
  </r>
  <r>
    <n v="50808"/>
    <x v="97"/>
    <s v="10076"/>
    <n v="1"/>
    <n v="6"/>
    <n v="21"/>
    <n v="10.71"/>
    <x v="4"/>
    <x v="1"/>
    <s v="Scart-kaapeli"/>
    <n v="4"/>
    <x v="1"/>
  </r>
  <r>
    <n v="50809"/>
    <x v="97"/>
    <s v="10076"/>
    <n v="1"/>
    <n v="2"/>
    <n v="21"/>
    <n v="10.93"/>
    <x v="1"/>
    <x v="0"/>
    <s v="Scart-kaapeli"/>
    <n v="4"/>
    <x v="1"/>
  </r>
  <r>
    <n v="50810"/>
    <x v="98"/>
    <s v="10076"/>
    <n v="1"/>
    <n v="1"/>
    <n v="20"/>
    <n v="10.79"/>
    <x v="0"/>
    <x v="0"/>
    <s v="Scart-kaapeli"/>
    <n v="4"/>
    <x v="1"/>
  </r>
  <r>
    <n v="50811"/>
    <x v="99"/>
    <s v="10007"/>
    <n v="1"/>
    <n v="9"/>
    <n v="121"/>
    <n v="67.19"/>
    <x v="6"/>
    <x v="1"/>
    <s v="DVD-soitin"/>
    <n v="2"/>
    <x v="4"/>
  </r>
  <r>
    <n v="50812"/>
    <x v="99"/>
    <s v="10076"/>
    <n v="1"/>
    <n v="2"/>
    <n v="19"/>
    <n v="11.59"/>
    <x v="1"/>
    <x v="0"/>
    <s v="Scart-kaapeli"/>
    <n v="4"/>
    <x v="1"/>
  </r>
  <r>
    <n v="50813"/>
    <x v="99"/>
    <s v="10037"/>
    <n v="1"/>
    <n v="1"/>
    <n v="104"/>
    <n v="53.99"/>
    <x v="0"/>
    <x v="0"/>
    <s v="PS2-konsoli"/>
    <n v="5"/>
    <x v="0"/>
  </r>
  <r>
    <n v="50814"/>
    <x v="99"/>
    <s v="10076"/>
    <n v="1"/>
    <n v="7"/>
    <n v="19"/>
    <n v="10.88"/>
    <x v="3"/>
    <x v="0"/>
    <s v="Scart-kaapeli"/>
    <n v="4"/>
    <x v="1"/>
  </r>
  <r>
    <n v="50815"/>
    <x v="100"/>
    <s v="10076"/>
    <n v="1"/>
    <n v="5"/>
    <n v="21"/>
    <n v="11.79"/>
    <x v="2"/>
    <x v="1"/>
    <s v="Scart-kaapeli"/>
    <n v="4"/>
    <x v="1"/>
  </r>
  <r>
    <n v="50816"/>
    <x v="101"/>
    <s v="10076"/>
    <n v="1"/>
    <n v="1"/>
    <n v="20"/>
    <n v="11.44"/>
    <x v="0"/>
    <x v="0"/>
    <s v="Scart-kaapeli"/>
    <n v="4"/>
    <x v="1"/>
  </r>
  <r>
    <n v="50817"/>
    <x v="101"/>
    <s v="10076"/>
    <n v="1"/>
    <n v="5"/>
    <n v="20"/>
    <n v="10.94"/>
    <x v="2"/>
    <x v="1"/>
    <s v="Scart-kaapeli"/>
    <n v="4"/>
    <x v="1"/>
  </r>
  <r>
    <n v="50818"/>
    <x v="101"/>
    <s v="10076"/>
    <n v="1"/>
    <n v="2"/>
    <n v="20"/>
    <n v="11.28"/>
    <x v="1"/>
    <x v="0"/>
    <s v="Scart-kaapeli"/>
    <n v="4"/>
    <x v="1"/>
  </r>
  <r>
    <n v="50819"/>
    <x v="101"/>
    <s v="10076"/>
    <n v="1"/>
    <n v="1"/>
    <n v="21"/>
    <n v="11.35"/>
    <x v="0"/>
    <x v="0"/>
    <s v="Scart-kaapeli"/>
    <n v="4"/>
    <x v="1"/>
  </r>
  <r>
    <n v="50820"/>
    <x v="101"/>
    <s v="10023"/>
    <n v="1"/>
    <n v="1"/>
    <n v="82"/>
    <n v="54.87"/>
    <x v="0"/>
    <x v="0"/>
    <s v="Kaapelidigiboxi"/>
    <n v="6"/>
    <x v="2"/>
  </r>
  <r>
    <n v="50821"/>
    <x v="101"/>
    <s v="10076"/>
    <n v="1"/>
    <n v="1"/>
    <n v="20"/>
    <n v="10.84"/>
    <x v="0"/>
    <x v="0"/>
    <s v="Scart-kaapeli"/>
    <n v="4"/>
    <x v="1"/>
  </r>
  <r>
    <n v="50822"/>
    <x v="102"/>
    <s v="10037"/>
    <n v="1"/>
    <n v="1"/>
    <n v="101"/>
    <n v="55.13"/>
    <x v="0"/>
    <x v="0"/>
    <s v="PS2-konsoli"/>
    <n v="5"/>
    <x v="0"/>
  </r>
  <r>
    <n v="50823"/>
    <x v="102"/>
    <s v="10008"/>
    <n v="1"/>
    <n v="1"/>
    <n v="185"/>
    <n v="119.4"/>
    <x v="0"/>
    <x v="0"/>
    <s v="DVD-nauhuri"/>
    <n v="2"/>
    <x v="4"/>
  </r>
  <r>
    <n v="50824"/>
    <x v="102"/>
    <s v="10076"/>
    <n v="1"/>
    <n v="5"/>
    <n v="20"/>
    <n v="10.73"/>
    <x v="2"/>
    <x v="1"/>
    <s v="Scart-kaapeli"/>
    <n v="4"/>
    <x v="1"/>
  </r>
  <r>
    <n v="50825"/>
    <x v="103"/>
    <s v="10076"/>
    <n v="1"/>
    <n v="2"/>
    <n v="19"/>
    <n v="11.6"/>
    <x v="1"/>
    <x v="0"/>
    <s v="Scart-kaapeli"/>
    <n v="4"/>
    <x v="1"/>
  </r>
  <r>
    <n v="50826"/>
    <x v="104"/>
    <s v="10076"/>
    <n v="1"/>
    <n v="3"/>
    <n v="20"/>
    <n v="10.79"/>
    <x v="5"/>
    <x v="0"/>
    <s v="Scart-kaapeli"/>
    <n v="4"/>
    <x v="1"/>
  </r>
  <r>
    <n v="50827"/>
    <x v="104"/>
    <s v="10007"/>
    <n v="1"/>
    <n v="6"/>
    <n v="112"/>
    <n v="63.7"/>
    <x v="4"/>
    <x v="1"/>
    <s v="DVD-soitin"/>
    <n v="2"/>
    <x v="4"/>
  </r>
  <r>
    <n v="50828"/>
    <x v="104"/>
    <s v="10076"/>
    <n v="1"/>
    <n v="1"/>
    <n v="20"/>
    <n v="11.37"/>
    <x v="0"/>
    <x v="0"/>
    <s v="Scart-kaapeli"/>
    <n v="4"/>
    <x v="1"/>
  </r>
  <r>
    <n v="50829"/>
    <x v="104"/>
    <s v="10076"/>
    <n v="1"/>
    <n v="1"/>
    <n v="20"/>
    <n v="10.94"/>
    <x v="0"/>
    <x v="0"/>
    <s v="Scart-kaapeli"/>
    <n v="4"/>
    <x v="1"/>
  </r>
  <r>
    <n v="50830"/>
    <x v="104"/>
    <s v="10034"/>
    <n v="1"/>
    <n v="1"/>
    <n v="72"/>
    <n v="42.68"/>
    <x v="0"/>
    <x v="0"/>
    <s v="PS1-konsoli"/>
    <n v="5"/>
    <x v="0"/>
  </r>
  <r>
    <n v="50831"/>
    <x v="104"/>
    <s v="10076"/>
    <n v="1"/>
    <n v="6"/>
    <n v="21"/>
    <n v="11.26"/>
    <x v="4"/>
    <x v="1"/>
    <s v="Scart-kaapeli"/>
    <n v="4"/>
    <x v="1"/>
  </r>
  <r>
    <n v="50832"/>
    <x v="105"/>
    <s v="10050"/>
    <n v="1"/>
    <n v="1"/>
    <n v="240"/>
    <n v="164.44"/>
    <x v="0"/>
    <x v="0"/>
    <s v="TV28"/>
    <n v="3"/>
    <x v="3"/>
  </r>
  <r>
    <n v="50833"/>
    <x v="105"/>
    <s v="10076"/>
    <n v="1"/>
    <n v="3"/>
    <n v="21"/>
    <n v="10.78"/>
    <x v="5"/>
    <x v="0"/>
    <s v="Scart-kaapeli"/>
    <n v="4"/>
    <x v="1"/>
  </r>
  <r>
    <n v="50834"/>
    <x v="105"/>
    <s v="10008"/>
    <n v="1"/>
    <n v="1"/>
    <n v="179"/>
    <n v="120.73"/>
    <x v="0"/>
    <x v="0"/>
    <s v="DVD-nauhuri"/>
    <n v="2"/>
    <x v="4"/>
  </r>
  <r>
    <n v="50835"/>
    <x v="105"/>
    <s v="10076"/>
    <n v="1"/>
    <n v="1"/>
    <n v="21"/>
    <n v="10.83"/>
    <x v="0"/>
    <x v="0"/>
    <s v="Scart-kaapeli"/>
    <n v="4"/>
    <x v="1"/>
  </r>
  <r>
    <n v="50836"/>
    <x v="106"/>
    <s v="10076"/>
    <n v="1"/>
    <n v="7"/>
    <n v="21"/>
    <n v="11"/>
    <x v="3"/>
    <x v="0"/>
    <s v="Scart-kaapeli"/>
    <n v="4"/>
    <x v="1"/>
  </r>
  <r>
    <n v="50837"/>
    <x v="106"/>
    <s v="10076"/>
    <n v="1"/>
    <n v="5"/>
    <n v="20"/>
    <n v="11.14"/>
    <x v="2"/>
    <x v="1"/>
    <s v="Scart-kaapeli"/>
    <n v="4"/>
    <x v="1"/>
  </r>
  <r>
    <n v="50838"/>
    <x v="106"/>
    <s v="10076"/>
    <n v="1"/>
    <n v="1"/>
    <n v="21"/>
    <n v="10.84"/>
    <x v="0"/>
    <x v="0"/>
    <s v="Scart-kaapeli"/>
    <n v="4"/>
    <x v="1"/>
  </r>
  <r>
    <n v="50839"/>
    <x v="106"/>
    <s v="10076"/>
    <n v="1"/>
    <n v="7"/>
    <n v="20"/>
    <n v="11.37"/>
    <x v="3"/>
    <x v="0"/>
    <s v="Scart-kaapeli"/>
    <n v="4"/>
    <x v="1"/>
  </r>
  <r>
    <n v="50840"/>
    <x v="106"/>
    <s v="10007"/>
    <n v="1"/>
    <n v="7"/>
    <n v="112"/>
    <n v="62.92"/>
    <x v="3"/>
    <x v="0"/>
    <s v="DVD-soitin"/>
    <n v="2"/>
    <x v="4"/>
  </r>
  <r>
    <n v="50841"/>
    <x v="106"/>
    <s v="10076"/>
    <n v="1"/>
    <n v="6"/>
    <n v="20"/>
    <n v="11.34"/>
    <x v="4"/>
    <x v="1"/>
    <s v="Scart-kaapeli"/>
    <n v="4"/>
    <x v="1"/>
  </r>
  <r>
    <n v="50842"/>
    <x v="106"/>
    <s v="10076"/>
    <n v="1"/>
    <n v="2"/>
    <n v="21"/>
    <n v="11.26"/>
    <x v="1"/>
    <x v="0"/>
    <s v="Scart-kaapeli"/>
    <n v="4"/>
    <x v="1"/>
  </r>
  <r>
    <n v="50843"/>
    <x v="107"/>
    <s v="10076"/>
    <n v="1"/>
    <n v="5"/>
    <n v="21"/>
    <n v="11.24"/>
    <x v="2"/>
    <x v="1"/>
    <s v="Scart-kaapeli"/>
    <n v="4"/>
    <x v="1"/>
  </r>
  <r>
    <n v="50844"/>
    <x v="107"/>
    <s v="10037"/>
    <n v="1"/>
    <n v="7"/>
    <n v="94"/>
    <n v="56.38"/>
    <x v="3"/>
    <x v="0"/>
    <s v="PS2-konsoli"/>
    <n v="5"/>
    <x v="0"/>
  </r>
  <r>
    <n v="50845"/>
    <x v="107"/>
    <s v="10012"/>
    <n v="1"/>
    <n v="9"/>
    <n v="131"/>
    <n v="95.16"/>
    <x v="6"/>
    <x v="1"/>
    <s v="VHS-nauhuri"/>
    <n v="2"/>
    <x v="4"/>
  </r>
  <r>
    <n v="50846"/>
    <x v="108"/>
    <s v="10076"/>
    <n v="1"/>
    <n v="5"/>
    <n v="21"/>
    <n v="11.2"/>
    <x v="2"/>
    <x v="1"/>
    <s v="Scart-kaapeli"/>
    <n v="4"/>
    <x v="1"/>
  </r>
  <r>
    <n v="50847"/>
    <x v="108"/>
    <s v="10076"/>
    <n v="1"/>
    <n v="3"/>
    <n v="20"/>
    <n v="11.16"/>
    <x v="5"/>
    <x v="0"/>
    <s v="Scart-kaapeli"/>
    <n v="4"/>
    <x v="1"/>
  </r>
  <r>
    <n v="50848"/>
    <x v="108"/>
    <s v="10007"/>
    <n v="1"/>
    <n v="2"/>
    <n v="120"/>
    <n v="62.65"/>
    <x v="1"/>
    <x v="0"/>
    <s v="DVD-soitin"/>
    <n v="2"/>
    <x v="4"/>
  </r>
  <r>
    <n v="50849"/>
    <x v="109"/>
    <s v="10076"/>
    <n v="1"/>
    <n v="1"/>
    <n v="21"/>
    <n v="11.6"/>
    <x v="0"/>
    <x v="0"/>
    <s v="Scart-kaapeli"/>
    <n v="4"/>
    <x v="1"/>
  </r>
  <r>
    <n v="50850"/>
    <x v="109"/>
    <s v="10076"/>
    <n v="1"/>
    <n v="2"/>
    <n v="20"/>
    <n v="10.75"/>
    <x v="1"/>
    <x v="0"/>
    <s v="Scart-kaapeli"/>
    <n v="4"/>
    <x v="1"/>
  </r>
  <r>
    <n v="50851"/>
    <x v="110"/>
    <s v="10007"/>
    <n v="1"/>
    <n v="3"/>
    <n v="119"/>
    <n v="63.56"/>
    <x v="5"/>
    <x v="0"/>
    <s v="DVD-soitin"/>
    <n v="2"/>
    <x v="4"/>
  </r>
  <r>
    <n v="50852"/>
    <x v="110"/>
    <s v="10076"/>
    <n v="1"/>
    <n v="5"/>
    <n v="20"/>
    <n v="10.71"/>
    <x v="2"/>
    <x v="1"/>
    <s v="Scart-kaapeli"/>
    <n v="4"/>
    <x v="1"/>
  </r>
  <r>
    <n v="50853"/>
    <x v="110"/>
    <s v="10076"/>
    <n v="1"/>
    <n v="2"/>
    <n v="20"/>
    <n v="11.49"/>
    <x v="1"/>
    <x v="0"/>
    <s v="Scart-kaapeli"/>
    <n v="4"/>
    <x v="1"/>
  </r>
  <r>
    <n v="50854"/>
    <x v="110"/>
    <s v="10076"/>
    <n v="1"/>
    <n v="9"/>
    <n v="21"/>
    <n v="11.14"/>
    <x v="6"/>
    <x v="1"/>
    <s v="Scart-kaapeli"/>
    <n v="4"/>
    <x v="1"/>
  </r>
  <r>
    <n v="50855"/>
    <x v="111"/>
    <s v="10019"/>
    <n v="1"/>
    <n v="1"/>
    <n v="84"/>
    <n v="48.16"/>
    <x v="0"/>
    <x v="0"/>
    <s v="Antennidigiboxi"/>
    <n v="6"/>
    <x v="2"/>
  </r>
  <r>
    <n v="50856"/>
    <x v="111"/>
    <s v="10076"/>
    <n v="1"/>
    <n v="1"/>
    <n v="21"/>
    <n v="10.87"/>
    <x v="0"/>
    <x v="0"/>
    <s v="Scart-kaapeli"/>
    <n v="4"/>
    <x v="1"/>
  </r>
  <r>
    <n v="50857"/>
    <x v="111"/>
    <s v="10008"/>
    <n v="1"/>
    <n v="3"/>
    <n v="173"/>
    <n v="120.66"/>
    <x v="5"/>
    <x v="0"/>
    <s v="DVD-nauhuri"/>
    <n v="2"/>
    <x v="4"/>
  </r>
  <r>
    <n v="50858"/>
    <x v="111"/>
    <s v="10076"/>
    <n v="2"/>
    <n v="1"/>
    <n v="20"/>
    <n v="11.32"/>
    <x v="0"/>
    <x v="0"/>
    <s v="Scart-kaapeli"/>
    <n v="4"/>
    <x v="1"/>
  </r>
  <r>
    <n v="50859"/>
    <x v="111"/>
    <s v="10076"/>
    <n v="1"/>
    <n v="6"/>
    <n v="21"/>
    <n v="10.89"/>
    <x v="4"/>
    <x v="1"/>
    <s v="Scart-kaapeli"/>
    <n v="4"/>
    <x v="1"/>
  </r>
  <r>
    <n v="50860"/>
    <x v="111"/>
    <s v="10037"/>
    <n v="1"/>
    <n v="5"/>
    <n v="94"/>
    <n v="53.35"/>
    <x v="2"/>
    <x v="1"/>
    <s v="PS2-konsoli"/>
    <n v="5"/>
    <x v="0"/>
  </r>
  <r>
    <n v="50861"/>
    <x v="112"/>
    <s v="10076"/>
    <n v="1"/>
    <n v="2"/>
    <n v="20"/>
    <n v="10.78"/>
    <x v="1"/>
    <x v="0"/>
    <s v="Scart-kaapeli"/>
    <n v="4"/>
    <x v="1"/>
  </r>
  <r>
    <n v="50862"/>
    <x v="112"/>
    <s v="10076"/>
    <n v="1"/>
    <n v="2"/>
    <n v="21"/>
    <n v="11.27"/>
    <x v="1"/>
    <x v="0"/>
    <s v="Scart-kaapeli"/>
    <n v="4"/>
    <x v="1"/>
  </r>
  <r>
    <n v="50863"/>
    <x v="113"/>
    <s v="10076"/>
    <n v="1"/>
    <n v="7"/>
    <n v="21"/>
    <n v="11"/>
    <x v="3"/>
    <x v="0"/>
    <s v="Scart-kaapeli"/>
    <n v="4"/>
    <x v="1"/>
  </r>
  <r>
    <n v="50864"/>
    <x v="113"/>
    <s v="10076"/>
    <n v="1"/>
    <n v="6"/>
    <n v="20"/>
    <n v="11.19"/>
    <x v="4"/>
    <x v="1"/>
    <s v="Scart-kaapeli"/>
    <n v="4"/>
    <x v="1"/>
  </r>
  <r>
    <n v="50865"/>
    <x v="113"/>
    <s v="10076"/>
    <n v="1"/>
    <n v="1"/>
    <n v="20"/>
    <n v="11.03"/>
    <x v="0"/>
    <x v="0"/>
    <s v="Scart-kaapeli"/>
    <n v="4"/>
    <x v="1"/>
  </r>
  <r>
    <n v="50866"/>
    <x v="113"/>
    <s v="10076"/>
    <n v="1"/>
    <n v="1"/>
    <n v="21"/>
    <n v="10.91"/>
    <x v="0"/>
    <x v="0"/>
    <s v="Scart-kaapeli"/>
    <n v="4"/>
    <x v="1"/>
  </r>
  <r>
    <n v="50867"/>
    <x v="113"/>
    <s v="10076"/>
    <n v="1"/>
    <n v="1"/>
    <n v="21"/>
    <n v="10.79"/>
    <x v="0"/>
    <x v="0"/>
    <s v="Scart-kaapeli"/>
    <n v="4"/>
    <x v="1"/>
  </r>
  <r>
    <n v="50868"/>
    <x v="113"/>
    <s v="10076"/>
    <n v="1"/>
    <n v="5"/>
    <n v="21"/>
    <n v="11.63"/>
    <x v="2"/>
    <x v="1"/>
    <s v="Scart-kaapeli"/>
    <n v="4"/>
    <x v="1"/>
  </r>
  <r>
    <n v="50869"/>
    <x v="113"/>
    <s v="10023"/>
    <n v="1"/>
    <n v="1"/>
    <n v="81"/>
    <n v="56.04"/>
    <x v="0"/>
    <x v="0"/>
    <s v="Kaapelidigiboxi"/>
    <n v="6"/>
    <x v="2"/>
  </r>
  <r>
    <n v="50870"/>
    <x v="114"/>
    <s v="10076"/>
    <n v="1"/>
    <n v="5"/>
    <n v="20"/>
    <n v="11.28"/>
    <x v="2"/>
    <x v="1"/>
    <s v="Scart-kaapeli"/>
    <n v="4"/>
    <x v="1"/>
  </r>
  <r>
    <n v="50871"/>
    <x v="114"/>
    <s v="10007"/>
    <n v="1"/>
    <n v="2"/>
    <n v="123"/>
    <n v="61.85"/>
    <x v="1"/>
    <x v="0"/>
    <s v="DVD-soitin"/>
    <n v="2"/>
    <x v="4"/>
  </r>
  <r>
    <n v="50872"/>
    <x v="114"/>
    <s v="10037"/>
    <n v="1"/>
    <n v="9"/>
    <n v="104"/>
    <n v="54.83"/>
    <x v="6"/>
    <x v="1"/>
    <s v="PS2-konsoli"/>
    <n v="5"/>
    <x v="0"/>
  </r>
  <r>
    <n v="50873"/>
    <x v="114"/>
    <s v="10037"/>
    <n v="1"/>
    <n v="7"/>
    <n v="104"/>
    <n v="55.86"/>
    <x v="3"/>
    <x v="0"/>
    <s v="PS2-konsoli"/>
    <n v="5"/>
    <x v="0"/>
  </r>
  <r>
    <n v="50874"/>
    <x v="114"/>
    <s v="10076"/>
    <n v="1"/>
    <n v="1"/>
    <n v="20"/>
    <n v="11"/>
    <x v="0"/>
    <x v="0"/>
    <s v="Scart-kaapeli"/>
    <n v="4"/>
    <x v="1"/>
  </r>
  <r>
    <n v="50875"/>
    <x v="114"/>
    <s v="10050"/>
    <n v="1"/>
    <n v="3"/>
    <n v="246"/>
    <n v="166.73"/>
    <x v="5"/>
    <x v="0"/>
    <s v="TV28"/>
    <n v="3"/>
    <x v="3"/>
  </r>
  <r>
    <n v="50876"/>
    <x v="115"/>
    <s v="10076"/>
    <n v="1"/>
    <n v="6"/>
    <n v="20"/>
    <n v="10.83"/>
    <x v="4"/>
    <x v="1"/>
    <s v="Scart-kaapeli"/>
    <n v="4"/>
    <x v="1"/>
  </r>
  <r>
    <n v="50877"/>
    <x v="116"/>
    <s v="10037"/>
    <n v="1"/>
    <n v="5"/>
    <n v="104"/>
    <n v="53.73"/>
    <x v="2"/>
    <x v="1"/>
    <s v="PS2-konsoli"/>
    <n v="5"/>
    <x v="0"/>
  </r>
  <r>
    <n v="50878"/>
    <x v="116"/>
    <s v="10076"/>
    <n v="1"/>
    <n v="3"/>
    <n v="20"/>
    <n v="10.66"/>
    <x v="5"/>
    <x v="0"/>
    <s v="Scart-kaapeli"/>
    <n v="4"/>
    <x v="1"/>
  </r>
  <r>
    <n v="50879"/>
    <x v="117"/>
    <s v="10050"/>
    <n v="1"/>
    <n v="6"/>
    <n v="226"/>
    <n v="163.85"/>
    <x v="4"/>
    <x v="1"/>
    <s v="TV28"/>
    <n v="3"/>
    <x v="3"/>
  </r>
  <r>
    <n v="50880"/>
    <x v="117"/>
    <s v="10076"/>
    <n v="1"/>
    <n v="6"/>
    <n v="20"/>
    <n v="10.68"/>
    <x v="4"/>
    <x v="1"/>
    <s v="Scart-kaapeli"/>
    <n v="4"/>
    <x v="1"/>
  </r>
  <r>
    <n v="50881"/>
    <x v="117"/>
    <s v="10076"/>
    <n v="1"/>
    <n v="6"/>
    <n v="20"/>
    <n v="11.63"/>
    <x v="4"/>
    <x v="1"/>
    <s v="Scart-kaapeli"/>
    <n v="4"/>
    <x v="1"/>
  </r>
  <r>
    <n v="50882"/>
    <x v="118"/>
    <s v="10076"/>
    <n v="1"/>
    <n v="6"/>
    <n v="20"/>
    <n v="11.48"/>
    <x v="4"/>
    <x v="1"/>
    <s v="Scart-kaapeli"/>
    <n v="4"/>
    <x v="1"/>
  </r>
  <r>
    <n v="50883"/>
    <x v="118"/>
    <s v="10007"/>
    <n v="1"/>
    <n v="7"/>
    <n v="123"/>
    <n v="61.11"/>
    <x v="3"/>
    <x v="0"/>
    <s v="DVD-soitin"/>
    <n v="2"/>
    <x v="4"/>
  </r>
  <r>
    <n v="50884"/>
    <x v="119"/>
    <s v="10076"/>
    <n v="1"/>
    <n v="1"/>
    <n v="20"/>
    <n v="10.71"/>
    <x v="0"/>
    <x v="0"/>
    <s v="Scart-kaapeli"/>
    <n v="4"/>
    <x v="1"/>
  </r>
  <r>
    <n v="50885"/>
    <x v="119"/>
    <s v="10023"/>
    <n v="1"/>
    <n v="6"/>
    <n v="84"/>
    <n v="52.08"/>
    <x v="4"/>
    <x v="1"/>
    <s v="Kaapelidigiboxi"/>
    <n v="6"/>
    <x v="2"/>
  </r>
  <r>
    <n v="50886"/>
    <x v="119"/>
    <s v="10008"/>
    <n v="1"/>
    <n v="5"/>
    <n v="178"/>
    <n v="117.38"/>
    <x v="2"/>
    <x v="1"/>
    <s v="DVD-nauhuri"/>
    <n v="2"/>
    <x v="4"/>
  </r>
  <r>
    <n v="50887"/>
    <x v="119"/>
    <s v="10037"/>
    <n v="1"/>
    <n v="3"/>
    <n v="94"/>
    <n v="52.42"/>
    <x v="5"/>
    <x v="0"/>
    <s v="PS2-konsoli"/>
    <n v="5"/>
    <x v="0"/>
  </r>
  <r>
    <n v="50888"/>
    <x v="120"/>
    <s v="10076"/>
    <n v="1"/>
    <n v="6"/>
    <n v="20"/>
    <n v="11.57"/>
    <x v="4"/>
    <x v="1"/>
    <s v="Scart-kaapeli"/>
    <n v="4"/>
    <x v="1"/>
  </r>
  <r>
    <n v="50889"/>
    <x v="120"/>
    <s v="10076"/>
    <n v="1"/>
    <n v="5"/>
    <n v="20"/>
    <n v="11.79"/>
    <x v="2"/>
    <x v="1"/>
    <s v="Scart-kaapeli"/>
    <n v="4"/>
    <x v="1"/>
  </r>
  <r>
    <n v="50890"/>
    <x v="120"/>
    <s v="10076"/>
    <n v="1"/>
    <n v="5"/>
    <n v="20"/>
    <n v="11.05"/>
    <x v="2"/>
    <x v="1"/>
    <s v="Scart-kaapeli"/>
    <n v="4"/>
    <x v="1"/>
  </r>
  <r>
    <n v="50891"/>
    <x v="120"/>
    <s v="10076"/>
    <n v="1"/>
    <n v="2"/>
    <n v="21"/>
    <n v="10.8"/>
    <x v="1"/>
    <x v="0"/>
    <s v="Scart-kaapeli"/>
    <n v="4"/>
    <x v="1"/>
  </r>
  <r>
    <n v="50892"/>
    <x v="121"/>
    <s v="10076"/>
    <n v="1"/>
    <n v="6"/>
    <n v="20"/>
    <n v="11.17"/>
    <x v="4"/>
    <x v="1"/>
    <s v="Scart-kaapeli"/>
    <n v="4"/>
    <x v="1"/>
  </r>
  <r>
    <n v="50893"/>
    <x v="121"/>
    <s v="10034"/>
    <n v="1"/>
    <n v="5"/>
    <n v="72"/>
    <n v="42.2"/>
    <x v="2"/>
    <x v="1"/>
    <s v="PS1-konsoli"/>
    <n v="5"/>
    <x v="0"/>
  </r>
  <r>
    <n v="50894"/>
    <x v="122"/>
    <s v="10007"/>
    <n v="1"/>
    <n v="7"/>
    <n v="112"/>
    <n v="64.41"/>
    <x v="3"/>
    <x v="0"/>
    <s v="DVD-soitin"/>
    <n v="2"/>
    <x v="4"/>
  </r>
  <r>
    <n v="50895"/>
    <x v="122"/>
    <s v="10076"/>
    <n v="1"/>
    <n v="6"/>
    <n v="21"/>
    <n v="11.25"/>
    <x v="4"/>
    <x v="1"/>
    <s v="Scart-kaapeli"/>
    <n v="4"/>
    <x v="1"/>
  </r>
  <r>
    <n v="50896"/>
    <x v="122"/>
    <s v="10023"/>
    <n v="1"/>
    <n v="2"/>
    <n v="89"/>
    <n v="53.33"/>
    <x v="1"/>
    <x v="0"/>
    <s v="Kaapelidigiboxi"/>
    <n v="6"/>
    <x v="2"/>
  </r>
  <r>
    <n v="50897"/>
    <x v="123"/>
    <s v="10076"/>
    <n v="1"/>
    <n v="5"/>
    <n v="20"/>
    <n v="11.34"/>
    <x v="2"/>
    <x v="1"/>
    <s v="Scart-kaapeli"/>
    <n v="4"/>
    <x v="1"/>
  </r>
  <r>
    <n v="50898"/>
    <x v="123"/>
    <s v="10037"/>
    <n v="1"/>
    <n v="1"/>
    <n v="102"/>
    <n v="53.05"/>
    <x v="0"/>
    <x v="0"/>
    <s v="PS2-konsoli"/>
    <n v="5"/>
    <x v="0"/>
  </r>
  <r>
    <n v="50899"/>
    <x v="124"/>
    <s v="10076"/>
    <n v="1"/>
    <n v="2"/>
    <n v="20"/>
    <n v="10.82"/>
    <x v="1"/>
    <x v="0"/>
    <s v="Scart-kaapeli"/>
    <n v="4"/>
    <x v="1"/>
  </r>
  <r>
    <n v="50900"/>
    <x v="124"/>
    <s v="10076"/>
    <n v="1"/>
    <n v="5"/>
    <n v="21"/>
    <n v="10.74"/>
    <x v="2"/>
    <x v="1"/>
    <s v="Scart-kaapeli"/>
    <n v="4"/>
    <x v="1"/>
  </r>
  <r>
    <n v="50901"/>
    <x v="124"/>
    <s v="10076"/>
    <n v="1"/>
    <n v="7"/>
    <n v="20"/>
    <n v="11.1"/>
    <x v="3"/>
    <x v="0"/>
    <s v="Scart-kaapeli"/>
    <n v="4"/>
    <x v="1"/>
  </r>
  <r>
    <n v="50902"/>
    <x v="125"/>
    <s v="10076"/>
    <n v="1"/>
    <n v="6"/>
    <n v="21"/>
    <n v="11.37"/>
    <x v="4"/>
    <x v="1"/>
    <s v="Scart-kaapeli"/>
    <n v="4"/>
    <x v="1"/>
  </r>
  <r>
    <n v="50903"/>
    <x v="125"/>
    <s v="10076"/>
    <n v="1"/>
    <n v="6"/>
    <n v="20"/>
    <n v="10.91"/>
    <x v="4"/>
    <x v="1"/>
    <s v="Scart-kaapeli"/>
    <n v="4"/>
    <x v="1"/>
  </r>
  <r>
    <n v="50904"/>
    <x v="125"/>
    <s v="10076"/>
    <n v="1"/>
    <n v="5"/>
    <n v="20"/>
    <n v="11.13"/>
    <x v="2"/>
    <x v="1"/>
    <s v="Scart-kaapeli"/>
    <n v="4"/>
    <x v="1"/>
  </r>
  <r>
    <n v="50905"/>
    <x v="125"/>
    <s v="10076"/>
    <n v="1"/>
    <n v="6"/>
    <n v="21"/>
    <n v="11.6"/>
    <x v="4"/>
    <x v="1"/>
    <s v="Scart-kaapeli"/>
    <n v="4"/>
    <x v="1"/>
  </r>
  <r>
    <n v="50906"/>
    <x v="126"/>
    <s v="10076"/>
    <n v="1"/>
    <n v="1"/>
    <n v="21"/>
    <n v="11.56"/>
    <x v="0"/>
    <x v="0"/>
    <s v="Scart-kaapeli"/>
    <n v="4"/>
    <x v="1"/>
  </r>
  <r>
    <n v="50907"/>
    <x v="127"/>
    <s v="10076"/>
    <n v="1"/>
    <n v="3"/>
    <n v="20"/>
    <n v="11.24"/>
    <x v="5"/>
    <x v="0"/>
    <s v="Scart-kaapeli"/>
    <n v="4"/>
    <x v="1"/>
  </r>
  <r>
    <n v="50908"/>
    <x v="127"/>
    <s v="10037"/>
    <n v="1"/>
    <n v="6"/>
    <n v="103"/>
    <n v="52.49"/>
    <x v="4"/>
    <x v="1"/>
    <s v="PS2-konsoli"/>
    <n v="5"/>
    <x v="0"/>
  </r>
  <r>
    <n v="50909"/>
    <x v="127"/>
    <s v="10008"/>
    <n v="1"/>
    <n v="1"/>
    <n v="187"/>
    <n v="113.01"/>
    <x v="0"/>
    <x v="0"/>
    <s v="DVD-nauhuri"/>
    <n v="2"/>
    <x v="4"/>
  </r>
  <r>
    <n v="50910"/>
    <x v="127"/>
    <s v="10076"/>
    <n v="1"/>
    <n v="3"/>
    <n v="20"/>
    <n v="10.64"/>
    <x v="5"/>
    <x v="0"/>
    <s v="Scart-kaapeli"/>
    <n v="4"/>
    <x v="1"/>
  </r>
  <r>
    <n v="50911"/>
    <x v="127"/>
    <s v="10019"/>
    <n v="1"/>
    <n v="1"/>
    <n v="84"/>
    <n v="50.75"/>
    <x v="0"/>
    <x v="0"/>
    <s v="Antennidigiboxi"/>
    <n v="6"/>
    <x v="2"/>
  </r>
  <r>
    <n v="50912"/>
    <x v="128"/>
    <s v="10076"/>
    <n v="1"/>
    <n v="5"/>
    <n v="21"/>
    <n v="11.24"/>
    <x v="2"/>
    <x v="1"/>
    <s v="Scart-kaapeli"/>
    <n v="4"/>
    <x v="1"/>
  </r>
  <r>
    <n v="50913"/>
    <x v="128"/>
    <s v="10007"/>
    <n v="1"/>
    <n v="5"/>
    <n v="122"/>
    <n v="63.49"/>
    <x v="2"/>
    <x v="1"/>
    <s v="DVD-soitin"/>
    <n v="2"/>
    <x v="4"/>
  </r>
  <r>
    <n v="50914"/>
    <x v="128"/>
    <s v="10076"/>
    <n v="1"/>
    <n v="1"/>
    <n v="21"/>
    <n v="11.28"/>
    <x v="0"/>
    <x v="0"/>
    <s v="Scart-kaapeli"/>
    <n v="4"/>
    <x v="1"/>
  </r>
  <r>
    <n v="50915"/>
    <x v="129"/>
    <s v="10050"/>
    <n v="1"/>
    <n v="1"/>
    <n v="241"/>
    <n v="159.53"/>
    <x v="0"/>
    <x v="0"/>
    <s v="TV28"/>
    <n v="3"/>
    <x v="3"/>
  </r>
  <r>
    <n v="50916"/>
    <x v="129"/>
    <s v="10023"/>
    <n v="1"/>
    <n v="6"/>
    <n v="85"/>
    <n v="54.8"/>
    <x v="4"/>
    <x v="1"/>
    <s v="Kaapelidigiboxi"/>
    <n v="6"/>
    <x v="2"/>
  </r>
  <r>
    <n v="50917"/>
    <x v="129"/>
    <s v="10076"/>
    <n v="1"/>
    <n v="6"/>
    <n v="21"/>
    <n v="11.18"/>
    <x v="4"/>
    <x v="1"/>
    <s v="Scart-kaapeli"/>
    <n v="4"/>
    <x v="1"/>
  </r>
  <r>
    <n v="50918"/>
    <x v="130"/>
    <s v="10076"/>
    <n v="1"/>
    <n v="7"/>
    <n v="20"/>
    <n v="11.45"/>
    <x v="3"/>
    <x v="0"/>
    <s v="Scart-kaapeli"/>
    <n v="4"/>
    <x v="1"/>
  </r>
  <r>
    <n v="50919"/>
    <x v="130"/>
    <s v="10037"/>
    <n v="1"/>
    <n v="5"/>
    <n v="102"/>
    <n v="51.61"/>
    <x v="2"/>
    <x v="1"/>
    <s v="PS2-konsoli"/>
    <n v="5"/>
    <x v="0"/>
  </r>
  <r>
    <n v="50920"/>
    <x v="131"/>
    <s v="10076"/>
    <n v="1"/>
    <n v="2"/>
    <n v="20"/>
    <n v="11.72"/>
    <x v="1"/>
    <x v="0"/>
    <s v="Scart-kaapeli"/>
    <n v="4"/>
    <x v="1"/>
  </r>
  <r>
    <n v="50921"/>
    <x v="131"/>
    <s v="10076"/>
    <n v="1"/>
    <n v="9"/>
    <n v="21"/>
    <n v="11.47"/>
    <x v="6"/>
    <x v="1"/>
    <s v="Scart-kaapeli"/>
    <n v="4"/>
    <x v="1"/>
  </r>
  <r>
    <n v="50922"/>
    <x v="132"/>
    <s v="10050"/>
    <n v="1"/>
    <n v="3"/>
    <n v="240"/>
    <n v="169.18"/>
    <x v="5"/>
    <x v="0"/>
    <s v="TV28"/>
    <n v="3"/>
    <x v="3"/>
  </r>
  <r>
    <n v="50923"/>
    <x v="132"/>
    <s v="10076"/>
    <n v="1"/>
    <n v="1"/>
    <n v="20"/>
    <n v="11.56"/>
    <x v="0"/>
    <x v="0"/>
    <s v="Scart-kaapeli"/>
    <n v="4"/>
    <x v="1"/>
  </r>
  <r>
    <n v="50924"/>
    <x v="132"/>
    <s v="10076"/>
    <n v="1"/>
    <n v="6"/>
    <n v="20"/>
    <n v="11.04"/>
    <x v="4"/>
    <x v="1"/>
    <s v="Scart-kaapeli"/>
    <n v="4"/>
    <x v="1"/>
  </r>
  <r>
    <n v="50925"/>
    <x v="133"/>
    <s v="10076"/>
    <n v="1"/>
    <n v="1"/>
    <n v="19"/>
    <n v="11.04"/>
    <x v="0"/>
    <x v="0"/>
    <s v="Scart-kaapeli"/>
    <n v="4"/>
    <x v="1"/>
  </r>
  <r>
    <n v="50926"/>
    <x v="133"/>
    <s v="10008"/>
    <n v="1"/>
    <n v="3"/>
    <n v="179"/>
    <n v="114.94"/>
    <x v="5"/>
    <x v="0"/>
    <s v="DVD-nauhuri"/>
    <n v="2"/>
    <x v="4"/>
  </r>
  <r>
    <n v="50927"/>
    <x v="133"/>
    <s v="10076"/>
    <n v="1"/>
    <n v="5"/>
    <n v="20"/>
    <n v="10.83"/>
    <x v="2"/>
    <x v="1"/>
    <s v="Scart-kaapeli"/>
    <n v="4"/>
    <x v="1"/>
  </r>
  <r>
    <n v="50928"/>
    <x v="133"/>
    <s v="10037"/>
    <n v="1"/>
    <n v="1"/>
    <n v="101"/>
    <n v="55.84"/>
    <x v="0"/>
    <x v="0"/>
    <s v="PS2-konsoli"/>
    <n v="5"/>
    <x v="0"/>
  </r>
  <r>
    <n v="50929"/>
    <x v="134"/>
    <s v="10076"/>
    <n v="1"/>
    <n v="7"/>
    <n v="20"/>
    <n v="10.67"/>
    <x v="3"/>
    <x v="0"/>
    <s v="Scart-kaapeli"/>
    <n v="4"/>
    <x v="1"/>
  </r>
  <r>
    <n v="50930"/>
    <x v="134"/>
    <s v="10007"/>
    <n v="1"/>
    <n v="6"/>
    <n v="112"/>
    <n v="67.23"/>
    <x v="4"/>
    <x v="1"/>
    <s v="DVD-soitin"/>
    <n v="2"/>
    <x v="4"/>
  </r>
  <r>
    <n v="50931"/>
    <x v="134"/>
    <s v="10023"/>
    <n v="1"/>
    <n v="6"/>
    <n v="88"/>
    <n v="56.75"/>
    <x v="4"/>
    <x v="1"/>
    <s v="Kaapelidigiboxi"/>
    <n v="6"/>
    <x v="2"/>
  </r>
  <r>
    <n v="50932"/>
    <x v="135"/>
    <s v="10076"/>
    <n v="1"/>
    <n v="6"/>
    <n v="21"/>
    <n v="11.4"/>
    <x v="4"/>
    <x v="1"/>
    <s v="Scart-kaapeli"/>
    <n v="4"/>
    <x v="1"/>
  </r>
  <r>
    <n v="50933"/>
    <x v="136"/>
    <s v="10076"/>
    <n v="1"/>
    <n v="5"/>
    <n v="21"/>
    <n v="11.7"/>
    <x v="2"/>
    <x v="1"/>
    <s v="Scart-kaapeli"/>
    <n v="4"/>
    <x v="1"/>
  </r>
  <r>
    <n v="50934"/>
    <x v="136"/>
    <s v="10076"/>
    <n v="1"/>
    <n v="1"/>
    <n v="20"/>
    <n v="11.4"/>
    <x v="0"/>
    <x v="0"/>
    <s v="Scart-kaapeli"/>
    <n v="4"/>
    <x v="1"/>
  </r>
  <r>
    <n v="50935"/>
    <x v="136"/>
    <s v="10076"/>
    <n v="1"/>
    <n v="6"/>
    <n v="21"/>
    <n v="11.71"/>
    <x v="4"/>
    <x v="1"/>
    <s v="Scart-kaapeli"/>
    <n v="4"/>
    <x v="1"/>
  </r>
  <r>
    <n v="50936"/>
    <x v="136"/>
    <s v="10076"/>
    <n v="1"/>
    <n v="7"/>
    <n v="21"/>
    <n v="10.68"/>
    <x v="3"/>
    <x v="0"/>
    <s v="Scart-kaapeli"/>
    <n v="4"/>
    <x v="1"/>
  </r>
  <r>
    <n v="50937"/>
    <x v="137"/>
    <s v="10076"/>
    <n v="1"/>
    <n v="7"/>
    <n v="19"/>
    <n v="11.43"/>
    <x v="3"/>
    <x v="0"/>
    <s v="Scart-kaapeli"/>
    <n v="4"/>
    <x v="1"/>
  </r>
  <r>
    <n v="50938"/>
    <x v="137"/>
    <s v="10076"/>
    <n v="1"/>
    <n v="6"/>
    <n v="20"/>
    <n v="11.27"/>
    <x v="4"/>
    <x v="1"/>
    <s v="Scart-kaapeli"/>
    <n v="4"/>
    <x v="1"/>
  </r>
  <r>
    <n v="50939"/>
    <x v="138"/>
    <s v="10076"/>
    <n v="1"/>
    <n v="7"/>
    <n v="19"/>
    <n v="11.38"/>
    <x v="3"/>
    <x v="0"/>
    <s v="Scart-kaapeli"/>
    <n v="4"/>
    <x v="1"/>
  </r>
  <r>
    <n v="50940"/>
    <x v="138"/>
    <s v="10037"/>
    <n v="1"/>
    <n v="9"/>
    <n v="95"/>
    <n v="51.82"/>
    <x v="6"/>
    <x v="1"/>
    <s v="PS2-konsoli"/>
    <n v="5"/>
    <x v="0"/>
  </r>
  <r>
    <n v="50941"/>
    <x v="138"/>
    <s v="10008"/>
    <n v="1"/>
    <n v="5"/>
    <n v="182"/>
    <n v="118.35"/>
    <x v="2"/>
    <x v="1"/>
    <s v="DVD-nauhuri"/>
    <n v="2"/>
    <x v="4"/>
  </r>
  <r>
    <n v="50942"/>
    <x v="139"/>
    <s v="10019"/>
    <n v="1"/>
    <n v="5"/>
    <n v="89"/>
    <n v="46.66"/>
    <x v="2"/>
    <x v="1"/>
    <s v="Antennidigiboxi"/>
    <n v="6"/>
    <x v="2"/>
  </r>
  <r>
    <n v="50943"/>
    <x v="139"/>
    <s v="10076"/>
    <n v="1"/>
    <n v="9"/>
    <n v="19"/>
    <n v="10.9"/>
    <x v="6"/>
    <x v="1"/>
    <s v="Scart-kaapeli"/>
    <n v="4"/>
    <x v="1"/>
  </r>
  <r>
    <n v="50944"/>
    <x v="139"/>
    <s v="10076"/>
    <n v="1"/>
    <n v="5"/>
    <n v="21"/>
    <n v="10.9"/>
    <x v="2"/>
    <x v="1"/>
    <s v="Scart-kaapeli"/>
    <n v="4"/>
    <x v="1"/>
  </r>
  <r>
    <n v="50945"/>
    <x v="139"/>
    <s v="10076"/>
    <n v="1"/>
    <n v="7"/>
    <n v="20"/>
    <n v="11.71"/>
    <x v="3"/>
    <x v="0"/>
    <s v="Scart-kaapeli"/>
    <n v="4"/>
    <x v="1"/>
  </r>
  <r>
    <n v="50946"/>
    <x v="139"/>
    <s v="10007"/>
    <n v="1"/>
    <n v="9"/>
    <n v="114"/>
    <n v="66.28"/>
    <x v="6"/>
    <x v="1"/>
    <s v="DVD-soitin"/>
    <n v="2"/>
    <x v="4"/>
  </r>
  <r>
    <n v="50947"/>
    <x v="140"/>
    <s v="10076"/>
    <n v="1"/>
    <n v="6"/>
    <n v="20"/>
    <n v="11.76"/>
    <x v="4"/>
    <x v="1"/>
    <s v="Scart-kaapeli"/>
    <n v="4"/>
    <x v="1"/>
  </r>
  <r>
    <n v="50948"/>
    <x v="140"/>
    <s v="10023"/>
    <n v="1"/>
    <n v="1"/>
    <n v="88"/>
    <n v="53.69"/>
    <x v="0"/>
    <x v="0"/>
    <s v="Kaapelidigiboxi"/>
    <n v="6"/>
    <x v="2"/>
  </r>
  <r>
    <n v="50949"/>
    <x v="140"/>
    <s v="10050"/>
    <n v="1"/>
    <n v="7"/>
    <n v="230"/>
    <n v="155.74"/>
    <x v="3"/>
    <x v="0"/>
    <s v="TV28"/>
    <n v="3"/>
    <x v="3"/>
  </r>
  <r>
    <n v="50950"/>
    <x v="141"/>
    <s v="10076"/>
    <n v="1"/>
    <n v="5"/>
    <n v="20"/>
    <n v="11.8"/>
    <x v="2"/>
    <x v="1"/>
    <s v="Scart-kaapeli"/>
    <n v="4"/>
    <x v="1"/>
  </r>
  <r>
    <n v="50951"/>
    <x v="141"/>
    <s v="10012"/>
    <n v="1"/>
    <n v="6"/>
    <n v="127"/>
    <n v="95.59"/>
    <x v="4"/>
    <x v="1"/>
    <s v="VHS-nauhuri"/>
    <n v="2"/>
    <x v="4"/>
  </r>
  <r>
    <n v="50952"/>
    <x v="142"/>
    <s v="10037"/>
    <n v="1"/>
    <n v="5"/>
    <n v="103"/>
    <n v="53.62"/>
    <x v="2"/>
    <x v="1"/>
    <s v="PS2-konsoli"/>
    <n v="5"/>
    <x v="0"/>
  </r>
  <r>
    <n v="50953"/>
    <x v="142"/>
    <s v="10076"/>
    <n v="1"/>
    <n v="1"/>
    <n v="21"/>
    <n v="11.8"/>
    <x v="0"/>
    <x v="0"/>
    <s v="Scart-kaapeli"/>
    <n v="4"/>
    <x v="1"/>
  </r>
  <r>
    <n v="50954"/>
    <x v="142"/>
    <s v="10076"/>
    <n v="1"/>
    <n v="1"/>
    <n v="20"/>
    <n v="11.12"/>
    <x v="0"/>
    <x v="0"/>
    <s v="Scart-kaapeli"/>
    <n v="4"/>
    <x v="1"/>
  </r>
  <r>
    <n v="50955"/>
    <x v="142"/>
    <s v="10076"/>
    <n v="1"/>
    <n v="3"/>
    <n v="21"/>
    <n v="11.51"/>
    <x v="5"/>
    <x v="0"/>
    <s v="Scart-kaapeli"/>
    <n v="4"/>
    <x v="1"/>
  </r>
  <r>
    <n v="50956"/>
    <x v="142"/>
    <s v="10007"/>
    <n v="1"/>
    <n v="6"/>
    <n v="120"/>
    <n v="61.81"/>
    <x v="4"/>
    <x v="1"/>
    <s v="DVD-soitin"/>
    <n v="2"/>
    <x v="4"/>
  </r>
  <r>
    <n v="50957"/>
    <x v="143"/>
    <s v="10076"/>
    <n v="1"/>
    <n v="2"/>
    <n v="20"/>
    <n v="11.13"/>
    <x v="1"/>
    <x v="0"/>
    <s v="Scart-kaapeli"/>
    <n v="4"/>
    <x v="1"/>
  </r>
  <r>
    <n v="50958"/>
    <x v="143"/>
    <s v="10076"/>
    <n v="1"/>
    <n v="5"/>
    <n v="21"/>
    <n v="11.22"/>
    <x v="2"/>
    <x v="1"/>
    <s v="Scart-kaapeli"/>
    <n v="4"/>
    <x v="1"/>
  </r>
  <r>
    <n v="50959"/>
    <x v="143"/>
    <s v="10076"/>
    <n v="1"/>
    <n v="2"/>
    <n v="19"/>
    <n v="11.46"/>
    <x v="1"/>
    <x v="0"/>
    <s v="Scart-kaapeli"/>
    <n v="4"/>
    <x v="1"/>
  </r>
  <r>
    <n v="50960"/>
    <x v="144"/>
    <s v="10037"/>
    <n v="1"/>
    <n v="6"/>
    <n v="96"/>
    <n v="55.41"/>
    <x v="4"/>
    <x v="1"/>
    <s v="PS2-konsoli"/>
    <n v="5"/>
    <x v="0"/>
  </r>
  <r>
    <n v="50961"/>
    <x v="144"/>
    <s v="10076"/>
    <n v="1"/>
    <n v="6"/>
    <n v="21"/>
    <n v="10.9"/>
    <x v="4"/>
    <x v="1"/>
    <s v="Scart-kaapeli"/>
    <n v="4"/>
    <x v="1"/>
  </r>
  <r>
    <n v="50962"/>
    <x v="144"/>
    <s v="10007"/>
    <n v="1"/>
    <n v="3"/>
    <n v="117"/>
    <n v="64.61"/>
    <x v="5"/>
    <x v="0"/>
    <s v="DVD-soitin"/>
    <n v="2"/>
    <x v="4"/>
  </r>
  <r>
    <n v="50963"/>
    <x v="144"/>
    <s v="10076"/>
    <n v="1"/>
    <n v="9"/>
    <n v="20"/>
    <n v="11.62"/>
    <x v="6"/>
    <x v="1"/>
    <s v="Scart-kaapeli"/>
    <n v="4"/>
    <x v="1"/>
  </r>
  <r>
    <n v="50964"/>
    <x v="144"/>
    <s v="10008"/>
    <n v="1"/>
    <n v="2"/>
    <n v="178"/>
    <n v="118.82"/>
    <x v="1"/>
    <x v="0"/>
    <s v="DVD-nauhuri"/>
    <n v="2"/>
    <x v="4"/>
  </r>
  <r>
    <n v="50965"/>
    <x v="145"/>
    <s v="10076"/>
    <n v="1"/>
    <n v="2"/>
    <n v="19"/>
    <n v="11.16"/>
    <x v="1"/>
    <x v="0"/>
    <s v="Scart-kaapeli"/>
    <n v="4"/>
    <x v="1"/>
  </r>
  <r>
    <n v="50966"/>
    <x v="146"/>
    <s v="10076"/>
    <n v="1"/>
    <n v="1"/>
    <n v="20"/>
    <n v="11.57"/>
    <x v="0"/>
    <x v="0"/>
    <s v="Scart-kaapeli"/>
    <n v="4"/>
    <x v="1"/>
  </r>
  <r>
    <n v="50967"/>
    <x v="146"/>
    <s v="10034"/>
    <n v="1"/>
    <n v="2"/>
    <n v="78"/>
    <n v="39.86"/>
    <x v="1"/>
    <x v="0"/>
    <s v="PS1-konsoli"/>
    <n v="5"/>
    <x v="0"/>
  </r>
  <r>
    <n v="50968"/>
    <x v="147"/>
    <s v="10076"/>
    <n v="1"/>
    <n v="2"/>
    <n v="21"/>
    <n v="11.53"/>
    <x v="1"/>
    <x v="0"/>
    <s v="Scart-kaapeli"/>
    <n v="4"/>
    <x v="1"/>
  </r>
  <r>
    <n v="50969"/>
    <x v="147"/>
    <s v="10050"/>
    <n v="1"/>
    <n v="9"/>
    <n v="237"/>
    <n v="158.61000000000001"/>
    <x v="6"/>
    <x v="1"/>
    <s v="TV28"/>
    <n v="3"/>
    <x v="3"/>
  </r>
  <r>
    <n v="50970"/>
    <x v="147"/>
    <s v="10076"/>
    <n v="1"/>
    <n v="9"/>
    <n v="20"/>
    <n v="10.76"/>
    <x v="6"/>
    <x v="1"/>
    <s v="Scart-kaapeli"/>
    <n v="4"/>
    <x v="1"/>
  </r>
  <r>
    <n v="50971"/>
    <x v="147"/>
    <s v="10019"/>
    <n v="1"/>
    <n v="7"/>
    <n v="83"/>
    <n v="50.33"/>
    <x v="3"/>
    <x v="0"/>
    <s v="Antennidigiboxi"/>
    <n v="6"/>
    <x v="2"/>
  </r>
  <r>
    <n v="50972"/>
    <x v="147"/>
    <s v="10007"/>
    <n v="1"/>
    <n v="9"/>
    <n v="124"/>
    <n v="65.83"/>
    <x v="6"/>
    <x v="1"/>
    <s v="DVD-soitin"/>
    <n v="2"/>
    <x v="4"/>
  </r>
  <r>
    <n v="50973"/>
    <x v="147"/>
    <s v="10023"/>
    <n v="1"/>
    <n v="2"/>
    <n v="84"/>
    <n v="57.05"/>
    <x v="1"/>
    <x v="0"/>
    <s v="Kaapelidigiboxi"/>
    <n v="6"/>
    <x v="2"/>
  </r>
  <r>
    <n v="50974"/>
    <x v="147"/>
    <s v="10076"/>
    <n v="1"/>
    <n v="6"/>
    <n v="21"/>
    <n v="10.73"/>
    <x v="4"/>
    <x v="1"/>
    <s v="Scart-kaapeli"/>
    <n v="4"/>
    <x v="1"/>
  </r>
  <r>
    <n v="50975"/>
    <x v="147"/>
    <s v="10076"/>
    <n v="1"/>
    <n v="1"/>
    <n v="20"/>
    <n v="11.31"/>
    <x v="0"/>
    <x v="0"/>
    <s v="Scart-kaapeli"/>
    <n v="4"/>
    <x v="1"/>
  </r>
  <r>
    <n v="50976"/>
    <x v="148"/>
    <s v="10008"/>
    <n v="1"/>
    <n v="6"/>
    <n v="185"/>
    <n v="111.58"/>
    <x v="4"/>
    <x v="1"/>
    <s v="DVD-nauhuri"/>
    <n v="2"/>
    <x v="4"/>
  </r>
  <r>
    <n v="50977"/>
    <x v="148"/>
    <s v="10076"/>
    <n v="1"/>
    <n v="3"/>
    <n v="21"/>
    <n v="10.95"/>
    <x v="5"/>
    <x v="0"/>
    <s v="Scart-kaapeli"/>
    <n v="4"/>
    <x v="1"/>
  </r>
  <r>
    <n v="50978"/>
    <x v="149"/>
    <s v="10037"/>
    <n v="1"/>
    <n v="1"/>
    <n v="94"/>
    <n v="56.09"/>
    <x v="0"/>
    <x v="0"/>
    <s v="PS2-konsoli"/>
    <n v="5"/>
    <x v="0"/>
  </r>
  <r>
    <n v="50979"/>
    <x v="149"/>
    <s v="10076"/>
    <n v="1"/>
    <n v="5"/>
    <n v="21"/>
    <n v="11.22"/>
    <x v="2"/>
    <x v="1"/>
    <s v="Scart-kaapeli"/>
    <n v="4"/>
    <x v="1"/>
  </r>
  <r>
    <n v="50980"/>
    <x v="149"/>
    <s v="10076"/>
    <n v="1"/>
    <n v="6"/>
    <n v="20"/>
    <n v="11.27"/>
    <x v="4"/>
    <x v="1"/>
    <s v="Scart-kaapeli"/>
    <n v="4"/>
    <x v="1"/>
  </r>
  <r>
    <n v="50981"/>
    <x v="149"/>
    <s v="10076"/>
    <n v="1"/>
    <n v="5"/>
    <n v="20"/>
    <n v="11.44"/>
    <x v="2"/>
    <x v="1"/>
    <s v="Scart-kaapeli"/>
    <n v="4"/>
    <x v="1"/>
  </r>
  <r>
    <n v="50982"/>
    <x v="149"/>
    <s v="10076"/>
    <n v="1"/>
    <n v="7"/>
    <n v="20"/>
    <n v="11.76"/>
    <x v="3"/>
    <x v="0"/>
    <s v="Scart-kaapeli"/>
    <n v="4"/>
    <x v="1"/>
  </r>
  <r>
    <n v="50983"/>
    <x v="149"/>
    <s v="10076"/>
    <n v="1"/>
    <n v="2"/>
    <n v="21"/>
    <n v="10.71"/>
    <x v="1"/>
    <x v="0"/>
    <s v="Scart-kaapeli"/>
    <n v="4"/>
    <x v="1"/>
  </r>
  <r>
    <n v="50984"/>
    <x v="149"/>
    <s v="10076"/>
    <n v="1"/>
    <n v="6"/>
    <n v="20"/>
    <n v="11.23"/>
    <x v="4"/>
    <x v="1"/>
    <s v="Scart-kaapeli"/>
    <n v="4"/>
    <x v="1"/>
  </r>
  <r>
    <n v="50985"/>
    <x v="150"/>
    <s v="10076"/>
    <n v="1"/>
    <n v="1"/>
    <n v="19"/>
    <n v="11"/>
    <x v="0"/>
    <x v="0"/>
    <s v="Scart-kaapeli"/>
    <n v="4"/>
    <x v="1"/>
  </r>
  <r>
    <n v="50986"/>
    <x v="150"/>
    <s v="10076"/>
    <n v="1"/>
    <n v="5"/>
    <n v="20"/>
    <n v="11.4"/>
    <x v="2"/>
    <x v="1"/>
    <s v="Scart-kaapeli"/>
    <n v="4"/>
    <x v="1"/>
  </r>
  <r>
    <n v="50987"/>
    <x v="150"/>
    <s v="10076"/>
    <n v="1"/>
    <n v="2"/>
    <n v="19"/>
    <n v="11.46"/>
    <x v="1"/>
    <x v="0"/>
    <s v="Scart-kaapeli"/>
    <n v="4"/>
    <x v="1"/>
  </r>
  <r>
    <n v="50988"/>
    <x v="151"/>
    <s v="10076"/>
    <n v="1"/>
    <n v="3"/>
    <n v="21"/>
    <n v="11.12"/>
    <x v="5"/>
    <x v="0"/>
    <s v="Scart-kaapeli"/>
    <n v="4"/>
    <x v="1"/>
  </r>
  <r>
    <n v="50989"/>
    <x v="151"/>
    <s v="10007"/>
    <n v="1"/>
    <n v="5"/>
    <n v="117"/>
    <n v="61.39"/>
    <x v="2"/>
    <x v="1"/>
    <s v="DVD-soitin"/>
    <n v="2"/>
    <x v="4"/>
  </r>
  <r>
    <n v="50990"/>
    <x v="151"/>
    <s v="10076"/>
    <n v="1"/>
    <n v="3"/>
    <n v="21"/>
    <n v="11.72"/>
    <x v="5"/>
    <x v="0"/>
    <s v="Scart-kaapeli"/>
    <n v="4"/>
    <x v="1"/>
  </r>
  <r>
    <n v="50991"/>
    <x v="151"/>
    <s v="10076"/>
    <n v="1"/>
    <n v="6"/>
    <n v="21"/>
    <n v="10.68"/>
    <x v="4"/>
    <x v="1"/>
    <s v="Scart-kaapeli"/>
    <n v="4"/>
    <x v="1"/>
  </r>
  <r>
    <n v="50992"/>
    <x v="152"/>
    <s v="10076"/>
    <n v="1"/>
    <n v="1"/>
    <n v="20"/>
    <n v="10.81"/>
    <x v="0"/>
    <x v="0"/>
    <s v="Scart-kaapeli"/>
    <n v="4"/>
    <x v="1"/>
  </r>
  <r>
    <n v="50993"/>
    <x v="152"/>
    <s v="10076"/>
    <n v="1"/>
    <n v="2"/>
    <n v="21"/>
    <n v="11.29"/>
    <x v="1"/>
    <x v="0"/>
    <s v="Scart-kaapeli"/>
    <n v="4"/>
    <x v="1"/>
  </r>
  <r>
    <n v="50994"/>
    <x v="153"/>
    <s v="10076"/>
    <n v="1"/>
    <n v="3"/>
    <n v="21"/>
    <n v="11.69"/>
    <x v="5"/>
    <x v="0"/>
    <s v="Scart-kaapeli"/>
    <n v="4"/>
    <x v="1"/>
  </r>
  <r>
    <n v="50995"/>
    <x v="153"/>
    <s v="10050"/>
    <n v="1"/>
    <n v="1"/>
    <n v="237"/>
    <n v="169.25"/>
    <x v="0"/>
    <x v="0"/>
    <s v="TV28"/>
    <n v="3"/>
    <x v="3"/>
  </r>
  <r>
    <n v="50996"/>
    <x v="154"/>
    <s v="10008"/>
    <n v="1"/>
    <n v="2"/>
    <n v="177"/>
    <n v="121.61"/>
    <x v="1"/>
    <x v="0"/>
    <s v="DVD-nauhuri"/>
    <n v="2"/>
    <x v="4"/>
  </r>
  <r>
    <n v="50997"/>
    <x v="154"/>
    <s v="10076"/>
    <n v="1"/>
    <n v="3"/>
    <n v="20"/>
    <n v="11"/>
    <x v="5"/>
    <x v="0"/>
    <s v="Scart-kaapeli"/>
    <n v="4"/>
    <x v="1"/>
  </r>
  <r>
    <n v="50998"/>
    <x v="155"/>
    <s v="10076"/>
    <n v="1"/>
    <n v="2"/>
    <n v="21"/>
    <n v="10.83"/>
    <x v="1"/>
    <x v="0"/>
    <s v="Scart-kaapeli"/>
    <n v="4"/>
    <x v="1"/>
  </r>
  <r>
    <n v="50999"/>
    <x v="155"/>
    <s v="10076"/>
    <n v="1"/>
    <n v="7"/>
    <n v="19"/>
    <n v="11.26"/>
    <x v="3"/>
    <x v="0"/>
    <s v="Scart-kaapeli"/>
    <n v="4"/>
    <x v="1"/>
  </r>
  <r>
    <n v="51000"/>
    <x v="155"/>
    <s v="10076"/>
    <n v="1"/>
    <n v="3"/>
    <n v="20"/>
    <n v="10.74"/>
    <x v="5"/>
    <x v="0"/>
    <s v="Scart-kaapeli"/>
    <n v="4"/>
    <x v="1"/>
  </r>
  <r>
    <n v="51001"/>
    <x v="155"/>
    <s v="10076"/>
    <n v="1"/>
    <n v="6"/>
    <n v="21"/>
    <n v="10.83"/>
    <x v="4"/>
    <x v="1"/>
    <s v="Scart-kaapeli"/>
    <n v="4"/>
    <x v="1"/>
  </r>
  <r>
    <n v="51002"/>
    <x v="155"/>
    <s v="10076"/>
    <n v="1"/>
    <n v="1"/>
    <n v="21"/>
    <n v="11.2"/>
    <x v="0"/>
    <x v="0"/>
    <s v="Scart-kaapeli"/>
    <n v="4"/>
    <x v="1"/>
  </r>
  <r>
    <n v="51003"/>
    <x v="155"/>
    <s v="10076"/>
    <n v="1"/>
    <n v="2"/>
    <n v="20"/>
    <n v="11.29"/>
    <x v="1"/>
    <x v="0"/>
    <s v="Scart-kaapeli"/>
    <n v="4"/>
    <x v="1"/>
  </r>
  <r>
    <n v="51004"/>
    <x v="156"/>
    <s v="10076"/>
    <n v="1"/>
    <n v="2"/>
    <n v="20"/>
    <n v="11.47"/>
    <x v="1"/>
    <x v="0"/>
    <s v="Scart-kaapeli"/>
    <n v="4"/>
    <x v="1"/>
  </r>
  <r>
    <n v="51005"/>
    <x v="156"/>
    <s v="10037"/>
    <n v="1"/>
    <n v="5"/>
    <n v="103"/>
    <n v="54.19"/>
    <x v="2"/>
    <x v="1"/>
    <s v="PS2-konsoli"/>
    <n v="5"/>
    <x v="0"/>
  </r>
  <r>
    <n v="51006"/>
    <x v="156"/>
    <s v="10076"/>
    <n v="1"/>
    <n v="2"/>
    <n v="21"/>
    <n v="11.51"/>
    <x v="1"/>
    <x v="0"/>
    <s v="Scart-kaapeli"/>
    <n v="4"/>
    <x v="1"/>
  </r>
  <r>
    <n v="51007"/>
    <x v="157"/>
    <s v="10008"/>
    <n v="1"/>
    <n v="2"/>
    <n v="171"/>
    <n v="117.18"/>
    <x v="1"/>
    <x v="0"/>
    <s v="DVD-nauhuri"/>
    <n v="2"/>
    <x v="4"/>
  </r>
  <r>
    <n v="51008"/>
    <x v="157"/>
    <s v="10076"/>
    <n v="1"/>
    <n v="3"/>
    <n v="21"/>
    <n v="10.69"/>
    <x v="5"/>
    <x v="0"/>
    <s v="Scart-kaapeli"/>
    <n v="4"/>
    <x v="1"/>
  </r>
  <r>
    <n v="51009"/>
    <x v="157"/>
    <s v="10050"/>
    <n v="1"/>
    <n v="6"/>
    <n v="230"/>
    <n v="162.75"/>
    <x v="4"/>
    <x v="1"/>
    <s v="TV28"/>
    <n v="3"/>
    <x v="3"/>
  </r>
  <r>
    <n v="51010"/>
    <x v="157"/>
    <s v="10076"/>
    <n v="1"/>
    <n v="3"/>
    <n v="19"/>
    <n v="11.19"/>
    <x v="5"/>
    <x v="0"/>
    <s v="Scart-kaapeli"/>
    <n v="4"/>
    <x v="1"/>
  </r>
  <r>
    <n v="51011"/>
    <x v="157"/>
    <s v="10019"/>
    <n v="1"/>
    <n v="2"/>
    <n v="83"/>
    <n v="49.67"/>
    <x v="1"/>
    <x v="0"/>
    <s v="Antennidigiboxi"/>
    <n v="6"/>
    <x v="2"/>
  </r>
  <r>
    <n v="51012"/>
    <x v="157"/>
    <s v="10007"/>
    <n v="1"/>
    <n v="7"/>
    <n v="117"/>
    <n v="65.349999999999994"/>
    <x v="3"/>
    <x v="0"/>
    <s v="DVD-soitin"/>
    <n v="2"/>
    <x v="4"/>
  </r>
  <r>
    <n v="51013"/>
    <x v="157"/>
    <s v="10023"/>
    <n v="1"/>
    <n v="5"/>
    <n v="87"/>
    <n v="54.5"/>
    <x v="2"/>
    <x v="1"/>
    <s v="Kaapelidigiboxi"/>
    <n v="6"/>
    <x v="2"/>
  </r>
  <r>
    <n v="51014"/>
    <x v="157"/>
    <s v="10076"/>
    <n v="1"/>
    <n v="1"/>
    <n v="21"/>
    <n v="11.38"/>
    <x v="0"/>
    <x v="0"/>
    <s v="Scart-kaapeli"/>
    <n v="4"/>
    <x v="1"/>
  </r>
  <r>
    <n v="51015"/>
    <x v="158"/>
    <s v="10076"/>
    <n v="1"/>
    <n v="1"/>
    <n v="20"/>
    <n v="10.78"/>
    <x v="0"/>
    <x v="0"/>
    <s v="Scart-kaapeli"/>
    <n v="4"/>
    <x v="1"/>
  </r>
  <r>
    <n v="51016"/>
    <x v="158"/>
    <s v="10076"/>
    <n v="1"/>
    <n v="1"/>
    <n v="21"/>
    <n v="11.11"/>
    <x v="0"/>
    <x v="0"/>
    <s v="Scart-kaapeli"/>
    <n v="4"/>
    <x v="1"/>
  </r>
  <r>
    <n v="51017"/>
    <x v="159"/>
    <s v="10076"/>
    <n v="1"/>
    <n v="2"/>
    <n v="20"/>
    <n v="11.32"/>
    <x v="1"/>
    <x v="0"/>
    <s v="Scart-kaapeli"/>
    <n v="4"/>
    <x v="1"/>
  </r>
  <r>
    <n v="51018"/>
    <x v="160"/>
    <s v="10076"/>
    <n v="1"/>
    <n v="6"/>
    <n v="20"/>
    <n v="10.95"/>
    <x v="4"/>
    <x v="1"/>
    <s v="Scart-kaapeli"/>
    <n v="4"/>
    <x v="1"/>
  </r>
  <r>
    <n v="51019"/>
    <x v="161"/>
    <s v="10007"/>
    <n v="1"/>
    <n v="3"/>
    <n v="119"/>
    <n v="67.260000000000005"/>
    <x v="5"/>
    <x v="0"/>
    <s v="DVD-soitin"/>
    <n v="2"/>
    <x v="4"/>
  </r>
  <r>
    <n v="51020"/>
    <x v="161"/>
    <s v="10076"/>
    <n v="1"/>
    <n v="5"/>
    <n v="21"/>
    <n v="10.74"/>
    <x v="2"/>
    <x v="1"/>
    <s v="Scart-kaapeli"/>
    <n v="4"/>
    <x v="1"/>
  </r>
  <r>
    <n v="51021"/>
    <x v="162"/>
    <s v="10076"/>
    <n v="1"/>
    <n v="9"/>
    <n v="20"/>
    <n v="11.3"/>
    <x v="6"/>
    <x v="1"/>
    <s v="Scart-kaapeli"/>
    <n v="4"/>
    <x v="1"/>
  </r>
  <r>
    <n v="51022"/>
    <x v="162"/>
    <s v="10008"/>
    <n v="1"/>
    <n v="5"/>
    <n v="183"/>
    <n v="115.33"/>
    <x v="2"/>
    <x v="1"/>
    <s v="DVD-nauhuri"/>
    <n v="2"/>
    <x v="4"/>
  </r>
  <r>
    <n v="51023"/>
    <x v="163"/>
    <s v="10034"/>
    <n v="1"/>
    <n v="1"/>
    <n v="73"/>
    <n v="42.9"/>
    <x v="0"/>
    <x v="0"/>
    <s v="PS1-konsoli"/>
    <n v="5"/>
    <x v="0"/>
  </r>
  <r>
    <n v="51024"/>
    <x v="163"/>
    <s v="10076"/>
    <n v="1"/>
    <n v="1"/>
    <n v="21"/>
    <n v="11.13"/>
    <x v="0"/>
    <x v="0"/>
    <s v="Scart-kaapeli"/>
    <n v="4"/>
    <x v="1"/>
  </r>
  <r>
    <n v="51025"/>
    <x v="164"/>
    <s v="10076"/>
    <n v="1"/>
    <n v="5"/>
    <n v="21"/>
    <n v="11.6"/>
    <x v="2"/>
    <x v="1"/>
    <s v="Scart-kaapeli"/>
    <n v="4"/>
    <x v="1"/>
  </r>
  <r>
    <n v="51026"/>
    <x v="164"/>
    <s v="10037"/>
    <n v="1"/>
    <n v="1"/>
    <n v="98"/>
    <n v="52.01"/>
    <x v="0"/>
    <x v="0"/>
    <s v="PS2-konsoli"/>
    <n v="5"/>
    <x v="0"/>
  </r>
  <r>
    <n v="51027"/>
    <x v="165"/>
    <s v="10076"/>
    <n v="1"/>
    <n v="5"/>
    <n v="20"/>
    <n v="11.08"/>
    <x v="2"/>
    <x v="1"/>
    <s v="Scart-kaapeli"/>
    <n v="4"/>
    <x v="1"/>
  </r>
  <r>
    <n v="51028"/>
    <x v="165"/>
    <s v="10050"/>
    <n v="1"/>
    <n v="2"/>
    <n v="244"/>
    <n v="167.61"/>
    <x v="1"/>
    <x v="0"/>
    <s v="TV28"/>
    <n v="3"/>
    <x v="3"/>
  </r>
  <r>
    <n v="51029"/>
    <x v="165"/>
    <s v="10019"/>
    <n v="1"/>
    <n v="5"/>
    <n v="89"/>
    <n v="50.47"/>
    <x v="2"/>
    <x v="1"/>
    <s v="Antennidigiboxi"/>
    <n v="6"/>
    <x v="2"/>
  </r>
  <r>
    <n v="51030"/>
    <x v="165"/>
    <s v="10076"/>
    <n v="1"/>
    <n v="6"/>
    <n v="20"/>
    <n v="10.9"/>
    <x v="4"/>
    <x v="1"/>
    <s v="Scart-kaapeli"/>
    <n v="4"/>
    <x v="1"/>
  </r>
  <r>
    <n v="51031"/>
    <x v="165"/>
    <s v="10076"/>
    <n v="1"/>
    <n v="7"/>
    <n v="20"/>
    <n v="11.56"/>
    <x v="3"/>
    <x v="0"/>
    <s v="Scart-kaapeli"/>
    <n v="4"/>
    <x v="1"/>
  </r>
  <r>
    <n v="51032"/>
    <x v="166"/>
    <s v="10076"/>
    <n v="1"/>
    <n v="9"/>
    <n v="21"/>
    <n v="11.67"/>
    <x v="6"/>
    <x v="1"/>
    <s v="Scart-kaapeli"/>
    <n v="4"/>
    <x v="1"/>
  </r>
  <r>
    <n v="51033"/>
    <x v="166"/>
    <s v="10008"/>
    <n v="1"/>
    <n v="5"/>
    <n v="180"/>
    <n v="116.89"/>
    <x v="2"/>
    <x v="1"/>
    <s v="DVD-nauhuri"/>
    <n v="2"/>
    <x v="4"/>
  </r>
  <r>
    <n v="51034"/>
    <x v="166"/>
    <s v="10007"/>
    <n v="1"/>
    <n v="7"/>
    <n v="122"/>
    <n v="62.98"/>
    <x v="3"/>
    <x v="0"/>
    <s v="DVD-soitin"/>
    <n v="2"/>
    <x v="4"/>
  </r>
  <r>
    <n v="51035"/>
    <x v="167"/>
    <s v="10023"/>
    <n v="1"/>
    <n v="5"/>
    <n v="89"/>
    <n v="54.66"/>
    <x v="2"/>
    <x v="1"/>
    <s v="Kaapelidigiboxi"/>
    <n v="6"/>
    <x v="2"/>
  </r>
  <r>
    <n v="51036"/>
    <x v="167"/>
    <s v="10076"/>
    <n v="1"/>
    <n v="3"/>
    <n v="21"/>
    <n v="11.73"/>
    <x v="5"/>
    <x v="0"/>
    <s v="Scart-kaapeli"/>
    <n v="4"/>
    <x v="1"/>
  </r>
  <r>
    <n v="51037"/>
    <x v="168"/>
    <s v="10076"/>
    <n v="1"/>
    <n v="3"/>
    <n v="21"/>
    <n v="11.49"/>
    <x v="5"/>
    <x v="0"/>
    <s v="Scart-kaapeli"/>
    <n v="4"/>
    <x v="1"/>
  </r>
  <r>
    <n v="51038"/>
    <x v="168"/>
    <s v="10050"/>
    <n v="1"/>
    <n v="1"/>
    <n v="241"/>
    <n v="157.37"/>
    <x v="0"/>
    <x v="0"/>
    <s v="TV28"/>
    <n v="3"/>
    <x v="3"/>
  </r>
  <r>
    <n v="51039"/>
    <x v="168"/>
    <s v="10076"/>
    <n v="1"/>
    <n v="3"/>
    <n v="21"/>
    <n v="11.29"/>
    <x v="5"/>
    <x v="0"/>
    <s v="Scart-kaapeli"/>
    <n v="4"/>
    <x v="1"/>
  </r>
  <r>
    <n v="51040"/>
    <x v="169"/>
    <s v="10076"/>
    <n v="1"/>
    <n v="5"/>
    <n v="20"/>
    <n v="11.01"/>
    <x v="2"/>
    <x v="1"/>
    <s v="Scart-kaapeli"/>
    <n v="4"/>
    <x v="1"/>
  </r>
  <r>
    <n v="51041"/>
    <x v="169"/>
    <s v="10037"/>
    <n v="1"/>
    <n v="1"/>
    <n v="97"/>
    <n v="54.93"/>
    <x v="0"/>
    <x v="0"/>
    <s v="PS2-konsoli"/>
    <n v="5"/>
    <x v="0"/>
  </r>
  <r>
    <n v="51042"/>
    <x v="170"/>
    <s v="10076"/>
    <n v="1"/>
    <n v="6"/>
    <n v="20"/>
    <n v="11.1"/>
    <x v="4"/>
    <x v="1"/>
    <s v="Scart-kaapeli"/>
    <n v="4"/>
    <x v="1"/>
  </r>
  <r>
    <n v="51043"/>
    <x v="171"/>
    <s v="10050"/>
    <n v="1"/>
    <n v="6"/>
    <n v="246"/>
    <n v="163.87"/>
    <x v="4"/>
    <x v="1"/>
    <s v="TV28"/>
    <n v="3"/>
    <x v="3"/>
  </r>
  <r>
    <n v="51044"/>
    <x v="171"/>
    <s v="10076"/>
    <n v="1"/>
    <n v="7"/>
    <n v="21"/>
    <n v="11.43"/>
    <x v="3"/>
    <x v="0"/>
    <s v="Scart-kaapeli"/>
    <n v="4"/>
    <x v="1"/>
  </r>
  <r>
    <n v="51045"/>
    <x v="171"/>
    <s v="10019"/>
    <n v="1"/>
    <n v="5"/>
    <n v="81"/>
    <n v="46.61"/>
    <x v="2"/>
    <x v="1"/>
    <s v="Antennidigiboxi"/>
    <n v="6"/>
    <x v="2"/>
  </r>
  <r>
    <n v="51046"/>
    <x v="172"/>
    <s v="10076"/>
    <n v="1"/>
    <n v="6"/>
    <n v="20"/>
    <n v="11"/>
    <x v="4"/>
    <x v="1"/>
    <s v="Scart-kaapeli"/>
    <n v="4"/>
    <x v="1"/>
  </r>
  <r>
    <n v="51047"/>
    <x v="172"/>
    <s v="10076"/>
    <n v="1"/>
    <n v="6"/>
    <n v="21"/>
    <n v="11.06"/>
    <x v="4"/>
    <x v="1"/>
    <s v="Scart-kaapeli"/>
    <n v="4"/>
    <x v="1"/>
  </r>
  <r>
    <n v="51048"/>
    <x v="172"/>
    <s v="10037"/>
    <n v="1"/>
    <n v="9"/>
    <n v="101"/>
    <n v="51.76"/>
    <x v="6"/>
    <x v="1"/>
    <s v="PS2-konsoli"/>
    <n v="5"/>
    <x v="0"/>
  </r>
  <r>
    <n v="51049"/>
    <x v="172"/>
    <s v="10076"/>
    <n v="1"/>
    <n v="1"/>
    <n v="21"/>
    <n v="11.69"/>
    <x v="0"/>
    <x v="0"/>
    <s v="Scart-kaapeli"/>
    <n v="4"/>
    <x v="1"/>
  </r>
  <r>
    <n v="51050"/>
    <x v="172"/>
    <s v="10076"/>
    <n v="1"/>
    <n v="5"/>
    <n v="20"/>
    <n v="10.98"/>
    <x v="2"/>
    <x v="1"/>
    <s v="Scart-kaapeli"/>
    <n v="4"/>
    <x v="1"/>
  </r>
  <r>
    <n v="51051"/>
    <x v="172"/>
    <s v="10007"/>
    <n v="1"/>
    <n v="5"/>
    <n v="118"/>
    <n v="63.35"/>
    <x v="2"/>
    <x v="1"/>
    <s v="DVD-soitin"/>
    <n v="2"/>
    <x v="4"/>
  </r>
  <r>
    <n v="51052"/>
    <x v="173"/>
    <s v="10076"/>
    <n v="1"/>
    <n v="1"/>
    <n v="21"/>
    <n v="10.79"/>
    <x v="0"/>
    <x v="0"/>
    <s v="Scart-kaapeli"/>
    <n v="4"/>
    <x v="1"/>
  </r>
  <r>
    <n v="51053"/>
    <x v="173"/>
    <s v="10076"/>
    <n v="1"/>
    <n v="2"/>
    <n v="20"/>
    <n v="10.97"/>
    <x v="1"/>
    <x v="0"/>
    <s v="Scart-kaapeli"/>
    <n v="4"/>
    <x v="1"/>
  </r>
  <r>
    <n v="51054"/>
    <x v="173"/>
    <s v="10076"/>
    <n v="1"/>
    <n v="2"/>
    <n v="19"/>
    <n v="11.04"/>
    <x v="1"/>
    <x v="0"/>
    <s v="Scart-kaapeli"/>
    <n v="4"/>
    <x v="1"/>
  </r>
  <r>
    <n v="51055"/>
    <x v="173"/>
    <s v="10034"/>
    <n v="1"/>
    <n v="1"/>
    <n v="79"/>
    <n v="39.46"/>
    <x v="0"/>
    <x v="0"/>
    <s v="PS1-konsoli"/>
    <n v="5"/>
    <x v="0"/>
  </r>
  <r>
    <n v="51056"/>
    <x v="173"/>
    <s v="10076"/>
    <n v="2"/>
    <n v="6"/>
    <n v="21"/>
    <n v="10.81"/>
    <x v="4"/>
    <x v="1"/>
    <s v="Scart-kaapeli"/>
    <n v="4"/>
    <x v="1"/>
  </r>
  <r>
    <n v="51057"/>
    <x v="174"/>
    <s v="10050"/>
    <n v="1"/>
    <n v="6"/>
    <n v="243"/>
    <n v="157.94"/>
    <x v="4"/>
    <x v="1"/>
    <s v="TV28"/>
    <n v="3"/>
    <x v="3"/>
  </r>
  <r>
    <n v="51058"/>
    <x v="174"/>
    <s v="10007"/>
    <n v="1"/>
    <n v="2"/>
    <n v="121"/>
    <n v="65.13"/>
    <x v="1"/>
    <x v="0"/>
    <s v="DVD-soitin"/>
    <n v="2"/>
    <x v="4"/>
  </r>
  <r>
    <n v="51059"/>
    <x v="174"/>
    <s v="10076"/>
    <n v="1"/>
    <n v="1"/>
    <n v="21"/>
    <n v="11.58"/>
    <x v="0"/>
    <x v="0"/>
    <s v="Scart-kaapeli"/>
    <n v="4"/>
    <x v="1"/>
  </r>
  <r>
    <n v="51060"/>
    <x v="174"/>
    <s v="10012"/>
    <n v="1"/>
    <n v="3"/>
    <n v="127"/>
    <n v="90.69"/>
    <x v="5"/>
    <x v="0"/>
    <s v="VHS-nauhuri"/>
    <n v="2"/>
    <x v="4"/>
  </r>
  <r>
    <n v="51061"/>
    <x v="174"/>
    <s v="10076"/>
    <n v="1"/>
    <n v="3"/>
    <n v="19"/>
    <n v="11.07"/>
    <x v="5"/>
    <x v="0"/>
    <s v="Scart-kaapeli"/>
    <n v="4"/>
    <x v="1"/>
  </r>
  <r>
    <n v="51062"/>
    <x v="174"/>
    <s v="10008"/>
    <n v="1"/>
    <n v="3"/>
    <n v="177"/>
    <n v="110.08"/>
    <x v="5"/>
    <x v="0"/>
    <s v="DVD-nauhuri"/>
    <n v="2"/>
    <x v="4"/>
  </r>
  <r>
    <n v="51063"/>
    <x v="175"/>
    <s v="10076"/>
    <n v="1"/>
    <n v="3"/>
    <n v="19"/>
    <n v="10.89"/>
    <x v="5"/>
    <x v="0"/>
    <s v="Scart-kaapeli"/>
    <n v="4"/>
    <x v="1"/>
  </r>
  <r>
    <n v="51064"/>
    <x v="175"/>
    <s v="10076"/>
    <n v="1"/>
    <n v="7"/>
    <n v="21"/>
    <n v="11.33"/>
    <x v="3"/>
    <x v="0"/>
    <s v="Scart-kaapeli"/>
    <n v="4"/>
    <x v="1"/>
  </r>
  <r>
    <n v="51065"/>
    <x v="176"/>
    <s v="10076"/>
    <n v="1"/>
    <n v="1"/>
    <n v="21"/>
    <n v="11.45"/>
    <x v="0"/>
    <x v="0"/>
    <s v="Scart-kaapeli"/>
    <n v="4"/>
    <x v="1"/>
  </r>
  <r>
    <n v="51066"/>
    <x v="176"/>
    <s v="10076"/>
    <n v="1"/>
    <n v="2"/>
    <n v="19"/>
    <n v="11.13"/>
    <x v="1"/>
    <x v="0"/>
    <s v="Scart-kaapeli"/>
    <n v="4"/>
    <x v="1"/>
  </r>
  <r>
    <n v="51067"/>
    <x v="176"/>
    <s v="10076"/>
    <n v="1"/>
    <n v="2"/>
    <n v="20"/>
    <n v="11.46"/>
    <x v="1"/>
    <x v="0"/>
    <s v="Scart-kaapeli"/>
    <n v="4"/>
    <x v="1"/>
  </r>
  <r>
    <n v="51068"/>
    <x v="176"/>
    <s v="10076"/>
    <n v="1"/>
    <n v="9"/>
    <n v="20"/>
    <n v="10.83"/>
    <x v="6"/>
    <x v="1"/>
    <s v="Scart-kaapeli"/>
    <n v="4"/>
    <x v="1"/>
  </r>
  <r>
    <n v="51069"/>
    <x v="176"/>
    <s v="10076"/>
    <n v="1"/>
    <n v="2"/>
    <n v="20"/>
    <n v="11.7"/>
    <x v="1"/>
    <x v="0"/>
    <s v="Scart-kaapeli"/>
    <n v="4"/>
    <x v="1"/>
  </r>
  <r>
    <n v="51070"/>
    <x v="177"/>
    <s v="10076"/>
    <n v="1"/>
    <n v="5"/>
    <n v="20"/>
    <n v="11.21"/>
    <x v="2"/>
    <x v="1"/>
    <s v="Scart-kaapeli"/>
    <n v="4"/>
    <x v="1"/>
  </r>
  <r>
    <n v="51071"/>
    <x v="177"/>
    <s v="10076"/>
    <n v="1"/>
    <n v="6"/>
    <n v="20"/>
    <n v="11.22"/>
    <x v="4"/>
    <x v="1"/>
    <s v="Scart-kaapeli"/>
    <n v="4"/>
    <x v="1"/>
  </r>
  <r>
    <n v="51072"/>
    <x v="177"/>
    <s v="10023"/>
    <n v="1"/>
    <n v="1"/>
    <n v="85"/>
    <n v="54.38"/>
    <x v="0"/>
    <x v="0"/>
    <s v="Kaapelidigiboxi"/>
    <n v="6"/>
    <x v="2"/>
  </r>
  <r>
    <n v="51073"/>
    <x v="178"/>
    <s v="10050"/>
    <n v="1"/>
    <n v="7"/>
    <n v="246"/>
    <n v="152.81"/>
    <x v="3"/>
    <x v="0"/>
    <s v="TV28"/>
    <n v="3"/>
    <x v="3"/>
  </r>
  <r>
    <n v="51074"/>
    <x v="178"/>
    <s v="10076"/>
    <n v="1"/>
    <n v="5"/>
    <n v="19"/>
    <n v="10.83"/>
    <x v="2"/>
    <x v="1"/>
    <s v="Scart-kaapeli"/>
    <n v="4"/>
    <x v="1"/>
  </r>
  <r>
    <n v="51075"/>
    <x v="178"/>
    <s v="10008"/>
    <n v="1"/>
    <n v="1"/>
    <n v="188"/>
    <n v="121.38"/>
    <x v="0"/>
    <x v="0"/>
    <s v="DVD-nauhuri"/>
    <n v="2"/>
    <x v="4"/>
  </r>
  <r>
    <n v="51076"/>
    <x v="179"/>
    <s v="10076"/>
    <n v="1"/>
    <n v="3"/>
    <n v="20"/>
    <n v="11.11"/>
    <x v="5"/>
    <x v="0"/>
    <s v="Scart-kaapeli"/>
    <n v="4"/>
    <x v="1"/>
  </r>
  <r>
    <n v="51077"/>
    <x v="179"/>
    <s v="10076"/>
    <n v="1"/>
    <n v="1"/>
    <n v="20"/>
    <n v="11.35"/>
    <x v="0"/>
    <x v="0"/>
    <s v="Scart-kaapeli"/>
    <n v="4"/>
    <x v="1"/>
  </r>
  <r>
    <n v="51078"/>
    <x v="179"/>
    <s v="10037"/>
    <n v="1"/>
    <n v="5"/>
    <n v="101"/>
    <n v="53.29"/>
    <x v="2"/>
    <x v="1"/>
    <s v="PS2-konsoli"/>
    <n v="5"/>
    <x v="0"/>
  </r>
  <r>
    <n v="51079"/>
    <x v="179"/>
    <s v="10076"/>
    <n v="1"/>
    <n v="3"/>
    <n v="20"/>
    <n v="11.06"/>
    <x v="5"/>
    <x v="0"/>
    <s v="Scart-kaapeli"/>
    <n v="4"/>
    <x v="1"/>
  </r>
  <r>
    <n v="51080"/>
    <x v="180"/>
    <s v="10076"/>
    <n v="1"/>
    <n v="2"/>
    <n v="21"/>
    <n v="11.64"/>
    <x v="1"/>
    <x v="0"/>
    <s v="Scart-kaapeli"/>
    <n v="4"/>
    <x v="1"/>
  </r>
  <r>
    <n v="51081"/>
    <x v="180"/>
    <s v="10007"/>
    <n v="1"/>
    <n v="2"/>
    <n v="115"/>
    <n v="62.14"/>
    <x v="1"/>
    <x v="0"/>
    <s v="DVD-soitin"/>
    <n v="2"/>
    <x v="4"/>
  </r>
  <r>
    <n v="51082"/>
    <x v="181"/>
    <s v="10076"/>
    <n v="1"/>
    <n v="3"/>
    <n v="20"/>
    <n v="10.75"/>
    <x v="5"/>
    <x v="0"/>
    <s v="Scart-kaapeli"/>
    <n v="4"/>
    <x v="1"/>
  </r>
  <r>
    <n v="51083"/>
    <x v="181"/>
    <s v="10076"/>
    <n v="1"/>
    <n v="2"/>
    <n v="21"/>
    <n v="11.46"/>
    <x v="1"/>
    <x v="0"/>
    <s v="Scart-kaapeli"/>
    <n v="4"/>
    <x v="1"/>
  </r>
  <r>
    <n v="51084"/>
    <x v="182"/>
    <s v="10023"/>
    <n v="1"/>
    <n v="6"/>
    <n v="88"/>
    <n v="51.81"/>
    <x v="4"/>
    <x v="1"/>
    <s v="Kaapelidigiboxi"/>
    <n v="6"/>
    <x v="2"/>
  </r>
  <r>
    <n v="51085"/>
    <x v="182"/>
    <s v="10076"/>
    <n v="1"/>
    <n v="2"/>
    <n v="21"/>
    <n v="11.63"/>
    <x v="1"/>
    <x v="0"/>
    <s v="Scart-kaapeli"/>
    <n v="4"/>
    <x v="1"/>
  </r>
  <r>
    <n v="51086"/>
    <x v="182"/>
    <s v="10076"/>
    <n v="1"/>
    <n v="1"/>
    <n v="19"/>
    <n v="11.79"/>
    <x v="0"/>
    <x v="0"/>
    <s v="Scart-kaapeli"/>
    <n v="4"/>
    <x v="1"/>
  </r>
  <r>
    <n v="51087"/>
    <x v="183"/>
    <s v="10037"/>
    <n v="1"/>
    <n v="1"/>
    <n v="104"/>
    <n v="52.15"/>
    <x v="0"/>
    <x v="0"/>
    <s v="PS2-konsoli"/>
    <n v="5"/>
    <x v="0"/>
  </r>
  <r>
    <n v="51088"/>
    <x v="183"/>
    <s v="10019"/>
    <n v="1"/>
    <n v="5"/>
    <n v="84"/>
    <n v="50.05"/>
    <x v="2"/>
    <x v="1"/>
    <s v="Antennidigiboxi"/>
    <n v="6"/>
    <x v="2"/>
  </r>
  <r>
    <n v="51089"/>
    <x v="183"/>
    <s v="10076"/>
    <n v="1"/>
    <n v="7"/>
    <n v="20"/>
    <n v="11.67"/>
    <x v="3"/>
    <x v="0"/>
    <s v="Scart-kaapeli"/>
    <n v="4"/>
    <x v="1"/>
  </r>
  <r>
    <n v="51090"/>
    <x v="184"/>
    <s v="10076"/>
    <n v="1"/>
    <n v="1"/>
    <n v="21"/>
    <n v="11.02"/>
    <x v="0"/>
    <x v="0"/>
    <s v="Scart-kaapeli"/>
    <n v="4"/>
    <x v="1"/>
  </r>
  <r>
    <n v="51091"/>
    <x v="185"/>
    <s v="10007"/>
    <n v="1"/>
    <n v="9"/>
    <n v="116"/>
    <n v="62.81"/>
    <x v="6"/>
    <x v="1"/>
    <s v="DVD-soitin"/>
    <n v="2"/>
    <x v="4"/>
  </r>
  <r>
    <n v="51092"/>
    <x v="185"/>
    <s v="10076"/>
    <n v="1"/>
    <n v="5"/>
    <n v="19"/>
    <n v="10.73"/>
    <x v="2"/>
    <x v="1"/>
    <s v="Scart-kaapeli"/>
    <n v="4"/>
    <x v="1"/>
  </r>
  <r>
    <n v="51093"/>
    <x v="186"/>
    <s v="10076"/>
    <n v="1"/>
    <n v="1"/>
    <n v="21"/>
    <n v="11.02"/>
    <x v="0"/>
    <x v="0"/>
    <s v="Scart-kaapeli"/>
    <n v="4"/>
    <x v="1"/>
  </r>
  <r>
    <n v="51094"/>
    <x v="186"/>
    <s v="10076"/>
    <n v="1"/>
    <n v="3"/>
    <n v="21"/>
    <n v="10.73"/>
    <x v="5"/>
    <x v="0"/>
    <s v="Scart-kaapeli"/>
    <n v="4"/>
    <x v="1"/>
  </r>
  <r>
    <n v="51095"/>
    <x v="186"/>
    <s v="10076"/>
    <n v="1"/>
    <n v="7"/>
    <n v="21"/>
    <n v="11.6"/>
    <x v="3"/>
    <x v="0"/>
    <s v="Scart-kaapeli"/>
    <n v="4"/>
    <x v="1"/>
  </r>
  <r>
    <n v="51096"/>
    <x v="186"/>
    <s v="10076"/>
    <n v="1"/>
    <n v="3"/>
    <n v="20"/>
    <n v="10.96"/>
    <x v="5"/>
    <x v="0"/>
    <s v="Scart-kaapeli"/>
    <n v="4"/>
    <x v="1"/>
  </r>
  <r>
    <n v="51097"/>
    <x v="186"/>
    <s v="10008"/>
    <n v="1"/>
    <n v="3"/>
    <n v="183"/>
    <n v="117.19"/>
    <x v="5"/>
    <x v="0"/>
    <s v="DVD-nauhuri"/>
    <n v="2"/>
    <x v="4"/>
  </r>
  <r>
    <n v="51098"/>
    <x v="186"/>
    <s v="10076"/>
    <n v="1"/>
    <n v="9"/>
    <n v="20"/>
    <n v="10.87"/>
    <x v="6"/>
    <x v="1"/>
    <s v="Scart-kaapeli"/>
    <n v="4"/>
    <x v="1"/>
  </r>
  <r>
    <n v="51099"/>
    <x v="186"/>
    <s v="10076"/>
    <n v="1"/>
    <n v="5"/>
    <n v="21"/>
    <n v="11.29"/>
    <x v="2"/>
    <x v="1"/>
    <s v="Scart-kaapeli"/>
    <n v="4"/>
    <x v="1"/>
  </r>
  <r>
    <n v="51100"/>
    <x v="187"/>
    <s v="10076"/>
    <n v="1"/>
    <n v="5"/>
    <n v="20"/>
    <n v="10.79"/>
    <x v="2"/>
    <x v="1"/>
    <s v="Scart-kaapeli"/>
    <n v="4"/>
    <x v="1"/>
  </r>
  <r>
    <n v="51101"/>
    <x v="188"/>
    <s v="10050"/>
    <n v="1"/>
    <n v="6"/>
    <n v="243"/>
    <n v="169.54"/>
    <x v="4"/>
    <x v="1"/>
    <s v="TV28"/>
    <n v="3"/>
    <x v="3"/>
  </r>
  <r>
    <n v="51102"/>
    <x v="188"/>
    <s v="10037"/>
    <n v="1"/>
    <n v="6"/>
    <n v="101"/>
    <n v="53.3"/>
    <x v="4"/>
    <x v="1"/>
    <s v="PS2-konsoli"/>
    <n v="5"/>
    <x v="0"/>
  </r>
  <r>
    <n v="51103"/>
    <x v="189"/>
    <s v="10076"/>
    <n v="1"/>
    <n v="6"/>
    <n v="21"/>
    <n v="11.62"/>
    <x v="4"/>
    <x v="1"/>
    <s v="Scart-kaapeli"/>
    <n v="4"/>
    <x v="1"/>
  </r>
  <r>
    <n v="51104"/>
    <x v="189"/>
    <s v="10007"/>
    <n v="1"/>
    <n v="3"/>
    <n v="122"/>
    <n v="62.36"/>
    <x v="5"/>
    <x v="0"/>
    <s v="DVD-soitin"/>
    <n v="2"/>
    <x v="4"/>
  </r>
  <r>
    <n v="51105"/>
    <x v="189"/>
    <s v="10008"/>
    <n v="1"/>
    <n v="1"/>
    <n v="179"/>
    <n v="120.32"/>
    <x v="0"/>
    <x v="0"/>
    <s v="DVD-nauhuri"/>
    <n v="2"/>
    <x v="4"/>
  </r>
  <r>
    <n v="51106"/>
    <x v="189"/>
    <s v="10019"/>
    <n v="1"/>
    <n v="6"/>
    <n v="87"/>
    <n v="49.18"/>
    <x v="4"/>
    <x v="1"/>
    <s v="Antennidigiboxi"/>
    <n v="6"/>
    <x v="2"/>
  </r>
  <r>
    <n v="51107"/>
    <x v="190"/>
    <s v="10076"/>
    <n v="1"/>
    <n v="9"/>
    <n v="20"/>
    <n v="10.71"/>
    <x v="6"/>
    <x v="1"/>
    <s v="Scart-kaapeli"/>
    <n v="4"/>
    <x v="1"/>
  </r>
  <r>
    <n v="51108"/>
    <x v="191"/>
    <s v="10037"/>
    <n v="1"/>
    <n v="1"/>
    <n v="96"/>
    <n v="55.13"/>
    <x v="0"/>
    <x v="0"/>
    <s v="PS2-konsoli"/>
    <n v="5"/>
    <x v="0"/>
  </r>
  <r>
    <n v="51109"/>
    <x v="192"/>
    <s v="10008"/>
    <n v="1"/>
    <n v="2"/>
    <n v="189"/>
    <n v="111.6"/>
    <x v="1"/>
    <x v="0"/>
    <s v="DVD-nauhuri"/>
    <n v="2"/>
    <x v="4"/>
  </r>
  <r>
    <n v="51110"/>
    <x v="192"/>
    <s v="10007"/>
    <n v="1"/>
    <n v="6"/>
    <n v="119"/>
    <n v="63.96"/>
    <x v="4"/>
    <x v="1"/>
    <s v="DVD-soitin"/>
    <n v="2"/>
    <x v="4"/>
  </r>
  <r>
    <n v="51111"/>
    <x v="192"/>
    <s v="10023"/>
    <n v="1"/>
    <n v="5"/>
    <n v="82"/>
    <n v="55.03"/>
    <x v="2"/>
    <x v="1"/>
    <s v="Kaapelidigiboxi"/>
    <n v="6"/>
    <x v="2"/>
  </r>
  <r>
    <n v="51112"/>
    <x v="192"/>
    <s v="10076"/>
    <n v="1"/>
    <n v="1"/>
    <n v="20"/>
    <n v="11.51"/>
    <x v="0"/>
    <x v="0"/>
    <s v="Scart-kaapeli"/>
    <n v="4"/>
    <x v="1"/>
  </r>
  <r>
    <n v="51113"/>
    <x v="193"/>
    <s v="10076"/>
    <n v="1"/>
    <n v="5"/>
    <n v="20"/>
    <n v="11.04"/>
    <x v="2"/>
    <x v="1"/>
    <s v="Scart-kaapeli"/>
    <n v="4"/>
    <x v="1"/>
  </r>
  <r>
    <n v="51114"/>
    <x v="194"/>
    <s v="10076"/>
    <n v="1"/>
    <n v="5"/>
    <n v="21"/>
    <n v="11.16"/>
    <x v="2"/>
    <x v="1"/>
    <s v="Scart-kaapeli"/>
    <n v="4"/>
    <x v="1"/>
  </r>
  <r>
    <n v="51115"/>
    <x v="195"/>
    <s v="10076"/>
    <n v="1"/>
    <n v="1"/>
    <n v="21"/>
    <n v="11.57"/>
    <x v="0"/>
    <x v="0"/>
    <s v="Scart-kaapeli"/>
    <n v="4"/>
    <x v="1"/>
  </r>
  <r>
    <n v="51116"/>
    <x v="196"/>
    <s v="10023"/>
    <n v="1"/>
    <n v="5"/>
    <n v="82"/>
    <n v="54.31"/>
    <x v="2"/>
    <x v="1"/>
    <s v="Kaapelidigiboxi"/>
    <n v="6"/>
    <x v="2"/>
  </r>
  <r>
    <n v="51117"/>
    <x v="196"/>
    <s v="10076"/>
    <n v="1"/>
    <n v="1"/>
    <n v="21"/>
    <n v="11.09"/>
    <x v="0"/>
    <x v="0"/>
    <s v="Scart-kaapeli"/>
    <n v="4"/>
    <x v="1"/>
  </r>
  <r>
    <n v="51118"/>
    <x v="197"/>
    <s v="10007"/>
    <n v="1"/>
    <n v="2"/>
    <n v="118"/>
    <n v="65.78"/>
    <x v="1"/>
    <x v="0"/>
    <s v="DVD-soitin"/>
    <n v="2"/>
    <x v="4"/>
  </r>
  <r>
    <n v="51119"/>
    <x v="198"/>
    <s v="10008"/>
    <n v="1"/>
    <n v="5"/>
    <n v="174"/>
    <n v="114.45"/>
    <x v="2"/>
    <x v="1"/>
    <s v="DVD-nauhuri"/>
    <n v="2"/>
    <x v="4"/>
  </r>
  <r>
    <n v="51120"/>
    <x v="198"/>
    <s v="10076"/>
    <n v="1"/>
    <n v="7"/>
    <n v="21"/>
    <n v="10.72"/>
    <x v="3"/>
    <x v="0"/>
    <s v="Scart-kaapeli"/>
    <n v="4"/>
    <x v="1"/>
  </r>
  <r>
    <n v="51121"/>
    <x v="198"/>
    <s v="10050"/>
    <n v="1"/>
    <n v="3"/>
    <n v="225"/>
    <n v="169.37"/>
    <x v="5"/>
    <x v="0"/>
    <s v="TV28"/>
    <n v="3"/>
    <x v="3"/>
  </r>
  <r>
    <n v="51122"/>
    <x v="199"/>
    <s v="10019"/>
    <n v="1"/>
    <n v="7"/>
    <n v="81"/>
    <n v="50.93"/>
    <x v="3"/>
    <x v="0"/>
    <s v="Antennidigiboxi"/>
    <n v="6"/>
    <x v="2"/>
  </r>
  <r>
    <n v="51123"/>
    <x v="199"/>
    <s v="10012"/>
    <n v="1"/>
    <n v="3"/>
    <n v="135"/>
    <n v="87.63"/>
    <x v="5"/>
    <x v="0"/>
    <s v="VHS-nauhuri"/>
    <n v="2"/>
    <x v="4"/>
  </r>
  <r>
    <n v="51124"/>
    <x v="199"/>
    <s v="10037"/>
    <n v="1"/>
    <n v="6"/>
    <n v="95"/>
    <n v="56.91"/>
    <x v="4"/>
    <x v="1"/>
    <s v="PS2-konsoli"/>
    <n v="5"/>
    <x v="0"/>
  </r>
  <r>
    <n v="51125"/>
    <x v="200"/>
    <s v="10076"/>
    <n v="1"/>
    <n v="2"/>
    <n v="20"/>
    <n v="11.64"/>
    <x v="1"/>
    <x v="0"/>
    <s v="Scart-kaapeli"/>
    <n v="4"/>
    <x v="1"/>
  </r>
  <r>
    <n v="51126"/>
    <x v="201"/>
    <s v="10034"/>
    <n v="1"/>
    <n v="1"/>
    <n v="76"/>
    <n v="39.15"/>
    <x v="0"/>
    <x v="0"/>
    <s v="PS1-konsoli"/>
    <n v="5"/>
    <x v="0"/>
  </r>
  <r>
    <n v="51127"/>
    <x v="202"/>
    <s v="10023"/>
    <n v="1"/>
    <n v="3"/>
    <n v="88"/>
    <n v="51.84"/>
    <x v="5"/>
    <x v="0"/>
    <s v="Kaapelidigiboxi"/>
    <n v="6"/>
    <x v="2"/>
  </r>
  <r>
    <n v="51128"/>
    <x v="202"/>
    <s v="10008"/>
    <n v="1"/>
    <n v="2"/>
    <n v="185"/>
    <n v="116.08"/>
    <x v="1"/>
    <x v="0"/>
    <s v="DVD-nauhuri"/>
    <n v="2"/>
    <x v="4"/>
  </r>
  <r>
    <n v="51129"/>
    <x v="202"/>
    <s v="10007"/>
    <n v="1"/>
    <n v="9"/>
    <n v="122"/>
    <n v="64.77"/>
    <x v="6"/>
    <x v="1"/>
    <s v="DVD-soitin"/>
    <n v="2"/>
    <x v="4"/>
  </r>
  <r>
    <n v="51130"/>
    <x v="202"/>
    <s v="10076"/>
    <n v="1"/>
    <n v="6"/>
    <n v="19"/>
    <n v="11.43"/>
    <x v="4"/>
    <x v="1"/>
    <s v="Scart-kaapeli"/>
    <n v="4"/>
    <x v="1"/>
  </r>
  <r>
    <n v="51131"/>
    <x v="203"/>
    <s v="10076"/>
    <n v="1"/>
    <n v="6"/>
    <n v="21"/>
    <n v="11.03"/>
    <x v="4"/>
    <x v="1"/>
    <s v="Scart-kaapeli"/>
    <n v="4"/>
    <x v="1"/>
  </r>
  <r>
    <n v="51132"/>
    <x v="204"/>
    <s v="10076"/>
    <n v="1"/>
    <n v="7"/>
    <n v="20"/>
    <n v="11.7"/>
    <x v="3"/>
    <x v="0"/>
    <s v="Scart-kaapeli"/>
    <n v="4"/>
    <x v="1"/>
  </r>
  <r>
    <n v="51133"/>
    <x v="205"/>
    <s v="10076"/>
    <n v="1"/>
    <n v="3"/>
    <n v="21"/>
    <n v="11.57"/>
    <x v="5"/>
    <x v="0"/>
    <s v="Scart-kaapeli"/>
    <n v="4"/>
    <x v="1"/>
  </r>
  <r>
    <n v="51134"/>
    <x v="205"/>
    <s v="10008"/>
    <n v="1"/>
    <n v="7"/>
    <n v="181"/>
    <n v="116.03"/>
    <x v="3"/>
    <x v="0"/>
    <s v="DVD-nauhuri"/>
    <n v="2"/>
    <x v="4"/>
  </r>
  <r>
    <n v="51135"/>
    <x v="206"/>
    <s v="10037"/>
    <n v="1"/>
    <n v="2"/>
    <n v="97"/>
    <n v="55.17"/>
    <x v="1"/>
    <x v="0"/>
    <s v="PS2-konsoli"/>
    <n v="5"/>
    <x v="0"/>
  </r>
  <r>
    <n v="51136"/>
    <x v="207"/>
    <s v="10007"/>
    <n v="1"/>
    <n v="3"/>
    <n v="120"/>
    <n v="64.39"/>
    <x v="5"/>
    <x v="0"/>
    <s v="DVD-soitin"/>
    <n v="2"/>
    <x v="4"/>
  </r>
  <r>
    <n v="51137"/>
    <x v="208"/>
    <s v="10076"/>
    <n v="1"/>
    <n v="3"/>
    <n v="21"/>
    <n v="10.83"/>
    <x v="5"/>
    <x v="0"/>
    <s v="Scart-kaapeli"/>
    <n v="4"/>
    <x v="1"/>
  </r>
  <r>
    <n v="51138"/>
    <x v="209"/>
    <s v="10050"/>
    <n v="1"/>
    <n v="1"/>
    <n v="229"/>
    <n v="153.74"/>
    <x v="0"/>
    <x v="0"/>
    <s v="TV28"/>
    <n v="3"/>
    <x v="3"/>
  </r>
  <r>
    <n v="51139"/>
    <x v="209"/>
    <s v="10076"/>
    <n v="1"/>
    <n v="6"/>
    <n v="21"/>
    <n v="10.81"/>
    <x v="4"/>
    <x v="1"/>
    <s v="Scart-kaapeli"/>
    <n v="4"/>
    <x v="1"/>
  </r>
  <r>
    <n v="51140"/>
    <x v="209"/>
    <s v="10037"/>
    <n v="1"/>
    <n v="7"/>
    <n v="103"/>
    <n v="56.74"/>
    <x v="3"/>
    <x v="0"/>
    <s v="PS2-konsoli"/>
    <n v="5"/>
    <x v="0"/>
  </r>
  <r>
    <n v="51141"/>
    <x v="210"/>
    <s v="10012"/>
    <n v="1"/>
    <n v="2"/>
    <n v="128"/>
    <n v="91.61"/>
    <x v="1"/>
    <x v="0"/>
    <s v="VHS-nauhuri"/>
    <n v="2"/>
    <x v="4"/>
  </r>
  <r>
    <n v="51142"/>
    <x v="210"/>
    <s v="10037"/>
    <n v="1"/>
    <n v="9"/>
    <n v="100"/>
    <n v="55.95"/>
    <x v="6"/>
    <x v="1"/>
    <s v="PS2-konsoli"/>
    <n v="5"/>
    <x v="0"/>
  </r>
  <r>
    <n v="51143"/>
    <x v="210"/>
    <s v="10007"/>
    <n v="1"/>
    <n v="2"/>
    <n v="116"/>
    <n v="66.42"/>
    <x v="1"/>
    <x v="0"/>
    <s v="DVD-soitin"/>
    <n v="2"/>
    <x v="4"/>
  </r>
  <r>
    <n v="51144"/>
    <x v="211"/>
    <s v="10076"/>
    <n v="1"/>
    <n v="1"/>
    <n v="20"/>
    <n v="11.36"/>
    <x v="0"/>
    <x v="0"/>
    <s v="Scart-kaapeli"/>
    <n v="4"/>
    <x v="1"/>
  </r>
  <r>
    <n v="51145"/>
    <x v="211"/>
    <s v="10023"/>
    <n v="1"/>
    <n v="1"/>
    <n v="87"/>
    <n v="56.76"/>
    <x v="0"/>
    <x v="0"/>
    <s v="Kaapelidigiboxi"/>
    <n v="6"/>
    <x v="2"/>
  </r>
  <r>
    <n v="51146"/>
    <x v="212"/>
    <s v="10076"/>
    <n v="1"/>
    <n v="5"/>
    <n v="21"/>
    <n v="11.24"/>
    <x v="2"/>
    <x v="1"/>
    <s v="Scart-kaapeli"/>
    <n v="4"/>
    <x v="1"/>
  </r>
  <r>
    <n v="51147"/>
    <x v="212"/>
    <s v="10037"/>
    <n v="1"/>
    <n v="5"/>
    <n v="95"/>
    <n v="51.77"/>
    <x v="2"/>
    <x v="1"/>
    <s v="PS2-konsoli"/>
    <n v="5"/>
    <x v="0"/>
  </r>
  <r>
    <n v="51148"/>
    <x v="213"/>
    <s v="10019"/>
    <n v="1"/>
    <n v="2"/>
    <n v="86"/>
    <n v="47.77"/>
    <x v="1"/>
    <x v="0"/>
    <s v="Antennidigiboxi"/>
    <n v="6"/>
    <x v="2"/>
  </r>
  <r>
    <n v="51149"/>
    <x v="213"/>
    <s v="10050"/>
    <n v="1"/>
    <n v="2"/>
    <n v="233"/>
    <n v="161.81"/>
    <x v="1"/>
    <x v="0"/>
    <s v="TV28"/>
    <n v="3"/>
    <x v="3"/>
  </r>
  <r>
    <n v="51150"/>
    <x v="213"/>
    <s v="10008"/>
    <n v="1"/>
    <n v="9"/>
    <n v="177"/>
    <n v="110.89"/>
    <x v="6"/>
    <x v="1"/>
    <s v="DVD-nauhuri"/>
    <n v="2"/>
    <x v="4"/>
  </r>
  <r>
    <n v="51151"/>
    <x v="214"/>
    <s v="10037"/>
    <n v="1"/>
    <n v="6"/>
    <n v="98"/>
    <n v="54.2"/>
    <x v="4"/>
    <x v="1"/>
    <s v="PS2-konsoli"/>
    <n v="5"/>
    <x v="0"/>
  </r>
  <r>
    <n v="51152"/>
    <x v="214"/>
    <s v="10076"/>
    <n v="1"/>
    <n v="3"/>
    <n v="21"/>
    <n v="11.57"/>
    <x v="5"/>
    <x v="0"/>
    <s v="Scart-kaapeli"/>
    <n v="4"/>
    <x v="1"/>
  </r>
  <r>
    <n v="51153"/>
    <x v="215"/>
    <s v="10007"/>
    <n v="1"/>
    <n v="5"/>
    <n v="117"/>
    <n v="67.319999999999993"/>
    <x v="2"/>
    <x v="1"/>
    <s v="DVD-soitin"/>
    <n v="2"/>
    <x v="4"/>
  </r>
  <r>
    <n v="51154"/>
    <x v="216"/>
    <s v="10076"/>
    <n v="1"/>
    <n v="3"/>
    <n v="19"/>
    <n v="11.64"/>
    <x v="5"/>
    <x v="0"/>
    <s v="Scart-kaapeli"/>
    <n v="4"/>
    <x v="1"/>
  </r>
  <r>
    <n v="51155"/>
    <x v="217"/>
    <s v="10076"/>
    <n v="1"/>
    <n v="7"/>
    <n v="19"/>
    <n v="11.67"/>
    <x v="3"/>
    <x v="0"/>
    <s v="Scart-kaapeli"/>
    <n v="4"/>
    <x v="1"/>
  </r>
  <r>
    <n v="51156"/>
    <x v="217"/>
    <s v="10019"/>
    <n v="1"/>
    <n v="3"/>
    <n v="82"/>
    <n v="50.62"/>
    <x v="5"/>
    <x v="0"/>
    <s v="Antennidigiboxi"/>
    <n v="6"/>
    <x v="2"/>
  </r>
  <r>
    <n v="51157"/>
    <x v="217"/>
    <s v="10050"/>
    <n v="1"/>
    <n v="2"/>
    <n v="242"/>
    <n v="162.53"/>
    <x v="1"/>
    <x v="0"/>
    <s v="TV28"/>
    <n v="3"/>
    <x v="3"/>
  </r>
  <r>
    <n v="51158"/>
    <x v="218"/>
    <s v="10007"/>
    <n v="1"/>
    <n v="5"/>
    <n v="112"/>
    <n v="66.45"/>
    <x v="2"/>
    <x v="1"/>
    <s v="DVD-soitin"/>
    <n v="2"/>
    <x v="4"/>
  </r>
  <r>
    <n v="51159"/>
    <x v="219"/>
    <s v="10037"/>
    <n v="1"/>
    <n v="7"/>
    <n v="104"/>
    <n v="53.3"/>
    <x v="3"/>
    <x v="0"/>
    <s v="PS2-konsoli"/>
    <n v="5"/>
    <x v="0"/>
  </r>
  <r>
    <n v="51160"/>
    <x v="220"/>
    <s v="10076"/>
    <n v="1"/>
    <n v="1"/>
    <n v="21"/>
    <n v="11.43"/>
    <x v="0"/>
    <x v="0"/>
    <s v="Scart-kaapeli"/>
    <n v="4"/>
    <x v="1"/>
  </r>
  <r>
    <n v="51161"/>
    <x v="220"/>
    <s v="10007"/>
    <n v="1"/>
    <n v="6"/>
    <n v="122"/>
    <n v="62.2"/>
    <x v="4"/>
    <x v="1"/>
    <s v="DVD-soitin"/>
    <n v="2"/>
    <x v="4"/>
  </r>
  <r>
    <n v="51162"/>
    <x v="221"/>
    <s v="10008"/>
    <n v="1"/>
    <n v="2"/>
    <n v="179"/>
    <n v="111.99"/>
    <x v="1"/>
    <x v="0"/>
    <s v="DVD-nauhuri"/>
    <n v="2"/>
    <x v="4"/>
  </r>
  <r>
    <n v="51163"/>
    <x v="221"/>
    <s v="10023"/>
    <n v="1"/>
    <n v="3"/>
    <n v="81"/>
    <n v="56.47"/>
    <x v="5"/>
    <x v="0"/>
    <s v="Kaapelidigiboxi"/>
    <n v="6"/>
    <x v="2"/>
  </r>
  <r>
    <n v="51164"/>
    <x v="222"/>
    <s v="10076"/>
    <n v="1"/>
    <n v="2"/>
    <n v="19"/>
    <n v="11.37"/>
    <x v="1"/>
    <x v="0"/>
    <s v="Scart-kaapeli"/>
    <n v="4"/>
    <x v="1"/>
  </r>
  <r>
    <n v="51165"/>
    <x v="223"/>
    <s v="10050"/>
    <n v="1"/>
    <n v="5"/>
    <n v="246"/>
    <n v="166.44"/>
    <x v="2"/>
    <x v="1"/>
    <s v="TV28"/>
    <n v="3"/>
    <x v="3"/>
  </r>
  <r>
    <n v="51166"/>
    <x v="223"/>
    <s v="10034"/>
    <n v="1"/>
    <n v="1"/>
    <n v="75"/>
    <n v="40.47"/>
    <x v="0"/>
    <x v="0"/>
    <s v="PS1-konsoli"/>
    <n v="5"/>
    <x v="0"/>
  </r>
  <r>
    <n v="51167"/>
    <x v="224"/>
    <s v="10007"/>
    <n v="1"/>
    <n v="1"/>
    <n v="121"/>
    <n v="63"/>
    <x v="0"/>
    <x v="0"/>
    <s v="DVD-soitin"/>
    <n v="2"/>
    <x v="4"/>
  </r>
  <r>
    <n v="51168"/>
    <x v="225"/>
    <s v="10076"/>
    <n v="1"/>
    <n v="7"/>
    <n v="20"/>
    <n v="10.79"/>
    <x v="3"/>
    <x v="0"/>
    <s v="Scart-kaapeli"/>
    <n v="4"/>
    <x v="1"/>
  </r>
  <r>
    <n v="51169"/>
    <x v="225"/>
    <s v="10019"/>
    <n v="1"/>
    <n v="6"/>
    <n v="87"/>
    <n v="50.11"/>
    <x v="4"/>
    <x v="1"/>
    <s v="Antennidigiboxi"/>
    <n v="6"/>
    <x v="2"/>
  </r>
  <r>
    <n v="51170"/>
    <x v="225"/>
    <s v="10076"/>
    <n v="1"/>
    <n v="2"/>
    <n v="21"/>
    <n v="10.95"/>
    <x v="1"/>
    <x v="0"/>
    <s v="Scart-kaapeli"/>
    <n v="4"/>
    <x v="1"/>
  </r>
  <r>
    <n v="51171"/>
    <x v="225"/>
    <s v="10012"/>
    <n v="1"/>
    <n v="7"/>
    <n v="129"/>
    <n v="90.47"/>
    <x v="3"/>
    <x v="0"/>
    <s v="VHS-nauhuri"/>
    <n v="2"/>
    <x v="4"/>
  </r>
  <r>
    <n v="51172"/>
    <x v="226"/>
    <s v="10076"/>
    <n v="1"/>
    <n v="6"/>
    <n v="21"/>
    <n v="11.26"/>
    <x v="4"/>
    <x v="1"/>
    <s v="Scart-kaapeli"/>
    <n v="4"/>
    <x v="1"/>
  </r>
  <r>
    <n v="51173"/>
    <x v="226"/>
    <s v="10008"/>
    <n v="1"/>
    <n v="6"/>
    <n v="175"/>
    <n v="120.02"/>
    <x v="4"/>
    <x v="1"/>
    <s v="DVD-nauhuri"/>
    <n v="2"/>
    <x v="4"/>
  </r>
  <r>
    <n v="51174"/>
    <x v="227"/>
    <s v="10037"/>
    <n v="1"/>
    <n v="1"/>
    <n v="96"/>
    <n v="56.66"/>
    <x v="0"/>
    <x v="0"/>
    <s v="PS2-konsoli"/>
    <n v="5"/>
    <x v="0"/>
  </r>
  <r>
    <n v="51175"/>
    <x v="227"/>
    <s v="10076"/>
    <n v="1"/>
    <n v="1"/>
    <n v="19"/>
    <n v="10.67"/>
    <x v="0"/>
    <x v="0"/>
    <s v="Scart-kaapeli"/>
    <n v="4"/>
    <x v="1"/>
  </r>
  <r>
    <n v="51176"/>
    <x v="228"/>
    <s v="10050"/>
    <n v="1"/>
    <n v="9"/>
    <n v="242"/>
    <n v="163.22"/>
    <x v="6"/>
    <x v="1"/>
    <s v="TV28"/>
    <n v="3"/>
    <x v="3"/>
  </r>
  <r>
    <n v="51177"/>
    <x v="228"/>
    <s v="10007"/>
    <n v="1"/>
    <n v="6"/>
    <n v="124"/>
    <n v="67.290000000000006"/>
    <x v="4"/>
    <x v="1"/>
    <s v="DVD-soitin"/>
    <n v="2"/>
    <x v="4"/>
  </r>
  <r>
    <n v="51178"/>
    <x v="229"/>
    <s v="10076"/>
    <n v="1"/>
    <n v="6"/>
    <n v="20"/>
    <n v="10.78"/>
    <x v="4"/>
    <x v="1"/>
    <s v="Scart-kaapeli"/>
    <n v="4"/>
    <x v="1"/>
  </r>
  <r>
    <n v="51179"/>
    <x v="230"/>
    <s v="10023"/>
    <n v="1"/>
    <n v="9"/>
    <n v="82"/>
    <n v="53.53"/>
    <x v="6"/>
    <x v="1"/>
    <s v="Kaapelidigiboxi"/>
    <n v="6"/>
    <x v="2"/>
  </r>
  <r>
    <n v="51180"/>
    <x v="230"/>
    <s v="10007"/>
    <n v="1"/>
    <n v="7"/>
    <n v="121"/>
    <n v="62.3"/>
    <x v="3"/>
    <x v="0"/>
    <s v="DVD-soitin"/>
    <n v="2"/>
    <x v="4"/>
  </r>
  <r>
    <n v="51181"/>
    <x v="231"/>
    <s v="10076"/>
    <n v="1"/>
    <n v="1"/>
    <n v="21"/>
    <n v="11.78"/>
    <x v="0"/>
    <x v="0"/>
    <s v="Scart-kaapeli"/>
    <n v="4"/>
    <x v="1"/>
  </r>
  <r>
    <n v="51182"/>
    <x v="231"/>
    <s v="10008"/>
    <n v="1"/>
    <n v="6"/>
    <n v="182"/>
    <n v="120.45"/>
    <x v="4"/>
    <x v="1"/>
    <s v="DVD-nauhuri"/>
    <n v="2"/>
    <x v="4"/>
  </r>
  <r>
    <n v="51183"/>
    <x v="232"/>
    <s v="10050"/>
    <n v="1"/>
    <n v="3"/>
    <n v="232"/>
    <n v="165.69"/>
    <x v="5"/>
    <x v="0"/>
    <s v="TV28"/>
    <n v="3"/>
    <x v="3"/>
  </r>
  <r>
    <n v="51184"/>
    <x v="232"/>
    <s v="10076"/>
    <n v="1"/>
    <n v="5"/>
    <n v="20"/>
    <n v="11.28"/>
    <x v="2"/>
    <x v="1"/>
    <s v="Scart-kaapeli"/>
    <n v="4"/>
    <x v="1"/>
  </r>
  <r>
    <n v="51185"/>
    <x v="232"/>
    <s v="10007"/>
    <n v="1"/>
    <n v="2"/>
    <n v="114"/>
    <n v="64.48"/>
    <x v="1"/>
    <x v="0"/>
    <s v="DVD-soitin"/>
    <n v="2"/>
    <x v="4"/>
  </r>
  <r>
    <n v="51186"/>
    <x v="233"/>
    <s v="10076"/>
    <n v="1"/>
    <n v="1"/>
    <n v="19"/>
    <n v="11.19"/>
    <x v="0"/>
    <x v="0"/>
    <s v="Scart-kaapeli"/>
    <n v="4"/>
    <x v="1"/>
  </r>
  <r>
    <n v="51187"/>
    <x v="233"/>
    <s v="10037"/>
    <n v="1"/>
    <n v="3"/>
    <n v="96"/>
    <n v="56.28"/>
    <x v="5"/>
    <x v="0"/>
    <s v="PS2-konsoli"/>
    <n v="5"/>
    <x v="0"/>
  </r>
  <r>
    <n v="51188"/>
    <x v="233"/>
    <s v="10019"/>
    <n v="1"/>
    <n v="6"/>
    <n v="88"/>
    <n v="49.81"/>
    <x v="4"/>
    <x v="1"/>
    <s v="Antennidigiboxi"/>
    <n v="6"/>
    <x v="2"/>
  </r>
  <r>
    <n v="51189"/>
    <x v="234"/>
    <s v="10076"/>
    <n v="1"/>
    <n v="2"/>
    <n v="21"/>
    <n v="11.74"/>
    <x v="1"/>
    <x v="0"/>
    <s v="Scart-kaapeli"/>
    <n v="4"/>
    <x v="1"/>
  </r>
  <r>
    <n v="51190"/>
    <x v="235"/>
    <s v="10037"/>
    <n v="1"/>
    <n v="2"/>
    <n v="101"/>
    <n v="52.46"/>
    <x v="1"/>
    <x v="0"/>
    <s v="PS2-konsoli"/>
    <n v="5"/>
    <x v="0"/>
  </r>
  <r>
    <n v="51191"/>
    <x v="236"/>
    <s v="10076"/>
    <n v="1"/>
    <n v="1"/>
    <n v="20"/>
    <n v="10.95"/>
    <x v="0"/>
    <x v="0"/>
    <s v="Scart-kaapeli"/>
    <n v="4"/>
    <x v="1"/>
  </r>
  <r>
    <n v="51192"/>
    <x v="236"/>
    <s v="10007"/>
    <n v="1"/>
    <n v="6"/>
    <n v="124"/>
    <n v="66.75"/>
    <x v="4"/>
    <x v="1"/>
    <s v="DVD-soitin"/>
    <n v="2"/>
    <x v="4"/>
  </r>
  <r>
    <n v="51193"/>
    <x v="237"/>
    <s v="10023"/>
    <n v="1"/>
    <n v="1"/>
    <n v="84"/>
    <n v="55.39"/>
    <x v="0"/>
    <x v="0"/>
    <s v="Kaapelidigiboxi"/>
    <n v="6"/>
    <x v="2"/>
  </r>
  <r>
    <n v="51194"/>
    <x v="237"/>
    <s v="10008"/>
    <n v="1"/>
    <n v="2"/>
    <n v="171"/>
    <n v="120.84"/>
    <x v="1"/>
    <x v="0"/>
    <s v="DVD-nauhuri"/>
    <n v="2"/>
    <x v="4"/>
  </r>
  <r>
    <n v="51195"/>
    <x v="238"/>
    <s v="10076"/>
    <n v="1"/>
    <n v="2"/>
    <n v="20"/>
    <n v="10.81"/>
    <x v="1"/>
    <x v="0"/>
    <s v="Scart-kaapeli"/>
    <n v="4"/>
    <x v="1"/>
  </r>
  <r>
    <n v="51196"/>
    <x v="239"/>
    <s v="10019"/>
    <n v="1"/>
    <n v="7"/>
    <n v="87"/>
    <n v="48.64"/>
    <x v="3"/>
    <x v="0"/>
    <s v="Antennidigiboxi"/>
    <n v="6"/>
    <x v="2"/>
  </r>
  <r>
    <n v="51197"/>
    <x v="240"/>
    <s v="10034"/>
    <n v="1"/>
    <n v="5"/>
    <n v="77"/>
    <n v="41.94"/>
    <x v="2"/>
    <x v="1"/>
    <s v="PS1-konsoli"/>
    <n v="5"/>
    <x v="0"/>
  </r>
  <r>
    <n v="51198"/>
    <x v="240"/>
    <s v="10050"/>
    <n v="1"/>
    <n v="6"/>
    <n v="240"/>
    <n v="154.37"/>
    <x v="4"/>
    <x v="1"/>
    <s v="TV28"/>
    <n v="3"/>
    <x v="3"/>
  </r>
  <r>
    <n v="51199"/>
    <x v="241"/>
    <s v="10007"/>
    <n v="1"/>
    <n v="9"/>
    <n v="120"/>
    <n v="65.25"/>
    <x v="6"/>
    <x v="1"/>
    <s v="DVD-soitin"/>
    <n v="2"/>
    <x v="4"/>
  </r>
  <r>
    <n v="51200"/>
    <x v="241"/>
    <s v="10037"/>
    <n v="1"/>
    <n v="5"/>
    <n v="95"/>
    <n v="55.27"/>
    <x v="2"/>
    <x v="1"/>
    <s v="PS2-konsoli"/>
    <n v="5"/>
    <x v="0"/>
  </r>
  <r>
    <n v="51201"/>
    <x v="241"/>
    <s v="10076"/>
    <n v="1"/>
    <n v="5"/>
    <n v="21"/>
    <n v="11.31"/>
    <x v="2"/>
    <x v="1"/>
    <s v="Scart-kaapeli"/>
    <n v="4"/>
    <x v="1"/>
  </r>
  <r>
    <n v="51202"/>
    <x v="242"/>
    <s v="10012"/>
    <n v="1"/>
    <n v="3"/>
    <n v="130"/>
    <n v="87.79"/>
    <x v="5"/>
    <x v="0"/>
    <s v="VHS-nauhuri"/>
    <n v="2"/>
    <x v="4"/>
  </r>
  <r>
    <n v="51203"/>
    <x v="243"/>
    <s v="10076"/>
    <n v="1"/>
    <n v="5"/>
    <n v="21"/>
    <n v="10.71"/>
    <x v="2"/>
    <x v="1"/>
    <s v="Scart-kaapeli"/>
    <n v="4"/>
    <x v="1"/>
  </r>
  <r>
    <n v="51204"/>
    <x v="244"/>
    <s v="10076"/>
    <n v="1"/>
    <n v="6"/>
    <n v="21"/>
    <n v="11.26"/>
    <x v="4"/>
    <x v="1"/>
    <s v="Scart-kaapeli"/>
    <n v="4"/>
    <x v="1"/>
  </r>
  <r>
    <n v="51205"/>
    <x v="244"/>
    <s v="10007"/>
    <n v="1"/>
    <n v="7"/>
    <n v="120"/>
    <n v="65.64"/>
    <x v="3"/>
    <x v="0"/>
    <s v="DVD-soitin"/>
    <n v="2"/>
    <x v="4"/>
  </r>
  <r>
    <n v="51206"/>
    <x v="245"/>
    <s v="10037"/>
    <n v="1"/>
    <n v="2"/>
    <n v="99"/>
    <n v="53.44"/>
    <x v="1"/>
    <x v="0"/>
    <s v="PS2-konsoli"/>
    <n v="5"/>
    <x v="0"/>
  </r>
  <r>
    <n v="51207"/>
    <x v="245"/>
    <s v="10008"/>
    <n v="1"/>
    <n v="6"/>
    <n v="188"/>
    <n v="112.17"/>
    <x v="4"/>
    <x v="1"/>
    <s v="DVD-nauhuri"/>
    <n v="2"/>
    <x v="4"/>
  </r>
  <r>
    <n v="51208"/>
    <x v="245"/>
    <s v="10076"/>
    <n v="1"/>
    <n v="6"/>
    <n v="19"/>
    <n v="11.67"/>
    <x v="4"/>
    <x v="1"/>
    <s v="Scart-kaapeli"/>
    <n v="4"/>
    <x v="1"/>
  </r>
  <r>
    <n v="51209"/>
    <x v="246"/>
    <s v="10007"/>
    <n v="1"/>
    <n v="3"/>
    <n v="120"/>
    <n v="66.08"/>
    <x v="5"/>
    <x v="0"/>
    <s v="DVD-soitin"/>
    <n v="2"/>
    <x v="4"/>
  </r>
  <r>
    <n v="51210"/>
    <x v="247"/>
    <s v="10076"/>
    <n v="1"/>
    <n v="3"/>
    <n v="20"/>
    <n v="11.44"/>
    <x v="5"/>
    <x v="0"/>
    <s v="Scart-kaapeli"/>
    <n v="4"/>
    <x v="1"/>
  </r>
  <r>
    <n v="51211"/>
    <x v="247"/>
    <s v="10023"/>
    <n v="1"/>
    <n v="3"/>
    <n v="88"/>
    <n v="56.75"/>
    <x v="5"/>
    <x v="0"/>
    <s v="Kaapelidigiboxi"/>
    <n v="6"/>
    <x v="2"/>
  </r>
  <r>
    <n v="51212"/>
    <x v="248"/>
    <s v="10076"/>
    <n v="1"/>
    <n v="7"/>
    <n v="20"/>
    <n v="10.8"/>
    <x v="3"/>
    <x v="0"/>
    <s v="Scart-kaapeli"/>
    <n v="4"/>
    <x v="1"/>
  </r>
  <r>
    <n v="51213"/>
    <x v="249"/>
    <s v="10076"/>
    <n v="1"/>
    <n v="3"/>
    <n v="21"/>
    <n v="10.98"/>
    <x v="5"/>
    <x v="0"/>
    <s v="Scart-kaapeli"/>
    <n v="4"/>
    <x v="1"/>
  </r>
  <r>
    <n v="51214"/>
    <x v="249"/>
    <s v="10050"/>
    <n v="1"/>
    <n v="6"/>
    <n v="232"/>
    <n v="157.29"/>
    <x v="4"/>
    <x v="1"/>
    <s v="TV28"/>
    <n v="3"/>
    <x v="3"/>
  </r>
  <r>
    <n v="51215"/>
    <x v="250"/>
    <s v="10023"/>
    <n v="1"/>
    <n v="5"/>
    <n v="85"/>
    <n v="56.76"/>
    <x v="2"/>
    <x v="1"/>
    <s v="Kaapelidigiboxi"/>
    <n v="6"/>
    <x v="2"/>
  </r>
  <r>
    <n v="51216"/>
    <x v="250"/>
    <s v="10037"/>
    <n v="1"/>
    <n v="7"/>
    <n v="101"/>
    <n v="52.48"/>
    <x v="3"/>
    <x v="0"/>
    <s v="PS2-konsoli"/>
    <n v="5"/>
    <x v="0"/>
  </r>
  <r>
    <n v="51217"/>
    <x v="251"/>
    <s v="10076"/>
    <n v="1"/>
    <n v="2"/>
    <n v="21"/>
    <n v="10.73"/>
    <x v="1"/>
    <x v="0"/>
    <s v="Scart-kaapeli"/>
    <n v="4"/>
    <x v="1"/>
  </r>
  <r>
    <n v="51218"/>
    <x v="251"/>
    <s v="10007"/>
    <n v="1"/>
    <n v="6"/>
    <n v="117"/>
    <n v="61.33"/>
    <x v="4"/>
    <x v="1"/>
    <s v="DVD-soitin"/>
    <n v="2"/>
    <x v="4"/>
  </r>
  <r>
    <n v="51219"/>
    <x v="252"/>
    <s v="10037"/>
    <n v="1"/>
    <n v="6"/>
    <n v="95"/>
    <n v="52.41"/>
    <x v="4"/>
    <x v="1"/>
    <s v="PS2-konsoli"/>
    <n v="5"/>
    <x v="0"/>
  </r>
  <r>
    <n v="51220"/>
    <x v="252"/>
    <s v="10008"/>
    <n v="1"/>
    <n v="5"/>
    <n v="183"/>
    <n v="118.07"/>
    <x v="2"/>
    <x v="1"/>
    <s v="DVD-nauhuri"/>
    <n v="2"/>
    <x v="4"/>
  </r>
  <r>
    <n v="51221"/>
    <x v="252"/>
    <s v="10076"/>
    <n v="1"/>
    <n v="3"/>
    <n v="21"/>
    <n v="11.39"/>
    <x v="5"/>
    <x v="0"/>
    <s v="Scart-kaapeli"/>
    <n v="4"/>
    <x v="1"/>
  </r>
  <r>
    <n v="51222"/>
    <x v="253"/>
    <s v="10037"/>
    <n v="1"/>
    <n v="3"/>
    <n v="102"/>
    <n v="54.05"/>
    <x v="5"/>
    <x v="0"/>
    <s v="PS2-konsoli"/>
    <n v="5"/>
    <x v="0"/>
  </r>
  <r>
    <n v="51223"/>
    <x v="253"/>
    <s v="10019"/>
    <n v="1"/>
    <n v="1"/>
    <n v="87"/>
    <n v="50.3"/>
    <x v="0"/>
    <x v="0"/>
    <s v="Antennidigiboxi"/>
    <n v="6"/>
    <x v="2"/>
  </r>
  <r>
    <n v="51224"/>
    <x v="253"/>
    <s v="10007"/>
    <n v="1"/>
    <n v="5"/>
    <n v="112"/>
    <n v="61.88"/>
    <x v="2"/>
    <x v="1"/>
    <s v="DVD-soitin"/>
    <n v="2"/>
    <x v="4"/>
  </r>
  <r>
    <n v="51225"/>
    <x v="253"/>
    <s v="10023"/>
    <n v="1"/>
    <n v="7"/>
    <n v="83"/>
    <n v="55.42"/>
    <x v="3"/>
    <x v="0"/>
    <s v="Kaapelidigiboxi"/>
    <n v="6"/>
    <x v="2"/>
  </r>
  <r>
    <n v="51226"/>
    <x v="253"/>
    <s v="10076"/>
    <n v="1"/>
    <n v="7"/>
    <n v="19"/>
    <n v="11.07"/>
    <x v="3"/>
    <x v="0"/>
    <s v="Scart-kaapeli"/>
    <n v="4"/>
    <x v="1"/>
  </r>
  <r>
    <n v="51227"/>
    <x v="254"/>
    <s v="10050"/>
    <n v="1"/>
    <n v="9"/>
    <n v="229"/>
    <n v="164.19"/>
    <x v="6"/>
    <x v="1"/>
    <s v="TV28"/>
    <n v="3"/>
    <x v="3"/>
  </r>
  <r>
    <n v="51228"/>
    <x v="255"/>
    <s v="10007"/>
    <n v="1"/>
    <n v="2"/>
    <n v="115"/>
    <n v="66.900000000000006"/>
    <x v="1"/>
    <x v="0"/>
    <s v="DVD-soitin"/>
    <n v="2"/>
    <x v="4"/>
  </r>
  <r>
    <n v="51229"/>
    <x v="256"/>
    <s v="10076"/>
    <n v="1"/>
    <n v="9"/>
    <n v="21"/>
    <n v="11.48"/>
    <x v="6"/>
    <x v="1"/>
    <s v="Scart-kaapeli"/>
    <n v="4"/>
    <x v="1"/>
  </r>
  <r>
    <n v="51230"/>
    <x v="257"/>
    <s v="10050"/>
    <n v="1"/>
    <n v="6"/>
    <n v="226"/>
    <n v="163.69"/>
    <x v="4"/>
    <x v="1"/>
    <s v="TV28"/>
    <n v="3"/>
    <x v="3"/>
  </r>
  <r>
    <n v="51231"/>
    <x v="258"/>
    <s v="10008"/>
    <n v="1"/>
    <n v="9"/>
    <n v="178"/>
    <n v="120.38"/>
    <x v="6"/>
    <x v="1"/>
    <s v="DVD-nauhuri"/>
    <n v="2"/>
    <x v="4"/>
  </r>
  <r>
    <n v="51232"/>
    <x v="259"/>
    <s v="10076"/>
    <n v="1"/>
    <n v="2"/>
    <n v="21"/>
    <n v="10.87"/>
    <x v="1"/>
    <x v="0"/>
    <s v="Scart-kaapeli"/>
    <n v="4"/>
    <x v="1"/>
  </r>
  <r>
    <n v="51233"/>
    <x v="260"/>
    <s v="10023"/>
    <n v="1"/>
    <n v="1"/>
    <n v="84"/>
    <n v="56.04"/>
    <x v="0"/>
    <x v="0"/>
    <s v="Kaapelidigiboxi"/>
    <n v="6"/>
    <x v="2"/>
  </r>
  <r>
    <n v="51234"/>
    <x v="260"/>
    <s v="10007"/>
    <n v="1"/>
    <n v="7"/>
    <n v="120"/>
    <n v="61.17"/>
    <x v="3"/>
    <x v="0"/>
    <s v="DVD-soitin"/>
    <n v="2"/>
    <x v="4"/>
  </r>
  <r>
    <n v="51235"/>
    <x v="261"/>
    <s v="10012"/>
    <n v="1"/>
    <n v="6"/>
    <n v="128"/>
    <n v="91.3"/>
    <x v="4"/>
    <x v="1"/>
    <s v="VHS-nauhuri"/>
    <n v="2"/>
    <x v="4"/>
  </r>
  <r>
    <n v="51236"/>
    <x v="262"/>
    <s v="10076"/>
    <n v="1"/>
    <n v="2"/>
    <n v="20"/>
    <n v="11.18"/>
    <x v="1"/>
    <x v="0"/>
    <s v="Scart-kaapeli"/>
    <n v="4"/>
    <x v="1"/>
  </r>
  <r>
    <n v="51237"/>
    <x v="263"/>
    <s v="10076"/>
    <n v="1"/>
    <n v="9"/>
    <n v="19"/>
    <n v="10.83"/>
    <x v="6"/>
    <x v="1"/>
    <s v="Scart-kaapeli"/>
    <n v="4"/>
    <x v="1"/>
  </r>
  <r>
    <n v="51238"/>
    <x v="263"/>
    <s v="10019"/>
    <n v="1"/>
    <n v="1"/>
    <n v="83"/>
    <n v="48.23"/>
    <x v="0"/>
    <x v="0"/>
    <s v="Antennidigiboxi"/>
    <n v="6"/>
    <x v="2"/>
  </r>
  <r>
    <n v="51239"/>
    <x v="263"/>
    <s v="10037"/>
    <n v="1"/>
    <n v="2"/>
    <n v="96"/>
    <n v="56.73"/>
    <x v="1"/>
    <x v="0"/>
    <s v="PS2-konsoli"/>
    <n v="5"/>
    <x v="0"/>
  </r>
  <r>
    <n v="51240"/>
    <x v="264"/>
    <s v="10050"/>
    <n v="1"/>
    <n v="1"/>
    <n v="235"/>
    <n v="158.57"/>
    <x v="0"/>
    <x v="0"/>
    <s v="TV28"/>
    <n v="3"/>
    <x v="3"/>
  </r>
  <r>
    <n v="51241"/>
    <x v="264"/>
    <s v="10034"/>
    <n v="1"/>
    <n v="1"/>
    <n v="78"/>
    <n v="38.979999999999997"/>
    <x v="0"/>
    <x v="0"/>
    <s v="PS1-konsoli"/>
    <n v="5"/>
    <x v="0"/>
  </r>
  <r>
    <n v="51242"/>
    <x v="265"/>
    <s v="10076"/>
    <n v="1"/>
    <n v="6"/>
    <n v="21"/>
    <n v="11.57"/>
    <x v="4"/>
    <x v="1"/>
    <s v="Scart-kaapeli"/>
    <n v="4"/>
    <x v="1"/>
  </r>
  <r>
    <n v="51243"/>
    <x v="266"/>
    <s v="10007"/>
    <n v="1"/>
    <n v="2"/>
    <n v="117"/>
    <n v="63.54"/>
    <x v="1"/>
    <x v="0"/>
    <s v="DVD-soitin"/>
    <n v="2"/>
    <x v="4"/>
  </r>
  <r>
    <n v="51244"/>
    <x v="267"/>
    <s v="10008"/>
    <n v="1"/>
    <n v="1"/>
    <n v="185"/>
    <n v="115.53"/>
    <x v="0"/>
    <x v="0"/>
    <s v="DVD-nauhuri"/>
    <n v="2"/>
    <x v="4"/>
  </r>
  <r>
    <n v="51245"/>
    <x v="267"/>
    <s v="10023"/>
    <n v="1"/>
    <n v="3"/>
    <n v="81"/>
    <n v="53.82"/>
    <x v="5"/>
    <x v="0"/>
    <s v="Kaapelidigiboxi"/>
    <n v="6"/>
    <x v="2"/>
  </r>
  <r>
    <n v="51246"/>
    <x v="267"/>
    <s v="10019"/>
    <n v="1"/>
    <n v="3"/>
    <n v="82"/>
    <n v="48.79"/>
    <x v="5"/>
    <x v="0"/>
    <s v="Antennidigiboxi"/>
    <n v="6"/>
    <x v="2"/>
  </r>
  <r>
    <n v="51247"/>
    <x v="268"/>
    <s v="10076"/>
    <n v="1"/>
    <n v="2"/>
    <n v="20"/>
    <n v="11.61"/>
    <x v="1"/>
    <x v="0"/>
    <s v="Scart-kaapeli"/>
    <n v="4"/>
    <x v="1"/>
  </r>
  <r>
    <n v="51248"/>
    <x v="269"/>
    <s v="10007"/>
    <n v="1"/>
    <n v="3"/>
    <n v="116"/>
    <n v="61.47"/>
    <x v="5"/>
    <x v="0"/>
    <s v="DVD-soitin"/>
    <n v="2"/>
    <x v="4"/>
  </r>
  <r>
    <n v="51249"/>
    <x v="270"/>
    <s v="10076"/>
    <n v="1"/>
    <n v="1"/>
    <n v="21"/>
    <n v="10.65"/>
    <x v="0"/>
    <x v="0"/>
    <s v="Scart-kaapeli"/>
    <n v="4"/>
    <x v="1"/>
  </r>
  <r>
    <n v="51250"/>
    <x v="270"/>
    <s v="10037"/>
    <n v="1"/>
    <n v="9"/>
    <n v="95"/>
    <n v="51.77"/>
    <x v="6"/>
    <x v="1"/>
    <s v="PS2-konsoli"/>
    <n v="5"/>
    <x v="0"/>
  </r>
  <r>
    <n v="51251"/>
    <x v="270"/>
    <s v="10019"/>
    <n v="1"/>
    <n v="1"/>
    <n v="89"/>
    <n v="47.92"/>
    <x v="0"/>
    <x v="0"/>
    <s v="Antennidigiboxi"/>
    <n v="6"/>
    <x v="2"/>
  </r>
  <r>
    <n v="51252"/>
    <x v="271"/>
    <s v="10007"/>
    <n v="1"/>
    <n v="6"/>
    <n v="117"/>
    <n v="64.41"/>
    <x v="4"/>
    <x v="1"/>
    <s v="DVD-soitin"/>
    <n v="2"/>
    <x v="4"/>
  </r>
  <r>
    <n v="51253"/>
    <x v="271"/>
    <s v="10012"/>
    <n v="1"/>
    <n v="2"/>
    <n v="134"/>
    <n v="91.5"/>
    <x v="1"/>
    <x v="0"/>
    <s v="VHS-nauhuri"/>
    <n v="2"/>
    <x v="4"/>
  </r>
  <r>
    <n v="51254"/>
    <x v="272"/>
    <s v="10076"/>
    <n v="1"/>
    <n v="5"/>
    <n v="21"/>
    <n v="10.87"/>
    <x v="2"/>
    <x v="1"/>
    <s v="Scart-kaapeli"/>
    <n v="4"/>
    <x v="1"/>
  </r>
  <r>
    <n v="51255"/>
    <x v="273"/>
    <s v="10019"/>
    <n v="1"/>
    <n v="3"/>
    <n v="88"/>
    <n v="46.66"/>
    <x v="5"/>
    <x v="0"/>
    <s v="Antennidigiboxi"/>
    <n v="6"/>
    <x v="2"/>
  </r>
  <r>
    <n v="51256"/>
    <x v="274"/>
    <s v="10007"/>
    <n v="1"/>
    <n v="5"/>
    <n v="114"/>
    <n v="66.55"/>
    <x v="2"/>
    <x v="1"/>
    <s v="DVD-soitin"/>
    <n v="2"/>
    <x v="4"/>
  </r>
  <r>
    <n v="51257"/>
    <x v="274"/>
    <s v="10076"/>
    <n v="1"/>
    <n v="6"/>
    <n v="20"/>
    <n v="10.96"/>
    <x v="4"/>
    <x v="1"/>
    <s v="Scart-kaapeli"/>
    <n v="4"/>
    <x v="1"/>
  </r>
  <r>
    <n v="51258"/>
    <x v="275"/>
    <s v="10008"/>
    <n v="1"/>
    <n v="1"/>
    <n v="179"/>
    <n v="117.74"/>
    <x v="0"/>
    <x v="0"/>
    <s v="DVD-nauhuri"/>
    <n v="2"/>
    <x v="4"/>
  </r>
  <r>
    <n v="51259"/>
    <x v="275"/>
    <s v="10023"/>
    <n v="1"/>
    <n v="6"/>
    <n v="83"/>
    <n v="54.72"/>
    <x v="4"/>
    <x v="1"/>
    <s v="Kaapelidigiboxi"/>
    <n v="6"/>
    <x v="2"/>
  </r>
  <r>
    <n v="51260"/>
    <x v="275"/>
    <s v="10050"/>
    <n v="1"/>
    <n v="5"/>
    <n v="232"/>
    <n v="168.64"/>
    <x v="2"/>
    <x v="1"/>
    <s v="TV28"/>
    <n v="3"/>
    <x v="3"/>
  </r>
  <r>
    <n v="51261"/>
    <x v="276"/>
    <s v="10076"/>
    <n v="1"/>
    <n v="5"/>
    <n v="20"/>
    <n v="11.22"/>
    <x v="2"/>
    <x v="1"/>
    <s v="Scart-kaapeli"/>
    <n v="4"/>
    <x v="1"/>
  </r>
  <r>
    <n v="51262"/>
    <x v="277"/>
    <s v="10037"/>
    <n v="1"/>
    <n v="3"/>
    <n v="94"/>
    <n v="52.85"/>
    <x v="5"/>
    <x v="0"/>
    <s v="PS2-konsoli"/>
    <n v="5"/>
    <x v="0"/>
  </r>
  <r>
    <n v="51263"/>
    <x v="278"/>
    <s v="10076"/>
    <n v="1"/>
    <n v="5"/>
    <n v="21"/>
    <n v="11.8"/>
    <x v="2"/>
    <x v="1"/>
    <s v="Scart-kaapeli"/>
    <n v="4"/>
    <x v="1"/>
  </r>
  <r>
    <n v="51264"/>
    <x v="279"/>
    <s v="10007"/>
    <n v="1"/>
    <n v="2"/>
    <n v="113"/>
    <n v="66.010000000000005"/>
    <x v="1"/>
    <x v="0"/>
    <s v="DVD-soitin"/>
    <n v="2"/>
    <x v="4"/>
  </r>
  <r>
    <n v="51265"/>
    <x v="280"/>
    <s v="10023"/>
    <n v="1"/>
    <n v="1"/>
    <n v="83"/>
    <n v="53"/>
    <x v="0"/>
    <x v="0"/>
    <s v="Kaapelidigiboxi"/>
    <n v="6"/>
    <x v="2"/>
  </r>
  <r>
    <n v="51266"/>
    <x v="280"/>
    <s v="10050"/>
    <n v="1"/>
    <n v="3"/>
    <n v="228"/>
    <n v="153.94"/>
    <x v="5"/>
    <x v="0"/>
    <s v="TV28"/>
    <n v="3"/>
    <x v="3"/>
  </r>
  <r>
    <n v="51267"/>
    <x v="281"/>
    <s v="10076"/>
    <n v="1"/>
    <n v="5"/>
    <n v="20"/>
    <n v="10.65"/>
    <x v="2"/>
    <x v="1"/>
    <s v="Scart-kaapeli"/>
    <n v="4"/>
    <x v="1"/>
  </r>
  <r>
    <n v="51268"/>
    <x v="282"/>
    <s v="10008"/>
    <n v="1"/>
    <n v="7"/>
    <n v="189"/>
    <n v="112.75"/>
    <x v="3"/>
    <x v="0"/>
    <s v="DVD-nauhuri"/>
    <n v="2"/>
    <x v="4"/>
  </r>
  <r>
    <n v="51269"/>
    <x v="283"/>
    <s v="10007"/>
    <n v="1"/>
    <n v="5"/>
    <n v="124"/>
    <n v="62.5"/>
    <x v="2"/>
    <x v="1"/>
    <s v="DVD-soitin"/>
    <n v="2"/>
    <x v="4"/>
  </r>
  <r>
    <n v="51270"/>
    <x v="283"/>
    <s v="10076"/>
    <n v="1"/>
    <n v="7"/>
    <n v="21"/>
    <n v="10.67"/>
    <x v="3"/>
    <x v="0"/>
    <s v="Scart-kaapeli"/>
    <n v="4"/>
    <x v="1"/>
  </r>
  <r>
    <n v="51271"/>
    <x v="284"/>
    <s v="10076"/>
    <n v="1"/>
    <n v="1"/>
    <n v="21"/>
    <n v="10.8"/>
    <x v="0"/>
    <x v="0"/>
    <s v="Scart-kaapeli"/>
    <n v="4"/>
    <x v="1"/>
  </r>
  <r>
    <n v="51272"/>
    <x v="284"/>
    <s v="10037"/>
    <n v="1"/>
    <n v="6"/>
    <n v="101"/>
    <n v="55.01"/>
    <x v="4"/>
    <x v="1"/>
    <s v="PS2-konsoli"/>
    <n v="5"/>
    <x v="0"/>
  </r>
  <r>
    <n v="51273"/>
    <x v="285"/>
    <s v="10023"/>
    <n v="1"/>
    <n v="2"/>
    <n v="88"/>
    <n v="54.94"/>
    <x v="1"/>
    <x v="0"/>
    <s v="Kaapelidigiboxi"/>
    <n v="6"/>
    <x v="2"/>
  </r>
  <r>
    <n v="51274"/>
    <x v="286"/>
    <s v="10008"/>
    <n v="1"/>
    <n v="7"/>
    <n v="179"/>
    <n v="112.98"/>
    <x v="3"/>
    <x v="0"/>
    <s v="DVD-nauhuri"/>
    <n v="2"/>
    <x v="4"/>
  </r>
  <r>
    <n v="51275"/>
    <x v="287"/>
    <s v="10076"/>
    <n v="1"/>
    <n v="9"/>
    <n v="20"/>
    <n v="10.69"/>
    <x v="6"/>
    <x v="1"/>
    <s v="Scart-kaapeli"/>
    <n v="4"/>
    <x v="1"/>
  </r>
  <r>
    <n v="51276"/>
    <x v="287"/>
    <s v="10050"/>
    <n v="1"/>
    <n v="3"/>
    <n v="244"/>
    <n v="162.72999999999999"/>
    <x v="5"/>
    <x v="0"/>
    <s v="TV28"/>
    <n v="3"/>
    <x v="3"/>
  </r>
  <r>
    <n v="51277"/>
    <x v="287"/>
    <s v="10019"/>
    <n v="1"/>
    <n v="1"/>
    <n v="85"/>
    <n v="48.77"/>
    <x v="0"/>
    <x v="0"/>
    <s v="Antennidigiboxi"/>
    <n v="6"/>
    <x v="2"/>
  </r>
  <r>
    <n v="51278"/>
    <x v="288"/>
    <s v="10076"/>
    <n v="1"/>
    <n v="3"/>
    <n v="20"/>
    <n v="11.07"/>
    <x v="5"/>
    <x v="0"/>
    <s v="Scart-kaapeli"/>
    <n v="4"/>
    <x v="1"/>
  </r>
  <r>
    <n v="51279"/>
    <x v="288"/>
    <s v="10034"/>
    <n v="1"/>
    <n v="7"/>
    <n v="77"/>
    <n v="38.99"/>
    <x v="3"/>
    <x v="0"/>
    <s v="PS1-konsoli"/>
    <n v="5"/>
    <x v="0"/>
  </r>
  <r>
    <n v="51280"/>
    <x v="288"/>
    <s v="10007"/>
    <n v="1"/>
    <n v="5"/>
    <n v="117"/>
    <n v="64.62"/>
    <x v="2"/>
    <x v="1"/>
    <s v="DVD-soitin"/>
    <n v="2"/>
    <x v="4"/>
  </r>
  <r>
    <n v="51281"/>
    <x v="289"/>
    <s v="10037"/>
    <n v="1"/>
    <n v="3"/>
    <n v="94"/>
    <n v="54.3"/>
    <x v="5"/>
    <x v="0"/>
    <s v="PS2-konsoli"/>
    <n v="5"/>
    <x v="0"/>
  </r>
  <r>
    <n v="51282"/>
    <x v="289"/>
    <s v="10008"/>
    <n v="1"/>
    <n v="2"/>
    <n v="188"/>
    <n v="112.97"/>
    <x v="1"/>
    <x v="0"/>
    <s v="DVD-nauhuri"/>
    <n v="2"/>
    <x v="4"/>
  </r>
  <r>
    <n v="51283"/>
    <x v="290"/>
    <s v="10076"/>
    <n v="1"/>
    <n v="5"/>
    <n v="20"/>
    <n v="11.42"/>
    <x v="2"/>
    <x v="1"/>
    <s v="Scart-kaapeli"/>
    <n v="4"/>
    <x v="1"/>
  </r>
  <r>
    <n v="51284"/>
    <x v="291"/>
    <s v="10037"/>
    <n v="1"/>
    <n v="3"/>
    <n v="104"/>
    <n v="56.94"/>
    <x v="5"/>
    <x v="0"/>
    <s v="PS2-konsoli"/>
    <n v="5"/>
    <x v="0"/>
  </r>
  <r>
    <n v="51285"/>
    <x v="292"/>
    <s v="10050"/>
    <n v="1"/>
    <n v="3"/>
    <n v="230"/>
    <n v="168.04"/>
    <x v="5"/>
    <x v="0"/>
    <s v="TV28"/>
    <n v="3"/>
    <x v="3"/>
  </r>
  <r>
    <n v="51286"/>
    <x v="292"/>
    <s v="10019"/>
    <n v="1"/>
    <n v="2"/>
    <n v="88"/>
    <n v="47.25"/>
    <x v="1"/>
    <x v="0"/>
    <s v="Antennidigiboxi"/>
    <n v="6"/>
    <x v="2"/>
  </r>
  <r>
    <n v="51287"/>
    <x v="293"/>
    <s v="10076"/>
    <n v="1"/>
    <n v="3"/>
    <n v="20"/>
    <n v="11.14"/>
    <x v="5"/>
    <x v="0"/>
    <s v="Scart-kaapeli"/>
    <n v="4"/>
    <x v="1"/>
  </r>
  <r>
    <n v="51288"/>
    <x v="293"/>
    <s v="10007"/>
    <n v="1"/>
    <n v="1"/>
    <n v="118"/>
    <n v="63.41"/>
    <x v="0"/>
    <x v="0"/>
    <s v="DVD-soitin"/>
    <n v="2"/>
    <x v="4"/>
  </r>
  <r>
    <n v="51289"/>
    <x v="293"/>
    <s v="10012"/>
    <n v="1"/>
    <n v="1"/>
    <n v="127"/>
    <n v="87.89"/>
    <x v="0"/>
    <x v="0"/>
    <s v="VHS-nauhuri"/>
    <n v="2"/>
    <x v="4"/>
  </r>
  <r>
    <n v="51290"/>
    <x v="294"/>
    <s v="10008"/>
    <n v="1"/>
    <n v="1"/>
    <n v="186"/>
    <n v="110.32"/>
    <x v="0"/>
    <x v="0"/>
    <s v="DVD-nauhuri"/>
    <n v="2"/>
    <x v="4"/>
  </r>
  <r>
    <n v="51291"/>
    <x v="294"/>
    <s v="10023"/>
    <n v="1"/>
    <n v="3"/>
    <n v="82"/>
    <n v="55.98"/>
    <x v="5"/>
    <x v="0"/>
    <s v="Kaapelidigiboxi"/>
    <n v="6"/>
    <x v="2"/>
  </r>
  <r>
    <n v="51292"/>
    <x v="295"/>
    <s v="10076"/>
    <n v="1"/>
    <n v="3"/>
    <n v="20"/>
    <n v="11.09"/>
    <x v="5"/>
    <x v="0"/>
    <s v="Scart-kaapeli"/>
    <n v="4"/>
    <x v="1"/>
  </r>
  <r>
    <n v="51293"/>
    <x v="295"/>
    <s v="10007"/>
    <n v="1"/>
    <n v="3"/>
    <n v="124"/>
    <n v="65.849999999999994"/>
    <x v="5"/>
    <x v="0"/>
    <s v="DVD-soitin"/>
    <n v="2"/>
    <x v="4"/>
  </r>
  <r>
    <n v="51294"/>
    <x v="296"/>
    <s v="10037"/>
    <n v="1"/>
    <n v="7"/>
    <n v="101"/>
    <n v="55.67"/>
    <x v="3"/>
    <x v="0"/>
    <s v="PS2-konsoli"/>
    <n v="5"/>
    <x v="0"/>
  </r>
  <r>
    <n v="51295"/>
    <x v="296"/>
    <s v="10076"/>
    <n v="1"/>
    <n v="2"/>
    <n v="21"/>
    <n v="11.6"/>
    <x v="1"/>
    <x v="0"/>
    <s v="Scart-kaapeli"/>
    <n v="4"/>
    <x v="1"/>
  </r>
  <r>
    <n v="51296"/>
    <x v="297"/>
    <s v="10037"/>
    <n v="1"/>
    <n v="1"/>
    <n v="100"/>
    <n v="51.6"/>
    <x v="0"/>
    <x v="0"/>
    <s v="PS2-konsoli"/>
    <n v="5"/>
    <x v="0"/>
  </r>
  <r>
    <n v="51297"/>
    <x v="297"/>
    <s v="10076"/>
    <n v="1"/>
    <n v="1"/>
    <n v="21"/>
    <n v="11.6"/>
    <x v="0"/>
    <x v="0"/>
    <s v="Scart-kaapeli"/>
    <n v="4"/>
    <x v="1"/>
  </r>
  <r>
    <n v="51298"/>
    <x v="298"/>
    <s v="10076"/>
    <n v="1"/>
    <n v="6"/>
    <n v="20"/>
    <n v="11.32"/>
    <x v="4"/>
    <x v="1"/>
    <s v="Scart-kaapeli"/>
    <n v="4"/>
    <x v="1"/>
  </r>
  <r>
    <n v="51299"/>
    <x v="299"/>
    <s v="10019"/>
    <n v="1"/>
    <n v="6"/>
    <n v="82"/>
    <n v="46.49"/>
    <x v="4"/>
    <x v="1"/>
    <s v="Antennidigiboxi"/>
    <n v="6"/>
    <x v="2"/>
  </r>
  <r>
    <n v="51300"/>
    <x v="299"/>
    <s v="10037"/>
    <n v="1"/>
    <n v="1"/>
    <n v="99"/>
    <n v="55.02"/>
    <x v="0"/>
    <x v="0"/>
    <s v="PS2-konsoli"/>
    <n v="5"/>
    <x v="0"/>
  </r>
  <r>
    <n v="51301"/>
    <x v="299"/>
    <s v="10076"/>
    <n v="1"/>
    <n v="6"/>
    <n v="21"/>
    <n v="11.77"/>
    <x v="4"/>
    <x v="1"/>
    <s v="Scart-kaapeli"/>
    <n v="4"/>
    <x v="1"/>
  </r>
  <r>
    <n v="51302"/>
    <x v="299"/>
    <s v="10007"/>
    <n v="1"/>
    <n v="5"/>
    <n v="124"/>
    <n v="61.31"/>
    <x v="2"/>
    <x v="1"/>
    <s v="DVD-soitin"/>
    <n v="2"/>
    <x v="4"/>
  </r>
  <r>
    <n v="51303"/>
    <x v="300"/>
    <s v="10023"/>
    <n v="1"/>
    <n v="5"/>
    <n v="88"/>
    <n v="56.27"/>
    <x v="2"/>
    <x v="1"/>
    <s v="Kaapelidigiboxi"/>
    <n v="6"/>
    <x v="2"/>
  </r>
  <r>
    <n v="51304"/>
    <x v="300"/>
    <s v="10008"/>
    <n v="1"/>
    <n v="3"/>
    <n v="183"/>
    <n v="117.4"/>
    <x v="5"/>
    <x v="0"/>
    <s v="DVD-nauhuri"/>
    <n v="2"/>
    <x v="4"/>
  </r>
  <r>
    <n v="51305"/>
    <x v="301"/>
    <s v="10034"/>
    <n v="1"/>
    <n v="5"/>
    <n v="74"/>
    <n v="42.49"/>
    <x v="2"/>
    <x v="1"/>
    <s v="PS1-konsoli"/>
    <n v="5"/>
    <x v="0"/>
  </r>
  <r>
    <n v="51306"/>
    <x v="301"/>
    <s v="10076"/>
    <n v="1"/>
    <n v="7"/>
    <n v="20"/>
    <n v="10.94"/>
    <x v="3"/>
    <x v="0"/>
    <s v="Scart-kaapeli"/>
    <n v="4"/>
    <x v="1"/>
  </r>
  <r>
    <n v="51307"/>
    <x v="302"/>
    <s v="10050"/>
    <n v="1"/>
    <n v="5"/>
    <n v="233"/>
    <n v="158.38"/>
    <x v="2"/>
    <x v="1"/>
    <s v="TV28"/>
    <n v="3"/>
    <x v="3"/>
  </r>
  <r>
    <n v="51308"/>
    <x v="303"/>
    <s v="10007"/>
    <n v="1"/>
    <n v="6"/>
    <n v="117"/>
    <n v="65.61"/>
    <x v="4"/>
    <x v="1"/>
    <s v="DVD-soitin"/>
    <n v="2"/>
    <x v="4"/>
  </r>
  <r>
    <n v="51309"/>
    <x v="304"/>
    <s v="10076"/>
    <n v="1"/>
    <n v="7"/>
    <n v="20"/>
    <n v="10.74"/>
    <x v="3"/>
    <x v="0"/>
    <s v="Scart-kaapeli"/>
    <n v="4"/>
    <x v="1"/>
  </r>
  <r>
    <n v="51310"/>
    <x v="305"/>
    <s v="10037"/>
    <n v="1"/>
    <n v="2"/>
    <n v="102"/>
    <n v="52.81"/>
    <x v="1"/>
    <x v="0"/>
    <s v="PS2-konsoli"/>
    <n v="5"/>
    <x v="0"/>
  </r>
  <r>
    <n v="51311"/>
    <x v="306"/>
    <s v="10076"/>
    <n v="1"/>
    <n v="5"/>
    <n v="19"/>
    <n v="11.14"/>
    <x v="2"/>
    <x v="1"/>
    <s v="Scart-kaapeli"/>
    <n v="4"/>
    <x v="1"/>
  </r>
  <r>
    <n v="51312"/>
    <x v="307"/>
    <s v="10008"/>
    <n v="1"/>
    <n v="2"/>
    <n v="173"/>
    <n v="120.47"/>
    <x v="1"/>
    <x v="0"/>
    <s v="DVD-nauhuri"/>
    <n v="2"/>
    <x v="4"/>
  </r>
  <r>
    <n v="51313"/>
    <x v="308"/>
    <s v="10023"/>
    <n v="1"/>
    <n v="3"/>
    <n v="88"/>
    <n v="53.8"/>
    <x v="5"/>
    <x v="0"/>
    <s v="Kaapelidigiboxi"/>
    <n v="6"/>
    <x v="2"/>
  </r>
  <r>
    <n v="51314"/>
    <x v="308"/>
    <s v="10037"/>
    <n v="1"/>
    <n v="5"/>
    <n v="101"/>
    <n v="51.69"/>
    <x v="2"/>
    <x v="1"/>
    <s v="PS2-konsoli"/>
    <n v="5"/>
    <x v="0"/>
  </r>
  <r>
    <n v="51315"/>
    <x v="308"/>
    <s v="10007"/>
    <n v="1"/>
    <n v="1"/>
    <n v="116"/>
    <n v="65.91"/>
    <x v="0"/>
    <x v="0"/>
    <s v="DVD-soitin"/>
    <n v="2"/>
    <x v="4"/>
  </r>
  <r>
    <n v="51316"/>
    <x v="308"/>
    <s v="10076"/>
    <n v="1"/>
    <n v="7"/>
    <n v="20"/>
    <n v="11.57"/>
    <x v="3"/>
    <x v="0"/>
    <s v="Scart-kaapeli"/>
    <n v="4"/>
    <x v="1"/>
  </r>
  <r>
    <n v="51317"/>
    <x v="309"/>
    <s v="10008"/>
    <n v="1"/>
    <n v="6"/>
    <n v="180"/>
    <n v="120.13"/>
    <x v="4"/>
    <x v="1"/>
    <s v="DVD-nauhuri"/>
    <n v="2"/>
    <x v="4"/>
  </r>
  <r>
    <n v="51318"/>
    <x v="310"/>
    <s v="10007"/>
    <n v="1"/>
    <n v="6"/>
    <n v="124"/>
    <n v="62.79"/>
    <x v="4"/>
    <x v="1"/>
    <s v="DVD-soitin"/>
    <n v="2"/>
    <x v="4"/>
  </r>
  <r>
    <n v="51319"/>
    <x v="311"/>
    <s v="10076"/>
    <n v="1"/>
    <n v="1"/>
    <n v="21"/>
    <n v="11.42"/>
    <x v="0"/>
    <x v="0"/>
    <s v="Scart-kaapeli"/>
    <n v="4"/>
    <x v="1"/>
  </r>
  <r>
    <n v="51320"/>
    <x v="311"/>
    <s v="10012"/>
    <n v="1"/>
    <n v="3"/>
    <n v="137"/>
    <n v="94.21"/>
    <x v="5"/>
    <x v="0"/>
    <s v="VHS-nauhuri"/>
    <n v="2"/>
    <x v="4"/>
  </r>
  <r>
    <n v="51321"/>
    <x v="311"/>
    <s v="10037"/>
    <n v="1"/>
    <n v="6"/>
    <n v="94"/>
    <n v="51.78"/>
    <x v="4"/>
    <x v="1"/>
    <s v="PS2-konsoli"/>
    <n v="5"/>
    <x v="0"/>
  </r>
  <r>
    <n v="51322"/>
    <x v="312"/>
    <s v="10037"/>
    <n v="1"/>
    <n v="1"/>
    <n v="103"/>
    <n v="51.56"/>
    <x v="0"/>
    <x v="0"/>
    <s v="PS2-konsoli"/>
    <n v="5"/>
    <x v="0"/>
  </r>
  <r>
    <n v="51323"/>
    <x v="312"/>
    <s v="10050"/>
    <n v="1"/>
    <n v="5"/>
    <n v="236"/>
    <n v="157.19"/>
    <x v="2"/>
    <x v="1"/>
    <s v="TV28"/>
    <n v="3"/>
    <x v="3"/>
  </r>
  <r>
    <n v="51324"/>
    <x v="312"/>
    <s v="10008"/>
    <n v="1"/>
    <n v="3"/>
    <n v="188"/>
    <n v="110.08"/>
    <x v="5"/>
    <x v="0"/>
    <s v="DVD-nauhuri"/>
    <n v="2"/>
    <x v="4"/>
  </r>
  <r>
    <n v="51325"/>
    <x v="313"/>
    <s v="10076"/>
    <n v="1"/>
    <n v="6"/>
    <n v="21"/>
    <n v="11"/>
    <x v="4"/>
    <x v="1"/>
    <s v="Scart-kaapeli"/>
    <n v="4"/>
    <x v="1"/>
  </r>
  <r>
    <n v="51326"/>
    <x v="314"/>
    <s v="10007"/>
    <n v="1"/>
    <n v="6"/>
    <n v="115"/>
    <n v="61.6"/>
    <x v="4"/>
    <x v="1"/>
    <s v="DVD-soitin"/>
    <n v="2"/>
    <x v="4"/>
  </r>
  <r>
    <n v="51327"/>
    <x v="314"/>
    <s v="10019"/>
    <n v="1"/>
    <n v="3"/>
    <n v="86"/>
    <n v="47.38"/>
    <x v="5"/>
    <x v="0"/>
    <s v="Antennidigiboxi"/>
    <n v="6"/>
    <x v="2"/>
  </r>
  <r>
    <n v="51328"/>
    <x v="314"/>
    <s v="10023"/>
    <n v="1"/>
    <n v="1"/>
    <n v="85"/>
    <n v="54.84"/>
    <x v="0"/>
    <x v="0"/>
    <s v="Kaapelidigiboxi"/>
    <n v="6"/>
    <x v="2"/>
  </r>
  <r>
    <n v="51329"/>
    <x v="314"/>
    <s v="10076"/>
    <n v="1"/>
    <n v="6"/>
    <n v="19"/>
    <n v="11.07"/>
    <x v="4"/>
    <x v="1"/>
    <s v="Scart-kaapeli"/>
    <n v="4"/>
    <x v="1"/>
  </r>
  <r>
    <n v="51330"/>
    <x v="315"/>
    <s v="10008"/>
    <n v="1"/>
    <n v="7"/>
    <n v="173"/>
    <n v="117.8"/>
    <x v="3"/>
    <x v="0"/>
    <s v="DVD-nauhuri"/>
    <n v="2"/>
    <x v="4"/>
  </r>
  <r>
    <n v="51331"/>
    <x v="316"/>
    <s v="10037"/>
    <n v="1"/>
    <n v="6"/>
    <n v="102"/>
    <n v="55.63"/>
    <x v="4"/>
    <x v="1"/>
    <s v="PS2-konsoli"/>
    <n v="5"/>
    <x v="0"/>
  </r>
  <r>
    <n v="51332"/>
    <x v="316"/>
    <s v="10076"/>
    <n v="1"/>
    <n v="3"/>
    <n v="21"/>
    <n v="11.08"/>
    <x v="5"/>
    <x v="0"/>
    <s v="Scart-kaapeli"/>
    <n v="4"/>
    <x v="1"/>
  </r>
  <r>
    <n v="51333"/>
    <x v="317"/>
    <s v="10007"/>
    <n v="1"/>
    <n v="5"/>
    <n v="120"/>
    <n v="61.51"/>
    <x v="2"/>
    <x v="1"/>
    <s v="DVD-soitin"/>
    <n v="2"/>
    <x v="4"/>
  </r>
  <r>
    <n v="51334"/>
    <x v="318"/>
    <s v="10050"/>
    <n v="1"/>
    <n v="2"/>
    <n v="231"/>
    <n v="166.15"/>
    <x v="1"/>
    <x v="0"/>
    <s v="TV28"/>
    <n v="3"/>
    <x v="3"/>
  </r>
  <r>
    <n v="51335"/>
    <x v="318"/>
    <s v="10076"/>
    <n v="1"/>
    <n v="2"/>
    <n v="21"/>
    <n v="11.07"/>
    <x v="1"/>
    <x v="0"/>
    <s v="Scart-kaapeli"/>
    <n v="4"/>
    <x v="1"/>
  </r>
  <r>
    <n v="51336"/>
    <x v="319"/>
    <s v="10037"/>
    <n v="1"/>
    <n v="7"/>
    <n v="96"/>
    <n v="52.01"/>
    <x v="3"/>
    <x v="0"/>
    <s v="PS2-konsoli"/>
    <n v="5"/>
    <x v="0"/>
  </r>
  <r>
    <n v="51337"/>
    <x v="319"/>
    <s v="10008"/>
    <n v="1"/>
    <n v="1"/>
    <n v="178"/>
    <n v="113.62"/>
    <x v="0"/>
    <x v="0"/>
    <s v="DVD-nauhuri"/>
    <n v="2"/>
    <x v="4"/>
  </r>
  <r>
    <n v="51338"/>
    <x v="320"/>
    <s v="10019"/>
    <n v="1"/>
    <n v="7"/>
    <n v="89"/>
    <n v="49.16"/>
    <x v="3"/>
    <x v="0"/>
    <s v="Antennidigiboxi"/>
    <n v="6"/>
    <x v="2"/>
  </r>
  <r>
    <n v="51339"/>
    <x v="321"/>
    <s v="10076"/>
    <n v="1"/>
    <n v="7"/>
    <n v="20"/>
    <n v="10.87"/>
    <x v="3"/>
    <x v="0"/>
    <s v="Scart-kaapeli"/>
    <n v="4"/>
    <x v="1"/>
  </r>
  <r>
    <n v="51340"/>
    <x v="322"/>
    <s v="10007"/>
    <n v="1"/>
    <n v="2"/>
    <n v="122"/>
    <n v="62.51"/>
    <x v="1"/>
    <x v="0"/>
    <s v="DVD-soitin"/>
    <n v="2"/>
    <x v="4"/>
  </r>
  <r>
    <n v="51341"/>
    <x v="323"/>
    <s v="10076"/>
    <n v="1"/>
    <n v="6"/>
    <n v="20"/>
    <n v="10.77"/>
    <x v="4"/>
    <x v="1"/>
    <s v="Scart-kaapeli"/>
    <n v="4"/>
    <x v="1"/>
  </r>
  <r>
    <n v="51342"/>
    <x v="323"/>
    <s v="10023"/>
    <n v="1"/>
    <n v="1"/>
    <n v="85"/>
    <n v="56.01"/>
    <x v="0"/>
    <x v="0"/>
    <s v="Kaapelidigiboxi"/>
    <n v="6"/>
    <x v="2"/>
  </r>
  <r>
    <n v="51343"/>
    <x v="323"/>
    <s v="10037"/>
    <n v="1"/>
    <n v="3"/>
    <n v="104"/>
    <n v="55.53"/>
    <x v="5"/>
    <x v="0"/>
    <s v="PS2-konsoli"/>
    <n v="5"/>
    <x v="0"/>
  </r>
  <r>
    <n v="51344"/>
    <x v="324"/>
    <s v="10050"/>
    <n v="1"/>
    <n v="1"/>
    <n v="229"/>
    <n v="158.94999999999999"/>
    <x v="0"/>
    <x v="0"/>
    <s v="TV28"/>
    <n v="3"/>
    <x v="3"/>
  </r>
  <r>
    <n v="51345"/>
    <x v="325"/>
    <s v="10076"/>
    <n v="1"/>
    <n v="1"/>
    <n v="20"/>
    <n v="10.8"/>
    <x v="0"/>
    <x v="0"/>
    <s v="Scart-kaapeli"/>
    <n v="4"/>
    <x v="1"/>
  </r>
  <r>
    <n v="51346"/>
    <x v="325"/>
    <s v="10007"/>
    <n v="1"/>
    <n v="6"/>
    <n v="116"/>
    <n v="63.69"/>
    <x v="4"/>
    <x v="1"/>
    <s v="DVD-soitin"/>
    <n v="2"/>
    <x v="4"/>
  </r>
  <r>
    <n v="51347"/>
    <x v="325"/>
    <s v="10008"/>
    <n v="1"/>
    <n v="3"/>
    <n v="171"/>
    <n v="117.24"/>
    <x v="5"/>
    <x v="0"/>
    <s v="DVD-nauhuri"/>
    <n v="2"/>
    <x v="4"/>
  </r>
  <r>
    <n v="51348"/>
    <x v="326"/>
    <s v="10037"/>
    <n v="1"/>
    <n v="3"/>
    <n v="95"/>
    <n v="56.33"/>
    <x v="5"/>
    <x v="0"/>
    <s v="PS2-konsoli"/>
    <n v="5"/>
    <x v="0"/>
  </r>
  <r>
    <n v="51349"/>
    <x v="327"/>
    <s v="10076"/>
    <n v="1"/>
    <n v="3"/>
    <n v="20"/>
    <n v="11.46"/>
    <x v="5"/>
    <x v="0"/>
    <s v="Scart-kaapeli"/>
    <n v="4"/>
    <x v="1"/>
  </r>
  <r>
    <n v="51350"/>
    <x v="327"/>
    <s v="10023"/>
    <n v="1"/>
    <n v="3"/>
    <n v="81"/>
    <n v="53.1"/>
    <x v="5"/>
    <x v="0"/>
    <s v="Kaapelidigiboxi"/>
    <n v="6"/>
    <x v="2"/>
  </r>
  <r>
    <n v="51351"/>
    <x v="328"/>
    <s v="10076"/>
    <n v="1"/>
    <n v="7"/>
    <n v="19"/>
    <n v="11.8"/>
    <x v="3"/>
    <x v="0"/>
    <s v="Scart-kaapeli"/>
    <n v="4"/>
    <x v="1"/>
  </r>
  <r>
    <n v="51352"/>
    <x v="329"/>
    <s v="10007"/>
    <n v="1"/>
    <n v="5"/>
    <n v="119"/>
    <n v="63.79"/>
    <x v="2"/>
    <x v="1"/>
    <s v="DVD-soitin"/>
    <n v="2"/>
    <x v="4"/>
  </r>
  <r>
    <n v="51353"/>
    <x v="330"/>
    <s v="10050"/>
    <n v="1"/>
    <n v="6"/>
    <n v="244"/>
    <n v="160.59"/>
    <x v="4"/>
    <x v="1"/>
    <s v="TV28"/>
    <n v="3"/>
    <x v="3"/>
  </r>
  <r>
    <n v="51354"/>
    <x v="331"/>
    <s v="10076"/>
    <n v="1"/>
    <n v="1"/>
    <n v="20"/>
    <n v="11.56"/>
    <x v="0"/>
    <x v="0"/>
    <s v="Scart-kaapeli"/>
    <n v="4"/>
    <x v="1"/>
  </r>
  <r>
    <n v="51355"/>
    <x v="331"/>
    <s v="10008"/>
    <n v="1"/>
    <n v="5"/>
    <n v="184"/>
    <n v="115.47"/>
    <x v="2"/>
    <x v="1"/>
    <s v="DVD-nauhuri"/>
    <n v="2"/>
    <x v="4"/>
  </r>
  <r>
    <n v="51356"/>
    <x v="331"/>
    <s v="10037"/>
    <n v="1"/>
    <n v="7"/>
    <n v="96"/>
    <n v="53.49"/>
    <x v="3"/>
    <x v="0"/>
    <s v="PS2-konsoli"/>
    <n v="5"/>
    <x v="0"/>
  </r>
  <r>
    <n v="51357"/>
    <x v="332"/>
    <s v="10034"/>
    <n v="1"/>
    <n v="3"/>
    <n v="72"/>
    <n v="40.47"/>
    <x v="5"/>
    <x v="0"/>
    <s v="PS1-konsoli"/>
    <n v="5"/>
    <x v="0"/>
  </r>
  <r>
    <n v="51358"/>
    <x v="332"/>
    <s v="10019"/>
    <n v="1"/>
    <n v="7"/>
    <n v="81"/>
    <n v="47.27"/>
    <x v="3"/>
    <x v="0"/>
    <s v="Antennidigiboxi"/>
    <n v="6"/>
    <x v="2"/>
  </r>
  <r>
    <n v="51359"/>
    <x v="333"/>
    <s v="10037"/>
    <n v="1"/>
    <n v="6"/>
    <n v="102"/>
    <n v="54.42"/>
    <x v="4"/>
    <x v="1"/>
    <s v="PS2-konsoli"/>
    <n v="5"/>
    <x v="0"/>
  </r>
  <r>
    <n v="51360"/>
    <x v="333"/>
    <s v="10076"/>
    <n v="1"/>
    <n v="1"/>
    <n v="21"/>
    <n v="11.17"/>
    <x v="0"/>
    <x v="0"/>
    <s v="Scart-kaapeli"/>
    <n v="4"/>
    <x v="1"/>
  </r>
  <r>
    <n v="51361"/>
    <x v="333"/>
    <s v="10007"/>
    <n v="1"/>
    <n v="7"/>
    <n v="124"/>
    <n v="64.319999999999993"/>
    <x v="3"/>
    <x v="0"/>
    <s v="DVD-soitin"/>
    <n v="2"/>
    <x v="4"/>
  </r>
  <r>
    <n v="51362"/>
    <x v="334"/>
    <s v="10076"/>
    <n v="1"/>
    <n v="5"/>
    <n v="20"/>
    <n v="10.87"/>
    <x v="2"/>
    <x v="1"/>
    <s v="Scart-kaapeli"/>
    <n v="4"/>
    <x v="1"/>
  </r>
  <r>
    <n v="51363"/>
    <x v="334"/>
    <s v="10008"/>
    <n v="1"/>
    <n v="6"/>
    <n v="184"/>
    <n v="111.29"/>
    <x v="4"/>
    <x v="1"/>
    <s v="DVD-nauhuri"/>
    <n v="2"/>
    <x v="4"/>
  </r>
  <r>
    <n v="51364"/>
    <x v="335"/>
    <s v="10023"/>
    <n v="1"/>
    <n v="2"/>
    <n v="86"/>
    <n v="55.83"/>
    <x v="1"/>
    <x v="0"/>
    <s v="Kaapelidigiboxi"/>
    <n v="6"/>
    <x v="2"/>
  </r>
  <r>
    <n v="51365"/>
    <x v="336"/>
    <s v="10076"/>
    <n v="1"/>
    <n v="3"/>
    <n v="21"/>
    <n v="11.1"/>
    <x v="5"/>
    <x v="0"/>
    <s v="Scart-kaapeli"/>
    <n v="4"/>
    <x v="1"/>
  </r>
  <r>
    <n v="51366"/>
    <x v="337"/>
    <s v="10050"/>
    <n v="1"/>
    <n v="6"/>
    <n v="225"/>
    <n v="162.97999999999999"/>
    <x v="4"/>
    <x v="1"/>
    <s v="TV28"/>
    <n v="3"/>
    <x v="3"/>
  </r>
  <r>
    <n v="51367"/>
    <x v="338"/>
    <s v="10007"/>
    <n v="1"/>
    <n v="2"/>
    <n v="115"/>
    <n v="65.760000000000005"/>
    <x v="1"/>
    <x v="0"/>
    <s v="DVD-soitin"/>
    <n v="2"/>
    <x v="4"/>
  </r>
  <r>
    <n v="51368"/>
    <x v="338"/>
    <s v="10076"/>
    <n v="1"/>
    <n v="9"/>
    <n v="20"/>
    <n v="11.33"/>
    <x v="6"/>
    <x v="1"/>
    <s v="Scart-kaapeli"/>
    <n v="4"/>
    <x v="1"/>
  </r>
  <r>
    <n v="51369"/>
    <x v="339"/>
    <s v="10008"/>
    <n v="1"/>
    <n v="9"/>
    <n v="183"/>
    <n v="115.16"/>
    <x v="6"/>
    <x v="1"/>
    <s v="DVD-nauhuri"/>
    <n v="2"/>
    <x v="4"/>
  </r>
  <r>
    <n v="51370"/>
    <x v="340"/>
    <s v="10076"/>
    <n v="1"/>
    <n v="6"/>
    <n v="20"/>
    <n v="11.09"/>
    <x v="4"/>
    <x v="1"/>
    <s v="Scart-kaapeli"/>
    <n v="4"/>
    <x v="1"/>
  </r>
  <r>
    <n v="51371"/>
    <x v="341"/>
    <s v="10019"/>
    <n v="1"/>
    <n v="6"/>
    <n v="89"/>
    <n v="48.31"/>
    <x v="4"/>
    <x v="1"/>
    <s v="Antennidigiboxi"/>
    <n v="6"/>
    <x v="2"/>
  </r>
  <r>
    <n v="51372"/>
    <x v="341"/>
    <s v="10076"/>
    <n v="1"/>
    <n v="6"/>
    <n v="21"/>
    <n v="10.69"/>
    <x v="4"/>
    <x v="1"/>
    <s v="Scart-kaapeli"/>
    <n v="4"/>
    <x v="1"/>
  </r>
  <r>
    <n v="51373"/>
    <x v="342"/>
    <s v="10007"/>
    <n v="1"/>
    <n v="9"/>
    <n v="117"/>
    <n v="64.209999999999994"/>
    <x v="6"/>
    <x v="1"/>
    <s v="DVD-soitin"/>
    <n v="2"/>
    <x v="4"/>
  </r>
  <r>
    <n v="51374"/>
    <x v="343"/>
    <s v="10012"/>
    <n v="1"/>
    <n v="3"/>
    <n v="126"/>
    <n v="91.91"/>
    <x v="5"/>
    <x v="0"/>
    <s v="VHS-nauhuri"/>
    <n v="2"/>
    <x v="4"/>
  </r>
  <r>
    <n v="51375"/>
    <x v="343"/>
    <s v="10076"/>
    <n v="1"/>
    <n v="3"/>
    <n v="20"/>
    <n v="10.93"/>
    <x v="5"/>
    <x v="0"/>
    <s v="Scart-kaapeli"/>
    <n v="4"/>
    <x v="1"/>
  </r>
  <r>
    <n v="51376"/>
    <x v="343"/>
    <s v="10008"/>
    <n v="1"/>
    <n v="5"/>
    <n v="182"/>
    <n v="113.92"/>
    <x v="2"/>
    <x v="1"/>
    <s v="DVD-nauhuri"/>
    <n v="2"/>
    <x v="4"/>
  </r>
  <r>
    <n v="51377"/>
    <x v="343"/>
    <s v="10023"/>
    <n v="1"/>
    <n v="7"/>
    <n v="87"/>
    <n v="53.8"/>
    <x v="3"/>
    <x v="0"/>
    <s v="Kaapelidigiboxi"/>
    <n v="6"/>
    <x v="2"/>
  </r>
  <r>
    <n v="51378"/>
    <x v="344"/>
    <s v="10076"/>
    <n v="1"/>
    <n v="1"/>
    <n v="20"/>
    <n v="11.1"/>
    <x v="0"/>
    <x v="0"/>
    <s v="Scart-kaapeli"/>
    <n v="4"/>
    <x v="1"/>
  </r>
  <r>
    <n v="51379"/>
    <x v="344"/>
    <s v="10007"/>
    <n v="1"/>
    <n v="5"/>
    <n v="122"/>
    <n v="61.79"/>
    <x v="2"/>
    <x v="1"/>
    <s v="DVD-soitin"/>
    <n v="2"/>
    <x v="4"/>
  </r>
  <r>
    <n v="51380"/>
    <x v="345"/>
    <s v="10050"/>
    <n v="1"/>
    <n v="3"/>
    <n v="232"/>
    <n v="162.24"/>
    <x v="5"/>
    <x v="0"/>
    <s v="TV28"/>
    <n v="3"/>
    <x v="3"/>
  </r>
  <r>
    <n v="51381"/>
    <x v="346"/>
    <s v="10076"/>
    <n v="1"/>
    <n v="6"/>
    <n v="20"/>
    <n v="11.71"/>
    <x v="4"/>
    <x v="1"/>
    <s v="Scart-kaapeli"/>
    <n v="4"/>
    <x v="1"/>
  </r>
  <r>
    <n v="51382"/>
    <x v="346"/>
    <s v="10008"/>
    <n v="1"/>
    <n v="5"/>
    <n v="175"/>
    <n v="114.81"/>
    <x v="2"/>
    <x v="1"/>
    <s v="DVD-nauhuri"/>
    <n v="2"/>
    <x v="4"/>
  </r>
  <r>
    <n v="51383"/>
    <x v="346"/>
    <s v="10037"/>
    <n v="1"/>
    <n v="3"/>
    <n v="100"/>
    <n v="55.01"/>
    <x v="5"/>
    <x v="0"/>
    <s v="PS2-konsoli"/>
    <n v="5"/>
    <x v="0"/>
  </r>
  <r>
    <n v="51384"/>
    <x v="347"/>
    <s v="10007"/>
    <n v="1"/>
    <n v="2"/>
    <n v="121"/>
    <n v="65.66"/>
    <x v="1"/>
    <x v="0"/>
    <s v="DVD-soitin"/>
    <n v="2"/>
    <x v="4"/>
  </r>
  <r>
    <n v="51385"/>
    <x v="348"/>
    <s v="10076"/>
    <n v="1"/>
    <n v="2"/>
    <n v="21"/>
    <n v="11.27"/>
    <x v="1"/>
    <x v="0"/>
    <s v="Scart-kaapeli"/>
    <n v="4"/>
    <x v="1"/>
  </r>
  <r>
    <n v="51386"/>
    <x v="348"/>
    <s v="10008"/>
    <n v="1"/>
    <n v="1"/>
    <n v="172"/>
    <n v="109.83"/>
    <x v="0"/>
    <x v="0"/>
    <s v="DVD-nauhuri"/>
    <n v="2"/>
    <x v="4"/>
  </r>
  <r>
    <n v="51387"/>
    <x v="348"/>
    <s v="10007"/>
    <n v="1"/>
    <n v="6"/>
    <n v="123"/>
    <n v="67.459999999999994"/>
    <x v="4"/>
    <x v="1"/>
    <s v="DVD-soitin"/>
    <n v="2"/>
    <x v="4"/>
  </r>
  <r>
    <n v="51388"/>
    <x v="349"/>
    <s v="10076"/>
    <n v="1"/>
    <n v="5"/>
    <n v="21"/>
    <n v="10.89"/>
    <x v="2"/>
    <x v="1"/>
    <s v="Scart-kaapeli"/>
    <n v="4"/>
    <x v="1"/>
  </r>
  <r>
    <n v="51389"/>
    <x v="349"/>
    <s v="10050"/>
    <n v="1"/>
    <n v="2"/>
    <n v="232"/>
    <n v="163.31"/>
    <x v="1"/>
    <x v="0"/>
    <s v="TV28"/>
    <n v="3"/>
    <x v="3"/>
  </r>
  <r>
    <n v="51390"/>
    <x v="350"/>
    <s v="10023"/>
    <n v="1"/>
    <n v="7"/>
    <n v="89"/>
    <n v="57"/>
    <x v="3"/>
    <x v="0"/>
    <s v="Kaapelidigiboxi"/>
    <n v="6"/>
    <x v="2"/>
  </r>
  <r>
    <n v="51391"/>
    <x v="351"/>
    <s v="10076"/>
    <n v="1"/>
    <n v="1"/>
    <n v="21"/>
    <n v="10.78"/>
    <x v="0"/>
    <x v="0"/>
    <s v="Scart-kaapeli"/>
    <n v="4"/>
    <x v="1"/>
  </r>
  <r>
    <n v="51392"/>
    <x v="351"/>
    <s v="10007"/>
    <n v="1"/>
    <n v="2"/>
    <n v="115"/>
    <n v="65.349999999999994"/>
    <x v="1"/>
    <x v="0"/>
    <s v="DVD-soitin"/>
    <n v="2"/>
    <x v="4"/>
  </r>
  <r>
    <n v="51393"/>
    <x v="352"/>
    <s v="10019"/>
    <n v="1"/>
    <n v="3"/>
    <n v="83"/>
    <n v="50.37"/>
    <x v="5"/>
    <x v="0"/>
    <s v="Antennidigiboxi"/>
    <n v="6"/>
    <x v="2"/>
  </r>
  <r>
    <n v="51394"/>
    <x v="352"/>
    <s v="10050"/>
    <n v="1"/>
    <n v="6"/>
    <n v="247"/>
    <n v="160.85"/>
    <x v="4"/>
    <x v="1"/>
    <s v="TV28"/>
    <n v="3"/>
    <x v="3"/>
  </r>
  <r>
    <n v="51395"/>
    <x v="353"/>
    <s v="10076"/>
    <n v="1"/>
    <n v="3"/>
    <n v="21"/>
    <n v="11.01"/>
    <x v="5"/>
    <x v="0"/>
    <s v="Scart-kaapeli"/>
    <n v="4"/>
    <x v="1"/>
  </r>
  <r>
    <n v="51396"/>
    <x v="354"/>
    <s v="10008"/>
    <n v="1"/>
    <n v="1"/>
    <n v="188"/>
    <n v="112.24"/>
    <x v="0"/>
    <x v="0"/>
    <s v="DVD-nauhuri"/>
    <n v="2"/>
    <x v="4"/>
  </r>
  <r>
    <n v="51397"/>
    <x v="355"/>
    <s v="10076"/>
    <n v="1"/>
    <n v="3"/>
    <n v="21"/>
    <n v="11.72"/>
    <x v="5"/>
    <x v="0"/>
    <s v="Scart-kaapeli"/>
    <n v="4"/>
    <x v="1"/>
  </r>
  <r>
    <n v="51398"/>
    <x v="356"/>
    <s v="10023"/>
    <n v="1"/>
    <n v="3"/>
    <n v="82"/>
    <n v="55.32"/>
    <x v="5"/>
    <x v="0"/>
    <s v="Kaapelidigiboxi"/>
    <n v="6"/>
    <x v="2"/>
  </r>
  <r>
    <n v="51399"/>
    <x v="356"/>
    <s v="10007"/>
    <n v="1"/>
    <n v="7"/>
    <n v="116"/>
    <n v="62.99"/>
    <x v="3"/>
    <x v="0"/>
    <s v="DVD-soitin"/>
    <n v="2"/>
    <x v="4"/>
  </r>
  <r>
    <n v="51400"/>
    <x v="357"/>
    <s v="10076"/>
    <n v="2"/>
    <n v="2"/>
    <n v="20"/>
    <n v="11.79"/>
    <x v="1"/>
    <x v="0"/>
    <s v="Scart-kaapeli"/>
    <n v="4"/>
    <x v="1"/>
  </r>
  <r>
    <n v="51401"/>
    <x v="357"/>
    <s v="10050"/>
    <n v="1"/>
    <n v="1"/>
    <n v="247"/>
    <n v="162.6"/>
    <x v="0"/>
    <x v="0"/>
    <s v="TV28"/>
    <n v="3"/>
    <x v="3"/>
  </r>
  <r>
    <n v="51402"/>
    <x v="358"/>
    <s v="10076"/>
    <n v="1"/>
    <n v="3"/>
    <n v="21"/>
    <n v="10.79"/>
    <x v="5"/>
    <x v="0"/>
    <s v="Scart-kaapeli"/>
    <n v="4"/>
    <x v="1"/>
  </r>
  <r>
    <n v="51403"/>
    <x v="358"/>
    <s v="10007"/>
    <n v="1"/>
    <n v="7"/>
    <n v="123"/>
    <n v="64.53"/>
    <x v="3"/>
    <x v="0"/>
    <s v="DVD-soitin"/>
    <n v="2"/>
    <x v="4"/>
  </r>
  <r>
    <n v="51404"/>
    <x v="359"/>
    <s v="10008"/>
    <n v="1"/>
    <n v="5"/>
    <n v="183"/>
    <n v="118.5"/>
    <x v="2"/>
    <x v="1"/>
    <s v="DVD-nauhuri"/>
    <n v="2"/>
    <x v="4"/>
  </r>
  <r>
    <n v="51405"/>
    <x v="360"/>
    <s v="10037"/>
    <n v="1"/>
    <n v="3"/>
    <n v="96"/>
    <n v="51.68"/>
    <x v="5"/>
    <x v="0"/>
    <s v="PS2-konsoli"/>
    <n v="5"/>
    <x v="0"/>
  </r>
  <r>
    <n v="51406"/>
    <x v="360"/>
    <s v="10076"/>
    <n v="1"/>
    <n v="2"/>
    <n v="21"/>
    <n v="11.42"/>
    <x v="1"/>
    <x v="0"/>
    <s v="Scart-kaapeli"/>
    <n v="4"/>
    <x v="1"/>
  </r>
  <r>
    <n v="51407"/>
    <x v="361"/>
    <s v="10050"/>
    <n v="1"/>
    <n v="6"/>
    <n v="233"/>
    <n v="160.33000000000001"/>
    <x v="4"/>
    <x v="1"/>
    <s v="TV28"/>
    <n v="3"/>
    <x v="3"/>
  </r>
  <r>
    <n v="51408"/>
    <x v="361"/>
    <s v="10076"/>
    <n v="1"/>
    <n v="3"/>
    <n v="20"/>
    <n v="10.73"/>
    <x v="5"/>
    <x v="0"/>
    <s v="Scart-kaapeli"/>
    <n v="4"/>
    <x v="1"/>
  </r>
  <r>
    <n v="51409"/>
    <x v="362"/>
    <s v="10008"/>
    <n v="1"/>
    <n v="2"/>
    <n v="182"/>
    <n v="112.86"/>
    <x v="1"/>
    <x v="0"/>
    <s v="DVD-nauhuri"/>
    <n v="2"/>
    <x v="4"/>
  </r>
  <r>
    <n v="51410"/>
    <x v="362"/>
    <s v="10007"/>
    <n v="1"/>
    <n v="1"/>
    <n v="117"/>
    <n v="64.89"/>
    <x v="0"/>
    <x v="0"/>
    <s v="DVD-soitin"/>
    <n v="2"/>
    <x v="4"/>
  </r>
  <r>
    <n v="51411"/>
    <x v="362"/>
    <s v="10076"/>
    <n v="1"/>
    <n v="7"/>
    <n v="19"/>
    <n v="10.91"/>
    <x v="3"/>
    <x v="0"/>
    <s v="Scart-kaapeli"/>
    <n v="4"/>
    <x v="1"/>
  </r>
  <r>
    <n v="51412"/>
    <x v="362"/>
    <s v="10019"/>
    <n v="1"/>
    <n v="7"/>
    <n v="89"/>
    <n v="51.39"/>
    <x v="3"/>
    <x v="0"/>
    <s v="Antennidigiboxi"/>
    <n v="6"/>
    <x v="2"/>
  </r>
  <r>
    <n v="51413"/>
    <x v="363"/>
    <s v="10034"/>
    <n v="1"/>
    <n v="9"/>
    <n v="74"/>
    <n v="42.21"/>
    <x v="6"/>
    <x v="1"/>
    <s v="PS1-konsoli"/>
    <n v="5"/>
    <x v="0"/>
  </r>
  <r>
    <n v="51414"/>
    <x v="364"/>
    <s v="10050"/>
    <n v="1"/>
    <n v="6"/>
    <n v="237"/>
    <n v="169.21"/>
    <x v="4"/>
    <x v="1"/>
    <s v="TV28"/>
    <n v="3"/>
    <x v="3"/>
  </r>
  <r>
    <n v="51415"/>
    <x v="364"/>
    <s v="10007"/>
    <n v="1"/>
    <n v="2"/>
    <n v="124"/>
    <n v="65.52"/>
    <x v="1"/>
    <x v="0"/>
    <s v="DVD-soitin"/>
    <n v="2"/>
    <x v="4"/>
  </r>
  <r>
    <n v="51416"/>
    <x v="364"/>
    <s v="10019"/>
    <n v="1"/>
    <n v="7"/>
    <n v="82"/>
    <n v="47.42"/>
    <x v="3"/>
    <x v="0"/>
    <s v="Antennidigiboxi"/>
    <n v="6"/>
    <x v="2"/>
  </r>
  <r>
    <n v="51417"/>
    <x v="364"/>
    <s v="10023"/>
    <n v="1"/>
    <n v="9"/>
    <n v="85"/>
    <n v="54.52"/>
    <x v="6"/>
    <x v="1"/>
    <s v="Kaapelidigiboxi"/>
    <n v="6"/>
    <x v="2"/>
  </r>
  <r>
    <n v="51418"/>
    <x v="364"/>
    <s v="10076"/>
    <n v="1"/>
    <n v="6"/>
    <n v="20"/>
    <n v="10.8"/>
    <x v="4"/>
    <x v="1"/>
    <s v="Scart-kaapeli"/>
    <n v="4"/>
    <x v="1"/>
  </r>
  <r>
    <n v="51419"/>
    <x v="365"/>
    <s v="10076"/>
    <n v="1"/>
    <n v="5"/>
    <n v="21"/>
    <n v="10.85"/>
    <x v="2"/>
    <x v="1"/>
    <s v="Scart-kaapeli"/>
    <n v="4"/>
    <x v="1"/>
  </r>
  <r>
    <n v="51420"/>
    <x v="366"/>
    <s v="10076"/>
    <n v="1"/>
    <n v="5"/>
    <n v="21"/>
    <n v="10.98"/>
    <x v="2"/>
    <x v="1"/>
    <s v="Scart-kaapeli"/>
    <n v="4"/>
    <x v="1"/>
  </r>
  <r>
    <n v="51421"/>
    <x v="367"/>
    <s v="10019"/>
    <n v="1"/>
    <n v="7"/>
    <n v="83"/>
    <n v="50.98"/>
    <x v="3"/>
    <x v="0"/>
    <s v="Antennidigiboxi"/>
    <n v="6"/>
    <x v="2"/>
  </r>
  <r>
    <n v="51422"/>
    <x v="368"/>
    <s v="10076"/>
    <n v="1"/>
    <n v="6"/>
    <n v="21"/>
    <n v="11.03"/>
    <x v="4"/>
    <x v="1"/>
    <s v="Scart-kaapeli"/>
    <n v="4"/>
    <x v="1"/>
  </r>
  <r>
    <n v="51423"/>
    <x v="369"/>
    <s v="10007"/>
    <n v="1"/>
    <n v="1"/>
    <n v="116"/>
    <n v="66.73"/>
    <x v="0"/>
    <x v="0"/>
    <s v="DVD-soitin"/>
    <n v="2"/>
    <x v="4"/>
  </r>
  <r>
    <n v="51424"/>
    <x v="369"/>
    <s v="10037"/>
    <n v="1"/>
    <n v="3"/>
    <n v="94"/>
    <n v="56.63"/>
    <x v="5"/>
    <x v="0"/>
    <s v="PS2-konsoli"/>
    <n v="5"/>
    <x v="0"/>
  </r>
  <r>
    <n v="51425"/>
    <x v="369"/>
    <s v="10008"/>
    <n v="1"/>
    <n v="3"/>
    <n v="176"/>
    <n v="114.03"/>
    <x v="5"/>
    <x v="0"/>
    <s v="DVD-nauhuri"/>
    <n v="2"/>
    <x v="4"/>
  </r>
  <r>
    <n v="51426"/>
    <x v="370"/>
    <s v="10023"/>
    <n v="1"/>
    <n v="2"/>
    <n v="88"/>
    <n v="55.7"/>
    <x v="1"/>
    <x v="0"/>
    <s v="Kaapelidigiboxi"/>
    <n v="6"/>
    <x v="2"/>
  </r>
  <r>
    <n v="51427"/>
    <x v="370"/>
    <s v="10076"/>
    <n v="1"/>
    <n v="3"/>
    <n v="20"/>
    <n v="11.32"/>
    <x v="5"/>
    <x v="0"/>
    <s v="Scart-kaapeli"/>
    <n v="4"/>
    <x v="1"/>
  </r>
  <r>
    <n v="51428"/>
    <x v="371"/>
    <s v="10076"/>
    <n v="1"/>
    <n v="6"/>
    <n v="19"/>
    <n v="11.33"/>
    <x v="4"/>
    <x v="1"/>
    <s v="Scart-kaapeli"/>
    <n v="4"/>
    <x v="1"/>
  </r>
  <r>
    <n v="51429"/>
    <x v="372"/>
    <s v="10019"/>
    <n v="1"/>
    <n v="3"/>
    <n v="81"/>
    <n v="46.53"/>
    <x v="5"/>
    <x v="0"/>
    <s v="Antennidigiboxi"/>
    <n v="6"/>
    <x v="2"/>
  </r>
  <r>
    <n v="51430"/>
    <x v="373"/>
    <s v="10076"/>
    <n v="1"/>
    <n v="7"/>
    <n v="20"/>
    <n v="11.67"/>
    <x v="3"/>
    <x v="0"/>
    <s v="Scart-kaapeli"/>
    <n v="4"/>
    <x v="1"/>
  </r>
  <r>
    <n v="51431"/>
    <x v="373"/>
    <s v="10007"/>
    <n v="1"/>
    <n v="3"/>
    <n v="120"/>
    <n v="62.41"/>
    <x v="5"/>
    <x v="0"/>
    <s v="DVD-soitin"/>
    <n v="2"/>
    <x v="4"/>
  </r>
  <r>
    <n v="51432"/>
    <x v="374"/>
    <s v="10050"/>
    <n v="1"/>
    <n v="5"/>
    <n v="242"/>
    <n v="154.66"/>
    <x v="2"/>
    <x v="1"/>
    <s v="TV28"/>
    <n v="3"/>
    <x v="3"/>
  </r>
  <r>
    <n v="51433"/>
    <x v="374"/>
    <s v="10023"/>
    <n v="1"/>
    <n v="1"/>
    <n v="84"/>
    <n v="57.13"/>
    <x v="0"/>
    <x v="0"/>
    <s v="Kaapelidigiboxi"/>
    <n v="6"/>
    <x v="2"/>
  </r>
  <r>
    <n v="51434"/>
    <x v="375"/>
    <s v="10076"/>
    <n v="1"/>
    <n v="1"/>
    <n v="21"/>
    <n v="11.57"/>
    <x v="0"/>
    <x v="0"/>
    <s v="Scart-kaapeli"/>
    <n v="4"/>
    <x v="1"/>
  </r>
  <r>
    <n v="51435"/>
    <x v="376"/>
    <s v="10012"/>
    <n v="1"/>
    <n v="6"/>
    <n v="127"/>
    <n v="86.76"/>
    <x v="4"/>
    <x v="1"/>
    <s v="VHS-nauhuri"/>
    <n v="2"/>
    <x v="4"/>
  </r>
  <r>
    <n v="51436"/>
    <x v="377"/>
    <s v="10023"/>
    <n v="1"/>
    <n v="3"/>
    <n v="81"/>
    <n v="52.97"/>
    <x v="5"/>
    <x v="0"/>
    <s v="Kaapelidigiboxi"/>
    <n v="6"/>
    <x v="2"/>
  </r>
  <r>
    <n v="51437"/>
    <x v="377"/>
    <s v="10007"/>
    <n v="1"/>
    <n v="7"/>
    <n v="121"/>
    <n v="66.010000000000005"/>
    <x v="3"/>
    <x v="0"/>
    <s v="DVD-soitin"/>
    <n v="2"/>
    <x v="4"/>
  </r>
  <r>
    <n v="51438"/>
    <x v="377"/>
    <s v="10076"/>
    <n v="1"/>
    <n v="1"/>
    <n v="21"/>
    <n v="11.44"/>
    <x v="0"/>
    <x v="0"/>
    <s v="Scart-kaapeli"/>
    <n v="4"/>
    <x v="1"/>
  </r>
  <r>
    <n v="51439"/>
    <x v="378"/>
    <s v="10050"/>
    <n v="1"/>
    <n v="3"/>
    <n v="235"/>
    <n v="164.85"/>
    <x v="5"/>
    <x v="0"/>
    <s v="TV28"/>
    <n v="3"/>
    <x v="3"/>
  </r>
  <r>
    <n v="51440"/>
    <x v="378"/>
    <s v="10008"/>
    <n v="1"/>
    <n v="3"/>
    <n v="181"/>
    <n v="121.41"/>
    <x v="5"/>
    <x v="0"/>
    <s v="DVD-nauhuri"/>
    <n v="2"/>
    <x v="4"/>
  </r>
  <r>
    <n v="51441"/>
    <x v="378"/>
    <s v="10007"/>
    <n v="1"/>
    <n v="5"/>
    <n v="117"/>
    <n v="64.790000000000006"/>
    <x v="2"/>
    <x v="1"/>
    <s v="DVD-soitin"/>
    <n v="2"/>
    <x v="4"/>
  </r>
  <r>
    <n v="51442"/>
    <x v="379"/>
    <s v="10019"/>
    <n v="1"/>
    <n v="3"/>
    <n v="83"/>
    <n v="49.89"/>
    <x v="5"/>
    <x v="0"/>
    <s v="Antennidigiboxi"/>
    <n v="6"/>
    <x v="2"/>
  </r>
  <r>
    <n v="51443"/>
    <x v="379"/>
    <s v="10076"/>
    <n v="1"/>
    <n v="3"/>
    <n v="21"/>
    <n v="10.93"/>
    <x v="5"/>
    <x v="0"/>
    <s v="Scart-kaapeli"/>
    <n v="4"/>
    <x v="1"/>
  </r>
  <r>
    <n v="51444"/>
    <x v="380"/>
    <s v="10037"/>
    <n v="1"/>
    <n v="6"/>
    <n v="96"/>
    <n v="56.87"/>
    <x v="4"/>
    <x v="1"/>
    <s v="PS2-konsoli"/>
    <n v="5"/>
    <x v="0"/>
  </r>
  <r>
    <n v="51445"/>
    <x v="380"/>
    <s v="10076"/>
    <n v="1"/>
    <n v="1"/>
    <n v="20"/>
    <n v="11.11"/>
    <x v="0"/>
    <x v="0"/>
    <s v="Scart-kaapeli"/>
    <n v="4"/>
    <x v="1"/>
  </r>
  <r>
    <n v="51446"/>
    <x v="381"/>
    <s v="10008"/>
    <n v="1"/>
    <n v="2"/>
    <n v="186"/>
    <n v="116.96"/>
    <x v="1"/>
    <x v="0"/>
    <s v="DVD-nauhuri"/>
    <n v="2"/>
    <x v="4"/>
  </r>
  <r>
    <n v="51447"/>
    <x v="381"/>
    <s v="10076"/>
    <n v="1"/>
    <n v="7"/>
    <n v="21"/>
    <n v="10.79"/>
    <x v="3"/>
    <x v="0"/>
    <s v="Scart-kaapeli"/>
    <n v="4"/>
    <x v="1"/>
  </r>
  <r>
    <n v="51448"/>
    <x v="382"/>
    <s v="10023"/>
    <n v="1"/>
    <n v="6"/>
    <n v="85"/>
    <n v="53.8"/>
    <x v="4"/>
    <x v="1"/>
    <s v="Kaapelidigiboxi"/>
    <n v="6"/>
    <x v="2"/>
  </r>
  <r>
    <n v="51449"/>
    <x v="383"/>
    <s v="10007"/>
    <n v="1"/>
    <n v="7"/>
    <n v="116"/>
    <n v="66.95"/>
    <x v="3"/>
    <x v="0"/>
    <s v="DVD-soitin"/>
    <n v="2"/>
    <x v="4"/>
  </r>
  <r>
    <n v="51450"/>
    <x v="383"/>
    <s v="10012"/>
    <n v="1"/>
    <n v="5"/>
    <n v="128"/>
    <n v="87.43"/>
    <x v="2"/>
    <x v="1"/>
    <s v="VHS-nauhuri"/>
    <n v="2"/>
    <x v="4"/>
  </r>
  <r>
    <n v="51451"/>
    <x v="384"/>
    <s v="10076"/>
    <n v="1"/>
    <n v="11"/>
    <n v="19"/>
    <n v="11.7"/>
    <x v="7"/>
    <x v="1"/>
    <s v="Scart-kaapeli"/>
    <n v="4"/>
    <x v="1"/>
  </r>
  <r>
    <n v="51452"/>
    <x v="385"/>
    <s v="10050"/>
    <n v="1"/>
    <n v="3"/>
    <n v="249"/>
    <n v="168.89"/>
    <x v="5"/>
    <x v="0"/>
    <s v="TV28"/>
    <n v="3"/>
    <x v="3"/>
  </r>
  <r>
    <n v="51453"/>
    <x v="386"/>
    <s v="10076"/>
    <n v="1"/>
    <n v="1"/>
    <n v="19"/>
    <n v="11.68"/>
    <x v="0"/>
    <x v="0"/>
    <s v="Scart-kaapeli"/>
    <n v="4"/>
    <x v="1"/>
  </r>
  <r>
    <n v="51454"/>
    <x v="387"/>
    <s v="10050"/>
    <n v="1"/>
    <n v="13"/>
    <n v="227"/>
    <n v="165.97"/>
    <x v="8"/>
    <x v="1"/>
    <s v="TV28"/>
    <n v="3"/>
    <x v="3"/>
  </r>
  <r>
    <n v="51455"/>
    <x v="388"/>
    <s v="10076"/>
    <n v="1"/>
    <n v="5"/>
    <n v="21"/>
    <n v="11.62"/>
    <x v="2"/>
    <x v="1"/>
    <s v="Scart-kaapeli"/>
    <n v="4"/>
    <x v="1"/>
  </r>
  <r>
    <n v="51456"/>
    <x v="388"/>
    <s v="10007"/>
    <n v="1"/>
    <n v="7"/>
    <n v="121"/>
    <n v="63.08"/>
    <x v="3"/>
    <x v="0"/>
    <s v="DVD-soitin"/>
    <n v="2"/>
    <x v="4"/>
  </r>
  <r>
    <n v="51457"/>
    <x v="389"/>
    <s v="10008"/>
    <n v="1"/>
    <n v="5"/>
    <n v="172"/>
    <n v="110.27"/>
    <x v="2"/>
    <x v="1"/>
    <s v="DVD-nauhuri"/>
    <n v="2"/>
    <x v="4"/>
  </r>
  <r>
    <n v="51458"/>
    <x v="389"/>
    <s v="10076"/>
    <n v="1"/>
    <n v="10"/>
    <n v="21"/>
    <n v="10.94"/>
    <x v="9"/>
    <x v="0"/>
    <s v="Scart-kaapeli"/>
    <n v="4"/>
    <x v="1"/>
  </r>
  <r>
    <n v="51459"/>
    <x v="390"/>
    <s v="10076"/>
    <n v="1"/>
    <n v="3"/>
    <n v="21"/>
    <n v="11.75"/>
    <x v="5"/>
    <x v="0"/>
    <s v="Scart-kaapeli"/>
    <n v="4"/>
    <x v="1"/>
  </r>
  <r>
    <n v="51460"/>
    <x v="391"/>
    <s v="10007"/>
    <n v="1"/>
    <n v="10"/>
    <n v="116"/>
    <n v="62.41"/>
    <x v="9"/>
    <x v="0"/>
    <s v="DVD-soitin"/>
    <n v="2"/>
    <x v="4"/>
  </r>
  <r>
    <n v="51461"/>
    <x v="391"/>
    <s v="10076"/>
    <n v="1"/>
    <n v="5"/>
    <n v="20"/>
    <n v="11.08"/>
    <x v="2"/>
    <x v="1"/>
    <s v="Scart-kaapeli"/>
    <n v="4"/>
    <x v="1"/>
  </r>
  <r>
    <n v="51462"/>
    <x v="392"/>
    <s v="10023"/>
    <n v="1"/>
    <n v="6"/>
    <n v="88"/>
    <n v="53.47"/>
    <x v="4"/>
    <x v="1"/>
    <s v="Kaapelidigiboxi"/>
    <n v="6"/>
    <x v="2"/>
  </r>
  <r>
    <n v="51463"/>
    <x v="393"/>
    <s v="10019"/>
    <n v="1"/>
    <n v="6"/>
    <n v="89"/>
    <n v="50.03"/>
    <x v="4"/>
    <x v="1"/>
    <s v="Antennidigiboxi"/>
    <n v="6"/>
    <x v="2"/>
  </r>
  <r>
    <n v="51464"/>
    <x v="393"/>
    <s v="10076"/>
    <n v="1"/>
    <n v="3"/>
    <n v="21"/>
    <n v="11.29"/>
    <x v="5"/>
    <x v="0"/>
    <s v="Scart-kaapeli"/>
    <n v="4"/>
    <x v="1"/>
  </r>
  <r>
    <n v="51465"/>
    <x v="394"/>
    <s v="10076"/>
    <n v="1"/>
    <n v="6"/>
    <n v="21"/>
    <n v="11.46"/>
    <x v="4"/>
    <x v="1"/>
    <s v="Scart-kaapeli"/>
    <n v="4"/>
    <x v="1"/>
  </r>
  <r>
    <n v="51466"/>
    <x v="395"/>
    <s v="10037"/>
    <n v="1"/>
    <n v="6"/>
    <n v="97"/>
    <n v="53.46"/>
    <x v="4"/>
    <x v="1"/>
    <s v="PS2-konsoli"/>
    <n v="5"/>
    <x v="0"/>
  </r>
  <r>
    <n v="51467"/>
    <x v="395"/>
    <s v="10008"/>
    <n v="1"/>
    <n v="7"/>
    <n v="174"/>
    <n v="119.3"/>
    <x v="3"/>
    <x v="0"/>
    <s v="DVD-nauhuri"/>
    <n v="2"/>
    <x v="4"/>
  </r>
  <r>
    <n v="51468"/>
    <x v="396"/>
    <s v="10007"/>
    <n v="1"/>
    <n v="7"/>
    <n v="122"/>
    <n v="66.28"/>
    <x v="3"/>
    <x v="0"/>
    <s v="DVD-soitin"/>
    <n v="2"/>
    <x v="4"/>
  </r>
  <r>
    <n v="51469"/>
    <x v="396"/>
    <s v="10076"/>
    <n v="1"/>
    <n v="5"/>
    <n v="21"/>
    <n v="11.07"/>
    <x v="2"/>
    <x v="1"/>
    <s v="Scart-kaapeli"/>
    <n v="4"/>
    <x v="1"/>
  </r>
  <r>
    <n v="51470"/>
    <x v="397"/>
    <s v="10050"/>
    <n v="1"/>
    <n v="14"/>
    <n v="244"/>
    <n v="166.63"/>
    <x v="10"/>
    <x v="1"/>
    <s v="TV28"/>
    <n v="3"/>
    <x v="3"/>
  </r>
  <r>
    <n v="51471"/>
    <x v="397"/>
    <s v="10076"/>
    <n v="1"/>
    <n v="3"/>
    <n v="21"/>
    <n v="11.53"/>
    <x v="5"/>
    <x v="0"/>
    <s v="Scart-kaapeli"/>
    <n v="4"/>
    <x v="1"/>
  </r>
  <r>
    <n v="51472"/>
    <x v="398"/>
    <s v="10007"/>
    <n v="1"/>
    <n v="7"/>
    <n v="116"/>
    <n v="65.05"/>
    <x v="3"/>
    <x v="0"/>
    <s v="DVD-soitin"/>
    <n v="2"/>
    <x v="4"/>
  </r>
  <r>
    <n v="51473"/>
    <x v="398"/>
    <s v="10076"/>
    <n v="1"/>
    <n v="7"/>
    <n v="21"/>
    <n v="10.9"/>
    <x v="3"/>
    <x v="0"/>
    <s v="Scart-kaapeli"/>
    <n v="4"/>
    <x v="1"/>
  </r>
  <r>
    <n v="51474"/>
    <x v="399"/>
    <s v="10034"/>
    <n v="1"/>
    <n v="2"/>
    <n v="72"/>
    <n v="42.76"/>
    <x v="1"/>
    <x v="0"/>
    <s v="PS1-konsoli"/>
    <n v="5"/>
    <x v="0"/>
  </r>
  <r>
    <n v="51475"/>
    <x v="400"/>
    <s v="10019"/>
    <n v="1"/>
    <n v="6"/>
    <n v="81"/>
    <n v="51.14"/>
    <x v="4"/>
    <x v="1"/>
    <s v="Antennidigiboxi"/>
    <n v="6"/>
    <x v="2"/>
  </r>
  <r>
    <n v="51476"/>
    <x v="400"/>
    <s v="10076"/>
    <n v="1"/>
    <n v="1"/>
    <n v="21"/>
    <n v="11.57"/>
    <x v="0"/>
    <x v="0"/>
    <s v="Scart-kaapeli"/>
    <n v="4"/>
    <x v="1"/>
  </r>
  <r>
    <n v="51477"/>
    <x v="401"/>
    <s v="10076"/>
    <n v="1"/>
    <n v="6"/>
    <n v="20"/>
    <n v="11.64"/>
    <x v="4"/>
    <x v="1"/>
    <s v="Scart-kaapeli"/>
    <n v="4"/>
    <x v="1"/>
  </r>
  <r>
    <n v="51478"/>
    <x v="401"/>
    <s v="10023"/>
    <n v="1"/>
    <n v="6"/>
    <n v="88"/>
    <n v="52.48"/>
    <x v="4"/>
    <x v="1"/>
    <s v="Kaapelidigiboxi"/>
    <n v="6"/>
    <x v="2"/>
  </r>
  <r>
    <n v="51479"/>
    <x v="402"/>
    <s v="10007"/>
    <n v="1"/>
    <n v="14"/>
    <n v="118"/>
    <n v="67.099999999999994"/>
    <x v="10"/>
    <x v="1"/>
    <s v="DVD-soitin"/>
    <n v="2"/>
    <x v="4"/>
  </r>
  <r>
    <n v="51480"/>
    <x v="403"/>
    <s v="10019"/>
    <n v="1"/>
    <n v="14"/>
    <n v="81"/>
    <n v="51.07"/>
    <x v="10"/>
    <x v="1"/>
    <s v="Antennidigiboxi"/>
    <n v="6"/>
    <x v="2"/>
  </r>
  <r>
    <n v="51481"/>
    <x v="403"/>
    <s v="10008"/>
    <n v="1"/>
    <n v="3"/>
    <n v="181"/>
    <n v="114.22"/>
    <x v="5"/>
    <x v="0"/>
    <s v="DVD-nauhuri"/>
    <n v="2"/>
    <x v="4"/>
  </r>
  <r>
    <n v="51482"/>
    <x v="403"/>
    <s v="10076"/>
    <n v="1"/>
    <n v="9"/>
    <n v="20"/>
    <n v="11.35"/>
    <x v="6"/>
    <x v="1"/>
    <s v="Scart-kaapeli"/>
    <n v="4"/>
    <x v="1"/>
  </r>
  <r>
    <n v="51483"/>
    <x v="403"/>
    <s v="10050"/>
    <n v="1"/>
    <n v="7"/>
    <n v="234"/>
    <n v="169.61"/>
    <x v="3"/>
    <x v="0"/>
    <s v="TV28"/>
    <n v="3"/>
    <x v="3"/>
  </r>
  <r>
    <n v="51484"/>
    <x v="404"/>
    <s v="10007"/>
    <n v="1"/>
    <n v="6"/>
    <n v="113"/>
    <n v="65.83"/>
    <x v="4"/>
    <x v="1"/>
    <s v="DVD-soitin"/>
    <n v="2"/>
    <x v="4"/>
  </r>
  <r>
    <n v="51485"/>
    <x v="405"/>
    <s v="10076"/>
    <n v="1"/>
    <n v="9"/>
    <n v="20"/>
    <n v="11.15"/>
    <x v="6"/>
    <x v="1"/>
    <s v="Scart-kaapeli"/>
    <n v="4"/>
    <x v="1"/>
  </r>
  <r>
    <n v="51486"/>
    <x v="406"/>
    <s v="10076"/>
    <n v="1"/>
    <n v="6"/>
    <n v="21"/>
    <n v="11.39"/>
    <x v="4"/>
    <x v="1"/>
    <s v="Scart-kaapeli"/>
    <n v="4"/>
    <x v="1"/>
  </r>
  <r>
    <n v="51487"/>
    <x v="406"/>
    <s v="10012"/>
    <n v="1"/>
    <n v="11"/>
    <n v="130"/>
    <n v="94.96"/>
    <x v="7"/>
    <x v="1"/>
    <s v="VHS-nauhuri"/>
    <n v="2"/>
    <x v="4"/>
  </r>
  <r>
    <n v="51488"/>
    <x v="407"/>
    <s v="10023"/>
    <n v="1"/>
    <n v="2"/>
    <n v="86"/>
    <n v="54.99"/>
    <x v="1"/>
    <x v="0"/>
    <s v="Kaapelidigiboxi"/>
    <n v="6"/>
    <x v="2"/>
  </r>
  <r>
    <n v="51489"/>
    <x v="407"/>
    <s v="10050"/>
    <n v="1"/>
    <n v="11"/>
    <n v="247"/>
    <n v="159.4"/>
    <x v="7"/>
    <x v="1"/>
    <s v="TV28"/>
    <n v="3"/>
    <x v="3"/>
  </r>
  <r>
    <n v="51490"/>
    <x v="408"/>
    <s v="10076"/>
    <n v="1"/>
    <n v="14"/>
    <n v="21"/>
    <n v="11.43"/>
    <x v="10"/>
    <x v="1"/>
    <s v="Scart-kaapeli"/>
    <n v="4"/>
    <x v="1"/>
  </r>
  <r>
    <n v="51491"/>
    <x v="409"/>
    <s v="10007"/>
    <n v="1"/>
    <n v="6"/>
    <n v="123"/>
    <n v="61.53"/>
    <x v="4"/>
    <x v="1"/>
    <s v="DVD-soitin"/>
    <n v="2"/>
    <x v="4"/>
  </r>
  <r>
    <n v="51492"/>
    <x v="410"/>
    <s v="10076"/>
    <n v="1"/>
    <n v="5"/>
    <n v="21"/>
    <n v="11.22"/>
    <x v="2"/>
    <x v="1"/>
    <s v="Scart-kaapeli"/>
    <n v="4"/>
    <x v="1"/>
  </r>
  <r>
    <n v="51493"/>
    <x v="411"/>
    <s v="10037"/>
    <n v="1"/>
    <n v="11"/>
    <n v="95"/>
    <n v="52.52"/>
    <x v="7"/>
    <x v="1"/>
    <s v="PS2-konsoli"/>
    <n v="5"/>
    <x v="0"/>
  </r>
  <r>
    <n v="51494"/>
    <x v="411"/>
    <s v="10076"/>
    <n v="1"/>
    <n v="2"/>
    <n v="21"/>
    <n v="10.69"/>
    <x v="1"/>
    <x v="0"/>
    <s v="Scart-kaapeli"/>
    <n v="4"/>
    <x v="1"/>
  </r>
  <r>
    <n v="51495"/>
    <x v="412"/>
    <s v="10023"/>
    <n v="1"/>
    <n v="11"/>
    <n v="89"/>
    <n v="55.14"/>
    <x v="7"/>
    <x v="1"/>
    <s v="Kaapelidigiboxi"/>
    <n v="6"/>
    <x v="2"/>
  </r>
  <r>
    <n v="51496"/>
    <x v="413"/>
    <s v="10007"/>
    <n v="1"/>
    <n v="14"/>
    <n v="113"/>
    <n v="64.36"/>
    <x v="10"/>
    <x v="1"/>
    <s v="DVD-soitin"/>
    <n v="2"/>
    <x v="4"/>
  </r>
  <r>
    <n v="51497"/>
    <x v="413"/>
    <s v="10050"/>
    <n v="1"/>
    <n v="6"/>
    <n v="245"/>
    <n v="160.35"/>
    <x v="4"/>
    <x v="1"/>
    <s v="TV28"/>
    <n v="3"/>
    <x v="3"/>
  </r>
  <r>
    <n v="51498"/>
    <x v="414"/>
    <s v="10076"/>
    <n v="1"/>
    <n v="6"/>
    <n v="21"/>
    <n v="11.52"/>
    <x v="4"/>
    <x v="1"/>
    <s v="Scart-kaapeli"/>
    <n v="4"/>
    <x v="1"/>
  </r>
  <r>
    <n v="51499"/>
    <x v="414"/>
    <s v="10008"/>
    <n v="1"/>
    <n v="2"/>
    <n v="172"/>
    <n v="114.89"/>
    <x v="1"/>
    <x v="0"/>
    <s v="DVD-nauhuri"/>
    <n v="2"/>
    <x v="4"/>
  </r>
  <r>
    <n v="51500"/>
    <x v="415"/>
    <s v="10019"/>
    <n v="1"/>
    <n v="6"/>
    <n v="83"/>
    <n v="46.52"/>
    <x v="4"/>
    <x v="1"/>
    <s v="Antennidigiboxi"/>
    <n v="6"/>
    <x v="2"/>
  </r>
  <r>
    <n v="51501"/>
    <x v="415"/>
    <s v="10076"/>
    <n v="1"/>
    <n v="14"/>
    <n v="21"/>
    <n v="10.69"/>
    <x v="10"/>
    <x v="1"/>
    <s v="Scart-kaapeli"/>
    <n v="4"/>
    <x v="1"/>
  </r>
  <r>
    <n v="51502"/>
    <x v="416"/>
    <s v="10076"/>
    <n v="1"/>
    <n v="14"/>
    <n v="21"/>
    <n v="10.73"/>
    <x v="10"/>
    <x v="1"/>
    <s v="Scart-kaapeli"/>
    <n v="4"/>
    <x v="1"/>
  </r>
  <r>
    <n v="51503"/>
    <x v="416"/>
    <s v="10007"/>
    <n v="1"/>
    <n v="11"/>
    <n v="124"/>
    <n v="61.55"/>
    <x v="7"/>
    <x v="1"/>
    <s v="DVD-soitin"/>
    <n v="2"/>
    <x v="4"/>
  </r>
  <r>
    <n v="51504"/>
    <x v="417"/>
    <s v="10076"/>
    <n v="1"/>
    <n v="5"/>
    <n v="21"/>
    <n v="10.8"/>
    <x v="2"/>
    <x v="1"/>
    <s v="Scart-kaapeli"/>
    <n v="4"/>
    <x v="1"/>
  </r>
  <r>
    <n v="51505"/>
    <x v="418"/>
    <s v="10008"/>
    <n v="1"/>
    <n v="9"/>
    <n v="178"/>
    <n v="115.69"/>
    <x v="6"/>
    <x v="1"/>
    <s v="DVD-nauhuri"/>
    <n v="2"/>
    <x v="4"/>
  </r>
  <r>
    <n v="51506"/>
    <x v="418"/>
    <s v="10076"/>
    <n v="1"/>
    <n v="11"/>
    <n v="21"/>
    <n v="11.21"/>
    <x v="7"/>
    <x v="1"/>
    <s v="Scart-kaapeli"/>
    <n v="4"/>
    <x v="1"/>
  </r>
  <r>
    <n v="51507"/>
    <x v="419"/>
    <s v="10023"/>
    <n v="1"/>
    <n v="1"/>
    <n v="89"/>
    <n v="54.82"/>
    <x v="0"/>
    <x v="0"/>
    <s v="Kaapelidigiboxi"/>
    <n v="6"/>
    <x v="2"/>
  </r>
  <r>
    <n v="51508"/>
    <x v="419"/>
    <s v="10076"/>
    <n v="1"/>
    <n v="5"/>
    <n v="20"/>
    <n v="11.26"/>
    <x v="2"/>
    <x v="1"/>
    <s v="Scart-kaapeli"/>
    <n v="4"/>
    <x v="1"/>
  </r>
  <r>
    <n v="51509"/>
    <x v="420"/>
    <s v="10007"/>
    <n v="1"/>
    <n v="3"/>
    <n v="123"/>
    <n v="62.95"/>
    <x v="5"/>
    <x v="0"/>
    <s v="DVD-soitin"/>
    <n v="2"/>
    <x v="4"/>
  </r>
  <r>
    <n v="51510"/>
    <x v="421"/>
    <s v="10076"/>
    <n v="1"/>
    <n v="7"/>
    <n v="20"/>
    <n v="11.15"/>
    <x v="3"/>
    <x v="0"/>
    <s v="Scart-kaapeli"/>
    <n v="4"/>
    <x v="1"/>
  </r>
  <r>
    <n v="51511"/>
    <x v="422"/>
    <s v="10008"/>
    <n v="1"/>
    <n v="2"/>
    <n v="176"/>
    <n v="115.51"/>
    <x v="1"/>
    <x v="0"/>
    <s v="DVD-nauhuri"/>
    <n v="2"/>
    <x v="4"/>
  </r>
  <r>
    <n v="51512"/>
    <x v="423"/>
    <s v="10050"/>
    <n v="1"/>
    <n v="7"/>
    <n v="232"/>
    <n v="154.16999999999999"/>
    <x v="3"/>
    <x v="0"/>
    <s v="TV28"/>
    <n v="3"/>
    <x v="3"/>
  </r>
  <r>
    <n v="51513"/>
    <x v="423"/>
    <s v="10076"/>
    <n v="1"/>
    <n v="1"/>
    <n v="19"/>
    <n v="11.77"/>
    <x v="0"/>
    <x v="0"/>
    <s v="Scart-kaapeli"/>
    <n v="4"/>
    <x v="1"/>
  </r>
  <r>
    <n v="51514"/>
    <x v="423"/>
    <s v="10007"/>
    <n v="1"/>
    <n v="14"/>
    <n v="114"/>
    <n v="63.49"/>
    <x v="10"/>
    <x v="1"/>
    <s v="DVD-soitin"/>
    <n v="2"/>
    <x v="4"/>
  </r>
  <r>
    <n v="51515"/>
    <x v="424"/>
    <s v="10007"/>
    <n v="1"/>
    <n v="7"/>
    <n v="112"/>
    <n v="64.489999999999995"/>
    <x v="3"/>
    <x v="0"/>
    <s v="DVD-soitin"/>
    <n v="2"/>
    <x v="4"/>
  </r>
  <r>
    <n v="51516"/>
    <x v="425"/>
    <s v="10076"/>
    <n v="1"/>
    <n v="1"/>
    <n v="21"/>
    <n v="11.26"/>
    <x v="0"/>
    <x v="0"/>
    <s v="Scart-kaapeli"/>
    <n v="4"/>
    <x v="1"/>
  </r>
  <r>
    <n v="51517"/>
    <x v="426"/>
    <s v="10023"/>
    <n v="1"/>
    <n v="6"/>
    <n v="89"/>
    <n v="53.33"/>
    <x v="4"/>
    <x v="1"/>
    <s v="Kaapelidigiboxi"/>
    <n v="6"/>
    <x v="2"/>
  </r>
  <r>
    <n v="51518"/>
    <x v="427"/>
    <s v="10050"/>
    <n v="1"/>
    <n v="14"/>
    <n v="240"/>
    <n v="159.26"/>
    <x v="10"/>
    <x v="1"/>
    <s v="TV28"/>
    <n v="3"/>
    <x v="3"/>
  </r>
  <r>
    <n v="51519"/>
    <x v="427"/>
    <s v="10019"/>
    <n v="1"/>
    <n v="11"/>
    <n v="84"/>
    <n v="46.7"/>
    <x v="7"/>
    <x v="1"/>
    <s v="Antennidigiboxi"/>
    <n v="6"/>
    <x v="2"/>
  </r>
  <r>
    <n v="51520"/>
    <x v="427"/>
    <s v="10076"/>
    <n v="1"/>
    <n v="7"/>
    <n v="20"/>
    <n v="10.94"/>
    <x v="3"/>
    <x v="0"/>
    <s v="Scart-kaapeli"/>
    <n v="4"/>
    <x v="1"/>
  </r>
  <r>
    <n v="51521"/>
    <x v="428"/>
    <s v="10007"/>
    <n v="1"/>
    <n v="6"/>
    <n v="114"/>
    <n v="61.58"/>
    <x v="4"/>
    <x v="1"/>
    <s v="DVD-soitin"/>
    <n v="2"/>
    <x v="4"/>
  </r>
  <r>
    <n v="51522"/>
    <x v="429"/>
    <s v="10076"/>
    <n v="1"/>
    <n v="3"/>
    <n v="19"/>
    <n v="11.42"/>
    <x v="5"/>
    <x v="0"/>
    <s v="Scart-kaapeli"/>
    <n v="4"/>
    <x v="1"/>
  </r>
  <r>
    <n v="51523"/>
    <x v="430"/>
    <s v="10037"/>
    <n v="1"/>
    <n v="9"/>
    <n v="94"/>
    <n v="52.61"/>
    <x v="6"/>
    <x v="1"/>
    <s v="PS2-konsoli"/>
    <n v="5"/>
    <x v="0"/>
  </r>
  <r>
    <n v="51524"/>
    <x v="430"/>
    <s v="10007"/>
    <n v="1"/>
    <n v="7"/>
    <n v="115"/>
    <n v="63.16"/>
    <x v="3"/>
    <x v="0"/>
    <s v="DVD-soitin"/>
    <n v="2"/>
    <x v="4"/>
  </r>
  <r>
    <n v="51525"/>
    <x v="431"/>
    <s v="10008"/>
    <n v="1"/>
    <n v="11"/>
    <n v="186"/>
    <n v="121.67"/>
    <x v="7"/>
    <x v="1"/>
    <s v="DVD-nauhuri"/>
    <n v="2"/>
    <x v="4"/>
  </r>
  <r>
    <n v="51526"/>
    <x v="431"/>
    <s v="10076"/>
    <n v="1"/>
    <n v="3"/>
    <n v="20"/>
    <n v="11.72"/>
    <x v="5"/>
    <x v="0"/>
    <s v="Scart-kaapeli"/>
    <n v="4"/>
    <x v="1"/>
  </r>
  <r>
    <n v="51527"/>
    <x v="432"/>
    <s v="10007"/>
    <n v="1"/>
    <n v="6"/>
    <n v="115"/>
    <n v="65.47"/>
    <x v="4"/>
    <x v="1"/>
    <s v="DVD-soitin"/>
    <n v="2"/>
    <x v="4"/>
  </r>
  <r>
    <n v="51528"/>
    <x v="433"/>
    <s v="10076"/>
    <n v="1"/>
    <n v="9"/>
    <n v="20"/>
    <n v="11.53"/>
    <x v="6"/>
    <x v="1"/>
    <s v="Scart-kaapeli"/>
    <n v="4"/>
    <x v="1"/>
  </r>
  <r>
    <n v="51529"/>
    <x v="433"/>
    <s v="10012"/>
    <n v="1"/>
    <n v="7"/>
    <n v="132"/>
    <n v="91.08"/>
    <x v="3"/>
    <x v="0"/>
    <s v="VHS-nauhuri"/>
    <n v="2"/>
    <x v="4"/>
  </r>
  <r>
    <n v="51530"/>
    <x v="434"/>
    <s v="10076"/>
    <n v="1"/>
    <n v="7"/>
    <n v="19"/>
    <n v="11.62"/>
    <x v="3"/>
    <x v="0"/>
    <s v="Scart-kaapeli"/>
    <n v="4"/>
    <x v="1"/>
  </r>
  <r>
    <n v="51531"/>
    <x v="435"/>
    <s v="10076"/>
    <n v="1"/>
    <n v="7"/>
    <n v="20"/>
    <n v="11.08"/>
    <x v="3"/>
    <x v="0"/>
    <s v="Scart-kaapeli"/>
    <n v="4"/>
    <x v="1"/>
  </r>
  <r>
    <n v="51532"/>
    <x v="435"/>
    <s v="10023"/>
    <n v="1"/>
    <n v="7"/>
    <n v="81"/>
    <n v="56.6"/>
    <x v="3"/>
    <x v="0"/>
    <s v="Kaapelidigiboxi"/>
    <n v="6"/>
    <x v="2"/>
  </r>
  <r>
    <n v="51533"/>
    <x v="435"/>
    <s v="10050"/>
    <n v="1"/>
    <n v="13"/>
    <n v="245"/>
    <n v="162.81"/>
    <x v="8"/>
    <x v="1"/>
    <s v="TV28"/>
    <n v="3"/>
    <x v="3"/>
  </r>
  <r>
    <n v="51534"/>
    <x v="436"/>
    <s v="10007"/>
    <n v="1"/>
    <n v="11"/>
    <n v="118"/>
    <n v="63.34"/>
    <x v="7"/>
    <x v="1"/>
    <s v="DVD-soitin"/>
    <n v="2"/>
    <x v="4"/>
  </r>
  <r>
    <n v="51535"/>
    <x v="437"/>
    <s v="10076"/>
    <n v="1"/>
    <n v="10"/>
    <n v="21"/>
    <n v="11.44"/>
    <x v="9"/>
    <x v="0"/>
    <s v="Scart-kaapeli"/>
    <n v="4"/>
    <x v="1"/>
  </r>
  <r>
    <n v="51536"/>
    <x v="438"/>
    <s v="10076"/>
    <n v="1"/>
    <n v="7"/>
    <n v="20"/>
    <n v="11.48"/>
    <x v="3"/>
    <x v="0"/>
    <s v="Scart-kaapeli"/>
    <n v="4"/>
    <x v="1"/>
  </r>
  <r>
    <n v="51537"/>
    <x v="439"/>
    <s v="10007"/>
    <n v="1"/>
    <n v="1"/>
    <n v="115"/>
    <n v="65.36"/>
    <x v="0"/>
    <x v="0"/>
    <s v="DVD-soitin"/>
    <n v="2"/>
    <x v="4"/>
  </r>
  <r>
    <n v="51538"/>
    <x v="439"/>
    <s v="10008"/>
    <n v="1"/>
    <n v="7"/>
    <n v="174"/>
    <n v="112.67"/>
    <x v="3"/>
    <x v="0"/>
    <s v="DVD-nauhuri"/>
    <n v="2"/>
    <x v="4"/>
  </r>
  <r>
    <n v="51539"/>
    <x v="439"/>
    <s v="10050"/>
    <n v="1"/>
    <n v="14"/>
    <n v="233"/>
    <n v="156.11000000000001"/>
    <x v="10"/>
    <x v="1"/>
    <s v="TV28"/>
    <n v="3"/>
    <x v="3"/>
  </r>
  <r>
    <n v="51540"/>
    <x v="440"/>
    <s v="10076"/>
    <n v="1"/>
    <n v="14"/>
    <n v="21"/>
    <n v="11.04"/>
    <x v="10"/>
    <x v="1"/>
    <s v="Scart-kaapeli"/>
    <n v="4"/>
    <x v="1"/>
  </r>
  <r>
    <n v="51541"/>
    <x v="440"/>
    <s v="10019"/>
    <n v="1"/>
    <n v="13"/>
    <n v="86"/>
    <n v="48.28"/>
    <x v="8"/>
    <x v="1"/>
    <s v="Antennidigiboxi"/>
    <n v="6"/>
    <x v="2"/>
  </r>
  <r>
    <n v="51542"/>
    <x v="441"/>
    <s v="10037"/>
    <n v="1"/>
    <n v="6"/>
    <n v="102"/>
    <n v="52.54"/>
    <x v="4"/>
    <x v="1"/>
    <s v="PS2-konsoli"/>
    <n v="5"/>
    <x v="0"/>
  </r>
  <r>
    <n v="51543"/>
    <x v="442"/>
    <s v="10007"/>
    <n v="1"/>
    <n v="2"/>
    <n v="116"/>
    <n v="66.62"/>
    <x v="1"/>
    <x v="0"/>
    <s v="DVD-soitin"/>
    <n v="2"/>
    <x v="4"/>
  </r>
  <r>
    <n v="51544"/>
    <x v="442"/>
    <s v="10076"/>
    <n v="1"/>
    <n v="11"/>
    <n v="20"/>
    <n v="10.64"/>
    <x v="7"/>
    <x v="1"/>
    <s v="Scart-kaapeli"/>
    <n v="4"/>
    <x v="1"/>
  </r>
  <r>
    <n v="51545"/>
    <x v="443"/>
    <s v="10076"/>
    <n v="1"/>
    <n v="13"/>
    <n v="20"/>
    <n v="10.68"/>
    <x v="8"/>
    <x v="1"/>
    <s v="Scart-kaapeli"/>
    <n v="4"/>
    <x v="1"/>
  </r>
  <r>
    <n v="51546"/>
    <x v="443"/>
    <s v="10023"/>
    <n v="1"/>
    <n v="7"/>
    <n v="82"/>
    <n v="53.3"/>
    <x v="3"/>
    <x v="0"/>
    <s v="Kaapelidigiboxi"/>
    <n v="6"/>
    <x v="2"/>
  </r>
  <r>
    <n v="51547"/>
    <x v="444"/>
    <s v="10050"/>
    <n v="1"/>
    <n v="6"/>
    <n v="237"/>
    <n v="157.59"/>
    <x v="4"/>
    <x v="1"/>
    <s v="TV28"/>
    <n v="3"/>
    <x v="3"/>
  </r>
  <r>
    <n v="51548"/>
    <x v="445"/>
    <s v="10076"/>
    <n v="1"/>
    <n v="11"/>
    <n v="20"/>
    <n v="11.22"/>
    <x v="7"/>
    <x v="1"/>
    <s v="Scart-kaapeli"/>
    <n v="4"/>
    <x v="1"/>
  </r>
  <r>
    <n v="51549"/>
    <x v="446"/>
    <s v="10019"/>
    <n v="1"/>
    <n v="1"/>
    <n v="88"/>
    <n v="51.14"/>
    <x v="0"/>
    <x v="0"/>
    <s v="Antennidigiboxi"/>
    <n v="6"/>
    <x v="2"/>
  </r>
  <r>
    <n v="51550"/>
    <x v="446"/>
    <s v="10076"/>
    <n v="1"/>
    <n v="11"/>
    <n v="20"/>
    <n v="11.5"/>
    <x v="7"/>
    <x v="1"/>
    <s v="Scart-kaapeli"/>
    <n v="4"/>
    <x v="1"/>
  </r>
  <r>
    <n v="51551"/>
    <x v="447"/>
    <s v="10007"/>
    <n v="1"/>
    <n v="3"/>
    <n v="124"/>
    <n v="64.22"/>
    <x v="5"/>
    <x v="0"/>
    <s v="DVD-soitin"/>
    <n v="2"/>
    <x v="4"/>
  </r>
  <r>
    <n v="51552"/>
    <x v="448"/>
    <s v="10076"/>
    <n v="1"/>
    <n v="6"/>
    <n v="20"/>
    <n v="11.66"/>
    <x v="4"/>
    <x v="1"/>
    <s v="Scart-kaapeli"/>
    <n v="4"/>
    <x v="1"/>
  </r>
  <r>
    <n v="51553"/>
    <x v="449"/>
    <s v="10007"/>
    <n v="1"/>
    <n v="6"/>
    <n v="123"/>
    <n v="65.92"/>
    <x v="4"/>
    <x v="1"/>
    <s v="DVD-soitin"/>
    <n v="2"/>
    <x v="4"/>
  </r>
  <r>
    <n v="51554"/>
    <x v="450"/>
    <s v="10008"/>
    <n v="1"/>
    <n v="6"/>
    <n v="176"/>
    <n v="117.26"/>
    <x v="4"/>
    <x v="1"/>
    <s v="DVD-nauhuri"/>
    <n v="2"/>
    <x v="4"/>
  </r>
  <r>
    <n v="51555"/>
    <x v="450"/>
    <s v="10023"/>
    <n v="1"/>
    <n v="1"/>
    <n v="83"/>
    <n v="52.39"/>
    <x v="0"/>
    <x v="0"/>
    <s v="Kaapelidigiboxi"/>
    <n v="6"/>
    <x v="2"/>
  </r>
  <r>
    <n v="51556"/>
    <x v="451"/>
    <s v="10019"/>
    <n v="1"/>
    <n v="6"/>
    <n v="89"/>
    <n v="50.23"/>
    <x v="4"/>
    <x v="1"/>
    <s v="Antennidigiboxi"/>
    <n v="6"/>
    <x v="2"/>
  </r>
  <r>
    <n v="51557"/>
    <x v="451"/>
    <s v="10076"/>
    <n v="1"/>
    <n v="5"/>
    <n v="20"/>
    <n v="11.1"/>
    <x v="2"/>
    <x v="1"/>
    <s v="Scart-kaapeli"/>
    <n v="4"/>
    <x v="1"/>
  </r>
  <r>
    <n v="51558"/>
    <x v="452"/>
    <s v="10076"/>
    <n v="1"/>
    <n v="7"/>
    <n v="21"/>
    <n v="11.82"/>
    <x v="3"/>
    <x v="0"/>
    <s v="Scart-kaapeli"/>
    <n v="4"/>
    <x v="1"/>
  </r>
  <r>
    <n v="51559"/>
    <x v="453"/>
    <s v="10012"/>
    <n v="1"/>
    <n v="7"/>
    <n v="129"/>
    <n v="95.58"/>
    <x v="3"/>
    <x v="0"/>
    <s v="VHS-nauhuri"/>
    <n v="2"/>
    <x v="4"/>
  </r>
  <r>
    <n v="51560"/>
    <x v="453"/>
    <s v="10050"/>
    <n v="1"/>
    <n v="1"/>
    <n v="227"/>
    <n v="165.73"/>
    <x v="0"/>
    <x v="0"/>
    <s v="TV28"/>
    <n v="3"/>
    <x v="3"/>
  </r>
  <r>
    <n v="51561"/>
    <x v="454"/>
    <s v="10076"/>
    <n v="1"/>
    <n v="14"/>
    <n v="20"/>
    <n v="10.78"/>
    <x v="10"/>
    <x v="1"/>
    <s v="Scart-kaapeli"/>
    <n v="4"/>
    <x v="1"/>
  </r>
  <r>
    <n v="51562"/>
    <x v="454"/>
    <s v="10007"/>
    <n v="1"/>
    <n v="11"/>
    <n v="120"/>
    <n v="64.28"/>
    <x v="7"/>
    <x v="1"/>
    <s v="DVD-soitin"/>
    <n v="2"/>
    <x v="4"/>
  </r>
  <r>
    <n v="51563"/>
    <x v="455"/>
    <s v="10076"/>
    <n v="1"/>
    <n v="6"/>
    <n v="19"/>
    <n v="11.23"/>
    <x v="4"/>
    <x v="1"/>
    <s v="Scart-kaapeli"/>
    <n v="4"/>
    <x v="1"/>
  </r>
  <r>
    <n v="51564"/>
    <x v="456"/>
    <s v="10050"/>
    <n v="1"/>
    <n v="10"/>
    <n v="247"/>
    <n v="165.19"/>
    <x v="9"/>
    <x v="0"/>
    <s v="TV28"/>
    <n v="3"/>
    <x v="3"/>
  </r>
  <r>
    <n v="51565"/>
    <x v="456"/>
    <s v="10076"/>
    <n v="1"/>
    <n v="11"/>
    <n v="21"/>
    <n v="10.74"/>
    <x v="7"/>
    <x v="1"/>
    <s v="Scart-kaapeli"/>
    <n v="4"/>
    <x v="1"/>
  </r>
  <r>
    <n v="51566"/>
    <x v="457"/>
    <s v="10076"/>
    <n v="1"/>
    <n v="11"/>
    <n v="20"/>
    <n v="10.67"/>
    <x v="7"/>
    <x v="1"/>
    <s v="Scart-kaapeli"/>
    <n v="4"/>
    <x v="1"/>
  </r>
  <r>
    <n v="51567"/>
    <x v="457"/>
    <s v="10007"/>
    <n v="1"/>
    <n v="11"/>
    <n v="121"/>
    <n v="61.88"/>
    <x v="7"/>
    <x v="1"/>
    <s v="DVD-soitin"/>
    <n v="2"/>
    <x v="4"/>
  </r>
  <r>
    <n v="51568"/>
    <x v="458"/>
    <s v="10023"/>
    <n v="1"/>
    <n v="7"/>
    <n v="86"/>
    <n v="56.03"/>
    <x v="3"/>
    <x v="0"/>
    <s v="Kaapelidigiboxi"/>
    <n v="6"/>
    <x v="2"/>
  </r>
  <r>
    <n v="51569"/>
    <x v="458"/>
    <s v="10034"/>
    <n v="1"/>
    <n v="5"/>
    <n v="76"/>
    <n v="39.479999999999997"/>
    <x v="2"/>
    <x v="1"/>
    <s v="PS1-konsoli"/>
    <n v="5"/>
    <x v="0"/>
  </r>
  <r>
    <n v="51570"/>
    <x v="458"/>
    <s v="10008"/>
    <n v="1"/>
    <n v="3"/>
    <n v="172"/>
    <n v="120.03"/>
    <x v="5"/>
    <x v="0"/>
    <s v="DVD-nauhuri"/>
    <n v="2"/>
    <x v="4"/>
  </r>
  <r>
    <n v="51571"/>
    <x v="459"/>
    <s v="10007"/>
    <n v="1"/>
    <n v="5"/>
    <n v="124"/>
    <n v="64.09"/>
    <x v="2"/>
    <x v="1"/>
    <s v="DVD-soitin"/>
    <n v="2"/>
    <x v="4"/>
  </r>
  <r>
    <n v="51572"/>
    <x v="460"/>
    <s v="10076"/>
    <n v="1"/>
    <n v="6"/>
    <n v="21"/>
    <n v="11.36"/>
    <x v="4"/>
    <x v="1"/>
    <s v="Scart-kaapeli"/>
    <n v="4"/>
    <x v="1"/>
  </r>
  <r>
    <n v="51573"/>
    <x v="460"/>
    <s v="10019"/>
    <n v="1"/>
    <n v="6"/>
    <n v="85"/>
    <n v="51.32"/>
    <x v="4"/>
    <x v="1"/>
    <s v="Antennidigiboxi"/>
    <n v="6"/>
    <x v="2"/>
  </r>
  <r>
    <n v="51574"/>
    <x v="461"/>
    <s v="10007"/>
    <n v="1"/>
    <n v="5"/>
    <n v="124"/>
    <n v="63.72"/>
    <x v="2"/>
    <x v="1"/>
    <s v="DVD-soitin"/>
    <n v="2"/>
    <x v="4"/>
  </r>
  <r>
    <n v="51575"/>
    <x v="462"/>
    <s v="10076"/>
    <n v="1"/>
    <n v="1"/>
    <n v="21"/>
    <n v="11.07"/>
    <x v="0"/>
    <x v="0"/>
    <s v="Scart-kaapeli"/>
    <n v="4"/>
    <x v="1"/>
  </r>
  <r>
    <n v="51576"/>
    <x v="463"/>
    <s v="10076"/>
    <n v="1"/>
    <n v="6"/>
    <n v="21"/>
    <n v="11.29"/>
    <x v="4"/>
    <x v="1"/>
    <s v="Scart-kaapeli"/>
    <n v="4"/>
    <x v="1"/>
  </r>
  <r>
    <n v="51577"/>
    <x v="463"/>
    <s v="10037"/>
    <n v="1"/>
    <n v="11"/>
    <n v="97"/>
    <n v="51.88"/>
    <x v="7"/>
    <x v="1"/>
    <s v="PS2-konsoli"/>
    <n v="5"/>
    <x v="0"/>
  </r>
  <r>
    <n v="51578"/>
    <x v="464"/>
    <s v="10008"/>
    <n v="1"/>
    <n v="3"/>
    <n v="184"/>
    <n v="119.92"/>
    <x v="5"/>
    <x v="0"/>
    <s v="DVD-nauhuri"/>
    <n v="2"/>
    <x v="4"/>
  </r>
  <r>
    <n v="51579"/>
    <x v="464"/>
    <s v="10076"/>
    <n v="1"/>
    <n v="7"/>
    <n v="20"/>
    <n v="11.35"/>
    <x v="3"/>
    <x v="0"/>
    <s v="Scart-kaapeli"/>
    <n v="4"/>
    <x v="1"/>
  </r>
  <r>
    <n v="51580"/>
    <x v="465"/>
    <s v="10023"/>
    <n v="1"/>
    <n v="3"/>
    <n v="83"/>
    <n v="55.2"/>
    <x v="5"/>
    <x v="0"/>
    <s v="Kaapelidigiboxi"/>
    <n v="6"/>
    <x v="2"/>
  </r>
  <r>
    <n v="51581"/>
    <x v="466"/>
    <s v="10007"/>
    <n v="1"/>
    <n v="11"/>
    <n v="120"/>
    <n v="61.14"/>
    <x v="7"/>
    <x v="1"/>
    <s v="DVD-soitin"/>
    <n v="2"/>
    <x v="4"/>
  </r>
  <r>
    <n v="51582"/>
    <x v="467"/>
    <s v="10076"/>
    <n v="1"/>
    <n v="6"/>
    <n v="20"/>
    <n v="11.69"/>
    <x v="4"/>
    <x v="1"/>
    <s v="Scart-kaapeli"/>
    <n v="4"/>
    <x v="1"/>
  </r>
  <r>
    <n v="51583"/>
    <x v="467"/>
    <s v="10012"/>
    <n v="1"/>
    <n v="9"/>
    <n v="131"/>
    <n v="89.32"/>
    <x v="6"/>
    <x v="1"/>
    <s v="VHS-nauhuri"/>
    <n v="2"/>
    <x v="4"/>
  </r>
  <r>
    <n v="51584"/>
    <x v="468"/>
    <s v="10050"/>
    <n v="1"/>
    <n v="5"/>
    <n v="234"/>
    <n v="159.36000000000001"/>
    <x v="2"/>
    <x v="1"/>
    <s v="TV28"/>
    <n v="3"/>
    <x v="3"/>
  </r>
  <r>
    <n v="51585"/>
    <x v="469"/>
    <s v="10019"/>
    <n v="1"/>
    <n v="2"/>
    <n v="88"/>
    <n v="47.58"/>
    <x v="1"/>
    <x v="0"/>
    <s v="Antennidigiboxi"/>
    <n v="6"/>
    <x v="2"/>
  </r>
  <r>
    <n v="51586"/>
    <x v="469"/>
    <s v="10076"/>
    <n v="1"/>
    <n v="7"/>
    <n v="21"/>
    <n v="11.2"/>
    <x v="3"/>
    <x v="0"/>
    <s v="Scart-kaapeli"/>
    <n v="4"/>
    <x v="1"/>
  </r>
  <r>
    <n v="51587"/>
    <x v="470"/>
    <s v="10076"/>
    <n v="1"/>
    <n v="13"/>
    <n v="21"/>
    <n v="10.93"/>
    <x v="8"/>
    <x v="1"/>
    <s v="Scart-kaapeli"/>
    <n v="4"/>
    <x v="1"/>
  </r>
  <r>
    <n v="51588"/>
    <x v="471"/>
    <s v="10007"/>
    <n v="1"/>
    <n v="5"/>
    <n v="120"/>
    <n v="66.2"/>
    <x v="2"/>
    <x v="1"/>
    <s v="DVD-soitin"/>
    <n v="2"/>
    <x v="4"/>
  </r>
  <r>
    <n v="51589"/>
    <x v="472"/>
    <s v="10007"/>
    <n v="1"/>
    <n v="11"/>
    <n v="121"/>
    <n v="64.069999999999993"/>
    <x v="7"/>
    <x v="1"/>
    <s v="DVD-soitin"/>
    <n v="2"/>
    <x v="4"/>
  </r>
  <r>
    <n v="51590"/>
    <x v="472"/>
    <s v="10076"/>
    <n v="1"/>
    <n v="6"/>
    <n v="21"/>
    <n v="11.48"/>
    <x v="4"/>
    <x v="1"/>
    <s v="Scart-kaapeli"/>
    <n v="4"/>
    <x v="1"/>
  </r>
  <r>
    <n v="51591"/>
    <x v="473"/>
    <s v="10008"/>
    <n v="1"/>
    <n v="9"/>
    <n v="174"/>
    <n v="121.46"/>
    <x v="6"/>
    <x v="1"/>
    <s v="DVD-nauhuri"/>
    <n v="2"/>
    <x v="4"/>
  </r>
  <r>
    <n v="51592"/>
    <x v="474"/>
    <s v="10023"/>
    <n v="1"/>
    <n v="1"/>
    <n v="89"/>
    <n v="54.67"/>
    <x v="0"/>
    <x v="0"/>
    <s v="Kaapelidigiboxi"/>
    <n v="6"/>
    <x v="2"/>
  </r>
  <r>
    <n v="51593"/>
    <x v="474"/>
    <s v="10007"/>
    <n v="1"/>
    <n v="6"/>
    <n v="113"/>
    <n v="62.34"/>
    <x v="4"/>
    <x v="1"/>
    <s v="DVD-soitin"/>
    <n v="2"/>
    <x v="4"/>
  </r>
  <r>
    <n v="51594"/>
    <x v="475"/>
    <s v="10076"/>
    <n v="1"/>
    <n v="11"/>
    <n v="20"/>
    <n v="11.38"/>
    <x v="7"/>
    <x v="1"/>
    <s v="Scart-kaapeli"/>
    <n v="4"/>
    <x v="1"/>
  </r>
  <r>
    <n v="51595"/>
    <x v="476"/>
    <s v="10050"/>
    <n v="1"/>
    <n v="1"/>
    <n v="242"/>
    <n v="159.02000000000001"/>
    <x v="0"/>
    <x v="0"/>
    <s v="TV28"/>
    <n v="3"/>
    <x v="3"/>
  </r>
  <r>
    <n v="51596"/>
    <x v="476"/>
    <s v="10076"/>
    <n v="1"/>
    <n v="14"/>
    <n v="20"/>
    <n v="11.79"/>
    <x v="10"/>
    <x v="1"/>
    <s v="Scart-kaapeli"/>
    <n v="4"/>
    <x v="1"/>
  </r>
  <r>
    <n v="51597"/>
    <x v="477"/>
    <s v="10019"/>
    <n v="1"/>
    <n v="5"/>
    <n v="81"/>
    <n v="49.75"/>
    <x v="2"/>
    <x v="1"/>
    <s v="Antennidigiboxi"/>
    <n v="6"/>
    <x v="2"/>
  </r>
  <r>
    <n v="51598"/>
    <x v="477"/>
    <s v="10076"/>
    <n v="1"/>
    <n v="11"/>
    <n v="21"/>
    <n v="11.78"/>
    <x v="7"/>
    <x v="1"/>
    <s v="Scart-kaapeli"/>
    <n v="4"/>
    <x v="1"/>
  </r>
  <r>
    <n v="51599"/>
    <x v="478"/>
    <s v="10007"/>
    <n v="1"/>
    <n v="14"/>
    <n v="124"/>
    <n v="63.78"/>
    <x v="10"/>
    <x v="1"/>
    <s v="DVD-soitin"/>
    <n v="2"/>
    <x v="4"/>
  </r>
  <r>
    <n v="51600"/>
    <x v="479"/>
    <s v="10023"/>
    <n v="1"/>
    <n v="1"/>
    <n v="87"/>
    <n v="56.19"/>
    <x v="0"/>
    <x v="0"/>
    <s v="Kaapelidigiboxi"/>
    <n v="6"/>
    <x v="2"/>
  </r>
  <r>
    <n v="51601"/>
    <x v="479"/>
    <s v="10076"/>
    <n v="1"/>
    <n v="14"/>
    <n v="21"/>
    <n v="11.24"/>
    <x v="10"/>
    <x v="1"/>
    <s v="Scart-kaapeli"/>
    <n v="4"/>
    <x v="1"/>
  </r>
  <r>
    <n v="51602"/>
    <x v="480"/>
    <s v="10050"/>
    <n v="1"/>
    <n v="7"/>
    <n v="231"/>
    <n v="159.82"/>
    <x v="3"/>
    <x v="0"/>
    <s v="TV28"/>
    <n v="3"/>
    <x v="3"/>
  </r>
  <r>
    <n v="51603"/>
    <x v="481"/>
    <s v="10076"/>
    <n v="1"/>
    <n v="2"/>
    <n v="20"/>
    <n v="11.5"/>
    <x v="1"/>
    <x v="0"/>
    <s v="Scart-kaapeli"/>
    <n v="4"/>
    <x v="1"/>
  </r>
  <r>
    <n v="51604"/>
    <x v="481"/>
    <s v="10007"/>
    <n v="1"/>
    <n v="5"/>
    <n v="122"/>
    <n v="66.84"/>
    <x v="2"/>
    <x v="1"/>
    <s v="DVD-soitin"/>
    <n v="2"/>
    <x v="4"/>
  </r>
  <r>
    <n v="51605"/>
    <x v="482"/>
    <s v="10076"/>
    <n v="1"/>
    <n v="7"/>
    <n v="21"/>
    <n v="11.34"/>
    <x v="3"/>
    <x v="0"/>
    <s v="Scart-kaapeli"/>
    <n v="4"/>
    <x v="1"/>
  </r>
  <r>
    <n v="51606"/>
    <x v="483"/>
    <s v="10007"/>
    <n v="1"/>
    <n v="5"/>
    <n v="121"/>
    <n v="65.98"/>
    <x v="2"/>
    <x v="1"/>
    <s v="DVD-soitin"/>
    <n v="2"/>
    <x v="4"/>
  </r>
  <r>
    <n v="51607"/>
    <x v="483"/>
    <s v="10023"/>
    <n v="1"/>
    <n v="7"/>
    <n v="82"/>
    <n v="55.88"/>
    <x v="3"/>
    <x v="0"/>
    <s v="Kaapelidigiboxi"/>
    <n v="6"/>
    <x v="2"/>
  </r>
  <r>
    <n v="51608"/>
    <x v="483"/>
    <s v="10008"/>
    <n v="1"/>
    <n v="6"/>
    <n v="189"/>
    <n v="116.57"/>
    <x v="4"/>
    <x v="1"/>
    <s v="DVD-nauhuri"/>
    <n v="2"/>
    <x v="4"/>
  </r>
  <r>
    <n v="51609"/>
    <x v="484"/>
    <s v="10076"/>
    <n v="1"/>
    <n v="2"/>
    <n v="19"/>
    <n v="11.37"/>
    <x v="1"/>
    <x v="0"/>
    <s v="Scart-kaapeli"/>
    <n v="4"/>
    <x v="1"/>
  </r>
  <r>
    <n v="51610"/>
    <x v="485"/>
    <s v="10037"/>
    <n v="1"/>
    <n v="11"/>
    <n v="99"/>
    <n v="53.97"/>
    <x v="7"/>
    <x v="1"/>
    <s v="PS2-konsoli"/>
    <n v="5"/>
    <x v="0"/>
  </r>
  <r>
    <n v="51611"/>
    <x v="486"/>
    <s v="10019"/>
    <n v="1"/>
    <n v="11"/>
    <n v="85"/>
    <n v="51.03"/>
    <x v="7"/>
    <x v="1"/>
    <s v="Antennidigiboxi"/>
    <n v="6"/>
    <x v="2"/>
  </r>
  <r>
    <n v="51612"/>
    <x v="486"/>
    <s v="10007"/>
    <n v="1"/>
    <n v="6"/>
    <n v="115"/>
    <n v="67.48"/>
    <x v="4"/>
    <x v="1"/>
    <s v="DVD-soitin"/>
    <n v="2"/>
    <x v="4"/>
  </r>
  <r>
    <n v="51613"/>
    <x v="486"/>
    <s v="10076"/>
    <n v="1"/>
    <n v="11"/>
    <n v="21"/>
    <n v="11.15"/>
    <x v="7"/>
    <x v="1"/>
    <s v="Scart-kaapeli"/>
    <n v="4"/>
    <x v="1"/>
  </r>
  <r>
    <n v="51614"/>
    <x v="487"/>
    <s v="10008"/>
    <n v="1"/>
    <n v="1"/>
    <n v="187"/>
    <n v="117.66"/>
    <x v="0"/>
    <x v="0"/>
    <s v="DVD-nauhuri"/>
    <n v="2"/>
    <x v="4"/>
  </r>
  <r>
    <n v="51615"/>
    <x v="488"/>
    <s v="10076"/>
    <n v="1"/>
    <n v="1"/>
    <n v="21"/>
    <n v="10.74"/>
    <x v="0"/>
    <x v="0"/>
    <s v="Scart-kaapeli"/>
    <n v="4"/>
    <x v="1"/>
  </r>
  <r>
    <n v="51616"/>
    <x v="489"/>
    <s v="10050"/>
    <n v="1"/>
    <n v="3"/>
    <n v="236"/>
    <n v="154.44"/>
    <x v="5"/>
    <x v="0"/>
    <s v="TV28"/>
    <n v="3"/>
    <x v="3"/>
  </r>
  <r>
    <n v="51617"/>
    <x v="490"/>
    <s v="10076"/>
    <n v="1"/>
    <n v="6"/>
    <n v="21"/>
    <n v="10.78"/>
    <x v="4"/>
    <x v="1"/>
    <s v="Scart-kaapeli"/>
    <n v="4"/>
    <x v="1"/>
  </r>
  <r>
    <n v="51618"/>
    <x v="490"/>
    <s v="10007"/>
    <n v="1"/>
    <n v="5"/>
    <n v="119"/>
    <n v="65.11"/>
    <x v="2"/>
    <x v="1"/>
    <s v="DVD-soitin"/>
    <n v="2"/>
    <x v="4"/>
  </r>
  <r>
    <n v="51619"/>
    <x v="490"/>
    <s v="10012"/>
    <n v="1"/>
    <n v="6"/>
    <n v="137"/>
    <n v="87.3"/>
    <x v="4"/>
    <x v="1"/>
    <s v="VHS-nauhuri"/>
    <n v="2"/>
    <x v="4"/>
  </r>
  <r>
    <n v="51620"/>
    <x v="491"/>
    <s v="10023"/>
    <n v="1"/>
    <n v="1"/>
    <n v="85"/>
    <n v="55.75"/>
    <x v="0"/>
    <x v="0"/>
    <s v="Kaapelidigiboxi"/>
    <n v="6"/>
    <x v="2"/>
  </r>
  <r>
    <n v="51621"/>
    <x v="491"/>
    <s v="10007"/>
    <n v="1"/>
    <n v="1"/>
    <n v="122"/>
    <n v="62.38"/>
    <x v="0"/>
    <x v="0"/>
    <s v="DVD-soitin"/>
    <n v="2"/>
    <x v="4"/>
  </r>
  <r>
    <n v="51622"/>
    <x v="492"/>
    <s v="10019"/>
    <n v="1"/>
    <n v="10"/>
    <n v="83"/>
    <n v="48.22"/>
    <x v="9"/>
    <x v="0"/>
    <s v="Antennidigiboxi"/>
    <n v="6"/>
    <x v="2"/>
  </r>
  <r>
    <n v="51623"/>
    <x v="492"/>
    <s v="10076"/>
    <n v="1"/>
    <n v="1"/>
    <n v="21"/>
    <n v="11.37"/>
    <x v="0"/>
    <x v="0"/>
    <s v="Scart-kaapeli"/>
    <n v="4"/>
    <x v="1"/>
  </r>
  <r>
    <n v="51624"/>
    <x v="493"/>
    <s v="10050"/>
    <n v="1"/>
    <n v="14"/>
    <n v="226"/>
    <n v="156.83000000000001"/>
    <x v="10"/>
    <x v="1"/>
    <s v="TV28"/>
    <n v="3"/>
    <x v="3"/>
  </r>
  <r>
    <n v="51625"/>
    <x v="493"/>
    <s v="10007"/>
    <n v="1"/>
    <n v="2"/>
    <n v="124"/>
    <n v="67.31"/>
    <x v="1"/>
    <x v="0"/>
    <s v="DVD-soitin"/>
    <n v="2"/>
    <x v="4"/>
  </r>
  <r>
    <n v="51626"/>
    <x v="494"/>
    <s v="10076"/>
    <n v="1"/>
    <n v="10"/>
    <n v="21"/>
    <n v="11.23"/>
    <x v="9"/>
    <x v="0"/>
    <s v="Scart-kaapeli"/>
    <n v="4"/>
    <x v="1"/>
  </r>
  <r>
    <n v="51627"/>
    <x v="495"/>
    <s v="10008"/>
    <n v="1"/>
    <n v="10"/>
    <n v="189"/>
    <n v="118.93"/>
    <x v="9"/>
    <x v="0"/>
    <s v="DVD-nauhuri"/>
    <n v="2"/>
    <x v="4"/>
  </r>
  <r>
    <n v="51628"/>
    <x v="496"/>
    <s v="10023"/>
    <n v="1"/>
    <n v="10"/>
    <n v="87"/>
    <n v="55.16"/>
    <x v="9"/>
    <x v="0"/>
    <s v="Kaapelidigiboxi"/>
    <n v="6"/>
    <x v="2"/>
  </r>
  <r>
    <n v="51629"/>
    <x v="497"/>
    <s v="10076"/>
    <n v="1"/>
    <n v="7"/>
    <n v="21"/>
    <n v="10.91"/>
    <x v="3"/>
    <x v="0"/>
    <s v="Scart-kaapeli"/>
    <n v="4"/>
    <x v="1"/>
  </r>
  <r>
    <n v="51630"/>
    <x v="498"/>
    <s v="10007"/>
    <n v="1"/>
    <n v="6"/>
    <n v="118"/>
    <n v="67.69"/>
    <x v="4"/>
    <x v="1"/>
    <s v="DVD-soitin"/>
    <n v="2"/>
    <x v="4"/>
  </r>
  <r>
    <n v="51631"/>
    <x v="499"/>
    <s v="10012"/>
    <n v="1"/>
    <n v="3"/>
    <n v="129"/>
    <n v="90.72"/>
    <x v="5"/>
    <x v="0"/>
    <s v="VHS-nauhuri"/>
    <n v="2"/>
    <x v="4"/>
  </r>
  <r>
    <n v="51632"/>
    <x v="500"/>
    <s v="10076"/>
    <n v="1"/>
    <n v="9"/>
    <n v="19"/>
    <n v="11.47"/>
    <x v="6"/>
    <x v="1"/>
    <s v="Scart-kaapeli"/>
    <n v="4"/>
    <x v="1"/>
  </r>
  <r>
    <n v="51633"/>
    <x v="500"/>
    <s v="10050"/>
    <n v="1"/>
    <n v="2"/>
    <n v="230"/>
    <n v="165.07"/>
    <x v="1"/>
    <x v="0"/>
    <s v="TV28"/>
    <n v="3"/>
    <x v="3"/>
  </r>
  <r>
    <n v="51634"/>
    <x v="501"/>
    <s v="10019"/>
    <n v="1"/>
    <n v="7"/>
    <n v="83"/>
    <n v="46.61"/>
    <x v="3"/>
    <x v="0"/>
    <s v="Antennidigiboxi"/>
    <n v="6"/>
    <x v="2"/>
  </r>
  <r>
    <n v="51635"/>
    <x v="501"/>
    <s v="10008"/>
    <n v="1"/>
    <n v="14"/>
    <n v="171"/>
    <n v="114.97"/>
    <x v="10"/>
    <x v="1"/>
    <s v="DVD-nauhuri"/>
    <n v="2"/>
    <x v="4"/>
  </r>
  <r>
    <n v="51636"/>
    <x v="502"/>
    <s v="10034"/>
    <n v="1"/>
    <n v="7"/>
    <n v="72"/>
    <n v="41.2"/>
    <x v="3"/>
    <x v="0"/>
    <s v="PS1-konsoli"/>
    <n v="5"/>
    <x v="0"/>
  </r>
  <r>
    <n v="51637"/>
    <x v="502"/>
    <s v="10076"/>
    <n v="1"/>
    <n v="1"/>
    <n v="21"/>
    <n v="10.69"/>
    <x v="0"/>
    <x v="0"/>
    <s v="Scart-kaapeli"/>
    <n v="4"/>
    <x v="1"/>
  </r>
  <r>
    <n v="51638"/>
    <x v="503"/>
    <s v="10007"/>
    <n v="1"/>
    <n v="3"/>
    <n v="121"/>
    <n v="62.5"/>
    <x v="5"/>
    <x v="0"/>
    <s v="DVD-soitin"/>
    <n v="2"/>
    <x v="4"/>
  </r>
  <r>
    <n v="51639"/>
    <x v="504"/>
    <s v="10037"/>
    <n v="1"/>
    <n v="11"/>
    <n v="102"/>
    <n v="55.12"/>
    <x v="7"/>
    <x v="1"/>
    <s v="PS2-konsoli"/>
    <n v="5"/>
    <x v="0"/>
  </r>
  <r>
    <n v="51640"/>
    <x v="505"/>
    <s v="10050"/>
    <n v="1"/>
    <n v="7"/>
    <n v="241"/>
    <n v="157.52000000000001"/>
    <x v="3"/>
    <x v="0"/>
    <s v="TV28"/>
    <n v="3"/>
    <x v="3"/>
  </r>
  <r>
    <n v="51641"/>
    <x v="506"/>
    <s v="10019"/>
    <n v="1"/>
    <n v="10"/>
    <n v="83"/>
    <n v="51.03"/>
    <x v="9"/>
    <x v="0"/>
    <s v="Antennidigiboxi"/>
    <n v="6"/>
    <x v="2"/>
  </r>
  <r>
    <n v="51642"/>
    <x v="506"/>
    <s v="10076"/>
    <n v="1"/>
    <n v="6"/>
    <n v="21"/>
    <n v="11.32"/>
    <x v="4"/>
    <x v="1"/>
    <s v="Scart-kaapeli"/>
    <n v="4"/>
    <x v="1"/>
  </r>
  <r>
    <n v="51643"/>
    <x v="507"/>
    <s v="10023"/>
    <n v="1"/>
    <n v="9"/>
    <n v="82"/>
    <n v="52.23"/>
    <x v="6"/>
    <x v="1"/>
    <s v="Kaapelidigiboxi"/>
    <n v="6"/>
    <x v="2"/>
  </r>
  <r>
    <n v="51644"/>
    <x v="508"/>
    <s v="10007"/>
    <n v="1"/>
    <n v="14"/>
    <n v="122"/>
    <n v="63.93"/>
    <x v="10"/>
    <x v="1"/>
    <s v="DVD-soitin"/>
    <n v="2"/>
    <x v="4"/>
  </r>
  <r>
    <n v="51645"/>
    <x v="508"/>
    <s v="10076"/>
    <n v="1"/>
    <n v="14"/>
    <n v="20"/>
    <n v="11.18"/>
    <x v="10"/>
    <x v="1"/>
    <s v="Scart-kaapeli"/>
    <n v="4"/>
    <x v="1"/>
  </r>
  <r>
    <n v="51646"/>
    <x v="509"/>
    <s v="10008"/>
    <n v="1"/>
    <n v="3"/>
    <n v="189"/>
    <n v="113.12"/>
    <x v="5"/>
    <x v="0"/>
    <s v="DVD-nauhuri"/>
    <n v="2"/>
    <x v="4"/>
  </r>
  <r>
    <n v="51647"/>
    <x v="510"/>
    <s v="10050"/>
    <n v="1"/>
    <n v="7"/>
    <n v="229"/>
    <n v="165.27"/>
    <x v="3"/>
    <x v="0"/>
    <s v="TV28"/>
    <n v="3"/>
    <x v="3"/>
  </r>
  <r>
    <n v="51648"/>
    <x v="510"/>
    <s v="10023"/>
    <n v="1"/>
    <n v="13"/>
    <n v="89"/>
    <n v="56.8"/>
    <x v="8"/>
    <x v="1"/>
    <s v="Kaapelidigiboxi"/>
    <n v="6"/>
    <x v="2"/>
  </r>
  <r>
    <n v="51649"/>
    <x v="511"/>
    <s v="10076"/>
    <n v="1"/>
    <n v="7"/>
    <n v="21"/>
    <n v="11.13"/>
    <x v="3"/>
    <x v="0"/>
    <s v="Scart-kaapeli"/>
    <n v="4"/>
    <x v="1"/>
  </r>
  <r>
    <n v="51650"/>
    <x v="511"/>
    <s v="10007"/>
    <n v="1"/>
    <n v="7"/>
    <n v="122"/>
    <n v="65.73"/>
    <x v="3"/>
    <x v="0"/>
    <s v="DVD-soitin"/>
    <n v="2"/>
    <x v="4"/>
  </r>
  <r>
    <n v="51651"/>
    <x v="512"/>
    <s v="10076"/>
    <n v="1"/>
    <n v="7"/>
    <n v="20"/>
    <n v="10.78"/>
    <x v="3"/>
    <x v="0"/>
    <s v="Scart-kaapeli"/>
    <n v="4"/>
    <x v="1"/>
  </r>
  <r>
    <n v="51652"/>
    <x v="513"/>
    <s v="10012"/>
    <n v="1"/>
    <n v="6"/>
    <n v="132"/>
    <n v="89.77"/>
    <x v="4"/>
    <x v="1"/>
    <s v="VHS-nauhuri"/>
    <n v="2"/>
    <x v="4"/>
  </r>
  <r>
    <n v="51653"/>
    <x v="514"/>
    <s v="10007"/>
    <n v="1"/>
    <n v="5"/>
    <n v="112"/>
    <n v="61.34"/>
    <x v="2"/>
    <x v="1"/>
    <s v="DVD-soitin"/>
    <n v="2"/>
    <x v="4"/>
  </r>
  <r>
    <n v="51654"/>
    <x v="515"/>
    <s v="10050"/>
    <n v="1"/>
    <n v="9"/>
    <n v="229"/>
    <n v="165.25"/>
    <x v="6"/>
    <x v="1"/>
    <s v="TV28"/>
    <n v="3"/>
    <x v="3"/>
  </r>
  <r>
    <n v="51655"/>
    <x v="515"/>
    <s v="10076"/>
    <n v="1"/>
    <n v="7"/>
    <n v="20"/>
    <n v="11.35"/>
    <x v="3"/>
    <x v="0"/>
    <s v="Scart-kaapeli"/>
    <n v="4"/>
    <x v="1"/>
  </r>
  <r>
    <n v="51656"/>
    <x v="515"/>
    <s v="10019"/>
    <n v="1"/>
    <n v="6"/>
    <n v="81"/>
    <n v="47.38"/>
    <x v="4"/>
    <x v="1"/>
    <s v="Antennidigiboxi"/>
    <n v="6"/>
    <x v="2"/>
  </r>
  <r>
    <n v="51657"/>
    <x v="515"/>
    <s v="10008"/>
    <n v="1"/>
    <n v="6"/>
    <n v="175"/>
    <n v="121.72"/>
    <x v="4"/>
    <x v="1"/>
    <s v="DVD-nauhuri"/>
    <n v="2"/>
    <x v="4"/>
  </r>
  <r>
    <n v="51658"/>
    <x v="516"/>
    <s v="10023"/>
    <n v="1"/>
    <n v="9"/>
    <n v="81"/>
    <n v="55.57"/>
    <x v="6"/>
    <x v="1"/>
    <s v="Kaapelidigiboxi"/>
    <n v="6"/>
    <x v="2"/>
  </r>
  <r>
    <n v="51659"/>
    <x v="517"/>
    <s v="10007"/>
    <n v="1"/>
    <n v="14"/>
    <n v="124"/>
    <n v="62.85"/>
    <x v="10"/>
    <x v="1"/>
    <s v="DVD-soitin"/>
    <n v="2"/>
    <x v="4"/>
  </r>
  <r>
    <n v="51660"/>
    <x v="518"/>
    <s v="10076"/>
    <n v="1"/>
    <n v="14"/>
    <n v="21"/>
    <n v="10.8"/>
    <x v="10"/>
    <x v="1"/>
    <s v="Scart-kaapeli"/>
    <n v="4"/>
    <x v="1"/>
  </r>
  <r>
    <n v="51661"/>
    <x v="518"/>
    <s v="10007"/>
    <n v="1"/>
    <n v="3"/>
    <n v="119"/>
    <n v="65"/>
    <x v="5"/>
    <x v="0"/>
    <s v="DVD-soitin"/>
    <n v="2"/>
    <x v="4"/>
  </r>
  <r>
    <n v="51662"/>
    <x v="519"/>
    <s v="10008"/>
    <n v="1"/>
    <n v="5"/>
    <n v="176"/>
    <n v="116.26"/>
    <x v="2"/>
    <x v="1"/>
    <s v="DVD-nauhuri"/>
    <n v="2"/>
    <x v="4"/>
  </r>
  <r>
    <n v="51663"/>
    <x v="520"/>
    <s v="10019"/>
    <n v="1"/>
    <n v="1"/>
    <n v="82"/>
    <n v="48.8"/>
    <x v="0"/>
    <x v="0"/>
    <s v="Antennidigiboxi"/>
    <n v="6"/>
    <x v="2"/>
  </r>
  <r>
    <n v="51664"/>
    <x v="520"/>
    <s v="10012"/>
    <n v="1"/>
    <n v="11"/>
    <n v="136"/>
    <n v="92.82"/>
    <x v="7"/>
    <x v="1"/>
    <s v="VHS-nauhuri"/>
    <n v="2"/>
    <x v="4"/>
  </r>
  <r>
    <n v="51665"/>
    <x v="521"/>
    <s v="10050"/>
    <n v="1"/>
    <n v="13"/>
    <n v="241"/>
    <n v="165.88"/>
    <x v="8"/>
    <x v="1"/>
    <s v="TV28"/>
    <n v="3"/>
    <x v="3"/>
  </r>
  <r>
    <n v="51666"/>
    <x v="521"/>
    <s v="10076"/>
    <n v="1"/>
    <n v="1"/>
    <n v="19"/>
    <n v="11.42"/>
    <x v="0"/>
    <x v="0"/>
    <s v="Scart-kaapeli"/>
    <n v="4"/>
    <x v="1"/>
  </r>
  <r>
    <n v="51667"/>
    <x v="521"/>
    <s v="10007"/>
    <n v="1"/>
    <n v="5"/>
    <n v="113"/>
    <n v="62.36"/>
    <x v="2"/>
    <x v="1"/>
    <s v="DVD-soitin"/>
    <n v="2"/>
    <x v="4"/>
  </r>
  <r>
    <n v="51668"/>
    <x v="522"/>
    <s v="10037"/>
    <n v="1"/>
    <n v="2"/>
    <n v="101"/>
    <n v="55.82"/>
    <x v="1"/>
    <x v="0"/>
    <s v="PS2-konsoli"/>
    <n v="5"/>
    <x v="0"/>
  </r>
  <r>
    <n v="51669"/>
    <x v="522"/>
    <s v="10023"/>
    <n v="1"/>
    <n v="7"/>
    <n v="82"/>
    <n v="55.34"/>
    <x v="3"/>
    <x v="0"/>
    <s v="Kaapelidigiboxi"/>
    <n v="6"/>
    <x v="2"/>
  </r>
  <r>
    <n v="51670"/>
    <x v="523"/>
    <s v="10076"/>
    <n v="1"/>
    <n v="2"/>
    <n v="21"/>
    <n v="11.27"/>
    <x v="1"/>
    <x v="0"/>
    <s v="Scart-kaapeli"/>
    <n v="4"/>
    <x v="1"/>
  </r>
  <r>
    <n v="51671"/>
    <x v="523"/>
    <s v="10019"/>
    <n v="1"/>
    <n v="5"/>
    <n v="83"/>
    <n v="51.1"/>
    <x v="2"/>
    <x v="1"/>
    <s v="Antennidigiboxi"/>
    <n v="6"/>
    <x v="2"/>
  </r>
  <r>
    <n v="51672"/>
    <x v="524"/>
    <s v="10007"/>
    <n v="1"/>
    <n v="11"/>
    <n v="115"/>
    <n v="64.69"/>
    <x v="7"/>
    <x v="1"/>
    <s v="DVD-soitin"/>
    <n v="2"/>
    <x v="4"/>
  </r>
  <r>
    <n v="51673"/>
    <x v="525"/>
    <s v="10076"/>
    <n v="1"/>
    <n v="2"/>
    <n v="20"/>
    <n v="11.79"/>
    <x v="1"/>
    <x v="0"/>
    <s v="Scart-kaapeli"/>
    <n v="4"/>
    <x v="1"/>
  </r>
  <r>
    <n v="51674"/>
    <x v="525"/>
    <s v="10008"/>
    <n v="1"/>
    <n v="5"/>
    <n v="178"/>
    <n v="111.71"/>
    <x v="2"/>
    <x v="1"/>
    <s v="DVD-nauhuri"/>
    <n v="2"/>
    <x v="4"/>
  </r>
  <r>
    <n v="51675"/>
    <x v="526"/>
    <s v="10007"/>
    <n v="1"/>
    <n v="2"/>
    <n v="123"/>
    <n v="62.51"/>
    <x v="1"/>
    <x v="0"/>
    <s v="DVD-soitin"/>
    <n v="2"/>
    <x v="4"/>
  </r>
  <r>
    <n v="51676"/>
    <x v="527"/>
    <s v="10076"/>
    <n v="1"/>
    <n v="6"/>
    <n v="21"/>
    <n v="11.15"/>
    <x v="4"/>
    <x v="1"/>
    <s v="Scart-kaapeli"/>
    <n v="4"/>
    <x v="1"/>
  </r>
  <r>
    <n v="51677"/>
    <x v="528"/>
    <s v="10050"/>
    <n v="1"/>
    <n v="5"/>
    <n v="231"/>
    <n v="166.91"/>
    <x v="2"/>
    <x v="1"/>
    <s v="TV28"/>
    <n v="3"/>
    <x v="3"/>
  </r>
  <r>
    <n v="51678"/>
    <x v="528"/>
    <s v="10076"/>
    <n v="1"/>
    <n v="9"/>
    <n v="21"/>
    <n v="11.26"/>
    <x v="6"/>
    <x v="1"/>
    <s v="Scart-kaapeli"/>
    <n v="4"/>
    <x v="1"/>
  </r>
  <r>
    <n v="51679"/>
    <x v="529"/>
    <s v="10007"/>
    <n v="1"/>
    <n v="1"/>
    <n v="112"/>
    <n v="63.86"/>
    <x v="0"/>
    <x v="0"/>
    <s v="DVD-soitin"/>
    <n v="2"/>
    <x v="4"/>
  </r>
  <r>
    <n v="51680"/>
    <x v="529"/>
    <s v="10076"/>
    <n v="1"/>
    <n v="3"/>
    <n v="21"/>
    <n v="11.66"/>
    <x v="5"/>
    <x v="0"/>
    <s v="Scart-kaapeli"/>
    <n v="4"/>
    <x v="1"/>
  </r>
  <r>
    <n v="51681"/>
    <x v="530"/>
    <s v="10023"/>
    <n v="1"/>
    <n v="2"/>
    <n v="82"/>
    <n v="56.57"/>
    <x v="1"/>
    <x v="0"/>
    <s v="Kaapelidigiboxi"/>
    <n v="6"/>
    <x v="2"/>
  </r>
  <r>
    <n v="51682"/>
    <x v="531"/>
    <s v="10007"/>
    <n v="1"/>
    <n v="14"/>
    <n v="113"/>
    <n v="67.540000000000006"/>
    <x v="10"/>
    <x v="1"/>
    <s v="DVD-soitin"/>
    <n v="2"/>
    <x v="4"/>
  </r>
  <r>
    <n v="51683"/>
    <x v="531"/>
    <s v="10019"/>
    <n v="1"/>
    <n v="6"/>
    <n v="82"/>
    <n v="49.72"/>
    <x v="4"/>
    <x v="1"/>
    <s v="Antennidigiboxi"/>
    <n v="6"/>
    <x v="2"/>
  </r>
  <r>
    <n v="51684"/>
    <x v="532"/>
    <s v="10076"/>
    <n v="2"/>
    <n v="3"/>
    <n v="20"/>
    <n v="11.5"/>
    <x v="5"/>
    <x v="0"/>
    <s v="Scart-kaapeli"/>
    <n v="4"/>
    <x v="1"/>
  </r>
  <r>
    <n v="51685"/>
    <x v="533"/>
    <s v="10008"/>
    <n v="1"/>
    <n v="2"/>
    <n v="181"/>
    <n v="121.86"/>
    <x v="1"/>
    <x v="0"/>
    <s v="DVD-nauhuri"/>
    <n v="2"/>
    <x v="4"/>
  </r>
  <r>
    <n v="51686"/>
    <x v="533"/>
    <s v="10076"/>
    <n v="1"/>
    <n v="9"/>
    <n v="19"/>
    <n v="11.55"/>
    <x v="6"/>
    <x v="1"/>
    <s v="Scart-kaapeli"/>
    <n v="4"/>
    <x v="1"/>
  </r>
  <r>
    <n v="51687"/>
    <x v="534"/>
    <s v="10023"/>
    <n v="1"/>
    <n v="7"/>
    <n v="81"/>
    <n v="52.63"/>
    <x v="3"/>
    <x v="0"/>
    <s v="Kaapelidigiboxi"/>
    <n v="6"/>
    <x v="2"/>
  </r>
  <r>
    <n v="51688"/>
    <x v="535"/>
    <s v="10007"/>
    <n v="1"/>
    <n v="7"/>
    <n v="119"/>
    <n v="66.27"/>
    <x v="3"/>
    <x v="0"/>
    <s v="DVD-soitin"/>
    <n v="2"/>
    <x v="4"/>
  </r>
  <r>
    <n v="51689"/>
    <x v="536"/>
    <s v="10076"/>
    <n v="1"/>
    <n v="1"/>
    <n v="21"/>
    <n v="11.14"/>
    <x v="0"/>
    <x v="0"/>
    <s v="Scart-kaapeli"/>
    <n v="4"/>
    <x v="1"/>
  </r>
  <r>
    <n v="51690"/>
    <x v="537"/>
    <s v="10050"/>
    <n v="1"/>
    <n v="7"/>
    <n v="241"/>
    <n v="157.29"/>
    <x v="3"/>
    <x v="0"/>
    <s v="TV28"/>
    <n v="3"/>
    <x v="3"/>
  </r>
  <r>
    <n v="51691"/>
    <x v="538"/>
    <s v="10019"/>
    <n v="1"/>
    <n v="7"/>
    <n v="81"/>
    <n v="48.13"/>
    <x v="3"/>
    <x v="0"/>
    <s v="Antennidigiboxi"/>
    <n v="6"/>
    <x v="2"/>
  </r>
  <r>
    <n v="51692"/>
    <x v="538"/>
    <s v="10076"/>
    <n v="1"/>
    <n v="7"/>
    <n v="19"/>
    <n v="11.51"/>
    <x v="3"/>
    <x v="0"/>
    <s v="Scart-kaapeli"/>
    <n v="4"/>
    <x v="1"/>
  </r>
  <r>
    <n v="51693"/>
    <x v="538"/>
    <s v="10012"/>
    <n v="1"/>
    <n v="7"/>
    <n v="132"/>
    <n v="88.55"/>
    <x v="3"/>
    <x v="0"/>
    <s v="VHS-nauhuri"/>
    <n v="2"/>
    <x v="4"/>
  </r>
  <r>
    <n v="51694"/>
    <x v="538"/>
    <s v="10007"/>
    <n v="1"/>
    <n v="2"/>
    <n v="122"/>
    <n v="61.47"/>
    <x v="1"/>
    <x v="0"/>
    <s v="DVD-soitin"/>
    <n v="2"/>
    <x v="4"/>
  </r>
  <r>
    <n v="51695"/>
    <x v="539"/>
    <s v="10050"/>
    <n v="1"/>
    <n v="3"/>
    <n v="236"/>
    <n v="167.33"/>
    <x v="5"/>
    <x v="0"/>
    <s v="TV28"/>
    <n v="3"/>
    <x v="3"/>
  </r>
  <r>
    <n v="51696"/>
    <x v="540"/>
    <s v="10037"/>
    <n v="1"/>
    <n v="2"/>
    <n v="96"/>
    <n v="53.92"/>
    <x v="1"/>
    <x v="0"/>
    <s v="PS2-konsoli"/>
    <n v="5"/>
    <x v="0"/>
  </r>
  <r>
    <n v="51697"/>
    <x v="541"/>
    <s v="10008"/>
    <n v="1"/>
    <n v="10"/>
    <n v="183"/>
    <n v="112.09"/>
    <x v="9"/>
    <x v="0"/>
    <s v="DVD-nauhuri"/>
    <n v="2"/>
    <x v="4"/>
  </r>
  <r>
    <n v="51698"/>
    <x v="541"/>
    <s v="10007"/>
    <n v="1"/>
    <n v="1"/>
    <n v="120"/>
    <n v="61.21"/>
    <x v="0"/>
    <x v="0"/>
    <s v="DVD-soitin"/>
    <n v="2"/>
    <x v="4"/>
  </r>
  <r>
    <n v="51699"/>
    <x v="541"/>
    <s v="10076"/>
    <n v="1"/>
    <n v="13"/>
    <n v="20"/>
    <n v="11.18"/>
    <x v="8"/>
    <x v="1"/>
    <s v="Scart-kaapeli"/>
    <n v="4"/>
    <x v="1"/>
  </r>
  <r>
    <n v="51700"/>
    <x v="542"/>
    <s v="10050"/>
    <n v="1"/>
    <n v="3"/>
    <n v="248"/>
    <n v="157.86000000000001"/>
    <x v="5"/>
    <x v="0"/>
    <s v="TV28"/>
    <n v="3"/>
    <x v="3"/>
  </r>
  <r>
    <n v="51701"/>
    <x v="543"/>
    <s v="10023"/>
    <n v="1"/>
    <n v="14"/>
    <n v="83"/>
    <n v="54.5"/>
    <x v="10"/>
    <x v="1"/>
    <s v="Kaapelidigiboxi"/>
    <n v="6"/>
    <x v="2"/>
  </r>
  <r>
    <n v="51702"/>
    <x v="544"/>
    <s v="10050"/>
    <n v="1"/>
    <n v="7"/>
    <n v="241"/>
    <n v="164.24"/>
    <x v="3"/>
    <x v="0"/>
    <s v="TV28"/>
    <n v="3"/>
    <x v="3"/>
  </r>
  <r>
    <n v="51703"/>
    <x v="545"/>
    <s v="10076"/>
    <n v="1"/>
    <n v="13"/>
    <n v="19"/>
    <n v="11.29"/>
    <x v="8"/>
    <x v="1"/>
    <s v="Scart-kaapeli"/>
    <n v="4"/>
    <x v="1"/>
  </r>
  <r>
    <n v="51704"/>
    <x v="545"/>
    <s v="10007"/>
    <n v="1"/>
    <n v="2"/>
    <n v="117"/>
    <n v="61.67"/>
    <x v="1"/>
    <x v="0"/>
    <s v="DVD-soitin"/>
    <n v="2"/>
    <x v="4"/>
  </r>
  <r>
    <n v="51705"/>
    <x v="546"/>
    <s v="10076"/>
    <n v="1"/>
    <n v="1"/>
    <n v="21"/>
    <n v="11.22"/>
    <x v="0"/>
    <x v="0"/>
    <s v="Scart-kaapeli"/>
    <n v="4"/>
    <x v="1"/>
  </r>
  <r>
    <n v="51706"/>
    <x v="546"/>
    <s v="10019"/>
    <n v="1"/>
    <n v="5"/>
    <n v="82"/>
    <n v="49.63"/>
    <x v="2"/>
    <x v="1"/>
    <s v="Antennidigiboxi"/>
    <n v="6"/>
    <x v="2"/>
  </r>
  <r>
    <n v="51707"/>
    <x v="547"/>
    <s v="10008"/>
    <n v="1"/>
    <n v="7"/>
    <n v="177"/>
    <n v="120.72"/>
    <x v="3"/>
    <x v="0"/>
    <s v="DVD-nauhuri"/>
    <n v="2"/>
    <x v="4"/>
  </r>
  <r>
    <n v="51708"/>
    <x v="548"/>
    <s v="10007"/>
    <n v="1"/>
    <n v="7"/>
    <n v="115"/>
    <n v="63.38"/>
    <x v="3"/>
    <x v="0"/>
    <s v="DVD-soitin"/>
    <n v="2"/>
    <x v="4"/>
  </r>
  <r>
    <n v="51709"/>
    <x v="548"/>
    <s v="10076"/>
    <n v="1"/>
    <n v="6"/>
    <n v="20"/>
    <n v="10.75"/>
    <x v="4"/>
    <x v="1"/>
    <s v="Scart-kaapeli"/>
    <n v="4"/>
    <x v="1"/>
  </r>
  <r>
    <n v="51710"/>
    <x v="549"/>
    <s v="10050"/>
    <n v="1"/>
    <n v="2"/>
    <n v="243"/>
    <n v="161.51"/>
    <x v="1"/>
    <x v="0"/>
    <s v="TV28"/>
    <n v="3"/>
    <x v="3"/>
  </r>
  <r>
    <n v="51711"/>
    <x v="550"/>
    <s v="10023"/>
    <n v="1"/>
    <n v="14"/>
    <n v="84"/>
    <n v="52.82"/>
    <x v="10"/>
    <x v="1"/>
    <s v="Kaapelidigiboxi"/>
    <n v="6"/>
    <x v="2"/>
  </r>
  <r>
    <n v="51712"/>
    <x v="551"/>
    <s v="10076"/>
    <n v="1"/>
    <n v="2"/>
    <n v="20"/>
    <n v="11.8"/>
    <x v="1"/>
    <x v="0"/>
    <s v="Scart-kaapeli"/>
    <n v="4"/>
    <x v="1"/>
  </r>
  <r>
    <n v="51713"/>
    <x v="552"/>
    <s v="10019"/>
    <n v="1"/>
    <n v="6"/>
    <n v="84"/>
    <n v="51.3"/>
    <x v="4"/>
    <x v="1"/>
    <s v="Antennidigiboxi"/>
    <n v="6"/>
    <x v="2"/>
  </r>
  <r>
    <n v="51714"/>
    <x v="552"/>
    <s v="10008"/>
    <n v="1"/>
    <n v="6"/>
    <n v="176"/>
    <n v="111.16"/>
    <x v="4"/>
    <x v="1"/>
    <s v="DVD-nauhuri"/>
    <n v="2"/>
    <x v="4"/>
  </r>
  <r>
    <n v="51715"/>
    <x v="553"/>
    <s v="10007"/>
    <n v="1"/>
    <n v="11"/>
    <n v="118"/>
    <n v="64.95"/>
    <x v="7"/>
    <x v="1"/>
    <s v="DVD-soitin"/>
    <n v="2"/>
    <x v="4"/>
  </r>
  <r>
    <n v="51716"/>
    <x v="554"/>
    <s v="10076"/>
    <n v="1"/>
    <n v="1"/>
    <n v="19"/>
    <n v="11.53"/>
    <x v="0"/>
    <x v="0"/>
    <s v="Scart-kaapeli"/>
    <n v="4"/>
    <x v="1"/>
  </r>
  <r>
    <n v="51717"/>
    <x v="555"/>
    <s v="10007"/>
    <n v="1"/>
    <n v="6"/>
    <n v="120"/>
    <n v="63.68"/>
    <x v="4"/>
    <x v="1"/>
    <s v="DVD-soitin"/>
    <n v="2"/>
    <x v="4"/>
  </r>
  <r>
    <n v="51718"/>
    <x v="556"/>
    <s v="10034"/>
    <n v="1"/>
    <n v="5"/>
    <n v="73"/>
    <n v="38.83"/>
    <x v="2"/>
    <x v="1"/>
    <s v="PS1-konsoli"/>
    <n v="5"/>
    <x v="0"/>
  </r>
  <r>
    <n v="51719"/>
    <x v="556"/>
    <s v="10008"/>
    <n v="1"/>
    <n v="7"/>
    <n v="187"/>
    <n v="114.34"/>
    <x v="3"/>
    <x v="0"/>
    <s v="DVD-nauhuri"/>
    <n v="2"/>
    <x v="4"/>
  </r>
  <r>
    <n v="51720"/>
    <x v="557"/>
    <s v="10050"/>
    <n v="1"/>
    <n v="1"/>
    <n v="226"/>
    <n v="166.29"/>
    <x v="0"/>
    <x v="0"/>
    <s v="TV28"/>
    <n v="3"/>
    <x v="3"/>
  </r>
  <r>
    <n v="51721"/>
    <x v="558"/>
    <s v="10076"/>
    <n v="1"/>
    <n v="9"/>
    <n v="20"/>
    <n v="10.64"/>
    <x v="6"/>
    <x v="1"/>
    <s v="Scart-kaapeli"/>
    <n v="4"/>
    <x v="1"/>
  </r>
  <r>
    <n v="51722"/>
    <x v="559"/>
    <s v="10076"/>
    <n v="1"/>
    <n v="11"/>
    <n v="20"/>
    <n v="10.99"/>
    <x v="7"/>
    <x v="1"/>
    <s v="Scart-kaapeli"/>
    <n v="4"/>
    <x v="1"/>
  </r>
  <r>
    <n v="51723"/>
    <x v="559"/>
    <s v="10023"/>
    <n v="1"/>
    <n v="6"/>
    <n v="85"/>
    <n v="54.05"/>
    <x v="4"/>
    <x v="1"/>
    <s v="Kaapelidigiboxi"/>
    <n v="6"/>
    <x v="2"/>
  </r>
  <r>
    <n v="51724"/>
    <x v="559"/>
    <s v="10012"/>
    <n v="1"/>
    <n v="7"/>
    <n v="138"/>
    <n v="90.23"/>
    <x v="3"/>
    <x v="0"/>
    <s v="VHS-nauhuri"/>
    <n v="2"/>
    <x v="4"/>
  </r>
  <r>
    <n v="51725"/>
    <x v="559"/>
    <s v="10050"/>
    <n v="1"/>
    <n v="7"/>
    <n v="226"/>
    <n v="166.31"/>
    <x v="3"/>
    <x v="0"/>
    <s v="TV28"/>
    <n v="3"/>
    <x v="3"/>
  </r>
  <r>
    <n v="51726"/>
    <x v="560"/>
    <s v="10007"/>
    <n v="1"/>
    <n v="13"/>
    <n v="117"/>
    <n v="65.069999999999993"/>
    <x v="8"/>
    <x v="1"/>
    <s v="DVD-soitin"/>
    <n v="2"/>
    <x v="4"/>
  </r>
  <r>
    <n v="51727"/>
    <x v="561"/>
    <s v="10037"/>
    <n v="1"/>
    <n v="7"/>
    <n v="95"/>
    <n v="56.69"/>
    <x v="3"/>
    <x v="0"/>
    <s v="PS2-konsoli"/>
    <n v="5"/>
    <x v="0"/>
  </r>
  <r>
    <n v="51728"/>
    <x v="561"/>
    <s v="10008"/>
    <n v="1"/>
    <n v="5"/>
    <n v="180"/>
    <n v="121.02"/>
    <x v="2"/>
    <x v="1"/>
    <s v="DVD-nauhuri"/>
    <n v="2"/>
    <x v="4"/>
  </r>
  <r>
    <n v="51729"/>
    <x v="562"/>
    <s v="10076"/>
    <n v="1"/>
    <n v="13"/>
    <n v="20"/>
    <n v="11.67"/>
    <x v="8"/>
    <x v="1"/>
    <s v="Scart-kaapeli"/>
    <n v="4"/>
    <x v="1"/>
  </r>
  <r>
    <n v="51730"/>
    <x v="563"/>
    <s v="10050"/>
    <n v="1"/>
    <n v="14"/>
    <n v="232"/>
    <n v="153.05000000000001"/>
    <x v="10"/>
    <x v="1"/>
    <s v="TV28"/>
    <n v="3"/>
    <x v="3"/>
  </r>
  <r>
    <n v="51731"/>
    <x v="564"/>
    <s v="10019"/>
    <n v="1"/>
    <n v="9"/>
    <n v="86"/>
    <n v="51.01"/>
    <x v="6"/>
    <x v="1"/>
    <s v="Antennidigiboxi"/>
    <n v="6"/>
    <x v="2"/>
  </r>
  <r>
    <n v="51732"/>
    <x v="565"/>
    <s v="10008"/>
    <n v="1"/>
    <n v="7"/>
    <n v="175"/>
    <n v="113.07"/>
    <x v="3"/>
    <x v="0"/>
    <s v="DVD-nauhuri"/>
    <n v="2"/>
    <x v="4"/>
  </r>
  <r>
    <n v="51733"/>
    <x v="566"/>
    <s v="10007"/>
    <n v="1"/>
    <n v="2"/>
    <n v="124"/>
    <n v="62.58"/>
    <x v="1"/>
    <x v="0"/>
    <s v="DVD-soitin"/>
    <n v="2"/>
    <x v="4"/>
  </r>
  <r>
    <n v="51734"/>
    <x v="567"/>
    <s v="10076"/>
    <n v="1"/>
    <n v="1"/>
    <n v="20"/>
    <n v="10.97"/>
    <x v="0"/>
    <x v="0"/>
    <s v="Scart-kaapeli"/>
    <n v="4"/>
    <x v="1"/>
  </r>
  <r>
    <n v="51735"/>
    <x v="567"/>
    <s v="10023"/>
    <n v="1"/>
    <n v="7"/>
    <n v="85"/>
    <n v="56.63"/>
    <x v="3"/>
    <x v="0"/>
    <s v="Kaapelidigiboxi"/>
    <n v="6"/>
    <x v="2"/>
  </r>
  <r>
    <n v="51736"/>
    <x v="568"/>
    <s v="10076"/>
    <n v="1"/>
    <n v="7"/>
    <n v="21"/>
    <n v="10.85"/>
    <x v="3"/>
    <x v="0"/>
    <s v="Scart-kaapeli"/>
    <n v="4"/>
    <x v="1"/>
  </r>
  <r>
    <n v="51737"/>
    <x v="569"/>
    <s v="10023"/>
    <n v="1"/>
    <n v="16"/>
    <n v="87"/>
    <n v="55.8"/>
    <x v="11"/>
    <x v="0"/>
    <s v="Kaapelidigiboxi"/>
    <n v="6"/>
    <x v="2"/>
  </r>
  <r>
    <n v="51738"/>
    <x v="569"/>
    <s v="10007"/>
    <n v="1"/>
    <n v="5"/>
    <n v="122"/>
    <n v="61.19"/>
    <x v="2"/>
    <x v="1"/>
    <s v="DVD-soitin"/>
    <n v="2"/>
    <x v="4"/>
  </r>
  <r>
    <n v="51739"/>
    <x v="569"/>
    <s v="10019"/>
    <n v="1"/>
    <n v="1"/>
    <n v="83"/>
    <n v="51.37"/>
    <x v="0"/>
    <x v="0"/>
    <s v="Antennidigiboxi"/>
    <n v="6"/>
    <x v="2"/>
  </r>
  <r>
    <n v="51740"/>
    <x v="570"/>
    <s v="10076"/>
    <n v="1"/>
    <n v="15"/>
    <n v="20"/>
    <n v="11.07"/>
    <x v="12"/>
    <x v="0"/>
    <s v="Scart-kaapeli"/>
    <n v="4"/>
    <x v="1"/>
  </r>
  <r>
    <n v="51741"/>
    <x v="570"/>
    <s v="10007"/>
    <n v="1"/>
    <n v="11"/>
    <n v="117"/>
    <n v="63.64"/>
    <x v="7"/>
    <x v="1"/>
    <s v="DVD-soitin"/>
    <n v="2"/>
    <x v="4"/>
  </r>
  <r>
    <n v="51742"/>
    <x v="571"/>
    <s v="10008"/>
    <n v="1"/>
    <n v="15"/>
    <n v="175"/>
    <n v="119.99"/>
    <x v="12"/>
    <x v="0"/>
    <s v="DVD-nauhuri"/>
    <n v="2"/>
    <x v="4"/>
  </r>
  <r>
    <n v="51743"/>
    <x v="571"/>
    <s v="10019"/>
    <n v="1"/>
    <n v="2"/>
    <n v="87"/>
    <n v="47.66"/>
    <x v="1"/>
    <x v="0"/>
    <s v="Antennidigiboxi"/>
    <n v="6"/>
    <x v="2"/>
  </r>
  <r>
    <n v="51744"/>
    <x v="572"/>
    <s v="10050"/>
    <n v="1"/>
    <n v="9"/>
    <n v="237"/>
    <n v="157.84"/>
    <x v="6"/>
    <x v="1"/>
    <s v="TV28"/>
    <n v="3"/>
    <x v="3"/>
  </r>
  <r>
    <n v="51745"/>
    <x v="573"/>
    <s v="10012"/>
    <n v="1"/>
    <n v="1"/>
    <n v="135"/>
    <n v="87.91"/>
    <x v="0"/>
    <x v="0"/>
    <s v="VHS-nauhuri"/>
    <n v="2"/>
    <x v="4"/>
  </r>
  <r>
    <n v="51746"/>
    <x v="574"/>
    <s v="10023"/>
    <n v="1"/>
    <n v="2"/>
    <n v="86"/>
    <n v="54.02"/>
    <x v="1"/>
    <x v="0"/>
    <s v="Kaapelidigiboxi"/>
    <n v="6"/>
    <x v="2"/>
  </r>
  <r>
    <n v="51747"/>
    <x v="575"/>
    <s v="10007"/>
    <n v="1"/>
    <n v="10"/>
    <n v="124"/>
    <n v="65.349999999999994"/>
    <x v="9"/>
    <x v="0"/>
    <s v="DVD-soitin"/>
    <n v="2"/>
    <x v="4"/>
  </r>
  <r>
    <n v="51748"/>
    <x v="575"/>
    <s v="10076"/>
    <n v="1"/>
    <n v="1"/>
    <n v="21"/>
    <n v="11.63"/>
    <x v="0"/>
    <x v="0"/>
    <s v="Scart-kaapeli"/>
    <n v="4"/>
    <x v="1"/>
  </r>
  <r>
    <n v="51749"/>
    <x v="576"/>
    <s v="10076"/>
    <n v="1"/>
    <n v="6"/>
    <n v="21"/>
    <n v="11.44"/>
    <x v="4"/>
    <x v="1"/>
    <s v="Scart-kaapeli"/>
    <n v="4"/>
    <x v="1"/>
  </r>
  <r>
    <n v="51750"/>
    <x v="576"/>
    <s v="10023"/>
    <n v="1"/>
    <n v="2"/>
    <n v="81"/>
    <n v="55.61"/>
    <x v="1"/>
    <x v="0"/>
    <s v="Kaapelidigiboxi"/>
    <n v="6"/>
    <x v="2"/>
  </r>
  <r>
    <n v="51751"/>
    <x v="577"/>
    <s v="10037"/>
    <n v="1"/>
    <n v="6"/>
    <n v="96"/>
    <n v="54.53"/>
    <x v="4"/>
    <x v="1"/>
    <s v="PS2-konsoli"/>
    <n v="5"/>
    <x v="0"/>
  </r>
  <r>
    <n v="51752"/>
    <x v="577"/>
    <s v="10076"/>
    <n v="1"/>
    <n v="16"/>
    <n v="21"/>
    <n v="11.38"/>
    <x v="11"/>
    <x v="0"/>
    <s v="Scart-kaapeli"/>
    <n v="4"/>
    <x v="1"/>
  </r>
  <r>
    <n v="51753"/>
    <x v="578"/>
    <s v="10007"/>
    <n v="1"/>
    <n v="16"/>
    <n v="124"/>
    <n v="67.28"/>
    <x v="11"/>
    <x v="0"/>
    <s v="DVD-soitin"/>
    <n v="2"/>
    <x v="4"/>
  </r>
  <r>
    <n v="51754"/>
    <x v="579"/>
    <s v="10076"/>
    <n v="1"/>
    <n v="11"/>
    <n v="20"/>
    <n v="11.78"/>
    <x v="7"/>
    <x v="1"/>
    <s v="Scart-kaapeli"/>
    <n v="4"/>
    <x v="1"/>
  </r>
  <r>
    <n v="51755"/>
    <x v="579"/>
    <s v="10050"/>
    <n v="1"/>
    <n v="6"/>
    <n v="240"/>
    <n v="155.47"/>
    <x v="4"/>
    <x v="1"/>
    <s v="TV28"/>
    <n v="3"/>
    <x v="3"/>
  </r>
  <r>
    <n v="51756"/>
    <x v="579"/>
    <s v="10019"/>
    <n v="1"/>
    <n v="7"/>
    <n v="83"/>
    <n v="47.27"/>
    <x v="3"/>
    <x v="0"/>
    <s v="Antennidigiboxi"/>
    <n v="6"/>
    <x v="2"/>
  </r>
  <r>
    <n v="51757"/>
    <x v="580"/>
    <s v="10008"/>
    <n v="1"/>
    <n v="1"/>
    <n v="184"/>
    <n v="118.15"/>
    <x v="0"/>
    <x v="0"/>
    <s v="DVD-nauhuri"/>
    <n v="2"/>
    <x v="4"/>
  </r>
  <r>
    <n v="51758"/>
    <x v="580"/>
    <s v="10023"/>
    <n v="1"/>
    <n v="1"/>
    <n v="84"/>
    <n v="54.7"/>
    <x v="0"/>
    <x v="0"/>
    <s v="Kaapelidigiboxi"/>
    <n v="6"/>
    <x v="2"/>
  </r>
  <r>
    <n v="51759"/>
    <x v="581"/>
    <s v="10076"/>
    <n v="1"/>
    <n v="7"/>
    <n v="20"/>
    <n v="11.59"/>
    <x v="3"/>
    <x v="0"/>
    <s v="Scart-kaapeli"/>
    <n v="4"/>
    <x v="1"/>
  </r>
  <r>
    <n v="51760"/>
    <x v="582"/>
    <s v="10007"/>
    <n v="1"/>
    <n v="2"/>
    <n v="114"/>
    <n v="61.77"/>
    <x v="1"/>
    <x v="0"/>
    <s v="DVD-soitin"/>
    <n v="2"/>
    <x v="4"/>
  </r>
  <r>
    <n v="51761"/>
    <x v="583"/>
    <s v="10023"/>
    <n v="1"/>
    <n v="1"/>
    <n v="85"/>
    <n v="53.55"/>
    <x v="0"/>
    <x v="0"/>
    <s v="Kaapelidigiboxi"/>
    <n v="6"/>
    <x v="2"/>
  </r>
  <r>
    <n v="51762"/>
    <x v="584"/>
    <s v="10008"/>
    <n v="1"/>
    <n v="9"/>
    <n v="185"/>
    <n v="114.87"/>
    <x v="6"/>
    <x v="1"/>
    <s v="DVD-nauhuri"/>
    <n v="2"/>
    <x v="4"/>
  </r>
  <r>
    <n v="51763"/>
    <x v="584"/>
    <s v="10050"/>
    <n v="1"/>
    <n v="1"/>
    <n v="234"/>
    <n v="160.13"/>
    <x v="0"/>
    <x v="0"/>
    <s v="TV28"/>
    <n v="3"/>
    <x v="3"/>
  </r>
  <r>
    <n v="51764"/>
    <x v="584"/>
    <s v="10076"/>
    <n v="1"/>
    <n v="1"/>
    <n v="21"/>
    <n v="10.76"/>
    <x v="0"/>
    <x v="0"/>
    <s v="Scart-kaapeli"/>
    <n v="4"/>
    <x v="1"/>
  </r>
  <r>
    <n v="51765"/>
    <x v="585"/>
    <s v="10007"/>
    <n v="1"/>
    <n v="6"/>
    <n v="113"/>
    <n v="66.930000000000007"/>
    <x v="4"/>
    <x v="1"/>
    <s v="DVD-soitin"/>
    <n v="2"/>
    <x v="4"/>
  </r>
  <r>
    <n v="51766"/>
    <x v="585"/>
    <s v="10019"/>
    <n v="1"/>
    <n v="16"/>
    <n v="82"/>
    <n v="51.41"/>
    <x v="11"/>
    <x v="0"/>
    <s v="Antennidigiboxi"/>
    <n v="6"/>
    <x v="2"/>
  </r>
  <r>
    <n v="51767"/>
    <x v="586"/>
    <s v="10076"/>
    <n v="1"/>
    <n v="3"/>
    <n v="19"/>
    <n v="10.71"/>
    <x v="5"/>
    <x v="0"/>
    <s v="Scart-kaapeli"/>
    <n v="4"/>
    <x v="1"/>
  </r>
  <r>
    <n v="51768"/>
    <x v="586"/>
    <s v="10037"/>
    <n v="1"/>
    <n v="7"/>
    <n v="103"/>
    <n v="53.35"/>
    <x v="3"/>
    <x v="0"/>
    <s v="PS2-konsoli"/>
    <n v="5"/>
    <x v="0"/>
  </r>
  <r>
    <n v="51769"/>
    <x v="587"/>
    <s v="10050"/>
    <n v="1"/>
    <n v="14"/>
    <n v="240"/>
    <n v="167.37"/>
    <x v="10"/>
    <x v="1"/>
    <s v="TV28"/>
    <n v="3"/>
    <x v="3"/>
  </r>
  <r>
    <n v="51770"/>
    <x v="588"/>
    <s v="10023"/>
    <n v="1"/>
    <n v="13"/>
    <n v="87"/>
    <n v="51.69"/>
    <x v="8"/>
    <x v="1"/>
    <s v="Kaapelidigiboxi"/>
    <n v="6"/>
    <x v="2"/>
  </r>
  <r>
    <n v="51771"/>
    <x v="588"/>
    <s v="10007"/>
    <n v="1"/>
    <n v="6"/>
    <n v="114"/>
    <n v="66.849999999999994"/>
    <x v="4"/>
    <x v="1"/>
    <s v="DVD-soitin"/>
    <n v="2"/>
    <x v="4"/>
  </r>
  <r>
    <n v="51772"/>
    <x v="589"/>
    <s v="10076"/>
    <n v="1"/>
    <n v="7"/>
    <n v="21"/>
    <n v="10.86"/>
    <x v="3"/>
    <x v="0"/>
    <s v="Scart-kaapeli"/>
    <n v="4"/>
    <x v="1"/>
  </r>
  <r>
    <n v="51773"/>
    <x v="590"/>
    <s v="10007"/>
    <n v="1"/>
    <n v="6"/>
    <n v="117"/>
    <n v="63.96"/>
    <x v="4"/>
    <x v="1"/>
    <s v="DVD-soitin"/>
    <n v="2"/>
    <x v="4"/>
  </r>
  <r>
    <n v="51774"/>
    <x v="591"/>
    <s v="10050"/>
    <n v="1"/>
    <n v="9"/>
    <n v="244"/>
    <n v="158.97999999999999"/>
    <x v="6"/>
    <x v="1"/>
    <s v="TV28"/>
    <n v="3"/>
    <x v="3"/>
  </r>
  <r>
    <n v="51775"/>
    <x v="592"/>
    <s v="10008"/>
    <n v="1"/>
    <n v="6"/>
    <n v="185"/>
    <n v="112.56"/>
    <x v="4"/>
    <x v="1"/>
    <s v="DVD-nauhuri"/>
    <n v="2"/>
    <x v="4"/>
  </r>
  <r>
    <n v="51776"/>
    <x v="592"/>
    <s v="10007"/>
    <n v="1"/>
    <n v="7"/>
    <n v="119"/>
    <n v="63.87"/>
    <x v="3"/>
    <x v="0"/>
    <s v="DVD-soitin"/>
    <n v="2"/>
    <x v="4"/>
  </r>
  <r>
    <n v="51777"/>
    <x v="593"/>
    <s v="10012"/>
    <n v="1"/>
    <n v="10"/>
    <n v="133"/>
    <n v="91.75"/>
    <x v="9"/>
    <x v="0"/>
    <s v="VHS-nauhuri"/>
    <n v="2"/>
    <x v="4"/>
  </r>
  <r>
    <n v="51778"/>
    <x v="593"/>
    <s v="10023"/>
    <n v="1"/>
    <n v="6"/>
    <n v="85"/>
    <n v="53.51"/>
    <x v="4"/>
    <x v="1"/>
    <s v="Kaapelidigiboxi"/>
    <n v="6"/>
    <x v="2"/>
  </r>
  <r>
    <n v="51779"/>
    <x v="593"/>
    <s v="10076"/>
    <n v="1"/>
    <n v="7"/>
    <n v="20"/>
    <n v="11.78"/>
    <x v="3"/>
    <x v="0"/>
    <s v="Scart-kaapeli"/>
    <n v="4"/>
    <x v="1"/>
  </r>
  <r>
    <n v="51780"/>
    <x v="594"/>
    <s v="10037"/>
    <n v="1"/>
    <n v="2"/>
    <n v="101"/>
    <n v="52.71"/>
    <x v="1"/>
    <x v="0"/>
    <s v="PS2-konsoli"/>
    <n v="5"/>
    <x v="0"/>
  </r>
  <r>
    <n v="51781"/>
    <x v="595"/>
    <s v="10019"/>
    <n v="1"/>
    <n v="10"/>
    <n v="88"/>
    <n v="47.77"/>
    <x v="9"/>
    <x v="0"/>
    <s v="Antennidigiboxi"/>
    <n v="6"/>
    <x v="2"/>
  </r>
  <r>
    <n v="51782"/>
    <x v="595"/>
    <s v="10076"/>
    <n v="1"/>
    <n v="3"/>
    <n v="21"/>
    <n v="10.68"/>
    <x v="5"/>
    <x v="0"/>
    <s v="Scart-kaapeli"/>
    <n v="4"/>
    <x v="1"/>
  </r>
  <r>
    <n v="51783"/>
    <x v="596"/>
    <s v="10007"/>
    <n v="1"/>
    <n v="6"/>
    <n v="118"/>
    <n v="65.28"/>
    <x v="4"/>
    <x v="1"/>
    <s v="DVD-soitin"/>
    <n v="2"/>
    <x v="4"/>
  </r>
  <r>
    <n v="51784"/>
    <x v="597"/>
    <s v="10076"/>
    <n v="1"/>
    <n v="13"/>
    <n v="20"/>
    <n v="10.65"/>
    <x v="8"/>
    <x v="1"/>
    <s v="Scart-kaapeli"/>
    <n v="4"/>
    <x v="1"/>
  </r>
  <r>
    <n v="51785"/>
    <x v="598"/>
    <s v="10050"/>
    <n v="1"/>
    <n v="3"/>
    <n v="249"/>
    <n v="165.16"/>
    <x v="5"/>
    <x v="0"/>
    <s v="TV28"/>
    <n v="3"/>
    <x v="3"/>
  </r>
  <r>
    <n v="51786"/>
    <x v="599"/>
    <s v="10007"/>
    <n v="1"/>
    <n v="10"/>
    <n v="123"/>
    <n v="65.17"/>
    <x v="9"/>
    <x v="0"/>
    <s v="DVD-soitin"/>
    <n v="2"/>
    <x v="4"/>
  </r>
  <r>
    <n v="51787"/>
    <x v="600"/>
    <s v="10019"/>
    <n v="1"/>
    <n v="5"/>
    <n v="87"/>
    <n v="51.31"/>
    <x v="2"/>
    <x v="1"/>
    <s v="Antennidigiboxi"/>
    <n v="6"/>
    <x v="2"/>
  </r>
  <r>
    <n v="51788"/>
    <x v="600"/>
    <s v="10023"/>
    <n v="1"/>
    <n v="11"/>
    <n v="82"/>
    <n v="53.87"/>
    <x v="7"/>
    <x v="1"/>
    <s v="Kaapelidigiboxi"/>
    <n v="6"/>
    <x v="2"/>
  </r>
  <r>
    <n v="51789"/>
    <x v="600"/>
    <s v="10076"/>
    <n v="1"/>
    <n v="6"/>
    <n v="20"/>
    <n v="11.27"/>
    <x v="4"/>
    <x v="1"/>
    <s v="Scart-kaapeli"/>
    <n v="4"/>
    <x v="1"/>
  </r>
  <r>
    <n v="51790"/>
    <x v="601"/>
    <s v="10050"/>
    <n v="1"/>
    <n v="6"/>
    <n v="233"/>
    <n v="155.27000000000001"/>
    <x v="4"/>
    <x v="1"/>
    <s v="TV28"/>
    <n v="3"/>
    <x v="3"/>
  </r>
  <r>
    <n v="51791"/>
    <x v="602"/>
    <s v="10007"/>
    <n v="1"/>
    <n v="5"/>
    <n v="118"/>
    <n v="64.55"/>
    <x v="2"/>
    <x v="1"/>
    <s v="DVD-soitin"/>
    <n v="2"/>
    <x v="4"/>
  </r>
  <r>
    <n v="51792"/>
    <x v="602"/>
    <s v="10008"/>
    <n v="1"/>
    <n v="6"/>
    <n v="189"/>
    <n v="115.08"/>
    <x v="4"/>
    <x v="1"/>
    <s v="DVD-nauhuri"/>
    <n v="2"/>
    <x v="4"/>
  </r>
  <r>
    <n v="51793"/>
    <x v="603"/>
    <s v="10023"/>
    <n v="1"/>
    <n v="9"/>
    <n v="84"/>
    <n v="57.29"/>
    <x v="6"/>
    <x v="1"/>
    <s v="Kaapelidigiboxi"/>
    <n v="6"/>
    <x v="2"/>
  </r>
  <r>
    <n v="51794"/>
    <x v="603"/>
    <s v="10076"/>
    <n v="1"/>
    <n v="7"/>
    <n v="20"/>
    <n v="10.65"/>
    <x v="3"/>
    <x v="0"/>
    <s v="Scart-kaapeli"/>
    <n v="4"/>
    <x v="1"/>
  </r>
  <r>
    <n v="51795"/>
    <x v="603"/>
    <s v="10034"/>
    <n v="1"/>
    <n v="7"/>
    <n v="75"/>
    <n v="39.049999999999997"/>
    <x v="3"/>
    <x v="0"/>
    <s v="PS1-konsoli"/>
    <n v="5"/>
    <x v="0"/>
  </r>
  <r>
    <n v="51796"/>
    <x v="604"/>
    <s v="10007"/>
    <n v="1"/>
    <n v="14"/>
    <n v="116"/>
    <n v="64.22"/>
    <x v="10"/>
    <x v="1"/>
    <s v="DVD-soitin"/>
    <n v="2"/>
    <x v="4"/>
  </r>
  <r>
    <n v="51797"/>
    <x v="604"/>
    <s v="10050"/>
    <n v="1"/>
    <n v="1"/>
    <n v="232"/>
    <n v="167"/>
    <x v="0"/>
    <x v="0"/>
    <s v="TV28"/>
    <n v="3"/>
    <x v="3"/>
  </r>
  <r>
    <n v="51798"/>
    <x v="605"/>
    <s v="10076"/>
    <n v="1"/>
    <n v="11"/>
    <n v="21"/>
    <n v="11.17"/>
    <x v="7"/>
    <x v="1"/>
    <s v="Scart-kaapeli"/>
    <n v="4"/>
    <x v="1"/>
  </r>
  <r>
    <n v="51799"/>
    <x v="606"/>
    <s v="10008"/>
    <n v="1"/>
    <n v="7"/>
    <n v="188"/>
    <n v="110.26"/>
    <x v="3"/>
    <x v="0"/>
    <s v="DVD-nauhuri"/>
    <n v="2"/>
    <x v="4"/>
  </r>
  <r>
    <n v="51800"/>
    <x v="607"/>
    <s v="10076"/>
    <n v="1"/>
    <n v="7"/>
    <n v="20"/>
    <n v="11.77"/>
    <x v="3"/>
    <x v="0"/>
    <s v="Scart-kaapeli"/>
    <n v="4"/>
    <x v="1"/>
  </r>
  <r>
    <n v="51801"/>
    <x v="608"/>
    <s v="10037"/>
    <n v="1"/>
    <n v="7"/>
    <n v="96"/>
    <n v="56.81"/>
    <x v="3"/>
    <x v="0"/>
    <s v="PS2-konsoli"/>
    <n v="5"/>
    <x v="0"/>
  </r>
  <r>
    <n v="51802"/>
    <x v="608"/>
    <s v="10007"/>
    <n v="1"/>
    <n v="7"/>
    <n v="117"/>
    <n v="66.34"/>
    <x v="3"/>
    <x v="0"/>
    <s v="DVD-soitin"/>
    <n v="2"/>
    <x v="4"/>
  </r>
  <r>
    <n v="51803"/>
    <x v="609"/>
    <s v="10076"/>
    <n v="1"/>
    <n v="1"/>
    <n v="20"/>
    <n v="11.19"/>
    <x v="0"/>
    <x v="0"/>
    <s v="Scart-kaapeli"/>
    <n v="4"/>
    <x v="1"/>
  </r>
  <r>
    <n v="51804"/>
    <x v="610"/>
    <s v="10019"/>
    <n v="1"/>
    <n v="13"/>
    <n v="81"/>
    <n v="49.22"/>
    <x v="8"/>
    <x v="1"/>
    <s v="Antennidigiboxi"/>
    <n v="6"/>
    <x v="2"/>
  </r>
  <r>
    <n v="51805"/>
    <x v="610"/>
    <s v="10023"/>
    <n v="1"/>
    <n v="5"/>
    <n v="87"/>
    <n v="57.12"/>
    <x v="2"/>
    <x v="1"/>
    <s v="Kaapelidigiboxi"/>
    <n v="6"/>
    <x v="2"/>
  </r>
  <r>
    <n v="51806"/>
    <x v="611"/>
    <s v="10076"/>
    <n v="1"/>
    <n v="2"/>
    <n v="20"/>
    <n v="11.22"/>
    <x v="1"/>
    <x v="0"/>
    <s v="Scart-kaapeli"/>
    <n v="4"/>
    <x v="1"/>
  </r>
  <r>
    <n v="51807"/>
    <x v="611"/>
    <s v="10050"/>
    <n v="1"/>
    <n v="2"/>
    <n v="235"/>
    <n v="160.43"/>
    <x v="1"/>
    <x v="0"/>
    <s v="TV28"/>
    <n v="3"/>
    <x v="3"/>
  </r>
  <r>
    <n v="51808"/>
    <x v="612"/>
    <s v="10012"/>
    <n v="1"/>
    <n v="7"/>
    <n v="135"/>
    <n v="92.04"/>
    <x v="3"/>
    <x v="0"/>
    <s v="VHS-nauhuri"/>
    <n v="2"/>
    <x v="4"/>
  </r>
  <r>
    <n v="51809"/>
    <x v="612"/>
    <s v="10076"/>
    <n v="1"/>
    <n v="16"/>
    <n v="21"/>
    <n v="11.6"/>
    <x v="11"/>
    <x v="0"/>
    <s v="Scart-kaapeli"/>
    <n v="4"/>
    <x v="1"/>
  </r>
  <r>
    <n v="51810"/>
    <x v="612"/>
    <s v="10007"/>
    <n v="1"/>
    <n v="7"/>
    <n v="120"/>
    <n v="65.77"/>
    <x v="3"/>
    <x v="0"/>
    <s v="DVD-soitin"/>
    <n v="2"/>
    <x v="4"/>
  </r>
  <r>
    <n v="51811"/>
    <x v="613"/>
    <s v="10023"/>
    <n v="1"/>
    <n v="7"/>
    <n v="86"/>
    <n v="55.35"/>
    <x v="3"/>
    <x v="0"/>
    <s v="Kaapelidigiboxi"/>
    <n v="6"/>
    <x v="2"/>
  </r>
  <r>
    <n v="51812"/>
    <x v="614"/>
    <s v="10076"/>
    <n v="1"/>
    <n v="5"/>
    <n v="21"/>
    <n v="11.16"/>
    <x v="2"/>
    <x v="1"/>
    <s v="Scart-kaapeli"/>
    <n v="4"/>
    <x v="1"/>
  </r>
  <r>
    <n v="51813"/>
    <x v="615"/>
    <s v="10008"/>
    <n v="1"/>
    <n v="6"/>
    <n v="180"/>
    <n v="119.88"/>
    <x v="4"/>
    <x v="1"/>
    <s v="DVD-nauhuri"/>
    <n v="2"/>
    <x v="4"/>
  </r>
  <r>
    <n v="51814"/>
    <x v="616"/>
    <s v="10007"/>
    <n v="1"/>
    <n v="11"/>
    <n v="117"/>
    <n v="65.63"/>
    <x v="7"/>
    <x v="1"/>
    <s v="DVD-soitin"/>
    <n v="2"/>
    <x v="4"/>
  </r>
  <r>
    <n v="51815"/>
    <x v="617"/>
    <s v="10050"/>
    <n v="1"/>
    <n v="13"/>
    <n v="226"/>
    <n v="165.52"/>
    <x v="8"/>
    <x v="1"/>
    <s v="TV28"/>
    <n v="3"/>
    <x v="3"/>
  </r>
  <r>
    <n v="51816"/>
    <x v="618"/>
    <s v="10019"/>
    <n v="1"/>
    <n v="6"/>
    <n v="86"/>
    <n v="48.88"/>
    <x v="4"/>
    <x v="1"/>
    <s v="Antennidigiboxi"/>
    <n v="6"/>
    <x v="2"/>
  </r>
  <r>
    <n v="51817"/>
    <x v="618"/>
    <s v="10076"/>
    <n v="1"/>
    <n v="7"/>
    <n v="21"/>
    <n v="11.02"/>
    <x v="3"/>
    <x v="0"/>
    <s v="Scart-kaapeli"/>
    <n v="4"/>
    <x v="1"/>
  </r>
  <r>
    <n v="51818"/>
    <x v="619"/>
    <s v="10023"/>
    <n v="1"/>
    <n v="11"/>
    <n v="89"/>
    <n v="54.73"/>
    <x v="7"/>
    <x v="1"/>
    <s v="Kaapelidigiboxi"/>
    <n v="6"/>
    <x v="2"/>
  </r>
  <r>
    <n v="51819"/>
    <x v="620"/>
    <s v="10008"/>
    <n v="1"/>
    <n v="3"/>
    <n v="189"/>
    <n v="113.74"/>
    <x v="5"/>
    <x v="0"/>
    <s v="DVD-nauhuri"/>
    <n v="2"/>
    <x v="4"/>
  </r>
  <r>
    <n v="51820"/>
    <x v="621"/>
    <s v="10007"/>
    <n v="1"/>
    <n v="16"/>
    <n v="118"/>
    <n v="67.13"/>
    <x v="11"/>
    <x v="0"/>
    <s v="DVD-soitin"/>
    <n v="2"/>
    <x v="4"/>
  </r>
  <r>
    <n v="51821"/>
    <x v="622"/>
    <s v="10076"/>
    <n v="1"/>
    <n v="2"/>
    <n v="21"/>
    <n v="11.77"/>
    <x v="1"/>
    <x v="0"/>
    <s v="Scart-kaapeli"/>
    <n v="4"/>
    <x v="1"/>
  </r>
  <r>
    <n v="51822"/>
    <x v="622"/>
    <s v="10050"/>
    <n v="1"/>
    <n v="1"/>
    <n v="244"/>
    <n v="161.75"/>
    <x v="0"/>
    <x v="0"/>
    <s v="TV28"/>
    <n v="3"/>
    <x v="3"/>
  </r>
  <r>
    <n v="51823"/>
    <x v="623"/>
    <s v="10023"/>
    <n v="1"/>
    <n v="7"/>
    <n v="84"/>
    <n v="55.25"/>
    <x v="3"/>
    <x v="0"/>
    <s v="Kaapelidigiboxi"/>
    <n v="6"/>
    <x v="2"/>
  </r>
  <r>
    <n v="51824"/>
    <x v="623"/>
    <s v="10007"/>
    <n v="1"/>
    <n v="6"/>
    <n v="116"/>
    <n v="63.15"/>
    <x v="4"/>
    <x v="1"/>
    <s v="DVD-soitin"/>
    <n v="2"/>
    <x v="4"/>
  </r>
  <r>
    <n v="51825"/>
    <x v="623"/>
    <s v="10076"/>
    <n v="1"/>
    <n v="1"/>
    <n v="20"/>
    <n v="11.8"/>
    <x v="0"/>
    <x v="0"/>
    <s v="Scart-kaapeli"/>
    <n v="4"/>
    <x v="1"/>
  </r>
  <r>
    <n v="51826"/>
    <x v="624"/>
    <s v="10012"/>
    <n v="1"/>
    <n v="1"/>
    <n v="134"/>
    <n v="91.74"/>
    <x v="0"/>
    <x v="0"/>
    <s v="VHS-nauhuri"/>
    <n v="2"/>
    <x v="4"/>
  </r>
  <r>
    <n v="51827"/>
    <x v="624"/>
    <s v="10076"/>
    <n v="1"/>
    <n v="11"/>
    <n v="20"/>
    <n v="11.78"/>
    <x v="7"/>
    <x v="1"/>
    <s v="Scart-kaapeli"/>
    <n v="4"/>
    <x v="1"/>
  </r>
  <r>
    <n v="51828"/>
    <x v="625"/>
    <s v="10023"/>
    <n v="1"/>
    <n v="16"/>
    <n v="84"/>
    <n v="54.35"/>
    <x v="11"/>
    <x v="0"/>
    <s v="Kaapelidigiboxi"/>
    <n v="6"/>
    <x v="2"/>
  </r>
  <r>
    <n v="51829"/>
    <x v="626"/>
    <s v="10076"/>
    <n v="1"/>
    <n v="5"/>
    <n v="20"/>
    <n v="11.61"/>
    <x v="2"/>
    <x v="1"/>
    <s v="Scart-kaapeli"/>
    <n v="4"/>
    <x v="1"/>
  </r>
  <r>
    <n v="51830"/>
    <x v="626"/>
    <s v="10050"/>
    <n v="1"/>
    <n v="10"/>
    <n v="226"/>
    <n v="161.9"/>
    <x v="9"/>
    <x v="0"/>
    <s v="TV28"/>
    <n v="3"/>
    <x v="3"/>
  </r>
  <r>
    <n v="51831"/>
    <x v="626"/>
    <s v="10007"/>
    <n v="1"/>
    <n v="5"/>
    <n v="121"/>
    <n v="64.150000000000006"/>
    <x v="2"/>
    <x v="1"/>
    <s v="DVD-soitin"/>
    <n v="2"/>
    <x v="4"/>
  </r>
  <r>
    <n v="51832"/>
    <x v="627"/>
    <s v="10008"/>
    <n v="1"/>
    <n v="1"/>
    <n v="186"/>
    <n v="112.71"/>
    <x v="0"/>
    <x v="0"/>
    <s v="DVD-nauhuri"/>
    <n v="2"/>
    <x v="4"/>
  </r>
  <r>
    <n v="51833"/>
    <x v="628"/>
    <s v="10076"/>
    <n v="1"/>
    <n v="6"/>
    <n v="21"/>
    <n v="10.97"/>
    <x v="4"/>
    <x v="1"/>
    <s v="Scart-kaapeli"/>
    <n v="4"/>
    <x v="1"/>
  </r>
  <r>
    <n v="51834"/>
    <x v="628"/>
    <s v="10007"/>
    <n v="1"/>
    <n v="10"/>
    <n v="114"/>
    <n v="65.739999999999995"/>
    <x v="9"/>
    <x v="0"/>
    <s v="DVD-soitin"/>
    <n v="2"/>
    <x v="4"/>
  </r>
  <r>
    <n v="51835"/>
    <x v="629"/>
    <s v="10019"/>
    <n v="1"/>
    <n v="2"/>
    <n v="86"/>
    <n v="47.24"/>
    <x v="1"/>
    <x v="0"/>
    <s v="Antennidigiboxi"/>
    <n v="6"/>
    <x v="2"/>
  </r>
  <r>
    <n v="51836"/>
    <x v="630"/>
    <s v="10008"/>
    <n v="1"/>
    <n v="2"/>
    <n v="184"/>
    <n v="117.75"/>
    <x v="1"/>
    <x v="0"/>
    <s v="DVD-nauhuri"/>
    <n v="2"/>
    <x v="4"/>
  </r>
  <r>
    <n v="51837"/>
    <x v="630"/>
    <s v="10076"/>
    <n v="1"/>
    <n v="6"/>
    <n v="21"/>
    <n v="11.49"/>
    <x v="4"/>
    <x v="1"/>
    <s v="Scart-kaapeli"/>
    <n v="4"/>
    <x v="1"/>
  </r>
  <r>
    <n v="51838"/>
    <x v="631"/>
    <s v="10007"/>
    <n v="1"/>
    <n v="6"/>
    <n v="114"/>
    <n v="61.48"/>
    <x v="4"/>
    <x v="1"/>
    <s v="DVD-soitin"/>
    <n v="2"/>
    <x v="4"/>
  </r>
  <r>
    <n v="51839"/>
    <x v="632"/>
    <s v="10023"/>
    <n v="1"/>
    <n v="1"/>
    <n v="82"/>
    <n v="54.2"/>
    <x v="0"/>
    <x v="0"/>
    <s v="Kaapelidigiboxi"/>
    <n v="6"/>
    <x v="2"/>
  </r>
  <r>
    <n v="51840"/>
    <x v="632"/>
    <s v="10012"/>
    <n v="1"/>
    <n v="1"/>
    <n v="126"/>
    <n v="96.26"/>
    <x v="0"/>
    <x v="0"/>
    <s v="VHS-nauhuri"/>
    <n v="2"/>
    <x v="4"/>
  </r>
  <r>
    <n v="51841"/>
    <x v="632"/>
    <s v="10050"/>
    <n v="1"/>
    <n v="7"/>
    <n v="235"/>
    <n v="163.15"/>
    <x v="3"/>
    <x v="0"/>
    <s v="TV28"/>
    <n v="3"/>
    <x v="3"/>
  </r>
  <r>
    <n v="51842"/>
    <x v="633"/>
    <s v="10076"/>
    <n v="1"/>
    <n v="16"/>
    <n v="21"/>
    <n v="11.53"/>
    <x v="11"/>
    <x v="0"/>
    <s v="Scart-kaapeli"/>
    <n v="4"/>
    <x v="1"/>
  </r>
  <r>
    <n v="51843"/>
    <x v="634"/>
    <s v="10007"/>
    <n v="1"/>
    <n v="11"/>
    <n v="123"/>
    <n v="66.23"/>
    <x v="7"/>
    <x v="1"/>
    <s v="DVD-soitin"/>
    <n v="2"/>
    <x v="4"/>
  </r>
  <r>
    <n v="51844"/>
    <x v="635"/>
    <s v="10076"/>
    <n v="1"/>
    <n v="5"/>
    <n v="21"/>
    <n v="11.22"/>
    <x v="2"/>
    <x v="1"/>
    <s v="Scart-kaapeli"/>
    <n v="4"/>
    <x v="1"/>
  </r>
  <r>
    <n v="51845"/>
    <x v="636"/>
    <s v="10019"/>
    <n v="1"/>
    <n v="6"/>
    <n v="85"/>
    <n v="47.47"/>
    <x v="4"/>
    <x v="1"/>
    <s v="Antennidigiboxi"/>
    <n v="6"/>
    <x v="2"/>
  </r>
  <r>
    <n v="51846"/>
    <x v="637"/>
    <s v="10008"/>
    <n v="1"/>
    <n v="16"/>
    <n v="179"/>
    <n v="112.88"/>
    <x v="11"/>
    <x v="0"/>
    <s v="DVD-nauhuri"/>
    <n v="2"/>
    <x v="4"/>
  </r>
  <r>
    <n v="51847"/>
    <x v="637"/>
    <s v="10050"/>
    <n v="1"/>
    <n v="3"/>
    <n v="242"/>
    <n v="158.47"/>
    <x v="5"/>
    <x v="0"/>
    <s v="TV28"/>
    <n v="3"/>
    <x v="3"/>
  </r>
  <r>
    <n v="51848"/>
    <x v="637"/>
    <s v="10019"/>
    <n v="1"/>
    <n v="16"/>
    <n v="82"/>
    <n v="48.89"/>
    <x v="11"/>
    <x v="0"/>
    <s v="Antennidigiboxi"/>
    <n v="6"/>
    <x v="2"/>
  </r>
  <r>
    <n v="51849"/>
    <x v="638"/>
    <s v="10007"/>
    <n v="1"/>
    <n v="14"/>
    <n v="122"/>
    <n v="63.57"/>
    <x v="10"/>
    <x v="1"/>
    <s v="DVD-soitin"/>
    <n v="2"/>
    <x v="4"/>
  </r>
  <r>
    <n v="51850"/>
    <x v="638"/>
    <s v="10076"/>
    <n v="1"/>
    <n v="5"/>
    <n v="20"/>
    <n v="11.12"/>
    <x v="2"/>
    <x v="1"/>
    <s v="Scart-kaapeli"/>
    <n v="4"/>
    <x v="1"/>
  </r>
  <r>
    <n v="51851"/>
    <x v="639"/>
    <s v="10076"/>
    <n v="1"/>
    <n v="14"/>
    <n v="21"/>
    <n v="11.07"/>
    <x v="10"/>
    <x v="1"/>
    <s v="Scart-kaapeli"/>
    <n v="4"/>
    <x v="1"/>
  </r>
  <r>
    <n v="51852"/>
    <x v="640"/>
    <s v="10023"/>
    <n v="1"/>
    <n v="2"/>
    <n v="86"/>
    <n v="51.98"/>
    <x v="1"/>
    <x v="0"/>
    <s v="Kaapelidigiboxi"/>
    <n v="6"/>
    <x v="2"/>
  </r>
  <r>
    <n v="51853"/>
    <x v="641"/>
    <s v="10050"/>
    <n v="1"/>
    <n v="6"/>
    <n v="246"/>
    <n v="163.1"/>
    <x v="4"/>
    <x v="1"/>
    <s v="TV28"/>
    <n v="3"/>
    <x v="3"/>
  </r>
  <r>
    <n v="51854"/>
    <x v="642"/>
    <s v="10007"/>
    <n v="1"/>
    <n v="1"/>
    <n v="116"/>
    <n v="66.44"/>
    <x v="0"/>
    <x v="0"/>
    <s v="DVD-soitin"/>
    <n v="2"/>
    <x v="4"/>
  </r>
  <r>
    <n v="51855"/>
    <x v="643"/>
    <s v="10076"/>
    <n v="1"/>
    <n v="16"/>
    <n v="21"/>
    <n v="10.73"/>
    <x v="11"/>
    <x v="0"/>
    <s v="Scart-kaapeli"/>
    <n v="4"/>
    <x v="1"/>
  </r>
  <r>
    <n v="51856"/>
    <x v="644"/>
    <s v="10008"/>
    <n v="1"/>
    <n v="11"/>
    <n v="182"/>
    <n v="110.94"/>
    <x v="7"/>
    <x v="1"/>
    <s v="DVD-nauhuri"/>
    <n v="2"/>
    <x v="4"/>
  </r>
  <r>
    <n v="51857"/>
    <x v="645"/>
    <s v="10007"/>
    <n v="1"/>
    <n v="5"/>
    <n v="116"/>
    <n v="61.52"/>
    <x v="2"/>
    <x v="1"/>
    <s v="DVD-soitin"/>
    <n v="2"/>
    <x v="4"/>
  </r>
  <r>
    <n v="51858"/>
    <x v="646"/>
    <s v="10023"/>
    <n v="1"/>
    <n v="16"/>
    <n v="88"/>
    <n v="51.63"/>
    <x v="11"/>
    <x v="0"/>
    <s v="Kaapelidigiboxi"/>
    <n v="6"/>
    <x v="2"/>
  </r>
  <r>
    <n v="51859"/>
    <x v="646"/>
    <s v="10019"/>
    <n v="1"/>
    <n v="5"/>
    <n v="87"/>
    <n v="49.84"/>
    <x v="2"/>
    <x v="1"/>
    <s v="Antennidigiboxi"/>
    <n v="6"/>
    <x v="2"/>
  </r>
  <r>
    <n v="51860"/>
    <x v="647"/>
    <s v="10076"/>
    <n v="1"/>
    <n v="5"/>
    <n v="19"/>
    <n v="11.41"/>
    <x v="2"/>
    <x v="1"/>
    <s v="Scart-kaapeli"/>
    <n v="4"/>
    <x v="1"/>
  </r>
  <r>
    <n v="51861"/>
    <x v="647"/>
    <s v="10007"/>
    <n v="1"/>
    <n v="16"/>
    <n v="120"/>
    <n v="61.92"/>
    <x v="11"/>
    <x v="0"/>
    <s v="DVD-soitin"/>
    <n v="2"/>
    <x v="4"/>
  </r>
  <r>
    <n v="51862"/>
    <x v="648"/>
    <s v="10050"/>
    <n v="1"/>
    <n v="5"/>
    <n v="243"/>
    <n v="168.55"/>
    <x v="2"/>
    <x v="1"/>
    <s v="TV28"/>
    <n v="3"/>
    <x v="3"/>
  </r>
  <r>
    <n v="51863"/>
    <x v="649"/>
    <s v="10023"/>
    <n v="1"/>
    <n v="3"/>
    <n v="85"/>
    <n v="55.35"/>
    <x v="5"/>
    <x v="0"/>
    <s v="Kaapelidigiboxi"/>
    <n v="6"/>
    <x v="2"/>
  </r>
  <r>
    <n v="51864"/>
    <x v="649"/>
    <s v="10007"/>
    <n v="1"/>
    <n v="3"/>
    <n v="120"/>
    <n v="63.3"/>
    <x v="5"/>
    <x v="0"/>
    <s v="DVD-soitin"/>
    <n v="2"/>
    <x v="4"/>
  </r>
  <r>
    <n v="51865"/>
    <x v="650"/>
    <s v="10076"/>
    <n v="1"/>
    <n v="7"/>
    <n v="21"/>
    <n v="10.88"/>
    <x v="3"/>
    <x v="0"/>
    <s v="Scart-kaapeli"/>
    <n v="4"/>
    <x v="1"/>
  </r>
  <r>
    <n v="51866"/>
    <x v="651"/>
    <s v="10023"/>
    <n v="1"/>
    <n v="2"/>
    <n v="86"/>
    <n v="52.25"/>
    <x v="1"/>
    <x v="0"/>
    <s v="Kaapelidigiboxi"/>
    <n v="6"/>
    <x v="2"/>
  </r>
  <r>
    <n v="51867"/>
    <x v="652"/>
    <s v="10076"/>
    <n v="1"/>
    <n v="6"/>
    <n v="20"/>
    <n v="11.48"/>
    <x v="4"/>
    <x v="1"/>
    <s v="Scart-kaapeli"/>
    <n v="4"/>
    <x v="1"/>
  </r>
  <r>
    <n v="51868"/>
    <x v="652"/>
    <s v="10037"/>
    <n v="1"/>
    <n v="16"/>
    <n v="94"/>
    <n v="52.52"/>
    <x v="11"/>
    <x v="0"/>
    <s v="PS2-konsoli"/>
    <n v="5"/>
    <x v="0"/>
  </r>
  <r>
    <n v="51869"/>
    <x v="653"/>
    <s v="10050"/>
    <n v="1"/>
    <n v="7"/>
    <n v="230"/>
    <n v="155.19"/>
    <x v="3"/>
    <x v="0"/>
    <s v="TV28"/>
    <n v="3"/>
    <x v="3"/>
  </r>
  <r>
    <n v="51870"/>
    <x v="653"/>
    <s v="10007"/>
    <n v="1"/>
    <n v="10"/>
    <n v="123"/>
    <n v="67.599999999999994"/>
    <x v="9"/>
    <x v="0"/>
    <s v="DVD-soitin"/>
    <n v="2"/>
    <x v="4"/>
  </r>
  <r>
    <n v="51871"/>
    <x v="653"/>
    <s v="10012"/>
    <n v="1"/>
    <n v="9"/>
    <n v="128"/>
    <n v="87.22"/>
    <x v="6"/>
    <x v="1"/>
    <s v="VHS-nauhuri"/>
    <n v="2"/>
    <x v="4"/>
  </r>
  <r>
    <n v="51872"/>
    <x v="654"/>
    <s v="10019"/>
    <n v="1"/>
    <n v="14"/>
    <n v="82"/>
    <n v="46.95"/>
    <x v="10"/>
    <x v="1"/>
    <s v="Antennidigiboxi"/>
    <n v="6"/>
    <x v="2"/>
  </r>
  <r>
    <n v="51873"/>
    <x v="654"/>
    <s v="10008"/>
    <n v="1"/>
    <n v="1"/>
    <n v="175"/>
    <n v="115.29"/>
    <x v="0"/>
    <x v="0"/>
    <s v="DVD-nauhuri"/>
    <n v="2"/>
    <x v="4"/>
  </r>
  <r>
    <n v="51874"/>
    <x v="654"/>
    <s v="10076"/>
    <n v="1"/>
    <n v="7"/>
    <n v="20"/>
    <n v="10.72"/>
    <x v="3"/>
    <x v="0"/>
    <s v="Scart-kaapeli"/>
    <n v="4"/>
    <x v="1"/>
  </r>
  <r>
    <n v="51875"/>
    <x v="655"/>
    <s v="10076"/>
    <n v="1"/>
    <n v="7"/>
    <n v="21"/>
    <n v="10.67"/>
    <x v="3"/>
    <x v="0"/>
    <s v="Scart-kaapeli"/>
    <n v="4"/>
    <x v="1"/>
  </r>
  <r>
    <n v="51876"/>
    <x v="655"/>
    <s v="10050"/>
    <n v="1"/>
    <n v="14"/>
    <n v="245"/>
    <n v="157.99"/>
    <x v="10"/>
    <x v="1"/>
    <s v="TV28"/>
    <n v="3"/>
    <x v="3"/>
  </r>
  <r>
    <n v="51877"/>
    <x v="656"/>
    <s v="10007"/>
    <n v="1"/>
    <n v="7"/>
    <n v="119"/>
    <n v="61.72"/>
    <x v="3"/>
    <x v="0"/>
    <s v="DVD-soitin"/>
    <n v="2"/>
    <x v="4"/>
  </r>
  <r>
    <n v="51878"/>
    <x v="656"/>
    <s v="10019"/>
    <n v="1"/>
    <n v="7"/>
    <n v="89"/>
    <n v="48.45"/>
    <x v="3"/>
    <x v="0"/>
    <s v="Antennidigiboxi"/>
    <n v="6"/>
    <x v="2"/>
  </r>
  <r>
    <n v="51879"/>
    <x v="657"/>
    <s v="10023"/>
    <n v="1"/>
    <n v="7"/>
    <n v="85"/>
    <n v="56.35"/>
    <x v="3"/>
    <x v="0"/>
    <s v="Kaapelidigiboxi"/>
    <n v="6"/>
    <x v="2"/>
  </r>
  <r>
    <n v="51880"/>
    <x v="658"/>
    <s v="10076"/>
    <n v="1"/>
    <n v="5"/>
    <n v="21"/>
    <n v="11.09"/>
    <x v="2"/>
    <x v="1"/>
    <s v="Scart-kaapeli"/>
    <n v="4"/>
    <x v="1"/>
  </r>
  <r>
    <n v="51881"/>
    <x v="659"/>
    <s v="10023"/>
    <n v="1"/>
    <n v="5"/>
    <n v="81"/>
    <n v="56.19"/>
    <x v="2"/>
    <x v="1"/>
    <s v="Kaapelidigiboxi"/>
    <n v="6"/>
    <x v="2"/>
  </r>
  <r>
    <n v="51882"/>
    <x v="660"/>
    <s v="10007"/>
    <n v="1"/>
    <n v="6"/>
    <n v="122"/>
    <n v="64.64"/>
    <x v="4"/>
    <x v="1"/>
    <s v="DVD-soitin"/>
    <n v="2"/>
    <x v="4"/>
  </r>
  <r>
    <n v="51883"/>
    <x v="661"/>
    <s v="10023"/>
    <n v="1"/>
    <n v="16"/>
    <n v="85"/>
    <n v="53.54"/>
    <x v="11"/>
    <x v="0"/>
    <s v="Kaapelidigiboxi"/>
    <n v="6"/>
    <x v="2"/>
  </r>
  <r>
    <n v="51884"/>
    <x v="661"/>
    <s v="10019"/>
    <n v="1"/>
    <n v="10"/>
    <n v="84"/>
    <n v="51.2"/>
    <x v="9"/>
    <x v="0"/>
    <s v="Antennidigiboxi"/>
    <n v="6"/>
    <x v="2"/>
  </r>
  <r>
    <n v="51885"/>
    <x v="661"/>
    <s v="10076"/>
    <n v="1"/>
    <n v="2"/>
    <n v="21"/>
    <n v="11.57"/>
    <x v="1"/>
    <x v="0"/>
    <s v="Scart-kaapeli"/>
    <n v="4"/>
    <x v="1"/>
  </r>
  <r>
    <n v="51886"/>
    <x v="661"/>
    <s v="10007"/>
    <n v="1"/>
    <n v="10"/>
    <n v="114"/>
    <n v="64.91"/>
    <x v="9"/>
    <x v="0"/>
    <s v="DVD-soitin"/>
    <n v="2"/>
    <x v="4"/>
  </r>
  <r>
    <n v="51887"/>
    <x v="662"/>
    <s v="10008"/>
    <n v="1"/>
    <n v="5"/>
    <n v="173"/>
    <n v="114.48"/>
    <x v="2"/>
    <x v="1"/>
    <s v="DVD-nauhuri"/>
    <n v="2"/>
    <x v="4"/>
  </r>
  <r>
    <n v="51888"/>
    <x v="662"/>
    <s v="10050"/>
    <n v="1"/>
    <n v="16"/>
    <n v="227"/>
    <n v="159.13999999999999"/>
    <x v="11"/>
    <x v="0"/>
    <s v="TV28"/>
    <n v="3"/>
    <x v="3"/>
  </r>
  <r>
    <n v="51889"/>
    <x v="663"/>
    <s v="10007"/>
    <n v="1"/>
    <n v="16"/>
    <n v="118"/>
    <n v="67.73"/>
    <x v="11"/>
    <x v="0"/>
    <s v="DVD-soitin"/>
    <n v="2"/>
    <x v="4"/>
  </r>
  <r>
    <n v="51890"/>
    <x v="663"/>
    <s v="10076"/>
    <n v="1"/>
    <n v="11"/>
    <n v="20"/>
    <n v="11.19"/>
    <x v="7"/>
    <x v="1"/>
    <s v="Scart-kaapeli"/>
    <n v="4"/>
    <x v="1"/>
  </r>
  <r>
    <n v="51891"/>
    <x v="664"/>
    <s v="10076"/>
    <n v="1"/>
    <n v="11"/>
    <n v="20"/>
    <n v="11.65"/>
    <x v="7"/>
    <x v="1"/>
    <s v="Scart-kaapeli"/>
    <n v="4"/>
    <x v="1"/>
  </r>
  <r>
    <n v="51892"/>
    <x v="665"/>
    <s v="10007"/>
    <n v="1"/>
    <n v="2"/>
    <n v="121"/>
    <n v="67.39"/>
    <x v="1"/>
    <x v="0"/>
    <s v="DVD-soitin"/>
    <n v="2"/>
    <x v="4"/>
  </r>
  <r>
    <n v="51893"/>
    <x v="665"/>
    <s v="10023"/>
    <n v="1"/>
    <n v="13"/>
    <n v="84"/>
    <n v="55.51"/>
    <x v="8"/>
    <x v="1"/>
    <s v="Kaapelidigiboxi"/>
    <n v="6"/>
    <x v="2"/>
  </r>
  <r>
    <n v="51894"/>
    <x v="666"/>
    <s v="10008"/>
    <n v="1"/>
    <n v="7"/>
    <n v="174"/>
    <n v="117.15"/>
    <x v="3"/>
    <x v="0"/>
    <s v="DVD-nauhuri"/>
    <n v="2"/>
    <x v="4"/>
  </r>
  <r>
    <n v="51895"/>
    <x v="666"/>
    <s v="10019"/>
    <n v="1"/>
    <n v="14"/>
    <n v="85"/>
    <n v="46.81"/>
    <x v="10"/>
    <x v="1"/>
    <s v="Antennidigiboxi"/>
    <n v="6"/>
    <x v="2"/>
  </r>
  <r>
    <n v="51896"/>
    <x v="666"/>
    <s v="10076"/>
    <n v="1"/>
    <n v="5"/>
    <n v="19"/>
    <n v="10.88"/>
    <x v="2"/>
    <x v="1"/>
    <s v="Scart-kaapeli"/>
    <n v="4"/>
    <x v="1"/>
  </r>
  <r>
    <n v="51897"/>
    <x v="667"/>
    <s v="10023"/>
    <n v="1"/>
    <n v="7"/>
    <n v="89"/>
    <n v="52.48"/>
    <x v="3"/>
    <x v="0"/>
    <s v="Kaapelidigiboxi"/>
    <n v="6"/>
    <x v="2"/>
  </r>
  <r>
    <n v="51898"/>
    <x v="668"/>
    <s v="10076"/>
    <n v="1"/>
    <n v="9"/>
    <n v="21"/>
    <n v="11.69"/>
    <x v="6"/>
    <x v="1"/>
    <s v="Scart-kaapeli"/>
    <n v="4"/>
    <x v="1"/>
  </r>
  <r>
    <n v="51899"/>
    <x v="669"/>
    <s v="10050"/>
    <n v="1"/>
    <n v="11"/>
    <n v="235"/>
    <n v="167.41"/>
    <x v="7"/>
    <x v="1"/>
    <s v="TV28"/>
    <n v="3"/>
    <x v="3"/>
  </r>
  <r>
    <n v="51900"/>
    <x v="669"/>
    <s v="10007"/>
    <n v="1"/>
    <n v="6"/>
    <n v="117"/>
    <n v="61.66"/>
    <x v="4"/>
    <x v="1"/>
    <s v="DVD-soitin"/>
    <n v="2"/>
    <x v="4"/>
  </r>
  <r>
    <n v="51901"/>
    <x v="670"/>
    <s v="10008"/>
    <n v="1"/>
    <n v="6"/>
    <n v="181"/>
    <n v="111.86"/>
    <x v="4"/>
    <x v="1"/>
    <s v="DVD-nauhuri"/>
    <n v="2"/>
    <x v="4"/>
  </r>
  <r>
    <n v="51902"/>
    <x v="671"/>
    <s v="10076"/>
    <n v="1"/>
    <n v="16"/>
    <n v="21"/>
    <n v="11.19"/>
    <x v="11"/>
    <x v="0"/>
    <s v="Scart-kaapeli"/>
    <n v="4"/>
    <x v="1"/>
  </r>
  <r>
    <n v="51903"/>
    <x v="672"/>
    <s v="10007"/>
    <n v="1"/>
    <n v="13"/>
    <n v="121"/>
    <n v="61"/>
    <x v="8"/>
    <x v="1"/>
    <s v="DVD-soitin"/>
    <n v="2"/>
    <x v="4"/>
  </r>
  <r>
    <n v="51904"/>
    <x v="673"/>
    <s v="10019"/>
    <n v="1"/>
    <n v="3"/>
    <n v="85"/>
    <n v="47.6"/>
    <x v="5"/>
    <x v="0"/>
    <s v="Antennidigiboxi"/>
    <n v="6"/>
    <x v="2"/>
  </r>
  <r>
    <n v="51905"/>
    <x v="674"/>
    <s v="10076"/>
    <n v="1"/>
    <n v="5"/>
    <n v="21"/>
    <n v="10.65"/>
    <x v="2"/>
    <x v="1"/>
    <s v="Scart-kaapeli"/>
    <n v="4"/>
    <x v="1"/>
  </r>
  <r>
    <n v="51906"/>
    <x v="675"/>
    <s v="10007"/>
    <n v="1"/>
    <n v="5"/>
    <n v="118"/>
    <n v="62.81"/>
    <x v="2"/>
    <x v="1"/>
    <s v="DVD-soitin"/>
    <n v="2"/>
    <x v="4"/>
  </r>
  <r>
    <n v="51907"/>
    <x v="675"/>
    <s v="10012"/>
    <n v="1"/>
    <n v="15"/>
    <n v="132"/>
    <n v="91.18"/>
    <x v="12"/>
    <x v="0"/>
    <s v="VHS-nauhuri"/>
    <n v="2"/>
    <x v="4"/>
  </r>
  <r>
    <n v="51908"/>
    <x v="676"/>
    <s v="10076"/>
    <n v="1"/>
    <n v="7"/>
    <n v="21"/>
    <n v="11.52"/>
    <x v="3"/>
    <x v="0"/>
    <s v="Scart-kaapeli"/>
    <n v="4"/>
    <x v="1"/>
  </r>
  <r>
    <n v="51909"/>
    <x v="676"/>
    <s v="10023"/>
    <n v="1"/>
    <n v="1"/>
    <n v="81"/>
    <n v="56.29"/>
    <x v="0"/>
    <x v="0"/>
    <s v="Kaapelidigiboxi"/>
    <n v="6"/>
    <x v="2"/>
  </r>
  <r>
    <n v="51910"/>
    <x v="676"/>
    <s v="10007"/>
    <n v="1"/>
    <n v="5"/>
    <n v="124"/>
    <n v="63.52"/>
    <x v="2"/>
    <x v="1"/>
    <s v="DVD-soitin"/>
    <n v="2"/>
    <x v="4"/>
  </r>
  <r>
    <n v="51911"/>
    <x v="677"/>
    <s v="10008"/>
    <n v="1"/>
    <n v="16"/>
    <n v="171"/>
    <n v="119.65"/>
    <x v="11"/>
    <x v="0"/>
    <s v="DVD-nauhuri"/>
    <n v="2"/>
    <x v="4"/>
  </r>
  <r>
    <n v="51912"/>
    <x v="678"/>
    <s v="10050"/>
    <n v="1"/>
    <n v="7"/>
    <n v="243"/>
    <n v="156.81"/>
    <x v="3"/>
    <x v="0"/>
    <s v="TV28"/>
    <n v="3"/>
    <x v="3"/>
  </r>
  <r>
    <n v="51913"/>
    <x v="679"/>
    <s v="10076"/>
    <n v="1"/>
    <n v="5"/>
    <n v="20"/>
    <n v="10.67"/>
    <x v="2"/>
    <x v="1"/>
    <s v="Scart-kaapeli"/>
    <n v="4"/>
    <x v="1"/>
  </r>
  <r>
    <n v="51914"/>
    <x v="679"/>
    <s v="10034"/>
    <n v="1"/>
    <n v="15"/>
    <n v="76"/>
    <n v="40.17"/>
    <x v="12"/>
    <x v="0"/>
    <s v="PS1-konsoli"/>
    <n v="5"/>
    <x v="0"/>
  </r>
  <r>
    <n v="51915"/>
    <x v="680"/>
    <s v="10019"/>
    <n v="1"/>
    <n v="7"/>
    <n v="84"/>
    <n v="49.44"/>
    <x v="3"/>
    <x v="0"/>
    <s v="Antennidigiboxi"/>
    <n v="6"/>
    <x v="2"/>
  </r>
  <r>
    <n v="51916"/>
    <x v="681"/>
    <s v="10007"/>
    <n v="1"/>
    <n v="2"/>
    <n v="124"/>
    <n v="64.84"/>
    <x v="1"/>
    <x v="0"/>
    <s v="DVD-soitin"/>
    <n v="2"/>
    <x v="4"/>
  </r>
  <r>
    <n v="51917"/>
    <x v="681"/>
    <s v="10076"/>
    <n v="1"/>
    <n v="2"/>
    <n v="20"/>
    <n v="11.46"/>
    <x v="1"/>
    <x v="0"/>
    <s v="Scart-kaapeli"/>
    <n v="4"/>
    <x v="1"/>
  </r>
  <r>
    <n v="51918"/>
    <x v="682"/>
    <s v="10008"/>
    <n v="1"/>
    <n v="7"/>
    <n v="177"/>
    <n v="120.46"/>
    <x v="3"/>
    <x v="0"/>
    <s v="DVD-nauhuri"/>
    <n v="2"/>
    <x v="4"/>
  </r>
  <r>
    <n v="51919"/>
    <x v="682"/>
    <s v="10076"/>
    <n v="1"/>
    <n v="2"/>
    <n v="20"/>
    <n v="11.28"/>
    <x v="1"/>
    <x v="0"/>
    <s v="Scart-kaapeli"/>
    <n v="4"/>
    <x v="1"/>
  </r>
  <r>
    <n v="51920"/>
    <x v="683"/>
    <s v="10007"/>
    <n v="1"/>
    <n v="7"/>
    <n v="115"/>
    <n v="62.22"/>
    <x v="3"/>
    <x v="0"/>
    <s v="DVD-soitin"/>
    <n v="2"/>
    <x v="4"/>
  </r>
  <r>
    <n v="51921"/>
    <x v="684"/>
    <s v="10023"/>
    <n v="1"/>
    <n v="3"/>
    <n v="83"/>
    <n v="56.87"/>
    <x v="5"/>
    <x v="0"/>
    <s v="Kaapelidigiboxi"/>
    <n v="6"/>
    <x v="2"/>
  </r>
  <r>
    <n v="51922"/>
    <x v="685"/>
    <s v="10076"/>
    <n v="1"/>
    <n v="16"/>
    <n v="21"/>
    <n v="10.67"/>
    <x v="11"/>
    <x v="0"/>
    <s v="Scart-kaapeli"/>
    <n v="4"/>
    <x v="1"/>
  </r>
  <r>
    <n v="51923"/>
    <x v="686"/>
    <s v="10019"/>
    <n v="1"/>
    <n v="9"/>
    <n v="89"/>
    <n v="47.24"/>
    <x v="6"/>
    <x v="1"/>
    <s v="Antennidigiboxi"/>
    <n v="6"/>
    <x v="2"/>
  </r>
  <r>
    <n v="51924"/>
    <x v="687"/>
    <s v="10007"/>
    <n v="1"/>
    <n v="6"/>
    <n v="117"/>
    <n v="64.78"/>
    <x v="4"/>
    <x v="1"/>
    <s v="DVD-soitin"/>
    <n v="2"/>
    <x v="4"/>
  </r>
  <r>
    <n v="51925"/>
    <x v="687"/>
    <s v="10023"/>
    <n v="1"/>
    <n v="9"/>
    <n v="82"/>
    <n v="55.79"/>
    <x v="6"/>
    <x v="1"/>
    <s v="Kaapelidigiboxi"/>
    <n v="6"/>
    <x v="2"/>
  </r>
  <r>
    <n v="51926"/>
    <x v="688"/>
    <s v="10050"/>
    <n v="1"/>
    <n v="6"/>
    <n v="236"/>
    <n v="164.54"/>
    <x v="4"/>
    <x v="1"/>
    <s v="TV28"/>
    <n v="3"/>
    <x v="3"/>
  </r>
  <r>
    <n v="51927"/>
    <x v="689"/>
    <s v="10076"/>
    <n v="1"/>
    <n v="5"/>
    <n v="21"/>
    <n v="11.81"/>
    <x v="2"/>
    <x v="1"/>
    <s v="Scart-kaapeli"/>
    <n v="4"/>
    <x v="1"/>
  </r>
  <r>
    <n v="51928"/>
    <x v="690"/>
    <s v="10007"/>
    <n v="1"/>
    <n v="9"/>
    <n v="124"/>
    <n v="66.17"/>
    <x v="6"/>
    <x v="1"/>
    <s v="DVD-soitin"/>
    <n v="2"/>
    <x v="4"/>
  </r>
  <r>
    <n v="51929"/>
    <x v="691"/>
    <s v="10050"/>
    <n v="1"/>
    <n v="16"/>
    <n v="239"/>
    <n v="162.97"/>
    <x v="11"/>
    <x v="0"/>
    <s v="TV28"/>
    <n v="3"/>
    <x v="3"/>
  </r>
  <r>
    <n v="51930"/>
    <x v="691"/>
    <s v="10076"/>
    <n v="1"/>
    <n v="7"/>
    <n v="20"/>
    <n v="11.64"/>
    <x v="3"/>
    <x v="0"/>
    <s v="Scart-kaapeli"/>
    <n v="4"/>
    <x v="1"/>
  </r>
  <r>
    <n v="51931"/>
    <x v="691"/>
    <s v="10023"/>
    <n v="1"/>
    <n v="16"/>
    <n v="86"/>
    <n v="54.07"/>
    <x v="11"/>
    <x v="0"/>
    <s v="Kaapelidigiboxi"/>
    <n v="6"/>
    <x v="2"/>
  </r>
  <r>
    <n v="51932"/>
    <x v="692"/>
    <s v="10008"/>
    <n v="1"/>
    <n v="5"/>
    <n v="188"/>
    <n v="119.01"/>
    <x v="2"/>
    <x v="1"/>
    <s v="DVD-nauhuri"/>
    <n v="2"/>
    <x v="4"/>
  </r>
  <r>
    <n v="51933"/>
    <x v="693"/>
    <s v="10050"/>
    <n v="1"/>
    <n v="11"/>
    <n v="246"/>
    <n v="161.65"/>
    <x v="7"/>
    <x v="1"/>
    <s v="TV28"/>
    <n v="3"/>
    <x v="3"/>
  </r>
  <r>
    <n v="51934"/>
    <x v="693"/>
    <s v="10007"/>
    <n v="1"/>
    <n v="14"/>
    <n v="114"/>
    <n v="67.55"/>
    <x v="10"/>
    <x v="1"/>
    <s v="DVD-soitin"/>
    <n v="2"/>
    <x v="4"/>
  </r>
  <r>
    <n v="51935"/>
    <x v="693"/>
    <s v="10076"/>
    <n v="1"/>
    <n v="3"/>
    <n v="21"/>
    <n v="11.55"/>
    <x v="5"/>
    <x v="0"/>
    <s v="Scart-kaapeli"/>
    <n v="4"/>
    <x v="1"/>
  </r>
  <r>
    <n v="51936"/>
    <x v="694"/>
    <s v="10019"/>
    <n v="1"/>
    <n v="5"/>
    <n v="81"/>
    <n v="48.82"/>
    <x v="2"/>
    <x v="1"/>
    <s v="Antennidigiboxi"/>
    <n v="6"/>
    <x v="2"/>
  </r>
  <r>
    <n v="51937"/>
    <x v="695"/>
    <s v="10076"/>
    <n v="1"/>
    <n v="16"/>
    <n v="20"/>
    <n v="11.79"/>
    <x v="11"/>
    <x v="0"/>
    <s v="Scart-kaapeli"/>
    <n v="4"/>
    <x v="1"/>
  </r>
  <r>
    <n v="51938"/>
    <x v="696"/>
    <s v="10007"/>
    <n v="1"/>
    <n v="2"/>
    <n v="118"/>
    <n v="67.069999999999993"/>
    <x v="1"/>
    <x v="0"/>
    <s v="DVD-soitin"/>
    <n v="2"/>
    <x v="4"/>
  </r>
  <r>
    <n v="51939"/>
    <x v="696"/>
    <s v="10008"/>
    <n v="1"/>
    <n v="13"/>
    <n v="174"/>
    <n v="112.14"/>
    <x v="8"/>
    <x v="1"/>
    <s v="DVD-nauhuri"/>
    <n v="2"/>
    <x v="4"/>
  </r>
  <r>
    <n v="51940"/>
    <x v="697"/>
    <s v="10012"/>
    <n v="1"/>
    <n v="9"/>
    <n v="134"/>
    <n v="87.57"/>
    <x v="6"/>
    <x v="1"/>
    <s v="VHS-nauhuri"/>
    <n v="2"/>
    <x v="4"/>
  </r>
  <r>
    <n v="51941"/>
    <x v="698"/>
    <s v="10076"/>
    <n v="1"/>
    <n v="5"/>
    <n v="19"/>
    <n v="11.02"/>
    <x v="2"/>
    <x v="1"/>
    <s v="Scart-kaapeli"/>
    <n v="4"/>
    <x v="1"/>
  </r>
  <r>
    <n v="51942"/>
    <x v="699"/>
    <s v="10050"/>
    <n v="1"/>
    <n v="7"/>
    <n v="242"/>
    <n v="154"/>
    <x v="3"/>
    <x v="0"/>
    <s v="TV28"/>
    <n v="3"/>
    <x v="3"/>
  </r>
  <r>
    <n v="51943"/>
    <x v="699"/>
    <s v="10023"/>
    <n v="1"/>
    <n v="15"/>
    <n v="86"/>
    <n v="53.88"/>
    <x v="12"/>
    <x v="0"/>
    <s v="Kaapelidigiboxi"/>
    <n v="6"/>
    <x v="2"/>
  </r>
  <r>
    <n v="51944"/>
    <x v="700"/>
    <s v="10076"/>
    <n v="1"/>
    <n v="9"/>
    <n v="20"/>
    <n v="10.87"/>
    <x v="6"/>
    <x v="1"/>
    <s v="Scart-kaapeli"/>
    <n v="4"/>
    <x v="1"/>
  </r>
  <r>
    <n v="51945"/>
    <x v="700"/>
    <s v="10008"/>
    <n v="1"/>
    <n v="11"/>
    <n v="177"/>
    <n v="113.89"/>
    <x v="7"/>
    <x v="1"/>
    <s v="DVD-nauhuri"/>
    <n v="2"/>
    <x v="4"/>
  </r>
  <r>
    <n v="51946"/>
    <x v="700"/>
    <s v="10007"/>
    <n v="1"/>
    <n v="1"/>
    <n v="116"/>
    <n v="61.94"/>
    <x v="0"/>
    <x v="0"/>
    <s v="DVD-soitin"/>
    <n v="2"/>
    <x v="4"/>
  </r>
  <r>
    <n v="51947"/>
    <x v="701"/>
    <s v="10023"/>
    <n v="1"/>
    <n v="2"/>
    <n v="88"/>
    <n v="55.58"/>
    <x v="1"/>
    <x v="0"/>
    <s v="Kaapelidigiboxi"/>
    <n v="6"/>
    <x v="2"/>
  </r>
  <r>
    <n v="51948"/>
    <x v="702"/>
    <s v="10076"/>
    <n v="1"/>
    <n v="6"/>
    <n v="21"/>
    <n v="10.99"/>
    <x v="4"/>
    <x v="1"/>
    <s v="Scart-kaapeli"/>
    <n v="4"/>
    <x v="1"/>
  </r>
  <r>
    <n v="51949"/>
    <x v="702"/>
    <s v="10037"/>
    <n v="1"/>
    <n v="5"/>
    <n v="95"/>
    <n v="55.52"/>
    <x v="2"/>
    <x v="1"/>
    <s v="PS2-konsoli"/>
    <n v="5"/>
    <x v="0"/>
  </r>
  <r>
    <n v="51950"/>
    <x v="703"/>
    <s v="10019"/>
    <n v="1"/>
    <n v="16"/>
    <n v="87"/>
    <n v="46.71"/>
    <x v="11"/>
    <x v="0"/>
    <s v="Antennidigiboxi"/>
    <n v="6"/>
    <x v="2"/>
  </r>
  <r>
    <n v="51951"/>
    <x v="704"/>
    <s v="10007"/>
    <n v="1"/>
    <n v="7"/>
    <n v="118"/>
    <n v="64.790000000000006"/>
    <x v="3"/>
    <x v="0"/>
    <s v="DVD-soitin"/>
    <n v="2"/>
    <x v="4"/>
  </r>
  <r>
    <n v="51952"/>
    <x v="705"/>
    <s v="10076"/>
    <n v="1"/>
    <n v="2"/>
    <n v="20"/>
    <n v="10.9"/>
    <x v="1"/>
    <x v="0"/>
    <s v="Scart-kaapeli"/>
    <n v="4"/>
    <x v="1"/>
  </r>
  <r>
    <n v="51953"/>
    <x v="705"/>
    <s v="10007"/>
    <n v="1"/>
    <n v="1"/>
    <n v="118"/>
    <n v="64.2"/>
    <x v="0"/>
    <x v="0"/>
    <s v="DVD-soitin"/>
    <n v="2"/>
    <x v="4"/>
  </r>
  <r>
    <n v="51954"/>
    <x v="706"/>
    <s v="10007"/>
    <n v="1"/>
    <n v="1"/>
    <n v="116"/>
    <n v="64.069999999999993"/>
    <x v="0"/>
    <x v="0"/>
    <s v="DVD-soitin"/>
    <n v="2"/>
    <x v="4"/>
  </r>
  <r>
    <n v="51955"/>
    <x v="706"/>
    <s v="10023"/>
    <n v="1"/>
    <n v="7"/>
    <n v="87"/>
    <n v="52.05"/>
    <x v="3"/>
    <x v="0"/>
    <s v="Kaapelidigiboxi"/>
    <n v="6"/>
    <x v="2"/>
  </r>
  <r>
    <n v="51956"/>
    <x v="706"/>
    <s v="10008"/>
    <n v="1"/>
    <n v="7"/>
    <n v="187"/>
    <n v="111.41"/>
    <x v="3"/>
    <x v="0"/>
    <s v="DVD-nauhuri"/>
    <n v="2"/>
    <x v="4"/>
  </r>
  <r>
    <n v="51957"/>
    <x v="706"/>
    <s v="10050"/>
    <n v="1"/>
    <n v="1"/>
    <n v="249"/>
    <n v="167.79"/>
    <x v="0"/>
    <x v="0"/>
    <s v="TV28"/>
    <n v="3"/>
    <x v="3"/>
  </r>
  <r>
    <n v="51958"/>
    <x v="707"/>
    <s v="10076"/>
    <n v="1"/>
    <n v="2"/>
    <n v="20"/>
    <n v="11.07"/>
    <x v="1"/>
    <x v="0"/>
    <s v="Scart-kaapeli"/>
    <n v="4"/>
    <x v="1"/>
  </r>
  <r>
    <n v="51959"/>
    <x v="708"/>
    <s v="10076"/>
    <n v="1"/>
    <n v="5"/>
    <n v="19"/>
    <n v="11.26"/>
    <x v="2"/>
    <x v="1"/>
    <s v="Scart-kaapeli"/>
    <n v="4"/>
    <x v="1"/>
  </r>
  <r>
    <n v="51960"/>
    <x v="709"/>
    <s v="10007"/>
    <n v="1"/>
    <n v="10"/>
    <n v="123"/>
    <n v="63.39"/>
    <x v="9"/>
    <x v="0"/>
    <s v="DVD-soitin"/>
    <n v="2"/>
    <x v="4"/>
  </r>
  <r>
    <n v="51961"/>
    <x v="710"/>
    <s v="10050"/>
    <n v="1"/>
    <n v="5"/>
    <n v="230"/>
    <n v="162.93"/>
    <x v="2"/>
    <x v="1"/>
    <s v="TV28"/>
    <n v="3"/>
    <x v="3"/>
  </r>
  <r>
    <n v="51962"/>
    <x v="711"/>
    <s v="10076"/>
    <n v="1"/>
    <n v="2"/>
    <n v="21"/>
    <n v="10.86"/>
    <x v="1"/>
    <x v="0"/>
    <s v="Scart-kaapeli"/>
    <n v="4"/>
    <x v="1"/>
  </r>
  <r>
    <n v="51963"/>
    <x v="712"/>
    <s v="10007"/>
    <n v="1"/>
    <n v="7"/>
    <n v="112"/>
    <n v="61.09"/>
    <x v="3"/>
    <x v="0"/>
    <s v="DVD-soitin"/>
    <n v="2"/>
    <x v="4"/>
  </r>
  <r>
    <n v="51964"/>
    <x v="713"/>
    <s v="10019"/>
    <n v="1"/>
    <n v="6"/>
    <n v="83"/>
    <n v="47.26"/>
    <x v="4"/>
    <x v="1"/>
    <s v="Antennidigiboxi"/>
    <n v="6"/>
    <x v="2"/>
  </r>
  <r>
    <n v="51965"/>
    <x v="713"/>
    <s v="10023"/>
    <n v="1"/>
    <n v="19"/>
    <n v="87"/>
    <n v="55.71"/>
    <x v="13"/>
    <x v="1"/>
    <s v="Kaapelidigiboxi"/>
    <n v="6"/>
    <x v="2"/>
  </r>
  <r>
    <n v="51966"/>
    <x v="713"/>
    <s v="10076"/>
    <n v="1"/>
    <n v="10"/>
    <n v="19"/>
    <n v="11"/>
    <x v="9"/>
    <x v="0"/>
    <s v="Scart-kaapeli"/>
    <n v="4"/>
    <x v="1"/>
  </r>
  <r>
    <n v="51967"/>
    <x v="714"/>
    <s v="10007"/>
    <n v="1"/>
    <n v="7"/>
    <n v="114"/>
    <n v="62.88"/>
    <x v="3"/>
    <x v="0"/>
    <s v="DVD-soitin"/>
    <n v="2"/>
    <x v="4"/>
  </r>
  <r>
    <n v="51968"/>
    <x v="715"/>
    <s v="10008"/>
    <n v="1"/>
    <n v="2"/>
    <n v="184"/>
    <n v="114.38"/>
    <x v="1"/>
    <x v="0"/>
    <s v="DVD-nauhuri"/>
    <n v="2"/>
    <x v="4"/>
  </r>
  <r>
    <n v="51969"/>
    <x v="715"/>
    <s v="10012"/>
    <n v="1"/>
    <n v="9"/>
    <n v="129"/>
    <n v="88.33"/>
    <x v="6"/>
    <x v="1"/>
    <s v="VHS-nauhuri"/>
    <n v="2"/>
    <x v="4"/>
  </r>
  <r>
    <n v="51970"/>
    <x v="716"/>
    <s v="10076"/>
    <n v="1"/>
    <n v="6"/>
    <n v="20"/>
    <n v="11.19"/>
    <x v="4"/>
    <x v="1"/>
    <s v="Scart-kaapeli"/>
    <n v="4"/>
    <x v="1"/>
  </r>
  <r>
    <n v="51971"/>
    <x v="717"/>
    <s v="10019"/>
    <n v="1"/>
    <n v="5"/>
    <n v="83"/>
    <n v="49.4"/>
    <x v="2"/>
    <x v="1"/>
    <s v="Antennidigiboxi"/>
    <n v="6"/>
    <x v="2"/>
  </r>
  <r>
    <n v="51972"/>
    <x v="717"/>
    <s v="10023"/>
    <n v="1"/>
    <n v="1"/>
    <n v="87"/>
    <n v="56.62"/>
    <x v="0"/>
    <x v="0"/>
    <s v="Kaapelidigiboxi"/>
    <n v="6"/>
    <x v="2"/>
  </r>
  <r>
    <n v="51973"/>
    <x v="718"/>
    <s v="10050"/>
    <n v="1"/>
    <n v="1"/>
    <n v="237"/>
    <n v="155.04"/>
    <x v="0"/>
    <x v="0"/>
    <s v="TV28"/>
    <n v="3"/>
    <x v="3"/>
  </r>
  <r>
    <n v="51974"/>
    <x v="719"/>
    <s v="10076"/>
    <n v="1"/>
    <n v="7"/>
    <n v="20"/>
    <n v="11.03"/>
    <x v="3"/>
    <x v="0"/>
    <s v="Scart-kaapeli"/>
    <n v="4"/>
    <x v="1"/>
  </r>
  <r>
    <n v="51975"/>
    <x v="720"/>
    <s v="10037"/>
    <n v="1"/>
    <n v="15"/>
    <n v="101"/>
    <n v="51.38"/>
    <x v="12"/>
    <x v="0"/>
    <s v="PS2-konsoli"/>
    <n v="5"/>
    <x v="0"/>
  </r>
  <r>
    <n v="51976"/>
    <x v="720"/>
    <s v="10008"/>
    <n v="1"/>
    <n v="19"/>
    <n v="171"/>
    <n v="116.88"/>
    <x v="13"/>
    <x v="1"/>
    <s v="DVD-nauhuri"/>
    <n v="2"/>
    <x v="4"/>
  </r>
  <r>
    <n v="51977"/>
    <x v="720"/>
    <s v="10007"/>
    <n v="1"/>
    <n v="2"/>
    <n v="115"/>
    <n v="63.64"/>
    <x v="1"/>
    <x v="0"/>
    <s v="DVD-soitin"/>
    <n v="2"/>
    <x v="4"/>
  </r>
  <r>
    <n v="51978"/>
    <x v="721"/>
    <s v="10050"/>
    <n v="1"/>
    <n v="7"/>
    <n v="228"/>
    <n v="156.12"/>
    <x v="3"/>
    <x v="0"/>
    <s v="TV28"/>
    <n v="3"/>
    <x v="3"/>
  </r>
  <r>
    <n v="51979"/>
    <x v="722"/>
    <s v="10076"/>
    <n v="1"/>
    <n v="11"/>
    <n v="19"/>
    <n v="11.56"/>
    <x v="7"/>
    <x v="1"/>
    <s v="Scart-kaapeli"/>
    <n v="4"/>
    <x v="1"/>
  </r>
  <r>
    <n v="51980"/>
    <x v="723"/>
    <s v="10007"/>
    <n v="1"/>
    <n v="7"/>
    <n v="121"/>
    <n v="65.75"/>
    <x v="3"/>
    <x v="0"/>
    <s v="DVD-soitin"/>
    <n v="2"/>
    <x v="4"/>
  </r>
  <r>
    <n v="51981"/>
    <x v="724"/>
    <s v="10008"/>
    <n v="1"/>
    <n v="6"/>
    <n v="187"/>
    <n v="116.64"/>
    <x v="4"/>
    <x v="1"/>
    <s v="DVD-nauhuri"/>
    <n v="2"/>
    <x v="4"/>
  </r>
  <r>
    <n v="51982"/>
    <x v="725"/>
    <s v="10012"/>
    <n v="1"/>
    <n v="6"/>
    <n v="133"/>
    <n v="93.98"/>
    <x v="4"/>
    <x v="1"/>
    <s v="VHS-nauhuri"/>
    <n v="2"/>
    <x v="4"/>
  </r>
  <r>
    <n v="51983"/>
    <x v="725"/>
    <s v="10050"/>
    <n v="1"/>
    <n v="7"/>
    <n v="249"/>
    <n v="161.19999999999999"/>
    <x v="3"/>
    <x v="0"/>
    <s v="TV28"/>
    <n v="3"/>
    <x v="3"/>
  </r>
  <r>
    <n v="51984"/>
    <x v="725"/>
    <s v="10076"/>
    <n v="1"/>
    <n v="6"/>
    <n v="20"/>
    <n v="10.74"/>
    <x v="4"/>
    <x v="1"/>
    <s v="Scart-kaapeli"/>
    <n v="4"/>
    <x v="1"/>
  </r>
  <r>
    <n v="51985"/>
    <x v="726"/>
    <s v="10019"/>
    <n v="1"/>
    <n v="5"/>
    <n v="87"/>
    <n v="49.86"/>
    <x v="2"/>
    <x v="1"/>
    <s v="Antennidigiboxi"/>
    <n v="6"/>
    <x v="2"/>
  </r>
  <r>
    <n v="51986"/>
    <x v="727"/>
    <s v="10023"/>
    <n v="1"/>
    <n v="15"/>
    <n v="85"/>
    <n v="56.76"/>
    <x v="12"/>
    <x v="0"/>
    <s v="Kaapelidigiboxi"/>
    <n v="6"/>
    <x v="2"/>
  </r>
  <r>
    <n v="51987"/>
    <x v="727"/>
    <s v="10076"/>
    <n v="1"/>
    <n v="5"/>
    <n v="20"/>
    <n v="10.89"/>
    <x v="2"/>
    <x v="1"/>
    <s v="Scart-kaapeli"/>
    <n v="4"/>
    <x v="1"/>
  </r>
  <r>
    <n v="51988"/>
    <x v="728"/>
    <s v="10050"/>
    <n v="1"/>
    <n v="7"/>
    <n v="239"/>
    <n v="158.49"/>
    <x v="3"/>
    <x v="0"/>
    <s v="TV28"/>
    <n v="3"/>
    <x v="3"/>
  </r>
  <r>
    <n v="51989"/>
    <x v="729"/>
    <s v="10007"/>
    <n v="1"/>
    <n v="1"/>
    <n v="121"/>
    <n v="65.03"/>
    <x v="0"/>
    <x v="0"/>
    <s v="DVD-soitin"/>
    <n v="2"/>
    <x v="4"/>
  </r>
  <r>
    <n v="51990"/>
    <x v="730"/>
    <s v="10076"/>
    <n v="1"/>
    <n v="2"/>
    <n v="21"/>
    <n v="11.81"/>
    <x v="1"/>
    <x v="0"/>
    <s v="Scart-kaapeli"/>
    <n v="4"/>
    <x v="1"/>
  </r>
  <r>
    <n v="51991"/>
    <x v="731"/>
    <s v="10023"/>
    <n v="1"/>
    <n v="7"/>
    <n v="89"/>
    <n v="53.36"/>
    <x v="3"/>
    <x v="0"/>
    <s v="Kaapelidigiboxi"/>
    <n v="6"/>
    <x v="2"/>
  </r>
  <r>
    <n v="51992"/>
    <x v="732"/>
    <s v="10076"/>
    <n v="1"/>
    <n v="6"/>
    <n v="20"/>
    <n v="11.8"/>
    <x v="4"/>
    <x v="1"/>
    <s v="Scart-kaapeli"/>
    <n v="4"/>
    <x v="1"/>
  </r>
  <r>
    <n v="51993"/>
    <x v="732"/>
    <s v="10019"/>
    <n v="1"/>
    <n v="5"/>
    <n v="89"/>
    <n v="47.22"/>
    <x v="2"/>
    <x v="1"/>
    <s v="Antennidigiboxi"/>
    <n v="6"/>
    <x v="2"/>
  </r>
  <r>
    <n v="51994"/>
    <x v="733"/>
    <s v="10008"/>
    <n v="1"/>
    <n v="7"/>
    <n v="189"/>
    <n v="120.02"/>
    <x v="3"/>
    <x v="0"/>
    <s v="DVD-nauhuri"/>
    <n v="2"/>
    <x v="4"/>
  </r>
  <r>
    <n v="51995"/>
    <x v="733"/>
    <s v="10007"/>
    <n v="1"/>
    <n v="1"/>
    <n v="113"/>
    <n v="61.26"/>
    <x v="0"/>
    <x v="0"/>
    <s v="DVD-soitin"/>
    <n v="2"/>
    <x v="4"/>
  </r>
  <r>
    <n v="51996"/>
    <x v="734"/>
    <s v="10050"/>
    <n v="1"/>
    <n v="6"/>
    <n v="233"/>
    <n v="162.06"/>
    <x v="4"/>
    <x v="1"/>
    <s v="TV28"/>
    <n v="3"/>
    <x v="3"/>
  </r>
  <r>
    <n v="51997"/>
    <x v="735"/>
    <s v="10007"/>
    <n v="1"/>
    <n v="13"/>
    <n v="120"/>
    <n v="66.489999999999995"/>
    <x v="8"/>
    <x v="1"/>
    <s v="DVD-soitin"/>
    <n v="2"/>
    <x v="4"/>
  </r>
  <r>
    <n v="51998"/>
    <x v="735"/>
    <s v="10076"/>
    <n v="1"/>
    <n v="7"/>
    <n v="20"/>
    <n v="11.7"/>
    <x v="3"/>
    <x v="0"/>
    <s v="Scart-kaapeli"/>
    <n v="4"/>
    <x v="1"/>
  </r>
  <r>
    <n v="51999"/>
    <x v="736"/>
    <s v="10008"/>
    <n v="1"/>
    <n v="1"/>
    <n v="186"/>
    <n v="118.74"/>
    <x v="0"/>
    <x v="0"/>
    <s v="DVD-nauhuri"/>
    <n v="2"/>
    <x v="4"/>
  </r>
  <r>
    <n v="52000"/>
    <x v="736"/>
    <s v="10076"/>
    <n v="1"/>
    <n v="14"/>
    <n v="19"/>
    <n v="11.61"/>
    <x v="10"/>
    <x v="1"/>
    <s v="Scart-kaapeli"/>
    <n v="4"/>
    <x v="1"/>
  </r>
  <r>
    <n v="52001"/>
    <x v="736"/>
    <s v="10050"/>
    <n v="1"/>
    <n v="5"/>
    <n v="236"/>
    <n v="160.15"/>
    <x v="2"/>
    <x v="1"/>
    <s v="TV28"/>
    <n v="3"/>
    <x v="3"/>
  </r>
  <r>
    <n v="52002"/>
    <x v="736"/>
    <s v="10019"/>
    <n v="1"/>
    <n v="14"/>
    <n v="82"/>
    <n v="46.52"/>
    <x v="10"/>
    <x v="1"/>
    <s v="Antennidigiboxi"/>
    <n v="6"/>
    <x v="2"/>
  </r>
  <r>
    <n v="52003"/>
    <x v="737"/>
    <s v="10023"/>
    <n v="1"/>
    <n v="6"/>
    <n v="85"/>
    <n v="51.77"/>
    <x v="4"/>
    <x v="1"/>
    <s v="Kaapelidigiboxi"/>
    <n v="6"/>
    <x v="2"/>
  </r>
  <r>
    <n v="52004"/>
    <x v="737"/>
    <s v="10034"/>
    <n v="1"/>
    <n v="11"/>
    <n v="74"/>
    <n v="40.5"/>
    <x v="7"/>
    <x v="1"/>
    <s v="PS1-konsoli"/>
    <n v="5"/>
    <x v="0"/>
  </r>
  <r>
    <n v="52005"/>
    <x v="738"/>
    <s v="10007"/>
    <n v="1"/>
    <n v="1"/>
    <n v="121"/>
    <n v="65.42"/>
    <x v="0"/>
    <x v="0"/>
    <s v="DVD-soitin"/>
    <n v="2"/>
    <x v="4"/>
  </r>
  <r>
    <n v="52006"/>
    <x v="738"/>
    <s v="10076"/>
    <n v="1"/>
    <n v="5"/>
    <n v="20"/>
    <n v="11.01"/>
    <x v="2"/>
    <x v="1"/>
    <s v="Scart-kaapeli"/>
    <n v="4"/>
    <x v="1"/>
  </r>
  <r>
    <n v="52007"/>
    <x v="739"/>
    <s v="10008"/>
    <n v="1"/>
    <n v="7"/>
    <n v="175"/>
    <n v="117.23"/>
    <x v="3"/>
    <x v="0"/>
    <s v="DVD-nauhuri"/>
    <n v="2"/>
    <x v="4"/>
  </r>
  <r>
    <n v="52008"/>
    <x v="739"/>
    <s v="10012"/>
    <n v="1"/>
    <n v="7"/>
    <n v="139"/>
    <n v="93.3"/>
    <x v="3"/>
    <x v="0"/>
    <s v="VHS-nauhuri"/>
    <n v="2"/>
    <x v="4"/>
  </r>
  <r>
    <n v="52009"/>
    <x v="740"/>
    <s v="10076"/>
    <n v="1"/>
    <n v="1"/>
    <n v="21"/>
    <n v="11.02"/>
    <x v="0"/>
    <x v="0"/>
    <s v="Scart-kaapeli"/>
    <n v="4"/>
    <x v="1"/>
  </r>
  <r>
    <n v="52010"/>
    <x v="741"/>
    <s v="10008"/>
    <n v="1"/>
    <n v="5"/>
    <n v="185"/>
    <n v="120.6"/>
    <x v="2"/>
    <x v="1"/>
    <s v="DVD-nauhuri"/>
    <n v="2"/>
    <x v="4"/>
  </r>
  <r>
    <n v="52011"/>
    <x v="742"/>
    <s v="10007"/>
    <n v="1"/>
    <n v="9"/>
    <n v="118"/>
    <n v="62.13"/>
    <x v="6"/>
    <x v="1"/>
    <s v="DVD-soitin"/>
    <n v="2"/>
    <x v="4"/>
  </r>
  <r>
    <n v="52012"/>
    <x v="743"/>
    <s v="10023"/>
    <n v="1"/>
    <n v="15"/>
    <n v="81"/>
    <n v="56.5"/>
    <x v="12"/>
    <x v="0"/>
    <s v="Kaapelidigiboxi"/>
    <n v="6"/>
    <x v="2"/>
  </r>
  <r>
    <n v="52013"/>
    <x v="743"/>
    <s v="10050"/>
    <n v="1"/>
    <n v="3"/>
    <n v="230"/>
    <n v="158.02000000000001"/>
    <x v="5"/>
    <x v="0"/>
    <s v="TV28"/>
    <n v="3"/>
    <x v="3"/>
  </r>
  <r>
    <n v="52014"/>
    <x v="744"/>
    <s v="10076"/>
    <n v="1"/>
    <n v="2"/>
    <n v="21"/>
    <n v="10.91"/>
    <x v="1"/>
    <x v="0"/>
    <s v="Scart-kaapeli"/>
    <n v="4"/>
    <x v="1"/>
  </r>
  <r>
    <n v="52015"/>
    <x v="745"/>
    <s v="10019"/>
    <n v="1"/>
    <n v="7"/>
    <n v="89"/>
    <n v="50.68"/>
    <x v="3"/>
    <x v="0"/>
    <s v="Antennidigiboxi"/>
    <n v="6"/>
    <x v="2"/>
  </r>
  <r>
    <n v="52016"/>
    <x v="746"/>
    <s v="10076"/>
    <n v="1"/>
    <n v="14"/>
    <n v="21"/>
    <n v="10.87"/>
    <x v="10"/>
    <x v="1"/>
    <s v="Scart-kaapeli"/>
    <n v="4"/>
    <x v="1"/>
  </r>
  <r>
    <n v="52017"/>
    <x v="747"/>
    <s v="10050"/>
    <n v="1"/>
    <n v="2"/>
    <n v="244"/>
    <n v="154.81"/>
    <x v="1"/>
    <x v="0"/>
    <s v="TV28"/>
    <n v="3"/>
    <x v="3"/>
  </r>
  <r>
    <n v="52018"/>
    <x v="747"/>
    <s v="10076"/>
    <n v="1"/>
    <n v="6"/>
    <n v="21"/>
    <n v="11.08"/>
    <x v="4"/>
    <x v="1"/>
    <s v="Scart-kaapeli"/>
    <n v="4"/>
    <x v="1"/>
  </r>
  <r>
    <n v="52019"/>
    <x v="748"/>
    <s v="10007"/>
    <n v="1"/>
    <n v="11"/>
    <n v="117"/>
    <n v="65.42"/>
    <x v="7"/>
    <x v="1"/>
    <s v="DVD-soitin"/>
    <n v="2"/>
    <x v="4"/>
  </r>
  <r>
    <n v="52020"/>
    <x v="749"/>
    <s v="10050"/>
    <n v="1"/>
    <n v="7"/>
    <n v="248"/>
    <n v="156.69"/>
    <x v="3"/>
    <x v="0"/>
    <s v="TV28"/>
    <n v="3"/>
    <x v="3"/>
  </r>
  <r>
    <n v="52021"/>
    <x v="749"/>
    <s v="10076"/>
    <n v="1"/>
    <n v="15"/>
    <n v="20"/>
    <n v="10.65"/>
    <x v="12"/>
    <x v="0"/>
    <s v="Scart-kaapeli"/>
    <n v="4"/>
    <x v="1"/>
  </r>
  <r>
    <n v="52022"/>
    <x v="750"/>
    <s v="10012"/>
    <n v="1"/>
    <n v="2"/>
    <n v="138"/>
    <n v="93.28"/>
    <x v="1"/>
    <x v="0"/>
    <s v="VHS-nauhuri"/>
    <n v="2"/>
    <x v="4"/>
  </r>
  <r>
    <n v="52023"/>
    <x v="750"/>
    <s v="10008"/>
    <n v="1"/>
    <n v="3"/>
    <n v="171"/>
    <n v="113.45"/>
    <x v="5"/>
    <x v="0"/>
    <s v="DVD-nauhuri"/>
    <n v="2"/>
    <x v="4"/>
  </r>
  <r>
    <n v="52024"/>
    <x v="751"/>
    <s v="10076"/>
    <n v="1"/>
    <n v="11"/>
    <n v="20"/>
    <n v="11.63"/>
    <x v="7"/>
    <x v="1"/>
    <s v="Scart-kaapeli"/>
    <n v="4"/>
    <x v="1"/>
  </r>
  <r>
    <n v="52025"/>
    <x v="751"/>
    <s v="10023"/>
    <n v="1"/>
    <n v="5"/>
    <n v="83"/>
    <n v="52.44"/>
    <x v="2"/>
    <x v="1"/>
    <s v="Kaapelidigiboxi"/>
    <n v="6"/>
    <x v="2"/>
  </r>
  <r>
    <n v="52026"/>
    <x v="752"/>
    <s v="10050"/>
    <n v="1"/>
    <n v="2"/>
    <n v="233"/>
    <n v="161.81"/>
    <x v="1"/>
    <x v="0"/>
    <s v="TV28"/>
    <n v="3"/>
    <x v="3"/>
  </r>
  <r>
    <n v="52027"/>
    <x v="753"/>
    <s v="10008"/>
    <n v="1"/>
    <n v="10"/>
    <n v="187"/>
    <n v="120.54"/>
    <x v="9"/>
    <x v="0"/>
    <s v="DVD-nauhuri"/>
    <n v="2"/>
    <x v="4"/>
  </r>
  <r>
    <n v="52028"/>
    <x v="754"/>
    <s v="10076"/>
    <n v="1"/>
    <n v="3"/>
    <n v="21"/>
    <n v="11.57"/>
    <x v="5"/>
    <x v="0"/>
    <s v="Scart-kaapeli"/>
    <n v="4"/>
    <x v="1"/>
  </r>
  <r>
    <n v="52029"/>
    <x v="754"/>
    <s v="10023"/>
    <n v="1"/>
    <n v="19"/>
    <n v="83"/>
    <n v="53.3"/>
    <x v="13"/>
    <x v="1"/>
    <s v="Kaapelidigiboxi"/>
    <n v="6"/>
    <x v="2"/>
  </r>
  <r>
    <n v="52030"/>
    <x v="754"/>
    <s v="10007"/>
    <n v="1"/>
    <n v="6"/>
    <n v="117"/>
    <n v="61.68"/>
    <x v="4"/>
    <x v="1"/>
    <s v="DVD-soitin"/>
    <n v="2"/>
    <x v="4"/>
  </r>
  <r>
    <n v="52031"/>
    <x v="755"/>
    <s v="10023"/>
    <n v="1"/>
    <n v="5"/>
    <n v="88"/>
    <n v="53.43"/>
    <x v="2"/>
    <x v="1"/>
    <s v="Kaapelidigiboxi"/>
    <n v="6"/>
    <x v="2"/>
  </r>
  <r>
    <n v="52032"/>
    <x v="755"/>
    <s v="10076"/>
    <n v="1"/>
    <n v="7"/>
    <n v="21"/>
    <n v="10.97"/>
    <x v="3"/>
    <x v="0"/>
    <s v="Scart-kaapeli"/>
    <n v="4"/>
    <x v="1"/>
  </r>
  <r>
    <n v="52033"/>
    <x v="756"/>
    <s v="10076"/>
    <n v="1"/>
    <n v="10"/>
    <n v="21"/>
    <n v="11.73"/>
    <x v="9"/>
    <x v="0"/>
    <s v="Scart-kaapeli"/>
    <n v="4"/>
    <x v="1"/>
  </r>
  <r>
    <n v="52034"/>
    <x v="756"/>
    <s v="10019"/>
    <n v="1"/>
    <n v="6"/>
    <n v="87"/>
    <n v="48.26"/>
    <x v="4"/>
    <x v="1"/>
    <s v="Antennidigiboxi"/>
    <n v="6"/>
    <x v="2"/>
  </r>
  <r>
    <n v="52035"/>
    <x v="757"/>
    <s v="10050"/>
    <n v="1"/>
    <n v="11"/>
    <n v="245"/>
    <n v="164.04"/>
    <x v="7"/>
    <x v="1"/>
    <s v="TV28"/>
    <n v="3"/>
    <x v="3"/>
  </r>
  <r>
    <n v="52036"/>
    <x v="757"/>
    <s v="10076"/>
    <n v="1"/>
    <n v="11"/>
    <n v="20"/>
    <n v="10.82"/>
    <x v="7"/>
    <x v="1"/>
    <s v="Scart-kaapeli"/>
    <n v="4"/>
    <x v="1"/>
  </r>
  <r>
    <n v="52037"/>
    <x v="758"/>
    <s v="10007"/>
    <n v="1"/>
    <n v="6"/>
    <n v="113"/>
    <n v="62.21"/>
    <x v="4"/>
    <x v="1"/>
    <s v="DVD-soitin"/>
    <n v="2"/>
    <x v="4"/>
  </r>
  <r>
    <n v="52038"/>
    <x v="759"/>
    <s v="10076"/>
    <n v="1"/>
    <n v="13"/>
    <n v="19"/>
    <n v="11.04"/>
    <x v="8"/>
    <x v="1"/>
    <s v="Scart-kaapeli"/>
    <n v="4"/>
    <x v="1"/>
  </r>
  <r>
    <n v="52039"/>
    <x v="760"/>
    <s v="10008"/>
    <n v="1"/>
    <n v="11"/>
    <n v="183"/>
    <n v="112.51"/>
    <x v="7"/>
    <x v="1"/>
    <s v="DVD-nauhuri"/>
    <n v="2"/>
    <x v="4"/>
  </r>
  <r>
    <n v="52040"/>
    <x v="760"/>
    <s v="10007"/>
    <n v="1"/>
    <n v="16"/>
    <n v="124"/>
    <n v="61.08"/>
    <x v="11"/>
    <x v="0"/>
    <s v="DVD-soitin"/>
    <n v="2"/>
    <x v="4"/>
  </r>
  <r>
    <n v="52041"/>
    <x v="761"/>
    <s v="10076"/>
    <n v="1"/>
    <n v="9"/>
    <n v="20"/>
    <n v="10.76"/>
    <x v="6"/>
    <x v="1"/>
    <s v="Scart-kaapeli"/>
    <n v="4"/>
    <x v="1"/>
  </r>
  <r>
    <n v="52042"/>
    <x v="762"/>
    <s v="10007"/>
    <n v="1"/>
    <n v="10"/>
    <n v="123"/>
    <n v="63.91"/>
    <x v="9"/>
    <x v="0"/>
    <s v="DVD-soitin"/>
    <n v="2"/>
    <x v="4"/>
  </r>
  <r>
    <n v="52043"/>
    <x v="763"/>
    <s v="10008"/>
    <n v="1"/>
    <n v="7"/>
    <n v="181"/>
    <n v="119.48"/>
    <x v="3"/>
    <x v="0"/>
    <s v="DVD-nauhuri"/>
    <n v="2"/>
    <x v="4"/>
  </r>
  <r>
    <n v="52044"/>
    <x v="763"/>
    <s v="10023"/>
    <n v="1"/>
    <n v="10"/>
    <n v="89"/>
    <n v="53.06"/>
    <x v="9"/>
    <x v="0"/>
    <s v="Kaapelidigiboxi"/>
    <n v="6"/>
    <x v="2"/>
  </r>
  <r>
    <n v="52045"/>
    <x v="764"/>
    <s v="10076"/>
    <n v="1"/>
    <n v="16"/>
    <n v="21"/>
    <n v="11.51"/>
    <x v="11"/>
    <x v="0"/>
    <s v="Scart-kaapeli"/>
    <n v="4"/>
    <x v="1"/>
  </r>
  <r>
    <n v="52046"/>
    <x v="765"/>
    <s v="10050"/>
    <n v="1"/>
    <n v="10"/>
    <n v="226"/>
    <n v="160.5"/>
    <x v="9"/>
    <x v="0"/>
    <s v="TV28"/>
    <n v="3"/>
    <x v="3"/>
  </r>
  <r>
    <n v="52047"/>
    <x v="765"/>
    <s v="10007"/>
    <n v="1"/>
    <n v="18"/>
    <n v="115"/>
    <n v="63.86"/>
    <x v="14"/>
    <x v="0"/>
    <s v="DVD-soitin"/>
    <n v="2"/>
    <x v="4"/>
  </r>
  <r>
    <n v="52048"/>
    <x v="766"/>
    <s v="10076"/>
    <n v="1"/>
    <n v="5"/>
    <n v="21"/>
    <n v="10.72"/>
    <x v="2"/>
    <x v="1"/>
    <s v="Scart-kaapeli"/>
    <n v="4"/>
    <x v="1"/>
  </r>
  <r>
    <n v="52049"/>
    <x v="766"/>
    <s v="10012"/>
    <n v="1"/>
    <n v="11"/>
    <n v="130"/>
    <n v="91.11"/>
    <x v="7"/>
    <x v="1"/>
    <s v="VHS-nauhuri"/>
    <n v="2"/>
    <x v="4"/>
  </r>
  <r>
    <n v="52050"/>
    <x v="767"/>
    <s v="10007"/>
    <n v="1"/>
    <n v="6"/>
    <n v="123"/>
    <n v="66.180000000000007"/>
    <x v="4"/>
    <x v="1"/>
    <s v="DVD-soitin"/>
    <n v="2"/>
    <x v="4"/>
  </r>
  <r>
    <n v="52051"/>
    <x v="767"/>
    <s v="10076"/>
    <n v="1"/>
    <n v="1"/>
    <n v="21"/>
    <n v="11.55"/>
    <x v="0"/>
    <x v="0"/>
    <s v="Scart-kaapeli"/>
    <n v="4"/>
    <x v="1"/>
  </r>
  <r>
    <n v="52052"/>
    <x v="768"/>
    <s v="10023"/>
    <n v="1"/>
    <n v="7"/>
    <n v="86"/>
    <n v="55.86"/>
    <x v="3"/>
    <x v="0"/>
    <s v="Kaapelidigiboxi"/>
    <n v="6"/>
    <x v="2"/>
  </r>
  <r>
    <n v="52053"/>
    <x v="769"/>
    <s v="10007"/>
    <n v="1"/>
    <n v="7"/>
    <n v="123"/>
    <n v="61.21"/>
    <x v="3"/>
    <x v="0"/>
    <s v="DVD-soitin"/>
    <n v="2"/>
    <x v="4"/>
  </r>
  <r>
    <n v="52054"/>
    <x v="769"/>
    <s v="10076"/>
    <n v="1"/>
    <n v="16"/>
    <n v="21"/>
    <n v="11.5"/>
    <x v="11"/>
    <x v="0"/>
    <s v="Scart-kaapeli"/>
    <n v="4"/>
    <x v="1"/>
  </r>
  <r>
    <n v="52055"/>
    <x v="769"/>
    <s v="10019"/>
    <n v="1"/>
    <n v="6"/>
    <n v="86"/>
    <n v="47.26"/>
    <x v="4"/>
    <x v="1"/>
    <s v="Antennidigiboxi"/>
    <n v="6"/>
    <x v="2"/>
  </r>
  <r>
    <n v="52056"/>
    <x v="770"/>
    <s v="10050"/>
    <n v="1"/>
    <n v="9"/>
    <n v="230"/>
    <n v="168.64"/>
    <x v="6"/>
    <x v="1"/>
    <s v="TV28"/>
    <n v="3"/>
    <x v="3"/>
  </r>
  <r>
    <n v="52057"/>
    <x v="771"/>
    <s v="10008"/>
    <n v="1"/>
    <n v="7"/>
    <n v="179"/>
    <n v="121.88"/>
    <x v="3"/>
    <x v="0"/>
    <s v="DVD-nauhuri"/>
    <n v="2"/>
    <x v="4"/>
  </r>
  <r>
    <n v="52058"/>
    <x v="771"/>
    <s v="10076"/>
    <n v="1"/>
    <n v="5"/>
    <n v="21"/>
    <n v="11.73"/>
    <x v="2"/>
    <x v="1"/>
    <s v="Scart-kaapeli"/>
    <n v="4"/>
    <x v="1"/>
  </r>
  <r>
    <n v="52059"/>
    <x v="772"/>
    <s v="10012"/>
    <n v="1"/>
    <n v="3"/>
    <n v="130"/>
    <n v="91.07"/>
    <x v="5"/>
    <x v="0"/>
    <s v="VHS-nauhuri"/>
    <n v="2"/>
    <x v="4"/>
  </r>
  <r>
    <n v="52060"/>
    <x v="773"/>
    <s v="10007"/>
    <n v="1"/>
    <n v="5"/>
    <n v="123"/>
    <n v="63.93"/>
    <x v="2"/>
    <x v="1"/>
    <s v="DVD-soitin"/>
    <n v="2"/>
    <x v="4"/>
  </r>
  <r>
    <n v="52061"/>
    <x v="773"/>
    <s v="10023"/>
    <n v="1"/>
    <n v="16"/>
    <n v="88"/>
    <n v="57.06"/>
    <x v="11"/>
    <x v="0"/>
    <s v="Kaapelidigiboxi"/>
    <n v="6"/>
    <x v="2"/>
  </r>
  <r>
    <n v="52062"/>
    <x v="773"/>
    <s v="10008"/>
    <n v="1"/>
    <n v="16"/>
    <n v="181"/>
    <n v="117.93"/>
    <x v="11"/>
    <x v="0"/>
    <s v="DVD-nauhuri"/>
    <n v="2"/>
    <x v="4"/>
  </r>
  <r>
    <n v="52063"/>
    <x v="773"/>
    <s v="10076"/>
    <n v="1"/>
    <n v="6"/>
    <n v="19"/>
    <n v="11.2"/>
    <x v="4"/>
    <x v="1"/>
    <s v="Scart-kaapeli"/>
    <n v="4"/>
    <x v="1"/>
  </r>
  <r>
    <n v="52064"/>
    <x v="774"/>
    <s v="10019"/>
    <n v="1"/>
    <n v="1"/>
    <n v="85"/>
    <n v="49.53"/>
    <x v="0"/>
    <x v="0"/>
    <s v="Antennidigiboxi"/>
    <n v="6"/>
    <x v="2"/>
  </r>
  <r>
    <n v="52065"/>
    <x v="775"/>
    <s v="10076"/>
    <n v="1"/>
    <n v="7"/>
    <n v="21"/>
    <n v="10.79"/>
    <x v="3"/>
    <x v="0"/>
    <s v="Scart-kaapeli"/>
    <n v="4"/>
    <x v="1"/>
  </r>
  <r>
    <n v="52066"/>
    <x v="776"/>
    <s v="10008"/>
    <n v="1"/>
    <n v="2"/>
    <n v="178"/>
    <n v="121.96"/>
    <x v="1"/>
    <x v="0"/>
    <s v="DVD-nauhuri"/>
    <n v="2"/>
    <x v="4"/>
  </r>
  <r>
    <n v="52067"/>
    <x v="777"/>
    <s v="10050"/>
    <n v="1"/>
    <n v="5"/>
    <n v="245"/>
    <n v="155.44999999999999"/>
    <x v="2"/>
    <x v="1"/>
    <s v="TV28"/>
    <n v="3"/>
    <x v="3"/>
  </r>
  <r>
    <n v="52068"/>
    <x v="778"/>
    <s v="10007"/>
    <n v="1"/>
    <n v="16"/>
    <n v="123"/>
    <n v="63.59"/>
    <x v="11"/>
    <x v="0"/>
    <s v="DVD-soitin"/>
    <n v="2"/>
    <x v="4"/>
  </r>
  <r>
    <n v="52069"/>
    <x v="779"/>
    <s v="10076"/>
    <n v="1"/>
    <n v="7"/>
    <n v="21"/>
    <n v="11.6"/>
    <x v="3"/>
    <x v="0"/>
    <s v="Scart-kaapeli"/>
    <n v="4"/>
    <x v="1"/>
  </r>
  <r>
    <n v="52070"/>
    <x v="779"/>
    <s v="10023"/>
    <n v="1"/>
    <n v="7"/>
    <n v="84"/>
    <n v="55.74"/>
    <x v="3"/>
    <x v="0"/>
    <s v="Kaapelidigiboxi"/>
    <n v="6"/>
    <x v="2"/>
  </r>
  <r>
    <n v="52071"/>
    <x v="780"/>
    <s v="10019"/>
    <n v="1"/>
    <n v="1"/>
    <n v="88"/>
    <n v="50.5"/>
    <x v="0"/>
    <x v="0"/>
    <s v="Antennidigiboxi"/>
    <n v="6"/>
    <x v="2"/>
  </r>
  <r>
    <n v="52072"/>
    <x v="781"/>
    <s v="10050"/>
    <n v="1"/>
    <n v="1"/>
    <n v="241"/>
    <n v="166.76"/>
    <x v="0"/>
    <x v="0"/>
    <s v="TV28"/>
    <n v="3"/>
    <x v="3"/>
  </r>
  <r>
    <n v="52073"/>
    <x v="781"/>
    <s v="10007"/>
    <n v="1"/>
    <n v="16"/>
    <n v="114"/>
    <n v="61.22"/>
    <x v="11"/>
    <x v="0"/>
    <s v="DVD-soitin"/>
    <n v="2"/>
    <x v="4"/>
  </r>
  <r>
    <n v="52074"/>
    <x v="782"/>
    <s v="10076"/>
    <n v="1"/>
    <n v="5"/>
    <n v="19"/>
    <n v="11.44"/>
    <x v="2"/>
    <x v="1"/>
    <s v="Scart-kaapeli"/>
    <n v="4"/>
    <x v="1"/>
  </r>
  <r>
    <n v="52075"/>
    <x v="783"/>
    <s v="10012"/>
    <n v="1"/>
    <n v="7"/>
    <n v="134"/>
    <n v="88.14"/>
    <x v="3"/>
    <x v="0"/>
    <s v="VHS-nauhuri"/>
    <n v="2"/>
    <x v="4"/>
  </r>
  <r>
    <n v="52076"/>
    <x v="783"/>
    <s v="10023"/>
    <n v="1"/>
    <n v="13"/>
    <n v="81"/>
    <n v="54.3"/>
    <x v="8"/>
    <x v="1"/>
    <s v="Kaapelidigiboxi"/>
    <n v="6"/>
    <x v="2"/>
  </r>
  <r>
    <n v="52077"/>
    <x v="784"/>
    <s v="10008"/>
    <n v="1"/>
    <n v="5"/>
    <n v="172"/>
    <n v="112.56"/>
    <x v="2"/>
    <x v="1"/>
    <s v="DVD-nauhuri"/>
    <n v="2"/>
    <x v="4"/>
  </r>
  <r>
    <n v="52078"/>
    <x v="785"/>
    <s v="10076"/>
    <n v="1"/>
    <n v="7"/>
    <n v="21"/>
    <n v="10.7"/>
    <x v="3"/>
    <x v="0"/>
    <s v="Scart-kaapeli"/>
    <n v="4"/>
    <x v="1"/>
  </r>
  <r>
    <n v="52079"/>
    <x v="786"/>
    <s v="10007"/>
    <n v="1"/>
    <n v="7"/>
    <n v="119"/>
    <n v="62.51"/>
    <x v="3"/>
    <x v="0"/>
    <s v="DVD-soitin"/>
    <n v="2"/>
    <x v="4"/>
  </r>
  <r>
    <n v="52080"/>
    <x v="786"/>
    <s v="10023"/>
    <n v="1"/>
    <n v="6"/>
    <n v="89"/>
    <n v="55.18"/>
    <x v="4"/>
    <x v="1"/>
    <s v="Kaapelidigiboxi"/>
    <n v="6"/>
    <x v="2"/>
  </r>
  <r>
    <n v="52081"/>
    <x v="787"/>
    <s v="10007"/>
    <n v="1"/>
    <n v="6"/>
    <n v="124"/>
    <n v="65.900000000000006"/>
    <x v="4"/>
    <x v="1"/>
    <s v="DVD-soitin"/>
    <n v="2"/>
    <x v="4"/>
  </r>
  <r>
    <n v="52082"/>
    <x v="788"/>
    <s v="10076"/>
    <n v="1"/>
    <n v="7"/>
    <n v="20"/>
    <n v="11.35"/>
    <x v="3"/>
    <x v="0"/>
    <s v="Scart-kaapeli"/>
    <n v="4"/>
    <x v="1"/>
  </r>
  <r>
    <n v="52083"/>
    <x v="788"/>
    <s v="10050"/>
    <n v="1"/>
    <n v="3"/>
    <n v="234"/>
    <n v="167.95"/>
    <x v="5"/>
    <x v="0"/>
    <s v="TV28"/>
    <n v="3"/>
    <x v="3"/>
  </r>
  <r>
    <n v="52084"/>
    <x v="789"/>
    <s v="10008"/>
    <n v="1"/>
    <n v="2"/>
    <n v="175"/>
    <n v="121.56"/>
    <x v="1"/>
    <x v="0"/>
    <s v="DVD-nauhuri"/>
    <n v="2"/>
    <x v="4"/>
  </r>
  <r>
    <n v="52085"/>
    <x v="790"/>
    <s v="10050"/>
    <n v="1"/>
    <n v="7"/>
    <n v="230"/>
    <n v="164.86"/>
    <x v="3"/>
    <x v="0"/>
    <s v="TV28"/>
    <n v="3"/>
    <x v="3"/>
  </r>
  <r>
    <n v="52086"/>
    <x v="791"/>
    <s v="10034"/>
    <n v="1"/>
    <n v="13"/>
    <n v="75"/>
    <n v="41.59"/>
    <x v="8"/>
    <x v="1"/>
    <s v="PS1-konsoli"/>
    <n v="5"/>
    <x v="0"/>
  </r>
  <r>
    <n v="52087"/>
    <x v="791"/>
    <s v="10076"/>
    <n v="1"/>
    <n v="7"/>
    <n v="21"/>
    <n v="10.73"/>
    <x v="3"/>
    <x v="0"/>
    <s v="Scart-kaapeli"/>
    <n v="4"/>
    <x v="1"/>
  </r>
  <r>
    <n v="52088"/>
    <x v="792"/>
    <s v="10019"/>
    <n v="1"/>
    <n v="14"/>
    <n v="86"/>
    <n v="46.57"/>
    <x v="10"/>
    <x v="1"/>
    <s v="Antennidigiboxi"/>
    <n v="6"/>
    <x v="2"/>
  </r>
  <r>
    <n v="52089"/>
    <x v="793"/>
    <s v="10076"/>
    <n v="1"/>
    <n v="19"/>
    <n v="21"/>
    <n v="11"/>
    <x v="13"/>
    <x v="1"/>
    <s v="Scart-kaapeli"/>
    <n v="4"/>
    <x v="1"/>
  </r>
  <r>
    <n v="52090"/>
    <x v="794"/>
    <s v="10007"/>
    <n v="1"/>
    <n v="10"/>
    <n v="113"/>
    <n v="64.61"/>
    <x v="9"/>
    <x v="0"/>
    <s v="DVD-soitin"/>
    <n v="2"/>
    <x v="4"/>
  </r>
  <r>
    <n v="52091"/>
    <x v="794"/>
    <s v="10023"/>
    <n v="1"/>
    <n v="18"/>
    <n v="85"/>
    <n v="54.79"/>
    <x v="14"/>
    <x v="0"/>
    <s v="Kaapelidigiboxi"/>
    <n v="6"/>
    <x v="2"/>
  </r>
  <r>
    <n v="52092"/>
    <x v="795"/>
    <s v="10076"/>
    <n v="1"/>
    <n v="3"/>
    <n v="20"/>
    <n v="11.65"/>
    <x v="5"/>
    <x v="0"/>
    <s v="Scart-kaapeli"/>
    <n v="4"/>
    <x v="1"/>
  </r>
  <r>
    <n v="52093"/>
    <x v="796"/>
    <s v="10050"/>
    <n v="1"/>
    <n v="7"/>
    <n v="236"/>
    <n v="159.47"/>
    <x v="3"/>
    <x v="0"/>
    <s v="TV28"/>
    <n v="3"/>
    <x v="3"/>
  </r>
  <r>
    <n v="52094"/>
    <x v="797"/>
    <s v="10037"/>
    <n v="1"/>
    <n v="1"/>
    <n v="103"/>
    <n v="55.94"/>
    <x v="0"/>
    <x v="0"/>
    <s v="PS2-konsoli"/>
    <n v="5"/>
    <x v="0"/>
  </r>
  <r>
    <n v="52095"/>
    <x v="797"/>
    <s v="10023"/>
    <n v="1"/>
    <n v="5"/>
    <n v="82"/>
    <n v="57.16"/>
    <x v="2"/>
    <x v="1"/>
    <s v="Kaapelidigiboxi"/>
    <n v="6"/>
    <x v="2"/>
  </r>
  <r>
    <n v="52096"/>
    <x v="798"/>
    <s v="10008"/>
    <n v="1"/>
    <n v="19"/>
    <n v="185"/>
    <n v="116.75"/>
    <x v="13"/>
    <x v="1"/>
    <s v="DVD-nauhuri"/>
    <n v="2"/>
    <x v="4"/>
  </r>
  <r>
    <n v="52097"/>
    <x v="798"/>
    <s v="10076"/>
    <n v="1"/>
    <n v="7"/>
    <n v="20"/>
    <n v="11.4"/>
    <x v="3"/>
    <x v="0"/>
    <s v="Scart-kaapeli"/>
    <n v="4"/>
    <x v="1"/>
  </r>
  <r>
    <n v="52098"/>
    <x v="798"/>
    <s v="10007"/>
    <n v="1"/>
    <n v="5"/>
    <n v="119"/>
    <n v="64.11"/>
    <x v="2"/>
    <x v="1"/>
    <s v="DVD-soitin"/>
    <n v="2"/>
    <x v="4"/>
  </r>
  <r>
    <n v="52099"/>
    <x v="799"/>
    <s v="10050"/>
    <n v="1"/>
    <n v="2"/>
    <n v="249"/>
    <n v="163.41999999999999"/>
    <x v="1"/>
    <x v="0"/>
    <s v="TV28"/>
    <n v="3"/>
    <x v="3"/>
  </r>
  <r>
    <n v="52100"/>
    <x v="800"/>
    <s v="10076"/>
    <n v="1"/>
    <n v="5"/>
    <n v="21"/>
    <n v="11.33"/>
    <x v="2"/>
    <x v="1"/>
    <s v="Scart-kaapeli"/>
    <n v="4"/>
    <x v="1"/>
  </r>
  <r>
    <n v="52101"/>
    <x v="801"/>
    <s v="10019"/>
    <n v="1"/>
    <n v="6"/>
    <n v="87"/>
    <n v="46.7"/>
    <x v="4"/>
    <x v="1"/>
    <s v="Antennidigiboxi"/>
    <n v="6"/>
    <x v="2"/>
  </r>
  <r>
    <n v="52102"/>
    <x v="801"/>
    <s v="10008"/>
    <n v="1"/>
    <n v="3"/>
    <n v="179"/>
    <n v="115.53"/>
    <x v="5"/>
    <x v="0"/>
    <s v="DVD-nauhuri"/>
    <n v="2"/>
    <x v="4"/>
  </r>
  <r>
    <n v="52103"/>
    <x v="802"/>
    <s v="10023"/>
    <n v="1"/>
    <n v="16"/>
    <n v="87"/>
    <n v="53.03"/>
    <x v="11"/>
    <x v="0"/>
    <s v="Kaapelidigiboxi"/>
    <n v="6"/>
    <x v="2"/>
  </r>
  <r>
    <n v="52104"/>
    <x v="803"/>
    <s v="10050"/>
    <n v="1"/>
    <n v="19"/>
    <n v="226"/>
    <n v="163.96"/>
    <x v="13"/>
    <x v="1"/>
    <s v="TV28"/>
    <n v="3"/>
    <x v="3"/>
  </r>
  <r>
    <n v="52105"/>
    <x v="803"/>
    <s v="10007"/>
    <n v="1"/>
    <n v="10"/>
    <n v="123"/>
    <n v="62.38"/>
    <x v="9"/>
    <x v="0"/>
    <s v="DVD-soitin"/>
    <n v="2"/>
    <x v="4"/>
  </r>
  <r>
    <n v="52106"/>
    <x v="804"/>
    <s v="10076"/>
    <n v="1"/>
    <n v="16"/>
    <n v="21"/>
    <n v="11.56"/>
    <x v="11"/>
    <x v="0"/>
    <s v="Scart-kaapeli"/>
    <n v="4"/>
    <x v="1"/>
  </r>
  <r>
    <n v="52107"/>
    <x v="805"/>
    <s v="10012"/>
    <n v="1"/>
    <n v="1"/>
    <n v="138"/>
    <n v="94.16"/>
    <x v="0"/>
    <x v="0"/>
    <s v="VHS-nauhuri"/>
    <n v="2"/>
    <x v="4"/>
  </r>
  <r>
    <n v="52108"/>
    <x v="806"/>
    <s v="10076"/>
    <n v="1"/>
    <n v="5"/>
    <n v="21"/>
    <n v="10.68"/>
    <x v="2"/>
    <x v="1"/>
    <s v="Scart-kaapeli"/>
    <n v="4"/>
    <x v="1"/>
  </r>
  <r>
    <n v="52109"/>
    <x v="807"/>
    <s v="10076"/>
    <n v="1"/>
    <n v="13"/>
    <n v="21"/>
    <n v="11.64"/>
    <x v="8"/>
    <x v="1"/>
    <s v="Scart-kaapeli"/>
    <n v="4"/>
    <x v="1"/>
  </r>
  <r>
    <n v="52110"/>
    <x v="808"/>
    <s v="10008"/>
    <n v="1"/>
    <n v="5"/>
    <n v="177"/>
    <n v="112.08"/>
    <x v="2"/>
    <x v="1"/>
    <s v="DVD-nauhuri"/>
    <n v="2"/>
    <x v="4"/>
  </r>
  <r>
    <n v="52111"/>
    <x v="808"/>
    <s v="10050"/>
    <n v="1"/>
    <n v="7"/>
    <n v="249"/>
    <n v="157.08000000000001"/>
    <x v="3"/>
    <x v="0"/>
    <s v="TV28"/>
    <n v="3"/>
    <x v="3"/>
  </r>
  <r>
    <n v="52112"/>
    <x v="808"/>
    <s v="10007"/>
    <n v="1"/>
    <n v="5"/>
    <n v="123"/>
    <n v="67.180000000000007"/>
    <x v="2"/>
    <x v="1"/>
    <s v="DVD-soitin"/>
    <n v="2"/>
    <x v="4"/>
  </r>
  <r>
    <n v="52113"/>
    <x v="809"/>
    <s v="10019"/>
    <n v="1"/>
    <n v="13"/>
    <n v="83"/>
    <n v="50.61"/>
    <x v="8"/>
    <x v="1"/>
    <s v="Antennidigiboxi"/>
    <n v="6"/>
    <x v="2"/>
  </r>
  <r>
    <n v="52114"/>
    <x v="810"/>
    <s v="10023"/>
    <n v="1"/>
    <n v="2"/>
    <n v="84"/>
    <n v="53.66"/>
    <x v="1"/>
    <x v="0"/>
    <s v="Kaapelidigiboxi"/>
    <n v="6"/>
    <x v="2"/>
  </r>
  <r>
    <n v="52115"/>
    <x v="811"/>
    <s v="10076"/>
    <n v="1"/>
    <n v="10"/>
    <n v="20"/>
    <n v="10.73"/>
    <x v="9"/>
    <x v="0"/>
    <s v="Scart-kaapeli"/>
    <n v="4"/>
    <x v="1"/>
  </r>
  <r>
    <n v="52116"/>
    <x v="812"/>
    <s v="10007"/>
    <n v="1"/>
    <n v="5"/>
    <n v="123"/>
    <n v="65.760000000000005"/>
    <x v="2"/>
    <x v="1"/>
    <s v="DVD-soitin"/>
    <n v="2"/>
    <x v="4"/>
  </r>
  <r>
    <n v="52117"/>
    <x v="813"/>
    <s v="10008"/>
    <n v="1"/>
    <n v="3"/>
    <n v="188"/>
    <n v="119.42"/>
    <x v="5"/>
    <x v="0"/>
    <s v="DVD-nauhuri"/>
    <n v="2"/>
    <x v="4"/>
  </r>
  <r>
    <n v="52118"/>
    <x v="814"/>
    <s v="10076"/>
    <n v="1"/>
    <n v="2"/>
    <n v="20"/>
    <n v="10.92"/>
    <x v="1"/>
    <x v="0"/>
    <s v="Scart-kaapeli"/>
    <n v="4"/>
    <x v="1"/>
  </r>
  <r>
    <n v="52119"/>
    <x v="814"/>
    <s v="10050"/>
    <n v="1"/>
    <n v="13"/>
    <n v="239"/>
    <n v="164.66"/>
    <x v="8"/>
    <x v="1"/>
    <s v="TV28"/>
    <n v="3"/>
    <x v="3"/>
  </r>
  <r>
    <n v="52120"/>
    <x v="815"/>
    <s v="10023"/>
    <n v="1"/>
    <n v="13"/>
    <n v="85"/>
    <n v="53.19"/>
    <x v="8"/>
    <x v="1"/>
    <s v="Kaapelidigiboxi"/>
    <n v="6"/>
    <x v="2"/>
  </r>
  <r>
    <n v="52121"/>
    <x v="816"/>
    <s v="10008"/>
    <n v="1"/>
    <n v="6"/>
    <n v="176"/>
    <n v="114.45"/>
    <x v="4"/>
    <x v="1"/>
    <s v="DVD-nauhuri"/>
    <n v="2"/>
    <x v="4"/>
  </r>
  <r>
    <n v="52122"/>
    <x v="817"/>
    <s v="10076"/>
    <n v="1"/>
    <n v="1"/>
    <n v="21"/>
    <n v="11.6"/>
    <x v="0"/>
    <x v="0"/>
    <s v="Scart-kaapeli"/>
    <n v="4"/>
    <x v="1"/>
  </r>
  <r>
    <n v="52123"/>
    <x v="818"/>
    <s v="10007"/>
    <n v="1"/>
    <n v="6"/>
    <n v="113"/>
    <n v="65.69"/>
    <x v="4"/>
    <x v="1"/>
    <s v="DVD-soitin"/>
    <n v="2"/>
    <x v="4"/>
  </r>
  <r>
    <n v="52124"/>
    <x v="819"/>
    <s v="10076"/>
    <n v="1"/>
    <n v="6"/>
    <n v="21"/>
    <n v="11.19"/>
    <x v="4"/>
    <x v="1"/>
    <s v="Scart-kaapeli"/>
    <n v="4"/>
    <x v="1"/>
  </r>
  <r>
    <n v="52125"/>
    <x v="820"/>
    <s v="10012"/>
    <n v="1"/>
    <n v="7"/>
    <n v="126"/>
    <n v="90.28"/>
    <x v="3"/>
    <x v="0"/>
    <s v="VHS-nauhuri"/>
    <n v="2"/>
    <x v="4"/>
  </r>
  <r>
    <n v="52126"/>
    <x v="820"/>
    <s v="10008"/>
    <n v="1"/>
    <n v="7"/>
    <n v="173"/>
    <n v="121.27"/>
    <x v="3"/>
    <x v="0"/>
    <s v="DVD-nauhuri"/>
    <n v="2"/>
    <x v="4"/>
  </r>
  <r>
    <n v="52127"/>
    <x v="821"/>
    <s v="10007"/>
    <n v="1"/>
    <n v="5"/>
    <n v="124"/>
    <n v="64.7"/>
    <x v="2"/>
    <x v="1"/>
    <s v="DVD-soitin"/>
    <n v="2"/>
    <x v="4"/>
  </r>
  <r>
    <n v="52128"/>
    <x v="822"/>
    <s v="10019"/>
    <n v="1"/>
    <n v="1"/>
    <n v="85"/>
    <n v="48.74"/>
    <x v="0"/>
    <x v="0"/>
    <s v="Antennidigiboxi"/>
    <n v="6"/>
    <x v="2"/>
  </r>
  <r>
    <n v="52129"/>
    <x v="822"/>
    <s v="10050"/>
    <n v="1"/>
    <n v="6"/>
    <n v="228"/>
    <n v="166.53"/>
    <x v="4"/>
    <x v="1"/>
    <s v="TV28"/>
    <n v="3"/>
    <x v="3"/>
  </r>
  <r>
    <n v="52130"/>
    <x v="823"/>
    <s v="10008"/>
    <n v="1"/>
    <n v="5"/>
    <n v="177"/>
    <n v="109.88"/>
    <x v="2"/>
    <x v="1"/>
    <s v="DVD-nauhuri"/>
    <n v="2"/>
    <x v="4"/>
  </r>
  <r>
    <n v="52131"/>
    <x v="823"/>
    <s v="10076"/>
    <n v="1"/>
    <n v="11"/>
    <n v="20"/>
    <n v="11.3"/>
    <x v="7"/>
    <x v="1"/>
    <s v="Scart-kaapeli"/>
    <n v="4"/>
    <x v="1"/>
  </r>
  <r>
    <n v="52132"/>
    <x v="824"/>
    <s v="10076"/>
    <n v="1"/>
    <n v="6"/>
    <n v="20"/>
    <n v="11.54"/>
    <x v="4"/>
    <x v="1"/>
    <s v="Scart-kaapeli"/>
    <n v="4"/>
    <x v="1"/>
  </r>
  <r>
    <n v="52133"/>
    <x v="825"/>
    <s v="10023"/>
    <n v="1"/>
    <n v="14"/>
    <n v="81"/>
    <n v="53.89"/>
    <x v="10"/>
    <x v="1"/>
    <s v="Kaapelidigiboxi"/>
    <n v="6"/>
    <x v="2"/>
  </r>
  <r>
    <n v="52134"/>
    <x v="825"/>
    <s v="10007"/>
    <n v="1"/>
    <n v="9"/>
    <n v="116"/>
    <n v="65.48"/>
    <x v="6"/>
    <x v="1"/>
    <s v="DVD-soitin"/>
    <n v="2"/>
    <x v="4"/>
  </r>
  <r>
    <n v="52135"/>
    <x v="826"/>
    <s v="10008"/>
    <n v="1"/>
    <n v="14"/>
    <n v="175"/>
    <n v="121.43"/>
    <x v="10"/>
    <x v="1"/>
    <s v="DVD-nauhuri"/>
    <n v="2"/>
    <x v="4"/>
  </r>
  <r>
    <n v="52136"/>
    <x v="827"/>
    <s v="10050"/>
    <n v="1"/>
    <n v="11"/>
    <n v="242"/>
    <n v="162.77000000000001"/>
    <x v="7"/>
    <x v="1"/>
    <s v="TV28"/>
    <n v="3"/>
    <x v="3"/>
  </r>
  <r>
    <n v="52137"/>
    <x v="828"/>
    <s v="10076"/>
    <n v="1"/>
    <n v="7"/>
    <n v="20"/>
    <n v="11.44"/>
    <x v="3"/>
    <x v="0"/>
    <s v="Scart-kaapeli"/>
    <n v="4"/>
    <x v="1"/>
  </r>
  <r>
    <n v="52138"/>
    <x v="829"/>
    <s v="10007"/>
    <n v="1"/>
    <n v="5"/>
    <n v="121"/>
    <n v="62.21"/>
    <x v="2"/>
    <x v="1"/>
    <s v="DVD-soitin"/>
    <n v="2"/>
    <x v="4"/>
  </r>
  <r>
    <n v="52139"/>
    <x v="830"/>
    <s v="10023"/>
    <n v="1"/>
    <n v="2"/>
    <n v="82"/>
    <n v="53.11"/>
    <x v="1"/>
    <x v="0"/>
    <s v="Kaapelidigiboxi"/>
    <n v="6"/>
    <x v="2"/>
  </r>
  <r>
    <n v="52140"/>
    <x v="831"/>
    <s v="10076"/>
    <n v="2"/>
    <n v="3"/>
    <n v="20"/>
    <n v="11.77"/>
    <x v="5"/>
    <x v="0"/>
    <s v="Scart-kaapeli"/>
    <n v="4"/>
    <x v="1"/>
  </r>
  <r>
    <n v="52141"/>
    <x v="832"/>
    <s v="10076"/>
    <n v="1"/>
    <n v="6"/>
    <n v="20"/>
    <n v="11.6"/>
    <x v="4"/>
    <x v="1"/>
    <s v="Scart-kaapeli"/>
    <n v="4"/>
    <x v="1"/>
  </r>
  <r>
    <n v="52142"/>
    <x v="832"/>
    <s v="10007"/>
    <n v="1"/>
    <n v="2"/>
    <n v="114"/>
    <n v="63.29"/>
    <x v="1"/>
    <x v="0"/>
    <s v="DVD-soitin"/>
    <n v="2"/>
    <x v="4"/>
  </r>
  <r>
    <n v="52143"/>
    <x v="833"/>
    <s v="10019"/>
    <n v="1"/>
    <n v="13"/>
    <n v="83"/>
    <n v="47.1"/>
    <x v="8"/>
    <x v="1"/>
    <s v="Antennidigiboxi"/>
    <n v="6"/>
    <x v="2"/>
  </r>
  <r>
    <n v="52144"/>
    <x v="833"/>
    <s v="10008"/>
    <n v="1"/>
    <n v="3"/>
    <n v="188"/>
    <n v="118.03"/>
    <x v="5"/>
    <x v="0"/>
    <s v="DVD-nauhuri"/>
    <n v="2"/>
    <x v="4"/>
  </r>
  <r>
    <n v="52145"/>
    <x v="833"/>
    <s v="10023"/>
    <n v="1"/>
    <n v="5"/>
    <n v="82"/>
    <n v="53.6"/>
    <x v="2"/>
    <x v="1"/>
    <s v="Kaapelidigiboxi"/>
    <n v="6"/>
    <x v="2"/>
  </r>
  <r>
    <n v="52146"/>
    <x v="834"/>
    <s v="10050"/>
    <n v="1"/>
    <n v="3"/>
    <n v="234"/>
    <n v="167.8"/>
    <x v="5"/>
    <x v="0"/>
    <s v="TV28"/>
    <n v="3"/>
    <x v="3"/>
  </r>
  <r>
    <n v="52147"/>
    <x v="835"/>
    <s v="10076"/>
    <n v="1"/>
    <n v="5"/>
    <n v="21"/>
    <n v="11.27"/>
    <x v="2"/>
    <x v="1"/>
    <s v="Scart-kaapeli"/>
    <n v="4"/>
    <x v="1"/>
  </r>
  <r>
    <n v="52148"/>
    <x v="836"/>
    <s v="10007"/>
    <n v="1"/>
    <n v="5"/>
    <n v="116"/>
    <n v="67.16"/>
    <x v="2"/>
    <x v="1"/>
    <s v="DVD-soitin"/>
    <n v="2"/>
    <x v="4"/>
  </r>
  <r>
    <n v="52149"/>
    <x v="837"/>
    <s v="10008"/>
    <n v="1"/>
    <n v="11"/>
    <n v="187"/>
    <n v="111.79"/>
    <x v="7"/>
    <x v="1"/>
    <s v="DVD-nauhuri"/>
    <n v="2"/>
    <x v="4"/>
  </r>
  <r>
    <n v="52150"/>
    <x v="838"/>
    <s v="10076"/>
    <n v="1"/>
    <n v="6"/>
    <n v="21"/>
    <n v="11.69"/>
    <x v="4"/>
    <x v="1"/>
    <s v="Scart-kaapeli"/>
    <n v="4"/>
    <x v="1"/>
  </r>
  <r>
    <n v="52151"/>
    <x v="838"/>
    <s v="10007"/>
    <n v="1"/>
    <n v="10"/>
    <n v="121"/>
    <n v="60.97"/>
    <x v="9"/>
    <x v="0"/>
    <s v="DVD-soitin"/>
    <n v="2"/>
    <x v="4"/>
  </r>
  <r>
    <n v="52152"/>
    <x v="839"/>
    <s v="10050"/>
    <n v="1"/>
    <n v="18"/>
    <n v="247"/>
    <n v="164.6"/>
    <x v="14"/>
    <x v="0"/>
    <s v="TV28"/>
    <n v="3"/>
    <x v="3"/>
  </r>
  <r>
    <n v="52153"/>
    <x v="840"/>
    <s v="10023"/>
    <n v="1"/>
    <n v="9"/>
    <n v="81"/>
    <n v="54.6"/>
    <x v="6"/>
    <x v="1"/>
    <s v="Kaapelidigiboxi"/>
    <n v="6"/>
    <x v="2"/>
  </r>
  <r>
    <n v="52154"/>
    <x v="840"/>
    <s v="10012"/>
    <n v="1"/>
    <n v="13"/>
    <n v="128"/>
    <n v="91.78"/>
    <x v="8"/>
    <x v="1"/>
    <s v="VHS-nauhuri"/>
    <n v="2"/>
    <x v="4"/>
  </r>
  <r>
    <n v="52155"/>
    <x v="840"/>
    <s v="10076"/>
    <n v="1"/>
    <n v="14"/>
    <n v="20"/>
    <n v="11.6"/>
    <x v="10"/>
    <x v="1"/>
    <s v="Scart-kaapeli"/>
    <n v="4"/>
    <x v="1"/>
  </r>
  <r>
    <n v="52156"/>
    <x v="841"/>
    <s v="10007"/>
    <n v="1"/>
    <n v="15"/>
    <n v="123"/>
    <n v="64.72"/>
    <x v="12"/>
    <x v="0"/>
    <s v="DVD-soitin"/>
    <n v="2"/>
    <x v="4"/>
  </r>
  <r>
    <n v="52157"/>
    <x v="842"/>
    <s v="10019"/>
    <n v="1"/>
    <n v="7"/>
    <n v="88"/>
    <n v="47.27"/>
    <x v="3"/>
    <x v="0"/>
    <s v="Antennidigiboxi"/>
    <n v="6"/>
    <x v="2"/>
  </r>
  <r>
    <n v="52158"/>
    <x v="843"/>
    <s v="10076"/>
    <n v="1"/>
    <n v="19"/>
    <n v="21"/>
    <n v="11.32"/>
    <x v="13"/>
    <x v="1"/>
    <s v="Scart-kaapeli"/>
    <n v="4"/>
    <x v="1"/>
  </r>
  <r>
    <n v="52159"/>
    <x v="844"/>
    <s v="10007"/>
    <n v="1"/>
    <n v="7"/>
    <n v="118"/>
    <n v="62"/>
    <x v="3"/>
    <x v="0"/>
    <s v="DVD-soitin"/>
    <n v="2"/>
    <x v="4"/>
  </r>
  <r>
    <n v="52160"/>
    <x v="844"/>
    <s v="10008"/>
    <n v="1"/>
    <n v="7"/>
    <n v="181"/>
    <n v="118.29"/>
    <x v="3"/>
    <x v="0"/>
    <s v="DVD-nauhuri"/>
    <n v="2"/>
    <x v="4"/>
  </r>
  <r>
    <n v="52161"/>
    <x v="845"/>
    <s v="10050"/>
    <n v="1"/>
    <n v="15"/>
    <n v="238"/>
    <n v="155.5"/>
    <x v="12"/>
    <x v="0"/>
    <s v="TV28"/>
    <n v="3"/>
    <x v="3"/>
  </r>
  <r>
    <n v="52162"/>
    <x v="845"/>
    <s v="10076"/>
    <n v="1"/>
    <n v="13"/>
    <n v="20"/>
    <n v="11.18"/>
    <x v="8"/>
    <x v="1"/>
    <s v="Scart-kaapeli"/>
    <n v="4"/>
    <x v="1"/>
  </r>
  <r>
    <n v="52163"/>
    <x v="846"/>
    <s v="10007"/>
    <n v="1"/>
    <n v="18"/>
    <n v="122"/>
    <n v="64.97"/>
    <x v="14"/>
    <x v="0"/>
    <s v="DVD-soitin"/>
    <n v="2"/>
    <x v="4"/>
  </r>
  <r>
    <n v="52164"/>
    <x v="847"/>
    <s v="10023"/>
    <n v="1"/>
    <n v="6"/>
    <n v="88"/>
    <n v="56.43"/>
    <x v="4"/>
    <x v="1"/>
    <s v="Kaapelidigiboxi"/>
    <n v="6"/>
    <x v="2"/>
  </r>
  <r>
    <n v="52165"/>
    <x v="847"/>
    <s v="10076"/>
    <n v="1"/>
    <n v="11"/>
    <n v="20"/>
    <n v="11.4"/>
    <x v="7"/>
    <x v="1"/>
    <s v="Scart-kaapeli"/>
    <n v="4"/>
    <x v="1"/>
  </r>
  <r>
    <n v="52166"/>
    <x v="848"/>
    <s v="10007"/>
    <n v="1"/>
    <n v="5"/>
    <n v="120"/>
    <n v="60.99"/>
    <x v="2"/>
    <x v="1"/>
    <s v="DVD-soitin"/>
    <n v="2"/>
    <x v="4"/>
  </r>
  <r>
    <n v="52167"/>
    <x v="849"/>
    <s v="10019"/>
    <n v="1"/>
    <n v="13"/>
    <n v="89"/>
    <n v="50.44"/>
    <x v="8"/>
    <x v="1"/>
    <s v="Antennidigiboxi"/>
    <n v="6"/>
    <x v="2"/>
  </r>
  <r>
    <n v="52168"/>
    <x v="849"/>
    <s v="10012"/>
    <n v="1"/>
    <n v="10"/>
    <n v="129"/>
    <n v="91.49"/>
    <x v="9"/>
    <x v="0"/>
    <s v="VHS-nauhuri"/>
    <n v="2"/>
    <x v="4"/>
  </r>
  <r>
    <n v="52169"/>
    <x v="850"/>
    <s v="10050"/>
    <n v="1"/>
    <n v="7"/>
    <n v="227"/>
    <n v="163.49"/>
    <x v="3"/>
    <x v="0"/>
    <s v="TV28"/>
    <n v="3"/>
    <x v="3"/>
  </r>
  <r>
    <n v="52170"/>
    <x v="851"/>
    <s v="10008"/>
    <n v="1"/>
    <n v="9"/>
    <n v="172"/>
    <n v="121.46"/>
    <x v="6"/>
    <x v="1"/>
    <s v="DVD-nauhuri"/>
    <n v="2"/>
    <x v="4"/>
  </r>
  <r>
    <n v="52171"/>
    <x v="852"/>
    <s v="10076"/>
    <n v="1"/>
    <n v="7"/>
    <n v="21"/>
    <n v="10.72"/>
    <x v="3"/>
    <x v="0"/>
    <s v="Scart-kaapeli"/>
    <n v="4"/>
    <x v="1"/>
  </r>
  <r>
    <n v="52172"/>
    <x v="852"/>
    <s v="10007"/>
    <n v="1"/>
    <n v="15"/>
    <n v="120"/>
    <n v="61.96"/>
    <x v="12"/>
    <x v="0"/>
    <s v="DVD-soitin"/>
    <n v="2"/>
    <x v="4"/>
  </r>
  <r>
    <n v="52173"/>
    <x v="853"/>
    <s v="10023"/>
    <n v="1"/>
    <n v="3"/>
    <n v="88"/>
    <n v="52.53"/>
    <x v="5"/>
    <x v="0"/>
    <s v="Kaapelidigiboxi"/>
    <n v="6"/>
    <x v="2"/>
  </r>
  <r>
    <n v="52174"/>
    <x v="854"/>
    <s v="10076"/>
    <n v="1"/>
    <n v="13"/>
    <n v="21"/>
    <n v="11.7"/>
    <x v="8"/>
    <x v="1"/>
    <s v="Scart-kaapeli"/>
    <n v="4"/>
    <x v="1"/>
  </r>
  <r>
    <n v="52175"/>
    <x v="855"/>
    <s v="10007"/>
    <n v="1"/>
    <n v="7"/>
    <n v="122"/>
    <n v="65.72"/>
    <x v="3"/>
    <x v="0"/>
    <s v="DVD-soitin"/>
    <n v="2"/>
    <x v="4"/>
  </r>
  <r>
    <n v="52176"/>
    <x v="856"/>
    <s v="10076"/>
    <n v="1"/>
    <n v="9"/>
    <n v="20"/>
    <n v="11.43"/>
    <x v="6"/>
    <x v="1"/>
    <s v="Scart-kaapeli"/>
    <n v="4"/>
    <x v="1"/>
  </r>
  <r>
    <n v="52177"/>
    <x v="857"/>
    <s v="10050"/>
    <n v="1"/>
    <n v="16"/>
    <n v="231"/>
    <n v="167.18"/>
    <x v="11"/>
    <x v="0"/>
    <s v="TV28"/>
    <n v="3"/>
    <x v="3"/>
  </r>
  <r>
    <n v="52178"/>
    <x v="857"/>
    <s v="10007"/>
    <n v="1"/>
    <n v="7"/>
    <n v="114"/>
    <n v="63.46"/>
    <x v="3"/>
    <x v="0"/>
    <s v="DVD-soitin"/>
    <n v="2"/>
    <x v="4"/>
  </r>
  <r>
    <n v="52179"/>
    <x v="858"/>
    <s v="10023"/>
    <n v="1"/>
    <n v="10"/>
    <n v="84"/>
    <n v="55.83"/>
    <x v="9"/>
    <x v="0"/>
    <s v="Kaapelidigiboxi"/>
    <n v="6"/>
    <x v="2"/>
  </r>
  <r>
    <n v="52180"/>
    <x v="859"/>
    <s v="10076"/>
    <n v="1"/>
    <n v="1"/>
    <n v="20"/>
    <n v="11.31"/>
    <x v="0"/>
    <x v="0"/>
    <s v="Scart-kaapeli"/>
    <n v="4"/>
    <x v="1"/>
  </r>
  <r>
    <n v="52181"/>
    <x v="859"/>
    <s v="10008"/>
    <n v="1"/>
    <n v="5"/>
    <n v="184"/>
    <n v="113.78"/>
    <x v="2"/>
    <x v="1"/>
    <s v="DVD-nauhuri"/>
    <n v="2"/>
    <x v="4"/>
  </r>
  <r>
    <n v="52182"/>
    <x v="860"/>
    <s v="10076"/>
    <n v="1"/>
    <n v="3"/>
    <n v="21"/>
    <n v="11.45"/>
    <x v="5"/>
    <x v="0"/>
    <s v="Scart-kaapeli"/>
    <n v="4"/>
    <x v="1"/>
  </r>
  <r>
    <n v="52183"/>
    <x v="860"/>
    <s v="10019"/>
    <n v="1"/>
    <n v="14"/>
    <n v="89"/>
    <n v="50.24"/>
    <x v="10"/>
    <x v="1"/>
    <s v="Antennidigiboxi"/>
    <n v="6"/>
    <x v="2"/>
  </r>
  <r>
    <n v="52184"/>
    <x v="860"/>
    <s v="10034"/>
    <n v="1"/>
    <n v="13"/>
    <n v="72"/>
    <n v="40.32"/>
    <x v="8"/>
    <x v="1"/>
    <s v="PS1-konsoli"/>
    <n v="5"/>
    <x v="0"/>
  </r>
  <r>
    <n v="52185"/>
    <x v="861"/>
    <s v="10023"/>
    <n v="1"/>
    <n v="7"/>
    <n v="82"/>
    <n v="54.2"/>
    <x v="3"/>
    <x v="0"/>
    <s v="Kaapelidigiboxi"/>
    <n v="6"/>
    <x v="2"/>
  </r>
  <r>
    <n v="52186"/>
    <x v="862"/>
    <s v="10007"/>
    <n v="1"/>
    <n v="1"/>
    <n v="113"/>
    <n v="63.13"/>
    <x v="0"/>
    <x v="0"/>
    <s v="DVD-soitin"/>
    <n v="2"/>
    <x v="4"/>
  </r>
  <r>
    <n v="52187"/>
    <x v="863"/>
    <s v="10050"/>
    <n v="1"/>
    <n v="2"/>
    <n v="227"/>
    <n v="155.68"/>
    <x v="1"/>
    <x v="0"/>
    <s v="TV28"/>
    <n v="3"/>
    <x v="3"/>
  </r>
  <r>
    <n v="52188"/>
    <x v="863"/>
    <s v="10076"/>
    <n v="1"/>
    <n v="7"/>
    <n v="21"/>
    <n v="11.47"/>
    <x v="3"/>
    <x v="0"/>
    <s v="Scart-kaapeli"/>
    <n v="4"/>
    <x v="1"/>
  </r>
  <r>
    <n v="52189"/>
    <x v="864"/>
    <s v="10076"/>
    <n v="1"/>
    <n v="7"/>
    <n v="20"/>
    <n v="11.45"/>
    <x v="3"/>
    <x v="0"/>
    <s v="Scart-kaapeli"/>
    <n v="4"/>
    <x v="1"/>
  </r>
  <r>
    <n v="52190"/>
    <x v="865"/>
    <s v="10023"/>
    <n v="1"/>
    <n v="13"/>
    <n v="81"/>
    <n v="57.11"/>
    <x v="8"/>
    <x v="1"/>
    <s v="Kaapelidigiboxi"/>
    <n v="6"/>
    <x v="2"/>
  </r>
  <r>
    <n v="52191"/>
    <x v="866"/>
    <s v="10019"/>
    <n v="1"/>
    <n v="7"/>
    <n v="86"/>
    <n v="47.94"/>
    <x v="3"/>
    <x v="0"/>
    <s v="Antennidigiboxi"/>
    <n v="6"/>
    <x v="2"/>
  </r>
  <r>
    <n v="52192"/>
    <x v="867"/>
    <s v="10007"/>
    <n v="1"/>
    <n v="2"/>
    <n v="123"/>
    <n v="67.45"/>
    <x v="1"/>
    <x v="0"/>
    <s v="DVD-soitin"/>
    <n v="2"/>
    <x v="4"/>
  </r>
  <r>
    <n v="52193"/>
    <x v="867"/>
    <s v="10076"/>
    <n v="1"/>
    <n v="2"/>
    <n v="20"/>
    <n v="10.94"/>
    <x v="1"/>
    <x v="0"/>
    <s v="Scart-kaapeli"/>
    <n v="4"/>
    <x v="1"/>
  </r>
  <r>
    <n v="52194"/>
    <x v="868"/>
    <s v="10050"/>
    <n v="1"/>
    <n v="2"/>
    <n v="239"/>
    <n v="158.26"/>
    <x v="1"/>
    <x v="0"/>
    <s v="TV28"/>
    <n v="3"/>
    <x v="3"/>
  </r>
  <r>
    <n v="52195"/>
    <x v="869"/>
    <s v="10008"/>
    <n v="1"/>
    <n v="7"/>
    <n v="184"/>
    <n v="109.94"/>
    <x v="3"/>
    <x v="0"/>
    <s v="DVD-nauhuri"/>
    <n v="2"/>
    <x v="4"/>
  </r>
  <r>
    <n v="52196"/>
    <x v="869"/>
    <s v="10076"/>
    <n v="1"/>
    <n v="6"/>
    <n v="21"/>
    <n v="10.68"/>
    <x v="4"/>
    <x v="1"/>
    <s v="Scart-kaapeli"/>
    <n v="4"/>
    <x v="1"/>
  </r>
  <r>
    <n v="52197"/>
    <x v="870"/>
    <s v="10019"/>
    <n v="1"/>
    <n v="5"/>
    <n v="84"/>
    <n v="51.1"/>
    <x v="2"/>
    <x v="1"/>
    <s v="Antennidigiboxi"/>
    <n v="6"/>
    <x v="2"/>
  </r>
  <r>
    <n v="52198"/>
    <x v="871"/>
    <s v="10076"/>
    <n v="1"/>
    <n v="3"/>
    <n v="19"/>
    <n v="11.26"/>
    <x v="5"/>
    <x v="0"/>
    <s v="Scart-kaapeli"/>
    <n v="4"/>
    <x v="1"/>
  </r>
  <r>
    <n v="52199"/>
    <x v="872"/>
    <s v="10007"/>
    <n v="1"/>
    <n v="1"/>
    <n v="119"/>
    <n v="65.84"/>
    <x v="0"/>
    <x v="0"/>
    <s v="DVD-soitin"/>
    <n v="2"/>
    <x v="4"/>
  </r>
  <r>
    <n v="52200"/>
    <x v="873"/>
    <s v="10076"/>
    <n v="1"/>
    <n v="5"/>
    <n v="20"/>
    <n v="11.76"/>
    <x v="2"/>
    <x v="1"/>
    <s v="Scart-kaapeli"/>
    <n v="4"/>
    <x v="1"/>
  </r>
  <r>
    <n v="52201"/>
    <x v="873"/>
    <s v="10023"/>
    <n v="1"/>
    <n v="16"/>
    <n v="85"/>
    <n v="52.5"/>
    <x v="11"/>
    <x v="0"/>
    <s v="Kaapelidigiboxi"/>
    <n v="6"/>
    <x v="2"/>
  </r>
  <r>
    <n v="52202"/>
    <x v="874"/>
    <s v="10037"/>
    <n v="1"/>
    <n v="6"/>
    <n v="95"/>
    <n v="56.47"/>
    <x v="4"/>
    <x v="1"/>
    <s v="PS2-konsoli"/>
    <n v="5"/>
    <x v="0"/>
  </r>
  <r>
    <n v="52203"/>
    <x v="875"/>
    <s v="10007"/>
    <n v="1"/>
    <n v="7"/>
    <n v="124"/>
    <n v="64.400000000000006"/>
    <x v="3"/>
    <x v="0"/>
    <s v="DVD-soitin"/>
    <n v="2"/>
    <x v="4"/>
  </r>
  <r>
    <n v="52204"/>
    <x v="875"/>
    <s v="10050"/>
    <n v="1"/>
    <n v="13"/>
    <n v="235"/>
    <n v="163.68"/>
    <x v="8"/>
    <x v="1"/>
    <s v="TV28"/>
    <n v="3"/>
    <x v="3"/>
  </r>
  <r>
    <n v="52205"/>
    <x v="875"/>
    <s v="10012"/>
    <n v="1"/>
    <n v="5"/>
    <n v="132"/>
    <n v="92.36"/>
    <x v="2"/>
    <x v="1"/>
    <s v="VHS-nauhuri"/>
    <n v="2"/>
    <x v="4"/>
  </r>
  <r>
    <n v="52206"/>
    <x v="876"/>
    <s v="10076"/>
    <n v="1"/>
    <n v="2"/>
    <n v="19"/>
    <n v="11.43"/>
    <x v="1"/>
    <x v="0"/>
    <s v="Scart-kaapeli"/>
    <n v="4"/>
    <x v="1"/>
  </r>
  <r>
    <n v="52207"/>
    <x v="877"/>
    <s v="10008"/>
    <n v="1"/>
    <n v="18"/>
    <n v="176"/>
    <n v="114.86"/>
    <x v="14"/>
    <x v="0"/>
    <s v="DVD-nauhuri"/>
    <n v="2"/>
    <x v="4"/>
  </r>
  <r>
    <n v="52208"/>
    <x v="877"/>
    <s v="10007"/>
    <n v="1"/>
    <n v="7"/>
    <n v="122"/>
    <n v="61.64"/>
    <x v="3"/>
    <x v="0"/>
    <s v="DVD-soitin"/>
    <n v="2"/>
    <x v="4"/>
  </r>
  <r>
    <n v="52209"/>
    <x v="878"/>
    <s v="10023"/>
    <n v="1"/>
    <n v="15"/>
    <n v="88"/>
    <n v="56.75"/>
    <x v="12"/>
    <x v="0"/>
    <s v="Kaapelidigiboxi"/>
    <n v="6"/>
    <x v="2"/>
  </r>
  <r>
    <n v="52210"/>
    <x v="879"/>
    <s v="10050"/>
    <n v="1"/>
    <n v="5"/>
    <n v="249"/>
    <n v="161.99"/>
    <x v="2"/>
    <x v="1"/>
    <s v="TV28"/>
    <n v="3"/>
    <x v="3"/>
  </r>
  <r>
    <n v="52211"/>
    <x v="880"/>
    <s v="10076"/>
    <n v="1"/>
    <n v="18"/>
    <n v="21"/>
    <n v="11.81"/>
    <x v="14"/>
    <x v="0"/>
    <s v="Scart-kaapeli"/>
    <n v="4"/>
    <x v="1"/>
  </r>
  <r>
    <n v="52212"/>
    <x v="880"/>
    <s v="10007"/>
    <n v="1"/>
    <n v="2"/>
    <n v="122"/>
    <n v="63.26"/>
    <x v="1"/>
    <x v="0"/>
    <s v="DVD-soitin"/>
    <n v="2"/>
    <x v="4"/>
  </r>
  <r>
    <n v="52213"/>
    <x v="880"/>
    <s v="10019"/>
    <n v="1"/>
    <n v="16"/>
    <n v="88"/>
    <n v="47.99"/>
    <x v="11"/>
    <x v="0"/>
    <s v="Antennidigiboxi"/>
    <n v="6"/>
    <x v="2"/>
  </r>
  <r>
    <n v="52214"/>
    <x v="881"/>
    <s v="10076"/>
    <n v="1"/>
    <n v="2"/>
    <n v="20"/>
    <n v="11.81"/>
    <x v="1"/>
    <x v="0"/>
    <s v="Scart-kaapeli"/>
    <n v="4"/>
    <x v="1"/>
  </r>
  <r>
    <n v="52215"/>
    <x v="882"/>
    <s v="10012"/>
    <n v="1"/>
    <n v="16"/>
    <n v="137"/>
    <n v="89.35"/>
    <x v="11"/>
    <x v="0"/>
    <s v="VHS-nauhuri"/>
    <n v="2"/>
    <x v="4"/>
  </r>
  <r>
    <n v="52216"/>
    <x v="882"/>
    <s v="10007"/>
    <n v="1"/>
    <n v="5"/>
    <n v="123"/>
    <n v="61.87"/>
    <x v="2"/>
    <x v="1"/>
    <s v="DVD-soitin"/>
    <n v="2"/>
    <x v="4"/>
  </r>
  <r>
    <n v="52217"/>
    <x v="883"/>
    <s v="10076"/>
    <n v="1"/>
    <n v="9"/>
    <n v="19"/>
    <n v="11.71"/>
    <x v="6"/>
    <x v="1"/>
    <s v="Scart-kaapeli"/>
    <n v="4"/>
    <x v="1"/>
  </r>
  <r>
    <n v="52218"/>
    <x v="883"/>
    <s v="10050"/>
    <n v="1"/>
    <n v="9"/>
    <n v="245"/>
    <n v="167.18"/>
    <x v="6"/>
    <x v="1"/>
    <s v="TV28"/>
    <n v="3"/>
    <x v="3"/>
  </r>
  <r>
    <n v="52219"/>
    <x v="884"/>
    <s v="10007"/>
    <n v="1"/>
    <n v="5"/>
    <n v="123"/>
    <n v="67.73"/>
    <x v="2"/>
    <x v="1"/>
    <s v="DVD-soitin"/>
    <n v="2"/>
    <x v="4"/>
  </r>
  <r>
    <n v="52220"/>
    <x v="884"/>
    <s v="10008"/>
    <n v="1"/>
    <n v="11"/>
    <n v="186"/>
    <n v="116.48"/>
    <x v="7"/>
    <x v="1"/>
    <s v="DVD-nauhuri"/>
    <n v="2"/>
    <x v="4"/>
  </r>
  <r>
    <n v="52221"/>
    <x v="885"/>
    <s v="10023"/>
    <n v="1"/>
    <n v="6"/>
    <n v="87"/>
    <n v="53.74"/>
    <x v="4"/>
    <x v="1"/>
    <s v="Kaapelidigiboxi"/>
    <n v="6"/>
    <x v="2"/>
  </r>
  <r>
    <n v="52222"/>
    <x v="886"/>
    <s v="10076"/>
    <n v="1"/>
    <n v="5"/>
    <n v="20"/>
    <n v="11.21"/>
    <x v="2"/>
    <x v="1"/>
    <s v="Scart-kaapeli"/>
    <n v="4"/>
    <x v="1"/>
  </r>
  <r>
    <n v="52223"/>
    <x v="887"/>
    <s v="10076"/>
    <n v="1"/>
    <n v="1"/>
    <n v="21"/>
    <n v="11.24"/>
    <x v="0"/>
    <x v="0"/>
    <s v="Scart-kaapeli"/>
    <n v="4"/>
    <x v="1"/>
  </r>
  <r>
    <n v="52224"/>
    <x v="888"/>
    <s v="10023"/>
    <n v="1"/>
    <n v="7"/>
    <n v="87"/>
    <n v="57.22"/>
    <x v="3"/>
    <x v="0"/>
    <s v="Kaapelidigiboxi"/>
    <n v="6"/>
    <x v="2"/>
  </r>
  <r>
    <n v="52225"/>
    <x v="888"/>
    <s v="10012"/>
    <n v="1"/>
    <n v="2"/>
    <n v="131"/>
    <n v="92.07"/>
    <x v="1"/>
    <x v="0"/>
    <s v="VHS-nauhuri"/>
    <n v="2"/>
    <x v="4"/>
  </r>
  <r>
    <n v="52226"/>
    <x v="889"/>
    <s v="10076"/>
    <n v="1"/>
    <n v="7"/>
    <n v="20"/>
    <n v="11.57"/>
    <x v="3"/>
    <x v="0"/>
    <s v="Scart-kaapeli"/>
    <n v="4"/>
    <x v="1"/>
  </r>
  <r>
    <n v="52227"/>
    <x v="889"/>
    <s v="10019"/>
    <n v="1"/>
    <n v="15"/>
    <n v="83"/>
    <n v="47.14"/>
    <x v="12"/>
    <x v="0"/>
    <s v="Antennidigiboxi"/>
    <n v="6"/>
    <x v="2"/>
  </r>
  <r>
    <n v="52228"/>
    <x v="890"/>
    <s v="10050"/>
    <n v="1"/>
    <n v="16"/>
    <n v="239"/>
    <n v="164.06"/>
    <x v="11"/>
    <x v="0"/>
    <s v="TV28"/>
    <n v="3"/>
    <x v="3"/>
  </r>
  <r>
    <n v="52229"/>
    <x v="890"/>
    <s v="10007"/>
    <n v="1"/>
    <n v="15"/>
    <n v="122"/>
    <n v="62.04"/>
    <x v="12"/>
    <x v="0"/>
    <s v="DVD-soitin"/>
    <n v="2"/>
    <x v="4"/>
  </r>
  <r>
    <n v="52230"/>
    <x v="891"/>
    <s v="10007"/>
    <n v="1"/>
    <n v="7"/>
    <n v="116"/>
    <n v="66.36"/>
    <x v="3"/>
    <x v="0"/>
    <s v="DVD-soitin"/>
    <n v="2"/>
    <x v="4"/>
  </r>
  <r>
    <n v="52231"/>
    <x v="891"/>
    <s v="10076"/>
    <n v="1"/>
    <n v="6"/>
    <n v="21"/>
    <n v="10.87"/>
    <x v="4"/>
    <x v="1"/>
    <s v="Scart-kaapeli"/>
    <n v="4"/>
    <x v="1"/>
  </r>
  <r>
    <n v="52232"/>
    <x v="892"/>
    <s v="10008"/>
    <n v="1"/>
    <n v="1"/>
    <n v="172"/>
    <n v="116.25"/>
    <x v="0"/>
    <x v="0"/>
    <s v="DVD-nauhuri"/>
    <n v="2"/>
    <x v="4"/>
  </r>
  <r>
    <n v="52233"/>
    <x v="893"/>
    <s v="10076"/>
    <n v="1"/>
    <n v="5"/>
    <n v="21"/>
    <n v="11.02"/>
    <x v="2"/>
    <x v="1"/>
    <s v="Scart-kaapeli"/>
    <n v="4"/>
    <x v="1"/>
  </r>
  <r>
    <n v="52234"/>
    <x v="894"/>
    <s v="10076"/>
    <n v="1"/>
    <n v="15"/>
    <n v="20"/>
    <n v="11.03"/>
    <x v="12"/>
    <x v="0"/>
    <s v="Scart-kaapeli"/>
    <n v="4"/>
    <x v="1"/>
  </r>
  <r>
    <n v="52235"/>
    <x v="894"/>
    <s v="10007"/>
    <n v="1"/>
    <n v="16"/>
    <n v="124"/>
    <n v="63.13"/>
    <x v="11"/>
    <x v="0"/>
    <s v="DVD-soitin"/>
    <n v="2"/>
    <x v="4"/>
  </r>
  <r>
    <n v="52236"/>
    <x v="895"/>
    <s v="10008"/>
    <n v="1"/>
    <n v="3"/>
    <n v="183"/>
    <n v="114.04"/>
    <x v="5"/>
    <x v="0"/>
    <s v="DVD-nauhuri"/>
    <n v="2"/>
    <x v="4"/>
  </r>
  <r>
    <n v="52237"/>
    <x v="896"/>
    <s v="10012"/>
    <n v="1"/>
    <n v="3"/>
    <n v="133"/>
    <n v="87.52"/>
    <x v="5"/>
    <x v="0"/>
    <s v="VHS-nauhuri"/>
    <n v="2"/>
    <x v="4"/>
  </r>
  <r>
    <n v="52238"/>
    <x v="897"/>
    <s v="10007"/>
    <n v="1"/>
    <n v="14"/>
    <n v="119"/>
    <n v="67.7"/>
    <x v="10"/>
    <x v="1"/>
    <s v="DVD-soitin"/>
    <n v="2"/>
    <x v="4"/>
  </r>
  <r>
    <n v="52239"/>
    <x v="897"/>
    <s v="10023"/>
    <n v="1"/>
    <n v="6"/>
    <n v="83"/>
    <n v="55.7"/>
    <x v="4"/>
    <x v="1"/>
    <s v="Kaapelidigiboxi"/>
    <n v="6"/>
    <x v="2"/>
  </r>
  <r>
    <n v="52240"/>
    <x v="898"/>
    <s v="10076"/>
    <n v="1"/>
    <n v="5"/>
    <n v="21"/>
    <n v="11.72"/>
    <x v="2"/>
    <x v="1"/>
    <s v="Scart-kaapeli"/>
    <n v="4"/>
    <x v="1"/>
  </r>
  <r>
    <n v="52241"/>
    <x v="898"/>
    <s v="10050"/>
    <n v="1"/>
    <n v="16"/>
    <n v="234"/>
    <n v="159.63999999999999"/>
    <x v="11"/>
    <x v="0"/>
    <s v="TV28"/>
    <n v="3"/>
    <x v="3"/>
  </r>
  <r>
    <n v="52242"/>
    <x v="899"/>
    <s v="10007"/>
    <n v="1"/>
    <n v="13"/>
    <n v="114"/>
    <n v="66.19"/>
    <x v="8"/>
    <x v="1"/>
    <s v="DVD-soitin"/>
    <n v="2"/>
    <x v="4"/>
  </r>
  <r>
    <n v="52243"/>
    <x v="900"/>
    <s v="10076"/>
    <n v="1"/>
    <n v="10"/>
    <n v="21"/>
    <n v="11.12"/>
    <x v="9"/>
    <x v="0"/>
    <s v="Scart-kaapeli"/>
    <n v="4"/>
    <x v="1"/>
  </r>
  <r>
    <n v="52244"/>
    <x v="900"/>
    <s v="10019"/>
    <n v="1"/>
    <n v="6"/>
    <n v="83"/>
    <n v="49.73"/>
    <x v="4"/>
    <x v="1"/>
    <s v="Antennidigiboxi"/>
    <n v="6"/>
    <x v="2"/>
  </r>
  <r>
    <n v="52245"/>
    <x v="901"/>
    <s v="10008"/>
    <n v="1"/>
    <n v="1"/>
    <n v="186"/>
    <n v="110.03"/>
    <x v="0"/>
    <x v="0"/>
    <s v="DVD-nauhuri"/>
    <n v="2"/>
    <x v="4"/>
  </r>
  <r>
    <n v="52246"/>
    <x v="902"/>
    <s v="10076"/>
    <n v="1"/>
    <n v="11"/>
    <n v="20"/>
    <n v="10.8"/>
    <x v="7"/>
    <x v="1"/>
    <s v="Scart-kaapeli"/>
    <n v="4"/>
    <x v="1"/>
  </r>
  <r>
    <n v="52247"/>
    <x v="902"/>
    <s v="10050"/>
    <n v="1"/>
    <n v="7"/>
    <n v="227"/>
    <n v="155.38"/>
    <x v="3"/>
    <x v="0"/>
    <s v="TV28"/>
    <n v="3"/>
    <x v="3"/>
  </r>
  <r>
    <n v="52248"/>
    <x v="903"/>
    <s v="10007"/>
    <n v="1"/>
    <n v="7"/>
    <n v="120"/>
    <n v="62.64"/>
    <x v="3"/>
    <x v="0"/>
    <s v="DVD-soitin"/>
    <n v="2"/>
    <x v="4"/>
  </r>
  <r>
    <n v="52249"/>
    <x v="903"/>
    <s v="10019"/>
    <n v="1"/>
    <n v="7"/>
    <n v="86"/>
    <n v="51.09"/>
    <x v="3"/>
    <x v="0"/>
    <s v="Antennidigiboxi"/>
    <n v="6"/>
    <x v="2"/>
  </r>
  <r>
    <n v="52250"/>
    <x v="904"/>
    <s v="10023"/>
    <n v="1"/>
    <n v="7"/>
    <n v="87"/>
    <n v="53.01"/>
    <x v="3"/>
    <x v="0"/>
    <s v="Kaapelidigiboxi"/>
    <n v="6"/>
    <x v="2"/>
  </r>
  <r>
    <n v="52251"/>
    <x v="905"/>
    <s v="10076"/>
    <n v="1"/>
    <n v="5"/>
    <n v="21"/>
    <n v="11.69"/>
    <x v="2"/>
    <x v="1"/>
    <s v="Scart-kaapeli"/>
    <n v="4"/>
    <x v="1"/>
  </r>
  <r>
    <n v="52252"/>
    <x v="906"/>
    <s v="10076"/>
    <n v="1"/>
    <n v="6"/>
    <n v="21"/>
    <n v="10.67"/>
    <x v="4"/>
    <x v="1"/>
    <s v="Scart-kaapeli"/>
    <n v="4"/>
    <x v="1"/>
  </r>
  <r>
    <n v="52253"/>
    <x v="906"/>
    <s v="10019"/>
    <n v="1"/>
    <n v="7"/>
    <n v="81"/>
    <n v="49.76"/>
    <x v="3"/>
    <x v="0"/>
    <s v="Antennidigiboxi"/>
    <n v="6"/>
    <x v="2"/>
  </r>
  <r>
    <n v="52254"/>
    <x v="907"/>
    <s v="10007"/>
    <n v="1"/>
    <n v="13"/>
    <n v="120"/>
    <n v="65.930000000000007"/>
    <x v="8"/>
    <x v="1"/>
    <s v="DVD-soitin"/>
    <n v="2"/>
    <x v="4"/>
  </r>
  <r>
    <n v="52255"/>
    <x v="908"/>
    <s v="10008"/>
    <n v="1"/>
    <n v="5"/>
    <n v="189"/>
    <n v="114.3"/>
    <x v="2"/>
    <x v="1"/>
    <s v="DVD-nauhuri"/>
    <n v="2"/>
    <x v="4"/>
  </r>
  <r>
    <n v="52256"/>
    <x v="909"/>
    <s v="10019"/>
    <n v="1"/>
    <n v="7"/>
    <n v="83"/>
    <n v="48.72"/>
    <x v="3"/>
    <x v="0"/>
    <s v="Antennidigiboxi"/>
    <n v="6"/>
    <x v="2"/>
  </r>
  <r>
    <n v="52257"/>
    <x v="909"/>
    <s v="10076"/>
    <n v="1"/>
    <n v="6"/>
    <n v="19"/>
    <n v="11.12"/>
    <x v="4"/>
    <x v="1"/>
    <s v="Scart-kaapeli"/>
    <n v="4"/>
    <x v="1"/>
  </r>
  <r>
    <n v="52258"/>
    <x v="909"/>
    <s v="10007"/>
    <n v="1"/>
    <n v="5"/>
    <n v="122"/>
    <n v="66.11"/>
    <x v="2"/>
    <x v="1"/>
    <s v="DVD-soitin"/>
    <n v="2"/>
    <x v="4"/>
  </r>
  <r>
    <n v="52259"/>
    <x v="910"/>
    <s v="10050"/>
    <n v="1"/>
    <n v="5"/>
    <n v="248"/>
    <n v="165.37"/>
    <x v="2"/>
    <x v="1"/>
    <s v="TV28"/>
    <n v="3"/>
    <x v="3"/>
  </r>
  <r>
    <n v="52260"/>
    <x v="911"/>
    <s v="10023"/>
    <n v="1"/>
    <n v="5"/>
    <n v="82"/>
    <n v="52.05"/>
    <x v="2"/>
    <x v="1"/>
    <s v="Kaapelidigiboxi"/>
    <n v="6"/>
    <x v="2"/>
  </r>
  <r>
    <n v="52261"/>
    <x v="911"/>
    <s v="10012"/>
    <n v="1"/>
    <n v="7"/>
    <n v="136"/>
    <n v="95.57"/>
    <x v="3"/>
    <x v="0"/>
    <s v="VHS-nauhuri"/>
    <n v="2"/>
    <x v="4"/>
  </r>
  <r>
    <n v="52262"/>
    <x v="912"/>
    <s v="10008"/>
    <n v="1"/>
    <n v="5"/>
    <n v="178"/>
    <n v="120"/>
    <x v="2"/>
    <x v="1"/>
    <s v="DVD-nauhuri"/>
    <n v="2"/>
    <x v="4"/>
  </r>
  <r>
    <n v="52263"/>
    <x v="913"/>
    <s v="10076"/>
    <n v="1"/>
    <n v="5"/>
    <n v="21"/>
    <n v="11.58"/>
    <x v="2"/>
    <x v="1"/>
    <s v="Scart-kaapeli"/>
    <n v="4"/>
    <x v="1"/>
  </r>
  <r>
    <n v="52264"/>
    <x v="914"/>
    <s v="10050"/>
    <n v="1"/>
    <n v="14"/>
    <n v="226"/>
    <n v="160.49"/>
    <x v="10"/>
    <x v="1"/>
    <s v="TV28"/>
    <n v="3"/>
    <x v="3"/>
  </r>
  <r>
    <n v="52265"/>
    <x v="915"/>
    <s v="10023"/>
    <n v="1"/>
    <n v="7"/>
    <n v="83"/>
    <n v="53.11"/>
    <x v="3"/>
    <x v="0"/>
    <s v="Kaapelidigiboxi"/>
    <n v="6"/>
    <x v="2"/>
  </r>
  <r>
    <n v="52266"/>
    <x v="916"/>
    <s v="10007"/>
    <n v="1"/>
    <n v="9"/>
    <n v="116"/>
    <n v="61.04"/>
    <x v="6"/>
    <x v="1"/>
    <s v="DVD-soitin"/>
    <n v="2"/>
    <x v="4"/>
  </r>
  <r>
    <n v="52267"/>
    <x v="917"/>
    <s v="10019"/>
    <n v="1"/>
    <n v="6"/>
    <n v="85"/>
    <n v="48.26"/>
    <x v="4"/>
    <x v="1"/>
    <s v="Antennidigiboxi"/>
    <n v="6"/>
    <x v="2"/>
  </r>
  <r>
    <n v="52268"/>
    <x v="917"/>
    <s v="10076"/>
    <n v="1"/>
    <n v="2"/>
    <n v="21"/>
    <n v="11.65"/>
    <x v="1"/>
    <x v="0"/>
    <s v="Scart-kaapeli"/>
    <n v="4"/>
    <x v="1"/>
  </r>
  <r>
    <n v="52269"/>
    <x v="918"/>
    <s v="10007"/>
    <n v="1"/>
    <n v="7"/>
    <n v="114"/>
    <n v="65.739999999999995"/>
    <x v="3"/>
    <x v="0"/>
    <s v="DVD-soitin"/>
    <n v="2"/>
    <x v="4"/>
  </r>
  <r>
    <n v="52270"/>
    <x v="919"/>
    <s v="10076"/>
    <n v="1"/>
    <n v="11"/>
    <n v="19"/>
    <n v="11.66"/>
    <x v="7"/>
    <x v="1"/>
    <s v="Scart-kaapeli"/>
    <n v="4"/>
    <x v="1"/>
  </r>
  <r>
    <n v="52271"/>
    <x v="920"/>
    <s v="10008"/>
    <n v="1"/>
    <n v="16"/>
    <n v="186"/>
    <n v="111.78"/>
    <x v="11"/>
    <x v="0"/>
    <s v="DVD-nauhuri"/>
    <n v="2"/>
    <x v="4"/>
  </r>
  <r>
    <n v="52272"/>
    <x v="920"/>
    <s v="10037"/>
    <n v="1"/>
    <n v="3"/>
    <n v="95"/>
    <n v="53.01"/>
    <x v="5"/>
    <x v="0"/>
    <s v="PS2-konsoli"/>
    <n v="5"/>
    <x v="0"/>
  </r>
  <r>
    <n v="52273"/>
    <x v="920"/>
    <s v="10023"/>
    <n v="1"/>
    <n v="7"/>
    <n v="81"/>
    <n v="56.03"/>
    <x v="3"/>
    <x v="0"/>
    <s v="Kaapelidigiboxi"/>
    <n v="6"/>
    <x v="2"/>
  </r>
  <r>
    <n v="52274"/>
    <x v="921"/>
    <s v="10076"/>
    <n v="1"/>
    <n v="1"/>
    <n v="20"/>
    <n v="10.71"/>
    <x v="0"/>
    <x v="0"/>
    <s v="Scart-kaapeli"/>
    <n v="4"/>
    <x v="1"/>
  </r>
  <r>
    <n v="52275"/>
    <x v="921"/>
    <s v="10007"/>
    <n v="1"/>
    <n v="16"/>
    <n v="114"/>
    <n v="66.459999999999994"/>
    <x v="11"/>
    <x v="0"/>
    <s v="DVD-soitin"/>
    <n v="2"/>
    <x v="4"/>
  </r>
  <r>
    <n v="52276"/>
    <x v="922"/>
    <s v="10076"/>
    <n v="1"/>
    <n v="1"/>
    <n v="20"/>
    <n v="10.88"/>
    <x v="0"/>
    <x v="0"/>
    <s v="Scart-kaapeli"/>
    <n v="4"/>
    <x v="1"/>
  </r>
  <r>
    <n v="52277"/>
    <x v="922"/>
    <s v="10050"/>
    <n v="1"/>
    <n v="18"/>
    <n v="236"/>
    <n v="158.78"/>
    <x v="14"/>
    <x v="0"/>
    <s v="TV28"/>
    <n v="3"/>
    <x v="3"/>
  </r>
  <r>
    <n v="52278"/>
    <x v="923"/>
    <s v="10007"/>
    <n v="1"/>
    <n v="9"/>
    <n v="119"/>
    <n v="61.72"/>
    <x v="6"/>
    <x v="1"/>
    <s v="DVD-soitin"/>
    <n v="2"/>
    <x v="4"/>
  </r>
  <r>
    <n v="52279"/>
    <x v="924"/>
    <s v="10008"/>
    <n v="1"/>
    <n v="6"/>
    <n v="188"/>
    <n v="121.92"/>
    <x v="4"/>
    <x v="1"/>
    <s v="DVD-nauhuri"/>
    <n v="2"/>
    <x v="4"/>
  </r>
  <r>
    <n v="52280"/>
    <x v="924"/>
    <s v="10076"/>
    <n v="1"/>
    <n v="7"/>
    <n v="19"/>
    <n v="11.61"/>
    <x v="3"/>
    <x v="0"/>
    <s v="Scart-kaapeli"/>
    <n v="4"/>
    <x v="1"/>
  </r>
  <r>
    <n v="52281"/>
    <x v="925"/>
    <s v="10076"/>
    <n v="1"/>
    <n v="6"/>
    <n v="21"/>
    <n v="10.8"/>
    <x v="4"/>
    <x v="1"/>
    <s v="Scart-kaapeli"/>
    <n v="4"/>
    <x v="1"/>
  </r>
  <r>
    <n v="52282"/>
    <x v="926"/>
    <s v="10019"/>
    <n v="1"/>
    <n v="9"/>
    <n v="82"/>
    <n v="49.34"/>
    <x v="6"/>
    <x v="1"/>
    <s v="Antennidigiboxi"/>
    <n v="6"/>
    <x v="2"/>
  </r>
  <r>
    <n v="52283"/>
    <x v="927"/>
    <s v="10023"/>
    <n v="1"/>
    <n v="7"/>
    <n v="88"/>
    <n v="52.44"/>
    <x v="3"/>
    <x v="0"/>
    <s v="Kaapelidigiboxi"/>
    <n v="6"/>
    <x v="2"/>
  </r>
  <r>
    <n v="52284"/>
    <x v="927"/>
    <s v="10076"/>
    <n v="1"/>
    <n v="7"/>
    <n v="20"/>
    <n v="10.72"/>
    <x v="3"/>
    <x v="0"/>
    <s v="Scart-kaapeli"/>
    <n v="4"/>
    <x v="1"/>
  </r>
  <r>
    <n v="52285"/>
    <x v="928"/>
    <s v="10012"/>
    <n v="1"/>
    <n v="9"/>
    <n v="129"/>
    <n v="91.63"/>
    <x v="6"/>
    <x v="1"/>
    <s v="VHS-nauhuri"/>
    <n v="2"/>
    <x v="4"/>
  </r>
  <r>
    <n v="52286"/>
    <x v="929"/>
    <s v="10050"/>
    <n v="1"/>
    <n v="6"/>
    <n v="238"/>
    <n v="161.24"/>
    <x v="4"/>
    <x v="1"/>
    <s v="TV28"/>
    <n v="3"/>
    <x v="3"/>
  </r>
  <r>
    <n v="52287"/>
    <x v="929"/>
    <s v="10023"/>
    <n v="1"/>
    <n v="2"/>
    <n v="85"/>
    <n v="52.05"/>
    <x v="1"/>
    <x v="0"/>
    <s v="Kaapelidigiboxi"/>
    <n v="6"/>
    <x v="2"/>
  </r>
  <r>
    <n v="52288"/>
    <x v="929"/>
    <s v="10007"/>
    <n v="1"/>
    <n v="9"/>
    <n v="114"/>
    <n v="66.83"/>
    <x v="6"/>
    <x v="1"/>
    <s v="DVD-soitin"/>
    <n v="2"/>
    <x v="4"/>
  </r>
  <r>
    <n v="52289"/>
    <x v="930"/>
    <s v="10076"/>
    <n v="1"/>
    <n v="7"/>
    <n v="21"/>
    <n v="10.85"/>
    <x v="3"/>
    <x v="0"/>
    <s v="Scart-kaapeli"/>
    <n v="4"/>
    <x v="1"/>
  </r>
  <r>
    <n v="52290"/>
    <x v="930"/>
    <s v="10008"/>
    <n v="1"/>
    <n v="18"/>
    <n v="186"/>
    <n v="113.2"/>
    <x v="14"/>
    <x v="0"/>
    <s v="DVD-nauhuri"/>
    <n v="2"/>
    <x v="4"/>
  </r>
  <r>
    <n v="52291"/>
    <x v="931"/>
    <s v="10019"/>
    <n v="1"/>
    <n v="7"/>
    <n v="85"/>
    <n v="47.43"/>
    <x v="3"/>
    <x v="0"/>
    <s v="Antennidigiboxi"/>
    <n v="6"/>
    <x v="2"/>
  </r>
  <r>
    <n v="52292"/>
    <x v="932"/>
    <s v="10076"/>
    <n v="1"/>
    <n v="13"/>
    <n v="21"/>
    <n v="11.04"/>
    <x v="8"/>
    <x v="1"/>
    <s v="Scart-kaapeli"/>
    <n v="4"/>
    <x v="1"/>
  </r>
  <r>
    <n v="52293"/>
    <x v="933"/>
    <s v="10050"/>
    <n v="1"/>
    <n v="10"/>
    <n v="239"/>
    <n v="164.71"/>
    <x v="9"/>
    <x v="0"/>
    <s v="TV28"/>
    <n v="3"/>
    <x v="3"/>
  </r>
  <r>
    <n v="52294"/>
    <x v="934"/>
    <s v="10034"/>
    <n v="1"/>
    <n v="3"/>
    <n v="78"/>
    <n v="41.04"/>
    <x v="5"/>
    <x v="0"/>
    <s v="PS1-konsoli"/>
    <n v="5"/>
    <x v="0"/>
  </r>
  <r>
    <n v="52295"/>
    <x v="934"/>
    <s v="10023"/>
    <n v="1"/>
    <n v="16"/>
    <n v="82"/>
    <n v="54.06"/>
    <x v="11"/>
    <x v="0"/>
    <s v="Kaapelidigiboxi"/>
    <n v="6"/>
    <x v="2"/>
  </r>
  <r>
    <n v="52296"/>
    <x v="935"/>
    <s v="10076"/>
    <n v="1"/>
    <n v="6"/>
    <n v="21"/>
    <n v="11.69"/>
    <x v="4"/>
    <x v="1"/>
    <s v="Scart-kaapeli"/>
    <n v="4"/>
    <x v="1"/>
  </r>
  <r>
    <n v="52297"/>
    <x v="935"/>
    <s v="10008"/>
    <n v="1"/>
    <n v="19"/>
    <n v="178"/>
    <n v="121.95"/>
    <x v="13"/>
    <x v="1"/>
    <s v="DVD-nauhuri"/>
    <n v="2"/>
    <x v="4"/>
  </r>
  <r>
    <n v="52298"/>
    <x v="936"/>
    <s v="10007"/>
    <n v="1"/>
    <n v="2"/>
    <n v="121"/>
    <n v="64.41"/>
    <x v="1"/>
    <x v="0"/>
    <s v="DVD-soitin"/>
    <n v="2"/>
    <x v="4"/>
  </r>
  <r>
    <n v="52299"/>
    <x v="937"/>
    <s v="10007"/>
    <n v="1"/>
    <n v="1"/>
    <n v="120"/>
    <n v="63.27"/>
    <x v="0"/>
    <x v="0"/>
    <s v="DVD-soitin"/>
    <n v="2"/>
    <x v="4"/>
  </r>
  <r>
    <n v="52300"/>
    <x v="937"/>
    <s v="10076"/>
    <n v="1"/>
    <n v="7"/>
    <n v="20"/>
    <n v="11.52"/>
    <x v="3"/>
    <x v="0"/>
    <s v="Scart-kaapeli"/>
    <n v="4"/>
    <x v="1"/>
  </r>
  <r>
    <n v="52301"/>
    <x v="938"/>
    <s v="10076"/>
    <n v="1"/>
    <n v="15"/>
    <n v="21"/>
    <n v="10.73"/>
    <x v="12"/>
    <x v="0"/>
    <s v="Scart-kaapeli"/>
    <n v="4"/>
    <x v="1"/>
  </r>
  <r>
    <n v="52302"/>
    <x v="939"/>
    <s v="10008"/>
    <n v="1"/>
    <n v="7"/>
    <n v="185"/>
    <n v="120.51"/>
    <x v="3"/>
    <x v="0"/>
    <s v="DVD-nauhuri"/>
    <n v="2"/>
    <x v="4"/>
  </r>
  <r>
    <n v="52303"/>
    <x v="939"/>
    <s v="10050"/>
    <n v="1"/>
    <n v="7"/>
    <n v="230"/>
    <n v="154.81"/>
    <x v="3"/>
    <x v="0"/>
    <s v="TV28"/>
    <n v="3"/>
    <x v="3"/>
  </r>
  <r>
    <n v="52304"/>
    <x v="940"/>
    <s v="10023"/>
    <n v="1"/>
    <n v="5"/>
    <n v="81"/>
    <n v="55.33"/>
    <x v="2"/>
    <x v="1"/>
    <s v="Kaapelidigiboxi"/>
    <n v="6"/>
    <x v="2"/>
  </r>
  <r>
    <n v="52305"/>
    <x v="941"/>
    <s v="10076"/>
    <n v="1"/>
    <n v="5"/>
    <n v="20"/>
    <n v="11.69"/>
    <x v="2"/>
    <x v="1"/>
    <s v="Scart-kaapeli"/>
    <n v="4"/>
    <x v="1"/>
  </r>
  <r>
    <n v="52306"/>
    <x v="942"/>
    <s v="10008"/>
    <n v="1"/>
    <n v="18"/>
    <n v="175"/>
    <n v="118.06"/>
    <x v="14"/>
    <x v="0"/>
    <s v="DVD-nauhuri"/>
    <n v="2"/>
    <x v="4"/>
  </r>
  <r>
    <n v="52307"/>
    <x v="942"/>
    <s v="10007"/>
    <n v="1"/>
    <n v="11"/>
    <n v="123"/>
    <n v="64.349999999999994"/>
    <x v="7"/>
    <x v="1"/>
    <s v="DVD-soitin"/>
    <n v="2"/>
    <x v="4"/>
  </r>
  <r>
    <n v="52308"/>
    <x v="943"/>
    <s v="10019"/>
    <n v="1"/>
    <n v="13"/>
    <n v="83"/>
    <n v="46.87"/>
    <x v="8"/>
    <x v="1"/>
    <s v="Antennidigiboxi"/>
    <n v="6"/>
    <x v="2"/>
  </r>
  <r>
    <n v="52309"/>
    <x v="943"/>
    <s v="10076"/>
    <n v="1"/>
    <n v="6"/>
    <n v="19"/>
    <n v="11.79"/>
    <x v="4"/>
    <x v="1"/>
    <s v="Scart-kaapeli"/>
    <n v="4"/>
    <x v="1"/>
  </r>
  <r>
    <n v="52310"/>
    <x v="944"/>
    <s v="10076"/>
    <n v="1"/>
    <n v="1"/>
    <n v="20"/>
    <n v="11.28"/>
    <x v="0"/>
    <x v="0"/>
    <s v="Scart-kaapeli"/>
    <n v="4"/>
    <x v="1"/>
  </r>
  <r>
    <n v="52311"/>
    <x v="945"/>
    <s v="10008"/>
    <n v="1"/>
    <n v="6"/>
    <n v="188"/>
    <n v="121.45"/>
    <x v="4"/>
    <x v="1"/>
    <s v="DVD-nauhuri"/>
    <n v="2"/>
    <x v="4"/>
  </r>
  <r>
    <n v="52312"/>
    <x v="946"/>
    <s v="10050"/>
    <n v="1"/>
    <n v="5"/>
    <n v="232"/>
    <n v="159.31"/>
    <x v="2"/>
    <x v="1"/>
    <s v="TV28"/>
    <n v="3"/>
    <x v="3"/>
  </r>
  <r>
    <n v="52313"/>
    <x v="946"/>
    <s v="10012"/>
    <n v="1"/>
    <n v="16"/>
    <n v="134"/>
    <n v="93.87"/>
    <x v="11"/>
    <x v="0"/>
    <s v="VHS-nauhuri"/>
    <n v="2"/>
    <x v="4"/>
  </r>
  <r>
    <n v="52314"/>
    <x v="947"/>
    <s v="10023"/>
    <n v="1"/>
    <n v="19"/>
    <n v="86"/>
    <n v="53.01"/>
    <x v="13"/>
    <x v="1"/>
    <s v="Kaapelidigiboxi"/>
    <n v="6"/>
    <x v="2"/>
  </r>
  <r>
    <n v="52315"/>
    <x v="947"/>
    <s v="10007"/>
    <n v="1"/>
    <n v="1"/>
    <n v="124"/>
    <n v="66"/>
    <x v="0"/>
    <x v="0"/>
    <s v="DVD-soitin"/>
    <n v="2"/>
    <x v="4"/>
  </r>
  <r>
    <n v="52316"/>
    <x v="947"/>
    <s v="10076"/>
    <n v="1"/>
    <n v="3"/>
    <n v="19"/>
    <n v="11.3"/>
    <x v="5"/>
    <x v="0"/>
    <s v="Scart-kaapeli"/>
    <n v="4"/>
    <x v="1"/>
  </r>
  <r>
    <n v="52317"/>
    <x v="948"/>
    <s v="10076"/>
    <n v="1"/>
    <n v="2"/>
    <n v="21"/>
    <n v="11.37"/>
    <x v="1"/>
    <x v="0"/>
    <s v="Scart-kaapeli"/>
    <n v="4"/>
    <x v="1"/>
  </r>
  <r>
    <n v="52318"/>
    <x v="949"/>
    <s v="10019"/>
    <n v="1"/>
    <n v="6"/>
    <n v="82"/>
    <n v="50.52"/>
    <x v="4"/>
    <x v="1"/>
    <s v="Antennidigiboxi"/>
    <n v="6"/>
    <x v="2"/>
  </r>
  <r>
    <n v="52319"/>
    <x v="950"/>
    <s v="10076"/>
    <n v="1"/>
    <n v="15"/>
    <n v="21"/>
    <n v="11.13"/>
    <x v="12"/>
    <x v="0"/>
    <s v="Scart-kaapeli"/>
    <n v="4"/>
    <x v="1"/>
  </r>
  <r>
    <n v="52320"/>
    <x v="951"/>
    <s v="10050"/>
    <n v="1"/>
    <n v="15"/>
    <n v="239"/>
    <n v="166.27"/>
    <x v="12"/>
    <x v="0"/>
    <s v="TV28"/>
    <n v="3"/>
    <x v="3"/>
  </r>
  <r>
    <n v="52321"/>
    <x v="951"/>
    <s v="10007"/>
    <n v="1"/>
    <n v="9"/>
    <n v="116"/>
    <n v="61.94"/>
    <x v="6"/>
    <x v="1"/>
    <s v="DVD-soitin"/>
    <n v="2"/>
    <x v="4"/>
  </r>
  <r>
    <n v="52322"/>
    <x v="952"/>
    <s v="10023"/>
    <n v="1"/>
    <n v="7"/>
    <n v="83"/>
    <n v="54.12"/>
    <x v="3"/>
    <x v="0"/>
    <s v="Kaapelidigiboxi"/>
    <n v="6"/>
    <x v="2"/>
  </r>
  <r>
    <n v="52323"/>
    <x v="952"/>
    <s v="10076"/>
    <n v="1"/>
    <n v="19"/>
    <n v="20"/>
    <n v="11.59"/>
    <x v="13"/>
    <x v="1"/>
    <s v="Scart-kaapeli"/>
    <n v="4"/>
    <x v="1"/>
  </r>
  <r>
    <n v="52324"/>
    <x v="953"/>
    <s v="10008"/>
    <n v="1"/>
    <n v="5"/>
    <n v="180"/>
    <n v="115.03"/>
    <x v="2"/>
    <x v="1"/>
    <s v="DVD-nauhuri"/>
    <n v="2"/>
    <x v="4"/>
  </r>
  <r>
    <n v="52325"/>
    <x v="953"/>
    <s v="10007"/>
    <n v="1"/>
    <n v="6"/>
    <n v="119"/>
    <n v="63.31"/>
    <x v="4"/>
    <x v="1"/>
    <s v="DVD-soitin"/>
    <n v="2"/>
    <x v="4"/>
  </r>
  <r>
    <n v="52326"/>
    <x v="954"/>
    <s v="10050"/>
    <n v="1"/>
    <n v="5"/>
    <n v="246"/>
    <n v="153.62"/>
    <x v="2"/>
    <x v="1"/>
    <s v="TV28"/>
    <n v="3"/>
    <x v="3"/>
  </r>
  <r>
    <n v="52327"/>
    <x v="955"/>
    <s v="10023"/>
    <n v="1"/>
    <n v="19"/>
    <n v="83"/>
    <n v="52.8"/>
    <x v="13"/>
    <x v="1"/>
    <s v="Kaapelidigiboxi"/>
    <n v="6"/>
    <x v="2"/>
  </r>
  <r>
    <n v="52328"/>
    <x v="955"/>
    <s v="10076"/>
    <n v="1"/>
    <n v="19"/>
    <n v="21"/>
    <n v="11.72"/>
    <x v="13"/>
    <x v="1"/>
    <s v="Scart-kaapeli"/>
    <n v="4"/>
    <x v="1"/>
  </r>
  <r>
    <n v="52329"/>
    <x v="956"/>
    <s v="10008"/>
    <n v="1"/>
    <n v="1"/>
    <n v="188"/>
    <n v="118.53"/>
    <x v="0"/>
    <x v="0"/>
    <s v="DVD-nauhuri"/>
    <n v="2"/>
    <x v="4"/>
  </r>
  <r>
    <n v="52330"/>
    <x v="956"/>
    <s v="10007"/>
    <n v="1"/>
    <n v="6"/>
    <n v="118"/>
    <n v="66.47"/>
    <x v="4"/>
    <x v="1"/>
    <s v="DVD-soitin"/>
    <n v="2"/>
    <x v="4"/>
  </r>
  <r>
    <n v="52331"/>
    <x v="957"/>
    <s v="10076"/>
    <n v="1"/>
    <n v="14"/>
    <n v="21"/>
    <n v="11.54"/>
    <x v="10"/>
    <x v="1"/>
    <s v="Scart-kaapeli"/>
    <n v="4"/>
    <x v="1"/>
  </r>
  <r>
    <n v="52332"/>
    <x v="958"/>
    <s v="10023"/>
    <n v="1"/>
    <n v="16"/>
    <n v="84"/>
    <n v="52.16"/>
    <x v="11"/>
    <x v="0"/>
    <s v="Kaapelidigiboxi"/>
    <n v="6"/>
    <x v="2"/>
  </r>
  <r>
    <n v="52333"/>
    <x v="959"/>
    <s v="10019"/>
    <n v="1"/>
    <n v="15"/>
    <n v="84"/>
    <n v="50.69"/>
    <x v="12"/>
    <x v="0"/>
    <s v="Antennidigiboxi"/>
    <n v="6"/>
    <x v="2"/>
  </r>
  <r>
    <n v="52334"/>
    <x v="959"/>
    <s v="10007"/>
    <n v="1"/>
    <n v="13"/>
    <n v="121"/>
    <n v="67.27"/>
    <x v="8"/>
    <x v="1"/>
    <s v="DVD-soitin"/>
    <n v="2"/>
    <x v="4"/>
  </r>
  <r>
    <n v="52335"/>
    <x v="960"/>
    <s v="10050"/>
    <n v="1"/>
    <n v="7"/>
    <n v="243"/>
    <n v="153.1"/>
    <x v="3"/>
    <x v="0"/>
    <s v="TV28"/>
    <n v="3"/>
    <x v="3"/>
  </r>
  <r>
    <n v="52336"/>
    <x v="960"/>
    <s v="10076"/>
    <n v="1"/>
    <n v="5"/>
    <n v="19"/>
    <n v="10.88"/>
    <x v="2"/>
    <x v="1"/>
    <s v="Scart-kaapeli"/>
    <n v="4"/>
    <x v="1"/>
  </r>
  <r>
    <n v="52337"/>
    <x v="961"/>
    <s v="10008"/>
    <n v="1"/>
    <n v="1"/>
    <n v="175"/>
    <n v="120.14"/>
    <x v="0"/>
    <x v="0"/>
    <s v="DVD-nauhuri"/>
    <n v="2"/>
    <x v="4"/>
  </r>
  <r>
    <n v="52338"/>
    <x v="962"/>
    <s v="10007"/>
    <n v="1"/>
    <n v="13"/>
    <n v="115"/>
    <n v="63.91"/>
    <x v="8"/>
    <x v="1"/>
    <s v="DVD-soitin"/>
    <n v="2"/>
    <x v="4"/>
  </r>
  <r>
    <n v="52339"/>
    <x v="963"/>
    <s v="10007"/>
    <n v="1"/>
    <n v="9"/>
    <n v="113"/>
    <n v="63.83"/>
    <x v="6"/>
    <x v="1"/>
    <s v="DVD-soitin"/>
    <n v="2"/>
    <x v="4"/>
  </r>
  <r>
    <n v="52340"/>
    <x v="963"/>
    <s v="10023"/>
    <n v="1"/>
    <n v="7"/>
    <n v="83"/>
    <n v="52.47"/>
    <x v="3"/>
    <x v="0"/>
    <s v="Kaapelidigiboxi"/>
    <n v="6"/>
    <x v="2"/>
  </r>
  <r>
    <n v="52341"/>
    <x v="964"/>
    <s v="10076"/>
    <n v="1"/>
    <n v="7"/>
    <n v="21"/>
    <n v="11.42"/>
    <x v="3"/>
    <x v="0"/>
    <s v="Scart-kaapeli"/>
    <n v="4"/>
    <x v="1"/>
  </r>
  <r>
    <n v="52342"/>
    <x v="964"/>
    <s v="10019"/>
    <n v="1"/>
    <n v="6"/>
    <n v="86"/>
    <n v="46.7"/>
    <x v="4"/>
    <x v="1"/>
    <s v="Antennidigiboxi"/>
    <n v="6"/>
    <x v="2"/>
  </r>
  <r>
    <n v="52343"/>
    <x v="965"/>
    <s v="10076"/>
    <n v="1"/>
    <n v="7"/>
    <n v="21"/>
    <n v="10.85"/>
    <x v="3"/>
    <x v="0"/>
    <s v="Scart-kaapeli"/>
    <n v="4"/>
    <x v="1"/>
  </r>
  <r>
    <n v="52344"/>
    <x v="966"/>
    <s v="10012"/>
    <n v="1"/>
    <n v="6"/>
    <n v="134"/>
    <n v="96.34"/>
    <x v="4"/>
    <x v="1"/>
    <s v="VHS-nauhuri"/>
    <n v="2"/>
    <x v="4"/>
  </r>
  <r>
    <n v="52345"/>
    <x v="967"/>
    <s v="10050"/>
    <n v="1"/>
    <n v="7"/>
    <n v="243"/>
    <n v="169.42"/>
    <x v="3"/>
    <x v="0"/>
    <s v="TV28"/>
    <n v="3"/>
    <x v="3"/>
  </r>
  <r>
    <n v="52346"/>
    <x v="968"/>
    <s v="10007"/>
    <n v="1"/>
    <n v="2"/>
    <n v="115"/>
    <n v="63.34"/>
    <x v="1"/>
    <x v="0"/>
    <s v="DVD-soitin"/>
    <n v="2"/>
    <x v="4"/>
  </r>
  <r>
    <n v="52347"/>
    <x v="968"/>
    <s v="10076"/>
    <n v="1"/>
    <n v="7"/>
    <n v="21"/>
    <n v="10.87"/>
    <x v="3"/>
    <x v="0"/>
    <s v="Scart-kaapeli"/>
    <n v="4"/>
    <x v="1"/>
  </r>
  <r>
    <n v="52348"/>
    <x v="969"/>
    <s v="10023"/>
    <n v="1"/>
    <n v="6"/>
    <n v="82"/>
    <n v="57.07"/>
    <x v="4"/>
    <x v="1"/>
    <s v="Kaapelidigiboxi"/>
    <n v="6"/>
    <x v="2"/>
  </r>
  <r>
    <n v="52349"/>
    <x v="970"/>
    <s v="10008"/>
    <n v="1"/>
    <n v="2"/>
    <n v="171"/>
    <n v="116.2"/>
    <x v="1"/>
    <x v="0"/>
    <s v="DVD-nauhuri"/>
    <n v="2"/>
    <x v="4"/>
  </r>
  <r>
    <n v="52350"/>
    <x v="971"/>
    <s v="10076"/>
    <n v="1"/>
    <n v="7"/>
    <n v="21"/>
    <n v="10.85"/>
    <x v="3"/>
    <x v="0"/>
    <s v="Scart-kaapeli"/>
    <n v="4"/>
    <x v="1"/>
  </r>
  <r>
    <n v="52351"/>
    <x v="971"/>
    <s v="10007"/>
    <n v="1"/>
    <n v="9"/>
    <n v="113"/>
    <n v="62.52"/>
    <x v="6"/>
    <x v="1"/>
    <s v="DVD-soitin"/>
    <n v="2"/>
    <x v="4"/>
  </r>
  <r>
    <n v="52352"/>
    <x v="971"/>
    <s v="10023"/>
    <n v="1"/>
    <n v="6"/>
    <n v="88"/>
    <n v="56.87"/>
    <x v="4"/>
    <x v="1"/>
    <s v="Kaapelidigiboxi"/>
    <n v="6"/>
    <x v="2"/>
  </r>
  <r>
    <n v="52353"/>
    <x v="972"/>
    <s v="10019"/>
    <n v="1"/>
    <n v="6"/>
    <n v="88"/>
    <n v="47.37"/>
    <x v="4"/>
    <x v="1"/>
    <s v="Antennidigiboxi"/>
    <n v="6"/>
    <x v="2"/>
  </r>
  <r>
    <n v="52354"/>
    <x v="973"/>
    <s v="10023"/>
    <n v="1"/>
    <n v="5"/>
    <n v="82"/>
    <n v="53.74"/>
    <x v="2"/>
    <x v="1"/>
    <s v="Kaapelidigiboxi"/>
    <n v="6"/>
    <x v="2"/>
  </r>
  <r>
    <n v="52355"/>
    <x v="974"/>
    <s v="10076"/>
    <n v="1"/>
    <n v="6"/>
    <n v="21"/>
    <n v="10.87"/>
    <x v="4"/>
    <x v="1"/>
    <s v="Scart-kaapeli"/>
    <n v="4"/>
    <x v="1"/>
  </r>
  <r>
    <n v="52356"/>
    <x v="974"/>
    <s v="10050"/>
    <n v="1"/>
    <n v="10"/>
    <n v="240"/>
    <n v="165.32"/>
    <x v="9"/>
    <x v="0"/>
    <s v="TV28"/>
    <n v="3"/>
    <x v="3"/>
  </r>
  <r>
    <n v="52357"/>
    <x v="975"/>
    <s v="10019"/>
    <n v="1"/>
    <n v="10"/>
    <n v="86"/>
    <n v="48.16"/>
    <x v="9"/>
    <x v="0"/>
    <s v="Antennidigiboxi"/>
    <n v="6"/>
    <x v="2"/>
  </r>
  <r>
    <n v="52358"/>
    <x v="976"/>
    <s v="10023"/>
    <n v="1"/>
    <n v="3"/>
    <n v="85"/>
    <n v="55.28"/>
    <x v="5"/>
    <x v="0"/>
    <s v="Kaapelidigiboxi"/>
    <n v="6"/>
    <x v="2"/>
  </r>
  <r>
    <n v="52359"/>
    <x v="976"/>
    <s v="10076"/>
    <n v="1"/>
    <n v="2"/>
    <n v="21"/>
    <n v="11.67"/>
    <x v="1"/>
    <x v="0"/>
    <s v="Scart-kaapeli"/>
    <n v="4"/>
    <x v="1"/>
  </r>
  <r>
    <n v="52360"/>
    <x v="977"/>
    <s v="10050"/>
    <n v="1"/>
    <n v="6"/>
    <n v="241"/>
    <n v="153.84"/>
    <x v="4"/>
    <x v="1"/>
    <s v="TV28"/>
    <n v="3"/>
    <x v="3"/>
  </r>
  <r>
    <n v="52361"/>
    <x v="977"/>
    <s v="10007"/>
    <n v="1"/>
    <n v="19"/>
    <n v="116"/>
    <n v="63.48"/>
    <x v="13"/>
    <x v="1"/>
    <s v="DVD-soitin"/>
    <n v="2"/>
    <x v="4"/>
  </r>
  <r>
    <n v="52362"/>
    <x v="978"/>
    <s v="10008"/>
    <n v="1"/>
    <n v="16"/>
    <n v="172"/>
    <n v="112.17"/>
    <x v="11"/>
    <x v="0"/>
    <s v="DVD-nauhuri"/>
    <n v="2"/>
    <x v="4"/>
  </r>
  <r>
    <n v="52363"/>
    <x v="979"/>
    <s v="10076"/>
    <n v="1"/>
    <n v="6"/>
    <n v="21"/>
    <n v="11.46"/>
    <x v="4"/>
    <x v="1"/>
    <s v="Scart-kaapeli"/>
    <n v="4"/>
    <x v="1"/>
  </r>
  <r>
    <n v="52364"/>
    <x v="980"/>
    <s v="10012"/>
    <n v="1"/>
    <n v="15"/>
    <n v="135"/>
    <n v="90.3"/>
    <x v="12"/>
    <x v="0"/>
    <s v="VHS-nauhuri"/>
    <n v="2"/>
    <x v="4"/>
  </r>
  <r>
    <n v="52365"/>
    <x v="980"/>
    <s v="10019"/>
    <n v="1"/>
    <n v="6"/>
    <n v="85"/>
    <n v="46.58"/>
    <x v="4"/>
    <x v="1"/>
    <s v="Antennidigiboxi"/>
    <n v="6"/>
    <x v="2"/>
  </r>
  <r>
    <n v="52366"/>
    <x v="981"/>
    <s v="10037"/>
    <n v="1"/>
    <n v="1"/>
    <n v="99"/>
    <n v="55.23"/>
    <x v="0"/>
    <x v="0"/>
    <s v="PS2-konsoli"/>
    <n v="5"/>
    <x v="0"/>
  </r>
  <r>
    <n v="52367"/>
    <x v="982"/>
    <s v="10076"/>
    <n v="1"/>
    <n v="5"/>
    <n v="19"/>
    <n v="11.76"/>
    <x v="2"/>
    <x v="1"/>
    <s v="Scart-kaapeli"/>
    <n v="4"/>
    <x v="1"/>
  </r>
  <r>
    <n v="52368"/>
    <x v="983"/>
    <s v="10023"/>
    <n v="1"/>
    <n v="3"/>
    <n v="84"/>
    <n v="51.71"/>
    <x v="5"/>
    <x v="0"/>
    <s v="Kaapelidigiboxi"/>
    <n v="6"/>
    <x v="2"/>
  </r>
  <r>
    <n v="52369"/>
    <x v="984"/>
    <s v="10050"/>
    <n v="1"/>
    <n v="7"/>
    <n v="231"/>
    <n v="166.49"/>
    <x v="3"/>
    <x v="0"/>
    <s v="TV28"/>
    <n v="3"/>
    <x v="3"/>
  </r>
  <r>
    <n v="52370"/>
    <x v="985"/>
    <s v="10007"/>
    <n v="1"/>
    <n v="5"/>
    <n v="119"/>
    <n v="63.65"/>
    <x v="2"/>
    <x v="1"/>
    <s v="DVD-soitin"/>
    <n v="2"/>
    <x v="4"/>
  </r>
  <r>
    <n v="52371"/>
    <x v="985"/>
    <s v="10076"/>
    <n v="1"/>
    <n v="5"/>
    <n v="21"/>
    <n v="11.66"/>
    <x v="2"/>
    <x v="1"/>
    <s v="Scart-kaapeli"/>
    <n v="4"/>
    <x v="1"/>
  </r>
  <r>
    <n v="52372"/>
    <x v="986"/>
    <s v="10023"/>
    <n v="1"/>
    <n v="7"/>
    <n v="85"/>
    <n v="54.36"/>
    <x v="3"/>
    <x v="0"/>
    <s v="Kaapelidigiboxi"/>
    <n v="6"/>
    <x v="2"/>
  </r>
  <r>
    <n v="52373"/>
    <x v="987"/>
    <s v="10076"/>
    <n v="1"/>
    <n v="19"/>
    <n v="20"/>
    <n v="11.38"/>
    <x v="13"/>
    <x v="1"/>
    <s v="Scart-kaapeli"/>
    <n v="4"/>
    <x v="1"/>
  </r>
  <r>
    <n v="52374"/>
    <x v="988"/>
    <s v="10050"/>
    <n v="1"/>
    <n v="6"/>
    <n v="241"/>
    <n v="163.62"/>
    <x v="4"/>
    <x v="1"/>
    <s v="TV28"/>
    <n v="3"/>
    <x v="3"/>
  </r>
  <r>
    <n v="52375"/>
    <x v="989"/>
    <s v="10007"/>
    <n v="1"/>
    <n v="3"/>
    <n v="116"/>
    <n v="66.87"/>
    <x v="5"/>
    <x v="0"/>
    <s v="DVD-soitin"/>
    <n v="2"/>
    <x v="4"/>
  </r>
  <r>
    <n v="52376"/>
    <x v="989"/>
    <s v="10012"/>
    <n v="1"/>
    <n v="2"/>
    <n v="130"/>
    <n v="93.41"/>
    <x v="1"/>
    <x v="0"/>
    <s v="VHS-nauhuri"/>
    <n v="2"/>
    <x v="4"/>
  </r>
  <r>
    <n v="52377"/>
    <x v="990"/>
    <s v="10008"/>
    <n v="1"/>
    <n v="19"/>
    <n v="181"/>
    <n v="118"/>
    <x v="13"/>
    <x v="1"/>
    <s v="DVD-nauhuri"/>
    <n v="2"/>
    <x v="4"/>
  </r>
  <r>
    <n v="52378"/>
    <x v="991"/>
    <s v="10019"/>
    <n v="1"/>
    <n v="2"/>
    <n v="83"/>
    <n v="48.05"/>
    <x v="1"/>
    <x v="0"/>
    <s v="Antennidigiboxi"/>
    <n v="6"/>
    <x v="2"/>
  </r>
  <r>
    <n v="52379"/>
    <x v="991"/>
    <s v="10023"/>
    <n v="1"/>
    <n v="10"/>
    <n v="82"/>
    <n v="56.52"/>
    <x v="9"/>
    <x v="0"/>
    <s v="Kaapelidigiboxi"/>
    <n v="6"/>
    <x v="2"/>
  </r>
  <r>
    <n v="52380"/>
    <x v="992"/>
    <s v="10076"/>
    <n v="1"/>
    <n v="1"/>
    <n v="19"/>
    <n v="11"/>
    <x v="0"/>
    <x v="0"/>
    <s v="Scart-kaapeli"/>
    <n v="4"/>
    <x v="1"/>
  </r>
  <r>
    <n v="52381"/>
    <x v="993"/>
    <s v="10076"/>
    <n v="1"/>
    <n v="7"/>
    <n v="21"/>
    <n v="11.29"/>
    <x v="3"/>
    <x v="0"/>
    <s v="Scart-kaapeli"/>
    <n v="4"/>
    <x v="1"/>
  </r>
  <r>
    <n v="52382"/>
    <x v="994"/>
    <s v="10007"/>
    <n v="1"/>
    <n v="7"/>
    <n v="119"/>
    <n v="67.040000000000006"/>
    <x v="3"/>
    <x v="0"/>
    <s v="DVD-soitin"/>
    <n v="2"/>
    <x v="4"/>
  </r>
  <r>
    <n v="52383"/>
    <x v="995"/>
    <s v="10050"/>
    <n v="1"/>
    <n v="10"/>
    <n v="243"/>
    <n v="158.15"/>
    <x v="9"/>
    <x v="0"/>
    <s v="TV28"/>
    <n v="3"/>
    <x v="3"/>
  </r>
  <r>
    <n v="52384"/>
    <x v="996"/>
    <s v="10019"/>
    <n v="1"/>
    <n v="3"/>
    <n v="89"/>
    <n v="46.33"/>
    <x v="5"/>
    <x v="0"/>
    <s v="Antennidigiboxi"/>
    <n v="6"/>
    <x v="2"/>
  </r>
  <r>
    <n v="52385"/>
    <x v="996"/>
    <s v="10023"/>
    <n v="1"/>
    <n v="1"/>
    <n v="88"/>
    <n v="54.35"/>
    <x v="0"/>
    <x v="0"/>
    <s v="Kaapelidigiboxi"/>
    <n v="6"/>
    <x v="2"/>
  </r>
  <r>
    <n v="52386"/>
    <x v="997"/>
    <s v="10007"/>
    <n v="1"/>
    <n v="7"/>
    <n v="117"/>
    <n v="63.92"/>
    <x v="3"/>
    <x v="0"/>
    <s v="DVD-soitin"/>
    <n v="2"/>
    <x v="4"/>
  </r>
  <r>
    <n v="52387"/>
    <x v="998"/>
    <s v="10076"/>
    <n v="1"/>
    <n v="16"/>
    <n v="19"/>
    <n v="11.28"/>
    <x v="11"/>
    <x v="0"/>
    <s v="Scart-kaapeli"/>
    <n v="4"/>
    <x v="1"/>
  </r>
  <r>
    <n v="52388"/>
    <x v="999"/>
    <s v="10076"/>
    <n v="1"/>
    <n v="7"/>
    <n v="20"/>
    <n v="10.76"/>
    <x v="3"/>
    <x v="0"/>
    <s v="Scart-kaapeli"/>
    <n v="4"/>
    <x v="1"/>
  </r>
  <r>
    <n v="52389"/>
    <x v="1000"/>
    <s v="10023"/>
    <n v="1"/>
    <n v="16"/>
    <n v="83"/>
    <n v="53.04"/>
    <x v="11"/>
    <x v="0"/>
    <s v="Kaapelidigiboxi"/>
    <n v="6"/>
    <x v="2"/>
  </r>
  <r>
    <n v="52390"/>
    <x v="1000"/>
    <s v="10008"/>
    <n v="1"/>
    <n v="5"/>
    <n v="174"/>
    <n v="121.59"/>
    <x v="2"/>
    <x v="1"/>
    <s v="DVD-nauhuri"/>
    <n v="2"/>
    <x v="4"/>
  </r>
  <r>
    <n v="52391"/>
    <x v="1000"/>
    <s v="10007"/>
    <n v="1"/>
    <n v="10"/>
    <n v="118"/>
    <n v="66.650000000000006"/>
    <x v="9"/>
    <x v="0"/>
    <s v="DVD-soitin"/>
    <n v="2"/>
    <x v="4"/>
  </r>
  <r>
    <n v="52392"/>
    <x v="1001"/>
    <s v="10019"/>
    <n v="1"/>
    <n v="7"/>
    <n v="85"/>
    <n v="51.09"/>
    <x v="3"/>
    <x v="0"/>
    <s v="Antennidigiboxi"/>
    <n v="6"/>
    <x v="2"/>
  </r>
  <r>
    <n v="52393"/>
    <x v="1002"/>
    <s v="10008"/>
    <n v="1"/>
    <n v="7"/>
    <n v="174"/>
    <n v="115.45"/>
    <x v="3"/>
    <x v="0"/>
    <s v="DVD-nauhuri"/>
    <n v="2"/>
    <x v="4"/>
  </r>
  <r>
    <n v="52394"/>
    <x v="1003"/>
    <s v="10076"/>
    <n v="1"/>
    <n v="16"/>
    <n v="21"/>
    <n v="11.24"/>
    <x v="11"/>
    <x v="0"/>
    <s v="Scart-kaapeli"/>
    <n v="4"/>
    <x v="1"/>
  </r>
  <r>
    <n v="52395"/>
    <x v="1004"/>
    <s v="10007"/>
    <n v="1"/>
    <n v="11"/>
    <n v="113"/>
    <n v="64.36"/>
    <x v="7"/>
    <x v="1"/>
    <s v="DVD-soitin"/>
    <n v="2"/>
    <x v="4"/>
  </r>
  <r>
    <n v="52396"/>
    <x v="1005"/>
    <s v="10023"/>
    <n v="1"/>
    <n v="6"/>
    <n v="88"/>
    <n v="54.86"/>
    <x v="4"/>
    <x v="1"/>
    <s v="Kaapelidigiboxi"/>
    <n v="6"/>
    <x v="2"/>
  </r>
  <r>
    <n v="52397"/>
    <x v="1006"/>
    <s v="10076"/>
    <n v="1"/>
    <n v="16"/>
    <n v="20"/>
    <n v="11.04"/>
    <x v="11"/>
    <x v="0"/>
    <s v="Scart-kaapeli"/>
    <n v="4"/>
    <x v="1"/>
  </r>
  <r>
    <n v="52398"/>
    <x v="1007"/>
    <s v="10050"/>
    <n v="1"/>
    <n v="3"/>
    <n v="247"/>
    <n v="169.1"/>
    <x v="5"/>
    <x v="0"/>
    <s v="TV28"/>
    <n v="3"/>
    <x v="3"/>
  </r>
  <r>
    <n v="52399"/>
    <x v="1008"/>
    <s v="10012"/>
    <n v="1"/>
    <n v="11"/>
    <n v="128"/>
    <n v="90"/>
    <x v="7"/>
    <x v="1"/>
    <s v="VHS-nauhuri"/>
    <n v="2"/>
    <x v="4"/>
  </r>
  <r>
    <n v="52400"/>
    <x v="1009"/>
    <s v="10076"/>
    <n v="1"/>
    <n v="6"/>
    <n v="21"/>
    <n v="10.98"/>
    <x v="4"/>
    <x v="1"/>
    <s v="Scart-kaapeli"/>
    <n v="4"/>
    <x v="1"/>
  </r>
  <r>
    <n v="52401"/>
    <x v="1009"/>
    <s v="10023"/>
    <n v="1"/>
    <n v="7"/>
    <n v="86"/>
    <n v="52.94"/>
    <x v="3"/>
    <x v="0"/>
    <s v="Kaapelidigiboxi"/>
    <n v="6"/>
    <x v="2"/>
  </r>
  <r>
    <n v="52402"/>
    <x v="1010"/>
    <s v="10019"/>
    <n v="1"/>
    <n v="16"/>
    <n v="81"/>
    <n v="50.98"/>
    <x v="11"/>
    <x v="0"/>
    <s v="Antennidigiboxi"/>
    <n v="6"/>
    <x v="2"/>
  </r>
  <r>
    <n v="52403"/>
    <x v="1011"/>
    <s v="10076"/>
    <n v="1"/>
    <n v="10"/>
    <n v="20"/>
    <n v="11.23"/>
    <x v="9"/>
    <x v="0"/>
    <s v="Scart-kaapeli"/>
    <n v="4"/>
    <x v="1"/>
  </r>
  <r>
    <n v="52404"/>
    <x v="1012"/>
    <s v="10050"/>
    <n v="1"/>
    <n v="13"/>
    <n v="233"/>
    <n v="166.31"/>
    <x v="8"/>
    <x v="1"/>
    <s v="TV28"/>
    <n v="3"/>
    <x v="3"/>
  </r>
  <r>
    <n v="52405"/>
    <x v="1012"/>
    <s v="10007"/>
    <n v="1"/>
    <n v="18"/>
    <n v="120"/>
    <n v="61.02"/>
    <x v="14"/>
    <x v="0"/>
    <s v="DVD-soitin"/>
    <n v="2"/>
    <x v="4"/>
  </r>
  <r>
    <n v="52406"/>
    <x v="1013"/>
    <s v="10019"/>
    <n v="1"/>
    <n v="9"/>
    <n v="84"/>
    <n v="50.01"/>
    <x v="6"/>
    <x v="1"/>
    <s v="Antennidigiboxi"/>
    <n v="6"/>
    <x v="2"/>
  </r>
  <r>
    <n v="52407"/>
    <x v="1014"/>
    <s v="10008"/>
    <n v="1"/>
    <n v="6"/>
    <n v="184"/>
    <n v="116.45"/>
    <x v="4"/>
    <x v="1"/>
    <s v="DVD-nauhuri"/>
    <n v="2"/>
    <x v="4"/>
  </r>
  <r>
    <n v="52408"/>
    <x v="1015"/>
    <s v="10076"/>
    <n v="1"/>
    <n v="9"/>
    <n v="20"/>
    <n v="11.53"/>
    <x v="6"/>
    <x v="1"/>
    <s v="Scart-kaapeli"/>
    <n v="4"/>
    <x v="1"/>
  </r>
  <r>
    <n v="52409"/>
    <x v="1016"/>
    <s v="10023"/>
    <n v="1"/>
    <n v="16"/>
    <n v="89"/>
    <n v="54.59"/>
    <x v="11"/>
    <x v="0"/>
    <s v="Kaapelidigiboxi"/>
    <n v="6"/>
    <x v="2"/>
  </r>
  <r>
    <n v="52410"/>
    <x v="1017"/>
    <s v="10008"/>
    <n v="1"/>
    <n v="1"/>
    <n v="175"/>
    <n v="120.52"/>
    <x v="0"/>
    <x v="0"/>
    <s v="DVD-nauhuri"/>
    <n v="2"/>
    <x v="4"/>
  </r>
  <r>
    <n v="52411"/>
    <x v="1018"/>
    <s v="10050"/>
    <n v="1"/>
    <n v="18"/>
    <n v="228"/>
    <n v="164.76"/>
    <x v="14"/>
    <x v="0"/>
    <s v="TV28"/>
    <n v="3"/>
    <x v="3"/>
  </r>
  <r>
    <n v="52412"/>
    <x v="1018"/>
    <s v="10019"/>
    <n v="1"/>
    <n v="7"/>
    <n v="86"/>
    <n v="50.34"/>
    <x v="3"/>
    <x v="0"/>
    <s v="Antennidigiboxi"/>
    <n v="6"/>
    <x v="2"/>
  </r>
  <r>
    <n v="52413"/>
    <x v="1019"/>
    <s v="10076"/>
    <n v="1"/>
    <n v="6"/>
    <n v="20"/>
    <n v="10.83"/>
    <x v="4"/>
    <x v="1"/>
    <s v="Scart-kaapeli"/>
    <n v="4"/>
    <x v="1"/>
  </r>
  <r>
    <n v="52414"/>
    <x v="1020"/>
    <s v="10023"/>
    <n v="1"/>
    <n v="15"/>
    <n v="86"/>
    <n v="52.1"/>
    <x v="12"/>
    <x v="0"/>
    <s v="Kaapelidigiboxi"/>
    <n v="6"/>
    <x v="2"/>
  </r>
  <r>
    <n v="52415"/>
    <x v="1021"/>
    <s v="10007"/>
    <n v="1"/>
    <n v="7"/>
    <n v="118"/>
    <n v="65.25"/>
    <x v="3"/>
    <x v="0"/>
    <s v="DVD-soitin"/>
    <n v="2"/>
    <x v="4"/>
  </r>
  <r>
    <n v="52416"/>
    <x v="1022"/>
    <s v="10076"/>
    <n v="1"/>
    <n v="3"/>
    <n v="20"/>
    <n v="11.7"/>
    <x v="5"/>
    <x v="0"/>
    <s v="Scart-kaapeli"/>
    <n v="4"/>
    <x v="1"/>
  </r>
  <r>
    <n v="52417"/>
    <x v="1023"/>
    <s v="10023"/>
    <n v="1"/>
    <n v="6"/>
    <n v="87"/>
    <n v="54.67"/>
    <x v="4"/>
    <x v="1"/>
    <s v="Kaapelidigiboxi"/>
    <n v="6"/>
    <x v="2"/>
  </r>
  <r>
    <n v="52418"/>
    <x v="1024"/>
    <s v="10076"/>
    <n v="1"/>
    <n v="3"/>
    <n v="21"/>
    <n v="11.29"/>
    <x v="5"/>
    <x v="0"/>
    <s v="Scart-kaapeli"/>
    <n v="4"/>
    <x v="1"/>
  </r>
  <r>
    <n v="52419"/>
    <x v="1025"/>
    <s v="10012"/>
    <n v="1"/>
    <n v="2"/>
    <n v="135"/>
    <n v="89.3"/>
    <x v="1"/>
    <x v="0"/>
    <s v="VHS-nauhuri"/>
    <n v="2"/>
    <x v="4"/>
  </r>
  <r>
    <n v="52420"/>
    <x v="1025"/>
    <s v="10007"/>
    <n v="1"/>
    <n v="11"/>
    <n v="120"/>
    <n v="65.27"/>
    <x v="7"/>
    <x v="1"/>
    <s v="DVD-soitin"/>
    <n v="2"/>
    <x v="4"/>
  </r>
  <r>
    <n v="52421"/>
    <x v="1026"/>
    <s v="10019"/>
    <n v="1"/>
    <n v="6"/>
    <n v="87"/>
    <n v="50.1"/>
    <x v="4"/>
    <x v="1"/>
    <s v="Antennidigiboxi"/>
    <n v="6"/>
    <x v="2"/>
  </r>
  <r>
    <n v="52422"/>
    <x v="1026"/>
    <s v="10008"/>
    <n v="1"/>
    <n v="7"/>
    <n v="181"/>
    <n v="114.01"/>
    <x v="3"/>
    <x v="0"/>
    <s v="DVD-nauhuri"/>
    <n v="2"/>
    <x v="4"/>
  </r>
  <r>
    <n v="52423"/>
    <x v="1027"/>
    <s v="10076"/>
    <n v="1"/>
    <n v="16"/>
    <n v="19"/>
    <n v="10.69"/>
    <x v="11"/>
    <x v="0"/>
    <s v="Scart-kaapeli"/>
    <n v="4"/>
    <x v="1"/>
  </r>
  <r>
    <n v="52424"/>
    <x v="1028"/>
    <s v="10050"/>
    <n v="1"/>
    <n v="7"/>
    <n v="225"/>
    <n v="164.14"/>
    <x v="3"/>
    <x v="0"/>
    <s v="TV28"/>
    <n v="3"/>
    <x v="3"/>
  </r>
  <r>
    <n v="52425"/>
    <x v="1029"/>
    <s v="10023"/>
    <n v="1"/>
    <n v="19"/>
    <n v="87"/>
    <n v="52.95"/>
    <x v="13"/>
    <x v="1"/>
    <s v="Kaapelidigiboxi"/>
    <n v="6"/>
    <x v="2"/>
  </r>
  <r>
    <n v="52426"/>
    <x v="1029"/>
    <s v="10034"/>
    <n v="1"/>
    <n v="7"/>
    <n v="79"/>
    <n v="39.770000000000003"/>
    <x v="3"/>
    <x v="0"/>
    <s v="PS1-konsoli"/>
    <n v="5"/>
    <x v="0"/>
  </r>
  <r>
    <n v="52427"/>
    <x v="1030"/>
    <s v="10019"/>
    <n v="1"/>
    <n v="5"/>
    <n v="89"/>
    <n v="50.16"/>
    <x v="2"/>
    <x v="1"/>
    <s v="Antennidigiboxi"/>
    <n v="6"/>
    <x v="2"/>
  </r>
  <r>
    <n v="52428"/>
    <x v="1031"/>
    <s v="10076"/>
    <n v="1"/>
    <n v="5"/>
    <n v="20"/>
    <n v="11.73"/>
    <x v="2"/>
    <x v="1"/>
    <s v="Scart-kaapeli"/>
    <n v="4"/>
    <x v="1"/>
  </r>
  <r>
    <n v="52429"/>
    <x v="1032"/>
    <s v="10023"/>
    <n v="1"/>
    <n v="11"/>
    <n v="83"/>
    <n v="53.61"/>
    <x v="7"/>
    <x v="1"/>
    <s v="Kaapelidigiboxi"/>
    <n v="6"/>
    <x v="2"/>
  </r>
  <r>
    <n v="52430"/>
    <x v="1032"/>
    <s v="10008"/>
    <n v="1"/>
    <n v="7"/>
    <n v="178"/>
    <n v="118.45"/>
    <x v="3"/>
    <x v="0"/>
    <s v="DVD-nauhuri"/>
    <n v="2"/>
    <x v="4"/>
  </r>
  <r>
    <n v="52431"/>
    <x v="1033"/>
    <s v="10007"/>
    <n v="1"/>
    <n v="3"/>
    <n v="123"/>
    <n v="62.44"/>
    <x v="5"/>
    <x v="0"/>
    <s v="DVD-soitin"/>
    <n v="2"/>
    <x v="4"/>
  </r>
  <r>
    <n v="52432"/>
    <x v="1034"/>
    <s v="10019"/>
    <n v="1"/>
    <n v="9"/>
    <n v="89"/>
    <n v="48.67"/>
    <x v="6"/>
    <x v="1"/>
    <s v="Antennidigiboxi"/>
    <n v="6"/>
    <x v="2"/>
  </r>
  <r>
    <n v="52433"/>
    <x v="1035"/>
    <s v="10076"/>
    <n v="1"/>
    <n v="16"/>
    <n v="21"/>
    <n v="11.32"/>
    <x v="11"/>
    <x v="0"/>
    <s v="Scart-kaapeli"/>
    <n v="4"/>
    <x v="1"/>
  </r>
  <r>
    <n v="52434"/>
    <x v="1035"/>
    <s v="10050"/>
    <n v="1"/>
    <n v="16"/>
    <n v="241"/>
    <n v="163.06"/>
    <x v="11"/>
    <x v="0"/>
    <s v="TV28"/>
    <n v="3"/>
    <x v="3"/>
  </r>
  <r>
    <n v="52435"/>
    <x v="1036"/>
    <s v="10076"/>
    <n v="1"/>
    <n v="6"/>
    <n v="20"/>
    <n v="10.99"/>
    <x v="4"/>
    <x v="1"/>
    <s v="Scart-kaapeli"/>
    <n v="4"/>
    <x v="1"/>
  </r>
  <r>
    <n v="52436"/>
    <x v="1037"/>
    <s v="10012"/>
    <n v="1"/>
    <n v="7"/>
    <n v="127"/>
    <n v="93.87"/>
    <x v="3"/>
    <x v="0"/>
    <s v="VHS-nauhuri"/>
    <n v="2"/>
    <x v="4"/>
  </r>
  <r>
    <n v="52437"/>
    <x v="1037"/>
    <s v="10076"/>
    <n v="1"/>
    <n v="2"/>
    <n v="21"/>
    <n v="11.2"/>
    <x v="1"/>
    <x v="0"/>
    <s v="Scart-kaapeli"/>
    <n v="4"/>
    <x v="1"/>
  </r>
  <r>
    <n v="52438"/>
    <x v="1037"/>
    <s v="10023"/>
    <n v="1"/>
    <n v="6"/>
    <n v="87"/>
    <n v="52.45"/>
    <x v="4"/>
    <x v="1"/>
    <s v="Kaapelidigiboxi"/>
    <n v="6"/>
    <x v="2"/>
  </r>
  <r>
    <n v="52439"/>
    <x v="1038"/>
    <s v="10037"/>
    <n v="1"/>
    <n v="10"/>
    <n v="104"/>
    <n v="54.64"/>
    <x v="9"/>
    <x v="0"/>
    <s v="PS2-konsoli"/>
    <n v="5"/>
    <x v="0"/>
  </r>
  <r>
    <n v="52440"/>
    <x v="1038"/>
    <s v="10008"/>
    <n v="1"/>
    <n v="7"/>
    <n v="178"/>
    <n v="114.54"/>
    <x v="3"/>
    <x v="0"/>
    <s v="DVD-nauhuri"/>
    <n v="2"/>
    <x v="4"/>
  </r>
  <r>
    <n v="52441"/>
    <x v="1038"/>
    <s v="10050"/>
    <n v="1"/>
    <n v="3"/>
    <n v="231"/>
    <n v="158.82"/>
    <x v="5"/>
    <x v="0"/>
    <s v="TV28"/>
    <n v="3"/>
    <x v="3"/>
  </r>
  <r>
    <n v="52442"/>
    <x v="1039"/>
    <s v="10007"/>
    <n v="1"/>
    <n v="13"/>
    <n v="118"/>
    <n v="64.290000000000006"/>
    <x v="8"/>
    <x v="1"/>
    <s v="DVD-soitin"/>
    <n v="2"/>
    <x v="4"/>
  </r>
  <r>
    <n v="52443"/>
    <x v="1040"/>
    <s v="10076"/>
    <n v="1"/>
    <n v="6"/>
    <n v="21"/>
    <n v="11.47"/>
    <x v="4"/>
    <x v="1"/>
    <s v="Scart-kaapeli"/>
    <n v="4"/>
    <x v="1"/>
  </r>
  <r>
    <n v="52444"/>
    <x v="1041"/>
    <s v="10023"/>
    <n v="1"/>
    <n v="7"/>
    <n v="87"/>
    <n v="51.98"/>
    <x v="3"/>
    <x v="0"/>
    <s v="Kaapelidigiboxi"/>
    <n v="6"/>
    <x v="2"/>
  </r>
  <r>
    <n v="52445"/>
    <x v="1042"/>
    <s v="10019"/>
    <n v="1"/>
    <n v="2"/>
    <n v="84"/>
    <n v="48.07"/>
    <x v="1"/>
    <x v="0"/>
    <s v="Antennidigiboxi"/>
    <n v="6"/>
    <x v="2"/>
  </r>
  <r>
    <n v="52446"/>
    <x v="1043"/>
    <s v="10076"/>
    <n v="1"/>
    <n v="14"/>
    <n v="20"/>
    <n v="10.7"/>
    <x v="10"/>
    <x v="1"/>
    <s v="Scart-kaapeli"/>
    <n v="4"/>
    <x v="1"/>
  </r>
  <r>
    <n v="52447"/>
    <x v="1043"/>
    <s v="10008"/>
    <n v="1"/>
    <n v="11"/>
    <n v="173"/>
    <n v="111.85"/>
    <x v="7"/>
    <x v="1"/>
    <s v="DVD-nauhuri"/>
    <n v="2"/>
    <x v="4"/>
  </r>
  <r>
    <n v="52448"/>
    <x v="1044"/>
    <s v="10007"/>
    <n v="1"/>
    <n v="1"/>
    <n v="117"/>
    <n v="66.36"/>
    <x v="0"/>
    <x v="0"/>
    <s v="DVD-soitin"/>
    <n v="2"/>
    <x v="4"/>
  </r>
  <r>
    <n v="52449"/>
    <x v="1044"/>
    <s v="10023"/>
    <n v="1"/>
    <n v="11"/>
    <n v="82"/>
    <n v="54.49"/>
    <x v="7"/>
    <x v="1"/>
    <s v="Kaapelidigiboxi"/>
    <n v="6"/>
    <x v="2"/>
  </r>
  <r>
    <n v="52450"/>
    <x v="1045"/>
    <s v="10076"/>
    <n v="1"/>
    <n v="10"/>
    <n v="20"/>
    <n v="11.14"/>
    <x v="9"/>
    <x v="0"/>
    <s v="Scart-kaapeli"/>
    <n v="4"/>
    <x v="1"/>
  </r>
  <r>
    <n v="52451"/>
    <x v="1046"/>
    <s v="10050"/>
    <n v="1"/>
    <n v="11"/>
    <n v="234"/>
    <n v="153.18"/>
    <x v="7"/>
    <x v="1"/>
    <s v="TV28"/>
    <n v="3"/>
    <x v="3"/>
  </r>
  <r>
    <n v="52452"/>
    <x v="1047"/>
    <s v="10019"/>
    <n v="1"/>
    <n v="1"/>
    <n v="82"/>
    <n v="47.14"/>
    <x v="0"/>
    <x v="0"/>
    <s v="Antennidigiboxi"/>
    <n v="6"/>
    <x v="2"/>
  </r>
  <r>
    <n v="52453"/>
    <x v="1048"/>
    <s v="10023"/>
    <n v="1"/>
    <n v="18"/>
    <n v="84"/>
    <n v="54.14"/>
    <x v="14"/>
    <x v="0"/>
    <s v="Kaapelidigiboxi"/>
    <n v="6"/>
    <x v="2"/>
  </r>
  <r>
    <n v="52454"/>
    <x v="1048"/>
    <s v="10076"/>
    <n v="1"/>
    <n v="7"/>
    <n v="20"/>
    <n v="11.37"/>
    <x v="3"/>
    <x v="0"/>
    <s v="Scart-kaapeli"/>
    <n v="4"/>
    <x v="1"/>
  </r>
  <r>
    <n v="52455"/>
    <x v="1049"/>
    <s v="10007"/>
    <n v="1"/>
    <n v="16"/>
    <n v="125"/>
    <n v="67.739999999999995"/>
    <x v="11"/>
    <x v="0"/>
    <s v="DVD-soitin"/>
    <n v="2"/>
    <x v="4"/>
  </r>
  <r>
    <n v="52456"/>
    <x v="1050"/>
    <s v="10008"/>
    <n v="1"/>
    <n v="19"/>
    <n v="190"/>
    <n v="122.02"/>
    <x v="13"/>
    <x v="1"/>
    <s v="DVD-nauhuri"/>
    <n v="2"/>
    <x v="4"/>
  </r>
  <r>
    <n v="52457"/>
    <x v="1051"/>
    <s v="10012"/>
    <n v="1"/>
    <n v="13"/>
    <n v="140"/>
    <n v="96.38"/>
    <x v="8"/>
    <x v="1"/>
    <s v="VHS-nauhuri"/>
    <n v="2"/>
    <x v="4"/>
  </r>
  <r>
    <n v="52458"/>
    <x v="1051"/>
    <s v="10023"/>
    <n v="1"/>
    <n v="9"/>
    <n v="90"/>
    <n v="57.33"/>
    <x v="6"/>
    <x v="1"/>
    <s v="Kaapelidigiboxi"/>
    <n v="6"/>
    <x v="2"/>
  </r>
  <r>
    <n v="52459"/>
    <x v="1052"/>
    <s v="10019"/>
    <n v="1"/>
    <n v="1"/>
    <n v="90"/>
    <n v="51.44"/>
    <x v="0"/>
    <x v="0"/>
    <s v="Antennidigiboxi"/>
    <n v="6"/>
    <x v="2"/>
  </r>
  <r>
    <n v="52460"/>
    <x v="1053"/>
    <s v="10076"/>
    <n v="1"/>
    <n v="5"/>
    <n v="22"/>
    <n v="11.82"/>
    <x v="2"/>
    <x v="1"/>
    <s v="Scart-kaapeli"/>
    <n v="4"/>
    <x v="1"/>
  </r>
  <r>
    <n v="52461"/>
    <x v="1054"/>
    <s v="10050"/>
    <n v="1"/>
    <n v="7"/>
    <n v="250"/>
    <n v="169.74"/>
    <x v="3"/>
    <x v="0"/>
    <s v="TV28"/>
    <n v="3"/>
    <x v="3"/>
  </r>
  <r>
    <n v="52462"/>
    <x v="1055"/>
    <s v="10023"/>
    <n v="1"/>
    <n v="6"/>
    <n v="90"/>
    <n v="57.33"/>
    <x v="4"/>
    <x v="1"/>
    <s v="Kaapelidigiboxi"/>
    <n v="6"/>
    <x v="2"/>
  </r>
  <r>
    <n v="52463"/>
    <x v="1056"/>
    <s v="10076"/>
    <n v="1"/>
    <n v="3"/>
    <n v="22"/>
    <n v="11.82"/>
    <x v="5"/>
    <x v="0"/>
    <s v="Scart-kaapeli"/>
    <n v="4"/>
    <x v="1"/>
  </r>
  <r>
    <n v="52464"/>
    <x v="1057"/>
    <s v="10023"/>
    <n v="1"/>
    <n v="5"/>
    <n v="90"/>
    <n v="57.33"/>
    <x v="2"/>
    <x v="1"/>
    <s v="Kaapelidigiboxi"/>
    <n v="6"/>
    <x v="2"/>
  </r>
  <r>
    <n v="52465"/>
    <x v="1058"/>
    <s v="10076"/>
    <n v="1"/>
    <n v="5"/>
    <n v="22"/>
    <n v="11.82"/>
    <x v="2"/>
    <x v="1"/>
    <s v="Scart-kaapeli"/>
    <n v="4"/>
    <x v="1"/>
  </r>
  <r>
    <n v="52466"/>
    <x v="1059"/>
    <s v="10008"/>
    <n v="1"/>
    <n v="15"/>
    <n v="190"/>
    <n v="122.02"/>
    <x v="12"/>
    <x v="0"/>
    <s v="DVD-nauhuri"/>
    <n v="2"/>
    <x v="4"/>
  </r>
  <r>
    <n v="52467"/>
    <x v="1059"/>
    <s v="10007"/>
    <n v="1"/>
    <n v="15"/>
    <n v="125"/>
    <n v="67.739999999999995"/>
    <x v="12"/>
    <x v="0"/>
    <s v="DVD-soitin"/>
    <n v="2"/>
    <x v="4"/>
  </r>
  <r>
    <n v="52468"/>
    <x v="1060"/>
    <s v="10076"/>
    <n v="1"/>
    <n v="5"/>
    <n v="22"/>
    <n v="11.82"/>
    <x v="2"/>
    <x v="1"/>
    <s v="Scart-kaapeli"/>
    <n v="4"/>
    <x v="1"/>
  </r>
  <r>
    <n v="52469"/>
    <x v="1060"/>
    <s v="10019"/>
    <n v="1"/>
    <n v="6"/>
    <n v="90"/>
    <n v="51.44"/>
    <x v="4"/>
    <x v="1"/>
    <s v="Antennidigiboxi"/>
    <n v="6"/>
    <x v="2"/>
  </r>
  <r>
    <n v="52470"/>
    <x v="1061"/>
    <s v="10007"/>
    <n v="1"/>
    <n v="3"/>
    <n v="125"/>
    <n v="67.739999999999995"/>
    <x v="5"/>
    <x v="0"/>
    <s v="DVD-soitin"/>
    <n v="2"/>
    <x v="4"/>
  </r>
  <r>
    <n v="52471"/>
    <x v="1062"/>
    <s v="10076"/>
    <n v="1"/>
    <n v="2"/>
    <n v="22"/>
    <n v="11.82"/>
    <x v="1"/>
    <x v="0"/>
    <s v="Scart-kaapeli"/>
    <n v="4"/>
    <x v="1"/>
  </r>
  <r>
    <n v="52472"/>
    <x v="1063"/>
    <s v="10007"/>
    <n v="1"/>
    <n v="7"/>
    <n v="125"/>
    <n v="67.739999999999995"/>
    <x v="3"/>
    <x v="0"/>
    <s v="DVD-soitin"/>
    <n v="2"/>
    <x v="4"/>
  </r>
  <r>
    <n v="52473"/>
    <x v="1064"/>
    <s v="10008"/>
    <n v="1"/>
    <n v="15"/>
    <n v="190"/>
    <n v="122.02"/>
    <x v="12"/>
    <x v="0"/>
    <s v="DVD-nauhuri"/>
    <n v="2"/>
    <x v="4"/>
  </r>
  <r>
    <n v="52474"/>
    <x v="1064"/>
    <s v="10023"/>
    <n v="1"/>
    <n v="14"/>
    <n v="90"/>
    <n v="57.33"/>
    <x v="10"/>
    <x v="1"/>
    <s v="Kaapelidigiboxi"/>
    <n v="6"/>
    <x v="2"/>
  </r>
  <r>
    <n v="52475"/>
    <x v="1065"/>
    <s v="10076"/>
    <n v="1"/>
    <n v="1"/>
    <n v="22"/>
    <n v="11.82"/>
    <x v="0"/>
    <x v="0"/>
    <s v="Scart-kaapeli"/>
    <n v="4"/>
    <x v="1"/>
  </r>
  <r>
    <n v="52476"/>
    <x v="1065"/>
    <s v="10050"/>
    <n v="1"/>
    <n v="1"/>
    <n v="250"/>
    <n v="169.74"/>
    <x v="0"/>
    <x v="0"/>
    <s v="TV28"/>
    <n v="3"/>
    <x v="3"/>
  </r>
  <r>
    <n v="52477"/>
    <x v="1066"/>
    <s v="10019"/>
    <n v="1"/>
    <n v="2"/>
    <n v="90"/>
    <n v="51.44"/>
    <x v="1"/>
    <x v="0"/>
    <s v="Antennidigiboxi"/>
    <n v="6"/>
    <x v="2"/>
  </r>
  <r>
    <n v="52478"/>
    <x v="1067"/>
    <s v="10076"/>
    <n v="1"/>
    <n v="10"/>
    <n v="22"/>
    <n v="11.82"/>
    <x v="9"/>
    <x v="0"/>
    <s v="Scart-kaapeli"/>
    <n v="4"/>
    <x v="1"/>
  </r>
  <r>
    <n v="52479"/>
    <x v="1068"/>
    <s v="10007"/>
    <n v="1"/>
    <n v="7"/>
    <n v="125"/>
    <n v="67.739999999999995"/>
    <x v="3"/>
    <x v="0"/>
    <s v="DVD-soitin"/>
    <n v="2"/>
    <x v="4"/>
  </r>
  <r>
    <n v="52480"/>
    <x v="1069"/>
    <s v="10050"/>
    <n v="1"/>
    <n v="2"/>
    <n v="250"/>
    <n v="169.74"/>
    <x v="1"/>
    <x v="0"/>
    <s v="TV28"/>
    <n v="3"/>
    <x v="3"/>
  </r>
  <r>
    <n v="52481"/>
    <x v="1069"/>
    <s v="10076"/>
    <n v="1"/>
    <n v="1"/>
    <n v="22"/>
    <n v="11.82"/>
    <x v="0"/>
    <x v="0"/>
    <s v="Scart-kaapeli"/>
    <n v="4"/>
    <x v="1"/>
  </r>
  <r>
    <n v="52482"/>
    <x v="1070"/>
    <s v="10019"/>
    <n v="1"/>
    <n v="16"/>
    <n v="90"/>
    <n v="51.44"/>
    <x v="11"/>
    <x v="0"/>
    <s v="Antennidigiboxi"/>
    <n v="6"/>
    <x v="2"/>
  </r>
  <r>
    <n v="52483"/>
    <x v="1070"/>
    <s v="10012"/>
    <n v="1"/>
    <n v="1"/>
    <n v="140"/>
    <n v="96.38"/>
    <x v="0"/>
    <x v="0"/>
    <s v="VHS-nauhuri"/>
    <n v="2"/>
    <x v="4"/>
  </r>
  <r>
    <n v="52484"/>
    <x v="1071"/>
    <s v="10076"/>
    <n v="1"/>
    <n v="14"/>
    <n v="22"/>
    <n v="11.82"/>
    <x v="10"/>
    <x v="1"/>
    <s v="Scart-kaapeli"/>
    <n v="4"/>
    <x v="1"/>
  </r>
  <r>
    <n v="52485"/>
    <x v="1072"/>
    <s v="10023"/>
    <n v="1"/>
    <n v="15"/>
    <n v="90"/>
    <n v="57.33"/>
    <x v="12"/>
    <x v="0"/>
    <s v="Kaapelidigiboxi"/>
    <n v="6"/>
    <x v="2"/>
  </r>
  <r>
    <n v="52486"/>
    <x v="1073"/>
    <s v="10023"/>
    <n v="1"/>
    <n v="1"/>
    <n v="90"/>
    <n v="57.33"/>
    <x v="0"/>
    <x v="0"/>
    <s v="Kaapelidigiboxi"/>
    <n v="6"/>
    <x v="2"/>
  </r>
  <r>
    <n v="52487"/>
    <x v="1074"/>
    <s v="10076"/>
    <n v="1"/>
    <n v="6"/>
    <n v="22"/>
    <n v="11.82"/>
    <x v="4"/>
    <x v="1"/>
    <s v="Scart-kaapeli"/>
    <n v="4"/>
    <x v="1"/>
  </r>
  <r>
    <n v="52488"/>
    <x v="1074"/>
    <s v="10008"/>
    <n v="1"/>
    <n v="9"/>
    <n v="190"/>
    <n v="122.02"/>
    <x v="6"/>
    <x v="1"/>
    <s v="DVD-nauhuri"/>
    <n v="2"/>
    <x v="4"/>
  </r>
  <r>
    <n v="52489"/>
    <x v="1075"/>
    <s v="10007"/>
    <n v="1"/>
    <n v="1"/>
    <n v="125"/>
    <n v="67.739999999999995"/>
    <x v="0"/>
    <x v="0"/>
    <s v="DVD-soitin"/>
    <n v="2"/>
    <x v="4"/>
  </r>
  <r>
    <n v="52490"/>
    <x v="1076"/>
    <s v="10076"/>
    <n v="1"/>
    <n v="11"/>
    <n v="22"/>
    <n v="11.82"/>
    <x v="7"/>
    <x v="1"/>
    <s v="Scart-kaapeli"/>
    <n v="4"/>
    <x v="1"/>
  </r>
  <r>
    <n v="52491"/>
    <x v="1077"/>
    <s v="10023"/>
    <n v="1"/>
    <n v="11"/>
    <n v="90"/>
    <n v="57.33"/>
    <x v="7"/>
    <x v="1"/>
    <s v="Kaapelidigiboxi"/>
    <n v="6"/>
    <x v="2"/>
  </r>
  <r>
    <n v="52492"/>
    <x v="1078"/>
    <s v="10076"/>
    <n v="2"/>
    <n v="1"/>
    <n v="22"/>
    <n v="11.82"/>
    <x v="0"/>
    <x v="0"/>
    <s v="Scart-kaapeli"/>
    <n v="4"/>
    <x v="1"/>
  </r>
  <r>
    <n v="52493"/>
    <x v="1079"/>
    <s v="10019"/>
    <n v="1"/>
    <n v="5"/>
    <n v="90"/>
    <n v="51.44"/>
    <x v="2"/>
    <x v="1"/>
    <s v="Antennidigiboxi"/>
    <n v="6"/>
    <x v="2"/>
  </r>
  <r>
    <n v="52494"/>
    <x v="1079"/>
    <s v="10050"/>
    <n v="1"/>
    <n v="11"/>
    <n v="250"/>
    <n v="169.74"/>
    <x v="7"/>
    <x v="1"/>
    <s v="TV28"/>
    <n v="3"/>
    <x v="3"/>
  </r>
  <r>
    <n v="52495"/>
    <x v="1080"/>
    <s v="10076"/>
    <n v="1"/>
    <n v="19"/>
    <n v="22"/>
    <n v="11.82"/>
    <x v="13"/>
    <x v="1"/>
    <s v="Scart-kaapeli"/>
    <n v="4"/>
    <x v="1"/>
  </r>
  <r>
    <n v="52496"/>
    <x v="1081"/>
    <s v="10007"/>
    <n v="1"/>
    <n v="1"/>
    <n v="125"/>
    <n v="67.739999999999995"/>
    <x v="0"/>
    <x v="0"/>
    <s v="DVD-soitin"/>
    <n v="2"/>
    <x v="4"/>
  </r>
  <r>
    <n v="52497"/>
    <x v="1082"/>
    <s v="10023"/>
    <n v="1"/>
    <n v="9"/>
    <n v="90"/>
    <n v="57.33"/>
    <x v="6"/>
    <x v="1"/>
    <s v="Kaapelidigiboxi"/>
    <n v="6"/>
    <x v="2"/>
  </r>
  <r>
    <n v="52498"/>
    <x v="1083"/>
    <s v="10050"/>
    <n v="1"/>
    <n v="7"/>
    <n v="250"/>
    <n v="169.74"/>
    <x v="3"/>
    <x v="0"/>
    <s v="TV28"/>
    <n v="3"/>
    <x v="3"/>
  </r>
  <r>
    <n v="52499"/>
    <x v="1084"/>
    <s v="10019"/>
    <n v="1"/>
    <n v="7"/>
    <n v="90"/>
    <n v="51.44"/>
    <x v="3"/>
    <x v="0"/>
    <s v="Antennidigiboxi"/>
    <n v="6"/>
    <x v="2"/>
  </r>
  <r>
    <n v="52500"/>
    <x v="1084"/>
    <s v="10076"/>
    <n v="1"/>
    <n v="7"/>
    <n v="22"/>
    <n v="11.82"/>
    <x v="3"/>
    <x v="0"/>
    <s v="Scart-kaapeli"/>
    <n v="4"/>
    <x v="1"/>
  </r>
  <r>
    <n v="52501"/>
    <x v="1085"/>
    <s v="10023"/>
    <n v="1"/>
    <n v="6"/>
    <n v="90"/>
    <n v="57.33"/>
    <x v="4"/>
    <x v="1"/>
    <s v="Kaapelidigiboxi"/>
    <n v="6"/>
    <x v="2"/>
  </r>
  <r>
    <n v="52502"/>
    <x v="1086"/>
    <s v="10008"/>
    <n v="1"/>
    <n v="16"/>
    <n v="190"/>
    <n v="122.02"/>
    <x v="11"/>
    <x v="0"/>
    <s v="DVD-nauhuri"/>
    <n v="2"/>
    <x v="4"/>
  </r>
  <r>
    <n v="52503"/>
    <x v="1086"/>
    <s v="10076"/>
    <n v="1"/>
    <n v="6"/>
    <n v="22"/>
    <n v="11.82"/>
    <x v="4"/>
    <x v="1"/>
    <s v="Scart-kaapeli"/>
    <n v="4"/>
    <x v="1"/>
  </r>
  <r>
    <n v="52504"/>
    <x v="1087"/>
    <s v="10019"/>
    <n v="1"/>
    <n v="11"/>
    <n v="90"/>
    <n v="51.44"/>
    <x v="7"/>
    <x v="1"/>
    <s v="Antennidigiboxi"/>
    <n v="6"/>
    <x v="2"/>
  </r>
  <r>
    <n v="52505"/>
    <x v="0"/>
    <s v="10066"/>
    <n v="1"/>
    <n v="1"/>
    <n v="18"/>
    <n v="8.81"/>
    <x v="0"/>
    <x v="0"/>
    <s v="USB-kaapeli"/>
    <n v="4"/>
    <x v="1"/>
  </r>
  <r>
    <n v="52506"/>
    <x v="1"/>
    <s v="10006"/>
    <n v="1"/>
    <n v="6"/>
    <n v="236"/>
    <n v="129.16"/>
    <x v="4"/>
    <x v="1"/>
    <s v="Levysoitin"/>
    <n v="1"/>
    <x v="5"/>
  </r>
  <r>
    <n v="52507"/>
    <x v="1"/>
    <s v="10071"/>
    <n v="1"/>
    <n v="5"/>
    <n v="14"/>
    <n v="10.73"/>
    <x v="2"/>
    <x v="1"/>
    <s v="Antennikaapeli"/>
    <n v="4"/>
    <x v="1"/>
  </r>
  <r>
    <n v="52508"/>
    <x v="2"/>
    <s v="10071"/>
    <n v="1"/>
    <n v="1"/>
    <n v="15"/>
    <n v="11.09"/>
    <x v="0"/>
    <x v="0"/>
    <s v="Antennikaapeli"/>
    <n v="4"/>
    <x v="1"/>
  </r>
  <r>
    <n v="52509"/>
    <x v="2"/>
    <s v="10071"/>
    <n v="1"/>
    <n v="1"/>
    <n v="15"/>
    <n v="11.14"/>
    <x v="0"/>
    <x v="0"/>
    <s v="Antennikaapeli"/>
    <n v="4"/>
    <x v="1"/>
  </r>
  <r>
    <n v="52510"/>
    <x v="3"/>
    <s v="10051"/>
    <n v="1"/>
    <n v="1"/>
    <n v="348"/>
    <n v="220.81"/>
    <x v="0"/>
    <x v="0"/>
    <s v="TV32"/>
    <n v="3"/>
    <x v="3"/>
  </r>
  <r>
    <n v="52511"/>
    <x v="3"/>
    <s v="10071"/>
    <n v="1"/>
    <n v="2"/>
    <n v="15"/>
    <n v="10.61"/>
    <x v="1"/>
    <x v="0"/>
    <s v="Antennikaapeli"/>
    <n v="4"/>
    <x v="1"/>
  </r>
  <r>
    <n v="52512"/>
    <x v="4"/>
    <s v="10006"/>
    <n v="1"/>
    <n v="2"/>
    <n v="237"/>
    <n v="139.04"/>
    <x v="1"/>
    <x v="0"/>
    <s v="Levysoitin"/>
    <n v="1"/>
    <x v="5"/>
  </r>
  <r>
    <n v="52513"/>
    <x v="4"/>
    <s v="10071"/>
    <n v="1"/>
    <n v="7"/>
    <n v="14"/>
    <n v="10.67"/>
    <x v="3"/>
    <x v="0"/>
    <s v="Antennikaapeli"/>
    <n v="4"/>
    <x v="1"/>
  </r>
  <r>
    <n v="52514"/>
    <x v="5"/>
    <s v="10066"/>
    <n v="1"/>
    <n v="6"/>
    <n v="17"/>
    <n v="9.34"/>
    <x v="4"/>
    <x v="1"/>
    <s v="USB-kaapeli"/>
    <n v="4"/>
    <x v="1"/>
  </r>
  <r>
    <n v="52515"/>
    <x v="5"/>
    <s v="10071"/>
    <n v="1"/>
    <n v="7"/>
    <n v="15"/>
    <n v="11.26"/>
    <x v="3"/>
    <x v="0"/>
    <s v="Antennikaapeli"/>
    <n v="4"/>
    <x v="1"/>
  </r>
  <r>
    <n v="52516"/>
    <x v="6"/>
    <s v="10071"/>
    <n v="1"/>
    <n v="7"/>
    <n v="15"/>
    <n v="10.199999999999999"/>
    <x v="3"/>
    <x v="0"/>
    <s v="Antennikaapeli"/>
    <n v="4"/>
    <x v="1"/>
  </r>
  <r>
    <n v="52517"/>
    <x v="6"/>
    <s v="10071"/>
    <n v="1"/>
    <n v="6"/>
    <n v="15"/>
    <n v="10.72"/>
    <x v="4"/>
    <x v="1"/>
    <s v="Antennikaapeli"/>
    <n v="4"/>
    <x v="1"/>
  </r>
  <r>
    <n v="52518"/>
    <x v="6"/>
    <s v="10071"/>
    <n v="1"/>
    <n v="5"/>
    <n v="14"/>
    <n v="10.36"/>
    <x v="2"/>
    <x v="1"/>
    <s v="Antennikaapeli"/>
    <n v="4"/>
    <x v="1"/>
  </r>
  <r>
    <n v="52519"/>
    <x v="6"/>
    <s v="10071"/>
    <n v="1"/>
    <n v="7"/>
    <n v="14"/>
    <n v="10.53"/>
    <x v="3"/>
    <x v="0"/>
    <s v="Antennikaapeli"/>
    <n v="4"/>
    <x v="1"/>
  </r>
  <r>
    <n v="52520"/>
    <x v="6"/>
    <s v="10071"/>
    <n v="1"/>
    <n v="1"/>
    <n v="14"/>
    <n v="10.76"/>
    <x v="0"/>
    <x v="0"/>
    <s v="Antennikaapeli"/>
    <n v="4"/>
    <x v="1"/>
  </r>
  <r>
    <n v="52521"/>
    <x v="6"/>
    <s v="10071"/>
    <n v="1"/>
    <n v="5"/>
    <n v="15"/>
    <n v="10.28"/>
    <x v="2"/>
    <x v="1"/>
    <s v="Antennikaapeli"/>
    <n v="4"/>
    <x v="1"/>
  </r>
  <r>
    <n v="52522"/>
    <x v="6"/>
    <s v="10071"/>
    <n v="1"/>
    <n v="7"/>
    <n v="15"/>
    <n v="10.6"/>
    <x v="3"/>
    <x v="0"/>
    <s v="Antennikaapeli"/>
    <n v="4"/>
    <x v="1"/>
  </r>
  <r>
    <n v="52523"/>
    <x v="6"/>
    <s v="10051"/>
    <n v="1"/>
    <n v="5"/>
    <n v="326"/>
    <n v="222.87"/>
    <x v="2"/>
    <x v="1"/>
    <s v="TV32"/>
    <n v="3"/>
    <x v="3"/>
  </r>
  <r>
    <n v="52524"/>
    <x v="6"/>
    <s v="10071"/>
    <n v="1"/>
    <n v="7"/>
    <n v="15"/>
    <n v="10.59"/>
    <x v="3"/>
    <x v="0"/>
    <s v="Antennikaapeli"/>
    <n v="4"/>
    <x v="1"/>
  </r>
  <r>
    <n v="52525"/>
    <x v="6"/>
    <s v="10071"/>
    <n v="1"/>
    <n v="5"/>
    <n v="15"/>
    <n v="10.83"/>
    <x v="2"/>
    <x v="1"/>
    <s v="Antennikaapeli"/>
    <n v="4"/>
    <x v="1"/>
  </r>
  <r>
    <n v="52526"/>
    <x v="7"/>
    <s v="10066"/>
    <n v="1"/>
    <n v="6"/>
    <n v="17"/>
    <n v="9.4499999999999993"/>
    <x v="4"/>
    <x v="1"/>
    <s v="USB-kaapeli"/>
    <n v="4"/>
    <x v="1"/>
  </r>
  <r>
    <n v="52527"/>
    <x v="7"/>
    <s v="10071"/>
    <n v="1"/>
    <n v="6"/>
    <n v="15"/>
    <n v="10.71"/>
    <x v="4"/>
    <x v="1"/>
    <s v="Antennikaapeli"/>
    <n v="4"/>
    <x v="1"/>
  </r>
  <r>
    <n v="52528"/>
    <x v="7"/>
    <s v="10071"/>
    <n v="1"/>
    <n v="7"/>
    <n v="15"/>
    <n v="11.04"/>
    <x v="3"/>
    <x v="0"/>
    <s v="Antennikaapeli"/>
    <n v="4"/>
    <x v="1"/>
  </r>
  <r>
    <n v="52529"/>
    <x v="7"/>
    <s v="10084"/>
    <n v="1"/>
    <n v="1"/>
    <n v="58"/>
    <n v="44.14"/>
    <x v="0"/>
    <x v="0"/>
    <s v="Kaukosäädin"/>
    <n v="4"/>
    <x v="1"/>
  </r>
  <r>
    <n v="52530"/>
    <x v="7"/>
    <s v="10071"/>
    <n v="1"/>
    <n v="1"/>
    <n v="14"/>
    <n v="10.58"/>
    <x v="0"/>
    <x v="0"/>
    <s v="Antennikaapeli"/>
    <n v="4"/>
    <x v="1"/>
  </r>
  <r>
    <n v="52531"/>
    <x v="8"/>
    <s v="10071"/>
    <n v="1"/>
    <n v="2"/>
    <n v="14"/>
    <n v="10.78"/>
    <x v="1"/>
    <x v="0"/>
    <s v="Antennikaapeli"/>
    <n v="4"/>
    <x v="1"/>
  </r>
  <r>
    <n v="52532"/>
    <x v="8"/>
    <s v="10028"/>
    <n v="1"/>
    <n v="1"/>
    <n v="109"/>
    <n v="72.52"/>
    <x v="0"/>
    <x v="0"/>
    <s v="Multidigiboxi"/>
    <n v="6"/>
    <x v="2"/>
  </r>
  <r>
    <n v="52533"/>
    <x v="8"/>
    <s v="10071"/>
    <n v="1"/>
    <n v="2"/>
    <n v="15"/>
    <n v="10.63"/>
    <x v="1"/>
    <x v="0"/>
    <s v="Antennikaapeli"/>
    <n v="4"/>
    <x v="1"/>
  </r>
  <r>
    <n v="52534"/>
    <x v="8"/>
    <s v="10071"/>
    <n v="1"/>
    <n v="6"/>
    <n v="15"/>
    <n v="10.45"/>
    <x v="4"/>
    <x v="1"/>
    <s v="Antennikaapeli"/>
    <n v="4"/>
    <x v="1"/>
  </r>
  <r>
    <n v="52535"/>
    <x v="8"/>
    <s v="10071"/>
    <n v="1"/>
    <n v="1"/>
    <n v="14"/>
    <n v="11.08"/>
    <x v="0"/>
    <x v="0"/>
    <s v="Antennikaapeli"/>
    <n v="4"/>
    <x v="1"/>
  </r>
  <r>
    <n v="52536"/>
    <x v="9"/>
    <s v="10051"/>
    <n v="1"/>
    <n v="1"/>
    <n v="339"/>
    <n v="217.47"/>
    <x v="0"/>
    <x v="0"/>
    <s v="TV32"/>
    <n v="3"/>
    <x v="3"/>
  </r>
  <r>
    <n v="52537"/>
    <x v="9"/>
    <s v="10071"/>
    <n v="1"/>
    <n v="1"/>
    <n v="15"/>
    <n v="10.45"/>
    <x v="0"/>
    <x v="0"/>
    <s v="Antennikaapeli"/>
    <n v="4"/>
    <x v="1"/>
  </r>
  <r>
    <n v="52538"/>
    <x v="9"/>
    <s v="10071"/>
    <n v="1"/>
    <n v="7"/>
    <n v="14"/>
    <n v="11.17"/>
    <x v="3"/>
    <x v="0"/>
    <s v="Antennikaapeli"/>
    <n v="4"/>
    <x v="1"/>
  </r>
  <r>
    <n v="52539"/>
    <x v="10"/>
    <s v="10071"/>
    <n v="1"/>
    <n v="2"/>
    <n v="15"/>
    <n v="10.42"/>
    <x v="1"/>
    <x v="0"/>
    <s v="Antennikaapeli"/>
    <n v="4"/>
    <x v="1"/>
  </r>
  <r>
    <n v="52540"/>
    <x v="10"/>
    <s v="10006"/>
    <n v="1"/>
    <n v="7"/>
    <n v="243"/>
    <n v="135.94999999999999"/>
    <x v="3"/>
    <x v="0"/>
    <s v="Levysoitin"/>
    <n v="1"/>
    <x v="5"/>
  </r>
  <r>
    <n v="52541"/>
    <x v="11"/>
    <s v="10071"/>
    <n v="1"/>
    <n v="5"/>
    <n v="15"/>
    <n v="10.72"/>
    <x v="2"/>
    <x v="1"/>
    <s v="Antennikaapeli"/>
    <n v="4"/>
    <x v="1"/>
  </r>
  <r>
    <n v="52542"/>
    <x v="11"/>
    <s v="10071"/>
    <n v="1"/>
    <n v="2"/>
    <n v="14"/>
    <n v="10.15"/>
    <x v="1"/>
    <x v="0"/>
    <s v="Antennikaapeli"/>
    <n v="4"/>
    <x v="1"/>
  </r>
  <r>
    <n v="52543"/>
    <x v="11"/>
    <s v="10071"/>
    <n v="1"/>
    <n v="6"/>
    <n v="14"/>
    <n v="10.38"/>
    <x v="4"/>
    <x v="1"/>
    <s v="Antennikaapeli"/>
    <n v="4"/>
    <x v="1"/>
  </r>
  <r>
    <n v="52544"/>
    <x v="11"/>
    <s v="10071"/>
    <n v="1"/>
    <n v="5"/>
    <n v="15"/>
    <n v="10.35"/>
    <x v="2"/>
    <x v="1"/>
    <s v="Antennikaapeli"/>
    <n v="4"/>
    <x v="1"/>
  </r>
  <r>
    <n v="52545"/>
    <x v="11"/>
    <s v="10071"/>
    <n v="1"/>
    <n v="7"/>
    <n v="14"/>
    <n v="11.25"/>
    <x v="3"/>
    <x v="0"/>
    <s v="Antennikaapeli"/>
    <n v="4"/>
    <x v="1"/>
  </r>
  <r>
    <n v="52546"/>
    <x v="11"/>
    <s v="10071"/>
    <n v="1"/>
    <n v="6"/>
    <n v="14"/>
    <n v="10.52"/>
    <x v="4"/>
    <x v="1"/>
    <s v="Antennikaapeli"/>
    <n v="4"/>
    <x v="1"/>
  </r>
  <r>
    <n v="52547"/>
    <x v="11"/>
    <s v="10071"/>
    <n v="1"/>
    <n v="3"/>
    <n v="15"/>
    <n v="10.19"/>
    <x v="5"/>
    <x v="0"/>
    <s v="Antennikaapeli"/>
    <n v="4"/>
    <x v="1"/>
  </r>
  <r>
    <n v="52548"/>
    <x v="11"/>
    <s v="10071"/>
    <n v="1"/>
    <n v="6"/>
    <n v="15"/>
    <n v="11.23"/>
    <x v="4"/>
    <x v="1"/>
    <s v="Antennikaapeli"/>
    <n v="4"/>
    <x v="1"/>
  </r>
  <r>
    <n v="52549"/>
    <x v="11"/>
    <s v="10071"/>
    <n v="1"/>
    <n v="7"/>
    <n v="14"/>
    <n v="10.79"/>
    <x v="3"/>
    <x v="0"/>
    <s v="Antennikaapeli"/>
    <n v="4"/>
    <x v="1"/>
  </r>
  <r>
    <n v="52550"/>
    <x v="11"/>
    <s v="10071"/>
    <n v="1"/>
    <n v="7"/>
    <n v="15"/>
    <n v="10.81"/>
    <x v="3"/>
    <x v="0"/>
    <s v="Antennikaapeli"/>
    <n v="4"/>
    <x v="1"/>
  </r>
  <r>
    <n v="52551"/>
    <x v="11"/>
    <s v="10071"/>
    <n v="1"/>
    <n v="5"/>
    <n v="14"/>
    <n v="10.7"/>
    <x v="2"/>
    <x v="1"/>
    <s v="Antennikaapeli"/>
    <n v="4"/>
    <x v="1"/>
  </r>
  <r>
    <n v="52552"/>
    <x v="12"/>
    <s v="10066"/>
    <n v="1"/>
    <n v="1"/>
    <n v="18"/>
    <n v="8.9700000000000006"/>
    <x v="0"/>
    <x v="0"/>
    <s v="USB-kaapeli"/>
    <n v="4"/>
    <x v="1"/>
  </r>
  <r>
    <n v="52553"/>
    <x v="12"/>
    <s v="10071"/>
    <n v="1"/>
    <n v="7"/>
    <n v="15"/>
    <n v="10.210000000000001"/>
    <x v="3"/>
    <x v="0"/>
    <s v="Antennikaapeli"/>
    <n v="4"/>
    <x v="1"/>
  </r>
  <r>
    <n v="52554"/>
    <x v="13"/>
    <s v="10071"/>
    <n v="1"/>
    <n v="2"/>
    <n v="15"/>
    <n v="10.24"/>
    <x v="1"/>
    <x v="0"/>
    <s v="Antennikaapeli"/>
    <n v="4"/>
    <x v="1"/>
  </r>
  <r>
    <n v="52555"/>
    <x v="13"/>
    <s v="10071"/>
    <n v="1"/>
    <n v="2"/>
    <n v="14"/>
    <n v="10.66"/>
    <x v="1"/>
    <x v="0"/>
    <s v="Antennikaapeli"/>
    <n v="4"/>
    <x v="1"/>
  </r>
  <r>
    <n v="52556"/>
    <x v="13"/>
    <s v="10071"/>
    <n v="1"/>
    <n v="5"/>
    <n v="15"/>
    <n v="10.93"/>
    <x v="2"/>
    <x v="1"/>
    <s v="Antennikaapeli"/>
    <n v="4"/>
    <x v="1"/>
  </r>
  <r>
    <n v="52557"/>
    <x v="14"/>
    <s v="10006"/>
    <n v="1"/>
    <n v="5"/>
    <n v="251"/>
    <n v="127.97"/>
    <x v="2"/>
    <x v="1"/>
    <s v="Levysoitin"/>
    <n v="1"/>
    <x v="5"/>
  </r>
  <r>
    <n v="52558"/>
    <x v="14"/>
    <s v="10071"/>
    <n v="1"/>
    <n v="2"/>
    <n v="15"/>
    <n v="10.3"/>
    <x v="1"/>
    <x v="0"/>
    <s v="Antennikaapeli"/>
    <n v="4"/>
    <x v="1"/>
  </r>
  <r>
    <n v="52559"/>
    <x v="15"/>
    <s v="10071"/>
    <n v="1"/>
    <n v="5"/>
    <n v="15"/>
    <n v="11.21"/>
    <x v="2"/>
    <x v="1"/>
    <s v="Antennikaapeli"/>
    <n v="4"/>
    <x v="1"/>
  </r>
  <r>
    <n v="52560"/>
    <x v="15"/>
    <s v="10051"/>
    <n v="1"/>
    <n v="7"/>
    <n v="340"/>
    <n v="226.65"/>
    <x v="3"/>
    <x v="0"/>
    <s v="TV32"/>
    <n v="3"/>
    <x v="3"/>
  </r>
  <r>
    <n v="52561"/>
    <x v="16"/>
    <s v="10071"/>
    <n v="1"/>
    <n v="5"/>
    <n v="14"/>
    <n v="10.37"/>
    <x v="2"/>
    <x v="1"/>
    <s v="Antennikaapeli"/>
    <n v="4"/>
    <x v="1"/>
  </r>
  <r>
    <n v="52562"/>
    <x v="16"/>
    <s v="10066"/>
    <n v="1"/>
    <n v="2"/>
    <n v="17"/>
    <n v="8.84"/>
    <x v="1"/>
    <x v="0"/>
    <s v="USB-kaapeli"/>
    <n v="4"/>
    <x v="1"/>
  </r>
  <r>
    <n v="52563"/>
    <x v="17"/>
    <s v="10051"/>
    <n v="1"/>
    <n v="2"/>
    <n v="339"/>
    <n v="231.48"/>
    <x v="1"/>
    <x v="0"/>
    <s v="TV32"/>
    <n v="3"/>
    <x v="3"/>
  </r>
  <r>
    <n v="52564"/>
    <x v="17"/>
    <s v="10071"/>
    <n v="1"/>
    <n v="6"/>
    <n v="15"/>
    <n v="10.46"/>
    <x v="4"/>
    <x v="1"/>
    <s v="Antennikaapeli"/>
    <n v="4"/>
    <x v="1"/>
  </r>
  <r>
    <n v="52565"/>
    <x v="18"/>
    <s v="10071"/>
    <n v="1"/>
    <n v="1"/>
    <n v="14"/>
    <n v="10.75"/>
    <x v="0"/>
    <x v="0"/>
    <s v="Antennikaapeli"/>
    <n v="4"/>
    <x v="1"/>
  </r>
  <r>
    <n v="52566"/>
    <x v="18"/>
    <s v="10071"/>
    <n v="1"/>
    <n v="1"/>
    <n v="15"/>
    <n v="10.94"/>
    <x v="0"/>
    <x v="0"/>
    <s v="Antennikaapeli"/>
    <n v="4"/>
    <x v="1"/>
  </r>
  <r>
    <n v="52567"/>
    <x v="18"/>
    <s v="10071"/>
    <n v="1"/>
    <n v="3"/>
    <n v="15"/>
    <n v="10.75"/>
    <x v="5"/>
    <x v="0"/>
    <s v="Antennikaapeli"/>
    <n v="4"/>
    <x v="1"/>
  </r>
  <r>
    <n v="52568"/>
    <x v="18"/>
    <s v="10071"/>
    <n v="1"/>
    <n v="5"/>
    <n v="15"/>
    <n v="10.77"/>
    <x v="2"/>
    <x v="1"/>
    <s v="Antennikaapeli"/>
    <n v="4"/>
    <x v="1"/>
  </r>
  <r>
    <n v="52569"/>
    <x v="18"/>
    <s v="10066"/>
    <n v="1"/>
    <n v="3"/>
    <n v="18"/>
    <n v="9.59"/>
    <x v="5"/>
    <x v="0"/>
    <s v="USB-kaapeli"/>
    <n v="4"/>
    <x v="1"/>
  </r>
  <r>
    <n v="52570"/>
    <x v="18"/>
    <s v="10071"/>
    <n v="1"/>
    <n v="7"/>
    <n v="14"/>
    <n v="10.9"/>
    <x v="3"/>
    <x v="0"/>
    <s v="Antennikaapeli"/>
    <n v="4"/>
    <x v="1"/>
  </r>
  <r>
    <n v="52571"/>
    <x v="18"/>
    <s v="10071"/>
    <n v="1"/>
    <n v="5"/>
    <n v="15"/>
    <n v="10.66"/>
    <x v="2"/>
    <x v="1"/>
    <s v="Antennikaapeli"/>
    <n v="4"/>
    <x v="1"/>
  </r>
  <r>
    <n v="52572"/>
    <x v="18"/>
    <s v="10071"/>
    <n v="1"/>
    <n v="6"/>
    <n v="14"/>
    <n v="10.59"/>
    <x v="4"/>
    <x v="1"/>
    <s v="Antennikaapeli"/>
    <n v="4"/>
    <x v="1"/>
  </r>
  <r>
    <n v="52573"/>
    <x v="19"/>
    <s v="10006"/>
    <n v="1"/>
    <n v="3"/>
    <n v="241"/>
    <n v="131.97999999999999"/>
    <x v="5"/>
    <x v="0"/>
    <s v="Levysoitin"/>
    <n v="1"/>
    <x v="5"/>
  </r>
  <r>
    <n v="52574"/>
    <x v="19"/>
    <s v="10071"/>
    <n v="1"/>
    <n v="7"/>
    <n v="15"/>
    <n v="10.64"/>
    <x v="3"/>
    <x v="0"/>
    <s v="Antennikaapeli"/>
    <n v="4"/>
    <x v="1"/>
  </r>
  <r>
    <n v="52575"/>
    <x v="19"/>
    <s v="10084"/>
    <n v="1"/>
    <n v="5"/>
    <n v="56"/>
    <n v="43.53"/>
    <x v="2"/>
    <x v="1"/>
    <s v="Kaukosäädin"/>
    <n v="4"/>
    <x v="1"/>
  </r>
  <r>
    <n v="52576"/>
    <x v="20"/>
    <s v="10071"/>
    <n v="1"/>
    <n v="6"/>
    <n v="14"/>
    <n v="11.26"/>
    <x v="4"/>
    <x v="1"/>
    <s v="Antennikaapeli"/>
    <n v="4"/>
    <x v="1"/>
  </r>
  <r>
    <n v="52577"/>
    <x v="20"/>
    <s v="10071"/>
    <n v="1"/>
    <n v="7"/>
    <n v="15"/>
    <n v="10.76"/>
    <x v="3"/>
    <x v="0"/>
    <s v="Antennikaapeli"/>
    <n v="4"/>
    <x v="1"/>
  </r>
  <r>
    <n v="52578"/>
    <x v="20"/>
    <s v="10071"/>
    <n v="1"/>
    <n v="1"/>
    <n v="15"/>
    <n v="10.33"/>
    <x v="0"/>
    <x v="0"/>
    <s v="Antennikaapeli"/>
    <n v="4"/>
    <x v="1"/>
  </r>
  <r>
    <n v="52579"/>
    <x v="20"/>
    <s v="10071"/>
    <n v="1"/>
    <n v="3"/>
    <n v="15"/>
    <n v="10.63"/>
    <x v="5"/>
    <x v="0"/>
    <s v="Antennikaapeli"/>
    <n v="4"/>
    <x v="1"/>
  </r>
  <r>
    <n v="52580"/>
    <x v="20"/>
    <s v="10051"/>
    <n v="1"/>
    <n v="3"/>
    <n v="319"/>
    <n v="219.19"/>
    <x v="5"/>
    <x v="0"/>
    <s v="TV32"/>
    <n v="3"/>
    <x v="3"/>
  </r>
  <r>
    <n v="52581"/>
    <x v="21"/>
    <s v="10071"/>
    <n v="1"/>
    <n v="7"/>
    <n v="15"/>
    <n v="10.65"/>
    <x v="3"/>
    <x v="0"/>
    <s v="Antennikaapeli"/>
    <n v="4"/>
    <x v="1"/>
  </r>
  <r>
    <n v="52582"/>
    <x v="22"/>
    <s v="10066"/>
    <n v="1"/>
    <n v="7"/>
    <n v="18"/>
    <n v="9.39"/>
    <x v="3"/>
    <x v="0"/>
    <s v="USB-kaapeli"/>
    <n v="4"/>
    <x v="1"/>
  </r>
  <r>
    <n v="52583"/>
    <x v="22"/>
    <s v="10071"/>
    <n v="1"/>
    <n v="6"/>
    <n v="14"/>
    <n v="10.6"/>
    <x v="4"/>
    <x v="1"/>
    <s v="Antennikaapeli"/>
    <n v="4"/>
    <x v="1"/>
  </r>
  <r>
    <n v="52584"/>
    <x v="23"/>
    <s v="10071"/>
    <n v="1"/>
    <n v="5"/>
    <n v="14"/>
    <n v="10.58"/>
    <x v="2"/>
    <x v="1"/>
    <s v="Antennikaapeli"/>
    <n v="4"/>
    <x v="1"/>
  </r>
  <r>
    <n v="52585"/>
    <x v="23"/>
    <s v="10028"/>
    <n v="1"/>
    <n v="2"/>
    <n v="113"/>
    <n v="72.87"/>
    <x v="1"/>
    <x v="0"/>
    <s v="Multidigiboxi"/>
    <n v="6"/>
    <x v="2"/>
  </r>
  <r>
    <n v="52586"/>
    <x v="24"/>
    <s v="10071"/>
    <n v="1"/>
    <n v="3"/>
    <n v="14"/>
    <n v="10.46"/>
    <x v="5"/>
    <x v="0"/>
    <s v="Antennikaapeli"/>
    <n v="4"/>
    <x v="1"/>
  </r>
  <r>
    <n v="52587"/>
    <x v="24"/>
    <s v="10071"/>
    <n v="1"/>
    <n v="3"/>
    <n v="15"/>
    <n v="10.56"/>
    <x v="5"/>
    <x v="0"/>
    <s v="Antennikaapeli"/>
    <n v="4"/>
    <x v="1"/>
  </r>
  <r>
    <n v="52588"/>
    <x v="24"/>
    <s v="10071"/>
    <n v="1"/>
    <n v="1"/>
    <n v="15"/>
    <n v="10.5"/>
    <x v="0"/>
    <x v="0"/>
    <s v="Antennikaapeli"/>
    <n v="4"/>
    <x v="1"/>
  </r>
  <r>
    <n v="52589"/>
    <x v="24"/>
    <s v="10071"/>
    <n v="1"/>
    <n v="2"/>
    <n v="14"/>
    <n v="11.17"/>
    <x v="1"/>
    <x v="0"/>
    <s v="Antennikaapeli"/>
    <n v="4"/>
    <x v="1"/>
  </r>
  <r>
    <n v="52590"/>
    <x v="24"/>
    <s v="10006"/>
    <n v="1"/>
    <n v="6"/>
    <n v="259"/>
    <n v="138.16"/>
    <x v="4"/>
    <x v="1"/>
    <s v="Levysoitin"/>
    <n v="1"/>
    <x v="5"/>
  </r>
  <r>
    <n v="52591"/>
    <x v="25"/>
    <s v="10071"/>
    <n v="1"/>
    <n v="2"/>
    <n v="14"/>
    <n v="10.24"/>
    <x v="1"/>
    <x v="0"/>
    <s v="Antennikaapeli"/>
    <n v="4"/>
    <x v="1"/>
  </r>
  <r>
    <n v="52592"/>
    <x v="25"/>
    <s v="10051"/>
    <n v="1"/>
    <n v="1"/>
    <n v="327"/>
    <n v="231.79"/>
    <x v="0"/>
    <x v="0"/>
    <s v="TV32"/>
    <n v="3"/>
    <x v="3"/>
  </r>
  <r>
    <n v="52593"/>
    <x v="25"/>
    <s v="10071"/>
    <n v="1"/>
    <n v="7"/>
    <n v="14"/>
    <n v="10.48"/>
    <x v="3"/>
    <x v="0"/>
    <s v="Antennikaapeli"/>
    <n v="4"/>
    <x v="1"/>
  </r>
  <r>
    <n v="52594"/>
    <x v="26"/>
    <s v="10006"/>
    <n v="1"/>
    <n v="5"/>
    <n v="252"/>
    <n v="137.54"/>
    <x v="2"/>
    <x v="1"/>
    <s v="Levysoitin"/>
    <n v="1"/>
    <x v="5"/>
  </r>
  <r>
    <n v="52595"/>
    <x v="26"/>
    <s v="10066"/>
    <n v="1"/>
    <n v="3"/>
    <n v="18"/>
    <n v="9.68"/>
    <x v="5"/>
    <x v="0"/>
    <s v="USB-kaapeli"/>
    <n v="4"/>
    <x v="1"/>
  </r>
  <r>
    <n v="52596"/>
    <x v="26"/>
    <s v="10071"/>
    <n v="1"/>
    <n v="1"/>
    <n v="15"/>
    <n v="11.07"/>
    <x v="0"/>
    <x v="0"/>
    <s v="Antennikaapeli"/>
    <n v="4"/>
    <x v="1"/>
  </r>
  <r>
    <n v="52597"/>
    <x v="27"/>
    <s v="10071"/>
    <n v="1"/>
    <n v="3"/>
    <n v="15"/>
    <n v="10.29"/>
    <x v="5"/>
    <x v="0"/>
    <s v="Antennikaapeli"/>
    <n v="4"/>
    <x v="1"/>
  </r>
  <r>
    <n v="52598"/>
    <x v="27"/>
    <s v="10071"/>
    <n v="1"/>
    <n v="1"/>
    <n v="14"/>
    <n v="11.13"/>
    <x v="0"/>
    <x v="0"/>
    <s v="Antennikaapeli"/>
    <n v="4"/>
    <x v="1"/>
  </r>
  <r>
    <n v="52599"/>
    <x v="27"/>
    <s v="10084"/>
    <n v="1"/>
    <n v="7"/>
    <n v="54"/>
    <n v="45.07"/>
    <x v="3"/>
    <x v="0"/>
    <s v="Kaukosäädin"/>
    <n v="4"/>
    <x v="1"/>
  </r>
  <r>
    <n v="52600"/>
    <x v="28"/>
    <s v="10071"/>
    <n v="1"/>
    <n v="7"/>
    <n v="15"/>
    <n v="10.34"/>
    <x v="3"/>
    <x v="0"/>
    <s v="Antennikaapeli"/>
    <n v="4"/>
    <x v="1"/>
  </r>
  <r>
    <n v="52601"/>
    <x v="28"/>
    <s v="10071"/>
    <n v="1"/>
    <n v="5"/>
    <n v="15"/>
    <n v="10.4"/>
    <x v="2"/>
    <x v="1"/>
    <s v="Antennikaapeli"/>
    <n v="4"/>
    <x v="1"/>
  </r>
  <r>
    <n v="52602"/>
    <x v="28"/>
    <s v="10071"/>
    <n v="2"/>
    <n v="5"/>
    <n v="15"/>
    <n v="11.07"/>
    <x v="2"/>
    <x v="1"/>
    <s v="Antennikaapeli"/>
    <n v="4"/>
    <x v="1"/>
  </r>
  <r>
    <n v="52603"/>
    <x v="29"/>
    <s v="10071"/>
    <n v="1"/>
    <n v="2"/>
    <n v="15"/>
    <n v="10.62"/>
    <x v="1"/>
    <x v="0"/>
    <s v="Antennikaapeli"/>
    <n v="4"/>
    <x v="1"/>
  </r>
  <r>
    <n v="52604"/>
    <x v="30"/>
    <s v="10066"/>
    <n v="1"/>
    <n v="5"/>
    <n v="17"/>
    <n v="9.49"/>
    <x v="2"/>
    <x v="1"/>
    <s v="USB-kaapeli"/>
    <n v="4"/>
    <x v="1"/>
  </r>
  <r>
    <n v="52605"/>
    <x v="30"/>
    <s v="10071"/>
    <n v="1"/>
    <n v="6"/>
    <n v="15"/>
    <n v="11.01"/>
    <x v="4"/>
    <x v="1"/>
    <s v="Antennikaapeli"/>
    <n v="4"/>
    <x v="1"/>
  </r>
  <r>
    <n v="52606"/>
    <x v="30"/>
    <s v="10006"/>
    <n v="1"/>
    <n v="6"/>
    <n v="235"/>
    <n v="135.38"/>
    <x v="4"/>
    <x v="1"/>
    <s v="Levysoitin"/>
    <n v="1"/>
    <x v="5"/>
  </r>
  <r>
    <n v="52607"/>
    <x v="30"/>
    <s v="10051"/>
    <n v="1"/>
    <n v="6"/>
    <n v="335"/>
    <n v="234.44"/>
    <x v="4"/>
    <x v="1"/>
    <s v="TV32"/>
    <n v="3"/>
    <x v="3"/>
  </r>
  <r>
    <n v="52608"/>
    <x v="31"/>
    <s v="10071"/>
    <n v="1"/>
    <n v="6"/>
    <n v="15"/>
    <n v="10.6"/>
    <x v="4"/>
    <x v="1"/>
    <s v="Antennikaapeli"/>
    <n v="4"/>
    <x v="1"/>
  </r>
  <r>
    <n v="52609"/>
    <x v="31"/>
    <s v="10071"/>
    <n v="1"/>
    <n v="7"/>
    <n v="15"/>
    <n v="10.5"/>
    <x v="3"/>
    <x v="0"/>
    <s v="Antennikaapeli"/>
    <n v="4"/>
    <x v="1"/>
  </r>
  <r>
    <n v="52610"/>
    <x v="31"/>
    <s v="10071"/>
    <n v="1"/>
    <n v="5"/>
    <n v="14"/>
    <n v="10.72"/>
    <x v="2"/>
    <x v="1"/>
    <s v="Antennikaapeli"/>
    <n v="4"/>
    <x v="1"/>
  </r>
  <r>
    <n v="52611"/>
    <x v="32"/>
    <s v="10071"/>
    <n v="1"/>
    <n v="7"/>
    <n v="14"/>
    <n v="10.46"/>
    <x v="3"/>
    <x v="0"/>
    <s v="Antennikaapeli"/>
    <n v="4"/>
    <x v="1"/>
  </r>
  <r>
    <n v="52612"/>
    <x v="32"/>
    <s v="10071"/>
    <n v="1"/>
    <n v="5"/>
    <n v="15"/>
    <n v="11.18"/>
    <x v="2"/>
    <x v="1"/>
    <s v="Antennikaapeli"/>
    <n v="4"/>
    <x v="1"/>
  </r>
  <r>
    <n v="52613"/>
    <x v="32"/>
    <s v="10071"/>
    <n v="1"/>
    <n v="5"/>
    <n v="14"/>
    <n v="11"/>
    <x v="2"/>
    <x v="1"/>
    <s v="Antennikaapeli"/>
    <n v="4"/>
    <x v="1"/>
  </r>
  <r>
    <n v="52614"/>
    <x v="33"/>
    <s v="10071"/>
    <n v="1"/>
    <n v="5"/>
    <n v="15"/>
    <n v="10.96"/>
    <x v="2"/>
    <x v="1"/>
    <s v="Antennikaapeli"/>
    <n v="4"/>
    <x v="1"/>
  </r>
  <r>
    <n v="52615"/>
    <x v="33"/>
    <s v="10071"/>
    <n v="1"/>
    <n v="1"/>
    <n v="15"/>
    <n v="10.91"/>
    <x v="0"/>
    <x v="0"/>
    <s v="Antennikaapeli"/>
    <n v="4"/>
    <x v="1"/>
  </r>
  <r>
    <n v="52616"/>
    <x v="34"/>
    <s v="10071"/>
    <n v="1"/>
    <n v="5"/>
    <n v="15"/>
    <n v="10.66"/>
    <x v="2"/>
    <x v="1"/>
    <s v="Antennikaapeli"/>
    <n v="4"/>
    <x v="1"/>
  </r>
  <r>
    <n v="52617"/>
    <x v="34"/>
    <s v="10071"/>
    <n v="1"/>
    <n v="6"/>
    <n v="15"/>
    <n v="10.36"/>
    <x v="4"/>
    <x v="1"/>
    <s v="Antennikaapeli"/>
    <n v="4"/>
    <x v="1"/>
  </r>
  <r>
    <n v="52618"/>
    <x v="35"/>
    <s v="10071"/>
    <n v="1"/>
    <n v="2"/>
    <n v="15"/>
    <n v="10.48"/>
    <x v="1"/>
    <x v="0"/>
    <s v="Antennikaapeli"/>
    <n v="4"/>
    <x v="1"/>
  </r>
  <r>
    <n v="52619"/>
    <x v="36"/>
    <s v="10071"/>
    <n v="1"/>
    <n v="6"/>
    <n v="15"/>
    <n v="10.210000000000001"/>
    <x v="4"/>
    <x v="1"/>
    <s v="Antennikaapeli"/>
    <n v="4"/>
    <x v="1"/>
  </r>
  <r>
    <n v="52620"/>
    <x v="36"/>
    <s v="10071"/>
    <n v="1"/>
    <n v="1"/>
    <n v="15"/>
    <n v="11.22"/>
    <x v="0"/>
    <x v="0"/>
    <s v="Antennikaapeli"/>
    <n v="4"/>
    <x v="1"/>
  </r>
  <r>
    <n v="52621"/>
    <x v="36"/>
    <s v="10071"/>
    <n v="1"/>
    <n v="1"/>
    <n v="15"/>
    <n v="10.73"/>
    <x v="0"/>
    <x v="0"/>
    <s v="Antennikaapeli"/>
    <n v="4"/>
    <x v="1"/>
  </r>
  <r>
    <n v="52622"/>
    <x v="36"/>
    <s v="10071"/>
    <n v="1"/>
    <n v="7"/>
    <n v="15"/>
    <n v="11.23"/>
    <x v="3"/>
    <x v="0"/>
    <s v="Antennikaapeli"/>
    <n v="4"/>
    <x v="1"/>
  </r>
  <r>
    <n v="52623"/>
    <x v="36"/>
    <s v="10066"/>
    <n v="1"/>
    <n v="1"/>
    <n v="17"/>
    <n v="9.48"/>
    <x v="0"/>
    <x v="0"/>
    <s v="USB-kaapeli"/>
    <n v="4"/>
    <x v="1"/>
  </r>
  <r>
    <n v="52624"/>
    <x v="36"/>
    <s v="10051"/>
    <n v="1"/>
    <n v="6"/>
    <n v="335"/>
    <n v="214.62"/>
    <x v="4"/>
    <x v="1"/>
    <s v="TV32"/>
    <n v="3"/>
    <x v="3"/>
  </r>
  <r>
    <n v="52625"/>
    <x v="37"/>
    <s v="10071"/>
    <n v="1"/>
    <n v="2"/>
    <n v="14"/>
    <n v="10.7"/>
    <x v="1"/>
    <x v="0"/>
    <s v="Antennikaapeli"/>
    <n v="4"/>
    <x v="1"/>
  </r>
  <r>
    <n v="52626"/>
    <x v="37"/>
    <s v="10071"/>
    <n v="1"/>
    <n v="5"/>
    <n v="14"/>
    <n v="10.94"/>
    <x v="2"/>
    <x v="1"/>
    <s v="Antennikaapeli"/>
    <n v="4"/>
    <x v="1"/>
  </r>
  <r>
    <n v="52627"/>
    <x v="37"/>
    <s v="10006"/>
    <n v="1"/>
    <n v="7"/>
    <n v="251"/>
    <n v="130.88"/>
    <x v="3"/>
    <x v="0"/>
    <s v="Levysoitin"/>
    <n v="1"/>
    <x v="5"/>
  </r>
  <r>
    <n v="52628"/>
    <x v="38"/>
    <s v="10071"/>
    <n v="1"/>
    <n v="6"/>
    <n v="15"/>
    <n v="10.27"/>
    <x v="4"/>
    <x v="1"/>
    <s v="Antennikaapeli"/>
    <n v="4"/>
    <x v="1"/>
  </r>
  <r>
    <n v="52629"/>
    <x v="38"/>
    <s v="10071"/>
    <n v="1"/>
    <n v="1"/>
    <n v="14"/>
    <n v="10.62"/>
    <x v="0"/>
    <x v="0"/>
    <s v="Antennikaapeli"/>
    <n v="4"/>
    <x v="1"/>
  </r>
  <r>
    <n v="52630"/>
    <x v="38"/>
    <s v="10084"/>
    <n v="1"/>
    <n v="2"/>
    <n v="59"/>
    <n v="44.45"/>
    <x v="1"/>
    <x v="0"/>
    <s v="Kaukosäädin"/>
    <n v="4"/>
    <x v="1"/>
  </r>
  <r>
    <n v="52631"/>
    <x v="38"/>
    <s v="10051"/>
    <n v="1"/>
    <n v="6"/>
    <n v="327"/>
    <n v="220.69"/>
    <x v="4"/>
    <x v="1"/>
    <s v="TV32"/>
    <n v="3"/>
    <x v="3"/>
  </r>
  <r>
    <n v="52632"/>
    <x v="39"/>
    <s v="10071"/>
    <n v="1"/>
    <n v="6"/>
    <n v="15"/>
    <n v="10.73"/>
    <x v="4"/>
    <x v="1"/>
    <s v="Antennikaapeli"/>
    <n v="4"/>
    <x v="1"/>
  </r>
  <r>
    <n v="52633"/>
    <x v="39"/>
    <s v="10071"/>
    <n v="1"/>
    <n v="7"/>
    <n v="14"/>
    <n v="10.86"/>
    <x v="3"/>
    <x v="0"/>
    <s v="Antennikaapeli"/>
    <n v="4"/>
    <x v="1"/>
  </r>
  <r>
    <n v="52634"/>
    <x v="40"/>
    <s v="10071"/>
    <n v="1"/>
    <n v="2"/>
    <n v="14"/>
    <n v="10.88"/>
    <x v="1"/>
    <x v="0"/>
    <s v="Antennikaapeli"/>
    <n v="4"/>
    <x v="1"/>
  </r>
  <r>
    <n v="52635"/>
    <x v="40"/>
    <s v="10066"/>
    <n v="1"/>
    <n v="5"/>
    <n v="18"/>
    <n v="9.11"/>
    <x v="2"/>
    <x v="1"/>
    <s v="USB-kaapeli"/>
    <n v="4"/>
    <x v="1"/>
  </r>
  <r>
    <n v="52636"/>
    <x v="41"/>
    <s v="10071"/>
    <n v="1"/>
    <n v="5"/>
    <n v="15"/>
    <n v="10.97"/>
    <x v="2"/>
    <x v="1"/>
    <s v="Antennikaapeli"/>
    <n v="4"/>
    <x v="1"/>
  </r>
  <r>
    <n v="52637"/>
    <x v="41"/>
    <s v="10051"/>
    <n v="1"/>
    <n v="6"/>
    <n v="332"/>
    <n v="215.33"/>
    <x v="4"/>
    <x v="1"/>
    <s v="TV32"/>
    <n v="3"/>
    <x v="3"/>
  </r>
  <r>
    <n v="52638"/>
    <x v="41"/>
    <s v="10071"/>
    <n v="1"/>
    <n v="2"/>
    <n v="15"/>
    <n v="10.53"/>
    <x v="1"/>
    <x v="0"/>
    <s v="Antennikaapeli"/>
    <n v="4"/>
    <x v="1"/>
  </r>
  <r>
    <n v="52639"/>
    <x v="41"/>
    <s v="10071"/>
    <n v="1"/>
    <n v="1"/>
    <n v="15"/>
    <n v="10.99"/>
    <x v="0"/>
    <x v="0"/>
    <s v="Antennikaapeli"/>
    <n v="4"/>
    <x v="1"/>
  </r>
  <r>
    <n v="52640"/>
    <x v="42"/>
    <s v="10071"/>
    <n v="1"/>
    <n v="3"/>
    <n v="14"/>
    <n v="11.1"/>
    <x v="5"/>
    <x v="0"/>
    <s v="Antennikaapeli"/>
    <n v="4"/>
    <x v="1"/>
  </r>
  <r>
    <n v="52641"/>
    <x v="43"/>
    <s v="10006"/>
    <n v="1"/>
    <n v="5"/>
    <n v="237"/>
    <n v="136.52000000000001"/>
    <x v="2"/>
    <x v="1"/>
    <s v="Levysoitin"/>
    <n v="1"/>
    <x v="5"/>
  </r>
  <r>
    <n v="52642"/>
    <x v="43"/>
    <s v="10051"/>
    <n v="1"/>
    <n v="6"/>
    <n v="339"/>
    <n v="230.2"/>
    <x v="4"/>
    <x v="1"/>
    <s v="TV32"/>
    <n v="3"/>
    <x v="3"/>
  </r>
  <r>
    <n v="52643"/>
    <x v="43"/>
    <s v="10071"/>
    <n v="1"/>
    <n v="2"/>
    <n v="15"/>
    <n v="10.210000000000001"/>
    <x v="1"/>
    <x v="0"/>
    <s v="Antennikaapeli"/>
    <n v="4"/>
    <x v="1"/>
  </r>
  <r>
    <n v="52644"/>
    <x v="44"/>
    <s v="10071"/>
    <n v="1"/>
    <n v="1"/>
    <n v="15"/>
    <n v="10.79"/>
    <x v="0"/>
    <x v="0"/>
    <s v="Antennikaapeli"/>
    <n v="4"/>
    <x v="1"/>
  </r>
  <r>
    <n v="52645"/>
    <x v="44"/>
    <s v="10066"/>
    <n v="1"/>
    <n v="3"/>
    <n v="18"/>
    <n v="9.32"/>
    <x v="5"/>
    <x v="0"/>
    <s v="USB-kaapeli"/>
    <n v="4"/>
    <x v="1"/>
  </r>
  <r>
    <n v="52646"/>
    <x v="45"/>
    <s v="10071"/>
    <n v="1"/>
    <n v="5"/>
    <n v="15"/>
    <n v="10.17"/>
    <x v="2"/>
    <x v="1"/>
    <s v="Antennikaapeli"/>
    <n v="4"/>
    <x v="1"/>
  </r>
  <r>
    <n v="52647"/>
    <x v="45"/>
    <s v="10051"/>
    <n v="1"/>
    <n v="3"/>
    <n v="327"/>
    <n v="229.86"/>
    <x v="5"/>
    <x v="0"/>
    <s v="TV32"/>
    <n v="3"/>
    <x v="3"/>
  </r>
  <r>
    <n v="52648"/>
    <x v="46"/>
    <s v="10071"/>
    <n v="1"/>
    <n v="6"/>
    <n v="14"/>
    <n v="10.67"/>
    <x v="4"/>
    <x v="1"/>
    <s v="Antennikaapeli"/>
    <n v="4"/>
    <x v="1"/>
  </r>
  <r>
    <n v="52649"/>
    <x v="46"/>
    <s v="10071"/>
    <n v="1"/>
    <n v="5"/>
    <n v="14"/>
    <n v="10.91"/>
    <x v="2"/>
    <x v="1"/>
    <s v="Antennikaapeli"/>
    <n v="4"/>
    <x v="1"/>
  </r>
  <r>
    <n v="52650"/>
    <x v="47"/>
    <s v="10071"/>
    <n v="1"/>
    <n v="5"/>
    <n v="15"/>
    <n v="10.74"/>
    <x v="2"/>
    <x v="1"/>
    <s v="Antennikaapeli"/>
    <n v="4"/>
    <x v="1"/>
  </r>
  <r>
    <n v="52651"/>
    <x v="47"/>
    <s v="10071"/>
    <n v="1"/>
    <n v="2"/>
    <n v="15"/>
    <n v="11.12"/>
    <x v="1"/>
    <x v="0"/>
    <s v="Antennikaapeli"/>
    <n v="4"/>
    <x v="1"/>
  </r>
  <r>
    <n v="52652"/>
    <x v="47"/>
    <s v="10066"/>
    <n v="1"/>
    <n v="6"/>
    <n v="18"/>
    <n v="8.8800000000000008"/>
    <x v="4"/>
    <x v="1"/>
    <s v="USB-kaapeli"/>
    <n v="4"/>
    <x v="1"/>
  </r>
  <r>
    <n v="52653"/>
    <x v="48"/>
    <s v="10071"/>
    <n v="1"/>
    <n v="3"/>
    <n v="14"/>
    <n v="11.13"/>
    <x v="5"/>
    <x v="0"/>
    <s v="Antennikaapeli"/>
    <n v="4"/>
    <x v="1"/>
  </r>
  <r>
    <n v="52654"/>
    <x v="48"/>
    <s v="10071"/>
    <n v="1"/>
    <n v="5"/>
    <n v="15"/>
    <n v="10.71"/>
    <x v="2"/>
    <x v="1"/>
    <s v="Antennikaapeli"/>
    <n v="4"/>
    <x v="1"/>
  </r>
  <r>
    <n v="52655"/>
    <x v="48"/>
    <s v="10028"/>
    <n v="1"/>
    <n v="2"/>
    <n v="114"/>
    <n v="76.48"/>
    <x v="1"/>
    <x v="0"/>
    <s v="Multidigiboxi"/>
    <n v="6"/>
    <x v="2"/>
  </r>
  <r>
    <n v="52656"/>
    <x v="48"/>
    <s v="10006"/>
    <n v="1"/>
    <n v="7"/>
    <n v="252"/>
    <n v="137.87"/>
    <x v="3"/>
    <x v="0"/>
    <s v="Levysoitin"/>
    <n v="1"/>
    <x v="5"/>
  </r>
  <r>
    <n v="52657"/>
    <x v="48"/>
    <s v="10071"/>
    <n v="1"/>
    <n v="6"/>
    <n v="15"/>
    <n v="11.1"/>
    <x v="4"/>
    <x v="1"/>
    <s v="Antennikaapeli"/>
    <n v="4"/>
    <x v="1"/>
  </r>
  <r>
    <n v="52658"/>
    <x v="49"/>
    <s v="10071"/>
    <n v="1"/>
    <n v="1"/>
    <n v="14"/>
    <n v="10.16"/>
    <x v="0"/>
    <x v="0"/>
    <s v="Antennikaapeli"/>
    <n v="4"/>
    <x v="1"/>
  </r>
  <r>
    <n v="52659"/>
    <x v="49"/>
    <s v="10071"/>
    <n v="1"/>
    <n v="5"/>
    <n v="15"/>
    <n v="10.81"/>
    <x v="2"/>
    <x v="1"/>
    <s v="Antennikaapeli"/>
    <n v="4"/>
    <x v="1"/>
  </r>
  <r>
    <n v="52660"/>
    <x v="50"/>
    <s v="10071"/>
    <n v="1"/>
    <n v="1"/>
    <n v="15"/>
    <n v="10.82"/>
    <x v="0"/>
    <x v="0"/>
    <s v="Antennikaapeli"/>
    <n v="4"/>
    <x v="1"/>
  </r>
  <r>
    <n v="52661"/>
    <x v="50"/>
    <s v="10071"/>
    <n v="1"/>
    <n v="3"/>
    <n v="15"/>
    <n v="10.42"/>
    <x v="5"/>
    <x v="0"/>
    <s v="Antennikaapeli"/>
    <n v="4"/>
    <x v="1"/>
  </r>
  <r>
    <n v="52662"/>
    <x v="51"/>
    <s v="10071"/>
    <n v="1"/>
    <n v="7"/>
    <n v="14"/>
    <n v="10.18"/>
    <x v="3"/>
    <x v="0"/>
    <s v="Antennikaapeli"/>
    <n v="4"/>
    <x v="1"/>
  </r>
  <r>
    <n v="52663"/>
    <x v="51"/>
    <s v="10051"/>
    <n v="1"/>
    <n v="5"/>
    <n v="316"/>
    <n v="214.82"/>
    <x v="2"/>
    <x v="1"/>
    <s v="TV32"/>
    <n v="3"/>
    <x v="3"/>
  </r>
  <r>
    <n v="52664"/>
    <x v="51"/>
    <s v="10006"/>
    <n v="1"/>
    <n v="7"/>
    <n v="251"/>
    <n v="125.87"/>
    <x v="3"/>
    <x v="0"/>
    <s v="Levysoitin"/>
    <n v="1"/>
    <x v="5"/>
  </r>
  <r>
    <n v="52665"/>
    <x v="51"/>
    <s v="10084"/>
    <n v="1"/>
    <n v="3"/>
    <n v="55"/>
    <n v="43.37"/>
    <x v="5"/>
    <x v="0"/>
    <s v="Kaukosäädin"/>
    <n v="4"/>
    <x v="1"/>
  </r>
  <r>
    <n v="52666"/>
    <x v="51"/>
    <s v="10071"/>
    <n v="1"/>
    <n v="1"/>
    <n v="14"/>
    <n v="10.98"/>
    <x v="0"/>
    <x v="0"/>
    <s v="Antennikaapeli"/>
    <n v="4"/>
    <x v="1"/>
  </r>
  <r>
    <n v="52667"/>
    <x v="52"/>
    <s v="10066"/>
    <n v="1"/>
    <n v="7"/>
    <n v="18"/>
    <n v="9.1199999999999992"/>
    <x v="3"/>
    <x v="0"/>
    <s v="USB-kaapeli"/>
    <n v="4"/>
    <x v="1"/>
  </r>
  <r>
    <n v="52668"/>
    <x v="52"/>
    <s v="10071"/>
    <n v="1"/>
    <n v="2"/>
    <n v="15"/>
    <n v="10.69"/>
    <x v="1"/>
    <x v="0"/>
    <s v="Antennikaapeli"/>
    <n v="4"/>
    <x v="1"/>
  </r>
  <r>
    <n v="52669"/>
    <x v="53"/>
    <s v="10071"/>
    <n v="1"/>
    <n v="5"/>
    <n v="15"/>
    <n v="10.83"/>
    <x v="2"/>
    <x v="1"/>
    <s v="Antennikaapeli"/>
    <n v="4"/>
    <x v="1"/>
  </r>
  <r>
    <n v="52670"/>
    <x v="54"/>
    <s v="10071"/>
    <n v="1"/>
    <n v="5"/>
    <n v="14"/>
    <n v="10.24"/>
    <x v="2"/>
    <x v="1"/>
    <s v="Antennikaapeli"/>
    <n v="4"/>
    <x v="1"/>
  </r>
  <r>
    <n v="52671"/>
    <x v="54"/>
    <s v="10051"/>
    <n v="1"/>
    <n v="1"/>
    <n v="341"/>
    <n v="236.48"/>
    <x v="0"/>
    <x v="0"/>
    <s v="TV32"/>
    <n v="3"/>
    <x v="3"/>
  </r>
  <r>
    <n v="52672"/>
    <x v="55"/>
    <s v="10071"/>
    <n v="1"/>
    <n v="1"/>
    <n v="15"/>
    <n v="10.43"/>
    <x v="0"/>
    <x v="0"/>
    <s v="Antennikaapeli"/>
    <n v="4"/>
    <x v="1"/>
  </r>
  <r>
    <n v="52673"/>
    <x v="55"/>
    <s v="10071"/>
    <n v="1"/>
    <n v="6"/>
    <n v="15"/>
    <n v="11.15"/>
    <x v="4"/>
    <x v="1"/>
    <s v="Antennikaapeli"/>
    <n v="4"/>
    <x v="1"/>
  </r>
  <r>
    <n v="52674"/>
    <x v="55"/>
    <s v="10071"/>
    <n v="1"/>
    <n v="1"/>
    <n v="15"/>
    <n v="11.05"/>
    <x v="0"/>
    <x v="0"/>
    <s v="Antennikaapeli"/>
    <n v="4"/>
    <x v="1"/>
  </r>
  <r>
    <n v="52675"/>
    <x v="55"/>
    <s v="10006"/>
    <n v="1"/>
    <n v="3"/>
    <n v="246"/>
    <n v="134.85"/>
    <x v="5"/>
    <x v="0"/>
    <s v="Levysoitin"/>
    <n v="1"/>
    <x v="5"/>
  </r>
  <r>
    <n v="52676"/>
    <x v="56"/>
    <s v="10071"/>
    <n v="1"/>
    <n v="2"/>
    <n v="15"/>
    <n v="11.24"/>
    <x v="1"/>
    <x v="0"/>
    <s v="Antennikaapeli"/>
    <n v="4"/>
    <x v="1"/>
  </r>
  <r>
    <n v="52677"/>
    <x v="57"/>
    <s v="10051"/>
    <n v="1"/>
    <n v="1"/>
    <n v="337"/>
    <n v="227.72"/>
    <x v="0"/>
    <x v="0"/>
    <s v="TV32"/>
    <n v="3"/>
    <x v="3"/>
  </r>
  <r>
    <n v="52678"/>
    <x v="57"/>
    <s v="10071"/>
    <n v="1"/>
    <n v="7"/>
    <n v="15"/>
    <n v="11.22"/>
    <x v="3"/>
    <x v="0"/>
    <s v="Antennikaapeli"/>
    <n v="4"/>
    <x v="1"/>
  </r>
  <r>
    <n v="52679"/>
    <x v="57"/>
    <s v="10071"/>
    <n v="1"/>
    <n v="6"/>
    <n v="15"/>
    <n v="10.85"/>
    <x v="4"/>
    <x v="1"/>
    <s v="Antennikaapeli"/>
    <n v="4"/>
    <x v="1"/>
  </r>
  <r>
    <n v="52680"/>
    <x v="57"/>
    <s v="10066"/>
    <n v="1"/>
    <n v="5"/>
    <n v="18"/>
    <n v="8.9"/>
    <x v="2"/>
    <x v="1"/>
    <s v="USB-kaapeli"/>
    <n v="4"/>
    <x v="1"/>
  </r>
  <r>
    <n v="52681"/>
    <x v="57"/>
    <s v="10071"/>
    <n v="1"/>
    <n v="7"/>
    <n v="15"/>
    <n v="11.06"/>
    <x v="3"/>
    <x v="0"/>
    <s v="Antennikaapeli"/>
    <n v="4"/>
    <x v="1"/>
  </r>
  <r>
    <n v="52682"/>
    <x v="58"/>
    <s v="10071"/>
    <n v="1"/>
    <n v="2"/>
    <n v="14"/>
    <n v="10.67"/>
    <x v="1"/>
    <x v="0"/>
    <s v="Antennikaapeli"/>
    <n v="4"/>
    <x v="1"/>
  </r>
  <r>
    <n v="52683"/>
    <x v="58"/>
    <s v="10006"/>
    <n v="1"/>
    <n v="1"/>
    <n v="251"/>
    <n v="133.16"/>
    <x v="0"/>
    <x v="0"/>
    <s v="Levysoitin"/>
    <n v="1"/>
    <x v="5"/>
  </r>
  <r>
    <n v="52684"/>
    <x v="58"/>
    <s v="10071"/>
    <n v="1"/>
    <n v="2"/>
    <n v="15"/>
    <n v="10.210000000000001"/>
    <x v="1"/>
    <x v="0"/>
    <s v="Antennikaapeli"/>
    <n v="4"/>
    <x v="1"/>
  </r>
  <r>
    <n v="52685"/>
    <x v="59"/>
    <s v="10071"/>
    <n v="1"/>
    <n v="1"/>
    <n v="15"/>
    <n v="10.52"/>
    <x v="0"/>
    <x v="0"/>
    <s v="Antennikaapeli"/>
    <n v="4"/>
    <x v="1"/>
  </r>
  <r>
    <n v="52686"/>
    <x v="59"/>
    <s v="10071"/>
    <n v="1"/>
    <n v="5"/>
    <n v="14"/>
    <n v="10.65"/>
    <x v="2"/>
    <x v="1"/>
    <s v="Antennikaapeli"/>
    <n v="4"/>
    <x v="1"/>
  </r>
  <r>
    <n v="52687"/>
    <x v="59"/>
    <s v="10071"/>
    <n v="1"/>
    <n v="7"/>
    <n v="14"/>
    <n v="10.73"/>
    <x v="3"/>
    <x v="0"/>
    <s v="Antennikaapeli"/>
    <n v="4"/>
    <x v="1"/>
  </r>
  <r>
    <n v="52688"/>
    <x v="60"/>
    <s v="10071"/>
    <n v="1"/>
    <n v="6"/>
    <n v="14"/>
    <n v="10.29"/>
    <x v="4"/>
    <x v="1"/>
    <s v="Antennikaapeli"/>
    <n v="4"/>
    <x v="1"/>
  </r>
  <r>
    <n v="52689"/>
    <x v="60"/>
    <s v="10066"/>
    <n v="1"/>
    <n v="6"/>
    <n v="18"/>
    <n v="9.3800000000000008"/>
    <x v="4"/>
    <x v="1"/>
    <s v="USB-kaapeli"/>
    <n v="4"/>
    <x v="1"/>
  </r>
  <r>
    <n v="52690"/>
    <x v="61"/>
    <s v="10084"/>
    <n v="1"/>
    <n v="1"/>
    <n v="55"/>
    <n v="44.66"/>
    <x v="0"/>
    <x v="0"/>
    <s v="Kaukosäädin"/>
    <n v="4"/>
    <x v="1"/>
  </r>
  <r>
    <n v="52691"/>
    <x v="61"/>
    <s v="10071"/>
    <n v="1"/>
    <n v="5"/>
    <n v="14"/>
    <n v="10.8"/>
    <x v="2"/>
    <x v="1"/>
    <s v="Antennikaapeli"/>
    <n v="4"/>
    <x v="1"/>
  </r>
  <r>
    <n v="52692"/>
    <x v="62"/>
    <s v="10071"/>
    <n v="1"/>
    <n v="1"/>
    <n v="15"/>
    <n v="11.1"/>
    <x v="0"/>
    <x v="0"/>
    <s v="Antennikaapeli"/>
    <n v="4"/>
    <x v="1"/>
  </r>
  <r>
    <n v="52693"/>
    <x v="62"/>
    <s v="10071"/>
    <n v="1"/>
    <n v="2"/>
    <n v="15"/>
    <n v="10.48"/>
    <x v="1"/>
    <x v="0"/>
    <s v="Antennikaapeli"/>
    <n v="4"/>
    <x v="1"/>
  </r>
  <r>
    <n v="52694"/>
    <x v="62"/>
    <s v="10051"/>
    <n v="1"/>
    <n v="6"/>
    <n v="342"/>
    <n v="226.64"/>
    <x v="4"/>
    <x v="1"/>
    <s v="TV32"/>
    <n v="3"/>
    <x v="3"/>
  </r>
  <r>
    <n v="52695"/>
    <x v="62"/>
    <s v="10071"/>
    <n v="1"/>
    <n v="6"/>
    <n v="15"/>
    <n v="11.2"/>
    <x v="4"/>
    <x v="1"/>
    <s v="Antennikaapeli"/>
    <n v="4"/>
    <x v="1"/>
  </r>
  <r>
    <n v="52696"/>
    <x v="62"/>
    <s v="10071"/>
    <n v="1"/>
    <n v="6"/>
    <n v="15"/>
    <n v="11.01"/>
    <x v="4"/>
    <x v="1"/>
    <s v="Antennikaapeli"/>
    <n v="4"/>
    <x v="1"/>
  </r>
  <r>
    <n v="52697"/>
    <x v="63"/>
    <s v="10071"/>
    <n v="1"/>
    <n v="5"/>
    <n v="15"/>
    <n v="10.26"/>
    <x v="2"/>
    <x v="1"/>
    <s v="Antennikaapeli"/>
    <n v="4"/>
    <x v="1"/>
  </r>
  <r>
    <n v="52698"/>
    <x v="64"/>
    <s v="10051"/>
    <n v="1"/>
    <n v="6"/>
    <n v="348"/>
    <n v="218.88"/>
    <x v="4"/>
    <x v="1"/>
    <s v="TV32"/>
    <n v="3"/>
    <x v="3"/>
  </r>
  <r>
    <n v="52699"/>
    <x v="64"/>
    <s v="10071"/>
    <n v="1"/>
    <n v="7"/>
    <n v="15"/>
    <n v="10.91"/>
    <x v="3"/>
    <x v="0"/>
    <s v="Antennikaapeli"/>
    <n v="4"/>
    <x v="1"/>
  </r>
  <r>
    <n v="52700"/>
    <x v="64"/>
    <s v="10071"/>
    <n v="1"/>
    <n v="1"/>
    <n v="15"/>
    <n v="10.64"/>
    <x v="0"/>
    <x v="0"/>
    <s v="Antennikaapeli"/>
    <n v="4"/>
    <x v="1"/>
  </r>
  <r>
    <n v="52701"/>
    <x v="64"/>
    <s v="10071"/>
    <n v="1"/>
    <n v="9"/>
    <n v="14"/>
    <n v="10.31"/>
    <x v="6"/>
    <x v="1"/>
    <s v="Antennikaapeli"/>
    <n v="4"/>
    <x v="1"/>
  </r>
  <r>
    <n v="52702"/>
    <x v="64"/>
    <s v="10071"/>
    <n v="1"/>
    <n v="6"/>
    <n v="15"/>
    <n v="10.19"/>
    <x v="4"/>
    <x v="1"/>
    <s v="Antennikaapeli"/>
    <n v="4"/>
    <x v="1"/>
  </r>
  <r>
    <n v="52703"/>
    <x v="64"/>
    <s v="10066"/>
    <n v="1"/>
    <n v="6"/>
    <n v="18"/>
    <n v="9.5"/>
    <x v="4"/>
    <x v="1"/>
    <s v="USB-kaapeli"/>
    <n v="4"/>
    <x v="1"/>
  </r>
  <r>
    <n v="52704"/>
    <x v="65"/>
    <s v="10071"/>
    <n v="1"/>
    <n v="5"/>
    <n v="15"/>
    <n v="10.41"/>
    <x v="2"/>
    <x v="1"/>
    <s v="Antennikaapeli"/>
    <n v="4"/>
    <x v="1"/>
  </r>
  <r>
    <n v="52705"/>
    <x v="65"/>
    <s v="10006"/>
    <n v="1"/>
    <n v="3"/>
    <n v="234"/>
    <n v="130.34"/>
    <x v="5"/>
    <x v="0"/>
    <s v="Levysoitin"/>
    <n v="1"/>
    <x v="5"/>
  </r>
  <r>
    <n v="52706"/>
    <x v="66"/>
    <s v="10051"/>
    <n v="1"/>
    <n v="5"/>
    <n v="329"/>
    <n v="223.23"/>
    <x v="2"/>
    <x v="1"/>
    <s v="TV32"/>
    <n v="3"/>
    <x v="3"/>
  </r>
  <r>
    <n v="52707"/>
    <x v="66"/>
    <s v="10071"/>
    <n v="1"/>
    <n v="2"/>
    <n v="14"/>
    <n v="10.93"/>
    <x v="1"/>
    <x v="0"/>
    <s v="Antennikaapeli"/>
    <n v="4"/>
    <x v="1"/>
  </r>
  <r>
    <n v="52708"/>
    <x v="66"/>
    <s v="10028"/>
    <n v="1"/>
    <n v="2"/>
    <n v="119"/>
    <n v="77.48"/>
    <x v="1"/>
    <x v="0"/>
    <s v="Multidigiboxi"/>
    <n v="6"/>
    <x v="2"/>
  </r>
  <r>
    <n v="52709"/>
    <x v="67"/>
    <s v="10071"/>
    <n v="3"/>
    <n v="7"/>
    <n v="15"/>
    <n v="10.51"/>
    <x v="3"/>
    <x v="0"/>
    <s v="Antennikaapeli"/>
    <n v="4"/>
    <x v="1"/>
  </r>
  <r>
    <n v="52710"/>
    <x v="68"/>
    <s v="10071"/>
    <n v="1"/>
    <n v="2"/>
    <n v="15"/>
    <n v="10.44"/>
    <x v="1"/>
    <x v="0"/>
    <s v="Antennikaapeli"/>
    <n v="4"/>
    <x v="1"/>
  </r>
  <r>
    <n v="52711"/>
    <x v="68"/>
    <s v="10071"/>
    <n v="1"/>
    <n v="2"/>
    <n v="14"/>
    <n v="10.57"/>
    <x v="1"/>
    <x v="0"/>
    <s v="Antennikaapeli"/>
    <n v="4"/>
    <x v="1"/>
  </r>
  <r>
    <n v="52712"/>
    <x v="69"/>
    <s v="10066"/>
    <n v="1"/>
    <n v="6"/>
    <n v="18"/>
    <n v="9.32"/>
    <x v="4"/>
    <x v="1"/>
    <s v="USB-kaapeli"/>
    <n v="4"/>
    <x v="1"/>
  </r>
  <r>
    <n v="52713"/>
    <x v="69"/>
    <s v="10071"/>
    <n v="1"/>
    <n v="1"/>
    <n v="14"/>
    <n v="10.29"/>
    <x v="0"/>
    <x v="0"/>
    <s v="Antennikaapeli"/>
    <n v="4"/>
    <x v="1"/>
  </r>
  <r>
    <n v="52714"/>
    <x v="69"/>
    <s v="10071"/>
    <n v="1"/>
    <n v="7"/>
    <n v="15"/>
    <n v="10.27"/>
    <x v="3"/>
    <x v="0"/>
    <s v="Antennikaapeli"/>
    <n v="4"/>
    <x v="1"/>
  </r>
  <r>
    <n v="52715"/>
    <x v="70"/>
    <s v="10071"/>
    <n v="1"/>
    <n v="9"/>
    <n v="14"/>
    <n v="10.68"/>
    <x v="6"/>
    <x v="1"/>
    <s v="Antennikaapeli"/>
    <n v="4"/>
    <x v="1"/>
  </r>
  <r>
    <n v="52716"/>
    <x v="70"/>
    <s v="10071"/>
    <n v="1"/>
    <n v="1"/>
    <n v="15"/>
    <n v="10.84"/>
    <x v="0"/>
    <x v="0"/>
    <s v="Antennikaapeli"/>
    <n v="4"/>
    <x v="1"/>
  </r>
  <r>
    <n v="52717"/>
    <x v="70"/>
    <s v="10051"/>
    <n v="1"/>
    <n v="6"/>
    <n v="315"/>
    <n v="233.67"/>
    <x v="4"/>
    <x v="1"/>
    <s v="TV32"/>
    <n v="3"/>
    <x v="3"/>
  </r>
  <r>
    <n v="52718"/>
    <x v="71"/>
    <s v="10066"/>
    <n v="1"/>
    <n v="9"/>
    <n v="18"/>
    <n v="9.49"/>
    <x v="6"/>
    <x v="1"/>
    <s v="USB-kaapeli"/>
    <n v="4"/>
    <x v="1"/>
  </r>
  <r>
    <n v="52719"/>
    <x v="71"/>
    <s v="10071"/>
    <n v="1"/>
    <n v="3"/>
    <n v="15"/>
    <n v="10.7"/>
    <x v="5"/>
    <x v="0"/>
    <s v="Antennikaapeli"/>
    <n v="4"/>
    <x v="1"/>
  </r>
  <r>
    <n v="52720"/>
    <x v="72"/>
    <s v="10071"/>
    <n v="1"/>
    <n v="1"/>
    <n v="15"/>
    <n v="10.74"/>
    <x v="0"/>
    <x v="0"/>
    <s v="Antennikaapeli"/>
    <n v="4"/>
    <x v="1"/>
  </r>
  <r>
    <n v="52721"/>
    <x v="72"/>
    <s v="10006"/>
    <n v="1"/>
    <n v="5"/>
    <n v="256"/>
    <n v="134.63"/>
    <x v="2"/>
    <x v="1"/>
    <s v="Levysoitin"/>
    <n v="1"/>
    <x v="5"/>
  </r>
  <r>
    <n v="52722"/>
    <x v="73"/>
    <s v="10071"/>
    <n v="1"/>
    <n v="3"/>
    <n v="15"/>
    <n v="10.33"/>
    <x v="5"/>
    <x v="0"/>
    <s v="Antennikaapeli"/>
    <n v="4"/>
    <x v="1"/>
  </r>
  <r>
    <n v="52723"/>
    <x v="74"/>
    <s v="10071"/>
    <n v="1"/>
    <n v="5"/>
    <n v="15"/>
    <n v="11.27"/>
    <x v="2"/>
    <x v="1"/>
    <s v="Antennikaapeli"/>
    <n v="4"/>
    <x v="1"/>
  </r>
  <r>
    <n v="52724"/>
    <x v="74"/>
    <s v="10066"/>
    <n v="1"/>
    <n v="6"/>
    <n v="17"/>
    <n v="9.35"/>
    <x v="4"/>
    <x v="1"/>
    <s v="USB-kaapeli"/>
    <n v="4"/>
    <x v="1"/>
  </r>
  <r>
    <n v="52725"/>
    <x v="75"/>
    <s v="10071"/>
    <n v="1"/>
    <n v="6"/>
    <n v="14"/>
    <n v="11"/>
    <x v="4"/>
    <x v="1"/>
    <s v="Antennikaapeli"/>
    <n v="4"/>
    <x v="1"/>
  </r>
  <r>
    <n v="52726"/>
    <x v="75"/>
    <s v="10051"/>
    <n v="1"/>
    <n v="1"/>
    <n v="332"/>
    <n v="218"/>
    <x v="0"/>
    <x v="0"/>
    <s v="TV32"/>
    <n v="3"/>
    <x v="3"/>
  </r>
  <r>
    <n v="52727"/>
    <x v="75"/>
    <s v="10071"/>
    <n v="1"/>
    <n v="5"/>
    <n v="15"/>
    <n v="10.95"/>
    <x v="2"/>
    <x v="1"/>
    <s v="Antennikaapeli"/>
    <n v="4"/>
    <x v="1"/>
  </r>
  <r>
    <n v="52728"/>
    <x v="76"/>
    <s v="10071"/>
    <n v="1"/>
    <n v="5"/>
    <n v="15"/>
    <n v="10.58"/>
    <x v="2"/>
    <x v="1"/>
    <s v="Antennikaapeli"/>
    <n v="4"/>
    <x v="1"/>
  </r>
  <r>
    <n v="52729"/>
    <x v="76"/>
    <s v="10071"/>
    <n v="1"/>
    <n v="2"/>
    <n v="15"/>
    <n v="10.41"/>
    <x v="1"/>
    <x v="0"/>
    <s v="Antennikaapeli"/>
    <n v="4"/>
    <x v="1"/>
  </r>
  <r>
    <n v="52730"/>
    <x v="76"/>
    <s v="10071"/>
    <n v="1"/>
    <n v="6"/>
    <n v="15"/>
    <n v="10.99"/>
    <x v="4"/>
    <x v="1"/>
    <s v="Antennikaapeli"/>
    <n v="4"/>
    <x v="1"/>
  </r>
  <r>
    <n v="52731"/>
    <x v="76"/>
    <s v="10071"/>
    <n v="1"/>
    <n v="3"/>
    <n v="14"/>
    <n v="10.83"/>
    <x v="5"/>
    <x v="0"/>
    <s v="Antennikaapeli"/>
    <n v="4"/>
    <x v="1"/>
  </r>
  <r>
    <n v="52732"/>
    <x v="76"/>
    <s v="10071"/>
    <n v="1"/>
    <n v="2"/>
    <n v="15"/>
    <n v="10.16"/>
    <x v="1"/>
    <x v="0"/>
    <s v="Antennikaapeli"/>
    <n v="4"/>
    <x v="1"/>
  </r>
  <r>
    <n v="52733"/>
    <x v="77"/>
    <s v="10071"/>
    <n v="1"/>
    <n v="5"/>
    <n v="15"/>
    <n v="10.67"/>
    <x v="2"/>
    <x v="1"/>
    <s v="Antennikaapeli"/>
    <n v="4"/>
    <x v="1"/>
  </r>
  <r>
    <n v="52734"/>
    <x v="78"/>
    <s v="10084"/>
    <n v="1"/>
    <n v="1"/>
    <n v="54"/>
    <n v="41.81"/>
    <x v="0"/>
    <x v="0"/>
    <s v="Kaukosäädin"/>
    <n v="4"/>
    <x v="1"/>
  </r>
  <r>
    <n v="52735"/>
    <x v="78"/>
    <s v="10071"/>
    <n v="1"/>
    <n v="1"/>
    <n v="15"/>
    <n v="10.71"/>
    <x v="0"/>
    <x v="0"/>
    <s v="Antennikaapeli"/>
    <n v="4"/>
    <x v="1"/>
  </r>
  <r>
    <n v="52736"/>
    <x v="78"/>
    <s v="10071"/>
    <n v="1"/>
    <n v="9"/>
    <n v="15"/>
    <n v="10.85"/>
    <x v="6"/>
    <x v="1"/>
    <s v="Antennikaapeli"/>
    <n v="4"/>
    <x v="1"/>
  </r>
  <r>
    <n v="52737"/>
    <x v="79"/>
    <s v="10006"/>
    <n v="1"/>
    <n v="6"/>
    <n v="243"/>
    <n v="137.13"/>
    <x v="4"/>
    <x v="1"/>
    <s v="Levysoitin"/>
    <n v="1"/>
    <x v="5"/>
  </r>
  <r>
    <n v="52738"/>
    <x v="79"/>
    <s v="10071"/>
    <n v="1"/>
    <n v="2"/>
    <n v="15"/>
    <n v="10.66"/>
    <x v="1"/>
    <x v="0"/>
    <s v="Antennikaapeli"/>
    <n v="4"/>
    <x v="1"/>
  </r>
  <r>
    <n v="52739"/>
    <x v="80"/>
    <s v="10066"/>
    <n v="1"/>
    <n v="7"/>
    <n v="18"/>
    <n v="9.68"/>
    <x v="3"/>
    <x v="0"/>
    <s v="USB-kaapeli"/>
    <n v="4"/>
    <x v="1"/>
  </r>
  <r>
    <n v="52740"/>
    <x v="80"/>
    <s v="10071"/>
    <n v="1"/>
    <n v="7"/>
    <n v="14"/>
    <n v="10.94"/>
    <x v="3"/>
    <x v="0"/>
    <s v="Antennikaapeli"/>
    <n v="4"/>
    <x v="1"/>
  </r>
  <r>
    <n v="52741"/>
    <x v="80"/>
    <s v="10051"/>
    <n v="1"/>
    <n v="6"/>
    <n v="336"/>
    <n v="214.69"/>
    <x v="4"/>
    <x v="1"/>
    <s v="TV32"/>
    <n v="3"/>
    <x v="3"/>
  </r>
  <r>
    <n v="52742"/>
    <x v="81"/>
    <s v="10071"/>
    <n v="1"/>
    <n v="3"/>
    <n v="15"/>
    <n v="10.76"/>
    <x v="5"/>
    <x v="0"/>
    <s v="Antennikaapeli"/>
    <n v="4"/>
    <x v="1"/>
  </r>
  <r>
    <n v="52743"/>
    <x v="81"/>
    <s v="10071"/>
    <n v="1"/>
    <n v="1"/>
    <n v="14"/>
    <n v="10.72"/>
    <x v="0"/>
    <x v="0"/>
    <s v="Antennikaapeli"/>
    <n v="4"/>
    <x v="1"/>
  </r>
  <r>
    <n v="52744"/>
    <x v="82"/>
    <s v="10071"/>
    <n v="1"/>
    <n v="5"/>
    <n v="15"/>
    <n v="11.12"/>
    <x v="2"/>
    <x v="1"/>
    <s v="Antennikaapeli"/>
    <n v="4"/>
    <x v="1"/>
  </r>
  <r>
    <n v="52745"/>
    <x v="82"/>
    <s v="10066"/>
    <n v="1"/>
    <n v="1"/>
    <n v="17"/>
    <n v="8.9"/>
    <x v="0"/>
    <x v="0"/>
    <s v="USB-kaapeli"/>
    <n v="4"/>
    <x v="1"/>
  </r>
  <r>
    <n v="52746"/>
    <x v="83"/>
    <s v="10071"/>
    <n v="1"/>
    <n v="6"/>
    <n v="14"/>
    <n v="10.79"/>
    <x v="4"/>
    <x v="1"/>
    <s v="Antennikaapeli"/>
    <n v="4"/>
    <x v="1"/>
  </r>
  <r>
    <n v="52747"/>
    <x v="83"/>
    <s v="10071"/>
    <n v="1"/>
    <n v="3"/>
    <n v="15"/>
    <n v="10.33"/>
    <x v="5"/>
    <x v="0"/>
    <s v="Antennikaapeli"/>
    <n v="4"/>
    <x v="1"/>
  </r>
  <r>
    <n v="52748"/>
    <x v="84"/>
    <s v="10051"/>
    <n v="1"/>
    <n v="5"/>
    <n v="334"/>
    <n v="225.32"/>
    <x v="2"/>
    <x v="1"/>
    <s v="TV32"/>
    <n v="3"/>
    <x v="3"/>
  </r>
  <r>
    <n v="52749"/>
    <x v="84"/>
    <s v="10071"/>
    <n v="1"/>
    <n v="7"/>
    <n v="14"/>
    <n v="10.88"/>
    <x v="3"/>
    <x v="0"/>
    <s v="Antennikaapeli"/>
    <n v="4"/>
    <x v="1"/>
  </r>
  <r>
    <n v="52750"/>
    <x v="85"/>
    <s v="10071"/>
    <n v="1"/>
    <n v="7"/>
    <n v="14"/>
    <n v="10.69"/>
    <x v="3"/>
    <x v="0"/>
    <s v="Antennikaapeli"/>
    <n v="4"/>
    <x v="1"/>
  </r>
  <r>
    <n v="52751"/>
    <x v="85"/>
    <s v="10066"/>
    <n v="1"/>
    <n v="2"/>
    <n v="18"/>
    <n v="9.4499999999999993"/>
    <x v="1"/>
    <x v="0"/>
    <s v="USB-kaapeli"/>
    <n v="4"/>
    <x v="1"/>
  </r>
  <r>
    <n v="52752"/>
    <x v="86"/>
    <s v="10071"/>
    <n v="1"/>
    <n v="7"/>
    <n v="15"/>
    <n v="10.92"/>
    <x v="3"/>
    <x v="0"/>
    <s v="Antennikaapeli"/>
    <n v="4"/>
    <x v="1"/>
  </r>
  <r>
    <n v="52753"/>
    <x v="86"/>
    <s v="10006"/>
    <n v="1"/>
    <n v="9"/>
    <n v="254"/>
    <n v="129.83000000000001"/>
    <x v="6"/>
    <x v="1"/>
    <s v="Levysoitin"/>
    <n v="1"/>
    <x v="5"/>
  </r>
  <r>
    <n v="52754"/>
    <x v="87"/>
    <s v="10071"/>
    <n v="1"/>
    <n v="5"/>
    <n v="14"/>
    <n v="10.86"/>
    <x v="2"/>
    <x v="1"/>
    <s v="Antennikaapeli"/>
    <n v="4"/>
    <x v="1"/>
  </r>
  <r>
    <n v="52755"/>
    <x v="87"/>
    <s v="10071"/>
    <n v="1"/>
    <n v="1"/>
    <n v="14"/>
    <n v="10.210000000000001"/>
    <x v="0"/>
    <x v="0"/>
    <s v="Antennikaapeli"/>
    <n v="4"/>
    <x v="1"/>
  </r>
  <r>
    <n v="52756"/>
    <x v="87"/>
    <s v="10028"/>
    <n v="1"/>
    <n v="2"/>
    <n v="111"/>
    <n v="75.930000000000007"/>
    <x v="1"/>
    <x v="0"/>
    <s v="Multidigiboxi"/>
    <n v="6"/>
    <x v="2"/>
  </r>
  <r>
    <n v="52757"/>
    <x v="88"/>
    <s v="10071"/>
    <n v="1"/>
    <n v="6"/>
    <n v="15"/>
    <n v="10.75"/>
    <x v="4"/>
    <x v="1"/>
    <s v="Antennikaapeli"/>
    <n v="4"/>
    <x v="1"/>
  </r>
  <r>
    <n v="52758"/>
    <x v="89"/>
    <s v="10066"/>
    <n v="1"/>
    <n v="6"/>
    <n v="17"/>
    <n v="9.48"/>
    <x v="4"/>
    <x v="1"/>
    <s v="USB-kaapeli"/>
    <n v="4"/>
    <x v="1"/>
  </r>
  <r>
    <n v="52759"/>
    <x v="89"/>
    <s v="10006"/>
    <n v="1"/>
    <n v="6"/>
    <n v="247"/>
    <n v="128.97"/>
    <x v="4"/>
    <x v="1"/>
    <s v="Levysoitin"/>
    <n v="1"/>
    <x v="5"/>
  </r>
  <r>
    <n v="52760"/>
    <x v="89"/>
    <s v="10028"/>
    <n v="1"/>
    <n v="7"/>
    <n v="115"/>
    <n v="77.25"/>
    <x v="3"/>
    <x v="0"/>
    <s v="Multidigiboxi"/>
    <n v="6"/>
    <x v="2"/>
  </r>
  <r>
    <n v="52761"/>
    <x v="89"/>
    <s v="10071"/>
    <n v="1"/>
    <n v="7"/>
    <n v="15"/>
    <n v="11.19"/>
    <x v="3"/>
    <x v="0"/>
    <s v="Antennikaapeli"/>
    <n v="4"/>
    <x v="1"/>
  </r>
  <r>
    <n v="52762"/>
    <x v="90"/>
    <s v="10071"/>
    <n v="1"/>
    <n v="3"/>
    <n v="15"/>
    <n v="11.16"/>
    <x v="5"/>
    <x v="0"/>
    <s v="Antennikaapeli"/>
    <n v="4"/>
    <x v="1"/>
  </r>
  <r>
    <n v="52763"/>
    <x v="90"/>
    <s v="10071"/>
    <n v="1"/>
    <n v="3"/>
    <n v="14"/>
    <n v="11.14"/>
    <x v="5"/>
    <x v="0"/>
    <s v="Antennikaapeli"/>
    <n v="4"/>
    <x v="1"/>
  </r>
  <r>
    <n v="52764"/>
    <x v="90"/>
    <s v="10071"/>
    <n v="1"/>
    <n v="2"/>
    <n v="15"/>
    <n v="10.98"/>
    <x v="1"/>
    <x v="0"/>
    <s v="Antennikaapeli"/>
    <n v="4"/>
    <x v="1"/>
  </r>
  <r>
    <n v="52765"/>
    <x v="90"/>
    <s v="10071"/>
    <n v="1"/>
    <n v="3"/>
    <n v="14"/>
    <n v="10.93"/>
    <x v="5"/>
    <x v="0"/>
    <s v="Antennikaapeli"/>
    <n v="4"/>
    <x v="1"/>
  </r>
  <r>
    <n v="52766"/>
    <x v="90"/>
    <s v="10071"/>
    <n v="1"/>
    <n v="1"/>
    <n v="15"/>
    <n v="11.02"/>
    <x v="0"/>
    <x v="0"/>
    <s v="Antennikaapeli"/>
    <n v="4"/>
    <x v="1"/>
  </r>
  <r>
    <n v="52767"/>
    <x v="91"/>
    <s v="10071"/>
    <n v="1"/>
    <n v="9"/>
    <n v="15"/>
    <n v="10.58"/>
    <x v="6"/>
    <x v="1"/>
    <s v="Antennikaapeli"/>
    <n v="4"/>
    <x v="1"/>
  </r>
  <r>
    <n v="52768"/>
    <x v="91"/>
    <s v="10051"/>
    <n v="1"/>
    <n v="5"/>
    <n v="319"/>
    <n v="215.96"/>
    <x v="2"/>
    <x v="1"/>
    <s v="TV32"/>
    <n v="3"/>
    <x v="3"/>
  </r>
  <r>
    <n v="52769"/>
    <x v="92"/>
    <s v="10071"/>
    <n v="1"/>
    <n v="2"/>
    <n v="15"/>
    <n v="10.199999999999999"/>
    <x v="1"/>
    <x v="0"/>
    <s v="Antennikaapeli"/>
    <n v="4"/>
    <x v="1"/>
  </r>
  <r>
    <n v="52770"/>
    <x v="92"/>
    <s v="10071"/>
    <n v="1"/>
    <n v="5"/>
    <n v="15"/>
    <n v="10.34"/>
    <x v="2"/>
    <x v="1"/>
    <s v="Antennikaapeli"/>
    <n v="4"/>
    <x v="1"/>
  </r>
  <r>
    <n v="52771"/>
    <x v="92"/>
    <s v="10071"/>
    <n v="1"/>
    <n v="2"/>
    <n v="15"/>
    <n v="10.45"/>
    <x v="1"/>
    <x v="0"/>
    <s v="Antennikaapeli"/>
    <n v="4"/>
    <x v="1"/>
  </r>
  <r>
    <n v="52772"/>
    <x v="93"/>
    <s v="10066"/>
    <n v="1"/>
    <n v="2"/>
    <n v="17"/>
    <n v="9.67"/>
    <x v="1"/>
    <x v="0"/>
    <s v="USB-kaapeli"/>
    <n v="4"/>
    <x v="1"/>
  </r>
  <r>
    <n v="52773"/>
    <x v="93"/>
    <s v="10071"/>
    <n v="1"/>
    <n v="1"/>
    <n v="15"/>
    <n v="10.42"/>
    <x v="0"/>
    <x v="0"/>
    <s v="Antennikaapeli"/>
    <n v="4"/>
    <x v="1"/>
  </r>
  <r>
    <n v="52774"/>
    <x v="94"/>
    <s v="10071"/>
    <n v="1"/>
    <n v="3"/>
    <n v="14"/>
    <n v="10.51"/>
    <x v="5"/>
    <x v="0"/>
    <s v="Antennikaapeli"/>
    <n v="4"/>
    <x v="1"/>
  </r>
  <r>
    <n v="52775"/>
    <x v="94"/>
    <s v="10071"/>
    <n v="1"/>
    <n v="5"/>
    <n v="14"/>
    <n v="10.97"/>
    <x v="2"/>
    <x v="1"/>
    <s v="Antennikaapeli"/>
    <n v="4"/>
    <x v="1"/>
  </r>
  <r>
    <n v="52776"/>
    <x v="94"/>
    <s v="10084"/>
    <n v="1"/>
    <n v="5"/>
    <n v="56"/>
    <n v="42.85"/>
    <x v="2"/>
    <x v="1"/>
    <s v="Kaukosäädin"/>
    <n v="4"/>
    <x v="1"/>
  </r>
  <r>
    <n v="52777"/>
    <x v="94"/>
    <s v="10006"/>
    <n v="1"/>
    <n v="6"/>
    <n v="249"/>
    <n v="132.76"/>
    <x v="4"/>
    <x v="1"/>
    <s v="Levysoitin"/>
    <n v="1"/>
    <x v="5"/>
  </r>
  <r>
    <n v="52778"/>
    <x v="95"/>
    <s v="10071"/>
    <n v="1"/>
    <n v="2"/>
    <n v="15"/>
    <n v="10.5"/>
    <x v="1"/>
    <x v="0"/>
    <s v="Antennikaapeli"/>
    <n v="4"/>
    <x v="1"/>
  </r>
  <r>
    <n v="52779"/>
    <x v="95"/>
    <s v="10071"/>
    <n v="1"/>
    <n v="9"/>
    <n v="14"/>
    <n v="10.86"/>
    <x v="6"/>
    <x v="1"/>
    <s v="Antennikaapeli"/>
    <n v="4"/>
    <x v="1"/>
  </r>
  <r>
    <n v="52780"/>
    <x v="96"/>
    <s v="10071"/>
    <n v="1"/>
    <n v="6"/>
    <n v="14"/>
    <n v="10.58"/>
    <x v="4"/>
    <x v="1"/>
    <s v="Antennikaapeli"/>
    <n v="4"/>
    <x v="1"/>
  </r>
  <r>
    <n v="52781"/>
    <x v="97"/>
    <s v="10071"/>
    <n v="1"/>
    <n v="5"/>
    <n v="15"/>
    <n v="10.48"/>
    <x v="2"/>
    <x v="1"/>
    <s v="Antennikaapeli"/>
    <n v="4"/>
    <x v="1"/>
  </r>
  <r>
    <n v="52782"/>
    <x v="97"/>
    <s v="10071"/>
    <n v="1"/>
    <n v="2"/>
    <n v="15"/>
    <n v="10.58"/>
    <x v="1"/>
    <x v="0"/>
    <s v="Antennikaapeli"/>
    <n v="4"/>
    <x v="1"/>
  </r>
  <r>
    <n v="52783"/>
    <x v="97"/>
    <s v="10071"/>
    <n v="1"/>
    <n v="7"/>
    <n v="14"/>
    <n v="10.18"/>
    <x v="3"/>
    <x v="0"/>
    <s v="Antennikaapeli"/>
    <n v="4"/>
    <x v="1"/>
  </r>
  <r>
    <n v="52784"/>
    <x v="97"/>
    <s v="10071"/>
    <n v="1"/>
    <n v="5"/>
    <n v="14"/>
    <n v="10.29"/>
    <x v="2"/>
    <x v="1"/>
    <s v="Antennikaapeli"/>
    <n v="4"/>
    <x v="1"/>
  </r>
  <r>
    <n v="52785"/>
    <x v="97"/>
    <s v="10071"/>
    <n v="1"/>
    <n v="2"/>
    <n v="15"/>
    <n v="10.34"/>
    <x v="1"/>
    <x v="0"/>
    <s v="Antennikaapeli"/>
    <n v="4"/>
    <x v="1"/>
  </r>
  <r>
    <n v="52786"/>
    <x v="98"/>
    <s v="10071"/>
    <n v="1"/>
    <n v="5"/>
    <n v="14"/>
    <n v="11.1"/>
    <x v="2"/>
    <x v="1"/>
    <s v="Antennikaapeli"/>
    <n v="4"/>
    <x v="1"/>
  </r>
  <r>
    <n v="52787"/>
    <x v="98"/>
    <s v="10051"/>
    <n v="1"/>
    <n v="2"/>
    <n v="345"/>
    <n v="218.99"/>
    <x v="1"/>
    <x v="0"/>
    <s v="TV32"/>
    <n v="3"/>
    <x v="3"/>
  </r>
  <r>
    <n v="52788"/>
    <x v="98"/>
    <s v="10071"/>
    <n v="1"/>
    <n v="2"/>
    <n v="15"/>
    <n v="10.65"/>
    <x v="1"/>
    <x v="0"/>
    <s v="Antennikaapeli"/>
    <n v="4"/>
    <x v="1"/>
  </r>
  <r>
    <n v="52789"/>
    <x v="98"/>
    <s v="10006"/>
    <n v="1"/>
    <n v="6"/>
    <n v="254"/>
    <n v="128.83000000000001"/>
    <x v="4"/>
    <x v="1"/>
    <s v="Levysoitin"/>
    <n v="1"/>
    <x v="5"/>
  </r>
  <r>
    <n v="52790"/>
    <x v="98"/>
    <s v="10071"/>
    <n v="1"/>
    <n v="3"/>
    <n v="15"/>
    <n v="10.53"/>
    <x v="5"/>
    <x v="0"/>
    <s v="Antennikaapeli"/>
    <n v="4"/>
    <x v="1"/>
  </r>
  <r>
    <n v="52791"/>
    <x v="99"/>
    <s v="10066"/>
    <n v="1"/>
    <n v="7"/>
    <n v="18"/>
    <n v="8.86"/>
    <x v="3"/>
    <x v="0"/>
    <s v="USB-kaapeli"/>
    <n v="4"/>
    <x v="1"/>
  </r>
  <r>
    <n v="52792"/>
    <x v="99"/>
    <s v="10071"/>
    <n v="1"/>
    <n v="1"/>
    <n v="15"/>
    <n v="10.220000000000001"/>
    <x v="0"/>
    <x v="0"/>
    <s v="Antennikaapeli"/>
    <n v="4"/>
    <x v="1"/>
  </r>
  <r>
    <n v="52793"/>
    <x v="100"/>
    <s v="10071"/>
    <n v="1"/>
    <n v="6"/>
    <n v="15"/>
    <n v="10.199999999999999"/>
    <x v="4"/>
    <x v="1"/>
    <s v="Antennikaapeli"/>
    <n v="4"/>
    <x v="1"/>
  </r>
  <r>
    <n v="52794"/>
    <x v="101"/>
    <s v="10071"/>
    <n v="1"/>
    <n v="2"/>
    <n v="15"/>
    <n v="10.55"/>
    <x v="1"/>
    <x v="0"/>
    <s v="Antennikaapeli"/>
    <n v="4"/>
    <x v="1"/>
  </r>
  <r>
    <n v="52795"/>
    <x v="101"/>
    <s v="10071"/>
    <n v="1"/>
    <n v="5"/>
    <n v="14"/>
    <n v="10.38"/>
    <x v="2"/>
    <x v="1"/>
    <s v="Antennikaapeli"/>
    <n v="4"/>
    <x v="1"/>
  </r>
  <r>
    <n v="52796"/>
    <x v="101"/>
    <s v="10071"/>
    <n v="1"/>
    <n v="7"/>
    <n v="14"/>
    <n v="10.210000000000001"/>
    <x v="3"/>
    <x v="0"/>
    <s v="Antennikaapeli"/>
    <n v="4"/>
    <x v="1"/>
  </r>
  <r>
    <n v="52797"/>
    <x v="102"/>
    <s v="10066"/>
    <n v="1"/>
    <n v="6"/>
    <n v="18"/>
    <n v="9.1999999999999993"/>
    <x v="4"/>
    <x v="1"/>
    <s v="USB-kaapeli"/>
    <n v="4"/>
    <x v="1"/>
  </r>
  <r>
    <n v="52798"/>
    <x v="102"/>
    <s v="10071"/>
    <n v="1"/>
    <n v="2"/>
    <n v="15"/>
    <n v="10.23"/>
    <x v="1"/>
    <x v="0"/>
    <s v="Antennikaapeli"/>
    <n v="4"/>
    <x v="1"/>
  </r>
  <r>
    <n v="52799"/>
    <x v="102"/>
    <s v="10071"/>
    <n v="1"/>
    <n v="1"/>
    <n v="14"/>
    <n v="11.2"/>
    <x v="0"/>
    <x v="0"/>
    <s v="Antennikaapeli"/>
    <n v="4"/>
    <x v="1"/>
  </r>
  <r>
    <n v="52800"/>
    <x v="102"/>
    <s v="10071"/>
    <n v="1"/>
    <n v="2"/>
    <n v="15"/>
    <n v="10.69"/>
    <x v="1"/>
    <x v="0"/>
    <s v="Antennikaapeli"/>
    <n v="4"/>
    <x v="1"/>
  </r>
  <r>
    <n v="52801"/>
    <x v="103"/>
    <s v="10071"/>
    <n v="1"/>
    <n v="7"/>
    <n v="15"/>
    <n v="11.12"/>
    <x v="3"/>
    <x v="0"/>
    <s v="Antennikaapeli"/>
    <n v="4"/>
    <x v="1"/>
  </r>
  <r>
    <n v="52802"/>
    <x v="103"/>
    <s v="10051"/>
    <n v="1"/>
    <n v="7"/>
    <n v="337"/>
    <n v="228.1"/>
    <x v="3"/>
    <x v="0"/>
    <s v="TV32"/>
    <n v="3"/>
    <x v="3"/>
  </r>
  <r>
    <n v="52803"/>
    <x v="104"/>
    <s v="10006"/>
    <n v="1"/>
    <n v="1"/>
    <n v="236"/>
    <n v="130.35"/>
    <x v="0"/>
    <x v="0"/>
    <s v="Levysoitin"/>
    <n v="1"/>
    <x v="5"/>
  </r>
  <r>
    <n v="52804"/>
    <x v="104"/>
    <s v="10071"/>
    <n v="1"/>
    <n v="6"/>
    <n v="15"/>
    <n v="10.45"/>
    <x v="4"/>
    <x v="1"/>
    <s v="Antennikaapeli"/>
    <n v="4"/>
    <x v="1"/>
  </r>
  <r>
    <n v="52805"/>
    <x v="105"/>
    <s v="10071"/>
    <n v="1"/>
    <n v="6"/>
    <n v="15"/>
    <n v="10.29"/>
    <x v="4"/>
    <x v="1"/>
    <s v="Antennikaapeli"/>
    <n v="4"/>
    <x v="1"/>
  </r>
  <r>
    <n v="52806"/>
    <x v="105"/>
    <s v="10071"/>
    <n v="1"/>
    <n v="3"/>
    <n v="15"/>
    <n v="11.01"/>
    <x v="5"/>
    <x v="0"/>
    <s v="Antennikaapeli"/>
    <n v="4"/>
    <x v="1"/>
  </r>
  <r>
    <n v="52807"/>
    <x v="106"/>
    <s v="10071"/>
    <n v="1"/>
    <n v="3"/>
    <n v="14"/>
    <n v="11.03"/>
    <x v="5"/>
    <x v="0"/>
    <s v="Antennikaapeli"/>
    <n v="4"/>
    <x v="1"/>
  </r>
  <r>
    <n v="52808"/>
    <x v="106"/>
    <s v="10006"/>
    <n v="1"/>
    <n v="3"/>
    <n v="236"/>
    <n v="136.72999999999999"/>
    <x v="5"/>
    <x v="0"/>
    <s v="Levysoitin"/>
    <n v="1"/>
    <x v="5"/>
  </r>
  <r>
    <n v="52809"/>
    <x v="106"/>
    <s v="10051"/>
    <n v="1"/>
    <n v="1"/>
    <n v="341"/>
    <n v="234.44"/>
    <x v="0"/>
    <x v="0"/>
    <s v="TV32"/>
    <n v="3"/>
    <x v="3"/>
  </r>
  <r>
    <n v="52810"/>
    <x v="107"/>
    <s v="10071"/>
    <n v="1"/>
    <n v="3"/>
    <n v="15"/>
    <n v="10.74"/>
    <x v="5"/>
    <x v="0"/>
    <s v="Antennikaapeli"/>
    <n v="4"/>
    <x v="1"/>
  </r>
  <r>
    <n v="52811"/>
    <x v="108"/>
    <s v="10071"/>
    <n v="1"/>
    <n v="2"/>
    <n v="14"/>
    <n v="10.85"/>
    <x v="1"/>
    <x v="0"/>
    <s v="Antennikaapeli"/>
    <n v="4"/>
    <x v="1"/>
  </r>
  <r>
    <n v="52812"/>
    <x v="108"/>
    <s v="10051"/>
    <n v="1"/>
    <n v="1"/>
    <n v="316"/>
    <n v="235.34"/>
    <x v="0"/>
    <x v="0"/>
    <s v="TV32"/>
    <n v="3"/>
    <x v="3"/>
  </r>
  <r>
    <n v="52813"/>
    <x v="108"/>
    <s v="10071"/>
    <n v="1"/>
    <n v="2"/>
    <n v="15"/>
    <n v="10.98"/>
    <x v="1"/>
    <x v="0"/>
    <s v="Antennikaapeli"/>
    <n v="4"/>
    <x v="1"/>
  </r>
  <r>
    <n v="52814"/>
    <x v="108"/>
    <s v="10084"/>
    <n v="1"/>
    <n v="1"/>
    <n v="56"/>
    <n v="45.27"/>
    <x v="0"/>
    <x v="0"/>
    <s v="Kaukosäädin"/>
    <n v="4"/>
    <x v="1"/>
  </r>
  <r>
    <n v="52815"/>
    <x v="108"/>
    <s v="10071"/>
    <n v="1"/>
    <n v="3"/>
    <n v="15"/>
    <n v="11.23"/>
    <x v="5"/>
    <x v="0"/>
    <s v="Antennikaapeli"/>
    <n v="4"/>
    <x v="1"/>
  </r>
  <r>
    <n v="52816"/>
    <x v="109"/>
    <s v="10066"/>
    <n v="1"/>
    <n v="1"/>
    <n v="18"/>
    <n v="9.17"/>
    <x v="0"/>
    <x v="0"/>
    <s v="USB-kaapeli"/>
    <n v="4"/>
    <x v="1"/>
  </r>
  <r>
    <n v="52817"/>
    <x v="109"/>
    <s v="10006"/>
    <n v="1"/>
    <n v="7"/>
    <n v="258"/>
    <n v="138.82"/>
    <x v="3"/>
    <x v="0"/>
    <s v="Levysoitin"/>
    <n v="1"/>
    <x v="5"/>
  </r>
  <r>
    <n v="52818"/>
    <x v="109"/>
    <s v="10071"/>
    <n v="2"/>
    <n v="5"/>
    <n v="15"/>
    <n v="10.46"/>
    <x v="2"/>
    <x v="1"/>
    <s v="Antennikaapeli"/>
    <n v="4"/>
    <x v="1"/>
  </r>
  <r>
    <n v="52819"/>
    <x v="109"/>
    <s v="10028"/>
    <n v="1"/>
    <n v="6"/>
    <n v="111"/>
    <n v="76.400000000000006"/>
    <x v="4"/>
    <x v="1"/>
    <s v="Multidigiboxi"/>
    <n v="6"/>
    <x v="2"/>
  </r>
  <r>
    <n v="52820"/>
    <x v="110"/>
    <s v="10051"/>
    <n v="1"/>
    <n v="5"/>
    <n v="345"/>
    <n v="222.74"/>
    <x v="2"/>
    <x v="1"/>
    <s v="TV32"/>
    <n v="3"/>
    <x v="3"/>
  </r>
  <r>
    <n v="52821"/>
    <x v="110"/>
    <s v="10071"/>
    <n v="1"/>
    <n v="3"/>
    <n v="15"/>
    <n v="10.57"/>
    <x v="5"/>
    <x v="0"/>
    <s v="Antennikaapeli"/>
    <n v="4"/>
    <x v="1"/>
  </r>
  <r>
    <n v="52822"/>
    <x v="111"/>
    <s v="10066"/>
    <n v="1"/>
    <n v="6"/>
    <n v="18"/>
    <n v="9.5299999999999994"/>
    <x v="4"/>
    <x v="1"/>
    <s v="USB-kaapeli"/>
    <n v="4"/>
    <x v="1"/>
  </r>
  <r>
    <n v="52823"/>
    <x v="111"/>
    <s v="10071"/>
    <n v="1"/>
    <n v="7"/>
    <n v="15"/>
    <n v="10.68"/>
    <x v="3"/>
    <x v="0"/>
    <s v="Antennikaapeli"/>
    <n v="4"/>
    <x v="1"/>
  </r>
  <r>
    <n v="52824"/>
    <x v="111"/>
    <s v="10071"/>
    <n v="1"/>
    <n v="6"/>
    <n v="15"/>
    <n v="11.18"/>
    <x v="4"/>
    <x v="1"/>
    <s v="Antennikaapeli"/>
    <n v="4"/>
    <x v="1"/>
  </r>
  <r>
    <n v="52825"/>
    <x v="112"/>
    <s v="10071"/>
    <n v="1"/>
    <n v="3"/>
    <n v="15"/>
    <n v="10.7"/>
    <x v="5"/>
    <x v="0"/>
    <s v="Antennikaapeli"/>
    <n v="4"/>
    <x v="1"/>
  </r>
  <r>
    <n v="52826"/>
    <x v="112"/>
    <s v="10051"/>
    <n v="1"/>
    <n v="5"/>
    <n v="342"/>
    <n v="220.17"/>
    <x v="2"/>
    <x v="1"/>
    <s v="TV32"/>
    <n v="3"/>
    <x v="3"/>
  </r>
  <r>
    <n v="52827"/>
    <x v="112"/>
    <s v="10071"/>
    <n v="1"/>
    <n v="9"/>
    <n v="14"/>
    <n v="10.25"/>
    <x v="6"/>
    <x v="1"/>
    <s v="Antennikaapeli"/>
    <n v="4"/>
    <x v="1"/>
  </r>
  <r>
    <n v="52828"/>
    <x v="112"/>
    <s v="10071"/>
    <n v="1"/>
    <n v="1"/>
    <n v="15"/>
    <n v="10.5"/>
    <x v="0"/>
    <x v="0"/>
    <s v="Antennikaapeli"/>
    <n v="4"/>
    <x v="1"/>
  </r>
  <r>
    <n v="52829"/>
    <x v="112"/>
    <s v="10071"/>
    <n v="1"/>
    <n v="5"/>
    <n v="15"/>
    <n v="10.24"/>
    <x v="2"/>
    <x v="1"/>
    <s v="Antennikaapeli"/>
    <n v="4"/>
    <x v="1"/>
  </r>
  <r>
    <n v="52830"/>
    <x v="112"/>
    <s v="10071"/>
    <n v="1"/>
    <n v="1"/>
    <n v="15"/>
    <n v="10.39"/>
    <x v="0"/>
    <x v="0"/>
    <s v="Antennikaapeli"/>
    <n v="4"/>
    <x v="1"/>
  </r>
  <r>
    <n v="52831"/>
    <x v="113"/>
    <s v="10071"/>
    <n v="1"/>
    <n v="6"/>
    <n v="14"/>
    <n v="10.79"/>
    <x v="4"/>
    <x v="1"/>
    <s v="Antennikaapeli"/>
    <n v="4"/>
    <x v="1"/>
  </r>
  <r>
    <n v="52832"/>
    <x v="113"/>
    <s v="10071"/>
    <n v="1"/>
    <n v="2"/>
    <n v="15"/>
    <n v="10.74"/>
    <x v="1"/>
    <x v="0"/>
    <s v="Antennikaapeli"/>
    <n v="4"/>
    <x v="1"/>
  </r>
  <r>
    <n v="52833"/>
    <x v="114"/>
    <s v="10051"/>
    <n v="1"/>
    <n v="1"/>
    <n v="316"/>
    <n v="237.68"/>
    <x v="0"/>
    <x v="0"/>
    <s v="TV32"/>
    <n v="3"/>
    <x v="3"/>
  </r>
  <r>
    <n v="52834"/>
    <x v="114"/>
    <s v="10006"/>
    <n v="1"/>
    <n v="9"/>
    <n v="250"/>
    <n v="131.53"/>
    <x v="6"/>
    <x v="1"/>
    <s v="Levysoitin"/>
    <n v="1"/>
    <x v="5"/>
  </r>
  <r>
    <n v="52835"/>
    <x v="114"/>
    <s v="10071"/>
    <n v="1"/>
    <n v="6"/>
    <n v="15"/>
    <n v="10.47"/>
    <x v="4"/>
    <x v="1"/>
    <s v="Antennikaapeli"/>
    <n v="4"/>
    <x v="1"/>
  </r>
  <r>
    <n v="52836"/>
    <x v="115"/>
    <s v="10071"/>
    <n v="1"/>
    <n v="5"/>
    <n v="15"/>
    <n v="10.47"/>
    <x v="2"/>
    <x v="1"/>
    <s v="Antennikaapeli"/>
    <n v="4"/>
    <x v="1"/>
  </r>
  <r>
    <n v="52837"/>
    <x v="116"/>
    <s v="10071"/>
    <n v="1"/>
    <n v="1"/>
    <n v="15"/>
    <n v="10.4"/>
    <x v="0"/>
    <x v="0"/>
    <s v="Antennikaapeli"/>
    <n v="4"/>
    <x v="1"/>
  </r>
  <r>
    <n v="52838"/>
    <x v="116"/>
    <s v="10006"/>
    <n v="1"/>
    <n v="1"/>
    <n v="251"/>
    <n v="128.83000000000001"/>
    <x v="0"/>
    <x v="0"/>
    <s v="Levysoitin"/>
    <n v="1"/>
    <x v="5"/>
  </r>
  <r>
    <n v="52839"/>
    <x v="117"/>
    <s v="10071"/>
    <n v="1"/>
    <n v="2"/>
    <n v="15"/>
    <n v="10.51"/>
    <x v="1"/>
    <x v="0"/>
    <s v="Antennikaapeli"/>
    <n v="4"/>
    <x v="1"/>
  </r>
  <r>
    <n v="52840"/>
    <x v="118"/>
    <s v="10066"/>
    <n v="1"/>
    <n v="1"/>
    <n v="18"/>
    <n v="9.0500000000000007"/>
    <x v="0"/>
    <x v="0"/>
    <s v="USB-kaapeli"/>
    <n v="4"/>
    <x v="1"/>
  </r>
  <r>
    <n v="52841"/>
    <x v="118"/>
    <s v="10071"/>
    <n v="1"/>
    <n v="6"/>
    <n v="15"/>
    <n v="10.82"/>
    <x v="4"/>
    <x v="1"/>
    <s v="Antennikaapeli"/>
    <n v="4"/>
    <x v="1"/>
  </r>
  <r>
    <n v="52842"/>
    <x v="119"/>
    <s v="10071"/>
    <n v="1"/>
    <n v="9"/>
    <n v="14"/>
    <n v="10.52"/>
    <x v="6"/>
    <x v="1"/>
    <s v="Antennikaapeli"/>
    <n v="4"/>
    <x v="1"/>
  </r>
  <r>
    <n v="52843"/>
    <x v="120"/>
    <s v="10071"/>
    <n v="1"/>
    <n v="1"/>
    <n v="15"/>
    <n v="11.21"/>
    <x v="0"/>
    <x v="0"/>
    <s v="Antennikaapeli"/>
    <n v="4"/>
    <x v="1"/>
  </r>
  <r>
    <n v="52844"/>
    <x v="121"/>
    <s v="10084"/>
    <n v="1"/>
    <n v="5"/>
    <n v="57"/>
    <n v="42.64"/>
    <x v="2"/>
    <x v="1"/>
    <s v="Kaukosäädin"/>
    <n v="4"/>
    <x v="1"/>
  </r>
  <r>
    <n v="52845"/>
    <x v="121"/>
    <s v="10006"/>
    <n v="1"/>
    <n v="5"/>
    <n v="253"/>
    <n v="135.06"/>
    <x v="2"/>
    <x v="1"/>
    <s v="Levysoitin"/>
    <n v="1"/>
    <x v="5"/>
  </r>
  <r>
    <n v="52846"/>
    <x v="121"/>
    <s v="10028"/>
    <n v="1"/>
    <n v="7"/>
    <n v="111"/>
    <n v="77.06"/>
    <x v="3"/>
    <x v="0"/>
    <s v="Multidigiboxi"/>
    <n v="6"/>
    <x v="2"/>
  </r>
  <r>
    <n v="52847"/>
    <x v="121"/>
    <s v="10071"/>
    <n v="1"/>
    <n v="2"/>
    <n v="15"/>
    <n v="10.93"/>
    <x v="1"/>
    <x v="0"/>
    <s v="Antennikaapeli"/>
    <n v="4"/>
    <x v="1"/>
  </r>
  <r>
    <n v="52848"/>
    <x v="121"/>
    <s v="10051"/>
    <n v="1"/>
    <n v="7"/>
    <n v="343"/>
    <n v="215.22"/>
    <x v="3"/>
    <x v="0"/>
    <s v="TV32"/>
    <n v="3"/>
    <x v="3"/>
  </r>
  <r>
    <n v="52849"/>
    <x v="122"/>
    <s v="10071"/>
    <n v="1"/>
    <n v="7"/>
    <n v="14"/>
    <n v="10.73"/>
    <x v="3"/>
    <x v="0"/>
    <s v="Antennikaapeli"/>
    <n v="4"/>
    <x v="1"/>
  </r>
  <r>
    <n v="52850"/>
    <x v="123"/>
    <s v="10071"/>
    <n v="1"/>
    <n v="5"/>
    <n v="15"/>
    <n v="10.78"/>
    <x v="2"/>
    <x v="1"/>
    <s v="Antennikaapeli"/>
    <n v="4"/>
    <x v="1"/>
  </r>
  <r>
    <n v="52851"/>
    <x v="123"/>
    <s v="10071"/>
    <n v="1"/>
    <n v="1"/>
    <n v="14"/>
    <n v="11.03"/>
    <x v="0"/>
    <x v="0"/>
    <s v="Antennikaapeli"/>
    <n v="4"/>
    <x v="1"/>
  </r>
  <r>
    <n v="52852"/>
    <x v="123"/>
    <s v="10066"/>
    <n v="1"/>
    <n v="7"/>
    <n v="18"/>
    <n v="8.74"/>
    <x v="3"/>
    <x v="0"/>
    <s v="USB-kaapeli"/>
    <n v="4"/>
    <x v="1"/>
  </r>
  <r>
    <n v="52853"/>
    <x v="124"/>
    <s v="10084"/>
    <n v="1"/>
    <n v="3"/>
    <n v="59"/>
    <n v="45.86"/>
    <x v="5"/>
    <x v="0"/>
    <s v="Kaukosäädin"/>
    <n v="4"/>
    <x v="1"/>
  </r>
  <r>
    <n v="52854"/>
    <x v="124"/>
    <s v="10071"/>
    <n v="1"/>
    <n v="7"/>
    <n v="15"/>
    <n v="10.48"/>
    <x v="3"/>
    <x v="0"/>
    <s v="Antennikaapeli"/>
    <n v="4"/>
    <x v="1"/>
  </r>
  <r>
    <n v="52855"/>
    <x v="124"/>
    <s v="10006"/>
    <n v="1"/>
    <n v="6"/>
    <n v="242"/>
    <n v="135.94"/>
    <x v="4"/>
    <x v="1"/>
    <s v="Levysoitin"/>
    <n v="1"/>
    <x v="5"/>
  </r>
  <r>
    <n v="52856"/>
    <x v="125"/>
    <s v="10071"/>
    <n v="1"/>
    <n v="1"/>
    <n v="15"/>
    <n v="10.7"/>
    <x v="0"/>
    <x v="0"/>
    <s v="Antennikaapeli"/>
    <n v="4"/>
    <x v="1"/>
  </r>
  <r>
    <n v="52857"/>
    <x v="125"/>
    <s v="10071"/>
    <n v="1"/>
    <n v="3"/>
    <n v="15"/>
    <n v="10.61"/>
    <x v="5"/>
    <x v="0"/>
    <s v="Antennikaapeli"/>
    <n v="4"/>
    <x v="1"/>
  </r>
  <r>
    <n v="52858"/>
    <x v="125"/>
    <s v="10040"/>
    <n v="1"/>
    <n v="6"/>
    <n v="127"/>
    <n v="67.08"/>
    <x v="4"/>
    <x v="1"/>
    <s v="PS3-konsoli"/>
    <n v="5"/>
    <x v="0"/>
  </r>
  <r>
    <n v="52859"/>
    <x v="126"/>
    <s v="10006"/>
    <n v="1"/>
    <n v="6"/>
    <n v="236"/>
    <n v="130.36000000000001"/>
    <x v="4"/>
    <x v="1"/>
    <s v="Levysoitin"/>
    <n v="1"/>
    <x v="5"/>
  </r>
  <r>
    <n v="52860"/>
    <x v="126"/>
    <s v="10071"/>
    <n v="1"/>
    <n v="7"/>
    <n v="15"/>
    <n v="11.22"/>
    <x v="3"/>
    <x v="0"/>
    <s v="Antennikaapeli"/>
    <n v="4"/>
    <x v="1"/>
  </r>
  <r>
    <n v="52861"/>
    <x v="126"/>
    <s v="10071"/>
    <n v="1"/>
    <n v="5"/>
    <n v="15"/>
    <n v="10.92"/>
    <x v="2"/>
    <x v="1"/>
    <s v="Antennikaapeli"/>
    <n v="4"/>
    <x v="1"/>
  </r>
  <r>
    <n v="52862"/>
    <x v="127"/>
    <s v="10071"/>
    <n v="1"/>
    <n v="1"/>
    <n v="14"/>
    <n v="10.94"/>
    <x v="0"/>
    <x v="0"/>
    <s v="Antennikaapeli"/>
    <n v="4"/>
    <x v="1"/>
  </r>
  <r>
    <n v="52863"/>
    <x v="127"/>
    <s v="10071"/>
    <n v="1"/>
    <n v="3"/>
    <n v="15"/>
    <n v="10.28"/>
    <x v="5"/>
    <x v="0"/>
    <s v="Antennikaapeli"/>
    <n v="4"/>
    <x v="1"/>
  </r>
  <r>
    <n v="52864"/>
    <x v="127"/>
    <s v="10051"/>
    <n v="1"/>
    <n v="1"/>
    <n v="329"/>
    <n v="236.7"/>
    <x v="0"/>
    <x v="0"/>
    <s v="TV32"/>
    <n v="3"/>
    <x v="3"/>
  </r>
  <r>
    <n v="52865"/>
    <x v="127"/>
    <s v="10071"/>
    <n v="1"/>
    <n v="3"/>
    <n v="14"/>
    <n v="10.95"/>
    <x v="5"/>
    <x v="0"/>
    <s v="Antennikaapeli"/>
    <n v="4"/>
    <x v="1"/>
  </r>
  <r>
    <n v="52866"/>
    <x v="128"/>
    <s v="10071"/>
    <n v="1"/>
    <n v="1"/>
    <n v="15"/>
    <n v="11.02"/>
    <x v="0"/>
    <x v="0"/>
    <s v="Antennikaapeli"/>
    <n v="4"/>
    <x v="1"/>
  </r>
  <r>
    <n v="52867"/>
    <x v="128"/>
    <s v="10071"/>
    <n v="1"/>
    <n v="2"/>
    <n v="14"/>
    <n v="10.59"/>
    <x v="1"/>
    <x v="0"/>
    <s v="Antennikaapeli"/>
    <n v="4"/>
    <x v="1"/>
  </r>
  <r>
    <n v="52868"/>
    <x v="128"/>
    <s v="10071"/>
    <n v="1"/>
    <n v="2"/>
    <n v="15"/>
    <n v="11.03"/>
    <x v="1"/>
    <x v="0"/>
    <s v="Antennikaapeli"/>
    <n v="4"/>
    <x v="1"/>
  </r>
  <r>
    <n v="52869"/>
    <x v="129"/>
    <s v="10071"/>
    <n v="1"/>
    <n v="1"/>
    <n v="14"/>
    <n v="10.94"/>
    <x v="0"/>
    <x v="0"/>
    <s v="Antennikaapeli"/>
    <n v="4"/>
    <x v="1"/>
  </r>
  <r>
    <n v="52870"/>
    <x v="130"/>
    <s v="10066"/>
    <n v="1"/>
    <n v="3"/>
    <n v="18"/>
    <n v="9.16"/>
    <x v="5"/>
    <x v="0"/>
    <s v="USB-kaapeli"/>
    <n v="4"/>
    <x v="1"/>
  </r>
  <r>
    <n v="52871"/>
    <x v="130"/>
    <s v="10028"/>
    <n v="1"/>
    <n v="1"/>
    <n v="112"/>
    <n v="72.349999999999994"/>
    <x v="0"/>
    <x v="0"/>
    <s v="Multidigiboxi"/>
    <n v="6"/>
    <x v="2"/>
  </r>
  <r>
    <n v="52872"/>
    <x v="130"/>
    <s v="10071"/>
    <n v="1"/>
    <n v="1"/>
    <n v="14"/>
    <n v="10.82"/>
    <x v="0"/>
    <x v="0"/>
    <s v="Antennikaapeli"/>
    <n v="4"/>
    <x v="1"/>
  </r>
  <r>
    <n v="52873"/>
    <x v="131"/>
    <s v="10006"/>
    <n v="1"/>
    <n v="6"/>
    <n v="243"/>
    <n v="127.92"/>
    <x v="4"/>
    <x v="1"/>
    <s v="Levysoitin"/>
    <n v="1"/>
    <x v="5"/>
  </r>
  <r>
    <n v="52874"/>
    <x v="131"/>
    <s v="10051"/>
    <n v="1"/>
    <n v="3"/>
    <n v="324"/>
    <n v="237.67"/>
    <x v="5"/>
    <x v="0"/>
    <s v="TV32"/>
    <n v="3"/>
    <x v="3"/>
  </r>
  <r>
    <n v="52875"/>
    <x v="131"/>
    <s v="10071"/>
    <n v="1"/>
    <n v="3"/>
    <n v="15"/>
    <n v="10.97"/>
    <x v="5"/>
    <x v="0"/>
    <s v="Antennikaapeli"/>
    <n v="4"/>
    <x v="1"/>
  </r>
  <r>
    <n v="52876"/>
    <x v="132"/>
    <s v="10071"/>
    <n v="1"/>
    <n v="7"/>
    <n v="14"/>
    <n v="11.23"/>
    <x v="3"/>
    <x v="0"/>
    <s v="Antennikaapeli"/>
    <n v="4"/>
    <x v="1"/>
  </r>
  <r>
    <n v="52877"/>
    <x v="132"/>
    <s v="10071"/>
    <n v="1"/>
    <n v="5"/>
    <n v="14"/>
    <n v="11.16"/>
    <x v="2"/>
    <x v="1"/>
    <s v="Antennikaapeli"/>
    <n v="4"/>
    <x v="1"/>
  </r>
  <r>
    <n v="52878"/>
    <x v="133"/>
    <s v="10071"/>
    <n v="1"/>
    <n v="5"/>
    <n v="15"/>
    <n v="10.5"/>
    <x v="2"/>
    <x v="1"/>
    <s v="Antennikaapeli"/>
    <n v="4"/>
    <x v="1"/>
  </r>
  <r>
    <n v="52879"/>
    <x v="133"/>
    <s v="10071"/>
    <n v="1"/>
    <n v="1"/>
    <n v="15"/>
    <n v="11.18"/>
    <x v="0"/>
    <x v="0"/>
    <s v="Antennikaapeli"/>
    <n v="4"/>
    <x v="1"/>
  </r>
  <r>
    <n v="52880"/>
    <x v="134"/>
    <s v="10071"/>
    <n v="1"/>
    <n v="1"/>
    <n v="15"/>
    <n v="10.24"/>
    <x v="0"/>
    <x v="0"/>
    <s v="Antennikaapeli"/>
    <n v="4"/>
    <x v="1"/>
  </r>
  <r>
    <n v="52881"/>
    <x v="134"/>
    <s v="10006"/>
    <n v="1"/>
    <n v="1"/>
    <n v="250"/>
    <n v="132.63999999999999"/>
    <x v="0"/>
    <x v="0"/>
    <s v="Levysoitin"/>
    <n v="1"/>
    <x v="5"/>
  </r>
  <r>
    <n v="52882"/>
    <x v="135"/>
    <s v="10071"/>
    <n v="1"/>
    <n v="3"/>
    <n v="15"/>
    <n v="10.35"/>
    <x v="5"/>
    <x v="0"/>
    <s v="Antennikaapeli"/>
    <n v="4"/>
    <x v="1"/>
  </r>
  <r>
    <n v="52883"/>
    <x v="135"/>
    <s v="10071"/>
    <n v="1"/>
    <n v="6"/>
    <n v="15"/>
    <n v="11.15"/>
    <x v="4"/>
    <x v="1"/>
    <s v="Antennikaapeli"/>
    <n v="4"/>
    <x v="1"/>
  </r>
  <r>
    <n v="52884"/>
    <x v="135"/>
    <s v="10071"/>
    <n v="1"/>
    <n v="5"/>
    <n v="14"/>
    <n v="10.23"/>
    <x v="2"/>
    <x v="1"/>
    <s v="Antennikaapeli"/>
    <n v="4"/>
    <x v="1"/>
  </r>
  <r>
    <n v="52885"/>
    <x v="135"/>
    <s v="10071"/>
    <n v="1"/>
    <n v="1"/>
    <n v="15"/>
    <n v="10.32"/>
    <x v="0"/>
    <x v="0"/>
    <s v="Antennikaapeli"/>
    <n v="4"/>
    <x v="1"/>
  </r>
  <r>
    <n v="52886"/>
    <x v="135"/>
    <s v="10066"/>
    <n v="1"/>
    <n v="1"/>
    <n v="17"/>
    <n v="8.8800000000000008"/>
    <x v="0"/>
    <x v="0"/>
    <s v="USB-kaapeli"/>
    <n v="4"/>
    <x v="1"/>
  </r>
  <r>
    <n v="52887"/>
    <x v="135"/>
    <s v="10071"/>
    <n v="1"/>
    <n v="2"/>
    <n v="15"/>
    <n v="10.49"/>
    <x v="1"/>
    <x v="0"/>
    <s v="Antennikaapeli"/>
    <n v="4"/>
    <x v="1"/>
  </r>
  <r>
    <n v="52888"/>
    <x v="135"/>
    <s v="10071"/>
    <n v="1"/>
    <n v="2"/>
    <n v="15"/>
    <n v="10.55"/>
    <x v="1"/>
    <x v="0"/>
    <s v="Antennikaapeli"/>
    <n v="4"/>
    <x v="1"/>
  </r>
  <r>
    <n v="52889"/>
    <x v="136"/>
    <s v="10071"/>
    <n v="1"/>
    <n v="3"/>
    <n v="15"/>
    <n v="10.98"/>
    <x v="5"/>
    <x v="0"/>
    <s v="Antennikaapeli"/>
    <n v="4"/>
    <x v="1"/>
  </r>
  <r>
    <n v="52890"/>
    <x v="136"/>
    <s v="10071"/>
    <n v="1"/>
    <n v="1"/>
    <n v="15"/>
    <n v="10.31"/>
    <x v="0"/>
    <x v="0"/>
    <s v="Antennikaapeli"/>
    <n v="4"/>
    <x v="1"/>
  </r>
  <r>
    <n v="52891"/>
    <x v="136"/>
    <s v="10071"/>
    <n v="1"/>
    <n v="2"/>
    <n v="14"/>
    <n v="10.7"/>
    <x v="1"/>
    <x v="0"/>
    <s v="Antennikaapeli"/>
    <n v="4"/>
    <x v="1"/>
  </r>
  <r>
    <n v="52892"/>
    <x v="136"/>
    <s v="10006"/>
    <n v="1"/>
    <n v="9"/>
    <n v="242"/>
    <n v="133.69"/>
    <x v="6"/>
    <x v="1"/>
    <s v="Levysoitin"/>
    <n v="1"/>
    <x v="5"/>
  </r>
  <r>
    <n v="52893"/>
    <x v="136"/>
    <s v="10051"/>
    <n v="1"/>
    <n v="5"/>
    <n v="317"/>
    <n v="217.67"/>
    <x v="2"/>
    <x v="1"/>
    <s v="TV32"/>
    <n v="3"/>
    <x v="3"/>
  </r>
  <r>
    <n v="52894"/>
    <x v="137"/>
    <s v="10071"/>
    <n v="1"/>
    <n v="5"/>
    <n v="15"/>
    <n v="10.87"/>
    <x v="2"/>
    <x v="1"/>
    <s v="Antennikaapeli"/>
    <n v="4"/>
    <x v="1"/>
  </r>
  <r>
    <n v="52895"/>
    <x v="137"/>
    <s v="10071"/>
    <n v="1"/>
    <n v="3"/>
    <n v="15"/>
    <n v="10.93"/>
    <x v="5"/>
    <x v="0"/>
    <s v="Antennikaapeli"/>
    <n v="4"/>
    <x v="1"/>
  </r>
  <r>
    <n v="52896"/>
    <x v="137"/>
    <s v="10084"/>
    <n v="1"/>
    <n v="1"/>
    <n v="56"/>
    <n v="45.09"/>
    <x v="0"/>
    <x v="0"/>
    <s v="Kaukosäädin"/>
    <n v="4"/>
    <x v="1"/>
  </r>
  <r>
    <n v="52897"/>
    <x v="137"/>
    <s v="10071"/>
    <n v="1"/>
    <n v="1"/>
    <n v="15"/>
    <n v="11.26"/>
    <x v="0"/>
    <x v="0"/>
    <s v="Antennikaapeli"/>
    <n v="4"/>
    <x v="1"/>
  </r>
  <r>
    <n v="52898"/>
    <x v="138"/>
    <s v="10006"/>
    <n v="1"/>
    <n v="1"/>
    <n v="259"/>
    <n v="125.96"/>
    <x v="0"/>
    <x v="0"/>
    <s v="Levysoitin"/>
    <n v="1"/>
    <x v="5"/>
  </r>
  <r>
    <n v="52899"/>
    <x v="138"/>
    <s v="10071"/>
    <n v="1"/>
    <n v="3"/>
    <n v="15"/>
    <n v="10.91"/>
    <x v="5"/>
    <x v="0"/>
    <s v="Antennikaapeli"/>
    <n v="4"/>
    <x v="1"/>
  </r>
  <r>
    <n v="52900"/>
    <x v="139"/>
    <s v="10051"/>
    <n v="1"/>
    <n v="7"/>
    <n v="342"/>
    <n v="233.94"/>
    <x v="3"/>
    <x v="0"/>
    <s v="TV32"/>
    <n v="3"/>
    <x v="3"/>
  </r>
  <r>
    <n v="52901"/>
    <x v="139"/>
    <s v="10071"/>
    <n v="1"/>
    <n v="9"/>
    <n v="14"/>
    <n v="11.15"/>
    <x v="6"/>
    <x v="1"/>
    <s v="Antennikaapeli"/>
    <n v="4"/>
    <x v="1"/>
  </r>
  <r>
    <n v="52902"/>
    <x v="140"/>
    <s v="10071"/>
    <n v="1"/>
    <n v="1"/>
    <n v="15"/>
    <n v="10.3"/>
    <x v="0"/>
    <x v="0"/>
    <s v="Antennikaapeli"/>
    <n v="4"/>
    <x v="1"/>
  </r>
  <r>
    <n v="52903"/>
    <x v="140"/>
    <s v="10071"/>
    <n v="1"/>
    <n v="7"/>
    <n v="15"/>
    <n v="10.16"/>
    <x v="3"/>
    <x v="0"/>
    <s v="Antennikaapeli"/>
    <n v="4"/>
    <x v="1"/>
  </r>
  <r>
    <n v="52904"/>
    <x v="140"/>
    <s v="10006"/>
    <n v="1"/>
    <n v="2"/>
    <n v="236"/>
    <n v="135.82"/>
    <x v="1"/>
    <x v="0"/>
    <s v="Levysoitin"/>
    <n v="1"/>
    <x v="5"/>
  </r>
  <r>
    <n v="52905"/>
    <x v="141"/>
    <s v="10071"/>
    <n v="1"/>
    <n v="9"/>
    <n v="14"/>
    <n v="11.03"/>
    <x v="6"/>
    <x v="1"/>
    <s v="Antennikaapeli"/>
    <n v="4"/>
    <x v="1"/>
  </r>
  <r>
    <n v="52906"/>
    <x v="141"/>
    <s v="10071"/>
    <n v="1"/>
    <n v="3"/>
    <n v="14"/>
    <n v="10.33"/>
    <x v="5"/>
    <x v="0"/>
    <s v="Antennikaapeli"/>
    <n v="4"/>
    <x v="1"/>
  </r>
  <r>
    <n v="52907"/>
    <x v="142"/>
    <s v="10006"/>
    <n v="1"/>
    <n v="3"/>
    <n v="241"/>
    <n v="129.05000000000001"/>
    <x v="5"/>
    <x v="0"/>
    <s v="Levysoitin"/>
    <n v="1"/>
    <x v="5"/>
  </r>
  <r>
    <n v="52908"/>
    <x v="142"/>
    <s v="10066"/>
    <n v="1"/>
    <n v="6"/>
    <n v="18"/>
    <n v="9.52"/>
    <x v="4"/>
    <x v="1"/>
    <s v="USB-kaapeli"/>
    <n v="4"/>
    <x v="1"/>
  </r>
  <r>
    <n v="52909"/>
    <x v="142"/>
    <s v="10071"/>
    <n v="1"/>
    <n v="5"/>
    <n v="15"/>
    <n v="11.08"/>
    <x v="2"/>
    <x v="1"/>
    <s v="Antennikaapeli"/>
    <n v="4"/>
    <x v="1"/>
  </r>
  <r>
    <n v="52910"/>
    <x v="143"/>
    <s v="10071"/>
    <n v="1"/>
    <n v="7"/>
    <n v="14"/>
    <n v="10.75"/>
    <x v="3"/>
    <x v="0"/>
    <s v="Antennikaapeli"/>
    <n v="4"/>
    <x v="1"/>
  </r>
  <r>
    <n v="52911"/>
    <x v="143"/>
    <s v="10051"/>
    <n v="1"/>
    <n v="2"/>
    <n v="349"/>
    <n v="234.2"/>
    <x v="1"/>
    <x v="0"/>
    <s v="TV32"/>
    <n v="3"/>
    <x v="3"/>
  </r>
  <r>
    <n v="52912"/>
    <x v="143"/>
    <s v="10071"/>
    <n v="1"/>
    <n v="7"/>
    <n v="14"/>
    <n v="11"/>
    <x v="3"/>
    <x v="0"/>
    <s v="Antennikaapeli"/>
    <n v="4"/>
    <x v="1"/>
  </r>
  <r>
    <n v="52913"/>
    <x v="144"/>
    <s v="10071"/>
    <n v="1"/>
    <n v="3"/>
    <n v="14"/>
    <n v="10.58"/>
    <x v="5"/>
    <x v="0"/>
    <s v="Antennikaapeli"/>
    <n v="4"/>
    <x v="1"/>
  </r>
  <r>
    <n v="52914"/>
    <x v="144"/>
    <s v="10006"/>
    <n v="1"/>
    <n v="3"/>
    <n v="249"/>
    <n v="139.65"/>
    <x v="5"/>
    <x v="0"/>
    <s v="Levysoitin"/>
    <n v="1"/>
    <x v="5"/>
  </r>
  <r>
    <n v="52915"/>
    <x v="145"/>
    <s v="10071"/>
    <n v="1"/>
    <n v="5"/>
    <n v="15"/>
    <n v="10.7"/>
    <x v="2"/>
    <x v="1"/>
    <s v="Antennikaapeli"/>
    <n v="4"/>
    <x v="1"/>
  </r>
  <r>
    <n v="52916"/>
    <x v="145"/>
    <s v="10071"/>
    <n v="1"/>
    <n v="6"/>
    <n v="15"/>
    <n v="10.44"/>
    <x v="4"/>
    <x v="1"/>
    <s v="Antennikaapeli"/>
    <n v="4"/>
    <x v="1"/>
  </r>
  <r>
    <n v="52917"/>
    <x v="146"/>
    <s v="10071"/>
    <n v="1"/>
    <n v="2"/>
    <n v="15"/>
    <n v="11.15"/>
    <x v="1"/>
    <x v="0"/>
    <s v="Antennikaapeli"/>
    <n v="4"/>
    <x v="1"/>
  </r>
  <r>
    <n v="52918"/>
    <x v="146"/>
    <s v="10006"/>
    <n v="1"/>
    <n v="1"/>
    <n v="240"/>
    <n v="128.25"/>
    <x v="0"/>
    <x v="0"/>
    <s v="Levysoitin"/>
    <n v="1"/>
    <x v="5"/>
  </r>
  <r>
    <n v="52919"/>
    <x v="146"/>
    <s v="10071"/>
    <n v="1"/>
    <n v="1"/>
    <n v="15"/>
    <n v="10.82"/>
    <x v="0"/>
    <x v="0"/>
    <s v="Antennikaapeli"/>
    <n v="4"/>
    <x v="1"/>
  </r>
  <r>
    <n v="52920"/>
    <x v="147"/>
    <s v="10066"/>
    <n v="1"/>
    <n v="1"/>
    <n v="17"/>
    <n v="9.6199999999999992"/>
    <x v="0"/>
    <x v="0"/>
    <s v="USB-kaapeli"/>
    <n v="4"/>
    <x v="1"/>
  </r>
  <r>
    <n v="52921"/>
    <x v="147"/>
    <s v="10071"/>
    <n v="1"/>
    <n v="6"/>
    <n v="15"/>
    <n v="10.59"/>
    <x v="4"/>
    <x v="1"/>
    <s v="Antennikaapeli"/>
    <n v="4"/>
    <x v="1"/>
  </r>
  <r>
    <n v="52922"/>
    <x v="147"/>
    <s v="10071"/>
    <n v="1"/>
    <n v="9"/>
    <n v="14"/>
    <n v="11.23"/>
    <x v="6"/>
    <x v="1"/>
    <s v="Antennikaapeli"/>
    <n v="4"/>
    <x v="1"/>
  </r>
  <r>
    <n v="52923"/>
    <x v="148"/>
    <s v="10071"/>
    <n v="1"/>
    <n v="6"/>
    <n v="15"/>
    <n v="10.72"/>
    <x v="4"/>
    <x v="1"/>
    <s v="Antennikaapeli"/>
    <n v="4"/>
    <x v="1"/>
  </r>
  <r>
    <n v="52924"/>
    <x v="149"/>
    <s v="10066"/>
    <n v="1"/>
    <n v="1"/>
    <n v="18"/>
    <n v="9.23"/>
    <x v="0"/>
    <x v="0"/>
    <s v="USB-kaapeli"/>
    <n v="4"/>
    <x v="1"/>
  </r>
  <r>
    <n v="52925"/>
    <x v="149"/>
    <s v="10006"/>
    <n v="1"/>
    <n v="1"/>
    <n v="258"/>
    <n v="127.83"/>
    <x v="0"/>
    <x v="0"/>
    <s v="Levysoitin"/>
    <n v="1"/>
    <x v="5"/>
  </r>
  <r>
    <n v="52926"/>
    <x v="149"/>
    <s v="10071"/>
    <n v="1"/>
    <n v="1"/>
    <n v="14"/>
    <n v="10.42"/>
    <x v="0"/>
    <x v="0"/>
    <s v="Antennikaapeli"/>
    <n v="4"/>
    <x v="1"/>
  </r>
  <r>
    <n v="52927"/>
    <x v="149"/>
    <s v="10028"/>
    <n v="1"/>
    <n v="5"/>
    <n v="109"/>
    <n v="74.489999999999995"/>
    <x v="2"/>
    <x v="1"/>
    <s v="Multidigiboxi"/>
    <n v="6"/>
    <x v="2"/>
  </r>
  <r>
    <n v="52928"/>
    <x v="149"/>
    <s v="10071"/>
    <n v="1"/>
    <n v="9"/>
    <n v="15"/>
    <n v="11.11"/>
    <x v="6"/>
    <x v="1"/>
    <s v="Antennikaapeli"/>
    <n v="4"/>
    <x v="1"/>
  </r>
  <r>
    <n v="52929"/>
    <x v="150"/>
    <s v="10084"/>
    <n v="1"/>
    <n v="2"/>
    <n v="57"/>
    <n v="42.28"/>
    <x v="1"/>
    <x v="0"/>
    <s v="Kaukosäädin"/>
    <n v="4"/>
    <x v="1"/>
  </r>
  <r>
    <n v="52930"/>
    <x v="150"/>
    <s v="10051"/>
    <n v="1"/>
    <n v="2"/>
    <n v="349"/>
    <n v="234.18"/>
    <x v="1"/>
    <x v="0"/>
    <s v="TV32"/>
    <n v="3"/>
    <x v="3"/>
  </r>
  <r>
    <n v="52931"/>
    <x v="150"/>
    <s v="10071"/>
    <n v="1"/>
    <n v="1"/>
    <n v="14"/>
    <n v="11.15"/>
    <x v="0"/>
    <x v="0"/>
    <s v="Antennikaapeli"/>
    <n v="4"/>
    <x v="1"/>
  </r>
  <r>
    <n v="52932"/>
    <x v="151"/>
    <s v="10071"/>
    <n v="1"/>
    <n v="3"/>
    <n v="15"/>
    <n v="11.1"/>
    <x v="5"/>
    <x v="0"/>
    <s v="Antennikaapeli"/>
    <n v="4"/>
    <x v="1"/>
  </r>
  <r>
    <n v="52933"/>
    <x v="152"/>
    <s v="10071"/>
    <n v="1"/>
    <n v="1"/>
    <n v="14"/>
    <n v="11.08"/>
    <x v="0"/>
    <x v="0"/>
    <s v="Antennikaapeli"/>
    <n v="4"/>
    <x v="1"/>
  </r>
  <r>
    <n v="52934"/>
    <x v="152"/>
    <s v="10071"/>
    <n v="1"/>
    <n v="1"/>
    <n v="15"/>
    <n v="10.46"/>
    <x v="0"/>
    <x v="0"/>
    <s v="Antennikaapeli"/>
    <n v="4"/>
    <x v="1"/>
  </r>
  <r>
    <n v="52935"/>
    <x v="152"/>
    <s v="10071"/>
    <n v="1"/>
    <n v="3"/>
    <n v="15"/>
    <n v="10.75"/>
    <x v="5"/>
    <x v="0"/>
    <s v="Antennikaapeli"/>
    <n v="4"/>
    <x v="1"/>
  </r>
  <r>
    <n v="52936"/>
    <x v="152"/>
    <s v="10071"/>
    <n v="1"/>
    <n v="7"/>
    <n v="14"/>
    <n v="10.99"/>
    <x v="3"/>
    <x v="0"/>
    <s v="Antennikaapeli"/>
    <n v="4"/>
    <x v="1"/>
  </r>
  <r>
    <n v="52937"/>
    <x v="152"/>
    <s v="10071"/>
    <n v="1"/>
    <n v="2"/>
    <n v="15"/>
    <n v="10.85"/>
    <x v="1"/>
    <x v="0"/>
    <s v="Antennikaapeli"/>
    <n v="4"/>
    <x v="1"/>
  </r>
  <r>
    <n v="52938"/>
    <x v="152"/>
    <s v="10071"/>
    <n v="1"/>
    <n v="6"/>
    <n v="15"/>
    <n v="10.81"/>
    <x v="4"/>
    <x v="1"/>
    <s v="Antennikaapeli"/>
    <n v="4"/>
    <x v="1"/>
  </r>
  <r>
    <n v="52939"/>
    <x v="152"/>
    <s v="10071"/>
    <n v="1"/>
    <n v="1"/>
    <n v="15"/>
    <n v="10.74"/>
    <x v="0"/>
    <x v="0"/>
    <s v="Antennikaapeli"/>
    <n v="4"/>
    <x v="1"/>
  </r>
  <r>
    <n v="52940"/>
    <x v="152"/>
    <s v="10071"/>
    <n v="1"/>
    <n v="5"/>
    <n v="15"/>
    <n v="10.24"/>
    <x v="2"/>
    <x v="1"/>
    <s v="Antennikaapeli"/>
    <n v="4"/>
    <x v="1"/>
  </r>
  <r>
    <n v="52941"/>
    <x v="153"/>
    <s v="10071"/>
    <n v="1"/>
    <n v="7"/>
    <n v="15"/>
    <n v="10.32"/>
    <x v="3"/>
    <x v="0"/>
    <s v="Antennikaapeli"/>
    <n v="4"/>
    <x v="1"/>
  </r>
  <r>
    <n v="52942"/>
    <x v="153"/>
    <s v="10006"/>
    <n v="1"/>
    <n v="2"/>
    <n v="254"/>
    <n v="136.13"/>
    <x v="1"/>
    <x v="0"/>
    <s v="Levysoitin"/>
    <n v="1"/>
    <x v="5"/>
  </r>
  <r>
    <n v="52943"/>
    <x v="153"/>
    <s v="10051"/>
    <n v="1"/>
    <n v="5"/>
    <n v="329"/>
    <n v="224.35"/>
    <x v="2"/>
    <x v="1"/>
    <s v="TV32"/>
    <n v="3"/>
    <x v="3"/>
  </r>
  <r>
    <n v="52944"/>
    <x v="154"/>
    <s v="10066"/>
    <n v="1"/>
    <n v="1"/>
    <n v="18"/>
    <n v="9.09"/>
    <x v="0"/>
    <x v="0"/>
    <s v="USB-kaapeli"/>
    <n v="4"/>
    <x v="1"/>
  </r>
  <r>
    <n v="52945"/>
    <x v="154"/>
    <s v="10071"/>
    <n v="1"/>
    <n v="3"/>
    <n v="15"/>
    <n v="10.63"/>
    <x v="5"/>
    <x v="0"/>
    <s v="Antennikaapeli"/>
    <n v="4"/>
    <x v="1"/>
  </r>
  <r>
    <n v="52946"/>
    <x v="154"/>
    <s v="10071"/>
    <n v="1"/>
    <n v="9"/>
    <n v="15"/>
    <n v="10.41"/>
    <x v="6"/>
    <x v="1"/>
    <s v="Antennikaapeli"/>
    <n v="4"/>
    <x v="1"/>
  </r>
  <r>
    <n v="52947"/>
    <x v="154"/>
    <s v="10071"/>
    <n v="1"/>
    <n v="2"/>
    <n v="14"/>
    <n v="10.63"/>
    <x v="1"/>
    <x v="0"/>
    <s v="Antennikaapeli"/>
    <n v="4"/>
    <x v="1"/>
  </r>
  <r>
    <n v="52948"/>
    <x v="154"/>
    <s v="10071"/>
    <n v="1"/>
    <n v="7"/>
    <n v="15"/>
    <n v="11.15"/>
    <x v="3"/>
    <x v="0"/>
    <s v="Antennikaapeli"/>
    <n v="4"/>
    <x v="1"/>
  </r>
  <r>
    <n v="52949"/>
    <x v="155"/>
    <s v="10071"/>
    <n v="1"/>
    <n v="1"/>
    <n v="14"/>
    <n v="11.21"/>
    <x v="0"/>
    <x v="0"/>
    <s v="Antennikaapeli"/>
    <n v="4"/>
    <x v="1"/>
  </r>
  <r>
    <n v="52950"/>
    <x v="156"/>
    <s v="10071"/>
    <n v="1"/>
    <n v="3"/>
    <n v="14"/>
    <n v="10.18"/>
    <x v="5"/>
    <x v="0"/>
    <s v="Antennikaapeli"/>
    <n v="4"/>
    <x v="1"/>
  </r>
  <r>
    <n v="52951"/>
    <x v="156"/>
    <s v="10071"/>
    <n v="1"/>
    <n v="6"/>
    <n v="15"/>
    <n v="11.15"/>
    <x v="4"/>
    <x v="1"/>
    <s v="Antennikaapeli"/>
    <n v="4"/>
    <x v="1"/>
  </r>
  <r>
    <n v="52952"/>
    <x v="156"/>
    <s v="10006"/>
    <n v="1"/>
    <n v="2"/>
    <n v="252"/>
    <n v="135.93"/>
    <x v="1"/>
    <x v="0"/>
    <s v="Levysoitin"/>
    <n v="1"/>
    <x v="5"/>
  </r>
  <r>
    <n v="52953"/>
    <x v="157"/>
    <s v="10071"/>
    <n v="1"/>
    <n v="6"/>
    <n v="15"/>
    <n v="10.25"/>
    <x v="4"/>
    <x v="1"/>
    <s v="Antennikaapeli"/>
    <n v="4"/>
    <x v="1"/>
  </r>
  <r>
    <n v="52954"/>
    <x v="157"/>
    <s v="10051"/>
    <n v="1"/>
    <n v="6"/>
    <n v="319"/>
    <n v="235.66"/>
    <x v="4"/>
    <x v="1"/>
    <s v="TV32"/>
    <n v="3"/>
    <x v="3"/>
  </r>
  <r>
    <n v="52955"/>
    <x v="157"/>
    <s v="10071"/>
    <n v="1"/>
    <n v="7"/>
    <n v="14"/>
    <n v="10.63"/>
    <x v="3"/>
    <x v="0"/>
    <s v="Antennikaapeli"/>
    <n v="4"/>
    <x v="1"/>
  </r>
  <r>
    <n v="52956"/>
    <x v="157"/>
    <s v="10071"/>
    <n v="1"/>
    <n v="9"/>
    <n v="15"/>
    <n v="10.61"/>
    <x v="6"/>
    <x v="1"/>
    <s v="Antennikaapeli"/>
    <n v="4"/>
    <x v="1"/>
  </r>
  <r>
    <n v="52957"/>
    <x v="157"/>
    <s v="10066"/>
    <n v="1"/>
    <n v="6"/>
    <n v="18"/>
    <n v="8.8800000000000008"/>
    <x v="4"/>
    <x v="1"/>
    <s v="USB-kaapeli"/>
    <n v="4"/>
    <x v="1"/>
  </r>
  <r>
    <n v="52958"/>
    <x v="158"/>
    <s v="10071"/>
    <n v="1"/>
    <n v="3"/>
    <n v="15"/>
    <n v="11.23"/>
    <x v="5"/>
    <x v="0"/>
    <s v="Antennikaapeli"/>
    <n v="4"/>
    <x v="1"/>
  </r>
  <r>
    <n v="52959"/>
    <x v="159"/>
    <s v="10071"/>
    <n v="1"/>
    <n v="2"/>
    <n v="15"/>
    <n v="10.35"/>
    <x v="1"/>
    <x v="0"/>
    <s v="Antennikaapeli"/>
    <n v="4"/>
    <x v="1"/>
  </r>
  <r>
    <n v="52960"/>
    <x v="159"/>
    <s v="10051"/>
    <n v="1"/>
    <n v="9"/>
    <n v="349"/>
    <n v="224.91"/>
    <x v="6"/>
    <x v="1"/>
    <s v="TV32"/>
    <n v="3"/>
    <x v="3"/>
  </r>
  <r>
    <n v="52961"/>
    <x v="160"/>
    <s v="10071"/>
    <n v="1"/>
    <n v="6"/>
    <n v="14"/>
    <n v="10.43"/>
    <x v="4"/>
    <x v="1"/>
    <s v="Antennikaapeli"/>
    <n v="4"/>
    <x v="1"/>
  </r>
  <r>
    <n v="52962"/>
    <x v="160"/>
    <s v="10066"/>
    <n v="1"/>
    <n v="1"/>
    <n v="17"/>
    <n v="8.9"/>
    <x v="0"/>
    <x v="0"/>
    <s v="USB-kaapeli"/>
    <n v="4"/>
    <x v="1"/>
  </r>
  <r>
    <n v="52963"/>
    <x v="161"/>
    <s v="10071"/>
    <n v="1"/>
    <n v="6"/>
    <n v="14"/>
    <n v="10.84"/>
    <x v="4"/>
    <x v="1"/>
    <s v="Antennikaapeli"/>
    <n v="4"/>
    <x v="1"/>
  </r>
  <r>
    <n v="52964"/>
    <x v="161"/>
    <s v="10006"/>
    <n v="1"/>
    <n v="6"/>
    <n v="244"/>
    <n v="129.47"/>
    <x v="4"/>
    <x v="1"/>
    <s v="Levysoitin"/>
    <n v="1"/>
    <x v="5"/>
  </r>
  <r>
    <n v="52965"/>
    <x v="161"/>
    <s v="10071"/>
    <n v="1"/>
    <n v="6"/>
    <n v="15"/>
    <n v="10.78"/>
    <x v="4"/>
    <x v="1"/>
    <s v="Antennikaapeli"/>
    <n v="4"/>
    <x v="1"/>
  </r>
  <r>
    <n v="52966"/>
    <x v="162"/>
    <s v="10071"/>
    <n v="1"/>
    <n v="6"/>
    <n v="14"/>
    <n v="10.53"/>
    <x v="4"/>
    <x v="1"/>
    <s v="Antennikaapeli"/>
    <n v="4"/>
    <x v="1"/>
  </r>
  <r>
    <n v="52967"/>
    <x v="162"/>
    <s v="10071"/>
    <n v="1"/>
    <n v="7"/>
    <n v="15"/>
    <n v="10.76"/>
    <x v="3"/>
    <x v="0"/>
    <s v="Antennikaapeli"/>
    <n v="4"/>
    <x v="1"/>
  </r>
  <r>
    <n v="52968"/>
    <x v="163"/>
    <s v="10071"/>
    <n v="1"/>
    <n v="1"/>
    <n v="14"/>
    <n v="11.13"/>
    <x v="0"/>
    <x v="0"/>
    <s v="Antennikaapeli"/>
    <n v="4"/>
    <x v="1"/>
  </r>
  <r>
    <n v="52969"/>
    <x v="163"/>
    <s v="10071"/>
    <n v="1"/>
    <n v="1"/>
    <n v="14"/>
    <n v="10.41"/>
    <x v="0"/>
    <x v="0"/>
    <s v="Antennikaapeli"/>
    <n v="4"/>
    <x v="1"/>
  </r>
  <r>
    <n v="52970"/>
    <x v="163"/>
    <s v="10071"/>
    <n v="1"/>
    <n v="5"/>
    <n v="14"/>
    <n v="10.83"/>
    <x v="2"/>
    <x v="1"/>
    <s v="Antennikaapeli"/>
    <n v="4"/>
    <x v="1"/>
  </r>
  <r>
    <n v="52971"/>
    <x v="163"/>
    <s v="10006"/>
    <n v="1"/>
    <n v="6"/>
    <n v="237"/>
    <n v="125.87"/>
    <x v="4"/>
    <x v="1"/>
    <s v="Levysoitin"/>
    <n v="1"/>
    <x v="5"/>
  </r>
  <r>
    <n v="52972"/>
    <x v="163"/>
    <s v="10071"/>
    <n v="1"/>
    <n v="1"/>
    <n v="15"/>
    <n v="10.63"/>
    <x v="0"/>
    <x v="0"/>
    <s v="Antennikaapeli"/>
    <n v="4"/>
    <x v="1"/>
  </r>
  <r>
    <n v="52973"/>
    <x v="163"/>
    <s v="10071"/>
    <n v="1"/>
    <n v="3"/>
    <n v="15"/>
    <n v="10.41"/>
    <x v="5"/>
    <x v="0"/>
    <s v="Antennikaapeli"/>
    <n v="4"/>
    <x v="1"/>
  </r>
  <r>
    <n v="52974"/>
    <x v="164"/>
    <s v="10071"/>
    <n v="1"/>
    <n v="1"/>
    <n v="15"/>
    <n v="11.26"/>
    <x v="0"/>
    <x v="0"/>
    <s v="Antennikaapeli"/>
    <n v="4"/>
    <x v="1"/>
  </r>
  <r>
    <n v="52975"/>
    <x v="164"/>
    <s v="10066"/>
    <n v="1"/>
    <n v="2"/>
    <n v="17"/>
    <n v="9.15"/>
    <x v="1"/>
    <x v="0"/>
    <s v="USB-kaapeli"/>
    <n v="4"/>
    <x v="1"/>
  </r>
  <r>
    <n v="52976"/>
    <x v="165"/>
    <s v="10071"/>
    <n v="1"/>
    <n v="1"/>
    <n v="15"/>
    <n v="10.46"/>
    <x v="0"/>
    <x v="0"/>
    <s v="Antennikaapeli"/>
    <n v="4"/>
    <x v="1"/>
  </r>
  <r>
    <n v="52977"/>
    <x v="165"/>
    <s v="10006"/>
    <n v="1"/>
    <n v="2"/>
    <n v="238"/>
    <n v="131.54"/>
    <x v="1"/>
    <x v="0"/>
    <s v="Levysoitin"/>
    <n v="1"/>
    <x v="5"/>
  </r>
  <r>
    <n v="52978"/>
    <x v="165"/>
    <s v="10051"/>
    <n v="1"/>
    <n v="7"/>
    <n v="346"/>
    <n v="226.49"/>
    <x v="3"/>
    <x v="0"/>
    <s v="TV32"/>
    <n v="3"/>
    <x v="3"/>
  </r>
  <r>
    <n v="52979"/>
    <x v="165"/>
    <s v="10071"/>
    <n v="1"/>
    <n v="9"/>
    <n v="15"/>
    <n v="10.78"/>
    <x v="6"/>
    <x v="1"/>
    <s v="Antennikaapeli"/>
    <n v="4"/>
    <x v="1"/>
  </r>
  <r>
    <n v="52980"/>
    <x v="166"/>
    <s v="10066"/>
    <n v="1"/>
    <n v="6"/>
    <n v="17"/>
    <n v="9.69"/>
    <x v="4"/>
    <x v="1"/>
    <s v="USB-kaapeli"/>
    <n v="4"/>
    <x v="1"/>
  </r>
  <r>
    <n v="52981"/>
    <x v="166"/>
    <s v="10071"/>
    <n v="1"/>
    <n v="2"/>
    <n v="15"/>
    <n v="10.91"/>
    <x v="1"/>
    <x v="0"/>
    <s v="Antennikaapeli"/>
    <n v="4"/>
    <x v="1"/>
  </r>
  <r>
    <n v="52982"/>
    <x v="166"/>
    <s v="10071"/>
    <n v="1"/>
    <n v="2"/>
    <n v="15"/>
    <n v="11.06"/>
    <x v="1"/>
    <x v="0"/>
    <s v="Antennikaapeli"/>
    <n v="4"/>
    <x v="1"/>
  </r>
  <r>
    <n v="52983"/>
    <x v="167"/>
    <s v="10071"/>
    <n v="1"/>
    <n v="1"/>
    <n v="15"/>
    <n v="10.81"/>
    <x v="0"/>
    <x v="0"/>
    <s v="Antennikaapeli"/>
    <n v="4"/>
    <x v="1"/>
  </r>
  <r>
    <n v="52984"/>
    <x v="167"/>
    <s v="10071"/>
    <n v="1"/>
    <n v="2"/>
    <n v="15"/>
    <n v="10.58"/>
    <x v="1"/>
    <x v="0"/>
    <s v="Antennikaapeli"/>
    <n v="4"/>
    <x v="1"/>
  </r>
  <r>
    <n v="52985"/>
    <x v="167"/>
    <s v="10071"/>
    <n v="1"/>
    <n v="1"/>
    <n v="15"/>
    <n v="10.72"/>
    <x v="0"/>
    <x v="0"/>
    <s v="Antennikaapeli"/>
    <n v="4"/>
    <x v="1"/>
  </r>
  <r>
    <n v="52986"/>
    <x v="167"/>
    <s v="10084"/>
    <n v="1"/>
    <n v="1"/>
    <n v="59"/>
    <n v="45.35"/>
    <x v="0"/>
    <x v="0"/>
    <s v="Kaukosäädin"/>
    <n v="4"/>
    <x v="1"/>
  </r>
  <r>
    <n v="52987"/>
    <x v="168"/>
    <s v="10006"/>
    <n v="1"/>
    <n v="1"/>
    <n v="236"/>
    <n v="133.74"/>
    <x v="0"/>
    <x v="0"/>
    <s v="Levysoitin"/>
    <n v="1"/>
    <x v="5"/>
  </r>
  <r>
    <n v="52988"/>
    <x v="168"/>
    <s v="10071"/>
    <n v="1"/>
    <n v="7"/>
    <n v="15"/>
    <n v="11.06"/>
    <x v="3"/>
    <x v="0"/>
    <s v="Antennikaapeli"/>
    <n v="4"/>
    <x v="1"/>
  </r>
  <r>
    <n v="52989"/>
    <x v="169"/>
    <s v="10071"/>
    <n v="1"/>
    <n v="6"/>
    <n v="15"/>
    <n v="10.23"/>
    <x v="4"/>
    <x v="1"/>
    <s v="Antennikaapeli"/>
    <n v="4"/>
    <x v="1"/>
  </r>
  <r>
    <n v="52990"/>
    <x v="170"/>
    <s v="10071"/>
    <n v="1"/>
    <n v="5"/>
    <n v="15"/>
    <n v="10.42"/>
    <x v="2"/>
    <x v="1"/>
    <s v="Antennikaapeli"/>
    <n v="4"/>
    <x v="1"/>
  </r>
  <r>
    <n v="52991"/>
    <x v="170"/>
    <s v="10071"/>
    <n v="1"/>
    <n v="6"/>
    <n v="15"/>
    <n v="11.06"/>
    <x v="4"/>
    <x v="1"/>
    <s v="Antennikaapeli"/>
    <n v="4"/>
    <x v="1"/>
  </r>
  <r>
    <n v="52992"/>
    <x v="170"/>
    <s v="10071"/>
    <n v="1"/>
    <n v="7"/>
    <n v="14"/>
    <n v="10.38"/>
    <x v="3"/>
    <x v="0"/>
    <s v="Antennikaapeli"/>
    <n v="4"/>
    <x v="1"/>
  </r>
  <r>
    <n v="52993"/>
    <x v="170"/>
    <s v="10006"/>
    <n v="1"/>
    <n v="6"/>
    <n v="239"/>
    <n v="131.22999999999999"/>
    <x v="4"/>
    <x v="1"/>
    <s v="Levysoitin"/>
    <n v="1"/>
    <x v="5"/>
  </r>
  <r>
    <n v="52994"/>
    <x v="170"/>
    <s v="10066"/>
    <n v="1"/>
    <n v="1"/>
    <n v="17"/>
    <n v="9.17"/>
    <x v="0"/>
    <x v="0"/>
    <s v="USB-kaapeli"/>
    <n v="4"/>
    <x v="1"/>
  </r>
  <r>
    <n v="52995"/>
    <x v="170"/>
    <s v="10071"/>
    <n v="1"/>
    <n v="7"/>
    <n v="14"/>
    <n v="10.59"/>
    <x v="3"/>
    <x v="0"/>
    <s v="Antennikaapeli"/>
    <n v="4"/>
    <x v="1"/>
  </r>
  <r>
    <n v="52996"/>
    <x v="170"/>
    <s v="10028"/>
    <n v="1"/>
    <n v="2"/>
    <n v="118"/>
    <n v="78.09"/>
    <x v="1"/>
    <x v="0"/>
    <s v="Multidigiboxi"/>
    <n v="6"/>
    <x v="2"/>
  </r>
  <r>
    <n v="52997"/>
    <x v="171"/>
    <s v="10071"/>
    <n v="1"/>
    <n v="3"/>
    <n v="15"/>
    <n v="10.7"/>
    <x v="5"/>
    <x v="0"/>
    <s v="Antennikaapeli"/>
    <n v="4"/>
    <x v="1"/>
  </r>
  <r>
    <n v="52998"/>
    <x v="171"/>
    <s v="10071"/>
    <n v="1"/>
    <n v="1"/>
    <n v="15"/>
    <n v="10.33"/>
    <x v="0"/>
    <x v="0"/>
    <s v="Antennikaapeli"/>
    <n v="4"/>
    <x v="1"/>
  </r>
  <r>
    <n v="52999"/>
    <x v="171"/>
    <s v="10084"/>
    <n v="1"/>
    <n v="5"/>
    <n v="55"/>
    <n v="42.92"/>
    <x v="2"/>
    <x v="1"/>
    <s v="Kaukosäädin"/>
    <n v="4"/>
    <x v="1"/>
  </r>
  <r>
    <n v="53000"/>
    <x v="172"/>
    <s v="10071"/>
    <n v="1"/>
    <n v="5"/>
    <n v="14"/>
    <n v="10.27"/>
    <x v="2"/>
    <x v="1"/>
    <s v="Antennikaapeli"/>
    <n v="4"/>
    <x v="1"/>
  </r>
  <r>
    <n v="53001"/>
    <x v="172"/>
    <s v="10071"/>
    <n v="1"/>
    <n v="5"/>
    <n v="14"/>
    <n v="10.69"/>
    <x v="2"/>
    <x v="1"/>
    <s v="Antennikaapeli"/>
    <n v="4"/>
    <x v="1"/>
  </r>
  <r>
    <n v="53002"/>
    <x v="172"/>
    <s v="10051"/>
    <n v="1"/>
    <n v="6"/>
    <n v="342"/>
    <n v="227.1"/>
    <x v="4"/>
    <x v="1"/>
    <s v="TV32"/>
    <n v="3"/>
    <x v="3"/>
  </r>
  <r>
    <n v="53003"/>
    <x v="173"/>
    <s v="10071"/>
    <n v="1"/>
    <n v="7"/>
    <n v="15"/>
    <n v="10.37"/>
    <x v="3"/>
    <x v="0"/>
    <s v="Antennikaapeli"/>
    <n v="4"/>
    <x v="1"/>
  </r>
  <r>
    <n v="53004"/>
    <x v="173"/>
    <s v="10006"/>
    <n v="1"/>
    <n v="7"/>
    <n v="241"/>
    <n v="127.99"/>
    <x v="3"/>
    <x v="0"/>
    <s v="Levysoitin"/>
    <n v="1"/>
    <x v="5"/>
  </r>
  <r>
    <n v="53005"/>
    <x v="173"/>
    <s v="10071"/>
    <n v="1"/>
    <n v="1"/>
    <n v="14"/>
    <n v="10.31"/>
    <x v="0"/>
    <x v="0"/>
    <s v="Antennikaapeli"/>
    <n v="4"/>
    <x v="1"/>
  </r>
  <r>
    <n v="53006"/>
    <x v="173"/>
    <s v="10071"/>
    <n v="1"/>
    <n v="2"/>
    <n v="14"/>
    <n v="10.29"/>
    <x v="1"/>
    <x v="0"/>
    <s v="Antennikaapeli"/>
    <n v="4"/>
    <x v="1"/>
  </r>
  <r>
    <n v="53007"/>
    <x v="174"/>
    <s v="10051"/>
    <n v="1"/>
    <n v="6"/>
    <n v="345"/>
    <n v="230.78"/>
    <x v="4"/>
    <x v="1"/>
    <s v="TV32"/>
    <n v="3"/>
    <x v="3"/>
  </r>
  <r>
    <n v="53008"/>
    <x v="174"/>
    <s v="10071"/>
    <n v="1"/>
    <n v="2"/>
    <n v="14"/>
    <n v="10.18"/>
    <x v="1"/>
    <x v="0"/>
    <s v="Antennikaapeli"/>
    <n v="4"/>
    <x v="1"/>
  </r>
  <r>
    <n v="53009"/>
    <x v="174"/>
    <s v="10066"/>
    <n v="1"/>
    <n v="5"/>
    <n v="17"/>
    <n v="8.7899999999999991"/>
    <x v="2"/>
    <x v="1"/>
    <s v="USB-kaapeli"/>
    <n v="4"/>
    <x v="1"/>
  </r>
  <r>
    <n v="53010"/>
    <x v="174"/>
    <s v="10071"/>
    <n v="1"/>
    <n v="5"/>
    <n v="15"/>
    <n v="10.64"/>
    <x v="2"/>
    <x v="1"/>
    <s v="Antennikaapeli"/>
    <n v="4"/>
    <x v="1"/>
  </r>
  <r>
    <n v="53011"/>
    <x v="175"/>
    <s v="10071"/>
    <n v="1"/>
    <n v="5"/>
    <n v="15"/>
    <n v="10.67"/>
    <x v="2"/>
    <x v="1"/>
    <s v="Antennikaapeli"/>
    <n v="4"/>
    <x v="1"/>
  </r>
  <r>
    <n v="53012"/>
    <x v="175"/>
    <s v="10071"/>
    <n v="1"/>
    <n v="2"/>
    <n v="15"/>
    <n v="10.43"/>
    <x v="1"/>
    <x v="0"/>
    <s v="Antennikaapeli"/>
    <n v="4"/>
    <x v="1"/>
  </r>
  <r>
    <n v="53013"/>
    <x v="175"/>
    <s v="10071"/>
    <n v="1"/>
    <n v="2"/>
    <n v="14"/>
    <n v="11.11"/>
    <x v="1"/>
    <x v="0"/>
    <s v="Antennikaapeli"/>
    <n v="4"/>
    <x v="1"/>
  </r>
  <r>
    <n v="53014"/>
    <x v="176"/>
    <s v="10071"/>
    <n v="1"/>
    <n v="3"/>
    <n v="15"/>
    <n v="10.97"/>
    <x v="5"/>
    <x v="0"/>
    <s v="Antennikaapeli"/>
    <n v="4"/>
    <x v="1"/>
  </r>
  <r>
    <n v="53015"/>
    <x v="177"/>
    <s v="10071"/>
    <n v="1"/>
    <n v="6"/>
    <n v="15"/>
    <n v="10.98"/>
    <x v="4"/>
    <x v="1"/>
    <s v="Antennikaapeli"/>
    <n v="4"/>
    <x v="1"/>
  </r>
  <r>
    <n v="53016"/>
    <x v="178"/>
    <s v="10071"/>
    <n v="1"/>
    <n v="6"/>
    <n v="14"/>
    <n v="10.63"/>
    <x v="4"/>
    <x v="1"/>
    <s v="Antennikaapeli"/>
    <n v="4"/>
    <x v="1"/>
  </r>
  <r>
    <n v="53017"/>
    <x v="178"/>
    <s v="10006"/>
    <n v="1"/>
    <n v="3"/>
    <n v="259"/>
    <n v="135.66999999999999"/>
    <x v="5"/>
    <x v="0"/>
    <s v="Levysoitin"/>
    <n v="1"/>
    <x v="5"/>
  </r>
  <r>
    <n v="53018"/>
    <x v="179"/>
    <s v="10066"/>
    <n v="1"/>
    <n v="1"/>
    <n v="18"/>
    <n v="9.31"/>
    <x v="0"/>
    <x v="0"/>
    <s v="USB-kaapeli"/>
    <n v="4"/>
    <x v="1"/>
  </r>
  <r>
    <n v="53019"/>
    <x v="179"/>
    <s v="10084"/>
    <n v="1"/>
    <n v="5"/>
    <n v="57"/>
    <n v="43.57"/>
    <x v="2"/>
    <x v="1"/>
    <s v="Kaukosäädin"/>
    <n v="4"/>
    <x v="1"/>
  </r>
  <r>
    <n v="53020"/>
    <x v="179"/>
    <s v="10071"/>
    <n v="1"/>
    <n v="3"/>
    <n v="14"/>
    <n v="10.45"/>
    <x v="5"/>
    <x v="0"/>
    <s v="Antennikaapeli"/>
    <n v="4"/>
    <x v="1"/>
  </r>
  <r>
    <n v="53021"/>
    <x v="180"/>
    <s v="10071"/>
    <n v="1"/>
    <n v="3"/>
    <n v="14"/>
    <n v="10.18"/>
    <x v="5"/>
    <x v="0"/>
    <s v="Antennikaapeli"/>
    <n v="4"/>
    <x v="1"/>
  </r>
  <r>
    <n v="53022"/>
    <x v="181"/>
    <s v="10071"/>
    <n v="1"/>
    <n v="6"/>
    <n v="14"/>
    <n v="10.25"/>
    <x v="4"/>
    <x v="1"/>
    <s v="Antennikaapeli"/>
    <n v="4"/>
    <x v="1"/>
  </r>
  <r>
    <n v="53023"/>
    <x v="181"/>
    <s v="10071"/>
    <n v="1"/>
    <n v="3"/>
    <n v="15"/>
    <n v="11.12"/>
    <x v="5"/>
    <x v="0"/>
    <s v="Antennikaapeli"/>
    <n v="4"/>
    <x v="1"/>
  </r>
  <r>
    <n v="53024"/>
    <x v="181"/>
    <s v="10066"/>
    <n v="1"/>
    <n v="2"/>
    <n v="18"/>
    <n v="9.6199999999999992"/>
    <x v="1"/>
    <x v="0"/>
    <s v="USB-kaapeli"/>
    <n v="4"/>
    <x v="1"/>
  </r>
  <r>
    <n v="53025"/>
    <x v="181"/>
    <s v="10071"/>
    <n v="1"/>
    <n v="1"/>
    <n v="15"/>
    <n v="10.39"/>
    <x v="0"/>
    <x v="0"/>
    <s v="Antennikaapeli"/>
    <n v="4"/>
    <x v="1"/>
  </r>
  <r>
    <n v="53026"/>
    <x v="181"/>
    <s v="10071"/>
    <n v="1"/>
    <n v="2"/>
    <n v="14"/>
    <n v="10.220000000000001"/>
    <x v="1"/>
    <x v="0"/>
    <s v="Antennikaapeli"/>
    <n v="4"/>
    <x v="1"/>
  </r>
  <r>
    <n v="53027"/>
    <x v="181"/>
    <s v="10071"/>
    <n v="1"/>
    <n v="2"/>
    <n v="15"/>
    <n v="10.17"/>
    <x v="1"/>
    <x v="0"/>
    <s v="Antennikaapeli"/>
    <n v="4"/>
    <x v="1"/>
  </r>
  <r>
    <n v="53028"/>
    <x v="181"/>
    <s v="10051"/>
    <n v="1"/>
    <n v="3"/>
    <n v="338"/>
    <n v="228.63"/>
    <x v="5"/>
    <x v="0"/>
    <s v="TV32"/>
    <n v="3"/>
    <x v="3"/>
  </r>
  <r>
    <n v="53029"/>
    <x v="181"/>
    <s v="10071"/>
    <n v="1"/>
    <n v="1"/>
    <n v="15"/>
    <n v="10.57"/>
    <x v="0"/>
    <x v="0"/>
    <s v="Antennikaapeli"/>
    <n v="4"/>
    <x v="1"/>
  </r>
  <r>
    <n v="53030"/>
    <x v="182"/>
    <s v="10006"/>
    <n v="1"/>
    <n v="5"/>
    <n v="252"/>
    <n v="136.88"/>
    <x v="2"/>
    <x v="1"/>
    <s v="Levysoitin"/>
    <n v="1"/>
    <x v="5"/>
  </r>
  <r>
    <n v="53031"/>
    <x v="182"/>
    <s v="10071"/>
    <n v="1"/>
    <n v="6"/>
    <n v="15"/>
    <n v="11.18"/>
    <x v="4"/>
    <x v="1"/>
    <s v="Antennikaapeli"/>
    <n v="4"/>
    <x v="1"/>
  </r>
  <r>
    <n v="53032"/>
    <x v="183"/>
    <s v="10071"/>
    <n v="1"/>
    <n v="6"/>
    <n v="14"/>
    <n v="10.57"/>
    <x v="4"/>
    <x v="1"/>
    <s v="Antennikaapeli"/>
    <n v="4"/>
    <x v="1"/>
  </r>
  <r>
    <n v="53033"/>
    <x v="183"/>
    <s v="10071"/>
    <n v="1"/>
    <n v="6"/>
    <n v="14"/>
    <n v="10.88"/>
    <x v="4"/>
    <x v="1"/>
    <s v="Antennikaapeli"/>
    <n v="4"/>
    <x v="1"/>
  </r>
  <r>
    <n v="53034"/>
    <x v="184"/>
    <s v="10071"/>
    <n v="1"/>
    <n v="3"/>
    <n v="15"/>
    <n v="10.26"/>
    <x v="5"/>
    <x v="0"/>
    <s v="Antennikaapeli"/>
    <n v="4"/>
    <x v="1"/>
  </r>
  <r>
    <n v="53035"/>
    <x v="185"/>
    <s v="10071"/>
    <n v="1"/>
    <n v="2"/>
    <n v="15"/>
    <n v="10.98"/>
    <x v="1"/>
    <x v="0"/>
    <s v="Antennikaapeli"/>
    <n v="4"/>
    <x v="1"/>
  </r>
  <r>
    <n v="53036"/>
    <x v="185"/>
    <s v="10066"/>
    <n v="1"/>
    <n v="1"/>
    <n v="17"/>
    <n v="9.18"/>
    <x v="0"/>
    <x v="0"/>
    <s v="USB-kaapeli"/>
    <n v="4"/>
    <x v="1"/>
  </r>
  <r>
    <n v="53037"/>
    <x v="186"/>
    <s v="10071"/>
    <n v="1"/>
    <n v="3"/>
    <n v="15"/>
    <n v="10.48"/>
    <x v="5"/>
    <x v="0"/>
    <s v="Antennikaapeli"/>
    <n v="4"/>
    <x v="1"/>
  </r>
  <r>
    <n v="53038"/>
    <x v="186"/>
    <s v="10051"/>
    <n v="1"/>
    <n v="9"/>
    <n v="345"/>
    <n v="227.67"/>
    <x v="6"/>
    <x v="1"/>
    <s v="TV32"/>
    <n v="3"/>
    <x v="3"/>
  </r>
  <r>
    <n v="53039"/>
    <x v="186"/>
    <s v="10071"/>
    <n v="1"/>
    <n v="5"/>
    <n v="14"/>
    <n v="11.14"/>
    <x v="2"/>
    <x v="1"/>
    <s v="Antennikaapeli"/>
    <n v="4"/>
    <x v="1"/>
  </r>
  <r>
    <n v="53040"/>
    <x v="187"/>
    <s v="10071"/>
    <n v="2"/>
    <n v="9"/>
    <n v="15"/>
    <n v="10.41"/>
    <x v="6"/>
    <x v="1"/>
    <s v="Antennikaapeli"/>
    <n v="4"/>
    <x v="1"/>
  </r>
  <r>
    <n v="53041"/>
    <x v="187"/>
    <s v="10006"/>
    <n v="1"/>
    <n v="1"/>
    <n v="246"/>
    <n v="138.63"/>
    <x v="0"/>
    <x v="0"/>
    <s v="Levysoitin"/>
    <n v="1"/>
    <x v="5"/>
  </r>
  <r>
    <n v="53042"/>
    <x v="187"/>
    <s v="10071"/>
    <n v="1"/>
    <n v="6"/>
    <n v="14"/>
    <n v="11.06"/>
    <x v="4"/>
    <x v="1"/>
    <s v="Antennikaapeli"/>
    <n v="4"/>
    <x v="1"/>
  </r>
  <r>
    <n v="53043"/>
    <x v="188"/>
    <s v="10066"/>
    <n v="1"/>
    <n v="2"/>
    <n v="17"/>
    <n v="8.94"/>
    <x v="1"/>
    <x v="0"/>
    <s v="USB-kaapeli"/>
    <n v="4"/>
    <x v="1"/>
  </r>
  <r>
    <n v="53044"/>
    <x v="188"/>
    <s v="10071"/>
    <n v="1"/>
    <n v="6"/>
    <n v="15"/>
    <n v="10.45"/>
    <x v="4"/>
    <x v="1"/>
    <s v="Antennikaapeli"/>
    <n v="4"/>
    <x v="1"/>
  </r>
  <r>
    <n v="53045"/>
    <x v="188"/>
    <s v="10071"/>
    <n v="1"/>
    <n v="6"/>
    <n v="15"/>
    <n v="10.64"/>
    <x v="4"/>
    <x v="1"/>
    <s v="Antennikaapeli"/>
    <n v="4"/>
    <x v="1"/>
  </r>
  <r>
    <n v="53046"/>
    <x v="188"/>
    <s v="10071"/>
    <n v="1"/>
    <n v="6"/>
    <n v="15"/>
    <n v="10.8"/>
    <x v="4"/>
    <x v="1"/>
    <s v="Antennikaapeli"/>
    <n v="4"/>
    <x v="1"/>
  </r>
  <r>
    <n v="53047"/>
    <x v="189"/>
    <s v="10071"/>
    <n v="1"/>
    <n v="1"/>
    <n v="15"/>
    <n v="11.22"/>
    <x v="0"/>
    <x v="0"/>
    <s v="Antennikaapeli"/>
    <n v="4"/>
    <x v="1"/>
  </r>
  <r>
    <n v="53048"/>
    <x v="1088"/>
    <s v="10071"/>
    <n v="1"/>
    <n v="6"/>
    <n v="15"/>
    <n v="11.26"/>
    <x v="4"/>
    <x v="1"/>
    <s v="Antennikaapeli"/>
    <n v="4"/>
    <x v="1"/>
  </r>
  <r>
    <n v="53049"/>
    <x v="1088"/>
    <s v="10071"/>
    <n v="1"/>
    <n v="6"/>
    <n v="14"/>
    <n v="10.220000000000001"/>
    <x v="4"/>
    <x v="1"/>
    <s v="Antennikaapeli"/>
    <n v="4"/>
    <x v="1"/>
  </r>
  <r>
    <n v="53050"/>
    <x v="1088"/>
    <s v="10084"/>
    <n v="1"/>
    <n v="1"/>
    <n v="58"/>
    <n v="43.43"/>
    <x v="0"/>
    <x v="0"/>
    <s v="Kaukosäädin"/>
    <n v="4"/>
    <x v="1"/>
  </r>
  <r>
    <n v="53051"/>
    <x v="1088"/>
    <s v="10071"/>
    <n v="1"/>
    <n v="7"/>
    <n v="14"/>
    <n v="10.53"/>
    <x v="3"/>
    <x v="0"/>
    <s v="Antennikaapeli"/>
    <n v="4"/>
    <x v="1"/>
  </r>
  <r>
    <n v="53052"/>
    <x v="190"/>
    <s v="10028"/>
    <n v="1"/>
    <n v="6"/>
    <n v="112"/>
    <n v="77.459999999999994"/>
    <x v="4"/>
    <x v="1"/>
    <s v="Multidigiboxi"/>
    <n v="6"/>
    <x v="2"/>
  </r>
  <r>
    <n v="53053"/>
    <x v="190"/>
    <s v="10071"/>
    <n v="1"/>
    <n v="6"/>
    <n v="15"/>
    <n v="10.74"/>
    <x v="4"/>
    <x v="1"/>
    <s v="Antennikaapeli"/>
    <n v="4"/>
    <x v="1"/>
  </r>
  <r>
    <n v="53054"/>
    <x v="191"/>
    <s v="10071"/>
    <n v="1"/>
    <n v="2"/>
    <n v="14"/>
    <n v="10.58"/>
    <x v="1"/>
    <x v="0"/>
    <s v="Antennikaapeli"/>
    <n v="4"/>
    <x v="1"/>
  </r>
  <r>
    <n v="53055"/>
    <x v="191"/>
    <s v="10071"/>
    <n v="1"/>
    <n v="2"/>
    <n v="15"/>
    <n v="11"/>
    <x v="1"/>
    <x v="0"/>
    <s v="Antennikaapeli"/>
    <n v="4"/>
    <x v="1"/>
  </r>
  <r>
    <n v="53056"/>
    <x v="191"/>
    <s v="10071"/>
    <n v="1"/>
    <n v="1"/>
    <n v="15"/>
    <n v="10.82"/>
    <x v="0"/>
    <x v="0"/>
    <s v="Antennikaapeli"/>
    <n v="4"/>
    <x v="1"/>
  </r>
  <r>
    <n v="53057"/>
    <x v="191"/>
    <s v="10006"/>
    <n v="1"/>
    <n v="3"/>
    <n v="237"/>
    <n v="134.79"/>
    <x v="5"/>
    <x v="0"/>
    <s v="Levysoitin"/>
    <n v="1"/>
    <x v="5"/>
  </r>
  <r>
    <n v="53058"/>
    <x v="192"/>
    <s v="10071"/>
    <n v="1"/>
    <n v="7"/>
    <n v="15"/>
    <n v="11.02"/>
    <x v="3"/>
    <x v="0"/>
    <s v="Antennikaapeli"/>
    <n v="4"/>
    <x v="1"/>
  </r>
  <r>
    <n v="53059"/>
    <x v="192"/>
    <s v="10051"/>
    <n v="1"/>
    <n v="5"/>
    <n v="330"/>
    <n v="215.93"/>
    <x v="2"/>
    <x v="1"/>
    <s v="TV32"/>
    <n v="3"/>
    <x v="3"/>
  </r>
  <r>
    <n v="53060"/>
    <x v="193"/>
    <s v="10071"/>
    <n v="1"/>
    <n v="7"/>
    <n v="15"/>
    <n v="11.1"/>
    <x v="3"/>
    <x v="0"/>
    <s v="Antennikaapeli"/>
    <n v="4"/>
    <x v="1"/>
  </r>
  <r>
    <n v="53061"/>
    <x v="193"/>
    <s v="10071"/>
    <n v="1"/>
    <n v="6"/>
    <n v="15"/>
    <n v="10.9"/>
    <x v="4"/>
    <x v="1"/>
    <s v="Antennikaapeli"/>
    <n v="4"/>
    <x v="1"/>
  </r>
  <r>
    <n v="53062"/>
    <x v="194"/>
    <s v="10071"/>
    <n v="1"/>
    <n v="7"/>
    <n v="14"/>
    <n v="11.03"/>
    <x v="3"/>
    <x v="0"/>
    <s v="Antennikaapeli"/>
    <n v="4"/>
    <x v="1"/>
  </r>
  <r>
    <n v="53063"/>
    <x v="194"/>
    <s v="10071"/>
    <n v="1"/>
    <n v="2"/>
    <n v="15"/>
    <n v="11.13"/>
    <x v="1"/>
    <x v="0"/>
    <s v="Antennikaapeli"/>
    <n v="4"/>
    <x v="1"/>
  </r>
  <r>
    <n v="53064"/>
    <x v="194"/>
    <s v="10066"/>
    <n v="1"/>
    <n v="2"/>
    <n v="18"/>
    <n v="8.73"/>
    <x v="1"/>
    <x v="0"/>
    <s v="USB-kaapeli"/>
    <n v="4"/>
    <x v="1"/>
  </r>
  <r>
    <n v="53065"/>
    <x v="195"/>
    <s v="10071"/>
    <n v="1"/>
    <n v="2"/>
    <n v="15"/>
    <n v="10.97"/>
    <x v="1"/>
    <x v="0"/>
    <s v="Antennikaapeli"/>
    <n v="4"/>
    <x v="1"/>
  </r>
  <r>
    <n v="53066"/>
    <x v="195"/>
    <s v="10066"/>
    <n v="1"/>
    <n v="7"/>
    <n v="18"/>
    <n v="8.99"/>
    <x v="3"/>
    <x v="0"/>
    <s v="USB-kaapeli"/>
    <n v="4"/>
    <x v="1"/>
  </r>
  <r>
    <n v="53067"/>
    <x v="196"/>
    <s v="10071"/>
    <n v="1"/>
    <n v="5"/>
    <n v="15"/>
    <n v="10.38"/>
    <x v="2"/>
    <x v="1"/>
    <s v="Antennikaapeli"/>
    <n v="4"/>
    <x v="1"/>
  </r>
  <r>
    <n v="53068"/>
    <x v="196"/>
    <s v="10071"/>
    <n v="1"/>
    <n v="3"/>
    <n v="14"/>
    <n v="11.13"/>
    <x v="5"/>
    <x v="0"/>
    <s v="Antennikaapeli"/>
    <n v="4"/>
    <x v="1"/>
  </r>
  <r>
    <n v="53069"/>
    <x v="196"/>
    <s v="10006"/>
    <n v="1"/>
    <n v="2"/>
    <n v="238"/>
    <n v="136.05000000000001"/>
    <x v="1"/>
    <x v="0"/>
    <s v="Levysoitin"/>
    <n v="1"/>
    <x v="5"/>
  </r>
  <r>
    <n v="53070"/>
    <x v="196"/>
    <s v="10071"/>
    <n v="1"/>
    <n v="7"/>
    <n v="14"/>
    <n v="10.66"/>
    <x v="3"/>
    <x v="0"/>
    <s v="Antennikaapeli"/>
    <n v="4"/>
    <x v="1"/>
  </r>
  <r>
    <n v="53071"/>
    <x v="196"/>
    <s v="10071"/>
    <n v="1"/>
    <n v="5"/>
    <n v="14"/>
    <n v="10.64"/>
    <x v="2"/>
    <x v="1"/>
    <s v="Antennikaapeli"/>
    <n v="4"/>
    <x v="1"/>
  </r>
  <r>
    <n v="53072"/>
    <x v="197"/>
    <s v="10051"/>
    <n v="1"/>
    <n v="5"/>
    <n v="346"/>
    <n v="237.42"/>
    <x v="2"/>
    <x v="1"/>
    <s v="TV32"/>
    <n v="3"/>
    <x v="3"/>
  </r>
  <r>
    <n v="53073"/>
    <x v="197"/>
    <s v="10071"/>
    <n v="1"/>
    <n v="1"/>
    <n v="14"/>
    <n v="10.72"/>
    <x v="0"/>
    <x v="0"/>
    <s v="Antennikaapeli"/>
    <n v="4"/>
    <x v="1"/>
  </r>
  <r>
    <n v="53074"/>
    <x v="198"/>
    <s v="10006"/>
    <n v="1"/>
    <n v="2"/>
    <n v="239"/>
    <n v="137.21"/>
    <x v="1"/>
    <x v="0"/>
    <s v="Levysoitin"/>
    <n v="1"/>
    <x v="5"/>
  </r>
  <r>
    <n v="53075"/>
    <x v="198"/>
    <s v="10071"/>
    <n v="1"/>
    <n v="5"/>
    <n v="15"/>
    <n v="10.49"/>
    <x v="2"/>
    <x v="1"/>
    <s v="Antennikaapeli"/>
    <n v="4"/>
    <x v="1"/>
  </r>
  <r>
    <n v="53076"/>
    <x v="198"/>
    <s v="10066"/>
    <n v="1"/>
    <n v="1"/>
    <n v="18"/>
    <n v="9.59"/>
    <x v="0"/>
    <x v="0"/>
    <s v="USB-kaapeli"/>
    <n v="4"/>
    <x v="1"/>
  </r>
  <r>
    <n v="53077"/>
    <x v="199"/>
    <s v="10071"/>
    <n v="1"/>
    <n v="3"/>
    <n v="15"/>
    <n v="10.220000000000001"/>
    <x v="5"/>
    <x v="0"/>
    <s v="Antennikaapeli"/>
    <n v="4"/>
    <x v="1"/>
  </r>
  <r>
    <n v="53078"/>
    <x v="200"/>
    <s v="10071"/>
    <n v="1"/>
    <n v="1"/>
    <n v="15"/>
    <n v="10.58"/>
    <x v="0"/>
    <x v="0"/>
    <s v="Antennikaapeli"/>
    <n v="4"/>
    <x v="1"/>
  </r>
  <r>
    <n v="53079"/>
    <x v="200"/>
    <s v="10071"/>
    <n v="1"/>
    <n v="6"/>
    <n v="15"/>
    <n v="11.05"/>
    <x v="4"/>
    <x v="1"/>
    <s v="Antennikaapeli"/>
    <n v="4"/>
    <x v="1"/>
  </r>
  <r>
    <n v="53080"/>
    <x v="201"/>
    <s v="10084"/>
    <n v="1"/>
    <n v="1"/>
    <n v="59"/>
    <n v="46.06"/>
    <x v="0"/>
    <x v="0"/>
    <s v="Kaukosäädin"/>
    <n v="4"/>
    <x v="1"/>
  </r>
  <r>
    <n v="53081"/>
    <x v="201"/>
    <s v="10071"/>
    <n v="1"/>
    <n v="9"/>
    <n v="15"/>
    <n v="11.14"/>
    <x v="6"/>
    <x v="1"/>
    <s v="Antennikaapeli"/>
    <n v="4"/>
    <x v="1"/>
  </r>
  <r>
    <n v="53082"/>
    <x v="201"/>
    <s v="10071"/>
    <n v="1"/>
    <n v="3"/>
    <n v="14"/>
    <n v="10.14"/>
    <x v="5"/>
    <x v="0"/>
    <s v="Antennikaapeli"/>
    <n v="4"/>
    <x v="1"/>
  </r>
  <r>
    <n v="53083"/>
    <x v="201"/>
    <s v="10071"/>
    <n v="1"/>
    <n v="5"/>
    <n v="15"/>
    <n v="10.4"/>
    <x v="2"/>
    <x v="1"/>
    <s v="Antennikaapeli"/>
    <n v="4"/>
    <x v="1"/>
  </r>
  <r>
    <n v="53084"/>
    <x v="1089"/>
    <s v="10071"/>
    <n v="1"/>
    <n v="1"/>
    <n v="14"/>
    <n v="10.57"/>
    <x v="0"/>
    <x v="0"/>
    <s v="Antennikaapeli"/>
    <n v="4"/>
    <x v="1"/>
  </r>
  <r>
    <n v="53085"/>
    <x v="1089"/>
    <s v="10066"/>
    <n v="1"/>
    <n v="7"/>
    <n v="17"/>
    <n v="9.11"/>
    <x v="3"/>
    <x v="0"/>
    <s v="USB-kaapeli"/>
    <n v="4"/>
    <x v="1"/>
  </r>
  <r>
    <n v="53086"/>
    <x v="202"/>
    <s v="10071"/>
    <n v="1"/>
    <n v="9"/>
    <n v="15"/>
    <n v="10.89"/>
    <x v="6"/>
    <x v="1"/>
    <s v="Antennikaapeli"/>
    <n v="4"/>
    <x v="1"/>
  </r>
  <r>
    <n v="53087"/>
    <x v="202"/>
    <s v="10006"/>
    <n v="1"/>
    <n v="3"/>
    <n v="250"/>
    <n v="136.76"/>
    <x v="5"/>
    <x v="0"/>
    <s v="Levysoitin"/>
    <n v="1"/>
    <x v="5"/>
  </r>
  <r>
    <n v="53088"/>
    <x v="202"/>
    <s v="10071"/>
    <n v="1"/>
    <n v="2"/>
    <n v="15"/>
    <n v="10.88"/>
    <x v="1"/>
    <x v="0"/>
    <s v="Antennikaapeli"/>
    <n v="4"/>
    <x v="1"/>
  </r>
  <r>
    <n v="53089"/>
    <x v="203"/>
    <s v="10071"/>
    <n v="1"/>
    <n v="6"/>
    <n v="14"/>
    <n v="10.27"/>
    <x v="4"/>
    <x v="1"/>
    <s v="Antennikaapeli"/>
    <n v="4"/>
    <x v="1"/>
  </r>
  <r>
    <n v="53090"/>
    <x v="203"/>
    <s v="10071"/>
    <n v="1"/>
    <n v="6"/>
    <n v="15"/>
    <n v="11.2"/>
    <x v="4"/>
    <x v="1"/>
    <s v="Antennikaapeli"/>
    <n v="4"/>
    <x v="1"/>
  </r>
  <r>
    <n v="53091"/>
    <x v="203"/>
    <s v="10071"/>
    <n v="1"/>
    <n v="7"/>
    <n v="15"/>
    <n v="10.28"/>
    <x v="3"/>
    <x v="0"/>
    <s v="Antennikaapeli"/>
    <n v="4"/>
    <x v="1"/>
  </r>
  <r>
    <n v="53092"/>
    <x v="203"/>
    <s v="10051"/>
    <n v="1"/>
    <n v="2"/>
    <n v="316"/>
    <n v="227.73"/>
    <x v="1"/>
    <x v="0"/>
    <s v="TV32"/>
    <n v="3"/>
    <x v="3"/>
  </r>
  <r>
    <n v="53093"/>
    <x v="204"/>
    <s v="10071"/>
    <n v="1"/>
    <n v="2"/>
    <n v="14"/>
    <n v="10.19"/>
    <x v="1"/>
    <x v="0"/>
    <s v="Antennikaapeli"/>
    <n v="4"/>
    <x v="1"/>
  </r>
  <r>
    <n v="53094"/>
    <x v="204"/>
    <s v="10006"/>
    <n v="1"/>
    <n v="1"/>
    <n v="256"/>
    <n v="138.62"/>
    <x v="0"/>
    <x v="0"/>
    <s v="Levysoitin"/>
    <n v="1"/>
    <x v="5"/>
  </r>
  <r>
    <n v="53095"/>
    <x v="204"/>
    <s v="10071"/>
    <n v="1"/>
    <n v="3"/>
    <n v="15"/>
    <n v="10.45"/>
    <x v="5"/>
    <x v="0"/>
    <s v="Antennikaapeli"/>
    <n v="4"/>
    <x v="1"/>
  </r>
  <r>
    <n v="53096"/>
    <x v="204"/>
    <s v="10071"/>
    <n v="1"/>
    <n v="5"/>
    <n v="14"/>
    <n v="10.41"/>
    <x v="2"/>
    <x v="1"/>
    <s v="Antennikaapeli"/>
    <n v="4"/>
    <x v="1"/>
  </r>
  <r>
    <n v="53097"/>
    <x v="205"/>
    <s v="10071"/>
    <n v="1"/>
    <n v="2"/>
    <n v="14"/>
    <n v="10.62"/>
    <x v="1"/>
    <x v="0"/>
    <s v="Antennikaapeli"/>
    <n v="4"/>
    <x v="1"/>
  </r>
  <r>
    <n v="53098"/>
    <x v="205"/>
    <s v="10066"/>
    <n v="1"/>
    <n v="3"/>
    <n v="17"/>
    <n v="8.98"/>
    <x v="5"/>
    <x v="0"/>
    <s v="USB-kaapeli"/>
    <n v="4"/>
    <x v="1"/>
  </r>
  <r>
    <n v="53099"/>
    <x v="205"/>
    <s v="10071"/>
    <n v="1"/>
    <n v="3"/>
    <n v="15"/>
    <n v="10.199999999999999"/>
    <x v="5"/>
    <x v="0"/>
    <s v="Antennikaapeli"/>
    <n v="4"/>
    <x v="1"/>
  </r>
  <r>
    <n v="53100"/>
    <x v="206"/>
    <s v="10071"/>
    <n v="1"/>
    <n v="5"/>
    <n v="15"/>
    <n v="10.32"/>
    <x v="2"/>
    <x v="1"/>
    <s v="Antennikaapeli"/>
    <n v="4"/>
    <x v="1"/>
  </r>
  <r>
    <n v="53101"/>
    <x v="207"/>
    <s v="10084"/>
    <n v="1"/>
    <n v="1"/>
    <n v="58"/>
    <n v="45.29"/>
    <x v="0"/>
    <x v="0"/>
    <s v="Kaukosäädin"/>
    <n v="4"/>
    <x v="1"/>
  </r>
  <r>
    <n v="53102"/>
    <x v="207"/>
    <s v="10006"/>
    <n v="1"/>
    <n v="2"/>
    <n v="241"/>
    <n v="137.16999999999999"/>
    <x v="1"/>
    <x v="0"/>
    <s v="Levysoitin"/>
    <n v="1"/>
    <x v="5"/>
  </r>
  <r>
    <n v="53103"/>
    <x v="207"/>
    <s v="10071"/>
    <n v="1"/>
    <n v="6"/>
    <n v="14"/>
    <n v="10.57"/>
    <x v="4"/>
    <x v="1"/>
    <s v="Antennikaapeli"/>
    <n v="4"/>
    <x v="1"/>
  </r>
  <r>
    <n v="53104"/>
    <x v="207"/>
    <s v="10071"/>
    <n v="1"/>
    <n v="5"/>
    <n v="15"/>
    <n v="10.95"/>
    <x v="2"/>
    <x v="1"/>
    <s v="Antennikaapeli"/>
    <n v="4"/>
    <x v="1"/>
  </r>
  <r>
    <n v="53105"/>
    <x v="208"/>
    <s v="10071"/>
    <n v="1"/>
    <n v="1"/>
    <n v="15"/>
    <n v="11.16"/>
    <x v="0"/>
    <x v="0"/>
    <s v="Antennikaapeli"/>
    <n v="4"/>
    <x v="1"/>
  </r>
  <r>
    <n v="53106"/>
    <x v="208"/>
    <s v="10071"/>
    <n v="1"/>
    <n v="5"/>
    <n v="15"/>
    <n v="10.93"/>
    <x v="2"/>
    <x v="1"/>
    <s v="Antennikaapeli"/>
    <n v="4"/>
    <x v="1"/>
  </r>
  <r>
    <n v="53107"/>
    <x v="208"/>
    <s v="10066"/>
    <n v="1"/>
    <n v="1"/>
    <n v="18"/>
    <n v="8.84"/>
    <x v="0"/>
    <x v="0"/>
    <s v="USB-kaapeli"/>
    <n v="4"/>
    <x v="1"/>
  </r>
  <r>
    <n v="53108"/>
    <x v="208"/>
    <s v="10071"/>
    <n v="1"/>
    <n v="1"/>
    <n v="15"/>
    <n v="11.07"/>
    <x v="0"/>
    <x v="0"/>
    <s v="Antennikaapeli"/>
    <n v="4"/>
    <x v="1"/>
  </r>
  <r>
    <n v="53109"/>
    <x v="208"/>
    <s v="10051"/>
    <n v="1"/>
    <n v="3"/>
    <n v="315"/>
    <n v="219.39"/>
    <x v="5"/>
    <x v="0"/>
    <s v="TV32"/>
    <n v="3"/>
    <x v="3"/>
  </r>
  <r>
    <n v="53110"/>
    <x v="209"/>
    <s v="10071"/>
    <n v="1"/>
    <n v="5"/>
    <n v="15"/>
    <n v="10.65"/>
    <x v="2"/>
    <x v="1"/>
    <s v="Antennikaapeli"/>
    <n v="4"/>
    <x v="1"/>
  </r>
  <r>
    <n v="53111"/>
    <x v="209"/>
    <s v="10006"/>
    <n v="1"/>
    <n v="2"/>
    <n v="253"/>
    <n v="127.41"/>
    <x v="1"/>
    <x v="0"/>
    <s v="Levysoitin"/>
    <n v="1"/>
    <x v="5"/>
  </r>
  <r>
    <n v="53112"/>
    <x v="209"/>
    <s v="10071"/>
    <n v="1"/>
    <n v="2"/>
    <n v="15"/>
    <n v="11.19"/>
    <x v="1"/>
    <x v="0"/>
    <s v="Antennikaapeli"/>
    <n v="4"/>
    <x v="1"/>
  </r>
  <r>
    <n v="53113"/>
    <x v="209"/>
    <s v="10071"/>
    <n v="1"/>
    <n v="6"/>
    <n v="15"/>
    <n v="10.88"/>
    <x v="4"/>
    <x v="1"/>
    <s v="Antennikaapeli"/>
    <n v="4"/>
    <x v="1"/>
  </r>
  <r>
    <n v="53114"/>
    <x v="209"/>
    <s v="10071"/>
    <n v="1"/>
    <n v="3"/>
    <n v="15"/>
    <n v="10.85"/>
    <x v="5"/>
    <x v="0"/>
    <s v="Antennikaapeli"/>
    <n v="4"/>
    <x v="1"/>
  </r>
  <r>
    <n v="53115"/>
    <x v="1090"/>
    <s v="10071"/>
    <n v="1"/>
    <n v="5"/>
    <n v="15"/>
    <n v="10.53"/>
    <x v="2"/>
    <x v="1"/>
    <s v="Antennikaapeli"/>
    <n v="4"/>
    <x v="1"/>
  </r>
  <r>
    <n v="53116"/>
    <x v="1090"/>
    <s v="10066"/>
    <n v="1"/>
    <n v="6"/>
    <n v="17"/>
    <n v="9.67"/>
    <x v="4"/>
    <x v="1"/>
    <s v="USB-kaapeli"/>
    <n v="4"/>
    <x v="1"/>
  </r>
  <r>
    <n v="53117"/>
    <x v="1090"/>
    <s v="10071"/>
    <n v="1"/>
    <n v="3"/>
    <n v="15"/>
    <n v="11.21"/>
    <x v="5"/>
    <x v="0"/>
    <s v="Antennikaapeli"/>
    <n v="4"/>
    <x v="1"/>
  </r>
  <r>
    <n v="53118"/>
    <x v="210"/>
    <s v="10071"/>
    <n v="1"/>
    <n v="9"/>
    <n v="14"/>
    <n v="11.01"/>
    <x v="6"/>
    <x v="1"/>
    <s v="Antennikaapeli"/>
    <n v="4"/>
    <x v="1"/>
  </r>
  <r>
    <n v="53119"/>
    <x v="211"/>
    <s v="10051"/>
    <n v="1"/>
    <n v="7"/>
    <n v="330"/>
    <n v="234.74"/>
    <x v="3"/>
    <x v="0"/>
    <s v="TV32"/>
    <n v="3"/>
    <x v="3"/>
  </r>
  <r>
    <n v="53120"/>
    <x v="211"/>
    <s v="10071"/>
    <n v="1"/>
    <n v="3"/>
    <n v="15"/>
    <n v="10.16"/>
    <x v="5"/>
    <x v="0"/>
    <s v="Antennikaapeli"/>
    <n v="4"/>
    <x v="1"/>
  </r>
  <r>
    <n v="53121"/>
    <x v="211"/>
    <s v="10071"/>
    <n v="1"/>
    <n v="2"/>
    <n v="15"/>
    <n v="10.95"/>
    <x v="1"/>
    <x v="0"/>
    <s v="Antennikaapeli"/>
    <n v="4"/>
    <x v="1"/>
  </r>
  <r>
    <n v="53122"/>
    <x v="212"/>
    <s v="10071"/>
    <n v="1"/>
    <n v="6"/>
    <n v="14"/>
    <n v="10.83"/>
    <x v="4"/>
    <x v="1"/>
    <s v="Antennikaapeli"/>
    <n v="4"/>
    <x v="1"/>
  </r>
  <r>
    <n v="53123"/>
    <x v="212"/>
    <s v="10071"/>
    <n v="1"/>
    <n v="2"/>
    <n v="15"/>
    <n v="10.23"/>
    <x v="1"/>
    <x v="0"/>
    <s v="Antennikaapeli"/>
    <n v="4"/>
    <x v="1"/>
  </r>
  <r>
    <n v="53124"/>
    <x v="212"/>
    <s v="10028"/>
    <n v="1"/>
    <n v="3"/>
    <n v="113"/>
    <n v="73.97"/>
    <x v="5"/>
    <x v="0"/>
    <s v="Multidigiboxi"/>
    <n v="6"/>
    <x v="2"/>
  </r>
  <r>
    <n v="53125"/>
    <x v="212"/>
    <s v="10071"/>
    <n v="1"/>
    <n v="1"/>
    <n v="15"/>
    <n v="11.14"/>
    <x v="0"/>
    <x v="0"/>
    <s v="Antennikaapeli"/>
    <n v="4"/>
    <x v="1"/>
  </r>
  <r>
    <n v="53126"/>
    <x v="212"/>
    <s v="10071"/>
    <n v="1"/>
    <n v="3"/>
    <n v="15"/>
    <n v="11.23"/>
    <x v="5"/>
    <x v="0"/>
    <s v="Antennikaapeli"/>
    <n v="4"/>
    <x v="1"/>
  </r>
  <r>
    <n v="53127"/>
    <x v="212"/>
    <s v="10071"/>
    <n v="1"/>
    <n v="6"/>
    <n v="15"/>
    <n v="11.2"/>
    <x v="4"/>
    <x v="1"/>
    <s v="Antennikaapeli"/>
    <n v="4"/>
    <x v="1"/>
  </r>
  <r>
    <n v="53128"/>
    <x v="213"/>
    <s v="10071"/>
    <n v="1"/>
    <n v="9"/>
    <n v="15"/>
    <n v="10.52"/>
    <x v="6"/>
    <x v="1"/>
    <s v="Antennikaapeli"/>
    <n v="4"/>
    <x v="1"/>
  </r>
  <r>
    <n v="53129"/>
    <x v="213"/>
    <s v="10084"/>
    <n v="1"/>
    <n v="2"/>
    <n v="57"/>
    <n v="45.8"/>
    <x v="1"/>
    <x v="0"/>
    <s v="Kaukosäädin"/>
    <n v="4"/>
    <x v="1"/>
  </r>
  <r>
    <n v="53130"/>
    <x v="213"/>
    <s v="10071"/>
    <n v="1"/>
    <n v="1"/>
    <n v="14"/>
    <n v="10.15"/>
    <x v="0"/>
    <x v="0"/>
    <s v="Antennikaapeli"/>
    <n v="4"/>
    <x v="1"/>
  </r>
  <r>
    <n v="53131"/>
    <x v="213"/>
    <s v="10071"/>
    <n v="1"/>
    <n v="2"/>
    <n v="14"/>
    <n v="10.57"/>
    <x v="1"/>
    <x v="0"/>
    <s v="Antennikaapeli"/>
    <n v="4"/>
    <x v="1"/>
  </r>
  <r>
    <n v="53132"/>
    <x v="213"/>
    <s v="10066"/>
    <n v="1"/>
    <n v="7"/>
    <n v="18"/>
    <n v="9.0299999999999994"/>
    <x v="3"/>
    <x v="0"/>
    <s v="USB-kaapeli"/>
    <n v="4"/>
    <x v="1"/>
  </r>
  <r>
    <n v="53133"/>
    <x v="213"/>
    <s v="10006"/>
    <n v="1"/>
    <n v="2"/>
    <n v="237"/>
    <n v="135.16"/>
    <x v="1"/>
    <x v="0"/>
    <s v="Levysoitin"/>
    <n v="1"/>
    <x v="5"/>
  </r>
  <r>
    <n v="53134"/>
    <x v="213"/>
    <s v="10071"/>
    <n v="1"/>
    <n v="7"/>
    <n v="14"/>
    <n v="10.3"/>
    <x v="3"/>
    <x v="0"/>
    <s v="Antennikaapeli"/>
    <n v="4"/>
    <x v="1"/>
  </r>
  <r>
    <n v="53135"/>
    <x v="214"/>
    <s v="10071"/>
    <n v="1"/>
    <n v="2"/>
    <n v="14"/>
    <n v="11.1"/>
    <x v="1"/>
    <x v="0"/>
    <s v="Antennikaapeli"/>
    <n v="4"/>
    <x v="1"/>
  </r>
  <r>
    <n v="53136"/>
    <x v="214"/>
    <s v="10071"/>
    <n v="1"/>
    <n v="6"/>
    <n v="15"/>
    <n v="10.83"/>
    <x v="4"/>
    <x v="1"/>
    <s v="Antennikaapeli"/>
    <n v="4"/>
    <x v="1"/>
  </r>
  <r>
    <n v="53137"/>
    <x v="215"/>
    <s v="10071"/>
    <n v="1"/>
    <n v="1"/>
    <n v="14"/>
    <n v="10.39"/>
    <x v="0"/>
    <x v="0"/>
    <s v="Antennikaapeli"/>
    <n v="4"/>
    <x v="1"/>
  </r>
  <r>
    <n v="53138"/>
    <x v="1091"/>
    <s v="10071"/>
    <n v="1"/>
    <n v="3"/>
    <n v="15"/>
    <n v="10.18"/>
    <x v="5"/>
    <x v="0"/>
    <s v="Antennikaapeli"/>
    <n v="4"/>
    <x v="1"/>
  </r>
  <r>
    <n v="53139"/>
    <x v="216"/>
    <s v="10071"/>
    <n v="1"/>
    <n v="6"/>
    <n v="15"/>
    <n v="11.07"/>
    <x v="4"/>
    <x v="1"/>
    <s v="Antennikaapeli"/>
    <n v="4"/>
    <x v="1"/>
  </r>
  <r>
    <n v="53140"/>
    <x v="216"/>
    <s v="10051"/>
    <n v="1"/>
    <n v="3"/>
    <n v="339"/>
    <n v="215.02"/>
    <x v="5"/>
    <x v="0"/>
    <s v="TV32"/>
    <n v="3"/>
    <x v="3"/>
  </r>
  <r>
    <n v="53141"/>
    <x v="216"/>
    <s v="10066"/>
    <n v="2"/>
    <n v="5"/>
    <n v="17"/>
    <n v="9.1999999999999993"/>
    <x v="2"/>
    <x v="1"/>
    <s v="USB-kaapeli"/>
    <n v="4"/>
    <x v="1"/>
  </r>
  <r>
    <n v="53142"/>
    <x v="217"/>
    <s v="10006"/>
    <n v="1"/>
    <n v="1"/>
    <n v="252"/>
    <n v="128.65"/>
    <x v="0"/>
    <x v="0"/>
    <s v="Levysoitin"/>
    <n v="1"/>
    <x v="5"/>
  </r>
  <r>
    <n v="53143"/>
    <x v="217"/>
    <s v="10071"/>
    <n v="1"/>
    <n v="7"/>
    <n v="15"/>
    <n v="10.62"/>
    <x v="3"/>
    <x v="0"/>
    <s v="Antennikaapeli"/>
    <n v="4"/>
    <x v="1"/>
  </r>
  <r>
    <n v="53144"/>
    <x v="218"/>
    <s v="10071"/>
    <n v="1"/>
    <n v="3"/>
    <n v="15"/>
    <n v="10.32"/>
    <x v="5"/>
    <x v="0"/>
    <s v="Antennikaapeli"/>
    <n v="4"/>
    <x v="1"/>
  </r>
  <r>
    <n v="53145"/>
    <x v="218"/>
    <s v="10071"/>
    <n v="1"/>
    <n v="6"/>
    <n v="14"/>
    <n v="10.86"/>
    <x v="4"/>
    <x v="1"/>
    <s v="Antennikaapeli"/>
    <n v="4"/>
    <x v="1"/>
  </r>
  <r>
    <n v="53146"/>
    <x v="218"/>
    <s v="10051"/>
    <n v="1"/>
    <n v="6"/>
    <n v="341"/>
    <n v="231.13"/>
    <x v="4"/>
    <x v="1"/>
    <s v="TV32"/>
    <n v="3"/>
    <x v="3"/>
  </r>
  <r>
    <n v="53147"/>
    <x v="218"/>
    <s v="10066"/>
    <n v="1"/>
    <n v="7"/>
    <n v="17"/>
    <n v="9.01"/>
    <x v="3"/>
    <x v="0"/>
    <s v="USB-kaapeli"/>
    <n v="4"/>
    <x v="1"/>
  </r>
  <r>
    <n v="53148"/>
    <x v="218"/>
    <s v="10071"/>
    <n v="1"/>
    <n v="5"/>
    <n v="14"/>
    <n v="10.85"/>
    <x v="2"/>
    <x v="1"/>
    <s v="Antennikaapeli"/>
    <n v="4"/>
    <x v="1"/>
  </r>
  <r>
    <n v="53149"/>
    <x v="219"/>
    <s v="10071"/>
    <n v="1"/>
    <n v="1"/>
    <n v="14"/>
    <n v="10.49"/>
    <x v="0"/>
    <x v="0"/>
    <s v="Antennikaapeli"/>
    <n v="4"/>
    <x v="1"/>
  </r>
  <r>
    <n v="53150"/>
    <x v="220"/>
    <s v="10071"/>
    <n v="1"/>
    <n v="3"/>
    <n v="14"/>
    <n v="10.92"/>
    <x v="5"/>
    <x v="0"/>
    <s v="Antennikaapeli"/>
    <n v="4"/>
    <x v="1"/>
  </r>
  <r>
    <n v="53151"/>
    <x v="220"/>
    <s v="10071"/>
    <n v="1"/>
    <n v="1"/>
    <n v="15"/>
    <n v="10.47"/>
    <x v="0"/>
    <x v="0"/>
    <s v="Antennikaapeli"/>
    <n v="4"/>
    <x v="1"/>
  </r>
  <r>
    <n v="53152"/>
    <x v="220"/>
    <s v="10071"/>
    <n v="1"/>
    <n v="3"/>
    <n v="15"/>
    <n v="10.81"/>
    <x v="5"/>
    <x v="0"/>
    <s v="Antennikaapeli"/>
    <n v="4"/>
    <x v="1"/>
  </r>
  <r>
    <n v="53153"/>
    <x v="221"/>
    <s v="10071"/>
    <n v="1"/>
    <n v="6"/>
    <n v="15"/>
    <n v="10.32"/>
    <x v="4"/>
    <x v="1"/>
    <s v="Antennikaapeli"/>
    <n v="4"/>
    <x v="1"/>
  </r>
  <r>
    <n v="53154"/>
    <x v="221"/>
    <s v="10006"/>
    <n v="1"/>
    <n v="2"/>
    <n v="251"/>
    <n v="133.22"/>
    <x v="1"/>
    <x v="0"/>
    <s v="Levysoitin"/>
    <n v="1"/>
    <x v="5"/>
  </r>
  <r>
    <n v="53155"/>
    <x v="221"/>
    <s v="10071"/>
    <n v="1"/>
    <n v="3"/>
    <n v="14"/>
    <n v="11.12"/>
    <x v="5"/>
    <x v="0"/>
    <s v="Antennikaapeli"/>
    <n v="4"/>
    <x v="1"/>
  </r>
  <r>
    <n v="53156"/>
    <x v="221"/>
    <s v="10071"/>
    <n v="1"/>
    <n v="6"/>
    <n v="15"/>
    <n v="11.03"/>
    <x v="4"/>
    <x v="1"/>
    <s v="Antennikaapeli"/>
    <n v="4"/>
    <x v="1"/>
  </r>
  <r>
    <n v="53157"/>
    <x v="222"/>
    <s v="10051"/>
    <n v="1"/>
    <n v="2"/>
    <n v="315"/>
    <n v="228.08"/>
    <x v="1"/>
    <x v="0"/>
    <s v="TV32"/>
    <n v="3"/>
    <x v="3"/>
  </r>
  <r>
    <n v="53158"/>
    <x v="222"/>
    <s v="10071"/>
    <n v="1"/>
    <n v="2"/>
    <n v="15"/>
    <n v="10.56"/>
    <x v="1"/>
    <x v="0"/>
    <s v="Antennikaapeli"/>
    <n v="4"/>
    <x v="1"/>
  </r>
  <r>
    <n v="53159"/>
    <x v="223"/>
    <s v="10071"/>
    <n v="1"/>
    <n v="3"/>
    <n v="14"/>
    <n v="11.07"/>
    <x v="5"/>
    <x v="0"/>
    <s v="Antennikaapeli"/>
    <n v="4"/>
    <x v="1"/>
  </r>
  <r>
    <n v="53160"/>
    <x v="223"/>
    <s v="10066"/>
    <n v="1"/>
    <n v="6"/>
    <n v="18"/>
    <n v="8.9700000000000006"/>
    <x v="4"/>
    <x v="1"/>
    <s v="USB-kaapeli"/>
    <n v="4"/>
    <x v="1"/>
  </r>
  <r>
    <n v="53161"/>
    <x v="223"/>
    <s v="10071"/>
    <n v="1"/>
    <n v="2"/>
    <n v="15"/>
    <n v="11.12"/>
    <x v="1"/>
    <x v="0"/>
    <s v="Antennikaapeli"/>
    <n v="4"/>
    <x v="1"/>
  </r>
  <r>
    <n v="53162"/>
    <x v="223"/>
    <s v="10071"/>
    <n v="1"/>
    <n v="1"/>
    <n v="15"/>
    <n v="10.26"/>
    <x v="0"/>
    <x v="0"/>
    <s v="Antennikaapeli"/>
    <n v="4"/>
    <x v="1"/>
  </r>
  <r>
    <n v="53163"/>
    <x v="224"/>
    <s v="10084"/>
    <n v="1"/>
    <n v="2"/>
    <n v="59"/>
    <n v="44.88"/>
    <x v="1"/>
    <x v="0"/>
    <s v="Kaukosäädin"/>
    <n v="4"/>
    <x v="1"/>
  </r>
  <r>
    <n v="53164"/>
    <x v="224"/>
    <s v="10071"/>
    <n v="1"/>
    <n v="7"/>
    <n v="15"/>
    <n v="10.51"/>
    <x v="3"/>
    <x v="0"/>
    <s v="Antennikaapeli"/>
    <n v="4"/>
    <x v="1"/>
  </r>
  <r>
    <n v="53165"/>
    <x v="225"/>
    <s v="10071"/>
    <n v="1"/>
    <n v="1"/>
    <n v="14"/>
    <n v="11.07"/>
    <x v="0"/>
    <x v="0"/>
    <s v="Antennikaapeli"/>
    <n v="4"/>
    <x v="1"/>
  </r>
  <r>
    <n v="53166"/>
    <x v="225"/>
    <s v="10051"/>
    <n v="1"/>
    <n v="6"/>
    <n v="338"/>
    <n v="215.21"/>
    <x v="4"/>
    <x v="1"/>
    <s v="TV32"/>
    <n v="3"/>
    <x v="3"/>
  </r>
  <r>
    <n v="53167"/>
    <x v="226"/>
    <s v="10071"/>
    <n v="1"/>
    <n v="2"/>
    <n v="15"/>
    <n v="10.8"/>
    <x v="1"/>
    <x v="0"/>
    <s v="Antennikaapeli"/>
    <n v="4"/>
    <x v="1"/>
  </r>
  <r>
    <n v="53168"/>
    <x v="226"/>
    <s v="10006"/>
    <n v="1"/>
    <n v="1"/>
    <n v="243"/>
    <n v="130.54"/>
    <x v="0"/>
    <x v="0"/>
    <s v="Levysoitin"/>
    <n v="1"/>
    <x v="5"/>
  </r>
  <r>
    <n v="53169"/>
    <x v="226"/>
    <s v="10071"/>
    <n v="1"/>
    <n v="6"/>
    <n v="15"/>
    <n v="11.19"/>
    <x v="4"/>
    <x v="1"/>
    <s v="Antennikaapeli"/>
    <n v="4"/>
    <x v="1"/>
  </r>
  <r>
    <n v="53170"/>
    <x v="226"/>
    <s v="10071"/>
    <n v="1"/>
    <n v="1"/>
    <n v="15"/>
    <n v="11.04"/>
    <x v="0"/>
    <x v="0"/>
    <s v="Antennikaapeli"/>
    <n v="4"/>
    <x v="1"/>
  </r>
  <r>
    <n v="53171"/>
    <x v="1092"/>
    <s v="10071"/>
    <n v="1"/>
    <n v="2"/>
    <n v="14"/>
    <n v="10.42"/>
    <x v="1"/>
    <x v="0"/>
    <s v="Antennikaapeli"/>
    <n v="4"/>
    <x v="1"/>
  </r>
  <r>
    <n v="53172"/>
    <x v="1092"/>
    <s v="10071"/>
    <n v="1"/>
    <n v="5"/>
    <n v="14"/>
    <n v="10.220000000000001"/>
    <x v="2"/>
    <x v="1"/>
    <s v="Antennikaapeli"/>
    <n v="4"/>
    <x v="1"/>
  </r>
  <r>
    <n v="53173"/>
    <x v="1092"/>
    <s v="10084"/>
    <n v="1"/>
    <n v="6"/>
    <n v="59"/>
    <n v="45.04"/>
    <x v="4"/>
    <x v="1"/>
    <s v="Kaukosäädin"/>
    <n v="4"/>
    <x v="1"/>
  </r>
  <r>
    <n v="53174"/>
    <x v="227"/>
    <s v="10071"/>
    <n v="1"/>
    <n v="5"/>
    <n v="15"/>
    <n v="11.16"/>
    <x v="2"/>
    <x v="1"/>
    <s v="Antennikaapeli"/>
    <n v="4"/>
    <x v="1"/>
  </r>
  <r>
    <n v="53175"/>
    <x v="227"/>
    <s v="10066"/>
    <n v="1"/>
    <n v="5"/>
    <n v="17"/>
    <n v="9.3699999999999992"/>
    <x v="2"/>
    <x v="1"/>
    <s v="USB-kaapeli"/>
    <n v="4"/>
    <x v="1"/>
  </r>
  <r>
    <n v="53176"/>
    <x v="227"/>
    <s v="10071"/>
    <n v="1"/>
    <n v="7"/>
    <n v="14"/>
    <n v="10.23"/>
    <x v="3"/>
    <x v="0"/>
    <s v="Antennikaapeli"/>
    <n v="4"/>
    <x v="1"/>
  </r>
  <r>
    <n v="53177"/>
    <x v="227"/>
    <s v="10071"/>
    <n v="1"/>
    <n v="7"/>
    <n v="15"/>
    <n v="11.01"/>
    <x v="3"/>
    <x v="0"/>
    <s v="Antennikaapeli"/>
    <n v="4"/>
    <x v="1"/>
  </r>
  <r>
    <n v="53178"/>
    <x v="228"/>
    <s v="10071"/>
    <n v="1"/>
    <n v="6"/>
    <n v="14"/>
    <n v="10.93"/>
    <x v="4"/>
    <x v="1"/>
    <s v="Antennikaapeli"/>
    <n v="4"/>
    <x v="1"/>
  </r>
  <r>
    <n v="53179"/>
    <x v="229"/>
    <s v="10084"/>
    <n v="1"/>
    <n v="6"/>
    <n v="54"/>
    <n v="45.58"/>
    <x v="4"/>
    <x v="1"/>
    <s v="Kaukosäädin"/>
    <n v="4"/>
    <x v="1"/>
  </r>
  <r>
    <n v="53180"/>
    <x v="229"/>
    <s v="10071"/>
    <n v="1"/>
    <n v="6"/>
    <n v="14"/>
    <n v="10.86"/>
    <x v="4"/>
    <x v="1"/>
    <s v="Antennikaapeli"/>
    <n v="4"/>
    <x v="1"/>
  </r>
  <r>
    <n v="53181"/>
    <x v="229"/>
    <s v="10006"/>
    <n v="1"/>
    <n v="3"/>
    <n v="252"/>
    <n v="130.53"/>
    <x v="5"/>
    <x v="0"/>
    <s v="Levysoitin"/>
    <n v="1"/>
    <x v="5"/>
  </r>
  <r>
    <n v="53182"/>
    <x v="1093"/>
    <s v="10051"/>
    <n v="1"/>
    <n v="5"/>
    <n v="316"/>
    <n v="214.61"/>
    <x v="2"/>
    <x v="1"/>
    <s v="TV32"/>
    <n v="3"/>
    <x v="3"/>
  </r>
  <r>
    <n v="53183"/>
    <x v="1093"/>
    <s v="10071"/>
    <n v="1"/>
    <n v="5"/>
    <n v="14"/>
    <n v="10.55"/>
    <x v="2"/>
    <x v="1"/>
    <s v="Antennikaapeli"/>
    <n v="4"/>
    <x v="1"/>
  </r>
  <r>
    <n v="53184"/>
    <x v="1093"/>
    <s v="10071"/>
    <n v="1"/>
    <n v="2"/>
    <n v="15"/>
    <n v="10.99"/>
    <x v="1"/>
    <x v="0"/>
    <s v="Antennikaapeli"/>
    <n v="4"/>
    <x v="1"/>
  </r>
  <r>
    <n v="53185"/>
    <x v="230"/>
    <s v="10071"/>
    <n v="1"/>
    <n v="2"/>
    <n v="14"/>
    <n v="10.210000000000001"/>
    <x v="1"/>
    <x v="0"/>
    <s v="Antennikaapeli"/>
    <n v="4"/>
    <x v="1"/>
  </r>
  <r>
    <n v="53186"/>
    <x v="231"/>
    <s v="10071"/>
    <n v="1"/>
    <n v="7"/>
    <n v="15"/>
    <n v="10.47"/>
    <x v="3"/>
    <x v="0"/>
    <s v="Antennikaapeli"/>
    <n v="4"/>
    <x v="1"/>
  </r>
  <r>
    <n v="53187"/>
    <x v="231"/>
    <s v="10006"/>
    <n v="1"/>
    <n v="2"/>
    <n v="238"/>
    <n v="137.71"/>
    <x v="1"/>
    <x v="0"/>
    <s v="Levysoitin"/>
    <n v="1"/>
    <x v="5"/>
  </r>
  <r>
    <n v="53188"/>
    <x v="231"/>
    <s v="10084"/>
    <n v="1"/>
    <n v="2"/>
    <n v="56"/>
    <n v="43.77"/>
    <x v="1"/>
    <x v="0"/>
    <s v="Kaukosäädin"/>
    <n v="4"/>
    <x v="1"/>
  </r>
  <r>
    <n v="53189"/>
    <x v="231"/>
    <s v="10071"/>
    <n v="2"/>
    <n v="1"/>
    <n v="15"/>
    <n v="11.25"/>
    <x v="0"/>
    <x v="0"/>
    <s v="Antennikaapeli"/>
    <n v="4"/>
    <x v="1"/>
  </r>
  <r>
    <n v="53190"/>
    <x v="231"/>
    <s v="10071"/>
    <n v="1"/>
    <n v="3"/>
    <n v="14"/>
    <n v="10.88"/>
    <x v="5"/>
    <x v="0"/>
    <s v="Antennikaapeli"/>
    <n v="4"/>
    <x v="1"/>
  </r>
  <r>
    <n v="53191"/>
    <x v="1094"/>
    <s v="10071"/>
    <n v="1"/>
    <n v="2"/>
    <n v="14"/>
    <n v="10.77"/>
    <x v="1"/>
    <x v="0"/>
    <s v="Antennikaapeli"/>
    <n v="4"/>
    <x v="1"/>
  </r>
  <r>
    <n v="53192"/>
    <x v="1094"/>
    <s v="10071"/>
    <n v="1"/>
    <n v="6"/>
    <n v="14"/>
    <n v="10.59"/>
    <x v="4"/>
    <x v="1"/>
    <s v="Antennikaapeli"/>
    <n v="4"/>
    <x v="1"/>
  </r>
  <r>
    <n v="53193"/>
    <x v="1094"/>
    <s v="10071"/>
    <n v="1"/>
    <n v="3"/>
    <n v="15"/>
    <n v="11.17"/>
    <x v="5"/>
    <x v="0"/>
    <s v="Antennikaapeli"/>
    <n v="4"/>
    <x v="1"/>
  </r>
  <r>
    <n v="53194"/>
    <x v="1094"/>
    <s v="10071"/>
    <n v="1"/>
    <n v="2"/>
    <n v="15"/>
    <n v="10.51"/>
    <x v="1"/>
    <x v="0"/>
    <s v="Antennikaapeli"/>
    <n v="4"/>
    <x v="1"/>
  </r>
  <r>
    <n v="53195"/>
    <x v="1094"/>
    <s v="10066"/>
    <n v="1"/>
    <n v="7"/>
    <n v="18"/>
    <n v="9.68"/>
    <x v="3"/>
    <x v="0"/>
    <s v="USB-kaapeli"/>
    <n v="4"/>
    <x v="1"/>
  </r>
  <r>
    <n v="53196"/>
    <x v="232"/>
    <s v="10051"/>
    <n v="1"/>
    <n v="3"/>
    <n v="344"/>
    <n v="233.42"/>
    <x v="5"/>
    <x v="0"/>
    <s v="TV32"/>
    <n v="3"/>
    <x v="3"/>
  </r>
  <r>
    <n v="53197"/>
    <x v="232"/>
    <s v="10071"/>
    <n v="1"/>
    <n v="1"/>
    <n v="15"/>
    <n v="10.38"/>
    <x v="0"/>
    <x v="0"/>
    <s v="Antennikaapeli"/>
    <n v="4"/>
    <x v="1"/>
  </r>
  <r>
    <n v="53198"/>
    <x v="1095"/>
    <s v="10071"/>
    <n v="1"/>
    <n v="1"/>
    <n v="15"/>
    <n v="11.11"/>
    <x v="0"/>
    <x v="0"/>
    <s v="Antennikaapeli"/>
    <n v="4"/>
    <x v="1"/>
  </r>
  <r>
    <n v="53199"/>
    <x v="1095"/>
    <s v="10006"/>
    <n v="1"/>
    <n v="7"/>
    <n v="239"/>
    <n v="134.21"/>
    <x v="3"/>
    <x v="0"/>
    <s v="Levysoitin"/>
    <n v="1"/>
    <x v="5"/>
  </r>
  <r>
    <n v="53200"/>
    <x v="233"/>
    <s v="10066"/>
    <n v="1"/>
    <n v="2"/>
    <n v="17"/>
    <n v="9.6300000000000008"/>
    <x v="1"/>
    <x v="0"/>
    <s v="USB-kaapeli"/>
    <n v="4"/>
    <x v="1"/>
  </r>
  <r>
    <n v="53201"/>
    <x v="233"/>
    <s v="10071"/>
    <n v="1"/>
    <n v="9"/>
    <n v="14"/>
    <n v="11.22"/>
    <x v="6"/>
    <x v="1"/>
    <s v="Antennikaapeli"/>
    <n v="4"/>
    <x v="1"/>
  </r>
  <r>
    <n v="53202"/>
    <x v="233"/>
    <s v="10071"/>
    <n v="1"/>
    <n v="2"/>
    <n v="14"/>
    <n v="10.41"/>
    <x v="1"/>
    <x v="0"/>
    <s v="Antennikaapeli"/>
    <n v="4"/>
    <x v="1"/>
  </r>
  <r>
    <n v="53203"/>
    <x v="234"/>
    <s v="10084"/>
    <n v="1"/>
    <n v="6"/>
    <n v="57"/>
    <n v="44.07"/>
    <x v="4"/>
    <x v="1"/>
    <s v="Kaukosäädin"/>
    <n v="4"/>
    <x v="1"/>
  </r>
  <r>
    <n v="53204"/>
    <x v="234"/>
    <s v="10080"/>
    <n v="1"/>
    <n v="6"/>
    <n v="33"/>
    <n v="18.77"/>
    <x v="4"/>
    <x v="1"/>
    <s v="Liitinsarja"/>
    <n v="4"/>
    <x v="1"/>
  </r>
  <r>
    <n v="53205"/>
    <x v="234"/>
    <s v="10071"/>
    <n v="1"/>
    <n v="2"/>
    <n v="14"/>
    <n v="10.81"/>
    <x v="1"/>
    <x v="0"/>
    <s v="Antennikaapeli"/>
    <n v="4"/>
    <x v="1"/>
  </r>
  <r>
    <n v="53206"/>
    <x v="234"/>
    <s v="10071"/>
    <n v="1"/>
    <n v="1"/>
    <n v="15"/>
    <n v="10.57"/>
    <x v="0"/>
    <x v="0"/>
    <s v="Antennikaapeli"/>
    <n v="4"/>
    <x v="1"/>
  </r>
  <r>
    <n v="53207"/>
    <x v="235"/>
    <s v="10006"/>
    <n v="1"/>
    <n v="6"/>
    <n v="255"/>
    <n v="128.91999999999999"/>
    <x v="4"/>
    <x v="1"/>
    <s v="Levysoitin"/>
    <n v="1"/>
    <x v="5"/>
  </r>
  <r>
    <n v="53208"/>
    <x v="235"/>
    <s v="10071"/>
    <n v="1"/>
    <n v="1"/>
    <n v="14"/>
    <n v="10.81"/>
    <x v="0"/>
    <x v="0"/>
    <s v="Antennikaapeli"/>
    <n v="4"/>
    <x v="1"/>
  </r>
  <r>
    <n v="53209"/>
    <x v="1096"/>
    <s v="10071"/>
    <n v="1"/>
    <n v="1"/>
    <n v="15"/>
    <n v="10.93"/>
    <x v="0"/>
    <x v="0"/>
    <s v="Antennikaapeli"/>
    <n v="4"/>
    <x v="1"/>
  </r>
  <r>
    <n v="53210"/>
    <x v="1096"/>
    <s v="10071"/>
    <n v="1"/>
    <n v="5"/>
    <n v="14"/>
    <n v="10.88"/>
    <x v="2"/>
    <x v="1"/>
    <s v="Antennikaapeli"/>
    <n v="4"/>
    <x v="1"/>
  </r>
  <r>
    <n v="53211"/>
    <x v="1096"/>
    <s v="10071"/>
    <n v="1"/>
    <n v="2"/>
    <n v="14"/>
    <n v="10.88"/>
    <x v="1"/>
    <x v="0"/>
    <s v="Antennikaapeli"/>
    <n v="4"/>
    <x v="1"/>
  </r>
  <r>
    <n v="53212"/>
    <x v="1096"/>
    <s v="10051"/>
    <n v="1"/>
    <n v="7"/>
    <n v="345"/>
    <n v="229.53"/>
    <x v="3"/>
    <x v="0"/>
    <s v="TV32"/>
    <n v="3"/>
    <x v="3"/>
  </r>
  <r>
    <n v="53213"/>
    <x v="1096"/>
    <s v="10071"/>
    <n v="1"/>
    <n v="2"/>
    <n v="15"/>
    <n v="10.29"/>
    <x v="1"/>
    <x v="0"/>
    <s v="Antennikaapeli"/>
    <n v="4"/>
    <x v="1"/>
  </r>
  <r>
    <n v="53214"/>
    <x v="1096"/>
    <s v="10028"/>
    <n v="1"/>
    <n v="5"/>
    <n v="116"/>
    <n v="73.56"/>
    <x v="2"/>
    <x v="1"/>
    <s v="Multidigiboxi"/>
    <n v="6"/>
    <x v="2"/>
  </r>
  <r>
    <n v="53215"/>
    <x v="1096"/>
    <s v="10071"/>
    <n v="1"/>
    <n v="3"/>
    <n v="14"/>
    <n v="10.89"/>
    <x v="5"/>
    <x v="0"/>
    <s v="Antennikaapeli"/>
    <n v="4"/>
    <x v="1"/>
  </r>
  <r>
    <n v="53216"/>
    <x v="236"/>
    <s v="10071"/>
    <n v="1"/>
    <n v="1"/>
    <n v="15"/>
    <n v="10.16"/>
    <x v="0"/>
    <x v="0"/>
    <s v="Antennikaapeli"/>
    <n v="4"/>
    <x v="1"/>
  </r>
  <r>
    <n v="53217"/>
    <x v="236"/>
    <s v="10071"/>
    <n v="1"/>
    <n v="3"/>
    <n v="15"/>
    <n v="10.16"/>
    <x v="5"/>
    <x v="0"/>
    <s v="Antennikaapeli"/>
    <n v="4"/>
    <x v="1"/>
  </r>
  <r>
    <n v="53218"/>
    <x v="237"/>
    <s v="10071"/>
    <n v="1"/>
    <n v="2"/>
    <n v="15"/>
    <n v="10.97"/>
    <x v="1"/>
    <x v="0"/>
    <s v="Antennikaapeli"/>
    <n v="4"/>
    <x v="1"/>
  </r>
  <r>
    <n v="53219"/>
    <x v="1097"/>
    <s v="10084"/>
    <n v="1"/>
    <n v="2"/>
    <n v="59"/>
    <n v="43.55"/>
    <x v="1"/>
    <x v="0"/>
    <s v="Kaukosäädin"/>
    <n v="4"/>
    <x v="1"/>
  </r>
  <r>
    <n v="53220"/>
    <x v="1097"/>
    <s v="10006"/>
    <n v="1"/>
    <n v="3"/>
    <n v="240"/>
    <n v="136.12"/>
    <x v="5"/>
    <x v="0"/>
    <s v="Levysoitin"/>
    <n v="1"/>
    <x v="5"/>
  </r>
  <r>
    <n v="53221"/>
    <x v="1097"/>
    <s v="10071"/>
    <n v="1"/>
    <n v="5"/>
    <n v="15"/>
    <n v="10.220000000000001"/>
    <x v="2"/>
    <x v="1"/>
    <s v="Antennikaapeli"/>
    <n v="4"/>
    <x v="1"/>
  </r>
  <r>
    <n v="53222"/>
    <x v="238"/>
    <s v="10066"/>
    <n v="1"/>
    <n v="6"/>
    <n v="18"/>
    <n v="9.36"/>
    <x v="4"/>
    <x v="1"/>
    <s v="USB-kaapeli"/>
    <n v="4"/>
    <x v="1"/>
  </r>
  <r>
    <n v="53223"/>
    <x v="238"/>
    <s v="10071"/>
    <n v="1"/>
    <n v="6"/>
    <n v="15"/>
    <n v="11.02"/>
    <x v="4"/>
    <x v="1"/>
    <s v="Antennikaapeli"/>
    <n v="4"/>
    <x v="1"/>
  </r>
  <r>
    <n v="53224"/>
    <x v="238"/>
    <s v="10051"/>
    <n v="1"/>
    <n v="5"/>
    <n v="336"/>
    <n v="231.74"/>
    <x v="2"/>
    <x v="1"/>
    <s v="TV32"/>
    <n v="3"/>
    <x v="3"/>
  </r>
  <r>
    <n v="53225"/>
    <x v="239"/>
    <s v="10071"/>
    <n v="1"/>
    <n v="5"/>
    <n v="15"/>
    <n v="11.14"/>
    <x v="2"/>
    <x v="1"/>
    <s v="Antennikaapeli"/>
    <n v="4"/>
    <x v="1"/>
  </r>
  <r>
    <n v="53226"/>
    <x v="239"/>
    <s v="10071"/>
    <n v="1"/>
    <n v="1"/>
    <n v="14"/>
    <n v="11.17"/>
    <x v="0"/>
    <x v="0"/>
    <s v="Antennikaapeli"/>
    <n v="4"/>
    <x v="1"/>
  </r>
  <r>
    <n v="53227"/>
    <x v="240"/>
    <s v="10071"/>
    <n v="1"/>
    <n v="3"/>
    <n v="15"/>
    <n v="11.11"/>
    <x v="5"/>
    <x v="0"/>
    <s v="Antennikaapeli"/>
    <n v="4"/>
    <x v="1"/>
  </r>
  <r>
    <n v="53228"/>
    <x v="240"/>
    <s v="10066"/>
    <n v="1"/>
    <n v="3"/>
    <n v="17"/>
    <n v="8.8000000000000007"/>
    <x v="5"/>
    <x v="0"/>
    <s v="USB-kaapeli"/>
    <n v="4"/>
    <x v="1"/>
  </r>
  <r>
    <n v="53229"/>
    <x v="241"/>
    <s v="10071"/>
    <n v="1"/>
    <n v="5"/>
    <n v="15"/>
    <n v="11.15"/>
    <x v="2"/>
    <x v="1"/>
    <s v="Antennikaapeli"/>
    <n v="4"/>
    <x v="1"/>
  </r>
  <r>
    <n v="53230"/>
    <x v="241"/>
    <s v="10071"/>
    <n v="1"/>
    <n v="5"/>
    <n v="15"/>
    <n v="10.58"/>
    <x v="2"/>
    <x v="1"/>
    <s v="Antennikaapeli"/>
    <n v="4"/>
    <x v="1"/>
  </r>
  <r>
    <n v="53231"/>
    <x v="241"/>
    <s v="10071"/>
    <n v="1"/>
    <n v="2"/>
    <n v="15"/>
    <n v="10.18"/>
    <x v="1"/>
    <x v="0"/>
    <s v="Antennikaapeli"/>
    <n v="4"/>
    <x v="1"/>
  </r>
  <r>
    <n v="53232"/>
    <x v="242"/>
    <s v="10071"/>
    <n v="1"/>
    <n v="6"/>
    <n v="15"/>
    <n v="11.11"/>
    <x v="4"/>
    <x v="1"/>
    <s v="Antennikaapeli"/>
    <n v="4"/>
    <x v="1"/>
  </r>
  <r>
    <n v="53233"/>
    <x v="242"/>
    <s v="10006"/>
    <n v="1"/>
    <n v="6"/>
    <n v="242"/>
    <n v="133.47"/>
    <x v="4"/>
    <x v="1"/>
    <s v="Levysoitin"/>
    <n v="1"/>
    <x v="5"/>
  </r>
  <r>
    <n v="53234"/>
    <x v="243"/>
    <s v="10071"/>
    <n v="1"/>
    <n v="1"/>
    <n v="14"/>
    <n v="10.32"/>
    <x v="0"/>
    <x v="0"/>
    <s v="Antennikaapeli"/>
    <n v="4"/>
    <x v="1"/>
  </r>
  <r>
    <n v="53235"/>
    <x v="243"/>
    <s v="10071"/>
    <n v="1"/>
    <n v="3"/>
    <n v="15"/>
    <n v="10.81"/>
    <x v="5"/>
    <x v="0"/>
    <s v="Antennikaapeli"/>
    <n v="4"/>
    <x v="1"/>
  </r>
  <r>
    <n v="53236"/>
    <x v="243"/>
    <s v="10084"/>
    <n v="1"/>
    <n v="3"/>
    <n v="56"/>
    <n v="43.87"/>
    <x v="5"/>
    <x v="0"/>
    <s v="Kaukosäädin"/>
    <n v="4"/>
    <x v="1"/>
  </r>
  <r>
    <n v="53237"/>
    <x v="243"/>
    <s v="10051"/>
    <n v="1"/>
    <n v="2"/>
    <n v="326"/>
    <n v="223.93"/>
    <x v="1"/>
    <x v="0"/>
    <s v="TV32"/>
    <n v="3"/>
    <x v="3"/>
  </r>
  <r>
    <n v="53238"/>
    <x v="243"/>
    <s v="10071"/>
    <n v="1"/>
    <n v="7"/>
    <n v="14"/>
    <n v="10.94"/>
    <x v="3"/>
    <x v="0"/>
    <s v="Antennikaapeli"/>
    <n v="4"/>
    <x v="1"/>
  </r>
  <r>
    <n v="53239"/>
    <x v="244"/>
    <s v="10071"/>
    <n v="1"/>
    <n v="1"/>
    <n v="14"/>
    <n v="10.61"/>
    <x v="0"/>
    <x v="0"/>
    <s v="Antennikaapeli"/>
    <n v="4"/>
    <x v="1"/>
  </r>
  <r>
    <n v="53240"/>
    <x v="244"/>
    <s v="10071"/>
    <n v="1"/>
    <n v="1"/>
    <n v="14"/>
    <n v="11.05"/>
    <x v="0"/>
    <x v="0"/>
    <s v="Antennikaapeli"/>
    <n v="4"/>
    <x v="1"/>
  </r>
  <r>
    <n v="53241"/>
    <x v="244"/>
    <s v="10006"/>
    <n v="1"/>
    <n v="1"/>
    <n v="242"/>
    <n v="128.80000000000001"/>
    <x v="0"/>
    <x v="0"/>
    <s v="Levysoitin"/>
    <n v="1"/>
    <x v="5"/>
  </r>
  <r>
    <n v="53242"/>
    <x v="245"/>
    <s v="10071"/>
    <n v="1"/>
    <n v="1"/>
    <n v="15"/>
    <n v="10.65"/>
    <x v="0"/>
    <x v="0"/>
    <s v="Antennikaapeli"/>
    <n v="4"/>
    <x v="1"/>
  </r>
  <r>
    <n v="53243"/>
    <x v="245"/>
    <s v="10071"/>
    <n v="1"/>
    <n v="5"/>
    <n v="14"/>
    <n v="10.86"/>
    <x v="2"/>
    <x v="1"/>
    <s v="Antennikaapeli"/>
    <n v="4"/>
    <x v="1"/>
  </r>
  <r>
    <n v="53244"/>
    <x v="246"/>
    <s v="10066"/>
    <n v="1"/>
    <n v="3"/>
    <n v="18"/>
    <n v="8.83"/>
    <x v="5"/>
    <x v="0"/>
    <s v="USB-kaapeli"/>
    <n v="4"/>
    <x v="1"/>
  </r>
  <r>
    <n v="53245"/>
    <x v="246"/>
    <s v="10071"/>
    <n v="1"/>
    <n v="9"/>
    <n v="15"/>
    <n v="10.24"/>
    <x v="6"/>
    <x v="1"/>
    <s v="Antennikaapeli"/>
    <n v="4"/>
    <x v="1"/>
  </r>
  <r>
    <n v="53246"/>
    <x v="247"/>
    <s v="10006"/>
    <n v="1"/>
    <n v="1"/>
    <n v="252"/>
    <n v="134.58000000000001"/>
    <x v="0"/>
    <x v="0"/>
    <s v="Levysoitin"/>
    <n v="1"/>
    <x v="5"/>
  </r>
  <r>
    <n v="53247"/>
    <x v="247"/>
    <s v="10071"/>
    <n v="1"/>
    <n v="3"/>
    <n v="14"/>
    <n v="10.59"/>
    <x v="5"/>
    <x v="0"/>
    <s v="Antennikaapeli"/>
    <n v="4"/>
    <x v="1"/>
  </r>
  <r>
    <n v="53248"/>
    <x v="247"/>
    <s v="10071"/>
    <n v="1"/>
    <n v="2"/>
    <n v="15"/>
    <n v="10.74"/>
    <x v="1"/>
    <x v="0"/>
    <s v="Antennikaapeli"/>
    <n v="4"/>
    <x v="1"/>
  </r>
  <r>
    <n v="53249"/>
    <x v="248"/>
    <s v="10071"/>
    <n v="1"/>
    <n v="3"/>
    <n v="15"/>
    <n v="10.58"/>
    <x v="5"/>
    <x v="0"/>
    <s v="Antennikaapeli"/>
    <n v="4"/>
    <x v="1"/>
  </r>
  <r>
    <n v="53250"/>
    <x v="248"/>
    <s v="10071"/>
    <n v="1"/>
    <n v="5"/>
    <n v="14"/>
    <n v="10.84"/>
    <x v="2"/>
    <x v="1"/>
    <s v="Antennikaapeli"/>
    <n v="4"/>
    <x v="1"/>
  </r>
  <r>
    <n v="53251"/>
    <x v="249"/>
    <s v="10071"/>
    <n v="1"/>
    <n v="3"/>
    <n v="15"/>
    <n v="11.08"/>
    <x v="5"/>
    <x v="0"/>
    <s v="Antennikaapeli"/>
    <n v="4"/>
    <x v="1"/>
  </r>
  <r>
    <n v="53252"/>
    <x v="249"/>
    <s v="10071"/>
    <n v="1"/>
    <n v="5"/>
    <n v="15"/>
    <n v="10.28"/>
    <x v="2"/>
    <x v="1"/>
    <s v="Antennikaapeli"/>
    <n v="4"/>
    <x v="1"/>
  </r>
  <r>
    <n v="53253"/>
    <x v="249"/>
    <s v="10066"/>
    <n v="1"/>
    <n v="3"/>
    <n v="17"/>
    <n v="9.17"/>
    <x v="5"/>
    <x v="0"/>
    <s v="USB-kaapeli"/>
    <n v="4"/>
    <x v="1"/>
  </r>
  <r>
    <n v="53254"/>
    <x v="249"/>
    <s v="10006"/>
    <n v="1"/>
    <n v="2"/>
    <n v="254"/>
    <n v="126.94"/>
    <x v="1"/>
    <x v="0"/>
    <s v="Levysoitin"/>
    <n v="1"/>
    <x v="5"/>
  </r>
  <r>
    <n v="53255"/>
    <x v="250"/>
    <s v="10084"/>
    <n v="1"/>
    <n v="6"/>
    <n v="59"/>
    <n v="43.99"/>
    <x v="4"/>
    <x v="1"/>
    <s v="Kaukosäädin"/>
    <n v="4"/>
    <x v="1"/>
  </r>
  <r>
    <n v="53256"/>
    <x v="250"/>
    <s v="10051"/>
    <n v="1"/>
    <n v="1"/>
    <n v="331"/>
    <n v="227.23"/>
    <x v="0"/>
    <x v="0"/>
    <s v="TV32"/>
    <n v="3"/>
    <x v="3"/>
  </r>
  <r>
    <n v="53257"/>
    <x v="250"/>
    <s v="10071"/>
    <n v="1"/>
    <n v="1"/>
    <n v="15"/>
    <n v="10.54"/>
    <x v="0"/>
    <x v="0"/>
    <s v="Antennikaapeli"/>
    <n v="4"/>
    <x v="1"/>
  </r>
  <r>
    <n v="53258"/>
    <x v="251"/>
    <s v="10071"/>
    <n v="1"/>
    <n v="1"/>
    <n v="15"/>
    <n v="10.66"/>
    <x v="0"/>
    <x v="0"/>
    <s v="Antennikaapeli"/>
    <n v="4"/>
    <x v="1"/>
  </r>
  <r>
    <n v="53259"/>
    <x v="251"/>
    <s v="10071"/>
    <n v="1"/>
    <n v="7"/>
    <n v="15"/>
    <n v="10.43"/>
    <x v="3"/>
    <x v="0"/>
    <s v="Antennikaapeli"/>
    <n v="4"/>
    <x v="1"/>
  </r>
  <r>
    <n v="53260"/>
    <x v="251"/>
    <s v="10071"/>
    <n v="1"/>
    <n v="3"/>
    <n v="14"/>
    <n v="11.24"/>
    <x v="5"/>
    <x v="0"/>
    <s v="Antennikaapeli"/>
    <n v="4"/>
    <x v="1"/>
  </r>
  <r>
    <n v="53261"/>
    <x v="252"/>
    <s v="10071"/>
    <n v="1"/>
    <n v="2"/>
    <n v="15"/>
    <n v="10.34"/>
    <x v="1"/>
    <x v="0"/>
    <s v="Antennikaapeli"/>
    <n v="4"/>
    <x v="1"/>
  </r>
  <r>
    <n v="53262"/>
    <x v="252"/>
    <s v="10066"/>
    <n v="1"/>
    <n v="2"/>
    <n v="17"/>
    <n v="9.32"/>
    <x v="1"/>
    <x v="0"/>
    <s v="USB-kaapeli"/>
    <n v="4"/>
    <x v="1"/>
  </r>
  <r>
    <n v="53263"/>
    <x v="252"/>
    <s v="10071"/>
    <n v="1"/>
    <n v="6"/>
    <n v="14"/>
    <n v="10.9"/>
    <x v="4"/>
    <x v="1"/>
    <s v="Antennikaapeli"/>
    <n v="4"/>
    <x v="1"/>
  </r>
  <r>
    <n v="53264"/>
    <x v="252"/>
    <s v="10071"/>
    <n v="1"/>
    <n v="5"/>
    <n v="14"/>
    <n v="10.15"/>
    <x v="2"/>
    <x v="1"/>
    <s v="Antennikaapeli"/>
    <n v="4"/>
    <x v="1"/>
  </r>
  <r>
    <n v="53265"/>
    <x v="252"/>
    <s v="10028"/>
    <n v="1"/>
    <n v="1"/>
    <n v="115"/>
    <n v="79.28"/>
    <x v="0"/>
    <x v="0"/>
    <s v="Multidigiboxi"/>
    <n v="6"/>
    <x v="2"/>
  </r>
  <r>
    <n v="53266"/>
    <x v="252"/>
    <s v="10071"/>
    <n v="1"/>
    <n v="1"/>
    <n v="15"/>
    <n v="10.6"/>
    <x v="0"/>
    <x v="0"/>
    <s v="Antennikaapeli"/>
    <n v="4"/>
    <x v="1"/>
  </r>
  <r>
    <n v="53267"/>
    <x v="1098"/>
    <s v="10071"/>
    <n v="1"/>
    <n v="2"/>
    <n v="15"/>
    <n v="10.9"/>
    <x v="1"/>
    <x v="0"/>
    <s v="Antennikaapeli"/>
    <n v="4"/>
    <x v="1"/>
  </r>
  <r>
    <n v="53268"/>
    <x v="1098"/>
    <s v="10071"/>
    <n v="1"/>
    <n v="2"/>
    <n v="15"/>
    <n v="10.85"/>
    <x v="1"/>
    <x v="0"/>
    <s v="Antennikaapeli"/>
    <n v="4"/>
    <x v="1"/>
  </r>
  <r>
    <n v="53269"/>
    <x v="1098"/>
    <s v="10071"/>
    <n v="1"/>
    <n v="1"/>
    <n v="14"/>
    <n v="10.57"/>
    <x v="0"/>
    <x v="0"/>
    <s v="Antennikaapeli"/>
    <n v="4"/>
    <x v="1"/>
  </r>
  <r>
    <n v="53270"/>
    <x v="1098"/>
    <s v="10071"/>
    <n v="1"/>
    <n v="3"/>
    <n v="15"/>
    <n v="10.62"/>
    <x v="5"/>
    <x v="0"/>
    <s v="Antennikaapeli"/>
    <n v="4"/>
    <x v="1"/>
  </r>
  <r>
    <n v="53271"/>
    <x v="1099"/>
    <s v="10006"/>
    <n v="1"/>
    <n v="9"/>
    <n v="242"/>
    <n v="138.28"/>
    <x v="6"/>
    <x v="1"/>
    <s v="Levysoitin"/>
    <n v="1"/>
    <x v="5"/>
  </r>
  <r>
    <n v="53272"/>
    <x v="1099"/>
    <s v="10071"/>
    <n v="1"/>
    <n v="3"/>
    <n v="15"/>
    <n v="10.35"/>
    <x v="5"/>
    <x v="0"/>
    <s v="Antennikaapeli"/>
    <n v="4"/>
    <x v="1"/>
  </r>
  <r>
    <n v="53273"/>
    <x v="1099"/>
    <s v="10051"/>
    <n v="1"/>
    <n v="6"/>
    <n v="333"/>
    <n v="234.29"/>
    <x v="4"/>
    <x v="1"/>
    <s v="TV32"/>
    <n v="3"/>
    <x v="3"/>
  </r>
  <r>
    <n v="53274"/>
    <x v="1099"/>
    <s v="10071"/>
    <n v="1"/>
    <n v="5"/>
    <n v="15"/>
    <n v="10.95"/>
    <x v="2"/>
    <x v="1"/>
    <s v="Antennikaapeli"/>
    <n v="4"/>
    <x v="1"/>
  </r>
  <r>
    <n v="53275"/>
    <x v="253"/>
    <s v="10071"/>
    <n v="1"/>
    <n v="3"/>
    <n v="15"/>
    <n v="10.45"/>
    <x v="5"/>
    <x v="0"/>
    <s v="Antennikaapeli"/>
    <n v="4"/>
    <x v="1"/>
  </r>
  <r>
    <n v="53276"/>
    <x v="253"/>
    <s v="10071"/>
    <n v="1"/>
    <n v="7"/>
    <n v="14"/>
    <n v="10.42"/>
    <x v="3"/>
    <x v="0"/>
    <s v="Antennikaapeli"/>
    <n v="4"/>
    <x v="1"/>
  </r>
  <r>
    <n v="53277"/>
    <x v="253"/>
    <s v="10071"/>
    <n v="1"/>
    <n v="2"/>
    <n v="15"/>
    <n v="10.39"/>
    <x v="1"/>
    <x v="0"/>
    <s v="Antennikaapeli"/>
    <n v="4"/>
    <x v="1"/>
  </r>
  <r>
    <n v="53278"/>
    <x v="253"/>
    <s v="10071"/>
    <n v="1"/>
    <n v="3"/>
    <n v="14"/>
    <n v="10.62"/>
    <x v="5"/>
    <x v="0"/>
    <s v="Antennikaapeli"/>
    <n v="4"/>
    <x v="1"/>
  </r>
  <r>
    <n v="53279"/>
    <x v="253"/>
    <s v="10071"/>
    <n v="1"/>
    <n v="2"/>
    <n v="15"/>
    <n v="10.92"/>
    <x v="1"/>
    <x v="0"/>
    <s v="Antennikaapeli"/>
    <n v="4"/>
    <x v="1"/>
  </r>
  <r>
    <n v="53280"/>
    <x v="254"/>
    <s v="10066"/>
    <n v="1"/>
    <n v="6"/>
    <n v="18"/>
    <n v="8.9"/>
    <x v="4"/>
    <x v="1"/>
    <s v="USB-kaapeli"/>
    <n v="4"/>
    <x v="1"/>
  </r>
  <r>
    <n v="53281"/>
    <x v="254"/>
    <s v="10071"/>
    <n v="1"/>
    <n v="3"/>
    <n v="15"/>
    <n v="10.210000000000001"/>
    <x v="5"/>
    <x v="0"/>
    <s v="Antennikaapeli"/>
    <n v="4"/>
    <x v="1"/>
  </r>
  <r>
    <n v="53282"/>
    <x v="254"/>
    <s v="10071"/>
    <n v="1"/>
    <n v="1"/>
    <n v="15"/>
    <n v="10.55"/>
    <x v="0"/>
    <x v="0"/>
    <s v="Antennikaapeli"/>
    <n v="4"/>
    <x v="1"/>
  </r>
  <r>
    <n v="53283"/>
    <x v="254"/>
    <s v="10051"/>
    <n v="1"/>
    <n v="7"/>
    <n v="342"/>
    <n v="235.4"/>
    <x v="3"/>
    <x v="0"/>
    <s v="TV32"/>
    <n v="3"/>
    <x v="3"/>
  </r>
  <r>
    <n v="53284"/>
    <x v="255"/>
    <s v="10071"/>
    <n v="1"/>
    <n v="2"/>
    <n v="14"/>
    <n v="10.38"/>
    <x v="1"/>
    <x v="0"/>
    <s v="Antennikaapeli"/>
    <n v="4"/>
    <x v="1"/>
  </r>
  <r>
    <n v="53285"/>
    <x v="255"/>
    <s v="10006"/>
    <n v="1"/>
    <n v="1"/>
    <n v="245"/>
    <n v="133.36000000000001"/>
    <x v="0"/>
    <x v="0"/>
    <s v="Levysoitin"/>
    <n v="1"/>
    <x v="5"/>
  </r>
  <r>
    <n v="53286"/>
    <x v="256"/>
    <s v="10071"/>
    <n v="1"/>
    <n v="3"/>
    <n v="14"/>
    <n v="11.16"/>
    <x v="5"/>
    <x v="0"/>
    <s v="Antennikaapeli"/>
    <n v="4"/>
    <x v="1"/>
  </r>
  <r>
    <n v="53287"/>
    <x v="256"/>
    <s v="10071"/>
    <n v="1"/>
    <n v="7"/>
    <n v="14"/>
    <n v="10.78"/>
    <x v="3"/>
    <x v="0"/>
    <s v="Antennikaapeli"/>
    <n v="4"/>
    <x v="1"/>
  </r>
  <r>
    <n v="53288"/>
    <x v="257"/>
    <s v="10071"/>
    <n v="1"/>
    <n v="1"/>
    <n v="15"/>
    <n v="10.33"/>
    <x v="0"/>
    <x v="0"/>
    <s v="Antennikaapeli"/>
    <n v="4"/>
    <x v="1"/>
  </r>
  <r>
    <n v="53289"/>
    <x v="257"/>
    <s v="10071"/>
    <n v="1"/>
    <n v="1"/>
    <n v="15"/>
    <n v="10.45"/>
    <x v="0"/>
    <x v="0"/>
    <s v="Antennikaapeli"/>
    <n v="4"/>
    <x v="1"/>
  </r>
  <r>
    <n v="53290"/>
    <x v="257"/>
    <s v="10071"/>
    <n v="1"/>
    <n v="5"/>
    <n v="15"/>
    <n v="10.63"/>
    <x v="2"/>
    <x v="1"/>
    <s v="Antennikaapeli"/>
    <n v="4"/>
    <x v="1"/>
  </r>
  <r>
    <n v="53291"/>
    <x v="257"/>
    <s v="10071"/>
    <n v="1"/>
    <n v="5"/>
    <n v="15"/>
    <n v="10.28"/>
    <x v="2"/>
    <x v="1"/>
    <s v="Antennikaapeli"/>
    <n v="4"/>
    <x v="1"/>
  </r>
  <r>
    <n v="53292"/>
    <x v="258"/>
    <s v="10071"/>
    <n v="1"/>
    <n v="5"/>
    <n v="15"/>
    <n v="10.16"/>
    <x v="2"/>
    <x v="1"/>
    <s v="Antennikaapeli"/>
    <n v="4"/>
    <x v="1"/>
  </r>
  <r>
    <n v="53293"/>
    <x v="258"/>
    <s v="10051"/>
    <n v="1"/>
    <n v="1"/>
    <n v="325"/>
    <n v="221.13"/>
    <x v="0"/>
    <x v="0"/>
    <s v="TV32"/>
    <n v="3"/>
    <x v="3"/>
  </r>
  <r>
    <n v="53294"/>
    <x v="259"/>
    <s v="10071"/>
    <n v="1"/>
    <n v="6"/>
    <n v="14"/>
    <n v="11.14"/>
    <x v="4"/>
    <x v="1"/>
    <s v="Antennikaapeli"/>
    <n v="4"/>
    <x v="1"/>
  </r>
  <r>
    <n v="53295"/>
    <x v="259"/>
    <s v="10071"/>
    <n v="1"/>
    <n v="3"/>
    <n v="15"/>
    <n v="10.75"/>
    <x v="5"/>
    <x v="0"/>
    <s v="Antennikaapeli"/>
    <n v="4"/>
    <x v="1"/>
  </r>
  <r>
    <n v="53296"/>
    <x v="259"/>
    <s v="10006"/>
    <n v="1"/>
    <n v="9"/>
    <n v="259"/>
    <n v="133.44"/>
    <x v="6"/>
    <x v="1"/>
    <s v="Levysoitin"/>
    <n v="1"/>
    <x v="5"/>
  </r>
  <r>
    <n v="53297"/>
    <x v="259"/>
    <s v="10084"/>
    <n v="1"/>
    <n v="1"/>
    <n v="58"/>
    <n v="44.59"/>
    <x v="0"/>
    <x v="0"/>
    <s v="Kaukosäädin"/>
    <n v="4"/>
    <x v="1"/>
  </r>
  <r>
    <n v="53298"/>
    <x v="260"/>
    <s v="10071"/>
    <n v="1"/>
    <n v="6"/>
    <n v="15"/>
    <n v="10.75"/>
    <x v="4"/>
    <x v="1"/>
    <s v="Antennikaapeli"/>
    <n v="4"/>
    <x v="1"/>
  </r>
  <r>
    <n v="53299"/>
    <x v="260"/>
    <s v="10066"/>
    <n v="1"/>
    <n v="3"/>
    <n v="17"/>
    <n v="8.99"/>
    <x v="5"/>
    <x v="0"/>
    <s v="USB-kaapeli"/>
    <n v="4"/>
    <x v="1"/>
  </r>
  <r>
    <n v="53300"/>
    <x v="261"/>
    <s v="10071"/>
    <n v="1"/>
    <n v="5"/>
    <n v="15"/>
    <n v="11.06"/>
    <x v="2"/>
    <x v="1"/>
    <s v="Antennikaapeli"/>
    <n v="4"/>
    <x v="1"/>
  </r>
  <r>
    <n v="53301"/>
    <x v="262"/>
    <s v="10006"/>
    <n v="1"/>
    <n v="7"/>
    <n v="252"/>
    <n v="132.55000000000001"/>
    <x v="3"/>
    <x v="0"/>
    <s v="Levysoitin"/>
    <n v="1"/>
    <x v="5"/>
  </r>
  <r>
    <n v="53302"/>
    <x v="262"/>
    <s v="10071"/>
    <n v="1"/>
    <n v="5"/>
    <n v="14"/>
    <n v="11.16"/>
    <x v="2"/>
    <x v="1"/>
    <s v="Antennikaapeli"/>
    <n v="4"/>
    <x v="1"/>
  </r>
  <r>
    <n v="53303"/>
    <x v="263"/>
    <s v="10071"/>
    <n v="1"/>
    <n v="3"/>
    <n v="15"/>
    <n v="10.17"/>
    <x v="5"/>
    <x v="0"/>
    <s v="Antennikaapeli"/>
    <n v="4"/>
    <x v="1"/>
  </r>
  <r>
    <n v="53304"/>
    <x v="263"/>
    <s v="10071"/>
    <n v="1"/>
    <n v="5"/>
    <n v="15"/>
    <n v="11.2"/>
    <x v="2"/>
    <x v="1"/>
    <s v="Antennikaapeli"/>
    <n v="4"/>
    <x v="1"/>
  </r>
  <r>
    <n v="53305"/>
    <x v="263"/>
    <s v="10071"/>
    <n v="1"/>
    <n v="3"/>
    <n v="14"/>
    <n v="10.56"/>
    <x v="5"/>
    <x v="0"/>
    <s v="Antennikaapeli"/>
    <n v="4"/>
    <x v="1"/>
  </r>
  <r>
    <n v="53306"/>
    <x v="263"/>
    <s v="10071"/>
    <n v="1"/>
    <n v="9"/>
    <n v="15"/>
    <n v="10.19"/>
    <x v="6"/>
    <x v="1"/>
    <s v="Antennikaapeli"/>
    <n v="4"/>
    <x v="1"/>
  </r>
  <r>
    <n v="53307"/>
    <x v="263"/>
    <s v="10071"/>
    <n v="1"/>
    <n v="1"/>
    <n v="14"/>
    <n v="11.21"/>
    <x v="0"/>
    <x v="0"/>
    <s v="Antennikaapeli"/>
    <n v="4"/>
    <x v="1"/>
  </r>
  <r>
    <n v="53308"/>
    <x v="264"/>
    <s v="10071"/>
    <n v="1"/>
    <n v="5"/>
    <n v="14"/>
    <n v="10.65"/>
    <x v="2"/>
    <x v="1"/>
    <s v="Antennikaapeli"/>
    <n v="4"/>
    <x v="1"/>
  </r>
  <r>
    <n v="53309"/>
    <x v="264"/>
    <s v="10071"/>
    <n v="1"/>
    <n v="2"/>
    <n v="15"/>
    <n v="10.78"/>
    <x v="1"/>
    <x v="0"/>
    <s v="Antennikaapeli"/>
    <n v="4"/>
    <x v="1"/>
  </r>
  <r>
    <n v="53310"/>
    <x v="264"/>
    <s v="10051"/>
    <n v="1"/>
    <n v="3"/>
    <n v="345"/>
    <n v="226.15"/>
    <x v="5"/>
    <x v="0"/>
    <s v="TV32"/>
    <n v="3"/>
    <x v="3"/>
  </r>
  <r>
    <n v="53311"/>
    <x v="264"/>
    <s v="10071"/>
    <n v="1"/>
    <n v="9"/>
    <n v="15"/>
    <n v="10.76"/>
    <x v="6"/>
    <x v="1"/>
    <s v="Antennikaapeli"/>
    <n v="4"/>
    <x v="1"/>
  </r>
  <r>
    <n v="53312"/>
    <x v="265"/>
    <s v="10071"/>
    <n v="1"/>
    <n v="7"/>
    <n v="15"/>
    <n v="11.09"/>
    <x v="3"/>
    <x v="0"/>
    <s v="Antennikaapeli"/>
    <n v="4"/>
    <x v="1"/>
  </r>
  <r>
    <n v="53313"/>
    <x v="265"/>
    <s v="10071"/>
    <n v="1"/>
    <n v="6"/>
    <n v="15"/>
    <n v="10.7"/>
    <x v="4"/>
    <x v="1"/>
    <s v="Antennikaapeli"/>
    <n v="4"/>
    <x v="1"/>
  </r>
  <r>
    <n v="53314"/>
    <x v="265"/>
    <s v="10071"/>
    <n v="1"/>
    <n v="5"/>
    <n v="15"/>
    <n v="10.36"/>
    <x v="2"/>
    <x v="1"/>
    <s v="Antennikaapeli"/>
    <n v="4"/>
    <x v="1"/>
  </r>
  <r>
    <n v="53315"/>
    <x v="266"/>
    <s v="10071"/>
    <n v="1"/>
    <n v="3"/>
    <n v="14"/>
    <n v="10.63"/>
    <x v="5"/>
    <x v="0"/>
    <s v="Antennikaapeli"/>
    <n v="4"/>
    <x v="1"/>
  </r>
  <r>
    <n v="53316"/>
    <x v="266"/>
    <s v="10071"/>
    <n v="1"/>
    <n v="1"/>
    <n v="15"/>
    <n v="10.32"/>
    <x v="0"/>
    <x v="0"/>
    <s v="Antennikaapeli"/>
    <n v="4"/>
    <x v="1"/>
  </r>
  <r>
    <n v="53317"/>
    <x v="266"/>
    <s v="10071"/>
    <n v="1"/>
    <n v="3"/>
    <n v="14"/>
    <n v="10.220000000000001"/>
    <x v="5"/>
    <x v="0"/>
    <s v="Antennikaapeli"/>
    <n v="4"/>
    <x v="1"/>
  </r>
  <r>
    <n v="53318"/>
    <x v="267"/>
    <s v="10071"/>
    <n v="1"/>
    <n v="5"/>
    <n v="15"/>
    <n v="10.62"/>
    <x v="2"/>
    <x v="1"/>
    <s v="Antennikaapeli"/>
    <n v="4"/>
    <x v="1"/>
  </r>
  <r>
    <n v="53319"/>
    <x v="267"/>
    <s v="10066"/>
    <n v="1"/>
    <n v="1"/>
    <n v="18"/>
    <n v="9.4700000000000006"/>
    <x v="0"/>
    <x v="0"/>
    <s v="USB-kaapeli"/>
    <n v="4"/>
    <x v="1"/>
  </r>
  <r>
    <n v="53320"/>
    <x v="267"/>
    <s v="10071"/>
    <n v="1"/>
    <n v="7"/>
    <n v="15"/>
    <n v="11.03"/>
    <x v="3"/>
    <x v="0"/>
    <s v="Antennikaapeli"/>
    <n v="4"/>
    <x v="1"/>
  </r>
  <r>
    <n v="53321"/>
    <x v="267"/>
    <s v="10006"/>
    <n v="1"/>
    <n v="5"/>
    <n v="239"/>
    <n v="128.16999999999999"/>
    <x v="2"/>
    <x v="1"/>
    <s v="Levysoitin"/>
    <n v="1"/>
    <x v="5"/>
  </r>
  <r>
    <n v="53322"/>
    <x v="268"/>
    <s v="10071"/>
    <n v="1"/>
    <n v="6"/>
    <n v="15"/>
    <n v="10.89"/>
    <x v="4"/>
    <x v="1"/>
    <s v="Antennikaapeli"/>
    <n v="4"/>
    <x v="1"/>
  </r>
  <r>
    <n v="53323"/>
    <x v="268"/>
    <s v="10071"/>
    <n v="1"/>
    <n v="7"/>
    <n v="15"/>
    <n v="10.51"/>
    <x v="3"/>
    <x v="0"/>
    <s v="Antennikaapeli"/>
    <n v="4"/>
    <x v="1"/>
  </r>
  <r>
    <n v="53324"/>
    <x v="268"/>
    <s v="10071"/>
    <n v="1"/>
    <n v="6"/>
    <n v="14"/>
    <n v="10.74"/>
    <x v="4"/>
    <x v="1"/>
    <s v="Antennikaapeli"/>
    <n v="4"/>
    <x v="1"/>
  </r>
  <r>
    <n v="53325"/>
    <x v="1100"/>
    <s v="10006"/>
    <n v="1"/>
    <n v="7"/>
    <n v="258"/>
    <n v="137.66999999999999"/>
    <x v="3"/>
    <x v="0"/>
    <s v="Levysoitin"/>
    <n v="1"/>
    <x v="5"/>
  </r>
  <r>
    <n v="53326"/>
    <x v="1100"/>
    <s v="10071"/>
    <n v="1"/>
    <n v="3"/>
    <n v="14"/>
    <n v="10.62"/>
    <x v="5"/>
    <x v="0"/>
    <s v="Antennikaapeli"/>
    <n v="4"/>
    <x v="1"/>
  </r>
  <r>
    <n v="53327"/>
    <x v="1100"/>
    <s v="10071"/>
    <n v="1"/>
    <n v="1"/>
    <n v="15"/>
    <n v="10.44"/>
    <x v="0"/>
    <x v="0"/>
    <s v="Antennikaapeli"/>
    <n v="4"/>
    <x v="1"/>
  </r>
  <r>
    <n v="53328"/>
    <x v="269"/>
    <s v="10071"/>
    <n v="1"/>
    <n v="2"/>
    <n v="15"/>
    <n v="10.84"/>
    <x v="1"/>
    <x v="0"/>
    <s v="Antennikaapeli"/>
    <n v="4"/>
    <x v="1"/>
  </r>
  <r>
    <n v="53329"/>
    <x v="270"/>
    <s v="10071"/>
    <n v="1"/>
    <n v="1"/>
    <n v="15"/>
    <n v="10.98"/>
    <x v="0"/>
    <x v="0"/>
    <s v="Antennikaapeli"/>
    <n v="4"/>
    <x v="1"/>
  </r>
  <r>
    <n v="53330"/>
    <x v="270"/>
    <s v="10051"/>
    <n v="1"/>
    <n v="5"/>
    <n v="349"/>
    <n v="217.89"/>
    <x v="2"/>
    <x v="1"/>
    <s v="TV32"/>
    <n v="3"/>
    <x v="3"/>
  </r>
  <r>
    <n v="53331"/>
    <x v="271"/>
    <s v="10071"/>
    <n v="1"/>
    <n v="7"/>
    <n v="14"/>
    <n v="11.2"/>
    <x v="3"/>
    <x v="0"/>
    <s v="Antennikaapeli"/>
    <n v="4"/>
    <x v="1"/>
  </r>
  <r>
    <n v="53332"/>
    <x v="271"/>
    <s v="10066"/>
    <n v="1"/>
    <n v="1"/>
    <n v="17"/>
    <n v="9.0399999999999991"/>
    <x v="0"/>
    <x v="0"/>
    <s v="USB-kaapeli"/>
    <n v="4"/>
    <x v="1"/>
  </r>
  <r>
    <n v="53333"/>
    <x v="272"/>
    <s v="10071"/>
    <n v="1"/>
    <n v="1"/>
    <n v="15"/>
    <n v="11.02"/>
    <x v="0"/>
    <x v="0"/>
    <s v="Antennikaapeli"/>
    <n v="4"/>
    <x v="1"/>
  </r>
  <r>
    <n v="53334"/>
    <x v="272"/>
    <s v="10051"/>
    <n v="1"/>
    <n v="7"/>
    <n v="336"/>
    <n v="218.63"/>
    <x v="3"/>
    <x v="0"/>
    <s v="TV32"/>
    <n v="3"/>
    <x v="3"/>
  </r>
  <r>
    <n v="53335"/>
    <x v="272"/>
    <s v="10071"/>
    <n v="1"/>
    <n v="5"/>
    <n v="15"/>
    <n v="10.15"/>
    <x v="2"/>
    <x v="1"/>
    <s v="Antennikaapeli"/>
    <n v="4"/>
    <x v="1"/>
  </r>
  <r>
    <n v="53336"/>
    <x v="273"/>
    <s v="10071"/>
    <n v="1"/>
    <n v="5"/>
    <n v="15"/>
    <n v="11.12"/>
    <x v="2"/>
    <x v="1"/>
    <s v="Antennikaapeli"/>
    <n v="4"/>
    <x v="1"/>
  </r>
  <r>
    <n v="53337"/>
    <x v="273"/>
    <s v="10006"/>
    <n v="1"/>
    <n v="7"/>
    <n v="237"/>
    <n v="132.80000000000001"/>
    <x v="3"/>
    <x v="0"/>
    <s v="Levysoitin"/>
    <n v="1"/>
    <x v="5"/>
  </r>
  <r>
    <n v="53338"/>
    <x v="274"/>
    <s v="10084"/>
    <n v="1"/>
    <n v="5"/>
    <n v="59"/>
    <n v="45.06"/>
    <x v="2"/>
    <x v="1"/>
    <s v="Kaukosäädin"/>
    <n v="4"/>
    <x v="1"/>
  </r>
  <r>
    <n v="53339"/>
    <x v="274"/>
    <s v="10071"/>
    <n v="1"/>
    <n v="1"/>
    <n v="15"/>
    <n v="10.59"/>
    <x v="0"/>
    <x v="0"/>
    <s v="Antennikaapeli"/>
    <n v="4"/>
    <x v="1"/>
  </r>
  <r>
    <n v="53340"/>
    <x v="274"/>
    <s v="10071"/>
    <n v="1"/>
    <n v="3"/>
    <n v="15"/>
    <n v="11.03"/>
    <x v="5"/>
    <x v="0"/>
    <s v="Antennikaapeli"/>
    <n v="4"/>
    <x v="1"/>
  </r>
  <r>
    <n v="53341"/>
    <x v="275"/>
    <s v="10071"/>
    <n v="1"/>
    <n v="7"/>
    <n v="15"/>
    <n v="11.11"/>
    <x v="3"/>
    <x v="0"/>
    <s v="Antennikaapeli"/>
    <n v="4"/>
    <x v="1"/>
  </r>
  <r>
    <n v="53342"/>
    <x v="1101"/>
    <s v="10071"/>
    <n v="1"/>
    <n v="3"/>
    <n v="15"/>
    <n v="11.1"/>
    <x v="5"/>
    <x v="0"/>
    <s v="Antennikaapeli"/>
    <n v="4"/>
    <x v="1"/>
  </r>
  <r>
    <n v="53343"/>
    <x v="276"/>
    <s v="10051"/>
    <n v="1"/>
    <n v="6"/>
    <n v="346"/>
    <n v="223.38"/>
    <x v="4"/>
    <x v="1"/>
    <s v="TV32"/>
    <n v="3"/>
    <x v="3"/>
  </r>
  <r>
    <n v="53344"/>
    <x v="276"/>
    <s v="10071"/>
    <n v="1"/>
    <n v="5"/>
    <n v="15"/>
    <n v="10.34"/>
    <x v="2"/>
    <x v="1"/>
    <s v="Antennikaapeli"/>
    <n v="4"/>
    <x v="1"/>
  </r>
  <r>
    <n v="53345"/>
    <x v="276"/>
    <s v="10071"/>
    <n v="1"/>
    <n v="1"/>
    <n v="15"/>
    <n v="10.17"/>
    <x v="0"/>
    <x v="0"/>
    <s v="Antennikaapeli"/>
    <n v="4"/>
    <x v="1"/>
  </r>
  <r>
    <n v="53346"/>
    <x v="276"/>
    <s v="10071"/>
    <n v="1"/>
    <n v="1"/>
    <n v="15"/>
    <n v="11.16"/>
    <x v="0"/>
    <x v="0"/>
    <s v="Antennikaapeli"/>
    <n v="4"/>
    <x v="1"/>
  </r>
  <r>
    <n v="53347"/>
    <x v="277"/>
    <s v="10066"/>
    <n v="1"/>
    <n v="7"/>
    <n v="18"/>
    <n v="9.56"/>
    <x v="3"/>
    <x v="0"/>
    <s v="USB-kaapeli"/>
    <n v="4"/>
    <x v="1"/>
  </r>
  <r>
    <n v="53348"/>
    <x v="277"/>
    <s v="10028"/>
    <n v="1"/>
    <n v="2"/>
    <n v="118"/>
    <n v="77.23"/>
    <x v="1"/>
    <x v="0"/>
    <s v="Multidigiboxi"/>
    <n v="6"/>
    <x v="2"/>
  </r>
  <r>
    <n v="53349"/>
    <x v="277"/>
    <s v="10006"/>
    <n v="1"/>
    <n v="7"/>
    <n v="235"/>
    <n v="131.97999999999999"/>
    <x v="3"/>
    <x v="0"/>
    <s v="Levysoitin"/>
    <n v="1"/>
    <x v="5"/>
  </r>
  <r>
    <n v="53350"/>
    <x v="277"/>
    <s v="10071"/>
    <n v="1"/>
    <n v="6"/>
    <n v="14"/>
    <n v="10.46"/>
    <x v="4"/>
    <x v="1"/>
    <s v="Antennikaapeli"/>
    <n v="4"/>
    <x v="1"/>
  </r>
  <r>
    <n v="53351"/>
    <x v="278"/>
    <s v="10071"/>
    <n v="1"/>
    <n v="2"/>
    <n v="15"/>
    <n v="10.41"/>
    <x v="1"/>
    <x v="0"/>
    <s v="Antennikaapeli"/>
    <n v="4"/>
    <x v="1"/>
  </r>
  <r>
    <n v="53352"/>
    <x v="278"/>
    <s v="10071"/>
    <n v="1"/>
    <n v="3"/>
    <n v="14"/>
    <n v="10.29"/>
    <x v="5"/>
    <x v="0"/>
    <s v="Antennikaapeli"/>
    <n v="4"/>
    <x v="1"/>
  </r>
  <r>
    <n v="53353"/>
    <x v="279"/>
    <s v="10071"/>
    <n v="1"/>
    <n v="7"/>
    <n v="15"/>
    <n v="10.88"/>
    <x v="3"/>
    <x v="0"/>
    <s v="Antennikaapeli"/>
    <n v="4"/>
    <x v="1"/>
  </r>
  <r>
    <n v="53354"/>
    <x v="279"/>
    <s v="10051"/>
    <n v="1"/>
    <n v="1"/>
    <n v="318"/>
    <n v="227.17"/>
    <x v="0"/>
    <x v="0"/>
    <s v="TV32"/>
    <n v="3"/>
    <x v="3"/>
  </r>
  <r>
    <n v="53355"/>
    <x v="279"/>
    <s v="10071"/>
    <n v="1"/>
    <n v="5"/>
    <n v="15"/>
    <n v="10.6"/>
    <x v="2"/>
    <x v="1"/>
    <s v="Antennikaapeli"/>
    <n v="4"/>
    <x v="1"/>
  </r>
  <r>
    <n v="53356"/>
    <x v="280"/>
    <s v="10071"/>
    <n v="1"/>
    <n v="1"/>
    <n v="14"/>
    <n v="10.31"/>
    <x v="0"/>
    <x v="0"/>
    <s v="Antennikaapeli"/>
    <n v="4"/>
    <x v="1"/>
  </r>
  <r>
    <n v="53357"/>
    <x v="280"/>
    <s v="10006"/>
    <n v="1"/>
    <n v="2"/>
    <n v="236"/>
    <n v="126.3"/>
    <x v="1"/>
    <x v="0"/>
    <s v="Levysoitin"/>
    <n v="1"/>
    <x v="5"/>
  </r>
  <r>
    <n v="53358"/>
    <x v="281"/>
    <s v="10071"/>
    <n v="1"/>
    <n v="3"/>
    <n v="15"/>
    <n v="11.26"/>
    <x v="5"/>
    <x v="0"/>
    <s v="Antennikaapeli"/>
    <n v="4"/>
    <x v="1"/>
  </r>
  <r>
    <n v="53359"/>
    <x v="282"/>
    <s v="10071"/>
    <n v="1"/>
    <n v="5"/>
    <n v="14"/>
    <n v="11.01"/>
    <x v="2"/>
    <x v="1"/>
    <s v="Antennikaapeli"/>
    <n v="4"/>
    <x v="1"/>
  </r>
  <r>
    <n v="53360"/>
    <x v="283"/>
    <s v="10066"/>
    <n v="1"/>
    <n v="7"/>
    <n v="17"/>
    <n v="8.82"/>
    <x v="3"/>
    <x v="0"/>
    <s v="USB-kaapeli"/>
    <n v="4"/>
    <x v="1"/>
  </r>
  <r>
    <n v="53361"/>
    <x v="283"/>
    <s v="10006"/>
    <n v="1"/>
    <n v="5"/>
    <n v="242"/>
    <n v="126.51"/>
    <x v="2"/>
    <x v="1"/>
    <s v="Levysoitin"/>
    <n v="1"/>
    <x v="5"/>
  </r>
  <r>
    <n v="53362"/>
    <x v="283"/>
    <s v="10071"/>
    <n v="1"/>
    <n v="1"/>
    <n v="15"/>
    <n v="11.26"/>
    <x v="0"/>
    <x v="0"/>
    <s v="Antennikaapeli"/>
    <n v="4"/>
    <x v="1"/>
  </r>
  <r>
    <n v="53363"/>
    <x v="284"/>
    <s v="10071"/>
    <n v="1"/>
    <n v="5"/>
    <n v="14"/>
    <n v="10.91"/>
    <x v="2"/>
    <x v="1"/>
    <s v="Antennikaapeli"/>
    <n v="4"/>
    <x v="1"/>
  </r>
  <r>
    <n v="53364"/>
    <x v="284"/>
    <s v="10071"/>
    <n v="1"/>
    <n v="1"/>
    <n v="14"/>
    <n v="10.25"/>
    <x v="0"/>
    <x v="0"/>
    <s v="Antennikaapeli"/>
    <n v="4"/>
    <x v="1"/>
  </r>
  <r>
    <n v="53365"/>
    <x v="285"/>
    <s v="10071"/>
    <n v="1"/>
    <n v="1"/>
    <n v="14"/>
    <n v="10.96"/>
    <x v="0"/>
    <x v="0"/>
    <s v="Antennikaapeli"/>
    <n v="4"/>
    <x v="1"/>
  </r>
  <r>
    <n v="53366"/>
    <x v="285"/>
    <s v="10071"/>
    <n v="1"/>
    <n v="3"/>
    <n v="14"/>
    <n v="11.22"/>
    <x v="5"/>
    <x v="0"/>
    <s v="Antennikaapeli"/>
    <n v="4"/>
    <x v="1"/>
  </r>
  <r>
    <n v="53367"/>
    <x v="286"/>
    <s v="10066"/>
    <n v="1"/>
    <n v="5"/>
    <n v="18"/>
    <n v="9.0399999999999991"/>
    <x v="2"/>
    <x v="1"/>
    <s v="USB-kaapeli"/>
    <n v="4"/>
    <x v="1"/>
  </r>
  <r>
    <n v="53368"/>
    <x v="286"/>
    <s v="10084"/>
    <n v="1"/>
    <n v="6"/>
    <n v="56"/>
    <n v="41.55"/>
    <x v="4"/>
    <x v="1"/>
    <s v="Kaukosäädin"/>
    <n v="4"/>
    <x v="1"/>
  </r>
  <r>
    <n v="53369"/>
    <x v="286"/>
    <s v="10051"/>
    <n v="1"/>
    <n v="3"/>
    <n v="344"/>
    <n v="236.9"/>
    <x v="5"/>
    <x v="0"/>
    <s v="TV32"/>
    <n v="3"/>
    <x v="3"/>
  </r>
  <r>
    <n v="53370"/>
    <x v="286"/>
    <s v="10071"/>
    <n v="1"/>
    <n v="3"/>
    <n v="15"/>
    <n v="10.53"/>
    <x v="5"/>
    <x v="0"/>
    <s v="Antennikaapeli"/>
    <n v="4"/>
    <x v="1"/>
  </r>
  <r>
    <n v="53371"/>
    <x v="287"/>
    <s v="10071"/>
    <n v="1"/>
    <n v="1"/>
    <n v="15"/>
    <n v="10.75"/>
    <x v="0"/>
    <x v="0"/>
    <s v="Antennikaapeli"/>
    <n v="4"/>
    <x v="1"/>
  </r>
  <r>
    <n v="53372"/>
    <x v="287"/>
    <s v="10006"/>
    <n v="1"/>
    <n v="3"/>
    <n v="245"/>
    <n v="132.78"/>
    <x v="5"/>
    <x v="0"/>
    <s v="Levysoitin"/>
    <n v="1"/>
    <x v="5"/>
  </r>
  <r>
    <n v="53373"/>
    <x v="287"/>
    <s v="10071"/>
    <n v="1"/>
    <n v="9"/>
    <n v="15"/>
    <n v="10.5"/>
    <x v="6"/>
    <x v="1"/>
    <s v="Antennikaapeli"/>
    <n v="4"/>
    <x v="1"/>
  </r>
  <r>
    <n v="53374"/>
    <x v="287"/>
    <s v="10071"/>
    <n v="1"/>
    <n v="7"/>
    <n v="15"/>
    <n v="10.76"/>
    <x v="3"/>
    <x v="0"/>
    <s v="Antennikaapeli"/>
    <n v="4"/>
    <x v="1"/>
  </r>
  <r>
    <n v="53375"/>
    <x v="287"/>
    <s v="10071"/>
    <n v="1"/>
    <n v="6"/>
    <n v="14"/>
    <n v="10.88"/>
    <x v="4"/>
    <x v="1"/>
    <s v="Antennikaapeli"/>
    <n v="4"/>
    <x v="1"/>
  </r>
  <r>
    <n v="53376"/>
    <x v="288"/>
    <s v="10071"/>
    <n v="1"/>
    <n v="3"/>
    <n v="15"/>
    <n v="10.93"/>
    <x v="5"/>
    <x v="0"/>
    <s v="Antennikaapeli"/>
    <n v="4"/>
    <x v="1"/>
  </r>
  <r>
    <n v="53377"/>
    <x v="288"/>
    <s v="10071"/>
    <n v="1"/>
    <n v="2"/>
    <n v="15"/>
    <n v="10.99"/>
    <x v="1"/>
    <x v="0"/>
    <s v="Antennikaapeli"/>
    <n v="4"/>
    <x v="1"/>
  </r>
  <r>
    <n v="53378"/>
    <x v="288"/>
    <s v="10071"/>
    <n v="1"/>
    <n v="5"/>
    <n v="15"/>
    <n v="11.13"/>
    <x v="2"/>
    <x v="1"/>
    <s v="Antennikaapeli"/>
    <n v="4"/>
    <x v="1"/>
  </r>
  <r>
    <n v="53379"/>
    <x v="288"/>
    <s v="10071"/>
    <n v="1"/>
    <n v="7"/>
    <n v="14"/>
    <n v="10.69"/>
    <x v="3"/>
    <x v="0"/>
    <s v="Antennikaapeli"/>
    <n v="4"/>
    <x v="1"/>
  </r>
  <r>
    <n v="53380"/>
    <x v="289"/>
    <s v="10071"/>
    <n v="1"/>
    <n v="1"/>
    <n v="15"/>
    <n v="10.26"/>
    <x v="0"/>
    <x v="0"/>
    <s v="Antennikaapeli"/>
    <n v="4"/>
    <x v="1"/>
  </r>
  <r>
    <n v="53381"/>
    <x v="289"/>
    <s v="10051"/>
    <n v="1"/>
    <n v="5"/>
    <n v="316"/>
    <n v="217.87"/>
    <x v="2"/>
    <x v="1"/>
    <s v="TV32"/>
    <n v="3"/>
    <x v="3"/>
  </r>
  <r>
    <n v="53382"/>
    <x v="289"/>
    <s v="10071"/>
    <n v="1"/>
    <n v="2"/>
    <n v="15"/>
    <n v="10.46"/>
    <x v="1"/>
    <x v="0"/>
    <s v="Antennikaapeli"/>
    <n v="4"/>
    <x v="1"/>
  </r>
  <r>
    <n v="53383"/>
    <x v="1102"/>
    <s v="10071"/>
    <n v="1"/>
    <n v="5"/>
    <n v="15"/>
    <n v="10.46"/>
    <x v="2"/>
    <x v="1"/>
    <s v="Antennikaapeli"/>
    <n v="4"/>
    <x v="1"/>
  </r>
  <r>
    <n v="53384"/>
    <x v="290"/>
    <s v="10071"/>
    <n v="1"/>
    <n v="3"/>
    <n v="15"/>
    <n v="11.25"/>
    <x v="5"/>
    <x v="0"/>
    <s v="Antennikaapeli"/>
    <n v="4"/>
    <x v="1"/>
  </r>
  <r>
    <n v="53385"/>
    <x v="290"/>
    <s v="10071"/>
    <n v="1"/>
    <n v="6"/>
    <n v="14"/>
    <n v="10.46"/>
    <x v="4"/>
    <x v="1"/>
    <s v="Antennikaapeli"/>
    <n v="4"/>
    <x v="1"/>
  </r>
  <r>
    <n v="53386"/>
    <x v="290"/>
    <s v="10006"/>
    <n v="1"/>
    <n v="2"/>
    <n v="256"/>
    <n v="138.03"/>
    <x v="1"/>
    <x v="0"/>
    <s v="Levysoitin"/>
    <n v="1"/>
    <x v="5"/>
  </r>
  <r>
    <n v="53387"/>
    <x v="290"/>
    <s v="10051"/>
    <n v="1"/>
    <n v="5"/>
    <n v="321"/>
    <n v="215.52"/>
    <x v="2"/>
    <x v="1"/>
    <s v="TV32"/>
    <n v="3"/>
    <x v="3"/>
  </r>
  <r>
    <n v="53388"/>
    <x v="290"/>
    <s v="10071"/>
    <n v="1"/>
    <n v="1"/>
    <n v="14"/>
    <n v="10.74"/>
    <x v="0"/>
    <x v="0"/>
    <s v="Antennikaapeli"/>
    <n v="4"/>
    <x v="1"/>
  </r>
  <r>
    <n v="53389"/>
    <x v="291"/>
    <s v="10066"/>
    <n v="1"/>
    <n v="5"/>
    <n v="18"/>
    <n v="9.19"/>
    <x v="2"/>
    <x v="1"/>
    <s v="USB-kaapeli"/>
    <n v="4"/>
    <x v="1"/>
  </r>
  <r>
    <n v="53390"/>
    <x v="291"/>
    <s v="10071"/>
    <n v="1"/>
    <n v="6"/>
    <n v="15"/>
    <n v="10.69"/>
    <x v="4"/>
    <x v="1"/>
    <s v="Antennikaapeli"/>
    <n v="4"/>
    <x v="1"/>
  </r>
  <r>
    <n v="53391"/>
    <x v="291"/>
    <s v="10071"/>
    <n v="1"/>
    <n v="3"/>
    <n v="15"/>
    <n v="10.34"/>
    <x v="5"/>
    <x v="0"/>
    <s v="Antennikaapeli"/>
    <n v="4"/>
    <x v="1"/>
  </r>
  <r>
    <n v="53392"/>
    <x v="291"/>
    <s v="10084"/>
    <n v="1"/>
    <n v="6"/>
    <n v="57"/>
    <n v="44.74"/>
    <x v="4"/>
    <x v="1"/>
    <s v="Kaukosäädin"/>
    <n v="4"/>
    <x v="1"/>
  </r>
  <r>
    <n v="53393"/>
    <x v="292"/>
    <s v="10071"/>
    <n v="1"/>
    <n v="9"/>
    <n v="15"/>
    <n v="11.2"/>
    <x v="6"/>
    <x v="1"/>
    <s v="Antennikaapeli"/>
    <n v="4"/>
    <x v="1"/>
  </r>
  <r>
    <n v="53394"/>
    <x v="293"/>
    <s v="10071"/>
    <n v="1"/>
    <n v="7"/>
    <n v="14"/>
    <n v="10.51"/>
    <x v="3"/>
    <x v="0"/>
    <s v="Antennikaapeli"/>
    <n v="4"/>
    <x v="1"/>
  </r>
  <r>
    <n v="53395"/>
    <x v="293"/>
    <s v="10071"/>
    <n v="1"/>
    <n v="7"/>
    <n v="15"/>
    <n v="10.25"/>
    <x v="3"/>
    <x v="0"/>
    <s v="Antennikaapeli"/>
    <n v="4"/>
    <x v="1"/>
  </r>
  <r>
    <n v="53396"/>
    <x v="293"/>
    <s v="10071"/>
    <n v="1"/>
    <n v="2"/>
    <n v="15"/>
    <n v="11.04"/>
    <x v="1"/>
    <x v="0"/>
    <s v="Antennikaapeli"/>
    <n v="4"/>
    <x v="1"/>
  </r>
  <r>
    <n v="53397"/>
    <x v="293"/>
    <s v="10071"/>
    <n v="1"/>
    <n v="5"/>
    <n v="15"/>
    <n v="10.52"/>
    <x v="2"/>
    <x v="1"/>
    <s v="Antennikaapeli"/>
    <n v="4"/>
    <x v="1"/>
  </r>
  <r>
    <n v="53398"/>
    <x v="293"/>
    <s v="10071"/>
    <n v="1"/>
    <n v="2"/>
    <n v="14"/>
    <n v="10.72"/>
    <x v="1"/>
    <x v="0"/>
    <s v="Antennikaapeli"/>
    <n v="4"/>
    <x v="1"/>
  </r>
  <r>
    <n v="53399"/>
    <x v="294"/>
    <s v="10006"/>
    <n v="1"/>
    <n v="2"/>
    <n v="246"/>
    <n v="131.9"/>
    <x v="1"/>
    <x v="0"/>
    <s v="Levysoitin"/>
    <n v="1"/>
    <x v="5"/>
  </r>
  <r>
    <n v="53400"/>
    <x v="294"/>
    <s v="10071"/>
    <n v="1"/>
    <n v="3"/>
    <n v="15"/>
    <n v="11.09"/>
    <x v="5"/>
    <x v="0"/>
    <s v="Antennikaapeli"/>
    <n v="4"/>
    <x v="1"/>
  </r>
  <r>
    <n v="53401"/>
    <x v="294"/>
    <s v="10071"/>
    <n v="1"/>
    <n v="7"/>
    <n v="15"/>
    <n v="11"/>
    <x v="3"/>
    <x v="0"/>
    <s v="Antennikaapeli"/>
    <n v="4"/>
    <x v="1"/>
  </r>
  <r>
    <n v="53402"/>
    <x v="295"/>
    <s v="10071"/>
    <n v="1"/>
    <n v="6"/>
    <n v="15"/>
    <n v="10.210000000000001"/>
    <x v="4"/>
    <x v="1"/>
    <s v="Antennikaapeli"/>
    <n v="4"/>
    <x v="1"/>
  </r>
  <r>
    <n v="53403"/>
    <x v="295"/>
    <s v="10071"/>
    <n v="1"/>
    <n v="2"/>
    <n v="15"/>
    <n v="11.12"/>
    <x v="1"/>
    <x v="0"/>
    <s v="Antennikaapeli"/>
    <n v="4"/>
    <x v="1"/>
  </r>
  <r>
    <n v="53404"/>
    <x v="295"/>
    <s v="10066"/>
    <n v="1"/>
    <n v="2"/>
    <n v="18"/>
    <n v="9.49"/>
    <x v="1"/>
    <x v="0"/>
    <s v="USB-kaapeli"/>
    <n v="4"/>
    <x v="1"/>
  </r>
  <r>
    <n v="53405"/>
    <x v="295"/>
    <s v="10071"/>
    <n v="2"/>
    <n v="5"/>
    <n v="15"/>
    <n v="10.45"/>
    <x v="2"/>
    <x v="1"/>
    <s v="Antennikaapeli"/>
    <n v="4"/>
    <x v="1"/>
  </r>
  <r>
    <n v="53406"/>
    <x v="295"/>
    <s v="10051"/>
    <n v="1"/>
    <n v="1"/>
    <n v="333"/>
    <n v="216.22"/>
    <x v="0"/>
    <x v="0"/>
    <s v="TV32"/>
    <n v="3"/>
    <x v="3"/>
  </r>
  <r>
    <n v="53407"/>
    <x v="1103"/>
    <s v="10006"/>
    <n v="1"/>
    <n v="2"/>
    <n v="235"/>
    <n v="126.43"/>
    <x v="1"/>
    <x v="0"/>
    <s v="Levysoitin"/>
    <n v="1"/>
    <x v="5"/>
  </r>
  <r>
    <n v="53408"/>
    <x v="1103"/>
    <s v="10071"/>
    <n v="1"/>
    <n v="1"/>
    <n v="15"/>
    <n v="11.03"/>
    <x v="0"/>
    <x v="0"/>
    <s v="Antennikaapeli"/>
    <n v="4"/>
    <x v="1"/>
  </r>
  <r>
    <n v="53409"/>
    <x v="296"/>
    <s v="10071"/>
    <n v="1"/>
    <n v="1"/>
    <n v="15"/>
    <n v="11.24"/>
    <x v="0"/>
    <x v="0"/>
    <s v="Antennikaapeli"/>
    <n v="4"/>
    <x v="1"/>
  </r>
  <r>
    <n v="53410"/>
    <x v="296"/>
    <s v="10066"/>
    <n v="1"/>
    <n v="3"/>
    <n v="17"/>
    <n v="8.89"/>
    <x v="5"/>
    <x v="0"/>
    <s v="USB-kaapeli"/>
    <n v="4"/>
    <x v="1"/>
  </r>
  <r>
    <n v="53411"/>
    <x v="296"/>
    <s v="10071"/>
    <n v="1"/>
    <n v="5"/>
    <n v="15"/>
    <n v="10.61"/>
    <x v="2"/>
    <x v="1"/>
    <s v="Antennikaapeli"/>
    <n v="4"/>
    <x v="1"/>
  </r>
  <r>
    <n v="53412"/>
    <x v="296"/>
    <s v="10071"/>
    <n v="1"/>
    <n v="1"/>
    <n v="14"/>
    <n v="10.16"/>
    <x v="0"/>
    <x v="0"/>
    <s v="Antennikaapeli"/>
    <n v="4"/>
    <x v="1"/>
  </r>
  <r>
    <n v="53413"/>
    <x v="296"/>
    <s v="10071"/>
    <n v="1"/>
    <n v="5"/>
    <n v="14"/>
    <n v="11.2"/>
    <x v="2"/>
    <x v="1"/>
    <s v="Antennikaapeli"/>
    <n v="4"/>
    <x v="1"/>
  </r>
  <r>
    <n v="53414"/>
    <x v="296"/>
    <s v="10071"/>
    <n v="1"/>
    <n v="9"/>
    <n v="14"/>
    <n v="10.28"/>
    <x v="6"/>
    <x v="1"/>
    <s v="Antennikaapeli"/>
    <n v="4"/>
    <x v="1"/>
  </r>
  <r>
    <n v="53415"/>
    <x v="296"/>
    <s v="10071"/>
    <n v="1"/>
    <n v="6"/>
    <n v="14"/>
    <n v="10.27"/>
    <x v="4"/>
    <x v="1"/>
    <s v="Antennikaapeli"/>
    <n v="4"/>
    <x v="1"/>
  </r>
  <r>
    <n v="53416"/>
    <x v="1104"/>
    <s v="10071"/>
    <n v="1"/>
    <n v="3"/>
    <n v="15"/>
    <n v="10.25"/>
    <x v="5"/>
    <x v="0"/>
    <s v="Antennikaapeli"/>
    <n v="4"/>
    <x v="1"/>
  </r>
  <r>
    <n v="53417"/>
    <x v="1104"/>
    <s v="10051"/>
    <n v="1"/>
    <n v="1"/>
    <n v="345"/>
    <n v="226.48"/>
    <x v="0"/>
    <x v="0"/>
    <s v="TV32"/>
    <n v="3"/>
    <x v="3"/>
  </r>
  <r>
    <n v="53418"/>
    <x v="297"/>
    <s v="10071"/>
    <n v="1"/>
    <n v="6"/>
    <n v="15"/>
    <n v="10.42"/>
    <x v="4"/>
    <x v="1"/>
    <s v="Antennikaapeli"/>
    <n v="4"/>
    <x v="1"/>
  </r>
  <r>
    <n v="53419"/>
    <x v="297"/>
    <s v="10071"/>
    <n v="1"/>
    <n v="1"/>
    <n v="15"/>
    <n v="10.220000000000001"/>
    <x v="0"/>
    <x v="0"/>
    <s v="Antennikaapeli"/>
    <n v="4"/>
    <x v="1"/>
  </r>
  <r>
    <n v="53420"/>
    <x v="297"/>
    <s v="10066"/>
    <n v="1"/>
    <n v="1"/>
    <n v="18"/>
    <n v="9.6"/>
    <x v="0"/>
    <x v="0"/>
    <s v="USB-kaapeli"/>
    <n v="4"/>
    <x v="1"/>
  </r>
  <r>
    <n v="53421"/>
    <x v="297"/>
    <s v="10084"/>
    <n v="1"/>
    <n v="2"/>
    <n v="57"/>
    <n v="42.95"/>
    <x v="1"/>
    <x v="0"/>
    <s v="Kaukosäädin"/>
    <n v="4"/>
    <x v="1"/>
  </r>
  <r>
    <n v="53422"/>
    <x v="298"/>
    <s v="10006"/>
    <n v="1"/>
    <n v="1"/>
    <n v="248"/>
    <n v="129.28"/>
    <x v="0"/>
    <x v="0"/>
    <s v="Levysoitin"/>
    <n v="1"/>
    <x v="5"/>
  </r>
  <r>
    <n v="53423"/>
    <x v="298"/>
    <s v="10071"/>
    <n v="1"/>
    <n v="6"/>
    <n v="14"/>
    <n v="10.89"/>
    <x v="4"/>
    <x v="1"/>
    <s v="Antennikaapeli"/>
    <n v="4"/>
    <x v="1"/>
  </r>
  <r>
    <n v="53424"/>
    <x v="298"/>
    <s v="10071"/>
    <n v="1"/>
    <n v="1"/>
    <n v="14"/>
    <n v="10.199999999999999"/>
    <x v="0"/>
    <x v="0"/>
    <s v="Antennikaapeli"/>
    <n v="4"/>
    <x v="1"/>
  </r>
  <r>
    <n v="53425"/>
    <x v="299"/>
    <s v="10071"/>
    <n v="1"/>
    <n v="7"/>
    <n v="15"/>
    <n v="11.27"/>
    <x v="3"/>
    <x v="0"/>
    <s v="Antennikaapeli"/>
    <n v="4"/>
    <x v="1"/>
  </r>
  <r>
    <n v="53426"/>
    <x v="300"/>
    <s v="10066"/>
    <n v="1"/>
    <n v="3"/>
    <n v="17"/>
    <n v="8.91"/>
    <x v="5"/>
    <x v="0"/>
    <s v="USB-kaapeli"/>
    <n v="4"/>
    <x v="1"/>
  </r>
  <r>
    <n v="53427"/>
    <x v="300"/>
    <s v="10071"/>
    <n v="1"/>
    <n v="7"/>
    <n v="14"/>
    <n v="10.84"/>
    <x v="3"/>
    <x v="0"/>
    <s v="Antennikaapeli"/>
    <n v="4"/>
    <x v="1"/>
  </r>
  <r>
    <n v="53428"/>
    <x v="300"/>
    <s v="10051"/>
    <n v="1"/>
    <n v="7"/>
    <n v="339"/>
    <n v="235.01"/>
    <x v="3"/>
    <x v="0"/>
    <s v="TV32"/>
    <n v="3"/>
    <x v="3"/>
  </r>
  <r>
    <n v="53429"/>
    <x v="301"/>
    <s v="10071"/>
    <n v="1"/>
    <n v="2"/>
    <n v="14"/>
    <n v="10.82"/>
    <x v="1"/>
    <x v="0"/>
    <s v="Antennikaapeli"/>
    <n v="4"/>
    <x v="1"/>
  </r>
  <r>
    <n v="53430"/>
    <x v="301"/>
    <s v="10071"/>
    <n v="1"/>
    <n v="3"/>
    <n v="14"/>
    <n v="10.91"/>
    <x v="5"/>
    <x v="0"/>
    <s v="Antennikaapeli"/>
    <n v="4"/>
    <x v="1"/>
  </r>
  <r>
    <n v="53431"/>
    <x v="302"/>
    <s v="10071"/>
    <n v="1"/>
    <n v="3"/>
    <n v="14"/>
    <n v="10.82"/>
    <x v="5"/>
    <x v="0"/>
    <s v="Antennikaapeli"/>
    <n v="4"/>
    <x v="1"/>
  </r>
  <r>
    <n v="53432"/>
    <x v="303"/>
    <s v="10006"/>
    <n v="1"/>
    <n v="1"/>
    <n v="246"/>
    <n v="126.56"/>
    <x v="0"/>
    <x v="0"/>
    <s v="Levysoitin"/>
    <n v="1"/>
    <x v="5"/>
  </r>
  <r>
    <n v="53433"/>
    <x v="303"/>
    <s v="10084"/>
    <n v="1"/>
    <n v="6"/>
    <n v="58"/>
    <n v="41.66"/>
    <x v="4"/>
    <x v="1"/>
    <s v="Kaukosäädin"/>
    <n v="4"/>
    <x v="1"/>
  </r>
  <r>
    <n v="53434"/>
    <x v="303"/>
    <s v="10071"/>
    <n v="1"/>
    <n v="6"/>
    <n v="14"/>
    <n v="11.19"/>
    <x v="4"/>
    <x v="1"/>
    <s v="Antennikaapeli"/>
    <n v="4"/>
    <x v="1"/>
  </r>
  <r>
    <n v="53435"/>
    <x v="304"/>
    <s v="10071"/>
    <n v="1"/>
    <n v="1"/>
    <n v="15"/>
    <n v="10.49"/>
    <x v="0"/>
    <x v="0"/>
    <s v="Antennikaapeli"/>
    <n v="4"/>
    <x v="1"/>
  </r>
  <r>
    <n v="53436"/>
    <x v="304"/>
    <s v="10071"/>
    <n v="1"/>
    <n v="3"/>
    <n v="14"/>
    <n v="11.23"/>
    <x v="5"/>
    <x v="0"/>
    <s v="Antennikaapeli"/>
    <n v="4"/>
    <x v="1"/>
  </r>
  <r>
    <n v="53437"/>
    <x v="305"/>
    <s v="10071"/>
    <n v="1"/>
    <n v="1"/>
    <n v="15"/>
    <n v="10.51"/>
    <x v="0"/>
    <x v="0"/>
    <s v="Antennikaapeli"/>
    <n v="4"/>
    <x v="1"/>
  </r>
  <r>
    <n v="53438"/>
    <x v="305"/>
    <s v="10071"/>
    <n v="1"/>
    <n v="3"/>
    <n v="15"/>
    <n v="11.01"/>
    <x v="5"/>
    <x v="0"/>
    <s v="Antennikaapeli"/>
    <n v="4"/>
    <x v="1"/>
  </r>
  <r>
    <n v="53439"/>
    <x v="305"/>
    <s v="10071"/>
    <n v="1"/>
    <n v="5"/>
    <n v="14"/>
    <n v="10.63"/>
    <x v="2"/>
    <x v="1"/>
    <s v="Antennikaapeli"/>
    <n v="4"/>
    <x v="1"/>
  </r>
  <r>
    <n v="53440"/>
    <x v="305"/>
    <s v="10071"/>
    <n v="1"/>
    <n v="1"/>
    <n v="15"/>
    <n v="10.55"/>
    <x v="0"/>
    <x v="0"/>
    <s v="Antennikaapeli"/>
    <n v="4"/>
    <x v="1"/>
  </r>
  <r>
    <n v="53441"/>
    <x v="305"/>
    <s v="10051"/>
    <n v="1"/>
    <n v="2"/>
    <n v="321"/>
    <n v="217.47"/>
    <x v="1"/>
    <x v="0"/>
    <s v="TV32"/>
    <n v="3"/>
    <x v="3"/>
  </r>
  <r>
    <n v="53442"/>
    <x v="305"/>
    <s v="10066"/>
    <n v="1"/>
    <n v="5"/>
    <n v="18"/>
    <n v="8.86"/>
    <x v="2"/>
    <x v="1"/>
    <s v="USB-kaapeli"/>
    <n v="4"/>
    <x v="1"/>
  </r>
  <r>
    <n v="53443"/>
    <x v="306"/>
    <s v="10071"/>
    <n v="1"/>
    <n v="2"/>
    <n v="14"/>
    <n v="11.01"/>
    <x v="1"/>
    <x v="0"/>
    <s v="Antennikaapeli"/>
    <n v="4"/>
    <x v="1"/>
  </r>
  <r>
    <n v="53444"/>
    <x v="306"/>
    <s v="10071"/>
    <n v="1"/>
    <n v="3"/>
    <n v="15"/>
    <n v="10.81"/>
    <x v="5"/>
    <x v="0"/>
    <s v="Antennikaapeli"/>
    <n v="4"/>
    <x v="1"/>
  </r>
  <r>
    <n v="53445"/>
    <x v="306"/>
    <s v="10028"/>
    <n v="1"/>
    <n v="9"/>
    <n v="114"/>
    <n v="75.97"/>
    <x v="6"/>
    <x v="1"/>
    <s v="Multidigiboxi"/>
    <n v="6"/>
    <x v="2"/>
  </r>
  <r>
    <n v="53446"/>
    <x v="306"/>
    <s v="10006"/>
    <n v="1"/>
    <n v="2"/>
    <n v="246"/>
    <n v="130.54"/>
    <x v="1"/>
    <x v="0"/>
    <s v="Levysoitin"/>
    <n v="1"/>
    <x v="5"/>
  </r>
  <r>
    <n v="53447"/>
    <x v="307"/>
    <s v="10071"/>
    <n v="1"/>
    <n v="3"/>
    <n v="15"/>
    <n v="10.51"/>
    <x v="5"/>
    <x v="0"/>
    <s v="Antennikaapeli"/>
    <n v="4"/>
    <x v="1"/>
  </r>
  <r>
    <n v="53448"/>
    <x v="307"/>
    <s v="10051"/>
    <n v="1"/>
    <n v="7"/>
    <n v="317"/>
    <n v="220.19"/>
    <x v="3"/>
    <x v="0"/>
    <s v="TV32"/>
    <n v="3"/>
    <x v="3"/>
  </r>
  <r>
    <n v="53449"/>
    <x v="307"/>
    <s v="10071"/>
    <n v="1"/>
    <n v="6"/>
    <n v="14"/>
    <n v="10.24"/>
    <x v="4"/>
    <x v="1"/>
    <s v="Antennikaapeli"/>
    <n v="4"/>
    <x v="1"/>
  </r>
  <r>
    <n v="53450"/>
    <x v="307"/>
    <s v="10071"/>
    <n v="1"/>
    <n v="6"/>
    <n v="15"/>
    <n v="10.53"/>
    <x v="4"/>
    <x v="1"/>
    <s v="Antennikaapeli"/>
    <n v="4"/>
    <x v="1"/>
  </r>
  <r>
    <n v="53451"/>
    <x v="1105"/>
    <s v="10066"/>
    <n v="1"/>
    <n v="1"/>
    <n v="17"/>
    <n v="8.92"/>
    <x v="0"/>
    <x v="0"/>
    <s v="USB-kaapeli"/>
    <n v="4"/>
    <x v="1"/>
  </r>
  <r>
    <n v="53452"/>
    <x v="1105"/>
    <s v="10071"/>
    <n v="1"/>
    <n v="1"/>
    <n v="15"/>
    <n v="10.97"/>
    <x v="0"/>
    <x v="0"/>
    <s v="Antennikaapeli"/>
    <n v="4"/>
    <x v="1"/>
  </r>
  <r>
    <n v="53453"/>
    <x v="1105"/>
    <s v="10006"/>
    <n v="1"/>
    <n v="5"/>
    <n v="235"/>
    <n v="133.91"/>
    <x v="2"/>
    <x v="1"/>
    <s v="Levysoitin"/>
    <n v="1"/>
    <x v="5"/>
  </r>
  <r>
    <n v="53454"/>
    <x v="308"/>
    <s v="10071"/>
    <n v="1"/>
    <n v="7"/>
    <n v="15"/>
    <n v="10.97"/>
    <x v="3"/>
    <x v="0"/>
    <s v="Antennikaapeli"/>
    <n v="4"/>
    <x v="1"/>
  </r>
  <r>
    <n v="53455"/>
    <x v="309"/>
    <s v="10071"/>
    <n v="1"/>
    <n v="1"/>
    <n v="15"/>
    <n v="10.46"/>
    <x v="0"/>
    <x v="0"/>
    <s v="Antennikaapeli"/>
    <n v="4"/>
    <x v="1"/>
  </r>
  <r>
    <n v="53456"/>
    <x v="309"/>
    <s v="10006"/>
    <n v="1"/>
    <n v="2"/>
    <n v="254"/>
    <n v="137.21"/>
    <x v="1"/>
    <x v="0"/>
    <s v="Levysoitin"/>
    <n v="1"/>
    <x v="5"/>
  </r>
  <r>
    <n v="53457"/>
    <x v="309"/>
    <s v="10071"/>
    <n v="1"/>
    <n v="2"/>
    <n v="14"/>
    <n v="10.36"/>
    <x v="1"/>
    <x v="0"/>
    <s v="Antennikaapeli"/>
    <n v="4"/>
    <x v="1"/>
  </r>
  <r>
    <n v="53458"/>
    <x v="310"/>
    <s v="10066"/>
    <n v="1"/>
    <n v="5"/>
    <n v="18"/>
    <n v="8.77"/>
    <x v="2"/>
    <x v="1"/>
    <s v="USB-kaapeli"/>
    <n v="4"/>
    <x v="1"/>
  </r>
  <r>
    <n v="53459"/>
    <x v="310"/>
    <s v="10071"/>
    <n v="1"/>
    <n v="5"/>
    <n v="14"/>
    <n v="11.05"/>
    <x v="2"/>
    <x v="1"/>
    <s v="Antennikaapeli"/>
    <n v="4"/>
    <x v="1"/>
  </r>
  <r>
    <n v="53460"/>
    <x v="311"/>
    <s v="10071"/>
    <n v="1"/>
    <n v="1"/>
    <n v="15"/>
    <n v="10.36"/>
    <x v="0"/>
    <x v="0"/>
    <s v="Antennikaapeli"/>
    <n v="4"/>
    <x v="1"/>
  </r>
  <r>
    <n v="53461"/>
    <x v="311"/>
    <s v="10071"/>
    <n v="1"/>
    <n v="9"/>
    <n v="15"/>
    <n v="10.81"/>
    <x v="6"/>
    <x v="1"/>
    <s v="Antennikaapeli"/>
    <n v="4"/>
    <x v="1"/>
  </r>
  <r>
    <n v="53462"/>
    <x v="311"/>
    <s v="10071"/>
    <n v="1"/>
    <n v="6"/>
    <n v="15"/>
    <n v="10.38"/>
    <x v="4"/>
    <x v="1"/>
    <s v="Antennikaapeli"/>
    <n v="4"/>
    <x v="1"/>
  </r>
  <r>
    <n v="53463"/>
    <x v="311"/>
    <s v="10071"/>
    <n v="1"/>
    <n v="9"/>
    <n v="15"/>
    <n v="11.08"/>
    <x v="6"/>
    <x v="1"/>
    <s v="Antennikaapeli"/>
    <n v="4"/>
    <x v="1"/>
  </r>
  <r>
    <n v="53464"/>
    <x v="311"/>
    <s v="10071"/>
    <n v="1"/>
    <n v="6"/>
    <n v="14"/>
    <n v="10.49"/>
    <x v="4"/>
    <x v="1"/>
    <s v="Antennikaapeli"/>
    <n v="4"/>
    <x v="1"/>
  </r>
  <r>
    <n v="53465"/>
    <x v="311"/>
    <s v="10051"/>
    <n v="1"/>
    <n v="5"/>
    <n v="336"/>
    <n v="214.74"/>
    <x v="2"/>
    <x v="1"/>
    <s v="TV32"/>
    <n v="3"/>
    <x v="3"/>
  </r>
  <r>
    <n v="53466"/>
    <x v="1106"/>
    <s v="10071"/>
    <n v="1"/>
    <n v="5"/>
    <n v="14"/>
    <n v="10.69"/>
    <x v="2"/>
    <x v="1"/>
    <s v="Antennikaapeli"/>
    <n v="4"/>
    <x v="1"/>
  </r>
  <r>
    <n v="53467"/>
    <x v="1106"/>
    <s v="10071"/>
    <n v="1"/>
    <n v="3"/>
    <n v="14"/>
    <n v="10.64"/>
    <x v="5"/>
    <x v="0"/>
    <s v="Antennikaapeli"/>
    <n v="4"/>
    <x v="1"/>
  </r>
  <r>
    <n v="53468"/>
    <x v="312"/>
    <s v="10071"/>
    <n v="1"/>
    <n v="7"/>
    <n v="14"/>
    <n v="10.84"/>
    <x v="3"/>
    <x v="0"/>
    <s v="Antennikaapeli"/>
    <n v="4"/>
    <x v="1"/>
  </r>
  <r>
    <n v="53469"/>
    <x v="312"/>
    <s v="10006"/>
    <n v="1"/>
    <n v="5"/>
    <n v="246"/>
    <n v="134.65"/>
    <x v="2"/>
    <x v="1"/>
    <s v="Levysoitin"/>
    <n v="1"/>
    <x v="5"/>
  </r>
  <r>
    <n v="53470"/>
    <x v="313"/>
    <s v="10071"/>
    <n v="1"/>
    <n v="1"/>
    <n v="14"/>
    <n v="10.5"/>
    <x v="0"/>
    <x v="0"/>
    <s v="Antennikaapeli"/>
    <n v="4"/>
    <x v="1"/>
  </r>
  <r>
    <n v="53471"/>
    <x v="313"/>
    <s v="10066"/>
    <n v="1"/>
    <n v="7"/>
    <n v="18"/>
    <n v="9.01"/>
    <x v="3"/>
    <x v="0"/>
    <s v="USB-kaapeli"/>
    <n v="4"/>
    <x v="1"/>
  </r>
  <r>
    <n v="53472"/>
    <x v="314"/>
    <s v="10006"/>
    <n v="1"/>
    <n v="1"/>
    <n v="239"/>
    <n v="127.58"/>
    <x v="0"/>
    <x v="0"/>
    <s v="Levysoitin"/>
    <n v="1"/>
    <x v="5"/>
  </r>
  <r>
    <n v="53473"/>
    <x v="314"/>
    <s v="10071"/>
    <n v="1"/>
    <n v="6"/>
    <n v="14"/>
    <n v="10.61"/>
    <x v="4"/>
    <x v="1"/>
    <s v="Antennikaapeli"/>
    <n v="4"/>
    <x v="1"/>
  </r>
  <r>
    <n v="53474"/>
    <x v="315"/>
    <s v="10071"/>
    <n v="1"/>
    <n v="6"/>
    <n v="15"/>
    <n v="11.06"/>
    <x v="4"/>
    <x v="1"/>
    <s v="Antennikaapeli"/>
    <n v="4"/>
    <x v="1"/>
  </r>
  <r>
    <n v="53475"/>
    <x v="315"/>
    <s v="10084"/>
    <n v="1"/>
    <n v="5"/>
    <n v="56"/>
    <n v="45.38"/>
    <x v="2"/>
    <x v="1"/>
    <s v="Kaukosäädin"/>
    <n v="4"/>
    <x v="1"/>
  </r>
  <r>
    <n v="53476"/>
    <x v="315"/>
    <s v="10051"/>
    <n v="1"/>
    <n v="6"/>
    <n v="342"/>
    <n v="217.47"/>
    <x v="4"/>
    <x v="1"/>
    <s v="TV32"/>
    <n v="3"/>
    <x v="3"/>
  </r>
  <r>
    <n v="53477"/>
    <x v="316"/>
    <s v="10071"/>
    <n v="1"/>
    <n v="3"/>
    <n v="14"/>
    <n v="10.67"/>
    <x v="5"/>
    <x v="0"/>
    <s v="Antennikaapeli"/>
    <n v="4"/>
    <x v="1"/>
  </r>
  <r>
    <n v="53478"/>
    <x v="316"/>
    <s v="10071"/>
    <n v="1"/>
    <n v="1"/>
    <n v="15"/>
    <n v="11.14"/>
    <x v="0"/>
    <x v="0"/>
    <s v="Antennikaapeli"/>
    <n v="4"/>
    <x v="1"/>
  </r>
  <r>
    <n v="53479"/>
    <x v="1107"/>
    <s v="10071"/>
    <n v="1"/>
    <n v="6"/>
    <n v="15"/>
    <n v="10.73"/>
    <x v="4"/>
    <x v="1"/>
    <s v="Antennikaapeli"/>
    <n v="4"/>
    <x v="1"/>
  </r>
  <r>
    <n v="53480"/>
    <x v="1107"/>
    <s v="10051"/>
    <n v="1"/>
    <n v="1"/>
    <n v="343"/>
    <n v="226.32"/>
    <x v="0"/>
    <x v="0"/>
    <s v="TV32"/>
    <n v="3"/>
    <x v="3"/>
  </r>
  <r>
    <n v="53481"/>
    <x v="1107"/>
    <s v="10071"/>
    <n v="1"/>
    <n v="5"/>
    <n v="15"/>
    <n v="11.17"/>
    <x v="2"/>
    <x v="1"/>
    <s v="Antennikaapeli"/>
    <n v="4"/>
    <x v="1"/>
  </r>
  <r>
    <n v="53482"/>
    <x v="317"/>
    <s v="10071"/>
    <n v="1"/>
    <n v="6"/>
    <n v="15"/>
    <n v="10.49"/>
    <x v="4"/>
    <x v="1"/>
    <s v="Antennikaapeli"/>
    <n v="4"/>
    <x v="1"/>
  </r>
  <r>
    <n v="53483"/>
    <x v="317"/>
    <s v="10006"/>
    <n v="1"/>
    <n v="2"/>
    <n v="246"/>
    <n v="139.35"/>
    <x v="1"/>
    <x v="0"/>
    <s v="Levysoitin"/>
    <n v="1"/>
    <x v="5"/>
  </r>
  <r>
    <n v="53484"/>
    <x v="318"/>
    <s v="10071"/>
    <n v="1"/>
    <n v="1"/>
    <n v="14"/>
    <n v="10.220000000000001"/>
    <x v="0"/>
    <x v="0"/>
    <s v="Antennikaapeli"/>
    <n v="4"/>
    <x v="1"/>
  </r>
  <r>
    <n v="53485"/>
    <x v="318"/>
    <s v="10071"/>
    <n v="1"/>
    <n v="9"/>
    <n v="14"/>
    <n v="10.62"/>
    <x v="6"/>
    <x v="1"/>
    <s v="Antennikaapeli"/>
    <n v="4"/>
    <x v="1"/>
  </r>
  <r>
    <n v="53486"/>
    <x v="318"/>
    <s v="10071"/>
    <n v="1"/>
    <n v="1"/>
    <n v="15"/>
    <n v="11.14"/>
    <x v="0"/>
    <x v="0"/>
    <s v="Antennikaapeli"/>
    <n v="4"/>
    <x v="1"/>
  </r>
  <r>
    <n v="53487"/>
    <x v="318"/>
    <s v="10071"/>
    <n v="1"/>
    <n v="6"/>
    <n v="15"/>
    <n v="10.47"/>
    <x v="4"/>
    <x v="1"/>
    <s v="Antennikaapeli"/>
    <n v="4"/>
    <x v="1"/>
  </r>
  <r>
    <n v="53488"/>
    <x v="318"/>
    <s v="10071"/>
    <n v="1"/>
    <n v="1"/>
    <n v="15"/>
    <n v="10.91"/>
    <x v="0"/>
    <x v="0"/>
    <s v="Antennikaapeli"/>
    <n v="4"/>
    <x v="1"/>
  </r>
  <r>
    <n v="53489"/>
    <x v="318"/>
    <s v="10071"/>
    <n v="1"/>
    <n v="7"/>
    <n v="15"/>
    <n v="10.31"/>
    <x v="3"/>
    <x v="0"/>
    <s v="Antennikaapeli"/>
    <n v="4"/>
    <x v="1"/>
  </r>
  <r>
    <n v="53490"/>
    <x v="318"/>
    <s v="10071"/>
    <n v="1"/>
    <n v="7"/>
    <n v="14"/>
    <n v="10.95"/>
    <x v="3"/>
    <x v="0"/>
    <s v="Antennikaapeli"/>
    <n v="4"/>
    <x v="1"/>
  </r>
  <r>
    <n v="53491"/>
    <x v="318"/>
    <s v="10066"/>
    <n v="1"/>
    <n v="6"/>
    <n v="18"/>
    <n v="8.93"/>
    <x v="4"/>
    <x v="1"/>
    <s v="USB-kaapeli"/>
    <n v="4"/>
    <x v="1"/>
  </r>
  <r>
    <n v="53492"/>
    <x v="318"/>
    <s v="10071"/>
    <n v="1"/>
    <n v="5"/>
    <n v="14"/>
    <n v="11.17"/>
    <x v="2"/>
    <x v="1"/>
    <s v="Antennikaapeli"/>
    <n v="4"/>
    <x v="1"/>
  </r>
  <r>
    <n v="53493"/>
    <x v="318"/>
    <s v="10071"/>
    <n v="1"/>
    <n v="1"/>
    <n v="14"/>
    <n v="10.55"/>
    <x v="0"/>
    <x v="0"/>
    <s v="Antennikaapeli"/>
    <n v="4"/>
    <x v="1"/>
  </r>
  <r>
    <n v="53494"/>
    <x v="319"/>
    <s v="10071"/>
    <n v="1"/>
    <n v="1"/>
    <n v="14"/>
    <n v="10.84"/>
    <x v="0"/>
    <x v="0"/>
    <s v="Antennikaapeli"/>
    <n v="4"/>
    <x v="1"/>
  </r>
  <r>
    <n v="53495"/>
    <x v="319"/>
    <s v="10071"/>
    <n v="1"/>
    <n v="1"/>
    <n v="14"/>
    <n v="10.62"/>
    <x v="0"/>
    <x v="0"/>
    <s v="Antennikaapeli"/>
    <n v="4"/>
    <x v="1"/>
  </r>
  <r>
    <n v="53496"/>
    <x v="320"/>
    <s v="10071"/>
    <n v="1"/>
    <n v="3"/>
    <n v="14"/>
    <n v="10.48"/>
    <x v="5"/>
    <x v="0"/>
    <s v="Antennikaapeli"/>
    <n v="4"/>
    <x v="1"/>
  </r>
  <r>
    <n v="53497"/>
    <x v="320"/>
    <s v="10071"/>
    <n v="1"/>
    <n v="1"/>
    <n v="15"/>
    <n v="10.199999999999999"/>
    <x v="0"/>
    <x v="0"/>
    <s v="Antennikaapeli"/>
    <n v="4"/>
    <x v="1"/>
  </r>
  <r>
    <n v="53498"/>
    <x v="320"/>
    <s v="10006"/>
    <n v="1"/>
    <n v="2"/>
    <n v="250"/>
    <n v="126.17"/>
    <x v="1"/>
    <x v="0"/>
    <s v="Levysoitin"/>
    <n v="1"/>
    <x v="5"/>
  </r>
  <r>
    <n v="53499"/>
    <x v="321"/>
    <s v="10071"/>
    <n v="1"/>
    <n v="6"/>
    <n v="15"/>
    <n v="10.88"/>
    <x v="4"/>
    <x v="1"/>
    <s v="Antennikaapeli"/>
    <n v="4"/>
    <x v="1"/>
  </r>
  <r>
    <n v="53500"/>
    <x v="321"/>
    <s v="10051"/>
    <n v="1"/>
    <n v="6"/>
    <n v="331"/>
    <n v="231.99"/>
    <x v="4"/>
    <x v="1"/>
    <s v="TV32"/>
    <n v="3"/>
    <x v="3"/>
  </r>
  <r>
    <n v="53501"/>
    <x v="1108"/>
    <s v="10071"/>
    <n v="1"/>
    <n v="1"/>
    <n v="15"/>
    <n v="10.53"/>
    <x v="0"/>
    <x v="0"/>
    <s v="Antennikaapeli"/>
    <n v="4"/>
    <x v="1"/>
  </r>
  <r>
    <n v="53502"/>
    <x v="322"/>
    <s v="10071"/>
    <n v="1"/>
    <n v="1"/>
    <n v="15"/>
    <n v="10.82"/>
    <x v="0"/>
    <x v="0"/>
    <s v="Antennikaapeli"/>
    <n v="4"/>
    <x v="1"/>
  </r>
  <r>
    <n v="53503"/>
    <x v="323"/>
    <s v="10071"/>
    <n v="1"/>
    <n v="6"/>
    <n v="15"/>
    <n v="10.52"/>
    <x v="4"/>
    <x v="1"/>
    <s v="Antennikaapeli"/>
    <n v="4"/>
    <x v="1"/>
  </r>
  <r>
    <n v="53504"/>
    <x v="324"/>
    <s v="10051"/>
    <n v="1"/>
    <n v="3"/>
    <n v="330"/>
    <n v="224.06"/>
    <x v="5"/>
    <x v="0"/>
    <s v="TV32"/>
    <n v="3"/>
    <x v="3"/>
  </r>
  <r>
    <n v="53505"/>
    <x v="324"/>
    <s v="10071"/>
    <n v="1"/>
    <n v="2"/>
    <n v="15"/>
    <n v="10.27"/>
    <x v="1"/>
    <x v="0"/>
    <s v="Antennikaapeli"/>
    <n v="4"/>
    <x v="1"/>
  </r>
  <r>
    <n v="53506"/>
    <x v="324"/>
    <s v="10066"/>
    <n v="1"/>
    <n v="9"/>
    <n v="18"/>
    <n v="9.17"/>
    <x v="6"/>
    <x v="1"/>
    <s v="USB-kaapeli"/>
    <n v="4"/>
    <x v="1"/>
  </r>
  <r>
    <n v="53507"/>
    <x v="324"/>
    <s v="10006"/>
    <n v="1"/>
    <n v="5"/>
    <n v="250"/>
    <n v="128.18"/>
    <x v="2"/>
    <x v="1"/>
    <s v="Levysoitin"/>
    <n v="1"/>
    <x v="5"/>
  </r>
  <r>
    <n v="53508"/>
    <x v="325"/>
    <s v="10071"/>
    <n v="1"/>
    <n v="7"/>
    <n v="15"/>
    <n v="10.41"/>
    <x v="3"/>
    <x v="0"/>
    <s v="Antennikaapeli"/>
    <n v="4"/>
    <x v="1"/>
  </r>
  <r>
    <n v="53509"/>
    <x v="325"/>
    <s v="10071"/>
    <n v="1"/>
    <n v="6"/>
    <n v="14"/>
    <n v="10.46"/>
    <x v="4"/>
    <x v="1"/>
    <s v="Antennikaapeli"/>
    <n v="4"/>
    <x v="1"/>
  </r>
  <r>
    <n v="53510"/>
    <x v="325"/>
    <s v="10071"/>
    <n v="1"/>
    <n v="1"/>
    <n v="15"/>
    <n v="10.28"/>
    <x v="0"/>
    <x v="0"/>
    <s v="Antennikaapeli"/>
    <n v="4"/>
    <x v="1"/>
  </r>
  <r>
    <n v="53511"/>
    <x v="325"/>
    <s v="10071"/>
    <n v="1"/>
    <n v="7"/>
    <n v="15"/>
    <n v="10.75"/>
    <x v="3"/>
    <x v="0"/>
    <s v="Antennikaapeli"/>
    <n v="4"/>
    <x v="1"/>
  </r>
  <r>
    <n v="53512"/>
    <x v="326"/>
    <s v="10071"/>
    <n v="1"/>
    <n v="9"/>
    <n v="14"/>
    <n v="11.21"/>
    <x v="6"/>
    <x v="1"/>
    <s v="Antennikaapeli"/>
    <n v="4"/>
    <x v="1"/>
  </r>
  <r>
    <n v="53513"/>
    <x v="327"/>
    <s v="10084"/>
    <n v="1"/>
    <n v="3"/>
    <n v="58"/>
    <n v="44.55"/>
    <x v="5"/>
    <x v="0"/>
    <s v="Kaukosäädin"/>
    <n v="4"/>
    <x v="1"/>
  </r>
  <r>
    <n v="53514"/>
    <x v="327"/>
    <s v="10071"/>
    <n v="1"/>
    <n v="2"/>
    <n v="14"/>
    <n v="10.32"/>
    <x v="1"/>
    <x v="0"/>
    <s v="Antennikaapeli"/>
    <n v="4"/>
    <x v="1"/>
  </r>
  <r>
    <n v="53515"/>
    <x v="327"/>
    <s v="10071"/>
    <n v="1"/>
    <n v="2"/>
    <n v="15"/>
    <n v="10.62"/>
    <x v="1"/>
    <x v="0"/>
    <s v="Antennikaapeli"/>
    <n v="4"/>
    <x v="1"/>
  </r>
  <r>
    <n v="53516"/>
    <x v="327"/>
    <s v="10006"/>
    <n v="1"/>
    <n v="1"/>
    <n v="244"/>
    <n v="127.3"/>
    <x v="0"/>
    <x v="0"/>
    <s v="Levysoitin"/>
    <n v="1"/>
    <x v="5"/>
  </r>
  <r>
    <n v="53517"/>
    <x v="328"/>
    <s v="10071"/>
    <n v="1"/>
    <n v="2"/>
    <n v="14"/>
    <n v="10.7"/>
    <x v="1"/>
    <x v="0"/>
    <s v="Antennikaapeli"/>
    <n v="4"/>
    <x v="1"/>
  </r>
  <r>
    <n v="53518"/>
    <x v="328"/>
    <s v="10028"/>
    <n v="1"/>
    <n v="2"/>
    <n v="110"/>
    <n v="72.12"/>
    <x v="1"/>
    <x v="0"/>
    <s v="Multidigiboxi"/>
    <n v="6"/>
    <x v="2"/>
  </r>
  <r>
    <n v="53519"/>
    <x v="328"/>
    <s v="10051"/>
    <n v="1"/>
    <n v="2"/>
    <n v="343"/>
    <n v="226.36"/>
    <x v="1"/>
    <x v="0"/>
    <s v="TV32"/>
    <n v="3"/>
    <x v="3"/>
  </r>
  <r>
    <n v="53520"/>
    <x v="329"/>
    <s v="10066"/>
    <n v="1"/>
    <n v="6"/>
    <n v="18"/>
    <n v="8.98"/>
    <x v="4"/>
    <x v="1"/>
    <s v="USB-kaapeli"/>
    <n v="4"/>
    <x v="1"/>
  </r>
  <r>
    <n v="53521"/>
    <x v="329"/>
    <s v="10071"/>
    <n v="1"/>
    <n v="7"/>
    <n v="15"/>
    <n v="10.51"/>
    <x v="3"/>
    <x v="0"/>
    <s v="Antennikaapeli"/>
    <n v="4"/>
    <x v="1"/>
  </r>
  <r>
    <n v="53522"/>
    <x v="329"/>
    <s v="10071"/>
    <n v="1"/>
    <n v="7"/>
    <n v="15"/>
    <n v="11.08"/>
    <x v="3"/>
    <x v="0"/>
    <s v="Antennikaapeli"/>
    <n v="4"/>
    <x v="1"/>
  </r>
  <r>
    <n v="53523"/>
    <x v="330"/>
    <s v="10071"/>
    <n v="1"/>
    <n v="2"/>
    <n v="15"/>
    <n v="10.94"/>
    <x v="1"/>
    <x v="0"/>
    <s v="Antennikaapeli"/>
    <n v="4"/>
    <x v="1"/>
  </r>
  <r>
    <n v="53524"/>
    <x v="330"/>
    <s v="10071"/>
    <n v="1"/>
    <n v="6"/>
    <n v="15"/>
    <n v="10.59"/>
    <x v="4"/>
    <x v="1"/>
    <s v="Antennikaapeli"/>
    <n v="4"/>
    <x v="1"/>
  </r>
  <r>
    <n v="53525"/>
    <x v="330"/>
    <s v="10084"/>
    <n v="1"/>
    <n v="5"/>
    <n v="59"/>
    <n v="45.72"/>
    <x v="2"/>
    <x v="1"/>
    <s v="Kaukosäädin"/>
    <n v="4"/>
    <x v="1"/>
  </r>
  <r>
    <n v="53526"/>
    <x v="331"/>
    <s v="10071"/>
    <n v="1"/>
    <n v="5"/>
    <n v="14"/>
    <n v="10.25"/>
    <x v="2"/>
    <x v="1"/>
    <s v="Antennikaapeli"/>
    <n v="4"/>
    <x v="1"/>
  </r>
  <r>
    <n v="53527"/>
    <x v="331"/>
    <s v="10071"/>
    <n v="1"/>
    <n v="5"/>
    <n v="15"/>
    <n v="10.59"/>
    <x v="2"/>
    <x v="1"/>
    <s v="Antennikaapeli"/>
    <n v="4"/>
    <x v="1"/>
  </r>
  <r>
    <n v="53528"/>
    <x v="331"/>
    <s v="10071"/>
    <n v="1"/>
    <n v="3"/>
    <n v="15"/>
    <n v="11.18"/>
    <x v="5"/>
    <x v="0"/>
    <s v="Antennikaapeli"/>
    <n v="4"/>
    <x v="1"/>
  </r>
  <r>
    <n v="53529"/>
    <x v="331"/>
    <s v="10071"/>
    <n v="1"/>
    <n v="3"/>
    <n v="15"/>
    <n v="10.98"/>
    <x v="5"/>
    <x v="0"/>
    <s v="Antennikaapeli"/>
    <n v="4"/>
    <x v="1"/>
  </r>
  <r>
    <n v="53530"/>
    <x v="1109"/>
    <s v="10066"/>
    <n v="1"/>
    <n v="6"/>
    <n v="18"/>
    <n v="9.64"/>
    <x v="4"/>
    <x v="1"/>
    <s v="USB-kaapeli"/>
    <n v="4"/>
    <x v="1"/>
  </r>
  <r>
    <n v="53531"/>
    <x v="1109"/>
    <s v="10006"/>
    <n v="1"/>
    <n v="1"/>
    <n v="241"/>
    <n v="134.56"/>
    <x v="0"/>
    <x v="0"/>
    <s v="Levysoitin"/>
    <n v="1"/>
    <x v="5"/>
  </r>
  <r>
    <n v="53532"/>
    <x v="1109"/>
    <s v="10071"/>
    <n v="1"/>
    <n v="3"/>
    <n v="15"/>
    <n v="10.25"/>
    <x v="5"/>
    <x v="0"/>
    <s v="Antennikaapeli"/>
    <n v="4"/>
    <x v="1"/>
  </r>
  <r>
    <n v="53533"/>
    <x v="332"/>
    <s v="10028"/>
    <n v="1"/>
    <n v="2"/>
    <n v="116"/>
    <n v="72.42"/>
    <x v="1"/>
    <x v="0"/>
    <s v="Multidigiboxi"/>
    <n v="6"/>
    <x v="2"/>
  </r>
  <r>
    <n v="53534"/>
    <x v="332"/>
    <s v="10071"/>
    <n v="1"/>
    <n v="3"/>
    <n v="15"/>
    <n v="10.48"/>
    <x v="5"/>
    <x v="0"/>
    <s v="Antennikaapeli"/>
    <n v="4"/>
    <x v="1"/>
  </r>
  <r>
    <n v="53535"/>
    <x v="332"/>
    <s v="10071"/>
    <n v="1"/>
    <n v="6"/>
    <n v="15"/>
    <n v="10.85"/>
    <x v="4"/>
    <x v="1"/>
    <s v="Antennikaapeli"/>
    <n v="4"/>
    <x v="1"/>
  </r>
  <r>
    <n v="53536"/>
    <x v="332"/>
    <s v="10051"/>
    <n v="1"/>
    <n v="3"/>
    <n v="328"/>
    <n v="216.31"/>
    <x v="5"/>
    <x v="0"/>
    <s v="TV32"/>
    <n v="3"/>
    <x v="3"/>
  </r>
  <r>
    <n v="53537"/>
    <x v="333"/>
    <s v="10071"/>
    <n v="1"/>
    <n v="7"/>
    <n v="15"/>
    <n v="10.89"/>
    <x v="3"/>
    <x v="0"/>
    <s v="Antennikaapeli"/>
    <n v="4"/>
    <x v="1"/>
  </r>
  <r>
    <n v="53538"/>
    <x v="1110"/>
    <s v="10071"/>
    <n v="1"/>
    <n v="1"/>
    <n v="15"/>
    <n v="10.57"/>
    <x v="0"/>
    <x v="0"/>
    <s v="Antennikaapeli"/>
    <n v="4"/>
    <x v="1"/>
  </r>
  <r>
    <n v="53539"/>
    <x v="1110"/>
    <s v="10006"/>
    <n v="1"/>
    <n v="5"/>
    <n v="243"/>
    <n v="130.22999999999999"/>
    <x v="2"/>
    <x v="1"/>
    <s v="Levysoitin"/>
    <n v="1"/>
    <x v="5"/>
  </r>
  <r>
    <n v="53540"/>
    <x v="1110"/>
    <s v="10071"/>
    <n v="1"/>
    <n v="7"/>
    <n v="14"/>
    <n v="11.17"/>
    <x v="3"/>
    <x v="0"/>
    <s v="Antennikaapeli"/>
    <n v="4"/>
    <x v="1"/>
  </r>
  <r>
    <n v="53541"/>
    <x v="334"/>
    <s v="10071"/>
    <n v="1"/>
    <n v="6"/>
    <n v="14"/>
    <n v="10.98"/>
    <x v="4"/>
    <x v="1"/>
    <s v="Antennikaapeli"/>
    <n v="4"/>
    <x v="1"/>
  </r>
  <r>
    <n v="53542"/>
    <x v="335"/>
    <s v="10066"/>
    <n v="1"/>
    <n v="6"/>
    <n v="18"/>
    <n v="9.3000000000000007"/>
    <x v="4"/>
    <x v="1"/>
    <s v="USB-kaapeli"/>
    <n v="4"/>
    <x v="1"/>
  </r>
  <r>
    <n v="53543"/>
    <x v="335"/>
    <s v="10071"/>
    <n v="1"/>
    <n v="6"/>
    <n v="15"/>
    <n v="10.31"/>
    <x v="4"/>
    <x v="1"/>
    <s v="Antennikaapeli"/>
    <n v="4"/>
    <x v="1"/>
  </r>
  <r>
    <n v="53544"/>
    <x v="335"/>
    <s v="10071"/>
    <n v="1"/>
    <n v="6"/>
    <n v="14"/>
    <n v="11.07"/>
    <x v="4"/>
    <x v="1"/>
    <s v="Antennikaapeli"/>
    <n v="4"/>
    <x v="1"/>
  </r>
  <r>
    <n v="53545"/>
    <x v="335"/>
    <s v="10006"/>
    <n v="1"/>
    <n v="3"/>
    <n v="254"/>
    <n v="135.38999999999999"/>
    <x v="5"/>
    <x v="0"/>
    <s v="Levysoitin"/>
    <n v="1"/>
    <x v="5"/>
  </r>
  <r>
    <n v="53546"/>
    <x v="336"/>
    <s v="10071"/>
    <n v="1"/>
    <n v="5"/>
    <n v="14"/>
    <n v="10.24"/>
    <x v="2"/>
    <x v="1"/>
    <s v="Antennikaapeli"/>
    <n v="4"/>
    <x v="1"/>
  </r>
  <r>
    <n v="53547"/>
    <x v="336"/>
    <s v="10071"/>
    <n v="1"/>
    <n v="6"/>
    <n v="14"/>
    <n v="10.35"/>
    <x v="4"/>
    <x v="1"/>
    <s v="Antennikaapeli"/>
    <n v="4"/>
    <x v="1"/>
  </r>
  <r>
    <n v="53548"/>
    <x v="336"/>
    <s v="10071"/>
    <n v="1"/>
    <n v="7"/>
    <n v="15"/>
    <n v="10.26"/>
    <x v="3"/>
    <x v="0"/>
    <s v="Antennikaapeli"/>
    <n v="4"/>
    <x v="1"/>
  </r>
  <r>
    <n v="53549"/>
    <x v="337"/>
    <s v="10071"/>
    <n v="1"/>
    <n v="2"/>
    <n v="15"/>
    <n v="10.79"/>
    <x v="1"/>
    <x v="0"/>
    <s v="Antennikaapeli"/>
    <n v="4"/>
    <x v="1"/>
  </r>
  <r>
    <n v="53550"/>
    <x v="338"/>
    <s v="10051"/>
    <n v="1"/>
    <n v="5"/>
    <n v="328"/>
    <n v="233.48"/>
    <x v="2"/>
    <x v="1"/>
    <s v="TV32"/>
    <n v="3"/>
    <x v="3"/>
  </r>
  <r>
    <n v="53551"/>
    <x v="338"/>
    <s v="10071"/>
    <n v="1"/>
    <n v="2"/>
    <n v="15"/>
    <n v="10.18"/>
    <x v="1"/>
    <x v="0"/>
    <s v="Antennikaapeli"/>
    <n v="4"/>
    <x v="1"/>
  </r>
  <r>
    <n v="53552"/>
    <x v="338"/>
    <s v="10071"/>
    <n v="1"/>
    <n v="2"/>
    <n v="15"/>
    <n v="10.23"/>
    <x v="1"/>
    <x v="0"/>
    <s v="Antennikaapeli"/>
    <n v="4"/>
    <x v="1"/>
  </r>
  <r>
    <n v="53553"/>
    <x v="1111"/>
    <s v="10071"/>
    <n v="1"/>
    <n v="6"/>
    <n v="14"/>
    <n v="11.21"/>
    <x v="4"/>
    <x v="1"/>
    <s v="Antennikaapeli"/>
    <n v="4"/>
    <x v="1"/>
  </r>
  <r>
    <n v="53554"/>
    <x v="339"/>
    <s v="10071"/>
    <n v="1"/>
    <n v="2"/>
    <n v="15"/>
    <n v="10.85"/>
    <x v="1"/>
    <x v="0"/>
    <s v="Antennikaapeli"/>
    <n v="4"/>
    <x v="1"/>
  </r>
  <r>
    <n v="53555"/>
    <x v="339"/>
    <s v="10006"/>
    <n v="1"/>
    <n v="1"/>
    <n v="248"/>
    <n v="131.71"/>
    <x v="0"/>
    <x v="0"/>
    <s v="Levysoitin"/>
    <n v="1"/>
    <x v="5"/>
  </r>
  <r>
    <n v="53556"/>
    <x v="340"/>
    <s v="10071"/>
    <n v="1"/>
    <n v="1"/>
    <n v="14"/>
    <n v="11.05"/>
    <x v="0"/>
    <x v="0"/>
    <s v="Antennikaapeli"/>
    <n v="4"/>
    <x v="1"/>
  </r>
  <r>
    <n v="53557"/>
    <x v="340"/>
    <s v="10084"/>
    <n v="1"/>
    <n v="6"/>
    <n v="55"/>
    <n v="45.38"/>
    <x v="4"/>
    <x v="1"/>
    <s v="Kaukosäädin"/>
    <n v="4"/>
    <x v="1"/>
  </r>
  <r>
    <n v="53558"/>
    <x v="340"/>
    <s v="10071"/>
    <n v="1"/>
    <n v="5"/>
    <n v="15"/>
    <n v="11.17"/>
    <x v="2"/>
    <x v="1"/>
    <s v="Antennikaapeli"/>
    <n v="4"/>
    <x v="1"/>
  </r>
  <r>
    <n v="53559"/>
    <x v="340"/>
    <s v="10066"/>
    <n v="1"/>
    <n v="6"/>
    <n v="18"/>
    <n v="9.08"/>
    <x v="4"/>
    <x v="1"/>
    <s v="USB-kaapeli"/>
    <n v="4"/>
    <x v="1"/>
  </r>
  <r>
    <n v="53560"/>
    <x v="341"/>
    <s v="10071"/>
    <n v="1"/>
    <n v="1"/>
    <n v="15"/>
    <n v="10.93"/>
    <x v="0"/>
    <x v="0"/>
    <s v="Antennikaapeli"/>
    <n v="4"/>
    <x v="1"/>
  </r>
  <r>
    <n v="53561"/>
    <x v="342"/>
    <s v="10051"/>
    <n v="1"/>
    <n v="9"/>
    <n v="328"/>
    <n v="226.44"/>
    <x v="6"/>
    <x v="1"/>
    <s v="TV32"/>
    <n v="3"/>
    <x v="3"/>
  </r>
  <r>
    <n v="53562"/>
    <x v="342"/>
    <s v="10071"/>
    <n v="1"/>
    <n v="2"/>
    <n v="14"/>
    <n v="11.15"/>
    <x v="1"/>
    <x v="0"/>
    <s v="Antennikaapeli"/>
    <n v="4"/>
    <x v="1"/>
  </r>
  <r>
    <n v="53563"/>
    <x v="343"/>
    <s v="10084"/>
    <n v="1"/>
    <n v="5"/>
    <n v="55"/>
    <n v="44.46"/>
    <x v="2"/>
    <x v="1"/>
    <s v="Kaukosäädin"/>
    <n v="4"/>
    <x v="1"/>
  </r>
  <r>
    <n v="53564"/>
    <x v="343"/>
    <s v="10071"/>
    <n v="1"/>
    <n v="6"/>
    <n v="15"/>
    <n v="11.11"/>
    <x v="4"/>
    <x v="1"/>
    <s v="Antennikaapeli"/>
    <n v="4"/>
    <x v="1"/>
  </r>
  <r>
    <n v="53565"/>
    <x v="343"/>
    <s v="10071"/>
    <n v="1"/>
    <n v="7"/>
    <n v="14"/>
    <n v="10.99"/>
    <x v="3"/>
    <x v="0"/>
    <s v="Antennikaapeli"/>
    <n v="4"/>
    <x v="1"/>
  </r>
  <r>
    <n v="53566"/>
    <x v="343"/>
    <s v="10071"/>
    <n v="1"/>
    <n v="7"/>
    <n v="15"/>
    <n v="10.94"/>
    <x v="3"/>
    <x v="0"/>
    <s v="Antennikaapeli"/>
    <n v="4"/>
    <x v="1"/>
  </r>
  <r>
    <n v="53567"/>
    <x v="344"/>
    <s v="10006"/>
    <n v="1"/>
    <n v="7"/>
    <n v="257"/>
    <n v="131.52000000000001"/>
    <x v="3"/>
    <x v="0"/>
    <s v="Levysoitin"/>
    <n v="1"/>
    <x v="5"/>
  </r>
  <r>
    <n v="53568"/>
    <x v="344"/>
    <s v="10071"/>
    <n v="1"/>
    <n v="2"/>
    <n v="15"/>
    <n v="11.05"/>
    <x v="1"/>
    <x v="0"/>
    <s v="Antennikaapeli"/>
    <n v="4"/>
    <x v="1"/>
  </r>
  <r>
    <n v="53569"/>
    <x v="344"/>
    <s v="10071"/>
    <n v="1"/>
    <n v="5"/>
    <n v="14"/>
    <n v="10.63"/>
    <x v="2"/>
    <x v="1"/>
    <s v="Antennikaapeli"/>
    <n v="4"/>
    <x v="1"/>
  </r>
  <r>
    <n v="53570"/>
    <x v="345"/>
    <s v="10051"/>
    <n v="1"/>
    <n v="3"/>
    <n v="327"/>
    <n v="237.45"/>
    <x v="5"/>
    <x v="0"/>
    <s v="TV32"/>
    <n v="3"/>
    <x v="3"/>
  </r>
  <r>
    <n v="53571"/>
    <x v="345"/>
    <s v="10071"/>
    <n v="1"/>
    <n v="6"/>
    <n v="14"/>
    <n v="10.37"/>
    <x v="4"/>
    <x v="1"/>
    <s v="Antennikaapeli"/>
    <n v="4"/>
    <x v="1"/>
  </r>
  <r>
    <n v="53572"/>
    <x v="345"/>
    <s v="10071"/>
    <n v="1"/>
    <n v="9"/>
    <n v="15"/>
    <n v="11.11"/>
    <x v="6"/>
    <x v="1"/>
    <s v="Antennikaapeli"/>
    <n v="4"/>
    <x v="1"/>
  </r>
  <r>
    <n v="53573"/>
    <x v="345"/>
    <s v="10071"/>
    <n v="1"/>
    <n v="1"/>
    <n v="14"/>
    <n v="10.56"/>
    <x v="0"/>
    <x v="0"/>
    <s v="Antennikaapeli"/>
    <n v="4"/>
    <x v="1"/>
  </r>
  <r>
    <n v="53574"/>
    <x v="345"/>
    <s v="10071"/>
    <n v="1"/>
    <n v="2"/>
    <n v="15"/>
    <n v="11.21"/>
    <x v="1"/>
    <x v="0"/>
    <s v="Antennikaapeli"/>
    <n v="4"/>
    <x v="1"/>
  </r>
  <r>
    <n v="53575"/>
    <x v="346"/>
    <s v="10066"/>
    <n v="1"/>
    <n v="3"/>
    <n v="18"/>
    <n v="9.64"/>
    <x v="5"/>
    <x v="0"/>
    <s v="USB-kaapeli"/>
    <n v="4"/>
    <x v="1"/>
  </r>
  <r>
    <n v="53576"/>
    <x v="346"/>
    <s v="10071"/>
    <n v="1"/>
    <n v="6"/>
    <n v="15"/>
    <n v="10.87"/>
    <x v="4"/>
    <x v="1"/>
    <s v="Antennikaapeli"/>
    <n v="4"/>
    <x v="1"/>
  </r>
  <r>
    <n v="53577"/>
    <x v="347"/>
    <s v="10071"/>
    <n v="1"/>
    <n v="5"/>
    <n v="15"/>
    <n v="10.64"/>
    <x v="2"/>
    <x v="1"/>
    <s v="Antennikaapeli"/>
    <n v="4"/>
    <x v="1"/>
  </r>
  <r>
    <n v="53578"/>
    <x v="1112"/>
    <s v="10084"/>
    <n v="1"/>
    <n v="1"/>
    <n v="59"/>
    <n v="45.47"/>
    <x v="0"/>
    <x v="0"/>
    <s v="Kaukosäädin"/>
    <n v="4"/>
    <x v="1"/>
  </r>
  <r>
    <n v="53579"/>
    <x v="1112"/>
    <s v="10071"/>
    <n v="1"/>
    <n v="6"/>
    <n v="14"/>
    <n v="11.21"/>
    <x v="4"/>
    <x v="1"/>
    <s v="Antennikaapeli"/>
    <n v="4"/>
    <x v="1"/>
  </r>
  <r>
    <n v="53580"/>
    <x v="1112"/>
    <s v="10066"/>
    <n v="1"/>
    <n v="6"/>
    <n v="17"/>
    <n v="8.8000000000000007"/>
    <x v="4"/>
    <x v="1"/>
    <s v="USB-kaapeli"/>
    <n v="4"/>
    <x v="1"/>
  </r>
  <r>
    <n v="53581"/>
    <x v="348"/>
    <s v="10006"/>
    <n v="1"/>
    <n v="5"/>
    <n v="254"/>
    <n v="134.49"/>
    <x v="2"/>
    <x v="1"/>
    <s v="Levysoitin"/>
    <n v="1"/>
    <x v="5"/>
  </r>
  <r>
    <n v="53582"/>
    <x v="348"/>
    <s v="10071"/>
    <n v="1"/>
    <n v="7"/>
    <n v="15"/>
    <n v="10.66"/>
    <x v="3"/>
    <x v="0"/>
    <s v="Antennikaapeli"/>
    <n v="4"/>
    <x v="1"/>
  </r>
  <r>
    <n v="53583"/>
    <x v="348"/>
    <s v="10071"/>
    <n v="1"/>
    <n v="7"/>
    <n v="15"/>
    <n v="10.24"/>
    <x v="3"/>
    <x v="0"/>
    <s v="Antennikaapeli"/>
    <n v="4"/>
    <x v="1"/>
  </r>
  <r>
    <n v="53584"/>
    <x v="348"/>
    <s v="10071"/>
    <n v="1"/>
    <n v="9"/>
    <n v="14"/>
    <n v="10.44"/>
    <x v="6"/>
    <x v="1"/>
    <s v="Antennikaapeli"/>
    <n v="4"/>
    <x v="1"/>
  </r>
  <r>
    <n v="53585"/>
    <x v="349"/>
    <s v="10071"/>
    <n v="1"/>
    <n v="1"/>
    <n v="15"/>
    <n v="10.27"/>
    <x v="0"/>
    <x v="0"/>
    <s v="Antennikaapeli"/>
    <n v="4"/>
    <x v="1"/>
  </r>
  <r>
    <n v="53586"/>
    <x v="349"/>
    <s v="10071"/>
    <n v="1"/>
    <n v="5"/>
    <n v="14"/>
    <n v="10.82"/>
    <x v="2"/>
    <x v="1"/>
    <s v="Antennikaapeli"/>
    <n v="4"/>
    <x v="1"/>
  </r>
  <r>
    <n v="53587"/>
    <x v="350"/>
    <s v="10071"/>
    <n v="2"/>
    <n v="7"/>
    <n v="15"/>
    <n v="10.93"/>
    <x v="3"/>
    <x v="0"/>
    <s v="Antennikaapeli"/>
    <n v="4"/>
    <x v="1"/>
  </r>
  <r>
    <n v="53588"/>
    <x v="351"/>
    <s v="10071"/>
    <n v="1"/>
    <n v="5"/>
    <n v="15"/>
    <n v="10.97"/>
    <x v="2"/>
    <x v="1"/>
    <s v="Antennikaapeli"/>
    <n v="4"/>
    <x v="1"/>
  </r>
  <r>
    <n v="53589"/>
    <x v="351"/>
    <s v="10051"/>
    <n v="1"/>
    <n v="5"/>
    <n v="348"/>
    <n v="235.66"/>
    <x v="2"/>
    <x v="1"/>
    <s v="TV32"/>
    <n v="3"/>
    <x v="3"/>
  </r>
  <r>
    <n v="53590"/>
    <x v="351"/>
    <s v="10071"/>
    <n v="1"/>
    <n v="3"/>
    <n v="15"/>
    <n v="10.77"/>
    <x v="5"/>
    <x v="0"/>
    <s v="Antennikaapeli"/>
    <n v="4"/>
    <x v="1"/>
  </r>
  <r>
    <n v="53591"/>
    <x v="351"/>
    <s v="10066"/>
    <n v="1"/>
    <n v="3"/>
    <n v="17"/>
    <n v="8.92"/>
    <x v="5"/>
    <x v="0"/>
    <s v="USB-kaapeli"/>
    <n v="4"/>
    <x v="1"/>
  </r>
  <r>
    <n v="53592"/>
    <x v="352"/>
    <s v="10071"/>
    <n v="1"/>
    <n v="2"/>
    <n v="15"/>
    <n v="10.6"/>
    <x v="1"/>
    <x v="0"/>
    <s v="Antennikaapeli"/>
    <n v="4"/>
    <x v="1"/>
  </r>
  <r>
    <n v="53593"/>
    <x v="352"/>
    <s v="10071"/>
    <n v="1"/>
    <n v="3"/>
    <n v="15"/>
    <n v="10.19"/>
    <x v="5"/>
    <x v="0"/>
    <s v="Antennikaapeli"/>
    <n v="4"/>
    <x v="1"/>
  </r>
  <r>
    <n v="53594"/>
    <x v="352"/>
    <s v="10071"/>
    <n v="1"/>
    <n v="1"/>
    <n v="15"/>
    <n v="10.24"/>
    <x v="0"/>
    <x v="0"/>
    <s v="Antennikaapeli"/>
    <n v="4"/>
    <x v="1"/>
  </r>
  <r>
    <n v="53595"/>
    <x v="352"/>
    <s v="10071"/>
    <n v="1"/>
    <n v="3"/>
    <n v="14"/>
    <n v="11"/>
    <x v="5"/>
    <x v="0"/>
    <s v="Antennikaapeli"/>
    <n v="4"/>
    <x v="1"/>
  </r>
  <r>
    <n v="53596"/>
    <x v="353"/>
    <s v="10071"/>
    <n v="1"/>
    <n v="3"/>
    <n v="15"/>
    <n v="11.15"/>
    <x v="5"/>
    <x v="0"/>
    <s v="Antennikaapeli"/>
    <n v="4"/>
    <x v="1"/>
  </r>
  <r>
    <n v="53597"/>
    <x v="353"/>
    <s v="10006"/>
    <n v="1"/>
    <n v="1"/>
    <n v="244"/>
    <n v="139.29"/>
    <x v="0"/>
    <x v="0"/>
    <s v="Levysoitin"/>
    <n v="1"/>
    <x v="5"/>
  </r>
  <r>
    <n v="53598"/>
    <x v="354"/>
    <s v="10071"/>
    <n v="1"/>
    <n v="5"/>
    <n v="14"/>
    <n v="10.59"/>
    <x v="2"/>
    <x v="1"/>
    <s v="Antennikaapeli"/>
    <n v="4"/>
    <x v="1"/>
  </r>
  <r>
    <n v="53599"/>
    <x v="355"/>
    <s v="10071"/>
    <n v="1"/>
    <n v="2"/>
    <n v="14"/>
    <n v="11.02"/>
    <x v="1"/>
    <x v="0"/>
    <s v="Antennikaapeli"/>
    <n v="4"/>
    <x v="1"/>
  </r>
  <r>
    <n v="53600"/>
    <x v="355"/>
    <s v="10066"/>
    <n v="1"/>
    <n v="6"/>
    <n v="17"/>
    <n v="9.18"/>
    <x v="4"/>
    <x v="1"/>
    <s v="USB-kaapeli"/>
    <n v="4"/>
    <x v="1"/>
  </r>
  <r>
    <n v="53601"/>
    <x v="356"/>
    <s v="10071"/>
    <n v="1"/>
    <n v="7"/>
    <n v="15"/>
    <n v="10.61"/>
    <x v="3"/>
    <x v="0"/>
    <s v="Antennikaapeli"/>
    <n v="4"/>
    <x v="1"/>
  </r>
  <r>
    <n v="53602"/>
    <x v="356"/>
    <s v="10071"/>
    <n v="1"/>
    <n v="5"/>
    <n v="14"/>
    <n v="10.75"/>
    <x v="2"/>
    <x v="1"/>
    <s v="Antennikaapeli"/>
    <n v="4"/>
    <x v="1"/>
  </r>
  <r>
    <n v="53603"/>
    <x v="356"/>
    <s v="10071"/>
    <n v="1"/>
    <n v="2"/>
    <n v="14"/>
    <n v="10.3"/>
    <x v="1"/>
    <x v="0"/>
    <s v="Antennikaapeli"/>
    <n v="4"/>
    <x v="1"/>
  </r>
  <r>
    <n v="53604"/>
    <x v="356"/>
    <s v="10071"/>
    <n v="1"/>
    <n v="2"/>
    <n v="14"/>
    <n v="11.13"/>
    <x v="1"/>
    <x v="0"/>
    <s v="Antennikaapeli"/>
    <n v="4"/>
    <x v="1"/>
  </r>
  <r>
    <n v="53605"/>
    <x v="357"/>
    <s v="10006"/>
    <n v="1"/>
    <n v="1"/>
    <n v="248"/>
    <n v="137.57"/>
    <x v="0"/>
    <x v="0"/>
    <s v="Levysoitin"/>
    <n v="1"/>
    <x v="5"/>
  </r>
  <r>
    <n v="53606"/>
    <x v="357"/>
    <s v="10071"/>
    <n v="1"/>
    <n v="2"/>
    <n v="15"/>
    <n v="10.56"/>
    <x v="1"/>
    <x v="0"/>
    <s v="Antennikaapeli"/>
    <n v="4"/>
    <x v="1"/>
  </r>
  <r>
    <n v="53607"/>
    <x v="357"/>
    <s v="10051"/>
    <n v="1"/>
    <n v="6"/>
    <n v="331"/>
    <n v="214.46"/>
    <x v="4"/>
    <x v="1"/>
    <s v="TV32"/>
    <n v="3"/>
    <x v="3"/>
  </r>
  <r>
    <n v="53608"/>
    <x v="358"/>
    <s v="10071"/>
    <n v="1"/>
    <n v="5"/>
    <n v="14"/>
    <n v="10.81"/>
    <x v="2"/>
    <x v="1"/>
    <s v="Antennikaapeli"/>
    <n v="4"/>
    <x v="1"/>
  </r>
  <r>
    <n v="53609"/>
    <x v="358"/>
    <s v="10066"/>
    <n v="1"/>
    <n v="7"/>
    <n v="18"/>
    <n v="9.61"/>
    <x v="3"/>
    <x v="0"/>
    <s v="USB-kaapeli"/>
    <n v="4"/>
    <x v="1"/>
  </r>
  <r>
    <n v="53610"/>
    <x v="358"/>
    <s v="10071"/>
    <n v="1"/>
    <n v="2"/>
    <n v="14"/>
    <n v="10.28"/>
    <x v="1"/>
    <x v="0"/>
    <s v="Antennikaapeli"/>
    <n v="4"/>
    <x v="1"/>
  </r>
  <r>
    <n v="53611"/>
    <x v="1113"/>
    <s v="10071"/>
    <n v="1"/>
    <n v="3"/>
    <n v="14"/>
    <n v="10.14"/>
    <x v="5"/>
    <x v="0"/>
    <s v="Antennikaapeli"/>
    <n v="4"/>
    <x v="1"/>
  </r>
  <r>
    <n v="53612"/>
    <x v="359"/>
    <s v="10071"/>
    <n v="1"/>
    <n v="9"/>
    <n v="15"/>
    <n v="11.11"/>
    <x v="6"/>
    <x v="1"/>
    <s v="Antennikaapeli"/>
    <n v="4"/>
    <x v="1"/>
  </r>
  <r>
    <n v="53613"/>
    <x v="359"/>
    <s v="10051"/>
    <n v="1"/>
    <n v="1"/>
    <n v="320"/>
    <n v="226.48"/>
    <x v="0"/>
    <x v="0"/>
    <s v="TV32"/>
    <n v="3"/>
    <x v="3"/>
  </r>
  <r>
    <n v="53614"/>
    <x v="359"/>
    <s v="10071"/>
    <n v="1"/>
    <n v="1"/>
    <n v="15"/>
    <n v="10.27"/>
    <x v="0"/>
    <x v="0"/>
    <s v="Antennikaapeli"/>
    <n v="4"/>
    <x v="1"/>
  </r>
  <r>
    <n v="53615"/>
    <x v="359"/>
    <s v="10006"/>
    <n v="1"/>
    <n v="9"/>
    <n v="252"/>
    <n v="135.05000000000001"/>
    <x v="6"/>
    <x v="1"/>
    <s v="Levysoitin"/>
    <n v="1"/>
    <x v="5"/>
  </r>
  <r>
    <n v="53616"/>
    <x v="359"/>
    <s v="10071"/>
    <n v="1"/>
    <n v="3"/>
    <n v="15"/>
    <n v="10.91"/>
    <x v="5"/>
    <x v="0"/>
    <s v="Antennikaapeli"/>
    <n v="4"/>
    <x v="1"/>
  </r>
  <r>
    <n v="53617"/>
    <x v="359"/>
    <s v="10071"/>
    <n v="1"/>
    <n v="2"/>
    <n v="14"/>
    <n v="10.35"/>
    <x v="1"/>
    <x v="0"/>
    <s v="Antennikaapeli"/>
    <n v="4"/>
    <x v="1"/>
  </r>
  <r>
    <n v="53618"/>
    <x v="359"/>
    <s v="10071"/>
    <n v="1"/>
    <n v="9"/>
    <n v="14"/>
    <n v="10.55"/>
    <x v="6"/>
    <x v="1"/>
    <s v="Antennikaapeli"/>
    <n v="4"/>
    <x v="1"/>
  </r>
  <r>
    <n v="53619"/>
    <x v="360"/>
    <s v="10028"/>
    <n v="1"/>
    <n v="7"/>
    <n v="118"/>
    <n v="75.38"/>
    <x v="3"/>
    <x v="0"/>
    <s v="Multidigiboxi"/>
    <n v="6"/>
    <x v="2"/>
  </r>
  <r>
    <n v="53620"/>
    <x v="360"/>
    <s v="10071"/>
    <n v="1"/>
    <n v="1"/>
    <n v="15"/>
    <n v="10.48"/>
    <x v="0"/>
    <x v="0"/>
    <s v="Antennikaapeli"/>
    <n v="4"/>
    <x v="1"/>
  </r>
  <r>
    <n v="53621"/>
    <x v="1114"/>
    <s v="10084"/>
    <n v="1"/>
    <n v="1"/>
    <n v="56"/>
    <n v="43.62"/>
    <x v="0"/>
    <x v="0"/>
    <s v="Kaukosäädin"/>
    <n v="4"/>
    <x v="1"/>
  </r>
  <r>
    <n v="53622"/>
    <x v="1114"/>
    <s v="10071"/>
    <n v="1"/>
    <n v="1"/>
    <n v="15"/>
    <n v="10.43"/>
    <x v="0"/>
    <x v="0"/>
    <s v="Antennikaapeli"/>
    <n v="4"/>
    <x v="1"/>
  </r>
  <r>
    <n v="53623"/>
    <x v="361"/>
    <s v="10071"/>
    <n v="1"/>
    <n v="5"/>
    <n v="15"/>
    <n v="11.14"/>
    <x v="2"/>
    <x v="1"/>
    <s v="Antennikaapeli"/>
    <n v="4"/>
    <x v="1"/>
  </r>
  <r>
    <n v="53624"/>
    <x v="362"/>
    <s v="10071"/>
    <n v="1"/>
    <n v="7"/>
    <n v="14"/>
    <n v="10.9"/>
    <x v="3"/>
    <x v="0"/>
    <s v="Antennikaapeli"/>
    <n v="4"/>
    <x v="1"/>
  </r>
  <r>
    <n v="53625"/>
    <x v="362"/>
    <s v="10071"/>
    <n v="1"/>
    <n v="5"/>
    <n v="14"/>
    <n v="10.51"/>
    <x v="2"/>
    <x v="1"/>
    <s v="Antennikaapeli"/>
    <n v="4"/>
    <x v="1"/>
  </r>
  <r>
    <n v="53626"/>
    <x v="362"/>
    <s v="10071"/>
    <n v="1"/>
    <n v="3"/>
    <n v="15"/>
    <n v="10.48"/>
    <x v="5"/>
    <x v="0"/>
    <s v="Antennikaapeli"/>
    <n v="4"/>
    <x v="1"/>
  </r>
  <r>
    <n v="53627"/>
    <x v="362"/>
    <s v="10006"/>
    <n v="1"/>
    <n v="6"/>
    <n v="236"/>
    <n v="129.59"/>
    <x v="4"/>
    <x v="1"/>
    <s v="Levysoitin"/>
    <n v="1"/>
    <x v="5"/>
  </r>
  <r>
    <n v="53628"/>
    <x v="362"/>
    <s v="10071"/>
    <n v="1"/>
    <n v="3"/>
    <n v="15"/>
    <n v="11.18"/>
    <x v="5"/>
    <x v="0"/>
    <s v="Antennikaapeli"/>
    <n v="4"/>
    <x v="1"/>
  </r>
  <r>
    <n v="53629"/>
    <x v="1115"/>
    <s v="10071"/>
    <n v="1"/>
    <n v="6"/>
    <n v="14"/>
    <n v="10.87"/>
    <x v="4"/>
    <x v="1"/>
    <s v="Antennikaapeli"/>
    <n v="4"/>
    <x v="1"/>
  </r>
  <r>
    <n v="53630"/>
    <x v="1115"/>
    <s v="10071"/>
    <n v="1"/>
    <n v="6"/>
    <n v="14"/>
    <n v="10.52"/>
    <x v="4"/>
    <x v="1"/>
    <s v="Antennikaapeli"/>
    <n v="4"/>
    <x v="1"/>
  </r>
  <r>
    <n v="53631"/>
    <x v="1115"/>
    <s v="10066"/>
    <n v="1"/>
    <n v="9"/>
    <n v="18"/>
    <n v="9.27"/>
    <x v="6"/>
    <x v="1"/>
    <s v="USB-kaapeli"/>
    <n v="4"/>
    <x v="1"/>
  </r>
  <r>
    <n v="53632"/>
    <x v="1115"/>
    <s v="10071"/>
    <n v="1"/>
    <n v="5"/>
    <n v="14"/>
    <n v="11.17"/>
    <x v="2"/>
    <x v="1"/>
    <s v="Antennikaapeli"/>
    <n v="4"/>
    <x v="1"/>
  </r>
  <r>
    <n v="53633"/>
    <x v="1115"/>
    <s v="10071"/>
    <n v="1"/>
    <n v="6"/>
    <n v="14"/>
    <n v="10.48"/>
    <x v="4"/>
    <x v="1"/>
    <s v="Antennikaapeli"/>
    <n v="4"/>
    <x v="1"/>
  </r>
  <r>
    <n v="53634"/>
    <x v="363"/>
    <s v="10071"/>
    <n v="1"/>
    <n v="1"/>
    <n v="15"/>
    <n v="11.16"/>
    <x v="0"/>
    <x v="0"/>
    <s v="Antennikaapeli"/>
    <n v="4"/>
    <x v="1"/>
  </r>
  <r>
    <n v="53635"/>
    <x v="363"/>
    <s v="10028"/>
    <n v="1"/>
    <n v="1"/>
    <n v="109"/>
    <n v="71.78"/>
    <x v="0"/>
    <x v="0"/>
    <s v="Multidigiboxi"/>
    <n v="6"/>
    <x v="2"/>
  </r>
  <r>
    <n v="53636"/>
    <x v="363"/>
    <s v="10071"/>
    <n v="1"/>
    <n v="6"/>
    <n v="14"/>
    <n v="11.19"/>
    <x v="4"/>
    <x v="1"/>
    <s v="Antennikaapeli"/>
    <n v="4"/>
    <x v="1"/>
  </r>
  <r>
    <n v="53637"/>
    <x v="364"/>
    <s v="10071"/>
    <n v="1"/>
    <n v="6"/>
    <n v="15"/>
    <n v="10.81"/>
    <x v="4"/>
    <x v="1"/>
    <s v="Antennikaapeli"/>
    <n v="4"/>
    <x v="1"/>
  </r>
  <r>
    <n v="53638"/>
    <x v="364"/>
    <s v="10071"/>
    <n v="1"/>
    <n v="2"/>
    <n v="15"/>
    <n v="10.19"/>
    <x v="1"/>
    <x v="0"/>
    <s v="Antennikaapeli"/>
    <n v="4"/>
    <x v="1"/>
  </r>
  <r>
    <n v="53639"/>
    <x v="364"/>
    <s v="10066"/>
    <n v="1"/>
    <n v="1"/>
    <n v="17"/>
    <n v="9.66"/>
    <x v="0"/>
    <x v="0"/>
    <s v="USB-kaapeli"/>
    <n v="4"/>
    <x v="1"/>
  </r>
  <r>
    <n v="53640"/>
    <x v="365"/>
    <s v="10071"/>
    <n v="1"/>
    <n v="1"/>
    <n v="14"/>
    <n v="10.26"/>
    <x v="0"/>
    <x v="0"/>
    <s v="Antennikaapeli"/>
    <n v="4"/>
    <x v="1"/>
  </r>
  <r>
    <n v="53641"/>
    <x v="365"/>
    <s v="10006"/>
    <n v="1"/>
    <n v="7"/>
    <n v="238"/>
    <n v="129.55000000000001"/>
    <x v="3"/>
    <x v="0"/>
    <s v="Levysoitin"/>
    <n v="1"/>
    <x v="5"/>
  </r>
  <r>
    <n v="53642"/>
    <x v="366"/>
    <s v="10071"/>
    <n v="1"/>
    <n v="1"/>
    <n v="14"/>
    <n v="10.210000000000001"/>
    <x v="0"/>
    <x v="0"/>
    <s v="Antennikaapeli"/>
    <n v="4"/>
    <x v="1"/>
  </r>
  <r>
    <n v="53643"/>
    <x v="367"/>
    <s v="10071"/>
    <n v="1"/>
    <n v="3"/>
    <n v="15"/>
    <n v="10.32"/>
    <x v="5"/>
    <x v="0"/>
    <s v="Antennikaapeli"/>
    <n v="4"/>
    <x v="1"/>
  </r>
  <r>
    <n v="53644"/>
    <x v="367"/>
    <s v="10051"/>
    <n v="1"/>
    <n v="6"/>
    <n v="344"/>
    <n v="226.33"/>
    <x v="4"/>
    <x v="1"/>
    <s v="TV32"/>
    <n v="3"/>
    <x v="3"/>
  </r>
  <r>
    <n v="53645"/>
    <x v="368"/>
    <s v="10071"/>
    <n v="1"/>
    <n v="5"/>
    <n v="14"/>
    <n v="10.79"/>
    <x v="2"/>
    <x v="1"/>
    <s v="Antennikaapeli"/>
    <n v="4"/>
    <x v="1"/>
  </r>
  <r>
    <n v="53646"/>
    <x v="1116"/>
    <s v="10071"/>
    <n v="1"/>
    <n v="2"/>
    <n v="15"/>
    <n v="10.5"/>
    <x v="1"/>
    <x v="0"/>
    <s v="Antennikaapeli"/>
    <n v="4"/>
    <x v="1"/>
  </r>
  <r>
    <n v="53647"/>
    <x v="1116"/>
    <s v="10071"/>
    <n v="1"/>
    <n v="2"/>
    <n v="14"/>
    <n v="10.98"/>
    <x v="1"/>
    <x v="0"/>
    <s v="Antennikaapeli"/>
    <n v="4"/>
    <x v="1"/>
  </r>
  <r>
    <n v="53648"/>
    <x v="1116"/>
    <s v="10071"/>
    <n v="1"/>
    <n v="6"/>
    <n v="14"/>
    <n v="10.23"/>
    <x v="4"/>
    <x v="1"/>
    <s v="Antennikaapeli"/>
    <n v="4"/>
    <x v="1"/>
  </r>
  <r>
    <n v="53649"/>
    <x v="1116"/>
    <s v="10071"/>
    <n v="1"/>
    <n v="5"/>
    <n v="15"/>
    <n v="10.5"/>
    <x v="2"/>
    <x v="1"/>
    <s v="Antennikaapeli"/>
    <n v="4"/>
    <x v="1"/>
  </r>
  <r>
    <n v="53650"/>
    <x v="1116"/>
    <s v="10071"/>
    <n v="1"/>
    <n v="3"/>
    <n v="14"/>
    <n v="10.98"/>
    <x v="5"/>
    <x v="0"/>
    <s v="Antennikaapeli"/>
    <n v="4"/>
    <x v="1"/>
  </r>
  <r>
    <n v="53651"/>
    <x v="369"/>
    <s v="10071"/>
    <n v="1"/>
    <n v="7"/>
    <n v="15"/>
    <n v="10.78"/>
    <x v="3"/>
    <x v="0"/>
    <s v="Antennikaapeli"/>
    <n v="4"/>
    <x v="1"/>
  </r>
  <r>
    <n v="53652"/>
    <x v="369"/>
    <s v="10006"/>
    <n v="1"/>
    <n v="9"/>
    <n v="244"/>
    <n v="128.26"/>
    <x v="6"/>
    <x v="1"/>
    <s v="Levysoitin"/>
    <n v="1"/>
    <x v="5"/>
  </r>
  <r>
    <n v="53653"/>
    <x v="370"/>
    <s v="10071"/>
    <n v="1"/>
    <n v="7"/>
    <n v="14"/>
    <n v="10.6"/>
    <x v="3"/>
    <x v="0"/>
    <s v="Antennikaapeli"/>
    <n v="4"/>
    <x v="1"/>
  </r>
  <r>
    <n v="53654"/>
    <x v="370"/>
    <s v="10066"/>
    <n v="1"/>
    <n v="7"/>
    <n v="18"/>
    <n v="9.49"/>
    <x v="3"/>
    <x v="0"/>
    <s v="USB-kaapeli"/>
    <n v="4"/>
    <x v="1"/>
  </r>
  <r>
    <n v="53655"/>
    <x v="1117"/>
    <s v="10084"/>
    <n v="1"/>
    <n v="6"/>
    <n v="55"/>
    <n v="45.95"/>
    <x v="4"/>
    <x v="1"/>
    <s v="Kaukosäädin"/>
    <n v="4"/>
    <x v="1"/>
  </r>
  <r>
    <n v="53656"/>
    <x v="1117"/>
    <s v="10071"/>
    <n v="1"/>
    <n v="6"/>
    <n v="15"/>
    <n v="10.19"/>
    <x v="4"/>
    <x v="1"/>
    <s v="Antennikaapeli"/>
    <n v="4"/>
    <x v="1"/>
  </r>
  <r>
    <n v="53657"/>
    <x v="1117"/>
    <s v="10028"/>
    <n v="1"/>
    <n v="7"/>
    <n v="117"/>
    <n v="77.83"/>
    <x v="3"/>
    <x v="0"/>
    <s v="Multidigiboxi"/>
    <n v="6"/>
    <x v="2"/>
  </r>
  <r>
    <n v="53658"/>
    <x v="371"/>
    <s v="10006"/>
    <n v="1"/>
    <n v="3"/>
    <n v="252"/>
    <n v="133.91"/>
    <x v="5"/>
    <x v="0"/>
    <s v="Levysoitin"/>
    <n v="1"/>
    <x v="5"/>
  </r>
  <r>
    <n v="53659"/>
    <x v="371"/>
    <s v="10071"/>
    <n v="1"/>
    <n v="9"/>
    <n v="14"/>
    <n v="10.4"/>
    <x v="6"/>
    <x v="1"/>
    <s v="Antennikaapeli"/>
    <n v="4"/>
    <x v="1"/>
  </r>
  <r>
    <n v="53660"/>
    <x v="371"/>
    <s v="10071"/>
    <n v="1"/>
    <n v="2"/>
    <n v="15"/>
    <n v="11.15"/>
    <x v="1"/>
    <x v="0"/>
    <s v="Antennikaapeli"/>
    <n v="4"/>
    <x v="1"/>
  </r>
  <r>
    <n v="53661"/>
    <x v="371"/>
    <s v="10071"/>
    <n v="1"/>
    <n v="5"/>
    <n v="15"/>
    <n v="10.3"/>
    <x v="2"/>
    <x v="1"/>
    <s v="Antennikaapeli"/>
    <n v="4"/>
    <x v="1"/>
  </r>
  <r>
    <n v="53662"/>
    <x v="371"/>
    <s v="10071"/>
    <n v="1"/>
    <n v="6"/>
    <n v="15"/>
    <n v="10.85"/>
    <x v="4"/>
    <x v="1"/>
    <s v="Antennikaapeli"/>
    <n v="4"/>
    <x v="1"/>
  </r>
  <r>
    <n v="53663"/>
    <x v="372"/>
    <s v="10066"/>
    <n v="1"/>
    <n v="7"/>
    <n v="17"/>
    <n v="9.06"/>
    <x v="3"/>
    <x v="0"/>
    <s v="USB-kaapeli"/>
    <n v="4"/>
    <x v="1"/>
  </r>
  <r>
    <n v="53664"/>
    <x v="372"/>
    <s v="10071"/>
    <n v="1"/>
    <n v="1"/>
    <n v="15"/>
    <n v="11.17"/>
    <x v="0"/>
    <x v="0"/>
    <s v="Antennikaapeli"/>
    <n v="4"/>
    <x v="1"/>
  </r>
  <r>
    <n v="53665"/>
    <x v="373"/>
    <s v="10071"/>
    <n v="1"/>
    <n v="1"/>
    <n v="15"/>
    <n v="10.81"/>
    <x v="0"/>
    <x v="0"/>
    <s v="Antennikaapeli"/>
    <n v="4"/>
    <x v="1"/>
  </r>
  <r>
    <n v="53666"/>
    <x v="374"/>
    <s v="10071"/>
    <n v="1"/>
    <n v="1"/>
    <n v="15"/>
    <n v="10.79"/>
    <x v="0"/>
    <x v="0"/>
    <s v="Antennikaapeli"/>
    <n v="4"/>
    <x v="1"/>
  </r>
  <r>
    <n v="53667"/>
    <x v="374"/>
    <s v="10006"/>
    <n v="1"/>
    <n v="1"/>
    <n v="241"/>
    <n v="137.93"/>
    <x v="0"/>
    <x v="0"/>
    <s v="Levysoitin"/>
    <n v="1"/>
    <x v="5"/>
  </r>
  <r>
    <n v="53668"/>
    <x v="375"/>
    <s v="10051"/>
    <n v="1"/>
    <n v="5"/>
    <n v="341"/>
    <n v="231.17"/>
    <x v="2"/>
    <x v="1"/>
    <s v="TV32"/>
    <n v="3"/>
    <x v="3"/>
  </r>
  <r>
    <n v="53669"/>
    <x v="375"/>
    <s v="10071"/>
    <n v="1"/>
    <n v="2"/>
    <n v="14"/>
    <n v="10.85"/>
    <x v="1"/>
    <x v="0"/>
    <s v="Antennikaapeli"/>
    <n v="4"/>
    <x v="1"/>
  </r>
  <r>
    <n v="53670"/>
    <x v="376"/>
    <s v="10071"/>
    <n v="1"/>
    <n v="9"/>
    <n v="14"/>
    <n v="10.27"/>
    <x v="6"/>
    <x v="1"/>
    <s v="Antennikaapeli"/>
    <n v="4"/>
    <x v="1"/>
  </r>
  <r>
    <n v="53671"/>
    <x v="376"/>
    <s v="10071"/>
    <n v="1"/>
    <n v="3"/>
    <n v="14"/>
    <n v="10.87"/>
    <x v="5"/>
    <x v="0"/>
    <s v="Antennikaapeli"/>
    <n v="4"/>
    <x v="1"/>
  </r>
  <r>
    <n v="53672"/>
    <x v="376"/>
    <s v="10066"/>
    <n v="1"/>
    <n v="1"/>
    <n v="17"/>
    <n v="8.8000000000000007"/>
    <x v="0"/>
    <x v="0"/>
    <s v="USB-kaapeli"/>
    <n v="4"/>
    <x v="1"/>
  </r>
  <r>
    <n v="53673"/>
    <x v="376"/>
    <s v="10071"/>
    <n v="1"/>
    <n v="2"/>
    <n v="15"/>
    <n v="10.88"/>
    <x v="1"/>
    <x v="0"/>
    <s v="Antennikaapeli"/>
    <n v="4"/>
    <x v="1"/>
  </r>
  <r>
    <n v="53674"/>
    <x v="376"/>
    <s v="10071"/>
    <n v="1"/>
    <n v="6"/>
    <n v="15"/>
    <n v="11.01"/>
    <x v="4"/>
    <x v="1"/>
    <s v="Antennikaapeli"/>
    <n v="4"/>
    <x v="1"/>
  </r>
  <r>
    <n v="53675"/>
    <x v="376"/>
    <s v="10071"/>
    <n v="1"/>
    <n v="1"/>
    <n v="15"/>
    <n v="10.7"/>
    <x v="0"/>
    <x v="0"/>
    <s v="Antennikaapeli"/>
    <n v="4"/>
    <x v="1"/>
  </r>
  <r>
    <n v="53676"/>
    <x v="1118"/>
    <s v="10071"/>
    <n v="1"/>
    <n v="5"/>
    <n v="15"/>
    <n v="10.72"/>
    <x v="2"/>
    <x v="1"/>
    <s v="Antennikaapeli"/>
    <n v="4"/>
    <x v="1"/>
  </r>
  <r>
    <n v="53677"/>
    <x v="1118"/>
    <s v="10071"/>
    <n v="1"/>
    <n v="7"/>
    <n v="14"/>
    <n v="11.13"/>
    <x v="3"/>
    <x v="0"/>
    <s v="Antennikaapeli"/>
    <n v="4"/>
    <x v="1"/>
  </r>
  <r>
    <n v="53678"/>
    <x v="377"/>
    <s v="10066"/>
    <n v="1"/>
    <n v="1"/>
    <n v="18"/>
    <n v="9.61"/>
    <x v="0"/>
    <x v="0"/>
    <s v="USB-kaapeli"/>
    <n v="4"/>
    <x v="1"/>
  </r>
  <r>
    <n v="53679"/>
    <x v="377"/>
    <s v="10006"/>
    <n v="1"/>
    <n v="1"/>
    <n v="248"/>
    <n v="132.24"/>
    <x v="0"/>
    <x v="0"/>
    <s v="Levysoitin"/>
    <n v="1"/>
    <x v="5"/>
  </r>
  <r>
    <n v="53680"/>
    <x v="377"/>
    <s v="10071"/>
    <n v="1"/>
    <n v="2"/>
    <n v="14"/>
    <n v="10.29"/>
    <x v="1"/>
    <x v="0"/>
    <s v="Antennikaapeli"/>
    <n v="4"/>
    <x v="1"/>
  </r>
  <r>
    <n v="53681"/>
    <x v="377"/>
    <s v="10051"/>
    <n v="1"/>
    <n v="6"/>
    <n v="323"/>
    <n v="219.39"/>
    <x v="4"/>
    <x v="1"/>
    <s v="TV32"/>
    <n v="3"/>
    <x v="3"/>
  </r>
  <r>
    <n v="53682"/>
    <x v="1119"/>
    <s v="10071"/>
    <n v="1"/>
    <n v="5"/>
    <n v="15"/>
    <n v="10.56"/>
    <x v="2"/>
    <x v="1"/>
    <s v="Antennikaapeli"/>
    <n v="4"/>
    <x v="1"/>
  </r>
  <r>
    <n v="53683"/>
    <x v="378"/>
    <s v="10071"/>
    <n v="1"/>
    <n v="1"/>
    <n v="14"/>
    <n v="10.29"/>
    <x v="0"/>
    <x v="0"/>
    <s v="Antennikaapeli"/>
    <n v="4"/>
    <x v="1"/>
  </r>
  <r>
    <n v="53684"/>
    <x v="378"/>
    <s v="10084"/>
    <n v="1"/>
    <n v="3"/>
    <n v="54"/>
    <n v="44"/>
    <x v="5"/>
    <x v="0"/>
    <s v="Kaukosäädin"/>
    <n v="4"/>
    <x v="1"/>
  </r>
  <r>
    <n v="53685"/>
    <x v="379"/>
    <s v="10066"/>
    <n v="1"/>
    <n v="5"/>
    <n v="17"/>
    <n v="8.9499999999999993"/>
    <x v="2"/>
    <x v="1"/>
    <s v="USB-kaapeli"/>
    <n v="4"/>
    <x v="1"/>
  </r>
  <r>
    <n v="53686"/>
    <x v="379"/>
    <s v="10071"/>
    <n v="1"/>
    <n v="7"/>
    <n v="15"/>
    <n v="11.23"/>
    <x v="3"/>
    <x v="0"/>
    <s v="Antennikaapeli"/>
    <n v="4"/>
    <x v="1"/>
  </r>
  <r>
    <n v="53687"/>
    <x v="379"/>
    <s v="10071"/>
    <n v="1"/>
    <n v="1"/>
    <n v="15"/>
    <n v="10.97"/>
    <x v="0"/>
    <x v="0"/>
    <s v="Antennikaapeli"/>
    <n v="4"/>
    <x v="1"/>
  </r>
  <r>
    <n v="53688"/>
    <x v="1120"/>
    <s v="10071"/>
    <n v="1"/>
    <n v="6"/>
    <n v="15"/>
    <n v="11.24"/>
    <x v="4"/>
    <x v="1"/>
    <s v="Antennikaapeli"/>
    <n v="4"/>
    <x v="1"/>
  </r>
  <r>
    <n v="53689"/>
    <x v="1120"/>
    <s v="10071"/>
    <n v="1"/>
    <n v="1"/>
    <n v="15"/>
    <n v="10.91"/>
    <x v="0"/>
    <x v="0"/>
    <s v="Antennikaapeli"/>
    <n v="4"/>
    <x v="1"/>
  </r>
  <r>
    <n v="53690"/>
    <x v="380"/>
    <s v="10071"/>
    <n v="1"/>
    <n v="5"/>
    <n v="15"/>
    <n v="10.46"/>
    <x v="2"/>
    <x v="1"/>
    <s v="Antennikaapeli"/>
    <n v="4"/>
    <x v="1"/>
  </r>
  <r>
    <n v="53691"/>
    <x v="380"/>
    <s v="10071"/>
    <n v="1"/>
    <n v="5"/>
    <n v="15"/>
    <n v="10.37"/>
    <x v="2"/>
    <x v="1"/>
    <s v="Antennikaapeli"/>
    <n v="4"/>
    <x v="1"/>
  </r>
  <r>
    <n v="53692"/>
    <x v="380"/>
    <s v="10071"/>
    <n v="1"/>
    <n v="1"/>
    <n v="15"/>
    <n v="10.71"/>
    <x v="0"/>
    <x v="0"/>
    <s v="Antennikaapeli"/>
    <n v="4"/>
    <x v="1"/>
  </r>
  <r>
    <n v="53693"/>
    <x v="380"/>
    <s v="10006"/>
    <n v="1"/>
    <n v="3"/>
    <n v="259"/>
    <n v="130.80000000000001"/>
    <x v="5"/>
    <x v="0"/>
    <s v="Levysoitin"/>
    <n v="1"/>
    <x v="5"/>
  </r>
  <r>
    <n v="53694"/>
    <x v="380"/>
    <s v="10071"/>
    <n v="2"/>
    <n v="2"/>
    <n v="15"/>
    <n v="11.21"/>
    <x v="1"/>
    <x v="0"/>
    <s v="Antennikaapeli"/>
    <n v="4"/>
    <x v="1"/>
  </r>
  <r>
    <n v="53695"/>
    <x v="381"/>
    <s v="10071"/>
    <n v="1"/>
    <n v="1"/>
    <n v="15"/>
    <n v="10.55"/>
    <x v="0"/>
    <x v="0"/>
    <s v="Antennikaapeli"/>
    <n v="4"/>
    <x v="1"/>
  </r>
  <r>
    <n v="53696"/>
    <x v="382"/>
    <s v="10071"/>
    <n v="1"/>
    <n v="14"/>
    <n v="15"/>
    <n v="11.23"/>
    <x v="10"/>
    <x v="1"/>
    <s v="Antennikaapeli"/>
    <n v="4"/>
    <x v="1"/>
  </r>
  <r>
    <n v="53697"/>
    <x v="382"/>
    <s v="10071"/>
    <n v="1"/>
    <n v="6"/>
    <n v="15"/>
    <n v="10.27"/>
    <x v="4"/>
    <x v="1"/>
    <s v="Antennikaapeli"/>
    <n v="4"/>
    <x v="1"/>
  </r>
  <r>
    <n v="53698"/>
    <x v="383"/>
    <s v="10071"/>
    <n v="1"/>
    <n v="3"/>
    <n v="15"/>
    <n v="11.1"/>
    <x v="5"/>
    <x v="0"/>
    <s v="Antennikaapeli"/>
    <n v="4"/>
    <x v="1"/>
  </r>
  <r>
    <n v="53699"/>
    <x v="383"/>
    <s v="10066"/>
    <n v="1"/>
    <n v="7"/>
    <n v="18"/>
    <n v="9.35"/>
    <x v="3"/>
    <x v="0"/>
    <s v="USB-kaapeli"/>
    <n v="4"/>
    <x v="1"/>
  </r>
  <r>
    <n v="53700"/>
    <x v="383"/>
    <s v="10071"/>
    <n v="1"/>
    <n v="7"/>
    <n v="15"/>
    <n v="10.61"/>
    <x v="3"/>
    <x v="0"/>
    <s v="Antennikaapeli"/>
    <n v="4"/>
    <x v="1"/>
  </r>
  <r>
    <n v="53701"/>
    <x v="384"/>
    <s v="10051"/>
    <n v="1"/>
    <n v="10"/>
    <n v="346"/>
    <n v="235.04"/>
    <x v="9"/>
    <x v="0"/>
    <s v="TV32"/>
    <n v="3"/>
    <x v="3"/>
  </r>
  <r>
    <n v="53702"/>
    <x v="384"/>
    <s v="10071"/>
    <n v="1"/>
    <n v="13"/>
    <n v="15"/>
    <n v="10.71"/>
    <x v="8"/>
    <x v="1"/>
    <s v="Antennikaapeli"/>
    <n v="4"/>
    <x v="1"/>
  </r>
  <r>
    <n v="53703"/>
    <x v="385"/>
    <s v="10071"/>
    <n v="1"/>
    <n v="5"/>
    <n v="15"/>
    <n v="10.58"/>
    <x v="2"/>
    <x v="1"/>
    <s v="Antennikaapeli"/>
    <n v="4"/>
    <x v="1"/>
  </r>
  <r>
    <n v="53704"/>
    <x v="385"/>
    <s v="10006"/>
    <n v="1"/>
    <n v="7"/>
    <n v="245"/>
    <n v="130"/>
    <x v="3"/>
    <x v="0"/>
    <s v="Levysoitin"/>
    <n v="1"/>
    <x v="5"/>
  </r>
  <r>
    <n v="53705"/>
    <x v="386"/>
    <s v="10071"/>
    <n v="1"/>
    <n v="2"/>
    <n v="15"/>
    <n v="11"/>
    <x v="1"/>
    <x v="0"/>
    <s v="Antennikaapeli"/>
    <n v="4"/>
    <x v="1"/>
  </r>
  <r>
    <n v="53706"/>
    <x v="386"/>
    <s v="10071"/>
    <n v="1"/>
    <n v="11"/>
    <n v="15"/>
    <n v="10.32"/>
    <x v="7"/>
    <x v="1"/>
    <s v="Antennikaapeli"/>
    <n v="4"/>
    <x v="1"/>
  </r>
  <r>
    <n v="53707"/>
    <x v="386"/>
    <s v="10071"/>
    <n v="1"/>
    <n v="3"/>
    <n v="15"/>
    <n v="10.95"/>
    <x v="5"/>
    <x v="0"/>
    <s v="Antennikaapeli"/>
    <n v="4"/>
    <x v="1"/>
  </r>
  <r>
    <n v="53708"/>
    <x v="386"/>
    <s v="10071"/>
    <n v="1"/>
    <n v="14"/>
    <n v="15"/>
    <n v="10.24"/>
    <x v="10"/>
    <x v="1"/>
    <s v="Antennikaapeli"/>
    <n v="4"/>
    <x v="1"/>
  </r>
  <r>
    <n v="53709"/>
    <x v="1121"/>
    <s v="10006"/>
    <n v="1"/>
    <n v="2"/>
    <n v="250"/>
    <n v="138.49"/>
    <x v="1"/>
    <x v="0"/>
    <s v="Levysoitin"/>
    <n v="1"/>
    <x v="5"/>
  </r>
  <r>
    <n v="53710"/>
    <x v="1121"/>
    <s v="10066"/>
    <n v="1"/>
    <n v="2"/>
    <n v="18"/>
    <n v="9.57"/>
    <x v="1"/>
    <x v="0"/>
    <s v="USB-kaapeli"/>
    <n v="4"/>
    <x v="1"/>
  </r>
  <r>
    <n v="53711"/>
    <x v="1121"/>
    <s v="10071"/>
    <n v="1"/>
    <n v="6"/>
    <n v="15"/>
    <n v="10.95"/>
    <x v="4"/>
    <x v="1"/>
    <s v="Antennikaapeli"/>
    <n v="4"/>
    <x v="1"/>
  </r>
  <r>
    <n v="53712"/>
    <x v="387"/>
    <s v="10071"/>
    <n v="1"/>
    <n v="6"/>
    <n v="14"/>
    <n v="10.29"/>
    <x v="4"/>
    <x v="1"/>
    <s v="Antennikaapeli"/>
    <n v="4"/>
    <x v="1"/>
  </r>
  <r>
    <n v="53713"/>
    <x v="387"/>
    <s v="10084"/>
    <n v="1"/>
    <n v="7"/>
    <n v="56"/>
    <n v="43.68"/>
    <x v="3"/>
    <x v="0"/>
    <s v="Kaukosäädin"/>
    <n v="4"/>
    <x v="1"/>
  </r>
  <r>
    <n v="53714"/>
    <x v="387"/>
    <s v="10071"/>
    <n v="1"/>
    <n v="11"/>
    <n v="15"/>
    <n v="10.16"/>
    <x v="7"/>
    <x v="1"/>
    <s v="Antennikaapeli"/>
    <n v="4"/>
    <x v="1"/>
  </r>
  <r>
    <n v="53715"/>
    <x v="387"/>
    <s v="10071"/>
    <n v="1"/>
    <n v="2"/>
    <n v="15"/>
    <n v="10.57"/>
    <x v="1"/>
    <x v="0"/>
    <s v="Antennikaapeli"/>
    <n v="4"/>
    <x v="1"/>
  </r>
  <r>
    <n v="53716"/>
    <x v="388"/>
    <s v="10071"/>
    <n v="1"/>
    <n v="13"/>
    <n v="14"/>
    <n v="11.03"/>
    <x v="8"/>
    <x v="1"/>
    <s v="Antennikaapeli"/>
    <n v="4"/>
    <x v="1"/>
  </r>
  <r>
    <n v="53717"/>
    <x v="388"/>
    <s v="10071"/>
    <n v="1"/>
    <n v="10"/>
    <n v="15"/>
    <n v="11.14"/>
    <x v="9"/>
    <x v="0"/>
    <s v="Antennikaapeli"/>
    <n v="4"/>
    <x v="1"/>
  </r>
  <r>
    <n v="53718"/>
    <x v="388"/>
    <s v="10071"/>
    <n v="1"/>
    <n v="1"/>
    <n v="14"/>
    <n v="11.06"/>
    <x v="0"/>
    <x v="0"/>
    <s v="Antennikaapeli"/>
    <n v="4"/>
    <x v="1"/>
  </r>
  <r>
    <n v="53719"/>
    <x v="388"/>
    <s v="10071"/>
    <n v="1"/>
    <n v="5"/>
    <n v="15"/>
    <n v="10.81"/>
    <x v="2"/>
    <x v="1"/>
    <s v="Antennikaapeli"/>
    <n v="4"/>
    <x v="1"/>
  </r>
  <r>
    <n v="53720"/>
    <x v="389"/>
    <s v="10051"/>
    <n v="1"/>
    <n v="10"/>
    <n v="326"/>
    <n v="234.29"/>
    <x v="9"/>
    <x v="0"/>
    <s v="TV32"/>
    <n v="3"/>
    <x v="3"/>
  </r>
  <r>
    <n v="53721"/>
    <x v="389"/>
    <s v="10071"/>
    <n v="1"/>
    <n v="1"/>
    <n v="15"/>
    <n v="10.47"/>
    <x v="0"/>
    <x v="0"/>
    <s v="Antennikaapeli"/>
    <n v="4"/>
    <x v="1"/>
  </r>
  <r>
    <n v="53722"/>
    <x v="1122"/>
    <s v="10071"/>
    <n v="1"/>
    <n v="6"/>
    <n v="15"/>
    <n v="10.89"/>
    <x v="4"/>
    <x v="1"/>
    <s v="Antennikaapeli"/>
    <n v="4"/>
    <x v="1"/>
  </r>
  <r>
    <n v="53723"/>
    <x v="1122"/>
    <s v="10084"/>
    <n v="1"/>
    <n v="9"/>
    <n v="57"/>
    <n v="44.47"/>
    <x v="6"/>
    <x v="1"/>
    <s v="Kaukosäädin"/>
    <n v="4"/>
    <x v="1"/>
  </r>
  <r>
    <n v="53724"/>
    <x v="1122"/>
    <s v="10006"/>
    <n v="1"/>
    <n v="14"/>
    <n v="246"/>
    <n v="126.85"/>
    <x v="10"/>
    <x v="1"/>
    <s v="Levysoitin"/>
    <n v="1"/>
    <x v="5"/>
  </r>
  <r>
    <n v="53725"/>
    <x v="390"/>
    <s v="10071"/>
    <n v="1"/>
    <n v="2"/>
    <n v="14"/>
    <n v="11.1"/>
    <x v="1"/>
    <x v="0"/>
    <s v="Antennikaapeli"/>
    <n v="4"/>
    <x v="1"/>
  </r>
  <r>
    <n v="53726"/>
    <x v="391"/>
    <s v="10071"/>
    <n v="1"/>
    <n v="5"/>
    <n v="15"/>
    <n v="10.39"/>
    <x v="2"/>
    <x v="1"/>
    <s v="Antennikaapeli"/>
    <n v="4"/>
    <x v="1"/>
  </r>
  <r>
    <n v="53727"/>
    <x v="391"/>
    <s v="10066"/>
    <n v="1"/>
    <n v="9"/>
    <n v="18"/>
    <n v="9.41"/>
    <x v="6"/>
    <x v="1"/>
    <s v="USB-kaapeli"/>
    <n v="4"/>
    <x v="1"/>
  </r>
  <r>
    <n v="53728"/>
    <x v="391"/>
    <s v="10071"/>
    <n v="1"/>
    <n v="2"/>
    <n v="15"/>
    <n v="10.74"/>
    <x v="1"/>
    <x v="0"/>
    <s v="Antennikaapeli"/>
    <n v="4"/>
    <x v="1"/>
  </r>
  <r>
    <n v="53729"/>
    <x v="391"/>
    <s v="10071"/>
    <n v="1"/>
    <n v="3"/>
    <n v="15"/>
    <n v="10.17"/>
    <x v="5"/>
    <x v="0"/>
    <s v="Antennikaapeli"/>
    <n v="4"/>
    <x v="1"/>
  </r>
  <r>
    <n v="53730"/>
    <x v="392"/>
    <s v="10071"/>
    <n v="1"/>
    <n v="11"/>
    <n v="15"/>
    <n v="10.54"/>
    <x v="7"/>
    <x v="1"/>
    <s v="Antennikaapeli"/>
    <n v="4"/>
    <x v="1"/>
  </r>
  <r>
    <n v="53731"/>
    <x v="393"/>
    <s v="10071"/>
    <n v="1"/>
    <n v="14"/>
    <n v="15"/>
    <n v="11.04"/>
    <x v="10"/>
    <x v="1"/>
    <s v="Antennikaapeli"/>
    <n v="4"/>
    <x v="1"/>
  </r>
  <r>
    <n v="53732"/>
    <x v="394"/>
    <s v="10071"/>
    <n v="1"/>
    <n v="11"/>
    <n v="15"/>
    <n v="10.51"/>
    <x v="7"/>
    <x v="1"/>
    <s v="Antennikaapeli"/>
    <n v="4"/>
    <x v="1"/>
  </r>
  <r>
    <n v="53733"/>
    <x v="394"/>
    <s v="10006"/>
    <n v="1"/>
    <n v="7"/>
    <n v="236"/>
    <n v="136.26"/>
    <x v="3"/>
    <x v="0"/>
    <s v="Levysoitin"/>
    <n v="1"/>
    <x v="5"/>
  </r>
  <r>
    <n v="53734"/>
    <x v="394"/>
    <s v="10071"/>
    <n v="1"/>
    <n v="1"/>
    <n v="15"/>
    <n v="10.23"/>
    <x v="0"/>
    <x v="0"/>
    <s v="Antennikaapeli"/>
    <n v="4"/>
    <x v="1"/>
  </r>
  <r>
    <n v="53735"/>
    <x v="394"/>
    <s v="10051"/>
    <n v="1"/>
    <n v="2"/>
    <n v="345"/>
    <n v="218.49"/>
    <x v="1"/>
    <x v="0"/>
    <s v="TV32"/>
    <n v="3"/>
    <x v="3"/>
  </r>
  <r>
    <n v="53736"/>
    <x v="394"/>
    <s v="10071"/>
    <n v="1"/>
    <n v="5"/>
    <n v="15"/>
    <n v="11.21"/>
    <x v="2"/>
    <x v="1"/>
    <s v="Antennikaapeli"/>
    <n v="4"/>
    <x v="1"/>
  </r>
  <r>
    <n v="53737"/>
    <x v="394"/>
    <s v="10071"/>
    <n v="1"/>
    <n v="5"/>
    <n v="15"/>
    <n v="10.29"/>
    <x v="2"/>
    <x v="1"/>
    <s v="Antennikaapeli"/>
    <n v="4"/>
    <x v="1"/>
  </r>
  <r>
    <n v="53738"/>
    <x v="1123"/>
    <s v="10071"/>
    <n v="1"/>
    <n v="2"/>
    <n v="15"/>
    <n v="11.07"/>
    <x v="1"/>
    <x v="0"/>
    <s v="Antennikaapeli"/>
    <n v="4"/>
    <x v="1"/>
  </r>
  <r>
    <n v="53739"/>
    <x v="1123"/>
    <s v="10028"/>
    <n v="1"/>
    <n v="1"/>
    <n v="119"/>
    <n v="78.930000000000007"/>
    <x v="0"/>
    <x v="0"/>
    <s v="Multidigiboxi"/>
    <n v="6"/>
    <x v="2"/>
  </r>
  <r>
    <n v="53740"/>
    <x v="1123"/>
    <s v="10071"/>
    <n v="1"/>
    <n v="1"/>
    <n v="15"/>
    <n v="10.26"/>
    <x v="0"/>
    <x v="0"/>
    <s v="Antennikaapeli"/>
    <n v="4"/>
    <x v="1"/>
  </r>
  <r>
    <n v="53741"/>
    <x v="395"/>
    <s v="10071"/>
    <n v="1"/>
    <n v="11"/>
    <n v="14"/>
    <n v="10.92"/>
    <x v="7"/>
    <x v="1"/>
    <s v="Antennikaapeli"/>
    <n v="4"/>
    <x v="1"/>
  </r>
  <r>
    <n v="53742"/>
    <x v="395"/>
    <s v="10066"/>
    <n v="1"/>
    <n v="11"/>
    <n v="17"/>
    <n v="9.1"/>
    <x v="7"/>
    <x v="1"/>
    <s v="USB-kaapeli"/>
    <n v="4"/>
    <x v="1"/>
  </r>
  <r>
    <n v="53743"/>
    <x v="396"/>
    <s v="10071"/>
    <n v="1"/>
    <n v="11"/>
    <n v="15"/>
    <n v="10.45"/>
    <x v="7"/>
    <x v="1"/>
    <s v="Antennikaapeli"/>
    <n v="4"/>
    <x v="1"/>
  </r>
  <r>
    <n v="53744"/>
    <x v="396"/>
    <s v="10071"/>
    <n v="1"/>
    <n v="5"/>
    <n v="14"/>
    <n v="10.19"/>
    <x v="2"/>
    <x v="1"/>
    <s v="Antennikaapeli"/>
    <n v="4"/>
    <x v="1"/>
  </r>
  <r>
    <n v="53745"/>
    <x v="397"/>
    <s v="10071"/>
    <n v="1"/>
    <n v="11"/>
    <n v="15"/>
    <n v="10.88"/>
    <x v="7"/>
    <x v="1"/>
    <s v="Antennikaapeli"/>
    <n v="4"/>
    <x v="1"/>
  </r>
  <r>
    <n v="53746"/>
    <x v="397"/>
    <s v="10006"/>
    <n v="1"/>
    <n v="3"/>
    <n v="237"/>
    <n v="134.1"/>
    <x v="5"/>
    <x v="0"/>
    <s v="Levysoitin"/>
    <n v="1"/>
    <x v="5"/>
  </r>
  <r>
    <n v="53747"/>
    <x v="1124"/>
    <s v="10071"/>
    <n v="1"/>
    <n v="11"/>
    <n v="15"/>
    <n v="10.23"/>
    <x v="7"/>
    <x v="1"/>
    <s v="Antennikaapeli"/>
    <n v="4"/>
    <x v="1"/>
  </r>
  <r>
    <n v="53748"/>
    <x v="1124"/>
    <s v="10071"/>
    <n v="1"/>
    <n v="14"/>
    <n v="15"/>
    <n v="10.88"/>
    <x v="10"/>
    <x v="1"/>
    <s v="Antennikaapeli"/>
    <n v="4"/>
    <x v="1"/>
  </r>
  <r>
    <n v="53749"/>
    <x v="1124"/>
    <s v="10071"/>
    <n v="1"/>
    <n v="10"/>
    <n v="14"/>
    <n v="11.01"/>
    <x v="9"/>
    <x v="0"/>
    <s v="Antennikaapeli"/>
    <n v="4"/>
    <x v="1"/>
  </r>
  <r>
    <n v="53750"/>
    <x v="1125"/>
    <s v="10028"/>
    <n v="1"/>
    <n v="1"/>
    <n v="118"/>
    <n v="78.19"/>
    <x v="0"/>
    <x v="0"/>
    <s v="Multidigiboxi"/>
    <n v="6"/>
    <x v="2"/>
  </r>
  <r>
    <n v="53751"/>
    <x v="1125"/>
    <s v="10071"/>
    <n v="1"/>
    <n v="2"/>
    <n v="15"/>
    <n v="10.48"/>
    <x v="1"/>
    <x v="0"/>
    <s v="Antennikaapeli"/>
    <n v="4"/>
    <x v="1"/>
  </r>
  <r>
    <n v="53752"/>
    <x v="1125"/>
    <s v="10066"/>
    <n v="1"/>
    <n v="1"/>
    <n v="18"/>
    <n v="8.9700000000000006"/>
    <x v="0"/>
    <x v="0"/>
    <s v="USB-kaapeli"/>
    <n v="4"/>
    <x v="1"/>
  </r>
  <r>
    <n v="53753"/>
    <x v="398"/>
    <s v="10071"/>
    <n v="1"/>
    <n v="3"/>
    <n v="15"/>
    <n v="10.199999999999999"/>
    <x v="5"/>
    <x v="0"/>
    <s v="Antennikaapeli"/>
    <n v="4"/>
    <x v="1"/>
  </r>
  <r>
    <n v="53754"/>
    <x v="398"/>
    <s v="10071"/>
    <n v="1"/>
    <n v="1"/>
    <n v="15"/>
    <n v="10.55"/>
    <x v="0"/>
    <x v="0"/>
    <s v="Antennikaapeli"/>
    <n v="4"/>
    <x v="1"/>
  </r>
  <r>
    <n v="53755"/>
    <x v="398"/>
    <s v="10071"/>
    <n v="1"/>
    <n v="11"/>
    <n v="14"/>
    <n v="10.83"/>
    <x v="7"/>
    <x v="1"/>
    <s v="Antennikaapeli"/>
    <n v="4"/>
    <x v="1"/>
  </r>
  <r>
    <n v="53756"/>
    <x v="398"/>
    <s v="10006"/>
    <n v="1"/>
    <n v="7"/>
    <n v="255"/>
    <n v="136.88"/>
    <x v="3"/>
    <x v="0"/>
    <s v="Levysoitin"/>
    <n v="1"/>
    <x v="5"/>
  </r>
  <r>
    <n v="53757"/>
    <x v="399"/>
    <s v="10071"/>
    <n v="1"/>
    <n v="7"/>
    <n v="14"/>
    <n v="10.25"/>
    <x v="3"/>
    <x v="0"/>
    <s v="Antennikaapeli"/>
    <n v="4"/>
    <x v="1"/>
  </r>
  <r>
    <n v="53758"/>
    <x v="399"/>
    <s v="10051"/>
    <n v="1"/>
    <n v="1"/>
    <n v="334"/>
    <n v="226.08"/>
    <x v="0"/>
    <x v="0"/>
    <s v="TV32"/>
    <n v="3"/>
    <x v="3"/>
  </r>
  <r>
    <n v="53759"/>
    <x v="400"/>
    <s v="10071"/>
    <n v="1"/>
    <n v="1"/>
    <n v="15"/>
    <n v="11.16"/>
    <x v="0"/>
    <x v="0"/>
    <s v="Antennikaapeli"/>
    <n v="4"/>
    <x v="1"/>
  </r>
  <r>
    <n v="53760"/>
    <x v="400"/>
    <s v="10071"/>
    <n v="1"/>
    <n v="7"/>
    <n v="15"/>
    <n v="10.18"/>
    <x v="3"/>
    <x v="0"/>
    <s v="Antennikaapeli"/>
    <n v="4"/>
    <x v="1"/>
  </r>
  <r>
    <n v="53761"/>
    <x v="400"/>
    <s v="10071"/>
    <n v="2"/>
    <n v="7"/>
    <n v="15"/>
    <n v="11.05"/>
    <x v="3"/>
    <x v="0"/>
    <s v="Antennikaapeli"/>
    <n v="4"/>
    <x v="1"/>
  </r>
  <r>
    <n v="53762"/>
    <x v="400"/>
    <s v="10071"/>
    <n v="1"/>
    <n v="3"/>
    <n v="15"/>
    <n v="11.18"/>
    <x v="5"/>
    <x v="0"/>
    <s v="Antennikaapeli"/>
    <n v="4"/>
    <x v="1"/>
  </r>
  <r>
    <n v="53763"/>
    <x v="400"/>
    <s v="10066"/>
    <n v="1"/>
    <n v="7"/>
    <n v="17"/>
    <n v="8.86"/>
    <x v="3"/>
    <x v="0"/>
    <s v="USB-kaapeli"/>
    <n v="4"/>
    <x v="1"/>
  </r>
  <r>
    <n v="53764"/>
    <x v="400"/>
    <s v="10071"/>
    <n v="1"/>
    <n v="5"/>
    <n v="15"/>
    <n v="10.4"/>
    <x v="2"/>
    <x v="1"/>
    <s v="Antennikaapeli"/>
    <n v="4"/>
    <x v="1"/>
  </r>
  <r>
    <n v="53765"/>
    <x v="401"/>
    <s v="10071"/>
    <n v="1"/>
    <n v="9"/>
    <n v="15"/>
    <n v="10.74"/>
    <x v="6"/>
    <x v="1"/>
    <s v="Antennikaapeli"/>
    <n v="4"/>
    <x v="1"/>
  </r>
  <r>
    <n v="53766"/>
    <x v="401"/>
    <s v="10071"/>
    <n v="1"/>
    <n v="11"/>
    <n v="15"/>
    <n v="10.86"/>
    <x v="7"/>
    <x v="1"/>
    <s v="Antennikaapeli"/>
    <n v="4"/>
    <x v="1"/>
  </r>
  <r>
    <n v="53767"/>
    <x v="402"/>
    <s v="10006"/>
    <n v="1"/>
    <n v="6"/>
    <n v="255"/>
    <n v="126.76"/>
    <x v="4"/>
    <x v="1"/>
    <s v="Levysoitin"/>
    <n v="1"/>
    <x v="5"/>
  </r>
  <r>
    <n v="53768"/>
    <x v="402"/>
    <s v="10071"/>
    <n v="1"/>
    <n v="7"/>
    <n v="15"/>
    <n v="10.54"/>
    <x v="3"/>
    <x v="0"/>
    <s v="Antennikaapeli"/>
    <n v="4"/>
    <x v="1"/>
  </r>
  <r>
    <n v="53769"/>
    <x v="402"/>
    <s v="10066"/>
    <n v="1"/>
    <n v="7"/>
    <n v="17"/>
    <n v="9.58"/>
    <x v="3"/>
    <x v="0"/>
    <s v="USB-kaapeli"/>
    <n v="4"/>
    <x v="1"/>
  </r>
  <r>
    <n v="53770"/>
    <x v="402"/>
    <s v="10051"/>
    <n v="1"/>
    <n v="5"/>
    <n v="348"/>
    <n v="233.3"/>
    <x v="2"/>
    <x v="1"/>
    <s v="TV32"/>
    <n v="3"/>
    <x v="3"/>
  </r>
  <r>
    <n v="53771"/>
    <x v="403"/>
    <s v="10071"/>
    <n v="1"/>
    <n v="5"/>
    <n v="15"/>
    <n v="10.43"/>
    <x v="2"/>
    <x v="1"/>
    <s v="Antennikaapeli"/>
    <n v="4"/>
    <x v="1"/>
  </r>
  <r>
    <n v="53772"/>
    <x v="403"/>
    <s v="10071"/>
    <n v="1"/>
    <n v="11"/>
    <n v="15"/>
    <n v="10.52"/>
    <x v="7"/>
    <x v="1"/>
    <s v="Antennikaapeli"/>
    <n v="4"/>
    <x v="1"/>
  </r>
  <r>
    <n v="53773"/>
    <x v="403"/>
    <s v="10084"/>
    <n v="1"/>
    <n v="7"/>
    <n v="58"/>
    <n v="45.46"/>
    <x v="3"/>
    <x v="0"/>
    <s v="Kaukosäädin"/>
    <n v="4"/>
    <x v="1"/>
  </r>
  <r>
    <n v="53774"/>
    <x v="404"/>
    <s v="10071"/>
    <n v="1"/>
    <n v="11"/>
    <n v="15"/>
    <n v="10.28"/>
    <x v="7"/>
    <x v="1"/>
    <s v="Antennikaapeli"/>
    <n v="4"/>
    <x v="1"/>
  </r>
  <r>
    <n v="53775"/>
    <x v="404"/>
    <s v="10071"/>
    <n v="1"/>
    <n v="6"/>
    <n v="15"/>
    <n v="10.85"/>
    <x v="4"/>
    <x v="1"/>
    <s v="Antennikaapeli"/>
    <n v="4"/>
    <x v="1"/>
  </r>
  <r>
    <n v="53776"/>
    <x v="404"/>
    <s v="10071"/>
    <n v="1"/>
    <n v="2"/>
    <n v="15"/>
    <n v="10.6"/>
    <x v="1"/>
    <x v="0"/>
    <s v="Antennikaapeli"/>
    <n v="4"/>
    <x v="1"/>
  </r>
  <r>
    <n v="53777"/>
    <x v="404"/>
    <s v="10071"/>
    <n v="1"/>
    <n v="11"/>
    <n v="15"/>
    <n v="11.25"/>
    <x v="7"/>
    <x v="1"/>
    <s v="Antennikaapeli"/>
    <n v="4"/>
    <x v="1"/>
  </r>
  <r>
    <n v="53778"/>
    <x v="1126"/>
    <s v="10006"/>
    <n v="1"/>
    <n v="11"/>
    <n v="242"/>
    <n v="131.44999999999999"/>
    <x v="7"/>
    <x v="1"/>
    <s v="Levysoitin"/>
    <n v="1"/>
    <x v="5"/>
  </r>
  <r>
    <n v="53779"/>
    <x v="1126"/>
    <s v="10071"/>
    <n v="1"/>
    <n v="7"/>
    <n v="15"/>
    <n v="10.58"/>
    <x v="3"/>
    <x v="0"/>
    <s v="Antennikaapeli"/>
    <n v="4"/>
    <x v="1"/>
  </r>
  <r>
    <n v="53780"/>
    <x v="405"/>
    <s v="10066"/>
    <n v="1"/>
    <n v="11"/>
    <n v="17"/>
    <n v="9.64"/>
    <x v="7"/>
    <x v="1"/>
    <s v="USB-kaapeli"/>
    <n v="4"/>
    <x v="1"/>
  </r>
  <r>
    <n v="53781"/>
    <x v="405"/>
    <s v="10071"/>
    <n v="1"/>
    <n v="14"/>
    <n v="14"/>
    <n v="10.24"/>
    <x v="10"/>
    <x v="1"/>
    <s v="Antennikaapeli"/>
    <n v="4"/>
    <x v="1"/>
  </r>
  <r>
    <n v="53782"/>
    <x v="406"/>
    <s v="10071"/>
    <n v="1"/>
    <n v="14"/>
    <n v="15"/>
    <n v="11.21"/>
    <x v="10"/>
    <x v="1"/>
    <s v="Antennikaapeli"/>
    <n v="4"/>
    <x v="1"/>
  </r>
  <r>
    <n v="53783"/>
    <x v="407"/>
    <s v="10071"/>
    <n v="1"/>
    <n v="11"/>
    <n v="15"/>
    <n v="10.15"/>
    <x v="7"/>
    <x v="1"/>
    <s v="Antennikaapeli"/>
    <n v="4"/>
    <x v="1"/>
  </r>
  <r>
    <n v="53784"/>
    <x v="408"/>
    <s v="10071"/>
    <n v="1"/>
    <n v="1"/>
    <n v="14"/>
    <n v="10.65"/>
    <x v="0"/>
    <x v="0"/>
    <s v="Antennikaapeli"/>
    <n v="4"/>
    <x v="1"/>
  </r>
  <r>
    <n v="53785"/>
    <x v="408"/>
    <s v="10006"/>
    <n v="1"/>
    <n v="6"/>
    <n v="244"/>
    <n v="137.19"/>
    <x v="4"/>
    <x v="1"/>
    <s v="Levysoitin"/>
    <n v="1"/>
    <x v="5"/>
  </r>
  <r>
    <n v="53786"/>
    <x v="408"/>
    <s v="10084"/>
    <n v="1"/>
    <n v="1"/>
    <n v="54"/>
    <n v="42.98"/>
    <x v="0"/>
    <x v="0"/>
    <s v="Kaukosäädin"/>
    <n v="4"/>
    <x v="1"/>
  </r>
  <r>
    <n v="53787"/>
    <x v="409"/>
    <s v="10071"/>
    <n v="1"/>
    <n v="1"/>
    <n v="14"/>
    <n v="11.05"/>
    <x v="0"/>
    <x v="0"/>
    <s v="Antennikaapeli"/>
    <n v="4"/>
    <x v="1"/>
  </r>
  <r>
    <n v="53788"/>
    <x v="409"/>
    <s v="10071"/>
    <n v="1"/>
    <n v="7"/>
    <n v="15"/>
    <n v="10.24"/>
    <x v="3"/>
    <x v="0"/>
    <s v="Antennikaapeli"/>
    <n v="4"/>
    <x v="1"/>
  </r>
  <r>
    <n v="53789"/>
    <x v="409"/>
    <s v="10071"/>
    <n v="1"/>
    <n v="14"/>
    <n v="14"/>
    <n v="10.69"/>
    <x v="10"/>
    <x v="1"/>
    <s v="Antennikaapeli"/>
    <n v="4"/>
    <x v="1"/>
  </r>
  <r>
    <n v="53790"/>
    <x v="409"/>
    <s v="10071"/>
    <n v="1"/>
    <n v="6"/>
    <n v="15"/>
    <n v="11.17"/>
    <x v="4"/>
    <x v="1"/>
    <s v="Antennikaapeli"/>
    <n v="4"/>
    <x v="1"/>
  </r>
  <r>
    <n v="53791"/>
    <x v="409"/>
    <s v="10071"/>
    <n v="1"/>
    <n v="5"/>
    <n v="14"/>
    <n v="10.3"/>
    <x v="2"/>
    <x v="1"/>
    <s v="Antennikaapeli"/>
    <n v="4"/>
    <x v="1"/>
  </r>
  <r>
    <n v="53792"/>
    <x v="410"/>
    <s v="10071"/>
    <n v="1"/>
    <n v="11"/>
    <n v="15"/>
    <n v="11.14"/>
    <x v="7"/>
    <x v="1"/>
    <s v="Antennikaapeli"/>
    <n v="4"/>
    <x v="1"/>
  </r>
  <r>
    <n v="53793"/>
    <x v="410"/>
    <s v="10051"/>
    <n v="1"/>
    <n v="11"/>
    <n v="345"/>
    <n v="236.51"/>
    <x v="7"/>
    <x v="1"/>
    <s v="TV32"/>
    <n v="3"/>
    <x v="3"/>
  </r>
  <r>
    <n v="53794"/>
    <x v="411"/>
    <s v="10071"/>
    <n v="1"/>
    <n v="5"/>
    <n v="15"/>
    <n v="10.35"/>
    <x v="2"/>
    <x v="1"/>
    <s v="Antennikaapeli"/>
    <n v="4"/>
    <x v="1"/>
  </r>
  <r>
    <n v="53795"/>
    <x v="411"/>
    <s v="10071"/>
    <n v="1"/>
    <n v="10"/>
    <n v="15"/>
    <n v="11.23"/>
    <x v="9"/>
    <x v="0"/>
    <s v="Antennikaapeli"/>
    <n v="4"/>
    <x v="1"/>
  </r>
  <r>
    <n v="53796"/>
    <x v="411"/>
    <s v="10071"/>
    <n v="1"/>
    <n v="11"/>
    <n v="14"/>
    <n v="10.81"/>
    <x v="7"/>
    <x v="1"/>
    <s v="Antennikaapeli"/>
    <n v="4"/>
    <x v="1"/>
  </r>
  <r>
    <n v="53797"/>
    <x v="411"/>
    <s v="10071"/>
    <n v="1"/>
    <n v="7"/>
    <n v="15"/>
    <n v="10.87"/>
    <x v="3"/>
    <x v="0"/>
    <s v="Antennikaapeli"/>
    <n v="4"/>
    <x v="1"/>
  </r>
  <r>
    <n v="53798"/>
    <x v="411"/>
    <s v="10071"/>
    <n v="1"/>
    <n v="5"/>
    <n v="15"/>
    <n v="10.59"/>
    <x v="2"/>
    <x v="1"/>
    <s v="Antennikaapeli"/>
    <n v="4"/>
    <x v="1"/>
  </r>
  <r>
    <n v="53799"/>
    <x v="411"/>
    <s v="10071"/>
    <n v="1"/>
    <n v="6"/>
    <n v="15"/>
    <n v="10.58"/>
    <x v="4"/>
    <x v="1"/>
    <s v="Antennikaapeli"/>
    <n v="4"/>
    <x v="1"/>
  </r>
  <r>
    <n v="53800"/>
    <x v="411"/>
    <s v="10071"/>
    <n v="1"/>
    <n v="2"/>
    <n v="15"/>
    <n v="10.29"/>
    <x v="1"/>
    <x v="0"/>
    <s v="Antennikaapeli"/>
    <n v="4"/>
    <x v="1"/>
  </r>
  <r>
    <n v="53801"/>
    <x v="411"/>
    <s v="10006"/>
    <n v="1"/>
    <n v="11"/>
    <n v="249"/>
    <n v="133.03"/>
    <x v="7"/>
    <x v="1"/>
    <s v="Levysoitin"/>
    <n v="1"/>
    <x v="5"/>
  </r>
  <r>
    <n v="53802"/>
    <x v="412"/>
    <s v="10066"/>
    <n v="1"/>
    <n v="5"/>
    <n v="18"/>
    <n v="8.7899999999999991"/>
    <x v="2"/>
    <x v="1"/>
    <s v="USB-kaapeli"/>
    <n v="4"/>
    <x v="1"/>
  </r>
  <r>
    <n v="53803"/>
    <x v="412"/>
    <s v="10071"/>
    <n v="1"/>
    <n v="3"/>
    <n v="14"/>
    <n v="10.37"/>
    <x v="5"/>
    <x v="0"/>
    <s v="Antennikaapeli"/>
    <n v="4"/>
    <x v="1"/>
  </r>
  <r>
    <n v="53804"/>
    <x v="413"/>
    <s v="10071"/>
    <n v="1"/>
    <n v="7"/>
    <n v="14"/>
    <n v="11.08"/>
    <x v="3"/>
    <x v="0"/>
    <s v="Antennikaapeli"/>
    <n v="4"/>
    <x v="1"/>
  </r>
  <r>
    <n v="53805"/>
    <x v="413"/>
    <s v="10006"/>
    <n v="1"/>
    <n v="11"/>
    <n v="235"/>
    <n v="131.69999999999999"/>
    <x v="7"/>
    <x v="1"/>
    <s v="Levysoitin"/>
    <n v="1"/>
    <x v="5"/>
  </r>
  <r>
    <n v="53806"/>
    <x v="413"/>
    <s v="10071"/>
    <n v="1"/>
    <n v="2"/>
    <n v="14"/>
    <n v="10.39"/>
    <x v="1"/>
    <x v="0"/>
    <s v="Antennikaapeli"/>
    <n v="4"/>
    <x v="1"/>
  </r>
  <r>
    <n v="53807"/>
    <x v="414"/>
    <s v="10071"/>
    <n v="1"/>
    <n v="6"/>
    <n v="15"/>
    <n v="10.9"/>
    <x v="4"/>
    <x v="1"/>
    <s v="Antennikaapeli"/>
    <n v="4"/>
    <x v="1"/>
  </r>
  <r>
    <n v="53808"/>
    <x v="414"/>
    <s v="10051"/>
    <n v="1"/>
    <n v="7"/>
    <n v="342"/>
    <n v="233.54"/>
    <x v="3"/>
    <x v="0"/>
    <s v="TV32"/>
    <n v="3"/>
    <x v="3"/>
  </r>
  <r>
    <n v="53809"/>
    <x v="1127"/>
    <s v="10071"/>
    <n v="1"/>
    <n v="7"/>
    <n v="14"/>
    <n v="10.23"/>
    <x v="3"/>
    <x v="0"/>
    <s v="Antennikaapeli"/>
    <n v="4"/>
    <x v="1"/>
  </r>
  <r>
    <n v="53810"/>
    <x v="415"/>
    <s v="10071"/>
    <n v="1"/>
    <n v="7"/>
    <n v="15"/>
    <n v="10.62"/>
    <x v="3"/>
    <x v="0"/>
    <s v="Antennikaapeli"/>
    <n v="4"/>
    <x v="1"/>
  </r>
  <r>
    <n v="53811"/>
    <x v="415"/>
    <s v="10071"/>
    <n v="1"/>
    <n v="6"/>
    <n v="14"/>
    <n v="10.19"/>
    <x v="4"/>
    <x v="1"/>
    <s v="Antennikaapeli"/>
    <n v="4"/>
    <x v="1"/>
  </r>
  <r>
    <n v="53812"/>
    <x v="416"/>
    <s v="10071"/>
    <n v="1"/>
    <n v="6"/>
    <n v="15"/>
    <n v="10.23"/>
    <x v="4"/>
    <x v="1"/>
    <s v="Antennikaapeli"/>
    <n v="4"/>
    <x v="1"/>
  </r>
  <r>
    <n v="53813"/>
    <x v="417"/>
    <s v="10084"/>
    <n v="1"/>
    <n v="14"/>
    <n v="59"/>
    <n v="44.72"/>
    <x v="10"/>
    <x v="1"/>
    <s v="Kaukosäädin"/>
    <n v="4"/>
    <x v="1"/>
  </r>
  <r>
    <n v="53814"/>
    <x v="417"/>
    <s v="10066"/>
    <n v="1"/>
    <n v="11"/>
    <n v="17"/>
    <n v="9.23"/>
    <x v="7"/>
    <x v="1"/>
    <s v="USB-kaapeli"/>
    <n v="4"/>
    <x v="1"/>
  </r>
  <r>
    <n v="53815"/>
    <x v="417"/>
    <s v="10071"/>
    <n v="1"/>
    <n v="11"/>
    <n v="14"/>
    <n v="11.15"/>
    <x v="7"/>
    <x v="1"/>
    <s v="Antennikaapeli"/>
    <n v="4"/>
    <x v="1"/>
  </r>
  <r>
    <n v="53816"/>
    <x v="417"/>
    <s v="10071"/>
    <n v="1"/>
    <n v="9"/>
    <n v="14"/>
    <n v="10.57"/>
    <x v="6"/>
    <x v="1"/>
    <s v="Antennikaapeli"/>
    <n v="4"/>
    <x v="1"/>
  </r>
  <r>
    <n v="53817"/>
    <x v="417"/>
    <s v="10006"/>
    <n v="1"/>
    <n v="11"/>
    <n v="244"/>
    <n v="138.63"/>
    <x v="7"/>
    <x v="1"/>
    <s v="Levysoitin"/>
    <n v="1"/>
    <x v="5"/>
  </r>
  <r>
    <n v="53818"/>
    <x v="418"/>
    <s v="10071"/>
    <n v="1"/>
    <n v="2"/>
    <n v="14"/>
    <n v="11.04"/>
    <x v="1"/>
    <x v="0"/>
    <s v="Antennikaapeli"/>
    <n v="4"/>
    <x v="1"/>
  </r>
  <r>
    <n v="53819"/>
    <x v="419"/>
    <s v="10028"/>
    <n v="1"/>
    <n v="11"/>
    <n v="111"/>
    <n v="71.48"/>
    <x v="7"/>
    <x v="1"/>
    <s v="Multidigiboxi"/>
    <n v="6"/>
    <x v="2"/>
  </r>
  <r>
    <n v="53820"/>
    <x v="419"/>
    <s v="10051"/>
    <n v="1"/>
    <n v="10"/>
    <n v="324"/>
    <n v="235.04"/>
    <x v="9"/>
    <x v="0"/>
    <s v="TV32"/>
    <n v="3"/>
    <x v="3"/>
  </r>
  <r>
    <n v="53821"/>
    <x v="419"/>
    <s v="10071"/>
    <n v="1"/>
    <n v="1"/>
    <n v="14"/>
    <n v="10.25"/>
    <x v="0"/>
    <x v="0"/>
    <s v="Antennikaapeli"/>
    <n v="4"/>
    <x v="1"/>
  </r>
  <r>
    <n v="53822"/>
    <x v="419"/>
    <s v="10071"/>
    <n v="1"/>
    <n v="5"/>
    <n v="15"/>
    <n v="10.45"/>
    <x v="2"/>
    <x v="1"/>
    <s v="Antennikaapeli"/>
    <n v="4"/>
    <x v="1"/>
  </r>
  <r>
    <n v="53823"/>
    <x v="419"/>
    <s v="10066"/>
    <n v="1"/>
    <n v="5"/>
    <n v="18"/>
    <n v="9.16"/>
    <x v="2"/>
    <x v="1"/>
    <s v="USB-kaapeli"/>
    <n v="4"/>
    <x v="1"/>
  </r>
  <r>
    <n v="53824"/>
    <x v="420"/>
    <s v="10071"/>
    <n v="1"/>
    <n v="5"/>
    <n v="15"/>
    <n v="10.47"/>
    <x v="2"/>
    <x v="1"/>
    <s v="Antennikaapeli"/>
    <n v="4"/>
    <x v="1"/>
  </r>
  <r>
    <n v="53825"/>
    <x v="420"/>
    <s v="10006"/>
    <n v="1"/>
    <n v="3"/>
    <n v="244"/>
    <n v="134.72"/>
    <x v="5"/>
    <x v="0"/>
    <s v="Levysoitin"/>
    <n v="1"/>
    <x v="5"/>
  </r>
  <r>
    <n v="53826"/>
    <x v="420"/>
    <s v="10084"/>
    <n v="1"/>
    <n v="3"/>
    <n v="55"/>
    <n v="44.14"/>
    <x v="5"/>
    <x v="0"/>
    <s v="Kaukosäädin"/>
    <n v="4"/>
    <x v="1"/>
  </r>
  <r>
    <n v="53827"/>
    <x v="421"/>
    <s v="10071"/>
    <n v="1"/>
    <n v="14"/>
    <n v="15"/>
    <n v="10.38"/>
    <x v="10"/>
    <x v="1"/>
    <s v="Antennikaapeli"/>
    <n v="4"/>
    <x v="1"/>
  </r>
  <r>
    <n v="53828"/>
    <x v="422"/>
    <s v="10071"/>
    <n v="1"/>
    <n v="6"/>
    <n v="15"/>
    <n v="10.95"/>
    <x v="4"/>
    <x v="1"/>
    <s v="Antennikaapeli"/>
    <n v="4"/>
    <x v="1"/>
  </r>
  <r>
    <n v="53829"/>
    <x v="1128"/>
    <s v="10071"/>
    <n v="1"/>
    <n v="2"/>
    <n v="15"/>
    <n v="10.199999999999999"/>
    <x v="1"/>
    <x v="0"/>
    <s v="Antennikaapeli"/>
    <n v="4"/>
    <x v="1"/>
  </r>
  <r>
    <n v="53830"/>
    <x v="1128"/>
    <s v="10066"/>
    <n v="1"/>
    <n v="7"/>
    <n v="17"/>
    <n v="9.01"/>
    <x v="3"/>
    <x v="0"/>
    <s v="USB-kaapeli"/>
    <n v="4"/>
    <x v="1"/>
  </r>
  <r>
    <n v="53831"/>
    <x v="1128"/>
    <s v="10071"/>
    <n v="1"/>
    <n v="11"/>
    <n v="15"/>
    <n v="10.25"/>
    <x v="7"/>
    <x v="1"/>
    <s v="Antennikaapeli"/>
    <n v="4"/>
    <x v="1"/>
  </r>
  <r>
    <n v="53832"/>
    <x v="1128"/>
    <s v="10071"/>
    <n v="1"/>
    <n v="6"/>
    <n v="15"/>
    <n v="11.15"/>
    <x v="4"/>
    <x v="1"/>
    <s v="Antennikaapeli"/>
    <n v="4"/>
    <x v="1"/>
  </r>
  <r>
    <n v="53833"/>
    <x v="1128"/>
    <s v="10071"/>
    <n v="1"/>
    <n v="7"/>
    <n v="14"/>
    <n v="10.57"/>
    <x v="3"/>
    <x v="0"/>
    <s v="Antennikaapeli"/>
    <n v="4"/>
    <x v="1"/>
  </r>
  <r>
    <n v="53834"/>
    <x v="423"/>
    <s v="10084"/>
    <n v="1"/>
    <n v="7"/>
    <n v="54"/>
    <n v="41.79"/>
    <x v="3"/>
    <x v="0"/>
    <s v="Kaukosäädin"/>
    <n v="4"/>
    <x v="1"/>
  </r>
  <r>
    <n v="53835"/>
    <x v="423"/>
    <s v="10071"/>
    <n v="1"/>
    <n v="7"/>
    <n v="14"/>
    <n v="10.6"/>
    <x v="3"/>
    <x v="0"/>
    <s v="Antennikaapeli"/>
    <n v="4"/>
    <x v="1"/>
  </r>
  <r>
    <n v="53836"/>
    <x v="423"/>
    <s v="10071"/>
    <n v="1"/>
    <n v="1"/>
    <n v="15"/>
    <n v="10.99"/>
    <x v="0"/>
    <x v="0"/>
    <s v="Antennikaapeli"/>
    <n v="4"/>
    <x v="1"/>
  </r>
  <r>
    <n v="53837"/>
    <x v="1129"/>
    <s v="10071"/>
    <n v="1"/>
    <n v="11"/>
    <n v="14"/>
    <n v="10.26"/>
    <x v="7"/>
    <x v="1"/>
    <s v="Antennikaapeli"/>
    <n v="4"/>
    <x v="1"/>
  </r>
  <r>
    <n v="53838"/>
    <x v="1129"/>
    <s v="10006"/>
    <n v="1"/>
    <n v="11"/>
    <n v="248"/>
    <n v="133.88"/>
    <x v="7"/>
    <x v="1"/>
    <s v="Levysoitin"/>
    <n v="1"/>
    <x v="5"/>
  </r>
  <r>
    <n v="53839"/>
    <x v="424"/>
    <s v="10071"/>
    <n v="1"/>
    <n v="1"/>
    <n v="14"/>
    <n v="10.6"/>
    <x v="0"/>
    <x v="0"/>
    <s v="Antennikaapeli"/>
    <n v="4"/>
    <x v="1"/>
  </r>
  <r>
    <n v="53840"/>
    <x v="424"/>
    <s v="10051"/>
    <n v="1"/>
    <n v="2"/>
    <n v="341"/>
    <n v="231.41"/>
    <x v="1"/>
    <x v="0"/>
    <s v="TV32"/>
    <n v="3"/>
    <x v="3"/>
  </r>
  <r>
    <n v="53841"/>
    <x v="425"/>
    <s v="10071"/>
    <n v="1"/>
    <n v="11"/>
    <n v="14"/>
    <n v="10.98"/>
    <x v="7"/>
    <x v="1"/>
    <s v="Antennikaapeli"/>
    <n v="4"/>
    <x v="1"/>
  </r>
  <r>
    <n v="53842"/>
    <x v="425"/>
    <s v="10066"/>
    <n v="1"/>
    <n v="11"/>
    <n v="17"/>
    <n v="9.34"/>
    <x v="7"/>
    <x v="1"/>
    <s v="USB-kaapeli"/>
    <n v="4"/>
    <x v="1"/>
  </r>
  <r>
    <n v="53843"/>
    <x v="425"/>
    <s v="10071"/>
    <n v="1"/>
    <n v="7"/>
    <n v="15"/>
    <n v="10.64"/>
    <x v="3"/>
    <x v="0"/>
    <s v="Antennikaapeli"/>
    <n v="4"/>
    <x v="1"/>
  </r>
  <r>
    <n v="53844"/>
    <x v="1130"/>
    <s v="10071"/>
    <n v="1"/>
    <n v="7"/>
    <n v="14"/>
    <n v="10.81"/>
    <x v="3"/>
    <x v="0"/>
    <s v="Antennikaapeli"/>
    <n v="4"/>
    <x v="1"/>
  </r>
  <r>
    <n v="53845"/>
    <x v="1130"/>
    <s v="10071"/>
    <n v="1"/>
    <n v="2"/>
    <n v="14"/>
    <n v="10.68"/>
    <x v="1"/>
    <x v="0"/>
    <s v="Antennikaapeli"/>
    <n v="4"/>
    <x v="1"/>
  </r>
  <r>
    <n v="53846"/>
    <x v="1130"/>
    <s v="10071"/>
    <n v="1"/>
    <n v="5"/>
    <n v="15"/>
    <n v="10.27"/>
    <x v="2"/>
    <x v="1"/>
    <s v="Antennikaapeli"/>
    <n v="4"/>
    <x v="1"/>
  </r>
  <r>
    <n v="53847"/>
    <x v="426"/>
    <s v="10071"/>
    <n v="1"/>
    <n v="3"/>
    <n v="15"/>
    <n v="10.34"/>
    <x v="5"/>
    <x v="0"/>
    <s v="Antennikaapeli"/>
    <n v="4"/>
    <x v="1"/>
  </r>
  <r>
    <n v="53848"/>
    <x v="427"/>
    <s v="10006"/>
    <n v="1"/>
    <n v="7"/>
    <n v="258"/>
    <n v="125.93"/>
    <x v="3"/>
    <x v="0"/>
    <s v="Levysoitin"/>
    <n v="1"/>
    <x v="5"/>
  </r>
  <r>
    <n v="53849"/>
    <x v="427"/>
    <s v="10071"/>
    <n v="1"/>
    <n v="5"/>
    <n v="15"/>
    <n v="11.18"/>
    <x v="2"/>
    <x v="1"/>
    <s v="Antennikaapeli"/>
    <n v="4"/>
    <x v="1"/>
  </r>
  <r>
    <n v="53850"/>
    <x v="1131"/>
    <s v="10071"/>
    <n v="1"/>
    <n v="6"/>
    <n v="14"/>
    <n v="10.26"/>
    <x v="4"/>
    <x v="1"/>
    <s v="Antennikaapeli"/>
    <n v="4"/>
    <x v="1"/>
  </r>
  <r>
    <n v="53851"/>
    <x v="1131"/>
    <s v="10066"/>
    <n v="1"/>
    <n v="7"/>
    <n v="18"/>
    <n v="8.92"/>
    <x v="3"/>
    <x v="0"/>
    <s v="USB-kaapeli"/>
    <n v="4"/>
    <x v="1"/>
  </r>
  <r>
    <n v="53852"/>
    <x v="428"/>
    <s v="10071"/>
    <n v="1"/>
    <n v="2"/>
    <n v="15"/>
    <n v="10.73"/>
    <x v="1"/>
    <x v="0"/>
    <s v="Antennikaapeli"/>
    <n v="4"/>
    <x v="1"/>
  </r>
  <r>
    <n v="53853"/>
    <x v="428"/>
    <s v="10071"/>
    <n v="1"/>
    <n v="1"/>
    <n v="14"/>
    <n v="10.67"/>
    <x v="0"/>
    <x v="0"/>
    <s v="Antennikaapeli"/>
    <n v="4"/>
    <x v="1"/>
  </r>
  <r>
    <n v="53854"/>
    <x v="428"/>
    <s v="10071"/>
    <n v="1"/>
    <n v="7"/>
    <n v="15"/>
    <n v="10.85"/>
    <x v="3"/>
    <x v="0"/>
    <s v="Antennikaapeli"/>
    <n v="4"/>
    <x v="1"/>
  </r>
  <r>
    <n v="53855"/>
    <x v="429"/>
    <s v="10071"/>
    <n v="1"/>
    <n v="10"/>
    <n v="15"/>
    <n v="11.12"/>
    <x v="9"/>
    <x v="0"/>
    <s v="Antennikaapeli"/>
    <n v="4"/>
    <x v="1"/>
  </r>
  <r>
    <n v="53856"/>
    <x v="429"/>
    <s v="10071"/>
    <n v="1"/>
    <n v="10"/>
    <n v="14"/>
    <n v="10.54"/>
    <x v="9"/>
    <x v="0"/>
    <s v="Antennikaapeli"/>
    <n v="4"/>
    <x v="1"/>
  </r>
  <r>
    <n v="53857"/>
    <x v="430"/>
    <s v="10071"/>
    <n v="1"/>
    <n v="5"/>
    <n v="15"/>
    <n v="10.33"/>
    <x v="2"/>
    <x v="1"/>
    <s v="Antennikaapeli"/>
    <n v="4"/>
    <x v="1"/>
  </r>
  <r>
    <n v="53858"/>
    <x v="430"/>
    <s v="10071"/>
    <n v="1"/>
    <n v="10"/>
    <n v="15"/>
    <n v="11.17"/>
    <x v="9"/>
    <x v="0"/>
    <s v="Antennikaapeli"/>
    <n v="4"/>
    <x v="1"/>
  </r>
  <r>
    <n v="53859"/>
    <x v="430"/>
    <s v="10066"/>
    <n v="1"/>
    <n v="14"/>
    <n v="18"/>
    <n v="9.33"/>
    <x v="10"/>
    <x v="1"/>
    <s v="USB-kaapeli"/>
    <n v="4"/>
    <x v="1"/>
  </r>
  <r>
    <n v="53860"/>
    <x v="431"/>
    <s v="10071"/>
    <n v="1"/>
    <n v="3"/>
    <n v="15"/>
    <n v="11.26"/>
    <x v="5"/>
    <x v="0"/>
    <s v="Antennikaapeli"/>
    <n v="4"/>
    <x v="1"/>
  </r>
  <r>
    <n v="53861"/>
    <x v="431"/>
    <s v="10006"/>
    <n v="1"/>
    <n v="2"/>
    <n v="238"/>
    <n v="139.63"/>
    <x v="1"/>
    <x v="0"/>
    <s v="Levysoitin"/>
    <n v="1"/>
    <x v="5"/>
  </r>
  <r>
    <n v="53862"/>
    <x v="432"/>
    <s v="10071"/>
    <n v="1"/>
    <n v="2"/>
    <n v="14"/>
    <n v="10.82"/>
    <x v="1"/>
    <x v="0"/>
    <s v="Antennikaapeli"/>
    <n v="4"/>
    <x v="1"/>
  </r>
  <r>
    <n v="53863"/>
    <x v="432"/>
    <s v="10051"/>
    <n v="1"/>
    <n v="13"/>
    <n v="329"/>
    <n v="220.73"/>
    <x v="8"/>
    <x v="1"/>
    <s v="TV32"/>
    <n v="3"/>
    <x v="3"/>
  </r>
  <r>
    <n v="53864"/>
    <x v="432"/>
    <s v="10071"/>
    <n v="1"/>
    <n v="13"/>
    <n v="15"/>
    <n v="11.01"/>
    <x v="8"/>
    <x v="1"/>
    <s v="Antennikaapeli"/>
    <n v="4"/>
    <x v="1"/>
  </r>
  <r>
    <n v="53865"/>
    <x v="1132"/>
    <s v="10071"/>
    <n v="1"/>
    <n v="9"/>
    <n v="15"/>
    <n v="11.01"/>
    <x v="6"/>
    <x v="1"/>
    <s v="Antennikaapeli"/>
    <n v="4"/>
    <x v="1"/>
  </r>
  <r>
    <n v="53866"/>
    <x v="1132"/>
    <s v="10071"/>
    <n v="1"/>
    <n v="13"/>
    <n v="15"/>
    <n v="11.15"/>
    <x v="8"/>
    <x v="1"/>
    <s v="Antennikaapeli"/>
    <n v="4"/>
    <x v="1"/>
  </r>
  <r>
    <n v="53867"/>
    <x v="1132"/>
    <s v="10071"/>
    <n v="1"/>
    <n v="7"/>
    <n v="15"/>
    <n v="10.71"/>
    <x v="3"/>
    <x v="0"/>
    <s v="Antennikaapeli"/>
    <n v="4"/>
    <x v="1"/>
  </r>
  <r>
    <n v="53868"/>
    <x v="433"/>
    <s v="10006"/>
    <n v="1"/>
    <n v="7"/>
    <n v="253"/>
    <n v="138.69999999999999"/>
    <x v="3"/>
    <x v="0"/>
    <s v="Levysoitin"/>
    <n v="1"/>
    <x v="5"/>
  </r>
  <r>
    <n v="53869"/>
    <x v="433"/>
    <s v="10071"/>
    <n v="1"/>
    <n v="9"/>
    <n v="14"/>
    <n v="10.37"/>
    <x v="6"/>
    <x v="1"/>
    <s v="Antennikaapeli"/>
    <n v="4"/>
    <x v="1"/>
  </r>
  <r>
    <n v="53870"/>
    <x v="434"/>
    <s v="10071"/>
    <n v="1"/>
    <n v="10"/>
    <n v="15"/>
    <n v="10.41"/>
    <x v="9"/>
    <x v="0"/>
    <s v="Antennikaapeli"/>
    <n v="4"/>
    <x v="1"/>
  </r>
  <r>
    <n v="53871"/>
    <x v="434"/>
    <s v="10071"/>
    <n v="2"/>
    <n v="5"/>
    <n v="14"/>
    <n v="10.64"/>
    <x v="2"/>
    <x v="1"/>
    <s v="Antennikaapeli"/>
    <n v="4"/>
    <x v="1"/>
  </r>
  <r>
    <n v="53872"/>
    <x v="435"/>
    <s v="10071"/>
    <n v="1"/>
    <n v="7"/>
    <n v="14"/>
    <n v="10.82"/>
    <x v="3"/>
    <x v="0"/>
    <s v="Antennikaapeli"/>
    <n v="4"/>
    <x v="1"/>
  </r>
  <r>
    <n v="53873"/>
    <x v="435"/>
    <s v="10066"/>
    <n v="1"/>
    <n v="7"/>
    <n v="18"/>
    <n v="9.64"/>
    <x v="3"/>
    <x v="0"/>
    <s v="USB-kaapeli"/>
    <n v="4"/>
    <x v="1"/>
  </r>
  <r>
    <n v="53874"/>
    <x v="435"/>
    <s v="10084"/>
    <n v="1"/>
    <n v="3"/>
    <n v="54"/>
    <n v="45.45"/>
    <x v="5"/>
    <x v="0"/>
    <s v="Kaukosäädin"/>
    <n v="4"/>
    <x v="1"/>
  </r>
  <r>
    <n v="53875"/>
    <x v="435"/>
    <s v="10006"/>
    <n v="1"/>
    <n v="7"/>
    <n v="248"/>
    <n v="139.59"/>
    <x v="3"/>
    <x v="0"/>
    <s v="Levysoitin"/>
    <n v="1"/>
    <x v="5"/>
  </r>
  <r>
    <n v="53876"/>
    <x v="436"/>
    <s v="10071"/>
    <n v="1"/>
    <n v="11"/>
    <n v="15"/>
    <n v="10.66"/>
    <x v="7"/>
    <x v="1"/>
    <s v="Antennikaapeli"/>
    <n v="4"/>
    <x v="1"/>
  </r>
  <r>
    <n v="53877"/>
    <x v="436"/>
    <s v="10051"/>
    <n v="1"/>
    <n v="6"/>
    <n v="337"/>
    <n v="216.34"/>
    <x v="4"/>
    <x v="1"/>
    <s v="TV32"/>
    <n v="3"/>
    <x v="3"/>
  </r>
  <r>
    <n v="53878"/>
    <x v="1133"/>
    <s v="10071"/>
    <n v="1"/>
    <n v="1"/>
    <n v="15"/>
    <n v="10.79"/>
    <x v="0"/>
    <x v="0"/>
    <s v="Antennikaapeli"/>
    <n v="4"/>
    <x v="1"/>
  </r>
  <r>
    <n v="53879"/>
    <x v="1133"/>
    <s v="10071"/>
    <n v="1"/>
    <n v="11"/>
    <n v="15"/>
    <n v="10.92"/>
    <x v="7"/>
    <x v="1"/>
    <s v="Antennikaapeli"/>
    <n v="4"/>
    <x v="1"/>
  </r>
  <r>
    <n v="53880"/>
    <x v="437"/>
    <s v="10071"/>
    <n v="1"/>
    <n v="7"/>
    <n v="15"/>
    <n v="10.67"/>
    <x v="3"/>
    <x v="0"/>
    <s v="Antennikaapeli"/>
    <n v="4"/>
    <x v="1"/>
  </r>
  <r>
    <n v="53881"/>
    <x v="438"/>
    <s v="10006"/>
    <n v="1"/>
    <n v="1"/>
    <n v="242"/>
    <n v="128.96"/>
    <x v="0"/>
    <x v="0"/>
    <s v="Levysoitin"/>
    <n v="1"/>
    <x v="5"/>
  </r>
  <r>
    <n v="53882"/>
    <x v="438"/>
    <s v="10071"/>
    <n v="1"/>
    <n v="10"/>
    <n v="15"/>
    <n v="11.2"/>
    <x v="9"/>
    <x v="0"/>
    <s v="Antennikaapeli"/>
    <n v="4"/>
    <x v="1"/>
  </r>
  <r>
    <n v="53883"/>
    <x v="439"/>
    <s v="10051"/>
    <n v="1"/>
    <n v="7"/>
    <n v="340"/>
    <n v="237.54"/>
    <x v="3"/>
    <x v="0"/>
    <s v="TV32"/>
    <n v="3"/>
    <x v="3"/>
  </r>
  <r>
    <n v="53884"/>
    <x v="439"/>
    <s v="10071"/>
    <n v="1"/>
    <n v="6"/>
    <n v="15"/>
    <n v="10.92"/>
    <x v="4"/>
    <x v="1"/>
    <s v="Antennikaapeli"/>
    <n v="4"/>
    <x v="1"/>
  </r>
  <r>
    <n v="53885"/>
    <x v="439"/>
    <s v="10071"/>
    <n v="1"/>
    <n v="7"/>
    <n v="15"/>
    <n v="10.65"/>
    <x v="3"/>
    <x v="0"/>
    <s v="Antennikaapeli"/>
    <n v="4"/>
    <x v="1"/>
  </r>
  <r>
    <n v="53886"/>
    <x v="439"/>
    <s v="10071"/>
    <n v="1"/>
    <n v="2"/>
    <n v="14"/>
    <n v="11.17"/>
    <x v="1"/>
    <x v="0"/>
    <s v="Antennikaapeli"/>
    <n v="4"/>
    <x v="1"/>
  </r>
  <r>
    <n v="53887"/>
    <x v="439"/>
    <s v="10071"/>
    <n v="1"/>
    <n v="6"/>
    <n v="14"/>
    <n v="10.52"/>
    <x v="4"/>
    <x v="1"/>
    <s v="Antennikaapeli"/>
    <n v="4"/>
    <x v="1"/>
  </r>
  <r>
    <n v="53888"/>
    <x v="439"/>
    <s v="10071"/>
    <n v="1"/>
    <n v="6"/>
    <n v="15"/>
    <n v="10.49"/>
    <x v="4"/>
    <x v="1"/>
    <s v="Antennikaapeli"/>
    <n v="4"/>
    <x v="1"/>
  </r>
  <r>
    <n v="53889"/>
    <x v="439"/>
    <s v="10071"/>
    <n v="1"/>
    <n v="6"/>
    <n v="15"/>
    <n v="10.43"/>
    <x v="4"/>
    <x v="1"/>
    <s v="Antennikaapeli"/>
    <n v="4"/>
    <x v="1"/>
  </r>
  <r>
    <n v="53890"/>
    <x v="439"/>
    <s v="10071"/>
    <n v="1"/>
    <n v="11"/>
    <n v="15"/>
    <n v="10.62"/>
    <x v="7"/>
    <x v="1"/>
    <s v="Antennikaapeli"/>
    <n v="4"/>
    <x v="1"/>
  </r>
  <r>
    <n v="53891"/>
    <x v="440"/>
    <s v="10071"/>
    <n v="1"/>
    <n v="11"/>
    <n v="14"/>
    <n v="10.98"/>
    <x v="7"/>
    <x v="1"/>
    <s v="Antennikaapeli"/>
    <n v="4"/>
    <x v="1"/>
  </r>
  <r>
    <n v="53892"/>
    <x v="440"/>
    <s v="10071"/>
    <n v="1"/>
    <n v="6"/>
    <n v="15"/>
    <n v="11.05"/>
    <x v="4"/>
    <x v="1"/>
    <s v="Antennikaapeli"/>
    <n v="4"/>
    <x v="1"/>
  </r>
  <r>
    <n v="53893"/>
    <x v="440"/>
    <s v="10071"/>
    <n v="1"/>
    <n v="13"/>
    <n v="15"/>
    <n v="10.23"/>
    <x v="8"/>
    <x v="1"/>
    <s v="Antennikaapeli"/>
    <n v="4"/>
    <x v="1"/>
  </r>
  <r>
    <n v="53894"/>
    <x v="440"/>
    <s v="10066"/>
    <n v="1"/>
    <n v="9"/>
    <n v="18"/>
    <n v="9.0500000000000007"/>
    <x v="6"/>
    <x v="1"/>
    <s v="USB-kaapeli"/>
    <n v="4"/>
    <x v="1"/>
  </r>
  <r>
    <n v="53895"/>
    <x v="441"/>
    <s v="10071"/>
    <n v="1"/>
    <n v="5"/>
    <n v="15"/>
    <n v="10.38"/>
    <x v="2"/>
    <x v="1"/>
    <s v="Antennikaapeli"/>
    <n v="4"/>
    <x v="1"/>
  </r>
  <r>
    <n v="53896"/>
    <x v="441"/>
    <s v="10006"/>
    <n v="1"/>
    <n v="9"/>
    <n v="243"/>
    <n v="132.72"/>
    <x v="6"/>
    <x v="1"/>
    <s v="Levysoitin"/>
    <n v="1"/>
    <x v="5"/>
  </r>
  <r>
    <n v="53897"/>
    <x v="1134"/>
    <s v="10071"/>
    <n v="1"/>
    <n v="7"/>
    <n v="14"/>
    <n v="11"/>
    <x v="3"/>
    <x v="0"/>
    <s v="Antennikaapeli"/>
    <n v="4"/>
    <x v="1"/>
  </r>
  <r>
    <n v="53898"/>
    <x v="1134"/>
    <s v="10071"/>
    <n v="1"/>
    <n v="14"/>
    <n v="14"/>
    <n v="10.31"/>
    <x v="10"/>
    <x v="1"/>
    <s v="Antennikaapeli"/>
    <n v="4"/>
    <x v="1"/>
  </r>
  <r>
    <n v="53899"/>
    <x v="1134"/>
    <s v="10066"/>
    <n v="1"/>
    <n v="14"/>
    <n v="17"/>
    <n v="9.65"/>
    <x v="10"/>
    <x v="1"/>
    <s v="USB-kaapeli"/>
    <n v="4"/>
    <x v="1"/>
  </r>
  <r>
    <n v="53900"/>
    <x v="1134"/>
    <s v="10071"/>
    <n v="1"/>
    <n v="6"/>
    <n v="15"/>
    <n v="10.220000000000001"/>
    <x v="4"/>
    <x v="1"/>
    <s v="Antennikaapeli"/>
    <n v="4"/>
    <x v="1"/>
  </r>
  <r>
    <n v="53901"/>
    <x v="442"/>
    <s v="10071"/>
    <n v="1"/>
    <n v="9"/>
    <n v="15"/>
    <n v="11.2"/>
    <x v="6"/>
    <x v="1"/>
    <s v="Antennikaapeli"/>
    <n v="4"/>
    <x v="1"/>
  </r>
  <r>
    <n v="53902"/>
    <x v="442"/>
    <s v="10071"/>
    <n v="1"/>
    <n v="7"/>
    <n v="14"/>
    <n v="11.26"/>
    <x v="3"/>
    <x v="0"/>
    <s v="Antennikaapeli"/>
    <n v="4"/>
    <x v="1"/>
  </r>
  <r>
    <n v="53903"/>
    <x v="442"/>
    <s v="10071"/>
    <n v="1"/>
    <n v="10"/>
    <n v="14"/>
    <n v="10.45"/>
    <x v="9"/>
    <x v="0"/>
    <s v="Antennikaapeli"/>
    <n v="4"/>
    <x v="1"/>
  </r>
  <r>
    <n v="53904"/>
    <x v="443"/>
    <s v="10071"/>
    <n v="1"/>
    <n v="7"/>
    <n v="15"/>
    <n v="10.96"/>
    <x v="3"/>
    <x v="0"/>
    <s v="Antennikaapeli"/>
    <n v="4"/>
    <x v="1"/>
  </r>
  <r>
    <n v="53905"/>
    <x v="443"/>
    <s v="10066"/>
    <n v="1"/>
    <n v="1"/>
    <n v="18"/>
    <n v="9.11"/>
    <x v="0"/>
    <x v="0"/>
    <s v="USB-kaapeli"/>
    <n v="4"/>
    <x v="1"/>
  </r>
  <r>
    <n v="53906"/>
    <x v="443"/>
    <s v="10071"/>
    <n v="1"/>
    <n v="7"/>
    <n v="14"/>
    <n v="10.36"/>
    <x v="3"/>
    <x v="0"/>
    <s v="Antennikaapeli"/>
    <n v="4"/>
    <x v="1"/>
  </r>
  <r>
    <n v="53907"/>
    <x v="443"/>
    <s v="10028"/>
    <n v="1"/>
    <n v="1"/>
    <n v="114"/>
    <n v="77.959999999999994"/>
    <x v="0"/>
    <x v="0"/>
    <s v="Multidigiboxi"/>
    <n v="6"/>
    <x v="2"/>
  </r>
  <r>
    <n v="53908"/>
    <x v="443"/>
    <s v="10071"/>
    <n v="1"/>
    <n v="7"/>
    <n v="15"/>
    <n v="10.16"/>
    <x v="3"/>
    <x v="0"/>
    <s v="Antennikaapeli"/>
    <n v="4"/>
    <x v="1"/>
  </r>
  <r>
    <n v="53909"/>
    <x v="1135"/>
    <s v="10071"/>
    <n v="1"/>
    <n v="10"/>
    <n v="15"/>
    <n v="10.38"/>
    <x v="9"/>
    <x v="0"/>
    <s v="Antennikaapeli"/>
    <n v="4"/>
    <x v="1"/>
  </r>
  <r>
    <n v="53910"/>
    <x v="444"/>
    <s v="10006"/>
    <n v="1"/>
    <n v="6"/>
    <n v="241"/>
    <n v="133.5"/>
    <x v="4"/>
    <x v="1"/>
    <s v="Levysoitin"/>
    <n v="1"/>
    <x v="5"/>
  </r>
  <r>
    <n v="53911"/>
    <x v="444"/>
    <s v="10071"/>
    <n v="1"/>
    <n v="7"/>
    <n v="15"/>
    <n v="10.26"/>
    <x v="3"/>
    <x v="0"/>
    <s v="Antennikaapeli"/>
    <n v="4"/>
    <x v="1"/>
  </r>
  <r>
    <n v="53912"/>
    <x v="445"/>
    <s v="10071"/>
    <n v="1"/>
    <n v="5"/>
    <n v="14"/>
    <n v="10.98"/>
    <x v="2"/>
    <x v="1"/>
    <s v="Antennikaapeli"/>
    <n v="4"/>
    <x v="1"/>
  </r>
  <r>
    <n v="53913"/>
    <x v="445"/>
    <s v="10071"/>
    <n v="1"/>
    <n v="10"/>
    <n v="15"/>
    <n v="10.46"/>
    <x v="9"/>
    <x v="0"/>
    <s v="Antennikaapeli"/>
    <n v="4"/>
    <x v="1"/>
  </r>
  <r>
    <n v="53914"/>
    <x v="445"/>
    <s v="10084"/>
    <n v="1"/>
    <n v="11"/>
    <n v="59"/>
    <n v="45.49"/>
    <x v="7"/>
    <x v="1"/>
    <s v="Kaukosäädin"/>
    <n v="4"/>
    <x v="1"/>
  </r>
  <r>
    <n v="53915"/>
    <x v="445"/>
    <s v="10071"/>
    <n v="1"/>
    <n v="3"/>
    <n v="14"/>
    <n v="11.11"/>
    <x v="5"/>
    <x v="0"/>
    <s v="Antennikaapeli"/>
    <n v="4"/>
    <x v="1"/>
  </r>
  <r>
    <n v="53916"/>
    <x v="445"/>
    <s v="10071"/>
    <n v="1"/>
    <n v="11"/>
    <n v="15"/>
    <n v="10.32"/>
    <x v="7"/>
    <x v="1"/>
    <s v="Antennikaapeli"/>
    <n v="4"/>
    <x v="1"/>
  </r>
  <r>
    <n v="53917"/>
    <x v="446"/>
    <s v="10071"/>
    <n v="1"/>
    <n v="10"/>
    <n v="14"/>
    <n v="10.16"/>
    <x v="9"/>
    <x v="0"/>
    <s v="Antennikaapeli"/>
    <n v="4"/>
    <x v="1"/>
  </r>
  <r>
    <n v="53918"/>
    <x v="446"/>
    <s v="10071"/>
    <n v="1"/>
    <n v="6"/>
    <n v="14"/>
    <n v="10.87"/>
    <x v="4"/>
    <x v="1"/>
    <s v="Antennikaapeli"/>
    <n v="4"/>
    <x v="1"/>
  </r>
  <r>
    <n v="53919"/>
    <x v="447"/>
    <s v="10071"/>
    <n v="1"/>
    <n v="5"/>
    <n v="15"/>
    <n v="10.8"/>
    <x v="2"/>
    <x v="1"/>
    <s v="Antennikaapeli"/>
    <n v="4"/>
    <x v="1"/>
  </r>
  <r>
    <n v="53920"/>
    <x v="447"/>
    <s v="10071"/>
    <n v="1"/>
    <n v="5"/>
    <n v="14"/>
    <n v="10.76"/>
    <x v="2"/>
    <x v="1"/>
    <s v="Antennikaapeli"/>
    <n v="4"/>
    <x v="1"/>
  </r>
  <r>
    <n v="53921"/>
    <x v="447"/>
    <s v="10071"/>
    <n v="1"/>
    <n v="2"/>
    <n v="15"/>
    <n v="11"/>
    <x v="1"/>
    <x v="0"/>
    <s v="Antennikaapeli"/>
    <n v="4"/>
    <x v="1"/>
  </r>
  <r>
    <n v="53922"/>
    <x v="447"/>
    <s v="10071"/>
    <n v="1"/>
    <n v="14"/>
    <n v="15"/>
    <n v="10.18"/>
    <x v="10"/>
    <x v="1"/>
    <s v="Antennikaapeli"/>
    <n v="4"/>
    <x v="1"/>
  </r>
  <r>
    <n v="53923"/>
    <x v="447"/>
    <s v="10071"/>
    <n v="1"/>
    <n v="7"/>
    <n v="15"/>
    <n v="11.12"/>
    <x v="3"/>
    <x v="0"/>
    <s v="Antennikaapeli"/>
    <n v="4"/>
    <x v="1"/>
  </r>
  <r>
    <n v="53924"/>
    <x v="447"/>
    <s v="10071"/>
    <n v="1"/>
    <n v="9"/>
    <n v="15"/>
    <n v="10.17"/>
    <x v="6"/>
    <x v="1"/>
    <s v="Antennikaapeli"/>
    <n v="4"/>
    <x v="1"/>
  </r>
  <r>
    <n v="53925"/>
    <x v="447"/>
    <s v="10071"/>
    <n v="1"/>
    <n v="7"/>
    <n v="14"/>
    <n v="10.26"/>
    <x v="3"/>
    <x v="0"/>
    <s v="Antennikaapeli"/>
    <n v="4"/>
    <x v="1"/>
  </r>
  <r>
    <n v="53926"/>
    <x v="447"/>
    <s v="10071"/>
    <n v="1"/>
    <n v="2"/>
    <n v="15"/>
    <n v="10.87"/>
    <x v="1"/>
    <x v="0"/>
    <s v="Antennikaapeli"/>
    <n v="4"/>
    <x v="1"/>
  </r>
  <r>
    <n v="53927"/>
    <x v="447"/>
    <s v="10071"/>
    <n v="1"/>
    <n v="2"/>
    <n v="15"/>
    <n v="11.25"/>
    <x v="1"/>
    <x v="0"/>
    <s v="Antennikaapeli"/>
    <n v="4"/>
    <x v="1"/>
  </r>
  <r>
    <n v="53928"/>
    <x v="447"/>
    <s v="10071"/>
    <n v="1"/>
    <n v="7"/>
    <n v="15"/>
    <n v="10.24"/>
    <x v="3"/>
    <x v="0"/>
    <s v="Antennikaapeli"/>
    <n v="4"/>
    <x v="1"/>
  </r>
  <r>
    <n v="53929"/>
    <x v="447"/>
    <s v="10071"/>
    <n v="1"/>
    <n v="11"/>
    <n v="14"/>
    <n v="10.98"/>
    <x v="7"/>
    <x v="1"/>
    <s v="Antennikaapeli"/>
    <n v="4"/>
    <x v="1"/>
  </r>
  <r>
    <n v="53930"/>
    <x v="447"/>
    <s v="10051"/>
    <n v="1"/>
    <n v="7"/>
    <n v="335"/>
    <n v="215.9"/>
    <x v="3"/>
    <x v="0"/>
    <s v="TV32"/>
    <n v="3"/>
    <x v="3"/>
  </r>
  <r>
    <n v="53931"/>
    <x v="1136"/>
    <s v="10066"/>
    <n v="1"/>
    <n v="7"/>
    <n v="18"/>
    <n v="9.42"/>
    <x v="3"/>
    <x v="0"/>
    <s v="USB-kaapeli"/>
    <n v="4"/>
    <x v="1"/>
  </r>
  <r>
    <n v="53932"/>
    <x v="1136"/>
    <s v="10071"/>
    <n v="1"/>
    <n v="1"/>
    <n v="15"/>
    <n v="10.93"/>
    <x v="0"/>
    <x v="0"/>
    <s v="Antennikaapeli"/>
    <n v="4"/>
    <x v="1"/>
  </r>
  <r>
    <n v="53933"/>
    <x v="1136"/>
    <s v="10071"/>
    <n v="1"/>
    <n v="6"/>
    <n v="14"/>
    <n v="10.45"/>
    <x v="4"/>
    <x v="1"/>
    <s v="Antennikaapeli"/>
    <n v="4"/>
    <x v="1"/>
  </r>
  <r>
    <n v="53934"/>
    <x v="448"/>
    <s v="10006"/>
    <n v="1"/>
    <n v="2"/>
    <n v="251"/>
    <n v="135.13999999999999"/>
    <x v="1"/>
    <x v="0"/>
    <s v="Levysoitin"/>
    <n v="1"/>
    <x v="5"/>
  </r>
  <r>
    <n v="53935"/>
    <x v="448"/>
    <s v="10071"/>
    <n v="1"/>
    <n v="11"/>
    <n v="15"/>
    <n v="10.89"/>
    <x v="7"/>
    <x v="1"/>
    <s v="Antennikaapeli"/>
    <n v="4"/>
    <x v="1"/>
  </r>
  <r>
    <n v="53936"/>
    <x v="448"/>
    <s v="10071"/>
    <n v="1"/>
    <n v="7"/>
    <n v="15"/>
    <n v="10.62"/>
    <x v="3"/>
    <x v="0"/>
    <s v="Antennikaapeli"/>
    <n v="4"/>
    <x v="1"/>
  </r>
  <r>
    <n v="53937"/>
    <x v="449"/>
    <s v="10071"/>
    <n v="1"/>
    <n v="1"/>
    <n v="15"/>
    <n v="10.18"/>
    <x v="0"/>
    <x v="0"/>
    <s v="Antennikaapeli"/>
    <n v="4"/>
    <x v="1"/>
  </r>
  <r>
    <n v="53938"/>
    <x v="449"/>
    <s v="10071"/>
    <n v="2"/>
    <n v="5"/>
    <n v="14"/>
    <n v="11.16"/>
    <x v="2"/>
    <x v="1"/>
    <s v="Antennikaapeli"/>
    <n v="4"/>
    <x v="1"/>
  </r>
  <r>
    <n v="53939"/>
    <x v="449"/>
    <s v="10071"/>
    <n v="1"/>
    <n v="2"/>
    <n v="15"/>
    <n v="11.2"/>
    <x v="1"/>
    <x v="0"/>
    <s v="Antennikaapeli"/>
    <n v="4"/>
    <x v="1"/>
  </r>
  <r>
    <n v="53940"/>
    <x v="449"/>
    <s v="10051"/>
    <n v="1"/>
    <n v="5"/>
    <n v="344"/>
    <n v="215.49"/>
    <x v="2"/>
    <x v="1"/>
    <s v="TV32"/>
    <n v="3"/>
    <x v="3"/>
  </r>
  <r>
    <n v="53941"/>
    <x v="450"/>
    <s v="10071"/>
    <n v="1"/>
    <n v="7"/>
    <n v="15"/>
    <n v="11.11"/>
    <x v="3"/>
    <x v="0"/>
    <s v="Antennikaapeli"/>
    <n v="4"/>
    <x v="1"/>
  </r>
  <r>
    <n v="53942"/>
    <x v="451"/>
    <s v="10006"/>
    <n v="1"/>
    <n v="1"/>
    <n v="251"/>
    <n v="131.52000000000001"/>
    <x v="0"/>
    <x v="0"/>
    <s v="Levysoitin"/>
    <n v="1"/>
    <x v="5"/>
  </r>
  <r>
    <n v="53943"/>
    <x v="451"/>
    <s v="10071"/>
    <n v="1"/>
    <n v="11"/>
    <n v="15"/>
    <n v="10.8"/>
    <x v="7"/>
    <x v="1"/>
    <s v="Antennikaapeli"/>
    <n v="4"/>
    <x v="1"/>
  </r>
  <r>
    <n v="53944"/>
    <x v="452"/>
    <s v="10071"/>
    <n v="1"/>
    <n v="1"/>
    <n v="15"/>
    <n v="11.17"/>
    <x v="0"/>
    <x v="0"/>
    <s v="Antennikaapeli"/>
    <n v="4"/>
    <x v="1"/>
  </r>
  <r>
    <n v="53945"/>
    <x v="452"/>
    <s v="10071"/>
    <n v="1"/>
    <n v="14"/>
    <n v="15"/>
    <n v="10.98"/>
    <x v="10"/>
    <x v="1"/>
    <s v="Antennikaapeli"/>
    <n v="4"/>
    <x v="1"/>
  </r>
  <r>
    <n v="53946"/>
    <x v="453"/>
    <s v="10071"/>
    <n v="1"/>
    <n v="3"/>
    <n v="15"/>
    <n v="10.4"/>
    <x v="5"/>
    <x v="0"/>
    <s v="Antennikaapeli"/>
    <n v="4"/>
    <x v="1"/>
  </r>
  <r>
    <n v="53947"/>
    <x v="453"/>
    <s v="10066"/>
    <n v="1"/>
    <n v="5"/>
    <n v="18"/>
    <n v="8.92"/>
    <x v="2"/>
    <x v="1"/>
    <s v="USB-kaapeli"/>
    <n v="4"/>
    <x v="1"/>
  </r>
  <r>
    <n v="53948"/>
    <x v="1137"/>
    <s v="10071"/>
    <n v="1"/>
    <n v="5"/>
    <n v="14"/>
    <n v="10.54"/>
    <x v="2"/>
    <x v="1"/>
    <s v="Antennikaapeli"/>
    <n v="4"/>
    <x v="1"/>
  </r>
  <r>
    <n v="53949"/>
    <x v="454"/>
    <s v="10071"/>
    <n v="1"/>
    <n v="14"/>
    <n v="15"/>
    <n v="11.12"/>
    <x v="10"/>
    <x v="1"/>
    <s v="Antennikaapeli"/>
    <n v="4"/>
    <x v="1"/>
  </r>
  <r>
    <n v="53950"/>
    <x v="1138"/>
    <s v="10071"/>
    <n v="1"/>
    <n v="7"/>
    <n v="15"/>
    <n v="10.55"/>
    <x v="3"/>
    <x v="0"/>
    <s v="Antennikaapeli"/>
    <n v="4"/>
    <x v="1"/>
  </r>
  <r>
    <n v="53951"/>
    <x v="1138"/>
    <s v="10080"/>
    <n v="1"/>
    <n v="5"/>
    <n v="33"/>
    <n v="18.55"/>
    <x v="2"/>
    <x v="1"/>
    <s v="Liitinsarja"/>
    <n v="4"/>
    <x v="1"/>
  </r>
  <r>
    <n v="53952"/>
    <x v="1138"/>
    <s v="10006"/>
    <n v="1"/>
    <n v="7"/>
    <n v="248"/>
    <n v="138.9"/>
    <x v="3"/>
    <x v="0"/>
    <s v="Levysoitin"/>
    <n v="1"/>
    <x v="5"/>
  </r>
  <r>
    <n v="53953"/>
    <x v="1139"/>
    <s v="10071"/>
    <n v="1"/>
    <n v="6"/>
    <n v="15"/>
    <n v="10.6"/>
    <x v="4"/>
    <x v="1"/>
    <s v="Antennikaapeli"/>
    <n v="4"/>
    <x v="1"/>
  </r>
  <r>
    <n v="53954"/>
    <x v="1139"/>
    <s v="10071"/>
    <n v="1"/>
    <n v="6"/>
    <n v="14"/>
    <n v="10.43"/>
    <x v="4"/>
    <x v="1"/>
    <s v="Antennikaapeli"/>
    <n v="4"/>
    <x v="1"/>
  </r>
  <r>
    <n v="53955"/>
    <x v="1139"/>
    <s v="10071"/>
    <n v="1"/>
    <n v="1"/>
    <n v="15"/>
    <n v="10.56"/>
    <x v="0"/>
    <x v="0"/>
    <s v="Antennikaapeli"/>
    <n v="4"/>
    <x v="1"/>
  </r>
  <r>
    <n v="53956"/>
    <x v="455"/>
    <s v="10071"/>
    <n v="1"/>
    <n v="14"/>
    <n v="14"/>
    <n v="10.19"/>
    <x v="10"/>
    <x v="1"/>
    <s v="Antennikaapeli"/>
    <n v="4"/>
    <x v="1"/>
  </r>
  <r>
    <n v="53957"/>
    <x v="455"/>
    <s v="10084"/>
    <n v="1"/>
    <n v="5"/>
    <n v="57"/>
    <n v="42.63"/>
    <x v="2"/>
    <x v="1"/>
    <s v="Kaukosäädin"/>
    <n v="4"/>
    <x v="1"/>
  </r>
  <r>
    <n v="53958"/>
    <x v="455"/>
    <s v="10028"/>
    <n v="1"/>
    <n v="7"/>
    <n v="109"/>
    <n v="73.5"/>
    <x v="3"/>
    <x v="0"/>
    <s v="Multidigiboxi"/>
    <n v="6"/>
    <x v="2"/>
  </r>
  <r>
    <n v="53959"/>
    <x v="455"/>
    <s v="10071"/>
    <n v="1"/>
    <n v="9"/>
    <n v="15"/>
    <n v="10.89"/>
    <x v="6"/>
    <x v="1"/>
    <s v="Antennikaapeli"/>
    <n v="4"/>
    <x v="1"/>
  </r>
  <r>
    <n v="53960"/>
    <x v="455"/>
    <s v="10051"/>
    <n v="1"/>
    <n v="1"/>
    <n v="326"/>
    <n v="214.7"/>
    <x v="0"/>
    <x v="0"/>
    <s v="TV32"/>
    <n v="3"/>
    <x v="3"/>
  </r>
  <r>
    <n v="53961"/>
    <x v="1140"/>
    <s v="10071"/>
    <n v="1"/>
    <n v="11"/>
    <n v="14"/>
    <n v="10.64"/>
    <x v="7"/>
    <x v="1"/>
    <s v="Antennikaapeli"/>
    <n v="4"/>
    <x v="1"/>
  </r>
  <r>
    <n v="53962"/>
    <x v="1140"/>
    <s v="10006"/>
    <n v="1"/>
    <n v="6"/>
    <n v="248"/>
    <n v="132.26"/>
    <x v="4"/>
    <x v="1"/>
    <s v="Levysoitin"/>
    <n v="1"/>
    <x v="5"/>
  </r>
  <r>
    <n v="53963"/>
    <x v="1140"/>
    <s v="10071"/>
    <n v="1"/>
    <n v="9"/>
    <n v="14"/>
    <n v="10.9"/>
    <x v="6"/>
    <x v="1"/>
    <s v="Antennikaapeli"/>
    <n v="4"/>
    <x v="1"/>
  </r>
  <r>
    <n v="53964"/>
    <x v="1140"/>
    <s v="10071"/>
    <n v="1"/>
    <n v="3"/>
    <n v="14"/>
    <n v="10.83"/>
    <x v="5"/>
    <x v="0"/>
    <s v="Antennikaapeli"/>
    <n v="4"/>
    <x v="1"/>
  </r>
  <r>
    <n v="53965"/>
    <x v="456"/>
    <s v="10066"/>
    <n v="1"/>
    <n v="11"/>
    <n v="17"/>
    <n v="9.6"/>
    <x v="7"/>
    <x v="1"/>
    <s v="USB-kaapeli"/>
    <n v="4"/>
    <x v="1"/>
  </r>
  <r>
    <n v="53966"/>
    <x v="456"/>
    <s v="10071"/>
    <n v="1"/>
    <n v="2"/>
    <n v="15"/>
    <n v="10.55"/>
    <x v="1"/>
    <x v="0"/>
    <s v="Antennikaapeli"/>
    <n v="4"/>
    <x v="1"/>
  </r>
  <r>
    <n v="53967"/>
    <x v="456"/>
    <s v="10071"/>
    <n v="1"/>
    <n v="7"/>
    <n v="14"/>
    <n v="10.93"/>
    <x v="3"/>
    <x v="0"/>
    <s v="Antennikaapeli"/>
    <n v="4"/>
    <x v="1"/>
  </r>
  <r>
    <n v="53968"/>
    <x v="456"/>
    <s v="10071"/>
    <n v="1"/>
    <n v="5"/>
    <n v="14"/>
    <n v="10.16"/>
    <x v="2"/>
    <x v="1"/>
    <s v="Antennikaapeli"/>
    <n v="4"/>
    <x v="1"/>
  </r>
  <r>
    <n v="53969"/>
    <x v="456"/>
    <s v="10071"/>
    <n v="1"/>
    <n v="5"/>
    <n v="15"/>
    <n v="10.88"/>
    <x v="2"/>
    <x v="1"/>
    <s v="Antennikaapeli"/>
    <n v="4"/>
    <x v="1"/>
  </r>
  <r>
    <n v="53970"/>
    <x v="457"/>
    <s v="10071"/>
    <n v="1"/>
    <n v="11"/>
    <n v="15"/>
    <n v="10.66"/>
    <x v="7"/>
    <x v="1"/>
    <s v="Antennikaapeli"/>
    <n v="4"/>
    <x v="1"/>
  </r>
  <r>
    <n v="53971"/>
    <x v="458"/>
    <s v="10071"/>
    <n v="1"/>
    <n v="7"/>
    <n v="15"/>
    <n v="11.11"/>
    <x v="3"/>
    <x v="0"/>
    <s v="Antennikaapeli"/>
    <n v="4"/>
    <x v="1"/>
  </r>
  <r>
    <n v="53972"/>
    <x v="459"/>
    <s v="10071"/>
    <n v="1"/>
    <n v="9"/>
    <n v="14"/>
    <n v="10.58"/>
    <x v="6"/>
    <x v="1"/>
    <s v="Antennikaapeli"/>
    <n v="4"/>
    <x v="1"/>
  </r>
  <r>
    <n v="53973"/>
    <x v="460"/>
    <s v="10071"/>
    <n v="1"/>
    <n v="10"/>
    <n v="15"/>
    <n v="10.3"/>
    <x v="9"/>
    <x v="0"/>
    <s v="Antennikaapeli"/>
    <n v="4"/>
    <x v="1"/>
  </r>
  <r>
    <n v="53974"/>
    <x v="460"/>
    <s v="10006"/>
    <n v="1"/>
    <n v="5"/>
    <n v="239"/>
    <n v="130.09"/>
    <x v="2"/>
    <x v="1"/>
    <s v="Levysoitin"/>
    <n v="1"/>
    <x v="5"/>
  </r>
  <r>
    <n v="53975"/>
    <x v="460"/>
    <s v="10051"/>
    <n v="1"/>
    <n v="7"/>
    <n v="343"/>
    <n v="237.21"/>
    <x v="3"/>
    <x v="0"/>
    <s v="TV32"/>
    <n v="3"/>
    <x v="3"/>
  </r>
  <r>
    <n v="53976"/>
    <x v="461"/>
    <s v="10080"/>
    <n v="1"/>
    <n v="6"/>
    <n v="34"/>
    <n v="19.91"/>
    <x v="4"/>
    <x v="1"/>
    <s v="Liitinsarja"/>
    <n v="4"/>
    <x v="1"/>
  </r>
  <r>
    <n v="53977"/>
    <x v="461"/>
    <s v="10071"/>
    <n v="1"/>
    <n v="2"/>
    <n v="14"/>
    <n v="10.199999999999999"/>
    <x v="1"/>
    <x v="0"/>
    <s v="Antennikaapeli"/>
    <n v="4"/>
    <x v="1"/>
  </r>
  <r>
    <n v="53978"/>
    <x v="461"/>
    <s v="10066"/>
    <n v="1"/>
    <n v="11"/>
    <n v="17"/>
    <n v="9.32"/>
    <x v="7"/>
    <x v="1"/>
    <s v="USB-kaapeli"/>
    <n v="4"/>
    <x v="1"/>
  </r>
  <r>
    <n v="53979"/>
    <x v="462"/>
    <s v="10071"/>
    <n v="1"/>
    <n v="3"/>
    <n v="14"/>
    <n v="10.49"/>
    <x v="5"/>
    <x v="0"/>
    <s v="Antennikaapeli"/>
    <n v="4"/>
    <x v="1"/>
  </r>
  <r>
    <n v="53980"/>
    <x v="462"/>
    <s v="10006"/>
    <n v="1"/>
    <n v="6"/>
    <n v="245"/>
    <n v="129.72999999999999"/>
    <x v="4"/>
    <x v="1"/>
    <s v="Levysoitin"/>
    <n v="1"/>
    <x v="5"/>
  </r>
  <r>
    <n v="53981"/>
    <x v="462"/>
    <s v="10071"/>
    <n v="1"/>
    <n v="11"/>
    <n v="15"/>
    <n v="10.17"/>
    <x v="7"/>
    <x v="1"/>
    <s v="Antennikaapeli"/>
    <n v="4"/>
    <x v="1"/>
  </r>
  <r>
    <n v="53982"/>
    <x v="462"/>
    <s v="10071"/>
    <n v="1"/>
    <n v="2"/>
    <n v="15"/>
    <n v="10.44"/>
    <x v="1"/>
    <x v="0"/>
    <s v="Antennikaapeli"/>
    <n v="4"/>
    <x v="1"/>
  </r>
  <r>
    <n v="53983"/>
    <x v="462"/>
    <s v="10071"/>
    <n v="1"/>
    <n v="5"/>
    <n v="14"/>
    <n v="10.87"/>
    <x v="2"/>
    <x v="1"/>
    <s v="Antennikaapeli"/>
    <n v="4"/>
    <x v="1"/>
  </r>
  <r>
    <n v="53984"/>
    <x v="463"/>
    <s v="10051"/>
    <n v="1"/>
    <n v="7"/>
    <n v="319"/>
    <n v="228.64"/>
    <x v="3"/>
    <x v="0"/>
    <s v="TV32"/>
    <n v="3"/>
    <x v="3"/>
  </r>
  <r>
    <n v="53985"/>
    <x v="463"/>
    <s v="10071"/>
    <n v="1"/>
    <n v="2"/>
    <n v="14"/>
    <n v="10.39"/>
    <x v="1"/>
    <x v="0"/>
    <s v="Antennikaapeli"/>
    <n v="4"/>
    <x v="1"/>
  </r>
  <r>
    <n v="53986"/>
    <x v="464"/>
    <s v="10071"/>
    <n v="1"/>
    <n v="7"/>
    <n v="14"/>
    <n v="10.91"/>
    <x v="3"/>
    <x v="0"/>
    <s v="Antennikaapeli"/>
    <n v="4"/>
    <x v="1"/>
  </r>
  <r>
    <n v="53987"/>
    <x v="465"/>
    <s v="10006"/>
    <n v="1"/>
    <n v="3"/>
    <n v="241"/>
    <n v="126.75"/>
    <x v="5"/>
    <x v="0"/>
    <s v="Levysoitin"/>
    <n v="1"/>
    <x v="5"/>
  </r>
  <r>
    <n v="53988"/>
    <x v="465"/>
    <s v="10071"/>
    <n v="1"/>
    <n v="9"/>
    <n v="14"/>
    <n v="10.23"/>
    <x v="6"/>
    <x v="1"/>
    <s v="Antennikaapeli"/>
    <n v="4"/>
    <x v="1"/>
  </r>
  <r>
    <n v="53989"/>
    <x v="466"/>
    <s v="10084"/>
    <n v="1"/>
    <n v="10"/>
    <n v="57"/>
    <n v="42.09"/>
    <x v="9"/>
    <x v="0"/>
    <s v="Kaukosäädin"/>
    <n v="4"/>
    <x v="1"/>
  </r>
  <r>
    <n v="53990"/>
    <x v="466"/>
    <s v="10071"/>
    <n v="1"/>
    <n v="6"/>
    <n v="15"/>
    <n v="10.81"/>
    <x v="4"/>
    <x v="1"/>
    <s v="Antennikaapeli"/>
    <n v="4"/>
    <x v="1"/>
  </r>
  <r>
    <n v="53991"/>
    <x v="466"/>
    <s v="10071"/>
    <n v="1"/>
    <n v="6"/>
    <n v="14"/>
    <n v="10.72"/>
    <x v="4"/>
    <x v="1"/>
    <s v="Antennikaapeli"/>
    <n v="4"/>
    <x v="1"/>
  </r>
  <r>
    <n v="53992"/>
    <x v="466"/>
    <s v="10071"/>
    <n v="1"/>
    <n v="2"/>
    <n v="15"/>
    <n v="10.92"/>
    <x v="1"/>
    <x v="0"/>
    <s v="Antennikaapeli"/>
    <n v="4"/>
    <x v="1"/>
  </r>
  <r>
    <n v="53993"/>
    <x v="466"/>
    <s v="10071"/>
    <n v="1"/>
    <n v="7"/>
    <n v="15"/>
    <n v="10.55"/>
    <x v="3"/>
    <x v="0"/>
    <s v="Antennikaapeli"/>
    <n v="4"/>
    <x v="1"/>
  </r>
  <r>
    <n v="53994"/>
    <x v="466"/>
    <s v="10071"/>
    <n v="1"/>
    <n v="11"/>
    <n v="15"/>
    <n v="11.05"/>
    <x v="7"/>
    <x v="1"/>
    <s v="Antennikaapeli"/>
    <n v="4"/>
    <x v="1"/>
  </r>
  <r>
    <n v="53995"/>
    <x v="466"/>
    <s v="10071"/>
    <n v="1"/>
    <n v="6"/>
    <n v="15"/>
    <n v="10.53"/>
    <x v="4"/>
    <x v="1"/>
    <s v="Antennikaapeli"/>
    <n v="4"/>
    <x v="1"/>
  </r>
  <r>
    <n v="53996"/>
    <x v="466"/>
    <s v="10080"/>
    <n v="1"/>
    <n v="7"/>
    <n v="33"/>
    <n v="19.149999999999999"/>
    <x v="3"/>
    <x v="0"/>
    <s v="Liitinsarja"/>
    <n v="4"/>
    <x v="1"/>
  </r>
  <r>
    <n v="53997"/>
    <x v="467"/>
    <s v="10071"/>
    <n v="1"/>
    <n v="7"/>
    <n v="15"/>
    <n v="10.77"/>
    <x v="3"/>
    <x v="0"/>
    <s v="Antennikaapeli"/>
    <n v="4"/>
    <x v="1"/>
  </r>
  <r>
    <n v="53998"/>
    <x v="467"/>
    <s v="10066"/>
    <n v="1"/>
    <n v="14"/>
    <n v="18"/>
    <n v="9.36"/>
    <x v="10"/>
    <x v="1"/>
    <s v="USB-kaapeli"/>
    <n v="4"/>
    <x v="1"/>
  </r>
  <r>
    <n v="53999"/>
    <x v="467"/>
    <s v="10071"/>
    <n v="1"/>
    <n v="1"/>
    <n v="15"/>
    <n v="10.31"/>
    <x v="0"/>
    <x v="0"/>
    <s v="Antennikaapeli"/>
    <n v="4"/>
    <x v="1"/>
  </r>
  <r>
    <n v="54000"/>
    <x v="468"/>
    <s v="10071"/>
    <n v="1"/>
    <n v="7"/>
    <n v="15"/>
    <n v="11.18"/>
    <x v="3"/>
    <x v="0"/>
    <s v="Antennikaapeli"/>
    <n v="4"/>
    <x v="1"/>
  </r>
  <r>
    <n v="54001"/>
    <x v="469"/>
    <s v="10071"/>
    <n v="1"/>
    <n v="11"/>
    <n v="15"/>
    <n v="10.67"/>
    <x v="7"/>
    <x v="1"/>
    <s v="Antennikaapeli"/>
    <n v="4"/>
    <x v="1"/>
  </r>
  <r>
    <n v="54002"/>
    <x v="469"/>
    <s v="10006"/>
    <n v="1"/>
    <n v="14"/>
    <n v="252"/>
    <n v="138.85"/>
    <x v="10"/>
    <x v="1"/>
    <s v="Levysoitin"/>
    <n v="1"/>
    <x v="5"/>
  </r>
  <r>
    <n v="54003"/>
    <x v="1141"/>
    <s v="10051"/>
    <n v="1"/>
    <n v="11"/>
    <n v="333"/>
    <n v="222.16"/>
    <x v="7"/>
    <x v="1"/>
    <s v="TV32"/>
    <n v="3"/>
    <x v="3"/>
  </r>
  <r>
    <n v="54004"/>
    <x v="1141"/>
    <s v="10071"/>
    <n v="1"/>
    <n v="5"/>
    <n v="15"/>
    <n v="10.63"/>
    <x v="2"/>
    <x v="1"/>
    <s v="Antennikaapeli"/>
    <n v="4"/>
    <x v="1"/>
  </r>
  <r>
    <n v="54005"/>
    <x v="1141"/>
    <s v="10071"/>
    <n v="1"/>
    <n v="7"/>
    <n v="14"/>
    <n v="11.11"/>
    <x v="3"/>
    <x v="0"/>
    <s v="Antennikaapeli"/>
    <n v="4"/>
    <x v="1"/>
  </r>
  <r>
    <n v="54006"/>
    <x v="1141"/>
    <s v="10071"/>
    <n v="1"/>
    <n v="10"/>
    <n v="14"/>
    <n v="10.36"/>
    <x v="9"/>
    <x v="0"/>
    <s v="Antennikaapeli"/>
    <n v="4"/>
    <x v="1"/>
  </r>
  <r>
    <n v="54007"/>
    <x v="1141"/>
    <s v="10071"/>
    <n v="1"/>
    <n v="7"/>
    <n v="15"/>
    <n v="10.8"/>
    <x v="3"/>
    <x v="0"/>
    <s v="Antennikaapeli"/>
    <n v="4"/>
    <x v="1"/>
  </r>
  <r>
    <n v="54008"/>
    <x v="470"/>
    <s v="10006"/>
    <n v="1"/>
    <n v="11"/>
    <n v="235"/>
    <n v="139.44999999999999"/>
    <x v="7"/>
    <x v="1"/>
    <s v="Levysoitin"/>
    <n v="1"/>
    <x v="5"/>
  </r>
  <r>
    <n v="54009"/>
    <x v="470"/>
    <s v="10071"/>
    <n v="1"/>
    <n v="6"/>
    <n v="15"/>
    <n v="10.32"/>
    <x v="4"/>
    <x v="1"/>
    <s v="Antennikaapeli"/>
    <n v="4"/>
    <x v="1"/>
  </r>
  <r>
    <n v="54010"/>
    <x v="471"/>
    <s v="10071"/>
    <n v="1"/>
    <n v="1"/>
    <n v="14"/>
    <n v="10.17"/>
    <x v="0"/>
    <x v="0"/>
    <s v="Antennikaapeli"/>
    <n v="4"/>
    <x v="1"/>
  </r>
  <r>
    <n v="54011"/>
    <x v="471"/>
    <s v="10066"/>
    <n v="1"/>
    <n v="3"/>
    <n v="18"/>
    <n v="9.6300000000000008"/>
    <x v="5"/>
    <x v="0"/>
    <s v="USB-kaapeli"/>
    <n v="4"/>
    <x v="1"/>
  </r>
  <r>
    <n v="54012"/>
    <x v="471"/>
    <s v="10071"/>
    <n v="1"/>
    <n v="3"/>
    <n v="15"/>
    <n v="11.07"/>
    <x v="5"/>
    <x v="0"/>
    <s v="Antennikaapeli"/>
    <n v="4"/>
    <x v="1"/>
  </r>
  <r>
    <n v="54013"/>
    <x v="1142"/>
    <s v="10071"/>
    <n v="1"/>
    <n v="14"/>
    <n v="15"/>
    <n v="10.79"/>
    <x v="10"/>
    <x v="1"/>
    <s v="Antennikaapeli"/>
    <n v="4"/>
    <x v="1"/>
  </r>
  <r>
    <n v="54014"/>
    <x v="1142"/>
    <s v="10071"/>
    <n v="1"/>
    <n v="2"/>
    <n v="15"/>
    <n v="10.42"/>
    <x v="1"/>
    <x v="0"/>
    <s v="Antennikaapeli"/>
    <n v="4"/>
    <x v="1"/>
  </r>
  <r>
    <n v="54015"/>
    <x v="1142"/>
    <s v="10071"/>
    <n v="1"/>
    <n v="5"/>
    <n v="15"/>
    <n v="10.42"/>
    <x v="2"/>
    <x v="1"/>
    <s v="Antennikaapeli"/>
    <n v="4"/>
    <x v="1"/>
  </r>
  <r>
    <n v="54016"/>
    <x v="1142"/>
    <s v="10071"/>
    <n v="1"/>
    <n v="7"/>
    <n v="15"/>
    <n v="10.83"/>
    <x v="3"/>
    <x v="0"/>
    <s v="Antennikaapeli"/>
    <n v="4"/>
    <x v="1"/>
  </r>
  <r>
    <n v="54017"/>
    <x v="1142"/>
    <s v="10006"/>
    <n v="1"/>
    <n v="6"/>
    <n v="259"/>
    <n v="137.07"/>
    <x v="4"/>
    <x v="1"/>
    <s v="Levysoitin"/>
    <n v="1"/>
    <x v="5"/>
  </r>
  <r>
    <n v="54018"/>
    <x v="1142"/>
    <s v="10051"/>
    <n v="1"/>
    <n v="6"/>
    <n v="323"/>
    <n v="235.38"/>
    <x v="4"/>
    <x v="1"/>
    <s v="TV32"/>
    <n v="3"/>
    <x v="3"/>
  </r>
  <r>
    <n v="54019"/>
    <x v="1142"/>
    <s v="10071"/>
    <n v="1"/>
    <n v="6"/>
    <n v="15"/>
    <n v="10.78"/>
    <x v="4"/>
    <x v="1"/>
    <s v="Antennikaapeli"/>
    <n v="4"/>
    <x v="1"/>
  </r>
  <r>
    <n v="54020"/>
    <x v="1142"/>
    <s v="10071"/>
    <n v="1"/>
    <n v="7"/>
    <n v="15"/>
    <n v="10.44"/>
    <x v="3"/>
    <x v="0"/>
    <s v="Antennikaapeli"/>
    <n v="4"/>
    <x v="1"/>
  </r>
  <r>
    <n v="54021"/>
    <x v="1142"/>
    <s v="10071"/>
    <n v="1"/>
    <n v="9"/>
    <n v="14"/>
    <n v="11.16"/>
    <x v="6"/>
    <x v="1"/>
    <s v="Antennikaapeli"/>
    <n v="4"/>
    <x v="1"/>
  </r>
  <r>
    <n v="54022"/>
    <x v="472"/>
    <s v="10071"/>
    <n v="1"/>
    <n v="2"/>
    <n v="15"/>
    <n v="10.36"/>
    <x v="1"/>
    <x v="0"/>
    <s v="Antennikaapeli"/>
    <n v="4"/>
    <x v="1"/>
  </r>
  <r>
    <n v="54023"/>
    <x v="473"/>
    <s v="10071"/>
    <n v="1"/>
    <n v="5"/>
    <n v="14"/>
    <n v="10.81"/>
    <x v="2"/>
    <x v="1"/>
    <s v="Antennikaapeli"/>
    <n v="4"/>
    <x v="1"/>
  </r>
  <r>
    <n v="54024"/>
    <x v="473"/>
    <s v="10071"/>
    <n v="1"/>
    <n v="7"/>
    <n v="14"/>
    <n v="10.19"/>
    <x v="3"/>
    <x v="0"/>
    <s v="Antennikaapeli"/>
    <n v="4"/>
    <x v="1"/>
  </r>
  <r>
    <n v="54025"/>
    <x v="473"/>
    <s v="10006"/>
    <n v="1"/>
    <n v="14"/>
    <n v="247"/>
    <n v="130.5"/>
    <x v="10"/>
    <x v="1"/>
    <s v="Levysoitin"/>
    <n v="1"/>
    <x v="5"/>
  </r>
  <r>
    <n v="54026"/>
    <x v="474"/>
    <s v="10071"/>
    <n v="1"/>
    <n v="5"/>
    <n v="15"/>
    <n v="10.95"/>
    <x v="2"/>
    <x v="1"/>
    <s v="Antennikaapeli"/>
    <n v="4"/>
    <x v="1"/>
  </r>
  <r>
    <n v="54027"/>
    <x v="474"/>
    <s v="10071"/>
    <n v="1"/>
    <n v="7"/>
    <n v="15"/>
    <n v="11.08"/>
    <x v="3"/>
    <x v="0"/>
    <s v="Antennikaapeli"/>
    <n v="4"/>
    <x v="1"/>
  </r>
  <r>
    <n v="54028"/>
    <x v="474"/>
    <s v="10071"/>
    <n v="1"/>
    <n v="3"/>
    <n v="14"/>
    <n v="11.24"/>
    <x v="5"/>
    <x v="0"/>
    <s v="Antennikaapeli"/>
    <n v="4"/>
    <x v="1"/>
  </r>
  <r>
    <n v="54029"/>
    <x v="475"/>
    <s v="10071"/>
    <n v="1"/>
    <n v="7"/>
    <n v="14"/>
    <n v="10.62"/>
    <x v="3"/>
    <x v="0"/>
    <s v="Antennikaapeli"/>
    <n v="4"/>
    <x v="1"/>
  </r>
  <r>
    <n v="54030"/>
    <x v="475"/>
    <s v="10071"/>
    <n v="1"/>
    <n v="13"/>
    <n v="15"/>
    <n v="10.47"/>
    <x v="8"/>
    <x v="1"/>
    <s v="Antennikaapeli"/>
    <n v="4"/>
    <x v="1"/>
  </r>
  <r>
    <n v="54031"/>
    <x v="475"/>
    <s v="10066"/>
    <n v="1"/>
    <n v="11"/>
    <n v="18"/>
    <n v="9.25"/>
    <x v="7"/>
    <x v="1"/>
    <s v="USB-kaapeli"/>
    <n v="4"/>
    <x v="1"/>
  </r>
  <r>
    <n v="54032"/>
    <x v="475"/>
    <s v="10080"/>
    <n v="1"/>
    <n v="10"/>
    <n v="33"/>
    <n v="18.489999999999998"/>
    <x v="9"/>
    <x v="0"/>
    <s v="Liitinsarja"/>
    <n v="4"/>
    <x v="1"/>
  </r>
  <r>
    <n v="54033"/>
    <x v="476"/>
    <s v="10071"/>
    <n v="1"/>
    <n v="6"/>
    <n v="15"/>
    <n v="10.33"/>
    <x v="4"/>
    <x v="1"/>
    <s v="Antennikaapeli"/>
    <n v="4"/>
    <x v="1"/>
  </r>
  <r>
    <n v="54034"/>
    <x v="477"/>
    <s v="10071"/>
    <n v="1"/>
    <n v="6"/>
    <n v="15"/>
    <n v="10.48"/>
    <x v="4"/>
    <x v="1"/>
    <s v="Antennikaapeli"/>
    <n v="4"/>
    <x v="1"/>
  </r>
  <r>
    <n v="54035"/>
    <x v="477"/>
    <s v="10071"/>
    <n v="1"/>
    <n v="11"/>
    <n v="14"/>
    <n v="11.03"/>
    <x v="7"/>
    <x v="1"/>
    <s v="Antennikaapeli"/>
    <n v="4"/>
    <x v="1"/>
  </r>
  <r>
    <n v="54036"/>
    <x v="477"/>
    <s v="10006"/>
    <n v="1"/>
    <n v="1"/>
    <n v="237"/>
    <n v="126.91"/>
    <x v="0"/>
    <x v="0"/>
    <s v="Levysoitin"/>
    <n v="1"/>
    <x v="5"/>
  </r>
  <r>
    <n v="54037"/>
    <x v="1143"/>
    <s v="10071"/>
    <n v="1"/>
    <n v="10"/>
    <n v="15"/>
    <n v="11.18"/>
    <x v="9"/>
    <x v="0"/>
    <s v="Antennikaapeli"/>
    <n v="4"/>
    <x v="1"/>
  </r>
  <r>
    <n v="54038"/>
    <x v="1143"/>
    <s v="10071"/>
    <n v="1"/>
    <n v="7"/>
    <n v="15"/>
    <n v="10.92"/>
    <x v="3"/>
    <x v="0"/>
    <s v="Antennikaapeli"/>
    <n v="4"/>
    <x v="1"/>
  </r>
  <r>
    <n v="54039"/>
    <x v="478"/>
    <s v="10071"/>
    <n v="1"/>
    <n v="14"/>
    <n v="14"/>
    <n v="10.91"/>
    <x v="10"/>
    <x v="1"/>
    <s v="Antennikaapeli"/>
    <n v="4"/>
    <x v="1"/>
  </r>
  <r>
    <n v="54040"/>
    <x v="478"/>
    <s v="10071"/>
    <n v="1"/>
    <n v="5"/>
    <n v="15"/>
    <n v="10.98"/>
    <x v="2"/>
    <x v="1"/>
    <s v="Antennikaapeli"/>
    <n v="4"/>
    <x v="1"/>
  </r>
  <r>
    <n v="54041"/>
    <x v="478"/>
    <s v="10028"/>
    <n v="1"/>
    <n v="7"/>
    <n v="112"/>
    <n v="75.66"/>
    <x v="3"/>
    <x v="0"/>
    <s v="Multidigiboxi"/>
    <n v="6"/>
    <x v="2"/>
  </r>
  <r>
    <n v="54042"/>
    <x v="478"/>
    <s v="10071"/>
    <n v="1"/>
    <n v="7"/>
    <n v="15"/>
    <n v="10.75"/>
    <x v="3"/>
    <x v="0"/>
    <s v="Antennikaapeli"/>
    <n v="4"/>
    <x v="1"/>
  </r>
  <r>
    <n v="54043"/>
    <x v="478"/>
    <s v="10084"/>
    <n v="1"/>
    <n v="1"/>
    <n v="54"/>
    <n v="44.51"/>
    <x v="0"/>
    <x v="0"/>
    <s v="Kaukosäädin"/>
    <n v="4"/>
    <x v="1"/>
  </r>
  <r>
    <n v="54044"/>
    <x v="479"/>
    <s v="10071"/>
    <n v="2"/>
    <n v="1"/>
    <n v="15"/>
    <n v="10.58"/>
    <x v="0"/>
    <x v="0"/>
    <s v="Antennikaapeli"/>
    <n v="4"/>
    <x v="1"/>
  </r>
  <r>
    <n v="54045"/>
    <x v="480"/>
    <s v="10071"/>
    <n v="1"/>
    <n v="11"/>
    <n v="15"/>
    <n v="10.91"/>
    <x v="7"/>
    <x v="1"/>
    <s v="Antennikaapeli"/>
    <n v="4"/>
    <x v="1"/>
  </r>
  <r>
    <n v="54046"/>
    <x v="480"/>
    <s v="10051"/>
    <n v="1"/>
    <n v="5"/>
    <n v="335"/>
    <n v="225.38"/>
    <x v="2"/>
    <x v="1"/>
    <s v="TV32"/>
    <n v="3"/>
    <x v="3"/>
  </r>
  <r>
    <n v="54047"/>
    <x v="480"/>
    <s v="10080"/>
    <n v="1"/>
    <n v="3"/>
    <n v="32"/>
    <n v="20.14"/>
    <x v="5"/>
    <x v="0"/>
    <s v="Liitinsarja"/>
    <n v="4"/>
    <x v="1"/>
  </r>
  <r>
    <n v="54048"/>
    <x v="480"/>
    <s v="10006"/>
    <n v="1"/>
    <n v="11"/>
    <n v="255"/>
    <n v="129.94"/>
    <x v="7"/>
    <x v="1"/>
    <s v="Levysoitin"/>
    <n v="1"/>
    <x v="5"/>
  </r>
  <r>
    <n v="54049"/>
    <x v="481"/>
    <s v="10066"/>
    <n v="1"/>
    <n v="7"/>
    <n v="18"/>
    <n v="9.27"/>
    <x v="3"/>
    <x v="0"/>
    <s v="USB-kaapeli"/>
    <n v="4"/>
    <x v="1"/>
  </r>
  <r>
    <n v="54050"/>
    <x v="481"/>
    <s v="10071"/>
    <n v="1"/>
    <n v="6"/>
    <n v="14"/>
    <n v="10.15"/>
    <x v="4"/>
    <x v="1"/>
    <s v="Antennikaapeli"/>
    <n v="4"/>
    <x v="1"/>
  </r>
  <r>
    <n v="54051"/>
    <x v="1144"/>
    <s v="10071"/>
    <n v="1"/>
    <n v="6"/>
    <n v="15"/>
    <n v="10.41"/>
    <x v="4"/>
    <x v="1"/>
    <s v="Antennikaapeli"/>
    <n v="4"/>
    <x v="1"/>
  </r>
  <r>
    <n v="54052"/>
    <x v="482"/>
    <s v="10071"/>
    <n v="1"/>
    <n v="11"/>
    <n v="14"/>
    <n v="10.94"/>
    <x v="7"/>
    <x v="1"/>
    <s v="Antennikaapeli"/>
    <n v="4"/>
    <x v="1"/>
  </r>
  <r>
    <n v="54053"/>
    <x v="482"/>
    <s v="10071"/>
    <n v="1"/>
    <n v="1"/>
    <n v="14"/>
    <n v="10.56"/>
    <x v="0"/>
    <x v="0"/>
    <s v="Antennikaapeli"/>
    <n v="4"/>
    <x v="1"/>
  </r>
  <r>
    <n v="54054"/>
    <x v="482"/>
    <s v="10071"/>
    <n v="1"/>
    <n v="5"/>
    <n v="14"/>
    <n v="10.89"/>
    <x v="2"/>
    <x v="1"/>
    <s v="Antennikaapeli"/>
    <n v="4"/>
    <x v="1"/>
  </r>
  <r>
    <n v="54055"/>
    <x v="482"/>
    <s v="10071"/>
    <n v="1"/>
    <n v="5"/>
    <n v="15"/>
    <n v="11.12"/>
    <x v="2"/>
    <x v="1"/>
    <s v="Antennikaapeli"/>
    <n v="4"/>
    <x v="1"/>
  </r>
  <r>
    <n v="54056"/>
    <x v="482"/>
    <s v="10071"/>
    <n v="1"/>
    <n v="14"/>
    <n v="15"/>
    <n v="10.48"/>
    <x v="10"/>
    <x v="1"/>
    <s v="Antennikaapeli"/>
    <n v="4"/>
    <x v="1"/>
  </r>
  <r>
    <n v="54057"/>
    <x v="483"/>
    <s v="10071"/>
    <n v="1"/>
    <n v="9"/>
    <n v="15"/>
    <n v="11.08"/>
    <x v="6"/>
    <x v="1"/>
    <s v="Antennikaapeli"/>
    <n v="4"/>
    <x v="1"/>
  </r>
  <r>
    <n v="54058"/>
    <x v="483"/>
    <s v="10006"/>
    <n v="1"/>
    <n v="11"/>
    <n v="249"/>
    <n v="130.66999999999999"/>
    <x v="7"/>
    <x v="1"/>
    <s v="Levysoitin"/>
    <n v="1"/>
    <x v="5"/>
  </r>
  <r>
    <n v="54059"/>
    <x v="483"/>
    <s v="10071"/>
    <n v="1"/>
    <n v="6"/>
    <n v="15"/>
    <n v="11.1"/>
    <x v="4"/>
    <x v="1"/>
    <s v="Antennikaapeli"/>
    <n v="4"/>
    <x v="1"/>
  </r>
  <r>
    <n v="54060"/>
    <x v="483"/>
    <s v="10071"/>
    <n v="1"/>
    <n v="7"/>
    <n v="14"/>
    <n v="10.72"/>
    <x v="3"/>
    <x v="0"/>
    <s v="Antennikaapeli"/>
    <n v="4"/>
    <x v="1"/>
  </r>
  <r>
    <n v="54061"/>
    <x v="483"/>
    <s v="10028"/>
    <n v="1"/>
    <n v="5"/>
    <n v="119"/>
    <n v="75.12"/>
    <x v="2"/>
    <x v="1"/>
    <s v="Multidigiboxi"/>
    <n v="6"/>
    <x v="2"/>
  </r>
  <r>
    <n v="54062"/>
    <x v="483"/>
    <s v="10071"/>
    <n v="1"/>
    <n v="6"/>
    <n v="15"/>
    <n v="11.16"/>
    <x v="4"/>
    <x v="1"/>
    <s v="Antennikaapeli"/>
    <n v="4"/>
    <x v="1"/>
  </r>
  <r>
    <n v="54063"/>
    <x v="483"/>
    <s v="10071"/>
    <n v="1"/>
    <n v="5"/>
    <n v="15"/>
    <n v="10.65"/>
    <x v="2"/>
    <x v="1"/>
    <s v="Antennikaapeli"/>
    <n v="4"/>
    <x v="1"/>
  </r>
  <r>
    <n v="54064"/>
    <x v="484"/>
    <s v="10071"/>
    <n v="1"/>
    <n v="7"/>
    <n v="15"/>
    <n v="10.29"/>
    <x v="3"/>
    <x v="0"/>
    <s v="Antennikaapeli"/>
    <n v="4"/>
    <x v="1"/>
  </r>
  <r>
    <n v="54065"/>
    <x v="485"/>
    <s v="10071"/>
    <n v="1"/>
    <n v="2"/>
    <n v="15"/>
    <n v="10.17"/>
    <x v="1"/>
    <x v="0"/>
    <s v="Antennikaapeli"/>
    <n v="4"/>
    <x v="1"/>
  </r>
  <r>
    <n v="54066"/>
    <x v="485"/>
    <s v="10071"/>
    <n v="1"/>
    <n v="7"/>
    <n v="14"/>
    <n v="10.15"/>
    <x v="3"/>
    <x v="0"/>
    <s v="Antennikaapeli"/>
    <n v="4"/>
    <x v="1"/>
  </r>
  <r>
    <n v="54067"/>
    <x v="485"/>
    <s v="10084"/>
    <n v="1"/>
    <n v="10"/>
    <n v="58"/>
    <n v="43.19"/>
    <x v="9"/>
    <x v="0"/>
    <s v="Kaukosäädin"/>
    <n v="4"/>
    <x v="1"/>
  </r>
  <r>
    <n v="54068"/>
    <x v="485"/>
    <s v="10066"/>
    <n v="1"/>
    <n v="7"/>
    <n v="17"/>
    <n v="9.26"/>
    <x v="3"/>
    <x v="0"/>
    <s v="USB-kaapeli"/>
    <n v="4"/>
    <x v="1"/>
  </r>
  <r>
    <n v="54069"/>
    <x v="1145"/>
    <s v="10071"/>
    <n v="1"/>
    <n v="10"/>
    <n v="14"/>
    <n v="10.69"/>
    <x v="9"/>
    <x v="0"/>
    <s v="Antennikaapeli"/>
    <n v="4"/>
    <x v="1"/>
  </r>
  <r>
    <n v="54070"/>
    <x v="1145"/>
    <s v="10051"/>
    <n v="1"/>
    <n v="1"/>
    <n v="320"/>
    <n v="217.76"/>
    <x v="0"/>
    <x v="0"/>
    <s v="TV32"/>
    <n v="3"/>
    <x v="3"/>
  </r>
  <r>
    <n v="54071"/>
    <x v="486"/>
    <s v="10071"/>
    <n v="1"/>
    <n v="7"/>
    <n v="15"/>
    <n v="10.97"/>
    <x v="3"/>
    <x v="0"/>
    <s v="Antennikaapeli"/>
    <n v="4"/>
    <x v="1"/>
  </r>
  <r>
    <n v="54072"/>
    <x v="1146"/>
    <s v="10071"/>
    <n v="1"/>
    <n v="7"/>
    <n v="15"/>
    <n v="11.07"/>
    <x v="3"/>
    <x v="0"/>
    <s v="Antennikaapeli"/>
    <n v="4"/>
    <x v="1"/>
  </r>
  <r>
    <n v="54073"/>
    <x v="1146"/>
    <s v="10006"/>
    <n v="1"/>
    <n v="11"/>
    <n v="235"/>
    <n v="126.77"/>
    <x v="7"/>
    <x v="1"/>
    <s v="Levysoitin"/>
    <n v="1"/>
    <x v="5"/>
  </r>
  <r>
    <n v="54074"/>
    <x v="487"/>
    <s v="10071"/>
    <n v="1"/>
    <n v="6"/>
    <n v="14"/>
    <n v="10.19"/>
    <x v="4"/>
    <x v="1"/>
    <s v="Antennikaapeli"/>
    <n v="4"/>
    <x v="1"/>
  </r>
  <r>
    <n v="54075"/>
    <x v="487"/>
    <s v="10080"/>
    <n v="1"/>
    <n v="2"/>
    <n v="34"/>
    <n v="18.649999999999999"/>
    <x v="1"/>
    <x v="0"/>
    <s v="Liitinsarja"/>
    <n v="4"/>
    <x v="1"/>
  </r>
  <r>
    <n v="54076"/>
    <x v="488"/>
    <s v="10066"/>
    <n v="1"/>
    <n v="3"/>
    <n v="18"/>
    <n v="9.19"/>
    <x v="5"/>
    <x v="0"/>
    <s v="USB-kaapeli"/>
    <n v="4"/>
    <x v="1"/>
  </r>
  <r>
    <n v="54077"/>
    <x v="488"/>
    <s v="10071"/>
    <n v="1"/>
    <n v="1"/>
    <n v="14"/>
    <n v="11.16"/>
    <x v="0"/>
    <x v="0"/>
    <s v="Antennikaapeli"/>
    <n v="4"/>
    <x v="1"/>
  </r>
  <r>
    <n v="54078"/>
    <x v="488"/>
    <s v="10084"/>
    <n v="1"/>
    <n v="7"/>
    <n v="54"/>
    <n v="42.87"/>
    <x v="3"/>
    <x v="0"/>
    <s v="Kaukosäädin"/>
    <n v="4"/>
    <x v="1"/>
  </r>
  <r>
    <n v="54079"/>
    <x v="488"/>
    <s v="10006"/>
    <n v="1"/>
    <n v="10"/>
    <n v="234"/>
    <n v="130.32"/>
    <x v="9"/>
    <x v="0"/>
    <s v="Levysoitin"/>
    <n v="1"/>
    <x v="5"/>
  </r>
  <r>
    <n v="54080"/>
    <x v="489"/>
    <s v="10071"/>
    <n v="1"/>
    <n v="9"/>
    <n v="15"/>
    <n v="10.28"/>
    <x v="6"/>
    <x v="1"/>
    <s v="Antennikaapeli"/>
    <n v="4"/>
    <x v="1"/>
  </r>
  <r>
    <n v="54081"/>
    <x v="489"/>
    <s v="10071"/>
    <n v="1"/>
    <n v="9"/>
    <n v="14"/>
    <n v="11.16"/>
    <x v="6"/>
    <x v="1"/>
    <s v="Antennikaapeli"/>
    <n v="4"/>
    <x v="1"/>
  </r>
  <r>
    <n v="54082"/>
    <x v="489"/>
    <s v="10071"/>
    <n v="1"/>
    <n v="2"/>
    <n v="15"/>
    <n v="10.96"/>
    <x v="1"/>
    <x v="0"/>
    <s v="Antennikaapeli"/>
    <n v="4"/>
    <x v="1"/>
  </r>
  <r>
    <n v="54083"/>
    <x v="490"/>
    <s v="10071"/>
    <n v="1"/>
    <n v="7"/>
    <n v="15"/>
    <n v="10.88"/>
    <x v="3"/>
    <x v="0"/>
    <s v="Antennikaapeli"/>
    <n v="4"/>
    <x v="1"/>
  </r>
  <r>
    <n v="54084"/>
    <x v="490"/>
    <s v="10071"/>
    <n v="1"/>
    <n v="1"/>
    <n v="15"/>
    <n v="10.32"/>
    <x v="0"/>
    <x v="0"/>
    <s v="Antennikaapeli"/>
    <n v="4"/>
    <x v="1"/>
  </r>
  <r>
    <n v="54085"/>
    <x v="490"/>
    <s v="10071"/>
    <n v="1"/>
    <n v="11"/>
    <n v="15"/>
    <n v="10.51"/>
    <x v="7"/>
    <x v="1"/>
    <s v="Antennikaapeli"/>
    <n v="4"/>
    <x v="1"/>
  </r>
  <r>
    <n v="54086"/>
    <x v="1147"/>
    <s v="10071"/>
    <n v="1"/>
    <n v="7"/>
    <n v="15"/>
    <n v="11.12"/>
    <x v="3"/>
    <x v="0"/>
    <s v="Antennikaapeli"/>
    <n v="4"/>
    <x v="1"/>
  </r>
  <r>
    <n v="54087"/>
    <x v="1147"/>
    <s v="10071"/>
    <n v="1"/>
    <n v="6"/>
    <n v="14"/>
    <n v="10.88"/>
    <x v="4"/>
    <x v="1"/>
    <s v="Antennikaapeli"/>
    <n v="4"/>
    <x v="1"/>
  </r>
  <r>
    <n v="54088"/>
    <x v="1147"/>
    <s v="10071"/>
    <n v="1"/>
    <n v="1"/>
    <n v="15"/>
    <n v="10.31"/>
    <x v="0"/>
    <x v="0"/>
    <s v="Antennikaapeli"/>
    <n v="4"/>
    <x v="1"/>
  </r>
  <r>
    <n v="54089"/>
    <x v="1147"/>
    <s v="10071"/>
    <n v="1"/>
    <n v="11"/>
    <n v="14"/>
    <n v="10.76"/>
    <x v="7"/>
    <x v="1"/>
    <s v="Antennikaapeli"/>
    <n v="4"/>
    <x v="1"/>
  </r>
  <r>
    <n v="54090"/>
    <x v="1147"/>
    <s v="10071"/>
    <n v="1"/>
    <n v="5"/>
    <n v="15"/>
    <n v="10.88"/>
    <x v="2"/>
    <x v="1"/>
    <s v="Antennikaapeli"/>
    <n v="4"/>
    <x v="1"/>
  </r>
  <r>
    <n v="54091"/>
    <x v="1147"/>
    <s v="10071"/>
    <n v="1"/>
    <n v="6"/>
    <n v="14"/>
    <n v="10.220000000000001"/>
    <x v="4"/>
    <x v="1"/>
    <s v="Antennikaapeli"/>
    <n v="4"/>
    <x v="1"/>
  </r>
  <r>
    <n v="54092"/>
    <x v="1147"/>
    <s v="10071"/>
    <n v="1"/>
    <n v="6"/>
    <n v="14"/>
    <n v="10.56"/>
    <x v="4"/>
    <x v="1"/>
    <s v="Antennikaapeli"/>
    <n v="4"/>
    <x v="1"/>
  </r>
  <r>
    <n v="54093"/>
    <x v="1147"/>
    <s v="10071"/>
    <n v="1"/>
    <n v="6"/>
    <n v="15"/>
    <n v="11.15"/>
    <x v="4"/>
    <x v="1"/>
    <s v="Antennikaapeli"/>
    <n v="4"/>
    <x v="1"/>
  </r>
  <r>
    <n v="54094"/>
    <x v="1147"/>
    <s v="10071"/>
    <n v="1"/>
    <n v="11"/>
    <n v="15"/>
    <n v="10.18"/>
    <x v="7"/>
    <x v="1"/>
    <s v="Antennikaapeli"/>
    <n v="4"/>
    <x v="1"/>
  </r>
  <r>
    <n v="54095"/>
    <x v="1147"/>
    <s v="10071"/>
    <n v="1"/>
    <n v="1"/>
    <n v="14"/>
    <n v="10.34"/>
    <x v="0"/>
    <x v="0"/>
    <s v="Antennikaapeli"/>
    <n v="4"/>
    <x v="1"/>
  </r>
  <r>
    <n v="54096"/>
    <x v="491"/>
    <s v="10006"/>
    <n v="1"/>
    <n v="6"/>
    <n v="241"/>
    <n v="132.97999999999999"/>
    <x v="4"/>
    <x v="1"/>
    <s v="Levysoitin"/>
    <n v="1"/>
    <x v="5"/>
  </r>
  <r>
    <n v="54097"/>
    <x v="491"/>
    <s v="10071"/>
    <n v="1"/>
    <n v="7"/>
    <n v="14"/>
    <n v="10.17"/>
    <x v="3"/>
    <x v="0"/>
    <s v="Antennikaapeli"/>
    <n v="4"/>
    <x v="1"/>
  </r>
  <r>
    <n v="54098"/>
    <x v="491"/>
    <s v="10051"/>
    <n v="1"/>
    <n v="6"/>
    <n v="323"/>
    <n v="224.22"/>
    <x v="4"/>
    <x v="1"/>
    <s v="TV32"/>
    <n v="3"/>
    <x v="3"/>
  </r>
  <r>
    <n v="54099"/>
    <x v="491"/>
    <s v="10071"/>
    <n v="1"/>
    <n v="11"/>
    <n v="15"/>
    <n v="10.59"/>
    <x v="7"/>
    <x v="1"/>
    <s v="Antennikaapeli"/>
    <n v="4"/>
    <x v="1"/>
  </r>
  <r>
    <n v="54100"/>
    <x v="491"/>
    <s v="10071"/>
    <n v="1"/>
    <n v="7"/>
    <n v="15"/>
    <n v="10.83"/>
    <x v="3"/>
    <x v="0"/>
    <s v="Antennikaapeli"/>
    <n v="4"/>
    <x v="1"/>
  </r>
  <r>
    <n v="54101"/>
    <x v="491"/>
    <s v="10071"/>
    <n v="1"/>
    <n v="2"/>
    <n v="15"/>
    <n v="10.88"/>
    <x v="1"/>
    <x v="0"/>
    <s v="Antennikaapeli"/>
    <n v="4"/>
    <x v="1"/>
  </r>
  <r>
    <n v="54102"/>
    <x v="1148"/>
    <s v="10071"/>
    <n v="1"/>
    <n v="2"/>
    <n v="15"/>
    <n v="10.78"/>
    <x v="1"/>
    <x v="0"/>
    <s v="Antennikaapeli"/>
    <n v="4"/>
    <x v="1"/>
  </r>
  <r>
    <n v="54103"/>
    <x v="1148"/>
    <s v="10080"/>
    <n v="1"/>
    <n v="5"/>
    <n v="32"/>
    <n v="19.8"/>
    <x v="2"/>
    <x v="1"/>
    <s v="Liitinsarja"/>
    <n v="4"/>
    <x v="1"/>
  </r>
  <r>
    <n v="54104"/>
    <x v="1149"/>
    <s v="10071"/>
    <n v="1"/>
    <n v="14"/>
    <n v="15"/>
    <n v="10.56"/>
    <x v="10"/>
    <x v="1"/>
    <s v="Antennikaapeli"/>
    <n v="4"/>
    <x v="1"/>
  </r>
  <r>
    <n v="54105"/>
    <x v="1149"/>
    <s v="10071"/>
    <n v="1"/>
    <n v="6"/>
    <n v="15"/>
    <n v="10.61"/>
    <x v="4"/>
    <x v="1"/>
    <s v="Antennikaapeli"/>
    <n v="4"/>
    <x v="1"/>
  </r>
  <r>
    <n v="54106"/>
    <x v="492"/>
    <s v="10066"/>
    <n v="1"/>
    <n v="5"/>
    <n v="18"/>
    <n v="9.4700000000000006"/>
    <x v="2"/>
    <x v="1"/>
    <s v="USB-kaapeli"/>
    <n v="4"/>
    <x v="1"/>
  </r>
  <r>
    <n v="54107"/>
    <x v="492"/>
    <s v="10071"/>
    <n v="1"/>
    <n v="10"/>
    <n v="15"/>
    <n v="10.94"/>
    <x v="9"/>
    <x v="0"/>
    <s v="Antennikaapeli"/>
    <n v="4"/>
    <x v="1"/>
  </r>
  <r>
    <n v="54108"/>
    <x v="1150"/>
    <s v="10051"/>
    <n v="1"/>
    <n v="13"/>
    <n v="319"/>
    <n v="222.87"/>
    <x v="8"/>
    <x v="1"/>
    <s v="TV32"/>
    <n v="3"/>
    <x v="3"/>
  </r>
  <r>
    <n v="54109"/>
    <x v="1150"/>
    <s v="10006"/>
    <n v="1"/>
    <n v="9"/>
    <n v="253"/>
    <n v="131.32"/>
    <x v="6"/>
    <x v="1"/>
    <s v="Levysoitin"/>
    <n v="1"/>
    <x v="5"/>
  </r>
  <r>
    <n v="54110"/>
    <x v="1150"/>
    <s v="10071"/>
    <n v="1"/>
    <n v="11"/>
    <n v="15"/>
    <n v="10.89"/>
    <x v="7"/>
    <x v="1"/>
    <s v="Antennikaapeli"/>
    <n v="4"/>
    <x v="1"/>
  </r>
  <r>
    <n v="54111"/>
    <x v="1150"/>
    <s v="10071"/>
    <n v="1"/>
    <n v="2"/>
    <n v="15"/>
    <n v="10.38"/>
    <x v="1"/>
    <x v="0"/>
    <s v="Antennikaapeli"/>
    <n v="4"/>
    <x v="1"/>
  </r>
  <r>
    <n v="54112"/>
    <x v="1150"/>
    <s v="10071"/>
    <n v="1"/>
    <n v="10"/>
    <n v="14"/>
    <n v="10.44"/>
    <x v="9"/>
    <x v="0"/>
    <s v="Antennikaapeli"/>
    <n v="4"/>
    <x v="1"/>
  </r>
  <r>
    <n v="54113"/>
    <x v="1150"/>
    <s v="10071"/>
    <n v="1"/>
    <n v="1"/>
    <n v="14"/>
    <n v="10.31"/>
    <x v="0"/>
    <x v="0"/>
    <s v="Antennikaapeli"/>
    <n v="4"/>
    <x v="1"/>
  </r>
  <r>
    <n v="54114"/>
    <x v="1150"/>
    <s v="10071"/>
    <n v="1"/>
    <n v="11"/>
    <n v="14"/>
    <n v="10.29"/>
    <x v="7"/>
    <x v="1"/>
    <s v="Antennikaapeli"/>
    <n v="4"/>
    <x v="1"/>
  </r>
  <r>
    <n v="54115"/>
    <x v="1151"/>
    <s v="10071"/>
    <n v="1"/>
    <n v="11"/>
    <n v="15"/>
    <n v="10.71"/>
    <x v="7"/>
    <x v="1"/>
    <s v="Antennikaapeli"/>
    <n v="4"/>
    <x v="1"/>
  </r>
  <r>
    <n v="54116"/>
    <x v="493"/>
    <s v="10071"/>
    <n v="1"/>
    <n v="3"/>
    <n v="15"/>
    <n v="11.02"/>
    <x v="5"/>
    <x v="0"/>
    <s v="Antennikaapeli"/>
    <n v="4"/>
    <x v="1"/>
  </r>
  <r>
    <n v="54117"/>
    <x v="493"/>
    <s v="10066"/>
    <n v="2"/>
    <n v="6"/>
    <n v="17"/>
    <n v="9"/>
    <x v="4"/>
    <x v="1"/>
    <s v="USB-kaapeli"/>
    <n v="4"/>
    <x v="1"/>
  </r>
  <r>
    <n v="54118"/>
    <x v="493"/>
    <s v="10080"/>
    <n v="1"/>
    <n v="5"/>
    <n v="34"/>
    <n v="18.61"/>
    <x v="2"/>
    <x v="1"/>
    <s v="Liitinsarja"/>
    <n v="4"/>
    <x v="1"/>
  </r>
  <r>
    <n v="54119"/>
    <x v="1152"/>
    <s v="10028"/>
    <n v="1"/>
    <n v="1"/>
    <n v="118"/>
    <n v="78.44"/>
    <x v="0"/>
    <x v="0"/>
    <s v="Multidigiboxi"/>
    <n v="6"/>
    <x v="2"/>
  </r>
  <r>
    <n v="54120"/>
    <x v="1152"/>
    <s v="10071"/>
    <n v="1"/>
    <n v="13"/>
    <n v="15"/>
    <n v="11.15"/>
    <x v="8"/>
    <x v="1"/>
    <s v="Antennikaapeli"/>
    <n v="4"/>
    <x v="1"/>
  </r>
  <r>
    <n v="54121"/>
    <x v="494"/>
    <s v="10071"/>
    <n v="1"/>
    <n v="14"/>
    <n v="14"/>
    <n v="10.82"/>
    <x v="10"/>
    <x v="1"/>
    <s v="Antennikaapeli"/>
    <n v="4"/>
    <x v="1"/>
  </r>
  <r>
    <n v="54122"/>
    <x v="494"/>
    <s v="10006"/>
    <n v="1"/>
    <n v="1"/>
    <n v="251"/>
    <n v="128.24"/>
    <x v="0"/>
    <x v="0"/>
    <s v="Levysoitin"/>
    <n v="1"/>
    <x v="5"/>
  </r>
  <r>
    <n v="54123"/>
    <x v="495"/>
    <s v="10071"/>
    <n v="1"/>
    <n v="1"/>
    <n v="15"/>
    <n v="11.14"/>
    <x v="0"/>
    <x v="0"/>
    <s v="Antennikaapeli"/>
    <n v="4"/>
    <x v="1"/>
  </r>
  <r>
    <n v="54124"/>
    <x v="495"/>
    <s v="10071"/>
    <n v="1"/>
    <n v="2"/>
    <n v="15"/>
    <n v="10.68"/>
    <x v="1"/>
    <x v="0"/>
    <s v="Antennikaapeli"/>
    <n v="4"/>
    <x v="1"/>
  </r>
  <r>
    <n v="54125"/>
    <x v="495"/>
    <s v="10080"/>
    <n v="1"/>
    <n v="13"/>
    <n v="31"/>
    <n v="19.98"/>
    <x v="8"/>
    <x v="1"/>
    <s v="Liitinsarja"/>
    <n v="4"/>
    <x v="1"/>
  </r>
  <r>
    <n v="54126"/>
    <x v="496"/>
    <s v="10066"/>
    <n v="1"/>
    <n v="9"/>
    <n v="17"/>
    <n v="9.2799999999999994"/>
    <x v="6"/>
    <x v="1"/>
    <s v="USB-kaapeli"/>
    <n v="4"/>
    <x v="1"/>
  </r>
  <r>
    <n v="54127"/>
    <x v="496"/>
    <s v="10071"/>
    <n v="1"/>
    <n v="13"/>
    <n v="14"/>
    <n v="10.99"/>
    <x v="8"/>
    <x v="1"/>
    <s v="Antennikaapeli"/>
    <n v="4"/>
    <x v="1"/>
  </r>
  <r>
    <n v="54128"/>
    <x v="496"/>
    <s v="10071"/>
    <n v="1"/>
    <n v="7"/>
    <n v="14"/>
    <n v="10.57"/>
    <x v="3"/>
    <x v="0"/>
    <s v="Antennikaapeli"/>
    <n v="4"/>
    <x v="1"/>
  </r>
  <r>
    <n v="54129"/>
    <x v="496"/>
    <s v="10071"/>
    <n v="1"/>
    <n v="6"/>
    <n v="15"/>
    <n v="11.04"/>
    <x v="4"/>
    <x v="1"/>
    <s v="Antennikaapeli"/>
    <n v="4"/>
    <x v="1"/>
  </r>
  <r>
    <n v="54130"/>
    <x v="497"/>
    <s v="10071"/>
    <n v="1"/>
    <n v="7"/>
    <n v="14"/>
    <n v="10.16"/>
    <x v="3"/>
    <x v="0"/>
    <s v="Antennikaapeli"/>
    <n v="4"/>
    <x v="1"/>
  </r>
  <r>
    <n v="54131"/>
    <x v="497"/>
    <s v="10071"/>
    <n v="1"/>
    <n v="6"/>
    <n v="15"/>
    <n v="10.42"/>
    <x v="4"/>
    <x v="1"/>
    <s v="Antennikaapeli"/>
    <n v="4"/>
    <x v="1"/>
  </r>
  <r>
    <n v="54132"/>
    <x v="497"/>
    <s v="10071"/>
    <n v="1"/>
    <n v="11"/>
    <n v="15"/>
    <n v="10.25"/>
    <x v="7"/>
    <x v="1"/>
    <s v="Antennikaapeli"/>
    <n v="4"/>
    <x v="1"/>
  </r>
  <r>
    <n v="54133"/>
    <x v="498"/>
    <s v="10071"/>
    <n v="1"/>
    <n v="11"/>
    <n v="15"/>
    <n v="10.5"/>
    <x v="7"/>
    <x v="1"/>
    <s v="Antennikaapeli"/>
    <n v="4"/>
    <x v="1"/>
  </r>
  <r>
    <n v="54134"/>
    <x v="498"/>
    <s v="10006"/>
    <n v="1"/>
    <n v="2"/>
    <n v="242"/>
    <n v="134.21"/>
    <x v="1"/>
    <x v="0"/>
    <s v="Levysoitin"/>
    <n v="1"/>
    <x v="5"/>
  </r>
  <r>
    <n v="54135"/>
    <x v="499"/>
    <s v="10071"/>
    <n v="1"/>
    <n v="6"/>
    <n v="15"/>
    <n v="10.55"/>
    <x v="4"/>
    <x v="1"/>
    <s v="Antennikaapeli"/>
    <n v="4"/>
    <x v="1"/>
  </r>
  <r>
    <n v="54136"/>
    <x v="499"/>
    <s v="10071"/>
    <n v="1"/>
    <n v="11"/>
    <n v="14"/>
    <n v="11.1"/>
    <x v="7"/>
    <x v="1"/>
    <s v="Antennikaapeli"/>
    <n v="4"/>
    <x v="1"/>
  </r>
  <r>
    <n v="54137"/>
    <x v="499"/>
    <s v="10071"/>
    <n v="1"/>
    <n v="9"/>
    <n v="15"/>
    <n v="10.43"/>
    <x v="6"/>
    <x v="1"/>
    <s v="Antennikaapeli"/>
    <n v="4"/>
    <x v="1"/>
  </r>
  <r>
    <n v="54138"/>
    <x v="499"/>
    <s v="10080"/>
    <n v="1"/>
    <n v="3"/>
    <n v="32"/>
    <n v="19.66"/>
    <x v="5"/>
    <x v="0"/>
    <s v="Liitinsarja"/>
    <n v="4"/>
    <x v="1"/>
  </r>
  <r>
    <n v="54139"/>
    <x v="499"/>
    <s v="10084"/>
    <n v="1"/>
    <n v="5"/>
    <n v="56"/>
    <n v="42.42"/>
    <x v="2"/>
    <x v="1"/>
    <s v="Kaukosäädin"/>
    <n v="4"/>
    <x v="1"/>
  </r>
  <r>
    <n v="54140"/>
    <x v="499"/>
    <s v="10071"/>
    <n v="1"/>
    <n v="2"/>
    <n v="15"/>
    <n v="11.17"/>
    <x v="1"/>
    <x v="0"/>
    <s v="Antennikaapeli"/>
    <n v="4"/>
    <x v="1"/>
  </r>
  <r>
    <n v="54141"/>
    <x v="499"/>
    <s v="10071"/>
    <n v="1"/>
    <n v="6"/>
    <n v="14"/>
    <n v="10.69"/>
    <x v="4"/>
    <x v="1"/>
    <s v="Antennikaapeli"/>
    <n v="4"/>
    <x v="1"/>
  </r>
  <r>
    <n v="54142"/>
    <x v="499"/>
    <s v="10071"/>
    <n v="1"/>
    <n v="5"/>
    <n v="14"/>
    <n v="10.5"/>
    <x v="2"/>
    <x v="1"/>
    <s v="Antennikaapeli"/>
    <n v="4"/>
    <x v="1"/>
  </r>
  <r>
    <n v="54143"/>
    <x v="1153"/>
    <s v="10071"/>
    <n v="1"/>
    <n v="2"/>
    <n v="15"/>
    <n v="10.98"/>
    <x v="1"/>
    <x v="0"/>
    <s v="Antennikaapeli"/>
    <n v="4"/>
    <x v="1"/>
  </r>
  <r>
    <n v="54144"/>
    <x v="1153"/>
    <s v="10051"/>
    <n v="1"/>
    <n v="9"/>
    <n v="334"/>
    <n v="234.52"/>
    <x v="6"/>
    <x v="1"/>
    <s v="TV32"/>
    <n v="3"/>
    <x v="3"/>
  </r>
  <r>
    <n v="54145"/>
    <x v="500"/>
    <s v="10071"/>
    <n v="1"/>
    <n v="11"/>
    <n v="15"/>
    <n v="11.09"/>
    <x v="7"/>
    <x v="1"/>
    <s v="Antennikaapeli"/>
    <n v="4"/>
    <x v="1"/>
  </r>
  <r>
    <n v="54146"/>
    <x v="500"/>
    <s v="10006"/>
    <n v="1"/>
    <n v="7"/>
    <n v="257"/>
    <n v="128.07"/>
    <x v="3"/>
    <x v="0"/>
    <s v="Levysoitin"/>
    <n v="1"/>
    <x v="5"/>
  </r>
  <r>
    <n v="54147"/>
    <x v="501"/>
    <s v="10071"/>
    <n v="1"/>
    <n v="1"/>
    <n v="14"/>
    <n v="10.96"/>
    <x v="0"/>
    <x v="0"/>
    <s v="Antennikaapeli"/>
    <n v="4"/>
    <x v="1"/>
  </r>
  <r>
    <n v="54148"/>
    <x v="502"/>
    <s v="10071"/>
    <n v="1"/>
    <n v="5"/>
    <n v="15"/>
    <n v="10.35"/>
    <x v="2"/>
    <x v="1"/>
    <s v="Antennikaapeli"/>
    <n v="4"/>
    <x v="1"/>
  </r>
  <r>
    <n v="54149"/>
    <x v="502"/>
    <s v="10071"/>
    <n v="1"/>
    <n v="11"/>
    <n v="15"/>
    <n v="10.98"/>
    <x v="7"/>
    <x v="1"/>
    <s v="Antennikaapeli"/>
    <n v="4"/>
    <x v="1"/>
  </r>
  <r>
    <n v="54150"/>
    <x v="502"/>
    <s v="10066"/>
    <n v="1"/>
    <n v="1"/>
    <n v="18"/>
    <n v="9.42"/>
    <x v="0"/>
    <x v="0"/>
    <s v="USB-kaapeli"/>
    <n v="4"/>
    <x v="1"/>
  </r>
  <r>
    <n v="54151"/>
    <x v="503"/>
    <s v="10071"/>
    <n v="1"/>
    <n v="7"/>
    <n v="14"/>
    <n v="10.33"/>
    <x v="3"/>
    <x v="0"/>
    <s v="Antennikaapeli"/>
    <n v="4"/>
    <x v="1"/>
  </r>
  <r>
    <n v="54152"/>
    <x v="504"/>
    <s v="10006"/>
    <n v="1"/>
    <n v="14"/>
    <n v="251"/>
    <n v="128.36000000000001"/>
    <x v="10"/>
    <x v="1"/>
    <s v="Levysoitin"/>
    <n v="1"/>
    <x v="5"/>
  </r>
  <r>
    <n v="54153"/>
    <x v="504"/>
    <s v="10071"/>
    <n v="1"/>
    <n v="7"/>
    <n v="15"/>
    <n v="11.14"/>
    <x v="3"/>
    <x v="0"/>
    <s v="Antennikaapeli"/>
    <n v="4"/>
    <x v="1"/>
  </r>
  <r>
    <n v="54154"/>
    <x v="505"/>
    <s v="10071"/>
    <n v="1"/>
    <n v="11"/>
    <n v="14"/>
    <n v="10.69"/>
    <x v="7"/>
    <x v="1"/>
    <s v="Antennikaapeli"/>
    <n v="4"/>
    <x v="1"/>
  </r>
  <r>
    <n v="54155"/>
    <x v="506"/>
    <s v="10084"/>
    <n v="1"/>
    <n v="7"/>
    <n v="55"/>
    <n v="44.6"/>
    <x v="3"/>
    <x v="0"/>
    <s v="Kaukosäädin"/>
    <n v="4"/>
    <x v="1"/>
  </r>
  <r>
    <n v="54156"/>
    <x v="506"/>
    <s v="10071"/>
    <n v="1"/>
    <n v="7"/>
    <n v="14"/>
    <n v="10.210000000000001"/>
    <x v="3"/>
    <x v="0"/>
    <s v="Antennikaapeli"/>
    <n v="4"/>
    <x v="1"/>
  </r>
  <r>
    <n v="54157"/>
    <x v="506"/>
    <s v="10071"/>
    <n v="1"/>
    <n v="2"/>
    <n v="15"/>
    <n v="10.6"/>
    <x v="1"/>
    <x v="0"/>
    <s v="Antennikaapeli"/>
    <n v="4"/>
    <x v="1"/>
  </r>
  <r>
    <n v="54158"/>
    <x v="506"/>
    <s v="10066"/>
    <n v="1"/>
    <n v="6"/>
    <n v="17"/>
    <n v="9.1199999999999992"/>
    <x v="4"/>
    <x v="1"/>
    <s v="USB-kaapeli"/>
    <n v="4"/>
    <x v="1"/>
  </r>
  <r>
    <n v="54159"/>
    <x v="507"/>
    <s v="10071"/>
    <n v="1"/>
    <n v="3"/>
    <n v="15"/>
    <n v="10.4"/>
    <x v="5"/>
    <x v="0"/>
    <s v="Antennikaapeli"/>
    <n v="4"/>
    <x v="1"/>
  </r>
  <r>
    <n v="54160"/>
    <x v="507"/>
    <s v="10006"/>
    <n v="1"/>
    <n v="7"/>
    <n v="234"/>
    <n v="136.34"/>
    <x v="3"/>
    <x v="0"/>
    <s v="Levysoitin"/>
    <n v="1"/>
    <x v="5"/>
  </r>
  <r>
    <n v="54161"/>
    <x v="508"/>
    <s v="10071"/>
    <n v="1"/>
    <n v="6"/>
    <n v="14"/>
    <n v="10.31"/>
    <x v="4"/>
    <x v="1"/>
    <s v="Antennikaapeli"/>
    <n v="4"/>
    <x v="1"/>
  </r>
  <r>
    <n v="54162"/>
    <x v="508"/>
    <s v="10071"/>
    <n v="1"/>
    <n v="14"/>
    <n v="15"/>
    <n v="11.1"/>
    <x v="10"/>
    <x v="1"/>
    <s v="Antennikaapeli"/>
    <n v="4"/>
    <x v="1"/>
  </r>
  <r>
    <n v="54163"/>
    <x v="508"/>
    <s v="10080"/>
    <n v="1"/>
    <n v="5"/>
    <n v="31"/>
    <n v="20.239999999999998"/>
    <x v="2"/>
    <x v="1"/>
    <s v="Liitinsarja"/>
    <n v="4"/>
    <x v="1"/>
  </r>
  <r>
    <n v="54164"/>
    <x v="1154"/>
    <s v="10071"/>
    <n v="1"/>
    <n v="11"/>
    <n v="15"/>
    <n v="10.15"/>
    <x v="7"/>
    <x v="1"/>
    <s v="Antennikaapeli"/>
    <n v="4"/>
    <x v="1"/>
  </r>
  <r>
    <n v="54165"/>
    <x v="1154"/>
    <s v="10006"/>
    <n v="1"/>
    <n v="5"/>
    <n v="242"/>
    <n v="134.09"/>
    <x v="2"/>
    <x v="1"/>
    <s v="Levysoitin"/>
    <n v="1"/>
    <x v="5"/>
  </r>
  <r>
    <n v="54166"/>
    <x v="1154"/>
    <s v="10071"/>
    <n v="1"/>
    <n v="11"/>
    <n v="14"/>
    <n v="10.99"/>
    <x v="7"/>
    <x v="1"/>
    <s v="Antennikaapeli"/>
    <n v="4"/>
    <x v="1"/>
  </r>
  <r>
    <n v="54167"/>
    <x v="1154"/>
    <s v="10051"/>
    <n v="1"/>
    <n v="6"/>
    <n v="342"/>
    <n v="234.18"/>
    <x v="4"/>
    <x v="1"/>
    <s v="TV32"/>
    <n v="3"/>
    <x v="3"/>
  </r>
  <r>
    <n v="54168"/>
    <x v="1154"/>
    <s v="10071"/>
    <n v="1"/>
    <n v="5"/>
    <n v="15"/>
    <n v="10.42"/>
    <x v="2"/>
    <x v="1"/>
    <s v="Antennikaapeli"/>
    <n v="4"/>
    <x v="1"/>
  </r>
  <r>
    <n v="54169"/>
    <x v="1155"/>
    <s v="10028"/>
    <n v="1"/>
    <n v="3"/>
    <n v="110"/>
    <n v="71.489999999999995"/>
    <x v="5"/>
    <x v="0"/>
    <s v="Multidigiboxi"/>
    <n v="6"/>
    <x v="2"/>
  </r>
  <r>
    <n v="54170"/>
    <x v="1155"/>
    <s v="10071"/>
    <n v="1"/>
    <n v="11"/>
    <n v="15"/>
    <n v="10.14"/>
    <x v="7"/>
    <x v="1"/>
    <s v="Antennikaapeli"/>
    <n v="4"/>
    <x v="1"/>
  </r>
  <r>
    <n v="54171"/>
    <x v="1155"/>
    <s v="10066"/>
    <n v="1"/>
    <n v="2"/>
    <n v="18"/>
    <n v="8.98"/>
    <x v="1"/>
    <x v="0"/>
    <s v="USB-kaapeli"/>
    <n v="4"/>
    <x v="1"/>
  </r>
  <r>
    <n v="54172"/>
    <x v="1155"/>
    <s v="10071"/>
    <n v="1"/>
    <n v="5"/>
    <n v="14"/>
    <n v="10.81"/>
    <x v="2"/>
    <x v="1"/>
    <s v="Antennikaapeli"/>
    <n v="4"/>
    <x v="1"/>
  </r>
  <r>
    <n v="54173"/>
    <x v="1155"/>
    <s v="10071"/>
    <n v="1"/>
    <n v="2"/>
    <n v="15"/>
    <n v="10.41"/>
    <x v="1"/>
    <x v="0"/>
    <s v="Antennikaapeli"/>
    <n v="4"/>
    <x v="1"/>
  </r>
  <r>
    <n v="54174"/>
    <x v="509"/>
    <s v="10071"/>
    <n v="1"/>
    <n v="11"/>
    <n v="15"/>
    <n v="11.03"/>
    <x v="7"/>
    <x v="1"/>
    <s v="Antennikaapeli"/>
    <n v="4"/>
    <x v="1"/>
  </r>
  <r>
    <n v="54175"/>
    <x v="509"/>
    <s v="10071"/>
    <n v="1"/>
    <n v="7"/>
    <n v="15"/>
    <n v="10.68"/>
    <x v="3"/>
    <x v="0"/>
    <s v="Antennikaapeli"/>
    <n v="4"/>
    <x v="1"/>
  </r>
  <r>
    <n v="54176"/>
    <x v="510"/>
    <s v="10071"/>
    <n v="1"/>
    <n v="2"/>
    <n v="15"/>
    <n v="10.9"/>
    <x v="1"/>
    <x v="0"/>
    <s v="Antennikaapeli"/>
    <n v="4"/>
    <x v="1"/>
  </r>
  <r>
    <n v="54177"/>
    <x v="511"/>
    <s v="10071"/>
    <n v="1"/>
    <n v="14"/>
    <n v="15"/>
    <n v="10.54"/>
    <x v="10"/>
    <x v="1"/>
    <s v="Antennikaapeli"/>
    <n v="4"/>
    <x v="1"/>
  </r>
  <r>
    <n v="54178"/>
    <x v="511"/>
    <s v="10084"/>
    <n v="1"/>
    <n v="5"/>
    <n v="56"/>
    <n v="42.76"/>
    <x v="2"/>
    <x v="1"/>
    <s v="Kaukosäädin"/>
    <n v="4"/>
    <x v="1"/>
  </r>
  <r>
    <n v="54179"/>
    <x v="511"/>
    <s v="10066"/>
    <n v="1"/>
    <n v="11"/>
    <n v="18"/>
    <n v="9.23"/>
    <x v="7"/>
    <x v="1"/>
    <s v="USB-kaapeli"/>
    <n v="4"/>
    <x v="1"/>
  </r>
  <r>
    <n v="54180"/>
    <x v="1156"/>
    <s v="10071"/>
    <n v="1"/>
    <n v="6"/>
    <n v="15"/>
    <n v="10.88"/>
    <x v="4"/>
    <x v="1"/>
    <s v="Antennikaapeli"/>
    <n v="4"/>
    <x v="1"/>
  </r>
  <r>
    <n v="54181"/>
    <x v="1156"/>
    <s v="10006"/>
    <n v="1"/>
    <n v="2"/>
    <n v="248"/>
    <n v="125.88"/>
    <x v="1"/>
    <x v="0"/>
    <s v="Levysoitin"/>
    <n v="1"/>
    <x v="5"/>
  </r>
  <r>
    <n v="54182"/>
    <x v="512"/>
    <s v="10071"/>
    <n v="1"/>
    <n v="3"/>
    <n v="15"/>
    <n v="10.57"/>
    <x v="5"/>
    <x v="0"/>
    <s v="Antennikaapeli"/>
    <n v="4"/>
    <x v="1"/>
  </r>
  <r>
    <n v="54183"/>
    <x v="513"/>
    <s v="10071"/>
    <n v="1"/>
    <n v="5"/>
    <n v="15"/>
    <n v="11.21"/>
    <x v="2"/>
    <x v="1"/>
    <s v="Antennikaapeli"/>
    <n v="4"/>
    <x v="1"/>
  </r>
  <r>
    <n v="54184"/>
    <x v="513"/>
    <s v="10028"/>
    <n v="1"/>
    <n v="5"/>
    <n v="110"/>
    <n v="76.040000000000006"/>
    <x v="2"/>
    <x v="1"/>
    <s v="Multidigiboxi"/>
    <n v="6"/>
    <x v="2"/>
  </r>
  <r>
    <n v="54185"/>
    <x v="513"/>
    <s v="10080"/>
    <n v="1"/>
    <n v="2"/>
    <n v="32"/>
    <n v="19.52"/>
    <x v="1"/>
    <x v="0"/>
    <s v="Liitinsarja"/>
    <n v="4"/>
    <x v="1"/>
  </r>
  <r>
    <n v="54186"/>
    <x v="513"/>
    <s v="10071"/>
    <n v="1"/>
    <n v="5"/>
    <n v="14"/>
    <n v="10.220000000000001"/>
    <x v="2"/>
    <x v="1"/>
    <s v="Antennikaapeli"/>
    <n v="4"/>
    <x v="1"/>
  </r>
  <r>
    <n v="54187"/>
    <x v="513"/>
    <s v="10006"/>
    <n v="1"/>
    <n v="2"/>
    <n v="250"/>
    <n v="135.05000000000001"/>
    <x v="1"/>
    <x v="0"/>
    <s v="Levysoitin"/>
    <n v="1"/>
    <x v="5"/>
  </r>
  <r>
    <n v="54188"/>
    <x v="1157"/>
    <s v="10071"/>
    <n v="1"/>
    <n v="2"/>
    <n v="15"/>
    <n v="10.71"/>
    <x v="1"/>
    <x v="0"/>
    <s v="Antennikaapeli"/>
    <n v="4"/>
    <x v="1"/>
  </r>
  <r>
    <n v="54189"/>
    <x v="1158"/>
    <s v="10051"/>
    <n v="1"/>
    <n v="11"/>
    <n v="325"/>
    <n v="220.34"/>
    <x v="7"/>
    <x v="1"/>
    <s v="TV32"/>
    <n v="3"/>
    <x v="3"/>
  </r>
  <r>
    <n v="54190"/>
    <x v="1158"/>
    <s v="10071"/>
    <n v="1"/>
    <n v="9"/>
    <n v="15"/>
    <n v="10.79"/>
    <x v="6"/>
    <x v="1"/>
    <s v="Antennikaapeli"/>
    <n v="4"/>
    <x v="1"/>
  </r>
  <r>
    <n v="54191"/>
    <x v="514"/>
    <s v="10066"/>
    <n v="1"/>
    <n v="2"/>
    <n v="18"/>
    <n v="9.0299999999999994"/>
    <x v="1"/>
    <x v="0"/>
    <s v="USB-kaapeli"/>
    <n v="4"/>
    <x v="1"/>
  </r>
  <r>
    <n v="54192"/>
    <x v="514"/>
    <s v="10006"/>
    <n v="1"/>
    <n v="11"/>
    <n v="255"/>
    <n v="128.83000000000001"/>
    <x v="7"/>
    <x v="1"/>
    <s v="Levysoitin"/>
    <n v="1"/>
    <x v="5"/>
  </r>
  <r>
    <n v="54193"/>
    <x v="514"/>
    <s v="10080"/>
    <n v="1"/>
    <n v="10"/>
    <n v="33"/>
    <n v="19.27"/>
    <x v="9"/>
    <x v="0"/>
    <s v="Liitinsarja"/>
    <n v="4"/>
    <x v="1"/>
  </r>
  <r>
    <n v="54194"/>
    <x v="514"/>
    <s v="10071"/>
    <n v="1"/>
    <n v="9"/>
    <n v="15"/>
    <n v="10.220000000000001"/>
    <x v="6"/>
    <x v="1"/>
    <s v="Antennikaapeli"/>
    <n v="4"/>
    <x v="1"/>
  </r>
  <r>
    <n v="54195"/>
    <x v="515"/>
    <s v="10071"/>
    <n v="1"/>
    <n v="6"/>
    <n v="14"/>
    <n v="10.76"/>
    <x v="4"/>
    <x v="1"/>
    <s v="Antennikaapeli"/>
    <n v="4"/>
    <x v="1"/>
  </r>
  <r>
    <n v="54196"/>
    <x v="516"/>
    <s v="10071"/>
    <n v="1"/>
    <n v="11"/>
    <n v="15"/>
    <n v="11.24"/>
    <x v="7"/>
    <x v="1"/>
    <s v="Antennikaapeli"/>
    <n v="4"/>
    <x v="1"/>
  </r>
  <r>
    <n v="54197"/>
    <x v="517"/>
    <s v="10084"/>
    <n v="1"/>
    <n v="1"/>
    <n v="58"/>
    <n v="44.63"/>
    <x v="0"/>
    <x v="0"/>
    <s v="Kaukosäädin"/>
    <n v="4"/>
    <x v="1"/>
  </r>
  <r>
    <n v="54198"/>
    <x v="517"/>
    <s v="10071"/>
    <n v="1"/>
    <n v="7"/>
    <n v="15"/>
    <n v="10.43"/>
    <x v="3"/>
    <x v="0"/>
    <s v="Antennikaapeli"/>
    <n v="4"/>
    <x v="1"/>
  </r>
  <r>
    <n v="54199"/>
    <x v="517"/>
    <s v="10071"/>
    <n v="1"/>
    <n v="2"/>
    <n v="15"/>
    <n v="10.43"/>
    <x v="1"/>
    <x v="0"/>
    <s v="Antennikaapeli"/>
    <n v="4"/>
    <x v="1"/>
  </r>
  <r>
    <n v="54200"/>
    <x v="517"/>
    <s v="10071"/>
    <n v="1"/>
    <n v="7"/>
    <n v="15"/>
    <n v="11.04"/>
    <x v="3"/>
    <x v="0"/>
    <s v="Antennikaapeli"/>
    <n v="4"/>
    <x v="1"/>
  </r>
  <r>
    <n v="54201"/>
    <x v="517"/>
    <s v="10071"/>
    <n v="1"/>
    <n v="6"/>
    <n v="15"/>
    <n v="10.75"/>
    <x v="4"/>
    <x v="1"/>
    <s v="Antennikaapeli"/>
    <n v="4"/>
    <x v="1"/>
  </r>
  <r>
    <n v="54202"/>
    <x v="517"/>
    <s v="10071"/>
    <n v="1"/>
    <n v="2"/>
    <n v="15"/>
    <n v="10.38"/>
    <x v="1"/>
    <x v="0"/>
    <s v="Antennikaapeli"/>
    <n v="4"/>
    <x v="1"/>
  </r>
  <r>
    <n v="54203"/>
    <x v="1159"/>
    <s v="10071"/>
    <n v="1"/>
    <n v="2"/>
    <n v="14"/>
    <n v="10.79"/>
    <x v="1"/>
    <x v="0"/>
    <s v="Antennikaapeli"/>
    <n v="4"/>
    <x v="1"/>
  </r>
  <r>
    <n v="54204"/>
    <x v="1159"/>
    <s v="10071"/>
    <n v="1"/>
    <n v="11"/>
    <n v="14"/>
    <n v="10.25"/>
    <x v="7"/>
    <x v="1"/>
    <s v="Antennikaapeli"/>
    <n v="4"/>
    <x v="1"/>
  </r>
  <r>
    <n v="54205"/>
    <x v="1159"/>
    <s v="10006"/>
    <n v="1"/>
    <n v="2"/>
    <n v="249"/>
    <n v="126.25"/>
    <x v="1"/>
    <x v="0"/>
    <s v="Levysoitin"/>
    <n v="1"/>
    <x v="5"/>
  </r>
  <r>
    <n v="54206"/>
    <x v="518"/>
    <s v="10071"/>
    <n v="1"/>
    <n v="7"/>
    <n v="15"/>
    <n v="10.17"/>
    <x v="3"/>
    <x v="0"/>
    <s v="Antennikaapeli"/>
    <n v="4"/>
    <x v="1"/>
  </r>
  <r>
    <n v="54207"/>
    <x v="519"/>
    <s v="10071"/>
    <n v="1"/>
    <n v="11"/>
    <n v="14"/>
    <n v="10.44"/>
    <x v="7"/>
    <x v="1"/>
    <s v="Antennikaapeli"/>
    <n v="4"/>
    <x v="1"/>
  </r>
  <r>
    <n v="54208"/>
    <x v="519"/>
    <s v="10071"/>
    <n v="1"/>
    <n v="6"/>
    <n v="15"/>
    <n v="10.63"/>
    <x v="4"/>
    <x v="1"/>
    <s v="Antennikaapeli"/>
    <n v="4"/>
    <x v="1"/>
  </r>
  <r>
    <n v="54209"/>
    <x v="519"/>
    <s v="10071"/>
    <n v="1"/>
    <n v="9"/>
    <n v="15"/>
    <n v="10.5"/>
    <x v="6"/>
    <x v="1"/>
    <s v="Antennikaapeli"/>
    <n v="4"/>
    <x v="1"/>
  </r>
  <r>
    <n v="54210"/>
    <x v="519"/>
    <s v="10071"/>
    <n v="1"/>
    <n v="7"/>
    <n v="15"/>
    <n v="10.65"/>
    <x v="3"/>
    <x v="0"/>
    <s v="Antennikaapeli"/>
    <n v="4"/>
    <x v="1"/>
  </r>
  <r>
    <n v="54211"/>
    <x v="520"/>
    <s v="10066"/>
    <n v="1"/>
    <n v="5"/>
    <n v="17"/>
    <n v="9.0500000000000007"/>
    <x v="2"/>
    <x v="1"/>
    <s v="USB-kaapeli"/>
    <n v="4"/>
    <x v="1"/>
  </r>
  <r>
    <n v="54212"/>
    <x v="520"/>
    <s v="10051"/>
    <n v="1"/>
    <n v="14"/>
    <n v="325"/>
    <n v="221.1"/>
    <x v="10"/>
    <x v="1"/>
    <s v="TV32"/>
    <n v="3"/>
    <x v="3"/>
  </r>
  <r>
    <n v="54213"/>
    <x v="520"/>
    <s v="10071"/>
    <n v="1"/>
    <n v="7"/>
    <n v="15"/>
    <n v="10.41"/>
    <x v="3"/>
    <x v="0"/>
    <s v="Antennikaapeli"/>
    <n v="4"/>
    <x v="1"/>
  </r>
  <r>
    <n v="54214"/>
    <x v="520"/>
    <s v="10071"/>
    <n v="1"/>
    <n v="11"/>
    <n v="14"/>
    <n v="10.38"/>
    <x v="7"/>
    <x v="1"/>
    <s v="Antennikaapeli"/>
    <n v="4"/>
    <x v="1"/>
  </r>
  <r>
    <n v="54215"/>
    <x v="521"/>
    <s v="10006"/>
    <n v="1"/>
    <n v="11"/>
    <n v="250"/>
    <n v="133.83000000000001"/>
    <x v="7"/>
    <x v="1"/>
    <s v="Levysoitin"/>
    <n v="1"/>
    <x v="5"/>
  </r>
  <r>
    <n v="54216"/>
    <x v="521"/>
    <s v="10071"/>
    <n v="1"/>
    <n v="2"/>
    <n v="14"/>
    <n v="10.97"/>
    <x v="1"/>
    <x v="0"/>
    <s v="Antennikaapeli"/>
    <n v="4"/>
    <x v="1"/>
  </r>
  <r>
    <n v="54217"/>
    <x v="521"/>
    <s v="10071"/>
    <n v="1"/>
    <n v="6"/>
    <n v="15"/>
    <n v="10.62"/>
    <x v="4"/>
    <x v="1"/>
    <s v="Antennikaapeli"/>
    <n v="4"/>
    <x v="1"/>
  </r>
  <r>
    <n v="54218"/>
    <x v="521"/>
    <s v="10071"/>
    <n v="1"/>
    <n v="2"/>
    <n v="15"/>
    <n v="10.45"/>
    <x v="1"/>
    <x v="0"/>
    <s v="Antennikaapeli"/>
    <n v="4"/>
    <x v="1"/>
  </r>
  <r>
    <n v="54219"/>
    <x v="522"/>
    <s v="10080"/>
    <n v="1"/>
    <n v="10"/>
    <n v="32"/>
    <n v="20.09"/>
    <x v="9"/>
    <x v="0"/>
    <s v="Liitinsarja"/>
    <n v="4"/>
    <x v="1"/>
  </r>
  <r>
    <n v="54220"/>
    <x v="522"/>
    <s v="10028"/>
    <n v="1"/>
    <n v="5"/>
    <n v="111"/>
    <n v="71.91"/>
    <x v="2"/>
    <x v="1"/>
    <s v="Multidigiboxi"/>
    <n v="6"/>
    <x v="2"/>
  </r>
  <r>
    <n v="54221"/>
    <x v="522"/>
    <s v="10071"/>
    <n v="1"/>
    <n v="3"/>
    <n v="15"/>
    <n v="10.77"/>
    <x v="5"/>
    <x v="0"/>
    <s v="Antennikaapeli"/>
    <n v="4"/>
    <x v="1"/>
  </r>
  <r>
    <n v="54222"/>
    <x v="522"/>
    <s v="10084"/>
    <n v="1"/>
    <n v="2"/>
    <n v="59"/>
    <n v="44.41"/>
    <x v="1"/>
    <x v="0"/>
    <s v="Kaukosäädin"/>
    <n v="4"/>
    <x v="1"/>
  </r>
  <r>
    <n v="54223"/>
    <x v="523"/>
    <s v="10066"/>
    <n v="1"/>
    <n v="10"/>
    <n v="17"/>
    <n v="9.65"/>
    <x v="9"/>
    <x v="0"/>
    <s v="USB-kaapeli"/>
    <n v="4"/>
    <x v="1"/>
  </r>
  <r>
    <n v="54224"/>
    <x v="523"/>
    <s v="10006"/>
    <n v="1"/>
    <n v="7"/>
    <n v="241"/>
    <n v="139.47"/>
    <x v="3"/>
    <x v="0"/>
    <s v="Levysoitin"/>
    <n v="1"/>
    <x v="5"/>
  </r>
  <r>
    <n v="54225"/>
    <x v="523"/>
    <s v="10071"/>
    <n v="1"/>
    <n v="11"/>
    <n v="15"/>
    <n v="10.220000000000001"/>
    <x v="7"/>
    <x v="1"/>
    <s v="Antennikaapeli"/>
    <n v="4"/>
    <x v="1"/>
  </r>
  <r>
    <n v="54226"/>
    <x v="524"/>
    <s v="10071"/>
    <n v="1"/>
    <n v="5"/>
    <n v="15"/>
    <n v="11.19"/>
    <x v="2"/>
    <x v="1"/>
    <s v="Antennikaapeli"/>
    <n v="4"/>
    <x v="1"/>
  </r>
  <r>
    <n v="54227"/>
    <x v="525"/>
    <s v="10071"/>
    <n v="1"/>
    <n v="2"/>
    <n v="15"/>
    <n v="10.39"/>
    <x v="1"/>
    <x v="0"/>
    <s v="Antennikaapeli"/>
    <n v="4"/>
    <x v="1"/>
  </r>
  <r>
    <n v="54228"/>
    <x v="526"/>
    <s v="10071"/>
    <n v="1"/>
    <n v="13"/>
    <n v="14"/>
    <n v="10.49"/>
    <x v="8"/>
    <x v="1"/>
    <s v="Antennikaapeli"/>
    <n v="4"/>
    <x v="1"/>
  </r>
  <r>
    <n v="54229"/>
    <x v="527"/>
    <s v="10071"/>
    <n v="1"/>
    <n v="10"/>
    <n v="14"/>
    <n v="10.63"/>
    <x v="9"/>
    <x v="0"/>
    <s v="Antennikaapeli"/>
    <n v="4"/>
    <x v="1"/>
  </r>
  <r>
    <n v="54230"/>
    <x v="527"/>
    <s v="10080"/>
    <n v="1"/>
    <n v="6"/>
    <n v="34"/>
    <n v="18.78"/>
    <x v="4"/>
    <x v="1"/>
    <s v="Liitinsarja"/>
    <n v="4"/>
    <x v="1"/>
  </r>
  <r>
    <n v="54231"/>
    <x v="527"/>
    <s v="10051"/>
    <n v="1"/>
    <n v="1"/>
    <n v="334"/>
    <n v="224.65"/>
    <x v="0"/>
    <x v="0"/>
    <s v="TV32"/>
    <n v="3"/>
    <x v="3"/>
  </r>
  <r>
    <n v="54232"/>
    <x v="1160"/>
    <s v="10071"/>
    <n v="1"/>
    <n v="2"/>
    <n v="15"/>
    <n v="10.3"/>
    <x v="1"/>
    <x v="0"/>
    <s v="Antennikaapeli"/>
    <n v="4"/>
    <x v="1"/>
  </r>
  <r>
    <n v="54233"/>
    <x v="1160"/>
    <s v="10006"/>
    <n v="1"/>
    <n v="1"/>
    <n v="254"/>
    <n v="129.58000000000001"/>
    <x v="0"/>
    <x v="0"/>
    <s v="Levysoitin"/>
    <n v="1"/>
    <x v="5"/>
  </r>
  <r>
    <n v="54234"/>
    <x v="1161"/>
    <s v="10071"/>
    <n v="1"/>
    <n v="7"/>
    <n v="15"/>
    <n v="10.17"/>
    <x v="3"/>
    <x v="0"/>
    <s v="Antennikaapeli"/>
    <n v="4"/>
    <x v="1"/>
  </r>
  <r>
    <n v="54235"/>
    <x v="528"/>
    <s v="10071"/>
    <n v="1"/>
    <n v="11"/>
    <n v="15"/>
    <n v="10.5"/>
    <x v="7"/>
    <x v="1"/>
    <s v="Antennikaapeli"/>
    <n v="4"/>
    <x v="1"/>
  </r>
  <r>
    <n v="54236"/>
    <x v="528"/>
    <s v="10071"/>
    <n v="1"/>
    <n v="6"/>
    <n v="15"/>
    <n v="11.25"/>
    <x v="4"/>
    <x v="1"/>
    <s v="Antennikaapeli"/>
    <n v="4"/>
    <x v="1"/>
  </r>
  <r>
    <n v="54237"/>
    <x v="528"/>
    <s v="10066"/>
    <n v="1"/>
    <n v="7"/>
    <n v="18"/>
    <n v="9.5299999999999994"/>
    <x v="3"/>
    <x v="0"/>
    <s v="USB-kaapeli"/>
    <n v="4"/>
    <x v="1"/>
  </r>
  <r>
    <n v="54238"/>
    <x v="528"/>
    <s v="10051"/>
    <n v="1"/>
    <n v="7"/>
    <n v="342"/>
    <n v="222.26"/>
    <x v="3"/>
    <x v="0"/>
    <s v="TV32"/>
    <n v="3"/>
    <x v="3"/>
  </r>
  <r>
    <n v="54239"/>
    <x v="528"/>
    <s v="10071"/>
    <n v="1"/>
    <n v="14"/>
    <n v="14"/>
    <n v="10.53"/>
    <x v="10"/>
    <x v="1"/>
    <s v="Antennikaapeli"/>
    <n v="4"/>
    <x v="1"/>
  </r>
  <r>
    <n v="54240"/>
    <x v="528"/>
    <s v="10071"/>
    <n v="1"/>
    <n v="14"/>
    <n v="15"/>
    <n v="10.36"/>
    <x v="10"/>
    <x v="1"/>
    <s v="Antennikaapeli"/>
    <n v="4"/>
    <x v="1"/>
  </r>
  <r>
    <n v="54241"/>
    <x v="528"/>
    <s v="10071"/>
    <n v="1"/>
    <n v="11"/>
    <n v="15"/>
    <n v="10.9"/>
    <x v="7"/>
    <x v="1"/>
    <s v="Antennikaapeli"/>
    <n v="4"/>
    <x v="1"/>
  </r>
  <r>
    <n v="54242"/>
    <x v="528"/>
    <s v="10071"/>
    <n v="1"/>
    <n v="1"/>
    <n v="15"/>
    <n v="10.18"/>
    <x v="0"/>
    <x v="0"/>
    <s v="Antennikaapeli"/>
    <n v="4"/>
    <x v="1"/>
  </r>
  <r>
    <n v="54243"/>
    <x v="1162"/>
    <s v="10071"/>
    <n v="1"/>
    <n v="10"/>
    <n v="15"/>
    <n v="10.77"/>
    <x v="9"/>
    <x v="0"/>
    <s v="Antennikaapeli"/>
    <n v="4"/>
    <x v="1"/>
  </r>
  <r>
    <n v="54244"/>
    <x v="1162"/>
    <s v="10006"/>
    <n v="1"/>
    <n v="1"/>
    <n v="238"/>
    <n v="134.47999999999999"/>
    <x v="0"/>
    <x v="0"/>
    <s v="Levysoitin"/>
    <n v="1"/>
    <x v="5"/>
  </r>
  <r>
    <n v="54245"/>
    <x v="529"/>
    <s v="10071"/>
    <n v="1"/>
    <n v="6"/>
    <n v="15"/>
    <n v="10.15"/>
    <x v="4"/>
    <x v="1"/>
    <s v="Antennikaapeli"/>
    <n v="4"/>
    <x v="1"/>
  </r>
  <r>
    <n v="54246"/>
    <x v="529"/>
    <s v="10071"/>
    <n v="1"/>
    <n v="5"/>
    <n v="15"/>
    <n v="10.6"/>
    <x v="2"/>
    <x v="1"/>
    <s v="Antennikaapeli"/>
    <n v="4"/>
    <x v="1"/>
  </r>
  <r>
    <n v="54247"/>
    <x v="530"/>
    <s v="10071"/>
    <n v="1"/>
    <n v="14"/>
    <n v="15"/>
    <n v="10.47"/>
    <x v="10"/>
    <x v="1"/>
    <s v="Antennikaapeli"/>
    <n v="4"/>
    <x v="1"/>
  </r>
  <r>
    <n v="54248"/>
    <x v="530"/>
    <s v="10071"/>
    <n v="1"/>
    <n v="13"/>
    <n v="15"/>
    <n v="10.39"/>
    <x v="8"/>
    <x v="1"/>
    <s v="Antennikaapeli"/>
    <n v="4"/>
    <x v="1"/>
  </r>
  <r>
    <n v="54249"/>
    <x v="530"/>
    <s v="10071"/>
    <n v="1"/>
    <n v="7"/>
    <n v="15"/>
    <n v="10.59"/>
    <x v="3"/>
    <x v="0"/>
    <s v="Antennikaapeli"/>
    <n v="4"/>
    <x v="1"/>
  </r>
  <r>
    <n v="54250"/>
    <x v="530"/>
    <s v="10080"/>
    <n v="1"/>
    <n v="9"/>
    <n v="32"/>
    <n v="18.86"/>
    <x v="6"/>
    <x v="1"/>
    <s v="Liitinsarja"/>
    <n v="4"/>
    <x v="1"/>
  </r>
  <r>
    <n v="54251"/>
    <x v="531"/>
    <s v="10006"/>
    <n v="1"/>
    <n v="6"/>
    <n v="259"/>
    <n v="139.66999999999999"/>
    <x v="4"/>
    <x v="1"/>
    <s v="Levysoitin"/>
    <n v="1"/>
    <x v="5"/>
  </r>
  <r>
    <n v="54252"/>
    <x v="531"/>
    <s v="10071"/>
    <n v="1"/>
    <n v="7"/>
    <n v="15"/>
    <n v="10.77"/>
    <x v="3"/>
    <x v="0"/>
    <s v="Antennikaapeli"/>
    <n v="4"/>
    <x v="1"/>
  </r>
  <r>
    <n v="54253"/>
    <x v="531"/>
    <s v="10051"/>
    <n v="1"/>
    <n v="1"/>
    <n v="337"/>
    <n v="228.92"/>
    <x v="0"/>
    <x v="0"/>
    <s v="TV32"/>
    <n v="3"/>
    <x v="3"/>
  </r>
  <r>
    <n v="54254"/>
    <x v="1163"/>
    <s v="10071"/>
    <n v="1"/>
    <n v="5"/>
    <n v="15"/>
    <n v="10.33"/>
    <x v="2"/>
    <x v="1"/>
    <s v="Antennikaapeli"/>
    <n v="4"/>
    <x v="1"/>
  </r>
  <r>
    <n v="54255"/>
    <x v="1163"/>
    <s v="10071"/>
    <n v="1"/>
    <n v="11"/>
    <n v="14"/>
    <n v="10.63"/>
    <x v="7"/>
    <x v="1"/>
    <s v="Antennikaapeli"/>
    <n v="4"/>
    <x v="1"/>
  </r>
  <r>
    <n v="54256"/>
    <x v="1163"/>
    <s v="10071"/>
    <n v="1"/>
    <n v="7"/>
    <n v="15"/>
    <n v="10.32"/>
    <x v="3"/>
    <x v="0"/>
    <s v="Antennikaapeli"/>
    <n v="4"/>
    <x v="1"/>
  </r>
  <r>
    <n v="54257"/>
    <x v="1163"/>
    <s v="10071"/>
    <n v="1"/>
    <n v="11"/>
    <n v="15"/>
    <n v="11.05"/>
    <x v="7"/>
    <x v="1"/>
    <s v="Antennikaapeli"/>
    <n v="4"/>
    <x v="1"/>
  </r>
  <r>
    <n v="54258"/>
    <x v="1163"/>
    <s v="10071"/>
    <n v="1"/>
    <n v="11"/>
    <n v="15"/>
    <n v="11.05"/>
    <x v="7"/>
    <x v="1"/>
    <s v="Antennikaapeli"/>
    <n v="4"/>
    <x v="1"/>
  </r>
  <r>
    <n v="54259"/>
    <x v="532"/>
    <s v="10071"/>
    <n v="1"/>
    <n v="1"/>
    <n v="15"/>
    <n v="10.6"/>
    <x v="0"/>
    <x v="0"/>
    <s v="Antennikaapeli"/>
    <n v="4"/>
    <x v="1"/>
  </r>
  <r>
    <n v="54260"/>
    <x v="532"/>
    <s v="10006"/>
    <n v="1"/>
    <n v="11"/>
    <n v="257"/>
    <n v="129.30000000000001"/>
    <x v="7"/>
    <x v="1"/>
    <s v="Levysoitin"/>
    <n v="1"/>
    <x v="5"/>
  </r>
  <r>
    <n v="54261"/>
    <x v="1164"/>
    <s v="10071"/>
    <n v="1"/>
    <n v="1"/>
    <n v="14"/>
    <n v="10.43"/>
    <x v="0"/>
    <x v="0"/>
    <s v="Antennikaapeli"/>
    <n v="4"/>
    <x v="1"/>
  </r>
  <r>
    <n v="54262"/>
    <x v="1164"/>
    <s v="10051"/>
    <n v="1"/>
    <n v="2"/>
    <n v="332"/>
    <n v="230.16"/>
    <x v="1"/>
    <x v="0"/>
    <s v="TV32"/>
    <n v="3"/>
    <x v="3"/>
  </r>
  <r>
    <n v="54263"/>
    <x v="1164"/>
    <s v="10071"/>
    <n v="1"/>
    <n v="11"/>
    <n v="15"/>
    <n v="10.199999999999999"/>
    <x v="7"/>
    <x v="1"/>
    <s v="Antennikaapeli"/>
    <n v="4"/>
    <x v="1"/>
  </r>
  <r>
    <n v="54264"/>
    <x v="1164"/>
    <s v="10071"/>
    <n v="1"/>
    <n v="6"/>
    <n v="14"/>
    <n v="10.48"/>
    <x v="4"/>
    <x v="1"/>
    <s v="Antennikaapeli"/>
    <n v="4"/>
    <x v="1"/>
  </r>
  <r>
    <n v="54265"/>
    <x v="1164"/>
    <s v="10066"/>
    <n v="1"/>
    <n v="3"/>
    <n v="18"/>
    <n v="9.44"/>
    <x v="5"/>
    <x v="0"/>
    <s v="USB-kaapeli"/>
    <n v="4"/>
    <x v="1"/>
  </r>
  <r>
    <n v="54266"/>
    <x v="1164"/>
    <s v="10071"/>
    <n v="2"/>
    <n v="6"/>
    <n v="15"/>
    <n v="10.16"/>
    <x v="4"/>
    <x v="1"/>
    <s v="Antennikaapeli"/>
    <n v="4"/>
    <x v="1"/>
  </r>
  <r>
    <n v="54267"/>
    <x v="1164"/>
    <s v="10071"/>
    <n v="1"/>
    <n v="5"/>
    <n v="14"/>
    <n v="11.26"/>
    <x v="2"/>
    <x v="1"/>
    <s v="Antennikaapeli"/>
    <n v="4"/>
    <x v="1"/>
  </r>
  <r>
    <n v="54268"/>
    <x v="533"/>
    <s v="10006"/>
    <n v="1"/>
    <n v="11"/>
    <n v="240"/>
    <n v="134.02000000000001"/>
    <x v="7"/>
    <x v="1"/>
    <s v="Levysoitin"/>
    <n v="1"/>
    <x v="5"/>
  </r>
  <r>
    <n v="54269"/>
    <x v="533"/>
    <s v="10071"/>
    <n v="1"/>
    <n v="11"/>
    <n v="14"/>
    <n v="10.23"/>
    <x v="7"/>
    <x v="1"/>
    <s v="Antennikaapeli"/>
    <n v="4"/>
    <x v="1"/>
  </r>
  <r>
    <n v="54270"/>
    <x v="534"/>
    <s v="10084"/>
    <n v="1"/>
    <n v="6"/>
    <n v="54"/>
    <n v="42.55"/>
    <x v="4"/>
    <x v="1"/>
    <s v="Kaukosäädin"/>
    <n v="4"/>
    <x v="1"/>
  </r>
  <r>
    <n v="54271"/>
    <x v="534"/>
    <s v="10080"/>
    <n v="1"/>
    <n v="11"/>
    <n v="34"/>
    <n v="19.329999999999998"/>
    <x v="7"/>
    <x v="1"/>
    <s v="Liitinsarja"/>
    <n v="4"/>
    <x v="1"/>
  </r>
  <r>
    <n v="54272"/>
    <x v="534"/>
    <s v="10071"/>
    <n v="1"/>
    <n v="9"/>
    <n v="14"/>
    <n v="10.29"/>
    <x v="6"/>
    <x v="1"/>
    <s v="Antennikaapeli"/>
    <n v="4"/>
    <x v="1"/>
  </r>
  <r>
    <n v="54273"/>
    <x v="534"/>
    <s v="10028"/>
    <n v="1"/>
    <n v="5"/>
    <n v="111"/>
    <n v="74.319999999999993"/>
    <x v="2"/>
    <x v="1"/>
    <s v="Multidigiboxi"/>
    <n v="6"/>
    <x v="2"/>
  </r>
  <r>
    <n v="54274"/>
    <x v="535"/>
    <s v="10066"/>
    <n v="1"/>
    <n v="2"/>
    <n v="18"/>
    <n v="9.17"/>
    <x v="1"/>
    <x v="0"/>
    <s v="USB-kaapeli"/>
    <n v="4"/>
    <x v="1"/>
  </r>
  <r>
    <n v="54275"/>
    <x v="535"/>
    <s v="10071"/>
    <n v="1"/>
    <n v="3"/>
    <n v="15"/>
    <n v="10.46"/>
    <x v="5"/>
    <x v="0"/>
    <s v="Antennikaapeli"/>
    <n v="4"/>
    <x v="1"/>
  </r>
  <r>
    <n v="54276"/>
    <x v="535"/>
    <s v="10006"/>
    <n v="1"/>
    <n v="14"/>
    <n v="256"/>
    <n v="129.88999999999999"/>
    <x v="10"/>
    <x v="1"/>
    <s v="Levysoitin"/>
    <n v="1"/>
    <x v="5"/>
  </r>
  <r>
    <n v="54277"/>
    <x v="535"/>
    <s v="10071"/>
    <n v="1"/>
    <n v="6"/>
    <n v="14"/>
    <n v="11.08"/>
    <x v="4"/>
    <x v="1"/>
    <s v="Antennikaapeli"/>
    <n v="4"/>
    <x v="1"/>
  </r>
  <r>
    <n v="54278"/>
    <x v="536"/>
    <s v="10071"/>
    <n v="1"/>
    <n v="6"/>
    <n v="15"/>
    <n v="10.67"/>
    <x v="4"/>
    <x v="1"/>
    <s v="Antennikaapeli"/>
    <n v="4"/>
    <x v="1"/>
  </r>
  <r>
    <n v="54279"/>
    <x v="536"/>
    <s v="10051"/>
    <n v="1"/>
    <n v="5"/>
    <n v="331"/>
    <n v="222.91"/>
    <x v="2"/>
    <x v="1"/>
    <s v="TV32"/>
    <n v="3"/>
    <x v="3"/>
  </r>
  <r>
    <n v="54280"/>
    <x v="536"/>
    <s v="10071"/>
    <n v="1"/>
    <n v="1"/>
    <n v="15"/>
    <n v="10.75"/>
    <x v="0"/>
    <x v="0"/>
    <s v="Antennikaapeli"/>
    <n v="4"/>
    <x v="1"/>
  </r>
  <r>
    <n v="54281"/>
    <x v="537"/>
    <s v="10071"/>
    <n v="1"/>
    <n v="2"/>
    <n v="14"/>
    <n v="10.45"/>
    <x v="1"/>
    <x v="0"/>
    <s v="Antennikaapeli"/>
    <n v="4"/>
    <x v="1"/>
  </r>
  <r>
    <n v="54282"/>
    <x v="537"/>
    <s v="10084"/>
    <n v="1"/>
    <n v="7"/>
    <n v="55"/>
    <n v="43.93"/>
    <x v="3"/>
    <x v="0"/>
    <s v="Kaukosäädin"/>
    <n v="4"/>
    <x v="1"/>
  </r>
  <r>
    <n v="54283"/>
    <x v="1165"/>
    <s v="10071"/>
    <n v="1"/>
    <n v="7"/>
    <n v="15"/>
    <n v="11.2"/>
    <x v="3"/>
    <x v="0"/>
    <s v="Antennikaapeli"/>
    <n v="4"/>
    <x v="1"/>
  </r>
  <r>
    <n v="54284"/>
    <x v="1165"/>
    <s v="10071"/>
    <n v="1"/>
    <n v="11"/>
    <n v="15"/>
    <n v="10.81"/>
    <x v="7"/>
    <x v="1"/>
    <s v="Antennikaapeli"/>
    <n v="4"/>
    <x v="1"/>
  </r>
  <r>
    <n v="54285"/>
    <x v="1165"/>
    <s v="10066"/>
    <n v="1"/>
    <n v="13"/>
    <n v="18"/>
    <n v="8.8699999999999992"/>
    <x v="8"/>
    <x v="1"/>
    <s v="USB-kaapeli"/>
    <n v="4"/>
    <x v="1"/>
  </r>
  <r>
    <n v="54286"/>
    <x v="538"/>
    <s v="10071"/>
    <n v="1"/>
    <n v="14"/>
    <n v="15"/>
    <n v="10.199999999999999"/>
    <x v="10"/>
    <x v="1"/>
    <s v="Antennikaapeli"/>
    <n v="4"/>
    <x v="1"/>
  </r>
  <r>
    <n v="54287"/>
    <x v="538"/>
    <s v="10071"/>
    <n v="1"/>
    <n v="6"/>
    <n v="15"/>
    <n v="10.29"/>
    <x v="4"/>
    <x v="1"/>
    <s v="Antennikaapeli"/>
    <n v="4"/>
    <x v="1"/>
  </r>
  <r>
    <n v="54288"/>
    <x v="538"/>
    <s v="10071"/>
    <n v="1"/>
    <n v="3"/>
    <n v="15"/>
    <n v="11.18"/>
    <x v="5"/>
    <x v="0"/>
    <s v="Antennikaapeli"/>
    <n v="4"/>
    <x v="1"/>
  </r>
  <r>
    <n v="54289"/>
    <x v="538"/>
    <s v="10006"/>
    <n v="1"/>
    <n v="14"/>
    <n v="249"/>
    <n v="130.65"/>
    <x v="10"/>
    <x v="1"/>
    <s v="Levysoitin"/>
    <n v="1"/>
    <x v="5"/>
  </r>
  <r>
    <n v="54290"/>
    <x v="538"/>
    <s v="10071"/>
    <n v="1"/>
    <n v="7"/>
    <n v="14"/>
    <n v="10.96"/>
    <x v="3"/>
    <x v="0"/>
    <s v="Antennikaapeli"/>
    <n v="4"/>
    <x v="1"/>
  </r>
  <r>
    <n v="54291"/>
    <x v="538"/>
    <s v="10071"/>
    <n v="1"/>
    <n v="5"/>
    <n v="14"/>
    <n v="10.53"/>
    <x v="2"/>
    <x v="1"/>
    <s v="Antennikaapeli"/>
    <n v="4"/>
    <x v="1"/>
  </r>
  <r>
    <n v="54292"/>
    <x v="538"/>
    <s v="10071"/>
    <n v="1"/>
    <n v="14"/>
    <n v="14"/>
    <n v="10.58"/>
    <x v="10"/>
    <x v="1"/>
    <s v="Antennikaapeli"/>
    <n v="4"/>
    <x v="1"/>
  </r>
  <r>
    <n v="54293"/>
    <x v="538"/>
    <s v="10071"/>
    <n v="1"/>
    <n v="10"/>
    <n v="15"/>
    <n v="10.83"/>
    <x v="9"/>
    <x v="0"/>
    <s v="Antennikaapeli"/>
    <n v="4"/>
    <x v="1"/>
  </r>
  <r>
    <n v="54294"/>
    <x v="539"/>
    <s v="10071"/>
    <n v="1"/>
    <n v="6"/>
    <n v="15"/>
    <n v="10.199999999999999"/>
    <x v="4"/>
    <x v="1"/>
    <s v="Antennikaapeli"/>
    <n v="4"/>
    <x v="1"/>
  </r>
  <r>
    <n v="54295"/>
    <x v="539"/>
    <s v="10084"/>
    <n v="1"/>
    <n v="1"/>
    <n v="57"/>
    <n v="44.6"/>
    <x v="0"/>
    <x v="0"/>
    <s v="Kaukosäädin"/>
    <n v="4"/>
    <x v="1"/>
  </r>
  <r>
    <n v="54296"/>
    <x v="1166"/>
    <s v="10066"/>
    <n v="1"/>
    <n v="13"/>
    <n v="17"/>
    <n v="9.36"/>
    <x v="8"/>
    <x v="1"/>
    <s v="USB-kaapeli"/>
    <n v="4"/>
    <x v="1"/>
  </r>
  <r>
    <n v="54297"/>
    <x v="1166"/>
    <s v="10071"/>
    <n v="1"/>
    <n v="7"/>
    <n v="15"/>
    <n v="10.79"/>
    <x v="3"/>
    <x v="0"/>
    <s v="Antennikaapeli"/>
    <n v="4"/>
    <x v="1"/>
  </r>
  <r>
    <n v="54298"/>
    <x v="1166"/>
    <s v="10051"/>
    <n v="1"/>
    <n v="3"/>
    <n v="348"/>
    <n v="235.39"/>
    <x v="5"/>
    <x v="0"/>
    <s v="TV32"/>
    <n v="3"/>
    <x v="3"/>
  </r>
  <r>
    <n v="54299"/>
    <x v="540"/>
    <s v="10071"/>
    <n v="1"/>
    <n v="10"/>
    <n v="14"/>
    <n v="10.82"/>
    <x v="9"/>
    <x v="0"/>
    <s v="Antennikaapeli"/>
    <n v="4"/>
    <x v="1"/>
  </r>
  <r>
    <n v="54300"/>
    <x v="1167"/>
    <s v="10071"/>
    <n v="1"/>
    <n v="9"/>
    <n v="15"/>
    <n v="10.19"/>
    <x v="6"/>
    <x v="1"/>
    <s v="Antennikaapeli"/>
    <n v="4"/>
    <x v="1"/>
  </r>
  <r>
    <n v="54301"/>
    <x v="1167"/>
    <s v="10080"/>
    <n v="1"/>
    <n v="5"/>
    <n v="33"/>
    <n v="19.059999999999999"/>
    <x v="2"/>
    <x v="1"/>
    <s v="Liitinsarja"/>
    <n v="4"/>
    <x v="1"/>
  </r>
  <r>
    <n v="54302"/>
    <x v="1167"/>
    <s v="10071"/>
    <n v="1"/>
    <n v="10"/>
    <n v="14"/>
    <n v="10.98"/>
    <x v="9"/>
    <x v="0"/>
    <s v="Antennikaapeli"/>
    <n v="4"/>
    <x v="1"/>
  </r>
  <r>
    <n v="54303"/>
    <x v="541"/>
    <s v="10066"/>
    <n v="1"/>
    <n v="7"/>
    <n v="18"/>
    <n v="9.0500000000000007"/>
    <x v="3"/>
    <x v="0"/>
    <s v="USB-kaapeli"/>
    <n v="4"/>
    <x v="1"/>
  </r>
  <r>
    <n v="54304"/>
    <x v="541"/>
    <s v="10071"/>
    <n v="1"/>
    <n v="10"/>
    <n v="15"/>
    <n v="10.71"/>
    <x v="9"/>
    <x v="0"/>
    <s v="Antennikaapeli"/>
    <n v="4"/>
    <x v="1"/>
  </r>
  <r>
    <n v="54305"/>
    <x v="541"/>
    <s v="10006"/>
    <n v="1"/>
    <n v="7"/>
    <n v="246"/>
    <n v="126.42"/>
    <x v="3"/>
    <x v="0"/>
    <s v="Levysoitin"/>
    <n v="1"/>
    <x v="5"/>
  </r>
  <r>
    <n v="54306"/>
    <x v="542"/>
    <s v="10071"/>
    <n v="1"/>
    <n v="2"/>
    <n v="15"/>
    <n v="10.72"/>
    <x v="1"/>
    <x v="0"/>
    <s v="Antennikaapeli"/>
    <n v="4"/>
    <x v="1"/>
  </r>
  <r>
    <n v="54307"/>
    <x v="542"/>
    <s v="10071"/>
    <n v="1"/>
    <n v="6"/>
    <n v="15"/>
    <n v="11.13"/>
    <x v="4"/>
    <x v="1"/>
    <s v="Antennikaapeli"/>
    <n v="4"/>
    <x v="1"/>
  </r>
  <r>
    <n v="54308"/>
    <x v="543"/>
    <s v="10071"/>
    <n v="2"/>
    <n v="5"/>
    <n v="14"/>
    <n v="10.29"/>
    <x v="2"/>
    <x v="1"/>
    <s v="Antennikaapeli"/>
    <n v="4"/>
    <x v="1"/>
  </r>
  <r>
    <n v="54309"/>
    <x v="543"/>
    <s v="10071"/>
    <n v="1"/>
    <n v="13"/>
    <n v="14"/>
    <n v="11.16"/>
    <x v="8"/>
    <x v="1"/>
    <s v="Antennikaapeli"/>
    <n v="4"/>
    <x v="1"/>
  </r>
  <r>
    <n v="54310"/>
    <x v="1168"/>
    <s v="10006"/>
    <n v="1"/>
    <n v="11"/>
    <n v="248"/>
    <n v="134.81"/>
    <x v="7"/>
    <x v="1"/>
    <s v="Levysoitin"/>
    <n v="1"/>
    <x v="5"/>
  </r>
  <r>
    <n v="54311"/>
    <x v="1168"/>
    <s v="10071"/>
    <n v="1"/>
    <n v="7"/>
    <n v="14"/>
    <n v="10.91"/>
    <x v="3"/>
    <x v="0"/>
    <s v="Antennikaapeli"/>
    <n v="4"/>
    <x v="1"/>
  </r>
  <r>
    <n v="54312"/>
    <x v="1168"/>
    <s v="10071"/>
    <n v="1"/>
    <n v="11"/>
    <n v="14"/>
    <n v="10.65"/>
    <x v="7"/>
    <x v="1"/>
    <s v="Antennikaapeli"/>
    <n v="4"/>
    <x v="1"/>
  </r>
  <r>
    <n v="54313"/>
    <x v="544"/>
    <s v="10051"/>
    <n v="1"/>
    <n v="6"/>
    <n v="335"/>
    <n v="229.52"/>
    <x v="4"/>
    <x v="1"/>
    <s v="TV32"/>
    <n v="3"/>
    <x v="3"/>
  </r>
  <r>
    <n v="54314"/>
    <x v="544"/>
    <s v="10071"/>
    <n v="1"/>
    <n v="3"/>
    <n v="14"/>
    <n v="10.220000000000001"/>
    <x v="5"/>
    <x v="0"/>
    <s v="Antennikaapeli"/>
    <n v="4"/>
    <x v="1"/>
  </r>
  <r>
    <n v="54315"/>
    <x v="545"/>
    <s v="10071"/>
    <n v="1"/>
    <n v="13"/>
    <n v="15"/>
    <n v="11.17"/>
    <x v="8"/>
    <x v="1"/>
    <s v="Antennikaapeli"/>
    <n v="4"/>
    <x v="1"/>
  </r>
  <r>
    <n v="54316"/>
    <x v="545"/>
    <s v="10071"/>
    <n v="1"/>
    <n v="11"/>
    <n v="15"/>
    <n v="10.88"/>
    <x v="7"/>
    <x v="1"/>
    <s v="Antennikaapeli"/>
    <n v="4"/>
    <x v="1"/>
  </r>
  <r>
    <n v="54317"/>
    <x v="545"/>
    <s v="10071"/>
    <n v="1"/>
    <n v="11"/>
    <n v="15"/>
    <n v="10.87"/>
    <x v="7"/>
    <x v="1"/>
    <s v="Antennikaapeli"/>
    <n v="4"/>
    <x v="1"/>
  </r>
  <r>
    <n v="54318"/>
    <x v="545"/>
    <s v="10006"/>
    <n v="1"/>
    <n v="3"/>
    <n v="249"/>
    <n v="127.08"/>
    <x v="5"/>
    <x v="0"/>
    <s v="Levysoitin"/>
    <n v="1"/>
    <x v="5"/>
  </r>
  <r>
    <n v="54319"/>
    <x v="1169"/>
    <s v="10071"/>
    <n v="1"/>
    <n v="7"/>
    <n v="15"/>
    <n v="11.08"/>
    <x v="3"/>
    <x v="0"/>
    <s v="Antennikaapeli"/>
    <n v="4"/>
    <x v="1"/>
  </r>
  <r>
    <n v="54320"/>
    <x v="1169"/>
    <s v="10071"/>
    <n v="1"/>
    <n v="2"/>
    <n v="15"/>
    <n v="10.49"/>
    <x v="1"/>
    <x v="0"/>
    <s v="Antennikaapeli"/>
    <n v="4"/>
    <x v="1"/>
  </r>
  <r>
    <n v="54321"/>
    <x v="1169"/>
    <s v="10071"/>
    <n v="1"/>
    <n v="13"/>
    <n v="15"/>
    <n v="10.74"/>
    <x v="8"/>
    <x v="1"/>
    <s v="Antennikaapeli"/>
    <n v="4"/>
    <x v="1"/>
  </r>
  <r>
    <n v="54322"/>
    <x v="1170"/>
    <s v="10066"/>
    <n v="1"/>
    <n v="9"/>
    <n v="18"/>
    <n v="9.36"/>
    <x v="6"/>
    <x v="1"/>
    <s v="USB-kaapeli"/>
    <n v="4"/>
    <x v="1"/>
  </r>
  <r>
    <n v="54323"/>
    <x v="1170"/>
    <s v="10071"/>
    <n v="1"/>
    <n v="11"/>
    <n v="14"/>
    <n v="10.75"/>
    <x v="7"/>
    <x v="1"/>
    <s v="Antennikaapeli"/>
    <n v="4"/>
    <x v="1"/>
  </r>
  <r>
    <n v="54324"/>
    <x v="1170"/>
    <s v="10071"/>
    <n v="1"/>
    <n v="7"/>
    <n v="14"/>
    <n v="10.51"/>
    <x v="3"/>
    <x v="0"/>
    <s v="Antennikaapeli"/>
    <n v="4"/>
    <x v="1"/>
  </r>
  <r>
    <n v="54325"/>
    <x v="546"/>
    <s v="10006"/>
    <n v="1"/>
    <n v="7"/>
    <n v="241"/>
    <n v="135"/>
    <x v="3"/>
    <x v="0"/>
    <s v="Levysoitin"/>
    <n v="1"/>
    <x v="5"/>
  </r>
  <r>
    <n v="54326"/>
    <x v="546"/>
    <s v="10071"/>
    <n v="1"/>
    <n v="10"/>
    <n v="15"/>
    <n v="10.199999999999999"/>
    <x v="9"/>
    <x v="0"/>
    <s v="Antennikaapeli"/>
    <n v="4"/>
    <x v="1"/>
  </r>
  <r>
    <n v="54327"/>
    <x v="1171"/>
    <s v="10071"/>
    <n v="1"/>
    <n v="6"/>
    <n v="15"/>
    <n v="10.64"/>
    <x v="4"/>
    <x v="1"/>
    <s v="Antennikaapeli"/>
    <n v="4"/>
    <x v="1"/>
  </r>
  <r>
    <n v="54328"/>
    <x v="1171"/>
    <s v="10071"/>
    <n v="1"/>
    <n v="5"/>
    <n v="14"/>
    <n v="11.05"/>
    <x v="2"/>
    <x v="1"/>
    <s v="Antennikaapeli"/>
    <n v="4"/>
    <x v="1"/>
  </r>
  <r>
    <n v="54329"/>
    <x v="1171"/>
    <s v="10071"/>
    <n v="1"/>
    <n v="11"/>
    <n v="15"/>
    <n v="10.79"/>
    <x v="7"/>
    <x v="1"/>
    <s v="Antennikaapeli"/>
    <n v="4"/>
    <x v="1"/>
  </r>
  <r>
    <n v="54330"/>
    <x v="1171"/>
    <s v="10071"/>
    <n v="1"/>
    <n v="5"/>
    <n v="15"/>
    <n v="11.05"/>
    <x v="2"/>
    <x v="1"/>
    <s v="Antennikaapeli"/>
    <n v="4"/>
    <x v="1"/>
  </r>
  <r>
    <n v="54331"/>
    <x v="547"/>
    <s v="10071"/>
    <n v="1"/>
    <n v="5"/>
    <n v="15"/>
    <n v="11.18"/>
    <x v="2"/>
    <x v="1"/>
    <s v="Antennikaapeli"/>
    <n v="4"/>
    <x v="1"/>
  </r>
  <r>
    <n v="54332"/>
    <x v="547"/>
    <s v="10071"/>
    <n v="1"/>
    <n v="10"/>
    <n v="15"/>
    <n v="10.95"/>
    <x v="9"/>
    <x v="0"/>
    <s v="Antennikaapeli"/>
    <n v="4"/>
    <x v="1"/>
  </r>
  <r>
    <n v="54333"/>
    <x v="547"/>
    <s v="10006"/>
    <n v="1"/>
    <n v="7"/>
    <n v="241"/>
    <n v="128.32"/>
    <x v="3"/>
    <x v="0"/>
    <s v="Levysoitin"/>
    <n v="1"/>
    <x v="5"/>
  </r>
  <r>
    <n v="54334"/>
    <x v="547"/>
    <s v="10051"/>
    <n v="1"/>
    <n v="2"/>
    <n v="337"/>
    <n v="225.45"/>
    <x v="1"/>
    <x v="0"/>
    <s v="TV32"/>
    <n v="3"/>
    <x v="3"/>
  </r>
  <r>
    <n v="54335"/>
    <x v="548"/>
    <s v="10071"/>
    <n v="1"/>
    <n v="2"/>
    <n v="15"/>
    <n v="10.54"/>
    <x v="1"/>
    <x v="0"/>
    <s v="Antennikaapeli"/>
    <n v="4"/>
    <x v="1"/>
  </r>
  <r>
    <n v="54336"/>
    <x v="548"/>
    <s v="10080"/>
    <n v="1"/>
    <n v="11"/>
    <n v="31"/>
    <n v="19.05"/>
    <x v="7"/>
    <x v="1"/>
    <s v="Liitinsarja"/>
    <n v="4"/>
    <x v="1"/>
  </r>
  <r>
    <n v="54337"/>
    <x v="549"/>
    <s v="10071"/>
    <n v="1"/>
    <n v="11"/>
    <n v="15"/>
    <n v="11.06"/>
    <x v="7"/>
    <x v="1"/>
    <s v="Antennikaapeli"/>
    <n v="4"/>
    <x v="1"/>
  </r>
  <r>
    <n v="54338"/>
    <x v="549"/>
    <s v="10071"/>
    <n v="1"/>
    <n v="6"/>
    <n v="15"/>
    <n v="10.35"/>
    <x v="4"/>
    <x v="1"/>
    <s v="Antennikaapeli"/>
    <n v="4"/>
    <x v="1"/>
  </r>
  <r>
    <n v="54339"/>
    <x v="549"/>
    <s v="10071"/>
    <n v="1"/>
    <n v="2"/>
    <n v="14"/>
    <n v="10.56"/>
    <x v="1"/>
    <x v="0"/>
    <s v="Antennikaapeli"/>
    <n v="4"/>
    <x v="1"/>
  </r>
  <r>
    <n v="54340"/>
    <x v="549"/>
    <s v="10071"/>
    <n v="1"/>
    <n v="2"/>
    <n v="15"/>
    <n v="10.9"/>
    <x v="1"/>
    <x v="0"/>
    <s v="Antennikaapeli"/>
    <n v="4"/>
    <x v="1"/>
  </r>
  <r>
    <n v="54341"/>
    <x v="550"/>
    <s v="10071"/>
    <n v="2"/>
    <n v="11"/>
    <n v="15"/>
    <n v="10.79"/>
    <x v="7"/>
    <x v="1"/>
    <s v="Antennikaapeli"/>
    <n v="4"/>
    <x v="1"/>
  </r>
  <r>
    <n v="54342"/>
    <x v="550"/>
    <s v="10084"/>
    <n v="1"/>
    <n v="2"/>
    <n v="56"/>
    <n v="43.22"/>
    <x v="1"/>
    <x v="0"/>
    <s v="Kaukosäädin"/>
    <n v="4"/>
    <x v="1"/>
  </r>
  <r>
    <n v="54343"/>
    <x v="550"/>
    <s v="10028"/>
    <n v="1"/>
    <n v="6"/>
    <n v="114"/>
    <n v="75.44"/>
    <x v="4"/>
    <x v="1"/>
    <s v="Multidigiboxi"/>
    <n v="6"/>
    <x v="2"/>
  </r>
  <r>
    <n v="54344"/>
    <x v="550"/>
    <s v="10066"/>
    <n v="1"/>
    <n v="2"/>
    <n v="17"/>
    <n v="9.57"/>
    <x v="1"/>
    <x v="0"/>
    <s v="USB-kaapeli"/>
    <n v="4"/>
    <x v="1"/>
  </r>
  <r>
    <n v="54345"/>
    <x v="550"/>
    <s v="10006"/>
    <n v="1"/>
    <n v="6"/>
    <n v="256"/>
    <n v="135.85"/>
    <x v="4"/>
    <x v="1"/>
    <s v="Levysoitin"/>
    <n v="1"/>
    <x v="5"/>
  </r>
  <r>
    <n v="54346"/>
    <x v="1172"/>
    <s v="10071"/>
    <n v="1"/>
    <n v="6"/>
    <n v="15"/>
    <n v="10.91"/>
    <x v="4"/>
    <x v="1"/>
    <s v="Antennikaapeli"/>
    <n v="4"/>
    <x v="1"/>
  </r>
  <r>
    <n v="54347"/>
    <x v="1172"/>
    <s v="10071"/>
    <n v="1"/>
    <n v="3"/>
    <n v="14"/>
    <n v="10.220000000000001"/>
    <x v="5"/>
    <x v="0"/>
    <s v="Antennikaapeli"/>
    <n v="4"/>
    <x v="1"/>
  </r>
  <r>
    <n v="54348"/>
    <x v="551"/>
    <s v="10051"/>
    <n v="1"/>
    <n v="7"/>
    <n v="340"/>
    <n v="219.13"/>
    <x v="3"/>
    <x v="0"/>
    <s v="TV32"/>
    <n v="3"/>
    <x v="3"/>
  </r>
  <r>
    <n v="54349"/>
    <x v="551"/>
    <s v="10071"/>
    <n v="1"/>
    <n v="5"/>
    <n v="15"/>
    <n v="10.58"/>
    <x v="2"/>
    <x v="1"/>
    <s v="Antennikaapeli"/>
    <n v="4"/>
    <x v="1"/>
  </r>
  <r>
    <n v="54350"/>
    <x v="551"/>
    <s v="10071"/>
    <n v="1"/>
    <n v="2"/>
    <n v="15"/>
    <n v="10.9"/>
    <x v="1"/>
    <x v="0"/>
    <s v="Antennikaapeli"/>
    <n v="4"/>
    <x v="1"/>
  </r>
  <r>
    <n v="54351"/>
    <x v="551"/>
    <s v="10071"/>
    <n v="1"/>
    <n v="6"/>
    <n v="15"/>
    <n v="11.2"/>
    <x v="4"/>
    <x v="1"/>
    <s v="Antennikaapeli"/>
    <n v="4"/>
    <x v="1"/>
  </r>
  <r>
    <n v="54352"/>
    <x v="551"/>
    <s v="10071"/>
    <n v="1"/>
    <n v="7"/>
    <n v="15"/>
    <n v="10.6"/>
    <x v="3"/>
    <x v="0"/>
    <s v="Antennikaapeli"/>
    <n v="4"/>
    <x v="1"/>
  </r>
  <r>
    <n v="54353"/>
    <x v="552"/>
    <s v="10071"/>
    <n v="1"/>
    <n v="6"/>
    <n v="15"/>
    <n v="11.2"/>
    <x v="4"/>
    <x v="1"/>
    <s v="Antennikaapeli"/>
    <n v="4"/>
    <x v="1"/>
  </r>
  <r>
    <n v="54354"/>
    <x v="553"/>
    <s v="10071"/>
    <n v="1"/>
    <n v="6"/>
    <n v="15"/>
    <n v="10.18"/>
    <x v="4"/>
    <x v="1"/>
    <s v="Antennikaapeli"/>
    <n v="4"/>
    <x v="1"/>
  </r>
  <r>
    <n v="54355"/>
    <x v="554"/>
    <s v="10071"/>
    <n v="1"/>
    <n v="15"/>
    <n v="15"/>
    <n v="11.24"/>
    <x v="12"/>
    <x v="0"/>
    <s v="Antennikaapeli"/>
    <n v="4"/>
    <x v="1"/>
  </r>
  <r>
    <n v="54356"/>
    <x v="554"/>
    <s v="10066"/>
    <n v="1"/>
    <n v="2"/>
    <n v="18"/>
    <n v="9.59"/>
    <x v="1"/>
    <x v="0"/>
    <s v="USB-kaapeli"/>
    <n v="4"/>
    <x v="1"/>
  </r>
  <r>
    <n v="54357"/>
    <x v="554"/>
    <s v="10028"/>
    <n v="1"/>
    <n v="2"/>
    <n v="111"/>
    <n v="77.84"/>
    <x v="1"/>
    <x v="0"/>
    <s v="Multidigiboxi"/>
    <n v="6"/>
    <x v="2"/>
  </r>
  <r>
    <n v="54358"/>
    <x v="554"/>
    <s v="10051"/>
    <n v="1"/>
    <n v="14"/>
    <n v="321"/>
    <n v="228.85"/>
    <x v="10"/>
    <x v="1"/>
    <s v="TV32"/>
    <n v="3"/>
    <x v="3"/>
  </r>
  <r>
    <n v="54359"/>
    <x v="554"/>
    <s v="10006"/>
    <n v="1"/>
    <n v="7"/>
    <n v="251"/>
    <n v="131.52000000000001"/>
    <x v="3"/>
    <x v="0"/>
    <s v="Levysoitin"/>
    <n v="1"/>
    <x v="5"/>
  </r>
  <r>
    <n v="54360"/>
    <x v="555"/>
    <s v="10071"/>
    <n v="1"/>
    <n v="2"/>
    <n v="14"/>
    <n v="11.23"/>
    <x v="1"/>
    <x v="0"/>
    <s v="Antennikaapeli"/>
    <n v="4"/>
    <x v="1"/>
  </r>
  <r>
    <n v="54361"/>
    <x v="555"/>
    <s v="10084"/>
    <n v="1"/>
    <n v="5"/>
    <n v="59"/>
    <n v="45.73"/>
    <x v="2"/>
    <x v="1"/>
    <s v="Kaukosäädin"/>
    <n v="4"/>
    <x v="1"/>
  </r>
  <r>
    <n v="54362"/>
    <x v="556"/>
    <s v="10071"/>
    <n v="1"/>
    <n v="2"/>
    <n v="15"/>
    <n v="11.2"/>
    <x v="1"/>
    <x v="0"/>
    <s v="Antennikaapeli"/>
    <n v="4"/>
    <x v="1"/>
  </r>
  <r>
    <n v="54363"/>
    <x v="557"/>
    <s v="10071"/>
    <n v="1"/>
    <n v="10"/>
    <n v="15"/>
    <n v="10.16"/>
    <x v="9"/>
    <x v="0"/>
    <s v="Antennikaapeli"/>
    <n v="4"/>
    <x v="1"/>
  </r>
  <r>
    <n v="54364"/>
    <x v="558"/>
    <s v="10071"/>
    <n v="1"/>
    <n v="6"/>
    <n v="15"/>
    <n v="10.46"/>
    <x v="4"/>
    <x v="1"/>
    <s v="Antennikaapeli"/>
    <n v="4"/>
    <x v="1"/>
  </r>
  <r>
    <n v="54365"/>
    <x v="558"/>
    <s v="10071"/>
    <n v="1"/>
    <n v="9"/>
    <n v="14"/>
    <n v="11.22"/>
    <x v="6"/>
    <x v="1"/>
    <s v="Antennikaapeli"/>
    <n v="4"/>
    <x v="1"/>
  </r>
  <r>
    <n v="54366"/>
    <x v="558"/>
    <s v="10066"/>
    <n v="1"/>
    <n v="2"/>
    <n v="17"/>
    <n v="8.7200000000000006"/>
    <x v="1"/>
    <x v="0"/>
    <s v="USB-kaapeli"/>
    <n v="4"/>
    <x v="1"/>
  </r>
  <r>
    <n v="54367"/>
    <x v="558"/>
    <s v="10006"/>
    <n v="1"/>
    <n v="3"/>
    <n v="257"/>
    <n v="139.27000000000001"/>
    <x v="5"/>
    <x v="0"/>
    <s v="Levysoitin"/>
    <n v="1"/>
    <x v="5"/>
  </r>
  <r>
    <n v="54368"/>
    <x v="558"/>
    <s v="10071"/>
    <n v="1"/>
    <n v="16"/>
    <n v="15"/>
    <n v="10.86"/>
    <x v="11"/>
    <x v="0"/>
    <s v="Antennikaapeli"/>
    <n v="4"/>
    <x v="1"/>
  </r>
  <r>
    <n v="54369"/>
    <x v="1173"/>
    <s v="10051"/>
    <n v="1"/>
    <n v="7"/>
    <n v="323"/>
    <n v="214.86"/>
    <x v="3"/>
    <x v="0"/>
    <s v="TV32"/>
    <n v="3"/>
    <x v="3"/>
  </r>
  <r>
    <n v="54370"/>
    <x v="1173"/>
    <s v="10071"/>
    <n v="1"/>
    <n v="16"/>
    <n v="14"/>
    <n v="10.75"/>
    <x v="11"/>
    <x v="0"/>
    <s v="Antennikaapeli"/>
    <n v="4"/>
    <x v="1"/>
  </r>
  <r>
    <n v="54371"/>
    <x v="559"/>
    <s v="10071"/>
    <n v="1"/>
    <n v="3"/>
    <n v="14"/>
    <n v="10.28"/>
    <x v="5"/>
    <x v="0"/>
    <s v="Antennikaapeli"/>
    <n v="4"/>
    <x v="1"/>
  </r>
  <r>
    <n v="54372"/>
    <x v="559"/>
    <s v="10071"/>
    <n v="1"/>
    <n v="3"/>
    <n v="15"/>
    <n v="10.99"/>
    <x v="5"/>
    <x v="0"/>
    <s v="Antennikaapeli"/>
    <n v="4"/>
    <x v="1"/>
  </r>
  <r>
    <n v="54373"/>
    <x v="560"/>
    <s v="10080"/>
    <n v="1"/>
    <n v="7"/>
    <n v="34"/>
    <n v="19.170000000000002"/>
    <x v="3"/>
    <x v="0"/>
    <s v="Liitinsarja"/>
    <n v="4"/>
    <x v="1"/>
  </r>
  <r>
    <n v="54374"/>
    <x v="560"/>
    <s v="10028"/>
    <n v="1"/>
    <n v="11"/>
    <n v="119"/>
    <n v="76.06"/>
    <x v="7"/>
    <x v="1"/>
    <s v="Multidigiboxi"/>
    <n v="6"/>
    <x v="2"/>
  </r>
  <r>
    <n v="54375"/>
    <x v="560"/>
    <s v="10066"/>
    <n v="1"/>
    <n v="6"/>
    <n v="18"/>
    <n v="8.89"/>
    <x v="4"/>
    <x v="1"/>
    <s v="USB-kaapeli"/>
    <n v="4"/>
    <x v="1"/>
  </r>
  <r>
    <n v="54376"/>
    <x v="560"/>
    <s v="10071"/>
    <n v="1"/>
    <n v="11"/>
    <n v="15"/>
    <n v="10.51"/>
    <x v="7"/>
    <x v="1"/>
    <s v="Antennikaapeli"/>
    <n v="4"/>
    <x v="1"/>
  </r>
  <r>
    <n v="54377"/>
    <x v="561"/>
    <s v="10071"/>
    <n v="1"/>
    <n v="3"/>
    <n v="15"/>
    <n v="10.65"/>
    <x v="5"/>
    <x v="0"/>
    <s v="Antennikaapeli"/>
    <n v="4"/>
    <x v="1"/>
  </r>
  <r>
    <n v="54378"/>
    <x v="561"/>
    <s v="10071"/>
    <n v="1"/>
    <n v="6"/>
    <n v="15"/>
    <n v="10.23"/>
    <x v="4"/>
    <x v="1"/>
    <s v="Antennikaapeli"/>
    <n v="4"/>
    <x v="1"/>
  </r>
  <r>
    <n v="54379"/>
    <x v="561"/>
    <s v="10071"/>
    <n v="1"/>
    <n v="5"/>
    <n v="14"/>
    <n v="10.63"/>
    <x v="2"/>
    <x v="1"/>
    <s v="Antennikaapeli"/>
    <n v="4"/>
    <x v="1"/>
  </r>
  <r>
    <n v="54380"/>
    <x v="562"/>
    <s v="10071"/>
    <n v="1"/>
    <n v="1"/>
    <n v="14"/>
    <n v="11.01"/>
    <x v="0"/>
    <x v="0"/>
    <s v="Antennikaapeli"/>
    <n v="4"/>
    <x v="1"/>
  </r>
  <r>
    <n v="54381"/>
    <x v="562"/>
    <s v="10006"/>
    <n v="1"/>
    <n v="7"/>
    <n v="250"/>
    <n v="128.80000000000001"/>
    <x v="3"/>
    <x v="0"/>
    <s v="Levysoitin"/>
    <n v="1"/>
    <x v="5"/>
  </r>
  <r>
    <n v="54382"/>
    <x v="563"/>
    <s v="10071"/>
    <n v="1"/>
    <n v="2"/>
    <n v="15"/>
    <n v="10.210000000000001"/>
    <x v="1"/>
    <x v="0"/>
    <s v="Antennikaapeli"/>
    <n v="4"/>
    <x v="1"/>
  </r>
  <r>
    <n v="54383"/>
    <x v="563"/>
    <s v="10051"/>
    <n v="1"/>
    <n v="7"/>
    <n v="317"/>
    <n v="228.19"/>
    <x v="3"/>
    <x v="0"/>
    <s v="TV32"/>
    <n v="3"/>
    <x v="3"/>
  </r>
  <r>
    <n v="54384"/>
    <x v="564"/>
    <s v="10084"/>
    <n v="1"/>
    <n v="1"/>
    <n v="54"/>
    <n v="43.91"/>
    <x v="0"/>
    <x v="0"/>
    <s v="Kaukosäädin"/>
    <n v="4"/>
    <x v="1"/>
  </r>
  <r>
    <n v="54385"/>
    <x v="564"/>
    <s v="10071"/>
    <n v="2"/>
    <n v="5"/>
    <n v="15"/>
    <n v="10.96"/>
    <x v="2"/>
    <x v="1"/>
    <s v="Antennikaapeli"/>
    <n v="4"/>
    <x v="1"/>
  </r>
  <r>
    <n v="54386"/>
    <x v="565"/>
    <s v="10066"/>
    <n v="1"/>
    <n v="16"/>
    <n v="18"/>
    <n v="9.31"/>
    <x v="11"/>
    <x v="0"/>
    <s v="USB-kaapeli"/>
    <n v="4"/>
    <x v="1"/>
  </r>
  <r>
    <n v="54387"/>
    <x v="565"/>
    <s v="10071"/>
    <n v="1"/>
    <n v="7"/>
    <n v="15"/>
    <n v="10.31"/>
    <x v="3"/>
    <x v="0"/>
    <s v="Antennikaapeli"/>
    <n v="4"/>
    <x v="1"/>
  </r>
  <r>
    <n v="54388"/>
    <x v="566"/>
    <s v="10071"/>
    <n v="1"/>
    <n v="7"/>
    <n v="15"/>
    <n v="11.02"/>
    <x v="3"/>
    <x v="0"/>
    <s v="Antennikaapeli"/>
    <n v="4"/>
    <x v="1"/>
  </r>
  <r>
    <n v="54389"/>
    <x v="566"/>
    <s v="10006"/>
    <n v="1"/>
    <n v="1"/>
    <n v="248"/>
    <n v="139.38"/>
    <x v="0"/>
    <x v="0"/>
    <s v="Levysoitin"/>
    <n v="1"/>
    <x v="5"/>
  </r>
  <r>
    <n v="54390"/>
    <x v="567"/>
    <s v="10071"/>
    <n v="1"/>
    <n v="16"/>
    <n v="15"/>
    <n v="10.54"/>
    <x v="11"/>
    <x v="0"/>
    <s v="Antennikaapeli"/>
    <n v="4"/>
    <x v="1"/>
  </r>
  <r>
    <n v="54391"/>
    <x v="567"/>
    <s v="10066"/>
    <n v="1"/>
    <n v="2"/>
    <n v="17"/>
    <n v="9.24"/>
    <x v="1"/>
    <x v="0"/>
    <s v="USB-kaapeli"/>
    <n v="4"/>
    <x v="1"/>
  </r>
  <r>
    <n v="54392"/>
    <x v="1174"/>
    <s v="10071"/>
    <n v="1"/>
    <n v="1"/>
    <n v="15"/>
    <n v="10.24"/>
    <x v="0"/>
    <x v="0"/>
    <s v="Antennikaapeli"/>
    <n v="4"/>
    <x v="1"/>
  </r>
  <r>
    <n v="54393"/>
    <x v="1175"/>
    <s v="10051"/>
    <n v="1"/>
    <n v="2"/>
    <n v="316"/>
    <n v="235.6"/>
    <x v="1"/>
    <x v="0"/>
    <s v="TV32"/>
    <n v="3"/>
    <x v="3"/>
  </r>
  <r>
    <n v="54394"/>
    <x v="1175"/>
    <s v="10006"/>
    <n v="1"/>
    <n v="7"/>
    <n v="248"/>
    <n v="129.33000000000001"/>
    <x v="3"/>
    <x v="0"/>
    <s v="Levysoitin"/>
    <n v="1"/>
    <x v="5"/>
  </r>
  <r>
    <n v="54395"/>
    <x v="1175"/>
    <s v="10071"/>
    <n v="1"/>
    <n v="1"/>
    <n v="15"/>
    <n v="10.99"/>
    <x v="0"/>
    <x v="0"/>
    <s v="Antennikaapeli"/>
    <n v="4"/>
    <x v="1"/>
  </r>
  <r>
    <n v="54396"/>
    <x v="568"/>
    <s v="10071"/>
    <n v="1"/>
    <n v="9"/>
    <n v="14"/>
    <n v="10.95"/>
    <x v="6"/>
    <x v="1"/>
    <s v="Antennikaapeli"/>
    <n v="4"/>
    <x v="1"/>
  </r>
  <r>
    <n v="54397"/>
    <x v="568"/>
    <s v="10080"/>
    <n v="1"/>
    <n v="1"/>
    <n v="34"/>
    <n v="20.22"/>
    <x v="0"/>
    <x v="0"/>
    <s v="Liitinsarja"/>
    <n v="4"/>
    <x v="1"/>
  </r>
  <r>
    <n v="54398"/>
    <x v="568"/>
    <s v="10071"/>
    <n v="1"/>
    <n v="7"/>
    <n v="15"/>
    <n v="10.57"/>
    <x v="3"/>
    <x v="0"/>
    <s v="Antennikaapeli"/>
    <n v="4"/>
    <x v="1"/>
  </r>
  <r>
    <n v="54399"/>
    <x v="568"/>
    <s v="10071"/>
    <n v="1"/>
    <n v="1"/>
    <n v="14"/>
    <n v="11.16"/>
    <x v="0"/>
    <x v="0"/>
    <s v="Antennikaapeli"/>
    <n v="4"/>
    <x v="1"/>
  </r>
  <r>
    <n v="54400"/>
    <x v="569"/>
    <s v="10071"/>
    <n v="1"/>
    <n v="6"/>
    <n v="14"/>
    <n v="10.48"/>
    <x v="4"/>
    <x v="1"/>
    <s v="Antennikaapeli"/>
    <n v="4"/>
    <x v="1"/>
  </r>
  <r>
    <n v="54401"/>
    <x v="569"/>
    <s v="10006"/>
    <n v="1"/>
    <n v="9"/>
    <n v="242"/>
    <n v="136.07"/>
    <x v="6"/>
    <x v="1"/>
    <s v="Levysoitin"/>
    <n v="1"/>
    <x v="5"/>
  </r>
  <r>
    <n v="54402"/>
    <x v="569"/>
    <s v="10066"/>
    <n v="1"/>
    <n v="2"/>
    <n v="18"/>
    <n v="9.5500000000000007"/>
    <x v="1"/>
    <x v="0"/>
    <s v="USB-kaapeli"/>
    <n v="4"/>
    <x v="1"/>
  </r>
  <r>
    <n v="54403"/>
    <x v="1176"/>
    <s v="10071"/>
    <n v="1"/>
    <n v="7"/>
    <n v="14"/>
    <n v="11.03"/>
    <x v="3"/>
    <x v="0"/>
    <s v="Antennikaapeli"/>
    <n v="4"/>
    <x v="1"/>
  </r>
  <r>
    <n v="54404"/>
    <x v="1176"/>
    <s v="10071"/>
    <n v="1"/>
    <n v="13"/>
    <n v="15"/>
    <n v="10.220000000000001"/>
    <x v="8"/>
    <x v="1"/>
    <s v="Antennikaapeli"/>
    <n v="4"/>
    <x v="1"/>
  </r>
  <r>
    <n v="54405"/>
    <x v="570"/>
    <s v="10071"/>
    <n v="1"/>
    <n v="7"/>
    <n v="15"/>
    <n v="10.25"/>
    <x v="3"/>
    <x v="0"/>
    <s v="Antennikaapeli"/>
    <n v="4"/>
    <x v="1"/>
  </r>
  <r>
    <n v="54406"/>
    <x v="570"/>
    <s v="10066"/>
    <n v="1"/>
    <n v="6"/>
    <n v="17"/>
    <n v="9.4600000000000009"/>
    <x v="4"/>
    <x v="1"/>
    <s v="USB-kaapeli"/>
    <n v="4"/>
    <x v="1"/>
  </r>
  <r>
    <n v="54407"/>
    <x v="570"/>
    <s v="10006"/>
    <n v="1"/>
    <n v="9"/>
    <n v="241"/>
    <n v="133.22"/>
    <x v="6"/>
    <x v="1"/>
    <s v="Levysoitin"/>
    <n v="1"/>
    <x v="5"/>
  </r>
  <r>
    <n v="54408"/>
    <x v="570"/>
    <s v="10071"/>
    <n v="1"/>
    <n v="13"/>
    <n v="14"/>
    <n v="10.99"/>
    <x v="8"/>
    <x v="1"/>
    <s v="Antennikaapeli"/>
    <n v="4"/>
    <x v="1"/>
  </r>
  <r>
    <n v="54409"/>
    <x v="570"/>
    <s v="10071"/>
    <n v="1"/>
    <n v="2"/>
    <n v="15"/>
    <n v="10.78"/>
    <x v="1"/>
    <x v="0"/>
    <s v="Antennikaapeli"/>
    <n v="4"/>
    <x v="1"/>
  </r>
  <r>
    <n v="54410"/>
    <x v="571"/>
    <s v="10071"/>
    <n v="1"/>
    <n v="3"/>
    <n v="14"/>
    <n v="10.42"/>
    <x v="5"/>
    <x v="0"/>
    <s v="Antennikaapeli"/>
    <n v="4"/>
    <x v="1"/>
  </r>
  <r>
    <n v="54411"/>
    <x v="571"/>
    <s v="10080"/>
    <n v="1"/>
    <n v="15"/>
    <n v="33"/>
    <n v="19.5"/>
    <x v="12"/>
    <x v="0"/>
    <s v="Liitinsarja"/>
    <n v="4"/>
    <x v="1"/>
  </r>
  <r>
    <n v="54412"/>
    <x v="571"/>
    <s v="10071"/>
    <n v="1"/>
    <n v="7"/>
    <n v="14"/>
    <n v="10.65"/>
    <x v="3"/>
    <x v="0"/>
    <s v="Antennikaapeli"/>
    <n v="4"/>
    <x v="1"/>
  </r>
  <r>
    <n v="54413"/>
    <x v="572"/>
    <s v="10071"/>
    <n v="1"/>
    <n v="7"/>
    <n v="15"/>
    <n v="10.4"/>
    <x v="3"/>
    <x v="0"/>
    <s v="Antennikaapeli"/>
    <n v="4"/>
    <x v="1"/>
  </r>
  <r>
    <n v="54414"/>
    <x v="573"/>
    <s v="10071"/>
    <n v="1"/>
    <n v="3"/>
    <n v="15"/>
    <n v="10.51"/>
    <x v="5"/>
    <x v="0"/>
    <s v="Antennikaapeli"/>
    <n v="4"/>
    <x v="1"/>
  </r>
  <r>
    <n v="54415"/>
    <x v="573"/>
    <s v="10071"/>
    <n v="1"/>
    <n v="5"/>
    <n v="14"/>
    <n v="11.11"/>
    <x v="2"/>
    <x v="1"/>
    <s v="Antennikaapeli"/>
    <n v="4"/>
    <x v="1"/>
  </r>
  <r>
    <n v="54416"/>
    <x v="573"/>
    <s v="10066"/>
    <n v="1"/>
    <n v="5"/>
    <n v="18"/>
    <n v="9.2100000000000009"/>
    <x v="2"/>
    <x v="1"/>
    <s v="USB-kaapeli"/>
    <n v="4"/>
    <x v="1"/>
  </r>
  <r>
    <n v="54417"/>
    <x v="573"/>
    <s v="10006"/>
    <n v="1"/>
    <n v="5"/>
    <n v="236"/>
    <n v="132.54"/>
    <x v="2"/>
    <x v="1"/>
    <s v="Levysoitin"/>
    <n v="1"/>
    <x v="5"/>
  </r>
  <r>
    <n v="54418"/>
    <x v="573"/>
    <s v="10071"/>
    <n v="1"/>
    <n v="14"/>
    <n v="15"/>
    <n v="10.26"/>
    <x v="10"/>
    <x v="1"/>
    <s v="Antennikaapeli"/>
    <n v="4"/>
    <x v="1"/>
  </r>
  <r>
    <n v="54419"/>
    <x v="573"/>
    <s v="10071"/>
    <n v="1"/>
    <n v="1"/>
    <n v="14"/>
    <n v="10.25"/>
    <x v="0"/>
    <x v="0"/>
    <s v="Antennikaapeli"/>
    <n v="4"/>
    <x v="1"/>
  </r>
  <r>
    <n v="54420"/>
    <x v="573"/>
    <s v="10071"/>
    <n v="1"/>
    <n v="2"/>
    <n v="14"/>
    <n v="10.44"/>
    <x v="1"/>
    <x v="0"/>
    <s v="Antennikaapeli"/>
    <n v="4"/>
    <x v="1"/>
  </r>
  <r>
    <n v="54421"/>
    <x v="573"/>
    <s v="10051"/>
    <n v="1"/>
    <n v="6"/>
    <n v="333"/>
    <n v="224.26"/>
    <x v="4"/>
    <x v="1"/>
    <s v="TV32"/>
    <n v="3"/>
    <x v="3"/>
  </r>
  <r>
    <n v="54422"/>
    <x v="574"/>
    <s v="10071"/>
    <n v="1"/>
    <n v="11"/>
    <n v="15"/>
    <n v="10.57"/>
    <x v="7"/>
    <x v="1"/>
    <s v="Antennikaapeli"/>
    <n v="4"/>
    <x v="1"/>
  </r>
  <r>
    <n v="54423"/>
    <x v="575"/>
    <s v="10071"/>
    <n v="1"/>
    <n v="5"/>
    <n v="15"/>
    <n v="10.55"/>
    <x v="2"/>
    <x v="1"/>
    <s v="Antennikaapeli"/>
    <n v="4"/>
    <x v="1"/>
  </r>
  <r>
    <n v="54424"/>
    <x v="575"/>
    <s v="10071"/>
    <n v="2"/>
    <n v="2"/>
    <n v="14"/>
    <n v="10.59"/>
    <x v="1"/>
    <x v="0"/>
    <s v="Antennikaapeli"/>
    <n v="4"/>
    <x v="1"/>
  </r>
  <r>
    <n v="54425"/>
    <x v="575"/>
    <s v="10071"/>
    <n v="1"/>
    <n v="5"/>
    <n v="15"/>
    <n v="10.98"/>
    <x v="2"/>
    <x v="1"/>
    <s v="Antennikaapeli"/>
    <n v="4"/>
    <x v="1"/>
  </r>
  <r>
    <n v="54426"/>
    <x v="1177"/>
    <s v="10066"/>
    <n v="1"/>
    <n v="7"/>
    <n v="18"/>
    <n v="9.52"/>
    <x v="3"/>
    <x v="0"/>
    <s v="USB-kaapeli"/>
    <n v="4"/>
    <x v="1"/>
  </r>
  <r>
    <n v="54427"/>
    <x v="1177"/>
    <s v="10084"/>
    <n v="1"/>
    <n v="7"/>
    <n v="54"/>
    <n v="43.32"/>
    <x v="3"/>
    <x v="0"/>
    <s v="Kaukosäädin"/>
    <n v="4"/>
    <x v="1"/>
  </r>
  <r>
    <n v="54428"/>
    <x v="1177"/>
    <s v="10080"/>
    <n v="1"/>
    <n v="16"/>
    <n v="34"/>
    <n v="19.2"/>
    <x v="11"/>
    <x v="0"/>
    <s v="Liitinsarja"/>
    <n v="4"/>
    <x v="1"/>
  </r>
  <r>
    <n v="54429"/>
    <x v="1177"/>
    <s v="10071"/>
    <n v="1"/>
    <n v="7"/>
    <n v="15"/>
    <n v="10.83"/>
    <x v="3"/>
    <x v="0"/>
    <s v="Antennikaapeli"/>
    <n v="4"/>
    <x v="1"/>
  </r>
  <r>
    <n v="54430"/>
    <x v="576"/>
    <s v="10071"/>
    <n v="1"/>
    <n v="2"/>
    <n v="15"/>
    <n v="10.67"/>
    <x v="1"/>
    <x v="0"/>
    <s v="Antennikaapeli"/>
    <n v="4"/>
    <x v="1"/>
  </r>
  <r>
    <n v="54431"/>
    <x v="1178"/>
    <s v="10006"/>
    <n v="1"/>
    <n v="10"/>
    <n v="246"/>
    <n v="133.38999999999999"/>
    <x v="9"/>
    <x v="0"/>
    <s v="Levysoitin"/>
    <n v="1"/>
    <x v="5"/>
  </r>
  <r>
    <n v="54432"/>
    <x v="1178"/>
    <s v="10028"/>
    <n v="1"/>
    <n v="7"/>
    <n v="111"/>
    <n v="73.02"/>
    <x v="3"/>
    <x v="0"/>
    <s v="Multidigiboxi"/>
    <n v="6"/>
    <x v="2"/>
  </r>
  <r>
    <n v="54433"/>
    <x v="1178"/>
    <s v="10071"/>
    <n v="1"/>
    <n v="7"/>
    <n v="14"/>
    <n v="10.92"/>
    <x v="3"/>
    <x v="0"/>
    <s v="Antennikaapeli"/>
    <n v="4"/>
    <x v="1"/>
  </r>
  <r>
    <n v="54434"/>
    <x v="577"/>
    <s v="10071"/>
    <n v="1"/>
    <n v="6"/>
    <n v="14"/>
    <n v="10.79"/>
    <x v="4"/>
    <x v="1"/>
    <s v="Antennikaapeli"/>
    <n v="4"/>
    <x v="1"/>
  </r>
  <r>
    <n v="54435"/>
    <x v="578"/>
    <s v="10071"/>
    <n v="1"/>
    <n v="16"/>
    <n v="15"/>
    <n v="10.55"/>
    <x v="11"/>
    <x v="0"/>
    <s v="Antennikaapeli"/>
    <n v="4"/>
    <x v="1"/>
  </r>
  <r>
    <n v="54436"/>
    <x v="578"/>
    <s v="10071"/>
    <n v="1"/>
    <n v="1"/>
    <n v="15"/>
    <n v="10.49"/>
    <x v="0"/>
    <x v="0"/>
    <s v="Antennikaapeli"/>
    <n v="4"/>
    <x v="1"/>
  </r>
  <r>
    <n v="54437"/>
    <x v="1179"/>
    <s v="10071"/>
    <n v="1"/>
    <n v="10"/>
    <n v="15"/>
    <n v="10.66"/>
    <x v="9"/>
    <x v="0"/>
    <s v="Antennikaapeli"/>
    <n v="4"/>
    <x v="1"/>
  </r>
  <r>
    <n v="54438"/>
    <x v="1179"/>
    <s v="10051"/>
    <n v="1"/>
    <n v="13"/>
    <n v="334"/>
    <n v="222.88"/>
    <x v="8"/>
    <x v="1"/>
    <s v="TV32"/>
    <n v="3"/>
    <x v="3"/>
  </r>
  <r>
    <n v="54439"/>
    <x v="1179"/>
    <s v="10006"/>
    <n v="1"/>
    <n v="5"/>
    <n v="237"/>
    <n v="136.01"/>
    <x v="2"/>
    <x v="1"/>
    <s v="Levysoitin"/>
    <n v="1"/>
    <x v="5"/>
  </r>
  <r>
    <n v="54440"/>
    <x v="1179"/>
    <s v="10071"/>
    <n v="1"/>
    <n v="6"/>
    <n v="15"/>
    <n v="10.45"/>
    <x v="4"/>
    <x v="1"/>
    <s v="Antennikaapeli"/>
    <n v="4"/>
    <x v="1"/>
  </r>
  <r>
    <n v="54441"/>
    <x v="579"/>
    <s v="10071"/>
    <n v="1"/>
    <n v="6"/>
    <n v="15"/>
    <n v="10.47"/>
    <x v="4"/>
    <x v="1"/>
    <s v="Antennikaapeli"/>
    <n v="4"/>
    <x v="1"/>
  </r>
  <r>
    <n v="54442"/>
    <x v="579"/>
    <s v="10071"/>
    <n v="1"/>
    <n v="5"/>
    <n v="14"/>
    <n v="10.32"/>
    <x v="2"/>
    <x v="1"/>
    <s v="Antennikaapeli"/>
    <n v="4"/>
    <x v="1"/>
  </r>
  <r>
    <n v="54443"/>
    <x v="579"/>
    <s v="10071"/>
    <n v="1"/>
    <n v="15"/>
    <n v="15"/>
    <n v="10.42"/>
    <x v="12"/>
    <x v="0"/>
    <s v="Antennikaapeli"/>
    <n v="4"/>
    <x v="1"/>
  </r>
  <r>
    <n v="54444"/>
    <x v="579"/>
    <s v="10071"/>
    <n v="1"/>
    <n v="7"/>
    <n v="15"/>
    <n v="10.59"/>
    <x v="3"/>
    <x v="0"/>
    <s v="Antennikaapeli"/>
    <n v="4"/>
    <x v="1"/>
  </r>
  <r>
    <n v="54445"/>
    <x v="580"/>
    <s v="10071"/>
    <n v="1"/>
    <n v="10"/>
    <n v="14"/>
    <n v="11.12"/>
    <x v="9"/>
    <x v="0"/>
    <s v="Antennikaapeli"/>
    <n v="4"/>
    <x v="1"/>
  </r>
  <r>
    <n v="54446"/>
    <x v="580"/>
    <s v="10066"/>
    <n v="1"/>
    <n v="6"/>
    <n v="18"/>
    <n v="9.3699999999999992"/>
    <x v="4"/>
    <x v="1"/>
    <s v="USB-kaapeli"/>
    <n v="4"/>
    <x v="1"/>
  </r>
  <r>
    <n v="54447"/>
    <x v="581"/>
    <s v="10006"/>
    <n v="1"/>
    <n v="1"/>
    <n v="236"/>
    <n v="128.88"/>
    <x v="0"/>
    <x v="0"/>
    <s v="Levysoitin"/>
    <n v="1"/>
    <x v="5"/>
  </r>
  <r>
    <n v="54448"/>
    <x v="581"/>
    <s v="10071"/>
    <n v="1"/>
    <n v="7"/>
    <n v="15"/>
    <n v="10.55"/>
    <x v="3"/>
    <x v="0"/>
    <s v="Antennikaapeli"/>
    <n v="4"/>
    <x v="1"/>
  </r>
  <r>
    <n v="54449"/>
    <x v="582"/>
    <s v="10071"/>
    <n v="1"/>
    <n v="11"/>
    <n v="15"/>
    <n v="10.75"/>
    <x v="7"/>
    <x v="1"/>
    <s v="Antennikaapeli"/>
    <n v="4"/>
    <x v="1"/>
  </r>
  <r>
    <n v="54450"/>
    <x v="582"/>
    <s v="10071"/>
    <n v="1"/>
    <n v="1"/>
    <n v="15"/>
    <n v="11.23"/>
    <x v="0"/>
    <x v="0"/>
    <s v="Antennikaapeli"/>
    <n v="4"/>
    <x v="1"/>
  </r>
  <r>
    <n v="54451"/>
    <x v="583"/>
    <s v="10071"/>
    <n v="1"/>
    <n v="3"/>
    <n v="14"/>
    <n v="10.64"/>
    <x v="5"/>
    <x v="0"/>
    <s v="Antennikaapeli"/>
    <n v="4"/>
    <x v="1"/>
  </r>
  <r>
    <n v="54452"/>
    <x v="583"/>
    <s v="10080"/>
    <n v="1"/>
    <n v="15"/>
    <n v="33"/>
    <n v="19.57"/>
    <x v="12"/>
    <x v="0"/>
    <s v="Liitinsarja"/>
    <n v="4"/>
    <x v="1"/>
  </r>
  <r>
    <n v="54453"/>
    <x v="583"/>
    <s v="10006"/>
    <n v="1"/>
    <n v="9"/>
    <n v="239"/>
    <n v="137.62"/>
    <x v="6"/>
    <x v="1"/>
    <s v="Levysoitin"/>
    <n v="1"/>
    <x v="5"/>
  </r>
  <r>
    <n v="54454"/>
    <x v="1180"/>
    <s v="10071"/>
    <n v="1"/>
    <n v="9"/>
    <n v="14"/>
    <n v="11.24"/>
    <x v="6"/>
    <x v="1"/>
    <s v="Antennikaapeli"/>
    <n v="4"/>
    <x v="1"/>
  </r>
  <r>
    <n v="54455"/>
    <x v="1180"/>
    <s v="10071"/>
    <n v="1"/>
    <n v="6"/>
    <n v="15"/>
    <n v="11.08"/>
    <x v="4"/>
    <x v="1"/>
    <s v="Antennikaapeli"/>
    <n v="4"/>
    <x v="1"/>
  </r>
  <r>
    <n v="54456"/>
    <x v="1181"/>
    <s v="10006"/>
    <n v="1"/>
    <n v="1"/>
    <n v="237"/>
    <n v="137.85"/>
    <x v="0"/>
    <x v="0"/>
    <s v="Levysoitin"/>
    <n v="1"/>
    <x v="5"/>
  </r>
  <r>
    <n v="54457"/>
    <x v="1181"/>
    <s v="10071"/>
    <n v="1"/>
    <n v="6"/>
    <n v="15"/>
    <n v="10.46"/>
    <x v="4"/>
    <x v="1"/>
    <s v="Antennikaapeli"/>
    <n v="4"/>
    <x v="1"/>
  </r>
  <r>
    <n v="54458"/>
    <x v="1181"/>
    <s v="10071"/>
    <n v="1"/>
    <n v="2"/>
    <n v="15"/>
    <n v="10.26"/>
    <x v="1"/>
    <x v="0"/>
    <s v="Antennikaapeli"/>
    <n v="4"/>
    <x v="1"/>
  </r>
  <r>
    <n v="54459"/>
    <x v="1181"/>
    <s v="10071"/>
    <n v="1"/>
    <n v="2"/>
    <n v="15"/>
    <n v="11.19"/>
    <x v="1"/>
    <x v="0"/>
    <s v="Antennikaapeli"/>
    <n v="4"/>
    <x v="1"/>
  </r>
  <r>
    <n v="54460"/>
    <x v="1181"/>
    <s v="10071"/>
    <n v="1"/>
    <n v="5"/>
    <n v="15"/>
    <n v="10.87"/>
    <x v="2"/>
    <x v="1"/>
    <s v="Antennikaapeli"/>
    <n v="4"/>
    <x v="1"/>
  </r>
  <r>
    <n v="54461"/>
    <x v="1181"/>
    <s v="10071"/>
    <n v="1"/>
    <n v="10"/>
    <n v="15"/>
    <n v="10.39"/>
    <x v="9"/>
    <x v="0"/>
    <s v="Antennikaapeli"/>
    <n v="4"/>
    <x v="1"/>
  </r>
  <r>
    <n v="54462"/>
    <x v="1181"/>
    <s v="10051"/>
    <n v="1"/>
    <n v="5"/>
    <n v="341"/>
    <n v="223.03"/>
    <x v="2"/>
    <x v="1"/>
    <s v="TV32"/>
    <n v="3"/>
    <x v="3"/>
  </r>
  <r>
    <n v="54463"/>
    <x v="1181"/>
    <s v="10071"/>
    <n v="1"/>
    <n v="3"/>
    <n v="15"/>
    <n v="10.75"/>
    <x v="5"/>
    <x v="0"/>
    <s v="Antennikaapeli"/>
    <n v="4"/>
    <x v="1"/>
  </r>
  <r>
    <n v="54464"/>
    <x v="1181"/>
    <s v="10071"/>
    <n v="1"/>
    <n v="16"/>
    <n v="14"/>
    <n v="10.26"/>
    <x v="11"/>
    <x v="0"/>
    <s v="Antennikaapeli"/>
    <n v="4"/>
    <x v="1"/>
  </r>
  <r>
    <n v="54465"/>
    <x v="584"/>
    <s v="10071"/>
    <n v="1"/>
    <n v="2"/>
    <n v="15"/>
    <n v="11.05"/>
    <x v="1"/>
    <x v="0"/>
    <s v="Antennikaapeli"/>
    <n v="4"/>
    <x v="1"/>
  </r>
  <r>
    <n v="54466"/>
    <x v="584"/>
    <s v="10066"/>
    <n v="1"/>
    <n v="16"/>
    <n v="18"/>
    <n v="9.0399999999999991"/>
    <x v="11"/>
    <x v="0"/>
    <s v="USB-kaapeli"/>
    <n v="4"/>
    <x v="1"/>
  </r>
  <r>
    <n v="54467"/>
    <x v="585"/>
    <s v="10071"/>
    <n v="1"/>
    <n v="6"/>
    <n v="14"/>
    <n v="10.74"/>
    <x v="4"/>
    <x v="1"/>
    <s v="Antennikaapeli"/>
    <n v="4"/>
    <x v="1"/>
  </r>
  <r>
    <n v="54468"/>
    <x v="585"/>
    <s v="10071"/>
    <n v="1"/>
    <n v="5"/>
    <n v="15"/>
    <n v="10.77"/>
    <x v="2"/>
    <x v="1"/>
    <s v="Antennikaapeli"/>
    <n v="4"/>
    <x v="1"/>
  </r>
  <r>
    <n v="54469"/>
    <x v="585"/>
    <s v="10071"/>
    <n v="1"/>
    <n v="6"/>
    <n v="15"/>
    <n v="10.19"/>
    <x v="4"/>
    <x v="1"/>
    <s v="Antennikaapeli"/>
    <n v="4"/>
    <x v="1"/>
  </r>
  <r>
    <n v="54470"/>
    <x v="585"/>
    <s v="10071"/>
    <n v="1"/>
    <n v="6"/>
    <n v="15"/>
    <n v="10.38"/>
    <x v="4"/>
    <x v="1"/>
    <s v="Antennikaapeli"/>
    <n v="4"/>
    <x v="1"/>
  </r>
  <r>
    <n v="54471"/>
    <x v="585"/>
    <s v="10071"/>
    <n v="1"/>
    <n v="7"/>
    <n v="15"/>
    <n v="10.9"/>
    <x v="3"/>
    <x v="0"/>
    <s v="Antennikaapeli"/>
    <n v="4"/>
    <x v="1"/>
  </r>
  <r>
    <n v="54472"/>
    <x v="1182"/>
    <s v="10051"/>
    <n v="1"/>
    <n v="2"/>
    <n v="347"/>
    <n v="230.8"/>
    <x v="1"/>
    <x v="0"/>
    <s v="TV32"/>
    <n v="3"/>
    <x v="3"/>
  </r>
  <r>
    <n v="54473"/>
    <x v="1182"/>
    <s v="10071"/>
    <n v="1"/>
    <n v="6"/>
    <n v="14"/>
    <n v="10.8"/>
    <x v="4"/>
    <x v="1"/>
    <s v="Antennikaapeli"/>
    <n v="4"/>
    <x v="1"/>
  </r>
  <r>
    <n v="54474"/>
    <x v="1182"/>
    <s v="10071"/>
    <n v="1"/>
    <n v="2"/>
    <n v="14"/>
    <n v="10.96"/>
    <x v="1"/>
    <x v="0"/>
    <s v="Antennikaapeli"/>
    <n v="4"/>
    <x v="1"/>
  </r>
  <r>
    <n v="54475"/>
    <x v="1182"/>
    <s v="10071"/>
    <n v="1"/>
    <n v="1"/>
    <n v="14"/>
    <n v="10.62"/>
    <x v="0"/>
    <x v="0"/>
    <s v="Antennikaapeli"/>
    <n v="4"/>
    <x v="1"/>
  </r>
  <r>
    <n v="54476"/>
    <x v="1182"/>
    <s v="10071"/>
    <n v="1"/>
    <n v="2"/>
    <n v="15"/>
    <n v="11.11"/>
    <x v="1"/>
    <x v="0"/>
    <s v="Antennikaapeli"/>
    <n v="4"/>
    <x v="1"/>
  </r>
  <r>
    <n v="54477"/>
    <x v="1183"/>
    <s v="10084"/>
    <n v="1"/>
    <n v="7"/>
    <n v="55"/>
    <n v="45.85"/>
    <x v="3"/>
    <x v="0"/>
    <s v="Kaukosäädin"/>
    <n v="4"/>
    <x v="1"/>
  </r>
  <r>
    <n v="54478"/>
    <x v="1183"/>
    <s v="10006"/>
    <n v="1"/>
    <n v="1"/>
    <n v="254"/>
    <n v="137.31"/>
    <x v="0"/>
    <x v="0"/>
    <s v="Levysoitin"/>
    <n v="1"/>
    <x v="5"/>
  </r>
  <r>
    <n v="54479"/>
    <x v="1183"/>
    <s v="10071"/>
    <n v="1"/>
    <n v="16"/>
    <n v="14"/>
    <n v="10.96"/>
    <x v="11"/>
    <x v="0"/>
    <s v="Antennikaapeli"/>
    <n v="4"/>
    <x v="1"/>
  </r>
  <r>
    <n v="54480"/>
    <x v="586"/>
    <s v="10051"/>
    <n v="1"/>
    <n v="3"/>
    <n v="325"/>
    <n v="216.4"/>
    <x v="5"/>
    <x v="0"/>
    <s v="TV32"/>
    <n v="3"/>
    <x v="3"/>
  </r>
  <r>
    <n v="54481"/>
    <x v="586"/>
    <s v="10071"/>
    <n v="1"/>
    <n v="5"/>
    <n v="14"/>
    <n v="10.74"/>
    <x v="2"/>
    <x v="1"/>
    <s v="Antennikaapeli"/>
    <n v="4"/>
    <x v="1"/>
  </r>
  <r>
    <n v="54482"/>
    <x v="587"/>
    <s v="10071"/>
    <n v="1"/>
    <n v="13"/>
    <n v="15"/>
    <n v="10.81"/>
    <x v="8"/>
    <x v="1"/>
    <s v="Antennikaapeli"/>
    <n v="4"/>
    <x v="1"/>
  </r>
  <r>
    <n v="54483"/>
    <x v="587"/>
    <s v="10071"/>
    <n v="1"/>
    <n v="1"/>
    <n v="15"/>
    <n v="10.62"/>
    <x v="0"/>
    <x v="0"/>
    <s v="Antennikaapeli"/>
    <n v="4"/>
    <x v="1"/>
  </r>
  <r>
    <n v="54484"/>
    <x v="587"/>
    <s v="10066"/>
    <n v="1"/>
    <n v="2"/>
    <n v="18"/>
    <n v="9.18"/>
    <x v="1"/>
    <x v="0"/>
    <s v="USB-kaapeli"/>
    <n v="4"/>
    <x v="1"/>
  </r>
  <r>
    <n v="54485"/>
    <x v="588"/>
    <s v="10071"/>
    <n v="1"/>
    <n v="6"/>
    <n v="15"/>
    <n v="10.64"/>
    <x v="4"/>
    <x v="1"/>
    <s v="Antennikaapeli"/>
    <n v="4"/>
    <x v="1"/>
  </r>
  <r>
    <n v="54486"/>
    <x v="588"/>
    <s v="10084"/>
    <n v="1"/>
    <n v="1"/>
    <n v="54"/>
    <n v="43.24"/>
    <x v="0"/>
    <x v="0"/>
    <s v="Kaukosäädin"/>
    <n v="4"/>
    <x v="1"/>
  </r>
  <r>
    <n v="54487"/>
    <x v="1184"/>
    <s v="10071"/>
    <n v="1"/>
    <n v="7"/>
    <n v="14"/>
    <n v="11.08"/>
    <x v="3"/>
    <x v="0"/>
    <s v="Antennikaapeli"/>
    <n v="4"/>
    <x v="1"/>
  </r>
  <r>
    <n v="54488"/>
    <x v="1184"/>
    <s v="10071"/>
    <n v="2"/>
    <n v="1"/>
    <n v="15"/>
    <n v="10.9"/>
    <x v="0"/>
    <x v="0"/>
    <s v="Antennikaapeli"/>
    <n v="4"/>
    <x v="1"/>
  </r>
  <r>
    <n v="54489"/>
    <x v="1184"/>
    <s v="10071"/>
    <n v="1"/>
    <n v="6"/>
    <n v="15"/>
    <n v="10.42"/>
    <x v="4"/>
    <x v="1"/>
    <s v="Antennikaapeli"/>
    <n v="4"/>
    <x v="1"/>
  </r>
  <r>
    <n v="54490"/>
    <x v="1184"/>
    <s v="10071"/>
    <n v="1"/>
    <n v="6"/>
    <n v="15"/>
    <n v="10.41"/>
    <x v="4"/>
    <x v="1"/>
    <s v="Antennikaapeli"/>
    <n v="4"/>
    <x v="1"/>
  </r>
  <r>
    <n v="54491"/>
    <x v="1184"/>
    <s v="10071"/>
    <n v="1"/>
    <n v="6"/>
    <n v="14"/>
    <n v="11.05"/>
    <x v="4"/>
    <x v="1"/>
    <s v="Antennikaapeli"/>
    <n v="4"/>
    <x v="1"/>
  </r>
  <r>
    <n v="54492"/>
    <x v="1184"/>
    <s v="10006"/>
    <n v="1"/>
    <n v="3"/>
    <n v="246"/>
    <n v="131.96"/>
    <x v="5"/>
    <x v="0"/>
    <s v="Levysoitin"/>
    <n v="1"/>
    <x v="5"/>
  </r>
  <r>
    <n v="54493"/>
    <x v="1184"/>
    <s v="10071"/>
    <n v="1"/>
    <n v="1"/>
    <n v="15"/>
    <n v="10.45"/>
    <x v="0"/>
    <x v="0"/>
    <s v="Antennikaapeli"/>
    <n v="4"/>
    <x v="1"/>
  </r>
  <r>
    <n v="54494"/>
    <x v="1184"/>
    <s v="10071"/>
    <n v="1"/>
    <n v="2"/>
    <n v="15"/>
    <n v="11"/>
    <x v="1"/>
    <x v="0"/>
    <s v="Antennikaapeli"/>
    <n v="4"/>
    <x v="1"/>
  </r>
  <r>
    <n v="54495"/>
    <x v="1184"/>
    <s v="10071"/>
    <n v="1"/>
    <n v="7"/>
    <n v="15"/>
    <n v="10.82"/>
    <x v="3"/>
    <x v="0"/>
    <s v="Antennikaapeli"/>
    <n v="4"/>
    <x v="1"/>
  </r>
  <r>
    <n v="54496"/>
    <x v="1184"/>
    <s v="10071"/>
    <n v="1"/>
    <n v="1"/>
    <n v="15"/>
    <n v="10.23"/>
    <x v="0"/>
    <x v="0"/>
    <s v="Antennikaapeli"/>
    <n v="4"/>
    <x v="1"/>
  </r>
  <r>
    <n v="54497"/>
    <x v="1184"/>
    <s v="10051"/>
    <n v="1"/>
    <n v="2"/>
    <n v="335"/>
    <n v="215.9"/>
    <x v="1"/>
    <x v="0"/>
    <s v="TV32"/>
    <n v="3"/>
    <x v="3"/>
  </r>
  <r>
    <n v="54498"/>
    <x v="1184"/>
    <s v="10071"/>
    <n v="1"/>
    <n v="6"/>
    <n v="15"/>
    <n v="11.22"/>
    <x v="4"/>
    <x v="1"/>
    <s v="Antennikaapeli"/>
    <n v="4"/>
    <x v="1"/>
  </r>
  <r>
    <n v="54499"/>
    <x v="1185"/>
    <s v="10071"/>
    <n v="1"/>
    <n v="2"/>
    <n v="15"/>
    <n v="11.05"/>
    <x v="1"/>
    <x v="0"/>
    <s v="Antennikaapeli"/>
    <n v="4"/>
    <x v="1"/>
  </r>
  <r>
    <n v="54500"/>
    <x v="589"/>
    <s v="10066"/>
    <n v="1"/>
    <n v="7"/>
    <n v="18"/>
    <n v="8.82"/>
    <x v="3"/>
    <x v="0"/>
    <s v="USB-kaapeli"/>
    <n v="4"/>
    <x v="1"/>
  </r>
  <r>
    <n v="54501"/>
    <x v="589"/>
    <s v="10071"/>
    <n v="1"/>
    <n v="6"/>
    <n v="15"/>
    <n v="10.83"/>
    <x v="4"/>
    <x v="1"/>
    <s v="Antennikaapeli"/>
    <n v="4"/>
    <x v="1"/>
  </r>
  <r>
    <n v="54502"/>
    <x v="589"/>
    <s v="10080"/>
    <n v="1"/>
    <n v="2"/>
    <n v="34"/>
    <n v="19.649999999999999"/>
    <x v="1"/>
    <x v="0"/>
    <s v="Liitinsarja"/>
    <n v="4"/>
    <x v="1"/>
  </r>
  <r>
    <n v="54503"/>
    <x v="590"/>
    <s v="10071"/>
    <n v="1"/>
    <n v="2"/>
    <n v="15"/>
    <n v="10.89"/>
    <x v="1"/>
    <x v="0"/>
    <s v="Antennikaapeli"/>
    <n v="4"/>
    <x v="1"/>
  </r>
  <r>
    <n v="54504"/>
    <x v="590"/>
    <s v="10006"/>
    <n v="1"/>
    <n v="2"/>
    <n v="243"/>
    <n v="131.46"/>
    <x v="1"/>
    <x v="0"/>
    <s v="Levysoitin"/>
    <n v="1"/>
    <x v="5"/>
  </r>
  <r>
    <n v="54505"/>
    <x v="591"/>
    <s v="10071"/>
    <n v="1"/>
    <n v="1"/>
    <n v="15"/>
    <n v="10.41"/>
    <x v="0"/>
    <x v="0"/>
    <s v="Antennikaapeli"/>
    <n v="4"/>
    <x v="1"/>
  </r>
  <r>
    <n v="54506"/>
    <x v="591"/>
    <s v="10071"/>
    <n v="1"/>
    <n v="7"/>
    <n v="15"/>
    <n v="10.47"/>
    <x v="3"/>
    <x v="0"/>
    <s v="Antennikaapeli"/>
    <n v="4"/>
    <x v="1"/>
  </r>
  <r>
    <n v="54507"/>
    <x v="591"/>
    <s v="10071"/>
    <n v="1"/>
    <n v="6"/>
    <n v="14"/>
    <n v="10.33"/>
    <x v="4"/>
    <x v="1"/>
    <s v="Antennikaapeli"/>
    <n v="4"/>
    <x v="1"/>
  </r>
  <r>
    <n v="54508"/>
    <x v="1186"/>
    <s v="10071"/>
    <n v="1"/>
    <n v="7"/>
    <n v="14"/>
    <n v="10.92"/>
    <x v="3"/>
    <x v="0"/>
    <s v="Antennikaapeli"/>
    <n v="4"/>
    <x v="1"/>
  </r>
  <r>
    <n v="54509"/>
    <x v="1186"/>
    <s v="10066"/>
    <n v="1"/>
    <n v="11"/>
    <n v="18"/>
    <n v="8.73"/>
    <x v="7"/>
    <x v="1"/>
    <s v="USB-kaapeli"/>
    <n v="4"/>
    <x v="1"/>
  </r>
  <r>
    <n v="54510"/>
    <x v="1186"/>
    <s v="10051"/>
    <n v="1"/>
    <n v="6"/>
    <n v="333"/>
    <n v="222.93"/>
    <x v="4"/>
    <x v="1"/>
    <s v="TV32"/>
    <n v="3"/>
    <x v="3"/>
  </r>
  <r>
    <n v="54511"/>
    <x v="1186"/>
    <s v="10071"/>
    <n v="1"/>
    <n v="13"/>
    <n v="14"/>
    <n v="11.15"/>
    <x v="8"/>
    <x v="1"/>
    <s v="Antennikaapeli"/>
    <n v="4"/>
    <x v="1"/>
  </r>
  <r>
    <n v="54512"/>
    <x v="1186"/>
    <s v="10071"/>
    <n v="1"/>
    <n v="16"/>
    <n v="15"/>
    <n v="10.84"/>
    <x v="11"/>
    <x v="0"/>
    <s v="Antennikaapeli"/>
    <n v="4"/>
    <x v="1"/>
  </r>
  <r>
    <n v="54513"/>
    <x v="1186"/>
    <s v="10084"/>
    <n v="1"/>
    <n v="11"/>
    <n v="55"/>
    <n v="41.94"/>
    <x v="7"/>
    <x v="1"/>
    <s v="Kaukosäädin"/>
    <n v="4"/>
    <x v="1"/>
  </r>
  <r>
    <n v="54514"/>
    <x v="592"/>
    <s v="10028"/>
    <n v="1"/>
    <n v="15"/>
    <n v="117"/>
    <n v="75.94"/>
    <x v="12"/>
    <x v="0"/>
    <s v="Multidigiboxi"/>
    <n v="6"/>
    <x v="2"/>
  </r>
  <r>
    <n v="54515"/>
    <x v="592"/>
    <s v="10071"/>
    <n v="1"/>
    <n v="9"/>
    <n v="15"/>
    <n v="11.2"/>
    <x v="6"/>
    <x v="1"/>
    <s v="Antennikaapeli"/>
    <n v="4"/>
    <x v="1"/>
  </r>
  <r>
    <n v="54516"/>
    <x v="593"/>
    <s v="10071"/>
    <n v="1"/>
    <n v="16"/>
    <n v="15"/>
    <n v="10.5"/>
    <x v="11"/>
    <x v="0"/>
    <s v="Antennikaapeli"/>
    <n v="4"/>
    <x v="1"/>
  </r>
  <r>
    <n v="54517"/>
    <x v="594"/>
    <s v="10006"/>
    <n v="1"/>
    <n v="13"/>
    <n v="243"/>
    <n v="127.31"/>
    <x v="8"/>
    <x v="1"/>
    <s v="Levysoitin"/>
    <n v="1"/>
    <x v="5"/>
  </r>
  <r>
    <n v="54518"/>
    <x v="594"/>
    <s v="10071"/>
    <n v="1"/>
    <n v="7"/>
    <n v="14"/>
    <n v="10.82"/>
    <x v="3"/>
    <x v="0"/>
    <s v="Antennikaapeli"/>
    <n v="4"/>
    <x v="1"/>
  </r>
  <r>
    <n v="54519"/>
    <x v="595"/>
    <s v="10071"/>
    <n v="1"/>
    <n v="11"/>
    <n v="14"/>
    <n v="10.8"/>
    <x v="7"/>
    <x v="1"/>
    <s v="Antennikaapeli"/>
    <n v="4"/>
    <x v="1"/>
  </r>
  <r>
    <n v="54520"/>
    <x v="595"/>
    <s v="10071"/>
    <n v="1"/>
    <n v="9"/>
    <n v="15"/>
    <n v="11.03"/>
    <x v="6"/>
    <x v="1"/>
    <s v="Antennikaapeli"/>
    <n v="4"/>
    <x v="1"/>
  </r>
  <r>
    <n v="54521"/>
    <x v="595"/>
    <s v="10066"/>
    <n v="1"/>
    <n v="7"/>
    <n v="18"/>
    <n v="9.0500000000000007"/>
    <x v="3"/>
    <x v="0"/>
    <s v="USB-kaapeli"/>
    <n v="4"/>
    <x v="1"/>
  </r>
  <r>
    <n v="54522"/>
    <x v="596"/>
    <s v="10084"/>
    <n v="1"/>
    <n v="7"/>
    <n v="54"/>
    <n v="42.8"/>
    <x v="3"/>
    <x v="0"/>
    <s v="Kaukosäädin"/>
    <n v="4"/>
    <x v="1"/>
  </r>
  <r>
    <n v="54523"/>
    <x v="596"/>
    <s v="10071"/>
    <n v="1"/>
    <n v="1"/>
    <n v="15"/>
    <n v="11.18"/>
    <x v="0"/>
    <x v="0"/>
    <s v="Antennikaapeli"/>
    <n v="4"/>
    <x v="1"/>
  </r>
  <r>
    <n v="54524"/>
    <x v="596"/>
    <s v="10051"/>
    <n v="1"/>
    <n v="6"/>
    <n v="346"/>
    <n v="227.52"/>
    <x v="4"/>
    <x v="1"/>
    <s v="TV32"/>
    <n v="3"/>
    <x v="3"/>
  </r>
  <r>
    <n v="54525"/>
    <x v="1187"/>
    <s v="10080"/>
    <n v="1"/>
    <n v="7"/>
    <n v="32"/>
    <n v="18.91"/>
    <x v="3"/>
    <x v="0"/>
    <s v="Liitinsarja"/>
    <n v="4"/>
    <x v="1"/>
  </r>
  <r>
    <n v="54526"/>
    <x v="1187"/>
    <s v="10071"/>
    <n v="1"/>
    <n v="7"/>
    <n v="14"/>
    <n v="11.07"/>
    <x v="3"/>
    <x v="0"/>
    <s v="Antennikaapeli"/>
    <n v="4"/>
    <x v="1"/>
  </r>
  <r>
    <n v="54527"/>
    <x v="1187"/>
    <s v="10071"/>
    <n v="1"/>
    <n v="11"/>
    <n v="15"/>
    <n v="10.5"/>
    <x v="7"/>
    <x v="1"/>
    <s v="Antennikaapeli"/>
    <n v="4"/>
    <x v="1"/>
  </r>
  <r>
    <n v="54528"/>
    <x v="597"/>
    <s v="10071"/>
    <n v="1"/>
    <n v="10"/>
    <n v="15"/>
    <n v="10.17"/>
    <x v="9"/>
    <x v="0"/>
    <s v="Antennikaapeli"/>
    <n v="4"/>
    <x v="1"/>
  </r>
  <r>
    <n v="54529"/>
    <x v="598"/>
    <s v="10071"/>
    <n v="1"/>
    <n v="9"/>
    <n v="14"/>
    <n v="10.84"/>
    <x v="6"/>
    <x v="1"/>
    <s v="Antennikaapeli"/>
    <n v="4"/>
    <x v="1"/>
  </r>
  <r>
    <n v="54530"/>
    <x v="598"/>
    <s v="10006"/>
    <n v="1"/>
    <n v="13"/>
    <n v="235"/>
    <n v="131.43"/>
    <x v="8"/>
    <x v="1"/>
    <s v="Levysoitin"/>
    <n v="1"/>
    <x v="5"/>
  </r>
  <r>
    <n v="54531"/>
    <x v="1188"/>
    <s v="10051"/>
    <n v="1"/>
    <n v="10"/>
    <n v="321"/>
    <n v="216.87"/>
    <x v="9"/>
    <x v="0"/>
    <s v="TV32"/>
    <n v="3"/>
    <x v="3"/>
  </r>
  <r>
    <n v="54532"/>
    <x v="1188"/>
    <s v="10071"/>
    <n v="1"/>
    <n v="3"/>
    <n v="15"/>
    <n v="10.58"/>
    <x v="5"/>
    <x v="0"/>
    <s v="Antennikaapeli"/>
    <n v="4"/>
    <x v="1"/>
  </r>
  <r>
    <n v="54533"/>
    <x v="599"/>
    <s v="10071"/>
    <n v="1"/>
    <n v="2"/>
    <n v="15"/>
    <n v="10.7"/>
    <x v="1"/>
    <x v="0"/>
    <s v="Antennikaapeli"/>
    <n v="4"/>
    <x v="1"/>
  </r>
  <r>
    <n v="54534"/>
    <x v="599"/>
    <s v="10066"/>
    <n v="1"/>
    <n v="16"/>
    <n v="17"/>
    <n v="9.52"/>
    <x v="11"/>
    <x v="0"/>
    <s v="USB-kaapeli"/>
    <n v="4"/>
    <x v="1"/>
  </r>
  <r>
    <n v="54535"/>
    <x v="599"/>
    <s v="10006"/>
    <n v="1"/>
    <n v="5"/>
    <n v="238"/>
    <n v="138.55000000000001"/>
    <x v="2"/>
    <x v="1"/>
    <s v="Levysoitin"/>
    <n v="1"/>
    <x v="5"/>
  </r>
  <r>
    <n v="54536"/>
    <x v="600"/>
    <s v="10071"/>
    <n v="1"/>
    <n v="5"/>
    <n v="14"/>
    <n v="10.36"/>
    <x v="2"/>
    <x v="1"/>
    <s v="Antennikaapeli"/>
    <n v="4"/>
    <x v="1"/>
  </r>
  <r>
    <n v="54537"/>
    <x v="601"/>
    <s v="10071"/>
    <n v="1"/>
    <n v="1"/>
    <n v="15"/>
    <n v="10.83"/>
    <x v="0"/>
    <x v="0"/>
    <s v="Antennikaapeli"/>
    <n v="4"/>
    <x v="1"/>
  </r>
  <r>
    <n v="54538"/>
    <x v="601"/>
    <s v="10051"/>
    <n v="1"/>
    <n v="7"/>
    <n v="316"/>
    <n v="216.65"/>
    <x v="3"/>
    <x v="0"/>
    <s v="TV32"/>
    <n v="3"/>
    <x v="3"/>
  </r>
  <r>
    <n v="54539"/>
    <x v="1189"/>
    <s v="10071"/>
    <n v="1"/>
    <n v="6"/>
    <n v="14"/>
    <n v="10.3"/>
    <x v="4"/>
    <x v="1"/>
    <s v="Antennikaapeli"/>
    <n v="4"/>
    <x v="1"/>
  </r>
  <r>
    <n v="54540"/>
    <x v="1189"/>
    <s v="10006"/>
    <n v="1"/>
    <n v="7"/>
    <n v="235"/>
    <n v="137.38999999999999"/>
    <x v="3"/>
    <x v="0"/>
    <s v="Levysoitin"/>
    <n v="1"/>
    <x v="5"/>
  </r>
  <r>
    <n v="54541"/>
    <x v="1189"/>
    <s v="10071"/>
    <n v="1"/>
    <n v="6"/>
    <n v="14"/>
    <n v="10.49"/>
    <x v="4"/>
    <x v="1"/>
    <s v="Antennikaapeli"/>
    <n v="4"/>
    <x v="1"/>
  </r>
  <r>
    <n v="54542"/>
    <x v="1189"/>
    <s v="10071"/>
    <n v="1"/>
    <n v="7"/>
    <n v="14"/>
    <n v="10.210000000000001"/>
    <x v="3"/>
    <x v="0"/>
    <s v="Antennikaapeli"/>
    <n v="4"/>
    <x v="1"/>
  </r>
  <r>
    <n v="54543"/>
    <x v="602"/>
    <s v="10071"/>
    <n v="1"/>
    <n v="6"/>
    <n v="15"/>
    <n v="10.3"/>
    <x v="4"/>
    <x v="1"/>
    <s v="Antennikaapeli"/>
    <n v="4"/>
    <x v="1"/>
  </r>
  <r>
    <n v="54544"/>
    <x v="602"/>
    <s v="10080"/>
    <n v="1"/>
    <n v="7"/>
    <n v="31"/>
    <n v="19.29"/>
    <x v="3"/>
    <x v="0"/>
    <s v="Liitinsarja"/>
    <n v="4"/>
    <x v="1"/>
  </r>
  <r>
    <n v="54545"/>
    <x v="602"/>
    <s v="10071"/>
    <n v="1"/>
    <n v="1"/>
    <n v="14"/>
    <n v="10.15"/>
    <x v="0"/>
    <x v="0"/>
    <s v="Antennikaapeli"/>
    <n v="4"/>
    <x v="1"/>
  </r>
  <r>
    <n v="54546"/>
    <x v="1190"/>
    <s v="10071"/>
    <n v="1"/>
    <n v="1"/>
    <n v="15"/>
    <n v="10.58"/>
    <x v="0"/>
    <x v="0"/>
    <s v="Antennikaapeli"/>
    <n v="4"/>
    <x v="1"/>
  </r>
  <r>
    <n v="54547"/>
    <x v="1190"/>
    <s v="10006"/>
    <n v="1"/>
    <n v="7"/>
    <n v="256"/>
    <n v="135.69"/>
    <x v="3"/>
    <x v="0"/>
    <s v="Levysoitin"/>
    <n v="1"/>
    <x v="5"/>
  </r>
  <r>
    <n v="54548"/>
    <x v="603"/>
    <s v="10071"/>
    <n v="1"/>
    <n v="7"/>
    <n v="15"/>
    <n v="10.51"/>
    <x v="3"/>
    <x v="0"/>
    <s v="Antennikaapeli"/>
    <n v="4"/>
    <x v="1"/>
  </r>
  <r>
    <n v="54549"/>
    <x v="603"/>
    <s v="10071"/>
    <n v="1"/>
    <n v="2"/>
    <n v="14"/>
    <n v="10.76"/>
    <x v="1"/>
    <x v="0"/>
    <s v="Antennikaapeli"/>
    <n v="4"/>
    <x v="1"/>
  </r>
  <r>
    <n v="54550"/>
    <x v="603"/>
    <s v="10071"/>
    <n v="1"/>
    <n v="9"/>
    <n v="15"/>
    <n v="10.5"/>
    <x v="6"/>
    <x v="1"/>
    <s v="Antennikaapeli"/>
    <n v="4"/>
    <x v="1"/>
  </r>
  <r>
    <n v="54551"/>
    <x v="1191"/>
    <s v="10051"/>
    <n v="1"/>
    <n v="1"/>
    <n v="337"/>
    <n v="238"/>
    <x v="0"/>
    <x v="0"/>
    <s v="TV32"/>
    <n v="3"/>
    <x v="3"/>
  </r>
  <r>
    <n v="54552"/>
    <x v="1191"/>
    <s v="10066"/>
    <n v="1"/>
    <n v="1"/>
    <n v="17"/>
    <n v="9.5500000000000007"/>
    <x v="0"/>
    <x v="0"/>
    <s v="USB-kaapeli"/>
    <n v="4"/>
    <x v="1"/>
  </r>
  <r>
    <n v="54553"/>
    <x v="1191"/>
    <s v="10071"/>
    <n v="1"/>
    <n v="7"/>
    <n v="15"/>
    <n v="10.42"/>
    <x v="3"/>
    <x v="0"/>
    <s v="Antennikaapeli"/>
    <n v="4"/>
    <x v="1"/>
  </r>
  <r>
    <n v="54554"/>
    <x v="1191"/>
    <s v="10006"/>
    <n v="1"/>
    <n v="2"/>
    <n v="240"/>
    <n v="137.63999999999999"/>
    <x v="1"/>
    <x v="0"/>
    <s v="Levysoitin"/>
    <n v="1"/>
    <x v="5"/>
  </r>
  <r>
    <n v="54555"/>
    <x v="1191"/>
    <s v="10071"/>
    <n v="1"/>
    <n v="6"/>
    <n v="14"/>
    <n v="10.14"/>
    <x v="4"/>
    <x v="1"/>
    <s v="Antennikaapeli"/>
    <n v="4"/>
    <x v="1"/>
  </r>
  <r>
    <n v="54556"/>
    <x v="604"/>
    <s v="10071"/>
    <n v="1"/>
    <n v="2"/>
    <n v="15"/>
    <n v="10.16"/>
    <x v="1"/>
    <x v="0"/>
    <s v="Antennikaapeli"/>
    <n v="4"/>
    <x v="1"/>
  </r>
  <r>
    <n v="54557"/>
    <x v="604"/>
    <s v="10071"/>
    <n v="1"/>
    <n v="7"/>
    <n v="14"/>
    <n v="11.21"/>
    <x v="3"/>
    <x v="0"/>
    <s v="Antennikaapeli"/>
    <n v="4"/>
    <x v="1"/>
  </r>
  <r>
    <n v="54558"/>
    <x v="605"/>
    <s v="10028"/>
    <n v="1"/>
    <n v="1"/>
    <n v="116"/>
    <n v="74.05"/>
    <x v="0"/>
    <x v="0"/>
    <s v="Multidigiboxi"/>
    <n v="6"/>
    <x v="2"/>
  </r>
  <r>
    <n v="54559"/>
    <x v="605"/>
    <s v="10071"/>
    <n v="1"/>
    <n v="6"/>
    <n v="14"/>
    <n v="10.82"/>
    <x v="4"/>
    <x v="1"/>
    <s v="Antennikaapeli"/>
    <n v="4"/>
    <x v="1"/>
  </r>
  <r>
    <n v="54560"/>
    <x v="1192"/>
    <s v="10071"/>
    <n v="1"/>
    <n v="11"/>
    <n v="15"/>
    <n v="10.199999999999999"/>
    <x v="7"/>
    <x v="1"/>
    <s v="Antennikaapeli"/>
    <n v="4"/>
    <x v="1"/>
  </r>
  <r>
    <n v="54561"/>
    <x v="606"/>
    <s v="10071"/>
    <n v="1"/>
    <n v="13"/>
    <n v="14"/>
    <n v="11.13"/>
    <x v="8"/>
    <x v="1"/>
    <s v="Antennikaapeli"/>
    <n v="4"/>
    <x v="1"/>
  </r>
  <r>
    <n v="54562"/>
    <x v="606"/>
    <s v="10051"/>
    <n v="1"/>
    <n v="10"/>
    <n v="325"/>
    <n v="233.09"/>
    <x v="9"/>
    <x v="0"/>
    <s v="TV32"/>
    <n v="3"/>
    <x v="3"/>
  </r>
  <r>
    <n v="54563"/>
    <x v="606"/>
    <s v="10084"/>
    <n v="1"/>
    <n v="3"/>
    <n v="54"/>
    <n v="44.49"/>
    <x v="5"/>
    <x v="0"/>
    <s v="Kaukosäädin"/>
    <n v="4"/>
    <x v="1"/>
  </r>
  <r>
    <n v="54564"/>
    <x v="606"/>
    <s v="10006"/>
    <n v="1"/>
    <n v="6"/>
    <n v="249"/>
    <n v="127.12"/>
    <x v="4"/>
    <x v="1"/>
    <s v="Levysoitin"/>
    <n v="1"/>
    <x v="5"/>
  </r>
  <r>
    <n v="54565"/>
    <x v="607"/>
    <s v="10071"/>
    <n v="1"/>
    <n v="7"/>
    <n v="14"/>
    <n v="11.11"/>
    <x v="3"/>
    <x v="0"/>
    <s v="Antennikaapeli"/>
    <n v="4"/>
    <x v="1"/>
  </r>
  <r>
    <n v="54566"/>
    <x v="607"/>
    <s v="10066"/>
    <n v="1"/>
    <n v="7"/>
    <n v="17"/>
    <n v="9.5399999999999991"/>
    <x v="3"/>
    <x v="0"/>
    <s v="USB-kaapeli"/>
    <n v="4"/>
    <x v="1"/>
  </r>
  <r>
    <n v="54567"/>
    <x v="607"/>
    <s v="10071"/>
    <n v="1"/>
    <n v="3"/>
    <n v="15"/>
    <n v="10.73"/>
    <x v="5"/>
    <x v="0"/>
    <s v="Antennikaapeli"/>
    <n v="4"/>
    <x v="1"/>
  </r>
  <r>
    <n v="54568"/>
    <x v="607"/>
    <s v="10071"/>
    <n v="1"/>
    <n v="7"/>
    <n v="15"/>
    <n v="10.96"/>
    <x v="3"/>
    <x v="0"/>
    <s v="Antennikaapeli"/>
    <n v="4"/>
    <x v="1"/>
  </r>
  <r>
    <n v="54569"/>
    <x v="1193"/>
    <s v="10071"/>
    <n v="1"/>
    <n v="7"/>
    <n v="15"/>
    <n v="11.03"/>
    <x v="3"/>
    <x v="0"/>
    <s v="Antennikaapeli"/>
    <n v="4"/>
    <x v="1"/>
  </r>
  <r>
    <n v="54570"/>
    <x v="608"/>
    <s v="10071"/>
    <n v="1"/>
    <n v="15"/>
    <n v="15"/>
    <n v="11.11"/>
    <x v="12"/>
    <x v="0"/>
    <s v="Antennikaapeli"/>
    <n v="4"/>
    <x v="1"/>
  </r>
  <r>
    <n v="54571"/>
    <x v="608"/>
    <s v="10071"/>
    <n v="1"/>
    <n v="7"/>
    <n v="15"/>
    <n v="11.06"/>
    <x v="3"/>
    <x v="0"/>
    <s v="Antennikaapeli"/>
    <n v="4"/>
    <x v="1"/>
  </r>
  <r>
    <n v="54572"/>
    <x v="609"/>
    <s v="10051"/>
    <n v="1"/>
    <n v="1"/>
    <n v="322"/>
    <n v="220.92"/>
    <x v="0"/>
    <x v="0"/>
    <s v="TV32"/>
    <n v="3"/>
    <x v="3"/>
  </r>
  <r>
    <n v="54573"/>
    <x v="609"/>
    <s v="10071"/>
    <n v="1"/>
    <n v="6"/>
    <n v="15"/>
    <n v="10.34"/>
    <x v="4"/>
    <x v="1"/>
    <s v="Antennikaapeli"/>
    <n v="4"/>
    <x v="1"/>
  </r>
  <r>
    <n v="54574"/>
    <x v="609"/>
    <s v="10080"/>
    <n v="1"/>
    <n v="6"/>
    <n v="34"/>
    <n v="20.12"/>
    <x v="4"/>
    <x v="1"/>
    <s v="Liitinsarja"/>
    <n v="4"/>
    <x v="1"/>
  </r>
  <r>
    <n v="54575"/>
    <x v="610"/>
    <s v="10006"/>
    <n v="1"/>
    <n v="2"/>
    <n v="257"/>
    <n v="131.15"/>
    <x v="1"/>
    <x v="0"/>
    <s v="Levysoitin"/>
    <n v="1"/>
    <x v="5"/>
  </r>
  <r>
    <n v="54576"/>
    <x v="610"/>
    <s v="10071"/>
    <n v="1"/>
    <n v="2"/>
    <n v="14"/>
    <n v="11.16"/>
    <x v="1"/>
    <x v="0"/>
    <s v="Antennikaapeli"/>
    <n v="4"/>
    <x v="1"/>
  </r>
  <r>
    <n v="54577"/>
    <x v="611"/>
    <s v="10071"/>
    <n v="1"/>
    <n v="16"/>
    <n v="15"/>
    <n v="10.199999999999999"/>
    <x v="11"/>
    <x v="0"/>
    <s v="Antennikaapeli"/>
    <n v="4"/>
    <x v="1"/>
  </r>
  <r>
    <n v="54578"/>
    <x v="1194"/>
    <s v="10071"/>
    <n v="1"/>
    <n v="2"/>
    <n v="14"/>
    <n v="10.61"/>
    <x v="1"/>
    <x v="0"/>
    <s v="Antennikaapeli"/>
    <n v="4"/>
    <x v="1"/>
  </r>
  <r>
    <n v="54579"/>
    <x v="1194"/>
    <s v="10080"/>
    <n v="1"/>
    <n v="13"/>
    <n v="33"/>
    <n v="19.53"/>
    <x v="8"/>
    <x v="1"/>
    <s v="Liitinsarja"/>
    <n v="4"/>
    <x v="1"/>
  </r>
  <r>
    <n v="54580"/>
    <x v="1194"/>
    <s v="10006"/>
    <n v="1"/>
    <n v="3"/>
    <n v="257"/>
    <n v="132.18"/>
    <x v="5"/>
    <x v="0"/>
    <s v="Levysoitin"/>
    <n v="1"/>
    <x v="5"/>
  </r>
  <r>
    <n v="54581"/>
    <x v="612"/>
    <s v="10071"/>
    <n v="1"/>
    <n v="6"/>
    <n v="15"/>
    <n v="10.3"/>
    <x v="4"/>
    <x v="1"/>
    <s v="Antennikaapeli"/>
    <n v="4"/>
    <x v="1"/>
  </r>
  <r>
    <n v="54582"/>
    <x v="612"/>
    <s v="10066"/>
    <n v="1"/>
    <n v="5"/>
    <n v="17"/>
    <n v="8.9700000000000006"/>
    <x v="2"/>
    <x v="1"/>
    <s v="USB-kaapeli"/>
    <n v="4"/>
    <x v="1"/>
  </r>
  <r>
    <n v="54583"/>
    <x v="613"/>
    <s v="10071"/>
    <n v="1"/>
    <n v="2"/>
    <n v="15"/>
    <n v="10.76"/>
    <x v="1"/>
    <x v="0"/>
    <s v="Antennikaapeli"/>
    <n v="4"/>
    <x v="1"/>
  </r>
  <r>
    <n v="54584"/>
    <x v="613"/>
    <s v="10071"/>
    <n v="1"/>
    <n v="10"/>
    <n v="14"/>
    <n v="10.51"/>
    <x v="9"/>
    <x v="0"/>
    <s v="Antennikaapeli"/>
    <n v="4"/>
    <x v="1"/>
  </r>
  <r>
    <n v="54585"/>
    <x v="613"/>
    <s v="10071"/>
    <n v="1"/>
    <n v="5"/>
    <n v="15"/>
    <n v="11.23"/>
    <x v="2"/>
    <x v="1"/>
    <s v="Antennikaapeli"/>
    <n v="4"/>
    <x v="1"/>
  </r>
  <r>
    <n v="54586"/>
    <x v="613"/>
    <s v="10051"/>
    <n v="1"/>
    <n v="11"/>
    <n v="332"/>
    <n v="226.58"/>
    <x v="7"/>
    <x v="1"/>
    <s v="TV32"/>
    <n v="3"/>
    <x v="3"/>
  </r>
  <r>
    <n v="54587"/>
    <x v="613"/>
    <s v="10071"/>
    <n v="1"/>
    <n v="6"/>
    <n v="15"/>
    <n v="10.3"/>
    <x v="4"/>
    <x v="1"/>
    <s v="Antennikaapeli"/>
    <n v="4"/>
    <x v="1"/>
  </r>
  <r>
    <n v="54588"/>
    <x v="1195"/>
    <s v="10071"/>
    <n v="1"/>
    <n v="5"/>
    <n v="15"/>
    <n v="10.54"/>
    <x v="2"/>
    <x v="1"/>
    <s v="Antennikaapeli"/>
    <n v="4"/>
    <x v="1"/>
  </r>
  <r>
    <n v="54589"/>
    <x v="1195"/>
    <s v="10006"/>
    <n v="1"/>
    <n v="5"/>
    <n v="258"/>
    <n v="126.3"/>
    <x v="2"/>
    <x v="1"/>
    <s v="Levysoitin"/>
    <n v="1"/>
    <x v="5"/>
  </r>
  <r>
    <n v="54590"/>
    <x v="1195"/>
    <s v="10071"/>
    <n v="1"/>
    <n v="7"/>
    <n v="15"/>
    <n v="10.46"/>
    <x v="3"/>
    <x v="0"/>
    <s v="Antennikaapeli"/>
    <n v="4"/>
    <x v="1"/>
  </r>
  <r>
    <n v="54591"/>
    <x v="614"/>
    <s v="10071"/>
    <n v="1"/>
    <n v="16"/>
    <n v="15"/>
    <n v="10.28"/>
    <x v="11"/>
    <x v="0"/>
    <s v="Antennikaapeli"/>
    <n v="4"/>
    <x v="1"/>
  </r>
  <r>
    <n v="54592"/>
    <x v="615"/>
    <s v="10071"/>
    <n v="1"/>
    <n v="6"/>
    <n v="15"/>
    <n v="10.92"/>
    <x v="4"/>
    <x v="1"/>
    <s v="Antennikaapeli"/>
    <n v="4"/>
    <x v="1"/>
  </r>
  <r>
    <n v="54593"/>
    <x v="615"/>
    <s v="10071"/>
    <n v="1"/>
    <n v="7"/>
    <n v="15"/>
    <n v="10.62"/>
    <x v="3"/>
    <x v="0"/>
    <s v="Antennikaapeli"/>
    <n v="4"/>
    <x v="1"/>
  </r>
  <r>
    <n v="54594"/>
    <x v="616"/>
    <s v="10071"/>
    <n v="1"/>
    <n v="3"/>
    <n v="15"/>
    <n v="10.62"/>
    <x v="5"/>
    <x v="0"/>
    <s v="Antennikaapeli"/>
    <n v="4"/>
    <x v="1"/>
  </r>
  <r>
    <n v="54595"/>
    <x v="1196"/>
    <s v="10071"/>
    <n v="1"/>
    <n v="5"/>
    <n v="15"/>
    <n v="10.79"/>
    <x v="2"/>
    <x v="1"/>
    <s v="Antennikaapeli"/>
    <n v="4"/>
    <x v="1"/>
  </r>
  <r>
    <n v="54596"/>
    <x v="1196"/>
    <s v="10071"/>
    <n v="1"/>
    <n v="1"/>
    <n v="14"/>
    <n v="10.93"/>
    <x v="0"/>
    <x v="0"/>
    <s v="Antennikaapeli"/>
    <n v="4"/>
    <x v="1"/>
  </r>
  <r>
    <n v="54597"/>
    <x v="1196"/>
    <s v="10080"/>
    <n v="1"/>
    <n v="13"/>
    <n v="32"/>
    <n v="18.55"/>
    <x v="8"/>
    <x v="1"/>
    <s v="Liitinsarja"/>
    <n v="4"/>
    <x v="1"/>
  </r>
  <r>
    <n v="54598"/>
    <x v="617"/>
    <s v="10006"/>
    <n v="1"/>
    <n v="7"/>
    <n v="238"/>
    <n v="131.74"/>
    <x v="3"/>
    <x v="0"/>
    <s v="Levysoitin"/>
    <n v="1"/>
    <x v="5"/>
  </r>
  <r>
    <n v="54599"/>
    <x v="617"/>
    <s v="10066"/>
    <n v="1"/>
    <n v="14"/>
    <n v="18"/>
    <n v="8.93"/>
    <x v="10"/>
    <x v="1"/>
    <s v="USB-kaapeli"/>
    <n v="4"/>
    <x v="1"/>
  </r>
  <r>
    <n v="54600"/>
    <x v="617"/>
    <s v="10071"/>
    <n v="1"/>
    <n v="14"/>
    <n v="14"/>
    <n v="11.26"/>
    <x v="10"/>
    <x v="1"/>
    <s v="Antennikaapeli"/>
    <n v="4"/>
    <x v="1"/>
  </r>
  <r>
    <n v="54601"/>
    <x v="618"/>
    <s v="10071"/>
    <n v="1"/>
    <n v="16"/>
    <n v="14"/>
    <n v="10.45"/>
    <x v="11"/>
    <x v="0"/>
    <s v="Antennikaapeli"/>
    <n v="4"/>
    <x v="1"/>
  </r>
  <r>
    <n v="54602"/>
    <x v="619"/>
    <s v="10084"/>
    <n v="1"/>
    <n v="13"/>
    <n v="54"/>
    <n v="43.31"/>
    <x v="8"/>
    <x v="1"/>
    <s v="Kaukosäädin"/>
    <n v="4"/>
    <x v="1"/>
  </r>
  <r>
    <n v="54603"/>
    <x v="619"/>
    <s v="10071"/>
    <n v="1"/>
    <n v="9"/>
    <n v="15"/>
    <n v="11.06"/>
    <x v="6"/>
    <x v="1"/>
    <s v="Antennikaapeli"/>
    <n v="4"/>
    <x v="1"/>
  </r>
  <r>
    <n v="54604"/>
    <x v="619"/>
    <s v="10051"/>
    <n v="1"/>
    <n v="15"/>
    <n v="326"/>
    <n v="234.6"/>
    <x v="12"/>
    <x v="0"/>
    <s v="TV32"/>
    <n v="3"/>
    <x v="3"/>
  </r>
  <r>
    <n v="54605"/>
    <x v="619"/>
    <s v="10071"/>
    <n v="1"/>
    <n v="7"/>
    <n v="15"/>
    <n v="10.88"/>
    <x v="3"/>
    <x v="0"/>
    <s v="Antennikaapeli"/>
    <n v="4"/>
    <x v="1"/>
  </r>
  <r>
    <n v="54606"/>
    <x v="619"/>
    <s v="10071"/>
    <n v="1"/>
    <n v="11"/>
    <n v="15"/>
    <n v="10.28"/>
    <x v="7"/>
    <x v="1"/>
    <s v="Antennikaapeli"/>
    <n v="4"/>
    <x v="1"/>
  </r>
  <r>
    <n v="54607"/>
    <x v="619"/>
    <s v="10071"/>
    <n v="1"/>
    <n v="6"/>
    <n v="15"/>
    <n v="10.53"/>
    <x v="4"/>
    <x v="1"/>
    <s v="Antennikaapeli"/>
    <n v="4"/>
    <x v="1"/>
  </r>
  <r>
    <n v="54608"/>
    <x v="620"/>
    <s v="10071"/>
    <n v="1"/>
    <n v="10"/>
    <n v="15"/>
    <n v="10.45"/>
    <x v="9"/>
    <x v="0"/>
    <s v="Antennikaapeli"/>
    <n v="4"/>
    <x v="1"/>
  </r>
  <r>
    <n v="54609"/>
    <x v="621"/>
    <s v="10071"/>
    <n v="1"/>
    <n v="6"/>
    <n v="15"/>
    <n v="11.21"/>
    <x v="4"/>
    <x v="1"/>
    <s v="Antennikaapeli"/>
    <n v="4"/>
    <x v="1"/>
  </r>
  <r>
    <n v="54610"/>
    <x v="621"/>
    <s v="10066"/>
    <n v="1"/>
    <n v="16"/>
    <n v="18"/>
    <n v="9.31"/>
    <x v="11"/>
    <x v="0"/>
    <s v="USB-kaapeli"/>
    <n v="4"/>
    <x v="1"/>
  </r>
  <r>
    <n v="54611"/>
    <x v="621"/>
    <s v="10071"/>
    <n v="1"/>
    <n v="14"/>
    <n v="14"/>
    <n v="11.24"/>
    <x v="10"/>
    <x v="1"/>
    <s v="Antennikaapeli"/>
    <n v="4"/>
    <x v="1"/>
  </r>
  <r>
    <n v="54612"/>
    <x v="622"/>
    <s v="10080"/>
    <n v="1"/>
    <n v="6"/>
    <n v="33"/>
    <n v="19.329999999999998"/>
    <x v="4"/>
    <x v="1"/>
    <s v="Liitinsarja"/>
    <n v="4"/>
    <x v="1"/>
  </r>
  <r>
    <n v="54613"/>
    <x v="622"/>
    <s v="10071"/>
    <n v="1"/>
    <n v="5"/>
    <n v="15"/>
    <n v="11.24"/>
    <x v="2"/>
    <x v="1"/>
    <s v="Antennikaapeli"/>
    <n v="4"/>
    <x v="1"/>
  </r>
  <r>
    <n v="54614"/>
    <x v="622"/>
    <s v="10071"/>
    <n v="2"/>
    <n v="6"/>
    <n v="15"/>
    <n v="10.3"/>
    <x v="4"/>
    <x v="1"/>
    <s v="Antennikaapeli"/>
    <n v="4"/>
    <x v="1"/>
  </r>
  <r>
    <n v="54615"/>
    <x v="622"/>
    <s v="10006"/>
    <n v="1"/>
    <n v="7"/>
    <n v="239"/>
    <n v="127.17"/>
    <x v="3"/>
    <x v="0"/>
    <s v="Levysoitin"/>
    <n v="1"/>
    <x v="5"/>
  </r>
  <r>
    <n v="54616"/>
    <x v="1197"/>
    <s v="10071"/>
    <n v="1"/>
    <n v="14"/>
    <n v="14"/>
    <n v="10.3"/>
    <x v="10"/>
    <x v="1"/>
    <s v="Antennikaapeli"/>
    <n v="4"/>
    <x v="1"/>
  </r>
  <r>
    <n v="54617"/>
    <x v="1197"/>
    <s v="10028"/>
    <n v="1"/>
    <n v="6"/>
    <n v="113"/>
    <n v="75.09"/>
    <x v="4"/>
    <x v="1"/>
    <s v="Multidigiboxi"/>
    <n v="6"/>
    <x v="2"/>
  </r>
  <r>
    <n v="54618"/>
    <x v="623"/>
    <s v="10071"/>
    <n v="1"/>
    <n v="5"/>
    <n v="15"/>
    <n v="10.77"/>
    <x v="2"/>
    <x v="1"/>
    <s v="Antennikaapeli"/>
    <n v="4"/>
    <x v="1"/>
  </r>
  <r>
    <n v="54619"/>
    <x v="623"/>
    <s v="10071"/>
    <n v="1"/>
    <n v="5"/>
    <n v="14"/>
    <n v="10.16"/>
    <x v="2"/>
    <x v="1"/>
    <s v="Antennikaapeli"/>
    <n v="4"/>
    <x v="1"/>
  </r>
  <r>
    <n v="54620"/>
    <x v="1198"/>
    <s v="10006"/>
    <n v="1"/>
    <n v="10"/>
    <n v="241"/>
    <n v="139.6"/>
    <x v="9"/>
    <x v="0"/>
    <s v="Levysoitin"/>
    <n v="1"/>
    <x v="5"/>
  </r>
  <r>
    <n v="54621"/>
    <x v="1198"/>
    <s v="10071"/>
    <n v="1"/>
    <n v="16"/>
    <n v="15"/>
    <n v="10.17"/>
    <x v="11"/>
    <x v="0"/>
    <s v="Antennikaapeli"/>
    <n v="4"/>
    <x v="1"/>
  </r>
  <r>
    <n v="54622"/>
    <x v="624"/>
    <s v="10071"/>
    <n v="1"/>
    <n v="2"/>
    <n v="14"/>
    <n v="11.05"/>
    <x v="1"/>
    <x v="0"/>
    <s v="Antennikaapeli"/>
    <n v="4"/>
    <x v="1"/>
  </r>
  <r>
    <n v="54623"/>
    <x v="624"/>
    <s v="10071"/>
    <n v="1"/>
    <n v="7"/>
    <n v="15"/>
    <n v="11.14"/>
    <x v="3"/>
    <x v="0"/>
    <s v="Antennikaapeli"/>
    <n v="4"/>
    <x v="1"/>
  </r>
  <r>
    <n v="54624"/>
    <x v="625"/>
    <s v="10071"/>
    <n v="1"/>
    <n v="16"/>
    <n v="14"/>
    <n v="10.55"/>
    <x v="11"/>
    <x v="0"/>
    <s v="Antennikaapeli"/>
    <n v="4"/>
    <x v="1"/>
  </r>
  <r>
    <n v="54625"/>
    <x v="626"/>
    <s v="10071"/>
    <n v="1"/>
    <n v="3"/>
    <n v="14"/>
    <n v="10.6"/>
    <x v="5"/>
    <x v="0"/>
    <s v="Antennikaapeli"/>
    <n v="4"/>
    <x v="1"/>
  </r>
  <r>
    <n v="54626"/>
    <x v="626"/>
    <s v="10066"/>
    <n v="1"/>
    <n v="13"/>
    <n v="18"/>
    <n v="9.5299999999999994"/>
    <x v="8"/>
    <x v="1"/>
    <s v="USB-kaapeli"/>
    <n v="4"/>
    <x v="1"/>
  </r>
  <r>
    <n v="54627"/>
    <x v="626"/>
    <s v="10080"/>
    <n v="1"/>
    <n v="11"/>
    <n v="34"/>
    <n v="19.22"/>
    <x v="7"/>
    <x v="1"/>
    <s v="Liitinsarja"/>
    <n v="4"/>
    <x v="1"/>
  </r>
  <r>
    <n v="54628"/>
    <x v="626"/>
    <s v="10071"/>
    <n v="1"/>
    <n v="3"/>
    <n v="15"/>
    <n v="10.98"/>
    <x v="5"/>
    <x v="0"/>
    <s v="Antennikaapeli"/>
    <n v="4"/>
    <x v="1"/>
  </r>
  <r>
    <n v="54629"/>
    <x v="626"/>
    <s v="10071"/>
    <n v="1"/>
    <n v="7"/>
    <n v="15"/>
    <n v="10.16"/>
    <x v="3"/>
    <x v="0"/>
    <s v="Antennikaapeli"/>
    <n v="4"/>
    <x v="1"/>
  </r>
  <r>
    <n v="54630"/>
    <x v="626"/>
    <s v="10071"/>
    <n v="1"/>
    <n v="13"/>
    <n v="15"/>
    <n v="11.25"/>
    <x v="8"/>
    <x v="1"/>
    <s v="Antennikaapeli"/>
    <n v="4"/>
    <x v="1"/>
  </r>
  <r>
    <n v="54631"/>
    <x v="627"/>
    <s v="10071"/>
    <n v="1"/>
    <n v="1"/>
    <n v="15"/>
    <n v="11.23"/>
    <x v="0"/>
    <x v="0"/>
    <s v="Antennikaapeli"/>
    <n v="4"/>
    <x v="1"/>
  </r>
  <r>
    <n v="54632"/>
    <x v="627"/>
    <s v="10071"/>
    <n v="1"/>
    <n v="16"/>
    <n v="15"/>
    <n v="10.37"/>
    <x v="11"/>
    <x v="0"/>
    <s v="Antennikaapeli"/>
    <n v="4"/>
    <x v="1"/>
  </r>
  <r>
    <n v="54633"/>
    <x v="627"/>
    <s v="10006"/>
    <n v="1"/>
    <n v="5"/>
    <n v="258"/>
    <n v="135.94"/>
    <x v="2"/>
    <x v="1"/>
    <s v="Levysoitin"/>
    <n v="1"/>
    <x v="5"/>
  </r>
  <r>
    <n v="54634"/>
    <x v="627"/>
    <s v="10071"/>
    <n v="1"/>
    <n v="2"/>
    <n v="15"/>
    <n v="10.43"/>
    <x v="1"/>
    <x v="0"/>
    <s v="Antennikaapeli"/>
    <n v="4"/>
    <x v="1"/>
  </r>
  <r>
    <n v="54635"/>
    <x v="628"/>
    <s v="10071"/>
    <n v="1"/>
    <n v="7"/>
    <n v="14"/>
    <n v="10.49"/>
    <x v="3"/>
    <x v="0"/>
    <s v="Antennikaapeli"/>
    <n v="4"/>
    <x v="1"/>
  </r>
  <r>
    <n v="54636"/>
    <x v="629"/>
    <s v="10006"/>
    <n v="1"/>
    <n v="6"/>
    <n v="253"/>
    <n v="132.18"/>
    <x v="4"/>
    <x v="1"/>
    <s v="Levysoitin"/>
    <n v="1"/>
    <x v="5"/>
  </r>
  <r>
    <n v="54637"/>
    <x v="629"/>
    <s v="10071"/>
    <n v="1"/>
    <n v="5"/>
    <n v="15"/>
    <n v="11.26"/>
    <x v="2"/>
    <x v="1"/>
    <s v="Antennikaapeli"/>
    <n v="4"/>
    <x v="1"/>
  </r>
  <r>
    <n v="54638"/>
    <x v="629"/>
    <s v="10071"/>
    <n v="1"/>
    <n v="16"/>
    <n v="15"/>
    <n v="10.68"/>
    <x v="11"/>
    <x v="0"/>
    <s v="Antennikaapeli"/>
    <n v="4"/>
    <x v="1"/>
  </r>
  <r>
    <n v="54639"/>
    <x v="629"/>
    <s v="10071"/>
    <n v="1"/>
    <n v="11"/>
    <n v="14"/>
    <n v="10.18"/>
    <x v="7"/>
    <x v="1"/>
    <s v="Antennikaapeli"/>
    <n v="4"/>
    <x v="1"/>
  </r>
  <r>
    <n v="54640"/>
    <x v="1199"/>
    <s v="10071"/>
    <n v="1"/>
    <n v="5"/>
    <n v="15"/>
    <n v="10.26"/>
    <x v="2"/>
    <x v="1"/>
    <s v="Antennikaapeli"/>
    <n v="4"/>
    <x v="1"/>
  </r>
  <r>
    <n v="54641"/>
    <x v="630"/>
    <s v="10071"/>
    <n v="1"/>
    <n v="13"/>
    <n v="15"/>
    <n v="10.32"/>
    <x v="8"/>
    <x v="1"/>
    <s v="Antennikaapeli"/>
    <n v="4"/>
    <x v="1"/>
  </r>
  <r>
    <n v="54642"/>
    <x v="630"/>
    <s v="10071"/>
    <n v="1"/>
    <n v="6"/>
    <n v="15"/>
    <n v="10.7"/>
    <x v="4"/>
    <x v="1"/>
    <s v="Antennikaapeli"/>
    <n v="4"/>
    <x v="1"/>
  </r>
  <r>
    <n v="54643"/>
    <x v="630"/>
    <s v="10071"/>
    <n v="1"/>
    <n v="10"/>
    <n v="15"/>
    <n v="10.51"/>
    <x v="9"/>
    <x v="0"/>
    <s v="Antennikaapeli"/>
    <n v="4"/>
    <x v="1"/>
  </r>
  <r>
    <n v="54644"/>
    <x v="630"/>
    <s v="10051"/>
    <n v="1"/>
    <n v="10"/>
    <n v="345"/>
    <n v="222.07"/>
    <x v="9"/>
    <x v="0"/>
    <s v="TV32"/>
    <n v="3"/>
    <x v="3"/>
  </r>
  <r>
    <n v="54645"/>
    <x v="631"/>
    <s v="10071"/>
    <n v="1"/>
    <n v="9"/>
    <n v="15"/>
    <n v="10.75"/>
    <x v="6"/>
    <x v="1"/>
    <s v="Antennikaapeli"/>
    <n v="4"/>
    <x v="1"/>
  </r>
  <r>
    <n v="54646"/>
    <x v="631"/>
    <s v="10071"/>
    <n v="1"/>
    <n v="5"/>
    <n v="14"/>
    <n v="10.47"/>
    <x v="2"/>
    <x v="1"/>
    <s v="Antennikaapeli"/>
    <n v="4"/>
    <x v="1"/>
  </r>
  <r>
    <n v="54647"/>
    <x v="631"/>
    <s v="10071"/>
    <n v="1"/>
    <n v="7"/>
    <n v="14"/>
    <n v="10.66"/>
    <x v="3"/>
    <x v="0"/>
    <s v="Antennikaapeli"/>
    <n v="4"/>
    <x v="1"/>
  </r>
  <r>
    <n v="54648"/>
    <x v="631"/>
    <s v="10071"/>
    <n v="1"/>
    <n v="13"/>
    <n v="14"/>
    <n v="10.79"/>
    <x v="8"/>
    <x v="1"/>
    <s v="Antennikaapeli"/>
    <n v="4"/>
    <x v="1"/>
  </r>
  <r>
    <n v="54649"/>
    <x v="631"/>
    <s v="10071"/>
    <n v="1"/>
    <n v="10"/>
    <n v="15"/>
    <n v="10.29"/>
    <x v="9"/>
    <x v="0"/>
    <s v="Antennikaapeli"/>
    <n v="4"/>
    <x v="1"/>
  </r>
  <r>
    <n v="54650"/>
    <x v="631"/>
    <s v="10071"/>
    <n v="1"/>
    <n v="15"/>
    <n v="15"/>
    <n v="11.11"/>
    <x v="12"/>
    <x v="0"/>
    <s v="Antennikaapeli"/>
    <n v="4"/>
    <x v="1"/>
  </r>
  <r>
    <n v="54651"/>
    <x v="631"/>
    <s v="10071"/>
    <n v="1"/>
    <n v="11"/>
    <n v="14"/>
    <n v="11.2"/>
    <x v="7"/>
    <x v="1"/>
    <s v="Antennikaapeli"/>
    <n v="4"/>
    <x v="1"/>
  </r>
  <r>
    <n v="54652"/>
    <x v="631"/>
    <s v="10071"/>
    <n v="1"/>
    <n v="16"/>
    <n v="14"/>
    <n v="11.15"/>
    <x v="11"/>
    <x v="0"/>
    <s v="Antennikaapeli"/>
    <n v="4"/>
    <x v="1"/>
  </r>
  <r>
    <n v="54653"/>
    <x v="631"/>
    <s v="10071"/>
    <n v="1"/>
    <n v="7"/>
    <n v="15"/>
    <n v="11.22"/>
    <x v="3"/>
    <x v="0"/>
    <s v="Antennikaapeli"/>
    <n v="4"/>
    <x v="1"/>
  </r>
  <r>
    <n v="54654"/>
    <x v="631"/>
    <s v="10066"/>
    <n v="1"/>
    <n v="1"/>
    <n v="17"/>
    <n v="8.93"/>
    <x v="0"/>
    <x v="0"/>
    <s v="USB-kaapeli"/>
    <n v="4"/>
    <x v="1"/>
  </r>
  <r>
    <n v="54655"/>
    <x v="1200"/>
    <s v="10006"/>
    <n v="1"/>
    <n v="16"/>
    <n v="239"/>
    <n v="133.47999999999999"/>
    <x v="11"/>
    <x v="0"/>
    <s v="Levysoitin"/>
    <n v="1"/>
    <x v="5"/>
  </r>
  <r>
    <n v="54656"/>
    <x v="1200"/>
    <s v="10071"/>
    <n v="1"/>
    <n v="1"/>
    <n v="15"/>
    <n v="10.28"/>
    <x v="0"/>
    <x v="0"/>
    <s v="Antennikaapeli"/>
    <n v="4"/>
    <x v="1"/>
  </r>
  <r>
    <n v="54657"/>
    <x v="1200"/>
    <s v="10084"/>
    <n v="1"/>
    <n v="6"/>
    <n v="56"/>
    <n v="42.64"/>
    <x v="4"/>
    <x v="1"/>
    <s v="Kaukosäädin"/>
    <n v="4"/>
    <x v="1"/>
  </r>
  <r>
    <n v="54658"/>
    <x v="1200"/>
    <s v="10080"/>
    <n v="1"/>
    <n v="13"/>
    <n v="32"/>
    <n v="19.48"/>
    <x v="8"/>
    <x v="1"/>
    <s v="Liitinsarja"/>
    <n v="4"/>
    <x v="1"/>
  </r>
  <r>
    <n v="54659"/>
    <x v="1201"/>
    <s v="10071"/>
    <n v="1"/>
    <n v="2"/>
    <n v="15"/>
    <n v="10.34"/>
    <x v="1"/>
    <x v="0"/>
    <s v="Antennikaapeli"/>
    <n v="4"/>
    <x v="1"/>
  </r>
  <r>
    <n v="54660"/>
    <x v="632"/>
    <s v="10071"/>
    <n v="1"/>
    <n v="7"/>
    <n v="15"/>
    <n v="10.44"/>
    <x v="3"/>
    <x v="0"/>
    <s v="Antennikaapeli"/>
    <n v="4"/>
    <x v="1"/>
  </r>
  <r>
    <n v="54661"/>
    <x v="632"/>
    <s v="10066"/>
    <n v="1"/>
    <n v="14"/>
    <n v="18"/>
    <n v="9.42"/>
    <x v="10"/>
    <x v="1"/>
    <s v="USB-kaapeli"/>
    <n v="4"/>
    <x v="1"/>
  </r>
  <r>
    <n v="54662"/>
    <x v="633"/>
    <s v="10071"/>
    <n v="1"/>
    <n v="1"/>
    <n v="15"/>
    <n v="10.57"/>
    <x v="0"/>
    <x v="0"/>
    <s v="Antennikaapeli"/>
    <n v="4"/>
    <x v="1"/>
  </r>
  <r>
    <n v="54663"/>
    <x v="633"/>
    <s v="10071"/>
    <n v="1"/>
    <n v="15"/>
    <n v="15"/>
    <n v="10.19"/>
    <x v="12"/>
    <x v="0"/>
    <s v="Antennikaapeli"/>
    <n v="4"/>
    <x v="1"/>
  </r>
  <r>
    <n v="54664"/>
    <x v="633"/>
    <s v="10006"/>
    <n v="1"/>
    <n v="7"/>
    <n v="258"/>
    <n v="126.43"/>
    <x v="3"/>
    <x v="0"/>
    <s v="Levysoitin"/>
    <n v="1"/>
    <x v="5"/>
  </r>
  <r>
    <n v="54665"/>
    <x v="634"/>
    <s v="10071"/>
    <n v="1"/>
    <n v="7"/>
    <n v="15"/>
    <n v="11.23"/>
    <x v="3"/>
    <x v="0"/>
    <s v="Antennikaapeli"/>
    <n v="4"/>
    <x v="1"/>
  </r>
  <r>
    <n v="54666"/>
    <x v="634"/>
    <s v="10071"/>
    <n v="1"/>
    <n v="5"/>
    <n v="15"/>
    <n v="10.52"/>
    <x v="2"/>
    <x v="1"/>
    <s v="Antennikaapeli"/>
    <n v="4"/>
    <x v="1"/>
  </r>
  <r>
    <n v="54667"/>
    <x v="634"/>
    <s v="10071"/>
    <n v="1"/>
    <n v="1"/>
    <n v="15"/>
    <n v="10.83"/>
    <x v="0"/>
    <x v="0"/>
    <s v="Antennikaapeli"/>
    <n v="4"/>
    <x v="1"/>
  </r>
  <r>
    <n v="54668"/>
    <x v="634"/>
    <s v="10071"/>
    <n v="1"/>
    <n v="6"/>
    <n v="15"/>
    <n v="10.97"/>
    <x v="4"/>
    <x v="1"/>
    <s v="Antennikaapeli"/>
    <n v="4"/>
    <x v="1"/>
  </r>
  <r>
    <n v="54669"/>
    <x v="635"/>
    <s v="10071"/>
    <n v="1"/>
    <n v="2"/>
    <n v="15"/>
    <n v="11.01"/>
    <x v="1"/>
    <x v="0"/>
    <s v="Antennikaapeli"/>
    <n v="4"/>
    <x v="1"/>
  </r>
  <r>
    <n v="54670"/>
    <x v="636"/>
    <s v="10071"/>
    <n v="1"/>
    <n v="5"/>
    <n v="14"/>
    <n v="10.54"/>
    <x v="2"/>
    <x v="1"/>
    <s v="Antennikaapeli"/>
    <n v="4"/>
    <x v="1"/>
  </r>
  <r>
    <n v="54671"/>
    <x v="636"/>
    <s v="10006"/>
    <n v="1"/>
    <n v="10"/>
    <n v="253"/>
    <n v="137.38999999999999"/>
    <x v="9"/>
    <x v="0"/>
    <s v="Levysoitin"/>
    <n v="1"/>
    <x v="5"/>
  </r>
  <r>
    <n v="54672"/>
    <x v="1202"/>
    <s v="10071"/>
    <n v="1"/>
    <n v="2"/>
    <n v="14"/>
    <n v="11.23"/>
    <x v="1"/>
    <x v="0"/>
    <s v="Antennikaapeli"/>
    <n v="4"/>
    <x v="1"/>
  </r>
  <r>
    <n v="54673"/>
    <x v="1203"/>
    <s v="10066"/>
    <n v="1"/>
    <n v="5"/>
    <n v="17"/>
    <n v="9.64"/>
    <x v="2"/>
    <x v="1"/>
    <s v="USB-kaapeli"/>
    <n v="4"/>
    <x v="1"/>
  </r>
  <r>
    <n v="54674"/>
    <x v="1203"/>
    <s v="10071"/>
    <n v="1"/>
    <n v="6"/>
    <n v="15"/>
    <n v="10.210000000000001"/>
    <x v="4"/>
    <x v="1"/>
    <s v="Antennikaapeli"/>
    <n v="4"/>
    <x v="1"/>
  </r>
  <r>
    <n v="54675"/>
    <x v="1203"/>
    <s v="10071"/>
    <n v="1"/>
    <n v="5"/>
    <n v="15"/>
    <n v="10.89"/>
    <x v="2"/>
    <x v="1"/>
    <s v="Antennikaapeli"/>
    <n v="4"/>
    <x v="1"/>
  </r>
  <r>
    <n v="54676"/>
    <x v="637"/>
    <s v="10071"/>
    <n v="1"/>
    <n v="10"/>
    <n v="15"/>
    <n v="11.2"/>
    <x v="9"/>
    <x v="0"/>
    <s v="Antennikaapeli"/>
    <n v="4"/>
    <x v="1"/>
  </r>
  <r>
    <n v="54677"/>
    <x v="637"/>
    <s v="10006"/>
    <n v="1"/>
    <n v="7"/>
    <n v="257"/>
    <n v="129"/>
    <x v="3"/>
    <x v="0"/>
    <s v="Levysoitin"/>
    <n v="1"/>
    <x v="5"/>
  </r>
  <r>
    <n v="54678"/>
    <x v="637"/>
    <s v="10028"/>
    <n v="1"/>
    <n v="9"/>
    <n v="109"/>
    <n v="73.83"/>
    <x v="6"/>
    <x v="1"/>
    <s v="Multidigiboxi"/>
    <n v="6"/>
    <x v="2"/>
  </r>
  <r>
    <n v="54679"/>
    <x v="638"/>
    <s v="10071"/>
    <n v="1"/>
    <n v="2"/>
    <n v="14"/>
    <n v="10.23"/>
    <x v="1"/>
    <x v="0"/>
    <s v="Antennikaapeli"/>
    <n v="4"/>
    <x v="1"/>
  </r>
  <r>
    <n v="54680"/>
    <x v="638"/>
    <s v="10071"/>
    <n v="1"/>
    <n v="5"/>
    <n v="14"/>
    <n v="11.07"/>
    <x v="2"/>
    <x v="1"/>
    <s v="Antennikaapeli"/>
    <n v="4"/>
    <x v="1"/>
  </r>
  <r>
    <n v="54681"/>
    <x v="1204"/>
    <s v="10071"/>
    <n v="1"/>
    <n v="11"/>
    <n v="15"/>
    <n v="10.17"/>
    <x v="7"/>
    <x v="1"/>
    <s v="Antennikaapeli"/>
    <n v="4"/>
    <x v="1"/>
  </r>
  <r>
    <n v="54682"/>
    <x v="1204"/>
    <s v="10080"/>
    <n v="1"/>
    <n v="5"/>
    <n v="34"/>
    <n v="19.18"/>
    <x v="2"/>
    <x v="1"/>
    <s v="Liitinsarja"/>
    <n v="4"/>
    <x v="1"/>
  </r>
  <r>
    <n v="54683"/>
    <x v="639"/>
    <s v="10066"/>
    <n v="1"/>
    <n v="2"/>
    <n v="18"/>
    <n v="9.4499999999999993"/>
    <x v="1"/>
    <x v="0"/>
    <s v="USB-kaapeli"/>
    <n v="4"/>
    <x v="1"/>
  </r>
  <r>
    <n v="54684"/>
    <x v="639"/>
    <s v="10051"/>
    <n v="1"/>
    <n v="11"/>
    <n v="340"/>
    <n v="219.03"/>
    <x v="7"/>
    <x v="1"/>
    <s v="TV32"/>
    <n v="3"/>
    <x v="3"/>
  </r>
  <r>
    <n v="54685"/>
    <x v="639"/>
    <s v="10071"/>
    <n v="1"/>
    <n v="14"/>
    <n v="14"/>
    <n v="10.99"/>
    <x v="10"/>
    <x v="1"/>
    <s v="Antennikaapeli"/>
    <n v="4"/>
    <x v="1"/>
  </r>
  <r>
    <n v="54686"/>
    <x v="640"/>
    <s v="10071"/>
    <n v="1"/>
    <n v="7"/>
    <n v="14"/>
    <n v="10.75"/>
    <x v="3"/>
    <x v="0"/>
    <s v="Antennikaapeli"/>
    <n v="4"/>
    <x v="1"/>
  </r>
  <r>
    <n v="54687"/>
    <x v="640"/>
    <s v="10084"/>
    <n v="1"/>
    <n v="1"/>
    <n v="59"/>
    <n v="44.35"/>
    <x v="0"/>
    <x v="0"/>
    <s v="Kaukosäädin"/>
    <n v="4"/>
    <x v="1"/>
  </r>
  <r>
    <n v="54688"/>
    <x v="1205"/>
    <s v="10071"/>
    <n v="1"/>
    <n v="7"/>
    <n v="14"/>
    <n v="10.41"/>
    <x v="3"/>
    <x v="0"/>
    <s v="Antennikaapeli"/>
    <n v="4"/>
    <x v="1"/>
  </r>
  <r>
    <n v="54689"/>
    <x v="1205"/>
    <s v="10071"/>
    <n v="1"/>
    <n v="6"/>
    <n v="15"/>
    <n v="10.86"/>
    <x v="4"/>
    <x v="1"/>
    <s v="Antennikaapeli"/>
    <n v="4"/>
    <x v="1"/>
  </r>
  <r>
    <n v="54690"/>
    <x v="1205"/>
    <s v="10006"/>
    <n v="1"/>
    <n v="16"/>
    <n v="258"/>
    <n v="128.01"/>
    <x v="11"/>
    <x v="0"/>
    <s v="Levysoitin"/>
    <n v="1"/>
    <x v="5"/>
  </r>
  <r>
    <n v="54691"/>
    <x v="641"/>
    <s v="10071"/>
    <n v="1"/>
    <n v="3"/>
    <n v="14"/>
    <n v="10.23"/>
    <x v="5"/>
    <x v="0"/>
    <s v="Antennikaapeli"/>
    <n v="4"/>
    <x v="1"/>
  </r>
  <r>
    <n v="54692"/>
    <x v="641"/>
    <s v="10071"/>
    <n v="1"/>
    <n v="1"/>
    <n v="14"/>
    <n v="10.15"/>
    <x v="0"/>
    <x v="0"/>
    <s v="Antennikaapeli"/>
    <n v="4"/>
    <x v="1"/>
  </r>
  <r>
    <n v="54693"/>
    <x v="642"/>
    <s v="10071"/>
    <n v="1"/>
    <n v="6"/>
    <n v="15"/>
    <n v="10.65"/>
    <x v="4"/>
    <x v="1"/>
    <s v="Antennikaapeli"/>
    <n v="4"/>
    <x v="1"/>
  </r>
  <r>
    <n v="54694"/>
    <x v="643"/>
    <s v="10006"/>
    <n v="1"/>
    <n v="6"/>
    <n v="241"/>
    <n v="126.12"/>
    <x v="4"/>
    <x v="1"/>
    <s v="Levysoitin"/>
    <n v="1"/>
    <x v="5"/>
  </r>
  <r>
    <n v="54695"/>
    <x v="643"/>
    <s v="10071"/>
    <n v="1"/>
    <n v="6"/>
    <n v="15"/>
    <n v="11.22"/>
    <x v="4"/>
    <x v="1"/>
    <s v="Antennikaapeli"/>
    <n v="4"/>
    <x v="1"/>
  </r>
  <r>
    <n v="54696"/>
    <x v="644"/>
    <s v="10071"/>
    <n v="1"/>
    <n v="7"/>
    <n v="15"/>
    <n v="11.02"/>
    <x v="3"/>
    <x v="0"/>
    <s v="Antennikaapeli"/>
    <n v="4"/>
    <x v="1"/>
  </r>
  <r>
    <n v="54697"/>
    <x v="644"/>
    <s v="10071"/>
    <n v="1"/>
    <n v="7"/>
    <n v="15"/>
    <n v="10.6"/>
    <x v="3"/>
    <x v="0"/>
    <s v="Antennikaapeli"/>
    <n v="4"/>
    <x v="1"/>
  </r>
  <r>
    <n v="54698"/>
    <x v="644"/>
    <s v="10071"/>
    <n v="1"/>
    <n v="6"/>
    <n v="14"/>
    <n v="10.78"/>
    <x v="4"/>
    <x v="1"/>
    <s v="Antennikaapeli"/>
    <n v="4"/>
    <x v="1"/>
  </r>
  <r>
    <n v="54699"/>
    <x v="644"/>
    <s v="10071"/>
    <n v="1"/>
    <n v="16"/>
    <n v="14"/>
    <n v="10.45"/>
    <x v="11"/>
    <x v="0"/>
    <s v="Antennikaapeli"/>
    <n v="4"/>
    <x v="1"/>
  </r>
  <r>
    <n v="54700"/>
    <x v="644"/>
    <s v="10071"/>
    <n v="1"/>
    <n v="15"/>
    <n v="15"/>
    <n v="10.39"/>
    <x v="12"/>
    <x v="0"/>
    <s v="Antennikaapeli"/>
    <n v="4"/>
    <x v="1"/>
  </r>
  <r>
    <n v="54701"/>
    <x v="645"/>
    <s v="10071"/>
    <n v="1"/>
    <n v="5"/>
    <n v="15"/>
    <n v="10.68"/>
    <x v="2"/>
    <x v="1"/>
    <s v="Antennikaapeli"/>
    <n v="4"/>
    <x v="1"/>
  </r>
  <r>
    <n v="54702"/>
    <x v="645"/>
    <s v="10071"/>
    <n v="1"/>
    <n v="5"/>
    <n v="14"/>
    <n v="11.27"/>
    <x v="2"/>
    <x v="1"/>
    <s v="Antennikaapeli"/>
    <n v="4"/>
    <x v="1"/>
  </r>
  <r>
    <n v="54703"/>
    <x v="645"/>
    <s v="10066"/>
    <n v="1"/>
    <n v="5"/>
    <n v="17"/>
    <n v="9.6199999999999992"/>
    <x v="2"/>
    <x v="1"/>
    <s v="USB-kaapeli"/>
    <n v="4"/>
    <x v="1"/>
  </r>
  <r>
    <n v="54704"/>
    <x v="645"/>
    <s v="10071"/>
    <n v="1"/>
    <n v="7"/>
    <n v="14"/>
    <n v="10.84"/>
    <x v="3"/>
    <x v="0"/>
    <s v="Antennikaapeli"/>
    <n v="4"/>
    <x v="1"/>
  </r>
  <r>
    <n v="54705"/>
    <x v="645"/>
    <s v="10071"/>
    <n v="1"/>
    <n v="2"/>
    <n v="14"/>
    <n v="10.25"/>
    <x v="1"/>
    <x v="0"/>
    <s v="Antennikaapeli"/>
    <n v="4"/>
    <x v="1"/>
  </r>
  <r>
    <n v="54706"/>
    <x v="645"/>
    <s v="10071"/>
    <n v="1"/>
    <n v="5"/>
    <n v="15"/>
    <n v="10.91"/>
    <x v="2"/>
    <x v="1"/>
    <s v="Antennikaapeli"/>
    <n v="4"/>
    <x v="1"/>
  </r>
  <r>
    <n v="54707"/>
    <x v="645"/>
    <s v="10006"/>
    <n v="1"/>
    <n v="7"/>
    <n v="237"/>
    <n v="131.63"/>
    <x v="3"/>
    <x v="0"/>
    <s v="Levysoitin"/>
    <n v="1"/>
    <x v="5"/>
  </r>
  <r>
    <n v="54708"/>
    <x v="645"/>
    <s v="10071"/>
    <n v="1"/>
    <n v="7"/>
    <n v="15"/>
    <n v="10.39"/>
    <x v="3"/>
    <x v="0"/>
    <s v="Antennikaapeli"/>
    <n v="4"/>
    <x v="1"/>
  </r>
  <r>
    <n v="54709"/>
    <x v="646"/>
    <s v="10071"/>
    <n v="1"/>
    <n v="6"/>
    <n v="15"/>
    <n v="11.09"/>
    <x v="4"/>
    <x v="1"/>
    <s v="Antennikaapeli"/>
    <n v="4"/>
    <x v="1"/>
  </r>
  <r>
    <n v="54710"/>
    <x v="646"/>
    <s v="10071"/>
    <n v="1"/>
    <n v="7"/>
    <n v="15"/>
    <n v="11.03"/>
    <x v="3"/>
    <x v="0"/>
    <s v="Antennikaapeli"/>
    <n v="4"/>
    <x v="1"/>
  </r>
  <r>
    <n v="54711"/>
    <x v="647"/>
    <s v="10080"/>
    <n v="1"/>
    <n v="1"/>
    <n v="32"/>
    <n v="18.649999999999999"/>
    <x v="0"/>
    <x v="0"/>
    <s v="Liitinsarja"/>
    <n v="4"/>
    <x v="1"/>
  </r>
  <r>
    <n v="54712"/>
    <x v="647"/>
    <s v="10051"/>
    <n v="1"/>
    <n v="6"/>
    <n v="341"/>
    <n v="238.06"/>
    <x v="4"/>
    <x v="1"/>
    <s v="TV32"/>
    <n v="3"/>
    <x v="3"/>
  </r>
  <r>
    <n v="54713"/>
    <x v="647"/>
    <s v="10071"/>
    <n v="1"/>
    <n v="16"/>
    <n v="15"/>
    <n v="10.67"/>
    <x v="11"/>
    <x v="0"/>
    <s v="Antennikaapeli"/>
    <n v="4"/>
    <x v="1"/>
  </r>
  <r>
    <n v="54714"/>
    <x v="647"/>
    <s v="10071"/>
    <n v="1"/>
    <n v="6"/>
    <n v="14"/>
    <n v="11.09"/>
    <x v="4"/>
    <x v="1"/>
    <s v="Antennikaapeli"/>
    <n v="4"/>
    <x v="1"/>
  </r>
  <r>
    <n v="54715"/>
    <x v="648"/>
    <s v="10066"/>
    <n v="1"/>
    <n v="7"/>
    <n v="18"/>
    <n v="9.06"/>
    <x v="3"/>
    <x v="0"/>
    <s v="USB-kaapeli"/>
    <n v="4"/>
    <x v="1"/>
  </r>
  <r>
    <n v="54716"/>
    <x v="648"/>
    <s v="10006"/>
    <n v="1"/>
    <n v="5"/>
    <n v="251"/>
    <n v="132.25"/>
    <x v="2"/>
    <x v="1"/>
    <s v="Levysoitin"/>
    <n v="1"/>
    <x v="5"/>
  </r>
  <r>
    <n v="54717"/>
    <x v="648"/>
    <s v="10071"/>
    <n v="1"/>
    <n v="6"/>
    <n v="15"/>
    <n v="10.15"/>
    <x v="4"/>
    <x v="1"/>
    <s v="Antennikaapeli"/>
    <n v="4"/>
    <x v="1"/>
  </r>
  <r>
    <n v="54718"/>
    <x v="1206"/>
    <s v="10071"/>
    <n v="1"/>
    <n v="7"/>
    <n v="14"/>
    <n v="10.77"/>
    <x v="3"/>
    <x v="0"/>
    <s v="Antennikaapeli"/>
    <n v="4"/>
    <x v="1"/>
  </r>
  <r>
    <n v="54719"/>
    <x v="649"/>
    <s v="10071"/>
    <n v="1"/>
    <n v="3"/>
    <n v="14"/>
    <n v="10.16"/>
    <x v="5"/>
    <x v="0"/>
    <s v="Antennikaapeli"/>
    <n v="4"/>
    <x v="1"/>
  </r>
  <r>
    <n v="54720"/>
    <x v="649"/>
    <s v="10071"/>
    <n v="1"/>
    <n v="16"/>
    <n v="15"/>
    <n v="10.19"/>
    <x v="11"/>
    <x v="0"/>
    <s v="Antennikaapeli"/>
    <n v="4"/>
    <x v="1"/>
  </r>
  <r>
    <n v="54721"/>
    <x v="649"/>
    <s v="10071"/>
    <n v="1"/>
    <n v="7"/>
    <n v="15"/>
    <n v="11.05"/>
    <x v="3"/>
    <x v="0"/>
    <s v="Antennikaapeli"/>
    <n v="4"/>
    <x v="1"/>
  </r>
  <r>
    <n v="54722"/>
    <x v="649"/>
    <s v="10071"/>
    <n v="1"/>
    <n v="5"/>
    <n v="14"/>
    <n v="10.75"/>
    <x v="2"/>
    <x v="1"/>
    <s v="Antennikaapeli"/>
    <n v="4"/>
    <x v="1"/>
  </r>
  <r>
    <n v="54723"/>
    <x v="649"/>
    <s v="10071"/>
    <n v="2"/>
    <n v="7"/>
    <n v="14"/>
    <n v="11.11"/>
    <x v="3"/>
    <x v="0"/>
    <s v="Antennikaapeli"/>
    <n v="4"/>
    <x v="1"/>
  </r>
  <r>
    <n v="54724"/>
    <x v="649"/>
    <s v="10071"/>
    <n v="1"/>
    <n v="9"/>
    <n v="15"/>
    <n v="10.53"/>
    <x v="6"/>
    <x v="1"/>
    <s v="Antennikaapeli"/>
    <n v="4"/>
    <x v="1"/>
  </r>
  <r>
    <n v="54725"/>
    <x v="649"/>
    <s v="10071"/>
    <n v="1"/>
    <n v="2"/>
    <n v="15"/>
    <n v="10.78"/>
    <x v="1"/>
    <x v="0"/>
    <s v="Antennikaapeli"/>
    <n v="4"/>
    <x v="1"/>
  </r>
  <r>
    <n v="54726"/>
    <x v="649"/>
    <s v="10071"/>
    <n v="1"/>
    <n v="16"/>
    <n v="14"/>
    <n v="10.220000000000001"/>
    <x v="11"/>
    <x v="0"/>
    <s v="Antennikaapeli"/>
    <n v="4"/>
    <x v="1"/>
  </r>
  <r>
    <n v="54727"/>
    <x v="650"/>
    <s v="10071"/>
    <n v="1"/>
    <n v="6"/>
    <n v="15"/>
    <n v="10.94"/>
    <x v="4"/>
    <x v="1"/>
    <s v="Antennikaapeli"/>
    <n v="4"/>
    <x v="1"/>
  </r>
  <r>
    <n v="54728"/>
    <x v="1207"/>
    <s v="10071"/>
    <n v="1"/>
    <n v="7"/>
    <n v="15"/>
    <n v="11.03"/>
    <x v="3"/>
    <x v="0"/>
    <s v="Antennikaapeli"/>
    <n v="4"/>
    <x v="1"/>
  </r>
  <r>
    <n v="54729"/>
    <x v="1207"/>
    <s v="10028"/>
    <n v="1"/>
    <n v="16"/>
    <n v="110"/>
    <n v="73.349999999999994"/>
    <x v="11"/>
    <x v="0"/>
    <s v="Multidigiboxi"/>
    <n v="6"/>
    <x v="2"/>
  </r>
  <r>
    <n v="54730"/>
    <x v="1207"/>
    <s v="10071"/>
    <n v="1"/>
    <n v="2"/>
    <n v="15"/>
    <n v="10.18"/>
    <x v="1"/>
    <x v="0"/>
    <s v="Antennikaapeli"/>
    <n v="4"/>
    <x v="1"/>
  </r>
  <r>
    <n v="54731"/>
    <x v="1207"/>
    <s v="10084"/>
    <n v="1"/>
    <n v="5"/>
    <n v="58"/>
    <n v="44.12"/>
    <x v="2"/>
    <x v="1"/>
    <s v="Kaukosäädin"/>
    <n v="4"/>
    <x v="1"/>
  </r>
  <r>
    <n v="54732"/>
    <x v="1208"/>
    <s v="10071"/>
    <n v="1"/>
    <n v="11"/>
    <n v="15"/>
    <n v="10.9"/>
    <x v="7"/>
    <x v="1"/>
    <s v="Antennikaapeli"/>
    <n v="4"/>
    <x v="1"/>
  </r>
  <r>
    <n v="54733"/>
    <x v="1208"/>
    <s v="10006"/>
    <n v="1"/>
    <n v="16"/>
    <n v="246"/>
    <n v="131.03"/>
    <x v="11"/>
    <x v="0"/>
    <s v="Levysoitin"/>
    <n v="1"/>
    <x v="5"/>
  </r>
  <r>
    <n v="54734"/>
    <x v="1208"/>
    <s v="10066"/>
    <n v="1"/>
    <n v="16"/>
    <n v="18"/>
    <n v="8.91"/>
    <x v="11"/>
    <x v="0"/>
    <s v="USB-kaapeli"/>
    <n v="4"/>
    <x v="1"/>
  </r>
  <r>
    <n v="54735"/>
    <x v="651"/>
    <s v="10071"/>
    <n v="1"/>
    <n v="14"/>
    <n v="15"/>
    <n v="10.29"/>
    <x v="10"/>
    <x v="1"/>
    <s v="Antennikaapeli"/>
    <n v="4"/>
    <x v="1"/>
  </r>
  <r>
    <n v="54736"/>
    <x v="651"/>
    <s v="10071"/>
    <n v="1"/>
    <n v="6"/>
    <n v="14"/>
    <n v="11.01"/>
    <x v="4"/>
    <x v="1"/>
    <s v="Antennikaapeli"/>
    <n v="4"/>
    <x v="1"/>
  </r>
  <r>
    <n v="54737"/>
    <x v="652"/>
    <s v="10084"/>
    <n v="1"/>
    <n v="14"/>
    <n v="55"/>
    <n v="45.35"/>
    <x v="10"/>
    <x v="1"/>
    <s v="Kaukosäädin"/>
    <n v="4"/>
    <x v="1"/>
  </r>
  <r>
    <n v="54738"/>
    <x v="652"/>
    <s v="10071"/>
    <n v="1"/>
    <n v="1"/>
    <n v="14"/>
    <n v="11.2"/>
    <x v="0"/>
    <x v="0"/>
    <s v="Antennikaapeli"/>
    <n v="4"/>
    <x v="1"/>
  </r>
  <r>
    <n v="54739"/>
    <x v="652"/>
    <s v="10071"/>
    <n v="1"/>
    <n v="6"/>
    <n v="15"/>
    <n v="11.19"/>
    <x v="4"/>
    <x v="1"/>
    <s v="Antennikaapeli"/>
    <n v="4"/>
    <x v="1"/>
  </r>
  <r>
    <n v="54740"/>
    <x v="652"/>
    <s v="10071"/>
    <n v="1"/>
    <n v="15"/>
    <n v="14"/>
    <n v="11.2"/>
    <x v="12"/>
    <x v="0"/>
    <s v="Antennikaapeli"/>
    <n v="4"/>
    <x v="1"/>
  </r>
  <r>
    <n v="54741"/>
    <x v="652"/>
    <s v="10071"/>
    <n v="1"/>
    <n v="11"/>
    <n v="14"/>
    <n v="11.22"/>
    <x v="7"/>
    <x v="1"/>
    <s v="Antennikaapeli"/>
    <n v="4"/>
    <x v="1"/>
  </r>
  <r>
    <n v="54742"/>
    <x v="652"/>
    <s v="10071"/>
    <n v="1"/>
    <n v="6"/>
    <n v="14"/>
    <n v="10.87"/>
    <x v="4"/>
    <x v="1"/>
    <s v="Antennikaapeli"/>
    <n v="4"/>
    <x v="1"/>
  </r>
  <r>
    <n v="54743"/>
    <x v="652"/>
    <s v="10071"/>
    <n v="1"/>
    <n v="2"/>
    <n v="14"/>
    <n v="10.8"/>
    <x v="1"/>
    <x v="0"/>
    <s v="Antennikaapeli"/>
    <n v="4"/>
    <x v="1"/>
  </r>
  <r>
    <n v="54744"/>
    <x v="653"/>
    <s v="10006"/>
    <n v="1"/>
    <n v="14"/>
    <n v="255"/>
    <n v="127.64"/>
    <x v="10"/>
    <x v="1"/>
    <s v="Levysoitin"/>
    <n v="1"/>
    <x v="5"/>
  </r>
  <r>
    <n v="54745"/>
    <x v="653"/>
    <s v="10071"/>
    <n v="1"/>
    <n v="2"/>
    <n v="15"/>
    <n v="10.75"/>
    <x v="1"/>
    <x v="0"/>
    <s v="Antennikaapeli"/>
    <n v="4"/>
    <x v="1"/>
  </r>
  <r>
    <n v="54746"/>
    <x v="653"/>
    <s v="10080"/>
    <n v="1"/>
    <n v="16"/>
    <n v="34"/>
    <n v="19.91"/>
    <x v="11"/>
    <x v="0"/>
    <s v="Liitinsarja"/>
    <n v="4"/>
    <x v="1"/>
  </r>
  <r>
    <n v="54747"/>
    <x v="654"/>
    <s v="10071"/>
    <n v="1"/>
    <n v="11"/>
    <n v="14"/>
    <n v="10.84"/>
    <x v="7"/>
    <x v="1"/>
    <s v="Antennikaapeli"/>
    <n v="4"/>
    <x v="1"/>
  </r>
  <r>
    <n v="54748"/>
    <x v="1209"/>
    <s v="10066"/>
    <n v="1"/>
    <n v="3"/>
    <n v="18"/>
    <n v="8.93"/>
    <x v="5"/>
    <x v="0"/>
    <s v="USB-kaapeli"/>
    <n v="4"/>
    <x v="1"/>
  </r>
  <r>
    <n v="54749"/>
    <x v="1209"/>
    <s v="10071"/>
    <n v="1"/>
    <n v="2"/>
    <n v="14"/>
    <n v="10.28"/>
    <x v="1"/>
    <x v="0"/>
    <s v="Antennikaapeli"/>
    <n v="4"/>
    <x v="1"/>
  </r>
  <r>
    <n v="54750"/>
    <x v="1209"/>
    <s v="10071"/>
    <n v="1"/>
    <n v="6"/>
    <n v="15"/>
    <n v="11.11"/>
    <x v="4"/>
    <x v="1"/>
    <s v="Antennikaapeli"/>
    <n v="4"/>
    <x v="1"/>
  </r>
  <r>
    <n v="54751"/>
    <x v="1210"/>
    <s v="10071"/>
    <n v="1"/>
    <n v="6"/>
    <n v="15"/>
    <n v="10.56"/>
    <x v="4"/>
    <x v="1"/>
    <s v="Antennikaapeli"/>
    <n v="4"/>
    <x v="1"/>
  </r>
  <r>
    <n v="54752"/>
    <x v="1210"/>
    <s v="10071"/>
    <n v="1"/>
    <n v="16"/>
    <n v="14"/>
    <n v="10.91"/>
    <x v="11"/>
    <x v="0"/>
    <s v="Antennikaapeli"/>
    <n v="4"/>
    <x v="1"/>
  </r>
  <r>
    <n v="54753"/>
    <x v="1210"/>
    <s v="10071"/>
    <n v="1"/>
    <n v="5"/>
    <n v="15"/>
    <n v="11.25"/>
    <x v="2"/>
    <x v="1"/>
    <s v="Antennikaapeli"/>
    <n v="4"/>
    <x v="1"/>
  </r>
  <r>
    <n v="54754"/>
    <x v="655"/>
    <s v="10071"/>
    <n v="1"/>
    <n v="5"/>
    <n v="14"/>
    <n v="10.68"/>
    <x v="2"/>
    <x v="1"/>
    <s v="Antennikaapeli"/>
    <n v="4"/>
    <x v="1"/>
  </r>
  <r>
    <n v="54755"/>
    <x v="655"/>
    <s v="10071"/>
    <n v="1"/>
    <n v="2"/>
    <n v="15"/>
    <n v="11.12"/>
    <x v="1"/>
    <x v="0"/>
    <s v="Antennikaapeli"/>
    <n v="4"/>
    <x v="1"/>
  </r>
  <r>
    <n v="54756"/>
    <x v="655"/>
    <s v="10071"/>
    <n v="1"/>
    <n v="15"/>
    <n v="15"/>
    <n v="11.07"/>
    <x v="12"/>
    <x v="0"/>
    <s v="Antennikaapeli"/>
    <n v="4"/>
    <x v="1"/>
  </r>
  <r>
    <n v="54757"/>
    <x v="1211"/>
    <s v="10071"/>
    <n v="1"/>
    <n v="6"/>
    <n v="14"/>
    <n v="11.21"/>
    <x v="4"/>
    <x v="1"/>
    <s v="Antennikaapeli"/>
    <n v="4"/>
    <x v="1"/>
  </r>
  <r>
    <n v="54758"/>
    <x v="1211"/>
    <s v="10071"/>
    <n v="1"/>
    <n v="6"/>
    <n v="15"/>
    <n v="10.92"/>
    <x v="4"/>
    <x v="1"/>
    <s v="Antennikaapeli"/>
    <n v="4"/>
    <x v="1"/>
  </r>
  <r>
    <n v="54759"/>
    <x v="1211"/>
    <s v="10071"/>
    <n v="1"/>
    <n v="5"/>
    <n v="15"/>
    <n v="10.18"/>
    <x v="2"/>
    <x v="1"/>
    <s v="Antennikaapeli"/>
    <n v="4"/>
    <x v="1"/>
  </r>
  <r>
    <n v="54760"/>
    <x v="1211"/>
    <s v="10051"/>
    <n v="1"/>
    <n v="6"/>
    <n v="347"/>
    <n v="225.82"/>
    <x v="4"/>
    <x v="1"/>
    <s v="TV32"/>
    <n v="3"/>
    <x v="3"/>
  </r>
  <r>
    <n v="54761"/>
    <x v="1211"/>
    <s v="10006"/>
    <n v="1"/>
    <n v="9"/>
    <n v="254"/>
    <n v="135.16"/>
    <x v="6"/>
    <x v="1"/>
    <s v="Levysoitin"/>
    <n v="1"/>
    <x v="5"/>
  </r>
  <r>
    <n v="54762"/>
    <x v="1211"/>
    <s v="10066"/>
    <n v="1"/>
    <n v="2"/>
    <n v="17"/>
    <n v="9.06"/>
    <x v="1"/>
    <x v="0"/>
    <s v="USB-kaapeli"/>
    <n v="4"/>
    <x v="1"/>
  </r>
  <r>
    <n v="54763"/>
    <x v="656"/>
    <s v="10071"/>
    <n v="1"/>
    <n v="15"/>
    <n v="15"/>
    <n v="10.24"/>
    <x v="12"/>
    <x v="0"/>
    <s v="Antennikaapeli"/>
    <n v="4"/>
    <x v="1"/>
  </r>
  <r>
    <n v="54764"/>
    <x v="656"/>
    <s v="10071"/>
    <n v="1"/>
    <n v="5"/>
    <n v="14"/>
    <n v="10.97"/>
    <x v="2"/>
    <x v="1"/>
    <s v="Antennikaapeli"/>
    <n v="4"/>
    <x v="1"/>
  </r>
  <r>
    <n v="54765"/>
    <x v="657"/>
    <s v="10006"/>
    <n v="1"/>
    <n v="3"/>
    <n v="244"/>
    <n v="126.19"/>
    <x v="5"/>
    <x v="0"/>
    <s v="Levysoitin"/>
    <n v="1"/>
    <x v="5"/>
  </r>
  <r>
    <n v="54766"/>
    <x v="657"/>
    <s v="10071"/>
    <n v="1"/>
    <n v="2"/>
    <n v="15"/>
    <n v="10.55"/>
    <x v="1"/>
    <x v="0"/>
    <s v="Antennikaapeli"/>
    <n v="4"/>
    <x v="1"/>
  </r>
  <r>
    <n v="54767"/>
    <x v="657"/>
    <s v="10071"/>
    <n v="1"/>
    <n v="2"/>
    <n v="14"/>
    <n v="11.15"/>
    <x v="1"/>
    <x v="0"/>
    <s v="Antennikaapeli"/>
    <n v="4"/>
    <x v="1"/>
  </r>
  <r>
    <n v="54768"/>
    <x v="1212"/>
    <s v="10071"/>
    <n v="1"/>
    <n v="13"/>
    <n v="15"/>
    <n v="10.220000000000001"/>
    <x v="8"/>
    <x v="1"/>
    <s v="Antennikaapeli"/>
    <n v="4"/>
    <x v="1"/>
  </r>
  <r>
    <n v="54769"/>
    <x v="658"/>
    <s v="10006"/>
    <n v="1"/>
    <n v="5"/>
    <n v="257"/>
    <n v="139.77000000000001"/>
    <x v="2"/>
    <x v="1"/>
    <s v="Levysoitin"/>
    <n v="1"/>
    <x v="5"/>
  </r>
  <r>
    <n v="54770"/>
    <x v="658"/>
    <s v="10071"/>
    <n v="1"/>
    <n v="11"/>
    <n v="14"/>
    <n v="10.58"/>
    <x v="7"/>
    <x v="1"/>
    <s v="Antennikaapeli"/>
    <n v="4"/>
    <x v="1"/>
  </r>
  <r>
    <n v="54771"/>
    <x v="658"/>
    <s v="10071"/>
    <n v="1"/>
    <n v="14"/>
    <n v="14"/>
    <n v="10.25"/>
    <x v="10"/>
    <x v="1"/>
    <s v="Antennikaapeli"/>
    <n v="4"/>
    <x v="1"/>
  </r>
  <r>
    <n v="54772"/>
    <x v="658"/>
    <s v="10071"/>
    <n v="1"/>
    <n v="2"/>
    <n v="15"/>
    <n v="11.06"/>
    <x v="1"/>
    <x v="0"/>
    <s v="Antennikaapeli"/>
    <n v="4"/>
    <x v="1"/>
  </r>
  <r>
    <n v="54773"/>
    <x v="658"/>
    <s v="10071"/>
    <n v="1"/>
    <n v="7"/>
    <n v="15"/>
    <n v="10.81"/>
    <x v="3"/>
    <x v="0"/>
    <s v="Antennikaapeli"/>
    <n v="4"/>
    <x v="1"/>
  </r>
  <r>
    <n v="54774"/>
    <x v="658"/>
    <s v="10071"/>
    <n v="1"/>
    <n v="5"/>
    <n v="14"/>
    <n v="10.93"/>
    <x v="2"/>
    <x v="1"/>
    <s v="Antennikaapeli"/>
    <n v="4"/>
    <x v="1"/>
  </r>
  <r>
    <n v="54775"/>
    <x v="659"/>
    <s v="10071"/>
    <n v="1"/>
    <n v="5"/>
    <n v="15"/>
    <n v="10.72"/>
    <x v="2"/>
    <x v="1"/>
    <s v="Antennikaapeli"/>
    <n v="4"/>
    <x v="1"/>
  </r>
  <r>
    <n v="54776"/>
    <x v="659"/>
    <s v="10080"/>
    <n v="1"/>
    <n v="3"/>
    <n v="31"/>
    <n v="18.84"/>
    <x v="5"/>
    <x v="0"/>
    <s v="Liitinsarja"/>
    <n v="4"/>
    <x v="1"/>
  </r>
  <r>
    <n v="54777"/>
    <x v="659"/>
    <s v="10066"/>
    <n v="1"/>
    <n v="11"/>
    <n v="18"/>
    <n v="9.5299999999999994"/>
    <x v="7"/>
    <x v="1"/>
    <s v="USB-kaapeli"/>
    <n v="4"/>
    <x v="1"/>
  </r>
  <r>
    <n v="54778"/>
    <x v="660"/>
    <s v="10071"/>
    <n v="1"/>
    <n v="1"/>
    <n v="15"/>
    <n v="10.25"/>
    <x v="0"/>
    <x v="0"/>
    <s v="Antennikaapeli"/>
    <n v="4"/>
    <x v="1"/>
  </r>
  <r>
    <n v="54779"/>
    <x v="660"/>
    <s v="10071"/>
    <n v="1"/>
    <n v="16"/>
    <n v="14"/>
    <n v="11.05"/>
    <x v="11"/>
    <x v="0"/>
    <s v="Antennikaapeli"/>
    <n v="4"/>
    <x v="1"/>
  </r>
  <r>
    <n v="54780"/>
    <x v="660"/>
    <s v="10084"/>
    <n v="1"/>
    <n v="3"/>
    <n v="55"/>
    <n v="45.44"/>
    <x v="5"/>
    <x v="0"/>
    <s v="Kaukosäädin"/>
    <n v="4"/>
    <x v="1"/>
  </r>
  <r>
    <n v="54781"/>
    <x v="1213"/>
    <s v="10066"/>
    <n v="1"/>
    <n v="2"/>
    <n v="17"/>
    <n v="9.4700000000000006"/>
    <x v="1"/>
    <x v="0"/>
    <s v="USB-kaapeli"/>
    <n v="4"/>
    <x v="1"/>
  </r>
  <r>
    <n v="54782"/>
    <x v="1213"/>
    <s v="10006"/>
    <n v="1"/>
    <n v="1"/>
    <n v="240"/>
    <n v="138.08000000000001"/>
    <x v="0"/>
    <x v="0"/>
    <s v="Levysoitin"/>
    <n v="1"/>
    <x v="5"/>
  </r>
  <r>
    <n v="54783"/>
    <x v="1213"/>
    <s v="10071"/>
    <n v="1"/>
    <n v="6"/>
    <n v="14"/>
    <n v="10.95"/>
    <x v="4"/>
    <x v="1"/>
    <s v="Antennikaapeli"/>
    <n v="4"/>
    <x v="1"/>
  </r>
  <r>
    <n v="54784"/>
    <x v="661"/>
    <s v="10071"/>
    <n v="1"/>
    <n v="14"/>
    <n v="14"/>
    <n v="10.95"/>
    <x v="10"/>
    <x v="1"/>
    <s v="Antennikaapeli"/>
    <n v="4"/>
    <x v="1"/>
  </r>
  <r>
    <n v="54785"/>
    <x v="661"/>
    <s v="10071"/>
    <n v="1"/>
    <n v="10"/>
    <n v="14"/>
    <n v="11.01"/>
    <x v="9"/>
    <x v="0"/>
    <s v="Antennikaapeli"/>
    <n v="4"/>
    <x v="1"/>
  </r>
  <r>
    <n v="54786"/>
    <x v="661"/>
    <s v="10071"/>
    <n v="1"/>
    <n v="13"/>
    <n v="15"/>
    <n v="11.1"/>
    <x v="8"/>
    <x v="1"/>
    <s v="Antennikaapeli"/>
    <n v="4"/>
    <x v="1"/>
  </r>
  <r>
    <n v="54787"/>
    <x v="661"/>
    <s v="10080"/>
    <n v="1"/>
    <n v="2"/>
    <n v="31"/>
    <n v="19.09"/>
    <x v="1"/>
    <x v="0"/>
    <s v="Liitinsarja"/>
    <n v="4"/>
    <x v="1"/>
  </r>
  <r>
    <n v="54788"/>
    <x v="661"/>
    <s v="10071"/>
    <n v="1"/>
    <n v="2"/>
    <n v="15"/>
    <n v="10.14"/>
    <x v="1"/>
    <x v="0"/>
    <s v="Antennikaapeli"/>
    <n v="4"/>
    <x v="1"/>
  </r>
  <r>
    <n v="54789"/>
    <x v="661"/>
    <s v="10071"/>
    <n v="1"/>
    <n v="7"/>
    <n v="15"/>
    <n v="10.31"/>
    <x v="3"/>
    <x v="0"/>
    <s v="Antennikaapeli"/>
    <n v="4"/>
    <x v="1"/>
  </r>
  <r>
    <n v="54790"/>
    <x v="661"/>
    <s v="10051"/>
    <n v="1"/>
    <n v="6"/>
    <n v="333"/>
    <n v="232.98"/>
    <x v="4"/>
    <x v="1"/>
    <s v="TV32"/>
    <n v="3"/>
    <x v="3"/>
  </r>
  <r>
    <n v="54791"/>
    <x v="662"/>
    <s v="10071"/>
    <n v="1"/>
    <n v="7"/>
    <n v="14"/>
    <n v="10.42"/>
    <x v="3"/>
    <x v="0"/>
    <s v="Antennikaapeli"/>
    <n v="4"/>
    <x v="1"/>
  </r>
  <r>
    <n v="54792"/>
    <x v="662"/>
    <s v="10071"/>
    <n v="1"/>
    <n v="7"/>
    <n v="15"/>
    <n v="10.59"/>
    <x v="3"/>
    <x v="0"/>
    <s v="Antennikaapeli"/>
    <n v="4"/>
    <x v="1"/>
  </r>
  <r>
    <n v="54793"/>
    <x v="663"/>
    <s v="10071"/>
    <n v="1"/>
    <n v="15"/>
    <n v="15"/>
    <n v="11.12"/>
    <x v="12"/>
    <x v="0"/>
    <s v="Antennikaapeli"/>
    <n v="4"/>
    <x v="1"/>
  </r>
  <r>
    <n v="54794"/>
    <x v="1214"/>
    <s v="10071"/>
    <n v="1"/>
    <n v="6"/>
    <n v="15"/>
    <n v="10.64"/>
    <x v="4"/>
    <x v="1"/>
    <s v="Antennikaapeli"/>
    <n v="4"/>
    <x v="1"/>
  </r>
  <r>
    <n v="54795"/>
    <x v="1214"/>
    <s v="10006"/>
    <n v="1"/>
    <n v="6"/>
    <n v="257"/>
    <n v="133.99"/>
    <x v="4"/>
    <x v="1"/>
    <s v="Levysoitin"/>
    <n v="1"/>
    <x v="5"/>
  </r>
  <r>
    <n v="54796"/>
    <x v="1214"/>
    <s v="10066"/>
    <n v="2"/>
    <n v="3"/>
    <n v="17"/>
    <n v="9.4600000000000009"/>
    <x v="5"/>
    <x v="0"/>
    <s v="USB-kaapeli"/>
    <n v="4"/>
    <x v="1"/>
  </r>
  <r>
    <n v="54797"/>
    <x v="664"/>
    <s v="10071"/>
    <n v="1"/>
    <n v="5"/>
    <n v="14"/>
    <n v="10.91"/>
    <x v="2"/>
    <x v="1"/>
    <s v="Antennikaapeli"/>
    <n v="4"/>
    <x v="1"/>
  </r>
  <r>
    <n v="54798"/>
    <x v="664"/>
    <s v="10071"/>
    <n v="1"/>
    <n v="10"/>
    <n v="14"/>
    <n v="11.21"/>
    <x v="9"/>
    <x v="0"/>
    <s v="Antennikaapeli"/>
    <n v="4"/>
    <x v="1"/>
  </r>
  <r>
    <n v="54799"/>
    <x v="664"/>
    <s v="10071"/>
    <n v="1"/>
    <n v="16"/>
    <n v="15"/>
    <n v="10.55"/>
    <x v="11"/>
    <x v="0"/>
    <s v="Antennikaapeli"/>
    <n v="4"/>
    <x v="1"/>
  </r>
  <r>
    <n v="54800"/>
    <x v="1215"/>
    <s v="10071"/>
    <n v="1"/>
    <n v="6"/>
    <n v="14"/>
    <n v="10.24"/>
    <x v="4"/>
    <x v="1"/>
    <s v="Antennikaapeli"/>
    <n v="4"/>
    <x v="1"/>
  </r>
  <r>
    <n v="54801"/>
    <x v="1215"/>
    <s v="10066"/>
    <n v="1"/>
    <n v="6"/>
    <n v="18"/>
    <n v="9.3800000000000008"/>
    <x v="4"/>
    <x v="1"/>
    <s v="USB-kaapeli"/>
    <n v="4"/>
    <x v="1"/>
  </r>
  <r>
    <n v="54802"/>
    <x v="1215"/>
    <s v="10006"/>
    <n v="1"/>
    <n v="7"/>
    <n v="253"/>
    <n v="129.91999999999999"/>
    <x v="3"/>
    <x v="0"/>
    <s v="Levysoitin"/>
    <n v="1"/>
    <x v="5"/>
  </r>
  <r>
    <n v="54803"/>
    <x v="665"/>
    <s v="10071"/>
    <n v="1"/>
    <n v="7"/>
    <n v="14"/>
    <n v="10.92"/>
    <x v="3"/>
    <x v="0"/>
    <s v="Antennikaapeli"/>
    <n v="4"/>
    <x v="1"/>
  </r>
  <r>
    <n v="54804"/>
    <x v="665"/>
    <s v="10028"/>
    <n v="1"/>
    <n v="7"/>
    <n v="108"/>
    <n v="71.650000000000006"/>
    <x v="3"/>
    <x v="0"/>
    <s v="Multidigiboxi"/>
    <n v="6"/>
    <x v="2"/>
  </r>
  <r>
    <n v="54805"/>
    <x v="665"/>
    <s v="10071"/>
    <n v="1"/>
    <n v="5"/>
    <n v="15"/>
    <n v="10.5"/>
    <x v="2"/>
    <x v="1"/>
    <s v="Antennikaapeli"/>
    <n v="4"/>
    <x v="1"/>
  </r>
  <r>
    <n v="54806"/>
    <x v="1216"/>
    <s v="10071"/>
    <n v="1"/>
    <n v="11"/>
    <n v="15"/>
    <n v="10.73"/>
    <x v="7"/>
    <x v="1"/>
    <s v="Antennikaapeli"/>
    <n v="4"/>
    <x v="1"/>
  </r>
  <r>
    <n v="54807"/>
    <x v="1216"/>
    <s v="10071"/>
    <n v="1"/>
    <n v="7"/>
    <n v="15"/>
    <n v="10.5"/>
    <x v="3"/>
    <x v="0"/>
    <s v="Antennikaapeli"/>
    <n v="4"/>
    <x v="1"/>
  </r>
  <r>
    <n v="54808"/>
    <x v="1216"/>
    <s v="10071"/>
    <n v="1"/>
    <n v="16"/>
    <n v="14"/>
    <n v="10.82"/>
    <x v="11"/>
    <x v="0"/>
    <s v="Antennikaapeli"/>
    <n v="4"/>
    <x v="1"/>
  </r>
  <r>
    <n v="54809"/>
    <x v="1216"/>
    <s v="10080"/>
    <n v="1"/>
    <n v="14"/>
    <n v="32"/>
    <n v="20.25"/>
    <x v="10"/>
    <x v="1"/>
    <s v="Liitinsarja"/>
    <n v="4"/>
    <x v="1"/>
  </r>
  <r>
    <n v="54810"/>
    <x v="666"/>
    <s v="10071"/>
    <n v="1"/>
    <n v="11"/>
    <n v="14"/>
    <n v="10.52"/>
    <x v="7"/>
    <x v="1"/>
    <s v="Antennikaapeli"/>
    <n v="4"/>
    <x v="1"/>
  </r>
  <r>
    <n v="54811"/>
    <x v="666"/>
    <s v="10071"/>
    <n v="1"/>
    <n v="5"/>
    <n v="15"/>
    <n v="10.52"/>
    <x v="2"/>
    <x v="1"/>
    <s v="Antennikaapeli"/>
    <n v="4"/>
    <x v="1"/>
  </r>
  <r>
    <n v="54812"/>
    <x v="666"/>
    <s v="10071"/>
    <n v="1"/>
    <n v="13"/>
    <n v="15"/>
    <n v="10.45"/>
    <x v="8"/>
    <x v="1"/>
    <s v="Antennikaapeli"/>
    <n v="4"/>
    <x v="1"/>
  </r>
  <r>
    <n v="54813"/>
    <x v="667"/>
    <s v="10006"/>
    <n v="1"/>
    <n v="10"/>
    <n v="239"/>
    <n v="127.59"/>
    <x v="9"/>
    <x v="0"/>
    <s v="Levysoitin"/>
    <n v="1"/>
    <x v="5"/>
  </r>
  <r>
    <n v="54814"/>
    <x v="667"/>
    <s v="10071"/>
    <n v="1"/>
    <n v="2"/>
    <n v="14"/>
    <n v="10.92"/>
    <x v="1"/>
    <x v="0"/>
    <s v="Antennikaapeli"/>
    <n v="4"/>
    <x v="1"/>
  </r>
  <r>
    <n v="54815"/>
    <x v="1217"/>
    <s v="10051"/>
    <n v="1"/>
    <n v="2"/>
    <n v="321"/>
    <n v="223.41"/>
    <x v="1"/>
    <x v="0"/>
    <s v="TV32"/>
    <n v="3"/>
    <x v="3"/>
  </r>
  <r>
    <n v="54816"/>
    <x v="1217"/>
    <s v="10071"/>
    <n v="1"/>
    <n v="11"/>
    <n v="15"/>
    <n v="10.220000000000001"/>
    <x v="7"/>
    <x v="1"/>
    <s v="Antennikaapeli"/>
    <n v="4"/>
    <x v="1"/>
  </r>
  <r>
    <n v="54817"/>
    <x v="1217"/>
    <s v="10084"/>
    <n v="1"/>
    <n v="3"/>
    <n v="58"/>
    <n v="45.59"/>
    <x v="5"/>
    <x v="0"/>
    <s v="Kaukosäädin"/>
    <n v="4"/>
    <x v="1"/>
  </r>
  <r>
    <n v="54818"/>
    <x v="1217"/>
    <s v="10066"/>
    <n v="1"/>
    <n v="1"/>
    <n v="17"/>
    <n v="9.35"/>
    <x v="0"/>
    <x v="0"/>
    <s v="USB-kaapeli"/>
    <n v="4"/>
    <x v="1"/>
  </r>
  <r>
    <n v="54819"/>
    <x v="1217"/>
    <s v="10071"/>
    <n v="1"/>
    <n v="3"/>
    <n v="15"/>
    <n v="10.64"/>
    <x v="5"/>
    <x v="0"/>
    <s v="Antennikaapeli"/>
    <n v="4"/>
    <x v="1"/>
  </r>
  <r>
    <n v="54820"/>
    <x v="668"/>
    <s v="10080"/>
    <n v="1"/>
    <n v="10"/>
    <n v="34"/>
    <n v="19.399999999999999"/>
    <x v="9"/>
    <x v="0"/>
    <s v="Liitinsarja"/>
    <n v="4"/>
    <x v="1"/>
  </r>
  <r>
    <n v="54821"/>
    <x v="668"/>
    <s v="10071"/>
    <n v="1"/>
    <n v="15"/>
    <n v="15"/>
    <n v="10.24"/>
    <x v="12"/>
    <x v="0"/>
    <s v="Antennikaapeli"/>
    <n v="4"/>
    <x v="1"/>
  </r>
  <r>
    <n v="54822"/>
    <x v="669"/>
    <s v="10071"/>
    <n v="1"/>
    <n v="5"/>
    <n v="15"/>
    <n v="10.31"/>
    <x v="2"/>
    <x v="1"/>
    <s v="Antennikaapeli"/>
    <n v="4"/>
    <x v="1"/>
  </r>
  <r>
    <n v="54823"/>
    <x v="669"/>
    <s v="10066"/>
    <n v="1"/>
    <n v="7"/>
    <n v="17"/>
    <n v="9.67"/>
    <x v="3"/>
    <x v="0"/>
    <s v="USB-kaapeli"/>
    <n v="4"/>
    <x v="1"/>
  </r>
  <r>
    <n v="54824"/>
    <x v="669"/>
    <s v="10006"/>
    <n v="1"/>
    <n v="3"/>
    <n v="257"/>
    <n v="134.49"/>
    <x v="5"/>
    <x v="0"/>
    <s v="Levysoitin"/>
    <n v="1"/>
    <x v="5"/>
  </r>
  <r>
    <n v="54825"/>
    <x v="670"/>
    <s v="10071"/>
    <n v="1"/>
    <n v="3"/>
    <n v="15"/>
    <n v="10.42"/>
    <x v="5"/>
    <x v="0"/>
    <s v="Antennikaapeli"/>
    <n v="4"/>
    <x v="1"/>
  </r>
  <r>
    <n v="54826"/>
    <x v="670"/>
    <s v="10071"/>
    <n v="1"/>
    <n v="16"/>
    <n v="15"/>
    <n v="10.220000000000001"/>
    <x v="11"/>
    <x v="0"/>
    <s v="Antennikaapeli"/>
    <n v="4"/>
    <x v="1"/>
  </r>
  <r>
    <n v="54827"/>
    <x v="671"/>
    <s v="10071"/>
    <n v="1"/>
    <n v="6"/>
    <n v="14"/>
    <n v="10.8"/>
    <x v="4"/>
    <x v="1"/>
    <s v="Antennikaapeli"/>
    <n v="4"/>
    <x v="1"/>
  </r>
  <r>
    <n v="54828"/>
    <x v="1218"/>
    <s v="10028"/>
    <n v="1"/>
    <n v="11"/>
    <n v="119"/>
    <n v="71.819999999999993"/>
    <x v="7"/>
    <x v="1"/>
    <s v="Multidigiboxi"/>
    <n v="6"/>
    <x v="2"/>
  </r>
  <r>
    <n v="54829"/>
    <x v="1218"/>
    <s v="10071"/>
    <n v="1"/>
    <n v="10"/>
    <n v="14"/>
    <n v="10.56"/>
    <x v="9"/>
    <x v="0"/>
    <s v="Antennikaapeli"/>
    <n v="4"/>
    <x v="1"/>
  </r>
  <r>
    <n v="54830"/>
    <x v="1218"/>
    <s v="10071"/>
    <n v="1"/>
    <n v="2"/>
    <n v="14"/>
    <n v="10.38"/>
    <x v="1"/>
    <x v="0"/>
    <s v="Antennikaapeli"/>
    <n v="4"/>
    <x v="1"/>
  </r>
  <r>
    <n v="54831"/>
    <x v="672"/>
    <s v="10071"/>
    <n v="1"/>
    <n v="7"/>
    <n v="15"/>
    <n v="10.83"/>
    <x v="3"/>
    <x v="0"/>
    <s v="Antennikaapeli"/>
    <n v="4"/>
    <x v="1"/>
  </r>
  <r>
    <n v="54832"/>
    <x v="672"/>
    <s v="10071"/>
    <n v="1"/>
    <n v="6"/>
    <n v="15"/>
    <n v="10.48"/>
    <x v="4"/>
    <x v="1"/>
    <s v="Antennikaapeli"/>
    <n v="4"/>
    <x v="1"/>
  </r>
  <r>
    <n v="54833"/>
    <x v="672"/>
    <s v="10006"/>
    <n v="1"/>
    <n v="11"/>
    <n v="253"/>
    <n v="137.96"/>
    <x v="7"/>
    <x v="1"/>
    <s v="Levysoitin"/>
    <n v="1"/>
    <x v="5"/>
  </r>
  <r>
    <n v="54834"/>
    <x v="672"/>
    <s v="10071"/>
    <n v="1"/>
    <n v="6"/>
    <n v="14"/>
    <n v="10.53"/>
    <x v="4"/>
    <x v="1"/>
    <s v="Antennikaapeli"/>
    <n v="4"/>
    <x v="1"/>
  </r>
  <r>
    <n v="54835"/>
    <x v="672"/>
    <s v="10066"/>
    <n v="1"/>
    <n v="1"/>
    <n v="17"/>
    <n v="9.6"/>
    <x v="0"/>
    <x v="0"/>
    <s v="USB-kaapeli"/>
    <n v="4"/>
    <x v="1"/>
  </r>
  <r>
    <n v="54836"/>
    <x v="672"/>
    <s v="10071"/>
    <n v="1"/>
    <n v="6"/>
    <n v="15"/>
    <n v="10.59"/>
    <x v="4"/>
    <x v="1"/>
    <s v="Antennikaapeli"/>
    <n v="4"/>
    <x v="1"/>
  </r>
  <r>
    <n v="54837"/>
    <x v="672"/>
    <s v="10084"/>
    <n v="1"/>
    <n v="5"/>
    <n v="55"/>
    <n v="44.89"/>
    <x v="2"/>
    <x v="1"/>
    <s v="Kaukosäädin"/>
    <n v="4"/>
    <x v="1"/>
  </r>
  <r>
    <n v="54838"/>
    <x v="673"/>
    <s v="10071"/>
    <n v="1"/>
    <n v="15"/>
    <n v="15"/>
    <n v="11.08"/>
    <x v="12"/>
    <x v="0"/>
    <s v="Antennikaapeli"/>
    <n v="4"/>
    <x v="1"/>
  </r>
  <r>
    <n v="54839"/>
    <x v="674"/>
    <s v="10071"/>
    <n v="1"/>
    <n v="2"/>
    <n v="15"/>
    <n v="10.4"/>
    <x v="1"/>
    <x v="0"/>
    <s v="Antennikaapeli"/>
    <n v="4"/>
    <x v="1"/>
  </r>
  <r>
    <n v="54840"/>
    <x v="674"/>
    <s v="10071"/>
    <n v="1"/>
    <n v="5"/>
    <n v="15"/>
    <n v="10.89"/>
    <x v="2"/>
    <x v="1"/>
    <s v="Antennikaapeli"/>
    <n v="4"/>
    <x v="1"/>
  </r>
  <r>
    <n v="54841"/>
    <x v="674"/>
    <s v="10071"/>
    <n v="1"/>
    <n v="13"/>
    <n v="15"/>
    <n v="10.199999999999999"/>
    <x v="8"/>
    <x v="1"/>
    <s v="Antennikaapeli"/>
    <n v="4"/>
    <x v="1"/>
  </r>
  <r>
    <n v="54842"/>
    <x v="674"/>
    <s v="10006"/>
    <n v="1"/>
    <n v="11"/>
    <n v="234"/>
    <n v="133.97"/>
    <x v="7"/>
    <x v="1"/>
    <s v="Levysoitin"/>
    <n v="1"/>
    <x v="5"/>
  </r>
  <r>
    <n v="54843"/>
    <x v="675"/>
    <s v="10071"/>
    <n v="1"/>
    <n v="1"/>
    <n v="14"/>
    <n v="11.1"/>
    <x v="0"/>
    <x v="0"/>
    <s v="Antennikaapeli"/>
    <n v="4"/>
    <x v="1"/>
  </r>
  <r>
    <n v="54844"/>
    <x v="675"/>
    <s v="10071"/>
    <n v="1"/>
    <n v="7"/>
    <n v="15"/>
    <n v="10.51"/>
    <x v="3"/>
    <x v="0"/>
    <s v="Antennikaapeli"/>
    <n v="4"/>
    <x v="1"/>
  </r>
  <r>
    <n v="54845"/>
    <x v="1219"/>
    <s v="10071"/>
    <n v="1"/>
    <n v="7"/>
    <n v="15"/>
    <n v="10.8"/>
    <x v="3"/>
    <x v="0"/>
    <s v="Antennikaapeli"/>
    <n v="4"/>
    <x v="1"/>
  </r>
  <r>
    <n v="54846"/>
    <x v="1219"/>
    <s v="10084"/>
    <n v="1"/>
    <n v="15"/>
    <n v="56"/>
    <n v="42.2"/>
    <x v="12"/>
    <x v="0"/>
    <s v="Kaukosäädin"/>
    <n v="4"/>
    <x v="1"/>
  </r>
  <r>
    <n v="54847"/>
    <x v="1219"/>
    <s v="10071"/>
    <n v="1"/>
    <n v="3"/>
    <n v="14"/>
    <n v="10.71"/>
    <x v="5"/>
    <x v="0"/>
    <s v="Antennikaapeli"/>
    <n v="4"/>
    <x v="1"/>
  </r>
  <r>
    <n v="54848"/>
    <x v="1219"/>
    <s v="10071"/>
    <n v="1"/>
    <n v="6"/>
    <n v="15"/>
    <n v="10.93"/>
    <x v="4"/>
    <x v="1"/>
    <s v="Antennikaapeli"/>
    <n v="4"/>
    <x v="1"/>
  </r>
  <r>
    <n v="54849"/>
    <x v="1219"/>
    <s v="10051"/>
    <n v="1"/>
    <n v="3"/>
    <n v="326"/>
    <n v="220.16"/>
    <x v="5"/>
    <x v="0"/>
    <s v="TV32"/>
    <n v="3"/>
    <x v="3"/>
  </r>
  <r>
    <n v="54850"/>
    <x v="1219"/>
    <s v="10071"/>
    <n v="1"/>
    <n v="3"/>
    <n v="15"/>
    <n v="11.23"/>
    <x v="5"/>
    <x v="0"/>
    <s v="Antennikaapeli"/>
    <n v="4"/>
    <x v="1"/>
  </r>
  <r>
    <n v="54851"/>
    <x v="676"/>
    <s v="10071"/>
    <n v="1"/>
    <n v="7"/>
    <n v="14"/>
    <n v="11.14"/>
    <x v="3"/>
    <x v="0"/>
    <s v="Antennikaapeli"/>
    <n v="4"/>
    <x v="1"/>
  </r>
  <r>
    <n v="54852"/>
    <x v="676"/>
    <s v="10006"/>
    <n v="1"/>
    <n v="5"/>
    <n v="241"/>
    <n v="127.62"/>
    <x v="2"/>
    <x v="1"/>
    <s v="Levysoitin"/>
    <n v="1"/>
    <x v="5"/>
  </r>
  <r>
    <n v="54853"/>
    <x v="1220"/>
    <s v="10080"/>
    <n v="1"/>
    <n v="6"/>
    <n v="32"/>
    <n v="19.7"/>
    <x v="4"/>
    <x v="1"/>
    <s v="Liitinsarja"/>
    <n v="4"/>
    <x v="1"/>
  </r>
  <r>
    <n v="54854"/>
    <x v="1220"/>
    <s v="10071"/>
    <n v="1"/>
    <n v="3"/>
    <n v="14"/>
    <n v="10.45"/>
    <x v="5"/>
    <x v="0"/>
    <s v="Antennikaapeli"/>
    <n v="4"/>
    <x v="1"/>
  </r>
  <r>
    <n v="54855"/>
    <x v="677"/>
    <s v="10071"/>
    <n v="1"/>
    <n v="6"/>
    <n v="15"/>
    <n v="10.9"/>
    <x v="4"/>
    <x v="1"/>
    <s v="Antennikaapeli"/>
    <n v="4"/>
    <x v="1"/>
  </r>
  <r>
    <n v="54856"/>
    <x v="677"/>
    <s v="10066"/>
    <n v="1"/>
    <n v="6"/>
    <n v="18"/>
    <n v="9.4600000000000009"/>
    <x v="4"/>
    <x v="1"/>
    <s v="USB-kaapeli"/>
    <n v="4"/>
    <x v="1"/>
  </r>
  <r>
    <n v="54857"/>
    <x v="677"/>
    <s v="10028"/>
    <n v="1"/>
    <n v="6"/>
    <n v="115"/>
    <n v="77.430000000000007"/>
    <x v="4"/>
    <x v="1"/>
    <s v="Multidigiboxi"/>
    <n v="6"/>
    <x v="2"/>
  </r>
  <r>
    <n v="54858"/>
    <x v="678"/>
    <s v="10006"/>
    <n v="1"/>
    <n v="15"/>
    <n v="235"/>
    <n v="130.87"/>
    <x v="12"/>
    <x v="0"/>
    <s v="Levysoitin"/>
    <n v="1"/>
    <x v="5"/>
  </r>
  <r>
    <n v="54859"/>
    <x v="678"/>
    <s v="10071"/>
    <n v="1"/>
    <n v="9"/>
    <n v="14"/>
    <n v="11.25"/>
    <x v="6"/>
    <x v="1"/>
    <s v="Antennikaapeli"/>
    <n v="4"/>
    <x v="1"/>
  </r>
  <r>
    <n v="54860"/>
    <x v="678"/>
    <s v="10071"/>
    <n v="1"/>
    <n v="7"/>
    <n v="14"/>
    <n v="10.42"/>
    <x v="3"/>
    <x v="0"/>
    <s v="Antennikaapeli"/>
    <n v="4"/>
    <x v="1"/>
  </r>
  <r>
    <n v="54861"/>
    <x v="678"/>
    <s v="10071"/>
    <n v="1"/>
    <n v="5"/>
    <n v="15"/>
    <n v="11.13"/>
    <x v="2"/>
    <x v="1"/>
    <s v="Antennikaapeli"/>
    <n v="4"/>
    <x v="1"/>
  </r>
  <r>
    <n v="54862"/>
    <x v="678"/>
    <s v="10071"/>
    <n v="1"/>
    <n v="7"/>
    <n v="14"/>
    <n v="10.52"/>
    <x v="3"/>
    <x v="0"/>
    <s v="Antennikaapeli"/>
    <n v="4"/>
    <x v="1"/>
  </r>
  <r>
    <n v="54863"/>
    <x v="679"/>
    <s v="10071"/>
    <n v="1"/>
    <n v="11"/>
    <n v="14"/>
    <n v="10.78"/>
    <x v="7"/>
    <x v="1"/>
    <s v="Antennikaapeli"/>
    <n v="4"/>
    <x v="1"/>
  </r>
  <r>
    <n v="54864"/>
    <x v="679"/>
    <s v="10071"/>
    <n v="1"/>
    <n v="7"/>
    <n v="15"/>
    <n v="10.52"/>
    <x v="3"/>
    <x v="0"/>
    <s v="Antennikaapeli"/>
    <n v="4"/>
    <x v="1"/>
  </r>
  <r>
    <n v="54865"/>
    <x v="679"/>
    <s v="10071"/>
    <n v="1"/>
    <n v="11"/>
    <n v="14"/>
    <n v="10.78"/>
    <x v="7"/>
    <x v="1"/>
    <s v="Antennikaapeli"/>
    <n v="4"/>
    <x v="1"/>
  </r>
  <r>
    <n v="54866"/>
    <x v="680"/>
    <s v="10071"/>
    <n v="1"/>
    <n v="11"/>
    <n v="15"/>
    <n v="10.57"/>
    <x v="7"/>
    <x v="1"/>
    <s v="Antennikaapeli"/>
    <n v="4"/>
    <x v="1"/>
  </r>
  <r>
    <n v="54867"/>
    <x v="680"/>
    <s v="10071"/>
    <n v="1"/>
    <n v="9"/>
    <n v="15"/>
    <n v="10.53"/>
    <x v="6"/>
    <x v="1"/>
    <s v="Antennikaapeli"/>
    <n v="4"/>
    <x v="1"/>
  </r>
  <r>
    <n v="54868"/>
    <x v="680"/>
    <s v="10071"/>
    <n v="1"/>
    <n v="6"/>
    <n v="14"/>
    <n v="10.88"/>
    <x v="4"/>
    <x v="1"/>
    <s v="Antennikaapeli"/>
    <n v="4"/>
    <x v="1"/>
  </r>
  <r>
    <n v="54869"/>
    <x v="680"/>
    <s v="10071"/>
    <n v="1"/>
    <n v="1"/>
    <n v="14"/>
    <n v="10.66"/>
    <x v="0"/>
    <x v="0"/>
    <s v="Antennikaapeli"/>
    <n v="4"/>
    <x v="1"/>
  </r>
  <r>
    <n v="54870"/>
    <x v="681"/>
    <s v="10006"/>
    <n v="1"/>
    <n v="7"/>
    <n v="240"/>
    <n v="136.75"/>
    <x v="3"/>
    <x v="0"/>
    <s v="Levysoitin"/>
    <n v="1"/>
    <x v="5"/>
  </r>
  <r>
    <n v="54871"/>
    <x v="681"/>
    <s v="10071"/>
    <n v="1"/>
    <n v="7"/>
    <n v="15"/>
    <n v="10.89"/>
    <x v="3"/>
    <x v="0"/>
    <s v="Antennikaapeli"/>
    <n v="4"/>
    <x v="1"/>
  </r>
  <r>
    <n v="54872"/>
    <x v="681"/>
    <s v="10071"/>
    <n v="1"/>
    <n v="9"/>
    <n v="15"/>
    <n v="10.84"/>
    <x v="6"/>
    <x v="1"/>
    <s v="Antennikaapeli"/>
    <n v="4"/>
    <x v="1"/>
  </r>
  <r>
    <n v="54873"/>
    <x v="681"/>
    <s v="10071"/>
    <n v="1"/>
    <n v="7"/>
    <n v="15"/>
    <n v="11.05"/>
    <x v="3"/>
    <x v="0"/>
    <s v="Antennikaapeli"/>
    <n v="4"/>
    <x v="1"/>
  </r>
  <r>
    <n v="54874"/>
    <x v="681"/>
    <s v="10051"/>
    <n v="1"/>
    <n v="7"/>
    <n v="318"/>
    <n v="220.13"/>
    <x v="3"/>
    <x v="0"/>
    <s v="TV32"/>
    <n v="3"/>
    <x v="3"/>
  </r>
  <r>
    <n v="54875"/>
    <x v="1221"/>
    <s v="10066"/>
    <n v="1"/>
    <n v="2"/>
    <n v="18"/>
    <n v="9.68"/>
    <x v="1"/>
    <x v="0"/>
    <s v="USB-kaapeli"/>
    <n v="4"/>
    <x v="1"/>
  </r>
  <r>
    <n v="54876"/>
    <x v="1221"/>
    <s v="10071"/>
    <n v="1"/>
    <n v="9"/>
    <n v="15"/>
    <n v="10.5"/>
    <x v="6"/>
    <x v="1"/>
    <s v="Antennikaapeli"/>
    <n v="4"/>
    <x v="1"/>
  </r>
  <r>
    <n v="54877"/>
    <x v="1221"/>
    <s v="10071"/>
    <n v="1"/>
    <n v="2"/>
    <n v="14"/>
    <n v="11.01"/>
    <x v="1"/>
    <x v="0"/>
    <s v="Antennikaapeli"/>
    <n v="4"/>
    <x v="1"/>
  </r>
  <r>
    <n v="54878"/>
    <x v="1221"/>
    <s v="10071"/>
    <n v="1"/>
    <n v="11"/>
    <n v="14"/>
    <n v="10.81"/>
    <x v="7"/>
    <x v="1"/>
    <s v="Antennikaapeli"/>
    <n v="4"/>
    <x v="1"/>
  </r>
  <r>
    <n v="54879"/>
    <x v="1221"/>
    <s v="10071"/>
    <n v="1"/>
    <n v="15"/>
    <n v="14"/>
    <n v="10.55"/>
    <x v="12"/>
    <x v="0"/>
    <s v="Antennikaapeli"/>
    <n v="4"/>
    <x v="1"/>
  </r>
  <r>
    <n v="54880"/>
    <x v="682"/>
    <s v="10071"/>
    <n v="1"/>
    <n v="14"/>
    <n v="15"/>
    <n v="10.55"/>
    <x v="10"/>
    <x v="1"/>
    <s v="Antennikaapeli"/>
    <n v="4"/>
    <x v="1"/>
  </r>
  <r>
    <n v="54881"/>
    <x v="682"/>
    <s v="10084"/>
    <n v="1"/>
    <n v="9"/>
    <n v="54"/>
    <n v="46.12"/>
    <x v="6"/>
    <x v="1"/>
    <s v="Kaukosäädin"/>
    <n v="4"/>
    <x v="1"/>
  </r>
  <r>
    <n v="54882"/>
    <x v="682"/>
    <s v="10071"/>
    <n v="1"/>
    <n v="9"/>
    <n v="15"/>
    <n v="10.94"/>
    <x v="6"/>
    <x v="1"/>
    <s v="Antennikaapeli"/>
    <n v="4"/>
    <x v="1"/>
  </r>
  <r>
    <n v="54883"/>
    <x v="682"/>
    <s v="10071"/>
    <n v="1"/>
    <n v="14"/>
    <n v="15"/>
    <n v="10.14"/>
    <x v="10"/>
    <x v="1"/>
    <s v="Antennikaapeli"/>
    <n v="4"/>
    <x v="1"/>
  </r>
  <r>
    <n v="54884"/>
    <x v="683"/>
    <s v="10071"/>
    <n v="1"/>
    <n v="9"/>
    <n v="14"/>
    <n v="10.3"/>
    <x v="6"/>
    <x v="1"/>
    <s v="Antennikaapeli"/>
    <n v="4"/>
    <x v="1"/>
  </r>
  <r>
    <n v="54885"/>
    <x v="683"/>
    <s v="10071"/>
    <n v="1"/>
    <n v="9"/>
    <n v="15"/>
    <n v="10.69"/>
    <x v="6"/>
    <x v="1"/>
    <s v="Antennikaapeli"/>
    <n v="4"/>
    <x v="1"/>
  </r>
  <r>
    <n v="54886"/>
    <x v="683"/>
    <s v="10071"/>
    <n v="1"/>
    <n v="7"/>
    <n v="15"/>
    <n v="11.09"/>
    <x v="3"/>
    <x v="0"/>
    <s v="Antennikaapeli"/>
    <n v="4"/>
    <x v="1"/>
  </r>
  <r>
    <n v="54887"/>
    <x v="684"/>
    <s v="10071"/>
    <n v="1"/>
    <n v="7"/>
    <n v="15"/>
    <n v="10.83"/>
    <x v="3"/>
    <x v="0"/>
    <s v="Antennikaapeli"/>
    <n v="4"/>
    <x v="1"/>
  </r>
  <r>
    <n v="54888"/>
    <x v="1222"/>
    <s v="10071"/>
    <n v="1"/>
    <n v="10"/>
    <n v="15"/>
    <n v="10.86"/>
    <x v="9"/>
    <x v="0"/>
    <s v="Antennikaapeli"/>
    <n v="4"/>
    <x v="1"/>
  </r>
  <r>
    <n v="54889"/>
    <x v="1222"/>
    <s v="10071"/>
    <n v="1"/>
    <n v="13"/>
    <n v="15"/>
    <n v="10.4"/>
    <x v="8"/>
    <x v="1"/>
    <s v="Antennikaapeli"/>
    <n v="4"/>
    <x v="1"/>
  </r>
  <r>
    <n v="54890"/>
    <x v="1222"/>
    <s v="10071"/>
    <n v="1"/>
    <n v="7"/>
    <n v="15"/>
    <n v="10.35"/>
    <x v="3"/>
    <x v="0"/>
    <s v="Antennikaapeli"/>
    <n v="4"/>
    <x v="1"/>
  </r>
  <r>
    <n v="54891"/>
    <x v="1222"/>
    <s v="10071"/>
    <n v="1"/>
    <n v="1"/>
    <n v="15"/>
    <n v="10.84"/>
    <x v="0"/>
    <x v="0"/>
    <s v="Antennikaapeli"/>
    <n v="4"/>
    <x v="1"/>
  </r>
  <r>
    <n v="54892"/>
    <x v="1222"/>
    <s v="10071"/>
    <n v="1"/>
    <n v="14"/>
    <n v="15"/>
    <n v="10.83"/>
    <x v="10"/>
    <x v="1"/>
    <s v="Antennikaapeli"/>
    <n v="4"/>
    <x v="1"/>
  </r>
  <r>
    <n v="54893"/>
    <x v="1222"/>
    <s v="10006"/>
    <n v="1"/>
    <n v="11"/>
    <n v="252"/>
    <n v="127.3"/>
    <x v="7"/>
    <x v="1"/>
    <s v="Levysoitin"/>
    <n v="1"/>
    <x v="5"/>
  </r>
  <r>
    <n v="54894"/>
    <x v="685"/>
    <s v="10071"/>
    <n v="1"/>
    <n v="7"/>
    <n v="14"/>
    <n v="10.29"/>
    <x v="3"/>
    <x v="0"/>
    <s v="Antennikaapeli"/>
    <n v="4"/>
    <x v="1"/>
  </r>
  <r>
    <n v="54895"/>
    <x v="685"/>
    <s v="10071"/>
    <n v="1"/>
    <n v="1"/>
    <n v="15"/>
    <n v="10.63"/>
    <x v="0"/>
    <x v="0"/>
    <s v="Antennikaapeli"/>
    <n v="4"/>
    <x v="1"/>
  </r>
  <r>
    <n v="54896"/>
    <x v="685"/>
    <s v="10071"/>
    <n v="1"/>
    <n v="16"/>
    <n v="15"/>
    <n v="10.84"/>
    <x v="11"/>
    <x v="0"/>
    <s v="Antennikaapeli"/>
    <n v="4"/>
    <x v="1"/>
  </r>
  <r>
    <n v="54897"/>
    <x v="685"/>
    <s v="10071"/>
    <n v="1"/>
    <n v="3"/>
    <n v="14"/>
    <n v="11.13"/>
    <x v="5"/>
    <x v="0"/>
    <s v="Antennikaapeli"/>
    <n v="4"/>
    <x v="1"/>
  </r>
  <r>
    <n v="54898"/>
    <x v="686"/>
    <s v="10071"/>
    <n v="1"/>
    <n v="14"/>
    <n v="15"/>
    <n v="10.35"/>
    <x v="10"/>
    <x v="1"/>
    <s v="Antennikaapeli"/>
    <n v="4"/>
    <x v="1"/>
  </r>
  <r>
    <n v="54899"/>
    <x v="686"/>
    <s v="10006"/>
    <n v="1"/>
    <n v="7"/>
    <n v="242"/>
    <n v="131.03"/>
    <x v="3"/>
    <x v="0"/>
    <s v="Levysoitin"/>
    <n v="1"/>
    <x v="5"/>
  </r>
  <r>
    <n v="54900"/>
    <x v="686"/>
    <s v="10071"/>
    <n v="1"/>
    <n v="1"/>
    <n v="15"/>
    <n v="11.13"/>
    <x v="0"/>
    <x v="0"/>
    <s v="Antennikaapeli"/>
    <n v="4"/>
    <x v="1"/>
  </r>
  <r>
    <n v="54901"/>
    <x v="687"/>
    <s v="10066"/>
    <n v="1"/>
    <n v="2"/>
    <n v="17"/>
    <n v="9.65"/>
    <x v="1"/>
    <x v="0"/>
    <s v="USB-kaapeli"/>
    <n v="4"/>
    <x v="1"/>
  </r>
  <r>
    <n v="54902"/>
    <x v="687"/>
    <s v="10071"/>
    <n v="1"/>
    <n v="2"/>
    <n v="15"/>
    <n v="10.75"/>
    <x v="1"/>
    <x v="0"/>
    <s v="Antennikaapeli"/>
    <n v="4"/>
    <x v="1"/>
  </r>
  <r>
    <n v="54903"/>
    <x v="687"/>
    <s v="10080"/>
    <n v="1"/>
    <n v="5"/>
    <n v="33"/>
    <n v="19.86"/>
    <x v="2"/>
    <x v="1"/>
    <s v="Liitinsarja"/>
    <n v="4"/>
    <x v="1"/>
  </r>
  <r>
    <n v="54904"/>
    <x v="687"/>
    <s v="10071"/>
    <n v="1"/>
    <n v="13"/>
    <n v="15"/>
    <n v="10.43"/>
    <x v="8"/>
    <x v="1"/>
    <s v="Antennikaapeli"/>
    <n v="4"/>
    <x v="1"/>
  </r>
  <r>
    <n v="54905"/>
    <x v="688"/>
    <s v="10071"/>
    <n v="1"/>
    <n v="7"/>
    <n v="15"/>
    <n v="11.01"/>
    <x v="3"/>
    <x v="0"/>
    <s v="Antennikaapeli"/>
    <n v="4"/>
    <x v="1"/>
  </r>
  <r>
    <n v="54906"/>
    <x v="688"/>
    <s v="10028"/>
    <n v="1"/>
    <n v="6"/>
    <n v="110"/>
    <n v="72.569999999999993"/>
    <x v="4"/>
    <x v="1"/>
    <s v="Multidigiboxi"/>
    <n v="6"/>
    <x v="2"/>
  </r>
  <r>
    <n v="54907"/>
    <x v="688"/>
    <s v="10071"/>
    <n v="1"/>
    <n v="6"/>
    <n v="15"/>
    <n v="10.96"/>
    <x v="4"/>
    <x v="1"/>
    <s v="Antennikaapeli"/>
    <n v="4"/>
    <x v="1"/>
  </r>
  <r>
    <n v="54908"/>
    <x v="1223"/>
    <s v="10066"/>
    <n v="1"/>
    <n v="7"/>
    <n v="18"/>
    <n v="9.0399999999999991"/>
    <x v="3"/>
    <x v="0"/>
    <s v="USB-kaapeli"/>
    <n v="4"/>
    <x v="1"/>
  </r>
  <r>
    <n v="54909"/>
    <x v="1223"/>
    <s v="10071"/>
    <n v="1"/>
    <n v="16"/>
    <n v="15"/>
    <n v="11.08"/>
    <x v="11"/>
    <x v="0"/>
    <s v="Antennikaapeli"/>
    <n v="4"/>
    <x v="1"/>
  </r>
  <r>
    <n v="54910"/>
    <x v="1223"/>
    <s v="10071"/>
    <n v="1"/>
    <n v="3"/>
    <n v="15"/>
    <n v="10.73"/>
    <x v="5"/>
    <x v="0"/>
    <s v="Antennikaapeli"/>
    <n v="4"/>
    <x v="1"/>
  </r>
  <r>
    <n v="54911"/>
    <x v="1223"/>
    <s v="10071"/>
    <n v="1"/>
    <n v="6"/>
    <n v="14"/>
    <n v="10.96"/>
    <x v="4"/>
    <x v="1"/>
    <s v="Antennikaapeli"/>
    <n v="4"/>
    <x v="1"/>
  </r>
  <r>
    <n v="54912"/>
    <x v="1223"/>
    <s v="10071"/>
    <n v="1"/>
    <n v="5"/>
    <n v="14"/>
    <n v="10.41"/>
    <x v="2"/>
    <x v="1"/>
    <s v="Antennikaapeli"/>
    <n v="4"/>
    <x v="1"/>
  </r>
  <r>
    <n v="54913"/>
    <x v="1223"/>
    <s v="10071"/>
    <n v="1"/>
    <n v="6"/>
    <n v="15"/>
    <n v="10.87"/>
    <x v="4"/>
    <x v="1"/>
    <s v="Antennikaapeli"/>
    <n v="4"/>
    <x v="1"/>
  </r>
  <r>
    <n v="54914"/>
    <x v="689"/>
    <s v="10006"/>
    <n v="1"/>
    <n v="1"/>
    <n v="254"/>
    <n v="138.41"/>
    <x v="0"/>
    <x v="0"/>
    <s v="Levysoitin"/>
    <n v="1"/>
    <x v="5"/>
  </r>
  <r>
    <n v="54915"/>
    <x v="689"/>
    <s v="10071"/>
    <n v="1"/>
    <n v="6"/>
    <n v="14"/>
    <n v="10.81"/>
    <x v="4"/>
    <x v="1"/>
    <s v="Antennikaapeli"/>
    <n v="4"/>
    <x v="1"/>
  </r>
  <r>
    <n v="54916"/>
    <x v="1224"/>
    <s v="10071"/>
    <n v="1"/>
    <n v="1"/>
    <n v="15"/>
    <n v="10.57"/>
    <x v="0"/>
    <x v="0"/>
    <s v="Antennikaapeli"/>
    <n v="4"/>
    <x v="1"/>
  </r>
  <r>
    <n v="54917"/>
    <x v="1224"/>
    <s v="10071"/>
    <n v="1"/>
    <n v="6"/>
    <n v="15"/>
    <n v="11.06"/>
    <x v="4"/>
    <x v="1"/>
    <s v="Antennikaapeli"/>
    <n v="4"/>
    <x v="1"/>
  </r>
  <r>
    <n v="54918"/>
    <x v="1224"/>
    <s v="10071"/>
    <n v="1"/>
    <n v="16"/>
    <n v="15"/>
    <n v="10.4"/>
    <x v="11"/>
    <x v="0"/>
    <s v="Antennikaapeli"/>
    <n v="4"/>
    <x v="1"/>
  </r>
  <r>
    <n v="54919"/>
    <x v="1224"/>
    <s v="10071"/>
    <n v="1"/>
    <n v="11"/>
    <n v="14"/>
    <n v="10.95"/>
    <x v="7"/>
    <x v="1"/>
    <s v="Antennikaapeli"/>
    <n v="4"/>
    <x v="1"/>
  </r>
  <r>
    <n v="54920"/>
    <x v="1225"/>
    <s v="10071"/>
    <n v="1"/>
    <n v="3"/>
    <n v="14"/>
    <n v="10.48"/>
    <x v="5"/>
    <x v="0"/>
    <s v="Antennikaapeli"/>
    <n v="4"/>
    <x v="1"/>
  </r>
  <r>
    <n v="54921"/>
    <x v="1225"/>
    <s v="10051"/>
    <n v="1"/>
    <n v="5"/>
    <n v="330"/>
    <n v="236.95"/>
    <x v="2"/>
    <x v="1"/>
    <s v="TV32"/>
    <n v="3"/>
    <x v="3"/>
  </r>
  <r>
    <n v="54922"/>
    <x v="690"/>
    <s v="10080"/>
    <n v="1"/>
    <n v="7"/>
    <n v="34"/>
    <n v="18.989999999999998"/>
    <x v="3"/>
    <x v="0"/>
    <s v="Liitinsarja"/>
    <n v="4"/>
    <x v="1"/>
  </r>
  <r>
    <n v="54923"/>
    <x v="690"/>
    <s v="10071"/>
    <n v="1"/>
    <n v="7"/>
    <n v="14"/>
    <n v="10.85"/>
    <x v="3"/>
    <x v="0"/>
    <s v="Antennikaapeli"/>
    <n v="4"/>
    <x v="1"/>
  </r>
  <r>
    <n v="54924"/>
    <x v="690"/>
    <s v="10084"/>
    <n v="1"/>
    <n v="15"/>
    <n v="54"/>
    <n v="44.53"/>
    <x v="12"/>
    <x v="0"/>
    <s v="Kaukosäädin"/>
    <n v="4"/>
    <x v="1"/>
  </r>
  <r>
    <n v="54925"/>
    <x v="691"/>
    <s v="10066"/>
    <n v="1"/>
    <n v="11"/>
    <n v="17"/>
    <n v="9.3800000000000008"/>
    <x v="7"/>
    <x v="1"/>
    <s v="USB-kaapeli"/>
    <n v="4"/>
    <x v="1"/>
  </r>
  <r>
    <n v="54926"/>
    <x v="691"/>
    <s v="10071"/>
    <n v="1"/>
    <n v="2"/>
    <n v="14"/>
    <n v="10.9"/>
    <x v="1"/>
    <x v="0"/>
    <s v="Antennikaapeli"/>
    <n v="4"/>
    <x v="1"/>
  </r>
  <r>
    <n v="54927"/>
    <x v="691"/>
    <s v="10071"/>
    <n v="1"/>
    <n v="1"/>
    <n v="15"/>
    <n v="10.51"/>
    <x v="0"/>
    <x v="0"/>
    <s v="Antennikaapeli"/>
    <n v="4"/>
    <x v="1"/>
  </r>
  <r>
    <n v="54928"/>
    <x v="691"/>
    <s v="10071"/>
    <n v="1"/>
    <n v="9"/>
    <n v="14"/>
    <n v="10.89"/>
    <x v="6"/>
    <x v="1"/>
    <s v="Antennikaapeli"/>
    <n v="4"/>
    <x v="1"/>
  </r>
  <r>
    <n v="54929"/>
    <x v="692"/>
    <s v="10071"/>
    <n v="1"/>
    <n v="5"/>
    <n v="15"/>
    <n v="11.17"/>
    <x v="2"/>
    <x v="1"/>
    <s v="Antennikaapeli"/>
    <n v="4"/>
    <x v="1"/>
  </r>
  <r>
    <n v="54930"/>
    <x v="692"/>
    <s v="10071"/>
    <n v="1"/>
    <n v="6"/>
    <n v="15"/>
    <n v="10.48"/>
    <x v="4"/>
    <x v="1"/>
    <s v="Antennikaapeli"/>
    <n v="4"/>
    <x v="1"/>
  </r>
  <r>
    <n v="54931"/>
    <x v="692"/>
    <s v="10006"/>
    <n v="1"/>
    <n v="7"/>
    <n v="245"/>
    <n v="132.13999999999999"/>
    <x v="3"/>
    <x v="0"/>
    <s v="Levysoitin"/>
    <n v="1"/>
    <x v="5"/>
  </r>
  <r>
    <n v="54932"/>
    <x v="692"/>
    <s v="10071"/>
    <n v="1"/>
    <n v="6"/>
    <n v="15"/>
    <n v="10.99"/>
    <x v="4"/>
    <x v="1"/>
    <s v="Antennikaapeli"/>
    <n v="4"/>
    <x v="1"/>
  </r>
  <r>
    <n v="54933"/>
    <x v="692"/>
    <s v="10071"/>
    <n v="1"/>
    <n v="6"/>
    <n v="15"/>
    <n v="10.46"/>
    <x v="4"/>
    <x v="1"/>
    <s v="Antennikaapeli"/>
    <n v="4"/>
    <x v="1"/>
  </r>
  <r>
    <n v="54934"/>
    <x v="692"/>
    <s v="10071"/>
    <n v="1"/>
    <n v="2"/>
    <n v="14"/>
    <n v="10.76"/>
    <x v="1"/>
    <x v="0"/>
    <s v="Antennikaapeli"/>
    <n v="4"/>
    <x v="1"/>
  </r>
  <r>
    <n v="54935"/>
    <x v="692"/>
    <s v="10071"/>
    <n v="1"/>
    <n v="7"/>
    <n v="14"/>
    <n v="10.72"/>
    <x v="3"/>
    <x v="0"/>
    <s v="Antennikaapeli"/>
    <n v="4"/>
    <x v="1"/>
  </r>
  <r>
    <n v="54936"/>
    <x v="1226"/>
    <s v="10071"/>
    <n v="1"/>
    <n v="16"/>
    <n v="15"/>
    <n v="11.22"/>
    <x v="11"/>
    <x v="0"/>
    <s v="Antennikaapeli"/>
    <n v="4"/>
    <x v="1"/>
  </r>
  <r>
    <n v="54937"/>
    <x v="693"/>
    <s v="10071"/>
    <n v="1"/>
    <n v="9"/>
    <n v="14"/>
    <n v="10.3"/>
    <x v="6"/>
    <x v="1"/>
    <s v="Antennikaapeli"/>
    <n v="4"/>
    <x v="1"/>
  </r>
  <r>
    <n v="54938"/>
    <x v="693"/>
    <s v="10071"/>
    <n v="1"/>
    <n v="10"/>
    <n v="15"/>
    <n v="10.48"/>
    <x v="9"/>
    <x v="0"/>
    <s v="Antennikaapeli"/>
    <n v="4"/>
    <x v="1"/>
  </r>
  <r>
    <n v="54939"/>
    <x v="1227"/>
    <s v="10071"/>
    <n v="1"/>
    <n v="10"/>
    <n v="14"/>
    <n v="11.15"/>
    <x v="9"/>
    <x v="0"/>
    <s v="Antennikaapeli"/>
    <n v="4"/>
    <x v="1"/>
  </r>
  <r>
    <n v="54940"/>
    <x v="694"/>
    <s v="10071"/>
    <n v="1"/>
    <n v="7"/>
    <n v="15"/>
    <n v="10.52"/>
    <x v="3"/>
    <x v="0"/>
    <s v="Antennikaapeli"/>
    <n v="4"/>
    <x v="1"/>
  </r>
  <r>
    <n v="54941"/>
    <x v="694"/>
    <s v="10071"/>
    <n v="1"/>
    <n v="6"/>
    <n v="14"/>
    <n v="10.99"/>
    <x v="4"/>
    <x v="1"/>
    <s v="Antennikaapeli"/>
    <n v="4"/>
    <x v="1"/>
  </r>
  <r>
    <n v="54942"/>
    <x v="694"/>
    <s v="10066"/>
    <n v="1"/>
    <n v="5"/>
    <n v="17"/>
    <n v="9.15"/>
    <x v="2"/>
    <x v="1"/>
    <s v="USB-kaapeli"/>
    <n v="4"/>
    <x v="1"/>
  </r>
  <r>
    <n v="54943"/>
    <x v="695"/>
    <s v="10006"/>
    <n v="1"/>
    <n v="16"/>
    <n v="247"/>
    <n v="138.46"/>
    <x v="11"/>
    <x v="0"/>
    <s v="Levysoitin"/>
    <n v="1"/>
    <x v="5"/>
  </r>
  <r>
    <n v="54944"/>
    <x v="695"/>
    <s v="10071"/>
    <n v="1"/>
    <n v="7"/>
    <n v="15"/>
    <n v="10.35"/>
    <x v="3"/>
    <x v="0"/>
    <s v="Antennikaapeli"/>
    <n v="4"/>
    <x v="1"/>
  </r>
  <r>
    <n v="54945"/>
    <x v="1228"/>
    <s v="10071"/>
    <n v="1"/>
    <n v="2"/>
    <n v="15"/>
    <n v="10.44"/>
    <x v="1"/>
    <x v="0"/>
    <s v="Antennikaapeli"/>
    <n v="4"/>
    <x v="1"/>
  </r>
  <r>
    <n v="54946"/>
    <x v="1228"/>
    <s v="10080"/>
    <n v="1"/>
    <n v="3"/>
    <n v="33"/>
    <n v="18.84"/>
    <x v="5"/>
    <x v="0"/>
    <s v="Liitinsarja"/>
    <n v="4"/>
    <x v="1"/>
  </r>
  <r>
    <n v="54947"/>
    <x v="696"/>
    <s v="10071"/>
    <n v="1"/>
    <n v="3"/>
    <n v="14"/>
    <n v="11.02"/>
    <x v="5"/>
    <x v="0"/>
    <s v="Antennikaapeli"/>
    <n v="4"/>
    <x v="1"/>
  </r>
  <r>
    <n v="54948"/>
    <x v="696"/>
    <s v="10071"/>
    <n v="1"/>
    <n v="7"/>
    <n v="14"/>
    <n v="10.92"/>
    <x v="3"/>
    <x v="0"/>
    <s v="Antennikaapeli"/>
    <n v="4"/>
    <x v="1"/>
  </r>
  <r>
    <n v="54949"/>
    <x v="696"/>
    <s v="10006"/>
    <n v="1"/>
    <n v="6"/>
    <n v="256"/>
    <n v="128.72"/>
    <x v="4"/>
    <x v="1"/>
    <s v="Levysoitin"/>
    <n v="1"/>
    <x v="5"/>
  </r>
  <r>
    <n v="54950"/>
    <x v="1229"/>
    <s v="10071"/>
    <n v="1"/>
    <n v="6"/>
    <n v="14"/>
    <n v="10.79"/>
    <x v="4"/>
    <x v="1"/>
    <s v="Antennikaapeli"/>
    <n v="4"/>
    <x v="1"/>
  </r>
  <r>
    <n v="54951"/>
    <x v="697"/>
    <s v="10006"/>
    <n v="1"/>
    <n v="5"/>
    <n v="240"/>
    <n v="132.13"/>
    <x v="2"/>
    <x v="1"/>
    <s v="Levysoitin"/>
    <n v="1"/>
    <x v="5"/>
  </r>
  <r>
    <n v="54952"/>
    <x v="697"/>
    <s v="10071"/>
    <n v="1"/>
    <n v="1"/>
    <n v="14"/>
    <n v="10.33"/>
    <x v="0"/>
    <x v="0"/>
    <s v="Antennikaapeli"/>
    <n v="4"/>
    <x v="1"/>
  </r>
  <r>
    <n v="54953"/>
    <x v="697"/>
    <s v="10071"/>
    <n v="1"/>
    <n v="6"/>
    <n v="15"/>
    <n v="11.26"/>
    <x v="4"/>
    <x v="1"/>
    <s v="Antennikaapeli"/>
    <n v="4"/>
    <x v="1"/>
  </r>
  <r>
    <n v="54954"/>
    <x v="697"/>
    <s v="10071"/>
    <n v="1"/>
    <n v="11"/>
    <n v="15"/>
    <n v="10.18"/>
    <x v="7"/>
    <x v="1"/>
    <s v="Antennikaapeli"/>
    <n v="4"/>
    <x v="1"/>
  </r>
  <r>
    <n v="54955"/>
    <x v="698"/>
    <s v="10071"/>
    <n v="1"/>
    <n v="1"/>
    <n v="15"/>
    <n v="10.62"/>
    <x v="0"/>
    <x v="0"/>
    <s v="Antennikaapeli"/>
    <n v="4"/>
    <x v="1"/>
  </r>
  <r>
    <n v="54956"/>
    <x v="698"/>
    <s v="10028"/>
    <n v="1"/>
    <n v="11"/>
    <n v="119"/>
    <n v="76.930000000000007"/>
    <x v="7"/>
    <x v="1"/>
    <s v="Multidigiboxi"/>
    <n v="6"/>
    <x v="2"/>
  </r>
  <r>
    <n v="54957"/>
    <x v="698"/>
    <s v="10051"/>
    <n v="1"/>
    <n v="7"/>
    <n v="339"/>
    <n v="225.02"/>
    <x v="3"/>
    <x v="0"/>
    <s v="TV32"/>
    <n v="3"/>
    <x v="3"/>
  </r>
  <r>
    <n v="54958"/>
    <x v="698"/>
    <s v="10071"/>
    <n v="1"/>
    <n v="2"/>
    <n v="15"/>
    <n v="10.199999999999999"/>
    <x v="1"/>
    <x v="0"/>
    <s v="Antennikaapeli"/>
    <n v="4"/>
    <x v="1"/>
  </r>
  <r>
    <n v="54959"/>
    <x v="699"/>
    <s v="10066"/>
    <n v="1"/>
    <n v="7"/>
    <n v="18"/>
    <n v="8.82"/>
    <x v="3"/>
    <x v="0"/>
    <s v="USB-kaapeli"/>
    <n v="4"/>
    <x v="1"/>
  </r>
  <r>
    <n v="54960"/>
    <x v="699"/>
    <s v="10071"/>
    <n v="1"/>
    <n v="7"/>
    <n v="14"/>
    <n v="10.59"/>
    <x v="3"/>
    <x v="0"/>
    <s v="Antennikaapeli"/>
    <n v="4"/>
    <x v="1"/>
  </r>
  <r>
    <n v="54961"/>
    <x v="1230"/>
    <s v="10084"/>
    <n v="1"/>
    <n v="2"/>
    <n v="59"/>
    <n v="43.6"/>
    <x v="1"/>
    <x v="0"/>
    <s v="Kaukosäädin"/>
    <n v="4"/>
    <x v="1"/>
  </r>
  <r>
    <n v="54962"/>
    <x v="1230"/>
    <s v="10071"/>
    <n v="1"/>
    <n v="11"/>
    <n v="15"/>
    <n v="10.99"/>
    <x v="7"/>
    <x v="1"/>
    <s v="Antennikaapeli"/>
    <n v="4"/>
    <x v="1"/>
  </r>
  <r>
    <n v="54963"/>
    <x v="1230"/>
    <s v="10006"/>
    <n v="1"/>
    <n v="7"/>
    <n v="243"/>
    <n v="139.35"/>
    <x v="3"/>
    <x v="0"/>
    <s v="Levysoitin"/>
    <n v="1"/>
    <x v="5"/>
  </r>
  <r>
    <n v="54964"/>
    <x v="700"/>
    <s v="10071"/>
    <n v="1"/>
    <n v="13"/>
    <n v="14"/>
    <n v="11.24"/>
    <x v="8"/>
    <x v="1"/>
    <s v="Antennikaapeli"/>
    <n v="4"/>
    <x v="1"/>
  </r>
  <r>
    <n v="54965"/>
    <x v="700"/>
    <s v="10071"/>
    <n v="1"/>
    <n v="7"/>
    <n v="14"/>
    <n v="10.29"/>
    <x v="3"/>
    <x v="0"/>
    <s v="Antennikaapeli"/>
    <n v="4"/>
    <x v="1"/>
  </r>
  <r>
    <n v="54966"/>
    <x v="701"/>
    <s v="10006"/>
    <n v="1"/>
    <n v="7"/>
    <n v="251"/>
    <n v="133.85"/>
    <x v="3"/>
    <x v="0"/>
    <s v="Levysoitin"/>
    <n v="1"/>
    <x v="5"/>
  </r>
  <r>
    <n v="54967"/>
    <x v="701"/>
    <s v="10071"/>
    <n v="1"/>
    <n v="5"/>
    <n v="15"/>
    <n v="10.42"/>
    <x v="2"/>
    <x v="1"/>
    <s v="Antennikaapeli"/>
    <n v="4"/>
    <x v="1"/>
  </r>
  <r>
    <n v="54968"/>
    <x v="701"/>
    <s v="10080"/>
    <n v="1"/>
    <n v="6"/>
    <n v="33"/>
    <n v="19.54"/>
    <x v="4"/>
    <x v="1"/>
    <s v="Liitinsarja"/>
    <n v="4"/>
    <x v="1"/>
  </r>
  <r>
    <n v="54969"/>
    <x v="1231"/>
    <s v="10071"/>
    <n v="1"/>
    <n v="7"/>
    <n v="15"/>
    <n v="10.64"/>
    <x v="3"/>
    <x v="0"/>
    <s v="Antennikaapeli"/>
    <n v="4"/>
    <x v="1"/>
  </r>
  <r>
    <n v="54970"/>
    <x v="702"/>
    <s v="10071"/>
    <n v="1"/>
    <n v="13"/>
    <n v="14"/>
    <n v="10.72"/>
    <x v="8"/>
    <x v="1"/>
    <s v="Antennikaapeli"/>
    <n v="4"/>
    <x v="1"/>
  </r>
  <r>
    <n v="54971"/>
    <x v="703"/>
    <s v="10071"/>
    <n v="1"/>
    <n v="10"/>
    <n v="14"/>
    <n v="10.78"/>
    <x v="9"/>
    <x v="0"/>
    <s v="Antennikaapeli"/>
    <n v="4"/>
    <x v="1"/>
  </r>
  <r>
    <n v="54972"/>
    <x v="703"/>
    <s v="10071"/>
    <n v="1"/>
    <n v="16"/>
    <n v="14"/>
    <n v="11.11"/>
    <x v="11"/>
    <x v="0"/>
    <s v="Antennikaapeli"/>
    <n v="4"/>
    <x v="1"/>
  </r>
  <r>
    <n v="54973"/>
    <x v="703"/>
    <s v="10071"/>
    <n v="1"/>
    <n v="5"/>
    <n v="14"/>
    <n v="10.15"/>
    <x v="2"/>
    <x v="1"/>
    <s v="Antennikaapeli"/>
    <n v="4"/>
    <x v="1"/>
  </r>
  <r>
    <n v="54974"/>
    <x v="703"/>
    <s v="10071"/>
    <n v="1"/>
    <n v="7"/>
    <n v="14"/>
    <n v="11.02"/>
    <x v="3"/>
    <x v="0"/>
    <s v="Antennikaapeli"/>
    <n v="4"/>
    <x v="1"/>
  </r>
  <r>
    <n v="54975"/>
    <x v="704"/>
    <s v="10071"/>
    <n v="1"/>
    <n v="9"/>
    <n v="15"/>
    <n v="10.73"/>
    <x v="6"/>
    <x v="1"/>
    <s v="Antennikaapeli"/>
    <n v="4"/>
    <x v="1"/>
  </r>
  <r>
    <n v="54976"/>
    <x v="704"/>
    <s v="10080"/>
    <n v="1"/>
    <n v="2"/>
    <n v="32"/>
    <n v="18.28"/>
    <x v="1"/>
    <x v="0"/>
    <s v="Liitinsarja"/>
    <n v="4"/>
    <x v="1"/>
  </r>
  <r>
    <n v="54977"/>
    <x v="704"/>
    <s v="10066"/>
    <n v="1"/>
    <n v="6"/>
    <n v="18"/>
    <n v="8.93"/>
    <x v="4"/>
    <x v="1"/>
    <s v="USB-kaapeli"/>
    <n v="4"/>
    <x v="1"/>
  </r>
  <r>
    <n v="54978"/>
    <x v="704"/>
    <s v="10071"/>
    <n v="1"/>
    <n v="7"/>
    <n v="14"/>
    <n v="11.03"/>
    <x v="3"/>
    <x v="0"/>
    <s v="Antennikaapeli"/>
    <n v="4"/>
    <x v="1"/>
  </r>
  <r>
    <n v="54979"/>
    <x v="704"/>
    <s v="10071"/>
    <n v="1"/>
    <n v="3"/>
    <n v="14"/>
    <n v="10.29"/>
    <x v="5"/>
    <x v="0"/>
    <s v="Antennikaapeli"/>
    <n v="4"/>
    <x v="1"/>
  </r>
  <r>
    <n v="54980"/>
    <x v="704"/>
    <s v="10071"/>
    <n v="1"/>
    <n v="11"/>
    <n v="15"/>
    <n v="10.88"/>
    <x v="7"/>
    <x v="1"/>
    <s v="Antennikaapeli"/>
    <n v="4"/>
    <x v="1"/>
  </r>
  <r>
    <n v="54981"/>
    <x v="1232"/>
    <s v="10071"/>
    <n v="1"/>
    <n v="15"/>
    <n v="14"/>
    <n v="10.6"/>
    <x v="12"/>
    <x v="0"/>
    <s v="Antennikaapeli"/>
    <n v="4"/>
    <x v="1"/>
  </r>
  <r>
    <n v="54982"/>
    <x v="1232"/>
    <s v="10071"/>
    <n v="1"/>
    <n v="7"/>
    <n v="15"/>
    <n v="10.52"/>
    <x v="3"/>
    <x v="0"/>
    <s v="Antennikaapeli"/>
    <n v="4"/>
    <x v="1"/>
  </r>
  <r>
    <n v="54983"/>
    <x v="1232"/>
    <s v="10071"/>
    <n v="1"/>
    <n v="2"/>
    <n v="14"/>
    <n v="11.03"/>
    <x v="1"/>
    <x v="0"/>
    <s v="Antennikaapeli"/>
    <n v="4"/>
    <x v="1"/>
  </r>
  <r>
    <n v="54984"/>
    <x v="1232"/>
    <s v="10006"/>
    <n v="1"/>
    <n v="13"/>
    <n v="249"/>
    <n v="131.05000000000001"/>
    <x v="8"/>
    <x v="1"/>
    <s v="Levysoitin"/>
    <n v="1"/>
    <x v="5"/>
  </r>
  <r>
    <n v="54985"/>
    <x v="1232"/>
    <s v="10071"/>
    <n v="1"/>
    <n v="3"/>
    <n v="15"/>
    <n v="10.23"/>
    <x v="5"/>
    <x v="0"/>
    <s v="Antennikaapeli"/>
    <n v="4"/>
    <x v="1"/>
  </r>
  <r>
    <n v="54986"/>
    <x v="705"/>
    <s v="10071"/>
    <n v="1"/>
    <n v="13"/>
    <n v="15"/>
    <n v="11.21"/>
    <x v="8"/>
    <x v="1"/>
    <s v="Antennikaapeli"/>
    <n v="4"/>
    <x v="1"/>
  </r>
  <r>
    <n v="54987"/>
    <x v="705"/>
    <s v="10028"/>
    <n v="1"/>
    <n v="11"/>
    <n v="111"/>
    <n v="75.709999999999994"/>
    <x v="7"/>
    <x v="1"/>
    <s v="Multidigiboxi"/>
    <n v="6"/>
    <x v="2"/>
  </r>
  <r>
    <n v="54988"/>
    <x v="1233"/>
    <s v="10071"/>
    <n v="1"/>
    <n v="11"/>
    <n v="15"/>
    <n v="11"/>
    <x v="7"/>
    <x v="1"/>
    <s v="Antennikaapeli"/>
    <n v="4"/>
    <x v="1"/>
  </r>
  <r>
    <n v="54989"/>
    <x v="1233"/>
    <s v="10071"/>
    <n v="1"/>
    <n v="18"/>
    <n v="15"/>
    <n v="10.45"/>
    <x v="14"/>
    <x v="0"/>
    <s v="Antennikaapeli"/>
    <n v="4"/>
    <x v="1"/>
  </r>
  <r>
    <n v="54990"/>
    <x v="1233"/>
    <s v="10071"/>
    <n v="1"/>
    <n v="6"/>
    <n v="15"/>
    <n v="10.64"/>
    <x v="4"/>
    <x v="1"/>
    <s v="Antennikaapeli"/>
    <n v="4"/>
    <x v="1"/>
  </r>
  <r>
    <n v="54991"/>
    <x v="1233"/>
    <s v="10071"/>
    <n v="1"/>
    <n v="3"/>
    <n v="14"/>
    <n v="10.53"/>
    <x v="5"/>
    <x v="0"/>
    <s v="Antennikaapeli"/>
    <n v="4"/>
    <x v="1"/>
  </r>
  <r>
    <n v="54992"/>
    <x v="1233"/>
    <s v="10071"/>
    <n v="1"/>
    <n v="6"/>
    <n v="14"/>
    <n v="11.27"/>
    <x v="4"/>
    <x v="1"/>
    <s v="Antennikaapeli"/>
    <n v="4"/>
    <x v="1"/>
  </r>
  <r>
    <n v="54993"/>
    <x v="706"/>
    <s v="10071"/>
    <n v="1"/>
    <n v="1"/>
    <n v="14"/>
    <n v="10.6"/>
    <x v="0"/>
    <x v="0"/>
    <s v="Antennikaapeli"/>
    <n v="4"/>
    <x v="1"/>
  </r>
  <r>
    <n v="54994"/>
    <x v="706"/>
    <s v="10080"/>
    <n v="1"/>
    <n v="2"/>
    <n v="32"/>
    <n v="18.29"/>
    <x v="1"/>
    <x v="0"/>
    <s v="Liitinsarja"/>
    <n v="4"/>
    <x v="1"/>
  </r>
  <r>
    <n v="54995"/>
    <x v="706"/>
    <s v="10066"/>
    <n v="1"/>
    <n v="5"/>
    <n v="17"/>
    <n v="9.4"/>
    <x v="2"/>
    <x v="1"/>
    <s v="USB-kaapeli"/>
    <n v="4"/>
    <x v="1"/>
  </r>
  <r>
    <n v="54996"/>
    <x v="706"/>
    <s v="10071"/>
    <n v="1"/>
    <n v="7"/>
    <n v="15"/>
    <n v="11.16"/>
    <x v="3"/>
    <x v="0"/>
    <s v="Antennikaapeli"/>
    <n v="4"/>
    <x v="1"/>
  </r>
  <r>
    <n v="54997"/>
    <x v="706"/>
    <s v="10084"/>
    <n v="1"/>
    <n v="16"/>
    <n v="54"/>
    <n v="43.81"/>
    <x v="11"/>
    <x v="0"/>
    <s v="Kaukosäädin"/>
    <n v="4"/>
    <x v="1"/>
  </r>
  <r>
    <n v="54998"/>
    <x v="707"/>
    <s v="10071"/>
    <n v="1"/>
    <n v="15"/>
    <n v="15"/>
    <n v="11.08"/>
    <x v="12"/>
    <x v="0"/>
    <s v="Antennikaapeli"/>
    <n v="4"/>
    <x v="1"/>
  </r>
  <r>
    <n v="54999"/>
    <x v="1234"/>
    <s v="10071"/>
    <n v="1"/>
    <n v="2"/>
    <n v="15"/>
    <n v="10.66"/>
    <x v="1"/>
    <x v="0"/>
    <s v="Antennikaapeli"/>
    <n v="4"/>
    <x v="1"/>
  </r>
  <r>
    <n v="55000"/>
    <x v="1234"/>
    <s v="10071"/>
    <n v="1"/>
    <n v="11"/>
    <n v="15"/>
    <n v="11.15"/>
    <x v="7"/>
    <x v="1"/>
    <s v="Antennikaapeli"/>
    <n v="4"/>
    <x v="1"/>
  </r>
  <r>
    <n v="55001"/>
    <x v="1234"/>
    <s v="10066"/>
    <n v="1"/>
    <n v="1"/>
    <n v="18"/>
    <n v="8.9"/>
    <x v="0"/>
    <x v="0"/>
    <s v="USB-kaapeli"/>
    <n v="4"/>
    <x v="1"/>
  </r>
  <r>
    <n v="55002"/>
    <x v="1234"/>
    <s v="10006"/>
    <n v="1"/>
    <n v="10"/>
    <n v="244"/>
    <n v="131.47999999999999"/>
    <x v="9"/>
    <x v="0"/>
    <s v="Levysoitin"/>
    <n v="1"/>
    <x v="5"/>
  </r>
  <r>
    <n v="55003"/>
    <x v="1234"/>
    <s v="10071"/>
    <n v="2"/>
    <n v="6"/>
    <n v="15"/>
    <n v="10.82"/>
    <x v="4"/>
    <x v="1"/>
    <s v="Antennikaapeli"/>
    <n v="4"/>
    <x v="1"/>
  </r>
  <r>
    <n v="55004"/>
    <x v="1234"/>
    <s v="10051"/>
    <n v="1"/>
    <n v="5"/>
    <n v="342"/>
    <n v="228.69"/>
    <x v="2"/>
    <x v="1"/>
    <s v="TV32"/>
    <n v="3"/>
    <x v="3"/>
  </r>
  <r>
    <n v="55005"/>
    <x v="708"/>
    <s v="10071"/>
    <n v="1"/>
    <n v="3"/>
    <n v="14"/>
    <n v="10.52"/>
    <x v="5"/>
    <x v="0"/>
    <s v="Antennikaapeli"/>
    <n v="4"/>
    <x v="1"/>
  </r>
  <r>
    <n v="55006"/>
    <x v="709"/>
    <s v="10080"/>
    <n v="1"/>
    <n v="1"/>
    <n v="32"/>
    <n v="19.09"/>
    <x v="0"/>
    <x v="0"/>
    <s v="Liitinsarja"/>
    <n v="4"/>
    <x v="1"/>
  </r>
  <r>
    <n v="55007"/>
    <x v="709"/>
    <s v="10071"/>
    <n v="1"/>
    <n v="7"/>
    <n v="14"/>
    <n v="10.37"/>
    <x v="3"/>
    <x v="0"/>
    <s v="Antennikaapeli"/>
    <n v="4"/>
    <x v="1"/>
  </r>
  <r>
    <n v="55008"/>
    <x v="709"/>
    <s v="10066"/>
    <n v="1"/>
    <n v="7"/>
    <n v="17"/>
    <n v="9.23"/>
    <x v="3"/>
    <x v="0"/>
    <s v="USB-kaapeli"/>
    <n v="4"/>
    <x v="1"/>
  </r>
  <r>
    <n v="55009"/>
    <x v="710"/>
    <s v="10071"/>
    <n v="1"/>
    <n v="2"/>
    <n v="14"/>
    <n v="10.37"/>
    <x v="1"/>
    <x v="0"/>
    <s v="Antennikaapeli"/>
    <n v="4"/>
    <x v="1"/>
  </r>
  <r>
    <n v="55010"/>
    <x v="710"/>
    <s v="10071"/>
    <n v="1"/>
    <n v="6"/>
    <n v="15"/>
    <n v="10.7"/>
    <x v="4"/>
    <x v="1"/>
    <s v="Antennikaapeli"/>
    <n v="4"/>
    <x v="1"/>
  </r>
  <r>
    <n v="55011"/>
    <x v="1235"/>
    <s v="10071"/>
    <n v="1"/>
    <n v="1"/>
    <n v="15"/>
    <n v="10.3"/>
    <x v="0"/>
    <x v="0"/>
    <s v="Antennikaapeli"/>
    <n v="4"/>
    <x v="1"/>
  </r>
  <r>
    <n v="55012"/>
    <x v="711"/>
    <s v="10006"/>
    <n v="1"/>
    <n v="13"/>
    <n v="251"/>
    <n v="126.86"/>
    <x v="8"/>
    <x v="1"/>
    <s v="Levysoitin"/>
    <n v="1"/>
    <x v="5"/>
  </r>
  <r>
    <n v="55013"/>
    <x v="711"/>
    <s v="10066"/>
    <n v="1"/>
    <n v="7"/>
    <n v="18"/>
    <n v="9.3000000000000007"/>
    <x v="3"/>
    <x v="0"/>
    <s v="USB-kaapeli"/>
    <n v="4"/>
    <x v="1"/>
  </r>
  <r>
    <n v="55014"/>
    <x v="711"/>
    <s v="10071"/>
    <n v="1"/>
    <n v="9"/>
    <n v="14"/>
    <n v="11.25"/>
    <x v="6"/>
    <x v="1"/>
    <s v="Antennikaapeli"/>
    <n v="4"/>
    <x v="1"/>
  </r>
  <r>
    <n v="55015"/>
    <x v="711"/>
    <s v="10028"/>
    <n v="1"/>
    <n v="9"/>
    <n v="117"/>
    <n v="76.53"/>
    <x v="6"/>
    <x v="1"/>
    <s v="Multidigiboxi"/>
    <n v="6"/>
    <x v="2"/>
  </r>
  <r>
    <n v="55016"/>
    <x v="712"/>
    <s v="10071"/>
    <n v="1"/>
    <n v="6"/>
    <n v="14"/>
    <n v="10.95"/>
    <x v="4"/>
    <x v="1"/>
    <s v="Antennikaapeli"/>
    <n v="4"/>
    <x v="1"/>
  </r>
  <r>
    <n v="55017"/>
    <x v="712"/>
    <s v="10071"/>
    <n v="1"/>
    <n v="3"/>
    <n v="15"/>
    <n v="10.55"/>
    <x v="5"/>
    <x v="0"/>
    <s v="Antennikaapeli"/>
    <n v="4"/>
    <x v="1"/>
  </r>
  <r>
    <n v="55018"/>
    <x v="1236"/>
    <s v="10071"/>
    <n v="1"/>
    <n v="7"/>
    <n v="15"/>
    <n v="10.28"/>
    <x v="3"/>
    <x v="0"/>
    <s v="Antennikaapeli"/>
    <n v="4"/>
    <x v="1"/>
  </r>
  <r>
    <n v="55019"/>
    <x v="1236"/>
    <s v="10071"/>
    <n v="1"/>
    <n v="19"/>
    <n v="15"/>
    <n v="11.12"/>
    <x v="13"/>
    <x v="1"/>
    <s v="Antennikaapeli"/>
    <n v="4"/>
    <x v="1"/>
  </r>
  <r>
    <n v="55020"/>
    <x v="1236"/>
    <s v="10071"/>
    <n v="1"/>
    <n v="18"/>
    <n v="15"/>
    <n v="10.71"/>
    <x v="14"/>
    <x v="0"/>
    <s v="Antennikaapeli"/>
    <n v="4"/>
    <x v="1"/>
  </r>
  <r>
    <n v="55021"/>
    <x v="1236"/>
    <s v="10071"/>
    <n v="1"/>
    <n v="1"/>
    <n v="14"/>
    <n v="10.82"/>
    <x v="0"/>
    <x v="0"/>
    <s v="Antennikaapeli"/>
    <n v="4"/>
    <x v="1"/>
  </r>
  <r>
    <n v="55022"/>
    <x v="1236"/>
    <s v="10071"/>
    <n v="1"/>
    <n v="7"/>
    <n v="14"/>
    <n v="11"/>
    <x v="3"/>
    <x v="0"/>
    <s v="Antennikaapeli"/>
    <n v="4"/>
    <x v="1"/>
  </r>
  <r>
    <n v="55023"/>
    <x v="713"/>
    <s v="10071"/>
    <n v="1"/>
    <n v="19"/>
    <n v="14"/>
    <n v="10.5"/>
    <x v="13"/>
    <x v="1"/>
    <s v="Antennikaapeli"/>
    <n v="4"/>
    <x v="1"/>
  </r>
  <r>
    <n v="55024"/>
    <x v="714"/>
    <s v="10071"/>
    <n v="1"/>
    <n v="6"/>
    <n v="15"/>
    <n v="10.51"/>
    <x v="4"/>
    <x v="1"/>
    <s v="Antennikaapeli"/>
    <n v="4"/>
    <x v="1"/>
  </r>
  <r>
    <n v="55025"/>
    <x v="714"/>
    <s v="10071"/>
    <n v="1"/>
    <n v="9"/>
    <n v="15"/>
    <n v="11.09"/>
    <x v="6"/>
    <x v="1"/>
    <s v="Antennikaapeli"/>
    <n v="4"/>
    <x v="1"/>
  </r>
  <r>
    <n v="55026"/>
    <x v="714"/>
    <s v="10071"/>
    <n v="1"/>
    <n v="10"/>
    <n v="15"/>
    <n v="10.210000000000001"/>
    <x v="9"/>
    <x v="0"/>
    <s v="Antennikaapeli"/>
    <n v="4"/>
    <x v="1"/>
  </r>
  <r>
    <n v="55027"/>
    <x v="714"/>
    <s v="10071"/>
    <n v="1"/>
    <n v="6"/>
    <n v="15"/>
    <n v="10.55"/>
    <x v="4"/>
    <x v="1"/>
    <s v="Antennikaapeli"/>
    <n v="4"/>
    <x v="1"/>
  </r>
  <r>
    <n v="55028"/>
    <x v="714"/>
    <s v="10071"/>
    <n v="1"/>
    <n v="7"/>
    <n v="14"/>
    <n v="10.8"/>
    <x v="3"/>
    <x v="0"/>
    <s v="Antennikaapeli"/>
    <n v="4"/>
    <x v="1"/>
  </r>
  <r>
    <n v="55029"/>
    <x v="714"/>
    <s v="10071"/>
    <n v="1"/>
    <n v="10"/>
    <n v="15"/>
    <n v="10.56"/>
    <x v="9"/>
    <x v="0"/>
    <s v="Antennikaapeli"/>
    <n v="4"/>
    <x v="1"/>
  </r>
  <r>
    <n v="55030"/>
    <x v="714"/>
    <s v="10071"/>
    <n v="1"/>
    <n v="13"/>
    <n v="14"/>
    <n v="10.42"/>
    <x v="8"/>
    <x v="1"/>
    <s v="Antennikaapeli"/>
    <n v="4"/>
    <x v="1"/>
  </r>
  <r>
    <n v="55031"/>
    <x v="714"/>
    <s v="10071"/>
    <n v="1"/>
    <n v="10"/>
    <n v="15"/>
    <n v="11.24"/>
    <x v="9"/>
    <x v="0"/>
    <s v="Antennikaapeli"/>
    <n v="4"/>
    <x v="1"/>
  </r>
  <r>
    <n v="55032"/>
    <x v="714"/>
    <s v="10071"/>
    <n v="1"/>
    <n v="7"/>
    <n v="14"/>
    <n v="11.26"/>
    <x v="3"/>
    <x v="0"/>
    <s v="Antennikaapeli"/>
    <n v="4"/>
    <x v="1"/>
  </r>
  <r>
    <n v="55033"/>
    <x v="714"/>
    <s v="10051"/>
    <n v="1"/>
    <n v="16"/>
    <n v="328"/>
    <n v="219.77"/>
    <x v="11"/>
    <x v="0"/>
    <s v="TV32"/>
    <n v="3"/>
    <x v="3"/>
  </r>
  <r>
    <n v="55034"/>
    <x v="1237"/>
    <s v="10071"/>
    <n v="1"/>
    <n v="18"/>
    <n v="15"/>
    <n v="10.69"/>
    <x v="14"/>
    <x v="0"/>
    <s v="Antennikaapeli"/>
    <n v="4"/>
    <x v="1"/>
  </r>
  <r>
    <n v="55035"/>
    <x v="1237"/>
    <s v="10006"/>
    <n v="1"/>
    <n v="7"/>
    <n v="253"/>
    <n v="130.71"/>
    <x v="3"/>
    <x v="0"/>
    <s v="Levysoitin"/>
    <n v="1"/>
    <x v="5"/>
  </r>
  <r>
    <n v="55036"/>
    <x v="1237"/>
    <s v="10071"/>
    <n v="1"/>
    <n v="7"/>
    <n v="14"/>
    <n v="10.9"/>
    <x v="3"/>
    <x v="0"/>
    <s v="Antennikaapeli"/>
    <n v="4"/>
    <x v="1"/>
  </r>
  <r>
    <n v="55037"/>
    <x v="715"/>
    <s v="10071"/>
    <n v="1"/>
    <n v="19"/>
    <n v="15"/>
    <n v="10.61"/>
    <x v="13"/>
    <x v="1"/>
    <s v="Antennikaapeli"/>
    <n v="4"/>
    <x v="1"/>
  </r>
  <r>
    <n v="55038"/>
    <x v="715"/>
    <s v="10071"/>
    <n v="1"/>
    <n v="15"/>
    <n v="14"/>
    <n v="10.7"/>
    <x v="12"/>
    <x v="0"/>
    <s v="Antennikaapeli"/>
    <n v="4"/>
    <x v="1"/>
  </r>
  <r>
    <n v="55039"/>
    <x v="715"/>
    <s v="10071"/>
    <n v="1"/>
    <n v="14"/>
    <n v="14"/>
    <n v="11.12"/>
    <x v="10"/>
    <x v="1"/>
    <s v="Antennikaapeli"/>
    <n v="4"/>
    <x v="1"/>
  </r>
  <r>
    <n v="55040"/>
    <x v="716"/>
    <s v="10071"/>
    <n v="1"/>
    <n v="1"/>
    <n v="15"/>
    <n v="11.17"/>
    <x v="0"/>
    <x v="0"/>
    <s v="Antennikaapeli"/>
    <n v="4"/>
    <x v="1"/>
  </r>
  <r>
    <n v="55041"/>
    <x v="716"/>
    <s v="10066"/>
    <n v="1"/>
    <n v="7"/>
    <n v="18"/>
    <n v="9.1300000000000008"/>
    <x v="3"/>
    <x v="0"/>
    <s v="USB-kaapeli"/>
    <n v="4"/>
    <x v="1"/>
  </r>
  <r>
    <n v="55042"/>
    <x v="1238"/>
    <s v="10028"/>
    <n v="1"/>
    <n v="7"/>
    <n v="119"/>
    <n v="77.510000000000005"/>
    <x v="3"/>
    <x v="0"/>
    <s v="Multidigiboxi"/>
    <n v="6"/>
    <x v="2"/>
  </r>
  <r>
    <n v="55043"/>
    <x v="1238"/>
    <s v="10071"/>
    <n v="1"/>
    <n v="7"/>
    <n v="14"/>
    <n v="11.2"/>
    <x v="3"/>
    <x v="0"/>
    <s v="Antennikaapeli"/>
    <n v="4"/>
    <x v="1"/>
  </r>
  <r>
    <n v="55044"/>
    <x v="717"/>
    <s v="10051"/>
    <n v="1"/>
    <n v="3"/>
    <n v="326"/>
    <n v="216.95"/>
    <x v="5"/>
    <x v="0"/>
    <s v="TV32"/>
    <n v="3"/>
    <x v="3"/>
  </r>
  <r>
    <n v="55045"/>
    <x v="717"/>
    <s v="10084"/>
    <n v="1"/>
    <n v="14"/>
    <n v="59"/>
    <n v="43.01"/>
    <x v="10"/>
    <x v="1"/>
    <s v="Kaukosäädin"/>
    <n v="4"/>
    <x v="1"/>
  </r>
  <r>
    <n v="55046"/>
    <x v="717"/>
    <s v="10080"/>
    <n v="1"/>
    <n v="5"/>
    <n v="31"/>
    <n v="18.97"/>
    <x v="2"/>
    <x v="1"/>
    <s v="Liitinsarja"/>
    <n v="4"/>
    <x v="1"/>
  </r>
  <r>
    <n v="55047"/>
    <x v="717"/>
    <s v="10071"/>
    <n v="1"/>
    <n v="5"/>
    <n v="14"/>
    <n v="10.52"/>
    <x v="2"/>
    <x v="1"/>
    <s v="Antennikaapeli"/>
    <n v="4"/>
    <x v="1"/>
  </r>
  <r>
    <n v="55048"/>
    <x v="718"/>
    <s v="10071"/>
    <n v="1"/>
    <n v="2"/>
    <n v="15"/>
    <n v="11.19"/>
    <x v="1"/>
    <x v="0"/>
    <s v="Antennikaapeli"/>
    <n v="4"/>
    <x v="1"/>
  </r>
  <r>
    <n v="55049"/>
    <x v="718"/>
    <s v="10006"/>
    <n v="1"/>
    <n v="2"/>
    <n v="240"/>
    <n v="131.05000000000001"/>
    <x v="1"/>
    <x v="0"/>
    <s v="Levysoitin"/>
    <n v="1"/>
    <x v="5"/>
  </r>
  <r>
    <n v="55050"/>
    <x v="719"/>
    <s v="10071"/>
    <n v="1"/>
    <n v="7"/>
    <n v="15"/>
    <n v="10.5"/>
    <x v="3"/>
    <x v="0"/>
    <s v="Antennikaapeli"/>
    <n v="4"/>
    <x v="1"/>
  </r>
  <r>
    <n v="55051"/>
    <x v="719"/>
    <s v="10071"/>
    <n v="1"/>
    <n v="3"/>
    <n v="15"/>
    <n v="10.76"/>
    <x v="5"/>
    <x v="0"/>
    <s v="Antennikaapeli"/>
    <n v="4"/>
    <x v="1"/>
  </r>
  <r>
    <n v="55052"/>
    <x v="719"/>
    <s v="10071"/>
    <n v="1"/>
    <n v="7"/>
    <n v="15"/>
    <n v="10.28"/>
    <x v="3"/>
    <x v="0"/>
    <s v="Antennikaapeli"/>
    <n v="4"/>
    <x v="1"/>
  </r>
  <r>
    <n v="55053"/>
    <x v="720"/>
    <s v="10071"/>
    <n v="1"/>
    <n v="15"/>
    <n v="14"/>
    <n v="11.2"/>
    <x v="12"/>
    <x v="0"/>
    <s v="Antennikaapeli"/>
    <n v="4"/>
    <x v="1"/>
  </r>
  <r>
    <n v="55054"/>
    <x v="721"/>
    <s v="10066"/>
    <n v="1"/>
    <n v="7"/>
    <n v="18"/>
    <n v="8.9700000000000006"/>
    <x v="3"/>
    <x v="0"/>
    <s v="USB-kaapeli"/>
    <n v="4"/>
    <x v="1"/>
  </r>
  <r>
    <n v="55055"/>
    <x v="721"/>
    <s v="10071"/>
    <n v="1"/>
    <n v="1"/>
    <n v="15"/>
    <n v="10.88"/>
    <x v="0"/>
    <x v="0"/>
    <s v="Antennikaapeli"/>
    <n v="4"/>
    <x v="1"/>
  </r>
  <r>
    <n v="55056"/>
    <x v="721"/>
    <s v="10071"/>
    <n v="1"/>
    <n v="16"/>
    <n v="14"/>
    <n v="10.6"/>
    <x v="11"/>
    <x v="0"/>
    <s v="Antennikaapeli"/>
    <n v="4"/>
    <x v="1"/>
  </r>
  <r>
    <n v="55057"/>
    <x v="721"/>
    <s v="10071"/>
    <n v="1"/>
    <n v="2"/>
    <n v="15"/>
    <n v="10.57"/>
    <x v="1"/>
    <x v="0"/>
    <s v="Antennikaapeli"/>
    <n v="4"/>
    <x v="1"/>
  </r>
  <r>
    <n v="55058"/>
    <x v="1239"/>
    <s v="10006"/>
    <n v="1"/>
    <n v="11"/>
    <n v="238"/>
    <n v="132.09"/>
    <x v="7"/>
    <x v="1"/>
    <s v="Levysoitin"/>
    <n v="1"/>
    <x v="5"/>
  </r>
  <r>
    <n v="55059"/>
    <x v="1239"/>
    <s v="10071"/>
    <n v="1"/>
    <n v="1"/>
    <n v="14"/>
    <n v="10.61"/>
    <x v="0"/>
    <x v="0"/>
    <s v="Antennikaapeli"/>
    <n v="4"/>
    <x v="1"/>
  </r>
  <r>
    <n v="55060"/>
    <x v="1239"/>
    <s v="10071"/>
    <n v="1"/>
    <n v="7"/>
    <n v="15"/>
    <n v="11.13"/>
    <x v="3"/>
    <x v="0"/>
    <s v="Antennikaapeli"/>
    <n v="4"/>
    <x v="1"/>
  </r>
  <r>
    <n v="55061"/>
    <x v="1239"/>
    <s v="10084"/>
    <n v="1"/>
    <n v="7"/>
    <n v="57"/>
    <n v="43.53"/>
    <x v="3"/>
    <x v="0"/>
    <s v="Kaukosäädin"/>
    <n v="4"/>
    <x v="1"/>
  </r>
  <r>
    <n v="55062"/>
    <x v="1239"/>
    <s v="10071"/>
    <n v="1"/>
    <n v="7"/>
    <n v="14"/>
    <n v="10.74"/>
    <x v="3"/>
    <x v="0"/>
    <s v="Antennikaapeli"/>
    <n v="4"/>
    <x v="1"/>
  </r>
  <r>
    <n v="55063"/>
    <x v="1239"/>
    <s v="10071"/>
    <n v="1"/>
    <n v="1"/>
    <n v="14"/>
    <n v="10.35"/>
    <x v="0"/>
    <x v="0"/>
    <s v="Antennikaapeli"/>
    <n v="4"/>
    <x v="1"/>
  </r>
  <r>
    <n v="55064"/>
    <x v="722"/>
    <s v="10071"/>
    <n v="1"/>
    <n v="11"/>
    <n v="15"/>
    <n v="10.25"/>
    <x v="7"/>
    <x v="1"/>
    <s v="Antennikaapeli"/>
    <n v="4"/>
    <x v="1"/>
  </r>
  <r>
    <n v="55065"/>
    <x v="722"/>
    <s v="10071"/>
    <n v="1"/>
    <n v="10"/>
    <n v="15"/>
    <n v="11.07"/>
    <x v="9"/>
    <x v="0"/>
    <s v="Antennikaapeli"/>
    <n v="4"/>
    <x v="1"/>
  </r>
  <r>
    <n v="55066"/>
    <x v="722"/>
    <s v="10071"/>
    <n v="1"/>
    <n v="6"/>
    <n v="15"/>
    <n v="11.09"/>
    <x v="4"/>
    <x v="1"/>
    <s v="Antennikaapeli"/>
    <n v="4"/>
    <x v="1"/>
  </r>
  <r>
    <n v="55067"/>
    <x v="722"/>
    <s v="10080"/>
    <n v="1"/>
    <n v="15"/>
    <n v="32"/>
    <n v="18.63"/>
    <x v="12"/>
    <x v="0"/>
    <s v="Liitinsarja"/>
    <n v="4"/>
    <x v="1"/>
  </r>
  <r>
    <n v="55068"/>
    <x v="722"/>
    <s v="10071"/>
    <n v="1"/>
    <n v="7"/>
    <n v="15"/>
    <n v="10.93"/>
    <x v="3"/>
    <x v="0"/>
    <s v="Antennikaapeli"/>
    <n v="4"/>
    <x v="1"/>
  </r>
  <r>
    <n v="55069"/>
    <x v="722"/>
    <s v="10071"/>
    <n v="1"/>
    <n v="2"/>
    <n v="15"/>
    <n v="10.68"/>
    <x v="1"/>
    <x v="0"/>
    <s v="Antennikaapeli"/>
    <n v="4"/>
    <x v="1"/>
  </r>
  <r>
    <n v="55070"/>
    <x v="723"/>
    <s v="10071"/>
    <n v="1"/>
    <n v="15"/>
    <n v="15"/>
    <n v="10.32"/>
    <x v="12"/>
    <x v="0"/>
    <s v="Antennikaapeli"/>
    <n v="4"/>
    <x v="1"/>
  </r>
  <r>
    <n v="55071"/>
    <x v="724"/>
    <s v="10071"/>
    <n v="1"/>
    <n v="7"/>
    <n v="15"/>
    <n v="10.61"/>
    <x v="3"/>
    <x v="0"/>
    <s v="Antennikaapeli"/>
    <n v="4"/>
    <x v="1"/>
  </r>
  <r>
    <n v="55072"/>
    <x v="725"/>
    <s v="10084"/>
    <n v="1"/>
    <n v="10"/>
    <n v="56"/>
    <n v="42.39"/>
    <x v="9"/>
    <x v="0"/>
    <s v="Kaukosäädin"/>
    <n v="4"/>
    <x v="1"/>
  </r>
  <r>
    <n v="55073"/>
    <x v="725"/>
    <s v="10071"/>
    <n v="1"/>
    <n v="5"/>
    <n v="14"/>
    <n v="10.86"/>
    <x v="2"/>
    <x v="1"/>
    <s v="Antennikaapeli"/>
    <n v="4"/>
    <x v="1"/>
  </r>
  <r>
    <n v="55074"/>
    <x v="725"/>
    <s v="10006"/>
    <n v="1"/>
    <n v="19"/>
    <n v="259"/>
    <n v="129.19999999999999"/>
    <x v="13"/>
    <x v="1"/>
    <s v="Levysoitin"/>
    <n v="1"/>
    <x v="5"/>
  </r>
  <r>
    <n v="55075"/>
    <x v="725"/>
    <s v="10071"/>
    <n v="1"/>
    <n v="2"/>
    <n v="15"/>
    <n v="10.34"/>
    <x v="1"/>
    <x v="0"/>
    <s v="Antennikaapeli"/>
    <n v="4"/>
    <x v="1"/>
  </r>
  <r>
    <n v="55076"/>
    <x v="1240"/>
    <s v="10071"/>
    <n v="1"/>
    <n v="3"/>
    <n v="14"/>
    <n v="10.71"/>
    <x v="5"/>
    <x v="0"/>
    <s v="Antennikaapeli"/>
    <n v="4"/>
    <x v="1"/>
  </r>
  <r>
    <n v="55077"/>
    <x v="1240"/>
    <s v="10051"/>
    <n v="1"/>
    <n v="19"/>
    <n v="349"/>
    <n v="219.44"/>
    <x v="13"/>
    <x v="1"/>
    <s v="TV32"/>
    <n v="3"/>
    <x v="3"/>
  </r>
  <r>
    <n v="55078"/>
    <x v="726"/>
    <s v="10071"/>
    <n v="1"/>
    <n v="5"/>
    <n v="15"/>
    <n v="10.37"/>
    <x v="2"/>
    <x v="1"/>
    <s v="Antennikaapeli"/>
    <n v="4"/>
    <x v="1"/>
  </r>
  <r>
    <n v="55079"/>
    <x v="726"/>
    <s v="10006"/>
    <n v="1"/>
    <n v="14"/>
    <n v="250"/>
    <n v="129.22999999999999"/>
    <x v="10"/>
    <x v="1"/>
    <s v="Levysoitin"/>
    <n v="1"/>
    <x v="5"/>
  </r>
  <r>
    <n v="55080"/>
    <x v="726"/>
    <s v="10066"/>
    <n v="1"/>
    <n v="7"/>
    <n v="18"/>
    <n v="8.7899999999999991"/>
    <x v="3"/>
    <x v="0"/>
    <s v="USB-kaapeli"/>
    <n v="4"/>
    <x v="1"/>
  </r>
  <r>
    <n v="55081"/>
    <x v="727"/>
    <s v="10071"/>
    <n v="1"/>
    <n v="2"/>
    <n v="14"/>
    <n v="10.28"/>
    <x v="1"/>
    <x v="0"/>
    <s v="Antennikaapeli"/>
    <n v="4"/>
    <x v="1"/>
  </r>
  <r>
    <n v="55082"/>
    <x v="727"/>
    <s v="10028"/>
    <n v="1"/>
    <n v="1"/>
    <n v="110"/>
    <n v="72.28"/>
    <x v="0"/>
    <x v="0"/>
    <s v="Multidigiboxi"/>
    <n v="6"/>
    <x v="2"/>
  </r>
  <r>
    <n v="55083"/>
    <x v="728"/>
    <s v="10071"/>
    <n v="1"/>
    <n v="7"/>
    <n v="15"/>
    <n v="10.34"/>
    <x v="3"/>
    <x v="0"/>
    <s v="Antennikaapeli"/>
    <n v="4"/>
    <x v="1"/>
  </r>
  <r>
    <n v="55084"/>
    <x v="728"/>
    <s v="10071"/>
    <n v="1"/>
    <n v="3"/>
    <n v="14"/>
    <n v="10.96"/>
    <x v="5"/>
    <x v="0"/>
    <s v="Antennikaapeli"/>
    <n v="4"/>
    <x v="1"/>
  </r>
  <r>
    <n v="55085"/>
    <x v="1241"/>
    <s v="10051"/>
    <n v="1"/>
    <n v="6"/>
    <n v="319"/>
    <n v="222.87"/>
    <x v="4"/>
    <x v="1"/>
    <s v="TV32"/>
    <n v="3"/>
    <x v="3"/>
  </r>
  <r>
    <n v="55086"/>
    <x v="1241"/>
    <s v="10006"/>
    <n v="1"/>
    <n v="10"/>
    <n v="255"/>
    <n v="129.13"/>
    <x v="9"/>
    <x v="0"/>
    <s v="Levysoitin"/>
    <n v="1"/>
    <x v="5"/>
  </r>
  <r>
    <n v="55087"/>
    <x v="1241"/>
    <s v="10071"/>
    <n v="1"/>
    <n v="6"/>
    <n v="15"/>
    <n v="10.16"/>
    <x v="4"/>
    <x v="1"/>
    <s v="Antennikaapeli"/>
    <n v="4"/>
    <x v="1"/>
  </r>
  <r>
    <n v="55088"/>
    <x v="1241"/>
    <s v="10071"/>
    <n v="1"/>
    <n v="5"/>
    <n v="14"/>
    <n v="11.24"/>
    <x v="2"/>
    <x v="1"/>
    <s v="Antennikaapeli"/>
    <n v="4"/>
    <x v="1"/>
  </r>
  <r>
    <n v="55089"/>
    <x v="1241"/>
    <s v="10071"/>
    <n v="1"/>
    <n v="10"/>
    <n v="15"/>
    <n v="10.98"/>
    <x v="9"/>
    <x v="0"/>
    <s v="Antennikaapeli"/>
    <n v="4"/>
    <x v="1"/>
  </r>
  <r>
    <n v="55090"/>
    <x v="1241"/>
    <s v="10066"/>
    <n v="1"/>
    <n v="15"/>
    <n v="18"/>
    <n v="9.48"/>
    <x v="12"/>
    <x v="0"/>
    <s v="USB-kaapeli"/>
    <n v="4"/>
    <x v="1"/>
  </r>
  <r>
    <n v="55091"/>
    <x v="729"/>
    <s v="10071"/>
    <n v="1"/>
    <n v="14"/>
    <n v="15"/>
    <n v="10.48"/>
    <x v="10"/>
    <x v="1"/>
    <s v="Antennikaapeli"/>
    <n v="4"/>
    <x v="1"/>
  </r>
  <r>
    <n v="55092"/>
    <x v="730"/>
    <s v="10071"/>
    <n v="1"/>
    <n v="3"/>
    <n v="14"/>
    <n v="11.19"/>
    <x v="5"/>
    <x v="0"/>
    <s v="Antennikaapeli"/>
    <n v="4"/>
    <x v="1"/>
  </r>
  <r>
    <n v="55093"/>
    <x v="1242"/>
    <s v="10006"/>
    <n v="1"/>
    <n v="11"/>
    <n v="241"/>
    <n v="139.4"/>
    <x v="7"/>
    <x v="1"/>
    <s v="Levysoitin"/>
    <n v="1"/>
    <x v="5"/>
  </r>
  <r>
    <n v="55094"/>
    <x v="1242"/>
    <s v="10071"/>
    <n v="1"/>
    <n v="1"/>
    <n v="15"/>
    <n v="11.19"/>
    <x v="0"/>
    <x v="0"/>
    <s v="Antennikaapeli"/>
    <n v="4"/>
    <x v="1"/>
  </r>
  <r>
    <n v="55095"/>
    <x v="731"/>
    <s v="10071"/>
    <n v="1"/>
    <n v="14"/>
    <n v="14"/>
    <n v="10.51"/>
    <x v="10"/>
    <x v="1"/>
    <s v="Antennikaapeli"/>
    <n v="4"/>
    <x v="1"/>
  </r>
  <r>
    <n v="55096"/>
    <x v="731"/>
    <s v="10080"/>
    <n v="1"/>
    <n v="6"/>
    <n v="34"/>
    <n v="19.3"/>
    <x v="4"/>
    <x v="1"/>
    <s v="Liitinsarja"/>
    <n v="4"/>
    <x v="1"/>
  </r>
  <r>
    <n v="55097"/>
    <x v="731"/>
    <s v="10084"/>
    <n v="1"/>
    <n v="5"/>
    <n v="57"/>
    <n v="45.87"/>
    <x v="2"/>
    <x v="1"/>
    <s v="Kaukosäädin"/>
    <n v="4"/>
    <x v="1"/>
  </r>
  <r>
    <n v="55098"/>
    <x v="1243"/>
    <s v="10071"/>
    <n v="1"/>
    <n v="1"/>
    <n v="15"/>
    <n v="10.38"/>
    <x v="0"/>
    <x v="0"/>
    <s v="Antennikaapeli"/>
    <n v="4"/>
    <x v="1"/>
  </r>
  <r>
    <n v="55099"/>
    <x v="732"/>
    <s v="10071"/>
    <n v="1"/>
    <n v="13"/>
    <n v="14"/>
    <n v="11.04"/>
    <x v="8"/>
    <x v="1"/>
    <s v="Antennikaapeli"/>
    <n v="4"/>
    <x v="1"/>
  </r>
  <r>
    <n v="55100"/>
    <x v="732"/>
    <s v="10006"/>
    <n v="1"/>
    <n v="3"/>
    <n v="234"/>
    <n v="132.71"/>
    <x v="5"/>
    <x v="0"/>
    <s v="Levysoitin"/>
    <n v="1"/>
    <x v="5"/>
  </r>
  <r>
    <n v="55101"/>
    <x v="732"/>
    <s v="10071"/>
    <n v="1"/>
    <n v="7"/>
    <n v="15"/>
    <n v="10.99"/>
    <x v="3"/>
    <x v="0"/>
    <s v="Antennikaapeli"/>
    <n v="4"/>
    <x v="1"/>
  </r>
  <r>
    <n v="55102"/>
    <x v="733"/>
    <s v="10071"/>
    <n v="1"/>
    <n v="14"/>
    <n v="15"/>
    <n v="11.16"/>
    <x v="10"/>
    <x v="1"/>
    <s v="Antennikaapeli"/>
    <n v="4"/>
    <x v="1"/>
  </r>
  <r>
    <n v="55103"/>
    <x v="733"/>
    <s v="10071"/>
    <n v="1"/>
    <n v="6"/>
    <n v="15"/>
    <n v="11.19"/>
    <x v="4"/>
    <x v="1"/>
    <s v="Antennikaapeli"/>
    <n v="4"/>
    <x v="1"/>
  </r>
  <r>
    <n v="55104"/>
    <x v="733"/>
    <s v="10066"/>
    <n v="1"/>
    <n v="7"/>
    <n v="17"/>
    <n v="9.52"/>
    <x v="3"/>
    <x v="0"/>
    <s v="USB-kaapeli"/>
    <n v="4"/>
    <x v="1"/>
  </r>
  <r>
    <n v="55105"/>
    <x v="734"/>
    <s v="10071"/>
    <n v="1"/>
    <n v="7"/>
    <n v="15"/>
    <n v="10.71"/>
    <x v="3"/>
    <x v="0"/>
    <s v="Antennikaapeli"/>
    <n v="4"/>
    <x v="1"/>
  </r>
  <r>
    <n v="55106"/>
    <x v="734"/>
    <s v="10071"/>
    <n v="1"/>
    <n v="9"/>
    <n v="14"/>
    <n v="10.18"/>
    <x v="6"/>
    <x v="1"/>
    <s v="Antennikaapeli"/>
    <n v="4"/>
    <x v="1"/>
  </r>
  <r>
    <n v="55107"/>
    <x v="1244"/>
    <s v="10071"/>
    <n v="1"/>
    <n v="7"/>
    <n v="15"/>
    <n v="10.98"/>
    <x v="3"/>
    <x v="0"/>
    <s v="Antennikaapeli"/>
    <n v="4"/>
    <x v="1"/>
  </r>
  <r>
    <n v="55108"/>
    <x v="1244"/>
    <s v="10028"/>
    <n v="1"/>
    <n v="7"/>
    <n v="118"/>
    <n v="79.069999999999993"/>
    <x v="3"/>
    <x v="0"/>
    <s v="Multidigiboxi"/>
    <n v="6"/>
    <x v="2"/>
  </r>
  <r>
    <n v="55109"/>
    <x v="1244"/>
    <s v="10006"/>
    <n v="1"/>
    <n v="7"/>
    <n v="243"/>
    <n v="138.75"/>
    <x v="3"/>
    <x v="0"/>
    <s v="Levysoitin"/>
    <n v="1"/>
    <x v="5"/>
  </r>
  <r>
    <n v="55110"/>
    <x v="735"/>
    <s v="10071"/>
    <n v="1"/>
    <n v="5"/>
    <n v="14"/>
    <n v="10.31"/>
    <x v="2"/>
    <x v="1"/>
    <s v="Antennikaapeli"/>
    <n v="4"/>
    <x v="1"/>
  </r>
  <r>
    <n v="55111"/>
    <x v="735"/>
    <s v="10071"/>
    <n v="1"/>
    <n v="7"/>
    <n v="15"/>
    <n v="10.42"/>
    <x v="3"/>
    <x v="0"/>
    <s v="Antennikaapeli"/>
    <n v="4"/>
    <x v="1"/>
  </r>
  <r>
    <n v="55112"/>
    <x v="735"/>
    <s v="10071"/>
    <n v="1"/>
    <n v="3"/>
    <n v="15"/>
    <n v="10.34"/>
    <x v="5"/>
    <x v="0"/>
    <s v="Antennikaapeli"/>
    <n v="4"/>
    <x v="1"/>
  </r>
  <r>
    <n v="55113"/>
    <x v="735"/>
    <s v="10071"/>
    <n v="1"/>
    <n v="16"/>
    <n v="14"/>
    <n v="10.220000000000001"/>
    <x v="11"/>
    <x v="0"/>
    <s v="Antennikaapeli"/>
    <n v="4"/>
    <x v="1"/>
  </r>
  <r>
    <n v="55114"/>
    <x v="735"/>
    <s v="10071"/>
    <n v="1"/>
    <n v="7"/>
    <n v="15"/>
    <n v="10.99"/>
    <x v="3"/>
    <x v="0"/>
    <s v="Antennikaapeli"/>
    <n v="4"/>
    <x v="1"/>
  </r>
  <r>
    <n v="55115"/>
    <x v="735"/>
    <s v="10071"/>
    <n v="1"/>
    <n v="10"/>
    <n v="15"/>
    <n v="10.27"/>
    <x v="9"/>
    <x v="0"/>
    <s v="Antennikaapeli"/>
    <n v="4"/>
    <x v="1"/>
  </r>
  <r>
    <n v="55116"/>
    <x v="735"/>
    <s v="10071"/>
    <n v="1"/>
    <n v="13"/>
    <n v="15"/>
    <n v="10.82"/>
    <x v="8"/>
    <x v="1"/>
    <s v="Antennikaapeli"/>
    <n v="4"/>
    <x v="1"/>
  </r>
  <r>
    <n v="55117"/>
    <x v="735"/>
    <s v="10006"/>
    <n v="1"/>
    <n v="15"/>
    <n v="251"/>
    <n v="129.28"/>
    <x v="12"/>
    <x v="0"/>
    <s v="Levysoitin"/>
    <n v="1"/>
    <x v="5"/>
  </r>
  <r>
    <n v="55118"/>
    <x v="735"/>
    <s v="10071"/>
    <n v="1"/>
    <n v="19"/>
    <n v="14"/>
    <n v="10.45"/>
    <x v="13"/>
    <x v="1"/>
    <s v="Antennikaapeli"/>
    <n v="4"/>
    <x v="1"/>
  </r>
  <r>
    <n v="55119"/>
    <x v="735"/>
    <s v="10071"/>
    <n v="1"/>
    <n v="3"/>
    <n v="15"/>
    <n v="10.51"/>
    <x v="5"/>
    <x v="0"/>
    <s v="Antennikaapeli"/>
    <n v="4"/>
    <x v="1"/>
  </r>
  <r>
    <n v="55120"/>
    <x v="735"/>
    <s v="10071"/>
    <n v="1"/>
    <n v="5"/>
    <n v="15"/>
    <n v="10.17"/>
    <x v="2"/>
    <x v="1"/>
    <s v="Antennikaapeli"/>
    <n v="4"/>
    <x v="1"/>
  </r>
  <r>
    <n v="55121"/>
    <x v="735"/>
    <s v="10071"/>
    <n v="1"/>
    <n v="7"/>
    <n v="14"/>
    <n v="11.24"/>
    <x v="3"/>
    <x v="0"/>
    <s v="Antennikaapeli"/>
    <n v="4"/>
    <x v="1"/>
  </r>
  <r>
    <n v="55122"/>
    <x v="1245"/>
    <s v="10071"/>
    <n v="1"/>
    <n v="3"/>
    <n v="15"/>
    <n v="10.31"/>
    <x v="5"/>
    <x v="0"/>
    <s v="Antennikaapeli"/>
    <n v="4"/>
    <x v="1"/>
  </r>
  <r>
    <n v="55123"/>
    <x v="1245"/>
    <s v="10071"/>
    <n v="1"/>
    <n v="15"/>
    <n v="15"/>
    <n v="10.17"/>
    <x v="12"/>
    <x v="0"/>
    <s v="Antennikaapeli"/>
    <n v="4"/>
    <x v="1"/>
  </r>
  <r>
    <n v="55124"/>
    <x v="1245"/>
    <s v="10071"/>
    <n v="1"/>
    <n v="5"/>
    <n v="14"/>
    <n v="10.34"/>
    <x v="2"/>
    <x v="1"/>
    <s v="Antennikaapeli"/>
    <n v="4"/>
    <x v="1"/>
  </r>
  <r>
    <n v="55125"/>
    <x v="1245"/>
    <s v="10071"/>
    <n v="1"/>
    <n v="6"/>
    <n v="14"/>
    <n v="10.71"/>
    <x v="4"/>
    <x v="1"/>
    <s v="Antennikaapeli"/>
    <n v="4"/>
    <x v="1"/>
  </r>
  <r>
    <n v="55126"/>
    <x v="1245"/>
    <s v="10071"/>
    <n v="1"/>
    <n v="6"/>
    <n v="14"/>
    <n v="10.46"/>
    <x v="4"/>
    <x v="1"/>
    <s v="Antennikaapeli"/>
    <n v="4"/>
    <x v="1"/>
  </r>
  <r>
    <n v="55127"/>
    <x v="1245"/>
    <s v="10071"/>
    <n v="1"/>
    <n v="9"/>
    <n v="15"/>
    <n v="11.03"/>
    <x v="6"/>
    <x v="1"/>
    <s v="Antennikaapeli"/>
    <n v="4"/>
    <x v="1"/>
  </r>
  <r>
    <n v="55128"/>
    <x v="1245"/>
    <s v="10071"/>
    <n v="1"/>
    <n v="6"/>
    <n v="15"/>
    <n v="10.26"/>
    <x v="4"/>
    <x v="1"/>
    <s v="Antennikaapeli"/>
    <n v="4"/>
    <x v="1"/>
  </r>
  <r>
    <n v="55129"/>
    <x v="1245"/>
    <s v="10071"/>
    <n v="1"/>
    <n v="16"/>
    <n v="14"/>
    <n v="10.99"/>
    <x v="11"/>
    <x v="0"/>
    <s v="Antennikaapeli"/>
    <n v="4"/>
    <x v="1"/>
  </r>
  <r>
    <n v="55130"/>
    <x v="1246"/>
    <s v="10071"/>
    <n v="1"/>
    <n v="11"/>
    <n v="15"/>
    <n v="10.72"/>
    <x v="7"/>
    <x v="1"/>
    <s v="Antennikaapeli"/>
    <n v="4"/>
    <x v="1"/>
  </r>
  <r>
    <n v="55131"/>
    <x v="1246"/>
    <s v="10071"/>
    <n v="1"/>
    <n v="13"/>
    <n v="15"/>
    <n v="10.55"/>
    <x v="8"/>
    <x v="1"/>
    <s v="Antennikaapeli"/>
    <n v="4"/>
    <x v="1"/>
  </r>
  <r>
    <n v="55132"/>
    <x v="1246"/>
    <s v="10071"/>
    <n v="1"/>
    <n v="10"/>
    <n v="14"/>
    <n v="10.74"/>
    <x v="9"/>
    <x v="0"/>
    <s v="Antennikaapeli"/>
    <n v="4"/>
    <x v="1"/>
  </r>
  <r>
    <n v="55133"/>
    <x v="1246"/>
    <s v="10066"/>
    <n v="1"/>
    <n v="3"/>
    <n v="18"/>
    <n v="8.8800000000000008"/>
    <x v="5"/>
    <x v="0"/>
    <s v="USB-kaapeli"/>
    <n v="4"/>
    <x v="1"/>
  </r>
  <r>
    <n v="55134"/>
    <x v="736"/>
    <s v="10051"/>
    <n v="1"/>
    <n v="11"/>
    <n v="322"/>
    <n v="230.62"/>
    <x v="7"/>
    <x v="1"/>
    <s v="TV32"/>
    <n v="3"/>
    <x v="3"/>
  </r>
  <r>
    <n v="55135"/>
    <x v="736"/>
    <s v="10071"/>
    <n v="1"/>
    <n v="15"/>
    <n v="15"/>
    <n v="10.4"/>
    <x v="12"/>
    <x v="0"/>
    <s v="Antennikaapeli"/>
    <n v="4"/>
    <x v="1"/>
  </r>
  <r>
    <n v="55136"/>
    <x v="736"/>
    <s v="10006"/>
    <n v="1"/>
    <n v="7"/>
    <n v="244"/>
    <n v="137.22999999999999"/>
    <x v="3"/>
    <x v="0"/>
    <s v="Levysoitin"/>
    <n v="1"/>
    <x v="5"/>
  </r>
  <r>
    <n v="55137"/>
    <x v="1247"/>
    <s v="10071"/>
    <n v="1"/>
    <n v="2"/>
    <n v="15"/>
    <n v="10.84"/>
    <x v="1"/>
    <x v="0"/>
    <s v="Antennikaapeli"/>
    <n v="4"/>
    <x v="1"/>
  </r>
  <r>
    <n v="55138"/>
    <x v="1247"/>
    <s v="10071"/>
    <n v="1"/>
    <n v="10"/>
    <n v="14"/>
    <n v="10.19"/>
    <x v="9"/>
    <x v="0"/>
    <s v="Antennikaapeli"/>
    <n v="4"/>
    <x v="1"/>
  </r>
  <r>
    <n v="55139"/>
    <x v="1247"/>
    <s v="10080"/>
    <n v="1"/>
    <n v="16"/>
    <n v="33"/>
    <n v="20.100000000000001"/>
    <x v="11"/>
    <x v="0"/>
    <s v="Liitinsarja"/>
    <n v="4"/>
    <x v="1"/>
  </r>
  <r>
    <n v="55140"/>
    <x v="737"/>
    <s v="10071"/>
    <n v="1"/>
    <n v="7"/>
    <n v="14"/>
    <n v="10.77"/>
    <x v="3"/>
    <x v="0"/>
    <s v="Antennikaapeli"/>
    <n v="4"/>
    <x v="1"/>
  </r>
  <r>
    <n v="55141"/>
    <x v="737"/>
    <s v="10071"/>
    <n v="1"/>
    <n v="2"/>
    <n v="14"/>
    <n v="10.91"/>
    <x v="1"/>
    <x v="0"/>
    <s v="Antennikaapeli"/>
    <n v="4"/>
    <x v="1"/>
  </r>
  <r>
    <n v="55142"/>
    <x v="737"/>
    <s v="10071"/>
    <n v="1"/>
    <n v="7"/>
    <n v="15"/>
    <n v="10.33"/>
    <x v="3"/>
    <x v="0"/>
    <s v="Antennikaapeli"/>
    <n v="4"/>
    <x v="1"/>
  </r>
  <r>
    <n v="55143"/>
    <x v="738"/>
    <s v="10006"/>
    <n v="1"/>
    <n v="6"/>
    <n v="257"/>
    <n v="136.30000000000001"/>
    <x v="4"/>
    <x v="1"/>
    <s v="Levysoitin"/>
    <n v="1"/>
    <x v="5"/>
  </r>
  <r>
    <n v="55144"/>
    <x v="738"/>
    <s v="10071"/>
    <n v="1"/>
    <n v="14"/>
    <n v="15"/>
    <n v="10.62"/>
    <x v="10"/>
    <x v="1"/>
    <s v="Antennikaapeli"/>
    <n v="4"/>
    <x v="1"/>
  </r>
  <r>
    <n v="55145"/>
    <x v="738"/>
    <s v="10071"/>
    <n v="1"/>
    <n v="2"/>
    <n v="15"/>
    <n v="10.97"/>
    <x v="1"/>
    <x v="0"/>
    <s v="Antennikaapeli"/>
    <n v="4"/>
    <x v="1"/>
  </r>
  <r>
    <n v="55146"/>
    <x v="738"/>
    <s v="10071"/>
    <n v="1"/>
    <n v="3"/>
    <n v="14"/>
    <n v="10.51"/>
    <x v="5"/>
    <x v="0"/>
    <s v="Antennikaapeli"/>
    <n v="4"/>
    <x v="1"/>
  </r>
  <r>
    <n v="55147"/>
    <x v="738"/>
    <s v="10071"/>
    <n v="1"/>
    <n v="6"/>
    <n v="14"/>
    <n v="10.63"/>
    <x v="4"/>
    <x v="1"/>
    <s v="Antennikaapeli"/>
    <n v="4"/>
    <x v="1"/>
  </r>
  <r>
    <n v="55148"/>
    <x v="738"/>
    <s v="10071"/>
    <n v="1"/>
    <n v="11"/>
    <n v="15"/>
    <n v="11.01"/>
    <x v="7"/>
    <x v="1"/>
    <s v="Antennikaapeli"/>
    <n v="4"/>
    <x v="1"/>
  </r>
  <r>
    <n v="55149"/>
    <x v="738"/>
    <s v="10071"/>
    <n v="1"/>
    <n v="5"/>
    <n v="14"/>
    <n v="10.95"/>
    <x v="2"/>
    <x v="1"/>
    <s v="Antennikaapeli"/>
    <n v="4"/>
    <x v="1"/>
  </r>
  <r>
    <n v="55150"/>
    <x v="738"/>
    <s v="10071"/>
    <n v="1"/>
    <n v="2"/>
    <n v="14"/>
    <n v="10.89"/>
    <x v="1"/>
    <x v="0"/>
    <s v="Antennikaapeli"/>
    <n v="4"/>
    <x v="1"/>
  </r>
  <r>
    <n v="55151"/>
    <x v="739"/>
    <s v="10071"/>
    <n v="1"/>
    <n v="5"/>
    <n v="15"/>
    <n v="10.210000000000001"/>
    <x v="2"/>
    <x v="1"/>
    <s v="Antennikaapeli"/>
    <n v="4"/>
    <x v="1"/>
  </r>
  <r>
    <n v="55152"/>
    <x v="739"/>
    <s v="10071"/>
    <n v="1"/>
    <n v="16"/>
    <n v="14"/>
    <n v="10.96"/>
    <x v="11"/>
    <x v="0"/>
    <s v="Antennikaapeli"/>
    <n v="4"/>
    <x v="1"/>
  </r>
  <r>
    <n v="55153"/>
    <x v="739"/>
    <s v="10071"/>
    <n v="1"/>
    <n v="1"/>
    <n v="15"/>
    <n v="10.82"/>
    <x v="0"/>
    <x v="0"/>
    <s v="Antennikaapeli"/>
    <n v="4"/>
    <x v="1"/>
  </r>
  <r>
    <n v="55154"/>
    <x v="739"/>
    <s v="10071"/>
    <n v="1"/>
    <n v="11"/>
    <n v="14"/>
    <n v="10.38"/>
    <x v="7"/>
    <x v="1"/>
    <s v="Antennikaapeli"/>
    <n v="4"/>
    <x v="1"/>
  </r>
  <r>
    <n v="55155"/>
    <x v="739"/>
    <s v="10071"/>
    <n v="1"/>
    <n v="5"/>
    <n v="15"/>
    <n v="10.46"/>
    <x v="2"/>
    <x v="1"/>
    <s v="Antennikaapeli"/>
    <n v="4"/>
    <x v="1"/>
  </r>
  <r>
    <n v="55156"/>
    <x v="1248"/>
    <s v="10071"/>
    <n v="1"/>
    <n v="5"/>
    <n v="14"/>
    <n v="10.94"/>
    <x v="2"/>
    <x v="1"/>
    <s v="Antennikaapeli"/>
    <n v="4"/>
    <x v="1"/>
  </r>
  <r>
    <n v="55157"/>
    <x v="1248"/>
    <s v="10084"/>
    <n v="1"/>
    <n v="6"/>
    <n v="54"/>
    <n v="45.24"/>
    <x v="4"/>
    <x v="1"/>
    <s v="Kaukosäädin"/>
    <n v="4"/>
    <x v="1"/>
  </r>
  <r>
    <n v="55158"/>
    <x v="1248"/>
    <s v="10071"/>
    <n v="1"/>
    <n v="5"/>
    <n v="15"/>
    <n v="10.29"/>
    <x v="2"/>
    <x v="1"/>
    <s v="Antennikaapeli"/>
    <n v="4"/>
    <x v="1"/>
  </r>
  <r>
    <n v="55159"/>
    <x v="1248"/>
    <s v="10066"/>
    <n v="1"/>
    <n v="7"/>
    <n v="18"/>
    <n v="9.2200000000000006"/>
    <x v="3"/>
    <x v="0"/>
    <s v="USB-kaapeli"/>
    <n v="4"/>
    <x v="1"/>
  </r>
  <r>
    <n v="55160"/>
    <x v="1249"/>
    <s v="10071"/>
    <n v="1"/>
    <n v="1"/>
    <n v="14"/>
    <n v="10.66"/>
    <x v="0"/>
    <x v="0"/>
    <s v="Antennikaapeli"/>
    <n v="4"/>
    <x v="1"/>
  </r>
  <r>
    <n v="55161"/>
    <x v="1249"/>
    <s v="10071"/>
    <n v="1"/>
    <n v="1"/>
    <n v="15"/>
    <n v="11.2"/>
    <x v="0"/>
    <x v="0"/>
    <s v="Antennikaapeli"/>
    <n v="4"/>
    <x v="1"/>
  </r>
  <r>
    <n v="55162"/>
    <x v="1249"/>
    <s v="10006"/>
    <n v="1"/>
    <n v="7"/>
    <n v="245"/>
    <n v="131.19999999999999"/>
    <x v="3"/>
    <x v="0"/>
    <s v="Levysoitin"/>
    <n v="1"/>
    <x v="5"/>
  </r>
  <r>
    <n v="55163"/>
    <x v="1249"/>
    <s v="10051"/>
    <n v="1"/>
    <n v="15"/>
    <n v="315"/>
    <n v="223.12"/>
    <x v="12"/>
    <x v="0"/>
    <s v="TV32"/>
    <n v="3"/>
    <x v="3"/>
  </r>
  <r>
    <n v="55164"/>
    <x v="1250"/>
    <s v="10071"/>
    <n v="1"/>
    <n v="6"/>
    <n v="14"/>
    <n v="10.77"/>
    <x v="4"/>
    <x v="1"/>
    <s v="Antennikaapeli"/>
    <n v="4"/>
    <x v="1"/>
  </r>
  <r>
    <n v="55165"/>
    <x v="1250"/>
    <s v="10071"/>
    <n v="1"/>
    <n v="1"/>
    <n v="15"/>
    <n v="11.23"/>
    <x v="0"/>
    <x v="0"/>
    <s v="Antennikaapeli"/>
    <n v="4"/>
    <x v="1"/>
  </r>
  <r>
    <n v="55166"/>
    <x v="1250"/>
    <s v="10066"/>
    <n v="1"/>
    <n v="19"/>
    <n v="18"/>
    <n v="9.26"/>
    <x v="13"/>
    <x v="1"/>
    <s v="USB-kaapeli"/>
    <n v="4"/>
    <x v="1"/>
  </r>
  <r>
    <n v="55167"/>
    <x v="1250"/>
    <s v="10071"/>
    <n v="1"/>
    <n v="1"/>
    <n v="15"/>
    <n v="10.81"/>
    <x v="0"/>
    <x v="0"/>
    <s v="Antennikaapeli"/>
    <n v="4"/>
    <x v="1"/>
  </r>
  <r>
    <n v="55168"/>
    <x v="740"/>
    <s v="10071"/>
    <n v="1"/>
    <n v="6"/>
    <n v="14"/>
    <n v="10.41"/>
    <x v="4"/>
    <x v="1"/>
    <s v="Antennikaapeli"/>
    <n v="4"/>
    <x v="1"/>
  </r>
  <r>
    <n v="55169"/>
    <x v="740"/>
    <s v="10071"/>
    <n v="1"/>
    <n v="13"/>
    <n v="14"/>
    <n v="11.03"/>
    <x v="8"/>
    <x v="1"/>
    <s v="Antennikaapeli"/>
    <n v="4"/>
    <x v="1"/>
  </r>
  <r>
    <n v="55170"/>
    <x v="740"/>
    <s v="10071"/>
    <n v="1"/>
    <n v="3"/>
    <n v="15"/>
    <n v="11"/>
    <x v="5"/>
    <x v="0"/>
    <s v="Antennikaapeli"/>
    <n v="4"/>
    <x v="1"/>
  </r>
  <r>
    <n v="55171"/>
    <x v="740"/>
    <s v="10006"/>
    <n v="1"/>
    <n v="7"/>
    <n v="244"/>
    <n v="138.37"/>
    <x v="3"/>
    <x v="0"/>
    <s v="Levysoitin"/>
    <n v="1"/>
    <x v="5"/>
  </r>
  <r>
    <n v="55172"/>
    <x v="740"/>
    <s v="10071"/>
    <n v="1"/>
    <n v="11"/>
    <n v="15"/>
    <n v="10.74"/>
    <x v="7"/>
    <x v="1"/>
    <s v="Antennikaapeli"/>
    <n v="4"/>
    <x v="1"/>
  </r>
  <r>
    <n v="55173"/>
    <x v="741"/>
    <s v="10071"/>
    <n v="1"/>
    <n v="16"/>
    <n v="15"/>
    <n v="11.03"/>
    <x v="11"/>
    <x v="0"/>
    <s v="Antennikaapeli"/>
    <n v="4"/>
    <x v="1"/>
  </r>
  <r>
    <n v="55174"/>
    <x v="741"/>
    <s v="10071"/>
    <n v="1"/>
    <n v="7"/>
    <n v="14"/>
    <n v="10.74"/>
    <x v="3"/>
    <x v="0"/>
    <s v="Antennikaapeli"/>
    <n v="4"/>
    <x v="1"/>
  </r>
  <r>
    <n v="55175"/>
    <x v="742"/>
    <s v="10071"/>
    <n v="1"/>
    <n v="2"/>
    <n v="15"/>
    <n v="10.23"/>
    <x v="1"/>
    <x v="0"/>
    <s v="Antennikaapeli"/>
    <n v="4"/>
    <x v="1"/>
  </r>
  <r>
    <n v="55176"/>
    <x v="742"/>
    <s v="10066"/>
    <n v="1"/>
    <n v="6"/>
    <n v="18"/>
    <n v="9.23"/>
    <x v="4"/>
    <x v="1"/>
    <s v="USB-kaapeli"/>
    <n v="4"/>
    <x v="1"/>
  </r>
  <r>
    <n v="55177"/>
    <x v="742"/>
    <s v="10051"/>
    <n v="1"/>
    <n v="10"/>
    <n v="322"/>
    <n v="218.52"/>
    <x v="9"/>
    <x v="0"/>
    <s v="TV32"/>
    <n v="3"/>
    <x v="3"/>
  </r>
  <r>
    <n v="55178"/>
    <x v="1251"/>
    <s v="10071"/>
    <n v="1"/>
    <n v="2"/>
    <n v="15"/>
    <n v="11.01"/>
    <x v="1"/>
    <x v="0"/>
    <s v="Antennikaapeli"/>
    <n v="4"/>
    <x v="1"/>
  </r>
  <r>
    <n v="55179"/>
    <x v="1251"/>
    <s v="10080"/>
    <n v="1"/>
    <n v="5"/>
    <n v="31"/>
    <n v="19.05"/>
    <x v="2"/>
    <x v="1"/>
    <s v="Liitinsarja"/>
    <n v="4"/>
    <x v="1"/>
  </r>
  <r>
    <n v="55180"/>
    <x v="1251"/>
    <s v="10071"/>
    <n v="1"/>
    <n v="9"/>
    <n v="14"/>
    <n v="10.74"/>
    <x v="6"/>
    <x v="1"/>
    <s v="Antennikaapeli"/>
    <n v="4"/>
    <x v="1"/>
  </r>
  <r>
    <n v="55181"/>
    <x v="743"/>
    <s v="10006"/>
    <n v="1"/>
    <n v="5"/>
    <n v="250"/>
    <n v="138.53"/>
    <x v="2"/>
    <x v="1"/>
    <s v="Levysoitin"/>
    <n v="1"/>
    <x v="5"/>
  </r>
  <r>
    <n v="55182"/>
    <x v="743"/>
    <s v="10071"/>
    <n v="1"/>
    <n v="3"/>
    <n v="15"/>
    <n v="10.98"/>
    <x v="5"/>
    <x v="0"/>
    <s v="Antennikaapeli"/>
    <n v="4"/>
    <x v="1"/>
  </r>
  <r>
    <n v="55183"/>
    <x v="744"/>
    <s v="10071"/>
    <n v="1"/>
    <n v="13"/>
    <n v="14"/>
    <n v="10.27"/>
    <x v="8"/>
    <x v="1"/>
    <s v="Antennikaapeli"/>
    <n v="4"/>
    <x v="1"/>
  </r>
  <r>
    <n v="55184"/>
    <x v="744"/>
    <s v="10071"/>
    <n v="1"/>
    <n v="5"/>
    <n v="14"/>
    <n v="10.35"/>
    <x v="2"/>
    <x v="1"/>
    <s v="Antennikaapeli"/>
    <n v="4"/>
    <x v="1"/>
  </r>
  <r>
    <n v="55185"/>
    <x v="744"/>
    <s v="10071"/>
    <n v="1"/>
    <n v="7"/>
    <n v="14"/>
    <n v="10.39"/>
    <x v="3"/>
    <x v="0"/>
    <s v="Antennikaapeli"/>
    <n v="4"/>
    <x v="1"/>
  </r>
  <r>
    <n v="55186"/>
    <x v="1252"/>
    <s v="10071"/>
    <n v="1"/>
    <n v="1"/>
    <n v="14"/>
    <n v="10.88"/>
    <x v="0"/>
    <x v="0"/>
    <s v="Antennikaapeli"/>
    <n v="4"/>
    <x v="1"/>
  </r>
  <r>
    <n v="55187"/>
    <x v="1252"/>
    <s v="10066"/>
    <n v="1"/>
    <n v="16"/>
    <n v="17"/>
    <n v="9.68"/>
    <x v="11"/>
    <x v="0"/>
    <s v="USB-kaapeli"/>
    <n v="4"/>
    <x v="1"/>
  </r>
  <r>
    <n v="55188"/>
    <x v="745"/>
    <s v="10071"/>
    <n v="1"/>
    <n v="3"/>
    <n v="15"/>
    <n v="10.3"/>
    <x v="5"/>
    <x v="0"/>
    <s v="Antennikaapeli"/>
    <n v="4"/>
    <x v="1"/>
  </r>
  <r>
    <n v="55189"/>
    <x v="746"/>
    <s v="10071"/>
    <n v="1"/>
    <n v="19"/>
    <n v="15"/>
    <n v="10.77"/>
    <x v="13"/>
    <x v="1"/>
    <s v="Antennikaapeli"/>
    <n v="4"/>
    <x v="1"/>
  </r>
  <r>
    <n v="55190"/>
    <x v="746"/>
    <s v="10006"/>
    <n v="1"/>
    <n v="1"/>
    <n v="247"/>
    <n v="129.25"/>
    <x v="0"/>
    <x v="0"/>
    <s v="Levysoitin"/>
    <n v="1"/>
    <x v="5"/>
  </r>
  <r>
    <n v="55191"/>
    <x v="746"/>
    <s v="10071"/>
    <n v="1"/>
    <n v="7"/>
    <n v="15"/>
    <n v="11.02"/>
    <x v="3"/>
    <x v="0"/>
    <s v="Antennikaapeli"/>
    <n v="4"/>
    <x v="1"/>
  </r>
  <r>
    <n v="55192"/>
    <x v="746"/>
    <s v="10071"/>
    <n v="1"/>
    <n v="5"/>
    <n v="14"/>
    <n v="10.74"/>
    <x v="2"/>
    <x v="1"/>
    <s v="Antennikaapeli"/>
    <n v="4"/>
    <x v="1"/>
  </r>
  <r>
    <n v="55193"/>
    <x v="1253"/>
    <s v="10071"/>
    <n v="1"/>
    <n v="14"/>
    <n v="14"/>
    <n v="11.18"/>
    <x v="10"/>
    <x v="1"/>
    <s v="Antennikaapeli"/>
    <n v="4"/>
    <x v="1"/>
  </r>
  <r>
    <n v="55194"/>
    <x v="1253"/>
    <s v="10080"/>
    <n v="1"/>
    <n v="7"/>
    <n v="34"/>
    <n v="19.52"/>
    <x v="3"/>
    <x v="0"/>
    <s v="Liitinsarja"/>
    <n v="4"/>
    <x v="1"/>
  </r>
  <r>
    <n v="55195"/>
    <x v="1253"/>
    <s v="10028"/>
    <n v="1"/>
    <n v="16"/>
    <n v="115"/>
    <n v="78.77"/>
    <x v="11"/>
    <x v="0"/>
    <s v="Multidigiboxi"/>
    <n v="6"/>
    <x v="2"/>
  </r>
  <r>
    <n v="55196"/>
    <x v="1253"/>
    <s v="10071"/>
    <n v="1"/>
    <n v="10"/>
    <n v="15"/>
    <n v="10.41"/>
    <x v="9"/>
    <x v="0"/>
    <s v="Antennikaapeli"/>
    <n v="4"/>
    <x v="1"/>
  </r>
  <r>
    <n v="55197"/>
    <x v="747"/>
    <s v="10084"/>
    <n v="1"/>
    <n v="2"/>
    <n v="55"/>
    <n v="45.23"/>
    <x v="1"/>
    <x v="0"/>
    <s v="Kaukosäädin"/>
    <n v="4"/>
    <x v="1"/>
  </r>
  <r>
    <n v="55198"/>
    <x v="747"/>
    <s v="10071"/>
    <n v="1"/>
    <n v="6"/>
    <n v="15"/>
    <n v="10.62"/>
    <x v="4"/>
    <x v="1"/>
    <s v="Antennikaapeli"/>
    <n v="4"/>
    <x v="1"/>
  </r>
  <r>
    <n v="55199"/>
    <x v="747"/>
    <s v="10071"/>
    <n v="1"/>
    <n v="15"/>
    <n v="14"/>
    <n v="10.68"/>
    <x v="12"/>
    <x v="0"/>
    <s v="Antennikaapeli"/>
    <n v="4"/>
    <x v="1"/>
  </r>
  <r>
    <n v="55200"/>
    <x v="747"/>
    <s v="10006"/>
    <n v="1"/>
    <n v="9"/>
    <n v="243"/>
    <n v="126.35"/>
    <x v="6"/>
    <x v="1"/>
    <s v="Levysoitin"/>
    <n v="1"/>
    <x v="5"/>
  </r>
  <r>
    <n v="55201"/>
    <x v="747"/>
    <s v="10051"/>
    <n v="1"/>
    <n v="1"/>
    <n v="327"/>
    <n v="236.18"/>
    <x v="0"/>
    <x v="0"/>
    <s v="TV32"/>
    <n v="3"/>
    <x v="3"/>
  </r>
  <r>
    <n v="55202"/>
    <x v="747"/>
    <s v="10066"/>
    <n v="1"/>
    <n v="16"/>
    <n v="17"/>
    <n v="8.93"/>
    <x v="11"/>
    <x v="0"/>
    <s v="USB-kaapeli"/>
    <n v="4"/>
    <x v="1"/>
  </r>
  <r>
    <n v="55203"/>
    <x v="747"/>
    <s v="10071"/>
    <n v="1"/>
    <n v="1"/>
    <n v="14"/>
    <n v="10.82"/>
    <x v="0"/>
    <x v="0"/>
    <s v="Antennikaapeli"/>
    <n v="4"/>
    <x v="1"/>
  </r>
  <r>
    <n v="55204"/>
    <x v="747"/>
    <s v="10071"/>
    <n v="1"/>
    <n v="3"/>
    <n v="14"/>
    <n v="10.75"/>
    <x v="5"/>
    <x v="0"/>
    <s v="Antennikaapeli"/>
    <n v="4"/>
    <x v="1"/>
  </r>
  <r>
    <n v="55205"/>
    <x v="748"/>
    <s v="10071"/>
    <n v="1"/>
    <n v="14"/>
    <n v="14"/>
    <n v="10.49"/>
    <x v="10"/>
    <x v="1"/>
    <s v="Antennikaapeli"/>
    <n v="4"/>
    <x v="1"/>
  </r>
  <r>
    <n v="55206"/>
    <x v="748"/>
    <s v="10071"/>
    <n v="1"/>
    <n v="5"/>
    <n v="15"/>
    <n v="10.85"/>
    <x v="2"/>
    <x v="1"/>
    <s v="Antennikaapeli"/>
    <n v="4"/>
    <x v="1"/>
  </r>
  <r>
    <n v="55207"/>
    <x v="1254"/>
    <s v="10071"/>
    <n v="1"/>
    <n v="9"/>
    <n v="14"/>
    <n v="10.16"/>
    <x v="6"/>
    <x v="1"/>
    <s v="Antennikaapeli"/>
    <n v="4"/>
    <x v="1"/>
  </r>
  <r>
    <n v="55208"/>
    <x v="1254"/>
    <s v="10066"/>
    <n v="1"/>
    <n v="18"/>
    <n v="18"/>
    <n v="9.51"/>
    <x v="14"/>
    <x v="0"/>
    <s v="USB-kaapeli"/>
    <n v="4"/>
    <x v="1"/>
  </r>
  <r>
    <n v="55209"/>
    <x v="1254"/>
    <s v="10071"/>
    <n v="1"/>
    <n v="7"/>
    <n v="14"/>
    <n v="11.23"/>
    <x v="3"/>
    <x v="0"/>
    <s v="Antennikaapeli"/>
    <n v="4"/>
    <x v="1"/>
  </r>
  <r>
    <n v="55210"/>
    <x v="1254"/>
    <s v="10071"/>
    <n v="1"/>
    <n v="18"/>
    <n v="15"/>
    <n v="10.199999999999999"/>
    <x v="14"/>
    <x v="0"/>
    <s v="Antennikaapeli"/>
    <n v="4"/>
    <x v="1"/>
  </r>
  <r>
    <n v="55211"/>
    <x v="749"/>
    <s v="10006"/>
    <n v="1"/>
    <n v="19"/>
    <n v="246"/>
    <n v="135.5"/>
    <x v="13"/>
    <x v="1"/>
    <s v="Levysoitin"/>
    <n v="1"/>
    <x v="5"/>
  </r>
  <r>
    <n v="55212"/>
    <x v="749"/>
    <s v="10071"/>
    <n v="1"/>
    <n v="14"/>
    <n v="14"/>
    <n v="10.3"/>
    <x v="10"/>
    <x v="1"/>
    <s v="Antennikaapeli"/>
    <n v="4"/>
    <x v="1"/>
  </r>
  <r>
    <n v="55213"/>
    <x v="750"/>
    <s v="10071"/>
    <n v="1"/>
    <n v="6"/>
    <n v="14"/>
    <n v="11.03"/>
    <x v="4"/>
    <x v="1"/>
    <s v="Antennikaapeli"/>
    <n v="4"/>
    <x v="1"/>
  </r>
  <r>
    <n v="55214"/>
    <x v="750"/>
    <s v="10006"/>
    <n v="1"/>
    <n v="2"/>
    <n v="240"/>
    <n v="133.03"/>
    <x v="1"/>
    <x v="0"/>
    <s v="Levysoitin"/>
    <n v="1"/>
    <x v="5"/>
  </r>
  <r>
    <n v="55215"/>
    <x v="1255"/>
    <s v="10080"/>
    <n v="1"/>
    <n v="3"/>
    <n v="34"/>
    <n v="20.059999999999999"/>
    <x v="5"/>
    <x v="0"/>
    <s v="Liitinsarja"/>
    <n v="4"/>
    <x v="1"/>
  </r>
  <r>
    <n v="55216"/>
    <x v="1255"/>
    <s v="10006"/>
    <n v="1"/>
    <n v="7"/>
    <n v="244"/>
    <n v="137.82"/>
    <x v="3"/>
    <x v="0"/>
    <s v="Levysoitin"/>
    <n v="1"/>
    <x v="5"/>
  </r>
  <r>
    <n v="55217"/>
    <x v="1255"/>
    <s v="10071"/>
    <n v="1"/>
    <n v="16"/>
    <n v="14"/>
    <n v="11.26"/>
    <x v="11"/>
    <x v="0"/>
    <s v="Antennikaapeli"/>
    <n v="4"/>
    <x v="1"/>
  </r>
  <r>
    <n v="55218"/>
    <x v="751"/>
    <s v="10071"/>
    <n v="1"/>
    <n v="11"/>
    <n v="14"/>
    <n v="10.91"/>
    <x v="7"/>
    <x v="1"/>
    <s v="Antennikaapeli"/>
    <n v="4"/>
    <x v="1"/>
  </r>
  <r>
    <n v="55219"/>
    <x v="752"/>
    <s v="10071"/>
    <n v="1"/>
    <n v="18"/>
    <n v="14"/>
    <n v="10.52"/>
    <x v="14"/>
    <x v="0"/>
    <s v="Antennikaapeli"/>
    <n v="4"/>
    <x v="1"/>
  </r>
  <r>
    <n v="55220"/>
    <x v="752"/>
    <s v="10071"/>
    <n v="1"/>
    <n v="1"/>
    <n v="14"/>
    <n v="10.61"/>
    <x v="0"/>
    <x v="0"/>
    <s v="Antennikaapeli"/>
    <n v="4"/>
    <x v="1"/>
  </r>
  <r>
    <n v="55221"/>
    <x v="752"/>
    <s v="10071"/>
    <n v="1"/>
    <n v="5"/>
    <n v="15"/>
    <n v="11.04"/>
    <x v="2"/>
    <x v="1"/>
    <s v="Antennikaapeli"/>
    <n v="4"/>
    <x v="1"/>
  </r>
  <r>
    <n v="55222"/>
    <x v="752"/>
    <s v="10006"/>
    <n v="1"/>
    <n v="6"/>
    <n v="242"/>
    <n v="128.4"/>
    <x v="4"/>
    <x v="1"/>
    <s v="Levysoitin"/>
    <n v="1"/>
    <x v="5"/>
  </r>
  <r>
    <n v="55223"/>
    <x v="1256"/>
    <s v="10006"/>
    <n v="1"/>
    <n v="11"/>
    <n v="246"/>
    <n v="130.28"/>
    <x v="7"/>
    <x v="1"/>
    <s v="Levysoitin"/>
    <n v="1"/>
    <x v="5"/>
  </r>
  <r>
    <n v="55224"/>
    <x v="1256"/>
    <s v="10071"/>
    <n v="1"/>
    <n v="18"/>
    <n v="15"/>
    <n v="11.02"/>
    <x v="14"/>
    <x v="0"/>
    <s v="Antennikaapeli"/>
    <n v="4"/>
    <x v="1"/>
  </r>
  <r>
    <n v="55225"/>
    <x v="753"/>
    <s v="10071"/>
    <n v="1"/>
    <n v="5"/>
    <n v="14"/>
    <n v="11.1"/>
    <x v="2"/>
    <x v="1"/>
    <s v="Antennikaapeli"/>
    <n v="4"/>
    <x v="1"/>
  </r>
  <r>
    <n v="55226"/>
    <x v="753"/>
    <s v="10066"/>
    <n v="1"/>
    <n v="1"/>
    <n v="17"/>
    <n v="9.6"/>
    <x v="0"/>
    <x v="0"/>
    <s v="USB-kaapeli"/>
    <n v="4"/>
    <x v="1"/>
  </r>
  <r>
    <n v="55227"/>
    <x v="753"/>
    <s v="10071"/>
    <n v="1"/>
    <n v="10"/>
    <n v="15"/>
    <n v="11.01"/>
    <x v="9"/>
    <x v="0"/>
    <s v="Antennikaapeli"/>
    <n v="4"/>
    <x v="1"/>
  </r>
  <r>
    <n v="55228"/>
    <x v="754"/>
    <s v="10071"/>
    <n v="1"/>
    <n v="7"/>
    <n v="14"/>
    <n v="11.04"/>
    <x v="3"/>
    <x v="0"/>
    <s v="Antennikaapeli"/>
    <n v="4"/>
    <x v="1"/>
  </r>
  <r>
    <n v="55229"/>
    <x v="754"/>
    <s v="10006"/>
    <n v="1"/>
    <n v="11"/>
    <n v="242"/>
    <n v="138.16999999999999"/>
    <x v="7"/>
    <x v="1"/>
    <s v="Levysoitin"/>
    <n v="1"/>
    <x v="5"/>
  </r>
  <r>
    <n v="55230"/>
    <x v="1257"/>
    <s v="10071"/>
    <n v="1"/>
    <n v="3"/>
    <n v="14"/>
    <n v="10.35"/>
    <x v="5"/>
    <x v="0"/>
    <s v="Antennikaapeli"/>
    <n v="4"/>
    <x v="1"/>
  </r>
  <r>
    <n v="55231"/>
    <x v="1258"/>
    <s v="10071"/>
    <n v="1"/>
    <n v="7"/>
    <n v="15"/>
    <n v="10.68"/>
    <x v="3"/>
    <x v="0"/>
    <s v="Antennikaapeli"/>
    <n v="4"/>
    <x v="1"/>
  </r>
  <r>
    <n v="55232"/>
    <x v="1258"/>
    <s v="10006"/>
    <n v="1"/>
    <n v="1"/>
    <n v="255"/>
    <n v="126.3"/>
    <x v="0"/>
    <x v="0"/>
    <s v="Levysoitin"/>
    <n v="1"/>
    <x v="5"/>
  </r>
  <r>
    <n v="55233"/>
    <x v="755"/>
    <s v="10071"/>
    <n v="1"/>
    <n v="6"/>
    <n v="15"/>
    <n v="11.18"/>
    <x v="4"/>
    <x v="1"/>
    <s v="Antennikaapeli"/>
    <n v="4"/>
    <x v="1"/>
  </r>
  <r>
    <n v="55234"/>
    <x v="1259"/>
    <s v="10051"/>
    <n v="1"/>
    <n v="1"/>
    <n v="333"/>
    <n v="222.82"/>
    <x v="0"/>
    <x v="0"/>
    <s v="TV32"/>
    <n v="3"/>
    <x v="3"/>
  </r>
  <r>
    <n v="55235"/>
    <x v="1259"/>
    <s v="10066"/>
    <n v="1"/>
    <n v="15"/>
    <n v="17"/>
    <n v="9.01"/>
    <x v="12"/>
    <x v="0"/>
    <s v="USB-kaapeli"/>
    <n v="4"/>
    <x v="1"/>
  </r>
  <r>
    <n v="55236"/>
    <x v="1259"/>
    <s v="10071"/>
    <n v="1"/>
    <n v="9"/>
    <n v="15"/>
    <n v="10.4"/>
    <x v="6"/>
    <x v="1"/>
    <s v="Antennikaapeli"/>
    <n v="4"/>
    <x v="1"/>
  </r>
  <r>
    <n v="55237"/>
    <x v="756"/>
    <s v="10006"/>
    <n v="1"/>
    <n v="2"/>
    <n v="236"/>
    <n v="136.6"/>
    <x v="1"/>
    <x v="0"/>
    <s v="Levysoitin"/>
    <n v="1"/>
    <x v="5"/>
  </r>
  <r>
    <n v="55238"/>
    <x v="756"/>
    <s v="10071"/>
    <n v="1"/>
    <n v="13"/>
    <n v="14"/>
    <n v="10.16"/>
    <x v="8"/>
    <x v="1"/>
    <s v="Antennikaapeli"/>
    <n v="4"/>
    <x v="1"/>
  </r>
  <r>
    <n v="55239"/>
    <x v="1260"/>
    <s v="10071"/>
    <n v="1"/>
    <n v="7"/>
    <n v="15"/>
    <n v="11.06"/>
    <x v="3"/>
    <x v="0"/>
    <s v="Antennikaapeli"/>
    <n v="4"/>
    <x v="1"/>
  </r>
  <r>
    <n v="55240"/>
    <x v="1260"/>
    <s v="10071"/>
    <n v="1"/>
    <n v="7"/>
    <n v="14"/>
    <n v="10.44"/>
    <x v="3"/>
    <x v="0"/>
    <s v="Antennikaapeli"/>
    <n v="4"/>
    <x v="1"/>
  </r>
  <r>
    <n v="55241"/>
    <x v="1260"/>
    <s v="10006"/>
    <n v="1"/>
    <n v="11"/>
    <n v="255"/>
    <n v="131.04"/>
    <x v="7"/>
    <x v="1"/>
    <s v="Levysoitin"/>
    <n v="1"/>
    <x v="5"/>
  </r>
  <r>
    <n v="55242"/>
    <x v="1260"/>
    <s v="10071"/>
    <n v="1"/>
    <n v="1"/>
    <n v="14"/>
    <n v="11.01"/>
    <x v="0"/>
    <x v="0"/>
    <s v="Antennikaapeli"/>
    <n v="4"/>
    <x v="1"/>
  </r>
  <r>
    <n v="55243"/>
    <x v="1260"/>
    <s v="10084"/>
    <n v="1"/>
    <n v="5"/>
    <n v="54"/>
    <n v="42.58"/>
    <x v="2"/>
    <x v="1"/>
    <s v="Kaukosäädin"/>
    <n v="4"/>
    <x v="1"/>
  </r>
  <r>
    <n v="55244"/>
    <x v="757"/>
    <s v="10071"/>
    <n v="1"/>
    <n v="1"/>
    <n v="15"/>
    <n v="10.72"/>
    <x v="0"/>
    <x v="0"/>
    <s v="Antennikaapeli"/>
    <n v="4"/>
    <x v="1"/>
  </r>
  <r>
    <n v="55245"/>
    <x v="758"/>
    <s v="10080"/>
    <n v="1"/>
    <n v="1"/>
    <n v="31"/>
    <n v="18.88"/>
    <x v="0"/>
    <x v="0"/>
    <s v="Liitinsarja"/>
    <n v="4"/>
    <x v="1"/>
  </r>
  <r>
    <n v="55246"/>
    <x v="758"/>
    <s v="10071"/>
    <n v="1"/>
    <n v="2"/>
    <n v="14"/>
    <n v="10.66"/>
    <x v="1"/>
    <x v="0"/>
    <s v="Antennikaapeli"/>
    <n v="4"/>
    <x v="1"/>
  </r>
  <r>
    <n v="55247"/>
    <x v="759"/>
    <s v="10006"/>
    <n v="1"/>
    <n v="11"/>
    <n v="250"/>
    <n v="129.77000000000001"/>
    <x v="7"/>
    <x v="1"/>
    <s v="Levysoitin"/>
    <n v="1"/>
    <x v="5"/>
  </r>
  <r>
    <n v="55248"/>
    <x v="759"/>
    <s v="10071"/>
    <n v="1"/>
    <n v="5"/>
    <n v="15"/>
    <n v="11.08"/>
    <x v="2"/>
    <x v="1"/>
    <s v="Antennikaapeli"/>
    <n v="4"/>
    <x v="1"/>
  </r>
  <r>
    <n v="55249"/>
    <x v="759"/>
    <s v="10071"/>
    <n v="1"/>
    <n v="9"/>
    <n v="15"/>
    <n v="11.26"/>
    <x v="6"/>
    <x v="1"/>
    <s v="Antennikaapeli"/>
    <n v="4"/>
    <x v="1"/>
  </r>
  <r>
    <n v="55250"/>
    <x v="1261"/>
    <s v="10071"/>
    <n v="1"/>
    <n v="2"/>
    <n v="15"/>
    <n v="11.04"/>
    <x v="1"/>
    <x v="0"/>
    <s v="Antennikaapeli"/>
    <n v="4"/>
    <x v="1"/>
  </r>
  <r>
    <n v="55251"/>
    <x v="1261"/>
    <s v="10066"/>
    <n v="1"/>
    <n v="7"/>
    <n v="18"/>
    <n v="9.17"/>
    <x v="3"/>
    <x v="0"/>
    <s v="USB-kaapeli"/>
    <n v="4"/>
    <x v="1"/>
  </r>
  <r>
    <n v="55252"/>
    <x v="1261"/>
    <s v="10028"/>
    <n v="1"/>
    <n v="10"/>
    <n v="117"/>
    <n v="73.900000000000006"/>
    <x v="9"/>
    <x v="0"/>
    <s v="Multidigiboxi"/>
    <n v="6"/>
    <x v="2"/>
  </r>
  <r>
    <n v="55253"/>
    <x v="760"/>
    <s v="10071"/>
    <n v="1"/>
    <n v="19"/>
    <n v="15"/>
    <n v="11.12"/>
    <x v="13"/>
    <x v="1"/>
    <s v="Antennikaapeli"/>
    <n v="4"/>
    <x v="1"/>
  </r>
  <r>
    <n v="55254"/>
    <x v="1262"/>
    <s v="10071"/>
    <n v="1"/>
    <n v="11"/>
    <n v="15"/>
    <n v="10.62"/>
    <x v="7"/>
    <x v="1"/>
    <s v="Antennikaapeli"/>
    <n v="4"/>
    <x v="1"/>
  </r>
  <r>
    <n v="55255"/>
    <x v="1262"/>
    <s v="10071"/>
    <n v="1"/>
    <n v="2"/>
    <n v="15"/>
    <n v="10.39"/>
    <x v="1"/>
    <x v="0"/>
    <s v="Antennikaapeli"/>
    <n v="4"/>
    <x v="1"/>
  </r>
  <r>
    <n v="55256"/>
    <x v="1262"/>
    <s v="10071"/>
    <n v="1"/>
    <n v="1"/>
    <n v="15"/>
    <n v="11.12"/>
    <x v="0"/>
    <x v="0"/>
    <s v="Antennikaapeli"/>
    <n v="4"/>
    <x v="1"/>
  </r>
  <r>
    <n v="55257"/>
    <x v="761"/>
    <s v="10006"/>
    <n v="1"/>
    <n v="5"/>
    <n v="236"/>
    <n v="134.91999999999999"/>
    <x v="2"/>
    <x v="1"/>
    <s v="Levysoitin"/>
    <n v="1"/>
    <x v="5"/>
  </r>
  <r>
    <n v="55258"/>
    <x v="761"/>
    <s v="10071"/>
    <n v="1"/>
    <n v="2"/>
    <n v="15"/>
    <n v="10.24"/>
    <x v="1"/>
    <x v="0"/>
    <s v="Antennikaapeli"/>
    <n v="4"/>
    <x v="1"/>
  </r>
  <r>
    <n v="55259"/>
    <x v="761"/>
    <s v="10051"/>
    <n v="1"/>
    <n v="6"/>
    <n v="336"/>
    <n v="227.91"/>
    <x v="4"/>
    <x v="1"/>
    <s v="TV32"/>
    <n v="3"/>
    <x v="3"/>
  </r>
  <r>
    <n v="55260"/>
    <x v="762"/>
    <s v="10071"/>
    <n v="1"/>
    <n v="10"/>
    <n v="14"/>
    <n v="10.44"/>
    <x v="9"/>
    <x v="0"/>
    <s v="Antennikaapeli"/>
    <n v="4"/>
    <x v="1"/>
  </r>
  <r>
    <n v="55261"/>
    <x v="762"/>
    <s v="10071"/>
    <n v="1"/>
    <n v="7"/>
    <n v="15"/>
    <n v="10.36"/>
    <x v="3"/>
    <x v="0"/>
    <s v="Antennikaapeli"/>
    <n v="4"/>
    <x v="1"/>
  </r>
  <r>
    <n v="55262"/>
    <x v="762"/>
    <s v="10071"/>
    <n v="1"/>
    <n v="1"/>
    <n v="15"/>
    <n v="10.7"/>
    <x v="0"/>
    <x v="0"/>
    <s v="Antennikaapeli"/>
    <n v="4"/>
    <x v="1"/>
  </r>
  <r>
    <n v="55263"/>
    <x v="763"/>
    <s v="10066"/>
    <n v="1"/>
    <n v="3"/>
    <n v="18"/>
    <n v="9.35"/>
    <x v="5"/>
    <x v="0"/>
    <s v="USB-kaapeli"/>
    <n v="4"/>
    <x v="1"/>
  </r>
  <r>
    <n v="55264"/>
    <x v="763"/>
    <s v="10071"/>
    <n v="1"/>
    <n v="7"/>
    <n v="14"/>
    <n v="10.64"/>
    <x v="3"/>
    <x v="0"/>
    <s v="Antennikaapeli"/>
    <n v="4"/>
    <x v="1"/>
  </r>
  <r>
    <n v="55265"/>
    <x v="764"/>
    <s v="10084"/>
    <n v="1"/>
    <n v="10"/>
    <n v="58"/>
    <n v="42"/>
    <x v="9"/>
    <x v="0"/>
    <s v="Kaukosäädin"/>
    <n v="4"/>
    <x v="1"/>
  </r>
  <r>
    <n v="55266"/>
    <x v="764"/>
    <s v="10071"/>
    <n v="1"/>
    <n v="6"/>
    <n v="15"/>
    <n v="10.45"/>
    <x v="4"/>
    <x v="1"/>
    <s v="Antennikaapeli"/>
    <n v="4"/>
    <x v="1"/>
  </r>
  <r>
    <n v="55267"/>
    <x v="764"/>
    <s v="10071"/>
    <n v="1"/>
    <n v="11"/>
    <n v="15"/>
    <n v="10.4"/>
    <x v="7"/>
    <x v="1"/>
    <s v="Antennikaapeli"/>
    <n v="4"/>
    <x v="1"/>
  </r>
  <r>
    <n v="55268"/>
    <x v="764"/>
    <s v="10071"/>
    <n v="1"/>
    <n v="14"/>
    <n v="14"/>
    <n v="10.3"/>
    <x v="10"/>
    <x v="1"/>
    <s v="Antennikaapeli"/>
    <n v="4"/>
    <x v="1"/>
  </r>
  <r>
    <n v="55269"/>
    <x v="764"/>
    <s v="10071"/>
    <n v="1"/>
    <n v="7"/>
    <n v="15"/>
    <n v="10.86"/>
    <x v="3"/>
    <x v="0"/>
    <s v="Antennikaapeli"/>
    <n v="4"/>
    <x v="1"/>
  </r>
  <r>
    <n v="55270"/>
    <x v="764"/>
    <s v="10071"/>
    <n v="1"/>
    <n v="13"/>
    <n v="14"/>
    <n v="11.15"/>
    <x v="8"/>
    <x v="1"/>
    <s v="Antennikaapeli"/>
    <n v="4"/>
    <x v="1"/>
  </r>
  <r>
    <n v="55271"/>
    <x v="764"/>
    <s v="10071"/>
    <n v="1"/>
    <n v="14"/>
    <n v="15"/>
    <n v="10.84"/>
    <x v="10"/>
    <x v="1"/>
    <s v="Antennikaapeli"/>
    <n v="4"/>
    <x v="1"/>
  </r>
  <r>
    <n v="55272"/>
    <x v="764"/>
    <s v="10071"/>
    <n v="1"/>
    <n v="19"/>
    <n v="15"/>
    <n v="11.04"/>
    <x v="13"/>
    <x v="1"/>
    <s v="Antennikaapeli"/>
    <n v="4"/>
    <x v="1"/>
  </r>
  <r>
    <n v="55273"/>
    <x v="764"/>
    <s v="10071"/>
    <n v="1"/>
    <n v="1"/>
    <n v="15"/>
    <n v="10.46"/>
    <x v="0"/>
    <x v="0"/>
    <s v="Antennikaapeli"/>
    <n v="4"/>
    <x v="1"/>
  </r>
  <r>
    <n v="55274"/>
    <x v="764"/>
    <s v="10071"/>
    <n v="1"/>
    <n v="5"/>
    <n v="14"/>
    <n v="11.1"/>
    <x v="2"/>
    <x v="1"/>
    <s v="Antennikaapeli"/>
    <n v="4"/>
    <x v="1"/>
  </r>
  <r>
    <n v="55275"/>
    <x v="765"/>
    <s v="10066"/>
    <n v="1"/>
    <n v="5"/>
    <n v="17"/>
    <n v="8.84"/>
    <x v="2"/>
    <x v="1"/>
    <s v="USB-kaapeli"/>
    <n v="4"/>
    <x v="1"/>
  </r>
  <r>
    <n v="55276"/>
    <x v="765"/>
    <s v="10071"/>
    <n v="1"/>
    <n v="7"/>
    <n v="14"/>
    <n v="10.67"/>
    <x v="3"/>
    <x v="0"/>
    <s v="Antennikaapeli"/>
    <n v="4"/>
    <x v="1"/>
  </r>
  <r>
    <n v="55277"/>
    <x v="765"/>
    <s v="10071"/>
    <n v="1"/>
    <n v="7"/>
    <n v="14"/>
    <n v="10.3"/>
    <x v="3"/>
    <x v="0"/>
    <s v="Antennikaapeli"/>
    <n v="4"/>
    <x v="1"/>
  </r>
  <r>
    <n v="55278"/>
    <x v="765"/>
    <s v="10006"/>
    <n v="1"/>
    <n v="3"/>
    <n v="234"/>
    <n v="133.07"/>
    <x v="5"/>
    <x v="0"/>
    <s v="Levysoitin"/>
    <n v="1"/>
    <x v="5"/>
  </r>
  <r>
    <n v="55279"/>
    <x v="766"/>
    <s v="10071"/>
    <n v="1"/>
    <n v="6"/>
    <n v="14"/>
    <n v="10.36"/>
    <x v="4"/>
    <x v="1"/>
    <s v="Antennikaapeli"/>
    <n v="4"/>
    <x v="1"/>
  </r>
  <r>
    <n v="55280"/>
    <x v="766"/>
    <s v="10080"/>
    <n v="1"/>
    <n v="6"/>
    <n v="33"/>
    <n v="19.399999999999999"/>
    <x v="4"/>
    <x v="1"/>
    <s v="Liitinsarja"/>
    <n v="4"/>
    <x v="1"/>
  </r>
  <r>
    <n v="55281"/>
    <x v="1263"/>
    <s v="10071"/>
    <n v="1"/>
    <n v="16"/>
    <n v="15"/>
    <n v="10.82"/>
    <x v="11"/>
    <x v="0"/>
    <s v="Antennikaapeli"/>
    <n v="4"/>
    <x v="1"/>
  </r>
  <r>
    <n v="55282"/>
    <x v="767"/>
    <s v="10006"/>
    <n v="1"/>
    <n v="13"/>
    <n v="248"/>
    <n v="138.97999999999999"/>
    <x v="8"/>
    <x v="1"/>
    <s v="Levysoitin"/>
    <n v="1"/>
    <x v="5"/>
  </r>
  <r>
    <n v="55283"/>
    <x v="767"/>
    <s v="10071"/>
    <n v="1"/>
    <n v="9"/>
    <n v="15"/>
    <n v="10.31"/>
    <x v="6"/>
    <x v="1"/>
    <s v="Antennikaapeli"/>
    <n v="4"/>
    <x v="1"/>
  </r>
  <r>
    <n v="55284"/>
    <x v="767"/>
    <s v="10084"/>
    <n v="1"/>
    <n v="2"/>
    <n v="57"/>
    <n v="46.09"/>
    <x v="1"/>
    <x v="0"/>
    <s v="Kaukosäädin"/>
    <n v="4"/>
    <x v="1"/>
  </r>
  <r>
    <n v="55285"/>
    <x v="767"/>
    <s v="10071"/>
    <n v="1"/>
    <n v="6"/>
    <n v="14"/>
    <n v="10.15"/>
    <x v="4"/>
    <x v="1"/>
    <s v="Antennikaapeli"/>
    <n v="4"/>
    <x v="1"/>
  </r>
  <r>
    <n v="55286"/>
    <x v="767"/>
    <s v="10071"/>
    <n v="1"/>
    <n v="5"/>
    <n v="15"/>
    <n v="11.24"/>
    <x v="2"/>
    <x v="1"/>
    <s v="Antennikaapeli"/>
    <n v="4"/>
    <x v="1"/>
  </r>
  <r>
    <n v="55287"/>
    <x v="1264"/>
    <s v="10071"/>
    <n v="2"/>
    <n v="13"/>
    <n v="14"/>
    <n v="11"/>
    <x v="8"/>
    <x v="1"/>
    <s v="Antennikaapeli"/>
    <n v="4"/>
    <x v="1"/>
  </r>
  <r>
    <n v="55288"/>
    <x v="1264"/>
    <s v="10071"/>
    <n v="1"/>
    <n v="5"/>
    <n v="14"/>
    <n v="10.29"/>
    <x v="2"/>
    <x v="1"/>
    <s v="Antennikaapeli"/>
    <n v="4"/>
    <x v="1"/>
  </r>
  <r>
    <n v="55289"/>
    <x v="768"/>
    <s v="10071"/>
    <n v="1"/>
    <n v="19"/>
    <n v="15"/>
    <n v="10.23"/>
    <x v="13"/>
    <x v="1"/>
    <s v="Antennikaapeli"/>
    <n v="4"/>
    <x v="1"/>
  </r>
  <r>
    <n v="55290"/>
    <x v="769"/>
    <s v="10071"/>
    <n v="1"/>
    <n v="11"/>
    <n v="15"/>
    <n v="10.25"/>
    <x v="7"/>
    <x v="1"/>
    <s v="Antennikaapeli"/>
    <n v="4"/>
    <x v="1"/>
  </r>
  <r>
    <n v="55291"/>
    <x v="769"/>
    <s v="10006"/>
    <n v="1"/>
    <n v="16"/>
    <n v="247"/>
    <n v="132.18"/>
    <x v="11"/>
    <x v="0"/>
    <s v="Levysoitin"/>
    <n v="1"/>
    <x v="5"/>
  </r>
  <r>
    <n v="55292"/>
    <x v="769"/>
    <s v="10051"/>
    <n v="1"/>
    <n v="9"/>
    <n v="345"/>
    <n v="219.93"/>
    <x v="6"/>
    <x v="1"/>
    <s v="TV32"/>
    <n v="3"/>
    <x v="3"/>
  </r>
  <r>
    <n v="55293"/>
    <x v="770"/>
    <s v="10066"/>
    <n v="1"/>
    <n v="9"/>
    <n v="17"/>
    <n v="9.4499999999999993"/>
    <x v="6"/>
    <x v="1"/>
    <s v="USB-kaapeli"/>
    <n v="4"/>
    <x v="1"/>
  </r>
  <r>
    <n v="55294"/>
    <x v="770"/>
    <s v="10071"/>
    <n v="1"/>
    <n v="9"/>
    <n v="14"/>
    <n v="10.35"/>
    <x v="6"/>
    <x v="1"/>
    <s v="Antennikaapeli"/>
    <n v="4"/>
    <x v="1"/>
  </r>
  <r>
    <n v="55295"/>
    <x v="770"/>
    <s v="10071"/>
    <n v="1"/>
    <n v="7"/>
    <n v="14"/>
    <n v="10.62"/>
    <x v="3"/>
    <x v="0"/>
    <s v="Antennikaapeli"/>
    <n v="4"/>
    <x v="1"/>
  </r>
  <r>
    <n v="55296"/>
    <x v="771"/>
    <s v="10006"/>
    <n v="1"/>
    <n v="7"/>
    <n v="257"/>
    <n v="126.77"/>
    <x v="3"/>
    <x v="0"/>
    <s v="Levysoitin"/>
    <n v="1"/>
    <x v="5"/>
  </r>
  <r>
    <n v="55297"/>
    <x v="771"/>
    <s v="10084"/>
    <n v="1"/>
    <n v="7"/>
    <n v="58"/>
    <n v="44.48"/>
    <x v="3"/>
    <x v="0"/>
    <s v="Kaukosäädin"/>
    <n v="4"/>
    <x v="1"/>
  </r>
  <r>
    <n v="55298"/>
    <x v="771"/>
    <s v="10071"/>
    <n v="1"/>
    <n v="13"/>
    <n v="14"/>
    <n v="10.72"/>
    <x v="8"/>
    <x v="1"/>
    <s v="Antennikaapeli"/>
    <n v="4"/>
    <x v="1"/>
  </r>
  <r>
    <n v="55299"/>
    <x v="771"/>
    <s v="10071"/>
    <n v="1"/>
    <n v="6"/>
    <n v="14"/>
    <n v="10.92"/>
    <x v="4"/>
    <x v="1"/>
    <s v="Antennikaapeli"/>
    <n v="4"/>
    <x v="1"/>
  </r>
  <r>
    <n v="55300"/>
    <x v="1265"/>
    <s v="10071"/>
    <n v="1"/>
    <n v="7"/>
    <n v="15"/>
    <n v="10.92"/>
    <x v="3"/>
    <x v="0"/>
    <s v="Antennikaapeli"/>
    <n v="4"/>
    <x v="1"/>
  </r>
  <r>
    <n v="55301"/>
    <x v="1266"/>
    <s v="10071"/>
    <n v="1"/>
    <n v="18"/>
    <n v="14"/>
    <n v="10.24"/>
    <x v="14"/>
    <x v="0"/>
    <s v="Antennikaapeli"/>
    <n v="4"/>
    <x v="1"/>
  </r>
  <r>
    <n v="55302"/>
    <x v="772"/>
    <s v="10006"/>
    <n v="1"/>
    <n v="6"/>
    <n v="238"/>
    <n v="139.63999999999999"/>
    <x v="4"/>
    <x v="1"/>
    <s v="Levysoitin"/>
    <n v="1"/>
    <x v="5"/>
  </r>
  <r>
    <n v="55303"/>
    <x v="772"/>
    <s v="10071"/>
    <n v="1"/>
    <n v="9"/>
    <n v="15"/>
    <n v="10.25"/>
    <x v="6"/>
    <x v="1"/>
    <s v="Antennikaapeli"/>
    <n v="4"/>
    <x v="1"/>
  </r>
  <r>
    <n v="55304"/>
    <x v="772"/>
    <s v="10066"/>
    <n v="1"/>
    <n v="1"/>
    <n v="17"/>
    <n v="9.33"/>
    <x v="0"/>
    <x v="0"/>
    <s v="USB-kaapeli"/>
    <n v="4"/>
    <x v="1"/>
  </r>
  <r>
    <n v="55305"/>
    <x v="1267"/>
    <s v="10071"/>
    <n v="1"/>
    <n v="7"/>
    <n v="14"/>
    <n v="10.67"/>
    <x v="3"/>
    <x v="0"/>
    <s v="Antennikaapeli"/>
    <n v="4"/>
    <x v="1"/>
  </r>
  <r>
    <n v="55306"/>
    <x v="1267"/>
    <s v="10071"/>
    <n v="1"/>
    <n v="2"/>
    <n v="14"/>
    <n v="10.53"/>
    <x v="1"/>
    <x v="0"/>
    <s v="Antennikaapeli"/>
    <n v="4"/>
    <x v="1"/>
  </r>
  <r>
    <n v="55307"/>
    <x v="773"/>
    <s v="10071"/>
    <n v="1"/>
    <n v="1"/>
    <n v="15"/>
    <n v="11.23"/>
    <x v="0"/>
    <x v="0"/>
    <s v="Antennikaapeli"/>
    <n v="4"/>
    <x v="1"/>
  </r>
  <r>
    <n v="55308"/>
    <x v="773"/>
    <s v="10080"/>
    <n v="1"/>
    <n v="7"/>
    <n v="32"/>
    <n v="19.55"/>
    <x v="3"/>
    <x v="0"/>
    <s v="Liitinsarja"/>
    <n v="4"/>
    <x v="1"/>
  </r>
  <r>
    <n v="55309"/>
    <x v="774"/>
    <s v="10071"/>
    <n v="1"/>
    <n v="13"/>
    <n v="14"/>
    <n v="11.12"/>
    <x v="8"/>
    <x v="1"/>
    <s v="Antennikaapeli"/>
    <n v="4"/>
    <x v="1"/>
  </r>
  <r>
    <n v="55310"/>
    <x v="774"/>
    <s v="10071"/>
    <n v="1"/>
    <n v="5"/>
    <n v="14"/>
    <n v="11.03"/>
    <x v="2"/>
    <x v="1"/>
    <s v="Antennikaapeli"/>
    <n v="4"/>
    <x v="1"/>
  </r>
  <r>
    <n v="55311"/>
    <x v="774"/>
    <s v="10084"/>
    <n v="1"/>
    <n v="7"/>
    <n v="56"/>
    <n v="42.37"/>
    <x v="3"/>
    <x v="0"/>
    <s v="Kaukosäädin"/>
    <n v="4"/>
    <x v="1"/>
  </r>
  <r>
    <n v="55312"/>
    <x v="774"/>
    <s v="10006"/>
    <n v="1"/>
    <n v="7"/>
    <n v="241"/>
    <n v="138.30000000000001"/>
    <x v="3"/>
    <x v="0"/>
    <s v="Levysoitin"/>
    <n v="1"/>
    <x v="5"/>
  </r>
  <r>
    <n v="55313"/>
    <x v="774"/>
    <s v="10071"/>
    <n v="1"/>
    <n v="3"/>
    <n v="15"/>
    <n v="10.59"/>
    <x v="5"/>
    <x v="0"/>
    <s v="Antennikaapeli"/>
    <n v="4"/>
    <x v="1"/>
  </r>
  <r>
    <n v="55314"/>
    <x v="774"/>
    <s v="10071"/>
    <n v="1"/>
    <n v="5"/>
    <n v="14"/>
    <n v="11.07"/>
    <x v="2"/>
    <x v="1"/>
    <s v="Antennikaapeli"/>
    <n v="4"/>
    <x v="1"/>
  </r>
  <r>
    <n v="55315"/>
    <x v="774"/>
    <s v="10071"/>
    <n v="1"/>
    <n v="10"/>
    <n v="15"/>
    <n v="10.33"/>
    <x v="9"/>
    <x v="0"/>
    <s v="Antennikaapeli"/>
    <n v="4"/>
    <x v="1"/>
  </r>
  <r>
    <n v="55316"/>
    <x v="774"/>
    <s v="10071"/>
    <n v="1"/>
    <n v="6"/>
    <n v="14"/>
    <n v="10.45"/>
    <x v="4"/>
    <x v="1"/>
    <s v="Antennikaapeli"/>
    <n v="4"/>
    <x v="1"/>
  </r>
  <r>
    <n v="55317"/>
    <x v="774"/>
    <s v="10066"/>
    <n v="1"/>
    <n v="5"/>
    <n v="17"/>
    <n v="9.06"/>
    <x v="2"/>
    <x v="1"/>
    <s v="USB-kaapeli"/>
    <n v="4"/>
    <x v="1"/>
  </r>
  <r>
    <n v="55318"/>
    <x v="774"/>
    <s v="10071"/>
    <n v="1"/>
    <n v="16"/>
    <n v="15"/>
    <n v="10.67"/>
    <x v="11"/>
    <x v="0"/>
    <s v="Antennikaapeli"/>
    <n v="4"/>
    <x v="1"/>
  </r>
  <r>
    <n v="55319"/>
    <x v="1268"/>
    <s v="10071"/>
    <n v="1"/>
    <n v="11"/>
    <n v="14"/>
    <n v="10.38"/>
    <x v="7"/>
    <x v="1"/>
    <s v="Antennikaapeli"/>
    <n v="4"/>
    <x v="1"/>
  </r>
  <r>
    <n v="55320"/>
    <x v="1268"/>
    <s v="10028"/>
    <n v="1"/>
    <n v="7"/>
    <n v="117"/>
    <n v="77.540000000000006"/>
    <x v="3"/>
    <x v="0"/>
    <s v="Multidigiboxi"/>
    <n v="6"/>
    <x v="2"/>
  </r>
  <r>
    <n v="55321"/>
    <x v="1269"/>
    <s v="10051"/>
    <n v="1"/>
    <n v="11"/>
    <n v="342"/>
    <n v="237"/>
    <x v="7"/>
    <x v="1"/>
    <s v="TV32"/>
    <n v="3"/>
    <x v="3"/>
  </r>
  <r>
    <n v="55322"/>
    <x v="1269"/>
    <s v="10071"/>
    <n v="1"/>
    <n v="6"/>
    <n v="15"/>
    <n v="10.3"/>
    <x v="4"/>
    <x v="1"/>
    <s v="Antennikaapeli"/>
    <n v="4"/>
    <x v="1"/>
  </r>
  <r>
    <n v="55323"/>
    <x v="775"/>
    <s v="10071"/>
    <n v="1"/>
    <n v="14"/>
    <n v="14"/>
    <n v="10.95"/>
    <x v="10"/>
    <x v="1"/>
    <s v="Antennikaapeli"/>
    <n v="4"/>
    <x v="1"/>
  </r>
  <r>
    <n v="55324"/>
    <x v="775"/>
    <s v="10080"/>
    <n v="1"/>
    <n v="15"/>
    <n v="31"/>
    <n v="18.7"/>
    <x v="12"/>
    <x v="0"/>
    <s v="Liitinsarja"/>
    <n v="4"/>
    <x v="1"/>
  </r>
  <r>
    <n v="55325"/>
    <x v="776"/>
    <s v="10006"/>
    <n v="1"/>
    <n v="16"/>
    <n v="259"/>
    <n v="132.51"/>
    <x v="11"/>
    <x v="0"/>
    <s v="Levysoitin"/>
    <n v="1"/>
    <x v="5"/>
  </r>
  <r>
    <n v="55326"/>
    <x v="776"/>
    <s v="10071"/>
    <n v="1"/>
    <n v="6"/>
    <n v="14"/>
    <n v="10.41"/>
    <x v="4"/>
    <x v="1"/>
    <s v="Antennikaapeli"/>
    <n v="4"/>
    <x v="1"/>
  </r>
  <r>
    <n v="55327"/>
    <x v="776"/>
    <s v="10071"/>
    <n v="1"/>
    <n v="10"/>
    <n v="15"/>
    <n v="10.199999999999999"/>
    <x v="9"/>
    <x v="0"/>
    <s v="Antennikaapeli"/>
    <n v="4"/>
    <x v="1"/>
  </r>
  <r>
    <n v="55328"/>
    <x v="776"/>
    <s v="10071"/>
    <n v="1"/>
    <n v="11"/>
    <n v="15"/>
    <n v="10.78"/>
    <x v="7"/>
    <x v="1"/>
    <s v="Antennikaapeli"/>
    <n v="4"/>
    <x v="1"/>
  </r>
  <r>
    <n v="55329"/>
    <x v="776"/>
    <s v="10071"/>
    <n v="1"/>
    <n v="1"/>
    <n v="15"/>
    <n v="11.01"/>
    <x v="0"/>
    <x v="0"/>
    <s v="Antennikaapeli"/>
    <n v="4"/>
    <x v="1"/>
  </r>
  <r>
    <n v="55330"/>
    <x v="777"/>
    <s v="10066"/>
    <n v="1"/>
    <n v="2"/>
    <n v="18"/>
    <n v="9.42"/>
    <x v="1"/>
    <x v="0"/>
    <s v="USB-kaapeli"/>
    <n v="4"/>
    <x v="1"/>
  </r>
  <r>
    <n v="55331"/>
    <x v="777"/>
    <s v="10071"/>
    <n v="1"/>
    <n v="5"/>
    <n v="15"/>
    <n v="10.34"/>
    <x v="2"/>
    <x v="1"/>
    <s v="Antennikaapeli"/>
    <n v="4"/>
    <x v="1"/>
  </r>
  <r>
    <n v="55332"/>
    <x v="1270"/>
    <s v="10071"/>
    <n v="1"/>
    <n v="6"/>
    <n v="15"/>
    <n v="11.09"/>
    <x v="4"/>
    <x v="1"/>
    <s v="Antennikaapeli"/>
    <n v="4"/>
    <x v="1"/>
  </r>
  <r>
    <n v="55333"/>
    <x v="1270"/>
    <s v="10071"/>
    <n v="1"/>
    <n v="10"/>
    <n v="15"/>
    <n v="10.61"/>
    <x v="9"/>
    <x v="0"/>
    <s v="Antennikaapeli"/>
    <n v="4"/>
    <x v="1"/>
  </r>
  <r>
    <n v="55334"/>
    <x v="1270"/>
    <s v="10071"/>
    <n v="1"/>
    <n v="3"/>
    <n v="15"/>
    <n v="10.24"/>
    <x v="5"/>
    <x v="0"/>
    <s v="Antennikaapeli"/>
    <n v="4"/>
    <x v="1"/>
  </r>
  <r>
    <n v="55335"/>
    <x v="1270"/>
    <s v="10071"/>
    <n v="1"/>
    <n v="16"/>
    <n v="15"/>
    <n v="10.64"/>
    <x v="11"/>
    <x v="0"/>
    <s v="Antennikaapeli"/>
    <n v="4"/>
    <x v="1"/>
  </r>
  <r>
    <n v="55336"/>
    <x v="1270"/>
    <s v="10006"/>
    <n v="1"/>
    <n v="7"/>
    <n v="234"/>
    <n v="138.68"/>
    <x v="3"/>
    <x v="0"/>
    <s v="Levysoitin"/>
    <n v="1"/>
    <x v="5"/>
  </r>
  <r>
    <n v="55337"/>
    <x v="778"/>
    <s v="10006"/>
    <n v="1"/>
    <n v="15"/>
    <n v="247"/>
    <n v="130.78"/>
    <x v="12"/>
    <x v="0"/>
    <s v="Levysoitin"/>
    <n v="1"/>
    <x v="5"/>
  </r>
  <r>
    <n v="55338"/>
    <x v="778"/>
    <s v="10071"/>
    <n v="1"/>
    <n v="14"/>
    <n v="15"/>
    <n v="10.59"/>
    <x v="10"/>
    <x v="1"/>
    <s v="Antennikaapeli"/>
    <n v="4"/>
    <x v="1"/>
  </r>
  <r>
    <n v="55339"/>
    <x v="779"/>
    <s v="10071"/>
    <n v="1"/>
    <n v="14"/>
    <n v="15"/>
    <n v="10.43"/>
    <x v="10"/>
    <x v="1"/>
    <s v="Antennikaapeli"/>
    <n v="4"/>
    <x v="1"/>
  </r>
  <r>
    <n v="55340"/>
    <x v="1271"/>
    <s v="10071"/>
    <n v="1"/>
    <n v="2"/>
    <n v="14"/>
    <n v="10.36"/>
    <x v="1"/>
    <x v="0"/>
    <s v="Antennikaapeli"/>
    <n v="4"/>
    <x v="1"/>
  </r>
  <r>
    <n v="55341"/>
    <x v="1272"/>
    <s v="10071"/>
    <n v="1"/>
    <n v="2"/>
    <n v="15"/>
    <n v="11.19"/>
    <x v="1"/>
    <x v="0"/>
    <s v="Antennikaapeli"/>
    <n v="4"/>
    <x v="1"/>
  </r>
  <r>
    <n v="55342"/>
    <x v="780"/>
    <s v="10071"/>
    <n v="1"/>
    <n v="1"/>
    <n v="15"/>
    <n v="10.73"/>
    <x v="0"/>
    <x v="0"/>
    <s v="Antennikaapeli"/>
    <n v="4"/>
    <x v="1"/>
  </r>
  <r>
    <n v="55343"/>
    <x v="780"/>
    <s v="10071"/>
    <n v="1"/>
    <n v="6"/>
    <n v="14"/>
    <n v="10.49"/>
    <x v="4"/>
    <x v="1"/>
    <s v="Antennikaapeli"/>
    <n v="4"/>
    <x v="1"/>
  </r>
  <r>
    <n v="55344"/>
    <x v="780"/>
    <s v="10071"/>
    <n v="1"/>
    <n v="5"/>
    <n v="15"/>
    <n v="10.220000000000001"/>
    <x v="2"/>
    <x v="1"/>
    <s v="Antennikaapeli"/>
    <n v="4"/>
    <x v="1"/>
  </r>
  <r>
    <n v="55345"/>
    <x v="780"/>
    <s v="10071"/>
    <n v="1"/>
    <n v="5"/>
    <n v="15"/>
    <n v="11.26"/>
    <x v="2"/>
    <x v="1"/>
    <s v="Antennikaapeli"/>
    <n v="4"/>
    <x v="1"/>
  </r>
  <r>
    <n v="55346"/>
    <x v="780"/>
    <s v="10006"/>
    <n v="1"/>
    <n v="5"/>
    <n v="240"/>
    <n v="136.04"/>
    <x v="2"/>
    <x v="1"/>
    <s v="Levysoitin"/>
    <n v="1"/>
    <x v="5"/>
  </r>
  <r>
    <n v="55347"/>
    <x v="780"/>
    <s v="10071"/>
    <n v="1"/>
    <n v="10"/>
    <n v="15"/>
    <n v="10.85"/>
    <x v="9"/>
    <x v="0"/>
    <s v="Antennikaapeli"/>
    <n v="4"/>
    <x v="1"/>
  </r>
  <r>
    <n v="55348"/>
    <x v="780"/>
    <s v="10071"/>
    <n v="1"/>
    <n v="10"/>
    <n v="15"/>
    <n v="11.17"/>
    <x v="9"/>
    <x v="0"/>
    <s v="Antennikaapeli"/>
    <n v="4"/>
    <x v="1"/>
  </r>
  <r>
    <n v="55349"/>
    <x v="781"/>
    <s v="10066"/>
    <n v="1"/>
    <n v="10"/>
    <n v="17"/>
    <n v="9.17"/>
    <x v="9"/>
    <x v="0"/>
    <s v="USB-kaapeli"/>
    <n v="4"/>
    <x v="1"/>
  </r>
  <r>
    <n v="55350"/>
    <x v="781"/>
    <s v="10071"/>
    <n v="1"/>
    <n v="6"/>
    <n v="14"/>
    <n v="11.24"/>
    <x v="4"/>
    <x v="1"/>
    <s v="Antennikaapeli"/>
    <n v="4"/>
    <x v="1"/>
  </r>
  <r>
    <n v="55351"/>
    <x v="782"/>
    <s v="10006"/>
    <n v="1"/>
    <n v="10"/>
    <n v="250"/>
    <n v="135.19"/>
    <x v="9"/>
    <x v="0"/>
    <s v="Levysoitin"/>
    <n v="1"/>
    <x v="5"/>
  </r>
  <r>
    <n v="55352"/>
    <x v="782"/>
    <s v="10071"/>
    <n v="1"/>
    <n v="3"/>
    <n v="15"/>
    <n v="10.35"/>
    <x v="5"/>
    <x v="0"/>
    <s v="Antennikaapeli"/>
    <n v="4"/>
    <x v="1"/>
  </r>
  <r>
    <n v="55353"/>
    <x v="782"/>
    <s v="10080"/>
    <n v="1"/>
    <n v="10"/>
    <n v="34"/>
    <n v="19.53"/>
    <x v="9"/>
    <x v="0"/>
    <s v="Liitinsarja"/>
    <n v="4"/>
    <x v="1"/>
  </r>
  <r>
    <n v="55354"/>
    <x v="1273"/>
    <s v="10006"/>
    <n v="1"/>
    <n v="10"/>
    <n v="247"/>
    <n v="133.15"/>
    <x v="9"/>
    <x v="0"/>
    <s v="Levysoitin"/>
    <n v="1"/>
    <x v="5"/>
  </r>
  <r>
    <n v="55355"/>
    <x v="1273"/>
    <s v="10071"/>
    <n v="1"/>
    <n v="11"/>
    <n v="14"/>
    <n v="10.89"/>
    <x v="7"/>
    <x v="1"/>
    <s v="Antennikaapeli"/>
    <n v="4"/>
    <x v="1"/>
  </r>
  <r>
    <n v="55356"/>
    <x v="1273"/>
    <s v="10051"/>
    <n v="1"/>
    <n v="1"/>
    <n v="340"/>
    <n v="231.85"/>
    <x v="0"/>
    <x v="0"/>
    <s v="TV32"/>
    <n v="3"/>
    <x v="3"/>
  </r>
  <r>
    <n v="55357"/>
    <x v="1273"/>
    <s v="10071"/>
    <n v="1"/>
    <n v="7"/>
    <n v="14"/>
    <n v="10.6"/>
    <x v="3"/>
    <x v="0"/>
    <s v="Antennikaapeli"/>
    <n v="4"/>
    <x v="1"/>
  </r>
  <r>
    <n v="55358"/>
    <x v="783"/>
    <s v="10071"/>
    <n v="1"/>
    <n v="1"/>
    <n v="15"/>
    <n v="10.61"/>
    <x v="0"/>
    <x v="0"/>
    <s v="Antennikaapeli"/>
    <n v="4"/>
    <x v="1"/>
  </r>
  <r>
    <n v="55359"/>
    <x v="783"/>
    <s v="10071"/>
    <n v="1"/>
    <n v="14"/>
    <n v="15"/>
    <n v="11.23"/>
    <x v="10"/>
    <x v="1"/>
    <s v="Antennikaapeli"/>
    <n v="4"/>
    <x v="1"/>
  </r>
  <r>
    <n v="55360"/>
    <x v="783"/>
    <s v="10066"/>
    <n v="1"/>
    <n v="2"/>
    <n v="18"/>
    <n v="9.32"/>
    <x v="1"/>
    <x v="0"/>
    <s v="USB-kaapeli"/>
    <n v="4"/>
    <x v="1"/>
  </r>
  <r>
    <n v="55361"/>
    <x v="784"/>
    <s v="10071"/>
    <n v="1"/>
    <n v="5"/>
    <n v="14"/>
    <n v="10.5"/>
    <x v="2"/>
    <x v="1"/>
    <s v="Antennikaapeli"/>
    <n v="4"/>
    <x v="1"/>
  </r>
  <r>
    <n v="55362"/>
    <x v="784"/>
    <s v="10071"/>
    <n v="1"/>
    <n v="19"/>
    <n v="15"/>
    <n v="10.14"/>
    <x v="13"/>
    <x v="1"/>
    <s v="Antennikaapeli"/>
    <n v="4"/>
    <x v="1"/>
  </r>
  <r>
    <n v="55363"/>
    <x v="784"/>
    <s v="10071"/>
    <n v="1"/>
    <n v="10"/>
    <n v="15"/>
    <n v="11.14"/>
    <x v="9"/>
    <x v="0"/>
    <s v="Antennikaapeli"/>
    <n v="4"/>
    <x v="1"/>
  </r>
  <r>
    <n v="55364"/>
    <x v="784"/>
    <s v="10071"/>
    <n v="1"/>
    <n v="9"/>
    <n v="15"/>
    <n v="10.51"/>
    <x v="6"/>
    <x v="1"/>
    <s v="Antennikaapeli"/>
    <n v="4"/>
    <x v="1"/>
  </r>
  <r>
    <n v="55365"/>
    <x v="1274"/>
    <s v="10071"/>
    <n v="1"/>
    <n v="9"/>
    <n v="15"/>
    <n v="10.57"/>
    <x v="6"/>
    <x v="1"/>
    <s v="Antennikaapeli"/>
    <n v="4"/>
    <x v="1"/>
  </r>
  <r>
    <n v="55366"/>
    <x v="1274"/>
    <s v="10084"/>
    <n v="1"/>
    <n v="2"/>
    <n v="55"/>
    <n v="44.53"/>
    <x v="1"/>
    <x v="0"/>
    <s v="Kaukosäädin"/>
    <n v="4"/>
    <x v="1"/>
  </r>
  <r>
    <n v="55367"/>
    <x v="1274"/>
    <s v="10028"/>
    <n v="1"/>
    <n v="9"/>
    <n v="110"/>
    <n v="74.010000000000005"/>
    <x v="6"/>
    <x v="1"/>
    <s v="Multidigiboxi"/>
    <n v="6"/>
    <x v="2"/>
  </r>
  <r>
    <n v="55368"/>
    <x v="785"/>
    <s v="10071"/>
    <n v="1"/>
    <n v="7"/>
    <n v="14"/>
    <n v="10.88"/>
    <x v="3"/>
    <x v="0"/>
    <s v="Antennikaapeli"/>
    <n v="4"/>
    <x v="1"/>
  </r>
  <r>
    <n v="55369"/>
    <x v="785"/>
    <s v="10071"/>
    <n v="1"/>
    <n v="2"/>
    <n v="15"/>
    <n v="10.28"/>
    <x v="1"/>
    <x v="0"/>
    <s v="Antennikaapeli"/>
    <n v="4"/>
    <x v="1"/>
  </r>
  <r>
    <n v="55370"/>
    <x v="785"/>
    <s v="10006"/>
    <n v="1"/>
    <n v="5"/>
    <n v="251"/>
    <n v="127.93"/>
    <x v="2"/>
    <x v="1"/>
    <s v="Levysoitin"/>
    <n v="1"/>
    <x v="5"/>
  </r>
  <r>
    <n v="55371"/>
    <x v="785"/>
    <s v="10071"/>
    <n v="1"/>
    <n v="16"/>
    <n v="15"/>
    <n v="10.69"/>
    <x v="11"/>
    <x v="0"/>
    <s v="Antennikaapeli"/>
    <n v="4"/>
    <x v="1"/>
  </r>
  <r>
    <n v="55372"/>
    <x v="786"/>
    <s v="10066"/>
    <n v="1"/>
    <n v="7"/>
    <n v="18"/>
    <n v="9.2100000000000009"/>
    <x v="3"/>
    <x v="0"/>
    <s v="USB-kaapeli"/>
    <n v="4"/>
    <x v="1"/>
  </r>
  <r>
    <n v="55373"/>
    <x v="786"/>
    <s v="10080"/>
    <n v="1"/>
    <n v="5"/>
    <n v="33"/>
    <n v="19.920000000000002"/>
    <x v="2"/>
    <x v="1"/>
    <s v="Liitinsarja"/>
    <n v="4"/>
    <x v="1"/>
  </r>
  <r>
    <n v="55374"/>
    <x v="786"/>
    <s v="10071"/>
    <n v="1"/>
    <n v="3"/>
    <n v="15"/>
    <n v="11.12"/>
    <x v="5"/>
    <x v="0"/>
    <s v="Antennikaapeli"/>
    <n v="4"/>
    <x v="1"/>
  </r>
  <r>
    <n v="55375"/>
    <x v="1275"/>
    <s v="10071"/>
    <n v="1"/>
    <n v="10"/>
    <n v="15"/>
    <n v="10.89"/>
    <x v="9"/>
    <x v="0"/>
    <s v="Antennikaapeli"/>
    <n v="4"/>
    <x v="1"/>
  </r>
  <r>
    <n v="55376"/>
    <x v="1275"/>
    <s v="10071"/>
    <n v="1"/>
    <n v="3"/>
    <n v="14"/>
    <n v="10.15"/>
    <x v="5"/>
    <x v="0"/>
    <s v="Antennikaapeli"/>
    <n v="4"/>
    <x v="1"/>
  </r>
  <r>
    <n v="55377"/>
    <x v="1276"/>
    <s v="10071"/>
    <n v="1"/>
    <n v="16"/>
    <n v="15"/>
    <n v="10.57"/>
    <x v="11"/>
    <x v="0"/>
    <s v="Antennikaapeli"/>
    <n v="4"/>
    <x v="1"/>
  </r>
  <r>
    <n v="55378"/>
    <x v="1276"/>
    <s v="10071"/>
    <n v="1"/>
    <n v="7"/>
    <n v="15"/>
    <n v="11.25"/>
    <x v="3"/>
    <x v="0"/>
    <s v="Antennikaapeli"/>
    <n v="4"/>
    <x v="1"/>
  </r>
  <r>
    <n v="55379"/>
    <x v="1276"/>
    <s v="10071"/>
    <n v="1"/>
    <n v="2"/>
    <n v="14"/>
    <n v="10.74"/>
    <x v="1"/>
    <x v="0"/>
    <s v="Antennikaapeli"/>
    <n v="4"/>
    <x v="1"/>
  </r>
  <r>
    <n v="55380"/>
    <x v="1276"/>
    <s v="10006"/>
    <n v="1"/>
    <n v="6"/>
    <n v="250"/>
    <n v="135.16999999999999"/>
    <x v="4"/>
    <x v="1"/>
    <s v="Levysoitin"/>
    <n v="1"/>
    <x v="5"/>
  </r>
  <r>
    <n v="55381"/>
    <x v="1276"/>
    <s v="10071"/>
    <n v="1"/>
    <n v="9"/>
    <n v="14"/>
    <n v="11.12"/>
    <x v="6"/>
    <x v="1"/>
    <s v="Antennikaapeli"/>
    <n v="4"/>
    <x v="1"/>
  </r>
  <r>
    <n v="55382"/>
    <x v="787"/>
    <s v="10006"/>
    <n v="1"/>
    <n v="2"/>
    <n v="254"/>
    <n v="133.01"/>
    <x v="1"/>
    <x v="0"/>
    <s v="Levysoitin"/>
    <n v="1"/>
    <x v="5"/>
  </r>
  <r>
    <n v="55383"/>
    <x v="787"/>
    <s v="10071"/>
    <n v="1"/>
    <n v="16"/>
    <n v="15"/>
    <n v="10.95"/>
    <x v="11"/>
    <x v="0"/>
    <s v="Antennikaapeli"/>
    <n v="4"/>
    <x v="1"/>
  </r>
  <r>
    <n v="55384"/>
    <x v="788"/>
    <s v="10071"/>
    <n v="1"/>
    <n v="18"/>
    <n v="14"/>
    <n v="11.24"/>
    <x v="14"/>
    <x v="0"/>
    <s v="Antennikaapeli"/>
    <n v="4"/>
    <x v="1"/>
  </r>
  <r>
    <n v="55385"/>
    <x v="788"/>
    <s v="10066"/>
    <n v="1"/>
    <n v="3"/>
    <n v="18"/>
    <n v="9.3000000000000007"/>
    <x v="5"/>
    <x v="0"/>
    <s v="USB-kaapeli"/>
    <n v="4"/>
    <x v="1"/>
  </r>
  <r>
    <n v="55386"/>
    <x v="788"/>
    <s v="10006"/>
    <n v="1"/>
    <n v="3"/>
    <n v="257"/>
    <n v="137.16999999999999"/>
    <x v="5"/>
    <x v="0"/>
    <s v="Levysoitin"/>
    <n v="1"/>
    <x v="5"/>
  </r>
  <r>
    <n v="55387"/>
    <x v="1277"/>
    <s v="10071"/>
    <n v="1"/>
    <n v="10"/>
    <n v="15"/>
    <n v="10.199999999999999"/>
    <x v="9"/>
    <x v="0"/>
    <s v="Antennikaapeli"/>
    <n v="4"/>
    <x v="1"/>
  </r>
  <r>
    <n v="55388"/>
    <x v="1277"/>
    <s v="10071"/>
    <n v="1"/>
    <n v="7"/>
    <n v="15"/>
    <n v="10.77"/>
    <x v="3"/>
    <x v="0"/>
    <s v="Antennikaapeli"/>
    <n v="4"/>
    <x v="1"/>
  </r>
  <r>
    <n v="55389"/>
    <x v="1277"/>
    <s v="10071"/>
    <n v="1"/>
    <n v="13"/>
    <n v="14"/>
    <n v="10.52"/>
    <x v="8"/>
    <x v="1"/>
    <s v="Antennikaapeli"/>
    <n v="4"/>
    <x v="1"/>
  </r>
  <r>
    <n v="55390"/>
    <x v="1277"/>
    <s v="10071"/>
    <n v="1"/>
    <n v="1"/>
    <n v="14"/>
    <n v="10.43"/>
    <x v="0"/>
    <x v="0"/>
    <s v="Antennikaapeli"/>
    <n v="4"/>
    <x v="1"/>
  </r>
  <r>
    <n v="55391"/>
    <x v="1277"/>
    <s v="10071"/>
    <n v="1"/>
    <n v="11"/>
    <n v="15"/>
    <n v="10.57"/>
    <x v="7"/>
    <x v="1"/>
    <s v="Antennikaapeli"/>
    <n v="4"/>
    <x v="1"/>
  </r>
  <r>
    <n v="55392"/>
    <x v="1277"/>
    <s v="10071"/>
    <n v="1"/>
    <n v="11"/>
    <n v="15"/>
    <n v="10.220000000000001"/>
    <x v="7"/>
    <x v="1"/>
    <s v="Antennikaapeli"/>
    <n v="4"/>
    <x v="1"/>
  </r>
  <r>
    <n v="55393"/>
    <x v="1277"/>
    <s v="10071"/>
    <n v="1"/>
    <n v="9"/>
    <n v="15"/>
    <n v="10.92"/>
    <x v="6"/>
    <x v="1"/>
    <s v="Antennikaapeli"/>
    <n v="4"/>
    <x v="1"/>
  </r>
  <r>
    <n v="55394"/>
    <x v="1278"/>
    <s v="10071"/>
    <n v="1"/>
    <n v="1"/>
    <n v="15"/>
    <n v="11.09"/>
    <x v="0"/>
    <x v="0"/>
    <s v="Antennikaapeli"/>
    <n v="4"/>
    <x v="1"/>
  </r>
  <r>
    <n v="55395"/>
    <x v="1278"/>
    <s v="10080"/>
    <n v="1"/>
    <n v="7"/>
    <n v="33"/>
    <n v="18.47"/>
    <x v="3"/>
    <x v="0"/>
    <s v="Liitinsarja"/>
    <n v="4"/>
    <x v="1"/>
  </r>
  <r>
    <n v="55396"/>
    <x v="1278"/>
    <s v="10071"/>
    <n v="1"/>
    <n v="7"/>
    <n v="15"/>
    <n v="10.32"/>
    <x v="3"/>
    <x v="0"/>
    <s v="Antennikaapeli"/>
    <n v="4"/>
    <x v="1"/>
  </r>
  <r>
    <n v="55397"/>
    <x v="1278"/>
    <s v="10071"/>
    <n v="1"/>
    <n v="6"/>
    <n v="14"/>
    <n v="10.88"/>
    <x v="4"/>
    <x v="1"/>
    <s v="Antennikaapeli"/>
    <n v="4"/>
    <x v="1"/>
  </r>
  <r>
    <n v="55398"/>
    <x v="789"/>
    <s v="10071"/>
    <n v="1"/>
    <n v="6"/>
    <n v="14"/>
    <n v="11.25"/>
    <x v="4"/>
    <x v="1"/>
    <s v="Antennikaapeli"/>
    <n v="4"/>
    <x v="1"/>
  </r>
  <r>
    <n v="55399"/>
    <x v="789"/>
    <s v="10006"/>
    <n v="1"/>
    <n v="16"/>
    <n v="243"/>
    <n v="137.54"/>
    <x v="11"/>
    <x v="0"/>
    <s v="Levysoitin"/>
    <n v="1"/>
    <x v="5"/>
  </r>
  <r>
    <n v="55400"/>
    <x v="789"/>
    <s v="10028"/>
    <n v="1"/>
    <n v="7"/>
    <n v="119"/>
    <n v="74.94"/>
    <x v="3"/>
    <x v="0"/>
    <s v="Multidigiboxi"/>
    <n v="6"/>
    <x v="2"/>
  </r>
  <r>
    <n v="55401"/>
    <x v="789"/>
    <s v="10066"/>
    <n v="1"/>
    <n v="1"/>
    <n v="18"/>
    <n v="9.67"/>
    <x v="0"/>
    <x v="0"/>
    <s v="USB-kaapeli"/>
    <n v="4"/>
    <x v="1"/>
  </r>
  <r>
    <n v="55402"/>
    <x v="790"/>
    <s v="10071"/>
    <n v="1"/>
    <n v="1"/>
    <n v="14"/>
    <n v="10.57"/>
    <x v="0"/>
    <x v="0"/>
    <s v="Antennikaapeli"/>
    <n v="4"/>
    <x v="1"/>
  </r>
  <r>
    <n v="55403"/>
    <x v="790"/>
    <s v="10071"/>
    <n v="1"/>
    <n v="6"/>
    <n v="15"/>
    <n v="10.84"/>
    <x v="4"/>
    <x v="1"/>
    <s v="Antennikaapeli"/>
    <n v="4"/>
    <x v="1"/>
  </r>
  <r>
    <n v="55404"/>
    <x v="790"/>
    <s v="10071"/>
    <n v="1"/>
    <n v="16"/>
    <n v="15"/>
    <n v="10.91"/>
    <x v="11"/>
    <x v="0"/>
    <s v="Antennikaapeli"/>
    <n v="4"/>
    <x v="1"/>
  </r>
  <r>
    <n v="55405"/>
    <x v="790"/>
    <s v="10071"/>
    <n v="1"/>
    <n v="1"/>
    <n v="14"/>
    <n v="10.93"/>
    <x v="0"/>
    <x v="0"/>
    <s v="Antennikaapeli"/>
    <n v="4"/>
    <x v="1"/>
  </r>
  <r>
    <n v="55406"/>
    <x v="790"/>
    <s v="10071"/>
    <n v="1"/>
    <n v="6"/>
    <n v="14"/>
    <n v="11.16"/>
    <x v="4"/>
    <x v="1"/>
    <s v="Antennikaapeli"/>
    <n v="4"/>
    <x v="1"/>
  </r>
  <r>
    <n v="55407"/>
    <x v="790"/>
    <s v="10071"/>
    <n v="1"/>
    <n v="1"/>
    <n v="15"/>
    <n v="10.88"/>
    <x v="0"/>
    <x v="0"/>
    <s v="Antennikaapeli"/>
    <n v="4"/>
    <x v="1"/>
  </r>
  <r>
    <n v="55408"/>
    <x v="791"/>
    <s v="10051"/>
    <n v="1"/>
    <n v="14"/>
    <n v="332"/>
    <n v="237.87"/>
    <x v="10"/>
    <x v="1"/>
    <s v="TV32"/>
    <n v="3"/>
    <x v="3"/>
  </r>
  <r>
    <n v="55409"/>
    <x v="791"/>
    <s v="10006"/>
    <n v="1"/>
    <n v="6"/>
    <n v="257"/>
    <n v="138.77000000000001"/>
    <x v="4"/>
    <x v="1"/>
    <s v="Levysoitin"/>
    <n v="1"/>
    <x v="5"/>
  </r>
  <r>
    <n v="55410"/>
    <x v="791"/>
    <s v="10071"/>
    <n v="1"/>
    <n v="7"/>
    <n v="15"/>
    <n v="10.44"/>
    <x v="3"/>
    <x v="0"/>
    <s v="Antennikaapeli"/>
    <n v="4"/>
    <x v="1"/>
  </r>
  <r>
    <n v="55411"/>
    <x v="792"/>
    <s v="10071"/>
    <n v="1"/>
    <n v="6"/>
    <n v="15"/>
    <n v="10.199999999999999"/>
    <x v="4"/>
    <x v="1"/>
    <s v="Antennikaapeli"/>
    <n v="4"/>
    <x v="1"/>
  </r>
  <r>
    <n v="55412"/>
    <x v="792"/>
    <s v="10071"/>
    <n v="1"/>
    <n v="6"/>
    <n v="14"/>
    <n v="10.75"/>
    <x v="4"/>
    <x v="1"/>
    <s v="Antennikaapeli"/>
    <n v="4"/>
    <x v="1"/>
  </r>
  <r>
    <n v="55413"/>
    <x v="793"/>
    <s v="10071"/>
    <n v="1"/>
    <n v="16"/>
    <n v="14"/>
    <n v="11.1"/>
    <x v="11"/>
    <x v="0"/>
    <s v="Antennikaapeli"/>
    <n v="4"/>
    <x v="1"/>
  </r>
  <r>
    <n v="55414"/>
    <x v="793"/>
    <s v="10071"/>
    <n v="1"/>
    <n v="2"/>
    <n v="14"/>
    <n v="10.28"/>
    <x v="1"/>
    <x v="0"/>
    <s v="Antennikaapeli"/>
    <n v="4"/>
    <x v="1"/>
  </r>
  <r>
    <n v="55415"/>
    <x v="793"/>
    <s v="10080"/>
    <n v="1"/>
    <n v="7"/>
    <n v="34"/>
    <n v="18.489999999999998"/>
    <x v="3"/>
    <x v="0"/>
    <s v="Liitinsarja"/>
    <n v="4"/>
    <x v="1"/>
  </r>
  <r>
    <n v="55416"/>
    <x v="793"/>
    <s v="10071"/>
    <n v="1"/>
    <n v="15"/>
    <n v="15"/>
    <n v="10.85"/>
    <x v="12"/>
    <x v="0"/>
    <s v="Antennikaapeli"/>
    <n v="4"/>
    <x v="1"/>
  </r>
  <r>
    <n v="55417"/>
    <x v="793"/>
    <s v="10071"/>
    <n v="1"/>
    <n v="6"/>
    <n v="15"/>
    <n v="10.66"/>
    <x v="4"/>
    <x v="1"/>
    <s v="Antennikaapeli"/>
    <n v="4"/>
    <x v="1"/>
  </r>
  <r>
    <n v="55418"/>
    <x v="793"/>
    <s v="10006"/>
    <n v="1"/>
    <n v="7"/>
    <n v="256"/>
    <n v="139.47"/>
    <x v="3"/>
    <x v="0"/>
    <s v="Levysoitin"/>
    <n v="1"/>
    <x v="5"/>
  </r>
  <r>
    <n v="55419"/>
    <x v="793"/>
    <s v="10071"/>
    <n v="1"/>
    <n v="6"/>
    <n v="15"/>
    <n v="10.96"/>
    <x v="4"/>
    <x v="1"/>
    <s v="Antennikaapeli"/>
    <n v="4"/>
    <x v="1"/>
  </r>
  <r>
    <n v="55420"/>
    <x v="793"/>
    <s v="10071"/>
    <n v="1"/>
    <n v="7"/>
    <n v="14"/>
    <n v="10.29"/>
    <x v="3"/>
    <x v="0"/>
    <s v="Antennikaapeli"/>
    <n v="4"/>
    <x v="1"/>
  </r>
  <r>
    <n v="55421"/>
    <x v="793"/>
    <s v="10071"/>
    <n v="1"/>
    <n v="19"/>
    <n v="14"/>
    <n v="11.15"/>
    <x v="13"/>
    <x v="1"/>
    <s v="Antennikaapeli"/>
    <n v="4"/>
    <x v="1"/>
  </r>
  <r>
    <n v="55422"/>
    <x v="793"/>
    <s v="10071"/>
    <n v="1"/>
    <n v="18"/>
    <n v="15"/>
    <n v="10.49"/>
    <x v="14"/>
    <x v="0"/>
    <s v="Antennikaapeli"/>
    <n v="4"/>
    <x v="1"/>
  </r>
  <r>
    <n v="55423"/>
    <x v="793"/>
    <s v="10071"/>
    <n v="1"/>
    <n v="9"/>
    <n v="15"/>
    <n v="10.3"/>
    <x v="6"/>
    <x v="1"/>
    <s v="Antennikaapeli"/>
    <n v="4"/>
    <x v="1"/>
  </r>
  <r>
    <n v="55424"/>
    <x v="794"/>
    <s v="10071"/>
    <n v="1"/>
    <n v="14"/>
    <n v="15"/>
    <n v="10.57"/>
    <x v="10"/>
    <x v="1"/>
    <s v="Antennikaapeli"/>
    <n v="4"/>
    <x v="1"/>
  </r>
  <r>
    <n v="55425"/>
    <x v="1279"/>
    <s v="10071"/>
    <n v="1"/>
    <n v="6"/>
    <n v="15"/>
    <n v="11.16"/>
    <x v="4"/>
    <x v="1"/>
    <s v="Antennikaapeli"/>
    <n v="4"/>
    <x v="1"/>
  </r>
  <r>
    <n v="55426"/>
    <x v="795"/>
    <s v="10071"/>
    <n v="1"/>
    <n v="6"/>
    <n v="15"/>
    <n v="10.98"/>
    <x v="4"/>
    <x v="1"/>
    <s v="Antennikaapeli"/>
    <n v="4"/>
    <x v="1"/>
  </r>
  <r>
    <n v="55427"/>
    <x v="795"/>
    <s v="10071"/>
    <n v="1"/>
    <n v="18"/>
    <n v="15"/>
    <n v="10.41"/>
    <x v="14"/>
    <x v="0"/>
    <s v="Antennikaapeli"/>
    <n v="4"/>
    <x v="1"/>
  </r>
  <r>
    <n v="55428"/>
    <x v="795"/>
    <s v="10066"/>
    <n v="1"/>
    <n v="5"/>
    <n v="18"/>
    <n v="8.73"/>
    <x v="2"/>
    <x v="1"/>
    <s v="USB-kaapeli"/>
    <n v="4"/>
    <x v="1"/>
  </r>
  <r>
    <n v="55429"/>
    <x v="795"/>
    <s v="10071"/>
    <n v="1"/>
    <n v="2"/>
    <n v="14"/>
    <n v="11.11"/>
    <x v="1"/>
    <x v="0"/>
    <s v="Antennikaapeli"/>
    <n v="4"/>
    <x v="1"/>
  </r>
  <r>
    <n v="55430"/>
    <x v="795"/>
    <s v="10071"/>
    <n v="1"/>
    <n v="10"/>
    <n v="14"/>
    <n v="10.52"/>
    <x v="9"/>
    <x v="0"/>
    <s v="Antennikaapeli"/>
    <n v="4"/>
    <x v="1"/>
  </r>
  <r>
    <n v="55431"/>
    <x v="796"/>
    <s v="10071"/>
    <n v="1"/>
    <n v="5"/>
    <n v="15"/>
    <n v="10.74"/>
    <x v="2"/>
    <x v="1"/>
    <s v="Antennikaapeli"/>
    <n v="4"/>
    <x v="1"/>
  </r>
  <r>
    <n v="55432"/>
    <x v="796"/>
    <s v="10071"/>
    <n v="1"/>
    <n v="7"/>
    <n v="14"/>
    <n v="10.79"/>
    <x v="3"/>
    <x v="0"/>
    <s v="Antennikaapeli"/>
    <n v="4"/>
    <x v="1"/>
  </r>
  <r>
    <n v="55433"/>
    <x v="796"/>
    <s v="10084"/>
    <n v="1"/>
    <n v="16"/>
    <n v="57"/>
    <n v="45.68"/>
    <x v="11"/>
    <x v="0"/>
    <s v="Kaukosäädin"/>
    <n v="4"/>
    <x v="1"/>
  </r>
  <r>
    <n v="55434"/>
    <x v="796"/>
    <s v="10006"/>
    <n v="1"/>
    <n v="18"/>
    <n v="250"/>
    <n v="130.68"/>
    <x v="14"/>
    <x v="0"/>
    <s v="Levysoitin"/>
    <n v="1"/>
    <x v="5"/>
  </r>
  <r>
    <n v="55435"/>
    <x v="1280"/>
    <s v="10071"/>
    <n v="1"/>
    <n v="6"/>
    <n v="15"/>
    <n v="10.54"/>
    <x v="4"/>
    <x v="1"/>
    <s v="Antennikaapeli"/>
    <n v="4"/>
    <x v="1"/>
  </r>
  <r>
    <n v="55436"/>
    <x v="1280"/>
    <s v="10071"/>
    <n v="1"/>
    <n v="7"/>
    <n v="15"/>
    <n v="10.57"/>
    <x v="3"/>
    <x v="0"/>
    <s v="Antennikaapeli"/>
    <n v="4"/>
    <x v="1"/>
  </r>
  <r>
    <n v="55437"/>
    <x v="1280"/>
    <s v="10051"/>
    <n v="1"/>
    <n v="13"/>
    <n v="342"/>
    <n v="231.13"/>
    <x v="8"/>
    <x v="1"/>
    <s v="TV32"/>
    <n v="3"/>
    <x v="3"/>
  </r>
  <r>
    <n v="55438"/>
    <x v="1280"/>
    <s v="10066"/>
    <n v="1"/>
    <n v="10"/>
    <n v="17"/>
    <n v="9.4600000000000009"/>
    <x v="9"/>
    <x v="0"/>
    <s v="USB-kaapeli"/>
    <n v="4"/>
    <x v="1"/>
  </r>
  <r>
    <n v="55439"/>
    <x v="797"/>
    <s v="10071"/>
    <n v="1"/>
    <n v="3"/>
    <n v="15"/>
    <n v="10.34"/>
    <x v="5"/>
    <x v="0"/>
    <s v="Antennikaapeli"/>
    <n v="4"/>
    <x v="1"/>
  </r>
  <r>
    <n v="55440"/>
    <x v="797"/>
    <s v="10071"/>
    <n v="1"/>
    <n v="11"/>
    <n v="15"/>
    <n v="11.17"/>
    <x v="7"/>
    <x v="1"/>
    <s v="Antennikaapeli"/>
    <n v="4"/>
    <x v="1"/>
  </r>
  <r>
    <n v="55441"/>
    <x v="797"/>
    <s v="10071"/>
    <n v="1"/>
    <n v="6"/>
    <n v="15"/>
    <n v="10.51"/>
    <x v="4"/>
    <x v="1"/>
    <s v="Antennikaapeli"/>
    <n v="4"/>
    <x v="1"/>
  </r>
  <r>
    <n v="55442"/>
    <x v="797"/>
    <s v="10071"/>
    <n v="1"/>
    <n v="7"/>
    <n v="15"/>
    <n v="10.55"/>
    <x v="3"/>
    <x v="0"/>
    <s v="Antennikaapeli"/>
    <n v="4"/>
    <x v="1"/>
  </r>
  <r>
    <n v="55443"/>
    <x v="797"/>
    <s v="10006"/>
    <n v="1"/>
    <n v="11"/>
    <n v="236"/>
    <n v="139.63999999999999"/>
    <x v="7"/>
    <x v="1"/>
    <s v="Levysoitin"/>
    <n v="1"/>
    <x v="5"/>
  </r>
  <r>
    <n v="55444"/>
    <x v="797"/>
    <s v="10071"/>
    <n v="1"/>
    <n v="10"/>
    <n v="14"/>
    <n v="10.84"/>
    <x v="9"/>
    <x v="0"/>
    <s v="Antennikaapeli"/>
    <n v="4"/>
    <x v="1"/>
  </r>
  <r>
    <n v="55445"/>
    <x v="798"/>
    <s v="10028"/>
    <n v="1"/>
    <n v="6"/>
    <n v="113"/>
    <n v="77.17"/>
    <x v="4"/>
    <x v="1"/>
    <s v="Multidigiboxi"/>
    <n v="6"/>
    <x v="2"/>
  </r>
  <r>
    <n v="55446"/>
    <x v="798"/>
    <s v="10071"/>
    <n v="1"/>
    <n v="6"/>
    <n v="15"/>
    <n v="10.46"/>
    <x v="4"/>
    <x v="1"/>
    <s v="Antennikaapeli"/>
    <n v="4"/>
    <x v="1"/>
  </r>
  <r>
    <n v="55447"/>
    <x v="799"/>
    <s v="10071"/>
    <n v="1"/>
    <n v="7"/>
    <n v="14"/>
    <n v="10.220000000000001"/>
    <x v="3"/>
    <x v="0"/>
    <s v="Antennikaapeli"/>
    <n v="4"/>
    <x v="1"/>
  </r>
  <r>
    <n v="55448"/>
    <x v="1281"/>
    <s v="10071"/>
    <n v="1"/>
    <n v="5"/>
    <n v="14"/>
    <n v="10.35"/>
    <x v="2"/>
    <x v="1"/>
    <s v="Antennikaapeli"/>
    <n v="4"/>
    <x v="1"/>
  </r>
  <r>
    <n v="55449"/>
    <x v="1281"/>
    <s v="10006"/>
    <n v="1"/>
    <n v="5"/>
    <n v="241"/>
    <n v="127.13"/>
    <x v="2"/>
    <x v="1"/>
    <s v="Levysoitin"/>
    <n v="1"/>
    <x v="5"/>
  </r>
  <r>
    <n v="55450"/>
    <x v="800"/>
    <s v="10028"/>
    <n v="1"/>
    <n v="1"/>
    <n v="108"/>
    <n v="74.98"/>
    <x v="0"/>
    <x v="0"/>
    <s v="Multidigiboxi"/>
    <n v="6"/>
    <x v="2"/>
  </r>
  <r>
    <n v="55451"/>
    <x v="800"/>
    <s v="10051"/>
    <n v="1"/>
    <n v="5"/>
    <n v="339"/>
    <n v="234.37"/>
    <x v="2"/>
    <x v="1"/>
    <s v="TV32"/>
    <n v="3"/>
    <x v="3"/>
  </r>
  <r>
    <n v="55452"/>
    <x v="800"/>
    <s v="10071"/>
    <n v="1"/>
    <n v="6"/>
    <n v="15"/>
    <n v="10.75"/>
    <x v="4"/>
    <x v="1"/>
    <s v="Antennikaapeli"/>
    <n v="4"/>
    <x v="1"/>
  </r>
  <r>
    <n v="55453"/>
    <x v="800"/>
    <s v="10006"/>
    <n v="1"/>
    <n v="7"/>
    <n v="250"/>
    <n v="138.36000000000001"/>
    <x v="3"/>
    <x v="0"/>
    <s v="Levysoitin"/>
    <n v="1"/>
    <x v="5"/>
  </r>
  <r>
    <n v="55454"/>
    <x v="1282"/>
    <s v="10071"/>
    <n v="1"/>
    <n v="5"/>
    <n v="14"/>
    <n v="10.25"/>
    <x v="2"/>
    <x v="1"/>
    <s v="Antennikaapeli"/>
    <n v="4"/>
    <x v="1"/>
  </r>
  <r>
    <n v="55455"/>
    <x v="1282"/>
    <s v="10071"/>
    <n v="1"/>
    <n v="6"/>
    <n v="15"/>
    <n v="10.75"/>
    <x v="4"/>
    <x v="1"/>
    <s v="Antennikaapeli"/>
    <n v="4"/>
    <x v="1"/>
  </r>
  <r>
    <n v="55456"/>
    <x v="801"/>
    <s v="10006"/>
    <n v="1"/>
    <n v="3"/>
    <n v="248"/>
    <n v="133.27000000000001"/>
    <x v="5"/>
    <x v="0"/>
    <s v="Levysoitin"/>
    <n v="1"/>
    <x v="5"/>
  </r>
  <r>
    <n v="55457"/>
    <x v="801"/>
    <s v="10066"/>
    <n v="1"/>
    <n v="9"/>
    <n v="18"/>
    <n v="9.14"/>
    <x v="6"/>
    <x v="1"/>
    <s v="USB-kaapeli"/>
    <n v="4"/>
    <x v="1"/>
  </r>
  <r>
    <n v="55458"/>
    <x v="801"/>
    <s v="10071"/>
    <n v="1"/>
    <n v="13"/>
    <n v="14"/>
    <n v="10.35"/>
    <x v="8"/>
    <x v="1"/>
    <s v="Antennikaapeli"/>
    <n v="4"/>
    <x v="1"/>
  </r>
  <r>
    <n v="55459"/>
    <x v="802"/>
    <s v="10071"/>
    <n v="1"/>
    <n v="9"/>
    <n v="14"/>
    <n v="11.01"/>
    <x v="6"/>
    <x v="1"/>
    <s v="Antennikaapeli"/>
    <n v="4"/>
    <x v="1"/>
  </r>
  <r>
    <n v="55460"/>
    <x v="803"/>
    <s v="10071"/>
    <n v="1"/>
    <n v="1"/>
    <n v="15"/>
    <n v="10.73"/>
    <x v="0"/>
    <x v="0"/>
    <s v="Antennikaapeli"/>
    <n v="4"/>
    <x v="1"/>
  </r>
  <r>
    <n v="55461"/>
    <x v="803"/>
    <s v="10080"/>
    <n v="1"/>
    <n v="16"/>
    <n v="33"/>
    <n v="19.899999999999999"/>
    <x v="11"/>
    <x v="0"/>
    <s v="Liitinsarja"/>
    <n v="4"/>
    <x v="1"/>
  </r>
  <r>
    <n v="55462"/>
    <x v="803"/>
    <s v="10006"/>
    <n v="1"/>
    <n v="1"/>
    <n v="245"/>
    <n v="132.91999999999999"/>
    <x v="0"/>
    <x v="0"/>
    <s v="Levysoitin"/>
    <n v="1"/>
    <x v="5"/>
  </r>
  <r>
    <n v="55463"/>
    <x v="803"/>
    <s v="10071"/>
    <n v="1"/>
    <n v="11"/>
    <n v="15"/>
    <n v="10.48"/>
    <x v="7"/>
    <x v="1"/>
    <s v="Antennikaapeli"/>
    <n v="4"/>
    <x v="1"/>
  </r>
  <r>
    <n v="55464"/>
    <x v="804"/>
    <s v="10071"/>
    <n v="1"/>
    <n v="7"/>
    <n v="15"/>
    <n v="11.06"/>
    <x v="3"/>
    <x v="0"/>
    <s v="Antennikaapeli"/>
    <n v="4"/>
    <x v="1"/>
  </r>
  <r>
    <n v="55465"/>
    <x v="804"/>
    <s v="10006"/>
    <n v="1"/>
    <n v="7"/>
    <n v="235"/>
    <n v="131.93"/>
    <x v="3"/>
    <x v="0"/>
    <s v="Levysoitin"/>
    <n v="1"/>
    <x v="5"/>
  </r>
  <r>
    <n v="55466"/>
    <x v="805"/>
    <s v="10071"/>
    <n v="1"/>
    <n v="6"/>
    <n v="15"/>
    <n v="11.13"/>
    <x v="4"/>
    <x v="1"/>
    <s v="Antennikaapeli"/>
    <n v="4"/>
    <x v="1"/>
  </r>
  <r>
    <n v="55467"/>
    <x v="805"/>
    <s v="10071"/>
    <n v="1"/>
    <n v="9"/>
    <n v="14"/>
    <n v="10.92"/>
    <x v="6"/>
    <x v="1"/>
    <s v="Antennikaapeli"/>
    <n v="4"/>
    <x v="1"/>
  </r>
  <r>
    <n v="55468"/>
    <x v="805"/>
    <s v="10071"/>
    <n v="1"/>
    <n v="5"/>
    <n v="15"/>
    <n v="10.43"/>
    <x v="2"/>
    <x v="1"/>
    <s v="Antennikaapeli"/>
    <n v="4"/>
    <x v="1"/>
  </r>
  <r>
    <n v="55469"/>
    <x v="805"/>
    <s v="10071"/>
    <n v="1"/>
    <n v="19"/>
    <n v="14"/>
    <n v="11.09"/>
    <x v="13"/>
    <x v="1"/>
    <s v="Antennikaapeli"/>
    <n v="4"/>
    <x v="1"/>
  </r>
  <r>
    <n v="55470"/>
    <x v="805"/>
    <s v="10071"/>
    <n v="1"/>
    <n v="1"/>
    <n v="15"/>
    <n v="10.57"/>
    <x v="0"/>
    <x v="0"/>
    <s v="Antennikaapeli"/>
    <n v="4"/>
    <x v="1"/>
  </r>
  <r>
    <n v="55471"/>
    <x v="805"/>
    <s v="10006"/>
    <n v="1"/>
    <n v="3"/>
    <n v="253"/>
    <n v="133.43"/>
    <x v="5"/>
    <x v="0"/>
    <s v="Levysoitin"/>
    <n v="1"/>
    <x v="5"/>
  </r>
  <r>
    <n v="55472"/>
    <x v="806"/>
    <s v="10071"/>
    <n v="1"/>
    <n v="1"/>
    <n v="14"/>
    <n v="11.25"/>
    <x v="0"/>
    <x v="0"/>
    <s v="Antennikaapeli"/>
    <n v="4"/>
    <x v="1"/>
  </r>
  <r>
    <n v="55473"/>
    <x v="1283"/>
    <s v="10071"/>
    <n v="1"/>
    <n v="1"/>
    <n v="15"/>
    <n v="10.95"/>
    <x v="0"/>
    <x v="0"/>
    <s v="Antennikaapeli"/>
    <n v="4"/>
    <x v="1"/>
  </r>
  <r>
    <n v="55474"/>
    <x v="1283"/>
    <s v="10006"/>
    <n v="1"/>
    <n v="19"/>
    <n v="256"/>
    <n v="128.93"/>
    <x v="13"/>
    <x v="1"/>
    <s v="Levysoitin"/>
    <n v="1"/>
    <x v="5"/>
  </r>
  <r>
    <n v="55475"/>
    <x v="1283"/>
    <s v="10066"/>
    <n v="1"/>
    <n v="2"/>
    <n v="18"/>
    <n v="9.64"/>
    <x v="1"/>
    <x v="0"/>
    <s v="USB-kaapeli"/>
    <n v="4"/>
    <x v="1"/>
  </r>
  <r>
    <n v="55476"/>
    <x v="1284"/>
    <s v="10071"/>
    <n v="1"/>
    <n v="15"/>
    <n v="14"/>
    <n v="10.68"/>
    <x v="12"/>
    <x v="0"/>
    <s v="Antennikaapeli"/>
    <n v="4"/>
    <x v="1"/>
  </r>
  <r>
    <n v="55477"/>
    <x v="1285"/>
    <s v="10071"/>
    <n v="1"/>
    <n v="1"/>
    <n v="15"/>
    <n v="10.210000000000001"/>
    <x v="0"/>
    <x v="0"/>
    <s v="Antennikaapeli"/>
    <n v="4"/>
    <x v="1"/>
  </r>
  <r>
    <n v="55478"/>
    <x v="1285"/>
    <s v="10006"/>
    <n v="1"/>
    <n v="9"/>
    <n v="239"/>
    <n v="131.68"/>
    <x v="6"/>
    <x v="1"/>
    <s v="Levysoitin"/>
    <n v="1"/>
    <x v="5"/>
  </r>
  <r>
    <n v="55479"/>
    <x v="1285"/>
    <s v="10084"/>
    <n v="1"/>
    <n v="7"/>
    <n v="58"/>
    <n v="44.14"/>
    <x v="3"/>
    <x v="0"/>
    <s v="Kaukosäädin"/>
    <n v="4"/>
    <x v="1"/>
  </r>
  <r>
    <n v="55480"/>
    <x v="1285"/>
    <s v="10071"/>
    <n v="1"/>
    <n v="16"/>
    <n v="15"/>
    <n v="10.49"/>
    <x v="11"/>
    <x v="0"/>
    <s v="Antennikaapeli"/>
    <n v="4"/>
    <x v="1"/>
  </r>
  <r>
    <n v="55481"/>
    <x v="807"/>
    <s v="10071"/>
    <n v="1"/>
    <n v="13"/>
    <n v="14"/>
    <n v="10.58"/>
    <x v="8"/>
    <x v="1"/>
    <s v="Antennikaapeli"/>
    <n v="4"/>
    <x v="1"/>
  </r>
  <r>
    <n v="55482"/>
    <x v="807"/>
    <s v="10071"/>
    <n v="1"/>
    <n v="5"/>
    <n v="14"/>
    <n v="10.6"/>
    <x v="2"/>
    <x v="1"/>
    <s v="Antennikaapeli"/>
    <n v="4"/>
    <x v="1"/>
  </r>
  <r>
    <n v="55483"/>
    <x v="807"/>
    <s v="10028"/>
    <n v="1"/>
    <n v="16"/>
    <n v="116"/>
    <n v="77.34"/>
    <x v="11"/>
    <x v="0"/>
    <s v="Multidigiboxi"/>
    <n v="6"/>
    <x v="2"/>
  </r>
  <r>
    <n v="55484"/>
    <x v="808"/>
    <s v="10006"/>
    <n v="1"/>
    <n v="7"/>
    <n v="244"/>
    <n v="132.01"/>
    <x v="3"/>
    <x v="0"/>
    <s v="Levysoitin"/>
    <n v="1"/>
    <x v="5"/>
  </r>
  <r>
    <n v="55485"/>
    <x v="808"/>
    <s v="10051"/>
    <n v="1"/>
    <n v="7"/>
    <n v="348"/>
    <n v="236.4"/>
    <x v="3"/>
    <x v="0"/>
    <s v="TV32"/>
    <n v="3"/>
    <x v="3"/>
  </r>
  <r>
    <n v="55486"/>
    <x v="808"/>
    <s v="10071"/>
    <n v="1"/>
    <n v="1"/>
    <n v="14"/>
    <n v="10.95"/>
    <x v="0"/>
    <x v="0"/>
    <s v="Antennikaapeli"/>
    <n v="4"/>
    <x v="1"/>
  </r>
  <r>
    <n v="55487"/>
    <x v="1286"/>
    <s v="10071"/>
    <n v="1"/>
    <n v="16"/>
    <n v="14"/>
    <n v="10.81"/>
    <x v="11"/>
    <x v="0"/>
    <s v="Antennikaapeli"/>
    <n v="4"/>
    <x v="1"/>
  </r>
  <r>
    <n v="55488"/>
    <x v="1286"/>
    <s v="10071"/>
    <n v="1"/>
    <n v="16"/>
    <n v="14"/>
    <n v="10.210000000000001"/>
    <x v="11"/>
    <x v="0"/>
    <s v="Antennikaapeli"/>
    <n v="4"/>
    <x v="1"/>
  </r>
  <r>
    <n v="55489"/>
    <x v="1286"/>
    <s v="10071"/>
    <n v="1"/>
    <n v="1"/>
    <n v="15"/>
    <n v="10.78"/>
    <x v="0"/>
    <x v="0"/>
    <s v="Antennikaapeli"/>
    <n v="4"/>
    <x v="1"/>
  </r>
  <r>
    <n v="55490"/>
    <x v="809"/>
    <s v="10071"/>
    <n v="1"/>
    <n v="1"/>
    <n v="14"/>
    <n v="10.49"/>
    <x v="0"/>
    <x v="0"/>
    <s v="Antennikaapeli"/>
    <n v="4"/>
    <x v="1"/>
  </r>
  <r>
    <n v="55491"/>
    <x v="809"/>
    <s v="10071"/>
    <n v="1"/>
    <n v="9"/>
    <n v="15"/>
    <n v="10.53"/>
    <x v="6"/>
    <x v="1"/>
    <s v="Antennikaapeli"/>
    <n v="4"/>
    <x v="1"/>
  </r>
  <r>
    <n v="55492"/>
    <x v="809"/>
    <s v="10071"/>
    <n v="1"/>
    <n v="7"/>
    <n v="15"/>
    <n v="11.06"/>
    <x v="3"/>
    <x v="0"/>
    <s v="Antennikaapeli"/>
    <n v="4"/>
    <x v="1"/>
  </r>
  <r>
    <n v="55493"/>
    <x v="809"/>
    <s v="10028"/>
    <n v="1"/>
    <n v="11"/>
    <n v="111"/>
    <n v="78.14"/>
    <x v="7"/>
    <x v="1"/>
    <s v="Multidigiboxi"/>
    <n v="6"/>
    <x v="2"/>
  </r>
  <r>
    <n v="55494"/>
    <x v="809"/>
    <s v="10071"/>
    <n v="1"/>
    <n v="11"/>
    <n v="14"/>
    <n v="10.18"/>
    <x v="7"/>
    <x v="1"/>
    <s v="Antennikaapeli"/>
    <n v="4"/>
    <x v="1"/>
  </r>
  <r>
    <n v="55495"/>
    <x v="809"/>
    <s v="10071"/>
    <n v="1"/>
    <n v="3"/>
    <n v="14"/>
    <n v="11.24"/>
    <x v="5"/>
    <x v="0"/>
    <s v="Antennikaapeli"/>
    <n v="4"/>
    <x v="1"/>
  </r>
  <r>
    <n v="55496"/>
    <x v="809"/>
    <s v="10071"/>
    <n v="1"/>
    <n v="1"/>
    <n v="14"/>
    <n v="10.49"/>
    <x v="0"/>
    <x v="0"/>
    <s v="Antennikaapeli"/>
    <n v="4"/>
    <x v="1"/>
  </r>
  <r>
    <n v="55497"/>
    <x v="810"/>
    <s v="10071"/>
    <n v="1"/>
    <n v="16"/>
    <n v="15"/>
    <n v="10.62"/>
    <x v="11"/>
    <x v="0"/>
    <s v="Antennikaapeli"/>
    <n v="4"/>
    <x v="1"/>
  </r>
  <r>
    <n v="55498"/>
    <x v="810"/>
    <s v="10006"/>
    <n v="1"/>
    <n v="10"/>
    <n v="250"/>
    <n v="127.64"/>
    <x v="9"/>
    <x v="0"/>
    <s v="Levysoitin"/>
    <n v="1"/>
    <x v="5"/>
  </r>
  <r>
    <n v="55499"/>
    <x v="810"/>
    <s v="10066"/>
    <n v="1"/>
    <n v="9"/>
    <n v="17"/>
    <n v="9.3699999999999992"/>
    <x v="6"/>
    <x v="1"/>
    <s v="USB-kaapeli"/>
    <n v="4"/>
    <x v="1"/>
  </r>
  <r>
    <n v="55500"/>
    <x v="811"/>
    <s v="10071"/>
    <n v="1"/>
    <n v="3"/>
    <n v="15"/>
    <n v="10.28"/>
    <x v="5"/>
    <x v="0"/>
    <s v="Antennikaapeli"/>
    <n v="4"/>
    <x v="1"/>
  </r>
  <r>
    <n v="55501"/>
    <x v="811"/>
    <s v="10080"/>
    <n v="1"/>
    <n v="1"/>
    <n v="34"/>
    <n v="18.68"/>
    <x v="0"/>
    <x v="0"/>
    <s v="Liitinsarja"/>
    <n v="4"/>
    <x v="1"/>
  </r>
  <r>
    <n v="55502"/>
    <x v="812"/>
    <s v="10071"/>
    <n v="1"/>
    <n v="15"/>
    <n v="14"/>
    <n v="11.02"/>
    <x v="12"/>
    <x v="0"/>
    <s v="Antennikaapeli"/>
    <n v="4"/>
    <x v="1"/>
  </r>
  <r>
    <n v="55503"/>
    <x v="812"/>
    <s v="10071"/>
    <n v="1"/>
    <n v="10"/>
    <n v="14"/>
    <n v="10.56"/>
    <x v="9"/>
    <x v="0"/>
    <s v="Antennikaapeli"/>
    <n v="4"/>
    <x v="1"/>
  </r>
  <r>
    <n v="55504"/>
    <x v="812"/>
    <s v="10071"/>
    <n v="1"/>
    <n v="3"/>
    <n v="14"/>
    <n v="10.5"/>
    <x v="5"/>
    <x v="0"/>
    <s v="Antennikaapeli"/>
    <n v="4"/>
    <x v="1"/>
  </r>
  <r>
    <n v="55505"/>
    <x v="812"/>
    <s v="10071"/>
    <n v="1"/>
    <n v="11"/>
    <n v="14"/>
    <n v="10.8"/>
    <x v="7"/>
    <x v="1"/>
    <s v="Antennikaapeli"/>
    <n v="4"/>
    <x v="1"/>
  </r>
  <r>
    <n v="55506"/>
    <x v="812"/>
    <s v="10040"/>
    <n v="1"/>
    <n v="5"/>
    <n v="129"/>
    <n v="64.81"/>
    <x v="2"/>
    <x v="1"/>
    <s v="PS3-konsoli"/>
    <n v="5"/>
    <x v="0"/>
  </r>
  <r>
    <n v="55507"/>
    <x v="812"/>
    <s v="10071"/>
    <n v="1"/>
    <n v="2"/>
    <n v="14"/>
    <n v="10.37"/>
    <x v="1"/>
    <x v="0"/>
    <s v="Antennikaapeli"/>
    <n v="4"/>
    <x v="1"/>
  </r>
  <r>
    <n v="55508"/>
    <x v="1287"/>
    <s v="10071"/>
    <n v="1"/>
    <n v="11"/>
    <n v="15"/>
    <n v="11.16"/>
    <x v="7"/>
    <x v="1"/>
    <s v="Antennikaapeli"/>
    <n v="4"/>
    <x v="1"/>
  </r>
  <r>
    <n v="55509"/>
    <x v="1287"/>
    <s v="10071"/>
    <n v="1"/>
    <n v="7"/>
    <n v="15"/>
    <n v="10.72"/>
    <x v="3"/>
    <x v="0"/>
    <s v="Antennikaapeli"/>
    <n v="4"/>
    <x v="1"/>
  </r>
  <r>
    <n v="55510"/>
    <x v="1287"/>
    <s v="10006"/>
    <n v="1"/>
    <n v="5"/>
    <n v="236"/>
    <n v="135.47"/>
    <x v="2"/>
    <x v="1"/>
    <s v="Levysoitin"/>
    <n v="1"/>
    <x v="5"/>
  </r>
  <r>
    <n v="55511"/>
    <x v="1287"/>
    <s v="10071"/>
    <n v="1"/>
    <n v="7"/>
    <n v="14"/>
    <n v="10.43"/>
    <x v="3"/>
    <x v="0"/>
    <s v="Antennikaapeli"/>
    <n v="4"/>
    <x v="1"/>
  </r>
  <r>
    <n v="55512"/>
    <x v="1287"/>
    <s v="10071"/>
    <n v="1"/>
    <n v="6"/>
    <n v="14"/>
    <n v="11.25"/>
    <x v="4"/>
    <x v="1"/>
    <s v="Antennikaapeli"/>
    <n v="4"/>
    <x v="1"/>
  </r>
  <r>
    <n v="55513"/>
    <x v="813"/>
    <s v="10071"/>
    <n v="1"/>
    <n v="7"/>
    <n v="15"/>
    <n v="10.54"/>
    <x v="3"/>
    <x v="0"/>
    <s v="Antennikaapeli"/>
    <n v="4"/>
    <x v="1"/>
  </r>
  <r>
    <n v="55514"/>
    <x v="813"/>
    <s v="10071"/>
    <n v="1"/>
    <n v="14"/>
    <n v="14"/>
    <n v="10.3"/>
    <x v="10"/>
    <x v="1"/>
    <s v="Antennikaapeli"/>
    <n v="4"/>
    <x v="1"/>
  </r>
  <r>
    <n v="55515"/>
    <x v="813"/>
    <s v="10071"/>
    <n v="1"/>
    <n v="5"/>
    <n v="15"/>
    <n v="11.16"/>
    <x v="2"/>
    <x v="1"/>
    <s v="Antennikaapeli"/>
    <n v="4"/>
    <x v="1"/>
  </r>
  <r>
    <n v="55516"/>
    <x v="813"/>
    <s v="10071"/>
    <n v="1"/>
    <n v="7"/>
    <n v="14"/>
    <n v="10.67"/>
    <x v="3"/>
    <x v="0"/>
    <s v="Antennikaapeli"/>
    <n v="4"/>
    <x v="1"/>
  </r>
  <r>
    <n v="55517"/>
    <x v="813"/>
    <s v="10071"/>
    <n v="1"/>
    <n v="11"/>
    <n v="14"/>
    <n v="10.87"/>
    <x v="7"/>
    <x v="1"/>
    <s v="Antennikaapeli"/>
    <n v="4"/>
    <x v="1"/>
  </r>
  <r>
    <n v="55518"/>
    <x v="813"/>
    <s v="10071"/>
    <n v="1"/>
    <n v="11"/>
    <n v="15"/>
    <n v="10.62"/>
    <x v="7"/>
    <x v="1"/>
    <s v="Antennikaapeli"/>
    <n v="4"/>
    <x v="1"/>
  </r>
  <r>
    <n v="55519"/>
    <x v="813"/>
    <s v="10071"/>
    <n v="1"/>
    <n v="10"/>
    <n v="15"/>
    <n v="11.25"/>
    <x v="9"/>
    <x v="0"/>
    <s v="Antennikaapeli"/>
    <n v="4"/>
    <x v="1"/>
  </r>
  <r>
    <n v="55520"/>
    <x v="813"/>
    <s v="10071"/>
    <n v="1"/>
    <n v="7"/>
    <n v="15"/>
    <n v="10.35"/>
    <x v="3"/>
    <x v="0"/>
    <s v="Antennikaapeli"/>
    <n v="4"/>
    <x v="1"/>
  </r>
  <r>
    <n v="55521"/>
    <x v="813"/>
    <s v="10071"/>
    <n v="1"/>
    <n v="16"/>
    <n v="15"/>
    <n v="11.2"/>
    <x v="11"/>
    <x v="0"/>
    <s v="Antennikaapeli"/>
    <n v="4"/>
    <x v="1"/>
  </r>
  <r>
    <n v="55522"/>
    <x v="813"/>
    <s v="10071"/>
    <n v="1"/>
    <n v="1"/>
    <n v="14"/>
    <n v="10.52"/>
    <x v="0"/>
    <x v="0"/>
    <s v="Antennikaapeli"/>
    <n v="4"/>
    <x v="1"/>
  </r>
  <r>
    <n v="55523"/>
    <x v="813"/>
    <s v="10066"/>
    <n v="1"/>
    <n v="6"/>
    <n v="18"/>
    <n v="9.65"/>
    <x v="4"/>
    <x v="1"/>
    <s v="USB-kaapeli"/>
    <n v="4"/>
    <x v="1"/>
  </r>
  <r>
    <n v="55524"/>
    <x v="813"/>
    <s v="10071"/>
    <n v="1"/>
    <n v="7"/>
    <n v="15"/>
    <n v="10.68"/>
    <x v="3"/>
    <x v="0"/>
    <s v="Antennikaapeli"/>
    <n v="4"/>
    <x v="1"/>
  </r>
  <r>
    <n v="55525"/>
    <x v="813"/>
    <s v="10071"/>
    <n v="1"/>
    <n v="1"/>
    <n v="15"/>
    <n v="10.199999999999999"/>
    <x v="0"/>
    <x v="0"/>
    <s v="Antennikaapeli"/>
    <n v="4"/>
    <x v="1"/>
  </r>
  <r>
    <n v="55526"/>
    <x v="813"/>
    <s v="10071"/>
    <n v="1"/>
    <n v="2"/>
    <n v="14"/>
    <n v="10.5"/>
    <x v="1"/>
    <x v="0"/>
    <s v="Antennikaapeli"/>
    <n v="4"/>
    <x v="1"/>
  </r>
  <r>
    <n v="55527"/>
    <x v="813"/>
    <s v="10071"/>
    <n v="1"/>
    <n v="7"/>
    <n v="15"/>
    <n v="11.21"/>
    <x v="3"/>
    <x v="0"/>
    <s v="Antennikaapeli"/>
    <n v="4"/>
    <x v="1"/>
  </r>
  <r>
    <n v="55528"/>
    <x v="1288"/>
    <s v="10040"/>
    <n v="1"/>
    <n v="11"/>
    <n v="121"/>
    <n v="63.4"/>
    <x v="7"/>
    <x v="1"/>
    <s v="PS3-konsoli"/>
    <n v="5"/>
    <x v="0"/>
  </r>
  <r>
    <n v="55529"/>
    <x v="1288"/>
    <s v="10071"/>
    <n v="1"/>
    <n v="15"/>
    <n v="15"/>
    <n v="10.43"/>
    <x v="12"/>
    <x v="0"/>
    <s v="Antennikaapeli"/>
    <n v="4"/>
    <x v="1"/>
  </r>
  <r>
    <n v="55530"/>
    <x v="814"/>
    <s v="10006"/>
    <n v="1"/>
    <n v="2"/>
    <n v="242"/>
    <n v="133.5"/>
    <x v="1"/>
    <x v="0"/>
    <s v="Levysoitin"/>
    <n v="1"/>
    <x v="5"/>
  </r>
  <r>
    <n v="55531"/>
    <x v="814"/>
    <s v="10071"/>
    <n v="1"/>
    <n v="5"/>
    <n v="14"/>
    <n v="10.82"/>
    <x v="2"/>
    <x v="1"/>
    <s v="Antennikaapeli"/>
    <n v="4"/>
    <x v="1"/>
  </r>
  <r>
    <n v="55532"/>
    <x v="1289"/>
    <s v="10040"/>
    <n v="1"/>
    <n v="7"/>
    <n v="128"/>
    <n v="65.3"/>
    <x v="3"/>
    <x v="0"/>
    <s v="PS3-konsoli"/>
    <n v="5"/>
    <x v="0"/>
  </r>
  <r>
    <n v="55533"/>
    <x v="1289"/>
    <s v="10084"/>
    <n v="1"/>
    <n v="14"/>
    <n v="57"/>
    <n v="44.64"/>
    <x v="10"/>
    <x v="1"/>
    <s v="Kaukosäädin"/>
    <n v="4"/>
    <x v="1"/>
  </r>
  <r>
    <n v="55534"/>
    <x v="1289"/>
    <s v="10071"/>
    <n v="1"/>
    <n v="5"/>
    <n v="14"/>
    <n v="10.23"/>
    <x v="2"/>
    <x v="1"/>
    <s v="Antennikaapeli"/>
    <n v="4"/>
    <x v="1"/>
  </r>
  <r>
    <n v="55535"/>
    <x v="815"/>
    <s v="10071"/>
    <n v="1"/>
    <n v="7"/>
    <n v="14"/>
    <n v="10.33"/>
    <x v="3"/>
    <x v="0"/>
    <s v="Antennikaapeli"/>
    <n v="4"/>
    <x v="1"/>
  </r>
  <r>
    <n v="55536"/>
    <x v="816"/>
    <s v="10071"/>
    <n v="1"/>
    <n v="1"/>
    <n v="14"/>
    <n v="10.37"/>
    <x v="0"/>
    <x v="0"/>
    <s v="Antennikaapeli"/>
    <n v="4"/>
    <x v="1"/>
  </r>
  <r>
    <n v="55537"/>
    <x v="816"/>
    <s v="10066"/>
    <n v="1"/>
    <n v="10"/>
    <n v="17"/>
    <n v="8.7899999999999991"/>
    <x v="9"/>
    <x v="0"/>
    <s v="USB-kaapeli"/>
    <n v="4"/>
    <x v="1"/>
  </r>
  <r>
    <n v="55538"/>
    <x v="817"/>
    <s v="10071"/>
    <n v="1"/>
    <n v="5"/>
    <n v="14"/>
    <n v="11.23"/>
    <x v="2"/>
    <x v="1"/>
    <s v="Antennikaapeli"/>
    <n v="4"/>
    <x v="1"/>
  </r>
  <r>
    <n v="55539"/>
    <x v="817"/>
    <s v="10028"/>
    <n v="1"/>
    <n v="7"/>
    <n v="117"/>
    <n v="72.2"/>
    <x v="3"/>
    <x v="0"/>
    <s v="Multidigiboxi"/>
    <n v="6"/>
    <x v="2"/>
  </r>
  <r>
    <n v="55540"/>
    <x v="817"/>
    <s v="10006"/>
    <n v="1"/>
    <n v="2"/>
    <n v="236"/>
    <n v="134.13999999999999"/>
    <x v="1"/>
    <x v="0"/>
    <s v="Levysoitin"/>
    <n v="1"/>
    <x v="5"/>
  </r>
  <r>
    <n v="55541"/>
    <x v="817"/>
    <s v="10080"/>
    <n v="1"/>
    <n v="10"/>
    <n v="33"/>
    <n v="18.34"/>
    <x v="9"/>
    <x v="0"/>
    <s v="Liitinsarja"/>
    <n v="4"/>
    <x v="1"/>
  </r>
  <r>
    <n v="55542"/>
    <x v="818"/>
    <s v="10071"/>
    <n v="2"/>
    <n v="5"/>
    <n v="15"/>
    <n v="10.34"/>
    <x v="2"/>
    <x v="1"/>
    <s v="Antennikaapeli"/>
    <n v="4"/>
    <x v="1"/>
  </r>
  <r>
    <n v="55543"/>
    <x v="818"/>
    <s v="10071"/>
    <n v="1"/>
    <n v="1"/>
    <n v="15"/>
    <n v="10.94"/>
    <x v="0"/>
    <x v="0"/>
    <s v="Antennikaapeli"/>
    <n v="4"/>
    <x v="1"/>
  </r>
  <r>
    <n v="55544"/>
    <x v="818"/>
    <s v="10051"/>
    <n v="1"/>
    <n v="2"/>
    <n v="337"/>
    <n v="234"/>
    <x v="1"/>
    <x v="0"/>
    <s v="TV32"/>
    <n v="3"/>
    <x v="3"/>
  </r>
  <r>
    <n v="55545"/>
    <x v="819"/>
    <s v="10071"/>
    <n v="1"/>
    <n v="11"/>
    <n v="15"/>
    <n v="10.82"/>
    <x v="7"/>
    <x v="1"/>
    <s v="Antennikaapeli"/>
    <n v="4"/>
    <x v="1"/>
  </r>
  <r>
    <n v="55546"/>
    <x v="820"/>
    <s v="10040"/>
    <n v="1"/>
    <n v="2"/>
    <n v="122"/>
    <n v="62.07"/>
    <x v="1"/>
    <x v="0"/>
    <s v="PS3-konsoli"/>
    <n v="5"/>
    <x v="0"/>
  </r>
  <r>
    <n v="55547"/>
    <x v="820"/>
    <s v="10071"/>
    <n v="1"/>
    <n v="1"/>
    <n v="15"/>
    <n v="11.05"/>
    <x v="0"/>
    <x v="0"/>
    <s v="Antennikaapeli"/>
    <n v="4"/>
    <x v="1"/>
  </r>
  <r>
    <n v="55548"/>
    <x v="1290"/>
    <s v="10071"/>
    <n v="1"/>
    <n v="7"/>
    <n v="14"/>
    <n v="10.66"/>
    <x v="3"/>
    <x v="0"/>
    <s v="Antennikaapeli"/>
    <n v="4"/>
    <x v="1"/>
  </r>
  <r>
    <n v="55549"/>
    <x v="1290"/>
    <s v="10071"/>
    <n v="1"/>
    <n v="5"/>
    <n v="14"/>
    <n v="10.210000000000001"/>
    <x v="2"/>
    <x v="1"/>
    <s v="Antennikaapeli"/>
    <n v="4"/>
    <x v="1"/>
  </r>
  <r>
    <n v="55550"/>
    <x v="1290"/>
    <s v="10006"/>
    <n v="1"/>
    <n v="1"/>
    <n v="235"/>
    <n v="134.88"/>
    <x v="0"/>
    <x v="0"/>
    <s v="Levysoitin"/>
    <n v="1"/>
    <x v="5"/>
  </r>
  <r>
    <n v="55551"/>
    <x v="821"/>
    <s v="10071"/>
    <n v="1"/>
    <n v="18"/>
    <n v="14"/>
    <n v="10.76"/>
    <x v="14"/>
    <x v="0"/>
    <s v="Antennikaapeli"/>
    <n v="4"/>
    <x v="1"/>
  </r>
  <r>
    <n v="55552"/>
    <x v="822"/>
    <s v="10051"/>
    <n v="1"/>
    <n v="3"/>
    <n v="326"/>
    <n v="232.61"/>
    <x v="5"/>
    <x v="0"/>
    <s v="TV32"/>
    <n v="3"/>
    <x v="3"/>
  </r>
  <r>
    <n v="55553"/>
    <x v="822"/>
    <s v="10066"/>
    <n v="1"/>
    <n v="6"/>
    <n v="17"/>
    <n v="9.52"/>
    <x v="4"/>
    <x v="1"/>
    <s v="USB-kaapeli"/>
    <n v="4"/>
    <x v="1"/>
  </r>
  <r>
    <n v="55554"/>
    <x v="822"/>
    <s v="10040"/>
    <n v="1"/>
    <n v="2"/>
    <n v="119"/>
    <n v="65.59"/>
    <x v="1"/>
    <x v="0"/>
    <s v="PS3-konsoli"/>
    <n v="5"/>
    <x v="0"/>
  </r>
  <r>
    <n v="55555"/>
    <x v="822"/>
    <s v="10028"/>
    <n v="1"/>
    <n v="5"/>
    <n v="111"/>
    <n v="75.22"/>
    <x v="2"/>
    <x v="1"/>
    <s v="Multidigiboxi"/>
    <n v="6"/>
    <x v="2"/>
  </r>
  <r>
    <n v="55556"/>
    <x v="822"/>
    <s v="10071"/>
    <n v="1"/>
    <n v="5"/>
    <n v="14"/>
    <n v="10.6"/>
    <x v="2"/>
    <x v="1"/>
    <s v="Antennikaapeli"/>
    <n v="4"/>
    <x v="1"/>
  </r>
  <r>
    <n v="55557"/>
    <x v="822"/>
    <s v="10006"/>
    <n v="1"/>
    <n v="7"/>
    <n v="246"/>
    <n v="132.93"/>
    <x v="3"/>
    <x v="0"/>
    <s v="Levysoitin"/>
    <n v="1"/>
    <x v="5"/>
  </r>
  <r>
    <n v="55558"/>
    <x v="823"/>
    <s v="10071"/>
    <n v="1"/>
    <n v="2"/>
    <n v="15"/>
    <n v="11.22"/>
    <x v="1"/>
    <x v="0"/>
    <s v="Antennikaapeli"/>
    <n v="4"/>
    <x v="1"/>
  </r>
  <r>
    <n v="55559"/>
    <x v="823"/>
    <s v="10071"/>
    <n v="1"/>
    <n v="15"/>
    <n v="15"/>
    <n v="10.54"/>
    <x v="12"/>
    <x v="0"/>
    <s v="Antennikaapeli"/>
    <n v="4"/>
    <x v="1"/>
  </r>
  <r>
    <n v="55560"/>
    <x v="823"/>
    <s v="10006"/>
    <n v="1"/>
    <n v="13"/>
    <n v="238"/>
    <n v="133.65"/>
    <x v="8"/>
    <x v="1"/>
    <s v="Levysoitin"/>
    <n v="1"/>
    <x v="5"/>
  </r>
  <r>
    <n v="55561"/>
    <x v="823"/>
    <s v="10071"/>
    <n v="1"/>
    <n v="16"/>
    <n v="14"/>
    <n v="10.69"/>
    <x v="11"/>
    <x v="0"/>
    <s v="Antennikaapeli"/>
    <n v="4"/>
    <x v="1"/>
  </r>
  <r>
    <n v="55562"/>
    <x v="823"/>
    <s v="10071"/>
    <n v="1"/>
    <n v="19"/>
    <n v="15"/>
    <n v="10.98"/>
    <x v="13"/>
    <x v="1"/>
    <s v="Antennikaapeli"/>
    <n v="4"/>
    <x v="1"/>
  </r>
  <r>
    <n v="55563"/>
    <x v="1291"/>
    <s v="10071"/>
    <n v="1"/>
    <n v="15"/>
    <n v="15"/>
    <n v="11.25"/>
    <x v="12"/>
    <x v="0"/>
    <s v="Antennikaapeli"/>
    <n v="4"/>
    <x v="1"/>
  </r>
  <r>
    <n v="55564"/>
    <x v="1291"/>
    <s v="10040"/>
    <n v="1"/>
    <n v="6"/>
    <n v="123"/>
    <n v="66.349999999999994"/>
    <x v="4"/>
    <x v="1"/>
    <s v="PS3-konsoli"/>
    <n v="5"/>
    <x v="0"/>
  </r>
  <r>
    <n v="55565"/>
    <x v="824"/>
    <s v="10071"/>
    <n v="1"/>
    <n v="18"/>
    <n v="15"/>
    <n v="10.36"/>
    <x v="14"/>
    <x v="0"/>
    <s v="Antennikaapeli"/>
    <n v="4"/>
    <x v="1"/>
  </r>
  <r>
    <n v="55566"/>
    <x v="824"/>
    <s v="10066"/>
    <n v="1"/>
    <n v="19"/>
    <n v="18"/>
    <n v="9.19"/>
    <x v="13"/>
    <x v="1"/>
    <s v="USB-kaapeli"/>
    <n v="4"/>
    <x v="1"/>
  </r>
  <r>
    <n v="55567"/>
    <x v="824"/>
    <s v="10006"/>
    <n v="1"/>
    <n v="5"/>
    <n v="242"/>
    <n v="130.80000000000001"/>
    <x v="2"/>
    <x v="1"/>
    <s v="Levysoitin"/>
    <n v="1"/>
    <x v="5"/>
  </r>
  <r>
    <n v="55568"/>
    <x v="824"/>
    <s v="10084"/>
    <n v="1"/>
    <n v="10"/>
    <n v="55"/>
    <n v="41.68"/>
    <x v="9"/>
    <x v="0"/>
    <s v="Kaukosäädin"/>
    <n v="4"/>
    <x v="1"/>
  </r>
  <r>
    <n v="55569"/>
    <x v="824"/>
    <s v="10071"/>
    <n v="1"/>
    <n v="16"/>
    <n v="14"/>
    <n v="10.46"/>
    <x v="11"/>
    <x v="0"/>
    <s v="Antennikaapeli"/>
    <n v="4"/>
    <x v="1"/>
  </r>
  <r>
    <n v="55570"/>
    <x v="825"/>
    <s v="10071"/>
    <n v="1"/>
    <n v="6"/>
    <n v="14"/>
    <n v="10.96"/>
    <x v="4"/>
    <x v="1"/>
    <s v="Antennikaapeli"/>
    <n v="4"/>
    <x v="1"/>
  </r>
  <r>
    <n v="55571"/>
    <x v="825"/>
    <s v="10071"/>
    <n v="1"/>
    <n v="9"/>
    <n v="14"/>
    <n v="10.48"/>
    <x v="6"/>
    <x v="1"/>
    <s v="Antennikaapeli"/>
    <n v="4"/>
    <x v="1"/>
  </r>
  <r>
    <n v="55572"/>
    <x v="826"/>
    <s v="10006"/>
    <n v="1"/>
    <n v="7"/>
    <n v="236"/>
    <n v="128.07"/>
    <x v="3"/>
    <x v="0"/>
    <s v="Levysoitin"/>
    <n v="1"/>
    <x v="5"/>
  </r>
  <r>
    <n v="55573"/>
    <x v="826"/>
    <s v="10028"/>
    <n v="1"/>
    <n v="3"/>
    <n v="116"/>
    <n v="78.540000000000006"/>
    <x v="5"/>
    <x v="0"/>
    <s v="Multidigiboxi"/>
    <n v="6"/>
    <x v="2"/>
  </r>
  <r>
    <n v="55574"/>
    <x v="826"/>
    <s v="10040"/>
    <n v="1"/>
    <n v="2"/>
    <n v="123"/>
    <n v="64.34"/>
    <x v="1"/>
    <x v="0"/>
    <s v="PS3-konsoli"/>
    <n v="5"/>
    <x v="0"/>
  </r>
  <r>
    <n v="55575"/>
    <x v="826"/>
    <s v="10071"/>
    <n v="1"/>
    <n v="14"/>
    <n v="14"/>
    <n v="10.85"/>
    <x v="10"/>
    <x v="1"/>
    <s v="Antennikaapeli"/>
    <n v="4"/>
    <x v="1"/>
  </r>
  <r>
    <n v="55576"/>
    <x v="827"/>
    <s v="10071"/>
    <n v="1"/>
    <n v="9"/>
    <n v="15"/>
    <n v="10.66"/>
    <x v="6"/>
    <x v="1"/>
    <s v="Antennikaapeli"/>
    <n v="4"/>
    <x v="1"/>
  </r>
  <r>
    <n v="55577"/>
    <x v="827"/>
    <s v="10051"/>
    <n v="1"/>
    <n v="16"/>
    <n v="334"/>
    <n v="233.01"/>
    <x v="11"/>
    <x v="0"/>
    <s v="TV32"/>
    <n v="3"/>
    <x v="3"/>
  </r>
  <r>
    <n v="55578"/>
    <x v="827"/>
    <s v="10084"/>
    <n v="1"/>
    <n v="7"/>
    <n v="55"/>
    <n v="45.74"/>
    <x v="3"/>
    <x v="0"/>
    <s v="Kaukosäädin"/>
    <n v="4"/>
    <x v="1"/>
  </r>
  <r>
    <n v="55579"/>
    <x v="828"/>
    <s v="10071"/>
    <n v="1"/>
    <n v="3"/>
    <n v="15"/>
    <n v="11.19"/>
    <x v="5"/>
    <x v="0"/>
    <s v="Antennikaapeli"/>
    <n v="4"/>
    <x v="1"/>
  </r>
  <r>
    <n v="55580"/>
    <x v="828"/>
    <s v="10080"/>
    <n v="1"/>
    <n v="3"/>
    <n v="33"/>
    <n v="20.239999999999998"/>
    <x v="5"/>
    <x v="0"/>
    <s v="Liitinsarja"/>
    <n v="4"/>
    <x v="1"/>
  </r>
  <r>
    <n v="55581"/>
    <x v="828"/>
    <s v="10071"/>
    <n v="1"/>
    <n v="5"/>
    <n v="14"/>
    <n v="10.199999999999999"/>
    <x v="2"/>
    <x v="1"/>
    <s v="Antennikaapeli"/>
    <n v="4"/>
    <x v="1"/>
  </r>
  <r>
    <n v="55582"/>
    <x v="828"/>
    <s v="10066"/>
    <n v="1"/>
    <n v="1"/>
    <n v="18"/>
    <n v="9.51"/>
    <x v="0"/>
    <x v="0"/>
    <s v="USB-kaapeli"/>
    <n v="4"/>
    <x v="1"/>
  </r>
  <r>
    <n v="55583"/>
    <x v="829"/>
    <s v="10006"/>
    <n v="1"/>
    <n v="6"/>
    <n v="238"/>
    <n v="136.46"/>
    <x v="4"/>
    <x v="1"/>
    <s v="Levysoitin"/>
    <n v="1"/>
    <x v="5"/>
  </r>
  <r>
    <n v="55584"/>
    <x v="829"/>
    <s v="10071"/>
    <n v="1"/>
    <n v="9"/>
    <n v="15"/>
    <n v="10.199999999999999"/>
    <x v="6"/>
    <x v="1"/>
    <s v="Antennikaapeli"/>
    <n v="4"/>
    <x v="1"/>
  </r>
  <r>
    <n v="55585"/>
    <x v="830"/>
    <s v="10071"/>
    <n v="1"/>
    <n v="7"/>
    <n v="15"/>
    <n v="11.27"/>
    <x v="3"/>
    <x v="0"/>
    <s v="Antennikaapeli"/>
    <n v="4"/>
    <x v="1"/>
  </r>
  <r>
    <n v="55586"/>
    <x v="830"/>
    <s v="10028"/>
    <n v="1"/>
    <n v="3"/>
    <n v="112"/>
    <n v="72.430000000000007"/>
    <x v="5"/>
    <x v="0"/>
    <s v="Multidigiboxi"/>
    <n v="6"/>
    <x v="2"/>
  </r>
  <r>
    <n v="55587"/>
    <x v="830"/>
    <s v="10071"/>
    <n v="1"/>
    <n v="7"/>
    <n v="14"/>
    <n v="11.15"/>
    <x v="3"/>
    <x v="0"/>
    <s v="Antennikaapeli"/>
    <n v="4"/>
    <x v="1"/>
  </r>
  <r>
    <n v="55588"/>
    <x v="830"/>
    <s v="10071"/>
    <n v="1"/>
    <n v="18"/>
    <n v="15"/>
    <n v="10.25"/>
    <x v="14"/>
    <x v="0"/>
    <s v="Antennikaapeli"/>
    <n v="4"/>
    <x v="1"/>
  </r>
  <r>
    <n v="55589"/>
    <x v="830"/>
    <s v="10071"/>
    <n v="1"/>
    <n v="10"/>
    <n v="15"/>
    <n v="11.27"/>
    <x v="9"/>
    <x v="0"/>
    <s v="Antennikaapeli"/>
    <n v="4"/>
    <x v="1"/>
  </r>
  <r>
    <n v="55590"/>
    <x v="830"/>
    <s v="10040"/>
    <n v="1"/>
    <n v="1"/>
    <n v="125"/>
    <n v="67.87"/>
    <x v="0"/>
    <x v="0"/>
    <s v="PS3-konsoli"/>
    <n v="5"/>
    <x v="0"/>
  </r>
  <r>
    <n v="55591"/>
    <x v="830"/>
    <s v="10071"/>
    <n v="1"/>
    <n v="2"/>
    <n v="14"/>
    <n v="10.199999999999999"/>
    <x v="1"/>
    <x v="0"/>
    <s v="Antennikaapeli"/>
    <n v="4"/>
    <x v="1"/>
  </r>
  <r>
    <n v="55592"/>
    <x v="1292"/>
    <s v="10071"/>
    <n v="1"/>
    <n v="11"/>
    <n v="14"/>
    <n v="11.12"/>
    <x v="7"/>
    <x v="1"/>
    <s v="Antennikaapeli"/>
    <n v="4"/>
    <x v="1"/>
  </r>
  <r>
    <n v="55593"/>
    <x v="831"/>
    <s v="10080"/>
    <n v="1"/>
    <n v="11"/>
    <n v="32"/>
    <n v="19.59"/>
    <x v="7"/>
    <x v="1"/>
    <s v="Liitinsarja"/>
    <n v="4"/>
    <x v="1"/>
  </r>
  <r>
    <n v="55594"/>
    <x v="831"/>
    <s v="10071"/>
    <n v="1"/>
    <n v="10"/>
    <n v="14"/>
    <n v="10.32"/>
    <x v="9"/>
    <x v="0"/>
    <s v="Antennikaapeli"/>
    <n v="4"/>
    <x v="1"/>
  </r>
  <r>
    <n v="55595"/>
    <x v="831"/>
    <s v="10006"/>
    <n v="1"/>
    <n v="16"/>
    <n v="251"/>
    <n v="131.82"/>
    <x v="11"/>
    <x v="0"/>
    <s v="Levysoitin"/>
    <n v="1"/>
    <x v="5"/>
  </r>
  <r>
    <n v="55596"/>
    <x v="1293"/>
    <s v="10066"/>
    <n v="1"/>
    <n v="5"/>
    <n v="17"/>
    <n v="9.39"/>
    <x v="2"/>
    <x v="1"/>
    <s v="USB-kaapeli"/>
    <n v="4"/>
    <x v="1"/>
  </r>
  <r>
    <n v="55597"/>
    <x v="1293"/>
    <s v="10071"/>
    <n v="1"/>
    <n v="5"/>
    <n v="14"/>
    <n v="10.18"/>
    <x v="2"/>
    <x v="1"/>
    <s v="Antennikaapeli"/>
    <n v="4"/>
    <x v="1"/>
  </r>
  <r>
    <n v="55598"/>
    <x v="1293"/>
    <s v="10084"/>
    <n v="1"/>
    <n v="7"/>
    <n v="57"/>
    <n v="46.04"/>
    <x v="3"/>
    <x v="0"/>
    <s v="Kaukosäädin"/>
    <n v="4"/>
    <x v="1"/>
  </r>
  <r>
    <n v="55599"/>
    <x v="1293"/>
    <s v="10040"/>
    <n v="1"/>
    <n v="6"/>
    <n v="125"/>
    <n v="61.98"/>
    <x v="4"/>
    <x v="1"/>
    <s v="PS3-konsoli"/>
    <n v="5"/>
    <x v="0"/>
  </r>
  <r>
    <n v="55600"/>
    <x v="832"/>
    <s v="10071"/>
    <n v="1"/>
    <n v="2"/>
    <n v="15"/>
    <n v="10.7"/>
    <x v="1"/>
    <x v="0"/>
    <s v="Antennikaapeli"/>
    <n v="4"/>
    <x v="1"/>
  </r>
  <r>
    <n v="55601"/>
    <x v="1294"/>
    <s v="10006"/>
    <n v="1"/>
    <n v="18"/>
    <n v="250"/>
    <n v="130.51"/>
    <x v="14"/>
    <x v="0"/>
    <s v="Levysoitin"/>
    <n v="1"/>
    <x v="5"/>
  </r>
  <r>
    <n v="55602"/>
    <x v="1294"/>
    <s v="10071"/>
    <n v="1"/>
    <n v="7"/>
    <n v="14"/>
    <n v="10.47"/>
    <x v="3"/>
    <x v="0"/>
    <s v="Antennikaapeli"/>
    <n v="4"/>
    <x v="1"/>
  </r>
  <r>
    <n v="55603"/>
    <x v="833"/>
    <s v="10071"/>
    <n v="1"/>
    <n v="14"/>
    <n v="14"/>
    <n v="10.58"/>
    <x v="10"/>
    <x v="1"/>
    <s v="Antennikaapeli"/>
    <n v="4"/>
    <x v="1"/>
  </r>
  <r>
    <n v="55604"/>
    <x v="833"/>
    <s v="10071"/>
    <n v="1"/>
    <n v="2"/>
    <n v="15"/>
    <n v="11.19"/>
    <x v="1"/>
    <x v="0"/>
    <s v="Antennikaapeli"/>
    <n v="4"/>
    <x v="1"/>
  </r>
  <r>
    <n v="55605"/>
    <x v="833"/>
    <s v="10080"/>
    <n v="1"/>
    <n v="10"/>
    <n v="34"/>
    <n v="19.489999999999998"/>
    <x v="9"/>
    <x v="0"/>
    <s v="Liitinsarja"/>
    <n v="4"/>
    <x v="1"/>
  </r>
  <r>
    <n v="55606"/>
    <x v="834"/>
    <s v="10071"/>
    <n v="1"/>
    <n v="5"/>
    <n v="14"/>
    <n v="10.25"/>
    <x v="2"/>
    <x v="1"/>
    <s v="Antennikaapeli"/>
    <n v="4"/>
    <x v="1"/>
  </r>
  <r>
    <n v="55607"/>
    <x v="834"/>
    <s v="10071"/>
    <n v="1"/>
    <n v="11"/>
    <n v="15"/>
    <n v="11.24"/>
    <x v="7"/>
    <x v="1"/>
    <s v="Antennikaapeli"/>
    <n v="4"/>
    <x v="1"/>
  </r>
  <r>
    <n v="55608"/>
    <x v="835"/>
    <s v="10071"/>
    <n v="1"/>
    <n v="7"/>
    <n v="14"/>
    <n v="10.43"/>
    <x v="3"/>
    <x v="0"/>
    <s v="Antennikaapeli"/>
    <n v="4"/>
    <x v="1"/>
  </r>
  <r>
    <n v="55609"/>
    <x v="835"/>
    <s v="10066"/>
    <n v="1"/>
    <n v="6"/>
    <n v="18"/>
    <n v="9.6"/>
    <x v="4"/>
    <x v="1"/>
    <s v="USB-kaapeli"/>
    <n v="4"/>
    <x v="1"/>
  </r>
  <r>
    <n v="55610"/>
    <x v="836"/>
    <s v="10071"/>
    <n v="1"/>
    <n v="16"/>
    <n v="15"/>
    <n v="10.17"/>
    <x v="11"/>
    <x v="0"/>
    <s v="Antennikaapeli"/>
    <n v="4"/>
    <x v="1"/>
  </r>
  <r>
    <n v="55611"/>
    <x v="836"/>
    <s v="10071"/>
    <n v="1"/>
    <n v="11"/>
    <n v="15"/>
    <n v="11.11"/>
    <x v="7"/>
    <x v="1"/>
    <s v="Antennikaapeli"/>
    <n v="4"/>
    <x v="1"/>
  </r>
  <r>
    <n v="55612"/>
    <x v="836"/>
    <s v="10071"/>
    <n v="1"/>
    <n v="7"/>
    <n v="14"/>
    <n v="10.44"/>
    <x v="3"/>
    <x v="0"/>
    <s v="Antennikaapeli"/>
    <n v="4"/>
    <x v="1"/>
  </r>
  <r>
    <n v="55613"/>
    <x v="836"/>
    <s v="10040"/>
    <n v="1"/>
    <n v="11"/>
    <n v="128"/>
    <n v="61.32"/>
    <x v="7"/>
    <x v="1"/>
    <s v="PS3-konsoli"/>
    <n v="5"/>
    <x v="0"/>
  </r>
  <r>
    <n v="55614"/>
    <x v="836"/>
    <s v="10006"/>
    <n v="1"/>
    <n v="6"/>
    <n v="250"/>
    <n v="135.56"/>
    <x v="4"/>
    <x v="1"/>
    <s v="Levysoitin"/>
    <n v="1"/>
    <x v="5"/>
  </r>
  <r>
    <n v="55615"/>
    <x v="1295"/>
    <s v="10071"/>
    <n v="1"/>
    <n v="7"/>
    <n v="15"/>
    <n v="10.58"/>
    <x v="3"/>
    <x v="0"/>
    <s v="Antennikaapeli"/>
    <n v="4"/>
    <x v="1"/>
  </r>
  <r>
    <n v="55616"/>
    <x v="1295"/>
    <s v="10071"/>
    <n v="1"/>
    <n v="15"/>
    <n v="14"/>
    <n v="11.2"/>
    <x v="12"/>
    <x v="0"/>
    <s v="Antennikaapeli"/>
    <n v="4"/>
    <x v="1"/>
  </r>
  <r>
    <n v="55617"/>
    <x v="1295"/>
    <s v="10028"/>
    <n v="1"/>
    <n v="10"/>
    <n v="119"/>
    <n v="76.31"/>
    <x v="9"/>
    <x v="0"/>
    <s v="Multidigiboxi"/>
    <n v="6"/>
    <x v="2"/>
  </r>
  <r>
    <n v="55618"/>
    <x v="1295"/>
    <s v="10071"/>
    <n v="1"/>
    <n v="6"/>
    <n v="14"/>
    <n v="10.31"/>
    <x v="4"/>
    <x v="1"/>
    <s v="Antennikaapeli"/>
    <n v="4"/>
    <x v="1"/>
  </r>
  <r>
    <n v="55619"/>
    <x v="1295"/>
    <s v="10071"/>
    <n v="1"/>
    <n v="13"/>
    <n v="15"/>
    <n v="10.86"/>
    <x v="8"/>
    <x v="1"/>
    <s v="Antennikaapeli"/>
    <n v="4"/>
    <x v="1"/>
  </r>
  <r>
    <n v="55620"/>
    <x v="837"/>
    <s v="10071"/>
    <n v="1"/>
    <n v="18"/>
    <n v="15"/>
    <n v="10.27"/>
    <x v="14"/>
    <x v="0"/>
    <s v="Antennikaapeli"/>
    <n v="4"/>
    <x v="1"/>
  </r>
  <r>
    <n v="55621"/>
    <x v="837"/>
    <s v="10084"/>
    <n v="1"/>
    <n v="2"/>
    <n v="54"/>
    <n v="43.19"/>
    <x v="1"/>
    <x v="0"/>
    <s v="Kaukosäädin"/>
    <n v="4"/>
    <x v="1"/>
  </r>
  <r>
    <n v="55622"/>
    <x v="837"/>
    <s v="10051"/>
    <n v="1"/>
    <n v="18"/>
    <n v="340"/>
    <n v="229.41"/>
    <x v="14"/>
    <x v="0"/>
    <s v="TV32"/>
    <n v="3"/>
    <x v="3"/>
  </r>
  <r>
    <n v="55623"/>
    <x v="837"/>
    <s v="10006"/>
    <n v="1"/>
    <n v="13"/>
    <n v="243"/>
    <n v="135.35"/>
    <x v="8"/>
    <x v="1"/>
    <s v="Levysoitin"/>
    <n v="1"/>
    <x v="5"/>
  </r>
  <r>
    <n v="55624"/>
    <x v="837"/>
    <s v="10066"/>
    <n v="1"/>
    <n v="9"/>
    <n v="18"/>
    <n v="8.83"/>
    <x v="6"/>
    <x v="1"/>
    <s v="USB-kaapeli"/>
    <n v="4"/>
    <x v="1"/>
  </r>
  <r>
    <n v="55625"/>
    <x v="837"/>
    <s v="10071"/>
    <n v="1"/>
    <n v="5"/>
    <n v="14"/>
    <n v="10.82"/>
    <x v="2"/>
    <x v="1"/>
    <s v="Antennikaapeli"/>
    <n v="4"/>
    <x v="1"/>
  </r>
  <r>
    <n v="55626"/>
    <x v="1296"/>
    <s v="10080"/>
    <n v="1"/>
    <n v="3"/>
    <n v="31"/>
    <n v="18.82"/>
    <x v="5"/>
    <x v="0"/>
    <s v="Liitinsarja"/>
    <n v="4"/>
    <x v="1"/>
  </r>
  <r>
    <n v="55627"/>
    <x v="1296"/>
    <s v="10071"/>
    <n v="1"/>
    <n v="5"/>
    <n v="15"/>
    <n v="10.37"/>
    <x v="2"/>
    <x v="1"/>
    <s v="Antennikaapeli"/>
    <n v="4"/>
    <x v="1"/>
  </r>
  <r>
    <n v="55628"/>
    <x v="1296"/>
    <s v="10071"/>
    <n v="1"/>
    <n v="7"/>
    <n v="15"/>
    <n v="10.17"/>
    <x v="3"/>
    <x v="0"/>
    <s v="Antennikaapeli"/>
    <n v="4"/>
    <x v="1"/>
  </r>
  <r>
    <n v="55629"/>
    <x v="1296"/>
    <s v="10071"/>
    <n v="1"/>
    <n v="6"/>
    <n v="14"/>
    <n v="10.61"/>
    <x v="4"/>
    <x v="1"/>
    <s v="Antennikaapeli"/>
    <n v="4"/>
    <x v="1"/>
  </r>
  <r>
    <n v="55630"/>
    <x v="838"/>
    <s v="10071"/>
    <n v="1"/>
    <n v="7"/>
    <n v="14"/>
    <n v="10.52"/>
    <x v="3"/>
    <x v="0"/>
    <s v="Antennikaapeli"/>
    <n v="4"/>
    <x v="1"/>
  </r>
  <r>
    <n v="55631"/>
    <x v="838"/>
    <s v="10071"/>
    <n v="1"/>
    <n v="6"/>
    <n v="14"/>
    <n v="11.11"/>
    <x v="4"/>
    <x v="1"/>
    <s v="Antennikaapeli"/>
    <n v="4"/>
    <x v="1"/>
  </r>
  <r>
    <n v="55632"/>
    <x v="838"/>
    <s v="10071"/>
    <n v="1"/>
    <n v="14"/>
    <n v="15"/>
    <n v="10.5"/>
    <x v="10"/>
    <x v="1"/>
    <s v="Antennikaapeli"/>
    <n v="4"/>
    <x v="1"/>
  </r>
  <r>
    <n v="55633"/>
    <x v="838"/>
    <s v="10071"/>
    <n v="1"/>
    <n v="7"/>
    <n v="14"/>
    <n v="10.82"/>
    <x v="3"/>
    <x v="0"/>
    <s v="Antennikaapeli"/>
    <n v="4"/>
    <x v="1"/>
  </r>
  <r>
    <n v="55634"/>
    <x v="838"/>
    <s v="10006"/>
    <n v="1"/>
    <n v="16"/>
    <n v="258"/>
    <n v="138.76"/>
    <x v="11"/>
    <x v="0"/>
    <s v="Levysoitin"/>
    <n v="1"/>
    <x v="5"/>
  </r>
  <r>
    <n v="55635"/>
    <x v="839"/>
    <s v="10051"/>
    <n v="1"/>
    <n v="11"/>
    <n v="332"/>
    <n v="228.64"/>
    <x v="7"/>
    <x v="1"/>
    <s v="TV32"/>
    <n v="3"/>
    <x v="3"/>
  </r>
  <r>
    <n v="55636"/>
    <x v="839"/>
    <s v="10071"/>
    <n v="1"/>
    <n v="2"/>
    <n v="15"/>
    <n v="10.52"/>
    <x v="1"/>
    <x v="0"/>
    <s v="Antennikaapeli"/>
    <n v="4"/>
    <x v="1"/>
  </r>
  <r>
    <n v="55637"/>
    <x v="840"/>
    <s v="10071"/>
    <n v="1"/>
    <n v="16"/>
    <n v="14"/>
    <n v="11.05"/>
    <x v="11"/>
    <x v="0"/>
    <s v="Antennikaapeli"/>
    <n v="4"/>
    <x v="1"/>
  </r>
  <r>
    <n v="55638"/>
    <x v="840"/>
    <s v="10071"/>
    <n v="1"/>
    <n v="7"/>
    <n v="15"/>
    <n v="10.97"/>
    <x v="3"/>
    <x v="0"/>
    <s v="Antennikaapeli"/>
    <n v="4"/>
    <x v="1"/>
  </r>
  <r>
    <n v="55639"/>
    <x v="840"/>
    <s v="10040"/>
    <n v="1"/>
    <n v="6"/>
    <n v="125"/>
    <n v="66.25"/>
    <x v="4"/>
    <x v="1"/>
    <s v="PS3-konsoli"/>
    <n v="5"/>
    <x v="0"/>
  </r>
  <r>
    <n v="55640"/>
    <x v="840"/>
    <s v="10071"/>
    <n v="1"/>
    <n v="5"/>
    <n v="15"/>
    <n v="10.63"/>
    <x v="2"/>
    <x v="1"/>
    <s v="Antennikaapeli"/>
    <n v="4"/>
    <x v="1"/>
  </r>
  <r>
    <n v="55641"/>
    <x v="840"/>
    <s v="10071"/>
    <n v="1"/>
    <n v="7"/>
    <n v="14"/>
    <n v="10.45"/>
    <x v="3"/>
    <x v="0"/>
    <s v="Antennikaapeli"/>
    <n v="4"/>
    <x v="1"/>
  </r>
  <r>
    <n v="55642"/>
    <x v="840"/>
    <s v="10071"/>
    <n v="1"/>
    <n v="5"/>
    <n v="15"/>
    <n v="10.31"/>
    <x v="2"/>
    <x v="1"/>
    <s v="Antennikaapeli"/>
    <n v="4"/>
    <x v="1"/>
  </r>
  <r>
    <n v="55643"/>
    <x v="1297"/>
    <s v="10071"/>
    <n v="1"/>
    <n v="19"/>
    <n v="15"/>
    <n v="10.25"/>
    <x v="13"/>
    <x v="1"/>
    <s v="Antennikaapeli"/>
    <n v="4"/>
    <x v="1"/>
  </r>
  <r>
    <n v="55644"/>
    <x v="841"/>
    <s v="10071"/>
    <n v="1"/>
    <n v="13"/>
    <n v="14"/>
    <n v="10.9"/>
    <x v="8"/>
    <x v="1"/>
    <s v="Antennikaapeli"/>
    <n v="4"/>
    <x v="1"/>
  </r>
  <r>
    <n v="55645"/>
    <x v="841"/>
    <s v="10006"/>
    <n v="1"/>
    <n v="11"/>
    <n v="249"/>
    <n v="138.94"/>
    <x v="7"/>
    <x v="1"/>
    <s v="Levysoitin"/>
    <n v="1"/>
    <x v="5"/>
  </r>
  <r>
    <n v="55646"/>
    <x v="841"/>
    <s v="10071"/>
    <n v="1"/>
    <n v="19"/>
    <n v="15"/>
    <n v="10.19"/>
    <x v="13"/>
    <x v="1"/>
    <s v="Antennikaapeli"/>
    <n v="4"/>
    <x v="1"/>
  </r>
  <r>
    <n v="55647"/>
    <x v="841"/>
    <s v="10071"/>
    <n v="1"/>
    <n v="5"/>
    <n v="15"/>
    <n v="10.19"/>
    <x v="2"/>
    <x v="1"/>
    <s v="Antennikaapeli"/>
    <n v="4"/>
    <x v="1"/>
  </r>
  <r>
    <n v="55648"/>
    <x v="841"/>
    <s v="10066"/>
    <n v="1"/>
    <n v="7"/>
    <n v="18"/>
    <n v="8.7799999999999994"/>
    <x v="3"/>
    <x v="0"/>
    <s v="USB-kaapeli"/>
    <n v="4"/>
    <x v="1"/>
  </r>
  <r>
    <n v="55649"/>
    <x v="1298"/>
    <s v="10071"/>
    <n v="1"/>
    <n v="7"/>
    <n v="15"/>
    <n v="10.33"/>
    <x v="3"/>
    <x v="0"/>
    <s v="Antennikaapeli"/>
    <n v="4"/>
    <x v="1"/>
  </r>
  <r>
    <n v="55650"/>
    <x v="842"/>
    <s v="10040"/>
    <n v="1"/>
    <n v="1"/>
    <n v="118"/>
    <n v="61.76"/>
    <x v="0"/>
    <x v="0"/>
    <s v="PS3-konsoli"/>
    <n v="5"/>
    <x v="0"/>
  </r>
  <r>
    <n v="55651"/>
    <x v="842"/>
    <s v="10071"/>
    <n v="1"/>
    <n v="16"/>
    <n v="14"/>
    <n v="11.06"/>
    <x v="11"/>
    <x v="0"/>
    <s v="Antennikaapeli"/>
    <n v="4"/>
    <x v="1"/>
  </r>
  <r>
    <n v="55652"/>
    <x v="843"/>
    <s v="10080"/>
    <n v="1"/>
    <n v="6"/>
    <n v="32"/>
    <n v="19.21"/>
    <x v="4"/>
    <x v="1"/>
    <s v="Liitinsarja"/>
    <n v="4"/>
    <x v="1"/>
  </r>
  <r>
    <n v="55653"/>
    <x v="843"/>
    <s v="10006"/>
    <n v="1"/>
    <n v="6"/>
    <n v="245"/>
    <n v="130.29"/>
    <x v="4"/>
    <x v="1"/>
    <s v="Levysoitin"/>
    <n v="1"/>
    <x v="5"/>
  </r>
  <r>
    <n v="55654"/>
    <x v="843"/>
    <s v="10071"/>
    <n v="1"/>
    <n v="2"/>
    <n v="15"/>
    <n v="10.79"/>
    <x v="1"/>
    <x v="0"/>
    <s v="Antennikaapeli"/>
    <n v="4"/>
    <x v="1"/>
  </r>
  <r>
    <n v="55655"/>
    <x v="843"/>
    <s v="10071"/>
    <n v="1"/>
    <n v="9"/>
    <n v="15"/>
    <n v="10.75"/>
    <x v="6"/>
    <x v="1"/>
    <s v="Antennikaapeli"/>
    <n v="4"/>
    <x v="1"/>
  </r>
  <r>
    <n v="55656"/>
    <x v="1299"/>
    <s v="10071"/>
    <n v="1"/>
    <n v="15"/>
    <n v="15"/>
    <n v="10.25"/>
    <x v="12"/>
    <x v="0"/>
    <s v="Antennikaapeli"/>
    <n v="4"/>
    <x v="1"/>
  </r>
  <r>
    <n v="55657"/>
    <x v="1299"/>
    <s v="10051"/>
    <n v="1"/>
    <n v="7"/>
    <n v="324"/>
    <n v="231.22"/>
    <x v="3"/>
    <x v="0"/>
    <s v="TV32"/>
    <n v="3"/>
    <x v="3"/>
  </r>
  <r>
    <n v="55658"/>
    <x v="1299"/>
    <s v="10066"/>
    <n v="1"/>
    <n v="11"/>
    <n v="17"/>
    <n v="9.6"/>
    <x v="7"/>
    <x v="1"/>
    <s v="USB-kaapeli"/>
    <n v="4"/>
    <x v="1"/>
  </r>
  <r>
    <n v="55659"/>
    <x v="1299"/>
    <s v="10071"/>
    <n v="1"/>
    <n v="10"/>
    <n v="15"/>
    <n v="10.96"/>
    <x v="9"/>
    <x v="0"/>
    <s v="Antennikaapeli"/>
    <n v="4"/>
    <x v="1"/>
  </r>
  <r>
    <n v="55660"/>
    <x v="844"/>
    <s v="10028"/>
    <n v="1"/>
    <n v="16"/>
    <n v="112"/>
    <n v="76.91"/>
    <x v="11"/>
    <x v="0"/>
    <s v="Multidigiboxi"/>
    <n v="6"/>
    <x v="2"/>
  </r>
  <r>
    <n v="55661"/>
    <x v="844"/>
    <s v="10071"/>
    <n v="1"/>
    <n v="19"/>
    <n v="15"/>
    <n v="11.02"/>
    <x v="13"/>
    <x v="1"/>
    <s v="Antennikaapeli"/>
    <n v="4"/>
    <x v="1"/>
  </r>
  <r>
    <n v="55662"/>
    <x v="1300"/>
    <s v="10071"/>
    <n v="1"/>
    <n v="6"/>
    <n v="14"/>
    <n v="10.38"/>
    <x v="4"/>
    <x v="1"/>
    <s v="Antennikaapeli"/>
    <n v="4"/>
    <x v="1"/>
  </r>
  <r>
    <n v="55663"/>
    <x v="845"/>
    <s v="10040"/>
    <n v="1"/>
    <n v="2"/>
    <n v="123"/>
    <n v="62.93"/>
    <x v="1"/>
    <x v="0"/>
    <s v="PS3-konsoli"/>
    <n v="5"/>
    <x v="0"/>
  </r>
  <r>
    <n v="55664"/>
    <x v="845"/>
    <s v="10071"/>
    <n v="1"/>
    <n v="7"/>
    <n v="15"/>
    <n v="10.88"/>
    <x v="3"/>
    <x v="0"/>
    <s v="Antennikaapeli"/>
    <n v="4"/>
    <x v="1"/>
  </r>
  <r>
    <n v="55665"/>
    <x v="845"/>
    <s v="10006"/>
    <n v="1"/>
    <n v="7"/>
    <n v="238"/>
    <n v="126.8"/>
    <x v="3"/>
    <x v="0"/>
    <s v="Levysoitin"/>
    <n v="1"/>
    <x v="5"/>
  </r>
  <r>
    <n v="55666"/>
    <x v="846"/>
    <s v="10071"/>
    <n v="1"/>
    <n v="1"/>
    <n v="15"/>
    <n v="11.12"/>
    <x v="0"/>
    <x v="0"/>
    <s v="Antennikaapeli"/>
    <n v="4"/>
    <x v="1"/>
  </r>
  <r>
    <n v="55667"/>
    <x v="846"/>
    <s v="10051"/>
    <n v="1"/>
    <n v="1"/>
    <n v="319"/>
    <n v="230.1"/>
    <x v="0"/>
    <x v="0"/>
    <s v="TV32"/>
    <n v="3"/>
    <x v="3"/>
  </r>
  <r>
    <n v="55668"/>
    <x v="1301"/>
    <s v="10071"/>
    <n v="1"/>
    <n v="6"/>
    <n v="15"/>
    <n v="10.35"/>
    <x v="4"/>
    <x v="1"/>
    <s v="Antennikaapeli"/>
    <n v="4"/>
    <x v="1"/>
  </r>
  <r>
    <n v="55669"/>
    <x v="847"/>
    <s v="10071"/>
    <n v="1"/>
    <n v="16"/>
    <n v="14"/>
    <n v="10.5"/>
    <x v="11"/>
    <x v="0"/>
    <s v="Antennikaapeli"/>
    <n v="4"/>
    <x v="1"/>
  </r>
  <r>
    <n v="55670"/>
    <x v="847"/>
    <s v="10084"/>
    <n v="1"/>
    <n v="14"/>
    <n v="55"/>
    <n v="42.38"/>
    <x v="10"/>
    <x v="1"/>
    <s v="Kaukosäädin"/>
    <n v="4"/>
    <x v="1"/>
  </r>
  <r>
    <n v="55671"/>
    <x v="848"/>
    <s v="10006"/>
    <n v="1"/>
    <n v="3"/>
    <n v="250"/>
    <n v="127.32"/>
    <x v="5"/>
    <x v="0"/>
    <s v="Levysoitin"/>
    <n v="1"/>
    <x v="5"/>
  </r>
  <r>
    <n v="55672"/>
    <x v="848"/>
    <s v="10071"/>
    <n v="1"/>
    <n v="15"/>
    <n v="14"/>
    <n v="10.83"/>
    <x v="12"/>
    <x v="0"/>
    <s v="Antennikaapeli"/>
    <n v="4"/>
    <x v="1"/>
  </r>
  <r>
    <n v="55673"/>
    <x v="848"/>
    <s v="10066"/>
    <n v="1"/>
    <n v="14"/>
    <n v="18"/>
    <n v="9.49"/>
    <x v="10"/>
    <x v="1"/>
    <s v="USB-kaapeli"/>
    <n v="4"/>
    <x v="1"/>
  </r>
  <r>
    <n v="55674"/>
    <x v="849"/>
    <s v="10071"/>
    <n v="1"/>
    <n v="6"/>
    <n v="14"/>
    <n v="10.81"/>
    <x v="4"/>
    <x v="1"/>
    <s v="Antennikaapeli"/>
    <n v="4"/>
    <x v="1"/>
  </r>
  <r>
    <n v="55675"/>
    <x v="849"/>
    <s v="10071"/>
    <n v="1"/>
    <n v="3"/>
    <n v="14"/>
    <n v="10.94"/>
    <x v="5"/>
    <x v="0"/>
    <s v="Antennikaapeli"/>
    <n v="4"/>
    <x v="1"/>
  </r>
  <r>
    <n v="55676"/>
    <x v="849"/>
    <s v="10071"/>
    <n v="1"/>
    <n v="15"/>
    <n v="15"/>
    <n v="10.61"/>
    <x v="12"/>
    <x v="0"/>
    <s v="Antennikaapeli"/>
    <n v="4"/>
    <x v="1"/>
  </r>
  <r>
    <n v="55677"/>
    <x v="849"/>
    <s v="10040"/>
    <n v="1"/>
    <n v="7"/>
    <n v="129"/>
    <n v="67.7"/>
    <x v="3"/>
    <x v="0"/>
    <s v="PS3-konsoli"/>
    <n v="5"/>
    <x v="0"/>
  </r>
  <r>
    <n v="55678"/>
    <x v="850"/>
    <s v="10071"/>
    <n v="1"/>
    <n v="1"/>
    <n v="14"/>
    <n v="10.56"/>
    <x v="0"/>
    <x v="0"/>
    <s v="Antennikaapeli"/>
    <n v="4"/>
    <x v="1"/>
  </r>
  <r>
    <n v="55679"/>
    <x v="850"/>
    <s v="10051"/>
    <n v="1"/>
    <n v="16"/>
    <n v="323"/>
    <n v="225.78"/>
    <x v="11"/>
    <x v="0"/>
    <s v="TV32"/>
    <n v="3"/>
    <x v="3"/>
  </r>
  <r>
    <n v="55680"/>
    <x v="850"/>
    <s v="10071"/>
    <n v="1"/>
    <n v="1"/>
    <n v="15"/>
    <n v="10.48"/>
    <x v="0"/>
    <x v="0"/>
    <s v="Antennikaapeli"/>
    <n v="4"/>
    <x v="1"/>
  </r>
  <r>
    <n v="55681"/>
    <x v="850"/>
    <s v="10006"/>
    <n v="1"/>
    <n v="7"/>
    <n v="244"/>
    <n v="137.65"/>
    <x v="3"/>
    <x v="0"/>
    <s v="Levysoitin"/>
    <n v="1"/>
    <x v="5"/>
  </r>
  <r>
    <n v="55682"/>
    <x v="850"/>
    <s v="10071"/>
    <n v="1"/>
    <n v="19"/>
    <n v="15"/>
    <n v="10.84"/>
    <x v="13"/>
    <x v="1"/>
    <s v="Antennikaapeli"/>
    <n v="4"/>
    <x v="1"/>
  </r>
  <r>
    <n v="55683"/>
    <x v="850"/>
    <s v="10071"/>
    <n v="1"/>
    <n v="9"/>
    <n v="15"/>
    <n v="10.33"/>
    <x v="6"/>
    <x v="1"/>
    <s v="Antennikaapeli"/>
    <n v="4"/>
    <x v="1"/>
  </r>
  <r>
    <n v="55684"/>
    <x v="850"/>
    <s v="10071"/>
    <n v="1"/>
    <n v="9"/>
    <n v="15"/>
    <n v="10.89"/>
    <x v="6"/>
    <x v="1"/>
    <s v="Antennikaapeli"/>
    <n v="4"/>
    <x v="1"/>
  </r>
  <r>
    <n v="55685"/>
    <x v="851"/>
    <s v="10028"/>
    <n v="1"/>
    <n v="3"/>
    <n v="111"/>
    <n v="74.64"/>
    <x v="5"/>
    <x v="0"/>
    <s v="Multidigiboxi"/>
    <n v="6"/>
    <x v="2"/>
  </r>
  <r>
    <n v="55686"/>
    <x v="851"/>
    <s v="10071"/>
    <n v="1"/>
    <n v="13"/>
    <n v="15"/>
    <n v="10.78"/>
    <x v="8"/>
    <x v="1"/>
    <s v="Antennikaapeli"/>
    <n v="4"/>
    <x v="1"/>
  </r>
  <r>
    <n v="55687"/>
    <x v="852"/>
    <s v="10040"/>
    <n v="1"/>
    <n v="16"/>
    <n v="122"/>
    <n v="62.81"/>
    <x v="11"/>
    <x v="0"/>
    <s v="PS3-konsoli"/>
    <n v="5"/>
    <x v="0"/>
  </r>
  <r>
    <n v="55688"/>
    <x v="852"/>
    <s v="10071"/>
    <n v="1"/>
    <n v="5"/>
    <n v="15"/>
    <n v="10.210000000000001"/>
    <x v="2"/>
    <x v="1"/>
    <s v="Antennikaapeli"/>
    <n v="4"/>
    <x v="1"/>
  </r>
  <r>
    <n v="55689"/>
    <x v="852"/>
    <s v="10066"/>
    <n v="1"/>
    <n v="6"/>
    <n v="18"/>
    <n v="8.83"/>
    <x v="4"/>
    <x v="1"/>
    <s v="USB-kaapeli"/>
    <n v="4"/>
    <x v="1"/>
  </r>
  <r>
    <n v="55690"/>
    <x v="852"/>
    <s v="10071"/>
    <n v="1"/>
    <n v="7"/>
    <n v="14"/>
    <n v="11.21"/>
    <x v="3"/>
    <x v="0"/>
    <s v="Antennikaapeli"/>
    <n v="4"/>
    <x v="1"/>
  </r>
  <r>
    <n v="55691"/>
    <x v="1302"/>
    <s v="10006"/>
    <n v="1"/>
    <n v="3"/>
    <n v="254"/>
    <n v="135.97999999999999"/>
    <x v="5"/>
    <x v="0"/>
    <s v="Levysoitin"/>
    <n v="1"/>
    <x v="5"/>
  </r>
  <r>
    <n v="55692"/>
    <x v="1302"/>
    <s v="10071"/>
    <n v="1"/>
    <n v="1"/>
    <n v="14"/>
    <n v="10.64"/>
    <x v="0"/>
    <x v="0"/>
    <s v="Antennikaapeli"/>
    <n v="4"/>
    <x v="1"/>
  </r>
  <r>
    <n v="55693"/>
    <x v="1302"/>
    <s v="10071"/>
    <n v="1"/>
    <n v="16"/>
    <n v="15"/>
    <n v="10.28"/>
    <x v="11"/>
    <x v="0"/>
    <s v="Antennikaapeli"/>
    <n v="4"/>
    <x v="1"/>
  </r>
  <r>
    <n v="55694"/>
    <x v="1302"/>
    <s v="10071"/>
    <n v="1"/>
    <n v="19"/>
    <n v="14"/>
    <n v="10.39"/>
    <x v="13"/>
    <x v="1"/>
    <s v="Antennikaapeli"/>
    <n v="4"/>
    <x v="1"/>
  </r>
  <r>
    <n v="55695"/>
    <x v="1302"/>
    <s v="10071"/>
    <n v="1"/>
    <n v="7"/>
    <n v="14"/>
    <n v="10.41"/>
    <x v="3"/>
    <x v="0"/>
    <s v="Antennikaapeli"/>
    <n v="4"/>
    <x v="1"/>
  </r>
  <r>
    <n v="55696"/>
    <x v="1302"/>
    <s v="10071"/>
    <n v="1"/>
    <n v="6"/>
    <n v="14"/>
    <n v="10.45"/>
    <x v="4"/>
    <x v="1"/>
    <s v="Antennikaapeli"/>
    <n v="4"/>
    <x v="1"/>
  </r>
  <r>
    <n v="55697"/>
    <x v="1302"/>
    <s v="10071"/>
    <n v="1"/>
    <n v="9"/>
    <n v="15"/>
    <n v="10.15"/>
    <x v="6"/>
    <x v="1"/>
    <s v="Antennikaapeli"/>
    <n v="4"/>
    <x v="1"/>
  </r>
  <r>
    <n v="55698"/>
    <x v="1302"/>
    <s v="10080"/>
    <n v="1"/>
    <n v="16"/>
    <n v="34"/>
    <n v="18.89"/>
    <x v="11"/>
    <x v="0"/>
    <s v="Liitinsarja"/>
    <n v="4"/>
    <x v="1"/>
  </r>
  <r>
    <n v="55699"/>
    <x v="1303"/>
    <s v="10028"/>
    <n v="1"/>
    <n v="6"/>
    <n v="109"/>
    <n v="74.94"/>
    <x v="4"/>
    <x v="1"/>
    <s v="Multidigiboxi"/>
    <n v="6"/>
    <x v="2"/>
  </r>
  <r>
    <n v="55700"/>
    <x v="1303"/>
    <s v="10051"/>
    <n v="1"/>
    <n v="6"/>
    <n v="344"/>
    <n v="216.25"/>
    <x v="4"/>
    <x v="1"/>
    <s v="TV32"/>
    <n v="3"/>
    <x v="3"/>
  </r>
  <r>
    <n v="55701"/>
    <x v="1303"/>
    <s v="10071"/>
    <n v="1"/>
    <n v="5"/>
    <n v="15"/>
    <n v="10.61"/>
    <x v="2"/>
    <x v="1"/>
    <s v="Antennikaapeli"/>
    <n v="4"/>
    <x v="1"/>
  </r>
  <r>
    <n v="55702"/>
    <x v="1303"/>
    <s v="10071"/>
    <n v="1"/>
    <n v="19"/>
    <n v="15"/>
    <n v="10.9"/>
    <x v="13"/>
    <x v="1"/>
    <s v="Antennikaapeli"/>
    <n v="4"/>
    <x v="1"/>
  </r>
  <r>
    <n v="55703"/>
    <x v="853"/>
    <s v="10071"/>
    <n v="1"/>
    <n v="1"/>
    <n v="15"/>
    <n v="10.85"/>
    <x v="0"/>
    <x v="0"/>
    <s v="Antennikaapeli"/>
    <n v="4"/>
    <x v="1"/>
  </r>
  <r>
    <n v="55704"/>
    <x v="853"/>
    <s v="10071"/>
    <n v="1"/>
    <n v="11"/>
    <n v="15"/>
    <n v="10.15"/>
    <x v="7"/>
    <x v="1"/>
    <s v="Antennikaapeli"/>
    <n v="4"/>
    <x v="1"/>
  </r>
  <r>
    <n v="55705"/>
    <x v="854"/>
    <s v="10084"/>
    <n v="1"/>
    <n v="13"/>
    <n v="58"/>
    <n v="44.85"/>
    <x v="8"/>
    <x v="1"/>
    <s v="Kaukosäädin"/>
    <n v="4"/>
    <x v="1"/>
  </r>
  <r>
    <n v="55706"/>
    <x v="854"/>
    <s v="10071"/>
    <n v="1"/>
    <n v="6"/>
    <n v="14"/>
    <n v="10.7"/>
    <x v="4"/>
    <x v="1"/>
    <s v="Antennikaapeli"/>
    <n v="4"/>
    <x v="1"/>
  </r>
  <r>
    <n v="55707"/>
    <x v="1304"/>
    <s v="10006"/>
    <n v="1"/>
    <n v="7"/>
    <n v="254"/>
    <n v="131.72"/>
    <x v="3"/>
    <x v="0"/>
    <s v="Levysoitin"/>
    <n v="1"/>
    <x v="5"/>
  </r>
  <r>
    <n v="55708"/>
    <x v="1304"/>
    <s v="10071"/>
    <n v="1"/>
    <n v="16"/>
    <n v="15"/>
    <n v="10.220000000000001"/>
    <x v="11"/>
    <x v="0"/>
    <s v="Antennikaapeli"/>
    <n v="4"/>
    <x v="1"/>
  </r>
  <r>
    <n v="55709"/>
    <x v="1304"/>
    <s v="10040"/>
    <n v="1"/>
    <n v="3"/>
    <n v="119"/>
    <n v="63.31"/>
    <x v="5"/>
    <x v="0"/>
    <s v="PS3-konsoli"/>
    <n v="5"/>
    <x v="0"/>
  </r>
  <r>
    <n v="55710"/>
    <x v="1304"/>
    <s v="10066"/>
    <n v="1"/>
    <n v="19"/>
    <n v="18"/>
    <n v="9.64"/>
    <x v="13"/>
    <x v="1"/>
    <s v="USB-kaapeli"/>
    <n v="4"/>
    <x v="1"/>
  </r>
  <r>
    <n v="55711"/>
    <x v="1304"/>
    <s v="10071"/>
    <n v="1"/>
    <n v="10"/>
    <n v="15"/>
    <n v="10.62"/>
    <x v="9"/>
    <x v="0"/>
    <s v="Antennikaapeli"/>
    <n v="4"/>
    <x v="1"/>
  </r>
  <r>
    <n v="55712"/>
    <x v="855"/>
    <s v="10071"/>
    <n v="1"/>
    <n v="13"/>
    <n v="15"/>
    <n v="10.87"/>
    <x v="8"/>
    <x v="1"/>
    <s v="Antennikaapeli"/>
    <n v="4"/>
    <x v="1"/>
  </r>
  <r>
    <n v="55713"/>
    <x v="855"/>
    <s v="10071"/>
    <n v="1"/>
    <n v="19"/>
    <n v="15"/>
    <n v="10.31"/>
    <x v="13"/>
    <x v="1"/>
    <s v="Antennikaapeli"/>
    <n v="4"/>
    <x v="1"/>
  </r>
  <r>
    <n v="55714"/>
    <x v="1305"/>
    <s v="10071"/>
    <n v="1"/>
    <n v="6"/>
    <n v="15"/>
    <n v="10.58"/>
    <x v="4"/>
    <x v="1"/>
    <s v="Antennikaapeli"/>
    <n v="4"/>
    <x v="1"/>
  </r>
  <r>
    <n v="55715"/>
    <x v="1305"/>
    <s v="10066"/>
    <n v="1"/>
    <n v="13"/>
    <n v="17"/>
    <n v="9.09"/>
    <x v="8"/>
    <x v="1"/>
    <s v="USB-kaapeli"/>
    <n v="4"/>
    <x v="1"/>
  </r>
  <r>
    <n v="55716"/>
    <x v="1305"/>
    <s v="10071"/>
    <n v="1"/>
    <n v="7"/>
    <n v="15"/>
    <n v="10.16"/>
    <x v="3"/>
    <x v="0"/>
    <s v="Antennikaapeli"/>
    <n v="4"/>
    <x v="1"/>
  </r>
  <r>
    <n v="55717"/>
    <x v="856"/>
    <s v="10071"/>
    <n v="1"/>
    <n v="11"/>
    <n v="15"/>
    <n v="10.84"/>
    <x v="7"/>
    <x v="1"/>
    <s v="Antennikaapeli"/>
    <n v="4"/>
    <x v="1"/>
  </r>
  <r>
    <n v="55718"/>
    <x v="856"/>
    <s v="10071"/>
    <n v="1"/>
    <n v="2"/>
    <n v="15"/>
    <n v="10.87"/>
    <x v="1"/>
    <x v="0"/>
    <s v="Antennikaapeli"/>
    <n v="4"/>
    <x v="1"/>
  </r>
  <r>
    <n v="55719"/>
    <x v="1306"/>
    <s v="10006"/>
    <n v="1"/>
    <n v="3"/>
    <n v="234"/>
    <n v="135.66"/>
    <x v="5"/>
    <x v="0"/>
    <s v="Levysoitin"/>
    <n v="1"/>
    <x v="5"/>
  </r>
  <r>
    <n v="55720"/>
    <x v="1306"/>
    <s v="10071"/>
    <n v="1"/>
    <n v="7"/>
    <n v="15"/>
    <n v="11.07"/>
    <x v="3"/>
    <x v="0"/>
    <s v="Antennikaapeli"/>
    <n v="4"/>
    <x v="1"/>
  </r>
  <r>
    <n v="55721"/>
    <x v="1306"/>
    <s v="10071"/>
    <n v="1"/>
    <n v="5"/>
    <n v="15"/>
    <n v="10.15"/>
    <x v="2"/>
    <x v="1"/>
    <s v="Antennikaapeli"/>
    <n v="4"/>
    <x v="1"/>
  </r>
  <r>
    <n v="55722"/>
    <x v="1306"/>
    <s v="10051"/>
    <n v="1"/>
    <n v="1"/>
    <n v="334"/>
    <n v="232.02"/>
    <x v="0"/>
    <x v="0"/>
    <s v="TV32"/>
    <n v="3"/>
    <x v="3"/>
  </r>
  <r>
    <n v="55723"/>
    <x v="1306"/>
    <s v="10071"/>
    <n v="1"/>
    <n v="9"/>
    <n v="14"/>
    <n v="10.39"/>
    <x v="6"/>
    <x v="1"/>
    <s v="Antennikaapeli"/>
    <n v="4"/>
    <x v="1"/>
  </r>
  <r>
    <n v="55724"/>
    <x v="857"/>
    <s v="10040"/>
    <n v="1"/>
    <n v="7"/>
    <n v="123"/>
    <n v="67.56"/>
    <x v="3"/>
    <x v="0"/>
    <s v="PS3-konsoli"/>
    <n v="5"/>
    <x v="0"/>
  </r>
  <r>
    <n v="55725"/>
    <x v="857"/>
    <s v="10071"/>
    <n v="1"/>
    <n v="7"/>
    <n v="15"/>
    <n v="11.18"/>
    <x v="3"/>
    <x v="0"/>
    <s v="Antennikaapeli"/>
    <n v="4"/>
    <x v="1"/>
  </r>
  <r>
    <n v="55726"/>
    <x v="858"/>
    <s v="10066"/>
    <n v="1"/>
    <n v="11"/>
    <n v="17"/>
    <n v="9.5399999999999991"/>
    <x v="7"/>
    <x v="1"/>
    <s v="USB-kaapeli"/>
    <n v="4"/>
    <x v="1"/>
  </r>
  <r>
    <n v="55727"/>
    <x v="858"/>
    <s v="10028"/>
    <n v="1"/>
    <n v="1"/>
    <n v="110"/>
    <n v="75.790000000000006"/>
    <x v="0"/>
    <x v="0"/>
    <s v="Multidigiboxi"/>
    <n v="6"/>
    <x v="2"/>
  </r>
  <r>
    <n v="55728"/>
    <x v="858"/>
    <s v="10071"/>
    <n v="1"/>
    <n v="7"/>
    <n v="15"/>
    <n v="10.61"/>
    <x v="3"/>
    <x v="0"/>
    <s v="Antennikaapeli"/>
    <n v="4"/>
    <x v="1"/>
  </r>
  <r>
    <n v="55729"/>
    <x v="859"/>
    <s v="10006"/>
    <n v="1"/>
    <n v="7"/>
    <n v="239"/>
    <n v="131.80000000000001"/>
    <x v="3"/>
    <x v="0"/>
    <s v="Levysoitin"/>
    <n v="1"/>
    <x v="5"/>
  </r>
  <r>
    <n v="55730"/>
    <x v="859"/>
    <s v="10071"/>
    <n v="1"/>
    <n v="16"/>
    <n v="14"/>
    <n v="10.81"/>
    <x v="11"/>
    <x v="0"/>
    <s v="Antennikaapeli"/>
    <n v="4"/>
    <x v="1"/>
  </r>
  <r>
    <n v="55731"/>
    <x v="859"/>
    <s v="10040"/>
    <n v="1"/>
    <n v="11"/>
    <n v="119"/>
    <n v="62.28"/>
    <x v="7"/>
    <x v="1"/>
    <s v="PS3-konsoli"/>
    <n v="5"/>
    <x v="0"/>
  </r>
  <r>
    <n v="55732"/>
    <x v="1307"/>
    <s v="10051"/>
    <n v="1"/>
    <n v="1"/>
    <n v="346"/>
    <n v="228.81"/>
    <x v="0"/>
    <x v="0"/>
    <s v="TV32"/>
    <n v="3"/>
    <x v="3"/>
  </r>
  <r>
    <n v="55733"/>
    <x v="1307"/>
    <s v="10071"/>
    <n v="1"/>
    <n v="19"/>
    <n v="14"/>
    <n v="10.74"/>
    <x v="13"/>
    <x v="1"/>
    <s v="Antennikaapeli"/>
    <n v="4"/>
    <x v="1"/>
  </r>
  <r>
    <n v="55734"/>
    <x v="1307"/>
    <s v="10066"/>
    <n v="1"/>
    <n v="14"/>
    <n v="18"/>
    <n v="8.85"/>
    <x v="10"/>
    <x v="1"/>
    <s v="USB-kaapeli"/>
    <n v="4"/>
    <x v="1"/>
  </r>
  <r>
    <n v="55735"/>
    <x v="1307"/>
    <s v="10071"/>
    <n v="1"/>
    <n v="2"/>
    <n v="15"/>
    <n v="10.81"/>
    <x v="1"/>
    <x v="0"/>
    <s v="Antennikaapeli"/>
    <n v="4"/>
    <x v="1"/>
  </r>
  <r>
    <n v="55736"/>
    <x v="860"/>
    <s v="10071"/>
    <n v="1"/>
    <n v="6"/>
    <n v="15"/>
    <n v="11.07"/>
    <x v="4"/>
    <x v="1"/>
    <s v="Antennikaapeli"/>
    <n v="4"/>
    <x v="1"/>
  </r>
  <r>
    <n v="55737"/>
    <x v="860"/>
    <s v="10071"/>
    <n v="1"/>
    <n v="1"/>
    <n v="14"/>
    <n v="10.24"/>
    <x v="0"/>
    <x v="0"/>
    <s v="Antennikaapeli"/>
    <n v="4"/>
    <x v="1"/>
  </r>
  <r>
    <n v="55738"/>
    <x v="860"/>
    <s v="10071"/>
    <n v="1"/>
    <n v="7"/>
    <n v="15"/>
    <n v="10.35"/>
    <x v="3"/>
    <x v="0"/>
    <s v="Antennikaapeli"/>
    <n v="4"/>
    <x v="1"/>
  </r>
  <r>
    <n v="55739"/>
    <x v="860"/>
    <s v="10006"/>
    <n v="1"/>
    <n v="5"/>
    <n v="247"/>
    <n v="132.83000000000001"/>
    <x v="2"/>
    <x v="1"/>
    <s v="Levysoitin"/>
    <n v="1"/>
    <x v="5"/>
  </r>
  <r>
    <n v="55740"/>
    <x v="861"/>
    <s v="10040"/>
    <n v="1"/>
    <n v="16"/>
    <n v="125"/>
    <n v="62.57"/>
    <x v="11"/>
    <x v="0"/>
    <s v="PS3-konsoli"/>
    <n v="5"/>
    <x v="0"/>
  </r>
  <r>
    <n v="55741"/>
    <x v="861"/>
    <s v="10080"/>
    <n v="1"/>
    <n v="11"/>
    <n v="33"/>
    <n v="19.16"/>
    <x v="7"/>
    <x v="1"/>
    <s v="Liitinsarja"/>
    <n v="4"/>
    <x v="1"/>
  </r>
  <r>
    <n v="55742"/>
    <x v="861"/>
    <s v="10071"/>
    <n v="1"/>
    <n v="5"/>
    <n v="15"/>
    <n v="11.27"/>
    <x v="2"/>
    <x v="1"/>
    <s v="Antennikaapeli"/>
    <n v="4"/>
    <x v="1"/>
  </r>
  <r>
    <n v="55743"/>
    <x v="1308"/>
    <s v="10071"/>
    <n v="1"/>
    <n v="1"/>
    <n v="14"/>
    <n v="10.62"/>
    <x v="0"/>
    <x v="0"/>
    <s v="Antennikaapeli"/>
    <n v="4"/>
    <x v="1"/>
  </r>
  <r>
    <n v="55744"/>
    <x v="1308"/>
    <s v="10084"/>
    <n v="1"/>
    <n v="2"/>
    <n v="58"/>
    <n v="42.5"/>
    <x v="1"/>
    <x v="0"/>
    <s v="Kaukosäädin"/>
    <n v="4"/>
    <x v="1"/>
  </r>
  <r>
    <n v="55745"/>
    <x v="1308"/>
    <s v="10071"/>
    <n v="1"/>
    <n v="5"/>
    <n v="15"/>
    <n v="11.02"/>
    <x v="2"/>
    <x v="1"/>
    <s v="Antennikaapeli"/>
    <n v="4"/>
    <x v="1"/>
  </r>
  <r>
    <n v="55746"/>
    <x v="1308"/>
    <s v="10071"/>
    <n v="1"/>
    <n v="6"/>
    <n v="14"/>
    <n v="11.09"/>
    <x v="4"/>
    <x v="1"/>
    <s v="Antennikaapeli"/>
    <n v="4"/>
    <x v="1"/>
  </r>
  <r>
    <n v="55747"/>
    <x v="1308"/>
    <s v="10006"/>
    <n v="1"/>
    <n v="7"/>
    <n v="253"/>
    <n v="130.96"/>
    <x v="3"/>
    <x v="0"/>
    <s v="Levysoitin"/>
    <n v="1"/>
    <x v="5"/>
  </r>
  <r>
    <n v="55748"/>
    <x v="1308"/>
    <s v="10071"/>
    <n v="1"/>
    <n v="1"/>
    <n v="15"/>
    <n v="10.92"/>
    <x v="0"/>
    <x v="0"/>
    <s v="Antennikaapeli"/>
    <n v="4"/>
    <x v="1"/>
  </r>
  <r>
    <n v="55749"/>
    <x v="1308"/>
    <s v="10071"/>
    <n v="1"/>
    <n v="7"/>
    <n v="14"/>
    <n v="10.38"/>
    <x v="3"/>
    <x v="0"/>
    <s v="Antennikaapeli"/>
    <n v="4"/>
    <x v="1"/>
  </r>
  <r>
    <n v="55750"/>
    <x v="1308"/>
    <s v="10071"/>
    <n v="1"/>
    <n v="16"/>
    <n v="15"/>
    <n v="10.31"/>
    <x v="11"/>
    <x v="0"/>
    <s v="Antennikaapeli"/>
    <n v="4"/>
    <x v="1"/>
  </r>
  <r>
    <n v="55751"/>
    <x v="1308"/>
    <s v="10071"/>
    <n v="1"/>
    <n v="9"/>
    <n v="14"/>
    <n v="10.95"/>
    <x v="6"/>
    <x v="1"/>
    <s v="Antennikaapeli"/>
    <n v="4"/>
    <x v="1"/>
  </r>
  <r>
    <n v="55752"/>
    <x v="862"/>
    <s v="10071"/>
    <n v="1"/>
    <n v="7"/>
    <n v="15"/>
    <n v="10.94"/>
    <x v="3"/>
    <x v="0"/>
    <s v="Antennikaapeli"/>
    <n v="4"/>
    <x v="1"/>
  </r>
  <r>
    <n v="55753"/>
    <x v="863"/>
    <s v="10071"/>
    <n v="1"/>
    <n v="7"/>
    <n v="14"/>
    <n v="11.07"/>
    <x v="3"/>
    <x v="0"/>
    <s v="Antennikaapeli"/>
    <n v="4"/>
    <x v="1"/>
  </r>
  <r>
    <n v="55754"/>
    <x v="863"/>
    <s v="10071"/>
    <n v="1"/>
    <n v="19"/>
    <n v="15"/>
    <n v="10.25"/>
    <x v="13"/>
    <x v="1"/>
    <s v="Antennikaapeli"/>
    <n v="4"/>
    <x v="1"/>
  </r>
  <r>
    <n v="55755"/>
    <x v="1309"/>
    <s v="10066"/>
    <n v="1"/>
    <n v="1"/>
    <n v="17"/>
    <n v="8.82"/>
    <x v="0"/>
    <x v="0"/>
    <s v="USB-kaapeli"/>
    <n v="4"/>
    <x v="1"/>
  </r>
  <r>
    <n v="55756"/>
    <x v="1309"/>
    <s v="10071"/>
    <n v="1"/>
    <n v="7"/>
    <n v="15"/>
    <n v="10.58"/>
    <x v="3"/>
    <x v="0"/>
    <s v="Antennikaapeli"/>
    <n v="4"/>
    <x v="1"/>
  </r>
  <r>
    <n v="55757"/>
    <x v="1309"/>
    <s v="10051"/>
    <n v="1"/>
    <n v="2"/>
    <n v="322"/>
    <n v="220.46"/>
    <x v="1"/>
    <x v="0"/>
    <s v="TV32"/>
    <n v="3"/>
    <x v="3"/>
  </r>
  <r>
    <n v="55758"/>
    <x v="1309"/>
    <s v="10084"/>
    <n v="1"/>
    <n v="1"/>
    <n v="56"/>
    <n v="43.24"/>
    <x v="0"/>
    <x v="0"/>
    <s v="Kaukosäädin"/>
    <n v="4"/>
    <x v="1"/>
  </r>
  <r>
    <n v="55759"/>
    <x v="864"/>
    <s v="10040"/>
    <n v="1"/>
    <n v="11"/>
    <n v="121"/>
    <n v="67.180000000000007"/>
    <x v="7"/>
    <x v="1"/>
    <s v="PS3-konsoli"/>
    <n v="5"/>
    <x v="0"/>
  </r>
  <r>
    <n v="55760"/>
    <x v="864"/>
    <s v="10071"/>
    <n v="1"/>
    <n v="14"/>
    <n v="15"/>
    <n v="11.17"/>
    <x v="10"/>
    <x v="1"/>
    <s v="Antennikaapeli"/>
    <n v="4"/>
    <x v="1"/>
  </r>
  <r>
    <n v="55761"/>
    <x v="864"/>
    <s v="10006"/>
    <n v="1"/>
    <n v="3"/>
    <n v="242"/>
    <n v="137.91999999999999"/>
    <x v="5"/>
    <x v="0"/>
    <s v="Levysoitin"/>
    <n v="1"/>
    <x v="5"/>
  </r>
  <r>
    <n v="55762"/>
    <x v="864"/>
    <s v="10071"/>
    <n v="1"/>
    <n v="1"/>
    <n v="15"/>
    <n v="10.58"/>
    <x v="0"/>
    <x v="0"/>
    <s v="Antennikaapeli"/>
    <n v="4"/>
    <x v="1"/>
  </r>
  <r>
    <n v="55763"/>
    <x v="864"/>
    <s v="10071"/>
    <n v="1"/>
    <n v="2"/>
    <n v="15"/>
    <n v="10.4"/>
    <x v="1"/>
    <x v="0"/>
    <s v="Antennikaapeli"/>
    <n v="4"/>
    <x v="1"/>
  </r>
  <r>
    <n v="55764"/>
    <x v="865"/>
    <s v="10071"/>
    <n v="1"/>
    <n v="2"/>
    <n v="14"/>
    <n v="10.33"/>
    <x v="1"/>
    <x v="0"/>
    <s v="Antennikaapeli"/>
    <n v="4"/>
    <x v="1"/>
  </r>
  <r>
    <n v="55765"/>
    <x v="865"/>
    <s v="10071"/>
    <n v="1"/>
    <n v="3"/>
    <n v="14"/>
    <n v="10.59"/>
    <x v="5"/>
    <x v="0"/>
    <s v="Antennikaapeli"/>
    <n v="4"/>
    <x v="1"/>
  </r>
  <r>
    <n v="55766"/>
    <x v="866"/>
    <s v="10071"/>
    <n v="1"/>
    <n v="7"/>
    <n v="14"/>
    <n v="11.01"/>
    <x v="3"/>
    <x v="0"/>
    <s v="Antennikaapeli"/>
    <n v="4"/>
    <x v="1"/>
  </r>
  <r>
    <n v="55767"/>
    <x v="866"/>
    <s v="10028"/>
    <n v="1"/>
    <n v="2"/>
    <n v="109"/>
    <n v="76.599999999999994"/>
    <x v="1"/>
    <x v="0"/>
    <s v="Multidigiboxi"/>
    <n v="6"/>
    <x v="2"/>
  </r>
  <r>
    <n v="55768"/>
    <x v="866"/>
    <s v="10071"/>
    <n v="1"/>
    <n v="2"/>
    <n v="14"/>
    <n v="11.05"/>
    <x v="1"/>
    <x v="0"/>
    <s v="Antennikaapeli"/>
    <n v="4"/>
    <x v="1"/>
  </r>
  <r>
    <n v="55769"/>
    <x v="866"/>
    <s v="10071"/>
    <n v="1"/>
    <n v="16"/>
    <n v="14"/>
    <n v="11"/>
    <x v="11"/>
    <x v="0"/>
    <s v="Antennikaapeli"/>
    <n v="4"/>
    <x v="1"/>
  </r>
  <r>
    <n v="55770"/>
    <x v="866"/>
    <s v="10071"/>
    <n v="1"/>
    <n v="1"/>
    <n v="14"/>
    <n v="10.69"/>
    <x v="0"/>
    <x v="0"/>
    <s v="Antennikaapeli"/>
    <n v="4"/>
    <x v="1"/>
  </r>
  <r>
    <n v="55771"/>
    <x v="866"/>
    <s v="10071"/>
    <n v="1"/>
    <n v="15"/>
    <n v="15"/>
    <n v="10.92"/>
    <x v="12"/>
    <x v="0"/>
    <s v="Antennikaapeli"/>
    <n v="4"/>
    <x v="1"/>
  </r>
  <r>
    <n v="55772"/>
    <x v="867"/>
    <s v="10071"/>
    <n v="1"/>
    <n v="7"/>
    <n v="15"/>
    <n v="11.2"/>
    <x v="3"/>
    <x v="0"/>
    <s v="Antennikaapeli"/>
    <n v="4"/>
    <x v="1"/>
  </r>
  <r>
    <n v="55773"/>
    <x v="867"/>
    <s v="10006"/>
    <n v="1"/>
    <n v="16"/>
    <n v="244"/>
    <n v="126.38"/>
    <x v="11"/>
    <x v="0"/>
    <s v="Levysoitin"/>
    <n v="1"/>
    <x v="5"/>
  </r>
  <r>
    <n v="55774"/>
    <x v="867"/>
    <s v="10071"/>
    <n v="1"/>
    <n v="5"/>
    <n v="15"/>
    <n v="10.93"/>
    <x v="2"/>
    <x v="1"/>
    <s v="Antennikaapeli"/>
    <n v="4"/>
    <x v="1"/>
  </r>
  <r>
    <n v="55775"/>
    <x v="867"/>
    <s v="10071"/>
    <n v="1"/>
    <n v="14"/>
    <n v="14"/>
    <n v="11.25"/>
    <x v="10"/>
    <x v="1"/>
    <s v="Antennikaapeli"/>
    <n v="4"/>
    <x v="1"/>
  </r>
  <r>
    <n v="55776"/>
    <x v="1310"/>
    <s v="10040"/>
    <n v="1"/>
    <n v="1"/>
    <n v="121"/>
    <n v="62.25"/>
    <x v="0"/>
    <x v="0"/>
    <s v="PS3-konsoli"/>
    <n v="5"/>
    <x v="0"/>
  </r>
  <r>
    <n v="55777"/>
    <x v="1310"/>
    <s v="10071"/>
    <n v="1"/>
    <n v="15"/>
    <n v="14"/>
    <n v="10.55"/>
    <x v="12"/>
    <x v="0"/>
    <s v="Antennikaapeli"/>
    <n v="4"/>
    <x v="1"/>
  </r>
  <r>
    <n v="55778"/>
    <x v="868"/>
    <s v="10051"/>
    <n v="1"/>
    <n v="5"/>
    <n v="341"/>
    <n v="233.3"/>
    <x v="2"/>
    <x v="1"/>
    <s v="TV32"/>
    <n v="3"/>
    <x v="3"/>
  </r>
  <r>
    <n v="55779"/>
    <x v="868"/>
    <s v="10071"/>
    <n v="1"/>
    <n v="2"/>
    <n v="15"/>
    <n v="11.14"/>
    <x v="1"/>
    <x v="0"/>
    <s v="Antennikaapeli"/>
    <n v="4"/>
    <x v="1"/>
  </r>
  <r>
    <n v="55780"/>
    <x v="869"/>
    <s v="10006"/>
    <n v="1"/>
    <n v="9"/>
    <n v="238"/>
    <n v="129.47999999999999"/>
    <x v="6"/>
    <x v="1"/>
    <s v="Levysoitin"/>
    <n v="1"/>
    <x v="5"/>
  </r>
  <r>
    <n v="55781"/>
    <x v="869"/>
    <s v="10080"/>
    <n v="1"/>
    <n v="6"/>
    <n v="31"/>
    <n v="19.05"/>
    <x v="4"/>
    <x v="1"/>
    <s v="Liitinsarja"/>
    <n v="4"/>
    <x v="1"/>
  </r>
  <r>
    <n v="55782"/>
    <x v="869"/>
    <s v="10071"/>
    <n v="1"/>
    <n v="7"/>
    <n v="15"/>
    <n v="10.81"/>
    <x v="3"/>
    <x v="0"/>
    <s v="Antennikaapeli"/>
    <n v="4"/>
    <x v="1"/>
  </r>
  <r>
    <n v="55783"/>
    <x v="869"/>
    <s v="10066"/>
    <n v="1"/>
    <n v="6"/>
    <n v="18"/>
    <n v="8.74"/>
    <x v="4"/>
    <x v="1"/>
    <s v="USB-kaapeli"/>
    <n v="4"/>
    <x v="1"/>
  </r>
  <r>
    <n v="55784"/>
    <x v="869"/>
    <s v="10071"/>
    <n v="1"/>
    <n v="11"/>
    <n v="15"/>
    <n v="10.58"/>
    <x v="7"/>
    <x v="1"/>
    <s v="Antennikaapeli"/>
    <n v="4"/>
    <x v="1"/>
  </r>
  <r>
    <n v="55785"/>
    <x v="870"/>
    <s v="10071"/>
    <n v="1"/>
    <n v="5"/>
    <n v="15"/>
    <n v="10.38"/>
    <x v="2"/>
    <x v="1"/>
    <s v="Antennikaapeli"/>
    <n v="4"/>
    <x v="1"/>
  </r>
  <r>
    <n v="55786"/>
    <x v="870"/>
    <s v="10071"/>
    <n v="1"/>
    <n v="11"/>
    <n v="14"/>
    <n v="10.18"/>
    <x v="7"/>
    <x v="1"/>
    <s v="Antennikaapeli"/>
    <n v="4"/>
    <x v="1"/>
  </r>
  <r>
    <n v="55787"/>
    <x v="1311"/>
    <s v="10071"/>
    <n v="1"/>
    <n v="18"/>
    <n v="15"/>
    <n v="10.5"/>
    <x v="14"/>
    <x v="0"/>
    <s v="Antennikaapeli"/>
    <n v="4"/>
    <x v="1"/>
  </r>
  <r>
    <n v="55788"/>
    <x v="1311"/>
    <s v="10084"/>
    <n v="1"/>
    <n v="9"/>
    <n v="58"/>
    <n v="43.74"/>
    <x v="6"/>
    <x v="1"/>
    <s v="Kaukosäädin"/>
    <n v="4"/>
    <x v="1"/>
  </r>
  <r>
    <n v="55789"/>
    <x v="1311"/>
    <s v="10006"/>
    <n v="1"/>
    <n v="1"/>
    <n v="240"/>
    <n v="128.80000000000001"/>
    <x v="0"/>
    <x v="0"/>
    <s v="Levysoitin"/>
    <n v="1"/>
    <x v="5"/>
  </r>
  <r>
    <n v="55790"/>
    <x v="1311"/>
    <s v="10071"/>
    <n v="1"/>
    <n v="7"/>
    <n v="14"/>
    <n v="10.83"/>
    <x v="3"/>
    <x v="0"/>
    <s v="Antennikaapeli"/>
    <n v="4"/>
    <x v="1"/>
  </r>
  <r>
    <n v="55791"/>
    <x v="871"/>
    <s v="10071"/>
    <n v="1"/>
    <n v="5"/>
    <n v="14"/>
    <n v="10.83"/>
    <x v="2"/>
    <x v="1"/>
    <s v="Antennikaapeli"/>
    <n v="4"/>
    <x v="1"/>
  </r>
  <r>
    <n v="55792"/>
    <x v="1312"/>
    <s v="10080"/>
    <n v="1"/>
    <n v="7"/>
    <n v="34"/>
    <n v="19.75"/>
    <x v="3"/>
    <x v="0"/>
    <s v="Liitinsarja"/>
    <n v="4"/>
    <x v="1"/>
  </r>
  <r>
    <n v="55793"/>
    <x v="1312"/>
    <s v="10071"/>
    <n v="1"/>
    <n v="3"/>
    <n v="15"/>
    <n v="11.25"/>
    <x v="5"/>
    <x v="0"/>
    <s v="Antennikaapeli"/>
    <n v="4"/>
    <x v="1"/>
  </r>
  <r>
    <n v="55794"/>
    <x v="872"/>
    <s v="10066"/>
    <n v="1"/>
    <n v="7"/>
    <n v="18"/>
    <n v="9.01"/>
    <x v="3"/>
    <x v="0"/>
    <s v="USB-kaapeli"/>
    <n v="4"/>
    <x v="1"/>
  </r>
  <r>
    <n v="55795"/>
    <x v="872"/>
    <s v="10071"/>
    <n v="1"/>
    <n v="10"/>
    <n v="15"/>
    <n v="10.89"/>
    <x v="9"/>
    <x v="0"/>
    <s v="Antennikaapeli"/>
    <n v="4"/>
    <x v="1"/>
  </r>
  <r>
    <n v="55796"/>
    <x v="872"/>
    <s v="10084"/>
    <n v="1"/>
    <n v="7"/>
    <n v="57"/>
    <n v="43.08"/>
    <x v="3"/>
    <x v="0"/>
    <s v="Kaukosäädin"/>
    <n v="4"/>
    <x v="1"/>
  </r>
  <r>
    <n v="55797"/>
    <x v="1313"/>
    <s v="10071"/>
    <n v="1"/>
    <n v="1"/>
    <n v="14"/>
    <n v="10.49"/>
    <x v="0"/>
    <x v="0"/>
    <s v="Antennikaapeli"/>
    <n v="4"/>
    <x v="1"/>
  </r>
  <r>
    <n v="55798"/>
    <x v="1313"/>
    <s v="10071"/>
    <n v="1"/>
    <n v="14"/>
    <n v="15"/>
    <n v="11.1"/>
    <x v="10"/>
    <x v="1"/>
    <s v="Antennikaapeli"/>
    <n v="4"/>
    <x v="1"/>
  </r>
  <r>
    <n v="55799"/>
    <x v="1313"/>
    <s v="10071"/>
    <n v="1"/>
    <n v="2"/>
    <n v="14"/>
    <n v="10.66"/>
    <x v="1"/>
    <x v="0"/>
    <s v="Antennikaapeli"/>
    <n v="4"/>
    <x v="1"/>
  </r>
  <r>
    <n v="55800"/>
    <x v="1313"/>
    <s v="10006"/>
    <n v="1"/>
    <n v="2"/>
    <n v="255"/>
    <n v="134.93"/>
    <x v="1"/>
    <x v="0"/>
    <s v="Levysoitin"/>
    <n v="1"/>
    <x v="5"/>
  </r>
  <r>
    <n v="55801"/>
    <x v="873"/>
    <s v="10071"/>
    <n v="1"/>
    <n v="6"/>
    <n v="15"/>
    <n v="10.89"/>
    <x v="4"/>
    <x v="1"/>
    <s v="Antennikaapeli"/>
    <n v="4"/>
    <x v="1"/>
  </r>
  <r>
    <n v="55802"/>
    <x v="874"/>
    <s v="10006"/>
    <n v="1"/>
    <n v="10"/>
    <n v="246"/>
    <n v="134.88999999999999"/>
    <x v="9"/>
    <x v="0"/>
    <s v="Levysoitin"/>
    <n v="1"/>
    <x v="5"/>
  </r>
  <r>
    <n v="55803"/>
    <x v="874"/>
    <s v="10071"/>
    <n v="1"/>
    <n v="2"/>
    <n v="15"/>
    <n v="11.03"/>
    <x v="1"/>
    <x v="0"/>
    <s v="Antennikaapeli"/>
    <n v="4"/>
    <x v="1"/>
  </r>
  <r>
    <n v="55804"/>
    <x v="874"/>
    <s v="10071"/>
    <n v="1"/>
    <n v="1"/>
    <n v="15"/>
    <n v="10.25"/>
    <x v="0"/>
    <x v="0"/>
    <s v="Antennikaapeli"/>
    <n v="4"/>
    <x v="1"/>
  </r>
  <r>
    <n v="55805"/>
    <x v="874"/>
    <s v="10028"/>
    <n v="1"/>
    <n v="13"/>
    <n v="116"/>
    <n v="78.23"/>
    <x v="8"/>
    <x v="1"/>
    <s v="Multidigiboxi"/>
    <n v="6"/>
    <x v="2"/>
  </r>
  <r>
    <n v="55806"/>
    <x v="875"/>
    <s v="10071"/>
    <n v="1"/>
    <n v="2"/>
    <n v="14"/>
    <n v="11.13"/>
    <x v="1"/>
    <x v="0"/>
    <s v="Antennikaapeli"/>
    <n v="4"/>
    <x v="1"/>
  </r>
  <r>
    <n v="55807"/>
    <x v="875"/>
    <s v="10066"/>
    <n v="1"/>
    <n v="16"/>
    <n v="18"/>
    <n v="9.27"/>
    <x v="11"/>
    <x v="0"/>
    <s v="USB-kaapeli"/>
    <n v="4"/>
    <x v="1"/>
  </r>
  <r>
    <n v="55808"/>
    <x v="875"/>
    <s v="10071"/>
    <n v="1"/>
    <n v="7"/>
    <n v="15"/>
    <n v="10.85"/>
    <x v="3"/>
    <x v="0"/>
    <s v="Antennikaapeli"/>
    <n v="4"/>
    <x v="1"/>
  </r>
  <r>
    <n v="55809"/>
    <x v="875"/>
    <s v="10071"/>
    <n v="1"/>
    <n v="3"/>
    <n v="15"/>
    <n v="11.19"/>
    <x v="5"/>
    <x v="0"/>
    <s v="Antennikaapeli"/>
    <n v="4"/>
    <x v="1"/>
  </r>
  <r>
    <n v="55810"/>
    <x v="1314"/>
    <s v="10071"/>
    <n v="1"/>
    <n v="6"/>
    <n v="14"/>
    <n v="10.29"/>
    <x v="4"/>
    <x v="1"/>
    <s v="Antennikaapeli"/>
    <n v="4"/>
    <x v="1"/>
  </r>
  <r>
    <n v="55811"/>
    <x v="1314"/>
    <s v="10071"/>
    <n v="1"/>
    <n v="14"/>
    <n v="14"/>
    <n v="10.84"/>
    <x v="10"/>
    <x v="1"/>
    <s v="Antennikaapeli"/>
    <n v="4"/>
    <x v="1"/>
  </r>
  <r>
    <n v="55812"/>
    <x v="1314"/>
    <s v="10071"/>
    <n v="1"/>
    <n v="13"/>
    <n v="14"/>
    <n v="10.79"/>
    <x v="8"/>
    <x v="1"/>
    <s v="Antennikaapeli"/>
    <n v="4"/>
    <x v="1"/>
  </r>
  <r>
    <n v="55813"/>
    <x v="1314"/>
    <s v="10071"/>
    <n v="1"/>
    <n v="1"/>
    <n v="14"/>
    <n v="10.34"/>
    <x v="0"/>
    <x v="0"/>
    <s v="Antennikaapeli"/>
    <n v="4"/>
    <x v="1"/>
  </r>
  <r>
    <n v="55814"/>
    <x v="1314"/>
    <s v="10006"/>
    <n v="1"/>
    <n v="7"/>
    <n v="241"/>
    <n v="134.38999999999999"/>
    <x v="3"/>
    <x v="0"/>
    <s v="Levysoitin"/>
    <n v="1"/>
    <x v="5"/>
  </r>
  <r>
    <n v="55815"/>
    <x v="1315"/>
    <s v="10071"/>
    <n v="1"/>
    <n v="10"/>
    <n v="15"/>
    <n v="10.43"/>
    <x v="9"/>
    <x v="0"/>
    <s v="Antennikaapeli"/>
    <n v="4"/>
    <x v="1"/>
  </r>
  <r>
    <n v="55816"/>
    <x v="1315"/>
    <s v="10006"/>
    <n v="1"/>
    <n v="6"/>
    <n v="253"/>
    <n v="137.41"/>
    <x v="4"/>
    <x v="1"/>
    <s v="Levysoitin"/>
    <n v="1"/>
    <x v="5"/>
  </r>
  <r>
    <n v="55817"/>
    <x v="1315"/>
    <s v="10080"/>
    <n v="1"/>
    <n v="13"/>
    <n v="33"/>
    <n v="19.739999999999998"/>
    <x v="8"/>
    <x v="1"/>
    <s v="Liitinsarja"/>
    <n v="4"/>
    <x v="1"/>
  </r>
  <r>
    <n v="55818"/>
    <x v="1315"/>
    <s v="10051"/>
    <n v="1"/>
    <n v="6"/>
    <n v="328"/>
    <n v="216.53"/>
    <x v="4"/>
    <x v="1"/>
    <s v="TV32"/>
    <n v="3"/>
    <x v="3"/>
  </r>
  <r>
    <n v="55819"/>
    <x v="876"/>
    <s v="10071"/>
    <n v="1"/>
    <n v="1"/>
    <n v="14"/>
    <n v="10.27"/>
    <x v="0"/>
    <x v="0"/>
    <s v="Antennikaapeli"/>
    <n v="4"/>
    <x v="1"/>
  </r>
  <r>
    <n v="55820"/>
    <x v="876"/>
    <s v="10071"/>
    <n v="1"/>
    <n v="6"/>
    <n v="15"/>
    <n v="10.76"/>
    <x v="4"/>
    <x v="1"/>
    <s v="Antennikaapeli"/>
    <n v="4"/>
    <x v="1"/>
  </r>
  <r>
    <n v="55821"/>
    <x v="876"/>
    <s v="10071"/>
    <n v="1"/>
    <n v="2"/>
    <n v="14"/>
    <n v="10.35"/>
    <x v="1"/>
    <x v="0"/>
    <s v="Antennikaapeli"/>
    <n v="4"/>
    <x v="1"/>
  </r>
  <r>
    <n v="55822"/>
    <x v="876"/>
    <s v="10071"/>
    <n v="1"/>
    <n v="1"/>
    <n v="15"/>
    <n v="10.58"/>
    <x v="0"/>
    <x v="0"/>
    <s v="Antennikaapeli"/>
    <n v="4"/>
    <x v="1"/>
  </r>
  <r>
    <n v="55823"/>
    <x v="1316"/>
    <s v="10071"/>
    <n v="1"/>
    <n v="14"/>
    <n v="15"/>
    <n v="11.26"/>
    <x v="10"/>
    <x v="1"/>
    <s v="Antennikaapeli"/>
    <n v="4"/>
    <x v="1"/>
  </r>
  <r>
    <n v="55824"/>
    <x v="1316"/>
    <s v="10071"/>
    <n v="1"/>
    <n v="5"/>
    <n v="15"/>
    <n v="10.199999999999999"/>
    <x v="2"/>
    <x v="1"/>
    <s v="Antennikaapeli"/>
    <n v="4"/>
    <x v="1"/>
  </r>
  <r>
    <n v="55825"/>
    <x v="877"/>
    <s v="10071"/>
    <n v="1"/>
    <n v="2"/>
    <n v="15"/>
    <n v="11.26"/>
    <x v="1"/>
    <x v="0"/>
    <s v="Antennikaapeli"/>
    <n v="4"/>
    <x v="1"/>
  </r>
  <r>
    <n v="55826"/>
    <x v="877"/>
    <s v="10006"/>
    <n v="1"/>
    <n v="5"/>
    <n v="250"/>
    <n v="125.82"/>
    <x v="2"/>
    <x v="1"/>
    <s v="Levysoitin"/>
    <n v="1"/>
    <x v="5"/>
  </r>
  <r>
    <n v="55827"/>
    <x v="878"/>
    <s v="10006"/>
    <n v="1"/>
    <n v="19"/>
    <n v="256"/>
    <n v="131.41999999999999"/>
    <x v="13"/>
    <x v="1"/>
    <s v="Levysoitin"/>
    <n v="1"/>
    <x v="5"/>
  </r>
  <r>
    <n v="55828"/>
    <x v="878"/>
    <s v="10066"/>
    <n v="1"/>
    <n v="1"/>
    <n v="18"/>
    <n v="9.06"/>
    <x v="0"/>
    <x v="0"/>
    <s v="USB-kaapeli"/>
    <n v="4"/>
    <x v="1"/>
  </r>
  <r>
    <n v="55829"/>
    <x v="878"/>
    <s v="10071"/>
    <n v="1"/>
    <n v="7"/>
    <n v="15"/>
    <n v="10.98"/>
    <x v="3"/>
    <x v="0"/>
    <s v="Antennikaapeli"/>
    <n v="4"/>
    <x v="1"/>
  </r>
  <r>
    <n v="55830"/>
    <x v="879"/>
    <s v="10071"/>
    <n v="1"/>
    <n v="9"/>
    <n v="15"/>
    <n v="10.57"/>
    <x v="6"/>
    <x v="1"/>
    <s v="Antennikaapeli"/>
    <n v="4"/>
    <x v="1"/>
  </r>
  <r>
    <n v="55831"/>
    <x v="880"/>
    <s v="10071"/>
    <n v="2"/>
    <n v="3"/>
    <n v="15"/>
    <n v="10.23"/>
    <x v="5"/>
    <x v="0"/>
    <s v="Antennikaapeli"/>
    <n v="4"/>
    <x v="1"/>
  </r>
  <r>
    <n v="55832"/>
    <x v="880"/>
    <s v="10071"/>
    <n v="1"/>
    <n v="19"/>
    <n v="14"/>
    <n v="10.63"/>
    <x v="13"/>
    <x v="1"/>
    <s v="Antennikaapeli"/>
    <n v="4"/>
    <x v="1"/>
  </r>
  <r>
    <n v="55833"/>
    <x v="1317"/>
    <s v="10066"/>
    <n v="1"/>
    <n v="2"/>
    <n v="17"/>
    <n v="9.3800000000000008"/>
    <x v="1"/>
    <x v="0"/>
    <s v="USB-kaapeli"/>
    <n v="4"/>
    <x v="1"/>
  </r>
  <r>
    <n v="55834"/>
    <x v="1317"/>
    <s v="10084"/>
    <n v="1"/>
    <n v="5"/>
    <n v="58"/>
    <n v="45.51"/>
    <x v="2"/>
    <x v="1"/>
    <s v="Kaukosäädin"/>
    <n v="4"/>
    <x v="1"/>
  </r>
  <r>
    <n v="55835"/>
    <x v="1317"/>
    <s v="10071"/>
    <n v="1"/>
    <n v="11"/>
    <n v="15"/>
    <n v="10.23"/>
    <x v="7"/>
    <x v="1"/>
    <s v="Antennikaapeli"/>
    <n v="4"/>
    <x v="1"/>
  </r>
  <r>
    <n v="55836"/>
    <x v="1318"/>
    <s v="10051"/>
    <n v="1"/>
    <n v="1"/>
    <n v="326"/>
    <n v="220.42"/>
    <x v="0"/>
    <x v="0"/>
    <s v="TV32"/>
    <n v="3"/>
    <x v="3"/>
  </r>
  <r>
    <n v="55837"/>
    <x v="1318"/>
    <s v="10071"/>
    <n v="1"/>
    <n v="18"/>
    <n v="15"/>
    <n v="10.67"/>
    <x v="14"/>
    <x v="0"/>
    <s v="Antennikaapeli"/>
    <n v="4"/>
    <x v="1"/>
  </r>
  <r>
    <n v="55838"/>
    <x v="1318"/>
    <s v="10071"/>
    <n v="1"/>
    <n v="6"/>
    <n v="15"/>
    <n v="10.83"/>
    <x v="4"/>
    <x v="1"/>
    <s v="Antennikaapeli"/>
    <n v="4"/>
    <x v="1"/>
  </r>
  <r>
    <n v="55839"/>
    <x v="1318"/>
    <s v="10006"/>
    <n v="1"/>
    <n v="5"/>
    <n v="243"/>
    <n v="133.37"/>
    <x v="2"/>
    <x v="1"/>
    <s v="Levysoitin"/>
    <n v="1"/>
    <x v="5"/>
  </r>
  <r>
    <n v="55840"/>
    <x v="1318"/>
    <s v="10071"/>
    <n v="1"/>
    <n v="13"/>
    <n v="15"/>
    <n v="10.63"/>
    <x v="8"/>
    <x v="1"/>
    <s v="Antennikaapeli"/>
    <n v="4"/>
    <x v="1"/>
  </r>
  <r>
    <n v="55841"/>
    <x v="1318"/>
    <s v="10071"/>
    <n v="1"/>
    <n v="9"/>
    <n v="15"/>
    <n v="10.75"/>
    <x v="6"/>
    <x v="1"/>
    <s v="Antennikaapeli"/>
    <n v="4"/>
    <x v="1"/>
  </r>
  <r>
    <n v="55842"/>
    <x v="1318"/>
    <s v="10071"/>
    <n v="1"/>
    <n v="5"/>
    <n v="14"/>
    <n v="11.23"/>
    <x v="2"/>
    <x v="1"/>
    <s v="Antennikaapeli"/>
    <n v="4"/>
    <x v="1"/>
  </r>
  <r>
    <n v="55843"/>
    <x v="1318"/>
    <s v="10071"/>
    <n v="1"/>
    <n v="16"/>
    <n v="15"/>
    <n v="10.16"/>
    <x v="11"/>
    <x v="0"/>
    <s v="Antennikaapeli"/>
    <n v="4"/>
    <x v="1"/>
  </r>
  <r>
    <n v="55844"/>
    <x v="1318"/>
    <s v="10071"/>
    <n v="1"/>
    <n v="10"/>
    <n v="15"/>
    <n v="10.16"/>
    <x v="9"/>
    <x v="0"/>
    <s v="Antennikaapeli"/>
    <n v="4"/>
    <x v="1"/>
  </r>
  <r>
    <n v="55845"/>
    <x v="1318"/>
    <s v="10071"/>
    <n v="1"/>
    <n v="16"/>
    <n v="14"/>
    <n v="10.49"/>
    <x v="11"/>
    <x v="0"/>
    <s v="Antennikaapeli"/>
    <n v="4"/>
    <x v="1"/>
  </r>
  <r>
    <n v="55846"/>
    <x v="1318"/>
    <s v="10071"/>
    <n v="1"/>
    <n v="16"/>
    <n v="15"/>
    <n v="10.74"/>
    <x v="11"/>
    <x v="0"/>
    <s v="Antennikaapeli"/>
    <n v="4"/>
    <x v="1"/>
  </r>
  <r>
    <n v="55847"/>
    <x v="881"/>
    <s v="10071"/>
    <n v="1"/>
    <n v="2"/>
    <n v="15"/>
    <n v="10.16"/>
    <x v="1"/>
    <x v="0"/>
    <s v="Antennikaapeli"/>
    <n v="4"/>
    <x v="1"/>
  </r>
  <r>
    <n v="55848"/>
    <x v="881"/>
    <s v="10028"/>
    <n v="1"/>
    <n v="16"/>
    <n v="113"/>
    <n v="75.55"/>
    <x v="11"/>
    <x v="0"/>
    <s v="Multidigiboxi"/>
    <n v="6"/>
    <x v="2"/>
  </r>
  <r>
    <n v="55849"/>
    <x v="881"/>
    <s v="10006"/>
    <n v="1"/>
    <n v="5"/>
    <n v="236"/>
    <n v="134.34"/>
    <x v="2"/>
    <x v="1"/>
    <s v="Levysoitin"/>
    <n v="1"/>
    <x v="5"/>
  </r>
  <r>
    <n v="55850"/>
    <x v="1319"/>
    <s v="10071"/>
    <n v="1"/>
    <n v="3"/>
    <n v="15"/>
    <n v="10.83"/>
    <x v="5"/>
    <x v="0"/>
    <s v="Antennikaapeli"/>
    <n v="4"/>
    <x v="1"/>
  </r>
  <r>
    <n v="55851"/>
    <x v="882"/>
    <s v="10071"/>
    <n v="1"/>
    <n v="7"/>
    <n v="14"/>
    <n v="10.16"/>
    <x v="3"/>
    <x v="0"/>
    <s v="Antennikaapeli"/>
    <n v="4"/>
    <x v="1"/>
  </r>
  <r>
    <n v="55852"/>
    <x v="882"/>
    <s v="10071"/>
    <n v="1"/>
    <n v="1"/>
    <n v="15"/>
    <n v="10.44"/>
    <x v="0"/>
    <x v="0"/>
    <s v="Antennikaapeli"/>
    <n v="4"/>
    <x v="1"/>
  </r>
  <r>
    <n v="55853"/>
    <x v="882"/>
    <s v="10080"/>
    <n v="1"/>
    <n v="7"/>
    <n v="31"/>
    <n v="19.149999999999999"/>
    <x v="3"/>
    <x v="0"/>
    <s v="Liitinsarja"/>
    <n v="4"/>
    <x v="1"/>
  </r>
  <r>
    <n v="55854"/>
    <x v="882"/>
    <s v="10071"/>
    <n v="1"/>
    <n v="7"/>
    <n v="14"/>
    <n v="10.59"/>
    <x v="3"/>
    <x v="0"/>
    <s v="Antennikaapeli"/>
    <n v="4"/>
    <x v="1"/>
  </r>
  <r>
    <n v="55855"/>
    <x v="883"/>
    <s v="10071"/>
    <n v="1"/>
    <n v="2"/>
    <n v="15"/>
    <n v="10.97"/>
    <x v="1"/>
    <x v="0"/>
    <s v="Antennikaapeli"/>
    <n v="4"/>
    <x v="1"/>
  </r>
  <r>
    <n v="55856"/>
    <x v="883"/>
    <s v="10071"/>
    <n v="1"/>
    <n v="14"/>
    <n v="15"/>
    <n v="10.79"/>
    <x v="10"/>
    <x v="1"/>
    <s v="Antennikaapeli"/>
    <n v="4"/>
    <x v="1"/>
  </r>
  <r>
    <n v="55857"/>
    <x v="1320"/>
    <s v="10071"/>
    <n v="1"/>
    <n v="2"/>
    <n v="15"/>
    <n v="10.14"/>
    <x v="1"/>
    <x v="0"/>
    <s v="Antennikaapeli"/>
    <n v="4"/>
    <x v="1"/>
  </r>
  <r>
    <n v="55858"/>
    <x v="1320"/>
    <s v="10006"/>
    <n v="1"/>
    <n v="19"/>
    <n v="238"/>
    <n v="129.65"/>
    <x v="13"/>
    <x v="1"/>
    <s v="Levysoitin"/>
    <n v="1"/>
    <x v="5"/>
  </r>
  <r>
    <n v="55859"/>
    <x v="884"/>
    <s v="10071"/>
    <n v="1"/>
    <n v="1"/>
    <n v="15"/>
    <n v="10.63"/>
    <x v="0"/>
    <x v="0"/>
    <s v="Antennikaapeli"/>
    <n v="4"/>
    <x v="1"/>
  </r>
  <r>
    <n v="55860"/>
    <x v="884"/>
    <s v="10028"/>
    <n v="1"/>
    <n v="16"/>
    <n v="118"/>
    <n v="74.13"/>
    <x v="11"/>
    <x v="0"/>
    <s v="Multidigiboxi"/>
    <n v="6"/>
    <x v="2"/>
  </r>
  <r>
    <n v="55861"/>
    <x v="1321"/>
    <s v="10071"/>
    <n v="1"/>
    <n v="16"/>
    <n v="14"/>
    <n v="10.49"/>
    <x v="11"/>
    <x v="0"/>
    <s v="Antennikaapeli"/>
    <n v="4"/>
    <x v="1"/>
  </r>
  <r>
    <n v="55862"/>
    <x v="885"/>
    <s v="10071"/>
    <n v="1"/>
    <n v="6"/>
    <n v="15"/>
    <n v="10.88"/>
    <x v="4"/>
    <x v="1"/>
    <s v="Antennikaapeli"/>
    <n v="4"/>
    <x v="1"/>
  </r>
  <r>
    <n v="55863"/>
    <x v="885"/>
    <s v="10006"/>
    <n v="1"/>
    <n v="11"/>
    <n v="237"/>
    <n v="137.43"/>
    <x v="7"/>
    <x v="1"/>
    <s v="Levysoitin"/>
    <n v="1"/>
    <x v="5"/>
  </r>
  <r>
    <n v="55864"/>
    <x v="885"/>
    <s v="10071"/>
    <n v="1"/>
    <n v="2"/>
    <n v="15"/>
    <n v="10.81"/>
    <x v="1"/>
    <x v="0"/>
    <s v="Antennikaapeli"/>
    <n v="4"/>
    <x v="1"/>
  </r>
  <r>
    <n v="55865"/>
    <x v="885"/>
    <s v="10084"/>
    <n v="1"/>
    <n v="6"/>
    <n v="59"/>
    <n v="43.99"/>
    <x v="4"/>
    <x v="1"/>
    <s v="Kaukosäädin"/>
    <n v="4"/>
    <x v="1"/>
  </r>
  <r>
    <n v="55866"/>
    <x v="885"/>
    <s v="10071"/>
    <n v="1"/>
    <n v="1"/>
    <n v="15"/>
    <n v="10.98"/>
    <x v="0"/>
    <x v="0"/>
    <s v="Antennikaapeli"/>
    <n v="4"/>
    <x v="1"/>
  </r>
  <r>
    <n v="55867"/>
    <x v="886"/>
    <s v="10071"/>
    <n v="1"/>
    <n v="1"/>
    <n v="15"/>
    <n v="11.21"/>
    <x v="0"/>
    <x v="0"/>
    <s v="Antennikaapeli"/>
    <n v="4"/>
    <x v="1"/>
  </r>
  <r>
    <n v="55868"/>
    <x v="886"/>
    <s v="10071"/>
    <n v="1"/>
    <n v="3"/>
    <n v="14"/>
    <n v="11.23"/>
    <x v="5"/>
    <x v="0"/>
    <s v="Antennikaapeli"/>
    <n v="4"/>
    <x v="1"/>
  </r>
  <r>
    <n v="55869"/>
    <x v="886"/>
    <s v="10066"/>
    <n v="1"/>
    <n v="5"/>
    <n v="17"/>
    <n v="9.1999999999999993"/>
    <x v="2"/>
    <x v="1"/>
    <s v="USB-kaapeli"/>
    <n v="4"/>
    <x v="1"/>
  </r>
  <r>
    <n v="55870"/>
    <x v="886"/>
    <s v="10071"/>
    <n v="1"/>
    <n v="15"/>
    <n v="14"/>
    <n v="10.28"/>
    <x v="12"/>
    <x v="0"/>
    <s v="Antennikaapeli"/>
    <n v="4"/>
    <x v="1"/>
  </r>
  <r>
    <n v="55871"/>
    <x v="886"/>
    <s v="10071"/>
    <n v="1"/>
    <n v="5"/>
    <n v="15"/>
    <n v="10.34"/>
    <x v="2"/>
    <x v="1"/>
    <s v="Antennikaapeli"/>
    <n v="4"/>
    <x v="1"/>
  </r>
  <r>
    <n v="55872"/>
    <x v="1322"/>
    <s v="10071"/>
    <n v="1"/>
    <n v="2"/>
    <n v="14"/>
    <n v="10.97"/>
    <x v="1"/>
    <x v="0"/>
    <s v="Antennikaapeli"/>
    <n v="4"/>
    <x v="1"/>
  </r>
  <r>
    <n v="55873"/>
    <x v="1323"/>
    <s v="10071"/>
    <n v="1"/>
    <n v="6"/>
    <n v="15"/>
    <n v="10.32"/>
    <x v="4"/>
    <x v="1"/>
    <s v="Antennikaapeli"/>
    <n v="4"/>
    <x v="1"/>
  </r>
  <r>
    <n v="55874"/>
    <x v="1323"/>
    <s v="10051"/>
    <n v="1"/>
    <n v="15"/>
    <n v="346"/>
    <n v="228.74"/>
    <x v="12"/>
    <x v="0"/>
    <s v="TV32"/>
    <n v="3"/>
    <x v="3"/>
  </r>
  <r>
    <n v="55875"/>
    <x v="887"/>
    <s v="10084"/>
    <n v="1"/>
    <n v="14"/>
    <n v="54"/>
    <n v="43.99"/>
    <x v="10"/>
    <x v="1"/>
    <s v="Kaukosäädin"/>
    <n v="4"/>
    <x v="1"/>
  </r>
  <r>
    <n v="55876"/>
    <x v="887"/>
    <s v="10080"/>
    <n v="1"/>
    <n v="6"/>
    <n v="34"/>
    <n v="20.07"/>
    <x v="4"/>
    <x v="1"/>
    <s v="Liitinsarja"/>
    <n v="4"/>
    <x v="1"/>
  </r>
  <r>
    <n v="55877"/>
    <x v="887"/>
    <s v="10006"/>
    <n v="1"/>
    <n v="14"/>
    <n v="238"/>
    <n v="132.80000000000001"/>
    <x v="10"/>
    <x v="1"/>
    <s v="Levysoitin"/>
    <n v="1"/>
    <x v="5"/>
  </r>
  <r>
    <n v="55878"/>
    <x v="887"/>
    <s v="10071"/>
    <n v="1"/>
    <n v="19"/>
    <n v="15"/>
    <n v="11.03"/>
    <x v="13"/>
    <x v="1"/>
    <s v="Antennikaapeli"/>
    <n v="4"/>
    <x v="1"/>
  </r>
  <r>
    <n v="55879"/>
    <x v="888"/>
    <s v="10071"/>
    <n v="1"/>
    <n v="2"/>
    <n v="14"/>
    <n v="10.24"/>
    <x v="1"/>
    <x v="0"/>
    <s v="Antennikaapeli"/>
    <n v="4"/>
    <x v="1"/>
  </r>
  <r>
    <n v="55880"/>
    <x v="888"/>
    <s v="10071"/>
    <n v="1"/>
    <n v="16"/>
    <n v="15"/>
    <n v="11.22"/>
    <x v="11"/>
    <x v="0"/>
    <s v="Antennikaapeli"/>
    <n v="4"/>
    <x v="1"/>
  </r>
  <r>
    <n v="55881"/>
    <x v="888"/>
    <s v="10006"/>
    <n v="1"/>
    <n v="6"/>
    <n v="234"/>
    <n v="136.29"/>
    <x v="4"/>
    <x v="1"/>
    <s v="Levysoitin"/>
    <n v="1"/>
    <x v="5"/>
  </r>
  <r>
    <n v="55882"/>
    <x v="888"/>
    <s v="10028"/>
    <n v="1"/>
    <n v="6"/>
    <n v="115"/>
    <n v="75.13"/>
    <x v="4"/>
    <x v="1"/>
    <s v="Multidigiboxi"/>
    <n v="6"/>
    <x v="2"/>
  </r>
  <r>
    <n v="55883"/>
    <x v="889"/>
    <s v="10071"/>
    <n v="1"/>
    <n v="1"/>
    <n v="15"/>
    <n v="10.46"/>
    <x v="0"/>
    <x v="0"/>
    <s v="Antennikaapeli"/>
    <n v="4"/>
    <x v="1"/>
  </r>
  <r>
    <n v="55884"/>
    <x v="889"/>
    <s v="10071"/>
    <n v="1"/>
    <n v="2"/>
    <n v="14"/>
    <n v="10.53"/>
    <x v="1"/>
    <x v="0"/>
    <s v="Antennikaapeli"/>
    <n v="4"/>
    <x v="1"/>
  </r>
  <r>
    <n v="55885"/>
    <x v="889"/>
    <s v="10071"/>
    <n v="1"/>
    <n v="3"/>
    <n v="15"/>
    <n v="11.08"/>
    <x v="5"/>
    <x v="0"/>
    <s v="Antennikaapeli"/>
    <n v="4"/>
    <x v="1"/>
  </r>
  <r>
    <n v="55886"/>
    <x v="889"/>
    <s v="10006"/>
    <n v="1"/>
    <n v="7"/>
    <n v="244"/>
    <n v="132.66"/>
    <x v="3"/>
    <x v="0"/>
    <s v="Levysoitin"/>
    <n v="1"/>
    <x v="5"/>
  </r>
  <r>
    <n v="55887"/>
    <x v="890"/>
    <s v="10071"/>
    <n v="1"/>
    <n v="5"/>
    <n v="15"/>
    <n v="10.49"/>
    <x v="2"/>
    <x v="1"/>
    <s v="Antennikaapeli"/>
    <n v="4"/>
    <x v="1"/>
  </r>
  <r>
    <n v="55888"/>
    <x v="890"/>
    <s v="10071"/>
    <n v="1"/>
    <n v="18"/>
    <n v="15"/>
    <n v="10.3"/>
    <x v="14"/>
    <x v="0"/>
    <s v="Antennikaapeli"/>
    <n v="4"/>
    <x v="1"/>
  </r>
  <r>
    <n v="55889"/>
    <x v="1324"/>
    <s v="10071"/>
    <n v="1"/>
    <n v="1"/>
    <n v="15"/>
    <n v="10.55"/>
    <x v="0"/>
    <x v="0"/>
    <s v="Antennikaapeli"/>
    <n v="4"/>
    <x v="1"/>
  </r>
  <r>
    <n v="55890"/>
    <x v="1324"/>
    <s v="10071"/>
    <n v="1"/>
    <n v="6"/>
    <n v="15"/>
    <n v="10.68"/>
    <x v="4"/>
    <x v="1"/>
    <s v="Antennikaapeli"/>
    <n v="4"/>
    <x v="1"/>
  </r>
  <r>
    <n v="55891"/>
    <x v="1324"/>
    <s v="10071"/>
    <n v="1"/>
    <n v="6"/>
    <n v="14"/>
    <n v="11.05"/>
    <x v="4"/>
    <x v="1"/>
    <s v="Antennikaapeli"/>
    <n v="4"/>
    <x v="1"/>
  </r>
  <r>
    <n v="55892"/>
    <x v="1324"/>
    <s v="10071"/>
    <n v="1"/>
    <n v="11"/>
    <n v="14"/>
    <n v="10.49"/>
    <x v="7"/>
    <x v="1"/>
    <s v="Antennikaapeli"/>
    <n v="4"/>
    <x v="1"/>
  </r>
  <r>
    <n v="55893"/>
    <x v="1324"/>
    <s v="10071"/>
    <n v="1"/>
    <n v="5"/>
    <n v="14"/>
    <n v="10.6"/>
    <x v="2"/>
    <x v="1"/>
    <s v="Antennikaapeli"/>
    <n v="4"/>
    <x v="1"/>
  </r>
  <r>
    <n v="55894"/>
    <x v="1325"/>
    <s v="10071"/>
    <n v="1"/>
    <n v="2"/>
    <n v="15"/>
    <n v="11.18"/>
    <x v="1"/>
    <x v="0"/>
    <s v="Antennikaapeli"/>
    <n v="4"/>
    <x v="1"/>
  </r>
  <r>
    <n v="55895"/>
    <x v="891"/>
    <s v="10006"/>
    <n v="1"/>
    <n v="6"/>
    <n v="250"/>
    <n v="127.61"/>
    <x v="4"/>
    <x v="1"/>
    <s v="Levysoitin"/>
    <n v="1"/>
    <x v="5"/>
  </r>
  <r>
    <n v="55896"/>
    <x v="891"/>
    <s v="10071"/>
    <n v="1"/>
    <n v="16"/>
    <n v="15"/>
    <n v="11.02"/>
    <x v="11"/>
    <x v="0"/>
    <s v="Antennikaapeli"/>
    <n v="4"/>
    <x v="1"/>
  </r>
  <r>
    <n v="55897"/>
    <x v="891"/>
    <s v="10071"/>
    <n v="1"/>
    <n v="10"/>
    <n v="15"/>
    <n v="10.73"/>
    <x v="9"/>
    <x v="0"/>
    <s v="Antennikaapeli"/>
    <n v="4"/>
    <x v="1"/>
  </r>
  <r>
    <n v="55898"/>
    <x v="891"/>
    <s v="10071"/>
    <n v="1"/>
    <n v="16"/>
    <n v="14"/>
    <n v="10.41"/>
    <x v="11"/>
    <x v="0"/>
    <s v="Antennikaapeli"/>
    <n v="4"/>
    <x v="1"/>
  </r>
  <r>
    <n v="55899"/>
    <x v="892"/>
    <s v="10071"/>
    <n v="1"/>
    <n v="5"/>
    <n v="15"/>
    <n v="10.4"/>
    <x v="2"/>
    <x v="1"/>
    <s v="Antennikaapeli"/>
    <n v="4"/>
    <x v="1"/>
  </r>
  <r>
    <n v="55900"/>
    <x v="892"/>
    <s v="10080"/>
    <n v="1"/>
    <n v="5"/>
    <n v="33"/>
    <n v="18.79"/>
    <x v="2"/>
    <x v="1"/>
    <s v="Liitinsarja"/>
    <n v="4"/>
    <x v="1"/>
  </r>
  <r>
    <n v="55901"/>
    <x v="892"/>
    <s v="10071"/>
    <n v="1"/>
    <n v="5"/>
    <n v="14"/>
    <n v="11.01"/>
    <x v="2"/>
    <x v="1"/>
    <s v="Antennikaapeli"/>
    <n v="4"/>
    <x v="1"/>
  </r>
  <r>
    <n v="55902"/>
    <x v="892"/>
    <s v="10006"/>
    <n v="1"/>
    <n v="5"/>
    <n v="250"/>
    <n v="126.08"/>
    <x v="2"/>
    <x v="1"/>
    <s v="Levysoitin"/>
    <n v="1"/>
    <x v="5"/>
  </r>
  <r>
    <n v="55903"/>
    <x v="892"/>
    <s v="10028"/>
    <n v="1"/>
    <n v="1"/>
    <n v="108"/>
    <n v="75.760000000000005"/>
    <x v="0"/>
    <x v="0"/>
    <s v="Multidigiboxi"/>
    <n v="6"/>
    <x v="2"/>
  </r>
  <r>
    <n v="55904"/>
    <x v="893"/>
    <s v="10084"/>
    <n v="1"/>
    <n v="3"/>
    <n v="54"/>
    <n v="45.44"/>
    <x v="5"/>
    <x v="0"/>
    <s v="Kaukosäädin"/>
    <n v="4"/>
    <x v="1"/>
  </r>
  <r>
    <n v="55905"/>
    <x v="893"/>
    <s v="10071"/>
    <n v="1"/>
    <n v="11"/>
    <n v="15"/>
    <n v="10.38"/>
    <x v="7"/>
    <x v="1"/>
    <s v="Antennikaapeli"/>
    <n v="4"/>
    <x v="1"/>
  </r>
  <r>
    <n v="55906"/>
    <x v="1326"/>
    <s v="10071"/>
    <n v="1"/>
    <n v="5"/>
    <n v="15"/>
    <n v="11.2"/>
    <x v="2"/>
    <x v="1"/>
    <s v="Antennikaapeli"/>
    <n v="4"/>
    <x v="1"/>
  </r>
  <r>
    <n v="55907"/>
    <x v="894"/>
    <s v="10066"/>
    <n v="1"/>
    <n v="3"/>
    <n v="18"/>
    <n v="8.93"/>
    <x v="5"/>
    <x v="0"/>
    <s v="USB-kaapeli"/>
    <n v="4"/>
    <x v="1"/>
  </r>
  <r>
    <n v="55908"/>
    <x v="894"/>
    <s v="10071"/>
    <n v="1"/>
    <n v="18"/>
    <n v="15"/>
    <n v="11.18"/>
    <x v="14"/>
    <x v="0"/>
    <s v="Antennikaapeli"/>
    <n v="4"/>
    <x v="1"/>
  </r>
  <r>
    <n v="55909"/>
    <x v="894"/>
    <s v="10006"/>
    <n v="1"/>
    <n v="2"/>
    <n v="249"/>
    <n v="135.78"/>
    <x v="1"/>
    <x v="0"/>
    <s v="Levysoitin"/>
    <n v="1"/>
    <x v="5"/>
  </r>
  <r>
    <n v="55910"/>
    <x v="895"/>
    <s v="10071"/>
    <n v="1"/>
    <n v="5"/>
    <n v="15"/>
    <n v="11.11"/>
    <x v="2"/>
    <x v="1"/>
    <s v="Antennikaapeli"/>
    <n v="4"/>
    <x v="1"/>
  </r>
  <r>
    <n v="55911"/>
    <x v="895"/>
    <s v="10051"/>
    <n v="1"/>
    <n v="16"/>
    <n v="336"/>
    <n v="237.59"/>
    <x v="11"/>
    <x v="0"/>
    <s v="TV32"/>
    <n v="3"/>
    <x v="3"/>
  </r>
  <r>
    <n v="55912"/>
    <x v="896"/>
    <s v="10071"/>
    <n v="1"/>
    <n v="10"/>
    <n v="15"/>
    <n v="11.11"/>
    <x v="9"/>
    <x v="0"/>
    <s v="Antennikaapeli"/>
    <n v="4"/>
    <x v="1"/>
  </r>
  <r>
    <n v="55913"/>
    <x v="896"/>
    <s v="10071"/>
    <n v="1"/>
    <n v="7"/>
    <n v="15"/>
    <n v="10.95"/>
    <x v="3"/>
    <x v="0"/>
    <s v="Antennikaapeli"/>
    <n v="4"/>
    <x v="1"/>
  </r>
  <r>
    <n v="55914"/>
    <x v="896"/>
    <s v="10071"/>
    <n v="1"/>
    <n v="19"/>
    <n v="14"/>
    <n v="11.15"/>
    <x v="13"/>
    <x v="1"/>
    <s v="Antennikaapeli"/>
    <n v="4"/>
    <x v="1"/>
  </r>
  <r>
    <n v="55915"/>
    <x v="896"/>
    <s v="10071"/>
    <n v="1"/>
    <n v="11"/>
    <n v="15"/>
    <n v="10.36"/>
    <x v="7"/>
    <x v="1"/>
    <s v="Antennikaapeli"/>
    <n v="4"/>
    <x v="1"/>
  </r>
  <r>
    <n v="55916"/>
    <x v="897"/>
    <s v="10006"/>
    <n v="1"/>
    <n v="15"/>
    <n v="247"/>
    <n v="132.24"/>
    <x v="12"/>
    <x v="0"/>
    <s v="Levysoitin"/>
    <n v="1"/>
    <x v="5"/>
  </r>
  <r>
    <n v="55917"/>
    <x v="897"/>
    <s v="10071"/>
    <n v="1"/>
    <n v="9"/>
    <n v="15"/>
    <n v="10.88"/>
    <x v="6"/>
    <x v="1"/>
    <s v="Antennikaapeli"/>
    <n v="4"/>
    <x v="1"/>
  </r>
  <r>
    <n v="55918"/>
    <x v="898"/>
    <s v="10071"/>
    <n v="1"/>
    <n v="5"/>
    <n v="15"/>
    <n v="11.24"/>
    <x v="2"/>
    <x v="1"/>
    <s v="Antennikaapeli"/>
    <n v="4"/>
    <x v="1"/>
  </r>
  <r>
    <n v="55919"/>
    <x v="898"/>
    <s v="10006"/>
    <n v="1"/>
    <n v="5"/>
    <n v="249"/>
    <n v="128.27000000000001"/>
    <x v="2"/>
    <x v="1"/>
    <s v="Levysoitin"/>
    <n v="1"/>
    <x v="5"/>
  </r>
  <r>
    <n v="55920"/>
    <x v="898"/>
    <s v="10071"/>
    <n v="1"/>
    <n v="16"/>
    <n v="15"/>
    <n v="10.41"/>
    <x v="11"/>
    <x v="0"/>
    <s v="Antennikaapeli"/>
    <n v="4"/>
    <x v="1"/>
  </r>
  <r>
    <n v="55921"/>
    <x v="898"/>
    <s v="10051"/>
    <n v="1"/>
    <n v="15"/>
    <n v="332"/>
    <n v="215.84"/>
    <x v="12"/>
    <x v="0"/>
    <s v="TV32"/>
    <n v="3"/>
    <x v="3"/>
  </r>
  <r>
    <n v="55922"/>
    <x v="898"/>
    <s v="10071"/>
    <n v="1"/>
    <n v="10"/>
    <n v="14"/>
    <n v="10.4"/>
    <x v="9"/>
    <x v="0"/>
    <s v="Antennikaapeli"/>
    <n v="4"/>
    <x v="1"/>
  </r>
  <r>
    <n v="55923"/>
    <x v="1327"/>
    <s v="10071"/>
    <n v="1"/>
    <n v="1"/>
    <n v="15"/>
    <n v="10.8"/>
    <x v="0"/>
    <x v="0"/>
    <s v="Antennikaapeli"/>
    <n v="4"/>
    <x v="1"/>
  </r>
  <r>
    <n v="55924"/>
    <x v="1328"/>
    <s v="10071"/>
    <n v="1"/>
    <n v="5"/>
    <n v="15"/>
    <n v="10.38"/>
    <x v="2"/>
    <x v="1"/>
    <s v="Antennikaapeli"/>
    <n v="4"/>
    <x v="1"/>
  </r>
  <r>
    <n v="55925"/>
    <x v="1329"/>
    <s v="10071"/>
    <n v="1"/>
    <n v="3"/>
    <n v="15"/>
    <n v="10.52"/>
    <x v="5"/>
    <x v="0"/>
    <s v="Antennikaapeli"/>
    <n v="4"/>
    <x v="1"/>
  </r>
  <r>
    <n v="55926"/>
    <x v="1329"/>
    <s v="10071"/>
    <n v="1"/>
    <n v="9"/>
    <n v="14"/>
    <n v="10.37"/>
    <x v="6"/>
    <x v="1"/>
    <s v="Antennikaapeli"/>
    <n v="4"/>
    <x v="1"/>
  </r>
  <r>
    <n v="55927"/>
    <x v="1329"/>
    <s v="10028"/>
    <n v="1"/>
    <n v="16"/>
    <n v="117"/>
    <n v="75.790000000000006"/>
    <x v="11"/>
    <x v="0"/>
    <s v="Multidigiboxi"/>
    <n v="6"/>
    <x v="2"/>
  </r>
  <r>
    <n v="55928"/>
    <x v="1329"/>
    <s v="10006"/>
    <n v="1"/>
    <n v="6"/>
    <n v="234"/>
    <n v="139.06"/>
    <x v="4"/>
    <x v="1"/>
    <s v="Levysoitin"/>
    <n v="1"/>
    <x v="5"/>
  </r>
  <r>
    <n v="55929"/>
    <x v="1329"/>
    <s v="10071"/>
    <n v="1"/>
    <n v="7"/>
    <n v="15"/>
    <n v="10.61"/>
    <x v="3"/>
    <x v="0"/>
    <s v="Antennikaapeli"/>
    <n v="4"/>
    <x v="1"/>
  </r>
  <r>
    <n v="55930"/>
    <x v="899"/>
    <s v="10071"/>
    <n v="1"/>
    <n v="5"/>
    <n v="15"/>
    <n v="10.68"/>
    <x v="2"/>
    <x v="1"/>
    <s v="Antennikaapeli"/>
    <n v="4"/>
    <x v="1"/>
  </r>
  <r>
    <n v="55931"/>
    <x v="899"/>
    <s v="10051"/>
    <n v="1"/>
    <n v="3"/>
    <n v="336"/>
    <n v="220.14"/>
    <x v="5"/>
    <x v="0"/>
    <s v="TV32"/>
    <n v="3"/>
    <x v="3"/>
  </r>
  <r>
    <n v="55932"/>
    <x v="900"/>
    <s v="10071"/>
    <n v="1"/>
    <n v="5"/>
    <n v="14"/>
    <n v="11.15"/>
    <x v="2"/>
    <x v="1"/>
    <s v="Antennikaapeli"/>
    <n v="4"/>
    <x v="1"/>
  </r>
  <r>
    <n v="55933"/>
    <x v="900"/>
    <s v="10071"/>
    <n v="1"/>
    <n v="19"/>
    <n v="14"/>
    <n v="10.15"/>
    <x v="13"/>
    <x v="1"/>
    <s v="Antennikaapeli"/>
    <n v="4"/>
    <x v="1"/>
  </r>
  <r>
    <n v="55934"/>
    <x v="901"/>
    <s v="10066"/>
    <n v="1"/>
    <n v="7"/>
    <n v="17"/>
    <n v="8.73"/>
    <x v="3"/>
    <x v="0"/>
    <s v="USB-kaapeli"/>
    <n v="4"/>
    <x v="1"/>
  </r>
  <r>
    <n v="55935"/>
    <x v="901"/>
    <s v="10080"/>
    <n v="1"/>
    <n v="16"/>
    <n v="31"/>
    <n v="18.760000000000002"/>
    <x v="11"/>
    <x v="0"/>
    <s v="Liitinsarja"/>
    <n v="4"/>
    <x v="1"/>
  </r>
  <r>
    <n v="55936"/>
    <x v="901"/>
    <s v="10071"/>
    <n v="1"/>
    <n v="16"/>
    <n v="15"/>
    <n v="11.1"/>
    <x v="11"/>
    <x v="0"/>
    <s v="Antennikaapeli"/>
    <n v="4"/>
    <x v="1"/>
  </r>
  <r>
    <n v="55937"/>
    <x v="901"/>
    <s v="10071"/>
    <n v="1"/>
    <n v="5"/>
    <n v="14"/>
    <n v="10.47"/>
    <x v="2"/>
    <x v="1"/>
    <s v="Antennikaapeli"/>
    <n v="4"/>
    <x v="1"/>
  </r>
  <r>
    <n v="55938"/>
    <x v="1330"/>
    <s v="10006"/>
    <n v="1"/>
    <n v="16"/>
    <n v="258"/>
    <n v="134.12"/>
    <x v="11"/>
    <x v="0"/>
    <s v="Levysoitin"/>
    <n v="1"/>
    <x v="5"/>
  </r>
  <r>
    <n v="55939"/>
    <x v="1330"/>
    <s v="10071"/>
    <n v="1"/>
    <n v="7"/>
    <n v="15"/>
    <n v="10.210000000000001"/>
    <x v="3"/>
    <x v="0"/>
    <s v="Antennikaapeli"/>
    <n v="4"/>
    <x v="1"/>
  </r>
  <r>
    <n v="55940"/>
    <x v="1331"/>
    <s v="10084"/>
    <n v="1"/>
    <n v="5"/>
    <n v="58"/>
    <n v="46.03"/>
    <x v="2"/>
    <x v="1"/>
    <s v="Kaukosäädin"/>
    <n v="4"/>
    <x v="1"/>
  </r>
  <r>
    <n v="55941"/>
    <x v="1331"/>
    <s v="10071"/>
    <n v="1"/>
    <n v="5"/>
    <n v="14"/>
    <n v="10.25"/>
    <x v="2"/>
    <x v="1"/>
    <s v="Antennikaapeli"/>
    <n v="4"/>
    <x v="1"/>
  </r>
  <r>
    <n v="55942"/>
    <x v="1331"/>
    <s v="10071"/>
    <n v="1"/>
    <n v="16"/>
    <n v="15"/>
    <n v="10.76"/>
    <x v="11"/>
    <x v="0"/>
    <s v="Antennikaapeli"/>
    <n v="4"/>
    <x v="1"/>
  </r>
  <r>
    <n v="55943"/>
    <x v="1331"/>
    <s v="10071"/>
    <n v="1"/>
    <n v="18"/>
    <n v="14"/>
    <n v="10.48"/>
    <x v="14"/>
    <x v="0"/>
    <s v="Antennikaapeli"/>
    <n v="4"/>
    <x v="1"/>
  </r>
  <r>
    <n v="55944"/>
    <x v="1331"/>
    <s v="10006"/>
    <n v="1"/>
    <n v="2"/>
    <n v="244"/>
    <n v="134.24"/>
    <x v="1"/>
    <x v="0"/>
    <s v="Levysoitin"/>
    <n v="1"/>
    <x v="5"/>
  </r>
  <r>
    <n v="55945"/>
    <x v="902"/>
    <s v="10066"/>
    <n v="1"/>
    <n v="10"/>
    <n v="18"/>
    <n v="9.3800000000000008"/>
    <x v="9"/>
    <x v="0"/>
    <s v="USB-kaapeli"/>
    <n v="4"/>
    <x v="1"/>
  </r>
  <r>
    <n v="55946"/>
    <x v="902"/>
    <s v="10006"/>
    <n v="1"/>
    <n v="18"/>
    <n v="247"/>
    <n v="130.44"/>
    <x v="14"/>
    <x v="0"/>
    <s v="Levysoitin"/>
    <n v="1"/>
    <x v="5"/>
  </r>
  <r>
    <n v="55947"/>
    <x v="902"/>
    <s v="10071"/>
    <n v="1"/>
    <n v="7"/>
    <n v="14"/>
    <n v="10.66"/>
    <x v="3"/>
    <x v="0"/>
    <s v="Antennikaapeli"/>
    <n v="4"/>
    <x v="1"/>
  </r>
  <r>
    <n v="55948"/>
    <x v="903"/>
    <s v="10071"/>
    <n v="1"/>
    <n v="13"/>
    <n v="15"/>
    <n v="10.96"/>
    <x v="8"/>
    <x v="1"/>
    <s v="Antennikaapeli"/>
    <n v="4"/>
    <x v="1"/>
  </r>
  <r>
    <n v="55949"/>
    <x v="904"/>
    <s v="10006"/>
    <n v="1"/>
    <n v="1"/>
    <n v="241"/>
    <n v="138.72999999999999"/>
    <x v="0"/>
    <x v="0"/>
    <s v="Levysoitin"/>
    <n v="1"/>
    <x v="5"/>
  </r>
  <r>
    <n v="55950"/>
    <x v="904"/>
    <s v="10071"/>
    <n v="1"/>
    <n v="7"/>
    <n v="15"/>
    <n v="10.6"/>
    <x v="3"/>
    <x v="0"/>
    <s v="Antennikaapeli"/>
    <n v="4"/>
    <x v="1"/>
  </r>
  <r>
    <n v="55951"/>
    <x v="904"/>
    <s v="10071"/>
    <n v="1"/>
    <n v="7"/>
    <n v="15"/>
    <n v="10.94"/>
    <x v="3"/>
    <x v="0"/>
    <s v="Antennikaapeli"/>
    <n v="4"/>
    <x v="1"/>
  </r>
  <r>
    <n v="55952"/>
    <x v="1332"/>
    <s v="10084"/>
    <n v="1"/>
    <n v="7"/>
    <n v="57"/>
    <n v="44.51"/>
    <x v="3"/>
    <x v="0"/>
    <s v="Kaukosäädin"/>
    <n v="4"/>
    <x v="1"/>
  </r>
  <r>
    <n v="55953"/>
    <x v="1332"/>
    <s v="10080"/>
    <n v="1"/>
    <n v="1"/>
    <n v="33"/>
    <n v="19.260000000000002"/>
    <x v="0"/>
    <x v="0"/>
    <s v="Liitinsarja"/>
    <n v="4"/>
    <x v="1"/>
  </r>
  <r>
    <n v="55954"/>
    <x v="1332"/>
    <s v="10071"/>
    <n v="1"/>
    <n v="13"/>
    <n v="15"/>
    <n v="10.61"/>
    <x v="8"/>
    <x v="1"/>
    <s v="Antennikaapeli"/>
    <n v="4"/>
    <x v="1"/>
  </r>
  <r>
    <n v="55955"/>
    <x v="905"/>
    <s v="10028"/>
    <n v="1"/>
    <n v="5"/>
    <n v="117"/>
    <n v="77.86"/>
    <x v="2"/>
    <x v="1"/>
    <s v="Multidigiboxi"/>
    <n v="6"/>
    <x v="2"/>
  </r>
  <r>
    <n v="55956"/>
    <x v="905"/>
    <s v="10071"/>
    <n v="1"/>
    <n v="14"/>
    <n v="15"/>
    <n v="10.58"/>
    <x v="10"/>
    <x v="1"/>
    <s v="Antennikaapeli"/>
    <n v="4"/>
    <x v="1"/>
  </r>
  <r>
    <n v="55957"/>
    <x v="905"/>
    <s v="10051"/>
    <n v="1"/>
    <n v="5"/>
    <n v="323"/>
    <n v="226.73"/>
    <x v="2"/>
    <x v="1"/>
    <s v="TV32"/>
    <n v="3"/>
    <x v="3"/>
  </r>
  <r>
    <n v="55958"/>
    <x v="1333"/>
    <s v="10071"/>
    <n v="1"/>
    <n v="14"/>
    <n v="14"/>
    <n v="10.63"/>
    <x v="10"/>
    <x v="1"/>
    <s v="Antennikaapeli"/>
    <n v="4"/>
    <x v="1"/>
  </r>
  <r>
    <n v="55959"/>
    <x v="1333"/>
    <s v="10006"/>
    <n v="1"/>
    <n v="10"/>
    <n v="248"/>
    <n v="138.80000000000001"/>
    <x v="9"/>
    <x v="0"/>
    <s v="Levysoitin"/>
    <n v="1"/>
    <x v="5"/>
  </r>
  <r>
    <n v="55960"/>
    <x v="1334"/>
    <s v="10071"/>
    <n v="1"/>
    <n v="3"/>
    <n v="14"/>
    <n v="10.65"/>
    <x v="5"/>
    <x v="0"/>
    <s v="Antennikaapeli"/>
    <n v="4"/>
    <x v="1"/>
  </r>
  <r>
    <n v="55961"/>
    <x v="906"/>
    <s v="10071"/>
    <n v="1"/>
    <n v="7"/>
    <n v="15"/>
    <n v="10.63"/>
    <x v="3"/>
    <x v="0"/>
    <s v="Antennikaapeli"/>
    <n v="4"/>
    <x v="1"/>
  </r>
  <r>
    <n v="55962"/>
    <x v="906"/>
    <s v="10006"/>
    <n v="1"/>
    <n v="1"/>
    <n v="244"/>
    <n v="131.55000000000001"/>
    <x v="0"/>
    <x v="0"/>
    <s v="Levysoitin"/>
    <n v="1"/>
    <x v="5"/>
  </r>
  <r>
    <n v="55963"/>
    <x v="907"/>
    <s v="10071"/>
    <n v="1"/>
    <n v="10"/>
    <n v="15"/>
    <n v="10.59"/>
    <x v="9"/>
    <x v="0"/>
    <s v="Antennikaapeli"/>
    <n v="4"/>
    <x v="1"/>
  </r>
  <r>
    <n v="55964"/>
    <x v="1335"/>
    <s v="10071"/>
    <n v="1"/>
    <n v="16"/>
    <n v="15"/>
    <n v="10.34"/>
    <x v="11"/>
    <x v="0"/>
    <s v="Antennikaapeli"/>
    <n v="4"/>
    <x v="1"/>
  </r>
  <r>
    <n v="55965"/>
    <x v="1335"/>
    <s v="10084"/>
    <n v="1"/>
    <n v="15"/>
    <n v="58"/>
    <n v="45.28"/>
    <x v="12"/>
    <x v="0"/>
    <s v="Kaukosäädin"/>
    <n v="4"/>
    <x v="1"/>
  </r>
  <r>
    <n v="55966"/>
    <x v="1335"/>
    <s v="10028"/>
    <n v="1"/>
    <n v="11"/>
    <n v="108"/>
    <n v="76.41"/>
    <x v="7"/>
    <x v="1"/>
    <s v="Multidigiboxi"/>
    <n v="6"/>
    <x v="2"/>
  </r>
  <r>
    <n v="55967"/>
    <x v="908"/>
    <s v="10071"/>
    <n v="1"/>
    <n v="1"/>
    <n v="15"/>
    <n v="11.03"/>
    <x v="0"/>
    <x v="0"/>
    <s v="Antennikaapeli"/>
    <n v="4"/>
    <x v="1"/>
  </r>
  <r>
    <n v="55968"/>
    <x v="909"/>
    <s v="10071"/>
    <n v="1"/>
    <n v="3"/>
    <n v="15"/>
    <n v="11.2"/>
    <x v="5"/>
    <x v="0"/>
    <s v="Antennikaapeli"/>
    <n v="4"/>
    <x v="1"/>
  </r>
  <r>
    <n v="55969"/>
    <x v="909"/>
    <s v="10006"/>
    <n v="1"/>
    <n v="11"/>
    <n v="247"/>
    <n v="136.12"/>
    <x v="7"/>
    <x v="1"/>
    <s v="Levysoitin"/>
    <n v="1"/>
    <x v="5"/>
  </r>
  <r>
    <n v="55970"/>
    <x v="909"/>
    <s v="10071"/>
    <n v="1"/>
    <n v="5"/>
    <n v="15"/>
    <n v="11.12"/>
    <x v="2"/>
    <x v="1"/>
    <s v="Antennikaapeli"/>
    <n v="4"/>
    <x v="1"/>
  </r>
  <r>
    <n v="55971"/>
    <x v="910"/>
    <s v="10028"/>
    <n v="1"/>
    <n v="10"/>
    <n v="119"/>
    <n v="74.72"/>
    <x v="9"/>
    <x v="0"/>
    <s v="Multidigiboxi"/>
    <n v="6"/>
    <x v="2"/>
  </r>
  <r>
    <n v="55972"/>
    <x v="910"/>
    <s v="10071"/>
    <n v="1"/>
    <n v="15"/>
    <n v="14"/>
    <n v="10.68"/>
    <x v="12"/>
    <x v="0"/>
    <s v="Antennikaapeli"/>
    <n v="4"/>
    <x v="1"/>
  </r>
  <r>
    <n v="55973"/>
    <x v="910"/>
    <s v="10071"/>
    <n v="1"/>
    <n v="6"/>
    <n v="15"/>
    <n v="10.79"/>
    <x v="4"/>
    <x v="1"/>
    <s v="Antennikaapeli"/>
    <n v="4"/>
    <x v="1"/>
  </r>
  <r>
    <n v="55974"/>
    <x v="911"/>
    <s v="10071"/>
    <n v="1"/>
    <n v="16"/>
    <n v="15"/>
    <n v="10.56"/>
    <x v="11"/>
    <x v="0"/>
    <s v="Antennikaapeli"/>
    <n v="4"/>
    <x v="1"/>
  </r>
  <r>
    <n v="55975"/>
    <x v="912"/>
    <s v="10006"/>
    <n v="1"/>
    <n v="7"/>
    <n v="237"/>
    <n v="131.99"/>
    <x v="3"/>
    <x v="0"/>
    <s v="Levysoitin"/>
    <n v="1"/>
    <x v="5"/>
  </r>
  <r>
    <n v="55976"/>
    <x v="912"/>
    <s v="10071"/>
    <n v="1"/>
    <n v="11"/>
    <n v="14"/>
    <n v="10.29"/>
    <x v="7"/>
    <x v="1"/>
    <s v="Antennikaapeli"/>
    <n v="4"/>
    <x v="1"/>
  </r>
  <r>
    <n v="55977"/>
    <x v="912"/>
    <s v="10051"/>
    <n v="1"/>
    <n v="1"/>
    <n v="347"/>
    <n v="216.69"/>
    <x v="0"/>
    <x v="0"/>
    <s v="TV32"/>
    <n v="3"/>
    <x v="3"/>
  </r>
  <r>
    <n v="55978"/>
    <x v="1336"/>
    <s v="10071"/>
    <n v="1"/>
    <n v="3"/>
    <n v="15"/>
    <n v="10.88"/>
    <x v="5"/>
    <x v="0"/>
    <s v="Antennikaapeli"/>
    <n v="4"/>
    <x v="1"/>
  </r>
  <r>
    <n v="55979"/>
    <x v="1336"/>
    <s v="10080"/>
    <n v="1"/>
    <n v="7"/>
    <n v="33"/>
    <n v="19.59"/>
    <x v="3"/>
    <x v="0"/>
    <s v="Liitinsarja"/>
    <n v="4"/>
    <x v="1"/>
  </r>
  <r>
    <n v="55980"/>
    <x v="1336"/>
    <s v="10071"/>
    <n v="1"/>
    <n v="1"/>
    <n v="14"/>
    <n v="10.53"/>
    <x v="0"/>
    <x v="0"/>
    <s v="Antennikaapeli"/>
    <n v="4"/>
    <x v="1"/>
  </r>
  <r>
    <n v="55981"/>
    <x v="913"/>
    <s v="10071"/>
    <n v="1"/>
    <n v="18"/>
    <n v="14"/>
    <n v="10.99"/>
    <x v="14"/>
    <x v="0"/>
    <s v="Antennikaapeli"/>
    <n v="4"/>
    <x v="1"/>
  </r>
  <r>
    <n v="55982"/>
    <x v="914"/>
    <s v="10066"/>
    <n v="1"/>
    <n v="3"/>
    <n v="17"/>
    <n v="9.52"/>
    <x v="5"/>
    <x v="0"/>
    <s v="USB-kaapeli"/>
    <n v="4"/>
    <x v="1"/>
  </r>
  <r>
    <n v="55983"/>
    <x v="914"/>
    <s v="10071"/>
    <n v="1"/>
    <n v="18"/>
    <n v="15"/>
    <n v="11.23"/>
    <x v="14"/>
    <x v="0"/>
    <s v="Antennikaapeli"/>
    <n v="4"/>
    <x v="1"/>
  </r>
  <r>
    <n v="55984"/>
    <x v="914"/>
    <s v="10006"/>
    <n v="1"/>
    <n v="16"/>
    <n v="258"/>
    <n v="130.88999999999999"/>
    <x v="11"/>
    <x v="0"/>
    <s v="Levysoitin"/>
    <n v="1"/>
    <x v="5"/>
  </r>
  <r>
    <n v="55985"/>
    <x v="914"/>
    <s v="10084"/>
    <n v="1"/>
    <n v="7"/>
    <n v="55"/>
    <n v="43.91"/>
    <x v="3"/>
    <x v="0"/>
    <s v="Kaukosäädin"/>
    <n v="4"/>
    <x v="1"/>
  </r>
  <r>
    <n v="55986"/>
    <x v="915"/>
    <s v="10071"/>
    <n v="1"/>
    <n v="3"/>
    <n v="15"/>
    <n v="10.86"/>
    <x v="5"/>
    <x v="0"/>
    <s v="Antennikaapeli"/>
    <n v="4"/>
    <x v="1"/>
  </r>
  <r>
    <n v="55987"/>
    <x v="915"/>
    <s v="10071"/>
    <n v="1"/>
    <n v="7"/>
    <n v="14"/>
    <n v="11.25"/>
    <x v="3"/>
    <x v="0"/>
    <s v="Antennikaapeli"/>
    <n v="4"/>
    <x v="1"/>
  </r>
  <r>
    <n v="55988"/>
    <x v="915"/>
    <s v="10051"/>
    <n v="1"/>
    <n v="6"/>
    <n v="326"/>
    <n v="226.77"/>
    <x v="4"/>
    <x v="1"/>
    <s v="TV32"/>
    <n v="3"/>
    <x v="3"/>
  </r>
  <r>
    <n v="55989"/>
    <x v="916"/>
    <s v="10071"/>
    <n v="1"/>
    <n v="14"/>
    <n v="14"/>
    <n v="10.73"/>
    <x v="10"/>
    <x v="1"/>
    <s v="Antennikaapeli"/>
    <n v="4"/>
    <x v="1"/>
  </r>
  <r>
    <n v="55990"/>
    <x v="1337"/>
    <s v="10084"/>
    <n v="1"/>
    <n v="5"/>
    <n v="54"/>
    <n v="44.79"/>
    <x v="2"/>
    <x v="1"/>
    <s v="Kaukosäädin"/>
    <n v="4"/>
    <x v="1"/>
  </r>
  <r>
    <n v="55991"/>
    <x v="1337"/>
    <s v="10071"/>
    <n v="1"/>
    <n v="15"/>
    <n v="15"/>
    <n v="11.03"/>
    <x v="12"/>
    <x v="0"/>
    <s v="Antennikaapeli"/>
    <n v="4"/>
    <x v="1"/>
  </r>
  <r>
    <n v="55992"/>
    <x v="917"/>
    <s v="10080"/>
    <n v="1"/>
    <n v="11"/>
    <n v="33"/>
    <n v="19.88"/>
    <x v="7"/>
    <x v="1"/>
    <s v="Liitinsarja"/>
    <n v="4"/>
    <x v="1"/>
  </r>
  <r>
    <n v="55993"/>
    <x v="917"/>
    <s v="10028"/>
    <n v="1"/>
    <n v="9"/>
    <n v="116"/>
    <n v="76.64"/>
    <x v="6"/>
    <x v="1"/>
    <s v="Multidigiboxi"/>
    <n v="6"/>
    <x v="2"/>
  </r>
  <r>
    <n v="55994"/>
    <x v="917"/>
    <s v="10071"/>
    <n v="1"/>
    <n v="3"/>
    <n v="15"/>
    <n v="10.92"/>
    <x v="5"/>
    <x v="0"/>
    <s v="Antennikaapeli"/>
    <n v="4"/>
    <x v="1"/>
  </r>
  <r>
    <n v="55995"/>
    <x v="917"/>
    <s v="10006"/>
    <n v="1"/>
    <n v="5"/>
    <n v="250"/>
    <n v="128.22999999999999"/>
    <x v="2"/>
    <x v="1"/>
    <s v="Levysoitin"/>
    <n v="1"/>
    <x v="5"/>
  </r>
  <r>
    <n v="55996"/>
    <x v="1338"/>
    <s v="10071"/>
    <n v="1"/>
    <n v="6"/>
    <n v="14"/>
    <n v="10.16"/>
    <x v="4"/>
    <x v="1"/>
    <s v="Antennikaapeli"/>
    <n v="4"/>
    <x v="1"/>
  </r>
  <r>
    <n v="55997"/>
    <x v="1338"/>
    <s v="10071"/>
    <n v="1"/>
    <n v="14"/>
    <n v="14"/>
    <n v="10.66"/>
    <x v="10"/>
    <x v="1"/>
    <s v="Antennikaapeli"/>
    <n v="4"/>
    <x v="1"/>
  </r>
  <r>
    <n v="55998"/>
    <x v="1338"/>
    <s v="10071"/>
    <n v="1"/>
    <n v="7"/>
    <n v="14"/>
    <n v="11.23"/>
    <x v="3"/>
    <x v="0"/>
    <s v="Antennikaapeli"/>
    <n v="4"/>
    <x v="1"/>
  </r>
  <r>
    <n v="55999"/>
    <x v="1338"/>
    <s v="10071"/>
    <n v="1"/>
    <n v="5"/>
    <n v="15"/>
    <n v="10.66"/>
    <x v="2"/>
    <x v="1"/>
    <s v="Antennikaapeli"/>
    <n v="4"/>
    <x v="1"/>
  </r>
  <r>
    <n v="56000"/>
    <x v="918"/>
    <s v="10071"/>
    <n v="1"/>
    <n v="16"/>
    <n v="15"/>
    <n v="11.11"/>
    <x v="11"/>
    <x v="0"/>
    <s v="Antennikaapeli"/>
    <n v="4"/>
    <x v="1"/>
  </r>
  <r>
    <n v="56001"/>
    <x v="918"/>
    <s v="10006"/>
    <n v="1"/>
    <n v="1"/>
    <n v="255"/>
    <n v="129.57"/>
    <x v="0"/>
    <x v="0"/>
    <s v="Levysoitin"/>
    <n v="1"/>
    <x v="5"/>
  </r>
  <r>
    <n v="56002"/>
    <x v="919"/>
    <s v="10006"/>
    <n v="1"/>
    <n v="9"/>
    <n v="239"/>
    <n v="139.16999999999999"/>
    <x v="6"/>
    <x v="1"/>
    <s v="Levysoitin"/>
    <n v="1"/>
    <x v="5"/>
  </r>
  <r>
    <n v="56003"/>
    <x v="919"/>
    <s v="10071"/>
    <n v="1"/>
    <n v="6"/>
    <n v="15"/>
    <n v="10.72"/>
    <x v="4"/>
    <x v="1"/>
    <s v="Antennikaapeli"/>
    <n v="4"/>
    <x v="1"/>
  </r>
  <r>
    <n v="56004"/>
    <x v="919"/>
    <s v="10071"/>
    <n v="1"/>
    <n v="19"/>
    <n v="15"/>
    <n v="10.91"/>
    <x v="13"/>
    <x v="1"/>
    <s v="Antennikaapeli"/>
    <n v="4"/>
    <x v="1"/>
  </r>
  <r>
    <n v="56005"/>
    <x v="920"/>
    <s v="10071"/>
    <n v="1"/>
    <n v="7"/>
    <n v="14"/>
    <n v="10.34"/>
    <x v="3"/>
    <x v="0"/>
    <s v="Antennikaapeli"/>
    <n v="4"/>
    <x v="1"/>
  </r>
  <r>
    <n v="56006"/>
    <x v="920"/>
    <s v="10071"/>
    <n v="1"/>
    <n v="13"/>
    <n v="14"/>
    <n v="10.65"/>
    <x v="8"/>
    <x v="1"/>
    <s v="Antennikaapeli"/>
    <n v="4"/>
    <x v="1"/>
  </r>
  <r>
    <n v="56007"/>
    <x v="921"/>
    <s v="10084"/>
    <n v="1"/>
    <n v="14"/>
    <n v="56"/>
    <n v="41.77"/>
    <x v="10"/>
    <x v="1"/>
    <s v="Kaukosäädin"/>
    <n v="4"/>
    <x v="1"/>
  </r>
  <r>
    <n v="56008"/>
    <x v="921"/>
    <s v="10071"/>
    <n v="1"/>
    <n v="13"/>
    <n v="14"/>
    <n v="10.81"/>
    <x v="8"/>
    <x v="1"/>
    <s v="Antennikaapeli"/>
    <n v="4"/>
    <x v="1"/>
  </r>
  <r>
    <n v="56009"/>
    <x v="1339"/>
    <s v="10071"/>
    <n v="1"/>
    <n v="7"/>
    <n v="14"/>
    <n v="10.84"/>
    <x v="3"/>
    <x v="0"/>
    <s v="Antennikaapeli"/>
    <n v="4"/>
    <x v="1"/>
  </r>
  <r>
    <n v="56010"/>
    <x v="1339"/>
    <s v="10071"/>
    <n v="1"/>
    <n v="5"/>
    <n v="15"/>
    <n v="10.42"/>
    <x v="2"/>
    <x v="1"/>
    <s v="Antennikaapeli"/>
    <n v="4"/>
    <x v="1"/>
  </r>
  <r>
    <n v="56011"/>
    <x v="1339"/>
    <s v="10006"/>
    <n v="1"/>
    <n v="7"/>
    <n v="247"/>
    <n v="132.07"/>
    <x v="3"/>
    <x v="0"/>
    <s v="Levysoitin"/>
    <n v="1"/>
    <x v="5"/>
  </r>
  <r>
    <n v="56012"/>
    <x v="1339"/>
    <s v="10071"/>
    <n v="1"/>
    <n v="16"/>
    <n v="15"/>
    <n v="11.09"/>
    <x v="11"/>
    <x v="0"/>
    <s v="Antennikaapeli"/>
    <n v="4"/>
    <x v="1"/>
  </r>
  <r>
    <n v="56013"/>
    <x v="1339"/>
    <s v="10071"/>
    <n v="1"/>
    <n v="11"/>
    <n v="14"/>
    <n v="10.93"/>
    <x v="7"/>
    <x v="1"/>
    <s v="Antennikaapeli"/>
    <n v="4"/>
    <x v="1"/>
  </r>
  <r>
    <n v="56014"/>
    <x v="1339"/>
    <s v="10071"/>
    <n v="1"/>
    <n v="14"/>
    <n v="15"/>
    <n v="11.1"/>
    <x v="10"/>
    <x v="1"/>
    <s v="Antennikaapeli"/>
    <n v="4"/>
    <x v="1"/>
  </r>
  <r>
    <n v="56015"/>
    <x v="1339"/>
    <s v="10051"/>
    <n v="1"/>
    <n v="1"/>
    <n v="346"/>
    <n v="219.26"/>
    <x v="0"/>
    <x v="0"/>
    <s v="TV32"/>
    <n v="3"/>
    <x v="3"/>
  </r>
  <r>
    <n v="56016"/>
    <x v="1339"/>
    <s v="10071"/>
    <n v="1"/>
    <n v="1"/>
    <n v="14"/>
    <n v="10.79"/>
    <x v="0"/>
    <x v="0"/>
    <s v="Antennikaapeli"/>
    <n v="4"/>
    <x v="1"/>
  </r>
  <r>
    <n v="56017"/>
    <x v="922"/>
    <s v="10071"/>
    <n v="1"/>
    <n v="2"/>
    <n v="14"/>
    <n v="10.35"/>
    <x v="1"/>
    <x v="0"/>
    <s v="Antennikaapeli"/>
    <n v="4"/>
    <x v="1"/>
  </r>
  <r>
    <n v="56018"/>
    <x v="923"/>
    <s v="10071"/>
    <n v="1"/>
    <n v="6"/>
    <n v="15"/>
    <n v="10.68"/>
    <x v="4"/>
    <x v="1"/>
    <s v="Antennikaapeli"/>
    <n v="4"/>
    <x v="1"/>
  </r>
  <r>
    <n v="56019"/>
    <x v="1340"/>
    <s v="10071"/>
    <n v="1"/>
    <n v="7"/>
    <n v="15"/>
    <n v="10.51"/>
    <x v="3"/>
    <x v="0"/>
    <s v="Antennikaapeli"/>
    <n v="4"/>
    <x v="1"/>
  </r>
  <r>
    <n v="56020"/>
    <x v="924"/>
    <s v="10084"/>
    <n v="1"/>
    <n v="11"/>
    <n v="54"/>
    <n v="44.58"/>
    <x v="7"/>
    <x v="1"/>
    <s v="Kaukosäädin"/>
    <n v="4"/>
    <x v="1"/>
  </r>
  <r>
    <n v="56021"/>
    <x v="924"/>
    <s v="10071"/>
    <n v="1"/>
    <n v="7"/>
    <n v="14"/>
    <n v="10.73"/>
    <x v="3"/>
    <x v="0"/>
    <s v="Antennikaapeli"/>
    <n v="4"/>
    <x v="1"/>
  </r>
  <r>
    <n v="56022"/>
    <x v="924"/>
    <s v="10080"/>
    <n v="1"/>
    <n v="7"/>
    <n v="33"/>
    <n v="18.7"/>
    <x v="3"/>
    <x v="0"/>
    <s v="Liitinsarja"/>
    <n v="4"/>
    <x v="1"/>
  </r>
  <r>
    <n v="56023"/>
    <x v="924"/>
    <s v="10028"/>
    <n v="1"/>
    <n v="2"/>
    <n v="109"/>
    <n v="73.78"/>
    <x v="1"/>
    <x v="0"/>
    <s v="Multidigiboxi"/>
    <n v="6"/>
    <x v="2"/>
  </r>
  <r>
    <n v="56024"/>
    <x v="924"/>
    <s v="10006"/>
    <n v="1"/>
    <n v="6"/>
    <n v="235"/>
    <n v="138.68"/>
    <x v="4"/>
    <x v="1"/>
    <s v="Levysoitin"/>
    <n v="1"/>
    <x v="5"/>
  </r>
  <r>
    <n v="56025"/>
    <x v="924"/>
    <s v="10071"/>
    <n v="1"/>
    <n v="7"/>
    <n v="14"/>
    <n v="11.18"/>
    <x v="3"/>
    <x v="0"/>
    <s v="Antennikaapeli"/>
    <n v="4"/>
    <x v="1"/>
  </r>
  <r>
    <n v="56026"/>
    <x v="924"/>
    <s v="10066"/>
    <n v="4"/>
    <n v="5"/>
    <n v="17"/>
    <n v="9.5299999999999994"/>
    <x v="2"/>
    <x v="1"/>
    <s v="USB-kaapeli"/>
    <n v="4"/>
    <x v="1"/>
  </r>
  <r>
    <n v="56027"/>
    <x v="1341"/>
    <s v="10071"/>
    <n v="1"/>
    <n v="9"/>
    <n v="14"/>
    <n v="10.79"/>
    <x v="6"/>
    <x v="1"/>
    <s v="Antennikaapeli"/>
    <n v="4"/>
    <x v="1"/>
  </r>
  <r>
    <n v="56028"/>
    <x v="925"/>
    <s v="10071"/>
    <n v="2"/>
    <n v="5"/>
    <n v="14"/>
    <n v="11.07"/>
    <x v="2"/>
    <x v="1"/>
    <s v="Antennikaapeli"/>
    <n v="4"/>
    <x v="1"/>
  </r>
  <r>
    <n v="56029"/>
    <x v="925"/>
    <s v="10006"/>
    <n v="1"/>
    <n v="5"/>
    <n v="259"/>
    <n v="139.06"/>
    <x v="2"/>
    <x v="1"/>
    <s v="Levysoitin"/>
    <n v="1"/>
    <x v="5"/>
  </r>
  <r>
    <n v="56030"/>
    <x v="925"/>
    <s v="10051"/>
    <n v="1"/>
    <n v="14"/>
    <n v="315"/>
    <n v="221.57"/>
    <x v="10"/>
    <x v="1"/>
    <s v="TV32"/>
    <n v="3"/>
    <x v="3"/>
  </r>
  <r>
    <n v="56031"/>
    <x v="926"/>
    <s v="10071"/>
    <n v="1"/>
    <n v="10"/>
    <n v="15"/>
    <n v="10.51"/>
    <x v="9"/>
    <x v="0"/>
    <s v="Antennikaapeli"/>
    <n v="4"/>
    <x v="1"/>
  </r>
  <r>
    <n v="56032"/>
    <x v="926"/>
    <s v="10071"/>
    <n v="1"/>
    <n v="9"/>
    <n v="15"/>
    <n v="10.71"/>
    <x v="6"/>
    <x v="1"/>
    <s v="Antennikaapeli"/>
    <n v="4"/>
    <x v="1"/>
  </r>
  <r>
    <n v="56033"/>
    <x v="926"/>
    <s v="10071"/>
    <n v="1"/>
    <n v="6"/>
    <n v="15"/>
    <n v="10.93"/>
    <x v="4"/>
    <x v="1"/>
    <s v="Antennikaapeli"/>
    <n v="4"/>
    <x v="1"/>
  </r>
  <r>
    <n v="56034"/>
    <x v="926"/>
    <s v="10071"/>
    <n v="1"/>
    <n v="1"/>
    <n v="14"/>
    <n v="10.43"/>
    <x v="0"/>
    <x v="0"/>
    <s v="Antennikaapeli"/>
    <n v="4"/>
    <x v="1"/>
  </r>
  <r>
    <n v="56035"/>
    <x v="926"/>
    <s v="10071"/>
    <n v="1"/>
    <n v="5"/>
    <n v="15"/>
    <n v="11.23"/>
    <x v="2"/>
    <x v="1"/>
    <s v="Antennikaapeli"/>
    <n v="4"/>
    <x v="1"/>
  </r>
  <r>
    <n v="56036"/>
    <x v="927"/>
    <s v="10071"/>
    <n v="1"/>
    <n v="5"/>
    <n v="15"/>
    <n v="10.36"/>
    <x v="2"/>
    <x v="1"/>
    <s v="Antennikaapeli"/>
    <n v="4"/>
    <x v="1"/>
  </r>
  <r>
    <n v="56037"/>
    <x v="927"/>
    <s v="10071"/>
    <n v="1"/>
    <n v="7"/>
    <n v="14"/>
    <n v="10.85"/>
    <x v="3"/>
    <x v="0"/>
    <s v="Antennikaapeli"/>
    <n v="4"/>
    <x v="1"/>
  </r>
  <r>
    <n v="56038"/>
    <x v="928"/>
    <s v="10080"/>
    <n v="1"/>
    <n v="7"/>
    <n v="32"/>
    <n v="18.350000000000001"/>
    <x v="3"/>
    <x v="0"/>
    <s v="Liitinsarja"/>
    <n v="4"/>
    <x v="1"/>
  </r>
  <r>
    <n v="56039"/>
    <x v="928"/>
    <s v="10071"/>
    <n v="1"/>
    <n v="5"/>
    <n v="14"/>
    <n v="10.92"/>
    <x v="2"/>
    <x v="1"/>
    <s v="Antennikaapeli"/>
    <n v="4"/>
    <x v="1"/>
  </r>
  <r>
    <n v="56040"/>
    <x v="1342"/>
    <s v="10084"/>
    <n v="1"/>
    <n v="2"/>
    <n v="56"/>
    <n v="44.19"/>
    <x v="1"/>
    <x v="0"/>
    <s v="Kaukosäädin"/>
    <n v="4"/>
    <x v="1"/>
  </r>
  <r>
    <n v="56041"/>
    <x v="1342"/>
    <s v="10071"/>
    <n v="1"/>
    <n v="5"/>
    <n v="15"/>
    <n v="11.16"/>
    <x v="2"/>
    <x v="1"/>
    <s v="Antennikaapeli"/>
    <n v="4"/>
    <x v="1"/>
  </r>
  <r>
    <n v="56042"/>
    <x v="1342"/>
    <s v="10071"/>
    <n v="1"/>
    <n v="1"/>
    <n v="15"/>
    <n v="10.34"/>
    <x v="0"/>
    <x v="0"/>
    <s v="Antennikaapeli"/>
    <n v="4"/>
    <x v="1"/>
  </r>
  <r>
    <n v="56043"/>
    <x v="1342"/>
    <s v="10006"/>
    <n v="1"/>
    <n v="2"/>
    <n v="238"/>
    <n v="136.96"/>
    <x v="1"/>
    <x v="0"/>
    <s v="Levysoitin"/>
    <n v="1"/>
    <x v="5"/>
  </r>
  <r>
    <n v="56044"/>
    <x v="1342"/>
    <s v="10071"/>
    <n v="1"/>
    <n v="16"/>
    <n v="14"/>
    <n v="11.17"/>
    <x v="11"/>
    <x v="0"/>
    <s v="Antennikaapeli"/>
    <n v="4"/>
    <x v="1"/>
  </r>
  <r>
    <n v="56045"/>
    <x v="929"/>
    <s v="10040"/>
    <n v="1"/>
    <n v="7"/>
    <n v="129"/>
    <n v="65.67"/>
    <x v="3"/>
    <x v="0"/>
    <s v="PS3-konsoli"/>
    <n v="5"/>
    <x v="0"/>
  </r>
  <r>
    <n v="56046"/>
    <x v="929"/>
    <s v="10071"/>
    <n v="1"/>
    <n v="1"/>
    <n v="15"/>
    <n v="10.27"/>
    <x v="0"/>
    <x v="0"/>
    <s v="Antennikaapeli"/>
    <n v="4"/>
    <x v="1"/>
  </r>
  <r>
    <n v="56047"/>
    <x v="1343"/>
    <s v="10071"/>
    <n v="1"/>
    <n v="7"/>
    <n v="15"/>
    <n v="10.54"/>
    <x v="3"/>
    <x v="0"/>
    <s v="Antennikaapeli"/>
    <n v="4"/>
    <x v="1"/>
  </r>
  <r>
    <n v="56048"/>
    <x v="1343"/>
    <s v="10028"/>
    <n v="1"/>
    <n v="9"/>
    <n v="116"/>
    <n v="75.819999999999993"/>
    <x v="6"/>
    <x v="1"/>
    <s v="Multidigiboxi"/>
    <n v="6"/>
    <x v="2"/>
  </r>
  <r>
    <n v="56049"/>
    <x v="1343"/>
    <s v="10066"/>
    <n v="1"/>
    <n v="1"/>
    <n v="18"/>
    <n v="8.93"/>
    <x v="0"/>
    <x v="0"/>
    <s v="USB-kaapeli"/>
    <n v="4"/>
    <x v="1"/>
  </r>
  <r>
    <n v="56050"/>
    <x v="930"/>
    <s v="10071"/>
    <n v="1"/>
    <n v="19"/>
    <n v="15"/>
    <n v="10.199999999999999"/>
    <x v="13"/>
    <x v="1"/>
    <s v="Antennikaapeli"/>
    <n v="4"/>
    <x v="1"/>
  </r>
  <r>
    <n v="56051"/>
    <x v="930"/>
    <s v="10006"/>
    <n v="1"/>
    <n v="9"/>
    <n v="252"/>
    <n v="129.57"/>
    <x v="6"/>
    <x v="1"/>
    <s v="Levysoitin"/>
    <n v="1"/>
    <x v="5"/>
  </r>
  <r>
    <n v="56052"/>
    <x v="931"/>
    <s v="10071"/>
    <n v="1"/>
    <n v="6"/>
    <n v="14"/>
    <n v="10.32"/>
    <x v="4"/>
    <x v="1"/>
    <s v="Antennikaapeli"/>
    <n v="4"/>
    <x v="1"/>
  </r>
  <r>
    <n v="56053"/>
    <x v="932"/>
    <s v="10006"/>
    <n v="1"/>
    <n v="1"/>
    <n v="249"/>
    <n v="128.22999999999999"/>
    <x v="0"/>
    <x v="0"/>
    <s v="Levysoitin"/>
    <n v="1"/>
    <x v="5"/>
  </r>
  <r>
    <n v="56054"/>
    <x v="932"/>
    <s v="10071"/>
    <n v="1"/>
    <n v="1"/>
    <n v="15"/>
    <n v="10.37"/>
    <x v="0"/>
    <x v="0"/>
    <s v="Antennikaapeli"/>
    <n v="4"/>
    <x v="1"/>
  </r>
  <r>
    <n v="56055"/>
    <x v="933"/>
    <s v="10071"/>
    <n v="1"/>
    <n v="5"/>
    <n v="15"/>
    <n v="10.58"/>
    <x v="2"/>
    <x v="1"/>
    <s v="Antennikaapeli"/>
    <n v="4"/>
    <x v="1"/>
  </r>
  <r>
    <n v="56056"/>
    <x v="933"/>
    <s v="10084"/>
    <n v="1"/>
    <n v="16"/>
    <n v="55"/>
    <n v="45.95"/>
    <x v="11"/>
    <x v="0"/>
    <s v="Kaukosäädin"/>
    <n v="4"/>
    <x v="1"/>
  </r>
  <r>
    <n v="56057"/>
    <x v="934"/>
    <s v="10071"/>
    <n v="1"/>
    <n v="16"/>
    <n v="15"/>
    <n v="10.18"/>
    <x v="11"/>
    <x v="0"/>
    <s v="Antennikaapeli"/>
    <n v="4"/>
    <x v="1"/>
  </r>
  <r>
    <n v="56058"/>
    <x v="934"/>
    <s v="10071"/>
    <n v="1"/>
    <n v="1"/>
    <n v="15"/>
    <n v="10.41"/>
    <x v="0"/>
    <x v="0"/>
    <s v="Antennikaapeli"/>
    <n v="4"/>
    <x v="1"/>
  </r>
  <r>
    <n v="56059"/>
    <x v="934"/>
    <s v="10006"/>
    <n v="1"/>
    <n v="5"/>
    <n v="259"/>
    <n v="137.32"/>
    <x v="2"/>
    <x v="1"/>
    <s v="Levysoitin"/>
    <n v="1"/>
    <x v="5"/>
  </r>
  <r>
    <n v="56060"/>
    <x v="935"/>
    <s v="10051"/>
    <n v="1"/>
    <n v="6"/>
    <n v="338"/>
    <n v="232.47"/>
    <x v="4"/>
    <x v="1"/>
    <s v="TV32"/>
    <n v="3"/>
    <x v="3"/>
  </r>
  <r>
    <n v="56061"/>
    <x v="935"/>
    <s v="10006"/>
    <n v="1"/>
    <n v="7"/>
    <n v="236"/>
    <n v="137.24"/>
    <x v="3"/>
    <x v="0"/>
    <s v="Levysoitin"/>
    <n v="1"/>
    <x v="5"/>
  </r>
  <r>
    <n v="56062"/>
    <x v="935"/>
    <s v="10071"/>
    <n v="1"/>
    <n v="7"/>
    <n v="15"/>
    <n v="11.02"/>
    <x v="3"/>
    <x v="0"/>
    <s v="Antennikaapeli"/>
    <n v="4"/>
    <x v="1"/>
  </r>
  <r>
    <n v="56063"/>
    <x v="936"/>
    <s v="10071"/>
    <n v="1"/>
    <n v="16"/>
    <n v="14"/>
    <n v="11.23"/>
    <x v="11"/>
    <x v="0"/>
    <s v="Antennikaapeli"/>
    <n v="4"/>
    <x v="1"/>
  </r>
  <r>
    <n v="56064"/>
    <x v="936"/>
    <s v="10071"/>
    <n v="1"/>
    <n v="2"/>
    <n v="15"/>
    <n v="10.25"/>
    <x v="1"/>
    <x v="0"/>
    <s v="Antennikaapeli"/>
    <n v="4"/>
    <x v="1"/>
  </r>
  <r>
    <n v="56065"/>
    <x v="936"/>
    <s v="10071"/>
    <n v="1"/>
    <n v="3"/>
    <n v="15"/>
    <n v="10.48"/>
    <x v="5"/>
    <x v="0"/>
    <s v="Antennikaapeli"/>
    <n v="4"/>
    <x v="1"/>
  </r>
  <r>
    <n v="56066"/>
    <x v="1344"/>
    <s v="10071"/>
    <n v="1"/>
    <n v="7"/>
    <n v="15"/>
    <n v="10.37"/>
    <x v="3"/>
    <x v="0"/>
    <s v="Antennikaapeli"/>
    <n v="4"/>
    <x v="1"/>
  </r>
  <r>
    <n v="56067"/>
    <x v="1344"/>
    <s v="10006"/>
    <n v="1"/>
    <n v="7"/>
    <n v="244"/>
    <n v="134.68"/>
    <x v="3"/>
    <x v="0"/>
    <s v="Levysoitin"/>
    <n v="1"/>
    <x v="5"/>
  </r>
  <r>
    <n v="56068"/>
    <x v="1344"/>
    <s v="10028"/>
    <n v="1"/>
    <n v="9"/>
    <n v="111"/>
    <n v="76.05"/>
    <x v="6"/>
    <x v="1"/>
    <s v="Multidigiboxi"/>
    <n v="6"/>
    <x v="2"/>
  </r>
  <r>
    <n v="56069"/>
    <x v="1344"/>
    <s v="10080"/>
    <n v="1"/>
    <n v="6"/>
    <n v="34"/>
    <n v="18.96"/>
    <x v="4"/>
    <x v="1"/>
    <s v="Liitinsarja"/>
    <n v="4"/>
    <x v="1"/>
  </r>
  <r>
    <n v="56070"/>
    <x v="1345"/>
    <s v="10071"/>
    <n v="1"/>
    <n v="5"/>
    <n v="15"/>
    <n v="10.48"/>
    <x v="2"/>
    <x v="1"/>
    <s v="Antennikaapeli"/>
    <n v="4"/>
    <x v="1"/>
  </r>
  <r>
    <n v="56071"/>
    <x v="1345"/>
    <s v="10071"/>
    <n v="1"/>
    <n v="11"/>
    <n v="15"/>
    <n v="10.35"/>
    <x v="7"/>
    <x v="1"/>
    <s v="Antennikaapeli"/>
    <n v="4"/>
    <x v="1"/>
  </r>
  <r>
    <n v="56072"/>
    <x v="1345"/>
    <s v="10071"/>
    <n v="1"/>
    <n v="14"/>
    <n v="14"/>
    <n v="10.76"/>
    <x v="10"/>
    <x v="1"/>
    <s v="Antennikaapeli"/>
    <n v="4"/>
    <x v="1"/>
  </r>
  <r>
    <n v="56073"/>
    <x v="937"/>
    <s v="10006"/>
    <n v="1"/>
    <n v="2"/>
    <n v="243"/>
    <n v="133.69999999999999"/>
    <x v="1"/>
    <x v="0"/>
    <s v="Levysoitin"/>
    <n v="1"/>
    <x v="5"/>
  </r>
  <r>
    <n v="56074"/>
    <x v="937"/>
    <s v="10071"/>
    <n v="1"/>
    <n v="19"/>
    <n v="15"/>
    <n v="11.2"/>
    <x v="13"/>
    <x v="1"/>
    <s v="Antennikaapeli"/>
    <n v="4"/>
    <x v="1"/>
  </r>
  <r>
    <n v="56075"/>
    <x v="937"/>
    <s v="10071"/>
    <n v="1"/>
    <n v="3"/>
    <n v="14"/>
    <n v="10.8"/>
    <x v="5"/>
    <x v="0"/>
    <s v="Antennikaapeli"/>
    <n v="4"/>
    <x v="1"/>
  </r>
  <r>
    <n v="56076"/>
    <x v="1346"/>
    <s v="10071"/>
    <n v="1"/>
    <n v="1"/>
    <n v="15"/>
    <n v="10.28"/>
    <x v="0"/>
    <x v="0"/>
    <s v="Antennikaapeli"/>
    <n v="4"/>
    <x v="1"/>
  </r>
  <r>
    <n v="56077"/>
    <x v="1346"/>
    <s v="10071"/>
    <n v="1"/>
    <n v="13"/>
    <n v="15"/>
    <n v="11.26"/>
    <x v="8"/>
    <x v="1"/>
    <s v="Antennikaapeli"/>
    <n v="4"/>
    <x v="1"/>
  </r>
  <r>
    <n v="56078"/>
    <x v="1346"/>
    <s v="10071"/>
    <n v="1"/>
    <n v="6"/>
    <n v="15"/>
    <n v="10.69"/>
    <x v="4"/>
    <x v="1"/>
    <s v="Antennikaapeli"/>
    <n v="4"/>
    <x v="1"/>
  </r>
  <r>
    <n v="56079"/>
    <x v="1346"/>
    <s v="10071"/>
    <n v="1"/>
    <n v="5"/>
    <n v="15"/>
    <n v="10.42"/>
    <x v="2"/>
    <x v="1"/>
    <s v="Antennikaapeli"/>
    <n v="4"/>
    <x v="1"/>
  </r>
  <r>
    <n v="56080"/>
    <x v="1346"/>
    <s v="10071"/>
    <n v="1"/>
    <n v="14"/>
    <n v="15"/>
    <n v="10.24"/>
    <x v="10"/>
    <x v="1"/>
    <s v="Antennikaapeli"/>
    <n v="4"/>
    <x v="1"/>
  </r>
  <r>
    <n v="56081"/>
    <x v="1346"/>
    <s v="10071"/>
    <n v="1"/>
    <n v="10"/>
    <n v="15"/>
    <n v="10.57"/>
    <x v="9"/>
    <x v="0"/>
    <s v="Antennikaapeli"/>
    <n v="4"/>
    <x v="1"/>
  </r>
  <r>
    <n v="56082"/>
    <x v="1346"/>
    <s v="10071"/>
    <n v="1"/>
    <n v="13"/>
    <n v="15"/>
    <n v="10.46"/>
    <x v="8"/>
    <x v="1"/>
    <s v="Antennikaapeli"/>
    <n v="4"/>
    <x v="1"/>
  </r>
  <r>
    <n v="56083"/>
    <x v="1346"/>
    <s v="10071"/>
    <n v="1"/>
    <n v="10"/>
    <n v="14"/>
    <n v="10.19"/>
    <x v="9"/>
    <x v="0"/>
    <s v="Antennikaapeli"/>
    <n v="4"/>
    <x v="1"/>
  </r>
  <r>
    <n v="56084"/>
    <x v="938"/>
    <s v="10071"/>
    <n v="1"/>
    <n v="1"/>
    <n v="15"/>
    <n v="10.96"/>
    <x v="0"/>
    <x v="0"/>
    <s v="Antennikaapeli"/>
    <n v="4"/>
    <x v="1"/>
  </r>
  <r>
    <n v="56085"/>
    <x v="939"/>
    <s v="10071"/>
    <n v="1"/>
    <n v="16"/>
    <n v="15"/>
    <n v="11.16"/>
    <x v="11"/>
    <x v="0"/>
    <s v="Antennikaapeli"/>
    <n v="4"/>
    <x v="1"/>
  </r>
  <r>
    <n v="56086"/>
    <x v="1347"/>
    <s v="10071"/>
    <n v="1"/>
    <n v="11"/>
    <n v="14"/>
    <n v="10.81"/>
    <x v="7"/>
    <x v="1"/>
    <s v="Antennikaapeli"/>
    <n v="4"/>
    <x v="1"/>
  </r>
  <r>
    <n v="56087"/>
    <x v="1347"/>
    <s v="10080"/>
    <n v="1"/>
    <n v="6"/>
    <n v="33"/>
    <n v="20.12"/>
    <x v="4"/>
    <x v="1"/>
    <s v="Liitinsarja"/>
    <n v="4"/>
    <x v="1"/>
  </r>
  <r>
    <n v="56088"/>
    <x v="1347"/>
    <s v="10006"/>
    <n v="1"/>
    <n v="5"/>
    <n v="240"/>
    <n v="127.52"/>
    <x v="2"/>
    <x v="1"/>
    <s v="Levysoitin"/>
    <n v="1"/>
    <x v="5"/>
  </r>
  <r>
    <n v="56089"/>
    <x v="1348"/>
    <s v="10051"/>
    <n v="1"/>
    <n v="7"/>
    <n v="337"/>
    <n v="215.24"/>
    <x v="3"/>
    <x v="0"/>
    <s v="TV32"/>
    <n v="3"/>
    <x v="3"/>
  </r>
  <r>
    <n v="56090"/>
    <x v="1348"/>
    <s v="10084"/>
    <n v="1"/>
    <n v="9"/>
    <n v="56"/>
    <n v="42.59"/>
    <x v="6"/>
    <x v="1"/>
    <s v="Kaukosäädin"/>
    <n v="4"/>
    <x v="1"/>
  </r>
  <r>
    <n v="56091"/>
    <x v="1348"/>
    <s v="10071"/>
    <n v="1"/>
    <n v="19"/>
    <n v="15"/>
    <n v="10.199999999999999"/>
    <x v="13"/>
    <x v="1"/>
    <s v="Antennikaapeli"/>
    <n v="4"/>
    <x v="1"/>
  </r>
  <r>
    <n v="56092"/>
    <x v="1348"/>
    <s v="10071"/>
    <n v="1"/>
    <n v="5"/>
    <n v="14"/>
    <n v="10.33"/>
    <x v="2"/>
    <x v="1"/>
    <s v="Antennikaapeli"/>
    <n v="4"/>
    <x v="1"/>
  </r>
  <r>
    <n v="56093"/>
    <x v="940"/>
    <s v="10028"/>
    <n v="1"/>
    <n v="1"/>
    <n v="117"/>
    <n v="75.03"/>
    <x v="0"/>
    <x v="0"/>
    <s v="Multidigiboxi"/>
    <n v="6"/>
    <x v="2"/>
  </r>
  <r>
    <n v="56094"/>
    <x v="940"/>
    <s v="10071"/>
    <n v="1"/>
    <n v="7"/>
    <n v="15"/>
    <n v="10.39"/>
    <x v="3"/>
    <x v="0"/>
    <s v="Antennikaapeli"/>
    <n v="4"/>
    <x v="1"/>
  </r>
  <r>
    <n v="56095"/>
    <x v="941"/>
    <s v="10066"/>
    <n v="1"/>
    <n v="3"/>
    <n v="17"/>
    <n v="9.02"/>
    <x v="5"/>
    <x v="0"/>
    <s v="USB-kaapeli"/>
    <n v="4"/>
    <x v="1"/>
  </r>
  <r>
    <n v="56096"/>
    <x v="941"/>
    <s v="10071"/>
    <n v="1"/>
    <n v="2"/>
    <n v="15"/>
    <n v="10.37"/>
    <x v="1"/>
    <x v="0"/>
    <s v="Antennikaapeli"/>
    <n v="4"/>
    <x v="1"/>
  </r>
  <r>
    <n v="56097"/>
    <x v="941"/>
    <s v="10080"/>
    <n v="1"/>
    <n v="14"/>
    <n v="33"/>
    <n v="19.55"/>
    <x v="10"/>
    <x v="1"/>
    <s v="Liitinsarja"/>
    <n v="4"/>
    <x v="1"/>
  </r>
  <r>
    <n v="56098"/>
    <x v="942"/>
    <s v="10071"/>
    <n v="1"/>
    <n v="5"/>
    <n v="14"/>
    <n v="10.82"/>
    <x v="2"/>
    <x v="1"/>
    <s v="Antennikaapeli"/>
    <n v="4"/>
    <x v="1"/>
  </r>
  <r>
    <n v="56099"/>
    <x v="942"/>
    <s v="10006"/>
    <n v="1"/>
    <n v="1"/>
    <n v="238"/>
    <n v="131.1"/>
    <x v="0"/>
    <x v="0"/>
    <s v="Levysoitin"/>
    <n v="1"/>
    <x v="5"/>
  </r>
  <r>
    <n v="56100"/>
    <x v="943"/>
    <s v="10071"/>
    <n v="1"/>
    <n v="2"/>
    <n v="15"/>
    <n v="10.32"/>
    <x v="1"/>
    <x v="0"/>
    <s v="Antennikaapeli"/>
    <n v="4"/>
    <x v="1"/>
  </r>
  <r>
    <n v="56101"/>
    <x v="1349"/>
    <s v="10066"/>
    <n v="1"/>
    <n v="7"/>
    <n v="17"/>
    <n v="8.91"/>
    <x v="3"/>
    <x v="0"/>
    <s v="USB-kaapeli"/>
    <n v="4"/>
    <x v="1"/>
  </r>
  <r>
    <n v="56102"/>
    <x v="1349"/>
    <s v="10071"/>
    <n v="1"/>
    <n v="6"/>
    <n v="15"/>
    <n v="10.92"/>
    <x v="4"/>
    <x v="1"/>
    <s v="Antennikaapeli"/>
    <n v="4"/>
    <x v="1"/>
  </r>
  <r>
    <n v="56103"/>
    <x v="1349"/>
    <s v="10071"/>
    <n v="1"/>
    <n v="19"/>
    <n v="14"/>
    <n v="10.9"/>
    <x v="13"/>
    <x v="1"/>
    <s v="Antennikaapeli"/>
    <n v="4"/>
    <x v="1"/>
  </r>
  <r>
    <n v="56104"/>
    <x v="944"/>
    <s v="10006"/>
    <n v="1"/>
    <n v="18"/>
    <n v="255"/>
    <n v="132.96"/>
    <x v="14"/>
    <x v="0"/>
    <s v="Levysoitin"/>
    <n v="1"/>
    <x v="5"/>
  </r>
  <r>
    <n v="56105"/>
    <x v="944"/>
    <s v="10071"/>
    <n v="1"/>
    <n v="5"/>
    <n v="14"/>
    <n v="10.58"/>
    <x v="2"/>
    <x v="1"/>
    <s v="Antennikaapeli"/>
    <n v="4"/>
    <x v="1"/>
  </r>
  <r>
    <n v="56106"/>
    <x v="1350"/>
    <s v="10071"/>
    <n v="1"/>
    <n v="16"/>
    <n v="15"/>
    <n v="10.210000000000001"/>
    <x v="11"/>
    <x v="0"/>
    <s v="Antennikaapeli"/>
    <n v="4"/>
    <x v="1"/>
  </r>
  <r>
    <n v="56107"/>
    <x v="945"/>
    <s v="10028"/>
    <n v="1"/>
    <n v="5"/>
    <n v="114"/>
    <n v="76.47"/>
    <x v="2"/>
    <x v="1"/>
    <s v="Multidigiboxi"/>
    <n v="6"/>
    <x v="2"/>
  </r>
  <r>
    <n v="56108"/>
    <x v="945"/>
    <s v="10071"/>
    <n v="1"/>
    <n v="6"/>
    <n v="15"/>
    <n v="11.17"/>
    <x v="4"/>
    <x v="1"/>
    <s v="Antennikaapeli"/>
    <n v="4"/>
    <x v="1"/>
  </r>
  <r>
    <n v="56109"/>
    <x v="946"/>
    <s v="10006"/>
    <n v="1"/>
    <n v="16"/>
    <n v="254"/>
    <n v="133.46"/>
    <x v="11"/>
    <x v="0"/>
    <s v="Levysoitin"/>
    <n v="1"/>
    <x v="5"/>
  </r>
  <r>
    <n v="56110"/>
    <x v="946"/>
    <s v="10071"/>
    <n v="1"/>
    <n v="16"/>
    <n v="15"/>
    <n v="10.37"/>
    <x v="11"/>
    <x v="0"/>
    <s v="Antennikaapeli"/>
    <n v="4"/>
    <x v="1"/>
  </r>
  <r>
    <n v="56111"/>
    <x v="946"/>
    <s v="10084"/>
    <n v="1"/>
    <n v="15"/>
    <n v="55"/>
    <n v="41.67"/>
    <x v="12"/>
    <x v="0"/>
    <s v="Kaukosäädin"/>
    <n v="4"/>
    <x v="1"/>
  </r>
  <r>
    <n v="56112"/>
    <x v="1351"/>
    <s v="10071"/>
    <n v="1"/>
    <n v="10"/>
    <n v="15"/>
    <n v="10.66"/>
    <x v="9"/>
    <x v="0"/>
    <s v="Antennikaapeli"/>
    <n v="4"/>
    <x v="1"/>
  </r>
  <r>
    <n v="56113"/>
    <x v="1351"/>
    <s v="10071"/>
    <n v="1"/>
    <n v="3"/>
    <n v="15"/>
    <n v="11.04"/>
    <x v="5"/>
    <x v="0"/>
    <s v="Antennikaapeli"/>
    <n v="4"/>
    <x v="1"/>
  </r>
  <r>
    <n v="56114"/>
    <x v="1351"/>
    <s v="10071"/>
    <n v="1"/>
    <n v="5"/>
    <n v="14"/>
    <n v="11.25"/>
    <x v="2"/>
    <x v="1"/>
    <s v="Antennikaapeli"/>
    <n v="4"/>
    <x v="1"/>
  </r>
  <r>
    <n v="56115"/>
    <x v="947"/>
    <s v="10051"/>
    <n v="1"/>
    <n v="7"/>
    <n v="320"/>
    <n v="222.71"/>
    <x v="3"/>
    <x v="0"/>
    <s v="TV32"/>
    <n v="3"/>
    <x v="3"/>
  </r>
  <r>
    <n v="56116"/>
    <x v="947"/>
    <s v="10071"/>
    <n v="1"/>
    <n v="2"/>
    <n v="15"/>
    <n v="10.74"/>
    <x v="1"/>
    <x v="0"/>
    <s v="Antennikaapeli"/>
    <n v="4"/>
    <x v="1"/>
  </r>
  <r>
    <n v="56117"/>
    <x v="947"/>
    <s v="10071"/>
    <n v="1"/>
    <n v="3"/>
    <n v="15"/>
    <n v="10.24"/>
    <x v="5"/>
    <x v="0"/>
    <s v="Antennikaapeli"/>
    <n v="4"/>
    <x v="1"/>
  </r>
  <r>
    <n v="56118"/>
    <x v="1352"/>
    <s v="10071"/>
    <n v="1"/>
    <n v="3"/>
    <n v="14"/>
    <n v="10.96"/>
    <x v="5"/>
    <x v="0"/>
    <s v="Antennikaapeli"/>
    <n v="4"/>
    <x v="1"/>
  </r>
  <r>
    <n v="56119"/>
    <x v="1352"/>
    <s v="10006"/>
    <n v="1"/>
    <n v="6"/>
    <n v="256"/>
    <n v="128.36000000000001"/>
    <x v="4"/>
    <x v="1"/>
    <s v="Levysoitin"/>
    <n v="1"/>
    <x v="5"/>
  </r>
  <r>
    <n v="56120"/>
    <x v="1352"/>
    <s v="10071"/>
    <n v="1"/>
    <n v="7"/>
    <n v="15"/>
    <n v="10.73"/>
    <x v="3"/>
    <x v="0"/>
    <s v="Antennikaapeli"/>
    <n v="4"/>
    <x v="1"/>
  </r>
  <r>
    <n v="56121"/>
    <x v="1353"/>
    <s v="10071"/>
    <n v="1"/>
    <n v="5"/>
    <n v="15"/>
    <n v="10.98"/>
    <x v="2"/>
    <x v="1"/>
    <s v="Antennikaapeli"/>
    <n v="4"/>
    <x v="1"/>
  </r>
  <r>
    <n v="56122"/>
    <x v="1353"/>
    <s v="10080"/>
    <n v="1"/>
    <n v="1"/>
    <n v="32"/>
    <n v="20.170000000000002"/>
    <x v="0"/>
    <x v="0"/>
    <s v="Liitinsarja"/>
    <n v="4"/>
    <x v="1"/>
  </r>
  <r>
    <n v="56123"/>
    <x v="948"/>
    <s v="10071"/>
    <n v="1"/>
    <n v="7"/>
    <n v="14"/>
    <n v="10.39"/>
    <x v="3"/>
    <x v="0"/>
    <s v="Antennikaapeli"/>
    <n v="4"/>
    <x v="1"/>
  </r>
  <r>
    <n v="56124"/>
    <x v="948"/>
    <s v="10051"/>
    <n v="1"/>
    <n v="7"/>
    <n v="324"/>
    <n v="214.87"/>
    <x v="3"/>
    <x v="0"/>
    <s v="TV32"/>
    <n v="3"/>
    <x v="3"/>
  </r>
  <r>
    <n v="56125"/>
    <x v="948"/>
    <s v="10006"/>
    <n v="1"/>
    <n v="3"/>
    <n v="250"/>
    <n v="127.09"/>
    <x v="5"/>
    <x v="0"/>
    <s v="Levysoitin"/>
    <n v="1"/>
    <x v="5"/>
  </r>
  <r>
    <n v="56126"/>
    <x v="948"/>
    <s v="10071"/>
    <n v="1"/>
    <n v="6"/>
    <n v="14"/>
    <n v="10.66"/>
    <x v="4"/>
    <x v="1"/>
    <s v="Antennikaapeli"/>
    <n v="4"/>
    <x v="1"/>
  </r>
  <r>
    <n v="56127"/>
    <x v="948"/>
    <s v="10071"/>
    <n v="1"/>
    <n v="6"/>
    <n v="15"/>
    <n v="10.85"/>
    <x v="4"/>
    <x v="1"/>
    <s v="Antennikaapeli"/>
    <n v="4"/>
    <x v="1"/>
  </r>
  <r>
    <n v="56128"/>
    <x v="949"/>
    <s v="10071"/>
    <n v="1"/>
    <n v="3"/>
    <n v="15"/>
    <n v="10.28"/>
    <x v="5"/>
    <x v="0"/>
    <s v="Antennikaapeli"/>
    <n v="4"/>
    <x v="1"/>
  </r>
  <r>
    <n v="56129"/>
    <x v="949"/>
    <s v="10071"/>
    <n v="1"/>
    <n v="16"/>
    <n v="15"/>
    <n v="10.210000000000001"/>
    <x v="11"/>
    <x v="0"/>
    <s v="Antennikaapeli"/>
    <n v="4"/>
    <x v="1"/>
  </r>
  <r>
    <n v="56130"/>
    <x v="949"/>
    <s v="10071"/>
    <n v="1"/>
    <n v="13"/>
    <n v="14"/>
    <n v="10.76"/>
    <x v="8"/>
    <x v="1"/>
    <s v="Antennikaapeli"/>
    <n v="4"/>
    <x v="1"/>
  </r>
  <r>
    <n v="56131"/>
    <x v="949"/>
    <s v="10071"/>
    <n v="1"/>
    <n v="5"/>
    <n v="14"/>
    <n v="11.03"/>
    <x v="2"/>
    <x v="1"/>
    <s v="Antennikaapeli"/>
    <n v="4"/>
    <x v="1"/>
  </r>
  <r>
    <n v="56132"/>
    <x v="950"/>
    <s v="10071"/>
    <n v="1"/>
    <n v="7"/>
    <n v="15"/>
    <n v="10.57"/>
    <x v="3"/>
    <x v="0"/>
    <s v="Antennikaapeli"/>
    <n v="4"/>
    <x v="1"/>
  </r>
  <r>
    <n v="56133"/>
    <x v="950"/>
    <s v="10028"/>
    <n v="1"/>
    <n v="6"/>
    <n v="115"/>
    <n v="74.61"/>
    <x v="4"/>
    <x v="1"/>
    <s v="Multidigiboxi"/>
    <n v="6"/>
    <x v="2"/>
  </r>
  <r>
    <n v="56134"/>
    <x v="1354"/>
    <s v="10080"/>
    <n v="1"/>
    <n v="10"/>
    <n v="31"/>
    <n v="18.82"/>
    <x v="9"/>
    <x v="0"/>
    <s v="Liitinsarja"/>
    <n v="4"/>
    <x v="1"/>
  </r>
  <r>
    <n v="56135"/>
    <x v="1354"/>
    <s v="10071"/>
    <n v="1"/>
    <n v="16"/>
    <n v="14"/>
    <n v="11"/>
    <x v="11"/>
    <x v="0"/>
    <s v="Antennikaapeli"/>
    <n v="4"/>
    <x v="1"/>
  </r>
  <r>
    <n v="56136"/>
    <x v="1355"/>
    <s v="10071"/>
    <n v="1"/>
    <n v="11"/>
    <n v="14"/>
    <n v="10.31"/>
    <x v="7"/>
    <x v="1"/>
    <s v="Antennikaapeli"/>
    <n v="4"/>
    <x v="1"/>
  </r>
  <r>
    <n v="56137"/>
    <x v="1355"/>
    <s v="10071"/>
    <n v="1"/>
    <n v="15"/>
    <n v="15"/>
    <n v="11.08"/>
    <x v="12"/>
    <x v="0"/>
    <s v="Antennikaapeli"/>
    <n v="4"/>
    <x v="1"/>
  </r>
  <r>
    <n v="56138"/>
    <x v="1355"/>
    <s v="10006"/>
    <n v="1"/>
    <n v="16"/>
    <n v="251"/>
    <n v="134.80000000000001"/>
    <x v="11"/>
    <x v="0"/>
    <s v="Levysoitin"/>
    <n v="1"/>
    <x v="5"/>
  </r>
  <r>
    <n v="56139"/>
    <x v="1355"/>
    <s v="10071"/>
    <n v="1"/>
    <n v="7"/>
    <n v="14"/>
    <n v="11.07"/>
    <x v="3"/>
    <x v="0"/>
    <s v="Antennikaapeli"/>
    <n v="4"/>
    <x v="1"/>
  </r>
  <r>
    <n v="56140"/>
    <x v="1355"/>
    <s v="10071"/>
    <n v="1"/>
    <n v="13"/>
    <n v="15"/>
    <n v="10.81"/>
    <x v="8"/>
    <x v="1"/>
    <s v="Antennikaapeli"/>
    <n v="4"/>
    <x v="1"/>
  </r>
  <r>
    <n v="56141"/>
    <x v="1355"/>
    <s v="10071"/>
    <n v="1"/>
    <n v="2"/>
    <n v="14"/>
    <n v="10.94"/>
    <x v="1"/>
    <x v="0"/>
    <s v="Antennikaapeli"/>
    <n v="4"/>
    <x v="1"/>
  </r>
  <r>
    <n v="56142"/>
    <x v="951"/>
    <s v="10071"/>
    <n v="1"/>
    <n v="6"/>
    <n v="15"/>
    <n v="11.22"/>
    <x v="4"/>
    <x v="1"/>
    <s v="Antennikaapeli"/>
    <n v="4"/>
    <x v="1"/>
  </r>
  <r>
    <n v="56143"/>
    <x v="1356"/>
    <s v="10066"/>
    <n v="1"/>
    <n v="3"/>
    <n v="18"/>
    <n v="9.57"/>
    <x v="5"/>
    <x v="0"/>
    <s v="USB-kaapeli"/>
    <n v="4"/>
    <x v="1"/>
  </r>
  <r>
    <n v="56144"/>
    <x v="1356"/>
    <s v="10071"/>
    <n v="1"/>
    <n v="6"/>
    <n v="15"/>
    <n v="10.81"/>
    <x v="4"/>
    <x v="1"/>
    <s v="Antennikaapeli"/>
    <n v="4"/>
    <x v="1"/>
  </r>
  <r>
    <n v="56145"/>
    <x v="1356"/>
    <s v="10071"/>
    <n v="1"/>
    <n v="15"/>
    <n v="14"/>
    <n v="10.86"/>
    <x v="12"/>
    <x v="0"/>
    <s v="Antennikaapeli"/>
    <n v="4"/>
    <x v="1"/>
  </r>
  <r>
    <n v="56146"/>
    <x v="952"/>
    <s v="10071"/>
    <n v="1"/>
    <n v="16"/>
    <n v="14"/>
    <n v="10.210000000000001"/>
    <x v="11"/>
    <x v="0"/>
    <s v="Antennikaapeli"/>
    <n v="4"/>
    <x v="1"/>
  </r>
  <r>
    <n v="56147"/>
    <x v="952"/>
    <s v="10071"/>
    <n v="1"/>
    <n v="3"/>
    <n v="15"/>
    <n v="10.47"/>
    <x v="5"/>
    <x v="0"/>
    <s v="Antennikaapeli"/>
    <n v="4"/>
    <x v="1"/>
  </r>
  <r>
    <n v="56148"/>
    <x v="952"/>
    <s v="10071"/>
    <n v="1"/>
    <n v="9"/>
    <n v="15"/>
    <n v="11.13"/>
    <x v="6"/>
    <x v="1"/>
    <s v="Antennikaapeli"/>
    <n v="4"/>
    <x v="1"/>
  </r>
  <r>
    <n v="56149"/>
    <x v="952"/>
    <s v="10071"/>
    <n v="1"/>
    <n v="11"/>
    <n v="14"/>
    <n v="11.02"/>
    <x v="7"/>
    <x v="1"/>
    <s v="Antennikaapeli"/>
    <n v="4"/>
    <x v="1"/>
  </r>
  <r>
    <n v="56150"/>
    <x v="952"/>
    <s v="10071"/>
    <n v="1"/>
    <n v="5"/>
    <n v="14"/>
    <n v="11.17"/>
    <x v="2"/>
    <x v="1"/>
    <s v="Antennikaapeli"/>
    <n v="4"/>
    <x v="1"/>
  </r>
  <r>
    <n v="56151"/>
    <x v="952"/>
    <s v="10071"/>
    <n v="1"/>
    <n v="7"/>
    <n v="14"/>
    <n v="10.82"/>
    <x v="3"/>
    <x v="0"/>
    <s v="Antennikaapeli"/>
    <n v="4"/>
    <x v="1"/>
  </r>
  <r>
    <n v="56152"/>
    <x v="952"/>
    <s v="10071"/>
    <n v="1"/>
    <n v="7"/>
    <n v="15"/>
    <n v="10.85"/>
    <x v="3"/>
    <x v="0"/>
    <s v="Antennikaapeli"/>
    <n v="4"/>
    <x v="1"/>
  </r>
  <r>
    <n v="56153"/>
    <x v="953"/>
    <s v="10080"/>
    <n v="1"/>
    <n v="10"/>
    <n v="32"/>
    <n v="20.22"/>
    <x v="9"/>
    <x v="0"/>
    <s v="Liitinsarja"/>
    <n v="4"/>
    <x v="1"/>
  </r>
  <r>
    <n v="56154"/>
    <x v="953"/>
    <s v="10006"/>
    <n v="1"/>
    <n v="6"/>
    <n v="238"/>
    <n v="132.63999999999999"/>
    <x v="4"/>
    <x v="1"/>
    <s v="Levysoitin"/>
    <n v="1"/>
    <x v="5"/>
  </r>
  <r>
    <n v="56155"/>
    <x v="953"/>
    <s v="10071"/>
    <n v="1"/>
    <n v="16"/>
    <n v="15"/>
    <n v="10.47"/>
    <x v="11"/>
    <x v="0"/>
    <s v="Antennikaapeli"/>
    <n v="4"/>
    <x v="1"/>
  </r>
  <r>
    <n v="56156"/>
    <x v="1357"/>
    <s v="10071"/>
    <n v="1"/>
    <n v="1"/>
    <n v="15"/>
    <n v="11.02"/>
    <x v="0"/>
    <x v="0"/>
    <s v="Antennikaapeli"/>
    <n v="4"/>
    <x v="1"/>
  </r>
  <r>
    <n v="56157"/>
    <x v="1357"/>
    <s v="10071"/>
    <n v="1"/>
    <n v="5"/>
    <n v="15"/>
    <n v="10.18"/>
    <x v="2"/>
    <x v="1"/>
    <s v="Antennikaapeli"/>
    <n v="4"/>
    <x v="1"/>
  </r>
  <r>
    <n v="56158"/>
    <x v="1357"/>
    <s v="10084"/>
    <n v="1"/>
    <n v="11"/>
    <n v="56"/>
    <n v="45.12"/>
    <x v="7"/>
    <x v="1"/>
    <s v="Kaukosäädin"/>
    <n v="4"/>
    <x v="1"/>
  </r>
  <r>
    <n v="56159"/>
    <x v="954"/>
    <s v="10028"/>
    <n v="1"/>
    <n v="7"/>
    <n v="118"/>
    <n v="77.209999999999994"/>
    <x v="3"/>
    <x v="0"/>
    <s v="Multidigiboxi"/>
    <n v="6"/>
    <x v="2"/>
  </r>
  <r>
    <n v="56160"/>
    <x v="954"/>
    <s v="10006"/>
    <n v="1"/>
    <n v="5"/>
    <n v="245"/>
    <n v="136.12"/>
    <x v="2"/>
    <x v="1"/>
    <s v="Levysoitin"/>
    <n v="1"/>
    <x v="5"/>
  </r>
  <r>
    <n v="56161"/>
    <x v="954"/>
    <s v="10071"/>
    <n v="1"/>
    <n v="5"/>
    <n v="15"/>
    <n v="10.46"/>
    <x v="2"/>
    <x v="1"/>
    <s v="Antennikaapeli"/>
    <n v="4"/>
    <x v="1"/>
  </r>
  <r>
    <n v="56162"/>
    <x v="954"/>
    <s v="10071"/>
    <n v="1"/>
    <n v="6"/>
    <n v="15"/>
    <n v="10.92"/>
    <x v="4"/>
    <x v="1"/>
    <s v="Antennikaapeli"/>
    <n v="4"/>
    <x v="1"/>
  </r>
  <r>
    <n v="56163"/>
    <x v="955"/>
    <s v="10071"/>
    <n v="1"/>
    <n v="15"/>
    <n v="14"/>
    <n v="10.58"/>
    <x v="12"/>
    <x v="0"/>
    <s v="Antennikaapeli"/>
    <n v="4"/>
    <x v="1"/>
  </r>
  <r>
    <n v="56164"/>
    <x v="955"/>
    <s v="10051"/>
    <n v="1"/>
    <n v="7"/>
    <n v="333"/>
    <n v="215.49"/>
    <x v="3"/>
    <x v="0"/>
    <s v="TV32"/>
    <n v="3"/>
    <x v="3"/>
  </r>
  <r>
    <n v="56165"/>
    <x v="1358"/>
    <s v="10071"/>
    <n v="1"/>
    <n v="5"/>
    <n v="15"/>
    <n v="11.15"/>
    <x v="2"/>
    <x v="1"/>
    <s v="Antennikaapeli"/>
    <n v="4"/>
    <x v="1"/>
  </r>
  <r>
    <n v="56166"/>
    <x v="1358"/>
    <s v="10071"/>
    <n v="1"/>
    <n v="18"/>
    <n v="14"/>
    <n v="10.39"/>
    <x v="14"/>
    <x v="0"/>
    <s v="Antennikaapeli"/>
    <n v="4"/>
    <x v="1"/>
  </r>
  <r>
    <n v="56167"/>
    <x v="1358"/>
    <s v="10071"/>
    <n v="1"/>
    <n v="19"/>
    <n v="15"/>
    <n v="11.16"/>
    <x v="13"/>
    <x v="1"/>
    <s v="Antennikaapeli"/>
    <n v="4"/>
    <x v="1"/>
  </r>
  <r>
    <n v="56168"/>
    <x v="1359"/>
    <s v="10071"/>
    <n v="1"/>
    <n v="7"/>
    <n v="15"/>
    <n v="10.67"/>
    <x v="3"/>
    <x v="0"/>
    <s v="Antennikaapeli"/>
    <n v="4"/>
    <x v="1"/>
  </r>
  <r>
    <n v="56169"/>
    <x v="1359"/>
    <s v="10080"/>
    <n v="1"/>
    <n v="9"/>
    <n v="31"/>
    <n v="19.510000000000002"/>
    <x v="6"/>
    <x v="1"/>
    <s v="Liitinsarja"/>
    <n v="4"/>
    <x v="1"/>
  </r>
  <r>
    <n v="56170"/>
    <x v="1359"/>
    <s v="10084"/>
    <n v="1"/>
    <n v="16"/>
    <n v="56"/>
    <n v="42.47"/>
    <x v="11"/>
    <x v="0"/>
    <s v="Kaukosäädin"/>
    <n v="4"/>
    <x v="1"/>
  </r>
  <r>
    <n v="56171"/>
    <x v="1359"/>
    <s v="10071"/>
    <n v="1"/>
    <n v="2"/>
    <n v="15"/>
    <n v="10.75"/>
    <x v="1"/>
    <x v="0"/>
    <s v="Antennikaapeli"/>
    <n v="4"/>
    <x v="1"/>
  </r>
  <r>
    <n v="56172"/>
    <x v="1359"/>
    <s v="10071"/>
    <n v="1"/>
    <n v="1"/>
    <n v="15"/>
    <n v="10.5"/>
    <x v="0"/>
    <x v="0"/>
    <s v="Antennikaapeli"/>
    <n v="4"/>
    <x v="1"/>
  </r>
  <r>
    <n v="56173"/>
    <x v="1360"/>
    <s v="10006"/>
    <n v="1"/>
    <n v="3"/>
    <n v="254"/>
    <n v="135.46"/>
    <x v="5"/>
    <x v="0"/>
    <s v="Levysoitin"/>
    <n v="1"/>
    <x v="5"/>
  </r>
  <r>
    <n v="56174"/>
    <x v="1360"/>
    <s v="10071"/>
    <n v="1"/>
    <n v="7"/>
    <n v="15"/>
    <n v="10.87"/>
    <x v="3"/>
    <x v="0"/>
    <s v="Antennikaapeli"/>
    <n v="4"/>
    <x v="1"/>
  </r>
  <r>
    <n v="56175"/>
    <x v="1360"/>
    <s v="10071"/>
    <n v="1"/>
    <n v="19"/>
    <n v="14"/>
    <n v="10.220000000000001"/>
    <x v="13"/>
    <x v="1"/>
    <s v="Antennikaapeli"/>
    <n v="4"/>
    <x v="1"/>
  </r>
  <r>
    <n v="56176"/>
    <x v="956"/>
    <s v="10071"/>
    <n v="1"/>
    <n v="10"/>
    <n v="14"/>
    <n v="10.74"/>
    <x v="9"/>
    <x v="0"/>
    <s v="Antennikaapeli"/>
    <n v="4"/>
    <x v="1"/>
  </r>
  <r>
    <n v="56177"/>
    <x v="956"/>
    <s v="10051"/>
    <n v="1"/>
    <n v="7"/>
    <n v="324"/>
    <n v="217.35"/>
    <x v="3"/>
    <x v="0"/>
    <s v="TV32"/>
    <n v="3"/>
    <x v="3"/>
  </r>
  <r>
    <n v="56178"/>
    <x v="957"/>
    <s v="10028"/>
    <n v="1"/>
    <n v="18"/>
    <n v="114"/>
    <n v="75.34"/>
    <x v="14"/>
    <x v="0"/>
    <s v="Multidigiboxi"/>
    <n v="6"/>
    <x v="2"/>
  </r>
  <r>
    <n v="56179"/>
    <x v="957"/>
    <s v="10071"/>
    <n v="1"/>
    <n v="3"/>
    <n v="15"/>
    <n v="10.43"/>
    <x v="5"/>
    <x v="0"/>
    <s v="Antennikaapeli"/>
    <n v="4"/>
    <x v="1"/>
  </r>
  <r>
    <n v="56180"/>
    <x v="958"/>
    <s v="10006"/>
    <n v="1"/>
    <n v="7"/>
    <n v="237"/>
    <n v="129.44999999999999"/>
    <x v="3"/>
    <x v="0"/>
    <s v="Levysoitin"/>
    <n v="1"/>
    <x v="5"/>
  </r>
  <r>
    <n v="56181"/>
    <x v="958"/>
    <s v="10071"/>
    <n v="1"/>
    <n v="19"/>
    <n v="14"/>
    <n v="10.81"/>
    <x v="13"/>
    <x v="1"/>
    <s v="Antennikaapeli"/>
    <n v="4"/>
    <x v="1"/>
  </r>
  <r>
    <n v="56182"/>
    <x v="1361"/>
    <s v="10071"/>
    <n v="1"/>
    <n v="7"/>
    <n v="15"/>
    <n v="11"/>
    <x v="3"/>
    <x v="0"/>
    <s v="Antennikaapeli"/>
    <n v="4"/>
    <x v="1"/>
  </r>
  <r>
    <n v="56183"/>
    <x v="1361"/>
    <s v="10051"/>
    <n v="1"/>
    <n v="11"/>
    <n v="321"/>
    <n v="232.05"/>
    <x v="7"/>
    <x v="1"/>
    <s v="TV32"/>
    <n v="3"/>
    <x v="3"/>
  </r>
  <r>
    <n v="56184"/>
    <x v="1361"/>
    <s v="10071"/>
    <n v="1"/>
    <n v="7"/>
    <n v="15"/>
    <n v="10.220000000000001"/>
    <x v="3"/>
    <x v="0"/>
    <s v="Antennikaapeli"/>
    <n v="4"/>
    <x v="1"/>
  </r>
  <r>
    <n v="56185"/>
    <x v="1361"/>
    <s v="10071"/>
    <n v="1"/>
    <n v="7"/>
    <n v="15"/>
    <n v="10.69"/>
    <x v="3"/>
    <x v="0"/>
    <s v="Antennikaapeli"/>
    <n v="4"/>
    <x v="1"/>
  </r>
  <r>
    <n v="56186"/>
    <x v="1361"/>
    <s v="10040"/>
    <n v="1"/>
    <n v="7"/>
    <n v="121"/>
    <n v="67.95"/>
    <x v="3"/>
    <x v="0"/>
    <s v="PS3-konsoli"/>
    <n v="5"/>
    <x v="0"/>
  </r>
  <r>
    <n v="56187"/>
    <x v="959"/>
    <s v="10071"/>
    <n v="1"/>
    <n v="7"/>
    <n v="15"/>
    <n v="10.33"/>
    <x v="3"/>
    <x v="0"/>
    <s v="Antennikaapeli"/>
    <n v="4"/>
    <x v="1"/>
  </r>
  <r>
    <n v="56188"/>
    <x v="959"/>
    <s v="10084"/>
    <n v="1"/>
    <n v="7"/>
    <n v="54"/>
    <n v="43.41"/>
    <x v="3"/>
    <x v="0"/>
    <s v="Kaukosäädin"/>
    <n v="4"/>
    <x v="1"/>
  </r>
  <r>
    <n v="56189"/>
    <x v="960"/>
    <s v="10071"/>
    <n v="1"/>
    <n v="6"/>
    <n v="14"/>
    <n v="10.28"/>
    <x v="4"/>
    <x v="1"/>
    <s v="Antennikaapeli"/>
    <n v="4"/>
    <x v="1"/>
  </r>
  <r>
    <n v="56190"/>
    <x v="960"/>
    <s v="10006"/>
    <n v="1"/>
    <n v="7"/>
    <n v="253"/>
    <n v="126.64"/>
    <x v="3"/>
    <x v="0"/>
    <s v="Levysoitin"/>
    <n v="1"/>
    <x v="5"/>
  </r>
  <r>
    <n v="56191"/>
    <x v="961"/>
    <s v="10071"/>
    <n v="1"/>
    <n v="13"/>
    <n v="15"/>
    <n v="10.98"/>
    <x v="8"/>
    <x v="1"/>
    <s v="Antennikaapeli"/>
    <n v="4"/>
    <x v="1"/>
  </r>
  <r>
    <n v="56192"/>
    <x v="961"/>
    <s v="10051"/>
    <n v="1"/>
    <n v="5"/>
    <n v="332"/>
    <n v="236.2"/>
    <x v="2"/>
    <x v="1"/>
    <s v="TV32"/>
    <n v="3"/>
    <x v="3"/>
  </r>
  <r>
    <n v="56193"/>
    <x v="961"/>
    <s v="10006"/>
    <n v="1"/>
    <n v="3"/>
    <n v="238"/>
    <n v="131.81"/>
    <x v="5"/>
    <x v="0"/>
    <s v="Levysoitin"/>
    <n v="1"/>
    <x v="5"/>
  </r>
  <r>
    <n v="56194"/>
    <x v="962"/>
    <s v="10028"/>
    <n v="1"/>
    <n v="1"/>
    <n v="115"/>
    <n v="72.97"/>
    <x v="0"/>
    <x v="0"/>
    <s v="Multidigiboxi"/>
    <n v="6"/>
    <x v="2"/>
  </r>
  <r>
    <n v="56195"/>
    <x v="962"/>
    <s v="10006"/>
    <n v="1"/>
    <n v="6"/>
    <n v="257"/>
    <n v="134.31"/>
    <x v="4"/>
    <x v="1"/>
    <s v="Levysoitin"/>
    <n v="1"/>
    <x v="5"/>
  </r>
  <r>
    <n v="56196"/>
    <x v="962"/>
    <s v="10071"/>
    <n v="1"/>
    <n v="10"/>
    <n v="15"/>
    <n v="11.2"/>
    <x v="9"/>
    <x v="0"/>
    <s v="Antennikaapeli"/>
    <n v="4"/>
    <x v="1"/>
  </r>
  <r>
    <n v="56197"/>
    <x v="1362"/>
    <s v="10071"/>
    <n v="1"/>
    <n v="14"/>
    <n v="15"/>
    <n v="10.78"/>
    <x v="10"/>
    <x v="1"/>
    <s v="Antennikaapeli"/>
    <n v="4"/>
    <x v="1"/>
  </r>
  <r>
    <n v="56198"/>
    <x v="1362"/>
    <s v="10066"/>
    <n v="1"/>
    <n v="16"/>
    <n v="18"/>
    <n v="9.3800000000000008"/>
    <x v="11"/>
    <x v="0"/>
    <s v="USB-kaapeli"/>
    <n v="4"/>
    <x v="1"/>
  </r>
  <r>
    <n v="56199"/>
    <x v="1363"/>
    <s v="10071"/>
    <n v="1"/>
    <n v="5"/>
    <n v="14"/>
    <n v="10.37"/>
    <x v="2"/>
    <x v="1"/>
    <s v="Antennikaapeli"/>
    <n v="4"/>
    <x v="1"/>
  </r>
  <r>
    <n v="56200"/>
    <x v="1364"/>
    <s v="10006"/>
    <n v="1"/>
    <n v="7"/>
    <n v="248"/>
    <n v="132.82"/>
    <x v="3"/>
    <x v="0"/>
    <s v="Levysoitin"/>
    <n v="1"/>
    <x v="5"/>
  </r>
  <r>
    <n v="56201"/>
    <x v="1364"/>
    <s v="10071"/>
    <n v="1"/>
    <n v="7"/>
    <n v="15"/>
    <n v="10.61"/>
    <x v="3"/>
    <x v="0"/>
    <s v="Antennikaapeli"/>
    <n v="4"/>
    <x v="1"/>
  </r>
  <r>
    <n v="56202"/>
    <x v="1364"/>
    <s v="10071"/>
    <n v="1"/>
    <n v="14"/>
    <n v="14"/>
    <n v="10.57"/>
    <x v="10"/>
    <x v="1"/>
    <s v="Antennikaapeli"/>
    <n v="4"/>
    <x v="1"/>
  </r>
  <r>
    <n v="56203"/>
    <x v="1364"/>
    <s v="10071"/>
    <n v="1"/>
    <n v="10"/>
    <n v="15"/>
    <n v="11.22"/>
    <x v="9"/>
    <x v="0"/>
    <s v="Antennikaapeli"/>
    <n v="4"/>
    <x v="1"/>
  </r>
  <r>
    <n v="56204"/>
    <x v="963"/>
    <s v="10051"/>
    <n v="1"/>
    <n v="5"/>
    <n v="330"/>
    <n v="223.62"/>
    <x v="2"/>
    <x v="1"/>
    <s v="TV32"/>
    <n v="3"/>
    <x v="3"/>
  </r>
  <r>
    <n v="56205"/>
    <x v="963"/>
    <s v="10080"/>
    <n v="1"/>
    <n v="13"/>
    <n v="34"/>
    <n v="18.3"/>
    <x v="8"/>
    <x v="1"/>
    <s v="Liitinsarja"/>
    <n v="4"/>
    <x v="1"/>
  </r>
  <r>
    <n v="56206"/>
    <x v="963"/>
    <s v="10071"/>
    <n v="1"/>
    <n v="1"/>
    <n v="15"/>
    <n v="10.78"/>
    <x v="0"/>
    <x v="0"/>
    <s v="Antennikaapeli"/>
    <n v="4"/>
    <x v="1"/>
  </r>
  <r>
    <n v="56207"/>
    <x v="963"/>
    <s v="10006"/>
    <n v="1"/>
    <n v="7"/>
    <n v="236"/>
    <n v="126.33"/>
    <x v="3"/>
    <x v="0"/>
    <s v="Levysoitin"/>
    <n v="1"/>
    <x v="5"/>
  </r>
  <r>
    <n v="56208"/>
    <x v="963"/>
    <s v="10071"/>
    <n v="1"/>
    <n v="3"/>
    <n v="15"/>
    <n v="10.63"/>
    <x v="5"/>
    <x v="0"/>
    <s v="Antennikaapeli"/>
    <n v="4"/>
    <x v="1"/>
  </r>
  <r>
    <n v="56209"/>
    <x v="964"/>
    <s v="10006"/>
    <n v="1"/>
    <n v="18"/>
    <n v="246"/>
    <n v="137.25"/>
    <x v="14"/>
    <x v="0"/>
    <s v="Levysoitin"/>
    <n v="1"/>
    <x v="5"/>
  </r>
  <r>
    <n v="56210"/>
    <x v="964"/>
    <s v="10071"/>
    <n v="1"/>
    <n v="2"/>
    <n v="15"/>
    <n v="10.49"/>
    <x v="1"/>
    <x v="0"/>
    <s v="Antennikaapeli"/>
    <n v="4"/>
    <x v="1"/>
  </r>
  <r>
    <n v="56211"/>
    <x v="1365"/>
    <s v="10071"/>
    <n v="1"/>
    <n v="9"/>
    <n v="15"/>
    <n v="11.07"/>
    <x v="6"/>
    <x v="1"/>
    <s v="Antennikaapeli"/>
    <n v="4"/>
    <x v="1"/>
  </r>
  <r>
    <n v="56212"/>
    <x v="1365"/>
    <s v="10071"/>
    <n v="1"/>
    <n v="15"/>
    <n v="14"/>
    <n v="10.15"/>
    <x v="12"/>
    <x v="0"/>
    <s v="Antennikaapeli"/>
    <n v="4"/>
    <x v="1"/>
  </r>
  <r>
    <n v="56213"/>
    <x v="1365"/>
    <s v="10071"/>
    <n v="1"/>
    <n v="6"/>
    <n v="14"/>
    <n v="10.53"/>
    <x v="4"/>
    <x v="1"/>
    <s v="Antennikaapeli"/>
    <n v="4"/>
    <x v="1"/>
  </r>
  <r>
    <n v="56214"/>
    <x v="1365"/>
    <s v="10071"/>
    <n v="1"/>
    <n v="7"/>
    <n v="14"/>
    <n v="10.16"/>
    <x v="3"/>
    <x v="0"/>
    <s v="Antennikaapeli"/>
    <n v="4"/>
    <x v="1"/>
  </r>
  <r>
    <n v="56215"/>
    <x v="1365"/>
    <s v="10084"/>
    <n v="1"/>
    <n v="2"/>
    <n v="55"/>
    <n v="43.41"/>
    <x v="1"/>
    <x v="0"/>
    <s v="Kaukosäädin"/>
    <n v="4"/>
    <x v="1"/>
  </r>
  <r>
    <n v="56216"/>
    <x v="1366"/>
    <s v="10071"/>
    <n v="1"/>
    <n v="7"/>
    <n v="14"/>
    <n v="10.32"/>
    <x v="3"/>
    <x v="0"/>
    <s v="Antennikaapeli"/>
    <n v="4"/>
    <x v="1"/>
  </r>
  <r>
    <n v="56217"/>
    <x v="1366"/>
    <s v="10071"/>
    <n v="1"/>
    <n v="3"/>
    <n v="15"/>
    <n v="10.76"/>
    <x v="5"/>
    <x v="0"/>
    <s v="Antennikaapeli"/>
    <n v="4"/>
    <x v="1"/>
  </r>
  <r>
    <n v="56218"/>
    <x v="1366"/>
    <s v="10071"/>
    <n v="1"/>
    <n v="9"/>
    <n v="14"/>
    <n v="10.26"/>
    <x v="6"/>
    <x v="1"/>
    <s v="Antennikaapeli"/>
    <n v="4"/>
    <x v="1"/>
  </r>
  <r>
    <n v="56219"/>
    <x v="1366"/>
    <s v="10028"/>
    <n v="1"/>
    <n v="10"/>
    <n v="113"/>
    <n v="76.63"/>
    <x v="9"/>
    <x v="0"/>
    <s v="Multidigiboxi"/>
    <n v="6"/>
    <x v="2"/>
  </r>
  <r>
    <n v="56220"/>
    <x v="965"/>
    <s v="10071"/>
    <n v="1"/>
    <n v="6"/>
    <n v="14"/>
    <n v="10.59"/>
    <x v="4"/>
    <x v="1"/>
    <s v="Antennikaapeli"/>
    <n v="4"/>
    <x v="1"/>
  </r>
  <r>
    <n v="56221"/>
    <x v="965"/>
    <s v="10071"/>
    <n v="3"/>
    <n v="6"/>
    <n v="14"/>
    <n v="10.67"/>
    <x v="4"/>
    <x v="1"/>
    <s v="Antennikaapeli"/>
    <n v="4"/>
    <x v="1"/>
  </r>
  <r>
    <n v="56222"/>
    <x v="965"/>
    <s v="10071"/>
    <n v="1"/>
    <n v="3"/>
    <n v="15"/>
    <n v="10.78"/>
    <x v="5"/>
    <x v="0"/>
    <s v="Antennikaapeli"/>
    <n v="4"/>
    <x v="1"/>
  </r>
  <r>
    <n v="56223"/>
    <x v="966"/>
    <s v="10071"/>
    <n v="1"/>
    <n v="19"/>
    <n v="14"/>
    <n v="11.18"/>
    <x v="13"/>
    <x v="1"/>
    <s v="Antennikaapeli"/>
    <n v="4"/>
    <x v="1"/>
  </r>
  <r>
    <n v="56224"/>
    <x v="966"/>
    <s v="10071"/>
    <n v="1"/>
    <n v="13"/>
    <n v="14"/>
    <n v="11.08"/>
    <x v="8"/>
    <x v="1"/>
    <s v="Antennikaapeli"/>
    <n v="4"/>
    <x v="1"/>
  </r>
  <r>
    <n v="56225"/>
    <x v="966"/>
    <s v="10071"/>
    <n v="1"/>
    <n v="11"/>
    <n v="15"/>
    <n v="10.57"/>
    <x v="7"/>
    <x v="1"/>
    <s v="Antennikaapeli"/>
    <n v="4"/>
    <x v="1"/>
  </r>
  <r>
    <n v="56226"/>
    <x v="966"/>
    <s v="10006"/>
    <n v="1"/>
    <n v="10"/>
    <n v="251"/>
    <n v="138.77000000000001"/>
    <x v="9"/>
    <x v="0"/>
    <s v="Levysoitin"/>
    <n v="1"/>
    <x v="5"/>
  </r>
  <r>
    <n v="56227"/>
    <x v="966"/>
    <s v="10051"/>
    <n v="1"/>
    <n v="6"/>
    <n v="318"/>
    <n v="224.2"/>
    <x v="4"/>
    <x v="1"/>
    <s v="TV32"/>
    <n v="3"/>
    <x v="3"/>
  </r>
  <r>
    <n v="56228"/>
    <x v="1367"/>
    <s v="10071"/>
    <n v="1"/>
    <n v="7"/>
    <n v="14"/>
    <n v="10.6"/>
    <x v="3"/>
    <x v="0"/>
    <s v="Antennikaapeli"/>
    <n v="4"/>
    <x v="1"/>
  </r>
  <r>
    <n v="56229"/>
    <x v="1367"/>
    <s v="10006"/>
    <n v="1"/>
    <n v="3"/>
    <n v="248"/>
    <n v="129.83000000000001"/>
    <x v="5"/>
    <x v="0"/>
    <s v="Levysoitin"/>
    <n v="1"/>
    <x v="5"/>
  </r>
  <r>
    <n v="56230"/>
    <x v="967"/>
    <s v="10028"/>
    <n v="1"/>
    <n v="13"/>
    <n v="113"/>
    <n v="73.73"/>
    <x v="8"/>
    <x v="1"/>
    <s v="Multidigiboxi"/>
    <n v="6"/>
    <x v="2"/>
  </r>
  <r>
    <n v="56231"/>
    <x v="967"/>
    <s v="10071"/>
    <n v="1"/>
    <n v="7"/>
    <n v="14"/>
    <n v="11.12"/>
    <x v="3"/>
    <x v="0"/>
    <s v="Antennikaapeli"/>
    <n v="4"/>
    <x v="1"/>
  </r>
  <r>
    <n v="56232"/>
    <x v="967"/>
    <s v="10071"/>
    <n v="1"/>
    <n v="9"/>
    <n v="15"/>
    <n v="10.77"/>
    <x v="6"/>
    <x v="1"/>
    <s v="Antennikaapeli"/>
    <n v="4"/>
    <x v="1"/>
  </r>
  <r>
    <n v="56233"/>
    <x v="967"/>
    <s v="10084"/>
    <n v="1"/>
    <n v="6"/>
    <n v="58"/>
    <n v="45.15"/>
    <x v="4"/>
    <x v="1"/>
    <s v="Kaukosäädin"/>
    <n v="4"/>
    <x v="1"/>
  </r>
  <r>
    <n v="56234"/>
    <x v="968"/>
    <s v="10071"/>
    <n v="1"/>
    <n v="5"/>
    <n v="14"/>
    <n v="10.73"/>
    <x v="2"/>
    <x v="1"/>
    <s v="Antennikaapeli"/>
    <n v="4"/>
    <x v="1"/>
  </r>
  <r>
    <n v="56235"/>
    <x v="968"/>
    <s v="10071"/>
    <n v="1"/>
    <n v="14"/>
    <n v="14"/>
    <n v="11.02"/>
    <x v="10"/>
    <x v="1"/>
    <s v="Antennikaapeli"/>
    <n v="4"/>
    <x v="1"/>
  </r>
  <r>
    <n v="56236"/>
    <x v="968"/>
    <s v="10080"/>
    <n v="1"/>
    <n v="7"/>
    <n v="31"/>
    <n v="19.77"/>
    <x v="3"/>
    <x v="0"/>
    <s v="Liitinsarja"/>
    <n v="4"/>
    <x v="1"/>
  </r>
  <r>
    <n v="56237"/>
    <x v="1368"/>
    <s v="10051"/>
    <n v="1"/>
    <n v="3"/>
    <n v="339"/>
    <n v="229.7"/>
    <x v="5"/>
    <x v="0"/>
    <s v="TV32"/>
    <n v="3"/>
    <x v="3"/>
  </r>
  <r>
    <n v="56238"/>
    <x v="1368"/>
    <s v="10071"/>
    <n v="1"/>
    <n v="1"/>
    <n v="15"/>
    <n v="10.6"/>
    <x v="0"/>
    <x v="0"/>
    <s v="Antennikaapeli"/>
    <n v="4"/>
    <x v="1"/>
  </r>
  <r>
    <n v="56239"/>
    <x v="1369"/>
    <s v="10071"/>
    <n v="1"/>
    <n v="14"/>
    <n v="14"/>
    <n v="10.66"/>
    <x v="10"/>
    <x v="1"/>
    <s v="Antennikaapeli"/>
    <n v="4"/>
    <x v="1"/>
  </r>
  <r>
    <n v="56240"/>
    <x v="1369"/>
    <s v="10006"/>
    <n v="1"/>
    <n v="1"/>
    <n v="253"/>
    <n v="137.78"/>
    <x v="0"/>
    <x v="0"/>
    <s v="Levysoitin"/>
    <n v="1"/>
    <x v="5"/>
  </r>
  <r>
    <n v="56241"/>
    <x v="969"/>
    <s v="10066"/>
    <n v="1"/>
    <n v="1"/>
    <n v="18"/>
    <n v="9.5"/>
    <x v="0"/>
    <x v="0"/>
    <s v="USB-kaapeli"/>
    <n v="4"/>
    <x v="1"/>
  </r>
  <r>
    <n v="56242"/>
    <x v="969"/>
    <s v="10071"/>
    <n v="1"/>
    <n v="7"/>
    <n v="15"/>
    <n v="11.17"/>
    <x v="3"/>
    <x v="0"/>
    <s v="Antennikaapeli"/>
    <n v="4"/>
    <x v="1"/>
  </r>
  <r>
    <n v="56243"/>
    <x v="969"/>
    <s v="10071"/>
    <n v="1"/>
    <n v="15"/>
    <n v="14"/>
    <n v="10.68"/>
    <x v="12"/>
    <x v="0"/>
    <s v="Antennikaapeli"/>
    <n v="4"/>
    <x v="1"/>
  </r>
  <r>
    <n v="56244"/>
    <x v="969"/>
    <s v="10071"/>
    <n v="1"/>
    <n v="10"/>
    <n v="14"/>
    <n v="10.4"/>
    <x v="9"/>
    <x v="0"/>
    <s v="Antennikaapeli"/>
    <n v="4"/>
    <x v="1"/>
  </r>
  <r>
    <n v="56245"/>
    <x v="1370"/>
    <s v="10071"/>
    <n v="1"/>
    <n v="5"/>
    <n v="14"/>
    <n v="10.34"/>
    <x v="2"/>
    <x v="1"/>
    <s v="Antennikaapeli"/>
    <n v="4"/>
    <x v="1"/>
  </r>
  <r>
    <n v="56246"/>
    <x v="1370"/>
    <s v="10071"/>
    <n v="1"/>
    <n v="1"/>
    <n v="15"/>
    <n v="11.18"/>
    <x v="0"/>
    <x v="0"/>
    <s v="Antennikaapeli"/>
    <n v="4"/>
    <x v="1"/>
  </r>
  <r>
    <n v="56247"/>
    <x v="1370"/>
    <s v="10080"/>
    <n v="1"/>
    <n v="6"/>
    <n v="31"/>
    <n v="18.59"/>
    <x v="4"/>
    <x v="1"/>
    <s v="Liitinsarja"/>
    <n v="4"/>
    <x v="1"/>
  </r>
  <r>
    <n v="56248"/>
    <x v="970"/>
    <s v="10071"/>
    <n v="1"/>
    <n v="14"/>
    <n v="14"/>
    <n v="10.9"/>
    <x v="10"/>
    <x v="1"/>
    <s v="Antennikaapeli"/>
    <n v="4"/>
    <x v="1"/>
  </r>
  <r>
    <n v="56249"/>
    <x v="970"/>
    <s v="10006"/>
    <n v="1"/>
    <n v="16"/>
    <n v="245"/>
    <n v="131.13"/>
    <x v="11"/>
    <x v="0"/>
    <s v="Levysoitin"/>
    <n v="1"/>
    <x v="5"/>
  </r>
  <r>
    <n v="56250"/>
    <x v="971"/>
    <s v="10071"/>
    <n v="1"/>
    <n v="7"/>
    <n v="15"/>
    <n v="10.44"/>
    <x v="3"/>
    <x v="0"/>
    <s v="Antennikaapeli"/>
    <n v="4"/>
    <x v="1"/>
  </r>
  <r>
    <n v="56251"/>
    <x v="971"/>
    <s v="10071"/>
    <n v="1"/>
    <n v="5"/>
    <n v="15"/>
    <n v="10.34"/>
    <x v="2"/>
    <x v="1"/>
    <s v="Antennikaapeli"/>
    <n v="4"/>
    <x v="1"/>
  </r>
  <r>
    <n v="56252"/>
    <x v="972"/>
    <s v="10028"/>
    <n v="1"/>
    <n v="5"/>
    <n v="108"/>
    <n v="76.930000000000007"/>
    <x v="2"/>
    <x v="1"/>
    <s v="Multidigiboxi"/>
    <n v="6"/>
    <x v="2"/>
  </r>
  <r>
    <n v="56253"/>
    <x v="972"/>
    <s v="10071"/>
    <n v="1"/>
    <n v="6"/>
    <n v="15"/>
    <n v="10.199999999999999"/>
    <x v="4"/>
    <x v="1"/>
    <s v="Antennikaapeli"/>
    <n v="4"/>
    <x v="1"/>
  </r>
  <r>
    <n v="56254"/>
    <x v="972"/>
    <s v="10071"/>
    <n v="1"/>
    <n v="15"/>
    <n v="15"/>
    <n v="10.69"/>
    <x v="12"/>
    <x v="0"/>
    <s v="Antennikaapeli"/>
    <n v="4"/>
    <x v="1"/>
  </r>
  <r>
    <n v="56255"/>
    <x v="972"/>
    <s v="10071"/>
    <n v="1"/>
    <n v="16"/>
    <n v="14"/>
    <n v="10.74"/>
    <x v="11"/>
    <x v="0"/>
    <s v="Antennikaapeli"/>
    <n v="4"/>
    <x v="1"/>
  </r>
  <r>
    <n v="56256"/>
    <x v="972"/>
    <s v="10006"/>
    <n v="1"/>
    <n v="2"/>
    <n v="241"/>
    <n v="134.31"/>
    <x v="1"/>
    <x v="0"/>
    <s v="Levysoitin"/>
    <n v="1"/>
    <x v="5"/>
  </r>
  <r>
    <n v="56257"/>
    <x v="972"/>
    <s v="10071"/>
    <n v="1"/>
    <n v="7"/>
    <n v="15"/>
    <n v="10.88"/>
    <x v="3"/>
    <x v="0"/>
    <s v="Antennikaapeli"/>
    <n v="4"/>
    <x v="1"/>
  </r>
  <r>
    <n v="56258"/>
    <x v="1371"/>
    <s v="10071"/>
    <n v="1"/>
    <n v="5"/>
    <n v="15"/>
    <n v="10.64"/>
    <x v="2"/>
    <x v="1"/>
    <s v="Antennikaapeli"/>
    <n v="4"/>
    <x v="1"/>
  </r>
  <r>
    <n v="56259"/>
    <x v="1371"/>
    <s v="10071"/>
    <n v="1"/>
    <n v="14"/>
    <n v="15"/>
    <n v="10.69"/>
    <x v="10"/>
    <x v="1"/>
    <s v="Antennikaapeli"/>
    <n v="4"/>
    <x v="1"/>
  </r>
  <r>
    <n v="56260"/>
    <x v="1371"/>
    <s v="10071"/>
    <n v="1"/>
    <n v="7"/>
    <n v="15"/>
    <n v="10.24"/>
    <x v="3"/>
    <x v="0"/>
    <s v="Antennikaapeli"/>
    <n v="4"/>
    <x v="1"/>
  </r>
  <r>
    <n v="56261"/>
    <x v="973"/>
    <s v="10071"/>
    <n v="1"/>
    <n v="19"/>
    <n v="15"/>
    <n v="10.72"/>
    <x v="13"/>
    <x v="1"/>
    <s v="Antennikaapeli"/>
    <n v="4"/>
    <x v="1"/>
  </r>
  <r>
    <n v="56262"/>
    <x v="973"/>
    <s v="10080"/>
    <n v="1"/>
    <n v="10"/>
    <n v="34"/>
    <n v="19.670000000000002"/>
    <x v="9"/>
    <x v="0"/>
    <s v="Liitinsarja"/>
    <n v="4"/>
    <x v="1"/>
  </r>
  <r>
    <n v="56263"/>
    <x v="973"/>
    <s v="10066"/>
    <n v="1"/>
    <n v="6"/>
    <n v="17"/>
    <n v="9.24"/>
    <x v="4"/>
    <x v="1"/>
    <s v="USB-kaapeli"/>
    <n v="4"/>
    <x v="1"/>
  </r>
  <r>
    <n v="56264"/>
    <x v="973"/>
    <s v="10071"/>
    <n v="1"/>
    <n v="10"/>
    <n v="15"/>
    <n v="10.7"/>
    <x v="9"/>
    <x v="0"/>
    <s v="Antennikaapeli"/>
    <n v="4"/>
    <x v="1"/>
  </r>
  <r>
    <n v="56265"/>
    <x v="1372"/>
    <s v="10006"/>
    <n v="1"/>
    <n v="15"/>
    <n v="239"/>
    <n v="137.46"/>
    <x v="12"/>
    <x v="0"/>
    <s v="Levysoitin"/>
    <n v="1"/>
    <x v="5"/>
  </r>
  <r>
    <n v="56266"/>
    <x v="1372"/>
    <s v="10071"/>
    <n v="1"/>
    <n v="5"/>
    <n v="14"/>
    <n v="10.43"/>
    <x v="2"/>
    <x v="1"/>
    <s v="Antennikaapeli"/>
    <n v="4"/>
    <x v="1"/>
  </r>
  <r>
    <n v="56267"/>
    <x v="974"/>
    <s v="10071"/>
    <n v="1"/>
    <n v="10"/>
    <n v="15"/>
    <n v="10.29"/>
    <x v="9"/>
    <x v="0"/>
    <s v="Antennikaapeli"/>
    <n v="4"/>
    <x v="1"/>
  </r>
  <r>
    <n v="56268"/>
    <x v="974"/>
    <s v="10084"/>
    <n v="1"/>
    <n v="7"/>
    <n v="58"/>
    <n v="45.85"/>
    <x v="3"/>
    <x v="0"/>
    <s v="Kaukosäädin"/>
    <n v="4"/>
    <x v="1"/>
  </r>
  <r>
    <n v="56269"/>
    <x v="974"/>
    <s v="10071"/>
    <n v="1"/>
    <n v="5"/>
    <n v="15"/>
    <n v="11.18"/>
    <x v="2"/>
    <x v="1"/>
    <s v="Antennikaapeli"/>
    <n v="4"/>
    <x v="1"/>
  </r>
  <r>
    <n v="56270"/>
    <x v="974"/>
    <s v="10071"/>
    <n v="1"/>
    <n v="19"/>
    <n v="15"/>
    <n v="10.43"/>
    <x v="13"/>
    <x v="1"/>
    <s v="Antennikaapeli"/>
    <n v="4"/>
    <x v="1"/>
  </r>
  <r>
    <n v="56271"/>
    <x v="974"/>
    <s v="10006"/>
    <n v="1"/>
    <n v="5"/>
    <n v="238"/>
    <n v="129.72999999999999"/>
    <x v="2"/>
    <x v="1"/>
    <s v="Levysoitin"/>
    <n v="1"/>
    <x v="5"/>
  </r>
  <r>
    <n v="56272"/>
    <x v="1373"/>
    <s v="10071"/>
    <n v="1"/>
    <n v="7"/>
    <n v="15"/>
    <n v="10.9"/>
    <x v="3"/>
    <x v="0"/>
    <s v="Antennikaapeli"/>
    <n v="4"/>
    <x v="1"/>
  </r>
  <r>
    <n v="56273"/>
    <x v="1373"/>
    <s v="10071"/>
    <n v="1"/>
    <n v="19"/>
    <n v="14"/>
    <n v="10.66"/>
    <x v="13"/>
    <x v="1"/>
    <s v="Antennikaapeli"/>
    <n v="4"/>
    <x v="1"/>
  </r>
  <r>
    <n v="56274"/>
    <x v="1374"/>
    <s v="10071"/>
    <n v="1"/>
    <n v="6"/>
    <n v="14"/>
    <n v="11.14"/>
    <x v="4"/>
    <x v="1"/>
    <s v="Antennikaapeli"/>
    <n v="4"/>
    <x v="1"/>
  </r>
  <r>
    <n v="56275"/>
    <x v="1374"/>
    <s v="10051"/>
    <n v="1"/>
    <n v="7"/>
    <n v="341"/>
    <n v="225.79"/>
    <x v="3"/>
    <x v="0"/>
    <s v="TV32"/>
    <n v="3"/>
    <x v="3"/>
  </r>
  <r>
    <n v="56276"/>
    <x v="1375"/>
    <s v="10071"/>
    <n v="1"/>
    <n v="7"/>
    <n v="15"/>
    <n v="10.79"/>
    <x v="3"/>
    <x v="0"/>
    <s v="Antennikaapeli"/>
    <n v="4"/>
    <x v="1"/>
  </r>
  <r>
    <n v="56277"/>
    <x v="1375"/>
    <s v="10066"/>
    <n v="1"/>
    <n v="10"/>
    <n v="18"/>
    <n v="8.92"/>
    <x v="9"/>
    <x v="0"/>
    <s v="USB-kaapeli"/>
    <n v="4"/>
    <x v="1"/>
  </r>
  <r>
    <n v="56278"/>
    <x v="1375"/>
    <s v="10071"/>
    <n v="1"/>
    <n v="16"/>
    <n v="15"/>
    <n v="11.26"/>
    <x v="11"/>
    <x v="0"/>
    <s v="Antennikaapeli"/>
    <n v="4"/>
    <x v="1"/>
  </r>
  <r>
    <n v="56279"/>
    <x v="1375"/>
    <s v="10028"/>
    <n v="1"/>
    <n v="6"/>
    <n v="118"/>
    <n v="76.900000000000006"/>
    <x v="4"/>
    <x v="1"/>
    <s v="Multidigiboxi"/>
    <n v="6"/>
    <x v="2"/>
  </r>
  <r>
    <n v="56280"/>
    <x v="1376"/>
    <s v="10071"/>
    <n v="1"/>
    <n v="16"/>
    <n v="14"/>
    <n v="11.19"/>
    <x v="11"/>
    <x v="0"/>
    <s v="Antennikaapeli"/>
    <n v="4"/>
    <x v="1"/>
  </r>
  <r>
    <n v="56281"/>
    <x v="1376"/>
    <s v="10006"/>
    <n v="1"/>
    <n v="1"/>
    <n v="238"/>
    <n v="126.04"/>
    <x v="0"/>
    <x v="0"/>
    <s v="Levysoitin"/>
    <n v="1"/>
    <x v="5"/>
  </r>
  <r>
    <n v="56282"/>
    <x v="975"/>
    <s v="10071"/>
    <n v="1"/>
    <n v="15"/>
    <n v="15"/>
    <n v="10.96"/>
    <x v="12"/>
    <x v="0"/>
    <s v="Antennikaapeli"/>
    <n v="4"/>
    <x v="1"/>
  </r>
  <r>
    <n v="56283"/>
    <x v="975"/>
    <s v="10071"/>
    <n v="1"/>
    <n v="16"/>
    <n v="14"/>
    <n v="11.17"/>
    <x v="11"/>
    <x v="0"/>
    <s v="Antennikaapeli"/>
    <n v="4"/>
    <x v="1"/>
  </r>
  <r>
    <n v="56284"/>
    <x v="975"/>
    <s v="10071"/>
    <n v="1"/>
    <n v="13"/>
    <n v="14"/>
    <n v="10.84"/>
    <x v="8"/>
    <x v="1"/>
    <s v="Antennikaapeli"/>
    <n v="4"/>
    <x v="1"/>
  </r>
  <r>
    <n v="56285"/>
    <x v="976"/>
    <s v="10071"/>
    <n v="1"/>
    <n v="5"/>
    <n v="15"/>
    <n v="10.61"/>
    <x v="2"/>
    <x v="1"/>
    <s v="Antennikaapeli"/>
    <n v="4"/>
    <x v="1"/>
  </r>
  <r>
    <n v="56286"/>
    <x v="976"/>
    <s v="10051"/>
    <n v="1"/>
    <n v="10"/>
    <n v="337"/>
    <n v="223.66"/>
    <x v="9"/>
    <x v="0"/>
    <s v="TV32"/>
    <n v="3"/>
    <x v="3"/>
  </r>
  <r>
    <n v="56287"/>
    <x v="976"/>
    <s v="10006"/>
    <n v="1"/>
    <n v="10"/>
    <n v="238"/>
    <n v="133.09"/>
    <x v="9"/>
    <x v="0"/>
    <s v="Levysoitin"/>
    <n v="1"/>
    <x v="5"/>
  </r>
  <r>
    <n v="56288"/>
    <x v="976"/>
    <s v="10071"/>
    <n v="1"/>
    <n v="10"/>
    <n v="15"/>
    <n v="10.77"/>
    <x v="9"/>
    <x v="0"/>
    <s v="Antennikaapeli"/>
    <n v="4"/>
    <x v="1"/>
  </r>
  <r>
    <n v="56289"/>
    <x v="976"/>
    <s v="10071"/>
    <n v="1"/>
    <n v="6"/>
    <n v="15"/>
    <n v="10.67"/>
    <x v="4"/>
    <x v="1"/>
    <s v="Antennikaapeli"/>
    <n v="4"/>
    <x v="1"/>
  </r>
  <r>
    <n v="56290"/>
    <x v="1377"/>
    <s v="10071"/>
    <n v="1"/>
    <n v="2"/>
    <n v="14"/>
    <n v="10.74"/>
    <x v="1"/>
    <x v="0"/>
    <s v="Antennikaapeli"/>
    <n v="4"/>
    <x v="1"/>
  </r>
  <r>
    <n v="56291"/>
    <x v="1377"/>
    <s v="10071"/>
    <n v="1"/>
    <n v="7"/>
    <n v="14"/>
    <n v="10.63"/>
    <x v="3"/>
    <x v="0"/>
    <s v="Antennikaapeli"/>
    <n v="4"/>
    <x v="1"/>
  </r>
  <r>
    <n v="56292"/>
    <x v="1378"/>
    <s v="10066"/>
    <n v="1"/>
    <n v="13"/>
    <n v="17"/>
    <n v="9.48"/>
    <x v="8"/>
    <x v="1"/>
    <s v="USB-kaapeli"/>
    <n v="4"/>
    <x v="1"/>
  </r>
  <r>
    <n v="56293"/>
    <x v="1378"/>
    <s v="10071"/>
    <n v="1"/>
    <n v="6"/>
    <n v="15"/>
    <n v="10.15"/>
    <x v="4"/>
    <x v="1"/>
    <s v="Antennikaapeli"/>
    <n v="4"/>
    <x v="1"/>
  </r>
  <r>
    <n v="56294"/>
    <x v="1378"/>
    <s v="10071"/>
    <n v="1"/>
    <n v="2"/>
    <n v="15"/>
    <n v="11.16"/>
    <x v="1"/>
    <x v="0"/>
    <s v="Antennikaapeli"/>
    <n v="4"/>
    <x v="1"/>
  </r>
  <r>
    <n v="56295"/>
    <x v="977"/>
    <s v="10071"/>
    <n v="1"/>
    <n v="5"/>
    <n v="14"/>
    <n v="10.6"/>
    <x v="2"/>
    <x v="1"/>
    <s v="Antennikaapeli"/>
    <n v="4"/>
    <x v="1"/>
  </r>
  <r>
    <n v="56296"/>
    <x v="977"/>
    <s v="10071"/>
    <n v="1"/>
    <n v="6"/>
    <n v="14"/>
    <n v="10.5"/>
    <x v="4"/>
    <x v="1"/>
    <s v="Antennikaapeli"/>
    <n v="4"/>
    <x v="1"/>
  </r>
  <r>
    <n v="56297"/>
    <x v="1379"/>
    <s v="10080"/>
    <n v="1"/>
    <n v="1"/>
    <n v="31"/>
    <n v="19.73"/>
    <x v="0"/>
    <x v="0"/>
    <s v="Liitinsarja"/>
    <n v="4"/>
    <x v="1"/>
  </r>
  <r>
    <n v="56298"/>
    <x v="1379"/>
    <s v="10071"/>
    <n v="1"/>
    <n v="16"/>
    <n v="15"/>
    <n v="10.62"/>
    <x v="11"/>
    <x v="0"/>
    <s v="Antennikaapeli"/>
    <n v="4"/>
    <x v="1"/>
  </r>
  <r>
    <n v="56299"/>
    <x v="1379"/>
    <s v="10071"/>
    <n v="1"/>
    <n v="5"/>
    <n v="14"/>
    <n v="11.08"/>
    <x v="2"/>
    <x v="1"/>
    <s v="Antennikaapeli"/>
    <n v="4"/>
    <x v="1"/>
  </r>
  <r>
    <n v="56300"/>
    <x v="1379"/>
    <s v="10006"/>
    <n v="1"/>
    <n v="14"/>
    <n v="236"/>
    <n v="128.75"/>
    <x v="10"/>
    <x v="1"/>
    <s v="Levysoitin"/>
    <n v="1"/>
    <x v="5"/>
  </r>
  <r>
    <n v="56301"/>
    <x v="1379"/>
    <s v="10071"/>
    <n v="1"/>
    <n v="6"/>
    <n v="14"/>
    <n v="11.01"/>
    <x v="4"/>
    <x v="1"/>
    <s v="Antennikaapeli"/>
    <n v="4"/>
    <x v="1"/>
  </r>
  <r>
    <n v="56302"/>
    <x v="978"/>
    <s v="10028"/>
    <n v="1"/>
    <n v="5"/>
    <n v="112"/>
    <n v="74.739999999999995"/>
    <x v="2"/>
    <x v="1"/>
    <s v="Multidigiboxi"/>
    <n v="6"/>
    <x v="2"/>
  </r>
  <r>
    <n v="56303"/>
    <x v="978"/>
    <s v="10071"/>
    <n v="1"/>
    <n v="11"/>
    <n v="14"/>
    <n v="11.11"/>
    <x v="7"/>
    <x v="1"/>
    <s v="Antennikaapeli"/>
    <n v="4"/>
    <x v="1"/>
  </r>
  <r>
    <n v="56304"/>
    <x v="978"/>
    <s v="10071"/>
    <n v="1"/>
    <n v="18"/>
    <n v="14"/>
    <n v="10.67"/>
    <x v="14"/>
    <x v="0"/>
    <s v="Antennikaapeli"/>
    <n v="4"/>
    <x v="1"/>
  </r>
  <r>
    <n v="56305"/>
    <x v="979"/>
    <s v="10071"/>
    <n v="1"/>
    <n v="13"/>
    <n v="15"/>
    <n v="10.91"/>
    <x v="8"/>
    <x v="1"/>
    <s v="Antennikaapeli"/>
    <n v="4"/>
    <x v="1"/>
  </r>
  <r>
    <n v="56306"/>
    <x v="979"/>
    <s v="10071"/>
    <n v="1"/>
    <n v="19"/>
    <n v="15"/>
    <n v="10.6"/>
    <x v="13"/>
    <x v="1"/>
    <s v="Antennikaapeli"/>
    <n v="4"/>
    <x v="1"/>
  </r>
  <r>
    <n v="56307"/>
    <x v="980"/>
    <s v="10071"/>
    <n v="1"/>
    <n v="5"/>
    <n v="14"/>
    <n v="10.73"/>
    <x v="2"/>
    <x v="1"/>
    <s v="Antennikaapeli"/>
    <n v="4"/>
    <x v="1"/>
  </r>
  <r>
    <n v="56308"/>
    <x v="981"/>
    <s v="10071"/>
    <n v="1"/>
    <n v="16"/>
    <n v="14"/>
    <n v="10.15"/>
    <x v="11"/>
    <x v="0"/>
    <s v="Antennikaapeli"/>
    <n v="4"/>
    <x v="1"/>
  </r>
  <r>
    <n v="56309"/>
    <x v="981"/>
    <s v="10006"/>
    <n v="1"/>
    <n v="6"/>
    <n v="240"/>
    <n v="129.24"/>
    <x v="4"/>
    <x v="1"/>
    <s v="Levysoitin"/>
    <n v="1"/>
    <x v="5"/>
  </r>
  <r>
    <n v="56310"/>
    <x v="981"/>
    <s v="10071"/>
    <n v="1"/>
    <n v="13"/>
    <n v="14"/>
    <n v="10.220000000000001"/>
    <x v="8"/>
    <x v="1"/>
    <s v="Antennikaapeli"/>
    <n v="4"/>
    <x v="1"/>
  </r>
  <r>
    <n v="56311"/>
    <x v="981"/>
    <s v="10051"/>
    <n v="1"/>
    <n v="6"/>
    <n v="344"/>
    <n v="237.63"/>
    <x v="4"/>
    <x v="1"/>
    <s v="TV32"/>
    <n v="3"/>
    <x v="3"/>
  </r>
  <r>
    <n v="56312"/>
    <x v="982"/>
    <s v="10071"/>
    <n v="1"/>
    <n v="1"/>
    <n v="15"/>
    <n v="10.4"/>
    <x v="0"/>
    <x v="0"/>
    <s v="Antennikaapeli"/>
    <n v="4"/>
    <x v="1"/>
  </r>
  <r>
    <n v="56313"/>
    <x v="982"/>
    <s v="10084"/>
    <n v="1"/>
    <n v="1"/>
    <n v="55"/>
    <n v="42.22"/>
    <x v="0"/>
    <x v="0"/>
    <s v="Kaukosäädin"/>
    <n v="4"/>
    <x v="1"/>
  </r>
  <r>
    <n v="56314"/>
    <x v="982"/>
    <s v="10071"/>
    <n v="1"/>
    <n v="7"/>
    <n v="15"/>
    <n v="10.93"/>
    <x v="3"/>
    <x v="0"/>
    <s v="Antennikaapeli"/>
    <n v="4"/>
    <x v="1"/>
  </r>
  <r>
    <n v="56315"/>
    <x v="983"/>
    <s v="10071"/>
    <n v="1"/>
    <n v="7"/>
    <n v="15"/>
    <n v="10.59"/>
    <x v="3"/>
    <x v="0"/>
    <s v="Antennikaapeli"/>
    <n v="4"/>
    <x v="1"/>
  </r>
  <r>
    <n v="56316"/>
    <x v="983"/>
    <s v="10071"/>
    <n v="1"/>
    <n v="7"/>
    <n v="15"/>
    <n v="10.35"/>
    <x v="3"/>
    <x v="0"/>
    <s v="Antennikaapeli"/>
    <n v="4"/>
    <x v="1"/>
  </r>
  <r>
    <n v="56317"/>
    <x v="983"/>
    <s v="10071"/>
    <n v="1"/>
    <n v="5"/>
    <n v="14"/>
    <n v="10.75"/>
    <x v="2"/>
    <x v="1"/>
    <s v="Antennikaapeli"/>
    <n v="4"/>
    <x v="1"/>
  </r>
  <r>
    <n v="56318"/>
    <x v="983"/>
    <s v="10006"/>
    <n v="1"/>
    <n v="14"/>
    <n v="235"/>
    <n v="129.04"/>
    <x v="10"/>
    <x v="1"/>
    <s v="Levysoitin"/>
    <n v="1"/>
    <x v="5"/>
  </r>
  <r>
    <n v="56319"/>
    <x v="983"/>
    <s v="10071"/>
    <n v="1"/>
    <n v="6"/>
    <n v="15"/>
    <n v="10.17"/>
    <x v="4"/>
    <x v="1"/>
    <s v="Antennikaapeli"/>
    <n v="4"/>
    <x v="1"/>
  </r>
  <r>
    <n v="56320"/>
    <x v="1380"/>
    <s v="10071"/>
    <n v="1"/>
    <n v="9"/>
    <n v="15"/>
    <n v="10.78"/>
    <x v="6"/>
    <x v="1"/>
    <s v="Antennikaapeli"/>
    <n v="4"/>
    <x v="1"/>
  </r>
  <r>
    <n v="56321"/>
    <x v="1380"/>
    <s v="10028"/>
    <n v="1"/>
    <n v="6"/>
    <n v="111"/>
    <n v="71.62"/>
    <x v="4"/>
    <x v="1"/>
    <s v="Multidigiboxi"/>
    <n v="6"/>
    <x v="2"/>
  </r>
  <r>
    <n v="56322"/>
    <x v="984"/>
    <s v="10080"/>
    <n v="1"/>
    <n v="7"/>
    <n v="32"/>
    <n v="20.079999999999998"/>
    <x v="3"/>
    <x v="0"/>
    <s v="Liitinsarja"/>
    <n v="4"/>
    <x v="1"/>
  </r>
  <r>
    <n v="56323"/>
    <x v="984"/>
    <s v="10071"/>
    <n v="1"/>
    <n v="13"/>
    <n v="14"/>
    <n v="11.06"/>
    <x v="8"/>
    <x v="1"/>
    <s v="Antennikaapeli"/>
    <n v="4"/>
    <x v="1"/>
  </r>
  <r>
    <n v="56324"/>
    <x v="984"/>
    <s v="10071"/>
    <n v="1"/>
    <n v="7"/>
    <n v="14"/>
    <n v="10.73"/>
    <x v="3"/>
    <x v="0"/>
    <s v="Antennikaapeli"/>
    <n v="4"/>
    <x v="1"/>
  </r>
  <r>
    <n v="56325"/>
    <x v="1381"/>
    <s v="10071"/>
    <n v="1"/>
    <n v="15"/>
    <n v="14"/>
    <n v="11.03"/>
    <x v="12"/>
    <x v="0"/>
    <s v="Antennikaapeli"/>
    <n v="4"/>
    <x v="1"/>
  </r>
  <r>
    <n v="56326"/>
    <x v="1381"/>
    <s v="10051"/>
    <n v="1"/>
    <n v="7"/>
    <n v="324"/>
    <n v="217.11"/>
    <x v="3"/>
    <x v="0"/>
    <s v="TV32"/>
    <n v="3"/>
    <x v="3"/>
  </r>
  <r>
    <n v="56327"/>
    <x v="1381"/>
    <s v="10006"/>
    <n v="1"/>
    <n v="7"/>
    <n v="246"/>
    <n v="137.76"/>
    <x v="3"/>
    <x v="0"/>
    <s v="Levysoitin"/>
    <n v="1"/>
    <x v="5"/>
  </r>
  <r>
    <n v="56328"/>
    <x v="1382"/>
    <s v="10071"/>
    <n v="1"/>
    <n v="5"/>
    <n v="15"/>
    <n v="11.16"/>
    <x v="2"/>
    <x v="1"/>
    <s v="Antennikaapeli"/>
    <n v="4"/>
    <x v="1"/>
  </r>
  <r>
    <n v="56329"/>
    <x v="985"/>
    <s v="10071"/>
    <n v="1"/>
    <n v="3"/>
    <n v="15"/>
    <n v="10.55"/>
    <x v="5"/>
    <x v="0"/>
    <s v="Antennikaapeli"/>
    <n v="4"/>
    <x v="1"/>
  </r>
  <r>
    <n v="56330"/>
    <x v="1383"/>
    <s v="10071"/>
    <n v="1"/>
    <n v="14"/>
    <n v="14"/>
    <n v="10.37"/>
    <x v="10"/>
    <x v="1"/>
    <s v="Antennikaapeli"/>
    <n v="4"/>
    <x v="1"/>
  </r>
  <r>
    <n v="56331"/>
    <x v="1383"/>
    <s v="10071"/>
    <n v="1"/>
    <n v="15"/>
    <n v="15"/>
    <n v="11.18"/>
    <x v="12"/>
    <x v="0"/>
    <s v="Antennikaapeli"/>
    <n v="4"/>
    <x v="1"/>
  </r>
  <r>
    <n v="56332"/>
    <x v="1383"/>
    <s v="10071"/>
    <n v="1"/>
    <n v="6"/>
    <n v="14"/>
    <n v="10.68"/>
    <x v="4"/>
    <x v="1"/>
    <s v="Antennikaapeli"/>
    <n v="4"/>
    <x v="1"/>
  </r>
  <r>
    <n v="56333"/>
    <x v="1383"/>
    <s v="10071"/>
    <n v="1"/>
    <n v="16"/>
    <n v="14"/>
    <n v="10.98"/>
    <x v="11"/>
    <x v="0"/>
    <s v="Antennikaapeli"/>
    <n v="4"/>
    <x v="1"/>
  </r>
  <r>
    <n v="56334"/>
    <x v="1384"/>
    <s v="10006"/>
    <n v="1"/>
    <n v="5"/>
    <n v="240"/>
    <n v="133.76"/>
    <x v="2"/>
    <x v="1"/>
    <s v="Levysoitin"/>
    <n v="1"/>
    <x v="5"/>
  </r>
  <r>
    <n v="56335"/>
    <x v="1384"/>
    <s v="10071"/>
    <n v="1"/>
    <n v="5"/>
    <n v="15"/>
    <n v="10.36"/>
    <x v="2"/>
    <x v="1"/>
    <s v="Antennikaapeli"/>
    <n v="4"/>
    <x v="1"/>
  </r>
  <r>
    <n v="56336"/>
    <x v="986"/>
    <s v="10071"/>
    <n v="1"/>
    <n v="1"/>
    <n v="15"/>
    <n v="10.49"/>
    <x v="0"/>
    <x v="0"/>
    <s v="Antennikaapeli"/>
    <n v="4"/>
    <x v="1"/>
  </r>
  <r>
    <n v="56337"/>
    <x v="986"/>
    <s v="10066"/>
    <n v="1"/>
    <n v="19"/>
    <n v="17"/>
    <n v="9.02"/>
    <x v="13"/>
    <x v="1"/>
    <s v="USB-kaapeli"/>
    <n v="4"/>
    <x v="1"/>
  </r>
  <r>
    <n v="56338"/>
    <x v="986"/>
    <s v="10028"/>
    <n v="1"/>
    <n v="10"/>
    <n v="111"/>
    <n v="79.17"/>
    <x v="9"/>
    <x v="0"/>
    <s v="Multidigiboxi"/>
    <n v="6"/>
    <x v="2"/>
  </r>
  <r>
    <n v="56339"/>
    <x v="987"/>
    <s v="10071"/>
    <n v="1"/>
    <n v="7"/>
    <n v="15"/>
    <n v="11.11"/>
    <x v="3"/>
    <x v="0"/>
    <s v="Antennikaapeli"/>
    <n v="4"/>
    <x v="1"/>
  </r>
  <r>
    <n v="56340"/>
    <x v="987"/>
    <s v="10071"/>
    <n v="1"/>
    <n v="16"/>
    <n v="14"/>
    <n v="10.23"/>
    <x v="11"/>
    <x v="0"/>
    <s v="Antennikaapeli"/>
    <n v="4"/>
    <x v="1"/>
  </r>
  <r>
    <n v="56341"/>
    <x v="987"/>
    <s v="10006"/>
    <n v="1"/>
    <n v="7"/>
    <n v="255"/>
    <n v="139.02000000000001"/>
    <x v="3"/>
    <x v="0"/>
    <s v="Levysoitin"/>
    <n v="1"/>
    <x v="5"/>
  </r>
  <r>
    <n v="56342"/>
    <x v="988"/>
    <s v="10084"/>
    <n v="1"/>
    <n v="16"/>
    <n v="58"/>
    <n v="45.13"/>
    <x v="11"/>
    <x v="0"/>
    <s v="Kaukosäädin"/>
    <n v="4"/>
    <x v="1"/>
  </r>
  <r>
    <n v="56343"/>
    <x v="988"/>
    <s v="10071"/>
    <n v="1"/>
    <n v="7"/>
    <n v="15"/>
    <n v="11.18"/>
    <x v="3"/>
    <x v="0"/>
    <s v="Antennikaapeli"/>
    <n v="4"/>
    <x v="1"/>
  </r>
  <r>
    <n v="56344"/>
    <x v="1385"/>
    <s v="10071"/>
    <n v="1"/>
    <n v="11"/>
    <n v="14"/>
    <n v="10.23"/>
    <x v="7"/>
    <x v="1"/>
    <s v="Antennikaapeli"/>
    <n v="4"/>
    <x v="1"/>
  </r>
  <r>
    <n v="56345"/>
    <x v="1385"/>
    <s v="10080"/>
    <n v="1"/>
    <n v="11"/>
    <n v="31"/>
    <n v="20.16"/>
    <x v="7"/>
    <x v="1"/>
    <s v="Liitinsarja"/>
    <n v="4"/>
    <x v="1"/>
  </r>
  <r>
    <n v="56346"/>
    <x v="1385"/>
    <s v="10051"/>
    <n v="1"/>
    <n v="16"/>
    <n v="337"/>
    <n v="236.52"/>
    <x v="11"/>
    <x v="0"/>
    <s v="TV32"/>
    <n v="3"/>
    <x v="3"/>
  </r>
  <r>
    <n v="56347"/>
    <x v="1385"/>
    <s v="10071"/>
    <n v="1"/>
    <n v="5"/>
    <n v="15"/>
    <n v="10.44"/>
    <x v="2"/>
    <x v="1"/>
    <s v="Antennikaapeli"/>
    <n v="4"/>
    <x v="1"/>
  </r>
  <r>
    <n v="56348"/>
    <x v="989"/>
    <s v="10071"/>
    <n v="1"/>
    <n v="6"/>
    <n v="14"/>
    <n v="10.18"/>
    <x v="4"/>
    <x v="1"/>
    <s v="Antennikaapeli"/>
    <n v="4"/>
    <x v="1"/>
  </r>
  <r>
    <n v="56349"/>
    <x v="1386"/>
    <s v="10071"/>
    <n v="1"/>
    <n v="10"/>
    <n v="15"/>
    <n v="11.12"/>
    <x v="9"/>
    <x v="0"/>
    <s v="Antennikaapeli"/>
    <n v="4"/>
    <x v="1"/>
  </r>
  <r>
    <n v="56350"/>
    <x v="1386"/>
    <s v="10071"/>
    <n v="1"/>
    <n v="1"/>
    <n v="15"/>
    <n v="10.79"/>
    <x v="0"/>
    <x v="0"/>
    <s v="Antennikaapeli"/>
    <n v="4"/>
    <x v="1"/>
  </r>
  <r>
    <n v="56351"/>
    <x v="1386"/>
    <s v="10071"/>
    <n v="1"/>
    <n v="11"/>
    <n v="15"/>
    <n v="10.9"/>
    <x v="7"/>
    <x v="1"/>
    <s v="Antennikaapeli"/>
    <n v="4"/>
    <x v="1"/>
  </r>
  <r>
    <n v="56352"/>
    <x v="1386"/>
    <s v="10006"/>
    <n v="1"/>
    <n v="2"/>
    <n v="250"/>
    <n v="130.77000000000001"/>
    <x v="1"/>
    <x v="0"/>
    <s v="Levysoitin"/>
    <n v="1"/>
    <x v="5"/>
  </r>
  <r>
    <n v="56353"/>
    <x v="1386"/>
    <s v="10071"/>
    <n v="1"/>
    <n v="2"/>
    <n v="15"/>
    <n v="10.95"/>
    <x v="1"/>
    <x v="0"/>
    <s v="Antennikaapeli"/>
    <n v="4"/>
    <x v="1"/>
  </r>
  <r>
    <n v="56354"/>
    <x v="990"/>
    <s v="10028"/>
    <n v="1"/>
    <n v="7"/>
    <n v="117"/>
    <n v="72.91"/>
    <x v="3"/>
    <x v="0"/>
    <s v="Multidigiboxi"/>
    <n v="6"/>
    <x v="2"/>
  </r>
  <r>
    <n v="56355"/>
    <x v="990"/>
    <s v="10071"/>
    <n v="1"/>
    <n v="5"/>
    <n v="15"/>
    <n v="10.71"/>
    <x v="2"/>
    <x v="1"/>
    <s v="Antennikaapeli"/>
    <n v="4"/>
    <x v="1"/>
  </r>
  <r>
    <n v="56356"/>
    <x v="990"/>
    <s v="10071"/>
    <n v="1"/>
    <n v="9"/>
    <n v="14"/>
    <n v="10.31"/>
    <x v="6"/>
    <x v="1"/>
    <s v="Antennikaapeli"/>
    <n v="4"/>
    <x v="1"/>
  </r>
  <r>
    <n v="56357"/>
    <x v="991"/>
    <s v="10071"/>
    <n v="1"/>
    <n v="13"/>
    <n v="14"/>
    <n v="10.78"/>
    <x v="8"/>
    <x v="1"/>
    <s v="Antennikaapeli"/>
    <n v="4"/>
    <x v="1"/>
  </r>
  <r>
    <n v="56358"/>
    <x v="991"/>
    <s v="10071"/>
    <n v="1"/>
    <n v="3"/>
    <n v="15"/>
    <n v="10.77"/>
    <x v="5"/>
    <x v="0"/>
    <s v="Antennikaapeli"/>
    <n v="4"/>
    <x v="1"/>
  </r>
  <r>
    <n v="56359"/>
    <x v="992"/>
    <s v="10071"/>
    <n v="1"/>
    <n v="5"/>
    <n v="15"/>
    <n v="10.59"/>
    <x v="2"/>
    <x v="1"/>
    <s v="Antennikaapeli"/>
    <n v="4"/>
    <x v="1"/>
  </r>
  <r>
    <n v="56360"/>
    <x v="1387"/>
    <s v="10066"/>
    <n v="1"/>
    <n v="16"/>
    <n v="18"/>
    <n v="8.8800000000000008"/>
    <x v="11"/>
    <x v="0"/>
    <s v="USB-kaapeli"/>
    <n v="4"/>
    <x v="1"/>
  </r>
  <r>
    <n v="56361"/>
    <x v="1387"/>
    <s v="10071"/>
    <n v="1"/>
    <n v="7"/>
    <n v="14"/>
    <n v="10.92"/>
    <x v="3"/>
    <x v="0"/>
    <s v="Antennikaapeli"/>
    <n v="4"/>
    <x v="1"/>
  </r>
  <r>
    <n v="56362"/>
    <x v="1387"/>
    <s v="10006"/>
    <n v="1"/>
    <n v="10"/>
    <n v="254"/>
    <n v="137.94"/>
    <x v="9"/>
    <x v="0"/>
    <s v="Levysoitin"/>
    <n v="1"/>
    <x v="5"/>
  </r>
  <r>
    <n v="56363"/>
    <x v="1387"/>
    <s v="10051"/>
    <n v="1"/>
    <n v="7"/>
    <n v="332"/>
    <n v="233.56"/>
    <x v="3"/>
    <x v="0"/>
    <s v="TV32"/>
    <n v="3"/>
    <x v="3"/>
  </r>
  <r>
    <n v="56364"/>
    <x v="1388"/>
    <s v="10071"/>
    <n v="1"/>
    <n v="15"/>
    <n v="15"/>
    <n v="10.29"/>
    <x v="12"/>
    <x v="0"/>
    <s v="Antennikaapeli"/>
    <n v="4"/>
    <x v="1"/>
  </r>
  <r>
    <n v="56365"/>
    <x v="1388"/>
    <s v="10040"/>
    <n v="1"/>
    <n v="1"/>
    <n v="126"/>
    <n v="67.819999999999993"/>
    <x v="0"/>
    <x v="0"/>
    <s v="PS3-konsoli"/>
    <n v="5"/>
    <x v="0"/>
  </r>
  <r>
    <n v="56366"/>
    <x v="1388"/>
    <s v="10071"/>
    <n v="1"/>
    <n v="6"/>
    <n v="15"/>
    <n v="10.32"/>
    <x v="4"/>
    <x v="1"/>
    <s v="Antennikaapeli"/>
    <n v="4"/>
    <x v="1"/>
  </r>
  <r>
    <n v="56367"/>
    <x v="1388"/>
    <s v="10028"/>
    <n v="1"/>
    <n v="11"/>
    <n v="114"/>
    <n v="75.72"/>
    <x v="7"/>
    <x v="1"/>
    <s v="Multidigiboxi"/>
    <n v="6"/>
    <x v="2"/>
  </r>
  <r>
    <n v="56368"/>
    <x v="1389"/>
    <s v="10071"/>
    <n v="1"/>
    <n v="16"/>
    <n v="14"/>
    <n v="11.03"/>
    <x v="11"/>
    <x v="0"/>
    <s v="Antennikaapeli"/>
    <n v="4"/>
    <x v="1"/>
  </r>
  <r>
    <n v="56369"/>
    <x v="1389"/>
    <s v="10084"/>
    <n v="1"/>
    <n v="19"/>
    <n v="59"/>
    <n v="41.63"/>
    <x v="13"/>
    <x v="1"/>
    <s v="Kaukosäädin"/>
    <n v="4"/>
    <x v="1"/>
  </r>
  <r>
    <n v="56370"/>
    <x v="1389"/>
    <s v="10071"/>
    <n v="1"/>
    <n v="1"/>
    <n v="14"/>
    <n v="10.45"/>
    <x v="0"/>
    <x v="0"/>
    <s v="Antennikaapeli"/>
    <n v="4"/>
    <x v="1"/>
  </r>
  <r>
    <n v="56371"/>
    <x v="1390"/>
    <s v="10071"/>
    <n v="1"/>
    <n v="16"/>
    <n v="15"/>
    <n v="10.68"/>
    <x v="11"/>
    <x v="0"/>
    <s v="Antennikaapeli"/>
    <n v="4"/>
    <x v="1"/>
  </r>
  <r>
    <n v="56372"/>
    <x v="1391"/>
    <s v="10071"/>
    <n v="1"/>
    <n v="1"/>
    <n v="15"/>
    <n v="11.02"/>
    <x v="0"/>
    <x v="0"/>
    <s v="Antennikaapeli"/>
    <n v="4"/>
    <x v="1"/>
  </r>
  <r>
    <n v="56373"/>
    <x v="1391"/>
    <s v="10066"/>
    <n v="1"/>
    <n v="6"/>
    <n v="18"/>
    <n v="9.14"/>
    <x v="4"/>
    <x v="1"/>
    <s v="USB-kaapeli"/>
    <n v="4"/>
    <x v="1"/>
  </r>
  <r>
    <n v="56374"/>
    <x v="1391"/>
    <s v="10071"/>
    <n v="1"/>
    <n v="16"/>
    <n v="15"/>
    <n v="10.38"/>
    <x v="11"/>
    <x v="0"/>
    <s v="Antennikaapeli"/>
    <n v="4"/>
    <x v="1"/>
  </r>
  <r>
    <n v="56375"/>
    <x v="1391"/>
    <s v="10006"/>
    <n v="1"/>
    <n v="16"/>
    <n v="245"/>
    <n v="131.15"/>
    <x v="11"/>
    <x v="0"/>
    <s v="Levysoitin"/>
    <n v="1"/>
    <x v="5"/>
  </r>
  <r>
    <n v="56376"/>
    <x v="1392"/>
    <s v="10051"/>
    <n v="1"/>
    <n v="7"/>
    <n v="334"/>
    <n v="215.39"/>
    <x v="3"/>
    <x v="0"/>
    <s v="TV32"/>
    <n v="3"/>
    <x v="3"/>
  </r>
  <r>
    <n v="56377"/>
    <x v="1392"/>
    <s v="10071"/>
    <n v="1"/>
    <n v="1"/>
    <n v="15"/>
    <n v="10.68"/>
    <x v="0"/>
    <x v="0"/>
    <s v="Antennikaapeli"/>
    <n v="4"/>
    <x v="1"/>
  </r>
  <r>
    <n v="56378"/>
    <x v="993"/>
    <s v="10080"/>
    <n v="1"/>
    <n v="9"/>
    <n v="32"/>
    <n v="19.28"/>
    <x v="6"/>
    <x v="1"/>
    <s v="Liitinsarja"/>
    <n v="4"/>
    <x v="1"/>
  </r>
  <r>
    <n v="56379"/>
    <x v="993"/>
    <s v="10028"/>
    <n v="1"/>
    <n v="7"/>
    <n v="115"/>
    <n v="72.78"/>
    <x v="3"/>
    <x v="0"/>
    <s v="Multidigiboxi"/>
    <n v="6"/>
    <x v="2"/>
  </r>
  <r>
    <n v="56380"/>
    <x v="993"/>
    <s v="10071"/>
    <n v="1"/>
    <n v="15"/>
    <n v="15"/>
    <n v="11.11"/>
    <x v="12"/>
    <x v="0"/>
    <s v="Antennikaapeli"/>
    <n v="4"/>
    <x v="1"/>
  </r>
  <r>
    <n v="56381"/>
    <x v="994"/>
    <s v="10071"/>
    <n v="1"/>
    <n v="6"/>
    <n v="15"/>
    <n v="10.45"/>
    <x v="4"/>
    <x v="1"/>
    <s v="Antennikaapeli"/>
    <n v="4"/>
    <x v="1"/>
  </r>
  <r>
    <n v="56382"/>
    <x v="994"/>
    <s v="10071"/>
    <n v="1"/>
    <n v="19"/>
    <n v="14"/>
    <n v="10.7"/>
    <x v="13"/>
    <x v="1"/>
    <s v="Antennikaapeli"/>
    <n v="4"/>
    <x v="1"/>
  </r>
  <r>
    <n v="56383"/>
    <x v="994"/>
    <s v="10071"/>
    <n v="1"/>
    <n v="2"/>
    <n v="15"/>
    <n v="11.23"/>
    <x v="1"/>
    <x v="0"/>
    <s v="Antennikaapeli"/>
    <n v="4"/>
    <x v="1"/>
  </r>
  <r>
    <n v="56384"/>
    <x v="994"/>
    <s v="10006"/>
    <n v="1"/>
    <n v="2"/>
    <n v="238"/>
    <n v="133.30000000000001"/>
    <x v="1"/>
    <x v="0"/>
    <s v="Levysoitin"/>
    <n v="1"/>
    <x v="5"/>
  </r>
  <r>
    <n v="56385"/>
    <x v="1393"/>
    <s v="10071"/>
    <n v="1"/>
    <n v="3"/>
    <n v="14"/>
    <n v="10.3"/>
    <x v="5"/>
    <x v="0"/>
    <s v="Antennikaapeli"/>
    <n v="4"/>
    <x v="1"/>
  </r>
  <r>
    <n v="56386"/>
    <x v="995"/>
    <s v="10071"/>
    <n v="1"/>
    <n v="19"/>
    <n v="15"/>
    <n v="10.15"/>
    <x v="13"/>
    <x v="1"/>
    <s v="Antennikaapeli"/>
    <n v="4"/>
    <x v="1"/>
  </r>
  <r>
    <n v="56387"/>
    <x v="995"/>
    <s v="10006"/>
    <n v="1"/>
    <n v="16"/>
    <n v="241"/>
    <n v="139.59"/>
    <x v="11"/>
    <x v="0"/>
    <s v="Levysoitin"/>
    <n v="1"/>
    <x v="5"/>
  </r>
  <r>
    <n v="56388"/>
    <x v="995"/>
    <s v="10071"/>
    <n v="1"/>
    <n v="1"/>
    <n v="14"/>
    <n v="11.05"/>
    <x v="0"/>
    <x v="0"/>
    <s v="Antennikaapeli"/>
    <n v="4"/>
    <x v="1"/>
  </r>
  <r>
    <n v="56389"/>
    <x v="996"/>
    <s v="10071"/>
    <n v="1"/>
    <n v="11"/>
    <n v="15"/>
    <n v="10.47"/>
    <x v="7"/>
    <x v="1"/>
    <s v="Antennikaapeli"/>
    <n v="4"/>
    <x v="1"/>
  </r>
  <r>
    <n v="56390"/>
    <x v="996"/>
    <s v="10084"/>
    <n v="1"/>
    <n v="7"/>
    <n v="59"/>
    <n v="43.76"/>
    <x v="3"/>
    <x v="0"/>
    <s v="Kaukosäädin"/>
    <n v="4"/>
    <x v="1"/>
  </r>
  <r>
    <n v="56391"/>
    <x v="996"/>
    <s v="10071"/>
    <n v="1"/>
    <n v="18"/>
    <n v="14"/>
    <n v="11.11"/>
    <x v="14"/>
    <x v="0"/>
    <s v="Antennikaapeli"/>
    <n v="4"/>
    <x v="1"/>
  </r>
  <r>
    <n v="56392"/>
    <x v="997"/>
    <s v="10071"/>
    <n v="1"/>
    <n v="6"/>
    <n v="15"/>
    <n v="11.15"/>
    <x v="4"/>
    <x v="1"/>
    <s v="Antennikaapeli"/>
    <n v="4"/>
    <x v="1"/>
  </r>
  <r>
    <n v="56393"/>
    <x v="997"/>
    <s v="10071"/>
    <n v="1"/>
    <n v="3"/>
    <n v="15"/>
    <n v="10.63"/>
    <x v="5"/>
    <x v="0"/>
    <s v="Antennikaapeli"/>
    <n v="4"/>
    <x v="1"/>
  </r>
  <r>
    <n v="56394"/>
    <x v="997"/>
    <s v="10006"/>
    <n v="1"/>
    <n v="6"/>
    <n v="253"/>
    <n v="136.03"/>
    <x v="4"/>
    <x v="1"/>
    <s v="Levysoitin"/>
    <n v="1"/>
    <x v="5"/>
  </r>
  <r>
    <n v="56395"/>
    <x v="997"/>
    <s v="10071"/>
    <n v="1"/>
    <n v="7"/>
    <n v="15"/>
    <n v="10.72"/>
    <x v="3"/>
    <x v="0"/>
    <s v="Antennikaapeli"/>
    <n v="4"/>
    <x v="1"/>
  </r>
  <r>
    <n v="56396"/>
    <x v="997"/>
    <s v="10071"/>
    <n v="1"/>
    <n v="6"/>
    <n v="15"/>
    <n v="10.61"/>
    <x v="4"/>
    <x v="1"/>
    <s v="Antennikaapeli"/>
    <n v="4"/>
    <x v="1"/>
  </r>
  <r>
    <n v="56397"/>
    <x v="997"/>
    <s v="10071"/>
    <n v="1"/>
    <n v="1"/>
    <n v="14"/>
    <n v="10.56"/>
    <x v="0"/>
    <x v="0"/>
    <s v="Antennikaapeli"/>
    <n v="4"/>
    <x v="1"/>
  </r>
  <r>
    <n v="56398"/>
    <x v="998"/>
    <s v="10071"/>
    <n v="1"/>
    <n v="18"/>
    <n v="15"/>
    <n v="11.16"/>
    <x v="14"/>
    <x v="0"/>
    <s v="Antennikaapeli"/>
    <n v="4"/>
    <x v="1"/>
  </r>
  <r>
    <n v="56399"/>
    <x v="998"/>
    <s v="10071"/>
    <n v="1"/>
    <n v="11"/>
    <n v="14"/>
    <n v="11.2"/>
    <x v="7"/>
    <x v="1"/>
    <s v="Antennikaapeli"/>
    <n v="4"/>
    <x v="1"/>
  </r>
  <r>
    <n v="56400"/>
    <x v="998"/>
    <s v="10071"/>
    <n v="1"/>
    <n v="5"/>
    <n v="14"/>
    <n v="10.18"/>
    <x v="2"/>
    <x v="1"/>
    <s v="Antennikaapeli"/>
    <n v="4"/>
    <x v="1"/>
  </r>
  <r>
    <n v="56401"/>
    <x v="998"/>
    <s v="10071"/>
    <n v="1"/>
    <n v="7"/>
    <n v="15"/>
    <n v="11.2"/>
    <x v="3"/>
    <x v="0"/>
    <s v="Antennikaapeli"/>
    <n v="4"/>
    <x v="1"/>
  </r>
  <r>
    <n v="56402"/>
    <x v="998"/>
    <s v="10071"/>
    <n v="1"/>
    <n v="15"/>
    <n v="15"/>
    <n v="10.19"/>
    <x v="12"/>
    <x v="0"/>
    <s v="Antennikaapeli"/>
    <n v="4"/>
    <x v="1"/>
  </r>
  <r>
    <n v="56403"/>
    <x v="1394"/>
    <s v="10071"/>
    <n v="1"/>
    <n v="15"/>
    <n v="15"/>
    <n v="11.25"/>
    <x v="12"/>
    <x v="0"/>
    <s v="Antennikaapeli"/>
    <n v="4"/>
    <x v="1"/>
  </r>
  <r>
    <n v="56404"/>
    <x v="1394"/>
    <s v="10006"/>
    <n v="1"/>
    <n v="5"/>
    <n v="256"/>
    <n v="133.41999999999999"/>
    <x v="2"/>
    <x v="1"/>
    <s v="Levysoitin"/>
    <n v="1"/>
    <x v="5"/>
  </r>
  <r>
    <n v="56405"/>
    <x v="1395"/>
    <s v="10071"/>
    <n v="2"/>
    <n v="11"/>
    <n v="15"/>
    <n v="11.06"/>
    <x v="7"/>
    <x v="1"/>
    <s v="Antennikaapeli"/>
    <n v="4"/>
    <x v="1"/>
  </r>
  <r>
    <n v="56406"/>
    <x v="1395"/>
    <s v="10071"/>
    <n v="1"/>
    <n v="5"/>
    <n v="15"/>
    <n v="10.26"/>
    <x v="2"/>
    <x v="1"/>
    <s v="Antennikaapeli"/>
    <n v="4"/>
    <x v="1"/>
  </r>
  <r>
    <n v="56407"/>
    <x v="1395"/>
    <s v="10071"/>
    <n v="1"/>
    <n v="19"/>
    <n v="15"/>
    <n v="10.19"/>
    <x v="13"/>
    <x v="1"/>
    <s v="Antennikaapeli"/>
    <n v="4"/>
    <x v="1"/>
  </r>
  <r>
    <n v="56408"/>
    <x v="1395"/>
    <s v="10028"/>
    <n v="1"/>
    <n v="7"/>
    <n v="110"/>
    <n v="73.69"/>
    <x v="3"/>
    <x v="0"/>
    <s v="Multidigiboxi"/>
    <n v="6"/>
    <x v="2"/>
  </r>
  <r>
    <n v="56409"/>
    <x v="1395"/>
    <s v="10071"/>
    <n v="1"/>
    <n v="14"/>
    <n v="15"/>
    <n v="10.78"/>
    <x v="10"/>
    <x v="1"/>
    <s v="Antennikaapeli"/>
    <n v="4"/>
    <x v="1"/>
  </r>
  <r>
    <n v="56410"/>
    <x v="999"/>
    <s v="10006"/>
    <n v="1"/>
    <n v="10"/>
    <n v="245"/>
    <n v="130.94999999999999"/>
    <x v="9"/>
    <x v="0"/>
    <s v="Levysoitin"/>
    <n v="1"/>
    <x v="5"/>
  </r>
  <r>
    <n v="56411"/>
    <x v="999"/>
    <s v="10051"/>
    <n v="1"/>
    <n v="16"/>
    <n v="325"/>
    <n v="228.68"/>
    <x v="11"/>
    <x v="0"/>
    <s v="TV32"/>
    <n v="3"/>
    <x v="3"/>
  </r>
  <r>
    <n v="56412"/>
    <x v="999"/>
    <s v="10071"/>
    <n v="1"/>
    <n v="6"/>
    <n v="15"/>
    <n v="10.45"/>
    <x v="4"/>
    <x v="1"/>
    <s v="Antennikaapeli"/>
    <n v="4"/>
    <x v="1"/>
  </r>
  <r>
    <n v="56413"/>
    <x v="999"/>
    <s v="10071"/>
    <n v="1"/>
    <n v="19"/>
    <n v="14"/>
    <n v="10.199999999999999"/>
    <x v="13"/>
    <x v="1"/>
    <s v="Antennikaapeli"/>
    <n v="4"/>
    <x v="1"/>
  </r>
  <r>
    <n v="56414"/>
    <x v="999"/>
    <s v="10071"/>
    <n v="1"/>
    <n v="2"/>
    <n v="14"/>
    <n v="11.25"/>
    <x v="1"/>
    <x v="0"/>
    <s v="Antennikaapeli"/>
    <n v="4"/>
    <x v="1"/>
  </r>
  <r>
    <n v="56415"/>
    <x v="1000"/>
    <s v="10066"/>
    <n v="1"/>
    <n v="1"/>
    <n v="18"/>
    <n v="9.43"/>
    <x v="0"/>
    <x v="0"/>
    <s v="USB-kaapeli"/>
    <n v="4"/>
    <x v="1"/>
  </r>
  <r>
    <n v="56416"/>
    <x v="1000"/>
    <s v="10071"/>
    <n v="1"/>
    <n v="1"/>
    <n v="14"/>
    <n v="11.22"/>
    <x v="0"/>
    <x v="0"/>
    <s v="Antennikaapeli"/>
    <n v="4"/>
    <x v="1"/>
  </r>
  <r>
    <n v="56417"/>
    <x v="1000"/>
    <s v="10071"/>
    <n v="1"/>
    <n v="5"/>
    <n v="14"/>
    <n v="10.38"/>
    <x v="2"/>
    <x v="1"/>
    <s v="Antennikaapeli"/>
    <n v="4"/>
    <x v="1"/>
  </r>
  <r>
    <n v="56418"/>
    <x v="1000"/>
    <s v="10071"/>
    <n v="1"/>
    <n v="1"/>
    <n v="15"/>
    <n v="10.15"/>
    <x v="0"/>
    <x v="0"/>
    <s v="Antennikaapeli"/>
    <n v="4"/>
    <x v="1"/>
  </r>
  <r>
    <n v="56419"/>
    <x v="1000"/>
    <s v="10080"/>
    <n v="1"/>
    <n v="1"/>
    <n v="34"/>
    <n v="20.260000000000002"/>
    <x v="0"/>
    <x v="0"/>
    <s v="Liitinsarja"/>
    <n v="4"/>
    <x v="1"/>
  </r>
  <r>
    <n v="56420"/>
    <x v="1000"/>
    <s v="10071"/>
    <n v="1"/>
    <n v="18"/>
    <n v="14"/>
    <n v="10.98"/>
    <x v="14"/>
    <x v="0"/>
    <s v="Antennikaapeli"/>
    <n v="4"/>
    <x v="1"/>
  </r>
  <r>
    <n v="56421"/>
    <x v="1000"/>
    <s v="10071"/>
    <n v="1"/>
    <n v="19"/>
    <n v="15"/>
    <n v="11.2"/>
    <x v="13"/>
    <x v="1"/>
    <s v="Antennikaapeli"/>
    <n v="4"/>
    <x v="1"/>
  </r>
  <r>
    <n v="56422"/>
    <x v="1001"/>
    <s v="10071"/>
    <n v="1"/>
    <n v="18"/>
    <n v="14"/>
    <n v="10.69"/>
    <x v="14"/>
    <x v="0"/>
    <s v="Antennikaapeli"/>
    <n v="4"/>
    <x v="1"/>
  </r>
  <r>
    <n v="56423"/>
    <x v="1001"/>
    <s v="10071"/>
    <n v="1"/>
    <n v="13"/>
    <n v="15"/>
    <n v="11.2"/>
    <x v="8"/>
    <x v="1"/>
    <s v="Antennikaapeli"/>
    <n v="4"/>
    <x v="1"/>
  </r>
  <r>
    <n v="56424"/>
    <x v="1001"/>
    <s v="10071"/>
    <n v="1"/>
    <n v="16"/>
    <n v="14"/>
    <n v="10.42"/>
    <x v="11"/>
    <x v="0"/>
    <s v="Antennikaapeli"/>
    <n v="4"/>
    <x v="1"/>
  </r>
  <r>
    <n v="56425"/>
    <x v="1396"/>
    <s v="10071"/>
    <n v="1"/>
    <n v="5"/>
    <n v="15"/>
    <n v="10.61"/>
    <x v="2"/>
    <x v="1"/>
    <s v="Antennikaapeli"/>
    <n v="4"/>
    <x v="1"/>
  </r>
  <r>
    <n v="56426"/>
    <x v="1396"/>
    <s v="10071"/>
    <n v="1"/>
    <n v="3"/>
    <n v="14"/>
    <n v="10.79"/>
    <x v="5"/>
    <x v="0"/>
    <s v="Antennikaapeli"/>
    <n v="4"/>
    <x v="1"/>
  </r>
  <r>
    <n v="56427"/>
    <x v="1396"/>
    <s v="10071"/>
    <n v="1"/>
    <n v="7"/>
    <n v="15"/>
    <n v="10.96"/>
    <x v="3"/>
    <x v="0"/>
    <s v="Antennikaapeli"/>
    <n v="4"/>
    <x v="1"/>
  </r>
  <r>
    <n v="56428"/>
    <x v="1396"/>
    <s v="10071"/>
    <n v="1"/>
    <n v="5"/>
    <n v="15"/>
    <n v="11.1"/>
    <x v="2"/>
    <x v="1"/>
    <s v="Antennikaapeli"/>
    <n v="4"/>
    <x v="1"/>
  </r>
  <r>
    <n v="56429"/>
    <x v="1396"/>
    <s v="10006"/>
    <n v="1"/>
    <n v="3"/>
    <n v="255"/>
    <n v="137.88999999999999"/>
    <x v="5"/>
    <x v="0"/>
    <s v="Levysoitin"/>
    <n v="1"/>
    <x v="5"/>
  </r>
  <r>
    <n v="56430"/>
    <x v="1396"/>
    <s v="10071"/>
    <n v="1"/>
    <n v="16"/>
    <n v="14"/>
    <n v="10.19"/>
    <x v="11"/>
    <x v="0"/>
    <s v="Antennikaapeli"/>
    <n v="4"/>
    <x v="1"/>
  </r>
  <r>
    <n v="56431"/>
    <x v="1397"/>
    <s v="10071"/>
    <n v="1"/>
    <n v="7"/>
    <n v="14"/>
    <n v="11.12"/>
    <x v="3"/>
    <x v="0"/>
    <s v="Antennikaapeli"/>
    <n v="4"/>
    <x v="1"/>
  </r>
  <r>
    <n v="56432"/>
    <x v="1397"/>
    <s v="10051"/>
    <n v="1"/>
    <n v="13"/>
    <n v="338"/>
    <n v="222.43"/>
    <x v="8"/>
    <x v="1"/>
    <s v="TV32"/>
    <n v="3"/>
    <x v="3"/>
  </r>
  <r>
    <n v="56433"/>
    <x v="1398"/>
    <s v="10071"/>
    <n v="1"/>
    <n v="3"/>
    <n v="15"/>
    <n v="10.43"/>
    <x v="5"/>
    <x v="0"/>
    <s v="Antennikaapeli"/>
    <n v="4"/>
    <x v="1"/>
  </r>
  <r>
    <n v="56434"/>
    <x v="1002"/>
    <s v="10006"/>
    <n v="1"/>
    <n v="1"/>
    <n v="236"/>
    <n v="136.94"/>
    <x v="0"/>
    <x v="0"/>
    <s v="Levysoitin"/>
    <n v="1"/>
    <x v="5"/>
  </r>
  <r>
    <n v="56435"/>
    <x v="1002"/>
    <s v="10071"/>
    <n v="1"/>
    <n v="5"/>
    <n v="15"/>
    <n v="10.81"/>
    <x v="2"/>
    <x v="1"/>
    <s v="Antennikaapeli"/>
    <n v="4"/>
    <x v="1"/>
  </r>
  <r>
    <n v="56436"/>
    <x v="1003"/>
    <s v="10006"/>
    <n v="1"/>
    <n v="19"/>
    <n v="238"/>
    <n v="132.21"/>
    <x v="13"/>
    <x v="1"/>
    <s v="Levysoitin"/>
    <n v="1"/>
    <x v="5"/>
  </r>
  <r>
    <n v="56437"/>
    <x v="1003"/>
    <s v="10071"/>
    <n v="1"/>
    <n v="5"/>
    <n v="15"/>
    <n v="10.49"/>
    <x v="2"/>
    <x v="1"/>
    <s v="Antennikaapeli"/>
    <n v="4"/>
    <x v="1"/>
  </r>
  <r>
    <n v="56438"/>
    <x v="1003"/>
    <s v="10084"/>
    <n v="1"/>
    <n v="6"/>
    <n v="57"/>
    <n v="45.99"/>
    <x v="4"/>
    <x v="1"/>
    <s v="Kaukosäädin"/>
    <n v="4"/>
    <x v="1"/>
  </r>
  <r>
    <n v="56439"/>
    <x v="1003"/>
    <s v="10028"/>
    <n v="1"/>
    <n v="7"/>
    <n v="114"/>
    <n v="72.53"/>
    <x v="3"/>
    <x v="0"/>
    <s v="Multidigiboxi"/>
    <n v="6"/>
    <x v="2"/>
  </r>
  <r>
    <n v="56440"/>
    <x v="1399"/>
    <s v="10071"/>
    <n v="1"/>
    <n v="1"/>
    <n v="15"/>
    <n v="11.09"/>
    <x v="0"/>
    <x v="0"/>
    <s v="Antennikaapeli"/>
    <n v="4"/>
    <x v="1"/>
  </r>
  <r>
    <n v="56441"/>
    <x v="1004"/>
    <s v="10040"/>
    <n v="1"/>
    <n v="16"/>
    <n v="123"/>
    <n v="66.099999999999994"/>
    <x v="11"/>
    <x v="0"/>
    <s v="PS3-konsoli"/>
    <n v="5"/>
    <x v="0"/>
  </r>
  <r>
    <n v="56442"/>
    <x v="1004"/>
    <s v="10006"/>
    <n v="1"/>
    <n v="6"/>
    <n v="259"/>
    <n v="134.13"/>
    <x v="4"/>
    <x v="1"/>
    <s v="Levysoitin"/>
    <n v="1"/>
    <x v="5"/>
  </r>
  <r>
    <n v="56443"/>
    <x v="1004"/>
    <s v="10071"/>
    <n v="1"/>
    <n v="16"/>
    <n v="15"/>
    <n v="10.23"/>
    <x v="11"/>
    <x v="0"/>
    <s v="Antennikaapeli"/>
    <n v="4"/>
    <x v="1"/>
  </r>
  <r>
    <n v="56444"/>
    <x v="1400"/>
    <s v="10071"/>
    <n v="1"/>
    <n v="19"/>
    <n v="15"/>
    <n v="10.31"/>
    <x v="13"/>
    <x v="1"/>
    <s v="Antennikaapeli"/>
    <n v="4"/>
    <x v="1"/>
  </r>
  <r>
    <n v="56445"/>
    <x v="1400"/>
    <s v="10071"/>
    <n v="1"/>
    <n v="6"/>
    <n v="14"/>
    <n v="10.199999999999999"/>
    <x v="4"/>
    <x v="1"/>
    <s v="Antennikaapeli"/>
    <n v="4"/>
    <x v="1"/>
  </r>
  <r>
    <n v="56446"/>
    <x v="1400"/>
    <s v="10071"/>
    <n v="1"/>
    <n v="11"/>
    <n v="14"/>
    <n v="10.49"/>
    <x v="7"/>
    <x v="1"/>
    <s v="Antennikaapeli"/>
    <n v="4"/>
    <x v="1"/>
  </r>
  <r>
    <n v="56447"/>
    <x v="1400"/>
    <s v="10071"/>
    <n v="1"/>
    <n v="7"/>
    <n v="15"/>
    <n v="10.32"/>
    <x v="3"/>
    <x v="0"/>
    <s v="Antennikaapeli"/>
    <n v="4"/>
    <x v="1"/>
  </r>
  <r>
    <n v="56448"/>
    <x v="1005"/>
    <s v="10071"/>
    <n v="1"/>
    <n v="7"/>
    <n v="14"/>
    <n v="10.58"/>
    <x v="3"/>
    <x v="0"/>
    <s v="Antennikaapeli"/>
    <n v="4"/>
    <x v="1"/>
  </r>
  <r>
    <n v="56449"/>
    <x v="1005"/>
    <s v="10051"/>
    <n v="1"/>
    <n v="2"/>
    <n v="346"/>
    <n v="235.38"/>
    <x v="1"/>
    <x v="0"/>
    <s v="TV32"/>
    <n v="3"/>
    <x v="3"/>
  </r>
  <r>
    <n v="56450"/>
    <x v="1006"/>
    <s v="10071"/>
    <n v="1"/>
    <n v="19"/>
    <n v="15"/>
    <n v="10.58"/>
    <x v="13"/>
    <x v="1"/>
    <s v="Antennikaapeli"/>
    <n v="4"/>
    <x v="1"/>
  </r>
  <r>
    <n v="56451"/>
    <x v="1006"/>
    <s v="10066"/>
    <n v="1"/>
    <n v="3"/>
    <n v="18"/>
    <n v="9.3000000000000007"/>
    <x v="5"/>
    <x v="0"/>
    <s v="USB-kaapeli"/>
    <n v="4"/>
    <x v="1"/>
  </r>
  <r>
    <n v="56452"/>
    <x v="1006"/>
    <s v="10080"/>
    <n v="1"/>
    <n v="14"/>
    <n v="33"/>
    <n v="19.100000000000001"/>
    <x v="10"/>
    <x v="1"/>
    <s v="Liitinsarja"/>
    <n v="4"/>
    <x v="1"/>
  </r>
  <r>
    <n v="56453"/>
    <x v="1006"/>
    <s v="10028"/>
    <n v="1"/>
    <n v="3"/>
    <n v="119"/>
    <n v="75.83"/>
    <x v="5"/>
    <x v="0"/>
    <s v="Multidigiboxi"/>
    <n v="6"/>
    <x v="2"/>
  </r>
  <r>
    <n v="56454"/>
    <x v="1006"/>
    <s v="10084"/>
    <n v="1"/>
    <n v="16"/>
    <n v="55"/>
    <n v="45.42"/>
    <x v="11"/>
    <x v="0"/>
    <s v="Kaukosäädin"/>
    <n v="4"/>
    <x v="1"/>
  </r>
  <r>
    <n v="56455"/>
    <x v="1007"/>
    <s v="10071"/>
    <n v="1"/>
    <n v="7"/>
    <n v="15"/>
    <n v="10.6"/>
    <x v="3"/>
    <x v="0"/>
    <s v="Antennikaapeli"/>
    <n v="4"/>
    <x v="1"/>
  </r>
  <r>
    <n v="56456"/>
    <x v="1007"/>
    <s v="10071"/>
    <n v="1"/>
    <n v="10"/>
    <n v="15"/>
    <n v="10.69"/>
    <x v="9"/>
    <x v="0"/>
    <s v="Antennikaapeli"/>
    <n v="4"/>
    <x v="1"/>
  </r>
  <r>
    <n v="56457"/>
    <x v="1007"/>
    <s v="10006"/>
    <n v="1"/>
    <n v="3"/>
    <n v="255"/>
    <n v="131.11000000000001"/>
    <x v="5"/>
    <x v="0"/>
    <s v="Levysoitin"/>
    <n v="1"/>
    <x v="5"/>
  </r>
  <r>
    <n v="56458"/>
    <x v="1401"/>
    <s v="10071"/>
    <n v="1"/>
    <n v="7"/>
    <n v="14"/>
    <n v="10.86"/>
    <x v="3"/>
    <x v="0"/>
    <s v="Antennikaapeli"/>
    <n v="4"/>
    <x v="1"/>
  </r>
  <r>
    <n v="56459"/>
    <x v="1008"/>
    <s v="10071"/>
    <n v="1"/>
    <n v="5"/>
    <n v="15"/>
    <n v="11.26"/>
    <x v="2"/>
    <x v="1"/>
    <s v="Antennikaapeli"/>
    <n v="4"/>
    <x v="1"/>
  </r>
  <r>
    <n v="56460"/>
    <x v="1008"/>
    <s v="10071"/>
    <n v="1"/>
    <n v="5"/>
    <n v="15"/>
    <n v="10.28"/>
    <x v="2"/>
    <x v="1"/>
    <s v="Antennikaapeli"/>
    <n v="4"/>
    <x v="1"/>
  </r>
  <r>
    <n v="56461"/>
    <x v="1008"/>
    <s v="10051"/>
    <n v="1"/>
    <n v="7"/>
    <n v="338"/>
    <n v="223.55"/>
    <x v="3"/>
    <x v="0"/>
    <s v="TV32"/>
    <n v="3"/>
    <x v="3"/>
  </r>
  <r>
    <n v="56462"/>
    <x v="1008"/>
    <s v="10071"/>
    <n v="1"/>
    <n v="19"/>
    <n v="15"/>
    <n v="10.51"/>
    <x v="13"/>
    <x v="1"/>
    <s v="Antennikaapeli"/>
    <n v="4"/>
    <x v="1"/>
  </r>
  <r>
    <n v="56463"/>
    <x v="1008"/>
    <s v="10071"/>
    <n v="1"/>
    <n v="7"/>
    <n v="14"/>
    <n v="10.58"/>
    <x v="3"/>
    <x v="0"/>
    <s v="Antennikaapeli"/>
    <n v="4"/>
    <x v="1"/>
  </r>
  <r>
    <n v="56464"/>
    <x v="1009"/>
    <s v="10071"/>
    <n v="1"/>
    <n v="19"/>
    <n v="14"/>
    <n v="10.87"/>
    <x v="13"/>
    <x v="1"/>
    <s v="Antennikaapeli"/>
    <n v="4"/>
    <x v="1"/>
  </r>
  <r>
    <n v="56465"/>
    <x v="1009"/>
    <s v="10071"/>
    <n v="1"/>
    <n v="5"/>
    <n v="15"/>
    <n v="10.92"/>
    <x v="2"/>
    <x v="1"/>
    <s v="Antennikaapeli"/>
    <n v="4"/>
    <x v="1"/>
  </r>
  <r>
    <n v="56466"/>
    <x v="1402"/>
    <s v="10006"/>
    <n v="1"/>
    <n v="13"/>
    <n v="249"/>
    <n v="139.37"/>
    <x v="8"/>
    <x v="1"/>
    <s v="Levysoitin"/>
    <n v="1"/>
    <x v="5"/>
  </r>
  <r>
    <n v="56467"/>
    <x v="1402"/>
    <s v="10071"/>
    <n v="1"/>
    <n v="11"/>
    <n v="14"/>
    <n v="10.99"/>
    <x v="7"/>
    <x v="1"/>
    <s v="Antennikaapeli"/>
    <n v="4"/>
    <x v="1"/>
  </r>
  <r>
    <n v="56468"/>
    <x v="1402"/>
    <s v="10071"/>
    <n v="1"/>
    <n v="7"/>
    <n v="14"/>
    <n v="10.95"/>
    <x v="3"/>
    <x v="0"/>
    <s v="Antennikaapeli"/>
    <n v="4"/>
    <x v="1"/>
  </r>
  <r>
    <n v="56469"/>
    <x v="1402"/>
    <s v="10071"/>
    <n v="1"/>
    <n v="19"/>
    <n v="15"/>
    <n v="11.07"/>
    <x v="13"/>
    <x v="1"/>
    <s v="Antennikaapeli"/>
    <n v="4"/>
    <x v="1"/>
  </r>
  <r>
    <n v="56470"/>
    <x v="1402"/>
    <s v="10071"/>
    <n v="1"/>
    <n v="19"/>
    <n v="14"/>
    <n v="10.96"/>
    <x v="13"/>
    <x v="1"/>
    <s v="Antennikaapeli"/>
    <n v="4"/>
    <x v="1"/>
  </r>
  <r>
    <n v="56471"/>
    <x v="1402"/>
    <s v="10028"/>
    <n v="1"/>
    <n v="5"/>
    <n v="119"/>
    <n v="71.680000000000007"/>
    <x v="2"/>
    <x v="1"/>
    <s v="Multidigiboxi"/>
    <n v="6"/>
    <x v="2"/>
  </r>
  <r>
    <n v="56472"/>
    <x v="1010"/>
    <s v="10071"/>
    <n v="1"/>
    <n v="18"/>
    <n v="15"/>
    <n v="10.17"/>
    <x v="14"/>
    <x v="0"/>
    <s v="Antennikaapeli"/>
    <n v="4"/>
    <x v="1"/>
  </r>
  <r>
    <n v="56473"/>
    <x v="1010"/>
    <s v="10006"/>
    <n v="1"/>
    <n v="15"/>
    <n v="241"/>
    <n v="131.96"/>
    <x v="12"/>
    <x v="0"/>
    <s v="Levysoitin"/>
    <n v="1"/>
    <x v="5"/>
  </r>
  <r>
    <n v="56474"/>
    <x v="1011"/>
    <s v="10071"/>
    <n v="1"/>
    <n v="5"/>
    <n v="15"/>
    <n v="11.02"/>
    <x v="2"/>
    <x v="1"/>
    <s v="Antennikaapeli"/>
    <n v="4"/>
    <x v="1"/>
  </r>
  <r>
    <n v="56475"/>
    <x v="1011"/>
    <s v="10066"/>
    <n v="1"/>
    <n v="1"/>
    <n v="17"/>
    <n v="9.2799999999999994"/>
    <x v="0"/>
    <x v="0"/>
    <s v="USB-kaapeli"/>
    <n v="4"/>
    <x v="1"/>
  </r>
  <r>
    <n v="56476"/>
    <x v="1011"/>
    <s v="10080"/>
    <n v="1"/>
    <n v="2"/>
    <n v="34"/>
    <n v="20"/>
    <x v="1"/>
    <x v="0"/>
    <s v="Liitinsarja"/>
    <n v="4"/>
    <x v="1"/>
  </r>
  <r>
    <n v="56477"/>
    <x v="1011"/>
    <s v="10071"/>
    <n v="1"/>
    <n v="10"/>
    <n v="15"/>
    <n v="11.08"/>
    <x v="9"/>
    <x v="0"/>
    <s v="Antennikaapeli"/>
    <n v="4"/>
    <x v="1"/>
  </r>
  <r>
    <n v="56478"/>
    <x v="1403"/>
    <s v="10071"/>
    <n v="1"/>
    <n v="9"/>
    <n v="15"/>
    <n v="10.82"/>
    <x v="6"/>
    <x v="1"/>
    <s v="Antennikaapeli"/>
    <n v="4"/>
    <x v="1"/>
  </r>
  <r>
    <n v="56479"/>
    <x v="1012"/>
    <s v="10071"/>
    <n v="1"/>
    <n v="13"/>
    <n v="14"/>
    <n v="10.92"/>
    <x v="8"/>
    <x v="1"/>
    <s v="Antennikaapeli"/>
    <n v="4"/>
    <x v="1"/>
  </r>
  <r>
    <n v="56480"/>
    <x v="1404"/>
    <s v="10071"/>
    <n v="1"/>
    <n v="6"/>
    <n v="15"/>
    <n v="11.25"/>
    <x v="4"/>
    <x v="1"/>
    <s v="Antennikaapeli"/>
    <n v="4"/>
    <x v="1"/>
  </r>
  <r>
    <n v="56481"/>
    <x v="1404"/>
    <s v="10006"/>
    <n v="1"/>
    <n v="3"/>
    <n v="239"/>
    <n v="130.88999999999999"/>
    <x v="5"/>
    <x v="0"/>
    <s v="Levysoitin"/>
    <n v="1"/>
    <x v="5"/>
  </r>
  <r>
    <n v="56482"/>
    <x v="1013"/>
    <s v="10071"/>
    <n v="1"/>
    <n v="6"/>
    <n v="14"/>
    <n v="10.78"/>
    <x v="4"/>
    <x v="1"/>
    <s v="Antennikaapeli"/>
    <n v="4"/>
    <x v="1"/>
  </r>
  <r>
    <n v="56483"/>
    <x v="1013"/>
    <s v="10071"/>
    <n v="1"/>
    <n v="9"/>
    <n v="14"/>
    <n v="11.24"/>
    <x v="6"/>
    <x v="1"/>
    <s v="Antennikaapeli"/>
    <n v="4"/>
    <x v="1"/>
  </r>
  <r>
    <n v="56484"/>
    <x v="1014"/>
    <s v="10071"/>
    <n v="1"/>
    <n v="2"/>
    <n v="15"/>
    <n v="11.26"/>
    <x v="1"/>
    <x v="0"/>
    <s v="Antennikaapeli"/>
    <n v="4"/>
    <x v="1"/>
  </r>
  <r>
    <n v="56485"/>
    <x v="1014"/>
    <s v="10028"/>
    <n v="1"/>
    <n v="18"/>
    <n v="112"/>
    <n v="78.010000000000005"/>
    <x v="14"/>
    <x v="0"/>
    <s v="Multidigiboxi"/>
    <n v="6"/>
    <x v="2"/>
  </r>
  <r>
    <n v="56486"/>
    <x v="1405"/>
    <s v="10006"/>
    <n v="1"/>
    <n v="9"/>
    <n v="235"/>
    <n v="133.11000000000001"/>
    <x v="6"/>
    <x v="1"/>
    <s v="Levysoitin"/>
    <n v="1"/>
    <x v="5"/>
  </r>
  <r>
    <n v="56487"/>
    <x v="1405"/>
    <s v="10071"/>
    <n v="1"/>
    <n v="5"/>
    <n v="14"/>
    <n v="10.87"/>
    <x v="2"/>
    <x v="1"/>
    <s v="Antennikaapeli"/>
    <n v="4"/>
    <x v="1"/>
  </r>
  <r>
    <n v="56488"/>
    <x v="1405"/>
    <s v="10071"/>
    <n v="1"/>
    <n v="16"/>
    <n v="15"/>
    <n v="10.39"/>
    <x v="11"/>
    <x v="0"/>
    <s v="Antennikaapeli"/>
    <n v="4"/>
    <x v="1"/>
  </r>
  <r>
    <n v="56489"/>
    <x v="1405"/>
    <s v="10071"/>
    <n v="1"/>
    <n v="16"/>
    <n v="14"/>
    <n v="10.220000000000001"/>
    <x v="11"/>
    <x v="0"/>
    <s v="Antennikaapeli"/>
    <n v="4"/>
    <x v="1"/>
  </r>
  <r>
    <n v="56490"/>
    <x v="1405"/>
    <s v="10071"/>
    <n v="1"/>
    <n v="1"/>
    <n v="15"/>
    <n v="10.26"/>
    <x v="0"/>
    <x v="0"/>
    <s v="Antennikaapeli"/>
    <n v="4"/>
    <x v="1"/>
  </r>
  <r>
    <n v="56491"/>
    <x v="1015"/>
    <s v="10071"/>
    <n v="1"/>
    <n v="3"/>
    <n v="15"/>
    <n v="10.43"/>
    <x v="5"/>
    <x v="0"/>
    <s v="Antennikaapeli"/>
    <n v="4"/>
    <x v="1"/>
  </r>
  <r>
    <n v="56492"/>
    <x v="1015"/>
    <s v="10071"/>
    <n v="1"/>
    <n v="13"/>
    <n v="15"/>
    <n v="10.87"/>
    <x v="8"/>
    <x v="1"/>
    <s v="Antennikaapeli"/>
    <n v="4"/>
    <x v="1"/>
  </r>
  <r>
    <n v="56493"/>
    <x v="1015"/>
    <s v="10071"/>
    <n v="1"/>
    <n v="1"/>
    <n v="14"/>
    <n v="11.24"/>
    <x v="0"/>
    <x v="0"/>
    <s v="Antennikaapeli"/>
    <n v="4"/>
    <x v="1"/>
  </r>
  <r>
    <n v="56494"/>
    <x v="1015"/>
    <s v="10066"/>
    <n v="1"/>
    <n v="18"/>
    <n v="18"/>
    <n v="9.06"/>
    <x v="14"/>
    <x v="0"/>
    <s v="USB-kaapeli"/>
    <n v="4"/>
    <x v="1"/>
  </r>
  <r>
    <n v="56495"/>
    <x v="1015"/>
    <s v="10071"/>
    <n v="1"/>
    <n v="16"/>
    <n v="15"/>
    <n v="10.15"/>
    <x v="11"/>
    <x v="0"/>
    <s v="Antennikaapeli"/>
    <n v="4"/>
    <x v="1"/>
  </r>
  <r>
    <n v="56496"/>
    <x v="1015"/>
    <s v="10051"/>
    <n v="1"/>
    <n v="7"/>
    <n v="316"/>
    <n v="221.53"/>
    <x v="3"/>
    <x v="0"/>
    <s v="TV32"/>
    <n v="3"/>
    <x v="3"/>
  </r>
  <r>
    <n v="56497"/>
    <x v="1406"/>
    <s v="10006"/>
    <n v="1"/>
    <n v="13"/>
    <n v="238"/>
    <n v="130.12"/>
    <x v="8"/>
    <x v="1"/>
    <s v="Levysoitin"/>
    <n v="1"/>
    <x v="5"/>
  </r>
  <r>
    <n v="56498"/>
    <x v="1406"/>
    <s v="10080"/>
    <n v="1"/>
    <n v="16"/>
    <n v="32"/>
    <n v="18.329999999999998"/>
    <x v="11"/>
    <x v="0"/>
    <s v="Liitinsarja"/>
    <n v="4"/>
    <x v="1"/>
  </r>
  <r>
    <n v="56499"/>
    <x v="1406"/>
    <s v="10071"/>
    <n v="1"/>
    <n v="16"/>
    <n v="15"/>
    <n v="11.24"/>
    <x v="11"/>
    <x v="0"/>
    <s v="Antennikaapeli"/>
    <n v="4"/>
    <x v="1"/>
  </r>
  <r>
    <n v="56500"/>
    <x v="1406"/>
    <s v="10071"/>
    <n v="1"/>
    <n v="7"/>
    <n v="14"/>
    <n v="10.35"/>
    <x v="3"/>
    <x v="0"/>
    <s v="Antennikaapeli"/>
    <n v="4"/>
    <x v="1"/>
  </r>
  <r>
    <n v="56501"/>
    <x v="1016"/>
    <s v="10071"/>
    <n v="1"/>
    <n v="7"/>
    <n v="15"/>
    <n v="11"/>
    <x v="3"/>
    <x v="0"/>
    <s v="Antennikaapeli"/>
    <n v="4"/>
    <x v="1"/>
  </r>
  <r>
    <n v="56502"/>
    <x v="1017"/>
    <s v="10084"/>
    <n v="1"/>
    <n v="14"/>
    <n v="54"/>
    <n v="41.77"/>
    <x v="10"/>
    <x v="1"/>
    <s v="Kaukosäädin"/>
    <n v="4"/>
    <x v="1"/>
  </r>
  <r>
    <n v="56503"/>
    <x v="1017"/>
    <s v="10028"/>
    <n v="1"/>
    <n v="6"/>
    <n v="109"/>
    <n v="75.33"/>
    <x v="4"/>
    <x v="1"/>
    <s v="Multidigiboxi"/>
    <n v="6"/>
    <x v="2"/>
  </r>
  <r>
    <n v="56504"/>
    <x v="1017"/>
    <s v="10071"/>
    <n v="1"/>
    <n v="16"/>
    <n v="15"/>
    <n v="10.29"/>
    <x v="11"/>
    <x v="0"/>
    <s v="Antennikaapeli"/>
    <n v="4"/>
    <x v="1"/>
  </r>
  <r>
    <n v="56505"/>
    <x v="1018"/>
    <s v="10071"/>
    <n v="1"/>
    <n v="6"/>
    <n v="15"/>
    <n v="11.12"/>
    <x v="4"/>
    <x v="1"/>
    <s v="Antennikaapeli"/>
    <n v="4"/>
    <x v="1"/>
  </r>
  <r>
    <n v="56506"/>
    <x v="1407"/>
    <s v="10071"/>
    <n v="1"/>
    <n v="6"/>
    <n v="15"/>
    <n v="10.66"/>
    <x v="4"/>
    <x v="1"/>
    <s v="Antennikaapeli"/>
    <n v="4"/>
    <x v="1"/>
  </r>
  <r>
    <n v="56507"/>
    <x v="1407"/>
    <s v="10006"/>
    <n v="1"/>
    <n v="10"/>
    <n v="247"/>
    <n v="134.44999999999999"/>
    <x v="9"/>
    <x v="0"/>
    <s v="Levysoitin"/>
    <n v="1"/>
    <x v="5"/>
  </r>
  <r>
    <n v="56508"/>
    <x v="1407"/>
    <s v="10051"/>
    <n v="1"/>
    <n v="1"/>
    <n v="349"/>
    <n v="221.29"/>
    <x v="0"/>
    <x v="0"/>
    <s v="TV32"/>
    <n v="3"/>
    <x v="3"/>
  </r>
  <r>
    <n v="56509"/>
    <x v="1019"/>
    <s v="10071"/>
    <n v="1"/>
    <n v="7"/>
    <n v="14"/>
    <n v="10.87"/>
    <x v="3"/>
    <x v="0"/>
    <s v="Antennikaapeli"/>
    <n v="4"/>
    <x v="1"/>
  </r>
  <r>
    <n v="56510"/>
    <x v="1019"/>
    <s v="10028"/>
    <n v="1"/>
    <n v="10"/>
    <n v="110"/>
    <n v="73.98"/>
    <x v="9"/>
    <x v="0"/>
    <s v="Multidigiboxi"/>
    <n v="6"/>
    <x v="2"/>
  </r>
  <r>
    <n v="56511"/>
    <x v="1020"/>
    <s v="10071"/>
    <n v="1"/>
    <n v="7"/>
    <n v="15"/>
    <n v="10.63"/>
    <x v="3"/>
    <x v="0"/>
    <s v="Antennikaapeli"/>
    <n v="4"/>
    <x v="1"/>
  </r>
  <r>
    <n v="56512"/>
    <x v="1020"/>
    <s v="10071"/>
    <n v="1"/>
    <n v="7"/>
    <n v="14"/>
    <n v="11.12"/>
    <x v="3"/>
    <x v="0"/>
    <s v="Antennikaapeli"/>
    <n v="4"/>
    <x v="1"/>
  </r>
  <r>
    <n v="56513"/>
    <x v="1020"/>
    <s v="10071"/>
    <n v="1"/>
    <n v="16"/>
    <n v="15"/>
    <n v="10.220000000000001"/>
    <x v="11"/>
    <x v="0"/>
    <s v="Antennikaapeli"/>
    <n v="4"/>
    <x v="1"/>
  </r>
  <r>
    <n v="56514"/>
    <x v="1020"/>
    <s v="10071"/>
    <n v="1"/>
    <n v="6"/>
    <n v="15"/>
    <n v="10.77"/>
    <x v="4"/>
    <x v="1"/>
    <s v="Antennikaapeli"/>
    <n v="4"/>
    <x v="1"/>
  </r>
  <r>
    <n v="56515"/>
    <x v="1020"/>
    <s v="10071"/>
    <n v="1"/>
    <n v="3"/>
    <n v="15"/>
    <n v="10.18"/>
    <x v="5"/>
    <x v="0"/>
    <s v="Antennikaapeli"/>
    <n v="4"/>
    <x v="1"/>
  </r>
  <r>
    <n v="56516"/>
    <x v="1021"/>
    <s v="10071"/>
    <n v="1"/>
    <n v="6"/>
    <n v="15"/>
    <n v="10.48"/>
    <x v="4"/>
    <x v="1"/>
    <s v="Antennikaapeli"/>
    <n v="4"/>
    <x v="1"/>
  </r>
  <r>
    <n v="56517"/>
    <x v="1408"/>
    <s v="10006"/>
    <n v="1"/>
    <n v="10"/>
    <n v="257"/>
    <n v="126.23"/>
    <x v="9"/>
    <x v="0"/>
    <s v="Levysoitin"/>
    <n v="1"/>
    <x v="5"/>
  </r>
  <r>
    <n v="56518"/>
    <x v="1408"/>
    <s v="10071"/>
    <n v="1"/>
    <n v="13"/>
    <n v="15"/>
    <n v="10.78"/>
    <x v="8"/>
    <x v="1"/>
    <s v="Antennikaapeli"/>
    <n v="4"/>
    <x v="1"/>
  </r>
  <r>
    <n v="56519"/>
    <x v="1408"/>
    <s v="10051"/>
    <n v="1"/>
    <n v="1"/>
    <n v="336"/>
    <n v="237.7"/>
    <x v="0"/>
    <x v="0"/>
    <s v="TV32"/>
    <n v="3"/>
    <x v="3"/>
  </r>
  <r>
    <n v="56520"/>
    <x v="1409"/>
    <s v="10071"/>
    <n v="1"/>
    <n v="3"/>
    <n v="14"/>
    <n v="11.13"/>
    <x v="5"/>
    <x v="0"/>
    <s v="Antennikaapeli"/>
    <n v="4"/>
    <x v="1"/>
  </r>
  <r>
    <n v="56521"/>
    <x v="1410"/>
    <s v="10071"/>
    <n v="1"/>
    <n v="16"/>
    <n v="15"/>
    <n v="10.61"/>
    <x v="11"/>
    <x v="0"/>
    <s v="Antennikaapeli"/>
    <n v="4"/>
    <x v="1"/>
  </r>
  <r>
    <n v="56522"/>
    <x v="1022"/>
    <s v="10006"/>
    <n v="1"/>
    <n v="10"/>
    <n v="240"/>
    <n v="133.33000000000001"/>
    <x v="9"/>
    <x v="0"/>
    <s v="Levysoitin"/>
    <n v="1"/>
    <x v="5"/>
  </r>
  <r>
    <n v="56523"/>
    <x v="1022"/>
    <s v="10071"/>
    <n v="1"/>
    <n v="7"/>
    <n v="15"/>
    <n v="10.35"/>
    <x v="3"/>
    <x v="0"/>
    <s v="Antennikaapeli"/>
    <n v="4"/>
    <x v="1"/>
  </r>
  <r>
    <n v="56524"/>
    <x v="1411"/>
    <s v="10071"/>
    <n v="1"/>
    <n v="1"/>
    <n v="14"/>
    <n v="10.95"/>
    <x v="0"/>
    <x v="0"/>
    <s v="Antennikaapeli"/>
    <n v="4"/>
    <x v="1"/>
  </r>
  <r>
    <n v="56525"/>
    <x v="1411"/>
    <s v="10066"/>
    <n v="1"/>
    <n v="16"/>
    <n v="17"/>
    <n v="9.49"/>
    <x v="11"/>
    <x v="0"/>
    <s v="USB-kaapeli"/>
    <n v="4"/>
    <x v="1"/>
  </r>
  <r>
    <n v="56526"/>
    <x v="1411"/>
    <s v="10051"/>
    <n v="1"/>
    <n v="6"/>
    <n v="329"/>
    <n v="228.38"/>
    <x v="4"/>
    <x v="1"/>
    <s v="TV32"/>
    <n v="3"/>
    <x v="3"/>
  </r>
  <r>
    <n v="56527"/>
    <x v="1411"/>
    <s v="10028"/>
    <n v="1"/>
    <n v="14"/>
    <n v="115"/>
    <n v="75.22"/>
    <x v="10"/>
    <x v="1"/>
    <s v="Multidigiboxi"/>
    <n v="6"/>
    <x v="2"/>
  </r>
  <r>
    <n v="56528"/>
    <x v="1411"/>
    <s v="10071"/>
    <n v="1"/>
    <n v="1"/>
    <n v="15"/>
    <n v="10.53"/>
    <x v="0"/>
    <x v="0"/>
    <s v="Antennikaapeli"/>
    <n v="4"/>
    <x v="1"/>
  </r>
  <r>
    <n v="56529"/>
    <x v="1412"/>
    <s v="10006"/>
    <n v="1"/>
    <n v="2"/>
    <n v="255"/>
    <n v="132.08000000000001"/>
    <x v="1"/>
    <x v="0"/>
    <s v="Levysoitin"/>
    <n v="1"/>
    <x v="5"/>
  </r>
  <r>
    <n v="56530"/>
    <x v="1412"/>
    <s v="10080"/>
    <n v="1"/>
    <n v="7"/>
    <n v="32"/>
    <n v="18.48"/>
    <x v="3"/>
    <x v="0"/>
    <s v="Liitinsarja"/>
    <n v="4"/>
    <x v="1"/>
  </r>
  <r>
    <n v="56531"/>
    <x v="1412"/>
    <s v="10071"/>
    <n v="1"/>
    <n v="10"/>
    <n v="14"/>
    <n v="11.18"/>
    <x v="9"/>
    <x v="0"/>
    <s v="Antennikaapeli"/>
    <n v="4"/>
    <x v="1"/>
  </r>
  <r>
    <n v="56532"/>
    <x v="1023"/>
    <s v="10071"/>
    <n v="1"/>
    <n v="19"/>
    <n v="14"/>
    <n v="11.16"/>
    <x v="13"/>
    <x v="1"/>
    <s v="Antennikaapeli"/>
    <n v="4"/>
    <x v="1"/>
  </r>
  <r>
    <n v="56533"/>
    <x v="1023"/>
    <s v="10006"/>
    <n v="1"/>
    <n v="3"/>
    <n v="234"/>
    <n v="137.55000000000001"/>
    <x v="5"/>
    <x v="0"/>
    <s v="Levysoitin"/>
    <n v="1"/>
    <x v="5"/>
  </r>
  <r>
    <n v="56534"/>
    <x v="1023"/>
    <s v="10071"/>
    <n v="1"/>
    <n v="9"/>
    <n v="15"/>
    <n v="10.9"/>
    <x v="6"/>
    <x v="1"/>
    <s v="Antennikaapeli"/>
    <n v="4"/>
    <x v="1"/>
  </r>
  <r>
    <n v="56535"/>
    <x v="1024"/>
    <s v="10071"/>
    <n v="1"/>
    <n v="16"/>
    <n v="14"/>
    <n v="11.08"/>
    <x v="11"/>
    <x v="0"/>
    <s v="Antennikaapeli"/>
    <n v="4"/>
    <x v="1"/>
  </r>
  <r>
    <n v="56536"/>
    <x v="1024"/>
    <s v="10071"/>
    <n v="1"/>
    <n v="7"/>
    <n v="15"/>
    <n v="10.17"/>
    <x v="3"/>
    <x v="0"/>
    <s v="Antennikaapeli"/>
    <n v="4"/>
    <x v="1"/>
  </r>
  <r>
    <n v="56537"/>
    <x v="1024"/>
    <s v="10071"/>
    <n v="1"/>
    <n v="7"/>
    <n v="14"/>
    <n v="10.66"/>
    <x v="3"/>
    <x v="0"/>
    <s v="Antennikaapeli"/>
    <n v="4"/>
    <x v="1"/>
  </r>
  <r>
    <n v="56538"/>
    <x v="1024"/>
    <s v="10071"/>
    <n v="1"/>
    <n v="2"/>
    <n v="14"/>
    <n v="11.24"/>
    <x v="1"/>
    <x v="0"/>
    <s v="Antennikaapeli"/>
    <n v="4"/>
    <x v="1"/>
  </r>
  <r>
    <n v="56539"/>
    <x v="1024"/>
    <s v="10071"/>
    <n v="1"/>
    <n v="13"/>
    <n v="14"/>
    <n v="10.53"/>
    <x v="8"/>
    <x v="1"/>
    <s v="Antennikaapeli"/>
    <n v="4"/>
    <x v="1"/>
  </r>
  <r>
    <n v="56540"/>
    <x v="1413"/>
    <s v="10071"/>
    <n v="1"/>
    <n v="2"/>
    <n v="14"/>
    <n v="10.32"/>
    <x v="1"/>
    <x v="0"/>
    <s v="Antennikaapeli"/>
    <n v="4"/>
    <x v="1"/>
  </r>
  <r>
    <n v="56541"/>
    <x v="1414"/>
    <s v="10071"/>
    <n v="1"/>
    <n v="13"/>
    <n v="15"/>
    <n v="10.72"/>
    <x v="8"/>
    <x v="1"/>
    <s v="Antennikaapeli"/>
    <n v="4"/>
    <x v="1"/>
  </r>
  <r>
    <n v="56542"/>
    <x v="1414"/>
    <s v="10071"/>
    <n v="1"/>
    <n v="13"/>
    <n v="14"/>
    <n v="10.24"/>
    <x v="8"/>
    <x v="1"/>
    <s v="Antennikaapeli"/>
    <n v="4"/>
    <x v="1"/>
  </r>
  <r>
    <n v="56543"/>
    <x v="1025"/>
    <s v="10006"/>
    <n v="1"/>
    <n v="18"/>
    <n v="257"/>
    <n v="134.12"/>
    <x v="14"/>
    <x v="0"/>
    <s v="Levysoitin"/>
    <n v="1"/>
    <x v="5"/>
  </r>
  <r>
    <n v="56544"/>
    <x v="1025"/>
    <s v="10071"/>
    <n v="1"/>
    <n v="1"/>
    <n v="15"/>
    <n v="11.22"/>
    <x v="0"/>
    <x v="0"/>
    <s v="Antennikaapeli"/>
    <n v="4"/>
    <x v="1"/>
  </r>
  <r>
    <n v="56545"/>
    <x v="1025"/>
    <s v="10084"/>
    <n v="1"/>
    <n v="7"/>
    <n v="57"/>
    <n v="45.03"/>
    <x v="3"/>
    <x v="0"/>
    <s v="Kaukosäädin"/>
    <n v="4"/>
    <x v="1"/>
  </r>
  <r>
    <n v="56546"/>
    <x v="1026"/>
    <s v="10071"/>
    <n v="1"/>
    <n v="18"/>
    <n v="14"/>
    <n v="10.68"/>
    <x v="14"/>
    <x v="0"/>
    <s v="Antennikaapeli"/>
    <n v="4"/>
    <x v="1"/>
  </r>
  <r>
    <n v="56547"/>
    <x v="1027"/>
    <s v="10028"/>
    <n v="1"/>
    <n v="2"/>
    <n v="114"/>
    <n v="71.73"/>
    <x v="1"/>
    <x v="0"/>
    <s v="Multidigiboxi"/>
    <n v="6"/>
    <x v="2"/>
  </r>
  <r>
    <n v="56548"/>
    <x v="1027"/>
    <s v="10071"/>
    <n v="1"/>
    <n v="1"/>
    <n v="14"/>
    <n v="10.26"/>
    <x v="0"/>
    <x v="0"/>
    <s v="Antennikaapeli"/>
    <n v="4"/>
    <x v="1"/>
  </r>
  <r>
    <n v="56549"/>
    <x v="1027"/>
    <s v="10051"/>
    <n v="1"/>
    <n v="9"/>
    <n v="317"/>
    <n v="230.12"/>
    <x v="6"/>
    <x v="1"/>
    <s v="TV32"/>
    <n v="3"/>
    <x v="3"/>
  </r>
  <r>
    <n v="56550"/>
    <x v="1415"/>
    <s v="10071"/>
    <n v="1"/>
    <n v="6"/>
    <n v="15"/>
    <n v="10.78"/>
    <x v="4"/>
    <x v="1"/>
    <s v="Antennikaapeli"/>
    <n v="4"/>
    <x v="1"/>
  </r>
  <r>
    <n v="56551"/>
    <x v="1028"/>
    <s v="10080"/>
    <n v="1"/>
    <n v="11"/>
    <n v="32"/>
    <n v="18.84"/>
    <x v="7"/>
    <x v="1"/>
    <s v="Liitinsarja"/>
    <n v="4"/>
    <x v="1"/>
  </r>
  <r>
    <n v="56552"/>
    <x v="1028"/>
    <s v="10006"/>
    <n v="1"/>
    <n v="7"/>
    <n v="239"/>
    <n v="139.02000000000001"/>
    <x v="3"/>
    <x v="0"/>
    <s v="Levysoitin"/>
    <n v="1"/>
    <x v="5"/>
  </r>
  <r>
    <n v="56553"/>
    <x v="1028"/>
    <s v="10071"/>
    <n v="1"/>
    <n v="10"/>
    <n v="15"/>
    <n v="10.9"/>
    <x v="9"/>
    <x v="0"/>
    <s v="Antennikaapeli"/>
    <n v="4"/>
    <x v="1"/>
  </r>
  <r>
    <n v="56554"/>
    <x v="1029"/>
    <s v="10071"/>
    <n v="1"/>
    <n v="1"/>
    <n v="15"/>
    <n v="10.66"/>
    <x v="0"/>
    <x v="0"/>
    <s v="Antennikaapeli"/>
    <n v="4"/>
    <x v="1"/>
  </r>
  <r>
    <n v="56555"/>
    <x v="1029"/>
    <s v="10084"/>
    <n v="1"/>
    <n v="10"/>
    <n v="59"/>
    <n v="44.85"/>
    <x v="9"/>
    <x v="0"/>
    <s v="Kaukosäädin"/>
    <n v="4"/>
    <x v="1"/>
  </r>
  <r>
    <n v="56556"/>
    <x v="1029"/>
    <s v="10071"/>
    <n v="1"/>
    <n v="14"/>
    <n v="15"/>
    <n v="10.53"/>
    <x v="10"/>
    <x v="1"/>
    <s v="Antennikaapeli"/>
    <n v="4"/>
    <x v="1"/>
  </r>
  <r>
    <n v="56557"/>
    <x v="1029"/>
    <s v="10071"/>
    <n v="1"/>
    <n v="18"/>
    <n v="15"/>
    <n v="10.76"/>
    <x v="14"/>
    <x v="0"/>
    <s v="Antennikaapeli"/>
    <n v="4"/>
    <x v="1"/>
  </r>
  <r>
    <n v="56558"/>
    <x v="1029"/>
    <s v="10071"/>
    <n v="1"/>
    <n v="13"/>
    <n v="15"/>
    <n v="11.13"/>
    <x v="8"/>
    <x v="1"/>
    <s v="Antennikaapeli"/>
    <n v="4"/>
    <x v="1"/>
  </r>
  <r>
    <n v="56559"/>
    <x v="1416"/>
    <s v="10028"/>
    <n v="1"/>
    <n v="3"/>
    <n v="111"/>
    <n v="78.13"/>
    <x v="5"/>
    <x v="0"/>
    <s v="Multidigiboxi"/>
    <n v="6"/>
    <x v="2"/>
  </r>
  <r>
    <n v="56560"/>
    <x v="1416"/>
    <s v="10006"/>
    <n v="1"/>
    <n v="6"/>
    <n v="234"/>
    <n v="137.77000000000001"/>
    <x v="4"/>
    <x v="1"/>
    <s v="Levysoitin"/>
    <n v="1"/>
    <x v="5"/>
  </r>
  <r>
    <n v="56561"/>
    <x v="1416"/>
    <s v="10071"/>
    <n v="1"/>
    <n v="16"/>
    <n v="14"/>
    <n v="11.01"/>
    <x v="11"/>
    <x v="0"/>
    <s v="Antennikaapeli"/>
    <n v="4"/>
    <x v="1"/>
  </r>
  <r>
    <n v="56562"/>
    <x v="1030"/>
    <s v="10071"/>
    <n v="1"/>
    <n v="9"/>
    <n v="15"/>
    <n v="11.12"/>
    <x v="6"/>
    <x v="1"/>
    <s v="Antennikaapeli"/>
    <n v="4"/>
    <x v="1"/>
  </r>
  <r>
    <n v="56563"/>
    <x v="1030"/>
    <s v="10066"/>
    <n v="1"/>
    <n v="1"/>
    <n v="17"/>
    <n v="9.1999999999999993"/>
    <x v="0"/>
    <x v="0"/>
    <s v="USB-kaapeli"/>
    <n v="4"/>
    <x v="1"/>
  </r>
  <r>
    <n v="56564"/>
    <x v="1030"/>
    <s v="10071"/>
    <n v="3"/>
    <n v="7"/>
    <n v="14"/>
    <n v="10.31"/>
    <x v="3"/>
    <x v="0"/>
    <s v="Antennikaapeli"/>
    <n v="4"/>
    <x v="1"/>
  </r>
  <r>
    <n v="56565"/>
    <x v="1030"/>
    <s v="10071"/>
    <n v="1"/>
    <n v="7"/>
    <n v="15"/>
    <n v="10.25"/>
    <x v="3"/>
    <x v="0"/>
    <s v="Antennikaapeli"/>
    <n v="4"/>
    <x v="1"/>
  </r>
  <r>
    <n v="56566"/>
    <x v="1031"/>
    <s v="10071"/>
    <n v="1"/>
    <n v="6"/>
    <n v="14"/>
    <n v="10.17"/>
    <x v="4"/>
    <x v="1"/>
    <s v="Antennikaapeli"/>
    <n v="4"/>
    <x v="1"/>
  </r>
  <r>
    <n v="56567"/>
    <x v="1032"/>
    <s v="10071"/>
    <n v="1"/>
    <n v="1"/>
    <n v="14"/>
    <n v="10.93"/>
    <x v="0"/>
    <x v="0"/>
    <s v="Antennikaapeli"/>
    <n v="4"/>
    <x v="1"/>
  </r>
  <r>
    <n v="56568"/>
    <x v="1032"/>
    <s v="10006"/>
    <n v="1"/>
    <n v="19"/>
    <n v="250"/>
    <n v="128.38"/>
    <x v="13"/>
    <x v="1"/>
    <s v="Levysoitin"/>
    <n v="1"/>
    <x v="5"/>
  </r>
  <r>
    <n v="56569"/>
    <x v="1032"/>
    <s v="10028"/>
    <n v="1"/>
    <n v="11"/>
    <n v="113"/>
    <n v="73.58"/>
    <x v="7"/>
    <x v="1"/>
    <s v="Multidigiboxi"/>
    <n v="6"/>
    <x v="2"/>
  </r>
  <r>
    <n v="56570"/>
    <x v="1032"/>
    <s v="10071"/>
    <n v="1"/>
    <n v="7"/>
    <n v="15"/>
    <n v="10.210000000000001"/>
    <x v="3"/>
    <x v="0"/>
    <s v="Antennikaapeli"/>
    <n v="4"/>
    <x v="1"/>
  </r>
  <r>
    <n v="56571"/>
    <x v="1417"/>
    <s v="10006"/>
    <n v="1"/>
    <n v="5"/>
    <n v="258"/>
    <n v="130.6"/>
    <x v="2"/>
    <x v="1"/>
    <s v="Levysoitin"/>
    <n v="1"/>
    <x v="5"/>
  </r>
  <r>
    <n v="56572"/>
    <x v="1417"/>
    <s v="10071"/>
    <n v="1"/>
    <n v="7"/>
    <n v="14"/>
    <n v="11.02"/>
    <x v="3"/>
    <x v="0"/>
    <s v="Antennikaapeli"/>
    <n v="4"/>
    <x v="1"/>
  </r>
  <r>
    <n v="56573"/>
    <x v="1033"/>
    <s v="10040"/>
    <n v="1"/>
    <n v="9"/>
    <n v="121"/>
    <n v="67.81"/>
    <x v="6"/>
    <x v="1"/>
    <s v="PS3-konsoli"/>
    <n v="5"/>
    <x v="0"/>
  </r>
  <r>
    <n v="56574"/>
    <x v="1033"/>
    <s v="10006"/>
    <n v="1"/>
    <n v="3"/>
    <n v="257"/>
    <n v="126.55"/>
    <x v="5"/>
    <x v="0"/>
    <s v="Levysoitin"/>
    <n v="1"/>
    <x v="5"/>
  </r>
  <r>
    <n v="56575"/>
    <x v="1033"/>
    <s v="10071"/>
    <n v="1"/>
    <n v="2"/>
    <n v="15"/>
    <n v="11.13"/>
    <x v="1"/>
    <x v="0"/>
    <s v="Antennikaapeli"/>
    <n v="4"/>
    <x v="1"/>
  </r>
  <r>
    <n v="56576"/>
    <x v="1033"/>
    <s v="10071"/>
    <n v="1"/>
    <n v="5"/>
    <n v="14"/>
    <n v="10.19"/>
    <x v="2"/>
    <x v="1"/>
    <s v="Antennikaapeli"/>
    <n v="4"/>
    <x v="1"/>
  </r>
  <r>
    <n v="56577"/>
    <x v="1033"/>
    <s v="10071"/>
    <n v="1"/>
    <n v="7"/>
    <n v="14"/>
    <n v="10.93"/>
    <x v="3"/>
    <x v="0"/>
    <s v="Antennikaapeli"/>
    <n v="4"/>
    <x v="1"/>
  </r>
  <r>
    <n v="56578"/>
    <x v="1033"/>
    <s v="10071"/>
    <n v="1"/>
    <n v="15"/>
    <n v="14"/>
    <n v="11.01"/>
    <x v="12"/>
    <x v="0"/>
    <s v="Antennikaapeli"/>
    <n v="4"/>
    <x v="1"/>
  </r>
  <r>
    <n v="56579"/>
    <x v="1034"/>
    <s v="10071"/>
    <n v="1"/>
    <n v="3"/>
    <n v="15"/>
    <n v="10.76"/>
    <x v="5"/>
    <x v="0"/>
    <s v="Antennikaapeli"/>
    <n v="4"/>
    <x v="1"/>
  </r>
  <r>
    <n v="56580"/>
    <x v="1034"/>
    <s v="10071"/>
    <n v="1"/>
    <n v="18"/>
    <n v="15"/>
    <n v="10.210000000000001"/>
    <x v="14"/>
    <x v="0"/>
    <s v="Antennikaapeli"/>
    <n v="4"/>
    <x v="1"/>
  </r>
  <r>
    <n v="56581"/>
    <x v="1034"/>
    <s v="10006"/>
    <n v="1"/>
    <n v="7"/>
    <n v="254"/>
    <n v="134.55000000000001"/>
    <x v="3"/>
    <x v="0"/>
    <s v="Levysoitin"/>
    <n v="1"/>
    <x v="5"/>
  </r>
  <r>
    <n v="56582"/>
    <x v="1035"/>
    <s v="10028"/>
    <n v="1"/>
    <n v="7"/>
    <n v="114"/>
    <n v="76.09"/>
    <x v="3"/>
    <x v="0"/>
    <s v="Multidigiboxi"/>
    <n v="6"/>
    <x v="2"/>
  </r>
  <r>
    <n v="56583"/>
    <x v="1035"/>
    <s v="10071"/>
    <n v="1"/>
    <n v="5"/>
    <n v="15"/>
    <n v="11.1"/>
    <x v="2"/>
    <x v="1"/>
    <s v="Antennikaapeli"/>
    <n v="4"/>
    <x v="1"/>
  </r>
  <r>
    <n v="56584"/>
    <x v="1418"/>
    <s v="10071"/>
    <n v="1"/>
    <n v="7"/>
    <n v="14"/>
    <n v="10.43"/>
    <x v="3"/>
    <x v="0"/>
    <s v="Antennikaapeli"/>
    <n v="4"/>
    <x v="1"/>
  </r>
  <r>
    <n v="56585"/>
    <x v="1418"/>
    <s v="10071"/>
    <n v="1"/>
    <n v="7"/>
    <n v="15"/>
    <n v="10.5"/>
    <x v="3"/>
    <x v="0"/>
    <s v="Antennikaapeli"/>
    <n v="4"/>
    <x v="1"/>
  </r>
  <r>
    <n v="56586"/>
    <x v="1418"/>
    <s v="10051"/>
    <n v="1"/>
    <n v="7"/>
    <n v="329"/>
    <n v="229.39"/>
    <x v="3"/>
    <x v="0"/>
    <s v="TV32"/>
    <n v="3"/>
    <x v="3"/>
  </r>
  <r>
    <n v="56587"/>
    <x v="1419"/>
    <s v="10066"/>
    <n v="1"/>
    <n v="16"/>
    <n v="17"/>
    <n v="9.2100000000000009"/>
    <x v="11"/>
    <x v="0"/>
    <s v="USB-kaapeli"/>
    <n v="4"/>
    <x v="1"/>
  </r>
  <r>
    <n v="56588"/>
    <x v="1419"/>
    <s v="10071"/>
    <n v="1"/>
    <n v="11"/>
    <n v="15"/>
    <n v="11.23"/>
    <x v="7"/>
    <x v="1"/>
    <s v="Antennikaapeli"/>
    <n v="4"/>
    <x v="1"/>
  </r>
  <r>
    <n v="56589"/>
    <x v="1419"/>
    <s v="10006"/>
    <n v="1"/>
    <n v="18"/>
    <n v="241"/>
    <n v="139.29"/>
    <x v="14"/>
    <x v="0"/>
    <s v="Levysoitin"/>
    <n v="1"/>
    <x v="5"/>
  </r>
  <r>
    <n v="56590"/>
    <x v="1036"/>
    <s v="10071"/>
    <n v="1"/>
    <n v="10"/>
    <n v="15"/>
    <n v="10.4"/>
    <x v="9"/>
    <x v="0"/>
    <s v="Antennikaapeli"/>
    <n v="4"/>
    <x v="1"/>
  </r>
  <r>
    <n v="56591"/>
    <x v="1420"/>
    <s v="10006"/>
    <n v="1"/>
    <n v="11"/>
    <n v="255"/>
    <n v="126.72"/>
    <x v="7"/>
    <x v="1"/>
    <s v="Levysoitin"/>
    <n v="1"/>
    <x v="5"/>
  </r>
  <r>
    <n v="56592"/>
    <x v="1420"/>
    <s v="10080"/>
    <n v="1"/>
    <n v="7"/>
    <n v="32"/>
    <n v="20"/>
    <x v="3"/>
    <x v="0"/>
    <s v="Liitinsarja"/>
    <n v="4"/>
    <x v="1"/>
  </r>
  <r>
    <n v="56593"/>
    <x v="1420"/>
    <s v="10071"/>
    <n v="1"/>
    <n v="14"/>
    <n v="15"/>
    <n v="10.95"/>
    <x v="10"/>
    <x v="1"/>
    <s v="Antennikaapeli"/>
    <n v="4"/>
    <x v="1"/>
  </r>
  <r>
    <n v="56594"/>
    <x v="1421"/>
    <s v="10071"/>
    <n v="1"/>
    <n v="15"/>
    <n v="15"/>
    <n v="11.25"/>
    <x v="12"/>
    <x v="0"/>
    <s v="Antennikaapeli"/>
    <n v="4"/>
    <x v="1"/>
  </r>
  <r>
    <n v="56595"/>
    <x v="1421"/>
    <s v="10071"/>
    <n v="1"/>
    <n v="7"/>
    <n v="14"/>
    <n v="10.37"/>
    <x v="3"/>
    <x v="0"/>
    <s v="Antennikaapeli"/>
    <n v="4"/>
    <x v="1"/>
  </r>
  <r>
    <n v="56596"/>
    <x v="1421"/>
    <s v="10071"/>
    <n v="1"/>
    <n v="7"/>
    <n v="14"/>
    <n v="10.56"/>
    <x v="3"/>
    <x v="0"/>
    <s v="Antennikaapeli"/>
    <n v="4"/>
    <x v="1"/>
  </r>
  <r>
    <n v="56597"/>
    <x v="1422"/>
    <s v="10051"/>
    <n v="1"/>
    <n v="7"/>
    <n v="331"/>
    <n v="216.85"/>
    <x v="3"/>
    <x v="0"/>
    <s v="TV32"/>
    <n v="3"/>
    <x v="3"/>
  </r>
  <r>
    <n v="56598"/>
    <x v="1422"/>
    <s v="10071"/>
    <n v="1"/>
    <n v="6"/>
    <n v="15"/>
    <n v="10.39"/>
    <x v="4"/>
    <x v="1"/>
    <s v="Antennikaapeli"/>
    <n v="4"/>
    <x v="1"/>
  </r>
  <r>
    <n v="56599"/>
    <x v="1423"/>
    <s v="10071"/>
    <n v="1"/>
    <n v="1"/>
    <n v="15"/>
    <n v="11.01"/>
    <x v="0"/>
    <x v="0"/>
    <s v="Antennikaapeli"/>
    <n v="4"/>
    <x v="1"/>
  </r>
  <r>
    <n v="56600"/>
    <x v="1037"/>
    <s v="10084"/>
    <n v="1"/>
    <n v="6"/>
    <n v="56"/>
    <n v="42.85"/>
    <x v="4"/>
    <x v="1"/>
    <s v="Kaukosäädin"/>
    <n v="4"/>
    <x v="1"/>
  </r>
  <r>
    <n v="56601"/>
    <x v="1037"/>
    <s v="10028"/>
    <n v="1"/>
    <n v="10"/>
    <n v="114"/>
    <n v="78.349999999999994"/>
    <x v="9"/>
    <x v="0"/>
    <s v="Multidigiboxi"/>
    <n v="6"/>
    <x v="2"/>
  </r>
  <r>
    <n v="56602"/>
    <x v="1037"/>
    <s v="10006"/>
    <n v="1"/>
    <n v="1"/>
    <n v="246"/>
    <n v="126.65"/>
    <x v="0"/>
    <x v="0"/>
    <s v="Levysoitin"/>
    <n v="1"/>
    <x v="5"/>
  </r>
  <r>
    <n v="56603"/>
    <x v="1037"/>
    <s v="10066"/>
    <n v="1"/>
    <n v="2"/>
    <n v="17"/>
    <n v="8.81"/>
    <x v="1"/>
    <x v="0"/>
    <s v="USB-kaapeli"/>
    <n v="4"/>
    <x v="1"/>
  </r>
  <r>
    <n v="56604"/>
    <x v="1037"/>
    <s v="10071"/>
    <n v="1"/>
    <n v="19"/>
    <n v="15"/>
    <n v="10.18"/>
    <x v="13"/>
    <x v="1"/>
    <s v="Antennikaapeli"/>
    <n v="4"/>
    <x v="1"/>
  </r>
  <r>
    <n v="56605"/>
    <x v="1037"/>
    <s v="10071"/>
    <n v="1"/>
    <n v="7"/>
    <n v="15"/>
    <n v="10.28"/>
    <x v="3"/>
    <x v="0"/>
    <s v="Antennikaapeli"/>
    <n v="4"/>
    <x v="1"/>
  </r>
  <r>
    <n v="56606"/>
    <x v="1038"/>
    <s v="10071"/>
    <n v="1"/>
    <n v="14"/>
    <n v="15"/>
    <n v="11.12"/>
    <x v="10"/>
    <x v="1"/>
    <s v="Antennikaapeli"/>
    <n v="4"/>
    <x v="1"/>
  </r>
  <r>
    <n v="56607"/>
    <x v="1038"/>
    <s v="10071"/>
    <n v="1"/>
    <n v="11"/>
    <n v="14"/>
    <n v="11.24"/>
    <x v="7"/>
    <x v="1"/>
    <s v="Antennikaapeli"/>
    <n v="4"/>
    <x v="1"/>
  </r>
  <r>
    <n v="56608"/>
    <x v="1038"/>
    <s v="10071"/>
    <n v="1"/>
    <n v="3"/>
    <n v="15"/>
    <n v="11.21"/>
    <x v="5"/>
    <x v="0"/>
    <s v="Antennikaapeli"/>
    <n v="4"/>
    <x v="1"/>
  </r>
  <r>
    <n v="56609"/>
    <x v="1038"/>
    <s v="10071"/>
    <n v="1"/>
    <n v="5"/>
    <n v="14"/>
    <n v="10.9"/>
    <x v="2"/>
    <x v="1"/>
    <s v="Antennikaapeli"/>
    <n v="4"/>
    <x v="1"/>
  </r>
  <r>
    <n v="56610"/>
    <x v="1424"/>
    <s v="10071"/>
    <n v="1"/>
    <n v="14"/>
    <n v="15"/>
    <n v="10.81"/>
    <x v="10"/>
    <x v="1"/>
    <s v="Antennikaapeli"/>
    <n v="4"/>
    <x v="1"/>
  </r>
  <r>
    <n v="56611"/>
    <x v="1424"/>
    <s v="10071"/>
    <n v="1"/>
    <n v="7"/>
    <n v="15"/>
    <n v="10.57"/>
    <x v="3"/>
    <x v="0"/>
    <s v="Antennikaapeli"/>
    <n v="4"/>
    <x v="1"/>
  </r>
  <r>
    <n v="56612"/>
    <x v="1424"/>
    <s v="10006"/>
    <n v="1"/>
    <n v="2"/>
    <n v="247"/>
    <n v="135.07"/>
    <x v="1"/>
    <x v="0"/>
    <s v="Levysoitin"/>
    <n v="1"/>
    <x v="5"/>
  </r>
  <r>
    <n v="56613"/>
    <x v="1425"/>
    <s v="10071"/>
    <n v="1"/>
    <n v="18"/>
    <n v="15"/>
    <n v="10.28"/>
    <x v="14"/>
    <x v="0"/>
    <s v="Antennikaapeli"/>
    <n v="4"/>
    <x v="1"/>
  </r>
  <r>
    <n v="56614"/>
    <x v="1425"/>
    <s v="10084"/>
    <n v="1"/>
    <n v="7"/>
    <n v="59"/>
    <n v="44.79"/>
    <x v="3"/>
    <x v="0"/>
    <s v="Kaukosäädin"/>
    <n v="4"/>
    <x v="1"/>
  </r>
  <r>
    <n v="56615"/>
    <x v="1425"/>
    <s v="10028"/>
    <n v="1"/>
    <n v="7"/>
    <n v="109"/>
    <n v="78.930000000000007"/>
    <x v="3"/>
    <x v="0"/>
    <s v="Multidigiboxi"/>
    <n v="6"/>
    <x v="2"/>
  </r>
  <r>
    <n v="56616"/>
    <x v="1039"/>
    <s v="10071"/>
    <n v="1"/>
    <n v="9"/>
    <n v="14"/>
    <n v="10.19"/>
    <x v="6"/>
    <x v="1"/>
    <s v="Antennikaapeli"/>
    <n v="4"/>
    <x v="1"/>
  </r>
  <r>
    <n v="56617"/>
    <x v="1040"/>
    <s v="10006"/>
    <n v="1"/>
    <n v="6"/>
    <n v="250"/>
    <n v="127.48"/>
    <x v="4"/>
    <x v="1"/>
    <s v="Levysoitin"/>
    <n v="1"/>
    <x v="5"/>
  </r>
  <r>
    <n v="56618"/>
    <x v="1040"/>
    <s v="10071"/>
    <n v="1"/>
    <n v="16"/>
    <n v="15"/>
    <n v="10.6"/>
    <x v="11"/>
    <x v="0"/>
    <s v="Antennikaapeli"/>
    <n v="4"/>
    <x v="1"/>
  </r>
  <r>
    <n v="56619"/>
    <x v="1040"/>
    <s v="10080"/>
    <n v="1"/>
    <n v="7"/>
    <n v="34"/>
    <n v="19.14"/>
    <x v="3"/>
    <x v="0"/>
    <s v="Liitinsarja"/>
    <n v="4"/>
    <x v="1"/>
  </r>
  <r>
    <n v="56620"/>
    <x v="1426"/>
    <s v="10071"/>
    <n v="1"/>
    <n v="5"/>
    <n v="15"/>
    <n v="10.15"/>
    <x v="2"/>
    <x v="1"/>
    <s v="Antennikaapeli"/>
    <n v="4"/>
    <x v="1"/>
  </r>
  <r>
    <n v="56621"/>
    <x v="1041"/>
    <s v="10071"/>
    <n v="1"/>
    <n v="3"/>
    <n v="14"/>
    <n v="10.29"/>
    <x v="5"/>
    <x v="0"/>
    <s v="Antennikaapeli"/>
    <n v="4"/>
    <x v="1"/>
  </r>
  <r>
    <n v="56622"/>
    <x v="1041"/>
    <s v="10028"/>
    <n v="1"/>
    <n v="5"/>
    <n v="108"/>
    <n v="79.39"/>
    <x v="2"/>
    <x v="1"/>
    <s v="Multidigiboxi"/>
    <n v="6"/>
    <x v="2"/>
  </r>
  <r>
    <n v="56623"/>
    <x v="1427"/>
    <s v="10006"/>
    <n v="1"/>
    <n v="16"/>
    <n v="242"/>
    <n v="135.79"/>
    <x v="11"/>
    <x v="0"/>
    <s v="Levysoitin"/>
    <n v="1"/>
    <x v="5"/>
  </r>
  <r>
    <n v="56624"/>
    <x v="1427"/>
    <s v="10071"/>
    <n v="1"/>
    <n v="7"/>
    <n v="15"/>
    <n v="11.21"/>
    <x v="3"/>
    <x v="0"/>
    <s v="Antennikaapeli"/>
    <n v="4"/>
    <x v="1"/>
  </r>
  <r>
    <n v="56625"/>
    <x v="1042"/>
    <s v="10071"/>
    <n v="1"/>
    <n v="7"/>
    <n v="14"/>
    <n v="10.9"/>
    <x v="3"/>
    <x v="0"/>
    <s v="Antennikaapeli"/>
    <n v="4"/>
    <x v="1"/>
  </r>
  <r>
    <n v="56626"/>
    <x v="1428"/>
    <s v="10051"/>
    <n v="1"/>
    <n v="5"/>
    <n v="328"/>
    <n v="220.76"/>
    <x v="2"/>
    <x v="1"/>
    <s v="TV32"/>
    <n v="3"/>
    <x v="3"/>
  </r>
  <r>
    <n v="56627"/>
    <x v="1428"/>
    <s v="10006"/>
    <n v="1"/>
    <n v="5"/>
    <n v="241"/>
    <n v="136.88999999999999"/>
    <x v="2"/>
    <x v="1"/>
    <s v="Levysoitin"/>
    <n v="1"/>
    <x v="5"/>
  </r>
  <r>
    <n v="56628"/>
    <x v="1428"/>
    <s v="10071"/>
    <n v="1"/>
    <n v="5"/>
    <n v="15"/>
    <n v="10.73"/>
    <x v="2"/>
    <x v="1"/>
    <s v="Antennikaapeli"/>
    <n v="4"/>
    <x v="1"/>
  </r>
  <r>
    <n v="56629"/>
    <x v="1429"/>
    <s v="10071"/>
    <n v="1"/>
    <n v="2"/>
    <n v="15"/>
    <n v="10.74"/>
    <x v="1"/>
    <x v="0"/>
    <s v="Antennikaapeli"/>
    <n v="4"/>
    <x v="1"/>
  </r>
  <r>
    <n v="56630"/>
    <x v="1043"/>
    <s v="10071"/>
    <n v="1"/>
    <n v="16"/>
    <n v="15"/>
    <n v="11.03"/>
    <x v="11"/>
    <x v="0"/>
    <s v="Antennikaapeli"/>
    <n v="4"/>
    <x v="1"/>
  </r>
  <r>
    <n v="56631"/>
    <x v="1430"/>
    <s v="10071"/>
    <n v="1"/>
    <n v="7"/>
    <n v="15"/>
    <n v="11.21"/>
    <x v="3"/>
    <x v="0"/>
    <s v="Antennikaapeli"/>
    <n v="4"/>
    <x v="1"/>
  </r>
  <r>
    <n v="56632"/>
    <x v="1431"/>
    <s v="10006"/>
    <n v="1"/>
    <n v="1"/>
    <n v="240"/>
    <n v="137.27000000000001"/>
    <x v="0"/>
    <x v="0"/>
    <s v="Levysoitin"/>
    <n v="1"/>
    <x v="5"/>
  </r>
  <r>
    <n v="56633"/>
    <x v="1431"/>
    <s v="10071"/>
    <n v="1"/>
    <n v="3"/>
    <n v="14"/>
    <n v="10.75"/>
    <x v="5"/>
    <x v="0"/>
    <s v="Antennikaapeli"/>
    <n v="4"/>
    <x v="1"/>
  </r>
  <r>
    <n v="56634"/>
    <x v="1431"/>
    <s v="10071"/>
    <n v="1"/>
    <n v="16"/>
    <n v="14"/>
    <n v="11.14"/>
    <x v="11"/>
    <x v="0"/>
    <s v="Antennikaapeli"/>
    <n v="4"/>
    <x v="1"/>
  </r>
  <r>
    <n v="56635"/>
    <x v="1431"/>
    <s v="10071"/>
    <n v="1"/>
    <n v="10"/>
    <n v="15"/>
    <n v="10.6"/>
    <x v="9"/>
    <x v="0"/>
    <s v="Antennikaapeli"/>
    <n v="4"/>
    <x v="1"/>
  </r>
  <r>
    <n v="56636"/>
    <x v="1431"/>
    <s v="10066"/>
    <n v="1"/>
    <n v="10"/>
    <n v="18"/>
    <n v="8.91"/>
    <x v="9"/>
    <x v="0"/>
    <s v="USB-kaapeli"/>
    <n v="4"/>
    <x v="1"/>
  </r>
  <r>
    <n v="56637"/>
    <x v="1431"/>
    <s v="10071"/>
    <n v="1"/>
    <n v="19"/>
    <n v="15"/>
    <n v="10.59"/>
    <x v="13"/>
    <x v="1"/>
    <s v="Antennikaapeli"/>
    <n v="4"/>
    <x v="1"/>
  </r>
  <r>
    <n v="56638"/>
    <x v="1431"/>
    <s v="10080"/>
    <n v="1"/>
    <n v="5"/>
    <n v="33"/>
    <n v="19.43"/>
    <x v="2"/>
    <x v="1"/>
    <s v="Liitinsarja"/>
    <n v="4"/>
    <x v="1"/>
  </r>
  <r>
    <n v="56639"/>
    <x v="1431"/>
    <s v="10071"/>
    <n v="1"/>
    <n v="15"/>
    <n v="14"/>
    <n v="10.4"/>
    <x v="12"/>
    <x v="0"/>
    <s v="Antennikaapeli"/>
    <n v="4"/>
    <x v="1"/>
  </r>
  <r>
    <n v="56640"/>
    <x v="1432"/>
    <s v="10028"/>
    <n v="1"/>
    <n v="7"/>
    <n v="117"/>
    <n v="75.81"/>
    <x v="3"/>
    <x v="0"/>
    <s v="Multidigiboxi"/>
    <n v="6"/>
    <x v="2"/>
  </r>
  <r>
    <n v="56641"/>
    <x v="1432"/>
    <s v="10071"/>
    <n v="1"/>
    <n v="2"/>
    <n v="14"/>
    <n v="11.18"/>
    <x v="1"/>
    <x v="0"/>
    <s v="Antennikaapeli"/>
    <n v="4"/>
    <x v="1"/>
  </r>
  <r>
    <n v="56642"/>
    <x v="1044"/>
    <s v="10071"/>
    <n v="1"/>
    <n v="16"/>
    <n v="15"/>
    <n v="11.23"/>
    <x v="11"/>
    <x v="0"/>
    <s v="Antennikaapeli"/>
    <n v="4"/>
    <x v="1"/>
  </r>
  <r>
    <n v="56643"/>
    <x v="1045"/>
    <s v="10006"/>
    <n v="1"/>
    <n v="2"/>
    <n v="255"/>
    <n v="136.66999999999999"/>
    <x v="1"/>
    <x v="0"/>
    <s v="Levysoitin"/>
    <n v="1"/>
    <x v="5"/>
  </r>
  <r>
    <n v="56644"/>
    <x v="1045"/>
    <s v="10071"/>
    <n v="1"/>
    <n v="5"/>
    <n v="14"/>
    <n v="10.38"/>
    <x v="2"/>
    <x v="1"/>
    <s v="Antennikaapeli"/>
    <n v="4"/>
    <x v="1"/>
  </r>
  <r>
    <n v="56645"/>
    <x v="1045"/>
    <s v="10071"/>
    <n v="1"/>
    <n v="7"/>
    <n v="15"/>
    <n v="10.62"/>
    <x v="3"/>
    <x v="0"/>
    <s v="Antennikaapeli"/>
    <n v="4"/>
    <x v="1"/>
  </r>
  <r>
    <n v="56646"/>
    <x v="1045"/>
    <s v="10071"/>
    <n v="1"/>
    <n v="7"/>
    <n v="14"/>
    <n v="11.07"/>
    <x v="3"/>
    <x v="0"/>
    <s v="Antennikaapeli"/>
    <n v="4"/>
    <x v="1"/>
  </r>
  <r>
    <n v="56647"/>
    <x v="1045"/>
    <s v="10071"/>
    <n v="1"/>
    <n v="14"/>
    <n v="14"/>
    <n v="10.16"/>
    <x v="10"/>
    <x v="1"/>
    <s v="Antennikaapeli"/>
    <n v="4"/>
    <x v="1"/>
  </r>
  <r>
    <n v="56648"/>
    <x v="1045"/>
    <s v="10071"/>
    <n v="1"/>
    <n v="14"/>
    <n v="15"/>
    <n v="11.23"/>
    <x v="10"/>
    <x v="1"/>
    <s v="Antennikaapeli"/>
    <n v="4"/>
    <x v="1"/>
  </r>
  <r>
    <n v="56649"/>
    <x v="1433"/>
    <s v="10071"/>
    <n v="1"/>
    <n v="1"/>
    <n v="15"/>
    <n v="10.94"/>
    <x v="0"/>
    <x v="0"/>
    <s v="Antennikaapeli"/>
    <n v="4"/>
    <x v="1"/>
  </r>
  <r>
    <n v="56650"/>
    <x v="1433"/>
    <s v="10071"/>
    <n v="1"/>
    <n v="16"/>
    <n v="14"/>
    <n v="11.22"/>
    <x v="11"/>
    <x v="0"/>
    <s v="Antennikaapeli"/>
    <n v="4"/>
    <x v="1"/>
  </r>
  <r>
    <n v="56651"/>
    <x v="1046"/>
    <s v="10071"/>
    <n v="1"/>
    <n v="11"/>
    <n v="15"/>
    <n v="10.49"/>
    <x v="7"/>
    <x v="1"/>
    <s v="Antennikaapeli"/>
    <n v="4"/>
    <x v="1"/>
  </r>
  <r>
    <n v="56652"/>
    <x v="1046"/>
    <s v="10071"/>
    <n v="1"/>
    <n v="7"/>
    <n v="14"/>
    <n v="10.87"/>
    <x v="3"/>
    <x v="0"/>
    <s v="Antennikaapeli"/>
    <n v="4"/>
    <x v="1"/>
  </r>
  <r>
    <n v="56653"/>
    <x v="1046"/>
    <s v="10071"/>
    <n v="1"/>
    <n v="13"/>
    <n v="15"/>
    <n v="10.33"/>
    <x v="8"/>
    <x v="1"/>
    <s v="Antennikaapeli"/>
    <n v="4"/>
    <x v="1"/>
  </r>
  <r>
    <n v="56654"/>
    <x v="1046"/>
    <s v="10071"/>
    <n v="1"/>
    <n v="5"/>
    <n v="15"/>
    <n v="10.74"/>
    <x v="2"/>
    <x v="1"/>
    <s v="Antennikaapeli"/>
    <n v="4"/>
    <x v="1"/>
  </r>
  <r>
    <n v="56655"/>
    <x v="1046"/>
    <s v="10071"/>
    <n v="1"/>
    <n v="5"/>
    <n v="14"/>
    <n v="10.47"/>
    <x v="2"/>
    <x v="1"/>
    <s v="Antennikaapeli"/>
    <n v="4"/>
    <x v="1"/>
  </r>
  <r>
    <n v="56656"/>
    <x v="1046"/>
    <s v="10071"/>
    <n v="1"/>
    <n v="15"/>
    <n v="15"/>
    <n v="10.87"/>
    <x v="12"/>
    <x v="0"/>
    <s v="Antennikaapeli"/>
    <n v="4"/>
    <x v="1"/>
  </r>
  <r>
    <n v="56657"/>
    <x v="1046"/>
    <s v="10006"/>
    <n v="1"/>
    <n v="13"/>
    <n v="240"/>
    <n v="131.52000000000001"/>
    <x v="8"/>
    <x v="1"/>
    <s v="Levysoitin"/>
    <n v="1"/>
    <x v="5"/>
  </r>
  <r>
    <n v="56658"/>
    <x v="1046"/>
    <s v="10071"/>
    <n v="1"/>
    <n v="15"/>
    <n v="15"/>
    <n v="11.21"/>
    <x v="12"/>
    <x v="0"/>
    <s v="Antennikaapeli"/>
    <n v="4"/>
    <x v="1"/>
  </r>
  <r>
    <n v="56659"/>
    <x v="1046"/>
    <s v="10071"/>
    <n v="1"/>
    <n v="7"/>
    <n v="15"/>
    <n v="10.76"/>
    <x v="3"/>
    <x v="0"/>
    <s v="Antennikaapeli"/>
    <n v="4"/>
    <x v="1"/>
  </r>
  <r>
    <n v="56660"/>
    <x v="1046"/>
    <s v="10071"/>
    <n v="1"/>
    <n v="7"/>
    <n v="15"/>
    <n v="10.75"/>
    <x v="3"/>
    <x v="0"/>
    <s v="Antennikaapeli"/>
    <n v="4"/>
    <x v="1"/>
  </r>
  <r>
    <n v="56661"/>
    <x v="1046"/>
    <s v="10071"/>
    <n v="1"/>
    <n v="1"/>
    <n v="15"/>
    <n v="10.55"/>
    <x v="0"/>
    <x v="0"/>
    <s v="Antennikaapeli"/>
    <n v="4"/>
    <x v="1"/>
  </r>
  <r>
    <n v="56662"/>
    <x v="1046"/>
    <s v="10071"/>
    <n v="1"/>
    <n v="13"/>
    <n v="15"/>
    <n v="11.2"/>
    <x v="8"/>
    <x v="1"/>
    <s v="Antennikaapeli"/>
    <n v="4"/>
    <x v="1"/>
  </r>
  <r>
    <n v="56663"/>
    <x v="1434"/>
    <s v="10084"/>
    <n v="1"/>
    <n v="19"/>
    <n v="54"/>
    <n v="44.1"/>
    <x v="13"/>
    <x v="1"/>
    <s v="Kaukosäädin"/>
    <n v="4"/>
    <x v="1"/>
  </r>
  <r>
    <n v="56664"/>
    <x v="1434"/>
    <s v="10071"/>
    <n v="1"/>
    <n v="3"/>
    <n v="14"/>
    <n v="10.33"/>
    <x v="5"/>
    <x v="0"/>
    <s v="Antennikaapeli"/>
    <n v="4"/>
    <x v="1"/>
  </r>
  <r>
    <n v="56665"/>
    <x v="1435"/>
    <s v="10051"/>
    <n v="1"/>
    <n v="2"/>
    <n v="342"/>
    <n v="229.21"/>
    <x v="1"/>
    <x v="0"/>
    <s v="TV32"/>
    <n v="3"/>
    <x v="3"/>
  </r>
  <r>
    <n v="56666"/>
    <x v="1435"/>
    <s v="10071"/>
    <n v="1"/>
    <n v="6"/>
    <n v="15"/>
    <n v="11.14"/>
    <x v="4"/>
    <x v="1"/>
    <s v="Antennikaapeli"/>
    <n v="4"/>
    <x v="1"/>
  </r>
  <r>
    <n v="56667"/>
    <x v="1435"/>
    <s v="10028"/>
    <n v="1"/>
    <n v="19"/>
    <n v="109"/>
    <n v="78.150000000000006"/>
    <x v="13"/>
    <x v="1"/>
    <s v="Multidigiboxi"/>
    <n v="6"/>
    <x v="2"/>
  </r>
  <r>
    <n v="56668"/>
    <x v="1435"/>
    <s v="10071"/>
    <n v="1"/>
    <n v="18"/>
    <n v="15"/>
    <n v="10.76"/>
    <x v="14"/>
    <x v="0"/>
    <s v="Antennikaapeli"/>
    <n v="4"/>
    <x v="1"/>
  </r>
  <r>
    <n v="56669"/>
    <x v="1047"/>
    <s v="10071"/>
    <n v="1"/>
    <n v="5"/>
    <n v="15"/>
    <n v="10.73"/>
    <x v="2"/>
    <x v="1"/>
    <s v="Antennikaapeli"/>
    <n v="4"/>
    <x v="1"/>
  </r>
  <r>
    <n v="56670"/>
    <x v="1047"/>
    <s v="10006"/>
    <n v="1"/>
    <n v="15"/>
    <n v="239"/>
    <n v="135.88999999999999"/>
    <x v="12"/>
    <x v="0"/>
    <s v="Levysoitin"/>
    <n v="1"/>
    <x v="5"/>
  </r>
  <r>
    <n v="56671"/>
    <x v="1048"/>
    <s v="10071"/>
    <n v="1"/>
    <n v="7"/>
    <n v="15"/>
    <n v="10.43"/>
    <x v="3"/>
    <x v="0"/>
    <s v="Antennikaapeli"/>
    <n v="4"/>
    <x v="1"/>
  </r>
  <r>
    <n v="56672"/>
    <x v="1048"/>
    <s v="10071"/>
    <n v="1"/>
    <n v="1"/>
    <n v="15"/>
    <n v="10.55"/>
    <x v="0"/>
    <x v="0"/>
    <s v="Antennikaapeli"/>
    <n v="4"/>
    <x v="1"/>
  </r>
  <r>
    <n v="56673"/>
    <x v="1048"/>
    <s v="10006"/>
    <n v="1"/>
    <n v="3"/>
    <n v="235"/>
    <n v="128.76"/>
    <x v="5"/>
    <x v="0"/>
    <s v="Levysoitin"/>
    <n v="1"/>
    <x v="5"/>
  </r>
  <r>
    <n v="56674"/>
    <x v="1048"/>
    <s v="10084"/>
    <n v="1"/>
    <n v="10"/>
    <n v="55"/>
    <n v="45.99"/>
    <x v="9"/>
    <x v="0"/>
    <s v="Kaukosäädin"/>
    <n v="4"/>
    <x v="1"/>
  </r>
  <r>
    <n v="56675"/>
    <x v="1436"/>
    <s v="10066"/>
    <n v="1"/>
    <n v="19"/>
    <n v="17"/>
    <n v="9.68"/>
    <x v="13"/>
    <x v="1"/>
    <s v="USB-kaapeli"/>
    <n v="4"/>
    <x v="1"/>
  </r>
  <r>
    <n v="56676"/>
    <x v="1436"/>
    <s v="10071"/>
    <n v="1"/>
    <n v="5"/>
    <n v="15"/>
    <n v="10.44"/>
    <x v="2"/>
    <x v="1"/>
    <s v="Antennikaapeli"/>
    <n v="4"/>
    <x v="1"/>
  </r>
  <r>
    <n v="56677"/>
    <x v="1436"/>
    <s v="10071"/>
    <n v="1"/>
    <n v="10"/>
    <n v="14"/>
    <n v="10.72"/>
    <x v="9"/>
    <x v="0"/>
    <s v="Antennikaapeli"/>
    <n v="4"/>
    <x v="1"/>
  </r>
  <r>
    <n v="56678"/>
    <x v="1049"/>
    <s v="10071"/>
    <n v="1"/>
    <n v="6"/>
    <n v="16"/>
    <n v="11.27"/>
    <x v="4"/>
    <x v="1"/>
    <s v="Antennikaapeli"/>
    <n v="4"/>
    <x v="1"/>
  </r>
  <r>
    <n v="56679"/>
    <x v="1049"/>
    <s v="10071"/>
    <n v="1"/>
    <n v="7"/>
    <n v="16"/>
    <n v="11.27"/>
    <x v="3"/>
    <x v="0"/>
    <s v="Antennikaapeli"/>
    <n v="4"/>
    <x v="1"/>
  </r>
  <r>
    <n v="56680"/>
    <x v="1049"/>
    <s v="10051"/>
    <n v="1"/>
    <n v="10"/>
    <n v="350"/>
    <n v="238.27"/>
    <x v="9"/>
    <x v="0"/>
    <s v="TV32"/>
    <n v="3"/>
    <x v="3"/>
  </r>
  <r>
    <n v="56681"/>
    <x v="1437"/>
    <s v="10028"/>
    <n v="1"/>
    <n v="16"/>
    <n v="120"/>
    <n v="79.41"/>
    <x v="11"/>
    <x v="0"/>
    <s v="Multidigiboxi"/>
    <n v="6"/>
    <x v="2"/>
  </r>
  <r>
    <n v="56682"/>
    <x v="1437"/>
    <s v="10006"/>
    <n v="1"/>
    <n v="5"/>
    <n v="260"/>
    <n v="139.79"/>
    <x v="2"/>
    <x v="1"/>
    <s v="Levysoitin"/>
    <n v="1"/>
    <x v="5"/>
  </r>
  <r>
    <n v="56683"/>
    <x v="1437"/>
    <s v="10071"/>
    <n v="1"/>
    <n v="5"/>
    <n v="16"/>
    <n v="11.27"/>
    <x v="2"/>
    <x v="1"/>
    <s v="Antennikaapeli"/>
    <n v="4"/>
    <x v="1"/>
  </r>
  <r>
    <n v="56684"/>
    <x v="1050"/>
    <s v="10006"/>
    <n v="1"/>
    <n v="11"/>
    <n v="260"/>
    <n v="139.79"/>
    <x v="7"/>
    <x v="1"/>
    <s v="Levysoitin"/>
    <n v="1"/>
    <x v="5"/>
  </r>
  <r>
    <n v="56685"/>
    <x v="1050"/>
    <s v="10071"/>
    <n v="1"/>
    <n v="11"/>
    <n v="16"/>
    <n v="11.27"/>
    <x v="7"/>
    <x v="1"/>
    <s v="Antennikaapeli"/>
    <n v="4"/>
    <x v="1"/>
  </r>
  <r>
    <n v="56686"/>
    <x v="1051"/>
    <s v="10080"/>
    <n v="1"/>
    <n v="5"/>
    <n v="35"/>
    <n v="20.28"/>
    <x v="2"/>
    <x v="1"/>
    <s v="Liitinsarja"/>
    <n v="4"/>
    <x v="1"/>
  </r>
  <r>
    <n v="56687"/>
    <x v="1051"/>
    <s v="10071"/>
    <n v="1"/>
    <n v="6"/>
    <n v="16"/>
    <n v="11.27"/>
    <x v="4"/>
    <x v="1"/>
    <s v="Antennikaapeli"/>
    <n v="4"/>
    <x v="1"/>
  </r>
  <r>
    <n v="56688"/>
    <x v="1052"/>
    <s v="10071"/>
    <n v="1"/>
    <n v="5"/>
    <n v="16"/>
    <n v="11.27"/>
    <x v="2"/>
    <x v="1"/>
    <s v="Antennikaapeli"/>
    <n v="4"/>
    <x v="1"/>
  </r>
  <r>
    <n v="56689"/>
    <x v="1053"/>
    <s v="10071"/>
    <n v="1"/>
    <n v="10"/>
    <n v="16"/>
    <n v="11.27"/>
    <x v="9"/>
    <x v="0"/>
    <s v="Antennikaapeli"/>
    <n v="4"/>
    <x v="1"/>
  </r>
  <r>
    <n v="56690"/>
    <x v="1054"/>
    <s v="10071"/>
    <n v="1"/>
    <n v="5"/>
    <n v="16"/>
    <n v="11.27"/>
    <x v="2"/>
    <x v="1"/>
    <s v="Antennikaapeli"/>
    <n v="4"/>
    <x v="1"/>
  </r>
  <r>
    <n v="56691"/>
    <x v="1054"/>
    <s v="10071"/>
    <n v="1"/>
    <n v="11"/>
    <n v="16"/>
    <n v="11.27"/>
    <x v="7"/>
    <x v="1"/>
    <s v="Antennikaapeli"/>
    <n v="4"/>
    <x v="1"/>
  </r>
  <r>
    <n v="56692"/>
    <x v="1054"/>
    <s v="10051"/>
    <n v="1"/>
    <n v="15"/>
    <n v="350"/>
    <n v="238.27"/>
    <x v="12"/>
    <x v="0"/>
    <s v="TV32"/>
    <n v="3"/>
    <x v="3"/>
  </r>
  <r>
    <n v="56693"/>
    <x v="1054"/>
    <s v="10006"/>
    <n v="1"/>
    <n v="7"/>
    <n v="260"/>
    <n v="139.79"/>
    <x v="3"/>
    <x v="0"/>
    <s v="Levysoitin"/>
    <n v="1"/>
    <x v="5"/>
  </r>
  <r>
    <n v="56694"/>
    <x v="1054"/>
    <s v="10071"/>
    <n v="1"/>
    <n v="14"/>
    <n v="16"/>
    <n v="11.27"/>
    <x v="10"/>
    <x v="1"/>
    <s v="Antennikaapeli"/>
    <n v="4"/>
    <x v="1"/>
  </r>
  <r>
    <n v="56695"/>
    <x v="1054"/>
    <s v="10071"/>
    <n v="1"/>
    <n v="6"/>
    <n v="16"/>
    <n v="11.27"/>
    <x v="4"/>
    <x v="1"/>
    <s v="Antennikaapeli"/>
    <n v="4"/>
    <x v="1"/>
  </r>
  <r>
    <n v="56696"/>
    <x v="1054"/>
    <s v="10071"/>
    <n v="1"/>
    <n v="5"/>
    <n v="16"/>
    <n v="11.27"/>
    <x v="2"/>
    <x v="1"/>
    <s v="Antennikaapeli"/>
    <n v="4"/>
    <x v="1"/>
  </r>
  <r>
    <n v="56697"/>
    <x v="1055"/>
    <s v="10071"/>
    <n v="1"/>
    <n v="16"/>
    <n v="16"/>
    <n v="11.27"/>
    <x v="11"/>
    <x v="0"/>
    <s v="Antennikaapeli"/>
    <n v="4"/>
    <x v="1"/>
  </r>
  <r>
    <n v="56698"/>
    <x v="1055"/>
    <s v="10028"/>
    <n v="1"/>
    <n v="2"/>
    <n v="120"/>
    <n v="79.41"/>
    <x v="1"/>
    <x v="0"/>
    <s v="Multidigiboxi"/>
    <n v="6"/>
    <x v="2"/>
  </r>
  <r>
    <n v="56699"/>
    <x v="1055"/>
    <s v="10066"/>
    <n v="1"/>
    <n v="6"/>
    <n v="19"/>
    <n v="9.69"/>
    <x v="4"/>
    <x v="1"/>
    <s v="USB-kaapeli"/>
    <n v="4"/>
    <x v="1"/>
  </r>
  <r>
    <n v="56700"/>
    <x v="1438"/>
    <s v="10071"/>
    <n v="1"/>
    <n v="6"/>
    <n v="16"/>
    <n v="11.27"/>
    <x v="4"/>
    <x v="1"/>
    <s v="Antennikaapeli"/>
    <n v="4"/>
    <x v="1"/>
  </r>
  <r>
    <n v="56701"/>
    <x v="1056"/>
    <s v="10071"/>
    <n v="1"/>
    <n v="11"/>
    <n v="16"/>
    <n v="11.27"/>
    <x v="7"/>
    <x v="1"/>
    <s v="Antennikaapeli"/>
    <n v="4"/>
    <x v="1"/>
  </r>
  <r>
    <n v="56702"/>
    <x v="1056"/>
    <s v="10071"/>
    <n v="1"/>
    <n v="6"/>
    <n v="16"/>
    <n v="11.27"/>
    <x v="4"/>
    <x v="1"/>
    <s v="Antennikaapeli"/>
    <n v="4"/>
    <x v="1"/>
  </r>
  <r>
    <n v="56703"/>
    <x v="1056"/>
    <s v="10071"/>
    <n v="1"/>
    <n v="3"/>
    <n v="16"/>
    <n v="11.27"/>
    <x v="5"/>
    <x v="0"/>
    <s v="Antennikaapeli"/>
    <n v="4"/>
    <x v="1"/>
  </r>
  <r>
    <n v="56704"/>
    <x v="1056"/>
    <s v="10071"/>
    <n v="1"/>
    <n v="6"/>
    <n v="16"/>
    <n v="11.27"/>
    <x v="4"/>
    <x v="1"/>
    <s v="Antennikaapeli"/>
    <n v="4"/>
    <x v="1"/>
  </r>
  <r>
    <n v="56705"/>
    <x v="1056"/>
    <s v="10071"/>
    <n v="1"/>
    <n v="9"/>
    <n v="16"/>
    <n v="11.27"/>
    <x v="6"/>
    <x v="1"/>
    <s v="Antennikaapeli"/>
    <n v="4"/>
    <x v="1"/>
  </r>
  <r>
    <n v="56706"/>
    <x v="1056"/>
    <s v="10071"/>
    <n v="1"/>
    <n v="16"/>
    <n v="16"/>
    <n v="11.27"/>
    <x v="11"/>
    <x v="0"/>
    <s v="Antennikaapeli"/>
    <n v="4"/>
    <x v="1"/>
  </r>
  <r>
    <n v="56707"/>
    <x v="1056"/>
    <s v="10071"/>
    <n v="1"/>
    <n v="10"/>
    <n v="16"/>
    <n v="11.27"/>
    <x v="9"/>
    <x v="0"/>
    <s v="Antennikaapeli"/>
    <n v="4"/>
    <x v="1"/>
  </r>
  <r>
    <n v="56708"/>
    <x v="1056"/>
    <s v="10006"/>
    <n v="1"/>
    <n v="2"/>
    <n v="260"/>
    <n v="139.79"/>
    <x v="1"/>
    <x v="0"/>
    <s v="Levysoitin"/>
    <n v="1"/>
    <x v="5"/>
  </r>
  <r>
    <n v="56709"/>
    <x v="1439"/>
    <s v="10071"/>
    <n v="1"/>
    <n v="16"/>
    <n v="16"/>
    <n v="11.27"/>
    <x v="11"/>
    <x v="0"/>
    <s v="Antennikaapeli"/>
    <n v="4"/>
    <x v="1"/>
  </r>
  <r>
    <n v="56710"/>
    <x v="1439"/>
    <s v="10071"/>
    <n v="1"/>
    <n v="7"/>
    <n v="16"/>
    <n v="11.27"/>
    <x v="3"/>
    <x v="0"/>
    <s v="Antennikaapeli"/>
    <n v="4"/>
    <x v="1"/>
  </r>
  <r>
    <n v="56711"/>
    <x v="1439"/>
    <s v="10071"/>
    <n v="1"/>
    <n v="11"/>
    <n v="16"/>
    <n v="11.27"/>
    <x v="7"/>
    <x v="1"/>
    <s v="Antennikaapeli"/>
    <n v="4"/>
    <x v="1"/>
  </r>
  <r>
    <n v="56712"/>
    <x v="1440"/>
    <s v="10071"/>
    <n v="1"/>
    <n v="18"/>
    <n v="16"/>
    <n v="11.27"/>
    <x v="14"/>
    <x v="0"/>
    <s v="Antennikaapeli"/>
    <n v="4"/>
    <x v="1"/>
  </r>
  <r>
    <n v="56713"/>
    <x v="1440"/>
    <s v="10071"/>
    <n v="1"/>
    <n v="5"/>
    <n v="16"/>
    <n v="11.27"/>
    <x v="2"/>
    <x v="1"/>
    <s v="Antennikaapeli"/>
    <n v="4"/>
    <x v="1"/>
  </r>
  <r>
    <n v="56714"/>
    <x v="1440"/>
    <s v="10071"/>
    <n v="1"/>
    <n v="10"/>
    <n v="16"/>
    <n v="11.27"/>
    <x v="9"/>
    <x v="0"/>
    <s v="Antennikaapeli"/>
    <n v="4"/>
    <x v="1"/>
  </r>
  <r>
    <n v="56715"/>
    <x v="1440"/>
    <s v="10006"/>
    <n v="1"/>
    <n v="13"/>
    <n v="260"/>
    <n v="139.79"/>
    <x v="8"/>
    <x v="1"/>
    <s v="Levysoitin"/>
    <n v="1"/>
    <x v="5"/>
  </r>
  <r>
    <n v="56716"/>
    <x v="1057"/>
    <s v="10051"/>
    <n v="1"/>
    <n v="9"/>
    <n v="350"/>
    <n v="238.27"/>
    <x v="6"/>
    <x v="1"/>
    <s v="TV32"/>
    <n v="3"/>
    <x v="3"/>
  </r>
  <r>
    <n v="56717"/>
    <x v="1057"/>
    <s v="10028"/>
    <n v="1"/>
    <n v="5"/>
    <n v="120"/>
    <n v="79.41"/>
    <x v="2"/>
    <x v="1"/>
    <s v="Multidigiboxi"/>
    <n v="6"/>
    <x v="2"/>
  </r>
  <r>
    <n v="56718"/>
    <x v="1057"/>
    <s v="10071"/>
    <n v="1"/>
    <n v="7"/>
    <n v="16"/>
    <n v="11.27"/>
    <x v="3"/>
    <x v="0"/>
    <s v="Antennikaapeli"/>
    <n v="4"/>
    <x v="1"/>
  </r>
  <r>
    <n v="56719"/>
    <x v="1057"/>
    <s v="10006"/>
    <n v="1"/>
    <n v="13"/>
    <n v="260"/>
    <n v="139.79"/>
    <x v="8"/>
    <x v="1"/>
    <s v="Levysoitin"/>
    <n v="1"/>
    <x v="5"/>
  </r>
  <r>
    <n v="56720"/>
    <x v="1057"/>
    <s v="10084"/>
    <n v="1"/>
    <n v="19"/>
    <n v="60"/>
    <n v="46.16"/>
    <x v="13"/>
    <x v="1"/>
    <s v="Kaukosäädin"/>
    <n v="4"/>
    <x v="1"/>
  </r>
  <r>
    <n v="56721"/>
    <x v="1057"/>
    <s v="10071"/>
    <n v="1"/>
    <n v="5"/>
    <n v="16"/>
    <n v="11.27"/>
    <x v="2"/>
    <x v="1"/>
    <s v="Antennikaapeli"/>
    <n v="4"/>
    <x v="1"/>
  </r>
  <r>
    <n v="56722"/>
    <x v="1058"/>
    <s v="10080"/>
    <n v="1"/>
    <n v="11"/>
    <n v="35"/>
    <n v="20.28"/>
    <x v="7"/>
    <x v="1"/>
    <s v="Liitinsarja"/>
    <n v="4"/>
    <x v="1"/>
  </r>
  <r>
    <n v="56723"/>
    <x v="1058"/>
    <s v="10066"/>
    <n v="1"/>
    <n v="5"/>
    <n v="19"/>
    <n v="9.69"/>
    <x v="2"/>
    <x v="1"/>
    <s v="USB-kaapeli"/>
    <n v="4"/>
    <x v="1"/>
  </r>
  <r>
    <n v="56724"/>
    <x v="1058"/>
    <s v="10071"/>
    <n v="1"/>
    <n v="18"/>
    <n v="16"/>
    <n v="11.27"/>
    <x v="14"/>
    <x v="0"/>
    <s v="Antennikaapeli"/>
    <n v="4"/>
    <x v="1"/>
  </r>
  <r>
    <n v="56725"/>
    <x v="1059"/>
    <s v="10071"/>
    <n v="1"/>
    <n v="5"/>
    <n v="16"/>
    <n v="11.27"/>
    <x v="2"/>
    <x v="1"/>
    <s v="Antennikaapeli"/>
    <n v="4"/>
    <x v="1"/>
  </r>
  <r>
    <n v="56726"/>
    <x v="1441"/>
    <s v="10071"/>
    <n v="1"/>
    <n v="1"/>
    <n v="16"/>
    <n v="11.27"/>
    <x v="0"/>
    <x v="0"/>
    <s v="Antennikaapeli"/>
    <n v="4"/>
    <x v="1"/>
  </r>
  <r>
    <n v="56727"/>
    <x v="1442"/>
    <s v="10071"/>
    <n v="1"/>
    <n v="16"/>
    <n v="16"/>
    <n v="11.27"/>
    <x v="11"/>
    <x v="0"/>
    <s v="Antennikaapeli"/>
    <n v="4"/>
    <x v="1"/>
  </r>
  <r>
    <n v="56728"/>
    <x v="1442"/>
    <s v="10071"/>
    <n v="1"/>
    <n v="3"/>
    <n v="16"/>
    <n v="11.27"/>
    <x v="5"/>
    <x v="0"/>
    <s v="Antennikaapeli"/>
    <n v="4"/>
    <x v="1"/>
  </r>
  <r>
    <n v="56729"/>
    <x v="1442"/>
    <s v="10071"/>
    <n v="1"/>
    <n v="6"/>
    <n v="16"/>
    <n v="11.27"/>
    <x v="4"/>
    <x v="1"/>
    <s v="Antennikaapeli"/>
    <n v="4"/>
    <x v="1"/>
  </r>
  <r>
    <n v="56730"/>
    <x v="1442"/>
    <s v="10071"/>
    <n v="1"/>
    <n v="6"/>
    <n v="16"/>
    <n v="11.27"/>
    <x v="4"/>
    <x v="1"/>
    <s v="Antennikaapeli"/>
    <n v="4"/>
    <x v="1"/>
  </r>
  <r>
    <n v="56731"/>
    <x v="1442"/>
    <s v="10084"/>
    <n v="1"/>
    <n v="1"/>
    <n v="60"/>
    <n v="46.16"/>
    <x v="0"/>
    <x v="0"/>
    <s v="Kaukosäädin"/>
    <n v="4"/>
    <x v="1"/>
  </r>
  <r>
    <n v="56732"/>
    <x v="1442"/>
    <s v="10006"/>
    <n v="1"/>
    <n v="5"/>
    <n v="260"/>
    <n v="139.79"/>
    <x v="2"/>
    <x v="1"/>
    <s v="Levysoitin"/>
    <n v="1"/>
    <x v="5"/>
  </r>
  <r>
    <n v="56733"/>
    <x v="1443"/>
    <s v="10071"/>
    <n v="1"/>
    <n v="14"/>
    <n v="16"/>
    <n v="11.27"/>
    <x v="10"/>
    <x v="1"/>
    <s v="Antennikaapeli"/>
    <n v="4"/>
    <x v="1"/>
  </r>
  <r>
    <n v="56734"/>
    <x v="1443"/>
    <s v="10006"/>
    <n v="1"/>
    <n v="5"/>
    <n v="260"/>
    <n v="139.79"/>
    <x v="2"/>
    <x v="1"/>
    <s v="Levysoitin"/>
    <n v="1"/>
    <x v="5"/>
  </r>
  <r>
    <n v="56735"/>
    <x v="1060"/>
    <s v="10071"/>
    <n v="1"/>
    <n v="16"/>
    <n v="16"/>
    <n v="11.27"/>
    <x v="11"/>
    <x v="0"/>
    <s v="Antennikaapeli"/>
    <n v="4"/>
    <x v="1"/>
  </r>
  <r>
    <n v="56736"/>
    <x v="1060"/>
    <s v="10071"/>
    <n v="1"/>
    <n v="15"/>
    <n v="16"/>
    <n v="11.27"/>
    <x v="12"/>
    <x v="0"/>
    <s v="Antennikaapeli"/>
    <n v="4"/>
    <x v="1"/>
  </r>
  <r>
    <n v="56737"/>
    <x v="1061"/>
    <s v="10080"/>
    <n v="1"/>
    <n v="7"/>
    <n v="35"/>
    <n v="20.28"/>
    <x v="3"/>
    <x v="0"/>
    <s v="Liitinsarja"/>
    <n v="4"/>
    <x v="1"/>
  </r>
  <r>
    <n v="56738"/>
    <x v="1061"/>
    <s v="10028"/>
    <n v="1"/>
    <n v="5"/>
    <n v="120"/>
    <n v="79.41"/>
    <x v="2"/>
    <x v="1"/>
    <s v="Multidigiboxi"/>
    <n v="6"/>
    <x v="2"/>
  </r>
  <r>
    <n v="56739"/>
    <x v="1061"/>
    <s v="10071"/>
    <n v="1"/>
    <n v="7"/>
    <n v="16"/>
    <n v="11.27"/>
    <x v="3"/>
    <x v="0"/>
    <s v="Antennikaapeli"/>
    <n v="4"/>
    <x v="1"/>
  </r>
  <r>
    <n v="56740"/>
    <x v="1061"/>
    <s v="10051"/>
    <n v="1"/>
    <n v="7"/>
    <n v="350"/>
    <n v="238.27"/>
    <x v="3"/>
    <x v="0"/>
    <s v="TV32"/>
    <n v="3"/>
    <x v="3"/>
  </r>
  <r>
    <n v="56741"/>
    <x v="1061"/>
    <s v="10006"/>
    <n v="1"/>
    <n v="14"/>
    <n v="260"/>
    <n v="139.79"/>
    <x v="10"/>
    <x v="1"/>
    <s v="Levysoitin"/>
    <n v="1"/>
    <x v="5"/>
  </r>
  <r>
    <n v="56742"/>
    <x v="1444"/>
    <s v="10071"/>
    <n v="1"/>
    <n v="13"/>
    <n v="16"/>
    <n v="11.27"/>
    <x v="8"/>
    <x v="1"/>
    <s v="Antennikaapeli"/>
    <n v="4"/>
    <x v="1"/>
  </r>
  <r>
    <n v="56743"/>
    <x v="1444"/>
    <s v="10071"/>
    <n v="1"/>
    <n v="16"/>
    <n v="16"/>
    <n v="11.27"/>
    <x v="11"/>
    <x v="0"/>
    <s v="Antennikaapeli"/>
    <n v="4"/>
    <x v="1"/>
  </r>
  <r>
    <n v="56744"/>
    <x v="1444"/>
    <s v="10071"/>
    <n v="1"/>
    <n v="11"/>
    <n v="16"/>
    <n v="11.27"/>
    <x v="7"/>
    <x v="1"/>
    <s v="Antennikaapeli"/>
    <n v="4"/>
    <x v="1"/>
  </r>
  <r>
    <n v="56745"/>
    <x v="1444"/>
    <s v="10071"/>
    <n v="1"/>
    <n v="3"/>
    <n v="16"/>
    <n v="11.27"/>
    <x v="5"/>
    <x v="0"/>
    <s v="Antennikaapeli"/>
    <n v="4"/>
    <x v="1"/>
  </r>
  <r>
    <n v="56746"/>
    <x v="1444"/>
    <s v="10071"/>
    <n v="1"/>
    <n v="5"/>
    <n v="16"/>
    <n v="11.27"/>
    <x v="2"/>
    <x v="1"/>
    <s v="Antennikaapeli"/>
    <n v="4"/>
    <x v="1"/>
  </r>
  <r>
    <n v="56747"/>
    <x v="1444"/>
    <s v="10071"/>
    <n v="1"/>
    <n v="5"/>
    <n v="16"/>
    <n v="11.27"/>
    <x v="2"/>
    <x v="1"/>
    <s v="Antennikaapeli"/>
    <n v="4"/>
    <x v="1"/>
  </r>
  <r>
    <n v="56748"/>
    <x v="1444"/>
    <s v="10071"/>
    <n v="1"/>
    <n v="6"/>
    <n v="16"/>
    <n v="11.27"/>
    <x v="4"/>
    <x v="1"/>
    <s v="Antennikaapeli"/>
    <n v="4"/>
    <x v="1"/>
  </r>
  <r>
    <n v="56749"/>
    <x v="1445"/>
    <s v="10071"/>
    <n v="1"/>
    <n v="7"/>
    <n v="16"/>
    <n v="11.27"/>
    <x v="3"/>
    <x v="0"/>
    <s v="Antennikaapeli"/>
    <n v="4"/>
    <x v="1"/>
  </r>
  <r>
    <n v="56750"/>
    <x v="1445"/>
    <s v="10071"/>
    <n v="2"/>
    <n v="2"/>
    <n v="16"/>
    <n v="11.27"/>
    <x v="1"/>
    <x v="0"/>
    <s v="Antennikaapeli"/>
    <n v="4"/>
    <x v="1"/>
  </r>
  <r>
    <n v="56751"/>
    <x v="1445"/>
    <s v="10071"/>
    <n v="1"/>
    <n v="7"/>
    <n v="16"/>
    <n v="11.27"/>
    <x v="3"/>
    <x v="0"/>
    <s v="Antennikaapeli"/>
    <n v="4"/>
    <x v="1"/>
  </r>
  <r>
    <n v="56752"/>
    <x v="1445"/>
    <s v="10006"/>
    <n v="1"/>
    <n v="1"/>
    <n v="260"/>
    <n v="139.79"/>
    <x v="0"/>
    <x v="0"/>
    <s v="Levysoitin"/>
    <n v="1"/>
    <x v="5"/>
  </r>
  <r>
    <n v="56753"/>
    <x v="1062"/>
    <s v="10066"/>
    <n v="1"/>
    <n v="1"/>
    <n v="19"/>
    <n v="9.69"/>
    <x v="0"/>
    <x v="0"/>
    <s v="USB-kaapeli"/>
    <n v="4"/>
    <x v="1"/>
  </r>
  <r>
    <n v="56754"/>
    <x v="1062"/>
    <s v="10006"/>
    <n v="1"/>
    <n v="7"/>
    <n v="260"/>
    <n v="139.79"/>
    <x v="3"/>
    <x v="0"/>
    <s v="Levysoitin"/>
    <n v="1"/>
    <x v="5"/>
  </r>
  <r>
    <n v="56755"/>
    <x v="1062"/>
    <s v="10071"/>
    <n v="1"/>
    <n v="10"/>
    <n v="16"/>
    <n v="11.27"/>
    <x v="9"/>
    <x v="0"/>
    <s v="Antennikaapeli"/>
    <n v="4"/>
    <x v="1"/>
  </r>
  <r>
    <n v="56756"/>
    <x v="1062"/>
    <s v="10028"/>
    <n v="1"/>
    <n v="5"/>
    <n v="120"/>
    <n v="79.41"/>
    <x v="2"/>
    <x v="1"/>
    <s v="Multidigiboxi"/>
    <n v="6"/>
    <x v="2"/>
  </r>
  <r>
    <n v="56757"/>
    <x v="1063"/>
    <s v="10051"/>
    <n v="1"/>
    <n v="2"/>
    <n v="350"/>
    <n v="238.27"/>
    <x v="1"/>
    <x v="0"/>
    <s v="TV32"/>
    <n v="3"/>
    <x v="3"/>
  </r>
  <r>
    <n v="56758"/>
    <x v="1063"/>
    <s v="10071"/>
    <n v="1"/>
    <n v="7"/>
    <n v="16"/>
    <n v="11.27"/>
    <x v="3"/>
    <x v="0"/>
    <s v="Antennikaapeli"/>
    <n v="4"/>
    <x v="1"/>
  </r>
  <r>
    <n v="56759"/>
    <x v="1063"/>
    <s v="10071"/>
    <n v="1"/>
    <n v="15"/>
    <n v="16"/>
    <n v="11.27"/>
    <x v="12"/>
    <x v="0"/>
    <s v="Antennikaapeli"/>
    <n v="4"/>
    <x v="1"/>
  </r>
  <r>
    <n v="56760"/>
    <x v="1063"/>
    <s v="10006"/>
    <n v="1"/>
    <n v="13"/>
    <n v="260"/>
    <n v="139.79"/>
    <x v="8"/>
    <x v="1"/>
    <s v="Levysoitin"/>
    <n v="1"/>
    <x v="5"/>
  </r>
  <r>
    <n v="56761"/>
    <x v="1064"/>
    <s v="10071"/>
    <n v="1"/>
    <n v="3"/>
    <n v="16"/>
    <n v="11.27"/>
    <x v="5"/>
    <x v="0"/>
    <s v="Antennikaapeli"/>
    <n v="4"/>
    <x v="1"/>
  </r>
  <r>
    <n v="56762"/>
    <x v="1064"/>
    <s v="10071"/>
    <n v="1"/>
    <n v="11"/>
    <n v="16"/>
    <n v="11.27"/>
    <x v="7"/>
    <x v="1"/>
    <s v="Antennikaapeli"/>
    <n v="4"/>
    <x v="1"/>
  </r>
  <r>
    <n v="56763"/>
    <x v="1064"/>
    <s v="10071"/>
    <n v="1"/>
    <n v="7"/>
    <n v="16"/>
    <n v="11.27"/>
    <x v="3"/>
    <x v="0"/>
    <s v="Antennikaapeli"/>
    <n v="4"/>
    <x v="1"/>
  </r>
  <r>
    <n v="56764"/>
    <x v="1064"/>
    <s v="10071"/>
    <n v="1"/>
    <n v="19"/>
    <n v="16"/>
    <n v="11.27"/>
    <x v="13"/>
    <x v="1"/>
    <s v="Antennikaapeli"/>
    <n v="4"/>
    <x v="1"/>
  </r>
  <r>
    <n v="56765"/>
    <x v="1064"/>
    <s v="10071"/>
    <n v="1"/>
    <n v="6"/>
    <n v="16"/>
    <n v="11.27"/>
    <x v="4"/>
    <x v="1"/>
    <s v="Antennikaapeli"/>
    <n v="4"/>
    <x v="1"/>
  </r>
  <r>
    <n v="56766"/>
    <x v="1065"/>
    <s v="10071"/>
    <n v="1"/>
    <n v="3"/>
    <n v="16"/>
    <n v="11.27"/>
    <x v="5"/>
    <x v="0"/>
    <s v="Antennikaapeli"/>
    <n v="4"/>
    <x v="1"/>
  </r>
  <r>
    <n v="56767"/>
    <x v="1065"/>
    <s v="10071"/>
    <n v="1"/>
    <n v="7"/>
    <n v="16"/>
    <n v="11.27"/>
    <x v="3"/>
    <x v="0"/>
    <s v="Antennikaapeli"/>
    <n v="4"/>
    <x v="1"/>
  </r>
  <r>
    <n v="56768"/>
    <x v="1065"/>
    <s v="10071"/>
    <n v="1"/>
    <n v="6"/>
    <n v="16"/>
    <n v="11.27"/>
    <x v="4"/>
    <x v="1"/>
    <s v="Antennikaapeli"/>
    <n v="4"/>
    <x v="1"/>
  </r>
  <r>
    <n v="56769"/>
    <x v="1065"/>
    <s v="10006"/>
    <n v="1"/>
    <n v="5"/>
    <n v="260"/>
    <n v="139.79"/>
    <x v="2"/>
    <x v="1"/>
    <s v="Levysoitin"/>
    <n v="1"/>
    <x v="5"/>
  </r>
  <r>
    <n v="56770"/>
    <x v="1065"/>
    <s v="10071"/>
    <n v="1"/>
    <n v="11"/>
    <n v="16"/>
    <n v="11.27"/>
    <x v="7"/>
    <x v="1"/>
    <s v="Antennikaapeli"/>
    <n v="4"/>
    <x v="1"/>
  </r>
  <r>
    <n v="56771"/>
    <x v="1065"/>
    <s v="10071"/>
    <n v="1"/>
    <n v="18"/>
    <n v="16"/>
    <n v="11.27"/>
    <x v="14"/>
    <x v="0"/>
    <s v="Antennikaapeli"/>
    <n v="4"/>
    <x v="1"/>
  </r>
  <r>
    <n v="56772"/>
    <x v="1065"/>
    <s v="10071"/>
    <n v="1"/>
    <n v="11"/>
    <n v="16"/>
    <n v="11.27"/>
    <x v="7"/>
    <x v="1"/>
    <s v="Antennikaapeli"/>
    <n v="4"/>
    <x v="1"/>
  </r>
  <r>
    <n v="56773"/>
    <x v="1065"/>
    <s v="10071"/>
    <n v="1"/>
    <n v="2"/>
    <n v="16"/>
    <n v="11.27"/>
    <x v="1"/>
    <x v="0"/>
    <s v="Antennikaapeli"/>
    <n v="4"/>
    <x v="1"/>
  </r>
  <r>
    <n v="56774"/>
    <x v="1066"/>
    <s v="10071"/>
    <n v="1"/>
    <n v="5"/>
    <n v="16"/>
    <n v="11.27"/>
    <x v="2"/>
    <x v="1"/>
    <s v="Antennikaapeli"/>
    <n v="4"/>
    <x v="1"/>
  </r>
  <r>
    <n v="56775"/>
    <x v="1066"/>
    <s v="10084"/>
    <n v="1"/>
    <n v="5"/>
    <n v="60"/>
    <n v="46.16"/>
    <x v="2"/>
    <x v="1"/>
    <s v="Kaukosäädin"/>
    <n v="4"/>
    <x v="1"/>
  </r>
  <r>
    <n v="56776"/>
    <x v="1066"/>
    <s v="10071"/>
    <n v="1"/>
    <n v="16"/>
    <n v="16"/>
    <n v="11.27"/>
    <x v="11"/>
    <x v="0"/>
    <s v="Antennikaapeli"/>
    <n v="4"/>
    <x v="1"/>
  </r>
  <r>
    <n v="56777"/>
    <x v="1446"/>
    <s v="10071"/>
    <n v="1"/>
    <n v="13"/>
    <n v="16"/>
    <n v="11.27"/>
    <x v="8"/>
    <x v="1"/>
    <s v="Antennikaapeli"/>
    <n v="4"/>
    <x v="1"/>
  </r>
  <r>
    <n v="56778"/>
    <x v="1446"/>
    <s v="10071"/>
    <n v="1"/>
    <n v="7"/>
    <n v="16"/>
    <n v="11.27"/>
    <x v="3"/>
    <x v="0"/>
    <s v="Antennikaapeli"/>
    <n v="4"/>
    <x v="1"/>
  </r>
  <r>
    <n v="56779"/>
    <x v="1446"/>
    <s v="10071"/>
    <n v="1"/>
    <n v="6"/>
    <n v="16"/>
    <n v="11.27"/>
    <x v="4"/>
    <x v="1"/>
    <s v="Antennikaapeli"/>
    <n v="4"/>
    <x v="1"/>
  </r>
  <r>
    <n v="56780"/>
    <x v="1067"/>
    <s v="10028"/>
    <n v="1"/>
    <n v="19"/>
    <n v="120"/>
    <n v="79.41"/>
    <x v="13"/>
    <x v="1"/>
    <s v="Multidigiboxi"/>
    <n v="6"/>
    <x v="2"/>
  </r>
  <r>
    <n v="56781"/>
    <x v="1067"/>
    <s v="10051"/>
    <n v="1"/>
    <n v="7"/>
    <n v="350"/>
    <n v="238.27"/>
    <x v="3"/>
    <x v="0"/>
    <s v="TV32"/>
    <n v="3"/>
    <x v="3"/>
  </r>
  <r>
    <n v="56782"/>
    <x v="1067"/>
    <s v="10071"/>
    <n v="1"/>
    <n v="16"/>
    <n v="16"/>
    <n v="11.27"/>
    <x v="11"/>
    <x v="0"/>
    <s v="Antennikaapeli"/>
    <n v="4"/>
    <x v="1"/>
  </r>
  <r>
    <n v="56783"/>
    <x v="1447"/>
    <s v="10071"/>
    <n v="1"/>
    <n v="11"/>
    <n v="16"/>
    <n v="11.27"/>
    <x v="7"/>
    <x v="1"/>
    <s v="Antennikaapeli"/>
    <n v="4"/>
    <x v="1"/>
  </r>
  <r>
    <n v="56784"/>
    <x v="1447"/>
    <s v="10006"/>
    <n v="1"/>
    <n v="7"/>
    <n v="260"/>
    <n v="139.79"/>
    <x v="3"/>
    <x v="0"/>
    <s v="Levysoitin"/>
    <n v="1"/>
    <x v="5"/>
  </r>
  <r>
    <n v="56785"/>
    <x v="1068"/>
    <s v="10080"/>
    <n v="1"/>
    <n v="6"/>
    <n v="35"/>
    <n v="20.28"/>
    <x v="4"/>
    <x v="1"/>
    <s v="Liitinsarja"/>
    <n v="4"/>
    <x v="1"/>
  </r>
  <r>
    <n v="56786"/>
    <x v="1068"/>
    <s v="10071"/>
    <n v="1"/>
    <n v="9"/>
    <n v="16"/>
    <n v="11.27"/>
    <x v="6"/>
    <x v="1"/>
    <s v="Antennikaapeli"/>
    <n v="4"/>
    <x v="1"/>
  </r>
  <r>
    <n v="56787"/>
    <x v="1068"/>
    <s v="10071"/>
    <n v="1"/>
    <n v="1"/>
    <n v="16"/>
    <n v="11.27"/>
    <x v="0"/>
    <x v="0"/>
    <s v="Antennikaapeli"/>
    <n v="4"/>
    <x v="1"/>
  </r>
  <r>
    <n v="56788"/>
    <x v="1069"/>
    <s v="10071"/>
    <n v="1"/>
    <n v="7"/>
    <n v="16"/>
    <n v="11.27"/>
    <x v="3"/>
    <x v="0"/>
    <s v="Antennikaapeli"/>
    <n v="4"/>
    <x v="1"/>
  </r>
  <r>
    <n v="56789"/>
    <x v="1069"/>
    <s v="10071"/>
    <n v="1"/>
    <n v="6"/>
    <n v="16"/>
    <n v="11.27"/>
    <x v="4"/>
    <x v="1"/>
    <s v="Antennikaapeli"/>
    <n v="4"/>
    <x v="1"/>
  </r>
  <r>
    <n v="56790"/>
    <x v="1069"/>
    <s v="10071"/>
    <n v="1"/>
    <n v="5"/>
    <n v="16"/>
    <n v="11.27"/>
    <x v="2"/>
    <x v="1"/>
    <s v="Antennikaapeli"/>
    <n v="4"/>
    <x v="1"/>
  </r>
  <r>
    <n v="56791"/>
    <x v="1070"/>
    <s v="10006"/>
    <n v="1"/>
    <n v="3"/>
    <n v="260"/>
    <n v="139.79"/>
    <x v="5"/>
    <x v="0"/>
    <s v="Levysoitin"/>
    <n v="1"/>
    <x v="5"/>
  </r>
  <r>
    <n v="56792"/>
    <x v="1070"/>
    <s v="10028"/>
    <n v="1"/>
    <n v="5"/>
    <n v="120"/>
    <n v="79.41"/>
    <x v="2"/>
    <x v="1"/>
    <s v="Multidigiboxi"/>
    <n v="6"/>
    <x v="2"/>
  </r>
  <r>
    <n v="56793"/>
    <x v="1070"/>
    <s v="10071"/>
    <n v="1"/>
    <n v="1"/>
    <n v="16"/>
    <n v="11.27"/>
    <x v="0"/>
    <x v="0"/>
    <s v="Antennikaapeli"/>
    <n v="4"/>
    <x v="1"/>
  </r>
  <r>
    <n v="56794"/>
    <x v="1070"/>
    <s v="10071"/>
    <n v="1"/>
    <n v="7"/>
    <n v="16"/>
    <n v="11.27"/>
    <x v="3"/>
    <x v="0"/>
    <s v="Antennikaapeli"/>
    <n v="4"/>
    <x v="1"/>
  </r>
  <r>
    <n v="56795"/>
    <x v="1070"/>
    <s v="10071"/>
    <n v="1"/>
    <n v="5"/>
    <n v="16"/>
    <n v="11.27"/>
    <x v="2"/>
    <x v="1"/>
    <s v="Antennikaapeli"/>
    <n v="4"/>
    <x v="1"/>
  </r>
  <r>
    <n v="56796"/>
    <x v="1070"/>
    <s v="10071"/>
    <n v="1"/>
    <n v="11"/>
    <n v="16"/>
    <n v="11.27"/>
    <x v="7"/>
    <x v="1"/>
    <s v="Antennikaapeli"/>
    <n v="4"/>
    <x v="1"/>
  </r>
  <r>
    <n v="56797"/>
    <x v="1070"/>
    <s v="10071"/>
    <n v="1"/>
    <n v="6"/>
    <n v="16"/>
    <n v="11.27"/>
    <x v="4"/>
    <x v="1"/>
    <s v="Antennikaapeli"/>
    <n v="4"/>
    <x v="1"/>
  </r>
  <r>
    <n v="56798"/>
    <x v="1448"/>
    <s v="10051"/>
    <n v="1"/>
    <n v="10"/>
    <n v="350"/>
    <n v="238.27"/>
    <x v="9"/>
    <x v="0"/>
    <s v="TV32"/>
    <n v="3"/>
    <x v="3"/>
  </r>
  <r>
    <n v="56799"/>
    <x v="1448"/>
    <s v="10084"/>
    <n v="1"/>
    <n v="5"/>
    <n v="60"/>
    <n v="46.16"/>
    <x v="2"/>
    <x v="1"/>
    <s v="Kaukosäädin"/>
    <n v="4"/>
    <x v="1"/>
  </r>
  <r>
    <n v="56800"/>
    <x v="1448"/>
    <s v="10071"/>
    <n v="1"/>
    <n v="7"/>
    <n v="16"/>
    <n v="11.27"/>
    <x v="3"/>
    <x v="0"/>
    <s v="Antennikaapeli"/>
    <n v="4"/>
    <x v="1"/>
  </r>
  <r>
    <n v="56801"/>
    <x v="1071"/>
    <s v="10071"/>
    <n v="1"/>
    <n v="5"/>
    <n v="16"/>
    <n v="11.27"/>
    <x v="2"/>
    <x v="1"/>
    <s v="Antennikaapeli"/>
    <n v="4"/>
    <x v="1"/>
  </r>
  <r>
    <n v="56802"/>
    <x v="1071"/>
    <s v="10080"/>
    <n v="1"/>
    <n v="10"/>
    <n v="35"/>
    <n v="20.28"/>
    <x v="9"/>
    <x v="0"/>
    <s v="Liitinsarja"/>
    <n v="4"/>
    <x v="1"/>
  </r>
  <r>
    <n v="56803"/>
    <x v="1071"/>
    <s v="10071"/>
    <n v="1"/>
    <n v="19"/>
    <n v="16"/>
    <n v="11.27"/>
    <x v="13"/>
    <x v="1"/>
    <s v="Antennikaapeli"/>
    <n v="4"/>
    <x v="1"/>
  </r>
  <r>
    <n v="56804"/>
    <x v="1072"/>
    <s v="10071"/>
    <n v="1"/>
    <n v="15"/>
    <n v="16"/>
    <n v="11.27"/>
    <x v="12"/>
    <x v="0"/>
    <s v="Antennikaapeli"/>
    <n v="4"/>
    <x v="1"/>
  </r>
  <r>
    <n v="56805"/>
    <x v="1072"/>
    <s v="10006"/>
    <n v="1"/>
    <n v="7"/>
    <n v="260"/>
    <n v="139.79"/>
    <x v="3"/>
    <x v="0"/>
    <s v="Levysoitin"/>
    <n v="1"/>
    <x v="5"/>
  </r>
  <r>
    <n v="56806"/>
    <x v="1072"/>
    <s v="10071"/>
    <n v="1"/>
    <n v="14"/>
    <n v="16"/>
    <n v="11.27"/>
    <x v="10"/>
    <x v="1"/>
    <s v="Antennikaapeli"/>
    <n v="4"/>
    <x v="1"/>
  </r>
  <r>
    <n v="56807"/>
    <x v="1449"/>
    <s v="10066"/>
    <n v="1"/>
    <n v="1"/>
    <n v="19"/>
    <n v="9.69"/>
    <x v="0"/>
    <x v="0"/>
    <s v="USB-kaapeli"/>
    <n v="4"/>
    <x v="1"/>
  </r>
  <r>
    <n v="56808"/>
    <x v="1449"/>
    <s v="10071"/>
    <n v="1"/>
    <n v="16"/>
    <n v="16"/>
    <n v="11.27"/>
    <x v="11"/>
    <x v="0"/>
    <s v="Antennikaapeli"/>
    <n v="4"/>
    <x v="1"/>
  </r>
  <r>
    <n v="56809"/>
    <x v="1450"/>
    <s v="10071"/>
    <n v="1"/>
    <n v="14"/>
    <n v="16"/>
    <n v="11.27"/>
    <x v="10"/>
    <x v="1"/>
    <s v="Antennikaapeli"/>
    <n v="4"/>
    <x v="1"/>
  </r>
  <r>
    <n v="56810"/>
    <x v="1451"/>
    <s v="10071"/>
    <n v="1"/>
    <n v="6"/>
    <n v="16"/>
    <n v="11.27"/>
    <x v="4"/>
    <x v="1"/>
    <s v="Antennikaapeli"/>
    <n v="4"/>
    <x v="1"/>
  </r>
  <r>
    <n v="56811"/>
    <x v="1451"/>
    <s v="10006"/>
    <n v="1"/>
    <n v="7"/>
    <n v="260"/>
    <n v="139.79"/>
    <x v="3"/>
    <x v="0"/>
    <s v="Levysoitin"/>
    <n v="1"/>
    <x v="5"/>
  </r>
  <r>
    <n v="56812"/>
    <x v="1451"/>
    <s v="10071"/>
    <n v="1"/>
    <n v="18"/>
    <n v="16"/>
    <n v="11.27"/>
    <x v="14"/>
    <x v="0"/>
    <s v="Antennikaapeli"/>
    <n v="4"/>
    <x v="1"/>
  </r>
  <r>
    <n v="56813"/>
    <x v="1451"/>
    <s v="10071"/>
    <n v="1"/>
    <n v="16"/>
    <n v="16"/>
    <n v="11.27"/>
    <x v="11"/>
    <x v="0"/>
    <s v="Antennikaapeli"/>
    <n v="4"/>
    <x v="1"/>
  </r>
  <r>
    <n v="56814"/>
    <x v="1452"/>
    <s v="10028"/>
    <n v="1"/>
    <n v="5"/>
    <n v="120"/>
    <n v="79.41"/>
    <x v="2"/>
    <x v="1"/>
    <s v="Multidigiboxi"/>
    <n v="6"/>
    <x v="2"/>
  </r>
  <r>
    <n v="56815"/>
    <x v="1452"/>
    <s v="10084"/>
    <n v="1"/>
    <n v="7"/>
    <n v="60"/>
    <n v="46.16"/>
    <x v="3"/>
    <x v="0"/>
    <s v="Kaukosäädin"/>
    <n v="4"/>
    <x v="1"/>
  </r>
  <r>
    <n v="56816"/>
    <x v="1452"/>
    <s v="10071"/>
    <n v="1"/>
    <n v="7"/>
    <n v="16"/>
    <n v="11.27"/>
    <x v="3"/>
    <x v="0"/>
    <s v="Antennikaapeli"/>
    <n v="4"/>
    <x v="1"/>
  </r>
  <r>
    <n v="56817"/>
    <x v="1073"/>
    <s v="10051"/>
    <n v="1"/>
    <n v="6"/>
    <n v="350"/>
    <n v="238.27"/>
    <x v="4"/>
    <x v="1"/>
    <s v="TV32"/>
    <n v="3"/>
    <x v="3"/>
  </r>
  <r>
    <n v="56818"/>
    <x v="1073"/>
    <s v="10071"/>
    <n v="1"/>
    <n v="15"/>
    <n v="16"/>
    <n v="11.27"/>
    <x v="12"/>
    <x v="0"/>
    <s v="Antennikaapeli"/>
    <n v="4"/>
    <x v="1"/>
  </r>
  <r>
    <n v="56819"/>
    <x v="1073"/>
    <s v="10071"/>
    <n v="1"/>
    <n v="13"/>
    <n v="16"/>
    <n v="11.27"/>
    <x v="8"/>
    <x v="1"/>
    <s v="Antennikaapeli"/>
    <n v="4"/>
    <x v="1"/>
  </r>
  <r>
    <n v="56820"/>
    <x v="1074"/>
    <s v="10071"/>
    <n v="1"/>
    <n v="3"/>
    <n v="16"/>
    <n v="11.27"/>
    <x v="5"/>
    <x v="0"/>
    <s v="Antennikaapeli"/>
    <n v="4"/>
    <x v="1"/>
  </r>
  <r>
    <n v="56821"/>
    <x v="1453"/>
    <s v="10006"/>
    <n v="1"/>
    <n v="9"/>
    <n v="260"/>
    <n v="139.79"/>
    <x v="6"/>
    <x v="1"/>
    <s v="Levysoitin"/>
    <n v="1"/>
    <x v="5"/>
  </r>
  <r>
    <n v="56822"/>
    <x v="1453"/>
    <s v="10071"/>
    <n v="1"/>
    <n v="7"/>
    <n v="16"/>
    <n v="11.27"/>
    <x v="3"/>
    <x v="0"/>
    <s v="Antennikaapeli"/>
    <n v="4"/>
    <x v="1"/>
  </r>
  <r>
    <n v="56823"/>
    <x v="1453"/>
    <s v="10071"/>
    <n v="1"/>
    <n v="16"/>
    <n v="16"/>
    <n v="11.27"/>
    <x v="11"/>
    <x v="0"/>
    <s v="Antennikaapeli"/>
    <n v="4"/>
    <x v="1"/>
  </r>
  <r>
    <n v="56824"/>
    <x v="1453"/>
    <s v="10071"/>
    <n v="1"/>
    <n v="9"/>
    <n v="16"/>
    <n v="11.27"/>
    <x v="6"/>
    <x v="1"/>
    <s v="Antennikaapeli"/>
    <n v="4"/>
    <x v="1"/>
  </r>
  <r>
    <n v="56825"/>
    <x v="1453"/>
    <s v="10071"/>
    <n v="1"/>
    <n v="2"/>
    <n v="16"/>
    <n v="11.27"/>
    <x v="1"/>
    <x v="0"/>
    <s v="Antennikaapeli"/>
    <n v="4"/>
    <x v="1"/>
  </r>
  <r>
    <n v="56826"/>
    <x v="1453"/>
    <s v="10066"/>
    <n v="1"/>
    <n v="5"/>
    <n v="19"/>
    <n v="9.69"/>
    <x v="2"/>
    <x v="1"/>
    <s v="USB-kaapeli"/>
    <n v="4"/>
    <x v="1"/>
  </r>
  <r>
    <n v="56827"/>
    <x v="1075"/>
    <s v="10071"/>
    <n v="1"/>
    <n v="3"/>
    <n v="16"/>
    <n v="11.27"/>
    <x v="5"/>
    <x v="0"/>
    <s v="Antennikaapeli"/>
    <n v="4"/>
    <x v="1"/>
  </r>
  <r>
    <n v="56828"/>
    <x v="1075"/>
    <s v="10071"/>
    <n v="1"/>
    <n v="7"/>
    <n v="16"/>
    <n v="11.27"/>
    <x v="3"/>
    <x v="0"/>
    <s v="Antennikaapeli"/>
    <n v="4"/>
    <x v="1"/>
  </r>
  <r>
    <n v="56829"/>
    <x v="1075"/>
    <s v="10071"/>
    <n v="1"/>
    <n v="16"/>
    <n v="16"/>
    <n v="11.27"/>
    <x v="11"/>
    <x v="0"/>
    <s v="Antennikaapeli"/>
    <n v="4"/>
    <x v="1"/>
  </r>
  <r>
    <n v="56830"/>
    <x v="1076"/>
    <s v="10071"/>
    <n v="1"/>
    <n v="9"/>
    <n v="16"/>
    <n v="11.27"/>
    <x v="6"/>
    <x v="1"/>
    <s v="Antennikaapeli"/>
    <n v="4"/>
    <x v="1"/>
  </r>
  <r>
    <n v="56831"/>
    <x v="1076"/>
    <s v="10080"/>
    <n v="1"/>
    <n v="5"/>
    <n v="35"/>
    <n v="20.28"/>
    <x v="2"/>
    <x v="1"/>
    <s v="Liitinsarja"/>
    <n v="4"/>
    <x v="1"/>
  </r>
  <r>
    <n v="56832"/>
    <x v="1077"/>
    <s v="10071"/>
    <n v="1"/>
    <n v="11"/>
    <n v="16"/>
    <n v="11.27"/>
    <x v="7"/>
    <x v="1"/>
    <s v="Antennikaapeli"/>
    <n v="4"/>
    <x v="1"/>
  </r>
  <r>
    <n v="56833"/>
    <x v="1077"/>
    <s v="10071"/>
    <n v="1"/>
    <n v="16"/>
    <n v="16"/>
    <n v="11.27"/>
    <x v="11"/>
    <x v="0"/>
    <s v="Antennikaapeli"/>
    <n v="4"/>
    <x v="1"/>
  </r>
  <r>
    <n v="56834"/>
    <x v="1454"/>
    <s v="10051"/>
    <n v="1"/>
    <n v="6"/>
    <n v="350"/>
    <n v="238.27"/>
    <x v="4"/>
    <x v="1"/>
    <s v="TV32"/>
    <n v="3"/>
    <x v="3"/>
  </r>
  <r>
    <n v="56835"/>
    <x v="1454"/>
    <s v="10006"/>
    <n v="1"/>
    <n v="7"/>
    <n v="260"/>
    <n v="139.79"/>
    <x v="3"/>
    <x v="0"/>
    <s v="Levysoitin"/>
    <n v="1"/>
    <x v="5"/>
  </r>
  <r>
    <n v="56836"/>
    <x v="1454"/>
    <s v="10071"/>
    <n v="1"/>
    <n v="19"/>
    <n v="16"/>
    <n v="11.27"/>
    <x v="13"/>
    <x v="1"/>
    <s v="Antennikaapeli"/>
    <n v="4"/>
    <x v="1"/>
  </r>
  <r>
    <n v="56837"/>
    <x v="1454"/>
    <s v="10071"/>
    <n v="1"/>
    <n v="14"/>
    <n v="16"/>
    <n v="11.27"/>
    <x v="10"/>
    <x v="1"/>
    <s v="Antennikaapeli"/>
    <n v="4"/>
    <x v="1"/>
  </r>
  <r>
    <n v="56838"/>
    <x v="1454"/>
    <s v="10071"/>
    <n v="1"/>
    <n v="1"/>
    <n v="16"/>
    <n v="11.27"/>
    <x v="0"/>
    <x v="0"/>
    <s v="Antennikaapeli"/>
    <n v="4"/>
    <x v="1"/>
  </r>
  <r>
    <n v="56839"/>
    <x v="1454"/>
    <s v="10071"/>
    <n v="1"/>
    <n v="1"/>
    <n v="16"/>
    <n v="11.27"/>
    <x v="0"/>
    <x v="0"/>
    <s v="Antennikaapeli"/>
    <n v="4"/>
    <x v="1"/>
  </r>
  <r>
    <n v="56840"/>
    <x v="1078"/>
    <s v="10071"/>
    <n v="1"/>
    <n v="7"/>
    <n v="16"/>
    <n v="11.27"/>
    <x v="3"/>
    <x v="0"/>
    <s v="Antennikaapeli"/>
    <n v="4"/>
    <x v="1"/>
  </r>
  <r>
    <n v="56841"/>
    <x v="1078"/>
    <s v="10080"/>
    <n v="1"/>
    <n v="18"/>
    <n v="35"/>
    <n v="20.28"/>
    <x v="14"/>
    <x v="0"/>
    <s v="Liitinsarja"/>
    <n v="4"/>
    <x v="1"/>
  </r>
  <r>
    <n v="56842"/>
    <x v="1078"/>
    <s v="10071"/>
    <n v="1"/>
    <n v="18"/>
    <n v="16"/>
    <n v="11.27"/>
    <x v="14"/>
    <x v="0"/>
    <s v="Antennikaapeli"/>
    <n v="4"/>
    <x v="1"/>
  </r>
  <r>
    <n v="56843"/>
    <x v="1078"/>
    <s v="10071"/>
    <n v="1"/>
    <n v="5"/>
    <n v="16"/>
    <n v="11.27"/>
    <x v="2"/>
    <x v="1"/>
    <s v="Antennikaapeli"/>
    <n v="4"/>
    <x v="1"/>
  </r>
  <r>
    <n v="56844"/>
    <x v="1078"/>
    <s v="10071"/>
    <n v="1"/>
    <n v="11"/>
    <n v="16"/>
    <n v="11.27"/>
    <x v="7"/>
    <x v="1"/>
    <s v="Antennikaapeli"/>
    <n v="4"/>
    <x v="1"/>
  </r>
  <r>
    <n v="56845"/>
    <x v="1078"/>
    <s v="10028"/>
    <n v="1"/>
    <n v="10"/>
    <n v="120"/>
    <n v="79.41"/>
    <x v="9"/>
    <x v="0"/>
    <s v="Multidigiboxi"/>
    <n v="6"/>
    <x v="2"/>
  </r>
  <r>
    <n v="56846"/>
    <x v="1079"/>
    <s v="10071"/>
    <n v="1"/>
    <n v="16"/>
    <n v="16"/>
    <n v="11.27"/>
    <x v="11"/>
    <x v="0"/>
    <s v="Antennikaapeli"/>
    <n v="4"/>
    <x v="1"/>
  </r>
  <r>
    <n v="56847"/>
    <x v="1079"/>
    <s v="10006"/>
    <n v="1"/>
    <n v="19"/>
    <n v="260"/>
    <n v="139.79"/>
    <x v="13"/>
    <x v="1"/>
    <s v="Levysoitin"/>
    <n v="1"/>
    <x v="5"/>
  </r>
  <r>
    <n v="56848"/>
    <x v="1455"/>
    <s v="10066"/>
    <n v="1"/>
    <n v="7"/>
    <n v="19"/>
    <n v="9.69"/>
    <x v="3"/>
    <x v="0"/>
    <s v="USB-kaapeli"/>
    <n v="4"/>
    <x v="1"/>
  </r>
  <r>
    <n v="56849"/>
    <x v="1455"/>
    <s v="10071"/>
    <n v="1"/>
    <n v="1"/>
    <n v="16"/>
    <n v="11.27"/>
    <x v="0"/>
    <x v="0"/>
    <s v="Antennikaapeli"/>
    <n v="4"/>
    <x v="1"/>
  </r>
  <r>
    <n v="56850"/>
    <x v="1080"/>
    <s v="10071"/>
    <n v="1"/>
    <n v="7"/>
    <n v="16"/>
    <n v="11.27"/>
    <x v="3"/>
    <x v="0"/>
    <s v="Antennikaapeli"/>
    <n v="4"/>
    <x v="1"/>
  </r>
  <r>
    <n v="56851"/>
    <x v="1080"/>
    <s v="10040"/>
    <n v="1"/>
    <n v="7"/>
    <n v="130"/>
    <n v="68.11"/>
    <x v="3"/>
    <x v="0"/>
    <s v="PS3-konsoli"/>
    <n v="5"/>
    <x v="0"/>
  </r>
  <r>
    <n v="56852"/>
    <x v="1080"/>
    <s v="10071"/>
    <n v="1"/>
    <n v="16"/>
    <n v="16"/>
    <n v="11.27"/>
    <x v="11"/>
    <x v="0"/>
    <s v="Antennikaapeli"/>
    <n v="4"/>
    <x v="1"/>
  </r>
  <r>
    <n v="56853"/>
    <x v="1080"/>
    <s v="10006"/>
    <n v="1"/>
    <n v="6"/>
    <n v="260"/>
    <n v="139.79"/>
    <x v="4"/>
    <x v="1"/>
    <s v="Levysoitin"/>
    <n v="1"/>
    <x v="5"/>
  </r>
  <r>
    <n v="56854"/>
    <x v="1081"/>
    <s v="10071"/>
    <n v="1"/>
    <n v="7"/>
    <n v="16"/>
    <n v="11.27"/>
    <x v="3"/>
    <x v="0"/>
    <s v="Antennikaapeli"/>
    <n v="4"/>
    <x v="1"/>
  </r>
  <r>
    <n v="56855"/>
    <x v="1081"/>
    <s v="10071"/>
    <n v="1"/>
    <n v="7"/>
    <n v="16"/>
    <n v="11.27"/>
    <x v="3"/>
    <x v="0"/>
    <s v="Antennikaapeli"/>
    <n v="4"/>
    <x v="1"/>
  </r>
  <r>
    <n v="56856"/>
    <x v="1082"/>
    <s v="10051"/>
    <n v="1"/>
    <n v="11"/>
    <n v="350"/>
    <n v="238.27"/>
    <x v="7"/>
    <x v="1"/>
    <s v="TV32"/>
    <n v="3"/>
    <x v="3"/>
  </r>
  <r>
    <n v="56857"/>
    <x v="1082"/>
    <s v="10066"/>
    <n v="1"/>
    <n v="7"/>
    <n v="19"/>
    <n v="9.69"/>
    <x v="3"/>
    <x v="0"/>
    <s v="USB-kaapeli"/>
    <n v="4"/>
    <x v="1"/>
  </r>
  <r>
    <n v="56858"/>
    <x v="1082"/>
    <s v="10071"/>
    <n v="1"/>
    <n v="6"/>
    <n v="16"/>
    <n v="11.27"/>
    <x v="4"/>
    <x v="1"/>
    <s v="Antennikaapeli"/>
    <n v="4"/>
    <x v="1"/>
  </r>
  <r>
    <n v="56859"/>
    <x v="1083"/>
    <s v="10071"/>
    <n v="1"/>
    <n v="11"/>
    <n v="16"/>
    <n v="11.27"/>
    <x v="7"/>
    <x v="1"/>
    <s v="Antennikaapeli"/>
    <n v="4"/>
    <x v="1"/>
  </r>
  <r>
    <n v="56860"/>
    <x v="1083"/>
    <s v="10071"/>
    <n v="1"/>
    <n v="2"/>
    <n v="16"/>
    <n v="11.27"/>
    <x v="1"/>
    <x v="0"/>
    <s v="Antennikaapeli"/>
    <n v="4"/>
    <x v="1"/>
  </r>
  <r>
    <n v="56861"/>
    <x v="1083"/>
    <s v="10071"/>
    <n v="1"/>
    <n v="7"/>
    <n v="16"/>
    <n v="11.27"/>
    <x v="3"/>
    <x v="0"/>
    <s v="Antennikaapeli"/>
    <n v="4"/>
    <x v="1"/>
  </r>
  <r>
    <n v="56862"/>
    <x v="1083"/>
    <s v="10071"/>
    <n v="1"/>
    <n v="10"/>
    <n v="16"/>
    <n v="11.27"/>
    <x v="9"/>
    <x v="0"/>
    <s v="Antennikaapeli"/>
    <n v="4"/>
    <x v="1"/>
  </r>
  <r>
    <n v="56863"/>
    <x v="1083"/>
    <s v="10071"/>
    <n v="2"/>
    <n v="1"/>
    <n v="16"/>
    <n v="11.27"/>
    <x v="0"/>
    <x v="0"/>
    <s v="Antennikaapeli"/>
    <n v="4"/>
    <x v="1"/>
  </r>
  <r>
    <n v="56864"/>
    <x v="1083"/>
    <s v="10071"/>
    <n v="1"/>
    <n v="3"/>
    <n v="16"/>
    <n v="11.27"/>
    <x v="5"/>
    <x v="0"/>
    <s v="Antennikaapeli"/>
    <n v="4"/>
    <x v="1"/>
  </r>
  <r>
    <n v="56865"/>
    <x v="1083"/>
    <s v="10071"/>
    <n v="1"/>
    <n v="19"/>
    <n v="16"/>
    <n v="11.27"/>
    <x v="13"/>
    <x v="1"/>
    <s v="Antennikaapeli"/>
    <n v="4"/>
    <x v="1"/>
  </r>
  <r>
    <n v="56866"/>
    <x v="1083"/>
    <s v="10071"/>
    <n v="1"/>
    <n v="19"/>
    <n v="16"/>
    <n v="11.27"/>
    <x v="13"/>
    <x v="1"/>
    <s v="Antennikaapeli"/>
    <n v="4"/>
    <x v="1"/>
  </r>
  <r>
    <n v="56867"/>
    <x v="1456"/>
    <s v="10028"/>
    <n v="1"/>
    <n v="2"/>
    <n v="120"/>
    <n v="79.41"/>
    <x v="1"/>
    <x v="0"/>
    <s v="Multidigiboxi"/>
    <n v="6"/>
    <x v="2"/>
  </r>
  <r>
    <n v="56868"/>
    <x v="1456"/>
    <s v="10006"/>
    <n v="1"/>
    <n v="9"/>
    <n v="260"/>
    <n v="139.79"/>
    <x v="6"/>
    <x v="1"/>
    <s v="Levysoitin"/>
    <n v="1"/>
    <x v="5"/>
  </r>
  <r>
    <n v="56869"/>
    <x v="1456"/>
    <s v="10071"/>
    <n v="1"/>
    <n v="3"/>
    <n v="16"/>
    <n v="11.27"/>
    <x v="5"/>
    <x v="0"/>
    <s v="Antennikaapeli"/>
    <n v="4"/>
    <x v="1"/>
  </r>
  <r>
    <n v="56870"/>
    <x v="1084"/>
    <s v="10071"/>
    <n v="1"/>
    <n v="19"/>
    <n v="16"/>
    <n v="11.27"/>
    <x v="13"/>
    <x v="1"/>
    <s v="Antennikaapeli"/>
    <n v="4"/>
    <x v="1"/>
  </r>
  <r>
    <n v="56871"/>
    <x v="1085"/>
    <s v="10066"/>
    <n v="1"/>
    <n v="9"/>
    <n v="19"/>
    <n v="9.69"/>
    <x v="6"/>
    <x v="1"/>
    <s v="USB-kaapeli"/>
    <n v="4"/>
    <x v="1"/>
  </r>
  <r>
    <n v="56872"/>
    <x v="1085"/>
    <s v="10051"/>
    <n v="1"/>
    <n v="16"/>
    <n v="350"/>
    <n v="238.27"/>
    <x v="11"/>
    <x v="0"/>
    <s v="TV32"/>
    <n v="3"/>
    <x v="3"/>
  </r>
  <r>
    <n v="56873"/>
    <x v="1085"/>
    <s v="10071"/>
    <n v="1"/>
    <n v="5"/>
    <n v="16"/>
    <n v="11.27"/>
    <x v="2"/>
    <x v="1"/>
    <s v="Antennikaapeli"/>
    <n v="4"/>
    <x v="1"/>
  </r>
  <r>
    <n v="56874"/>
    <x v="1085"/>
    <s v="10071"/>
    <n v="1"/>
    <n v="6"/>
    <n v="16"/>
    <n v="11.27"/>
    <x v="4"/>
    <x v="1"/>
    <s v="Antennikaapeli"/>
    <n v="4"/>
    <x v="1"/>
  </r>
  <r>
    <n v="56875"/>
    <x v="1457"/>
    <s v="10071"/>
    <n v="1"/>
    <n v="1"/>
    <n v="16"/>
    <n v="11.27"/>
    <x v="0"/>
    <x v="0"/>
    <s v="Antennikaapeli"/>
    <n v="4"/>
    <x v="1"/>
  </r>
  <r>
    <n v="56876"/>
    <x v="1457"/>
    <s v="10071"/>
    <n v="1"/>
    <n v="6"/>
    <n v="16"/>
    <n v="11.27"/>
    <x v="4"/>
    <x v="1"/>
    <s v="Antennikaapeli"/>
    <n v="4"/>
    <x v="1"/>
  </r>
  <r>
    <n v="56877"/>
    <x v="1457"/>
    <s v="10084"/>
    <n v="1"/>
    <n v="19"/>
    <n v="60"/>
    <n v="46.16"/>
    <x v="13"/>
    <x v="1"/>
    <s v="Kaukosäädin"/>
    <n v="4"/>
    <x v="1"/>
  </r>
  <r>
    <n v="56878"/>
    <x v="1457"/>
    <s v="10071"/>
    <n v="1"/>
    <n v="7"/>
    <n v="16"/>
    <n v="11.27"/>
    <x v="3"/>
    <x v="0"/>
    <s v="Antennikaapeli"/>
    <n v="4"/>
    <x v="1"/>
  </r>
  <r>
    <n v="56879"/>
    <x v="1457"/>
    <s v="10071"/>
    <n v="1"/>
    <n v="10"/>
    <n v="16"/>
    <n v="11.27"/>
    <x v="9"/>
    <x v="0"/>
    <s v="Antennikaapeli"/>
    <n v="4"/>
    <x v="1"/>
  </r>
  <r>
    <n v="56880"/>
    <x v="1458"/>
    <s v="10006"/>
    <n v="1"/>
    <n v="5"/>
    <n v="260"/>
    <n v="139.79"/>
    <x v="2"/>
    <x v="1"/>
    <s v="Levysoitin"/>
    <n v="1"/>
    <x v="5"/>
  </r>
  <r>
    <n v="56881"/>
    <x v="1458"/>
    <s v="10071"/>
    <n v="1"/>
    <n v="19"/>
    <n v="16"/>
    <n v="11.27"/>
    <x v="13"/>
    <x v="1"/>
    <s v="Antennikaapeli"/>
    <n v="4"/>
    <x v="1"/>
  </r>
  <r>
    <n v="56882"/>
    <x v="1086"/>
    <s v="10071"/>
    <n v="1"/>
    <n v="1"/>
    <n v="16"/>
    <n v="11.27"/>
    <x v="0"/>
    <x v="0"/>
    <s v="Antennikaapeli"/>
    <n v="4"/>
    <x v="1"/>
  </r>
  <r>
    <n v="56883"/>
    <x v="1087"/>
    <s v="10071"/>
    <n v="1"/>
    <n v="7"/>
    <n v="16"/>
    <n v="11.27"/>
    <x v="3"/>
    <x v="0"/>
    <s v="Antennikaapeli"/>
    <n v="4"/>
    <x v="1"/>
  </r>
  <r>
    <n v="56884"/>
    <x v="1087"/>
    <s v="10080"/>
    <n v="1"/>
    <n v="5"/>
    <n v="35"/>
    <n v="20.28"/>
    <x v="2"/>
    <x v="1"/>
    <s v="Liitinsarja"/>
    <n v="4"/>
    <x v="1"/>
  </r>
  <r>
    <n v="56885"/>
    <x v="8"/>
    <s v="10016"/>
    <n v="1"/>
    <n v="2"/>
    <n v="237"/>
    <n v="174.51"/>
    <x v="1"/>
    <x v="0"/>
    <s v="Blu-ray-soitin"/>
    <n v="2"/>
    <x v="4"/>
  </r>
  <r>
    <n v="56886"/>
    <x v="8"/>
    <s v="10016"/>
    <n v="1"/>
    <n v="7"/>
    <n v="229"/>
    <n v="163.95"/>
    <x v="3"/>
    <x v="0"/>
    <s v="Blu-ray-soitin"/>
    <n v="2"/>
    <x v="4"/>
  </r>
  <r>
    <n v="56887"/>
    <x v="8"/>
    <s v="10016"/>
    <n v="1"/>
    <n v="1"/>
    <n v="230"/>
    <n v="177.28"/>
    <x v="0"/>
    <x v="0"/>
    <s v="Blu-ray-soitin"/>
    <n v="2"/>
    <x v="4"/>
  </r>
  <r>
    <n v="56888"/>
    <x v="8"/>
    <s v="10016"/>
    <n v="1"/>
    <n v="3"/>
    <n v="231"/>
    <n v="166.27"/>
    <x v="5"/>
    <x v="0"/>
    <s v="Blu-ray-soitin"/>
    <n v="2"/>
    <x v="4"/>
  </r>
  <r>
    <n v="56889"/>
    <x v="8"/>
    <s v="10016"/>
    <n v="1"/>
    <n v="2"/>
    <n v="229"/>
    <n v="164.25"/>
    <x v="1"/>
    <x v="0"/>
    <s v="Blu-ray-soitin"/>
    <n v="2"/>
    <x v="4"/>
  </r>
  <r>
    <n v="56890"/>
    <x v="8"/>
    <s v="10016"/>
    <n v="1"/>
    <n v="6"/>
    <n v="222"/>
    <n v="169.78"/>
    <x v="4"/>
    <x v="1"/>
    <s v="Blu-ray-soitin"/>
    <n v="2"/>
    <x v="4"/>
  </r>
  <r>
    <n v="56891"/>
    <x v="8"/>
    <s v="10016"/>
    <n v="1"/>
    <n v="6"/>
    <n v="240"/>
    <n v="174.03"/>
    <x v="4"/>
    <x v="1"/>
    <s v="Blu-ray-soitin"/>
    <n v="2"/>
    <x v="4"/>
  </r>
  <r>
    <n v="56892"/>
    <x v="8"/>
    <s v="10016"/>
    <n v="1"/>
    <n v="7"/>
    <n v="236"/>
    <n v="162.19999999999999"/>
    <x v="3"/>
    <x v="0"/>
    <s v="Blu-ray-soitin"/>
    <n v="2"/>
    <x v="4"/>
  </r>
  <r>
    <n v="56893"/>
    <x v="8"/>
    <s v="10016"/>
    <n v="1"/>
    <n v="5"/>
    <n v="242"/>
    <n v="177.35"/>
    <x v="2"/>
    <x v="1"/>
    <s v="Blu-ray-soitin"/>
    <n v="2"/>
    <x v="4"/>
  </r>
  <r>
    <n v="56894"/>
    <x v="8"/>
    <s v="10016"/>
    <n v="1"/>
    <n v="7"/>
    <n v="234"/>
    <n v="162.21"/>
    <x v="3"/>
    <x v="0"/>
    <s v="Blu-ray-soitin"/>
    <n v="2"/>
    <x v="4"/>
  </r>
  <r>
    <n v="56895"/>
    <x v="8"/>
    <s v="10016"/>
    <n v="1"/>
    <n v="1"/>
    <n v="236"/>
    <n v="168.53"/>
    <x v="0"/>
    <x v="0"/>
    <s v="Blu-ray-soitin"/>
    <n v="2"/>
    <x v="4"/>
  </r>
  <r>
    <n v="56896"/>
    <x v="8"/>
    <s v="10016"/>
    <n v="1"/>
    <n v="8"/>
    <n v="239"/>
    <n v="167.18"/>
    <x v="15"/>
    <x v="1"/>
    <s v="Blu-ray-soitin"/>
    <n v="2"/>
    <x v="4"/>
  </r>
  <r>
    <n v="56897"/>
    <x v="8"/>
    <s v="10016"/>
    <n v="1"/>
    <n v="7"/>
    <n v="231"/>
    <n v="177.24"/>
    <x v="3"/>
    <x v="0"/>
    <s v="Blu-ray-soitin"/>
    <n v="2"/>
    <x v="4"/>
  </r>
  <r>
    <n v="56898"/>
    <x v="8"/>
    <s v="10016"/>
    <n v="1"/>
    <n v="1"/>
    <n v="225"/>
    <n v="174.98"/>
    <x v="0"/>
    <x v="0"/>
    <s v="Blu-ray-soitin"/>
    <n v="2"/>
    <x v="4"/>
  </r>
  <r>
    <n v="56899"/>
    <x v="8"/>
    <s v="10016"/>
    <n v="1"/>
    <n v="6"/>
    <n v="224"/>
    <n v="175.08"/>
    <x v="4"/>
    <x v="1"/>
    <s v="Blu-ray-soitin"/>
    <n v="2"/>
    <x v="4"/>
  </r>
  <r>
    <n v="56900"/>
    <x v="8"/>
    <s v="10016"/>
    <n v="1"/>
    <n v="1"/>
    <n v="226"/>
    <n v="176.64"/>
    <x v="0"/>
    <x v="0"/>
    <s v="Blu-ray-soitin"/>
    <n v="2"/>
    <x v="4"/>
  </r>
  <r>
    <n v="56901"/>
    <x v="8"/>
    <s v="10016"/>
    <n v="1"/>
    <n v="7"/>
    <n v="236"/>
    <n v="179.32"/>
    <x v="3"/>
    <x v="0"/>
    <s v="Blu-ray-soitin"/>
    <n v="2"/>
    <x v="4"/>
  </r>
  <r>
    <n v="56902"/>
    <x v="8"/>
    <s v="10016"/>
    <n v="1"/>
    <n v="7"/>
    <n v="236"/>
    <n v="173.11"/>
    <x v="3"/>
    <x v="0"/>
    <s v="Blu-ray-soitin"/>
    <n v="2"/>
    <x v="4"/>
  </r>
  <r>
    <n v="56903"/>
    <x v="8"/>
    <s v="10016"/>
    <n v="1"/>
    <n v="5"/>
    <n v="236"/>
    <n v="172.06"/>
    <x v="2"/>
    <x v="1"/>
    <s v="Blu-ray-soitin"/>
    <n v="2"/>
    <x v="4"/>
  </r>
  <r>
    <n v="56904"/>
    <x v="8"/>
    <s v="10016"/>
    <n v="1"/>
    <n v="2"/>
    <n v="235"/>
    <n v="172.93"/>
    <x v="1"/>
    <x v="0"/>
    <s v="Blu-ray-soitin"/>
    <n v="2"/>
    <x v="4"/>
  </r>
  <r>
    <n v="56905"/>
    <x v="8"/>
    <s v="10016"/>
    <n v="1"/>
    <n v="7"/>
    <n v="233"/>
    <n v="174.93"/>
    <x v="3"/>
    <x v="0"/>
    <s v="Blu-ray-soitin"/>
    <n v="2"/>
    <x v="4"/>
  </r>
  <r>
    <n v="56906"/>
    <x v="8"/>
    <s v="10016"/>
    <n v="1"/>
    <n v="2"/>
    <n v="244"/>
    <n v="173.69"/>
    <x v="1"/>
    <x v="0"/>
    <s v="Blu-ray-soitin"/>
    <n v="2"/>
    <x v="4"/>
  </r>
  <r>
    <n v="56907"/>
    <x v="8"/>
    <s v="10016"/>
    <n v="1"/>
    <n v="2"/>
    <n v="227"/>
    <n v="174.44"/>
    <x v="1"/>
    <x v="0"/>
    <s v="Blu-ray-soitin"/>
    <n v="2"/>
    <x v="4"/>
  </r>
  <r>
    <n v="56908"/>
    <x v="8"/>
    <s v="10016"/>
    <n v="1"/>
    <n v="2"/>
    <n v="223"/>
    <n v="178.96"/>
    <x v="1"/>
    <x v="0"/>
    <s v="Blu-ray-soitin"/>
    <n v="2"/>
    <x v="4"/>
  </r>
  <r>
    <n v="56909"/>
    <x v="8"/>
    <s v="10016"/>
    <n v="1"/>
    <n v="6"/>
    <n v="223"/>
    <n v="165.7"/>
    <x v="4"/>
    <x v="1"/>
    <s v="Blu-ray-soitin"/>
    <n v="2"/>
    <x v="4"/>
  </r>
  <r>
    <n v="56910"/>
    <x v="10"/>
    <s v="10031"/>
    <n v="1"/>
    <n v="5"/>
    <n v="158"/>
    <n v="92.91"/>
    <x v="2"/>
    <x v="1"/>
    <s v="HD-digiboxi"/>
    <n v="6"/>
    <x v="2"/>
  </r>
  <r>
    <n v="56911"/>
    <x v="32"/>
    <s v="10016"/>
    <n v="1"/>
    <n v="1"/>
    <n v="228"/>
    <n v="174.28"/>
    <x v="0"/>
    <x v="0"/>
    <s v="Blu-ray-soitin"/>
    <n v="2"/>
    <x v="4"/>
  </r>
  <r>
    <n v="56912"/>
    <x v="53"/>
    <s v="10016"/>
    <n v="1"/>
    <n v="1"/>
    <n v="233"/>
    <n v="163.34"/>
    <x v="0"/>
    <x v="0"/>
    <s v="Blu-ray-soitin"/>
    <n v="2"/>
    <x v="4"/>
  </r>
  <r>
    <n v="56913"/>
    <x v="54"/>
    <s v="10016"/>
    <n v="1"/>
    <n v="3"/>
    <n v="227"/>
    <n v="177.23"/>
    <x v="5"/>
    <x v="0"/>
    <s v="Blu-ray-soitin"/>
    <n v="2"/>
    <x v="4"/>
  </r>
  <r>
    <n v="56914"/>
    <x v="58"/>
    <s v="10031"/>
    <n v="1"/>
    <n v="2"/>
    <n v="159"/>
    <n v="94.99"/>
    <x v="1"/>
    <x v="0"/>
    <s v="HD-digiboxi"/>
    <n v="6"/>
    <x v="2"/>
  </r>
  <r>
    <n v="56915"/>
    <x v="70"/>
    <s v="10031"/>
    <n v="1"/>
    <n v="7"/>
    <n v="154"/>
    <n v="96.41"/>
    <x v="3"/>
    <x v="0"/>
    <s v="HD-digiboxi"/>
    <n v="6"/>
    <x v="2"/>
  </r>
  <r>
    <n v="56916"/>
    <x v="76"/>
    <s v="10016"/>
    <n v="1"/>
    <n v="1"/>
    <n v="228"/>
    <n v="170.21"/>
    <x v="0"/>
    <x v="0"/>
    <s v="Blu-ray-soitin"/>
    <n v="2"/>
    <x v="4"/>
  </r>
  <r>
    <n v="56917"/>
    <x v="86"/>
    <s v="10031"/>
    <n v="1"/>
    <n v="6"/>
    <n v="154"/>
    <n v="97.05"/>
    <x v="4"/>
    <x v="1"/>
    <s v="HD-digiboxi"/>
    <n v="6"/>
    <x v="2"/>
  </r>
  <r>
    <n v="56918"/>
    <x v="93"/>
    <s v="10016"/>
    <n v="1"/>
    <n v="2"/>
    <n v="226"/>
    <n v="161.56"/>
    <x v="1"/>
    <x v="0"/>
    <s v="Blu-ray-soitin"/>
    <n v="2"/>
    <x v="4"/>
  </r>
  <r>
    <n v="56919"/>
    <x v="97"/>
    <s v="10031"/>
    <n v="1"/>
    <n v="9"/>
    <n v="158"/>
    <n v="92.09"/>
    <x v="6"/>
    <x v="1"/>
    <s v="HD-digiboxi"/>
    <n v="6"/>
    <x v="2"/>
  </r>
  <r>
    <n v="56920"/>
    <x v="97"/>
    <s v="10031"/>
    <n v="1"/>
    <n v="5"/>
    <n v="159"/>
    <n v="96.1"/>
    <x v="2"/>
    <x v="1"/>
    <s v="HD-digiboxi"/>
    <n v="6"/>
    <x v="2"/>
  </r>
  <r>
    <n v="56921"/>
    <x v="102"/>
    <s v="10033"/>
    <n v="1"/>
    <n v="2"/>
    <n v="249"/>
    <n v="130.09"/>
    <x v="1"/>
    <x v="0"/>
    <s v="Tallentava HD-digiboxi"/>
    <n v="6"/>
    <x v="2"/>
  </r>
  <r>
    <n v="56922"/>
    <x v="111"/>
    <s v="10016"/>
    <n v="1"/>
    <n v="5"/>
    <n v="232"/>
    <n v="165.74"/>
    <x v="2"/>
    <x v="1"/>
    <s v="Blu-ray-soitin"/>
    <n v="2"/>
    <x v="4"/>
  </r>
  <r>
    <n v="56923"/>
    <x v="120"/>
    <s v="10016"/>
    <n v="1"/>
    <n v="5"/>
    <n v="225"/>
    <n v="162.80000000000001"/>
    <x v="2"/>
    <x v="1"/>
    <s v="Blu-ray-soitin"/>
    <n v="2"/>
    <x v="4"/>
  </r>
  <r>
    <n v="56924"/>
    <x v="136"/>
    <s v="10033"/>
    <n v="1"/>
    <n v="2"/>
    <n v="251"/>
    <n v="132.51"/>
    <x v="1"/>
    <x v="0"/>
    <s v="Tallentava HD-digiboxi"/>
    <n v="6"/>
    <x v="2"/>
  </r>
  <r>
    <n v="56925"/>
    <x v="136"/>
    <s v="10045"/>
    <n v="1"/>
    <n v="3"/>
    <n v="247"/>
    <n v="154.79"/>
    <x v="5"/>
    <x v="0"/>
    <s v="PS4-konsoli"/>
    <n v="5"/>
    <x v="0"/>
  </r>
  <r>
    <n v="56926"/>
    <x v="142"/>
    <s v="10016"/>
    <n v="1"/>
    <n v="6"/>
    <n v="232"/>
    <n v="177.84"/>
    <x v="4"/>
    <x v="1"/>
    <s v="Blu-ray-soitin"/>
    <n v="2"/>
    <x v="4"/>
  </r>
  <r>
    <n v="56927"/>
    <x v="145"/>
    <s v="10031"/>
    <n v="1"/>
    <n v="6"/>
    <n v="156"/>
    <n v="97.47"/>
    <x v="4"/>
    <x v="1"/>
    <s v="HD-digiboxi"/>
    <n v="6"/>
    <x v="2"/>
  </r>
  <r>
    <n v="56928"/>
    <x v="153"/>
    <s v="10016"/>
    <n v="1"/>
    <n v="9"/>
    <n v="242"/>
    <n v="171.62"/>
    <x v="6"/>
    <x v="1"/>
    <s v="Blu-ray-soitin"/>
    <n v="2"/>
    <x v="4"/>
  </r>
  <r>
    <n v="56929"/>
    <x v="158"/>
    <s v="10016"/>
    <n v="1"/>
    <n v="3"/>
    <n v="244"/>
    <n v="165.87"/>
    <x v="5"/>
    <x v="0"/>
    <s v="Blu-ray-soitin"/>
    <n v="2"/>
    <x v="4"/>
  </r>
  <r>
    <n v="56930"/>
    <x v="160"/>
    <s v="10033"/>
    <n v="1"/>
    <n v="1"/>
    <n v="236"/>
    <n v="130.26"/>
    <x v="0"/>
    <x v="0"/>
    <s v="Tallentava HD-digiboxi"/>
    <n v="6"/>
    <x v="2"/>
  </r>
  <r>
    <n v="56931"/>
    <x v="165"/>
    <s v="10016"/>
    <n v="1"/>
    <n v="6"/>
    <n v="227"/>
    <n v="177.8"/>
    <x v="4"/>
    <x v="1"/>
    <s v="Blu-ray-soitin"/>
    <n v="2"/>
    <x v="4"/>
  </r>
  <r>
    <n v="56932"/>
    <x v="166"/>
    <s v="10054"/>
    <n v="1"/>
    <n v="3"/>
    <n v="687"/>
    <n v="517.52"/>
    <x v="5"/>
    <x v="0"/>
    <s v="TV40"/>
    <n v="3"/>
    <x v="3"/>
  </r>
  <r>
    <n v="56933"/>
    <x v="176"/>
    <s v="10016"/>
    <n v="1"/>
    <n v="1"/>
    <n v="231"/>
    <n v="170.97"/>
    <x v="0"/>
    <x v="0"/>
    <s v="Blu-ray-soitin"/>
    <n v="2"/>
    <x v="4"/>
  </r>
  <r>
    <n v="56934"/>
    <x v="177"/>
    <s v="10031"/>
    <n v="1"/>
    <n v="6"/>
    <n v="166"/>
    <n v="96"/>
    <x v="4"/>
    <x v="1"/>
    <s v="HD-digiboxi"/>
    <n v="6"/>
    <x v="2"/>
  </r>
  <r>
    <n v="56935"/>
    <x v="177"/>
    <s v="10058"/>
    <n v="1"/>
    <n v="2"/>
    <n v="972"/>
    <n v="507.73"/>
    <x v="1"/>
    <x v="0"/>
    <s v="TV52"/>
    <n v="3"/>
    <x v="3"/>
  </r>
  <r>
    <n v="56936"/>
    <x v="185"/>
    <s v="10062"/>
    <n v="1"/>
    <n v="2"/>
    <n v="26"/>
    <n v="20.09"/>
    <x v="1"/>
    <x v="0"/>
    <s v="HDMI-kaapeli"/>
    <n v="4"/>
    <x v="1"/>
  </r>
  <r>
    <n v="56937"/>
    <x v="1088"/>
    <s v="10016"/>
    <n v="1"/>
    <n v="5"/>
    <n v="232"/>
    <n v="163.71"/>
    <x v="2"/>
    <x v="1"/>
    <s v="Blu-ray-soitin"/>
    <n v="2"/>
    <x v="4"/>
  </r>
  <r>
    <n v="56938"/>
    <x v="194"/>
    <s v="10016"/>
    <n v="1"/>
    <n v="5"/>
    <n v="230"/>
    <n v="176.12"/>
    <x v="2"/>
    <x v="1"/>
    <s v="Blu-ray-soitin"/>
    <n v="2"/>
    <x v="4"/>
  </r>
  <r>
    <n v="56939"/>
    <x v="204"/>
    <s v="10033"/>
    <n v="1"/>
    <n v="6"/>
    <n v="249"/>
    <n v="128.9"/>
    <x v="4"/>
    <x v="1"/>
    <s v="Tallentava HD-digiboxi"/>
    <n v="6"/>
    <x v="2"/>
  </r>
  <r>
    <n v="56940"/>
    <x v="210"/>
    <s v="10016"/>
    <n v="1"/>
    <n v="7"/>
    <n v="244"/>
    <n v="179.19"/>
    <x v="3"/>
    <x v="0"/>
    <s v="Blu-ray-soitin"/>
    <n v="2"/>
    <x v="4"/>
  </r>
  <r>
    <n v="56941"/>
    <x v="218"/>
    <s v="10031"/>
    <n v="1"/>
    <n v="3"/>
    <n v="160"/>
    <n v="90.6"/>
    <x v="5"/>
    <x v="0"/>
    <s v="HD-digiboxi"/>
    <n v="6"/>
    <x v="2"/>
  </r>
  <r>
    <n v="56942"/>
    <x v="223"/>
    <s v="10016"/>
    <n v="1"/>
    <n v="1"/>
    <n v="226"/>
    <n v="176.93"/>
    <x v="0"/>
    <x v="0"/>
    <s v="Blu-ray-soitin"/>
    <n v="2"/>
    <x v="4"/>
  </r>
  <r>
    <n v="56943"/>
    <x v="235"/>
    <s v="10033"/>
    <n v="1"/>
    <n v="1"/>
    <n v="234"/>
    <n v="129.22"/>
    <x v="0"/>
    <x v="0"/>
    <s v="Tallentava HD-digiboxi"/>
    <n v="6"/>
    <x v="2"/>
  </r>
  <r>
    <n v="56944"/>
    <x v="1097"/>
    <s v="10016"/>
    <n v="1"/>
    <n v="1"/>
    <n v="222"/>
    <n v="168.3"/>
    <x v="0"/>
    <x v="0"/>
    <s v="Blu-ray-soitin"/>
    <n v="2"/>
    <x v="4"/>
  </r>
  <r>
    <n v="56945"/>
    <x v="1099"/>
    <s v="10016"/>
    <n v="1"/>
    <n v="3"/>
    <n v="238"/>
    <n v="163.63"/>
    <x v="5"/>
    <x v="0"/>
    <s v="Blu-ray-soitin"/>
    <n v="2"/>
    <x v="4"/>
  </r>
  <r>
    <n v="56946"/>
    <x v="253"/>
    <s v="10033"/>
    <n v="1"/>
    <n v="3"/>
    <n v="259"/>
    <n v="122.83"/>
    <x v="5"/>
    <x v="0"/>
    <s v="Tallentava HD-digiboxi"/>
    <n v="6"/>
    <x v="2"/>
  </r>
  <r>
    <n v="56947"/>
    <x v="259"/>
    <s v="10031"/>
    <n v="1"/>
    <n v="3"/>
    <n v="163"/>
    <n v="88.36"/>
    <x v="5"/>
    <x v="0"/>
    <s v="HD-digiboxi"/>
    <n v="6"/>
    <x v="2"/>
  </r>
  <r>
    <n v="56948"/>
    <x v="264"/>
    <s v="10016"/>
    <n v="1"/>
    <n v="2"/>
    <n v="228"/>
    <n v="170.16"/>
    <x v="1"/>
    <x v="0"/>
    <s v="Blu-ray-soitin"/>
    <n v="2"/>
    <x v="4"/>
  </r>
  <r>
    <n v="56949"/>
    <x v="285"/>
    <s v="10016"/>
    <n v="1"/>
    <n v="7"/>
    <n v="240"/>
    <n v="171.55"/>
    <x v="3"/>
    <x v="0"/>
    <s v="Blu-ray-soitin"/>
    <n v="2"/>
    <x v="4"/>
  </r>
  <r>
    <n v="56950"/>
    <x v="285"/>
    <s v="10031"/>
    <n v="1"/>
    <n v="3"/>
    <n v="167"/>
    <n v="88.79"/>
    <x v="5"/>
    <x v="0"/>
    <s v="HD-digiboxi"/>
    <n v="6"/>
    <x v="2"/>
  </r>
  <r>
    <n v="56951"/>
    <x v="290"/>
    <s v="10033"/>
    <n v="1"/>
    <n v="7"/>
    <n v="244"/>
    <n v="124.59"/>
    <x v="3"/>
    <x v="0"/>
    <s v="Tallentava HD-digiboxi"/>
    <n v="6"/>
    <x v="2"/>
  </r>
  <r>
    <n v="56952"/>
    <x v="302"/>
    <s v="10016"/>
    <n v="1"/>
    <n v="5"/>
    <n v="235"/>
    <n v="163.5"/>
    <x v="2"/>
    <x v="1"/>
    <s v="Blu-ray-soitin"/>
    <n v="2"/>
    <x v="4"/>
  </r>
  <r>
    <n v="56953"/>
    <x v="314"/>
    <s v="10031"/>
    <n v="1"/>
    <n v="6"/>
    <n v="158"/>
    <n v="93.01"/>
    <x v="4"/>
    <x v="1"/>
    <s v="HD-digiboxi"/>
    <n v="6"/>
    <x v="2"/>
  </r>
  <r>
    <n v="56954"/>
    <x v="319"/>
    <s v="10016"/>
    <n v="1"/>
    <n v="3"/>
    <n v="235"/>
    <n v="168.28"/>
    <x v="5"/>
    <x v="0"/>
    <s v="Blu-ray-soitin"/>
    <n v="2"/>
    <x v="4"/>
  </r>
  <r>
    <n v="56955"/>
    <x v="331"/>
    <s v="10033"/>
    <n v="1"/>
    <n v="2"/>
    <n v="239"/>
    <n v="122.9"/>
    <x v="1"/>
    <x v="0"/>
    <s v="Tallentava HD-digiboxi"/>
    <n v="6"/>
    <x v="2"/>
  </r>
  <r>
    <n v="56956"/>
    <x v="1110"/>
    <s v="10016"/>
    <n v="1"/>
    <n v="5"/>
    <n v="240"/>
    <n v="162.69999999999999"/>
    <x v="2"/>
    <x v="1"/>
    <s v="Blu-ray-soitin"/>
    <n v="2"/>
    <x v="4"/>
  </r>
  <r>
    <n v="56957"/>
    <x v="340"/>
    <s v="10016"/>
    <n v="1"/>
    <n v="7"/>
    <n v="233"/>
    <n v="175.27"/>
    <x v="3"/>
    <x v="0"/>
    <s v="Blu-ray-soitin"/>
    <n v="2"/>
    <x v="4"/>
  </r>
  <r>
    <n v="56958"/>
    <x v="350"/>
    <s v="10016"/>
    <n v="1"/>
    <n v="3"/>
    <n v="224"/>
    <n v="177.04"/>
    <x v="5"/>
    <x v="0"/>
    <s v="Blu-ray-soitin"/>
    <n v="2"/>
    <x v="4"/>
  </r>
  <r>
    <n v="56959"/>
    <x v="353"/>
    <s v="10031"/>
    <n v="1"/>
    <n v="5"/>
    <n v="155"/>
    <n v="93.97"/>
    <x v="2"/>
    <x v="1"/>
    <s v="HD-digiboxi"/>
    <n v="6"/>
    <x v="2"/>
  </r>
  <r>
    <n v="56960"/>
    <x v="355"/>
    <s v="10016"/>
    <n v="1"/>
    <n v="5"/>
    <n v="236"/>
    <n v="167.37"/>
    <x v="2"/>
    <x v="1"/>
    <s v="Blu-ray-soitin"/>
    <n v="2"/>
    <x v="4"/>
  </r>
  <r>
    <n v="56961"/>
    <x v="1116"/>
    <s v="10016"/>
    <n v="1"/>
    <n v="7"/>
    <n v="238"/>
    <n v="177.86"/>
    <x v="3"/>
    <x v="0"/>
    <s v="Blu-ray-soitin"/>
    <n v="2"/>
    <x v="4"/>
  </r>
  <r>
    <n v="56962"/>
    <x v="376"/>
    <s v="10033"/>
    <n v="1"/>
    <n v="5"/>
    <n v="244"/>
    <n v="133.41999999999999"/>
    <x v="2"/>
    <x v="1"/>
    <s v="Tallentava HD-digiboxi"/>
    <n v="6"/>
    <x v="2"/>
  </r>
  <r>
    <n v="56963"/>
    <x v="385"/>
    <s v="10016"/>
    <n v="1"/>
    <n v="1"/>
    <n v="222"/>
    <n v="166.74"/>
    <x v="0"/>
    <x v="0"/>
    <s v="Blu-ray-soitin"/>
    <n v="2"/>
    <x v="4"/>
  </r>
  <r>
    <n v="56964"/>
    <x v="391"/>
    <s v="10031"/>
    <n v="1"/>
    <n v="11"/>
    <n v="161"/>
    <n v="94.66"/>
    <x v="7"/>
    <x v="1"/>
    <s v="HD-digiboxi"/>
    <n v="6"/>
    <x v="2"/>
  </r>
  <r>
    <n v="56965"/>
    <x v="393"/>
    <s v="10033"/>
    <n v="1"/>
    <n v="6"/>
    <n v="255"/>
    <n v="130.41"/>
    <x v="4"/>
    <x v="1"/>
    <s v="Tallentava HD-digiboxi"/>
    <n v="6"/>
    <x v="2"/>
  </r>
  <r>
    <n v="56966"/>
    <x v="397"/>
    <s v="10016"/>
    <n v="1"/>
    <n v="6"/>
    <n v="237"/>
    <n v="173.04"/>
    <x v="4"/>
    <x v="1"/>
    <s v="Blu-ray-soitin"/>
    <n v="2"/>
    <x v="4"/>
  </r>
  <r>
    <n v="56967"/>
    <x v="407"/>
    <s v="10016"/>
    <n v="1"/>
    <n v="6"/>
    <n v="230"/>
    <n v="161.82"/>
    <x v="4"/>
    <x v="1"/>
    <s v="Blu-ray-soitin"/>
    <n v="2"/>
    <x v="4"/>
  </r>
  <r>
    <n v="56968"/>
    <x v="410"/>
    <s v="10031"/>
    <n v="1"/>
    <n v="2"/>
    <n v="168"/>
    <n v="90.15"/>
    <x v="1"/>
    <x v="0"/>
    <s v="HD-digiboxi"/>
    <n v="6"/>
    <x v="2"/>
  </r>
  <r>
    <n v="56969"/>
    <x v="415"/>
    <s v="10016"/>
    <n v="1"/>
    <n v="1"/>
    <n v="235"/>
    <n v="178.78"/>
    <x v="0"/>
    <x v="0"/>
    <s v="Blu-ray-soitin"/>
    <n v="2"/>
    <x v="4"/>
  </r>
  <r>
    <n v="56970"/>
    <x v="419"/>
    <s v="10033"/>
    <n v="1"/>
    <n v="10"/>
    <n v="243"/>
    <n v="125.44"/>
    <x v="9"/>
    <x v="0"/>
    <s v="Tallentava HD-digiboxi"/>
    <n v="6"/>
    <x v="2"/>
  </r>
  <r>
    <n v="56971"/>
    <x v="428"/>
    <s v="10031"/>
    <n v="1"/>
    <n v="6"/>
    <n v="158"/>
    <n v="96.84"/>
    <x v="4"/>
    <x v="1"/>
    <s v="HD-digiboxi"/>
    <n v="6"/>
    <x v="2"/>
  </r>
  <r>
    <n v="56972"/>
    <x v="431"/>
    <s v="10016"/>
    <n v="1"/>
    <n v="2"/>
    <n v="240"/>
    <n v="177.88"/>
    <x v="1"/>
    <x v="0"/>
    <s v="Blu-ray-soitin"/>
    <n v="2"/>
    <x v="4"/>
  </r>
  <r>
    <n v="56973"/>
    <x v="436"/>
    <s v="10016"/>
    <n v="1"/>
    <n v="1"/>
    <n v="238"/>
    <n v="169.31"/>
    <x v="0"/>
    <x v="0"/>
    <s v="Blu-ray-soitin"/>
    <n v="2"/>
    <x v="4"/>
  </r>
  <r>
    <n v="56974"/>
    <x v="438"/>
    <s v="10031"/>
    <n v="1"/>
    <n v="6"/>
    <n v="165"/>
    <n v="96.57"/>
    <x v="4"/>
    <x v="1"/>
    <s v="HD-digiboxi"/>
    <n v="6"/>
    <x v="2"/>
  </r>
  <r>
    <n v="56975"/>
    <x v="439"/>
    <s v="10062"/>
    <n v="1"/>
    <n v="3"/>
    <n v="24"/>
    <n v="20.69"/>
    <x v="5"/>
    <x v="0"/>
    <s v="HDMI-kaapeli"/>
    <n v="4"/>
    <x v="1"/>
  </r>
  <r>
    <n v="56976"/>
    <x v="447"/>
    <s v="10062"/>
    <n v="1"/>
    <n v="1"/>
    <n v="26"/>
    <n v="18.989999999999998"/>
    <x v="0"/>
    <x v="0"/>
    <s v="HDMI-kaapeli"/>
    <n v="4"/>
    <x v="1"/>
  </r>
  <r>
    <n v="56977"/>
    <x v="452"/>
    <s v="10062"/>
    <n v="1"/>
    <n v="13"/>
    <n v="24"/>
    <n v="19.28"/>
    <x v="8"/>
    <x v="1"/>
    <s v="HDMI-kaapeli"/>
    <n v="4"/>
    <x v="1"/>
  </r>
  <r>
    <n v="56978"/>
    <x v="1137"/>
    <s v="10016"/>
    <n v="1"/>
    <n v="11"/>
    <n v="226"/>
    <n v="171.54"/>
    <x v="7"/>
    <x v="1"/>
    <s v="Blu-ray-soitin"/>
    <n v="2"/>
    <x v="4"/>
  </r>
  <r>
    <n v="56979"/>
    <x v="458"/>
    <s v="10016"/>
    <n v="1"/>
    <n v="1"/>
    <n v="241"/>
    <n v="177.73"/>
    <x v="0"/>
    <x v="0"/>
    <s v="Blu-ray-soitin"/>
    <n v="2"/>
    <x v="4"/>
  </r>
  <r>
    <n v="56980"/>
    <x v="459"/>
    <s v="10062"/>
    <n v="1"/>
    <n v="11"/>
    <n v="25"/>
    <n v="20.21"/>
    <x v="7"/>
    <x v="1"/>
    <s v="HDMI-kaapeli"/>
    <n v="4"/>
    <x v="1"/>
  </r>
  <r>
    <n v="56981"/>
    <x v="461"/>
    <s v="10031"/>
    <n v="1"/>
    <n v="1"/>
    <n v="158"/>
    <n v="92.73"/>
    <x v="0"/>
    <x v="0"/>
    <s v="HD-digiboxi"/>
    <n v="6"/>
    <x v="2"/>
  </r>
  <r>
    <n v="56982"/>
    <x v="465"/>
    <s v="10033"/>
    <n v="1"/>
    <n v="11"/>
    <n v="249"/>
    <n v="133.86000000000001"/>
    <x v="7"/>
    <x v="1"/>
    <s v="Tallentava HD-digiboxi"/>
    <n v="6"/>
    <x v="2"/>
  </r>
  <r>
    <n v="56983"/>
    <x v="466"/>
    <s v="10016"/>
    <n v="1"/>
    <n v="3"/>
    <n v="221"/>
    <n v="178.14"/>
    <x v="5"/>
    <x v="0"/>
    <s v="Blu-ray-soitin"/>
    <n v="2"/>
    <x v="4"/>
  </r>
  <r>
    <n v="56984"/>
    <x v="467"/>
    <s v="10062"/>
    <n v="1"/>
    <n v="6"/>
    <n v="24"/>
    <n v="19.32"/>
    <x v="4"/>
    <x v="1"/>
    <s v="HDMI-kaapeli"/>
    <n v="4"/>
    <x v="1"/>
  </r>
  <r>
    <n v="56985"/>
    <x v="475"/>
    <s v="10062"/>
    <n v="1"/>
    <n v="11"/>
    <n v="24"/>
    <n v="19.600000000000001"/>
    <x v="7"/>
    <x v="1"/>
    <s v="HDMI-kaapeli"/>
    <n v="4"/>
    <x v="1"/>
  </r>
  <r>
    <n v="56986"/>
    <x v="1143"/>
    <s v="10016"/>
    <n v="1"/>
    <n v="1"/>
    <n v="231"/>
    <n v="166.53"/>
    <x v="0"/>
    <x v="0"/>
    <s v="Blu-ray-soitin"/>
    <n v="2"/>
    <x v="4"/>
  </r>
  <r>
    <n v="56987"/>
    <x v="482"/>
    <s v="10062"/>
    <n v="1"/>
    <n v="9"/>
    <n v="26"/>
    <n v="19.13"/>
    <x v="6"/>
    <x v="1"/>
    <s v="HDMI-kaapeli"/>
    <n v="4"/>
    <x v="1"/>
  </r>
  <r>
    <n v="56988"/>
    <x v="486"/>
    <s v="10062"/>
    <n v="1"/>
    <n v="5"/>
    <n v="26"/>
    <n v="20.010000000000002"/>
    <x v="2"/>
    <x v="1"/>
    <s v="HDMI-kaapeli"/>
    <n v="4"/>
    <x v="1"/>
  </r>
  <r>
    <n v="56989"/>
    <x v="486"/>
    <s v="10016"/>
    <n v="1"/>
    <n v="1"/>
    <n v="226"/>
    <n v="173.92"/>
    <x v="0"/>
    <x v="0"/>
    <s v="Blu-ray-soitin"/>
    <n v="2"/>
    <x v="4"/>
  </r>
  <r>
    <n v="56990"/>
    <x v="487"/>
    <s v="10062"/>
    <n v="1"/>
    <n v="9"/>
    <n v="25"/>
    <n v="20.52"/>
    <x v="6"/>
    <x v="1"/>
    <s v="HDMI-kaapeli"/>
    <n v="4"/>
    <x v="1"/>
  </r>
  <r>
    <n v="56991"/>
    <x v="1148"/>
    <s v="10033"/>
    <n v="1"/>
    <n v="1"/>
    <n v="235"/>
    <n v="130.49"/>
    <x v="0"/>
    <x v="0"/>
    <s v="Tallentava HD-digiboxi"/>
    <n v="6"/>
    <x v="2"/>
  </r>
  <r>
    <n v="56992"/>
    <x v="1149"/>
    <s v="10031"/>
    <n v="1"/>
    <n v="13"/>
    <n v="154"/>
    <n v="88.22"/>
    <x v="8"/>
    <x v="1"/>
    <s v="HD-digiboxi"/>
    <n v="6"/>
    <x v="2"/>
  </r>
  <r>
    <n v="56993"/>
    <x v="1149"/>
    <s v="10062"/>
    <n v="1"/>
    <n v="14"/>
    <n v="26"/>
    <n v="19.78"/>
    <x v="10"/>
    <x v="1"/>
    <s v="HDMI-kaapeli"/>
    <n v="4"/>
    <x v="1"/>
  </r>
  <r>
    <n v="56994"/>
    <x v="1151"/>
    <s v="10062"/>
    <n v="1"/>
    <n v="3"/>
    <n v="26"/>
    <n v="18.86"/>
    <x v="5"/>
    <x v="0"/>
    <s v="HDMI-kaapeli"/>
    <n v="4"/>
    <x v="1"/>
  </r>
  <r>
    <n v="56995"/>
    <x v="494"/>
    <s v="10016"/>
    <n v="1"/>
    <n v="5"/>
    <n v="237"/>
    <n v="164.12"/>
    <x v="2"/>
    <x v="1"/>
    <s v="Blu-ray-soitin"/>
    <n v="2"/>
    <x v="4"/>
  </r>
  <r>
    <n v="56996"/>
    <x v="494"/>
    <s v="10062"/>
    <n v="1"/>
    <n v="1"/>
    <n v="24"/>
    <n v="18.89"/>
    <x v="0"/>
    <x v="0"/>
    <s v="HDMI-kaapeli"/>
    <n v="4"/>
    <x v="1"/>
  </r>
  <r>
    <n v="56997"/>
    <x v="499"/>
    <s v="10062"/>
    <n v="1"/>
    <n v="13"/>
    <n v="25"/>
    <n v="19.62"/>
    <x v="8"/>
    <x v="1"/>
    <s v="HDMI-kaapeli"/>
    <n v="4"/>
    <x v="1"/>
  </r>
  <r>
    <n v="56998"/>
    <x v="501"/>
    <s v="10016"/>
    <n v="1"/>
    <n v="14"/>
    <n v="233"/>
    <n v="179.04"/>
    <x v="10"/>
    <x v="1"/>
    <s v="Blu-ray-soitin"/>
    <n v="2"/>
    <x v="4"/>
  </r>
  <r>
    <n v="56999"/>
    <x v="506"/>
    <s v="10062"/>
    <n v="1"/>
    <n v="11"/>
    <n v="24"/>
    <n v="19.670000000000002"/>
    <x v="7"/>
    <x v="1"/>
    <s v="HDMI-kaapeli"/>
    <n v="4"/>
    <x v="1"/>
  </r>
  <r>
    <n v="57000"/>
    <x v="1155"/>
    <s v="10062"/>
    <n v="1"/>
    <n v="11"/>
    <n v="24"/>
    <n v="19.59"/>
    <x v="7"/>
    <x v="1"/>
    <s v="HDMI-kaapeli"/>
    <n v="4"/>
    <x v="1"/>
  </r>
  <r>
    <n v="57001"/>
    <x v="510"/>
    <s v="10062"/>
    <n v="1"/>
    <n v="1"/>
    <n v="25"/>
    <n v="18.87"/>
    <x v="0"/>
    <x v="0"/>
    <s v="HDMI-kaapeli"/>
    <n v="4"/>
    <x v="1"/>
  </r>
  <r>
    <n v="57002"/>
    <x v="515"/>
    <s v="10062"/>
    <n v="1"/>
    <n v="11"/>
    <n v="26"/>
    <n v="18.96"/>
    <x v="7"/>
    <x v="1"/>
    <s v="HDMI-kaapeli"/>
    <n v="4"/>
    <x v="1"/>
  </r>
  <r>
    <n v="57003"/>
    <x v="517"/>
    <s v="10062"/>
    <n v="1"/>
    <n v="9"/>
    <n v="26"/>
    <n v="20.79"/>
    <x v="6"/>
    <x v="1"/>
    <s v="HDMI-kaapeli"/>
    <n v="4"/>
    <x v="1"/>
  </r>
  <r>
    <n v="57004"/>
    <x v="517"/>
    <s v="10016"/>
    <n v="1"/>
    <n v="13"/>
    <n v="236"/>
    <n v="172.94"/>
    <x v="8"/>
    <x v="1"/>
    <s v="Blu-ray-soitin"/>
    <n v="2"/>
    <x v="4"/>
  </r>
  <r>
    <n v="57005"/>
    <x v="523"/>
    <s v="10062"/>
    <n v="1"/>
    <n v="7"/>
    <n v="25"/>
    <n v="19.39"/>
    <x v="3"/>
    <x v="0"/>
    <s v="HDMI-kaapeli"/>
    <n v="4"/>
    <x v="1"/>
  </r>
  <r>
    <n v="57006"/>
    <x v="525"/>
    <s v="10016"/>
    <n v="1"/>
    <n v="7"/>
    <n v="228"/>
    <n v="162.66999999999999"/>
    <x v="3"/>
    <x v="0"/>
    <s v="Blu-ray-soitin"/>
    <n v="2"/>
    <x v="4"/>
  </r>
  <r>
    <n v="57007"/>
    <x v="1160"/>
    <s v="10031"/>
    <n v="1"/>
    <n v="2"/>
    <n v="163"/>
    <n v="97.39"/>
    <x v="1"/>
    <x v="0"/>
    <s v="HD-digiboxi"/>
    <n v="6"/>
    <x v="2"/>
  </r>
  <r>
    <n v="57008"/>
    <x v="530"/>
    <s v="10062"/>
    <n v="1"/>
    <n v="7"/>
    <n v="25"/>
    <n v="20.56"/>
    <x v="3"/>
    <x v="0"/>
    <s v="HDMI-kaapeli"/>
    <n v="4"/>
    <x v="1"/>
  </r>
  <r>
    <n v="57009"/>
    <x v="530"/>
    <s v="10033"/>
    <n v="1"/>
    <n v="6"/>
    <n v="245"/>
    <n v="134.75"/>
    <x v="4"/>
    <x v="1"/>
    <s v="Tallentava HD-digiboxi"/>
    <n v="6"/>
    <x v="2"/>
  </r>
  <r>
    <n v="57010"/>
    <x v="534"/>
    <s v="10016"/>
    <n v="1"/>
    <n v="11"/>
    <n v="224"/>
    <n v="172.91"/>
    <x v="7"/>
    <x v="1"/>
    <s v="Blu-ray-soitin"/>
    <n v="2"/>
    <x v="4"/>
  </r>
  <r>
    <n v="57011"/>
    <x v="536"/>
    <s v="10062"/>
    <n v="1"/>
    <n v="11"/>
    <n v="25"/>
    <n v="20.13"/>
    <x v="7"/>
    <x v="1"/>
    <s v="HDMI-kaapeli"/>
    <n v="4"/>
    <x v="1"/>
  </r>
  <r>
    <n v="57012"/>
    <x v="1167"/>
    <s v="10062"/>
    <n v="1"/>
    <n v="3"/>
    <n v="24"/>
    <n v="20.8"/>
    <x v="5"/>
    <x v="0"/>
    <s v="HDMI-kaapeli"/>
    <n v="4"/>
    <x v="1"/>
  </r>
  <r>
    <n v="57013"/>
    <x v="544"/>
    <s v="10062"/>
    <n v="1"/>
    <n v="6"/>
    <n v="26"/>
    <n v="19.149999999999999"/>
    <x v="4"/>
    <x v="1"/>
    <s v="HDMI-kaapeli"/>
    <n v="4"/>
    <x v="1"/>
  </r>
  <r>
    <n v="57014"/>
    <x v="545"/>
    <s v="10031"/>
    <n v="1"/>
    <n v="3"/>
    <n v="164"/>
    <n v="95.84"/>
    <x v="5"/>
    <x v="0"/>
    <s v="HD-digiboxi"/>
    <n v="6"/>
    <x v="2"/>
  </r>
  <r>
    <n v="57015"/>
    <x v="548"/>
    <s v="10062"/>
    <n v="1"/>
    <n v="5"/>
    <n v="26"/>
    <n v="19.79"/>
    <x v="2"/>
    <x v="1"/>
    <s v="HDMI-kaapeli"/>
    <n v="4"/>
    <x v="1"/>
  </r>
  <r>
    <n v="57016"/>
    <x v="1172"/>
    <s v="10016"/>
    <n v="1"/>
    <n v="5"/>
    <n v="223"/>
    <n v="178.33"/>
    <x v="2"/>
    <x v="1"/>
    <s v="Blu-ray-soitin"/>
    <n v="2"/>
    <x v="4"/>
  </r>
  <r>
    <n v="57017"/>
    <x v="553"/>
    <s v="10062"/>
    <n v="1"/>
    <n v="9"/>
    <n v="25"/>
    <n v="20.420000000000002"/>
    <x v="6"/>
    <x v="1"/>
    <s v="HDMI-kaapeli"/>
    <n v="4"/>
    <x v="1"/>
  </r>
  <r>
    <n v="57018"/>
    <x v="558"/>
    <s v="10016"/>
    <n v="1"/>
    <n v="9"/>
    <n v="235"/>
    <n v="177.78"/>
    <x v="6"/>
    <x v="1"/>
    <s v="Blu-ray-soitin"/>
    <n v="2"/>
    <x v="4"/>
  </r>
  <r>
    <n v="57019"/>
    <x v="563"/>
    <s v="10062"/>
    <n v="1"/>
    <n v="11"/>
    <n v="25"/>
    <n v="19.440000000000001"/>
    <x v="7"/>
    <x v="1"/>
    <s v="HDMI-kaapeli"/>
    <n v="4"/>
    <x v="1"/>
  </r>
  <r>
    <n v="57020"/>
    <x v="565"/>
    <s v="10033"/>
    <n v="1"/>
    <n v="7"/>
    <n v="244"/>
    <n v="133.87"/>
    <x v="3"/>
    <x v="0"/>
    <s v="Tallentava HD-digiboxi"/>
    <n v="6"/>
    <x v="2"/>
  </r>
  <r>
    <n v="57021"/>
    <x v="1175"/>
    <s v="10062"/>
    <n v="1"/>
    <n v="6"/>
    <n v="25"/>
    <n v="19.170000000000002"/>
    <x v="4"/>
    <x v="1"/>
    <s v="HDMI-kaapeli"/>
    <n v="4"/>
    <x v="1"/>
  </r>
  <r>
    <n v="57022"/>
    <x v="575"/>
    <s v="10016"/>
    <n v="1"/>
    <n v="7"/>
    <n v="232"/>
    <n v="170.22"/>
    <x v="3"/>
    <x v="0"/>
    <s v="Blu-ray-soitin"/>
    <n v="2"/>
    <x v="4"/>
  </r>
  <r>
    <n v="57023"/>
    <x v="576"/>
    <s v="10062"/>
    <n v="1"/>
    <n v="16"/>
    <n v="26"/>
    <n v="20.51"/>
    <x v="11"/>
    <x v="0"/>
    <s v="HDMI-kaapeli"/>
    <n v="4"/>
    <x v="1"/>
  </r>
  <r>
    <n v="57024"/>
    <x v="579"/>
    <s v="10062"/>
    <n v="1"/>
    <n v="6"/>
    <n v="24"/>
    <n v="19.170000000000002"/>
    <x v="4"/>
    <x v="1"/>
    <s v="HDMI-kaapeli"/>
    <n v="4"/>
    <x v="1"/>
  </r>
  <r>
    <n v="57025"/>
    <x v="580"/>
    <s v="10016"/>
    <n v="1"/>
    <n v="11"/>
    <n v="242"/>
    <n v="168.82"/>
    <x v="7"/>
    <x v="1"/>
    <s v="Blu-ray-soitin"/>
    <n v="2"/>
    <x v="4"/>
  </r>
  <r>
    <n v="57026"/>
    <x v="582"/>
    <s v="10031"/>
    <n v="1"/>
    <n v="7"/>
    <n v="159"/>
    <n v="92.79"/>
    <x v="3"/>
    <x v="0"/>
    <s v="HD-digiboxi"/>
    <n v="6"/>
    <x v="2"/>
  </r>
  <r>
    <n v="57027"/>
    <x v="582"/>
    <s v="10033"/>
    <n v="1"/>
    <n v="11"/>
    <n v="256"/>
    <n v="126.65"/>
    <x v="7"/>
    <x v="1"/>
    <s v="Tallentava HD-digiboxi"/>
    <n v="6"/>
    <x v="2"/>
  </r>
  <r>
    <n v="57028"/>
    <x v="1181"/>
    <s v="10016"/>
    <n v="1"/>
    <n v="1"/>
    <n v="238"/>
    <n v="164.91"/>
    <x v="0"/>
    <x v="0"/>
    <s v="Blu-ray-soitin"/>
    <n v="2"/>
    <x v="4"/>
  </r>
  <r>
    <n v="57029"/>
    <x v="586"/>
    <s v="10062"/>
    <n v="1"/>
    <n v="1"/>
    <n v="26"/>
    <n v="20.76"/>
    <x v="0"/>
    <x v="0"/>
    <s v="HDMI-kaapeli"/>
    <n v="4"/>
    <x v="1"/>
  </r>
  <r>
    <n v="57030"/>
    <x v="590"/>
    <s v="10016"/>
    <n v="1"/>
    <n v="9"/>
    <n v="239"/>
    <n v="165.86"/>
    <x v="6"/>
    <x v="1"/>
    <s v="Blu-ray-soitin"/>
    <n v="2"/>
    <x v="4"/>
  </r>
  <r>
    <n v="57031"/>
    <x v="591"/>
    <s v="10062"/>
    <n v="1"/>
    <n v="7"/>
    <n v="25"/>
    <n v="20.16"/>
    <x v="3"/>
    <x v="0"/>
    <s v="HDMI-kaapeli"/>
    <n v="4"/>
    <x v="1"/>
  </r>
  <r>
    <n v="57032"/>
    <x v="1187"/>
    <s v="10062"/>
    <n v="1"/>
    <n v="5"/>
    <n v="26"/>
    <n v="20.76"/>
    <x v="2"/>
    <x v="1"/>
    <s v="HDMI-kaapeli"/>
    <n v="4"/>
    <x v="1"/>
  </r>
  <r>
    <n v="57033"/>
    <x v="1189"/>
    <s v="10033"/>
    <n v="1"/>
    <n v="11"/>
    <n v="257"/>
    <n v="132.51"/>
    <x v="7"/>
    <x v="1"/>
    <s v="Tallentava HD-digiboxi"/>
    <n v="6"/>
    <x v="2"/>
  </r>
  <r>
    <n v="57034"/>
    <x v="1189"/>
    <s v="10031"/>
    <n v="1"/>
    <n v="15"/>
    <n v="169"/>
    <n v="91.07"/>
    <x v="12"/>
    <x v="0"/>
    <s v="HD-digiboxi"/>
    <n v="6"/>
    <x v="2"/>
  </r>
  <r>
    <n v="57035"/>
    <x v="1190"/>
    <s v="10062"/>
    <n v="1"/>
    <n v="13"/>
    <n v="26"/>
    <n v="19.25"/>
    <x v="8"/>
    <x v="1"/>
    <s v="HDMI-kaapeli"/>
    <n v="4"/>
    <x v="1"/>
  </r>
  <r>
    <n v="57036"/>
    <x v="605"/>
    <s v="10016"/>
    <n v="1"/>
    <n v="2"/>
    <n v="220"/>
    <n v="164.87"/>
    <x v="1"/>
    <x v="0"/>
    <s v="Blu-ray-soitin"/>
    <n v="2"/>
    <x v="4"/>
  </r>
  <r>
    <n v="57037"/>
    <x v="607"/>
    <s v="10062"/>
    <n v="1"/>
    <n v="3"/>
    <n v="24"/>
    <n v="19.95"/>
    <x v="5"/>
    <x v="0"/>
    <s v="HDMI-kaapeli"/>
    <n v="4"/>
    <x v="1"/>
  </r>
  <r>
    <n v="57038"/>
    <x v="612"/>
    <s v="10062"/>
    <n v="1"/>
    <n v="6"/>
    <n v="26"/>
    <n v="20.04"/>
    <x v="4"/>
    <x v="1"/>
    <s v="HDMI-kaapeli"/>
    <n v="4"/>
    <x v="1"/>
  </r>
  <r>
    <n v="57039"/>
    <x v="1195"/>
    <s v="10062"/>
    <n v="1"/>
    <n v="5"/>
    <n v="25"/>
    <n v="19.53"/>
    <x v="2"/>
    <x v="1"/>
    <s v="HDMI-kaapeli"/>
    <n v="4"/>
    <x v="1"/>
  </r>
  <r>
    <n v="57040"/>
    <x v="617"/>
    <s v="10062"/>
    <n v="1"/>
    <n v="15"/>
    <n v="25"/>
    <n v="18.920000000000002"/>
    <x v="12"/>
    <x v="0"/>
    <s v="HDMI-kaapeli"/>
    <n v="4"/>
    <x v="1"/>
  </r>
  <r>
    <n v="57041"/>
    <x v="620"/>
    <s v="10062"/>
    <n v="1"/>
    <n v="3"/>
    <n v="26"/>
    <n v="19.68"/>
    <x v="5"/>
    <x v="0"/>
    <s v="HDMI-kaapeli"/>
    <n v="4"/>
    <x v="1"/>
  </r>
  <r>
    <n v="57042"/>
    <x v="621"/>
    <s v="10016"/>
    <n v="1"/>
    <n v="5"/>
    <n v="234"/>
    <n v="165.96"/>
    <x v="2"/>
    <x v="1"/>
    <s v="Blu-ray-soitin"/>
    <n v="2"/>
    <x v="4"/>
  </r>
  <r>
    <n v="57043"/>
    <x v="1197"/>
    <s v="10033"/>
    <n v="1"/>
    <n v="14"/>
    <n v="251"/>
    <n v="131.24"/>
    <x v="10"/>
    <x v="1"/>
    <s v="Tallentava HD-digiboxi"/>
    <n v="6"/>
    <x v="2"/>
  </r>
  <r>
    <n v="57044"/>
    <x v="1198"/>
    <s v="10031"/>
    <n v="1"/>
    <n v="1"/>
    <n v="169"/>
    <n v="92.55"/>
    <x v="0"/>
    <x v="0"/>
    <s v="HD-digiboxi"/>
    <n v="6"/>
    <x v="2"/>
  </r>
  <r>
    <n v="57045"/>
    <x v="1198"/>
    <s v="10062"/>
    <n v="1"/>
    <n v="2"/>
    <n v="26"/>
    <n v="20.23"/>
    <x v="1"/>
    <x v="0"/>
    <s v="HDMI-kaapeli"/>
    <n v="4"/>
    <x v="1"/>
  </r>
  <r>
    <n v="57046"/>
    <x v="629"/>
    <s v="10062"/>
    <n v="1"/>
    <n v="13"/>
    <n v="25"/>
    <n v="20.18"/>
    <x v="8"/>
    <x v="1"/>
    <s v="HDMI-kaapeli"/>
    <n v="4"/>
    <x v="1"/>
  </r>
  <r>
    <n v="57047"/>
    <x v="635"/>
    <s v="10016"/>
    <n v="1"/>
    <n v="6"/>
    <n v="235"/>
    <n v="178.71"/>
    <x v="4"/>
    <x v="1"/>
    <s v="Blu-ray-soitin"/>
    <n v="2"/>
    <x v="4"/>
  </r>
  <r>
    <n v="57048"/>
    <x v="636"/>
    <s v="10062"/>
    <n v="1"/>
    <n v="7"/>
    <n v="26"/>
    <n v="19.760000000000002"/>
    <x v="3"/>
    <x v="0"/>
    <s v="HDMI-kaapeli"/>
    <n v="4"/>
    <x v="1"/>
  </r>
  <r>
    <n v="57049"/>
    <x v="637"/>
    <s v="10062"/>
    <n v="1"/>
    <n v="7"/>
    <n v="25"/>
    <n v="19.72"/>
    <x v="3"/>
    <x v="0"/>
    <s v="HDMI-kaapeli"/>
    <n v="4"/>
    <x v="1"/>
  </r>
  <r>
    <n v="57050"/>
    <x v="641"/>
    <s v="10062"/>
    <n v="1"/>
    <n v="11"/>
    <n v="25"/>
    <n v="19.46"/>
    <x v="7"/>
    <x v="1"/>
    <s v="HDMI-kaapeli"/>
    <n v="4"/>
    <x v="1"/>
  </r>
  <r>
    <n v="57051"/>
    <x v="641"/>
    <s v="10016"/>
    <n v="1"/>
    <n v="7"/>
    <n v="227"/>
    <n v="167.81"/>
    <x v="3"/>
    <x v="0"/>
    <s v="Blu-ray-soitin"/>
    <n v="2"/>
    <x v="4"/>
  </r>
  <r>
    <n v="57052"/>
    <x v="643"/>
    <s v="10062"/>
    <n v="1"/>
    <n v="5"/>
    <n v="26"/>
    <n v="20.8"/>
    <x v="2"/>
    <x v="1"/>
    <s v="HDMI-kaapeli"/>
    <n v="4"/>
    <x v="1"/>
  </r>
  <r>
    <n v="57053"/>
    <x v="643"/>
    <s v="10033"/>
    <n v="1"/>
    <n v="10"/>
    <n v="242"/>
    <n v="132.55000000000001"/>
    <x v="9"/>
    <x v="0"/>
    <s v="Tallentava HD-digiboxi"/>
    <n v="6"/>
    <x v="2"/>
  </r>
  <r>
    <n v="57054"/>
    <x v="643"/>
    <s v="10031"/>
    <n v="1"/>
    <n v="1"/>
    <n v="165"/>
    <n v="91.83"/>
    <x v="0"/>
    <x v="0"/>
    <s v="HD-digiboxi"/>
    <n v="6"/>
    <x v="2"/>
  </r>
  <r>
    <n v="57055"/>
    <x v="646"/>
    <s v="10016"/>
    <n v="1"/>
    <n v="6"/>
    <n v="223"/>
    <n v="169.7"/>
    <x v="4"/>
    <x v="1"/>
    <s v="Blu-ray-soitin"/>
    <n v="2"/>
    <x v="4"/>
  </r>
  <r>
    <n v="57056"/>
    <x v="1207"/>
    <s v="10062"/>
    <n v="1"/>
    <n v="2"/>
    <n v="25"/>
    <n v="19.73"/>
    <x v="1"/>
    <x v="0"/>
    <s v="HDMI-kaapeli"/>
    <n v="4"/>
    <x v="1"/>
  </r>
  <r>
    <n v="57057"/>
    <x v="654"/>
    <s v="10062"/>
    <n v="1"/>
    <n v="6"/>
    <n v="26"/>
    <n v="19.48"/>
    <x v="4"/>
    <x v="1"/>
    <s v="HDMI-kaapeli"/>
    <n v="4"/>
    <x v="1"/>
  </r>
  <r>
    <n v="57058"/>
    <x v="656"/>
    <s v="10062"/>
    <n v="1"/>
    <n v="6"/>
    <n v="25"/>
    <n v="19.73"/>
    <x v="4"/>
    <x v="1"/>
    <s v="HDMI-kaapeli"/>
    <n v="4"/>
    <x v="1"/>
  </r>
  <r>
    <n v="57059"/>
    <x v="1213"/>
    <s v="10033"/>
    <n v="1"/>
    <n v="15"/>
    <n v="237"/>
    <n v="133.01"/>
    <x v="12"/>
    <x v="0"/>
    <s v="Tallentava HD-digiboxi"/>
    <n v="6"/>
    <x v="2"/>
  </r>
  <r>
    <n v="57060"/>
    <x v="661"/>
    <s v="10062"/>
    <n v="1"/>
    <n v="14"/>
    <n v="26"/>
    <n v="18.989999999999998"/>
    <x v="10"/>
    <x v="1"/>
    <s v="HDMI-kaapeli"/>
    <n v="4"/>
    <x v="1"/>
  </r>
  <r>
    <n v="57061"/>
    <x v="661"/>
    <s v="10016"/>
    <n v="1"/>
    <n v="7"/>
    <n v="228"/>
    <n v="177.6"/>
    <x v="3"/>
    <x v="0"/>
    <s v="Blu-ray-soitin"/>
    <n v="2"/>
    <x v="4"/>
  </r>
  <r>
    <n v="57062"/>
    <x v="665"/>
    <s v="10062"/>
    <n v="1"/>
    <n v="3"/>
    <n v="24"/>
    <n v="19.989999999999998"/>
    <x v="5"/>
    <x v="0"/>
    <s v="HDMI-kaapeli"/>
    <n v="4"/>
    <x v="1"/>
  </r>
  <r>
    <n v="57063"/>
    <x v="669"/>
    <s v="10031"/>
    <n v="1"/>
    <n v="14"/>
    <n v="164"/>
    <n v="95.74"/>
    <x v="10"/>
    <x v="1"/>
    <s v="HD-digiboxi"/>
    <n v="6"/>
    <x v="2"/>
  </r>
  <r>
    <n v="57064"/>
    <x v="670"/>
    <s v="10062"/>
    <n v="1"/>
    <n v="6"/>
    <n v="26"/>
    <n v="20.36"/>
    <x v="4"/>
    <x v="1"/>
    <s v="HDMI-kaapeli"/>
    <n v="4"/>
    <x v="1"/>
  </r>
  <r>
    <n v="57065"/>
    <x v="672"/>
    <s v="10016"/>
    <n v="1"/>
    <n v="13"/>
    <n v="233"/>
    <n v="173.92"/>
    <x v="8"/>
    <x v="1"/>
    <s v="Blu-ray-soitin"/>
    <n v="2"/>
    <x v="4"/>
  </r>
  <r>
    <n v="57066"/>
    <x v="1219"/>
    <s v="10033"/>
    <n v="1"/>
    <n v="16"/>
    <n v="249"/>
    <n v="123.14"/>
    <x v="11"/>
    <x v="0"/>
    <s v="Tallentava HD-digiboxi"/>
    <n v="6"/>
    <x v="2"/>
  </r>
  <r>
    <n v="57067"/>
    <x v="677"/>
    <s v="10062"/>
    <n v="1"/>
    <n v="16"/>
    <n v="25"/>
    <n v="20.85"/>
    <x v="11"/>
    <x v="0"/>
    <s v="HDMI-kaapeli"/>
    <n v="4"/>
    <x v="1"/>
  </r>
  <r>
    <n v="57068"/>
    <x v="680"/>
    <s v="10016"/>
    <n v="1"/>
    <n v="1"/>
    <n v="227"/>
    <n v="172.51"/>
    <x v="0"/>
    <x v="0"/>
    <s v="Blu-ray-soitin"/>
    <n v="2"/>
    <x v="4"/>
  </r>
  <r>
    <n v="57069"/>
    <x v="684"/>
    <s v="10031"/>
    <n v="1"/>
    <n v="11"/>
    <n v="164"/>
    <n v="96.58"/>
    <x v="7"/>
    <x v="1"/>
    <s v="HD-digiboxi"/>
    <n v="6"/>
    <x v="2"/>
  </r>
  <r>
    <n v="57070"/>
    <x v="686"/>
    <s v="10062"/>
    <n v="1"/>
    <n v="3"/>
    <n v="26"/>
    <n v="19.850000000000001"/>
    <x v="5"/>
    <x v="0"/>
    <s v="HDMI-kaapeli"/>
    <n v="4"/>
    <x v="1"/>
  </r>
  <r>
    <n v="57071"/>
    <x v="689"/>
    <s v="10062"/>
    <n v="1"/>
    <n v="6"/>
    <n v="24"/>
    <n v="20.420000000000002"/>
    <x v="4"/>
    <x v="1"/>
    <s v="HDMI-kaapeli"/>
    <n v="4"/>
    <x v="1"/>
  </r>
  <r>
    <n v="57072"/>
    <x v="1225"/>
    <s v="10033"/>
    <n v="1"/>
    <n v="2"/>
    <n v="244"/>
    <n v="125.49"/>
    <x v="1"/>
    <x v="0"/>
    <s v="Tallentava HD-digiboxi"/>
    <n v="6"/>
    <x v="2"/>
  </r>
  <r>
    <n v="57073"/>
    <x v="692"/>
    <s v="10062"/>
    <n v="1"/>
    <n v="3"/>
    <n v="24"/>
    <n v="20.079999999999998"/>
    <x v="5"/>
    <x v="0"/>
    <s v="HDMI-kaapeli"/>
    <n v="4"/>
    <x v="1"/>
  </r>
  <r>
    <n v="57074"/>
    <x v="695"/>
    <s v="10062"/>
    <n v="1"/>
    <n v="16"/>
    <n v="26"/>
    <n v="19.73"/>
    <x v="11"/>
    <x v="0"/>
    <s v="HDMI-kaapeli"/>
    <n v="4"/>
    <x v="1"/>
  </r>
  <r>
    <n v="57075"/>
    <x v="695"/>
    <s v="10016"/>
    <n v="1"/>
    <n v="1"/>
    <n v="243"/>
    <n v="171.36"/>
    <x v="0"/>
    <x v="0"/>
    <s v="Blu-ray-soitin"/>
    <n v="2"/>
    <x v="4"/>
  </r>
  <r>
    <n v="57076"/>
    <x v="697"/>
    <s v="10062"/>
    <n v="1"/>
    <n v="7"/>
    <n v="25"/>
    <n v="19.59"/>
    <x v="3"/>
    <x v="0"/>
    <s v="HDMI-kaapeli"/>
    <n v="4"/>
    <x v="1"/>
  </r>
  <r>
    <n v="57077"/>
    <x v="1230"/>
    <s v="10062"/>
    <n v="1"/>
    <n v="13"/>
    <n v="26"/>
    <n v="19.239999999999998"/>
    <x v="8"/>
    <x v="1"/>
    <s v="HDMI-kaapeli"/>
    <n v="4"/>
    <x v="1"/>
  </r>
  <r>
    <n v="57078"/>
    <x v="1231"/>
    <s v="10062"/>
    <n v="1"/>
    <n v="15"/>
    <n v="26"/>
    <n v="19.5"/>
    <x v="12"/>
    <x v="0"/>
    <s v="HDMI-kaapeli"/>
    <n v="4"/>
    <x v="1"/>
  </r>
  <r>
    <n v="57079"/>
    <x v="703"/>
    <s v="10031"/>
    <n v="1"/>
    <n v="6"/>
    <n v="161"/>
    <n v="95.51"/>
    <x v="4"/>
    <x v="1"/>
    <s v="HD-digiboxi"/>
    <n v="6"/>
    <x v="2"/>
  </r>
  <r>
    <n v="57080"/>
    <x v="704"/>
    <s v="10062"/>
    <n v="1"/>
    <n v="6"/>
    <n v="26"/>
    <n v="20.63"/>
    <x v="4"/>
    <x v="1"/>
    <s v="HDMI-kaapeli"/>
    <n v="4"/>
    <x v="1"/>
  </r>
  <r>
    <n v="57081"/>
    <x v="1232"/>
    <s v="10016"/>
    <n v="1"/>
    <n v="14"/>
    <n v="229"/>
    <n v="164.51"/>
    <x v="10"/>
    <x v="1"/>
    <s v="Blu-ray-soitin"/>
    <n v="2"/>
    <x v="4"/>
  </r>
  <r>
    <n v="57082"/>
    <x v="705"/>
    <s v="10062"/>
    <n v="1"/>
    <n v="14"/>
    <n v="24"/>
    <n v="19.64"/>
    <x v="10"/>
    <x v="1"/>
    <s v="HDMI-kaapeli"/>
    <n v="4"/>
    <x v="1"/>
  </r>
  <r>
    <n v="57083"/>
    <x v="706"/>
    <s v="10033"/>
    <n v="1"/>
    <n v="19"/>
    <n v="235"/>
    <n v="130.29"/>
    <x v="13"/>
    <x v="1"/>
    <s v="Tallentava HD-digiboxi"/>
    <n v="6"/>
    <x v="2"/>
  </r>
  <r>
    <n v="57084"/>
    <x v="707"/>
    <s v="10062"/>
    <n v="1"/>
    <n v="7"/>
    <n v="25"/>
    <n v="19.18"/>
    <x v="3"/>
    <x v="0"/>
    <s v="HDMI-kaapeli"/>
    <n v="4"/>
    <x v="1"/>
  </r>
  <r>
    <n v="57085"/>
    <x v="710"/>
    <s v="10062"/>
    <n v="1"/>
    <n v="2"/>
    <n v="25"/>
    <n v="19.98"/>
    <x v="1"/>
    <x v="0"/>
    <s v="HDMI-kaapeli"/>
    <n v="4"/>
    <x v="1"/>
  </r>
  <r>
    <n v="57086"/>
    <x v="713"/>
    <s v="10062"/>
    <n v="1"/>
    <n v="5"/>
    <n v="26"/>
    <n v="19.96"/>
    <x v="2"/>
    <x v="1"/>
    <s v="HDMI-kaapeli"/>
    <n v="4"/>
    <x v="1"/>
  </r>
  <r>
    <n v="57087"/>
    <x v="715"/>
    <s v="10016"/>
    <n v="1"/>
    <n v="5"/>
    <n v="225"/>
    <n v="171.7"/>
    <x v="2"/>
    <x v="1"/>
    <s v="Blu-ray-soitin"/>
    <n v="2"/>
    <x v="4"/>
  </r>
  <r>
    <n v="57088"/>
    <x v="717"/>
    <s v="10062"/>
    <n v="1"/>
    <n v="3"/>
    <n v="25"/>
    <n v="19.5"/>
    <x v="5"/>
    <x v="0"/>
    <s v="HDMI-kaapeli"/>
    <n v="4"/>
    <x v="1"/>
  </r>
  <r>
    <n v="57089"/>
    <x v="719"/>
    <s v="10033"/>
    <n v="1"/>
    <n v="7"/>
    <n v="241"/>
    <n v="126.16"/>
    <x v="3"/>
    <x v="0"/>
    <s v="Tallentava HD-digiboxi"/>
    <n v="6"/>
    <x v="2"/>
  </r>
  <r>
    <n v="57090"/>
    <x v="1239"/>
    <s v="10062"/>
    <n v="1"/>
    <n v="5"/>
    <n v="26"/>
    <n v="19.239999999999998"/>
    <x v="2"/>
    <x v="1"/>
    <s v="HDMI-kaapeli"/>
    <n v="4"/>
    <x v="1"/>
  </r>
  <r>
    <n v="57091"/>
    <x v="724"/>
    <s v="10062"/>
    <n v="1"/>
    <n v="9"/>
    <n v="25"/>
    <n v="20.94"/>
    <x v="6"/>
    <x v="1"/>
    <s v="HDMI-kaapeli"/>
    <n v="4"/>
    <x v="1"/>
  </r>
  <r>
    <n v="57092"/>
    <x v="726"/>
    <s v="10031"/>
    <n v="1"/>
    <n v="16"/>
    <n v="167"/>
    <n v="92.75"/>
    <x v="11"/>
    <x v="0"/>
    <s v="HD-digiboxi"/>
    <n v="6"/>
    <x v="2"/>
  </r>
  <r>
    <n v="57093"/>
    <x v="727"/>
    <s v="10062"/>
    <n v="1"/>
    <n v="2"/>
    <n v="25"/>
    <n v="19.420000000000002"/>
    <x v="1"/>
    <x v="0"/>
    <s v="HDMI-kaapeli"/>
    <n v="4"/>
    <x v="1"/>
  </r>
  <r>
    <n v="57094"/>
    <x v="730"/>
    <s v="10016"/>
    <n v="1"/>
    <n v="6"/>
    <n v="239"/>
    <n v="175.57"/>
    <x v="4"/>
    <x v="1"/>
    <s v="Blu-ray-soitin"/>
    <n v="2"/>
    <x v="4"/>
  </r>
  <r>
    <n v="57095"/>
    <x v="731"/>
    <s v="10062"/>
    <n v="1"/>
    <n v="7"/>
    <n v="26"/>
    <n v="20.7"/>
    <x v="3"/>
    <x v="0"/>
    <s v="HDMI-kaapeli"/>
    <n v="4"/>
    <x v="1"/>
  </r>
  <r>
    <n v="57096"/>
    <x v="732"/>
    <s v="10062"/>
    <n v="1"/>
    <n v="13"/>
    <n v="25"/>
    <n v="19.91"/>
    <x v="8"/>
    <x v="1"/>
    <s v="HDMI-kaapeli"/>
    <n v="4"/>
    <x v="1"/>
  </r>
  <r>
    <n v="57097"/>
    <x v="732"/>
    <s v="10033"/>
    <n v="1"/>
    <n v="1"/>
    <n v="241"/>
    <n v="126.61"/>
    <x v="0"/>
    <x v="0"/>
    <s v="Tallentava HD-digiboxi"/>
    <n v="6"/>
    <x v="2"/>
  </r>
  <r>
    <n v="57098"/>
    <x v="1244"/>
    <s v="10016"/>
    <n v="1"/>
    <n v="3"/>
    <n v="234"/>
    <n v="178.8"/>
    <x v="5"/>
    <x v="0"/>
    <s v="Blu-ray-soitin"/>
    <n v="2"/>
    <x v="4"/>
  </r>
  <r>
    <n v="57099"/>
    <x v="1244"/>
    <s v="10062"/>
    <n v="1"/>
    <n v="6"/>
    <n v="24"/>
    <n v="20.23"/>
    <x v="4"/>
    <x v="1"/>
    <s v="HDMI-kaapeli"/>
    <n v="4"/>
    <x v="1"/>
  </r>
  <r>
    <n v="57100"/>
    <x v="737"/>
    <s v="10062"/>
    <n v="1"/>
    <n v="9"/>
    <n v="25"/>
    <n v="18.91"/>
    <x v="6"/>
    <x v="1"/>
    <s v="HDMI-kaapeli"/>
    <n v="4"/>
    <x v="1"/>
  </r>
  <r>
    <n v="57101"/>
    <x v="1248"/>
    <s v="10062"/>
    <n v="1"/>
    <n v="7"/>
    <n v="24"/>
    <n v="19.39"/>
    <x v="3"/>
    <x v="0"/>
    <s v="HDMI-kaapeli"/>
    <n v="4"/>
    <x v="1"/>
  </r>
  <r>
    <n v="57102"/>
    <x v="1250"/>
    <s v="10062"/>
    <n v="1"/>
    <n v="16"/>
    <n v="25"/>
    <n v="20.100000000000001"/>
    <x v="11"/>
    <x v="0"/>
    <s v="HDMI-kaapeli"/>
    <n v="4"/>
    <x v="1"/>
  </r>
  <r>
    <n v="57103"/>
    <x v="742"/>
    <s v="10031"/>
    <n v="1"/>
    <n v="9"/>
    <n v="160"/>
    <n v="91.73"/>
    <x v="6"/>
    <x v="1"/>
    <s v="HD-digiboxi"/>
    <n v="6"/>
    <x v="2"/>
  </r>
  <r>
    <n v="57104"/>
    <x v="1251"/>
    <s v="10016"/>
    <n v="1"/>
    <n v="5"/>
    <n v="229"/>
    <n v="168.08"/>
    <x v="2"/>
    <x v="1"/>
    <s v="Blu-ray-soitin"/>
    <n v="2"/>
    <x v="4"/>
  </r>
  <r>
    <n v="57105"/>
    <x v="743"/>
    <s v="10062"/>
    <n v="1"/>
    <n v="11"/>
    <n v="24"/>
    <n v="19.14"/>
    <x v="7"/>
    <x v="1"/>
    <s v="HDMI-kaapeli"/>
    <n v="4"/>
    <x v="1"/>
  </r>
  <r>
    <n v="57106"/>
    <x v="745"/>
    <s v="10062"/>
    <n v="1"/>
    <n v="14"/>
    <n v="24"/>
    <n v="19.09"/>
    <x v="10"/>
    <x v="1"/>
    <s v="HDMI-kaapeli"/>
    <n v="4"/>
    <x v="1"/>
  </r>
  <r>
    <n v="57107"/>
    <x v="748"/>
    <s v="10062"/>
    <n v="1"/>
    <n v="1"/>
    <n v="24"/>
    <n v="19.5"/>
    <x v="0"/>
    <x v="0"/>
    <s v="HDMI-kaapeli"/>
    <n v="4"/>
    <x v="1"/>
  </r>
  <r>
    <n v="57108"/>
    <x v="1254"/>
    <s v="10033"/>
    <n v="1"/>
    <n v="5"/>
    <n v="252"/>
    <n v="122.9"/>
    <x v="2"/>
    <x v="1"/>
    <s v="Tallentava HD-digiboxi"/>
    <n v="6"/>
    <x v="2"/>
  </r>
  <r>
    <n v="57109"/>
    <x v="752"/>
    <s v="10062"/>
    <n v="1"/>
    <n v="5"/>
    <n v="26"/>
    <n v="20.28"/>
    <x v="2"/>
    <x v="1"/>
    <s v="HDMI-kaapeli"/>
    <n v="4"/>
    <x v="1"/>
  </r>
  <r>
    <n v="57110"/>
    <x v="1257"/>
    <s v="10062"/>
    <n v="1"/>
    <n v="2"/>
    <n v="26"/>
    <n v="20.309999999999999"/>
    <x v="1"/>
    <x v="0"/>
    <s v="HDMI-kaapeli"/>
    <n v="4"/>
    <x v="1"/>
  </r>
  <r>
    <n v="57111"/>
    <x v="1258"/>
    <s v="10016"/>
    <n v="1"/>
    <n v="5"/>
    <n v="236"/>
    <n v="165.9"/>
    <x v="2"/>
    <x v="1"/>
    <s v="Blu-ray-soitin"/>
    <n v="2"/>
    <x v="4"/>
  </r>
  <r>
    <n v="57112"/>
    <x v="1259"/>
    <s v="10062"/>
    <n v="1"/>
    <n v="16"/>
    <n v="25"/>
    <n v="19.88"/>
    <x v="11"/>
    <x v="0"/>
    <s v="HDMI-kaapeli"/>
    <n v="4"/>
    <x v="1"/>
  </r>
  <r>
    <n v="57113"/>
    <x v="757"/>
    <s v="10016"/>
    <n v="1"/>
    <n v="10"/>
    <n v="239"/>
    <n v="176.07"/>
    <x v="9"/>
    <x v="0"/>
    <s v="Blu-ray-soitin"/>
    <n v="2"/>
    <x v="4"/>
  </r>
  <r>
    <n v="57114"/>
    <x v="759"/>
    <s v="10062"/>
    <n v="1"/>
    <n v="3"/>
    <n v="25"/>
    <n v="20.14"/>
    <x v="5"/>
    <x v="0"/>
    <s v="HDMI-kaapeli"/>
    <n v="4"/>
    <x v="1"/>
  </r>
  <r>
    <n v="57115"/>
    <x v="1261"/>
    <s v="10031"/>
    <n v="1"/>
    <n v="1"/>
    <n v="154"/>
    <n v="94.5"/>
    <x v="0"/>
    <x v="0"/>
    <s v="HD-digiboxi"/>
    <n v="6"/>
    <x v="2"/>
  </r>
  <r>
    <n v="57116"/>
    <x v="760"/>
    <s v="10062"/>
    <n v="1"/>
    <n v="16"/>
    <n v="26"/>
    <n v="19.93"/>
    <x v="11"/>
    <x v="0"/>
    <s v="HDMI-kaapeli"/>
    <n v="4"/>
    <x v="1"/>
  </r>
  <r>
    <n v="57117"/>
    <x v="761"/>
    <s v="10062"/>
    <n v="1"/>
    <n v="7"/>
    <n v="26"/>
    <n v="19.940000000000001"/>
    <x v="3"/>
    <x v="0"/>
    <s v="HDMI-kaapeli"/>
    <n v="4"/>
    <x v="1"/>
  </r>
  <r>
    <n v="57118"/>
    <x v="765"/>
    <s v="10062"/>
    <n v="1"/>
    <n v="15"/>
    <n v="25"/>
    <n v="19.52"/>
    <x v="12"/>
    <x v="0"/>
    <s v="HDMI-kaapeli"/>
    <n v="4"/>
    <x v="1"/>
  </r>
  <r>
    <n v="57119"/>
    <x v="765"/>
    <s v="10033"/>
    <n v="1"/>
    <n v="1"/>
    <n v="237"/>
    <n v="131.59"/>
    <x v="0"/>
    <x v="0"/>
    <s v="Tallentava HD-digiboxi"/>
    <n v="6"/>
    <x v="2"/>
  </r>
  <r>
    <n v="57120"/>
    <x v="1264"/>
    <s v="10062"/>
    <n v="1"/>
    <n v="2"/>
    <n v="25"/>
    <n v="19.25"/>
    <x v="1"/>
    <x v="0"/>
    <s v="HDMI-kaapeli"/>
    <n v="4"/>
    <x v="1"/>
  </r>
  <r>
    <n v="57121"/>
    <x v="770"/>
    <s v="10062"/>
    <n v="1"/>
    <n v="1"/>
    <n v="24"/>
    <n v="19.559999999999999"/>
    <x v="0"/>
    <x v="0"/>
    <s v="HDMI-kaapeli"/>
    <n v="4"/>
    <x v="1"/>
  </r>
  <r>
    <n v="57122"/>
    <x v="1265"/>
    <s v="10062"/>
    <n v="1"/>
    <n v="7"/>
    <n v="24"/>
    <n v="20.5"/>
    <x v="3"/>
    <x v="0"/>
    <s v="HDMI-kaapeli"/>
    <n v="4"/>
    <x v="1"/>
  </r>
  <r>
    <n v="57123"/>
    <x v="773"/>
    <s v="10016"/>
    <n v="1"/>
    <n v="7"/>
    <n v="226"/>
    <n v="164.25"/>
    <x v="3"/>
    <x v="0"/>
    <s v="Blu-ray-soitin"/>
    <n v="2"/>
    <x v="4"/>
  </r>
  <r>
    <n v="57124"/>
    <x v="773"/>
    <s v="10062"/>
    <n v="1"/>
    <n v="7"/>
    <n v="25"/>
    <n v="19.38"/>
    <x v="3"/>
    <x v="0"/>
    <s v="HDMI-kaapeli"/>
    <n v="4"/>
    <x v="1"/>
  </r>
  <r>
    <n v="57125"/>
    <x v="1269"/>
    <s v="10062"/>
    <n v="1"/>
    <n v="13"/>
    <n v="24"/>
    <n v="20.75"/>
    <x v="8"/>
    <x v="1"/>
    <s v="HDMI-kaapeli"/>
    <n v="4"/>
    <x v="1"/>
  </r>
  <r>
    <n v="57126"/>
    <x v="775"/>
    <s v="10033"/>
    <n v="1"/>
    <n v="10"/>
    <n v="242"/>
    <n v="125.36"/>
    <x v="9"/>
    <x v="0"/>
    <s v="Tallentava HD-digiboxi"/>
    <n v="6"/>
    <x v="2"/>
  </r>
  <r>
    <n v="57127"/>
    <x v="778"/>
    <s v="10062"/>
    <n v="1"/>
    <n v="19"/>
    <n v="25"/>
    <n v="20.100000000000001"/>
    <x v="13"/>
    <x v="1"/>
    <s v="HDMI-kaapeli"/>
    <n v="4"/>
    <x v="1"/>
  </r>
  <r>
    <n v="57128"/>
    <x v="1271"/>
    <s v="10033"/>
    <n v="1"/>
    <n v="10"/>
    <n v="237"/>
    <n v="123.33"/>
    <x v="9"/>
    <x v="0"/>
    <s v="Tallentava HD-digiboxi"/>
    <n v="6"/>
    <x v="2"/>
  </r>
  <r>
    <n v="57129"/>
    <x v="782"/>
    <s v="10062"/>
    <n v="1"/>
    <n v="10"/>
    <n v="25"/>
    <n v="19.190000000000001"/>
    <x v="9"/>
    <x v="0"/>
    <s v="HDMI-kaapeli"/>
    <n v="4"/>
    <x v="1"/>
  </r>
  <r>
    <n v="57130"/>
    <x v="1273"/>
    <s v="10031"/>
    <n v="1"/>
    <n v="3"/>
    <n v="159"/>
    <n v="91.59"/>
    <x v="5"/>
    <x v="0"/>
    <s v="HD-digiboxi"/>
    <n v="6"/>
    <x v="2"/>
  </r>
  <r>
    <n v="57131"/>
    <x v="785"/>
    <s v="10062"/>
    <n v="1"/>
    <n v="18"/>
    <n v="25"/>
    <n v="20.3"/>
    <x v="14"/>
    <x v="0"/>
    <s v="HDMI-kaapeli"/>
    <n v="4"/>
    <x v="1"/>
  </r>
  <r>
    <n v="57132"/>
    <x v="785"/>
    <s v="10054"/>
    <n v="1"/>
    <n v="16"/>
    <n v="646"/>
    <n v="498.02"/>
    <x v="11"/>
    <x v="0"/>
    <s v="TV40"/>
    <n v="3"/>
    <x v="3"/>
  </r>
  <r>
    <n v="57133"/>
    <x v="786"/>
    <s v="10016"/>
    <n v="1"/>
    <n v="14"/>
    <n v="221"/>
    <n v="171.82"/>
    <x v="10"/>
    <x v="1"/>
    <s v="Blu-ray-soitin"/>
    <n v="2"/>
    <x v="4"/>
  </r>
  <r>
    <n v="57134"/>
    <x v="786"/>
    <s v="10033"/>
    <n v="1"/>
    <n v="7"/>
    <n v="239"/>
    <n v="131.63999999999999"/>
    <x v="3"/>
    <x v="0"/>
    <s v="Tallentava HD-digiboxi"/>
    <n v="6"/>
    <x v="2"/>
  </r>
  <r>
    <n v="57135"/>
    <x v="1276"/>
    <s v="10062"/>
    <n v="1"/>
    <n v="5"/>
    <n v="24"/>
    <n v="19.61"/>
    <x v="2"/>
    <x v="1"/>
    <s v="HDMI-kaapeli"/>
    <n v="4"/>
    <x v="1"/>
  </r>
  <r>
    <n v="57136"/>
    <x v="788"/>
    <s v="10062"/>
    <n v="1"/>
    <n v="5"/>
    <n v="24"/>
    <n v="18.96"/>
    <x v="2"/>
    <x v="1"/>
    <s v="HDMI-kaapeli"/>
    <n v="4"/>
    <x v="1"/>
  </r>
  <r>
    <n v="57137"/>
    <x v="788"/>
    <s v="10054"/>
    <n v="1"/>
    <n v="3"/>
    <n v="667"/>
    <n v="492.76"/>
    <x v="5"/>
    <x v="0"/>
    <s v="TV40"/>
    <n v="3"/>
    <x v="3"/>
  </r>
  <r>
    <n v="57138"/>
    <x v="791"/>
    <s v="10062"/>
    <n v="1"/>
    <n v="7"/>
    <n v="25"/>
    <n v="19.96"/>
    <x v="3"/>
    <x v="0"/>
    <s v="HDMI-kaapeli"/>
    <n v="4"/>
    <x v="1"/>
  </r>
  <r>
    <n v="57139"/>
    <x v="794"/>
    <s v="10062"/>
    <n v="1"/>
    <n v="2"/>
    <n v="24"/>
    <n v="19.62"/>
    <x v="1"/>
    <x v="0"/>
    <s v="HDMI-kaapeli"/>
    <n v="4"/>
    <x v="1"/>
  </r>
  <r>
    <n v="57140"/>
    <x v="1279"/>
    <s v="10054"/>
    <n v="1"/>
    <n v="7"/>
    <n v="649"/>
    <n v="518.07000000000005"/>
    <x v="3"/>
    <x v="0"/>
    <s v="TV40"/>
    <n v="3"/>
    <x v="3"/>
  </r>
  <r>
    <n v="57141"/>
    <x v="795"/>
    <s v="10033"/>
    <n v="1"/>
    <n v="5"/>
    <n v="250"/>
    <n v="128.85"/>
    <x v="2"/>
    <x v="1"/>
    <s v="Tallentava HD-digiboxi"/>
    <n v="6"/>
    <x v="2"/>
  </r>
  <r>
    <n v="57142"/>
    <x v="796"/>
    <s v="10062"/>
    <n v="1"/>
    <n v="7"/>
    <n v="24"/>
    <n v="20.04"/>
    <x v="3"/>
    <x v="0"/>
    <s v="HDMI-kaapeli"/>
    <n v="4"/>
    <x v="1"/>
  </r>
  <r>
    <n v="57143"/>
    <x v="797"/>
    <s v="10062"/>
    <n v="1"/>
    <n v="2"/>
    <n v="26"/>
    <n v="19.260000000000002"/>
    <x v="1"/>
    <x v="0"/>
    <s v="HDMI-kaapeli"/>
    <n v="4"/>
    <x v="1"/>
  </r>
  <r>
    <n v="57144"/>
    <x v="799"/>
    <s v="10062"/>
    <n v="1"/>
    <n v="14"/>
    <n v="26"/>
    <n v="19.059999999999999"/>
    <x v="10"/>
    <x v="1"/>
    <s v="HDMI-kaapeli"/>
    <n v="4"/>
    <x v="1"/>
  </r>
  <r>
    <n v="57145"/>
    <x v="799"/>
    <s v="10033"/>
    <n v="1"/>
    <n v="5"/>
    <n v="253"/>
    <n v="130.4"/>
    <x v="2"/>
    <x v="1"/>
    <s v="Tallentava HD-digiboxi"/>
    <n v="6"/>
    <x v="2"/>
  </r>
  <r>
    <n v="57146"/>
    <x v="1281"/>
    <s v="10016"/>
    <n v="1"/>
    <n v="3"/>
    <n v="242"/>
    <n v="176.3"/>
    <x v="5"/>
    <x v="0"/>
    <s v="Blu-ray-soitin"/>
    <n v="2"/>
    <x v="4"/>
  </r>
  <r>
    <n v="57147"/>
    <x v="801"/>
    <s v="10062"/>
    <n v="1"/>
    <n v="7"/>
    <n v="25"/>
    <n v="20.22"/>
    <x v="3"/>
    <x v="0"/>
    <s v="HDMI-kaapeli"/>
    <n v="4"/>
    <x v="1"/>
  </r>
  <r>
    <n v="57148"/>
    <x v="802"/>
    <s v="10054"/>
    <n v="1"/>
    <n v="10"/>
    <n v="625"/>
    <n v="494.87"/>
    <x v="9"/>
    <x v="0"/>
    <s v="TV40"/>
    <n v="3"/>
    <x v="3"/>
  </r>
  <r>
    <n v="57149"/>
    <x v="804"/>
    <s v="10031"/>
    <n v="1"/>
    <n v="2"/>
    <n v="160"/>
    <n v="88.71"/>
    <x v="1"/>
    <x v="0"/>
    <s v="HD-digiboxi"/>
    <n v="6"/>
    <x v="2"/>
  </r>
  <r>
    <n v="57150"/>
    <x v="805"/>
    <s v="10062"/>
    <n v="1"/>
    <n v="5"/>
    <n v="26"/>
    <n v="19.2"/>
    <x v="2"/>
    <x v="1"/>
    <s v="HDMI-kaapeli"/>
    <n v="4"/>
    <x v="1"/>
  </r>
  <r>
    <n v="57151"/>
    <x v="805"/>
    <s v="10054"/>
    <n v="1"/>
    <n v="5"/>
    <n v="667"/>
    <n v="482.22"/>
    <x v="2"/>
    <x v="1"/>
    <s v="TV40"/>
    <n v="3"/>
    <x v="3"/>
  </r>
  <r>
    <n v="57152"/>
    <x v="1283"/>
    <s v="10058"/>
    <n v="1"/>
    <n v="14"/>
    <n v="895"/>
    <n v="505.01"/>
    <x v="10"/>
    <x v="1"/>
    <s v="TV52"/>
    <n v="3"/>
    <x v="3"/>
  </r>
  <r>
    <n v="57153"/>
    <x v="1284"/>
    <s v="10054"/>
    <n v="1"/>
    <n v="2"/>
    <n v="639"/>
    <n v="471.64"/>
    <x v="1"/>
    <x v="0"/>
    <s v="TV40"/>
    <n v="3"/>
    <x v="3"/>
  </r>
  <r>
    <n v="57154"/>
    <x v="1285"/>
    <s v="10062"/>
    <n v="1"/>
    <n v="1"/>
    <n v="26"/>
    <n v="19.07"/>
    <x v="0"/>
    <x v="0"/>
    <s v="HDMI-kaapeli"/>
    <n v="4"/>
    <x v="1"/>
  </r>
  <r>
    <n v="57155"/>
    <x v="808"/>
    <s v="10062"/>
    <n v="1"/>
    <n v="16"/>
    <n v="26"/>
    <n v="19.55"/>
    <x v="11"/>
    <x v="0"/>
    <s v="HDMI-kaapeli"/>
    <n v="4"/>
    <x v="1"/>
  </r>
  <r>
    <n v="57156"/>
    <x v="808"/>
    <s v="10054"/>
    <n v="1"/>
    <n v="16"/>
    <n v="644"/>
    <n v="493.33"/>
    <x v="11"/>
    <x v="0"/>
    <s v="TV40"/>
    <n v="3"/>
    <x v="3"/>
  </r>
  <r>
    <n v="57157"/>
    <x v="809"/>
    <s v="10058"/>
    <n v="1"/>
    <n v="15"/>
    <n v="895"/>
    <n v="514.62"/>
    <x v="12"/>
    <x v="0"/>
    <s v="TV52"/>
    <n v="3"/>
    <x v="3"/>
  </r>
  <r>
    <n v="57158"/>
    <x v="809"/>
    <s v="10062"/>
    <n v="1"/>
    <n v="5"/>
    <n v="24"/>
    <n v="19.96"/>
    <x v="2"/>
    <x v="1"/>
    <s v="HDMI-kaapeli"/>
    <n v="4"/>
    <x v="1"/>
  </r>
  <r>
    <n v="57159"/>
    <x v="810"/>
    <s v="10016"/>
    <n v="1"/>
    <n v="7"/>
    <n v="228"/>
    <n v="163.93"/>
    <x v="3"/>
    <x v="0"/>
    <s v="Blu-ray-soitin"/>
    <n v="2"/>
    <x v="4"/>
  </r>
  <r>
    <n v="57160"/>
    <x v="811"/>
    <s v="10058"/>
    <n v="1"/>
    <n v="5"/>
    <n v="957"/>
    <n v="529.41"/>
    <x v="2"/>
    <x v="1"/>
    <s v="TV52"/>
    <n v="3"/>
    <x v="3"/>
  </r>
  <r>
    <n v="57161"/>
    <x v="811"/>
    <s v="10054"/>
    <n v="1"/>
    <n v="5"/>
    <n v="621"/>
    <n v="490.38"/>
    <x v="2"/>
    <x v="1"/>
    <s v="TV40"/>
    <n v="3"/>
    <x v="3"/>
  </r>
  <r>
    <n v="57162"/>
    <x v="812"/>
    <s v="10033"/>
    <n v="1"/>
    <n v="19"/>
    <n v="243"/>
    <n v="132.11000000000001"/>
    <x v="13"/>
    <x v="1"/>
    <s v="Tallentava HD-digiboxi"/>
    <n v="6"/>
    <x v="2"/>
  </r>
  <r>
    <n v="57163"/>
    <x v="1287"/>
    <s v="10062"/>
    <n v="1"/>
    <n v="11"/>
    <n v="24"/>
    <n v="19.25"/>
    <x v="7"/>
    <x v="1"/>
    <s v="HDMI-kaapeli"/>
    <n v="4"/>
    <x v="1"/>
  </r>
  <r>
    <n v="57164"/>
    <x v="1287"/>
    <s v="10058"/>
    <n v="1"/>
    <n v="11"/>
    <n v="887"/>
    <n v="528.53"/>
    <x v="7"/>
    <x v="1"/>
    <s v="TV52"/>
    <n v="3"/>
    <x v="3"/>
  </r>
  <r>
    <n v="57165"/>
    <x v="1288"/>
    <s v="10062"/>
    <n v="1"/>
    <n v="1"/>
    <n v="26"/>
    <n v="19.18"/>
    <x v="0"/>
    <x v="0"/>
    <s v="HDMI-kaapeli"/>
    <n v="4"/>
    <x v="1"/>
  </r>
  <r>
    <n v="57166"/>
    <x v="1288"/>
    <s v="10058"/>
    <n v="1"/>
    <n v="2"/>
    <n v="923"/>
    <n v="498.33"/>
    <x v="1"/>
    <x v="0"/>
    <s v="TV52"/>
    <n v="3"/>
    <x v="3"/>
  </r>
  <r>
    <n v="57167"/>
    <x v="815"/>
    <s v="10054"/>
    <n v="1"/>
    <n v="11"/>
    <n v="652"/>
    <n v="496.34"/>
    <x v="7"/>
    <x v="1"/>
    <s v="TV40"/>
    <n v="3"/>
    <x v="3"/>
  </r>
  <r>
    <n v="57168"/>
    <x v="815"/>
    <s v="10062"/>
    <n v="2"/>
    <n v="7"/>
    <n v="26"/>
    <n v="19.41"/>
    <x v="3"/>
    <x v="0"/>
    <s v="HDMI-kaapeli"/>
    <n v="4"/>
    <x v="1"/>
  </r>
  <r>
    <n v="57169"/>
    <x v="815"/>
    <s v="10031"/>
    <n v="1"/>
    <n v="7"/>
    <n v="167"/>
    <n v="90.81"/>
    <x v="3"/>
    <x v="0"/>
    <s v="HD-digiboxi"/>
    <n v="6"/>
    <x v="2"/>
  </r>
  <r>
    <n v="57170"/>
    <x v="817"/>
    <s v="10062"/>
    <n v="1"/>
    <n v="10"/>
    <n v="24"/>
    <n v="19.25"/>
    <x v="9"/>
    <x v="0"/>
    <s v="HDMI-kaapeli"/>
    <n v="4"/>
    <x v="1"/>
  </r>
  <r>
    <n v="57171"/>
    <x v="819"/>
    <s v="10062"/>
    <n v="1"/>
    <n v="9"/>
    <n v="24"/>
    <n v="19.13"/>
    <x v="6"/>
    <x v="1"/>
    <s v="HDMI-kaapeli"/>
    <n v="4"/>
    <x v="1"/>
  </r>
  <r>
    <n v="57172"/>
    <x v="819"/>
    <s v="10058"/>
    <n v="1"/>
    <n v="11"/>
    <n v="920"/>
    <n v="529.15"/>
    <x v="7"/>
    <x v="1"/>
    <s v="TV52"/>
    <n v="3"/>
    <x v="3"/>
  </r>
  <r>
    <n v="57173"/>
    <x v="820"/>
    <s v="10016"/>
    <n v="1"/>
    <n v="3"/>
    <n v="243"/>
    <n v="166.47"/>
    <x v="5"/>
    <x v="0"/>
    <s v="Blu-ray-soitin"/>
    <n v="2"/>
    <x v="4"/>
  </r>
  <r>
    <n v="57174"/>
    <x v="822"/>
    <s v="10062"/>
    <n v="1"/>
    <n v="11"/>
    <n v="25"/>
    <n v="20.79"/>
    <x v="7"/>
    <x v="1"/>
    <s v="HDMI-kaapeli"/>
    <n v="4"/>
    <x v="1"/>
  </r>
  <r>
    <n v="57175"/>
    <x v="822"/>
    <s v="10058"/>
    <n v="1"/>
    <n v="1"/>
    <n v="885"/>
    <n v="502.35"/>
    <x v="0"/>
    <x v="0"/>
    <s v="TV52"/>
    <n v="3"/>
    <x v="3"/>
  </r>
  <r>
    <n v="57176"/>
    <x v="823"/>
    <s v="10054"/>
    <n v="1"/>
    <n v="7"/>
    <n v="631"/>
    <n v="493.01"/>
    <x v="3"/>
    <x v="0"/>
    <s v="TV40"/>
    <n v="3"/>
    <x v="3"/>
  </r>
  <r>
    <n v="57177"/>
    <x v="824"/>
    <s v="10058"/>
    <n v="1"/>
    <n v="7"/>
    <n v="959"/>
    <n v="498.94"/>
    <x v="3"/>
    <x v="0"/>
    <s v="TV52"/>
    <n v="3"/>
    <x v="3"/>
  </r>
  <r>
    <n v="57178"/>
    <x v="824"/>
    <s v="10062"/>
    <n v="1"/>
    <n v="7"/>
    <n v="26"/>
    <n v="19"/>
    <x v="3"/>
    <x v="0"/>
    <s v="HDMI-kaapeli"/>
    <n v="4"/>
    <x v="1"/>
  </r>
  <r>
    <n v="57179"/>
    <x v="826"/>
    <s v="10062"/>
    <n v="1"/>
    <n v="3"/>
    <n v="26"/>
    <n v="20.11"/>
    <x v="5"/>
    <x v="0"/>
    <s v="HDMI-kaapeli"/>
    <n v="4"/>
    <x v="1"/>
  </r>
  <r>
    <n v="57180"/>
    <x v="827"/>
    <s v="10033"/>
    <n v="1"/>
    <n v="3"/>
    <n v="240"/>
    <n v="123.93"/>
    <x v="5"/>
    <x v="0"/>
    <s v="Tallentava HD-digiboxi"/>
    <n v="6"/>
    <x v="2"/>
  </r>
  <r>
    <n v="57181"/>
    <x v="827"/>
    <s v="10054"/>
    <n v="1"/>
    <n v="2"/>
    <n v="622"/>
    <n v="497.36"/>
    <x v="1"/>
    <x v="0"/>
    <s v="TV40"/>
    <n v="3"/>
    <x v="3"/>
  </r>
  <r>
    <n v="57182"/>
    <x v="828"/>
    <s v="10058"/>
    <n v="1"/>
    <n v="2"/>
    <n v="941"/>
    <n v="497.16"/>
    <x v="1"/>
    <x v="0"/>
    <s v="TV52"/>
    <n v="3"/>
    <x v="3"/>
  </r>
  <r>
    <n v="57183"/>
    <x v="829"/>
    <s v="10031"/>
    <n v="1"/>
    <n v="16"/>
    <n v="168"/>
    <n v="88.67"/>
    <x v="11"/>
    <x v="0"/>
    <s v="HD-digiboxi"/>
    <n v="6"/>
    <x v="2"/>
  </r>
  <r>
    <n v="57184"/>
    <x v="830"/>
    <s v="10062"/>
    <n v="1"/>
    <n v="1"/>
    <n v="26"/>
    <n v="20.260000000000002"/>
    <x v="0"/>
    <x v="0"/>
    <s v="HDMI-kaapeli"/>
    <n v="4"/>
    <x v="1"/>
  </r>
  <r>
    <n v="57185"/>
    <x v="1293"/>
    <s v="10054"/>
    <n v="1"/>
    <n v="16"/>
    <n v="630"/>
    <n v="481.44"/>
    <x v="11"/>
    <x v="0"/>
    <s v="TV40"/>
    <n v="3"/>
    <x v="3"/>
  </r>
  <r>
    <n v="57186"/>
    <x v="832"/>
    <s v="10062"/>
    <n v="1"/>
    <n v="18"/>
    <n v="26"/>
    <n v="20.21"/>
    <x v="14"/>
    <x v="0"/>
    <s v="HDMI-kaapeli"/>
    <n v="4"/>
    <x v="1"/>
  </r>
  <r>
    <n v="57187"/>
    <x v="1294"/>
    <s v="10058"/>
    <n v="1"/>
    <n v="19"/>
    <n v="947"/>
    <n v="513.17999999999995"/>
    <x v="13"/>
    <x v="1"/>
    <s v="TV52"/>
    <n v="3"/>
    <x v="3"/>
  </r>
  <r>
    <n v="57188"/>
    <x v="834"/>
    <s v="10058"/>
    <n v="1"/>
    <n v="11"/>
    <n v="918"/>
    <n v="528.59"/>
    <x v="7"/>
    <x v="1"/>
    <s v="TV52"/>
    <n v="3"/>
    <x v="3"/>
  </r>
  <r>
    <n v="57189"/>
    <x v="835"/>
    <s v="10062"/>
    <n v="1"/>
    <n v="6"/>
    <n v="24"/>
    <n v="19.89"/>
    <x v="4"/>
    <x v="1"/>
    <s v="HDMI-kaapeli"/>
    <n v="4"/>
    <x v="1"/>
  </r>
  <r>
    <n v="57190"/>
    <x v="836"/>
    <s v="10033"/>
    <n v="1"/>
    <n v="15"/>
    <n v="249"/>
    <n v="124.04"/>
    <x v="12"/>
    <x v="0"/>
    <s v="Tallentava HD-digiboxi"/>
    <n v="6"/>
    <x v="2"/>
  </r>
  <r>
    <n v="57191"/>
    <x v="836"/>
    <s v="10054"/>
    <n v="1"/>
    <n v="11"/>
    <n v="677"/>
    <n v="520.01"/>
    <x v="7"/>
    <x v="1"/>
    <s v="TV40"/>
    <n v="3"/>
    <x v="3"/>
  </r>
  <r>
    <n v="57192"/>
    <x v="1295"/>
    <s v="10062"/>
    <n v="1"/>
    <n v="9"/>
    <n v="26"/>
    <n v="18.97"/>
    <x v="6"/>
    <x v="1"/>
    <s v="HDMI-kaapeli"/>
    <n v="4"/>
    <x v="1"/>
  </r>
  <r>
    <n v="57193"/>
    <x v="1295"/>
    <s v="10016"/>
    <n v="1"/>
    <n v="3"/>
    <n v="221"/>
    <n v="172.4"/>
    <x v="5"/>
    <x v="0"/>
    <s v="Blu-ray-soitin"/>
    <n v="2"/>
    <x v="4"/>
  </r>
  <r>
    <n v="57194"/>
    <x v="1296"/>
    <s v="10062"/>
    <n v="1"/>
    <n v="5"/>
    <n v="24"/>
    <n v="20.27"/>
    <x v="2"/>
    <x v="1"/>
    <s v="HDMI-kaapeli"/>
    <n v="4"/>
    <x v="1"/>
  </r>
  <r>
    <n v="57195"/>
    <x v="839"/>
    <s v="10058"/>
    <n v="1"/>
    <n v="10"/>
    <n v="921"/>
    <n v="515.67999999999995"/>
    <x v="9"/>
    <x v="0"/>
    <s v="TV52"/>
    <n v="3"/>
    <x v="3"/>
  </r>
  <r>
    <n v="57196"/>
    <x v="840"/>
    <s v="10062"/>
    <n v="1"/>
    <n v="19"/>
    <n v="24"/>
    <n v="19.36"/>
    <x v="13"/>
    <x v="1"/>
    <s v="HDMI-kaapeli"/>
    <n v="4"/>
    <x v="1"/>
  </r>
  <r>
    <n v="57197"/>
    <x v="1297"/>
    <s v="10033"/>
    <n v="1"/>
    <n v="2"/>
    <n v="241"/>
    <n v="132.26"/>
    <x v="1"/>
    <x v="0"/>
    <s v="Tallentava HD-digiboxi"/>
    <n v="6"/>
    <x v="2"/>
  </r>
  <r>
    <n v="57198"/>
    <x v="841"/>
    <s v="10054"/>
    <n v="1"/>
    <n v="11"/>
    <n v="622"/>
    <n v="521.1"/>
    <x v="7"/>
    <x v="1"/>
    <s v="TV40"/>
    <n v="3"/>
    <x v="3"/>
  </r>
  <r>
    <n v="57199"/>
    <x v="1298"/>
    <s v="10062"/>
    <n v="1"/>
    <n v="19"/>
    <n v="25"/>
    <n v="19.649999999999999"/>
    <x v="13"/>
    <x v="1"/>
    <s v="HDMI-kaapeli"/>
    <n v="4"/>
    <x v="1"/>
  </r>
  <r>
    <n v="57200"/>
    <x v="843"/>
    <s v="10031"/>
    <n v="1"/>
    <n v="7"/>
    <n v="160"/>
    <n v="94.98"/>
    <x v="3"/>
    <x v="0"/>
    <s v="HD-digiboxi"/>
    <n v="6"/>
    <x v="2"/>
  </r>
  <r>
    <n v="57201"/>
    <x v="843"/>
    <s v="10058"/>
    <n v="1"/>
    <n v="2"/>
    <n v="974"/>
    <n v="492.37"/>
    <x v="1"/>
    <x v="0"/>
    <s v="TV52"/>
    <n v="3"/>
    <x v="3"/>
  </r>
  <r>
    <n v="57202"/>
    <x v="843"/>
    <s v="10062"/>
    <n v="1"/>
    <n v="11"/>
    <n v="25"/>
    <n v="19.09"/>
    <x v="7"/>
    <x v="1"/>
    <s v="HDMI-kaapeli"/>
    <n v="4"/>
    <x v="1"/>
  </r>
  <r>
    <n v="57203"/>
    <x v="1299"/>
    <s v="10033"/>
    <n v="1"/>
    <n v="9"/>
    <n v="246"/>
    <n v="132.76"/>
    <x v="6"/>
    <x v="1"/>
    <s v="Tallentava HD-digiboxi"/>
    <n v="6"/>
    <x v="2"/>
  </r>
  <r>
    <n v="57204"/>
    <x v="844"/>
    <s v="10058"/>
    <n v="1"/>
    <n v="5"/>
    <n v="958"/>
    <n v="505.21"/>
    <x v="2"/>
    <x v="1"/>
    <s v="TV52"/>
    <n v="3"/>
    <x v="3"/>
  </r>
  <r>
    <n v="57205"/>
    <x v="845"/>
    <s v="10062"/>
    <n v="1"/>
    <n v="16"/>
    <n v="26"/>
    <n v="19.12"/>
    <x v="11"/>
    <x v="0"/>
    <s v="HDMI-kaapeli"/>
    <n v="4"/>
    <x v="1"/>
  </r>
  <r>
    <n v="57206"/>
    <x v="1301"/>
    <s v="10033"/>
    <n v="1"/>
    <n v="1"/>
    <n v="247"/>
    <n v="132.53"/>
    <x v="0"/>
    <x v="0"/>
    <s v="Tallentava HD-digiboxi"/>
    <n v="6"/>
    <x v="2"/>
  </r>
  <r>
    <n v="57207"/>
    <x v="847"/>
    <s v="10058"/>
    <n v="1"/>
    <n v="2"/>
    <n v="946"/>
    <n v="511.21"/>
    <x v="1"/>
    <x v="0"/>
    <s v="TV52"/>
    <n v="3"/>
    <x v="3"/>
  </r>
  <r>
    <n v="57208"/>
    <x v="847"/>
    <s v="10054"/>
    <n v="1"/>
    <n v="5"/>
    <n v="645"/>
    <n v="480.57"/>
    <x v="2"/>
    <x v="1"/>
    <s v="TV40"/>
    <n v="3"/>
    <x v="3"/>
  </r>
  <r>
    <n v="57209"/>
    <x v="848"/>
    <s v="10062"/>
    <n v="1"/>
    <n v="3"/>
    <n v="24"/>
    <n v="19.68"/>
    <x v="5"/>
    <x v="0"/>
    <s v="HDMI-kaapeli"/>
    <n v="4"/>
    <x v="1"/>
  </r>
  <r>
    <n v="57210"/>
    <x v="850"/>
    <s v="10016"/>
    <n v="1"/>
    <n v="2"/>
    <n v="233"/>
    <n v="171.18"/>
    <x v="1"/>
    <x v="0"/>
    <s v="Blu-ray-soitin"/>
    <n v="2"/>
    <x v="4"/>
  </r>
  <r>
    <n v="57211"/>
    <x v="850"/>
    <s v="10062"/>
    <n v="1"/>
    <n v="13"/>
    <n v="25"/>
    <n v="19.100000000000001"/>
    <x v="8"/>
    <x v="1"/>
    <s v="HDMI-kaapeli"/>
    <n v="4"/>
    <x v="1"/>
  </r>
  <r>
    <n v="57212"/>
    <x v="1302"/>
    <s v="10058"/>
    <n v="1"/>
    <n v="19"/>
    <n v="908"/>
    <n v="521.48"/>
    <x v="13"/>
    <x v="1"/>
    <s v="TV52"/>
    <n v="3"/>
    <x v="3"/>
  </r>
  <r>
    <n v="57213"/>
    <x v="1302"/>
    <s v="10062"/>
    <n v="1"/>
    <n v="11"/>
    <n v="25"/>
    <n v="20.46"/>
    <x v="7"/>
    <x v="1"/>
    <s v="HDMI-kaapeli"/>
    <n v="4"/>
    <x v="1"/>
  </r>
  <r>
    <n v="57214"/>
    <x v="1303"/>
    <s v="10054"/>
    <n v="1"/>
    <n v="7"/>
    <n v="624"/>
    <n v="505.31"/>
    <x v="3"/>
    <x v="0"/>
    <s v="TV40"/>
    <n v="3"/>
    <x v="3"/>
  </r>
  <r>
    <n v="57215"/>
    <x v="854"/>
    <s v="10062"/>
    <n v="1"/>
    <n v="9"/>
    <n v="26"/>
    <n v="20"/>
    <x v="6"/>
    <x v="1"/>
    <s v="HDMI-kaapeli"/>
    <n v="4"/>
    <x v="1"/>
  </r>
  <r>
    <n v="57216"/>
    <x v="1304"/>
    <s v="10033"/>
    <n v="1"/>
    <n v="5"/>
    <n v="236"/>
    <n v="134.1"/>
    <x v="2"/>
    <x v="1"/>
    <s v="Tallentava HD-digiboxi"/>
    <n v="6"/>
    <x v="2"/>
  </r>
  <r>
    <n v="57217"/>
    <x v="855"/>
    <s v="10058"/>
    <n v="1"/>
    <n v="14"/>
    <n v="948"/>
    <n v="501.92"/>
    <x v="10"/>
    <x v="1"/>
    <s v="TV52"/>
    <n v="3"/>
    <x v="3"/>
  </r>
  <r>
    <n v="57218"/>
    <x v="856"/>
    <s v="10062"/>
    <n v="1"/>
    <n v="3"/>
    <n v="26"/>
    <n v="20.81"/>
    <x v="5"/>
    <x v="0"/>
    <s v="HDMI-kaapeli"/>
    <n v="4"/>
    <x v="1"/>
  </r>
  <r>
    <n v="57219"/>
    <x v="857"/>
    <s v="10054"/>
    <n v="1"/>
    <n v="19"/>
    <n v="648"/>
    <n v="473.69"/>
    <x v="13"/>
    <x v="1"/>
    <s v="TV40"/>
    <n v="3"/>
    <x v="3"/>
  </r>
  <r>
    <n v="57220"/>
    <x v="857"/>
    <s v="10058"/>
    <n v="1"/>
    <n v="7"/>
    <n v="897"/>
    <n v="505.46"/>
    <x v="3"/>
    <x v="0"/>
    <s v="TV52"/>
    <n v="3"/>
    <x v="3"/>
  </r>
  <r>
    <n v="57221"/>
    <x v="857"/>
    <s v="10062"/>
    <n v="1"/>
    <n v="7"/>
    <n v="24"/>
    <n v="18.899999999999999"/>
    <x v="3"/>
    <x v="0"/>
    <s v="HDMI-kaapeli"/>
    <n v="4"/>
    <x v="1"/>
  </r>
  <r>
    <n v="57222"/>
    <x v="858"/>
    <s v="10033"/>
    <n v="1"/>
    <n v="6"/>
    <n v="236"/>
    <n v="122.95"/>
    <x v="4"/>
    <x v="1"/>
    <s v="Tallentava HD-digiboxi"/>
    <n v="6"/>
    <x v="2"/>
  </r>
  <r>
    <n v="57223"/>
    <x v="1307"/>
    <s v="10031"/>
    <n v="1"/>
    <n v="5"/>
    <n v="153"/>
    <n v="93.5"/>
    <x v="2"/>
    <x v="1"/>
    <s v="HD-digiboxi"/>
    <n v="6"/>
    <x v="2"/>
  </r>
  <r>
    <n v="57224"/>
    <x v="860"/>
    <s v="10058"/>
    <n v="1"/>
    <n v="14"/>
    <n v="889"/>
    <n v="518.16999999999996"/>
    <x v="10"/>
    <x v="1"/>
    <s v="TV52"/>
    <n v="3"/>
    <x v="3"/>
  </r>
  <r>
    <n v="57225"/>
    <x v="860"/>
    <s v="10062"/>
    <n v="1"/>
    <n v="16"/>
    <n v="26"/>
    <n v="19.16"/>
    <x v="11"/>
    <x v="0"/>
    <s v="HDMI-kaapeli"/>
    <n v="4"/>
    <x v="1"/>
  </r>
  <r>
    <n v="57226"/>
    <x v="862"/>
    <s v="10054"/>
    <n v="1"/>
    <n v="5"/>
    <n v="658"/>
    <n v="485.52"/>
    <x v="2"/>
    <x v="1"/>
    <s v="TV40"/>
    <n v="3"/>
    <x v="3"/>
  </r>
  <r>
    <n v="57227"/>
    <x v="862"/>
    <s v="10058"/>
    <n v="1"/>
    <n v="1"/>
    <n v="942"/>
    <n v="489.92"/>
    <x v="0"/>
    <x v="0"/>
    <s v="TV52"/>
    <n v="3"/>
    <x v="3"/>
  </r>
  <r>
    <n v="57228"/>
    <x v="862"/>
    <s v="10062"/>
    <n v="1"/>
    <n v="16"/>
    <n v="26"/>
    <n v="20.03"/>
    <x v="11"/>
    <x v="0"/>
    <s v="HDMI-kaapeli"/>
    <n v="4"/>
    <x v="1"/>
  </r>
  <r>
    <n v="57229"/>
    <x v="1309"/>
    <s v="10058"/>
    <n v="1"/>
    <n v="19"/>
    <n v="897"/>
    <n v="515.65"/>
    <x v="13"/>
    <x v="1"/>
    <s v="TV52"/>
    <n v="3"/>
    <x v="3"/>
  </r>
  <r>
    <n v="57230"/>
    <x v="865"/>
    <s v="10016"/>
    <n v="1"/>
    <n v="5"/>
    <n v="230"/>
    <n v="163.35"/>
    <x v="2"/>
    <x v="1"/>
    <s v="Blu-ray-soitin"/>
    <n v="2"/>
    <x v="4"/>
  </r>
  <r>
    <n v="57231"/>
    <x v="865"/>
    <s v="10062"/>
    <n v="1"/>
    <n v="18"/>
    <n v="25"/>
    <n v="19.559999999999999"/>
    <x v="14"/>
    <x v="0"/>
    <s v="HDMI-kaapeli"/>
    <n v="4"/>
    <x v="1"/>
  </r>
  <r>
    <n v="57232"/>
    <x v="868"/>
    <s v="10062"/>
    <n v="1"/>
    <n v="6"/>
    <n v="25"/>
    <n v="20.12"/>
    <x v="4"/>
    <x v="1"/>
    <s v="HDMI-kaapeli"/>
    <n v="4"/>
    <x v="1"/>
  </r>
  <r>
    <n v="57233"/>
    <x v="870"/>
    <s v="10062"/>
    <n v="1"/>
    <n v="5"/>
    <n v="25"/>
    <n v="19.489999999999998"/>
    <x v="2"/>
    <x v="1"/>
    <s v="HDMI-kaapeli"/>
    <n v="4"/>
    <x v="1"/>
  </r>
  <r>
    <n v="57234"/>
    <x v="871"/>
    <s v="10054"/>
    <n v="1"/>
    <n v="11"/>
    <n v="655"/>
    <n v="489.59"/>
    <x v="7"/>
    <x v="1"/>
    <s v="TV40"/>
    <n v="3"/>
    <x v="3"/>
  </r>
  <r>
    <n v="57235"/>
    <x v="871"/>
    <s v="10045"/>
    <n v="1"/>
    <n v="16"/>
    <n v="235"/>
    <n v="165.95"/>
    <x v="11"/>
    <x v="0"/>
    <s v="PS4-konsoli"/>
    <n v="5"/>
    <x v="0"/>
  </r>
  <r>
    <n v="57236"/>
    <x v="871"/>
    <s v="10033"/>
    <n v="1"/>
    <n v="2"/>
    <n v="259"/>
    <n v="133.81"/>
    <x v="1"/>
    <x v="0"/>
    <s v="Tallentava HD-digiboxi"/>
    <n v="6"/>
    <x v="2"/>
  </r>
  <r>
    <n v="57237"/>
    <x v="872"/>
    <s v="10058"/>
    <n v="1"/>
    <n v="14"/>
    <n v="883"/>
    <n v="489.19"/>
    <x v="10"/>
    <x v="1"/>
    <s v="TV52"/>
    <n v="3"/>
    <x v="3"/>
  </r>
  <r>
    <n v="57238"/>
    <x v="872"/>
    <s v="10062"/>
    <n v="1"/>
    <n v="5"/>
    <n v="26"/>
    <n v="18.899999999999999"/>
    <x v="2"/>
    <x v="1"/>
    <s v="HDMI-kaapeli"/>
    <n v="4"/>
    <x v="1"/>
  </r>
  <r>
    <n v="57239"/>
    <x v="874"/>
    <s v="10062"/>
    <n v="1"/>
    <n v="5"/>
    <n v="26"/>
    <n v="19.78"/>
    <x v="2"/>
    <x v="1"/>
    <s v="HDMI-kaapeli"/>
    <n v="4"/>
    <x v="1"/>
  </r>
  <r>
    <n v="57240"/>
    <x v="875"/>
    <s v="10054"/>
    <n v="1"/>
    <n v="9"/>
    <n v="648"/>
    <n v="484.99"/>
    <x v="6"/>
    <x v="1"/>
    <s v="TV40"/>
    <n v="3"/>
    <x v="3"/>
  </r>
  <r>
    <n v="57241"/>
    <x v="1314"/>
    <s v="10016"/>
    <n v="1"/>
    <n v="14"/>
    <n v="243"/>
    <n v="166.63"/>
    <x v="10"/>
    <x v="1"/>
    <s v="Blu-ray-soitin"/>
    <n v="2"/>
    <x v="4"/>
  </r>
  <r>
    <n v="57242"/>
    <x v="1315"/>
    <s v="10045"/>
    <n v="1"/>
    <n v="6"/>
    <n v="259"/>
    <n v="154.55000000000001"/>
    <x v="4"/>
    <x v="1"/>
    <s v="PS4-konsoli"/>
    <n v="5"/>
    <x v="0"/>
  </r>
  <r>
    <n v="57243"/>
    <x v="1315"/>
    <s v="10062"/>
    <n v="1"/>
    <n v="2"/>
    <n v="24"/>
    <n v="19.170000000000002"/>
    <x v="1"/>
    <x v="0"/>
    <s v="HDMI-kaapeli"/>
    <n v="4"/>
    <x v="1"/>
  </r>
  <r>
    <n v="57244"/>
    <x v="1316"/>
    <s v="10033"/>
    <n v="1"/>
    <n v="2"/>
    <n v="239"/>
    <n v="128.33000000000001"/>
    <x v="1"/>
    <x v="0"/>
    <s v="Tallentava HD-digiboxi"/>
    <n v="6"/>
    <x v="2"/>
  </r>
  <r>
    <n v="57245"/>
    <x v="877"/>
    <s v="10062"/>
    <n v="1"/>
    <n v="15"/>
    <n v="25"/>
    <n v="19.71"/>
    <x v="12"/>
    <x v="0"/>
    <s v="HDMI-kaapeli"/>
    <n v="4"/>
    <x v="1"/>
  </r>
  <r>
    <n v="57246"/>
    <x v="879"/>
    <s v="10062"/>
    <n v="1"/>
    <n v="13"/>
    <n v="26"/>
    <n v="20.88"/>
    <x v="8"/>
    <x v="1"/>
    <s v="HDMI-kaapeli"/>
    <n v="4"/>
    <x v="1"/>
  </r>
  <r>
    <n v="57247"/>
    <x v="879"/>
    <s v="10031"/>
    <n v="1"/>
    <n v="6"/>
    <n v="157"/>
    <n v="91.55"/>
    <x v="4"/>
    <x v="1"/>
    <s v="HD-digiboxi"/>
    <n v="6"/>
    <x v="2"/>
  </r>
  <r>
    <n v="57248"/>
    <x v="880"/>
    <s v="10058"/>
    <n v="1"/>
    <n v="7"/>
    <n v="901"/>
    <n v="495.64"/>
    <x v="3"/>
    <x v="0"/>
    <s v="TV52"/>
    <n v="3"/>
    <x v="3"/>
  </r>
  <r>
    <n v="57249"/>
    <x v="1317"/>
    <s v="10062"/>
    <n v="1"/>
    <n v="2"/>
    <n v="25"/>
    <n v="19.420000000000002"/>
    <x v="1"/>
    <x v="0"/>
    <s v="HDMI-kaapeli"/>
    <n v="4"/>
    <x v="1"/>
  </r>
  <r>
    <n v="57250"/>
    <x v="1318"/>
    <s v="10045"/>
    <n v="1"/>
    <n v="6"/>
    <n v="241"/>
    <n v="161.41999999999999"/>
    <x v="4"/>
    <x v="1"/>
    <s v="PS4-konsoli"/>
    <n v="5"/>
    <x v="0"/>
  </r>
  <r>
    <n v="57251"/>
    <x v="881"/>
    <s v="10054"/>
    <n v="1"/>
    <n v="18"/>
    <n v="679"/>
    <n v="494.14"/>
    <x v="14"/>
    <x v="0"/>
    <s v="TV40"/>
    <n v="3"/>
    <x v="3"/>
  </r>
  <r>
    <n v="57252"/>
    <x v="881"/>
    <s v="10062"/>
    <n v="1"/>
    <n v="5"/>
    <n v="24"/>
    <n v="19.23"/>
    <x v="2"/>
    <x v="1"/>
    <s v="HDMI-kaapeli"/>
    <n v="4"/>
    <x v="1"/>
  </r>
  <r>
    <n v="57253"/>
    <x v="882"/>
    <s v="10058"/>
    <n v="1"/>
    <n v="3"/>
    <n v="948"/>
    <n v="491.83"/>
    <x v="5"/>
    <x v="0"/>
    <s v="TV52"/>
    <n v="3"/>
    <x v="3"/>
  </r>
  <r>
    <n v="57254"/>
    <x v="883"/>
    <s v="10062"/>
    <n v="1"/>
    <n v="19"/>
    <n v="24"/>
    <n v="20.27"/>
    <x v="13"/>
    <x v="1"/>
    <s v="HDMI-kaapeli"/>
    <n v="4"/>
    <x v="1"/>
  </r>
  <r>
    <n v="57255"/>
    <x v="1320"/>
    <s v="10045"/>
    <n v="1"/>
    <n v="10"/>
    <n v="253"/>
    <n v="161.57"/>
    <x v="9"/>
    <x v="0"/>
    <s v="PS4-konsoli"/>
    <n v="5"/>
    <x v="0"/>
  </r>
  <r>
    <n v="57256"/>
    <x v="885"/>
    <s v="10062"/>
    <n v="1"/>
    <n v="6"/>
    <n v="25"/>
    <n v="20.350000000000001"/>
    <x v="4"/>
    <x v="1"/>
    <s v="HDMI-kaapeli"/>
    <n v="4"/>
    <x v="1"/>
  </r>
  <r>
    <n v="57257"/>
    <x v="886"/>
    <s v="10045"/>
    <n v="1"/>
    <n v="5"/>
    <n v="250"/>
    <n v="156.38"/>
    <x v="2"/>
    <x v="1"/>
    <s v="PS4-konsoli"/>
    <n v="5"/>
    <x v="0"/>
  </r>
  <r>
    <n v="57258"/>
    <x v="886"/>
    <s v="10031"/>
    <n v="1"/>
    <n v="13"/>
    <n v="157"/>
    <n v="93.2"/>
    <x v="8"/>
    <x v="1"/>
    <s v="HD-digiboxi"/>
    <n v="6"/>
    <x v="2"/>
  </r>
  <r>
    <n v="57259"/>
    <x v="1322"/>
    <s v="10033"/>
    <n v="1"/>
    <n v="15"/>
    <n v="235"/>
    <n v="133.84"/>
    <x v="12"/>
    <x v="0"/>
    <s v="Tallentava HD-digiboxi"/>
    <n v="6"/>
    <x v="2"/>
  </r>
  <r>
    <n v="57260"/>
    <x v="1323"/>
    <s v="10062"/>
    <n v="1"/>
    <n v="7"/>
    <n v="26"/>
    <n v="19.510000000000002"/>
    <x v="3"/>
    <x v="0"/>
    <s v="HDMI-kaapeli"/>
    <n v="4"/>
    <x v="1"/>
  </r>
  <r>
    <n v="57261"/>
    <x v="887"/>
    <s v="10058"/>
    <n v="1"/>
    <n v="5"/>
    <n v="927"/>
    <n v="485.92"/>
    <x v="2"/>
    <x v="1"/>
    <s v="TV52"/>
    <n v="3"/>
    <x v="3"/>
  </r>
  <r>
    <n v="57262"/>
    <x v="887"/>
    <s v="10054"/>
    <n v="1"/>
    <n v="7"/>
    <n v="658"/>
    <n v="477.26"/>
    <x v="3"/>
    <x v="0"/>
    <s v="TV40"/>
    <n v="3"/>
    <x v="3"/>
  </r>
  <r>
    <n v="57263"/>
    <x v="888"/>
    <s v="10016"/>
    <n v="1"/>
    <n v="5"/>
    <n v="232"/>
    <n v="164.57"/>
    <x v="2"/>
    <x v="1"/>
    <s v="Blu-ray-soitin"/>
    <n v="2"/>
    <x v="4"/>
  </r>
  <r>
    <n v="57264"/>
    <x v="890"/>
    <s v="10045"/>
    <n v="1"/>
    <n v="11"/>
    <n v="239"/>
    <n v="158.94"/>
    <x v="7"/>
    <x v="1"/>
    <s v="PS4-konsoli"/>
    <n v="5"/>
    <x v="0"/>
  </r>
  <r>
    <n v="57265"/>
    <x v="890"/>
    <s v="10062"/>
    <n v="1"/>
    <n v="7"/>
    <n v="25"/>
    <n v="19.04"/>
    <x v="3"/>
    <x v="0"/>
    <s v="HDMI-kaapeli"/>
    <n v="4"/>
    <x v="1"/>
  </r>
  <r>
    <n v="57266"/>
    <x v="1324"/>
    <s v="10054"/>
    <n v="1"/>
    <n v="11"/>
    <n v="636"/>
    <n v="481.24"/>
    <x v="7"/>
    <x v="1"/>
    <s v="TV40"/>
    <n v="3"/>
    <x v="3"/>
  </r>
  <r>
    <n v="57267"/>
    <x v="1325"/>
    <s v="10062"/>
    <n v="1"/>
    <n v="1"/>
    <n v="26"/>
    <n v="19.84"/>
    <x v="0"/>
    <x v="0"/>
    <s v="HDMI-kaapeli"/>
    <n v="4"/>
    <x v="1"/>
  </r>
  <r>
    <n v="57268"/>
    <x v="1325"/>
    <s v="10033"/>
    <n v="1"/>
    <n v="19"/>
    <n v="238"/>
    <n v="128.32"/>
    <x v="13"/>
    <x v="1"/>
    <s v="Tallentava HD-digiboxi"/>
    <n v="6"/>
    <x v="2"/>
  </r>
  <r>
    <n v="57269"/>
    <x v="892"/>
    <s v="10031"/>
    <n v="1"/>
    <n v="1"/>
    <n v="161"/>
    <n v="96.83"/>
    <x v="0"/>
    <x v="0"/>
    <s v="HD-digiboxi"/>
    <n v="6"/>
    <x v="2"/>
  </r>
  <r>
    <n v="57270"/>
    <x v="893"/>
    <s v="10062"/>
    <n v="1"/>
    <n v="16"/>
    <n v="25"/>
    <n v="20.6"/>
    <x v="11"/>
    <x v="0"/>
    <s v="HDMI-kaapeli"/>
    <n v="4"/>
    <x v="1"/>
  </r>
  <r>
    <n v="57271"/>
    <x v="894"/>
    <s v="10058"/>
    <n v="1"/>
    <n v="7"/>
    <n v="926"/>
    <n v="505.79"/>
    <x v="3"/>
    <x v="0"/>
    <s v="TV52"/>
    <n v="3"/>
    <x v="3"/>
  </r>
  <r>
    <n v="57272"/>
    <x v="895"/>
    <s v="10062"/>
    <n v="1"/>
    <n v="16"/>
    <n v="25"/>
    <n v="19.63"/>
    <x v="11"/>
    <x v="0"/>
    <s v="HDMI-kaapeli"/>
    <n v="4"/>
    <x v="1"/>
  </r>
  <r>
    <n v="57273"/>
    <x v="896"/>
    <s v="10045"/>
    <n v="1"/>
    <n v="6"/>
    <n v="244"/>
    <n v="157.02000000000001"/>
    <x v="4"/>
    <x v="1"/>
    <s v="PS4-konsoli"/>
    <n v="5"/>
    <x v="0"/>
  </r>
  <r>
    <n v="57274"/>
    <x v="897"/>
    <s v="10062"/>
    <n v="1"/>
    <n v="14"/>
    <n v="26"/>
    <n v="19.829999999999998"/>
    <x v="10"/>
    <x v="1"/>
    <s v="HDMI-kaapeli"/>
    <n v="4"/>
    <x v="1"/>
  </r>
  <r>
    <n v="57275"/>
    <x v="898"/>
    <s v="10054"/>
    <n v="1"/>
    <n v="3"/>
    <n v="621"/>
    <n v="514.97"/>
    <x v="5"/>
    <x v="0"/>
    <s v="TV40"/>
    <n v="3"/>
    <x v="3"/>
  </r>
  <r>
    <n v="57276"/>
    <x v="1328"/>
    <s v="10045"/>
    <n v="1"/>
    <n v="7"/>
    <n v="235"/>
    <n v="159.09"/>
    <x v="3"/>
    <x v="0"/>
    <s v="PS4-konsoli"/>
    <n v="5"/>
    <x v="0"/>
  </r>
  <r>
    <n v="57277"/>
    <x v="1329"/>
    <s v="10062"/>
    <n v="1"/>
    <n v="3"/>
    <n v="25"/>
    <n v="18.97"/>
    <x v="5"/>
    <x v="0"/>
    <s v="HDMI-kaapeli"/>
    <n v="4"/>
    <x v="1"/>
  </r>
  <r>
    <n v="57278"/>
    <x v="1329"/>
    <s v="10054"/>
    <n v="1"/>
    <n v="7"/>
    <n v="636"/>
    <n v="474.12"/>
    <x v="3"/>
    <x v="0"/>
    <s v="TV40"/>
    <n v="3"/>
    <x v="3"/>
  </r>
  <r>
    <n v="57279"/>
    <x v="899"/>
    <s v="10033"/>
    <n v="1"/>
    <n v="7"/>
    <n v="241"/>
    <n v="131.03"/>
    <x v="3"/>
    <x v="0"/>
    <s v="Tallentava HD-digiboxi"/>
    <n v="6"/>
    <x v="2"/>
  </r>
  <r>
    <n v="57280"/>
    <x v="901"/>
    <s v="10062"/>
    <n v="1"/>
    <n v="7"/>
    <n v="25"/>
    <n v="20.36"/>
    <x v="3"/>
    <x v="0"/>
    <s v="HDMI-kaapeli"/>
    <n v="4"/>
    <x v="1"/>
  </r>
  <r>
    <n v="57281"/>
    <x v="1331"/>
    <s v="10058"/>
    <n v="1"/>
    <n v="19"/>
    <n v="963"/>
    <n v="503.8"/>
    <x v="13"/>
    <x v="1"/>
    <s v="TV52"/>
    <n v="3"/>
    <x v="3"/>
  </r>
  <r>
    <n v="57282"/>
    <x v="902"/>
    <s v="10054"/>
    <n v="1"/>
    <n v="19"/>
    <n v="639"/>
    <n v="518.45000000000005"/>
    <x v="13"/>
    <x v="1"/>
    <s v="TV40"/>
    <n v="3"/>
    <x v="3"/>
  </r>
  <r>
    <n v="57283"/>
    <x v="902"/>
    <s v="10016"/>
    <n v="1"/>
    <n v="16"/>
    <n v="242"/>
    <n v="169.33"/>
    <x v="11"/>
    <x v="0"/>
    <s v="Blu-ray-soitin"/>
    <n v="2"/>
    <x v="4"/>
  </r>
  <r>
    <n v="57284"/>
    <x v="902"/>
    <s v="10031"/>
    <n v="1"/>
    <n v="7"/>
    <n v="166"/>
    <n v="92.69"/>
    <x v="3"/>
    <x v="0"/>
    <s v="HD-digiboxi"/>
    <n v="6"/>
    <x v="2"/>
  </r>
  <r>
    <n v="57285"/>
    <x v="902"/>
    <s v="10045"/>
    <n v="1"/>
    <n v="7"/>
    <n v="259"/>
    <n v="163.19"/>
    <x v="3"/>
    <x v="0"/>
    <s v="PS4-konsoli"/>
    <n v="5"/>
    <x v="0"/>
  </r>
  <r>
    <n v="57286"/>
    <x v="903"/>
    <s v="10062"/>
    <n v="1"/>
    <n v="6"/>
    <n v="26"/>
    <n v="20.63"/>
    <x v="4"/>
    <x v="1"/>
    <s v="HDMI-kaapeli"/>
    <n v="4"/>
    <x v="1"/>
  </r>
  <r>
    <n v="57287"/>
    <x v="905"/>
    <s v="10058"/>
    <n v="1"/>
    <n v="19"/>
    <n v="948"/>
    <n v="514.29999999999995"/>
    <x v="13"/>
    <x v="1"/>
    <s v="TV52"/>
    <n v="3"/>
    <x v="3"/>
  </r>
  <r>
    <n v="57288"/>
    <x v="905"/>
    <s v="10062"/>
    <n v="1"/>
    <n v="6"/>
    <n v="24"/>
    <n v="19.77"/>
    <x v="4"/>
    <x v="1"/>
    <s v="HDMI-kaapeli"/>
    <n v="4"/>
    <x v="1"/>
  </r>
  <r>
    <n v="57289"/>
    <x v="1333"/>
    <s v="10054"/>
    <n v="1"/>
    <n v="16"/>
    <n v="623"/>
    <n v="494.01"/>
    <x v="11"/>
    <x v="0"/>
    <s v="TV40"/>
    <n v="3"/>
    <x v="3"/>
  </r>
  <r>
    <n v="57290"/>
    <x v="1334"/>
    <s v="10045"/>
    <n v="1"/>
    <n v="6"/>
    <n v="252"/>
    <n v="153.43"/>
    <x v="4"/>
    <x v="1"/>
    <s v="PS4-konsoli"/>
    <n v="5"/>
    <x v="0"/>
  </r>
  <r>
    <n v="57291"/>
    <x v="906"/>
    <s v="10062"/>
    <n v="1"/>
    <n v="14"/>
    <n v="26"/>
    <n v="19.87"/>
    <x v="10"/>
    <x v="1"/>
    <s v="HDMI-kaapeli"/>
    <n v="4"/>
    <x v="1"/>
  </r>
  <r>
    <n v="57292"/>
    <x v="1335"/>
    <s v="10058"/>
    <n v="1"/>
    <n v="6"/>
    <n v="959"/>
    <n v="497.79"/>
    <x v="4"/>
    <x v="1"/>
    <s v="TV52"/>
    <n v="3"/>
    <x v="3"/>
  </r>
  <r>
    <n v="57293"/>
    <x v="908"/>
    <s v="10062"/>
    <n v="1"/>
    <n v="11"/>
    <n v="24"/>
    <n v="19.07"/>
    <x v="7"/>
    <x v="1"/>
    <s v="HDMI-kaapeli"/>
    <n v="4"/>
    <x v="1"/>
  </r>
  <r>
    <n v="57294"/>
    <x v="908"/>
    <s v="10033"/>
    <n v="1"/>
    <n v="2"/>
    <n v="251"/>
    <n v="123.48"/>
    <x v="1"/>
    <x v="0"/>
    <s v="Tallentava HD-digiboxi"/>
    <n v="6"/>
    <x v="2"/>
  </r>
  <r>
    <n v="57295"/>
    <x v="910"/>
    <s v="10045"/>
    <n v="1"/>
    <n v="13"/>
    <n v="244"/>
    <n v="161.4"/>
    <x v="8"/>
    <x v="1"/>
    <s v="PS4-konsoli"/>
    <n v="5"/>
    <x v="0"/>
  </r>
  <r>
    <n v="57296"/>
    <x v="910"/>
    <s v="10054"/>
    <n v="1"/>
    <n v="6"/>
    <n v="646"/>
    <n v="489.41"/>
    <x v="4"/>
    <x v="1"/>
    <s v="TV40"/>
    <n v="3"/>
    <x v="3"/>
  </r>
  <r>
    <n v="57297"/>
    <x v="912"/>
    <s v="10062"/>
    <n v="1"/>
    <n v="7"/>
    <n v="26"/>
    <n v="20.350000000000001"/>
    <x v="3"/>
    <x v="0"/>
    <s v="HDMI-kaapeli"/>
    <n v="4"/>
    <x v="1"/>
  </r>
  <r>
    <n v="57298"/>
    <x v="914"/>
    <s v="10062"/>
    <n v="1"/>
    <n v="5"/>
    <n v="24"/>
    <n v="19.989999999999998"/>
    <x v="2"/>
    <x v="1"/>
    <s v="HDMI-kaapeli"/>
    <n v="4"/>
    <x v="1"/>
  </r>
  <r>
    <n v="57299"/>
    <x v="914"/>
    <s v="10054"/>
    <n v="1"/>
    <n v="3"/>
    <n v="643"/>
    <n v="491.89"/>
    <x v="5"/>
    <x v="0"/>
    <s v="TV40"/>
    <n v="3"/>
    <x v="3"/>
  </r>
  <r>
    <n v="57300"/>
    <x v="915"/>
    <s v="10045"/>
    <n v="1"/>
    <n v="19"/>
    <n v="240"/>
    <n v="156.47"/>
    <x v="13"/>
    <x v="1"/>
    <s v="PS4-konsoli"/>
    <n v="5"/>
    <x v="0"/>
  </r>
  <r>
    <n v="57301"/>
    <x v="916"/>
    <s v="10033"/>
    <n v="1"/>
    <n v="1"/>
    <n v="257"/>
    <n v="122.33"/>
    <x v="0"/>
    <x v="0"/>
    <s v="Tallentava HD-digiboxi"/>
    <n v="6"/>
    <x v="2"/>
  </r>
  <r>
    <n v="57302"/>
    <x v="1337"/>
    <s v="10062"/>
    <n v="1"/>
    <n v="7"/>
    <n v="24"/>
    <n v="20.79"/>
    <x v="3"/>
    <x v="0"/>
    <s v="HDMI-kaapeli"/>
    <n v="4"/>
    <x v="1"/>
  </r>
  <r>
    <n v="57303"/>
    <x v="1338"/>
    <s v="10062"/>
    <n v="1"/>
    <n v="16"/>
    <n v="26"/>
    <n v="19.850000000000001"/>
    <x v="11"/>
    <x v="0"/>
    <s v="HDMI-kaapeli"/>
    <n v="4"/>
    <x v="1"/>
  </r>
  <r>
    <n v="57304"/>
    <x v="1338"/>
    <s v="10031"/>
    <n v="1"/>
    <n v="16"/>
    <n v="158"/>
    <n v="93.04"/>
    <x v="11"/>
    <x v="0"/>
    <s v="HD-digiboxi"/>
    <n v="6"/>
    <x v="2"/>
  </r>
  <r>
    <n v="57305"/>
    <x v="918"/>
    <s v="10058"/>
    <n v="1"/>
    <n v="7"/>
    <n v="908"/>
    <n v="477.06"/>
    <x v="3"/>
    <x v="0"/>
    <s v="TV52"/>
    <n v="3"/>
    <x v="3"/>
  </r>
  <r>
    <n v="57306"/>
    <x v="919"/>
    <s v="10016"/>
    <n v="1"/>
    <n v="2"/>
    <n v="242"/>
    <n v="171.66"/>
    <x v="1"/>
    <x v="0"/>
    <s v="Blu-ray-soitin"/>
    <n v="2"/>
    <x v="4"/>
  </r>
  <r>
    <n v="57307"/>
    <x v="919"/>
    <s v="10045"/>
    <n v="1"/>
    <n v="10"/>
    <n v="236"/>
    <n v="162.55000000000001"/>
    <x v="9"/>
    <x v="0"/>
    <s v="PS4-konsoli"/>
    <n v="5"/>
    <x v="0"/>
  </r>
  <r>
    <n v="57308"/>
    <x v="919"/>
    <s v="10054"/>
    <n v="1"/>
    <n v="16"/>
    <n v="650"/>
    <n v="512.80999999999995"/>
    <x v="11"/>
    <x v="0"/>
    <s v="TV40"/>
    <n v="3"/>
    <x v="3"/>
  </r>
  <r>
    <n v="57309"/>
    <x v="919"/>
    <s v="10033"/>
    <n v="1"/>
    <n v="5"/>
    <n v="236"/>
    <n v="133.15"/>
    <x v="2"/>
    <x v="1"/>
    <s v="Tallentava HD-digiboxi"/>
    <n v="6"/>
    <x v="2"/>
  </r>
  <r>
    <n v="57310"/>
    <x v="919"/>
    <s v="10062"/>
    <n v="1"/>
    <n v="7"/>
    <n v="24"/>
    <n v="20.46"/>
    <x v="3"/>
    <x v="0"/>
    <s v="HDMI-kaapeli"/>
    <n v="4"/>
    <x v="1"/>
  </r>
  <r>
    <n v="57311"/>
    <x v="921"/>
    <s v="10062"/>
    <n v="1"/>
    <n v="14"/>
    <n v="25"/>
    <n v="20.09"/>
    <x v="10"/>
    <x v="1"/>
    <s v="HDMI-kaapeli"/>
    <n v="4"/>
    <x v="1"/>
  </r>
  <r>
    <n v="57312"/>
    <x v="1339"/>
    <s v="10054"/>
    <n v="1"/>
    <n v="10"/>
    <n v="673"/>
    <n v="520.62"/>
    <x v="9"/>
    <x v="0"/>
    <s v="TV40"/>
    <n v="3"/>
    <x v="3"/>
  </r>
  <r>
    <n v="57313"/>
    <x v="1340"/>
    <s v="10062"/>
    <n v="1"/>
    <n v="19"/>
    <n v="26"/>
    <n v="19.14"/>
    <x v="13"/>
    <x v="1"/>
    <s v="HDMI-kaapeli"/>
    <n v="4"/>
    <x v="1"/>
  </r>
  <r>
    <n v="57314"/>
    <x v="1340"/>
    <s v="10031"/>
    <n v="1"/>
    <n v="5"/>
    <n v="154"/>
    <n v="95.19"/>
    <x v="2"/>
    <x v="1"/>
    <s v="HD-digiboxi"/>
    <n v="6"/>
    <x v="2"/>
  </r>
  <r>
    <n v="57315"/>
    <x v="924"/>
    <s v="10054"/>
    <n v="1"/>
    <n v="16"/>
    <n v="639"/>
    <n v="516.53"/>
    <x v="11"/>
    <x v="0"/>
    <s v="TV40"/>
    <n v="3"/>
    <x v="3"/>
  </r>
  <r>
    <n v="57316"/>
    <x v="924"/>
    <s v="10016"/>
    <n v="1"/>
    <n v="7"/>
    <n v="243"/>
    <n v="161.63999999999999"/>
    <x v="3"/>
    <x v="0"/>
    <s v="Blu-ray-soitin"/>
    <n v="2"/>
    <x v="4"/>
  </r>
  <r>
    <n v="57317"/>
    <x v="924"/>
    <s v="10045"/>
    <n v="1"/>
    <n v="19"/>
    <n v="257"/>
    <n v="160.27000000000001"/>
    <x v="13"/>
    <x v="1"/>
    <s v="PS4-konsoli"/>
    <n v="5"/>
    <x v="0"/>
  </r>
  <r>
    <n v="57318"/>
    <x v="925"/>
    <s v="10062"/>
    <n v="1"/>
    <n v="7"/>
    <n v="24"/>
    <n v="20.6"/>
    <x v="3"/>
    <x v="0"/>
    <s v="HDMI-kaapeli"/>
    <n v="4"/>
    <x v="1"/>
  </r>
  <r>
    <n v="57319"/>
    <x v="925"/>
    <s v="10058"/>
    <n v="1"/>
    <n v="18"/>
    <n v="920"/>
    <n v="483.58"/>
    <x v="14"/>
    <x v="0"/>
    <s v="TV52"/>
    <n v="3"/>
    <x v="3"/>
  </r>
  <r>
    <n v="57320"/>
    <x v="928"/>
    <s v="10058"/>
    <n v="1"/>
    <n v="7"/>
    <n v="973"/>
    <n v="477.95"/>
    <x v="3"/>
    <x v="0"/>
    <s v="TV52"/>
    <n v="3"/>
    <x v="3"/>
  </r>
  <r>
    <n v="57321"/>
    <x v="928"/>
    <s v="10054"/>
    <n v="1"/>
    <n v="13"/>
    <n v="675"/>
    <n v="476.59"/>
    <x v="8"/>
    <x v="1"/>
    <s v="TV40"/>
    <n v="3"/>
    <x v="3"/>
  </r>
  <r>
    <n v="57322"/>
    <x v="1342"/>
    <s v="10062"/>
    <n v="1"/>
    <n v="6"/>
    <n v="25"/>
    <n v="18.93"/>
    <x v="4"/>
    <x v="1"/>
    <s v="HDMI-kaapeli"/>
    <n v="4"/>
    <x v="1"/>
  </r>
  <r>
    <n v="57323"/>
    <x v="1343"/>
    <s v="10045"/>
    <n v="1"/>
    <n v="1"/>
    <n v="250"/>
    <n v="157.4"/>
    <x v="0"/>
    <x v="0"/>
    <s v="PS4-konsoli"/>
    <n v="5"/>
    <x v="0"/>
  </r>
  <r>
    <n v="57324"/>
    <x v="1343"/>
    <s v="10062"/>
    <n v="1"/>
    <n v="6"/>
    <n v="24"/>
    <n v="19.16"/>
    <x v="4"/>
    <x v="1"/>
    <s v="HDMI-kaapeli"/>
    <n v="4"/>
    <x v="1"/>
  </r>
  <r>
    <n v="57325"/>
    <x v="930"/>
    <s v="10033"/>
    <n v="1"/>
    <n v="3"/>
    <n v="235"/>
    <n v="134.94999999999999"/>
    <x v="5"/>
    <x v="0"/>
    <s v="Tallentava HD-digiboxi"/>
    <n v="6"/>
    <x v="2"/>
  </r>
  <r>
    <n v="57326"/>
    <x v="930"/>
    <s v="10054"/>
    <n v="1"/>
    <n v="3"/>
    <n v="677"/>
    <n v="513.78"/>
    <x v="5"/>
    <x v="0"/>
    <s v="TV40"/>
    <n v="3"/>
    <x v="3"/>
  </r>
  <r>
    <n v="57327"/>
    <x v="931"/>
    <s v="10058"/>
    <n v="1"/>
    <n v="11"/>
    <n v="882"/>
    <n v="519.76"/>
    <x v="7"/>
    <x v="1"/>
    <s v="TV52"/>
    <n v="3"/>
    <x v="3"/>
  </r>
  <r>
    <n v="57328"/>
    <x v="932"/>
    <s v="10062"/>
    <n v="1"/>
    <n v="7"/>
    <n v="25"/>
    <n v="19.41"/>
    <x v="3"/>
    <x v="0"/>
    <s v="HDMI-kaapeli"/>
    <n v="4"/>
    <x v="1"/>
  </r>
  <r>
    <n v="57329"/>
    <x v="934"/>
    <s v="10045"/>
    <n v="1"/>
    <n v="7"/>
    <n v="234"/>
    <n v="164.15"/>
    <x v="3"/>
    <x v="0"/>
    <s v="PS4-konsoli"/>
    <n v="5"/>
    <x v="0"/>
  </r>
  <r>
    <n v="57330"/>
    <x v="934"/>
    <s v="10016"/>
    <n v="1"/>
    <n v="7"/>
    <n v="228"/>
    <n v="171"/>
    <x v="3"/>
    <x v="0"/>
    <s v="Blu-ray-soitin"/>
    <n v="2"/>
    <x v="4"/>
  </r>
  <r>
    <n v="57331"/>
    <x v="934"/>
    <s v="10062"/>
    <n v="1"/>
    <n v="2"/>
    <n v="25"/>
    <n v="20.23"/>
    <x v="1"/>
    <x v="0"/>
    <s v="HDMI-kaapeli"/>
    <n v="4"/>
    <x v="1"/>
  </r>
  <r>
    <n v="57332"/>
    <x v="935"/>
    <s v="10054"/>
    <n v="1"/>
    <n v="3"/>
    <n v="667"/>
    <n v="505.84"/>
    <x v="5"/>
    <x v="0"/>
    <s v="TV40"/>
    <n v="3"/>
    <x v="3"/>
  </r>
  <r>
    <n v="57333"/>
    <x v="936"/>
    <s v="10062"/>
    <n v="1"/>
    <n v="2"/>
    <n v="25"/>
    <n v="19.05"/>
    <x v="1"/>
    <x v="0"/>
    <s v="HDMI-kaapeli"/>
    <n v="4"/>
    <x v="1"/>
  </r>
  <r>
    <n v="57334"/>
    <x v="1345"/>
    <s v="10054"/>
    <n v="1"/>
    <n v="7"/>
    <n v="658"/>
    <n v="506.93"/>
    <x v="3"/>
    <x v="0"/>
    <s v="TV40"/>
    <n v="3"/>
    <x v="3"/>
  </r>
  <r>
    <n v="57335"/>
    <x v="1345"/>
    <s v="10062"/>
    <n v="1"/>
    <n v="7"/>
    <n v="24"/>
    <n v="20.55"/>
    <x v="3"/>
    <x v="0"/>
    <s v="HDMI-kaapeli"/>
    <n v="4"/>
    <x v="1"/>
  </r>
  <r>
    <n v="57336"/>
    <x v="939"/>
    <s v="10062"/>
    <n v="1"/>
    <n v="7"/>
    <n v="26"/>
    <n v="19.47"/>
    <x v="3"/>
    <x v="0"/>
    <s v="HDMI-kaapeli"/>
    <n v="4"/>
    <x v="1"/>
  </r>
  <r>
    <n v="57337"/>
    <x v="939"/>
    <s v="10033"/>
    <n v="1"/>
    <n v="6"/>
    <n v="250"/>
    <n v="125.2"/>
    <x v="4"/>
    <x v="1"/>
    <s v="Tallentava HD-digiboxi"/>
    <n v="6"/>
    <x v="2"/>
  </r>
  <r>
    <n v="57338"/>
    <x v="939"/>
    <s v="10045"/>
    <n v="1"/>
    <n v="16"/>
    <n v="245"/>
    <n v="153.12"/>
    <x v="11"/>
    <x v="0"/>
    <s v="PS4-konsoli"/>
    <n v="5"/>
    <x v="0"/>
  </r>
  <r>
    <n v="57339"/>
    <x v="1347"/>
    <s v="10058"/>
    <n v="1"/>
    <n v="9"/>
    <n v="976"/>
    <n v="517.64"/>
    <x v="6"/>
    <x v="1"/>
    <s v="TV52"/>
    <n v="3"/>
    <x v="3"/>
  </r>
  <r>
    <n v="57340"/>
    <x v="1348"/>
    <s v="10062"/>
    <n v="1"/>
    <n v="7"/>
    <n v="24"/>
    <n v="20.2"/>
    <x v="3"/>
    <x v="0"/>
    <s v="HDMI-kaapeli"/>
    <n v="4"/>
    <x v="1"/>
  </r>
  <r>
    <n v="57341"/>
    <x v="1348"/>
    <s v="10054"/>
    <n v="1"/>
    <n v="2"/>
    <n v="637"/>
    <n v="505.16"/>
    <x v="1"/>
    <x v="0"/>
    <s v="TV40"/>
    <n v="3"/>
    <x v="3"/>
  </r>
  <r>
    <n v="57342"/>
    <x v="941"/>
    <s v="10016"/>
    <n v="1"/>
    <n v="7"/>
    <n v="230"/>
    <n v="175.9"/>
    <x v="3"/>
    <x v="0"/>
    <s v="Blu-ray-soitin"/>
    <n v="2"/>
    <x v="4"/>
  </r>
  <r>
    <n v="57343"/>
    <x v="943"/>
    <s v="10031"/>
    <n v="1"/>
    <n v="18"/>
    <n v="167"/>
    <n v="91.27"/>
    <x v="14"/>
    <x v="0"/>
    <s v="HD-digiboxi"/>
    <n v="6"/>
    <x v="2"/>
  </r>
  <r>
    <n v="57344"/>
    <x v="943"/>
    <s v="10062"/>
    <n v="1"/>
    <n v="2"/>
    <n v="26"/>
    <n v="20.77"/>
    <x v="1"/>
    <x v="0"/>
    <s v="HDMI-kaapeli"/>
    <n v="4"/>
    <x v="1"/>
  </r>
  <r>
    <n v="57345"/>
    <x v="1349"/>
    <s v="10054"/>
    <n v="1"/>
    <n v="9"/>
    <n v="668"/>
    <n v="494.91"/>
    <x v="6"/>
    <x v="1"/>
    <s v="TV40"/>
    <n v="3"/>
    <x v="3"/>
  </r>
  <r>
    <n v="57346"/>
    <x v="944"/>
    <s v="10062"/>
    <n v="1"/>
    <n v="13"/>
    <n v="26"/>
    <n v="19.829999999999998"/>
    <x v="8"/>
    <x v="1"/>
    <s v="HDMI-kaapeli"/>
    <n v="4"/>
    <x v="1"/>
  </r>
  <r>
    <n v="57347"/>
    <x v="944"/>
    <s v="10045"/>
    <n v="1"/>
    <n v="6"/>
    <n v="234"/>
    <n v="159.24"/>
    <x v="4"/>
    <x v="1"/>
    <s v="PS4-konsoli"/>
    <n v="5"/>
    <x v="0"/>
  </r>
  <r>
    <n v="57348"/>
    <x v="946"/>
    <s v="10031"/>
    <n v="1"/>
    <n v="1"/>
    <n v="157"/>
    <n v="89.6"/>
    <x v="0"/>
    <x v="0"/>
    <s v="HD-digiboxi"/>
    <n v="6"/>
    <x v="2"/>
  </r>
  <r>
    <n v="57349"/>
    <x v="1351"/>
    <s v="10054"/>
    <n v="1"/>
    <n v="11"/>
    <n v="625"/>
    <n v="501.64"/>
    <x v="7"/>
    <x v="1"/>
    <s v="TV40"/>
    <n v="3"/>
    <x v="3"/>
  </r>
  <r>
    <n v="57350"/>
    <x v="1351"/>
    <s v="10033"/>
    <n v="1"/>
    <n v="6"/>
    <n v="255"/>
    <n v="129.43"/>
    <x v="4"/>
    <x v="1"/>
    <s v="Tallentava HD-digiboxi"/>
    <n v="6"/>
    <x v="2"/>
  </r>
  <r>
    <n v="57351"/>
    <x v="1351"/>
    <s v="10062"/>
    <n v="1"/>
    <n v="6"/>
    <n v="26"/>
    <n v="20.74"/>
    <x v="4"/>
    <x v="1"/>
    <s v="HDMI-kaapeli"/>
    <n v="4"/>
    <x v="1"/>
  </r>
  <r>
    <n v="57352"/>
    <x v="1351"/>
    <s v="10058"/>
    <n v="1"/>
    <n v="7"/>
    <n v="957"/>
    <n v="522.32000000000005"/>
    <x v="3"/>
    <x v="0"/>
    <s v="TV52"/>
    <n v="3"/>
    <x v="3"/>
  </r>
  <r>
    <n v="57353"/>
    <x v="948"/>
    <s v="10062"/>
    <n v="1"/>
    <n v="7"/>
    <n v="25"/>
    <n v="20.83"/>
    <x v="3"/>
    <x v="0"/>
    <s v="HDMI-kaapeli"/>
    <n v="4"/>
    <x v="1"/>
  </r>
  <r>
    <n v="57354"/>
    <x v="949"/>
    <s v="10045"/>
    <n v="1"/>
    <n v="7"/>
    <n v="249"/>
    <n v="154.87"/>
    <x v="3"/>
    <x v="0"/>
    <s v="PS4-konsoli"/>
    <n v="5"/>
    <x v="0"/>
  </r>
  <r>
    <n v="57355"/>
    <x v="950"/>
    <s v="10058"/>
    <n v="1"/>
    <n v="7"/>
    <n v="899"/>
    <n v="491.09"/>
    <x v="3"/>
    <x v="0"/>
    <s v="TV52"/>
    <n v="3"/>
    <x v="3"/>
  </r>
  <r>
    <n v="57356"/>
    <x v="950"/>
    <s v="10054"/>
    <n v="1"/>
    <n v="16"/>
    <n v="649"/>
    <n v="474.21"/>
    <x v="11"/>
    <x v="0"/>
    <s v="TV40"/>
    <n v="3"/>
    <x v="3"/>
  </r>
  <r>
    <n v="57357"/>
    <x v="1354"/>
    <s v="10033"/>
    <n v="1"/>
    <n v="15"/>
    <n v="244"/>
    <n v="128.36000000000001"/>
    <x v="12"/>
    <x v="0"/>
    <s v="Tallentava HD-digiboxi"/>
    <n v="6"/>
    <x v="2"/>
  </r>
  <r>
    <n v="57358"/>
    <x v="1354"/>
    <s v="10062"/>
    <n v="1"/>
    <n v="6"/>
    <n v="25"/>
    <n v="19.28"/>
    <x v="4"/>
    <x v="1"/>
    <s v="HDMI-kaapeli"/>
    <n v="4"/>
    <x v="1"/>
  </r>
  <r>
    <n v="57359"/>
    <x v="951"/>
    <s v="10031"/>
    <n v="1"/>
    <n v="7"/>
    <n v="167"/>
    <n v="95.09"/>
    <x v="3"/>
    <x v="0"/>
    <s v="HD-digiboxi"/>
    <n v="6"/>
    <x v="2"/>
  </r>
  <r>
    <n v="57360"/>
    <x v="951"/>
    <s v="10062"/>
    <n v="1"/>
    <n v="7"/>
    <n v="25"/>
    <n v="19.86"/>
    <x v="3"/>
    <x v="0"/>
    <s v="HDMI-kaapeli"/>
    <n v="4"/>
    <x v="1"/>
  </r>
  <r>
    <n v="57361"/>
    <x v="1356"/>
    <s v="10054"/>
    <n v="1"/>
    <n v="7"/>
    <n v="631"/>
    <n v="516.77"/>
    <x v="3"/>
    <x v="0"/>
    <s v="TV40"/>
    <n v="3"/>
    <x v="3"/>
  </r>
  <r>
    <n v="57362"/>
    <x v="952"/>
    <s v="10045"/>
    <n v="1"/>
    <n v="6"/>
    <n v="254"/>
    <n v="159.85"/>
    <x v="4"/>
    <x v="1"/>
    <s v="PS4-konsoli"/>
    <n v="5"/>
    <x v="0"/>
  </r>
  <r>
    <n v="57363"/>
    <x v="952"/>
    <s v="10062"/>
    <n v="1"/>
    <n v="6"/>
    <n v="24"/>
    <n v="19.940000000000001"/>
    <x v="4"/>
    <x v="1"/>
    <s v="HDMI-kaapeli"/>
    <n v="4"/>
    <x v="1"/>
  </r>
  <r>
    <n v="57364"/>
    <x v="1357"/>
    <s v="10054"/>
    <n v="1"/>
    <n v="2"/>
    <n v="632"/>
    <n v="489.38"/>
    <x v="1"/>
    <x v="0"/>
    <s v="TV40"/>
    <n v="3"/>
    <x v="3"/>
  </r>
  <r>
    <n v="57365"/>
    <x v="1357"/>
    <s v="10062"/>
    <n v="1"/>
    <n v="1"/>
    <n v="26"/>
    <n v="19.440000000000001"/>
    <x v="0"/>
    <x v="0"/>
    <s v="HDMI-kaapeli"/>
    <n v="4"/>
    <x v="1"/>
  </r>
  <r>
    <n v="57366"/>
    <x v="954"/>
    <s v="10016"/>
    <n v="1"/>
    <n v="6"/>
    <n v="241"/>
    <n v="176.18"/>
    <x v="4"/>
    <x v="1"/>
    <s v="Blu-ray-soitin"/>
    <n v="2"/>
    <x v="4"/>
  </r>
  <r>
    <n v="57367"/>
    <x v="1358"/>
    <s v="10058"/>
    <n v="1"/>
    <n v="7"/>
    <n v="971"/>
    <n v="529.78"/>
    <x v="3"/>
    <x v="0"/>
    <s v="TV52"/>
    <n v="3"/>
    <x v="3"/>
  </r>
  <r>
    <n v="57368"/>
    <x v="1358"/>
    <s v="10045"/>
    <n v="1"/>
    <n v="7"/>
    <n v="238"/>
    <n v="162.41"/>
    <x v="3"/>
    <x v="0"/>
    <s v="PS4-konsoli"/>
    <n v="5"/>
    <x v="0"/>
  </r>
  <r>
    <n v="57369"/>
    <x v="1359"/>
    <s v="10062"/>
    <n v="1"/>
    <n v="5"/>
    <n v="24"/>
    <n v="18.850000000000001"/>
    <x v="2"/>
    <x v="1"/>
    <s v="HDMI-kaapeli"/>
    <n v="4"/>
    <x v="1"/>
  </r>
  <r>
    <n v="57370"/>
    <x v="1360"/>
    <s v="10054"/>
    <n v="1"/>
    <n v="14"/>
    <n v="650"/>
    <n v="503.83"/>
    <x v="10"/>
    <x v="1"/>
    <s v="TV40"/>
    <n v="3"/>
    <x v="3"/>
  </r>
  <r>
    <n v="57371"/>
    <x v="956"/>
    <s v="10031"/>
    <n v="1"/>
    <n v="2"/>
    <n v="166"/>
    <n v="93.13"/>
    <x v="1"/>
    <x v="0"/>
    <s v="HD-digiboxi"/>
    <n v="6"/>
    <x v="2"/>
  </r>
  <r>
    <n v="57372"/>
    <x v="957"/>
    <s v="10062"/>
    <n v="1"/>
    <n v="6"/>
    <n v="26"/>
    <n v="19.37"/>
    <x v="4"/>
    <x v="1"/>
    <s v="HDMI-kaapeli"/>
    <n v="4"/>
    <x v="1"/>
  </r>
  <r>
    <n v="57373"/>
    <x v="1361"/>
    <s v="10054"/>
    <n v="1"/>
    <n v="7"/>
    <n v="645"/>
    <n v="504.83"/>
    <x v="3"/>
    <x v="0"/>
    <s v="TV40"/>
    <n v="3"/>
    <x v="3"/>
  </r>
  <r>
    <n v="57374"/>
    <x v="1361"/>
    <s v="10045"/>
    <n v="1"/>
    <n v="7"/>
    <n v="255"/>
    <n v="156"/>
    <x v="3"/>
    <x v="0"/>
    <s v="PS4-konsoli"/>
    <n v="5"/>
    <x v="0"/>
  </r>
  <r>
    <n v="57375"/>
    <x v="959"/>
    <s v="10058"/>
    <n v="1"/>
    <n v="16"/>
    <n v="903"/>
    <n v="488.07"/>
    <x v="11"/>
    <x v="0"/>
    <s v="TV52"/>
    <n v="3"/>
    <x v="3"/>
  </r>
  <r>
    <n v="57376"/>
    <x v="959"/>
    <s v="10062"/>
    <n v="1"/>
    <n v="7"/>
    <n v="25"/>
    <n v="19.97"/>
    <x v="3"/>
    <x v="0"/>
    <s v="HDMI-kaapeli"/>
    <n v="4"/>
    <x v="1"/>
  </r>
  <r>
    <n v="57377"/>
    <x v="961"/>
    <s v="10054"/>
    <n v="1"/>
    <n v="2"/>
    <n v="657"/>
    <n v="517.89"/>
    <x v="1"/>
    <x v="0"/>
    <s v="TV40"/>
    <n v="3"/>
    <x v="3"/>
  </r>
  <r>
    <n v="57378"/>
    <x v="961"/>
    <s v="10062"/>
    <n v="1"/>
    <n v="1"/>
    <n v="25"/>
    <n v="19.47"/>
    <x v="0"/>
    <x v="0"/>
    <s v="HDMI-kaapeli"/>
    <n v="4"/>
    <x v="1"/>
  </r>
  <r>
    <n v="57379"/>
    <x v="962"/>
    <s v="10033"/>
    <n v="1"/>
    <n v="11"/>
    <n v="253"/>
    <n v="134.5"/>
    <x v="7"/>
    <x v="1"/>
    <s v="Tallentava HD-digiboxi"/>
    <n v="6"/>
    <x v="2"/>
  </r>
  <r>
    <n v="57380"/>
    <x v="1362"/>
    <s v="10045"/>
    <n v="1"/>
    <n v="2"/>
    <n v="247"/>
    <n v="161.69"/>
    <x v="1"/>
    <x v="0"/>
    <s v="PS4-konsoli"/>
    <n v="5"/>
    <x v="0"/>
  </r>
  <r>
    <n v="57381"/>
    <x v="1363"/>
    <s v="10054"/>
    <n v="1"/>
    <n v="10"/>
    <n v="671"/>
    <n v="518.67999999999995"/>
    <x v="9"/>
    <x v="0"/>
    <s v="TV40"/>
    <n v="3"/>
    <x v="3"/>
  </r>
  <r>
    <n v="57382"/>
    <x v="1364"/>
    <s v="10062"/>
    <n v="1"/>
    <n v="11"/>
    <n v="26"/>
    <n v="20.190000000000001"/>
    <x v="7"/>
    <x v="1"/>
    <s v="HDMI-kaapeli"/>
    <n v="4"/>
    <x v="1"/>
  </r>
  <r>
    <n v="57383"/>
    <x v="963"/>
    <s v="10058"/>
    <n v="1"/>
    <n v="18"/>
    <n v="974"/>
    <n v="504.21"/>
    <x v="14"/>
    <x v="0"/>
    <s v="TV52"/>
    <n v="3"/>
    <x v="3"/>
  </r>
  <r>
    <n v="57384"/>
    <x v="964"/>
    <s v="10031"/>
    <n v="1"/>
    <n v="7"/>
    <n v="155"/>
    <n v="97.15"/>
    <x v="3"/>
    <x v="0"/>
    <s v="HD-digiboxi"/>
    <n v="6"/>
    <x v="2"/>
  </r>
  <r>
    <n v="57385"/>
    <x v="1366"/>
    <s v="10062"/>
    <n v="1"/>
    <n v="1"/>
    <n v="24"/>
    <n v="19.510000000000002"/>
    <x v="0"/>
    <x v="0"/>
    <s v="HDMI-kaapeli"/>
    <n v="4"/>
    <x v="1"/>
  </r>
  <r>
    <n v="57386"/>
    <x v="965"/>
    <s v="10054"/>
    <n v="1"/>
    <n v="16"/>
    <n v="686"/>
    <n v="517.62"/>
    <x v="11"/>
    <x v="0"/>
    <s v="TV40"/>
    <n v="3"/>
    <x v="3"/>
  </r>
  <r>
    <n v="57387"/>
    <x v="965"/>
    <s v="10016"/>
    <n v="1"/>
    <n v="2"/>
    <n v="233"/>
    <n v="176.75"/>
    <x v="1"/>
    <x v="0"/>
    <s v="Blu-ray-soitin"/>
    <n v="2"/>
    <x v="4"/>
  </r>
  <r>
    <n v="57388"/>
    <x v="1367"/>
    <s v="10045"/>
    <n v="1"/>
    <n v="16"/>
    <n v="237"/>
    <n v="155.66"/>
    <x v="11"/>
    <x v="0"/>
    <s v="PS4-konsoli"/>
    <n v="5"/>
    <x v="0"/>
  </r>
  <r>
    <n v="57389"/>
    <x v="1367"/>
    <s v="10058"/>
    <n v="1"/>
    <n v="7"/>
    <n v="975"/>
    <n v="477.57"/>
    <x v="3"/>
    <x v="0"/>
    <s v="TV52"/>
    <n v="3"/>
    <x v="3"/>
  </r>
  <r>
    <n v="57390"/>
    <x v="967"/>
    <s v="10062"/>
    <n v="1"/>
    <n v="3"/>
    <n v="24"/>
    <n v="20.88"/>
    <x v="5"/>
    <x v="0"/>
    <s v="HDMI-kaapeli"/>
    <n v="4"/>
    <x v="1"/>
  </r>
  <r>
    <n v="57391"/>
    <x v="1368"/>
    <s v="10033"/>
    <n v="1"/>
    <n v="1"/>
    <n v="238"/>
    <n v="133.31"/>
    <x v="0"/>
    <x v="0"/>
    <s v="Tallentava HD-digiboxi"/>
    <n v="6"/>
    <x v="2"/>
  </r>
  <r>
    <n v="57392"/>
    <x v="1369"/>
    <s v="10058"/>
    <n v="1"/>
    <n v="2"/>
    <n v="931"/>
    <n v="480.97"/>
    <x v="1"/>
    <x v="0"/>
    <s v="TV52"/>
    <n v="3"/>
    <x v="3"/>
  </r>
  <r>
    <n v="57393"/>
    <x v="1369"/>
    <s v="10062"/>
    <n v="1"/>
    <n v="6"/>
    <n v="25"/>
    <n v="19.809999999999999"/>
    <x v="4"/>
    <x v="1"/>
    <s v="HDMI-kaapeli"/>
    <n v="4"/>
    <x v="1"/>
  </r>
  <r>
    <n v="57394"/>
    <x v="1369"/>
    <s v="10045"/>
    <n v="1"/>
    <n v="13"/>
    <n v="250"/>
    <n v="157.30000000000001"/>
    <x v="8"/>
    <x v="1"/>
    <s v="PS4-konsoli"/>
    <n v="5"/>
    <x v="0"/>
  </r>
  <r>
    <n v="57395"/>
    <x v="969"/>
    <s v="10054"/>
    <n v="1"/>
    <n v="7"/>
    <n v="688"/>
    <n v="498.21"/>
    <x v="3"/>
    <x v="0"/>
    <s v="TV40"/>
    <n v="3"/>
    <x v="3"/>
  </r>
  <r>
    <n v="57396"/>
    <x v="1370"/>
    <s v="10033"/>
    <n v="1"/>
    <n v="15"/>
    <n v="241"/>
    <n v="126.4"/>
    <x v="12"/>
    <x v="0"/>
    <s v="Tallentava HD-digiboxi"/>
    <n v="6"/>
    <x v="2"/>
  </r>
  <r>
    <n v="57397"/>
    <x v="970"/>
    <s v="10031"/>
    <n v="1"/>
    <n v="3"/>
    <n v="161"/>
    <n v="88.1"/>
    <x v="5"/>
    <x v="0"/>
    <s v="HD-digiboxi"/>
    <n v="6"/>
    <x v="2"/>
  </r>
  <r>
    <n v="57398"/>
    <x v="970"/>
    <s v="10062"/>
    <n v="1"/>
    <n v="6"/>
    <n v="26"/>
    <n v="19.079999999999998"/>
    <x v="4"/>
    <x v="1"/>
    <s v="HDMI-kaapeli"/>
    <n v="4"/>
    <x v="1"/>
  </r>
  <r>
    <n v="57399"/>
    <x v="971"/>
    <s v="10058"/>
    <n v="1"/>
    <n v="3"/>
    <n v="933"/>
    <n v="497.27"/>
    <x v="5"/>
    <x v="0"/>
    <s v="TV52"/>
    <n v="3"/>
    <x v="3"/>
  </r>
  <r>
    <n v="57400"/>
    <x v="971"/>
    <s v="10045"/>
    <n v="1"/>
    <n v="13"/>
    <n v="257"/>
    <n v="158.1"/>
    <x v="8"/>
    <x v="1"/>
    <s v="PS4-konsoli"/>
    <n v="5"/>
    <x v="0"/>
  </r>
  <r>
    <n v="57401"/>
    <x v="1371"/>
    <s v="10062"/>
    <n v="1"/>
    <n v="14"/>
    <n v="24"/>
    <n v="19.14"/>
    <x v="10"/>
    <x v="1"/>
    <s v="HDMI-kaapeli"/>
    <n v="4"/>
    <x v="1"/>
  </r>
  <r>
    <n v="57402"/>
    <x v="1371"/>
    <s v="10054"/>
    <n v="1"/>
    <n v="10"/>
    <n v="635"/>
    <n v="496.35"/>
    <x v="9"/>
    <x v="0"/>
    <s v="TV40"/>
    <n v="3"/>
    <x v="3"/>
  </r>
  <r>
    <n v="57403"/>
    <x v="974"/>
    <s v="10062"/>
    <n v="1"/>
    <n v="5"/>
    <n v="25"/>
    <n v="20.03"/>
    <x v="2"/>
    <x v="1"/>
    <s v="HDMI-kaapeli"/>
    <n v="4"/>
    <x v="1"/>
  </r>
  <r>
    <n v="57404"/>
    <x v="1373"/>
    <s v="10054"/>
    <n v="1"/>
    <n v="15"/>
    <n v="633"/>
    <n v="501.13"/>
    <x v="12"/>
    <x v="0"/>
    <s v="TV40"/>
    <n v="3"/>
    <x v="3"/>
  </r>
  <r>
    <n v="57405"/>
    <x v="1373"/>
    <s v="10045"/>
    <n v="1"/>
    <n v="11"/>
    <n v="250"/>
    <n v="165.74"/>
    <x v="7"/>
    <x v="1"/>
    <s v="PS4-konsoli"/>
    <n v="5"/>
    <x v="0"/>
  </r>
  <r>
    <n v="57406"/>
    <x v="1374"/>
    <s v="10058"/>
    <n v="1"/>
    <n v="3"/>
    <n v="954"/>
    <n v="516.79"/>
    <x v="5"/>
    <x v="0"/>
    <s v="TV52"/>
    <n v="3"/>
    <x v="3"/>
  </r>
  <r>
    <n v="57407"/>
    <x v="1374"/>
    <s v="10031"/>
    <n v="1"/>
    <n v="7"/>
    <n v="158"/>
    <n v="88.39"/>
    <x v="3"/>
    <x v="0"/>
    <s v="HD-digiboxi"/>
    <n v="6"/>
    <x v="2"/>
  </r>
  <r>
    <n v="57408"/>
    <x v="1374"/>
    <s v="10062"/>
    <n v="1"/>
    <n v="2"/>
    <n v="25"/>
    <n v="20.010000000000002"/>
    <x v="1"/>
    <x v="0"/>
    <s v="HDMI-kaapeli"/>
    <n v="4"/>
    <x v="1"/>
  </r>
  <r>
    <n v="57409"/>
    <x v="1375"/>
    <s v="10033"/>
    <n v="1"/>
    <n v="1"/>
    <n v="259"/>
    <n v="124.8"/>
    <x v="0"/>
    <x v="0"/>
    <s v="Tallentava HD-digiboxi"/>
    <n v="6"/>
    <x v="2"/>
  </r>
  <r>
    <n v="57410"/>
    <x v="1376"/>
    <s v="10054"/>
    <n v="1"/>
    <n v="3"/>
    <n v="637"/>
    <n v="516.11"/>
    <x v="5"/>
    <x v="0"/>
    <s v="TV40"/>
    <n v="3"/>
    <x v="3"/>
  </r>
  <r>
    <n v="57411"/>
    <x v="1376"/>
    <s v="10016"/>
    <n v="1"/>
    <n v="18"/>
    <n v="233"/>
    <n v="165.61"/>
    <x v="14"/>
    <x v="0"/>
    <s v="Blu-ray-soitin"/>
    <n v="2"/>
    <x v="4"/>
  </r>
  <r>
    <n v="57412"/>
    <x v="976"/>
    <s v="10062"/>
    <n v="1"/>
    <n v="7"/>
    <n v="26"/>
    <n v="19.28"/>
    <x v="3"/>
    <x v="0"/>
    <s v="HDMI-kaapeli"/>
    <n v="4"/>
    <x v="1"/>
  </r>
  <r>
    <n v="57413"/>
    <x v="1377"/>
    <s v="10045"/>
    <n v="1"/>
    <n v="9"/>
    <n v="243"/>
    <n v="162.74"/>
    <x v="6"/>
    <x v="1"/>
    <s v="PS4-konsoli"/>
    <n v="5"/>
    <x v="0"/>
  </r>
  <r>
    <n v="57414"/>
    <x v="1378"/>
    <s v="10058"/>
    <n v="1"/>
    <n v="5"/>
    <n v="918"/>
    <n v="478.76"/>
    <x v="2"/>
    <x v="1"/>
    <s v="TV52"/>
    <n v="3"/>
    <x v="3"/>
  </r>
  <r>
    <n v="57415"/>
    <x v="1378"/>
    <s v="10062"/>
    <n v="1"/>
    <n v="6"/>
    <n v="26"/>
    <n v="19.73"/>
    <x v="4"/>
    <x v="1"/>
    <s v="HDMI-kaapeli"/>
    <n v="4"/>
    <x v="1"/>
  </r>
  <r>
    <n v="57416"/>
    <x v="977"/>
    <s v="10033"/>
    <n v="1"/>
    <n v="19"/>
    <n v="255"/>
    <n v="131.62"/>
    <x v="13"/>
    <x v="1"/>
    <s v="Tallentava HD-digiboxi"/>
    <n v="6"/>
    <x v="2"/>
  </r>
  <r>
    <n v="57417"/>
    <x v="1379"/>
    <s v="10062"/>
    <n v="1"/>
    <n v="16"/>
    <n v="24"/>
    <n v="19.28"/>
    <x v="11"/>
    <x v="0"/>
    <s v="HDMI-kaapeli"/>
    <n v="4"/>
    <x v="1"/>
  </r>
  <r>
    <n v="57418"/>
    <x v="978"/>
    <s v="10054"/>
    <n v="1"/>
    <n v="7"/>
    <n v="688"/>
    <n v="501.83"/>
    <x v="3"/>
    <x v="0"/>
    <s v="TV40"/>
    <n v="3"/>
    <x v="3"/>
  </r>
  <r>
    <n v="57419"/>
    <x v="978"/>
    <s v="10031"/>
    <n v="1"/>
    <n v="5"/>
    <n v="166"/>
    <n v="95.71"/>
    <x v="2"/>
    <x v="1"/>
    <s v="HD-digiboxi"/>
    <n v="6"/>
    <x v="2"/>
  </r>
  <r>
    <n v="57420"/>
    <x v="979"/>
    <s v="10058"/>
    <n v="1"/>
    <n v="16"/>
    <n v="976"/>
    <n v="521.15"/>
    <x v="11"/>
    <x v="0"/>
    <s v="TV52"/>
    <n v="3"/>
    <x v="3"/>
  </r>
  <r>
    <n v="57421"/>
    <x v="980"/>
    <s v="10045"/>
    <n v="1"/>
    <n v="10"/>
    <n v="241"/>
    <n v="153.53"/>
    <x v="9"/>
    <x v="0"/>
    <s v="PS4-konsoli"/>
    <n v="5"/>
    <x v="0"/>
  </r>
  <r>
    <n v="57422"/>
    <x v="981"/>
    <s v="10016"/>
    <n v="1"/>
    <n v="15"/>
    <n v="223"/>
    <n v="170.16"/>
    <x v="12"/>
    <x v="0"/>
    <s v="Blu-ray-soitin"/>
    <n v="2"/>
    <x v="4"/>
  </r>
  <r>
    <n v="57423"/>
    <x v="981"/>
    <s v="10062"/>
    <n v="1"/>
    <n v="10"/>
    <n v="25"/>
    <n v="19.96"/>
    <x v="9"/>
    <x v="0"/>
    <s v="HDMI-kaapeli"/>
    <n v="4"/>
    <x v="1"/>
  </r>
  <r>
    <n v="57424"/>
    <x v="981"/>
    <s v="10033"/>
    <n v="1"/>
    <n v="14"/>
    <n v="234"/>
    <n v="134.1"/>
    <x v="10"/>
    <x v="1"/>
    <s v="Tallentava HD-digiboxi"/>
    <n v="6"/>
    <x v="2"/>
  </r>
  <r>
    <n v="57425"/>
    <x v="982"/>
    <s v="10058"/>
    <n v="1"/>
    <n v="9"/>
    <n v="960"/>
    <n v="478.47"/>
    <x v="6"/>
    <x v="1"/>
    <s v="TV52"/>
    <n v="3"/>
    <x v="3"/>
  </r>
  <r>
    <n v="57426"/>
    <x v="983"/>
    <s v="10045"/>
    <n v="1"/>
    <n v="16"/>
    <n v="259"/>
    <n v="168.94"/>
    <x v="11"/>
    <x v="0"/>
    <s v="PS4-konsoli"/>
    <n v="5"/>
    <x v="0"/>
  </r>
  <r>
    <n v="57427"/>
    <x v="1380"/>
    <s v="10054"/>
    <n v="1"/>
    <n v="19"/>
    <n v="677"/>
    <n v="471.68"/>
    <x v="13"/>
    <x v="1"/>
    <s v="TV40"/>
    <n v="3"/>
    <x v="3"/>
  </r>
  <r>
    <n v="57428"/>
    <x v="984"/>
    <s v="10062"/>
    <n v="1"/>
    <n v="9"/>
    <n v="25"/>
    <n v="20.29"/>
    <x v="6"/>
    <x v="1"/>
    <s v="HDMI-kaapeli"/>
    <n v="4"/>
    <x v="1"/>
  </r>
  <r>
    <n v="57429"/>
    <x v="1381"/>
    <s v="10031"/>
    <n v="1"/>
    <n v="18"/>
    <n v="162"/>
    <n v="93.9"/>
    <x v="14"/>
    <x v="0"/>
    <s v="HD-digiboxi"/>
    <n v="6"/>
    <x v="2"/>
  </r>
  <r>
    <n v="57430"/>
    <x v="1382"/>
    <s v="10058"/>
    <n v="1"/>
    <n v="5"/>
    <n v="887"/>
    <n v="506.28"/>
    <x v="2"/>
    <x v="1"/>
    <s v="TV52"/>
    <n v="3"/>
    <x v="3"/>
  </r>
  <r>
    <n v="57431"/>
    <x v="1383"/>
    <s v="10062"/>
    <n v="1"/>
    <n v="16"/>
    <n v="24"/>
    <n v="19.59"/>
    <x v="11"/>
    <x v="0"/>
    <s v="HDMI-kaapeli"/>
    <n v="4"/>
    <x v="1"/>
  </r>
  <r>
    <n v="57432"/>
    <x v="1383"/>
    <s v="10033"/>
    <n v="1"/>
    <n v="11"/>
    <n v="248"/>
    <n v="130.18"/>
    <x v="7"/>
    <x v="1"/>
    <s v="Tallentava HD-digiboxi"/>
    <n v="6"/>
    <x v="2"/>
  </r>
  <r>
    <n v="57433"/>
    <x v="1384"/>
    <s v="10016"/>
    <n v="1"/>
    <n v="1"/>
    <n v="240"/>
    <n v="163.61000000000001"/>
    <x v="0"/>
    <x v="0"/>
    <s v="Blu-ray-soitin"/>
    <n v="2"/>
    <x v="4"/>
  </r>
  <r>
    <n v="57434"/>
    <x v="986"/>
    <s v="10054"/>
    <n v="1"/>
    <n v="1"/>
    <n v="651"/>
    <n v="523.08000000000004"/>
    <x v="0"/>
    <x v="0"/>
    <s v="TV40"/>
    <n v="3"/>
    <x v="3"/>
  </r>
  <r>
    <n v="57435"/>
    <x v="986"/>
    <s v="10062"/>
    <n v="1"/>
    <n v="10"/>
    <n v="26"/>
    <n v="20.86"/>
    <x v="9"/>
    <x v="0"/>
    <s v="HDMI-kaapeli"/>
    <n v="4"/>
    <x v="1"/>
  </r>
  <r>
    <n v="57436"/>
    <x v="986"/>
    <s v="10045"/>
    <n v="1"/>
    <n v="6"/>
    <n v="259"/>
    <n v="168.71"/>
    <x v="4"/>
    <x v="1"/>
    <s v="PS4-konsoli"/>
    <n v="5"/>
    <x v="0"/>
  </r>
  <r>
    <n v="57437"/>
    <x v="1385"/>
    <s v="10031"/>
    <n v="1"/>
    <n v="10"/>
    <n v="155"/>
    <n v="96.09"/>
    <x v="9"/>
    <x v="0"/>
    <s v="HD-digiboxi"/>
    <n v="6"/>
    <x v="2"/>
  </r>
  <r>
    <n v="57438"/>
    <x v="1385"/>
    <s v="10033"/>
    <n v="1"/>
    <n v="16"/>
    <n v="257"/>
    <n v="130.47999999999999"/>
    <x v="11"/>
    <x v="0"/>
    <s v="Tallentava HD-digiboxi"/>
    <n v="6"/>
    <x v="2"/>
  </r>
  <r>
    <n v="57439"/>
    <x v="1385"/>
    <s v="10062"/>
    <n v="1"/>
    <n v="16"/>
    <n v="24"/>
    <n v="19.04"/>
    <x v="11"/>
    <x v="0"/>
    <s v="HDMI-kaapeli"/>
    <n v="4"/>
    <x v="1"/>
  </r>
  <r>
    <n v="57440"/>
    <x v="1385"/>
    <s v="10054"/>
    <n v="1"/>
    <n v="7"/>
    <n v="653"/>
    <n v="516.69000000000005"/>
    <x v="3"/>
    <x v="0"/>
    <s v="TV40"/>
    <n v="3"/>
    <x v="3"/>
  </r>
  <r>
    <n v="57441"/>
    <x v="989"/>
    <s v="10058"/>
    <n v="1"/>
    <n v="7"/>
    <n v="976"/>
    <n v="508.44"/>
    <x v="3"/>
    <x v="0"/>
    <s v="TV52"/>
    <n v="3"/>
    <x v="3"/>
  </r>
  <r>
    <n v="57442"/>
    <x v="991"/>
    <s v="10045"/>
    <n v="1"/>
    <n v="14"/>
    <n v="239"/>
    <n v="163.53"/>
    <x v="10"/>
    <x v="1"/>
    <s v="PS4-konsoli"/>
    <n v="5"/>
    <x v="0"/>
  </r>
  <r>
    <n v="57443"/>
    <x v="991"/>
    <s v="10062"/>
    <n v="1"/>
    <n v="16"/>
    <n v="24"/>
    <n v="19.45"/>
    <x v="11"/>
    <x v="0"/>
    <s v="HDMI-kaapeli"/>
    <n v="4"/>
    <x v="1"/>
  </r>
  <r>
    <n v="57444"/>
    <x v="992"/>
    <s v="10054"/>
    <n v="1"/>
    <n v="3"/>
    <n v="651"/>
    <n v="513.80999999999995"/>
    <x v="5"/>
    <x v="0"/>
    <s v="TV40"/>
    <n v="3"/>
    <x v="3"/>
  </r>
  <r>
    <n v="57445"/>
    <x v="1387"/>
    <s v="10062"/>
    <n v="1"/>
    <n v="6"/>
    <n v="25"/>
    <n v="20.21"/>
    <x v="4"/>
    <x v="1"/>
    <s v="HDMI-kaapeli"/>
    <n v="4"/>
    <x v="1"/>
  </r>
  <r>
    <n v="57446"/>
    <x v="1388"/>
    <s v="10058"/>
    <n v="1"/>
    <n v="7"/>
    <n v="977"/>
    <n v="522.16"/>
    <x v="3"/>
    <x v="0"/>
    <s v="TV52"/>
    <n v="3"/>
    <x v="3"/>
  </r>
  <r>
    <n v="57447"/>
    <x v="1389"/>
    <s v="10062"/>
    <n v="1"/>
    <n v="7"/>
    <n v="26"/>
    <n v="20.37"/>
    <x v="3"/>
    <x v="0"/>
    <s v="HDMI-kaapeli"/>
    <n v="4"/>
    <x v="1"/>
  </r>
  <r>
    <n v="57448"/>
    <x v="1390"/>
    <s v="10031"/>
    <n v="1"/>
    <n v="2"/>
    <n v="156"/>
    <n v="95.8"/>
    <x v="1"/>
    <x v="0"/>
    <s v="HD-digiboxi"/>
    <n v="6"/>
    <x v="2"/>
  </r>
  <r>
    <n v="57449"/>
    <x v="1391"/>
    <s v="10033"/>
    <n v="1"/>
    <n v="1"/>
    <n v="246"/>
    <n v="125.39"/>
    <x v="0"/>
    <x v="0"/>
    <s v="Tallentava HD-digiboxi"/>
    <n v="6"/>
    <x v="2"/>
  </r>
  <r>
    <n v="57450"/>
    <x v="1391"/>
    <s v="10062"/>
    <n v="1"/>
    <n v="7"/>
    <n v="25"/>
    <n v="19.7"/>
    <x v="3"/>
    <x v="0"/>
    <s v="HDMI-kaapeli"/>
    <n v="4"/>
    <x v="1"/>
  </r>
  <r>
    <n v="57451"/>
    <x v="993"/>
    <s v="10054"/>
    <n v="1"/>
    <n v="9"/>
    <n v="654"/>
    <n v="505.47"/>
    <x v="6"/>
    <x v="1"/>
    <s v="TV40"/>
    <n v="3"/>
    <x v="3"/>
  </r>
  <r>
    <n v="57452"/>
    <x v="993"/>
    <s v="10031"/>
    <n v="1"/>
    <n v="5"/>
    <n v="157"/>
    <n v="96.12"/>
    <x v="2"/>
    <x v="1"/>
    <s v="HD-digiboxi"/>
    <n v="6"/>
    <x v="2"/>
  </r>
  <r>
    <n v="57453"/>
    <x v="994"/>
    <s v="10058"/>
    <n v="1"/>
    <n v="7"/>
    <n v="967"/>
    <n v="484.53"/>
    <x v="3"/>
    <x v="0"/>
    <s v="TV52"/>
    <n v="3"/>
    <x v="3"/>
  </r>
  <r>
    <n v="57454"/>
    <x v="994"/>
    <s v="10045"/>
    <n v="1"/>
    <n v="1"/>
    <n v="253"/>
    <n v="162.18"/>
    <x v="0"/>
    <x v="0"/>
    <s v="PS4-konsoli"/>
    <n v="5"/>
    <x v="0"/>
  </r>
  <r>
    <n v="57455"/>
    <x v="994"/>
    <s v="10062"/>
    <n v="1"/>
    <n v="7"/>
    <n v="26"/>
    <n v="19.04"/>
    <x v="3"/>
    <x v="0"/>
    <s v="HDMI-kaapeli"/>
    <n v="4"/>
    <x v="1"/>
  </r>
  <r>
    <n v="57456"/>
    <x v="996"/>
    <s v="10062"/>
    <n v="1"/>
    <n v="3"/>
    <n v="26"/>
    <n v="19.66"/>
    <x v="5"/>
    <x v="0"/>
    <s v="HDMI-kaapeli"/>
    <n v="4"/>
    <x v="1"/>
  </r>
  <r>
    <n v="57457"/>
    <x v="996"/>
    <s v="10016"/>
    <n v="1"/>
    <n v="9"/>
    <n v="222"/>
    <n v="171.54"/>
    <x v="6"/>
    <x v="1"/>
    <s v="Blu-ray-soitin"/>
    <n v="2"/>
    <x v="4"/>
  </r>
  <r>
    <n v="57458"/>
    <x v="996"/>
    <s v="10054"/>
    <n v="1"/>
    <n v="3"/>
    <n v="684"/>
    <n v="510.76"/>
    <x v="5"/>
    <x v="0"/>
    <s v="TV40"/>
    <n v="3"/>
    <x v="3"/>
  </r>
  <r>
    <n v="57459"/>
    <x v="998"/>
    <s v="10058"/>
    <n v="1"/>
    <n v="6"/>
    <n v="966"/>
    <n v="518.59"/>
    <x v="4"/>
    <x v="1"/>
    <s v="TV52"/>
    <n v="3"/>
    <x v="3"/>
  </r>
  <r>
    <n v="57460"/>
    <x v="998"/>
    <s v="10062"/>
    <n v="1"/>
    <n v="9"/>
    <n v="26"/>
    <n v="20.84"/>
    <x v="6"/>
    <x v="1"/>
    <s v="HDMI-kaapeli"/>
    <n v="4"/>
    <x v="1"/>
  </r>
  <r>
    <n v="57461"/>
    <x v="1395"/>
    <s v="10031"/>
    <n v="1"/>
    <n v="3"/>
    <n v="163"/>
    <n v="96.65"/>
    <x v="5"/>
    <x v="0"/>
    <s v="HD-digiboxi"/>
    <n v="6"/>
    <x v="2"/>
  </r>
  <r>
    <n v="57462"/>
    <x v="1395"/>
    <s v="10033"/>
    <n v="1"/>
    <n v="2"/>
    <n v="252"/>
    <n v="126"/>
    <x v="1"/>
    <x v="0"/>
    <s v="Tallentava HD-digiboxi"/>
    <n v="6"/>
    <x v="2"/>
  </r>
  <r>
    <n v="57463"/>
    <x v="999"/>
    <s v="10062"/>
    <n v="1"/>
    <n v="19"/>
    <n v="24"/>
    <n v="20.76"/>
    <x v="13"/>
    <x v="1"/>
    <s v="HDMI-kaapeli"/>
    <n v="4"/>
    <x v="1"/>
  </r>
  <r>
    <n v="57464"/>
    <x v="999"/>
    <s v="10045"/>
    <n v="1"/>
    <n v="6"/>
    <n v="237"/>
    <n v="154.30000000000001"/>
    <x v="4"/>
    <x v="1"/>
    <s v="PS4-konsoli"/>
    <n v="5"/>
    <x v="0"/>
  </r>
  <r>
    <n v="57465"/>
    <x v="1000"/>
    <s v="10054"/>
    <n v="1"/>
    <n v="14"/>
    <n v="628"/>
    <n v="491.97"/>
    <x v="10"/>
    <x v="1"/>
    <s v="TV40"/>
    <n v="3"/>
    <x v="3"/>
  </r>
  <r>
    <n v="57466"/>
    <x v="1001"/>
    <s v="10033"/>
    <n v="1"/>
    <n v="2"/>
    <n v="240"/>
    <n v="122.1"/>
    <x v="1"/>
    <x v="0"/>
    <s v="Tallentava HD-digiboxi"/>
    <n v="6"/>
    <x v="2"/>
  </r>
  <r>
    <n v="57467"/>
    <x v="1396"/>
    <s v="10062"/>
    <n v="1"/>
    <n v="9"/>
    <n v="24"/>
    <n v="20.56"/>
    <x v="6"/>
    <x v="1"/>
    <s v="HDMI-kaapeli"/>
    <n v="4"/>
    <x v="1"/>
  </r>
  <r>
    <n v="57468"/>
    <x v="1397"/>
    <s v="10058"/>
    <n v="1"/>
    <n v="7"/>
    <n v="956"/>
    <n v="484.68"/>
    <x v="3"/>
    <x v="0"/>
    <s v="TV52"/>
    <n v="3"/>
    <x v="3"/>
  </r>
  <r>
    <n v="57469"/>
    <x v="1398"/>
    <s v="10062"/>
    <n v="1"/>
    <n v="7"/>
    <n v="26"/>
    <n v="19.649999999999999"/>
    <x v="3"/>
    <x v="0"/>
    <s v="HDMI-kaapeli"/>
    <n v="4"/>
    <x v="1"/>
  </r>
  <r>
    <n v="57470"/>
    <x v="1002"/>
    <s v="10054"/>
    <n v="1"/>
    <n v="3"/>
    <n v="633"/>
    <n v="481.63"/>
    <x v="5"/>
    <x v="0"/>
    <s v="TV40"/>
    <n v="3"/>
    <x v="3"/>
  </r>
  <r>
    <n v="57471"/>
    <x v="1003"/>
    <s v="10062"/>
    <n v="1"/>
    <n v="3"/>
    <n v="26"/>
    <n v="19.46"/>
    <x v="5"/>
    <x v="0"/>
    <s v="HDMI-kaapeli"/>
    <n v="4"/>
    <x v="1"/>
  </r>
  <r>
    <n v="57472"/>
    <x v="1003"/>
    <s v="10045"/>
    <n v="1"/>
    <n v="1"/>
    <n v="239"/>
    <n v="153.69999999999999"/>
    <x v="0"/>
    <x v="0"/>
    <s v="PS4-konsoli"/>
    <n v="5"/>
    <x v="0"/>
  </r>
  <r>
    <n v="57473"/>
    <x v="1399"/>
    <s v="10031"/>
    <n v="1"/>
    <n v="10"/>
    <n v="158"/>
    <n v="92.51"/>
    <x v="9"/>
    <x v="0"/>
    <s v="HD-digiboxi"/>
    <n v="6"/>
    <x v="2"/>
  </r>
  <r>
    <n v="57474"/>
    <x v="1004"/>
    <s v="10058"/>
    <n v="1"/>
    <n v="6"/>
    <n v="904"/>
    <n v="522.54999999999995"/>
    <x v="4"/>
    <x v="1"/>
    <s v="TV52"/>
    <n v="3"/>
    <x v="3"/>
  </r>
  <r>
    <n v="57475"/>
    <x v="1004"/>
    <s v="10016"/>
    <n v="1"/>
    <n v="2"/>
    <n v="230"/>
    <n v="177.59"/>
    <x v="1"/>
    <x v="0"/>
    <s v="Blu-ray-soitin"/>
    <n v="2"/>
    <x v="4"/>
  </r>
  <r>
    <n v="57476"/>
    <x v="1005"/>
    <s v="10062"/>
    <n v="1"/>
    <n v="7"/>
    <n v="26"/>
    <n v="20.010000000000002"/>
    <x v="3"/>
    <x v="0"/>
    <s v="HDMI-kaapeli"/>
    <n v="4"/>
    <x v="1"/>
  </r>
  <r>
    <n v="57477"/>
    <x v="1005"/>
    <s v="10033"/>
    <n v="1"/>
    <n v="5"/>
    <n v="250"/>
    <n v="129.49"/>
    <x v="2"/>
    <x v="1"/>
    <s v="Tallentava HD-digiboxi"/>
    <n v="6"/>
    <x v="2"/>
  </r>
  <r>
    <n v="57478"/>
    <x v="1006"/>
    <s v="10058"/>
    <n v="1"/>
    <n v="9"/>
    <n v="936"/>
    <n v="495.5"/>
    <x v="6"/>
    <x v="1"/>
    <s v="TV52"/>
    <n v="3"/>
    <x v="3"/>
  </r>
  <r>
    <n v="57479"/>
    <x v="1006"/>
    <s v="10054"/>
    <n v="1"/>
    <n v="5"/>
    <n v="647"/>
    <n v="500.93"/>
    <x v="2"/>
    <x v="1"/>
    <s v="TV40"/>
    <n v="3"/>
    <x v="3"/>
  </r>
  <r>
    <n v="57480"/>
    <x v="1401"/>
    <s v="10062"/>
    <n v="1"/>
    <n v="16"/>
    <n v="25"/>
    <n v="20.65"/>
    <x v="11"/>
    <x v="0"/>
    <s v="HDMI-kaapeli"/>
    <n v="4"/>
    <x v="1"/>
  </r>
  <r>
    <n v="57481"/>
    <x v="1008"/>
    <s v="10033"/>
    <n v="1"/>
    <n v="2"/>
    <n v="244"/>
    <n v="122.15"/>
    <x v="1"/>
    <x v="0"/>
    <s v="Tallentava HD-digiboxi"/>
    <n v="6"/>
    <x v="2"/>
  </r>
  <r>
    <n v="57482"/>
    <x v="1008"/>
    <s v="10054"/>
    <n v="1"/>
    <n v="7"/>
    <n v="676"/>
    <n v="494.3"/>
    <x v="3"/>
    <x v="0"/>
    <s v="TV40"/>
    <n v="3"/>
    <x v="3"/>
  </r>
  <r>
    <n v="57483"/>
    <x v="1009"/>
    <s v="10045"/>
    <n v="1"/>
    <n v="1"/>
    <n v="236"/>
    <n v="168.57"/>
    <x v="0"/>
    <x v="0"/>
    <s v="PS4-konsoli"/>
    <n v="5"/>
    <x v="0"/>
  </r>
  <r>
    <n v="57484"/>
    <x v="1402"/>
    <s v="10031"/>
    <n v="1"/>
    <n v="1"/>
    <n v="161"/>
    <n v="96.91"/>
    <x v="0"/>
    <x v="0"/>
    <s v="HD-digiboxi"/>
    <n v="6"/>
    <x v="2"/>
  </r>
  <r>
    <n v="57485"/>
    <x v="1010"/>
    <s v="10062"/>
    <n v="1"/>
    <n v="5"/>
    <n v="25"/>
    <n v="19.52"/>
    <x v="2"/>
    <x v="1"/>
    <s v="HDMI-kaapeli"/>
    <n v="4"/>
    <x v="1"/>
  </r>
  <r>
    <n v="57486"/>
    <x v="1011"/>
    <s v="10058"/>
    <n v="1"/>
    <n v="16"/>
    <n v="976"/>
    <n v="497.92"/>
    <x v="11"/>
    <x v="0"/>
    <s v="TV52"/>
    <n v="3"/>
    <x v="3"/>
  </r>
  <r>
    <n v="57487"/>
    <x v="1403"/>
    <s v="10045"/>
    <n v="1"/>
    <n v="11"/>
    <n v="242"/>
    <n v="168.59"/>
    <x v="7"/>
    <x v="1"/>
    <s v="PS4-konsoli"/>
    <n v="5"/>
    <x v="0"/>
  </r>
  <r>
    <n v="57488"/>
    <x v="1012"/>
    <s v="10062"/>
    <n v="1"/>
    <n v="6"/>
    <n v="24"/>
    <n v="18.88"/>
    <x v="4"/>
    <x v="1"/>
    <s v="HDMI-kaapeli"/>
    <n v="4"/>
    <x v="1"/>
  </r>
  <r>
    <n v="57489"/>
    <x v="1404"/>
    <s v="10031"/>
    <n v="1"/>
    <n v="2"/>
    <n v="153"/>
    <n v="93.68"/>
    <x v="1"/>
    <x v="0"/>
    <s v="HD-digiboxi"/>
    <n v="6"/>
    <x v="2"/>
  </r>
  <r>
    <n v="57490"/>
    <x v="1404"/>
    <s v="10054"/>
    <n v="1"/>
    <n v="6"/>
    <n v="669"/>
    <n v="515.80999999999995"/>
    <x v="4"/>
    <x v="1"/>
    <s v="TV40"/>
    <n v="3"/>
    <x v="3"/>
  </r>
  <r>
    <n v="57491"/>
    <x v="1013"/>
    <s v="10045"/>
    <n v="1"/>
    <n v="5"/>
    <n v="258"/>
    <n v="167.85"/>
    <x v="2"/>
    <x v="1"/>
    <s v="PS4-konsoli"/>
    <n v="5"/>
    <x v="0"/>
  </r>
  <r>
    <n v="57492"/>
    <x v="1013"/>
    <s v="10033"/>
    <n v="1"/>
    <n v="5"/>
    <n v="235"/>
    <n v="128"/>
    <x v="2"/>
    <x v="1"/>
    <s v="Tallentava HD-digiboxi"/>
    <n v="6"/>
    <x v="2"/>
  </r>
  <r>
    <n v="57493"/>
    <x v="1013"/>
    <s v="10062"/>
    <n v="1"/>
    <n v="9"/>
    <n v="26"/>
    <n v="20.78"/>
    <x v="6"/>
    <x v="1"/>
    <s v="HDMI-kaapeli"/>
    <n v="4"/>
    <x v="1"/>
  </r>
  <r>
    <n v="57494"/>
    <x v="1405"/>
    <s v="10062"/>
    <n v="1"/>
    <n v="5"/>
    <n v="24"/>
    <n v="20.39"/>
    <x v="2"/>
    <x v="1"/>
    <s v="HDMI-kaapeli"/>
    <n v="4"/>
    <x v="1"/>
  </r>
  <r>
    <n v="57495"/>
    <x v="1405"/>
    <s v="10054"/>
    <n v="1"/>
    <n v="3"/>
    <n v="679"/>
    <n v="515.42999999999995"/>
    <x v="5"/>
    <x v="0"/>
    <s v="TV40"/>
    <n v="3"/>
    <x v="3"/>
  </r>
  <r>
    <n v="57496"/>
    <x v="1015"/>
    <s v="10058"/>
    <n v="1"/>
    <n v="6"/>
    <n v="903"/>
    <n v="478.95"/>
    <x v="4"/>
    <x v="1"/>
    <s v="TV52"/>
    <n v="3"/>
    <x v="3"/>
  </r>
  <r>
    <n v="57497"/>
    <x v="1016"/>
    <s v="10031"/>
    <n v="1"/>
    <n v="9"/>
    <n v="168"/>
    <n v="88.68"/>
    <x v="6"/>
    <x v="1"/>
    <s v="HD-digiboxi"/>
    <n v="6"/>
    <x v="2"/>
  </r>
  <r>
    <n v="57498"/>
    <x v="1016"/>
    <s v="10062"/>
    <n v="1"/>
    <n v="2"/>
    <n v="24"/>
    <n v="20.39"/>
    <x v="1"/>
    <x v="0"/>
    <s v="HDMI-kaapeli"/>
    <n v="4"/>
    <x v="1"/>
  </r>
  <r>
    <n v="57499"/>
    <x v="1017"/>
    <s v="10045"/>
    <n v="1"/>
    <n v="7"/>
    <n v="254"/>
    <n v="163.93"/>
    <x v="3"/>
    <x v="0"/>
    <s v="PS4-konsoli"/>
    <n v="5"/>
    <x v="0"/>
  </r>
  <r>
    <n v="57500"/>
    <x v="1017"/>
    <s v="10054"/>
    <n v="1"/>
    <n v="7"/>
    <n v="640"/>
    <n v="508.36"/>
    <x v="3"/>
    <x v="0"/>
    <s v="TV40"/>
    <n v="3"/>
    <x v="3"/>
  </r>
  <r>
    <n v="57501"/>
    <x v="1407"/>
    <s v="10016"/>
    <n v="1"/>
    <n v="6"/>
    <n v="230"/>
    <n v="172.28"/>
    <x v="4"/>
    <x v="1"/>
    <s v="Blu-ray-soitin"/>
    <n v="2"/>
    <x v="4"/>
  </r>
  <r>
    <n v="57502"/>
    <x v="1407"/>
    <s v="10062"/>
    <n v="1"/>
    <n v="2"/>
    <n v="25"/>
    <n v="20.27"/>
    <x v="1"/>
    <x v="0"/>
    <s v="HDMI-kaapeli"/>
    <n v="4"/>
    <x v="1"/>
  </r>
  <r>
    <n v="57503"/>
    <x v="1019"/>
    <s v="10033"/>
    <n v="1"/>
    <n v="6"/>
    <n v="238"/>
    <n v="131.13999999999999"/>
    <x v="4"/>
    <x v="1"/>
    <s v="Tallentava HD-digiboxi"/>
    <n v="6"/>
    <x v="2"/>
  </r>
  <r>
    <n v="57504"/>
    <x v="1020"/>
    <s v="10058"/>
    <n v="1"/>
    <n v="3"/>
    <n v="910"/>
    <n v="524.79999999999995"/>
    <x v="5"/>
    <x v="0"/>
    <s v="TV52"/>
    <n v="3"/>
    <x v="3"/>
  </r>
  <r>
    <n v="57505"/>
    <x v="1020"/>
    <s v="10054"/>
    <n v="1"/>
    <n v="11"/>
    <n v="641"/>
    <n v="507.42"/>
    <x v="7"/>
    <x v="1"/>
    <s v="TV40"/>
    <n v="3"/>
    <x v="3"/>
  </r>
  <r>
    <n v="57506"/>
    <x v="1020"/>
    <s v="10062"/>
    <n v="1"/>
    <n v="15"/>
    <n v="26"/>
    <n v="19.78"/>
    <x v="12"/>
    <x v="0"/>
    <s v="HDMI-kaapeli"/>
    <n v="4"/>
    <x v="1"/>
  </r>
  <r>
    <n v="57507"/>
    <x v="1408"/>
    <s v="10031"/>
    <n v="1"/>
    <n v="1"/>
    <n v="159"/>
    <n v="96.98"/>
    <x v="0"/>
    <x v="0"/>
    <s v="HD-digiboxi"/>
    <n v="6"/>
    <x v="2"/>
  </r>
  <r>
    <n v="57508"/>
    <x v="1408"/>
    <s v="10033"/>
    <n v="1"/>
    <n v="10"/>
    <n v="234"/>
    <n v="131.22"/>
    <x v="9"/>
    <x v="0"/>
    <s v="Tallentava HD-digiboxi"/>
    <n v="6"/>
    <x v="2"/>
  </r>
  <r>
    <n v="57509"/>
    <x v="1409"/>
    <s v="10062"/>
    <n v="1"/>
    <n v="15"/>
    <n v="24"/>
    <n v="20.55"/>
    <x v="12"/>
    <x v="0"/>
    <s v="HDMI-kaapeli"/>
    <n v="4"/>
    <x v="1"/>
  </r>
  <r>
    <n v="57510"/>
    <x v="1410"/>
    <s v="10045"/>
    <n v="1"/>
    <n v="7"/>
    <n v="235"/>
    <n v="163.26"/>
    <x v="3"/>
    <x v="0"/>
    <s v="PS4-konsoli"/>
    <n v="5"/>
    <x v="0"/>
  </r>
  <r>
    <n v="57511"/>
    <x v="1022"/>
    <s v="10054"/>
    <n v="1"/>
    <n v="14"/>
    <n v="633"/>
    <n v="515.85"/>
    <x v="10"/>
    <x v="1"/>
    <s v="TV40"/>
    <n v="3"/>
    <x v="3"/>
  </r>
  <r>
    <n v="57512"/>
    <x v="1022"/>
    <s v="10062"/>
    <n v="1"/>
    <n v="16"/>
    <n v="26"/>
    <n v="19.55"/>
    <x v="11"/>
    <x v="0"/>
    <s v="HDMI-kaapeli"/>
    <n v="4"/>
    <x v="1"/>
  </r>
  <r>
    <n v="57513"/>
    <x v="1412"/>
    <s v="10016"/>
    <n v="1"/>
    <n v="6"/>
    <n v="234"/>
    <n v="163.38999999999999"/>
    <x v="4"/>
    <x v="1"/>
    <s v="Blu-ray-soitin"/>
    <n v="2"/>
    <x v="4"/>
  </r>
  <r>
    <n v="57514"/>
    <x v="1412"/>
    <s v="10031"/>
    <n v="1"/>
    <n v="6"/>
    <n v="160"/>
    <n v="95.28"/>
    <x v="4"/>
    <x v="1"/>
    <s v="HD-digiboxi"/>
    <n v="6"/>
    <x v="2"/>
  </r>
  <r>
    <n v="57515"/>
    <x v="1412"/>
    <s v="10033"/>
    <n v="1"/>
    <n v="16"/>
    <n v="255"/>
    <n v="131.46"/>
    <x v="11"/>
    <x v="0"/>
    <s v="Tallentava HD-digiboxi"/>
    <n v="6"/>
    <x v="2"/>
  </r>
  <r>
    <n v="57516"/>
    <x v="1023"/>
    <s v="10058"/>
    <n v="1"/>
    <n v="5"/>
    <n v="883"/>
    <n v="521.57000000000005"/>
    <x v="2"/>
    <x v="1"/>
    <s v="TV52"/>
    <n v="3"/>
    <x v="3"/>
  </r>
  <r>
    <n v="57517"/>
    <x v="1024"/>
    <s v="10062"/>
    <n v="1"/>
    <n v="3"/>
    <n v="26"/>
    <n v="20.100000000000001"/>
    <x v="5"/>
    <x v="0"/>
    <s v="HDMI-kaapeli"/>
    <n v="4"/>
    <x v="1"/>
  </r>
  <r>
    <n v="57518"/>
    <x v="1024"/>
    <s v="10054"/>
    <n v="1"/>
    <n v="1"/>
    <n v="687"/>
    <n v="522.19000000000005"/>
    <x v="0"/>
    <x v="0"/>
    <s v="TV40"/>
    <n v="3"/>
    <x v="3"/>
  </r>
  <r>
    <n v="57519"/>
    <x v="1414"/>
    <s v="10045"/>
    <n v="1"/>
    <n v="6"/>
    <n v="256"/>
    <n v="153.12"/>
    <x v="4"/>
    <x v="1"/>
    <s v="PS4-konsoli"/>
    <n v="5"/>
    <x v="0"/>
  </r>
  <r>
    <n v="57520"/>
    <x v="1414"/>
    <s v="10062"/>
    <n v="1"/>
    <n v="7"/>
    <n v="26"/>
    <n v="20.56"/>
    <x v="3"/>
    <x v="0"/>
    <s v="HDMI-kaapeli"/>
    <n v="4"/>
    <x v="1"/>
  </r>
  <r>
    <n v="57521"/>
    <x v="1414"/>
    <s v="10031"/>
    <n v="1"/>
    <n v="16"/>
    <n v="168"/>
    <n v="93.1"/>
    <x v="11"/>
    <x v="0"/>
    <s v="HD-digiboxi"/>
    <n v="6"/>
    <x v="2"/>
  </r>
  <r>
    <n v="57522"/>
    <x v="1414"/>
    <s v="10054"/>
    <n v="1"/>
    <n v="7"/>
    <n v="660"/>
    <n v="513.47"/>
    <x v="3"/>
    <x v="0"/>
    <s v="TV40"/>
    <n v="3"/>
    <x v="3"/>
  </r>
  <r>
    <n v="57523"/>
    <x v="1025"/>
    <s v="10058"/>
    <n v="1"/>
    <n v="7"/>
    <n v="968"/>
    <n v="516.65"/>
    <x v="3"/>
    <x v="0"/>
    <s v="TV52"/>
    <n v="3"/>
    <x v="3"/>
  </r>
  <r>
    <n v="57524"/>
    <x v="1027"/>
    <s v="10054"/>
    <n v="1"/>
    <n v="5"/>
    <n v="640"/>
    <n v="503.63"/>
    <x v="2"/>
    <x v="1"/>
    <s v="TV40"/>
    <n v="3"/>
    <x v="3"/>
  </r>
  <r>
    <n v="57525"/>
    <x v="1027"/>
    <s v="10033"/>
    <n v="1"/>
    <n v="6"/>
    <n v="257"/>
    <n v="124.05"/>
    <x v="4"/>
    <x v="1"/>
    <s v="Tallentava HD-digiboxi"/>
    <n v="6"/>
    <x v="2"/>
  </r>
  <r>
    <n v="57526"/>
    <x v="1415"/>
    <s v="10062"/>
    <n v="1"/>
    <n v="9"/>
    <n v="24"/>
    <n v="20.440000000000001"/>
    <x v="6"/>
    <x v="1"/>
    <s v="HDMI-kaapeli"/>
    <n v="4"/>
    <x v="1"/>
  </r>
  <r>
    <n v="57527"/>
    <x v="1415"/>
    <s v="10045"/>
    <n v="1"/>
    <n v="3"/>
    <n v="239"/>
    <n v="164.74"/>
    <x v="5"/>
    <x v="0"/>
    <s v="PS4-konsoli"/>
    <n v="5"/>
    <x v="0"/>
  </r>
  <r>
    <n v="57528"/>
    <x v="1029"/>
    <s v="10062"/>
    <n v="1"/>
    <n v="7"/>
    <n v="26"/>
    <n v="20.12"/>
    <x v="3"/>
    <x v="0"/>
    <s v="HDMI-kaapeli"/>
    <n v="4"/>
    <x v="1"/>
  </r>
  <r>
    <n v="57529"/>
    <x v="1029"/>
    <s v="10016"/>
    <n v="1"/>
    <n v="7"/>
    <n v="235"/>
    <n v="174.65"/>
    <x v="3"/>
    <x v="0"/>
    <s v="Blu-ray-soitin"/>
    <n v="2"/>
    <x v="4"/>
  </r>
  <r>
    <n v="57530"/>
    <x v="1029"/>
    <s v="10033"/>
    <n v="1"/>
    <n v="9"/>
    <n v="245"/>
    <n v="122.13"/>
    <x v="6"/>
    <x v="1"/>
    <s v="Tallentava HD-digiboxi"/>
    <n v="6"/>
    <x v="2"/>
  </r>
  <r>
    <n v="57531"/>
    <x v="1416"/>
    <s v="10058"/>
    <n v="1"/>
    <n v="1"/>
    <n v="895"/>
    <n v="524.42999999999995"/>
    <x v="0"/>
    <x v="0"/>
    <s v="TV52"/>
    <n v="3"/>
    <x v="3"/>
  </r>
  <r>
    <n v="57532"/>
    <x v="1416"/>
    <s v="10054"/>
    <n v="1"/>
    <n v="6"/>
    <n v="621"/>
    <n v="481.73"/>
    <x v="4"/>
    <x v="1"/>
    <s v="TV40"/>
    <n v="3"/>
    <x v="3"/>
  </r>
  <r>
    <n v="57533"/>
    <x v="1416"/>
    <s v="10031"/>
    <n v="1"/>
    <n v="1"/>
    <n v="164"/>
    <n v="94.52"/>
    <x v="0"/>
    <x v="0"/>
    <s v="HD-digiboxi"/>
    <n v="6"/>
    <x v="2"/>
  </r>
  <r>
    <n v="57534"/>
    <x v="1030"/>
    <s v="10058"/>
    <n v="1"/>
    <n v="1"/>
    <n v="889"/>
    <n v="488.72"/>
    <x v="0"/>
    <x v="0"/>
    <s v="TV52"/>
    <n v="3"/>
    <x v="3"/>
  </r>
  <r>
    <n v="57535"/>
    <x v="1031"/>
    <s v="10062"/>
    <n v="1"/>
    <n v="1"/>
    <n v="25"/>
    <n v="19.87"/>
    <x v="0"/>
    <x v="0"/>
    <s v="HDMI-kaapeli"/>
    <n v="4"/>
    <x v="1"/>
  </r>
  <r>
    <n v="57536"/>
    <x v="1031"/>
    <s v="10054"/>
    <n v="1"/>
    <n v="1"/>
    <n v="647"/>
    <n v="523.42999999999995"/>
    <x v="0"/>
    <x v="0"/>
    <s v="TV40"/>
    <n v="3"/>
    <x v="3"/>
  </r>
  <r>
    <n v="57537"/>
    <x v="1031"/>
    <s v="10058"/>
    <n v="1"/>
    <n v="14"/>
    <n v="903"/>
    <n v="488.4"/>
    <x v="10"/>
    <x v="1"/>
    <s v="TV52"/>
    <n v="3"/>
    <x v="3"/>
  </r>
  <r>
    <n v="57538"/>
    <x v="1417"/>
    <s v="10058"/>
    <n v="1"/>
    <n v="6"/>
    <n v="938"/>
    <n v="496.81"/>
    <x v="4"/>
    <x v="1"/>
    <s v="TV52"/>
    <n v="3"/>
    <x v="3"/>
  </r>
  <r>
    <n v="57539"/>
    <x v="1417"/>
    <s v="10016"/>
    <n v="1"/>
    <n v="2"/>
    <n v="234"/>
    <n v="171.31"/>
    <x v="1"/>
    <x v="0"/>
    <s v="Blu-ray-soitin"/>
    <n v="2"/>
    <x v="4"/>
  </r>
  <r>
    <n v="57540"/>
    <x v="1033"/>
    <s v="10045"/>
    <n v="1"/>
    <n v="16"/>
    <n v="250"/>
    <n v="161.41999999999999"/>
    <x v="11"/>
    <x v="0"/>
    <s v="PS4-konsoli"/>
    <n v="5"/>
    <x v="0"/>
  </r>
  <r>
    <n v="57541"/>
    <x v="1034"/>
    <s v="10058"/>
    <n v="1"/>
    <n v="7"/>
    <n v="940"/>
    <n v="498.27"/>
    <x v="3"/>
    <x v="0"/>
    <s v="TV52"/>
    <n v="3"/>
    <x v="3"/>
  </r>
  <r>
    <n v="57542"/>
    <x v="1034"/>
    <s v="10054"/>
    <n v="1"/>
    <n v="5"/>
    <n v="656"/>
    <n v="490.22"/>
    <x v="2"/>
    <x v="1"/>
    <s v="TV40"/>
    <n v="3"/>
    <x v="3"/>
  </r>
  <r>
    <n v="57543"/>
    <x v="1034"/>
    <s v="10062"/>
    <n v="1"/>
    <n v="1"/>
    <n v="25"/>
    <n v="19.28"/>
    <x v="0"/>
    <x v="0"/>
    <s v="HDMI-kaapeli"/>
    <n v="4"/>
    <x v="1"/>
  </r>
  <r>
    <n v="57544"/>
    <x v="1418"/>
    <s v="10058"/>
    <n v="1"/>
    <n v="6"/>
    <n v="890"/>
    <n v="506.75"/>
    <x v="4"/>
    <x v="1"/>
    <s v="TV52"/>
    <n v="3"/>
    <x v="3"/>
  </r>
  <r>
    <n v="57545"/>
    <x v="1418"/>
    <s v="10031"/>
    <n v="1"/>
    <n v="6"/>
    <n v="160"/>
    <n v="97.31"/>
    <x v="4"/>
    <x v="1"/>
    <s v="HD-digiboxi"/>
    <n v="6"/>
    <x v="2"/>
  </r>
  <r>
    <n v="57546"/>
    <x v="1418"/>
    <s v="10062"/>
    <n v="1"/>
    <n v="6"/>
    <n v="26"/>
    <n v="20.170000000000002"/>
    <x v="4"/>
    <x v="1"/>
    <s v="HDMI-kaapeli"/>
    <n v="4"/>
    <x v="1"/>
  </r>
  <r>
    <n v="57547"/>
    <x v="1419"/>
    <s v="10054"/>
    <n v="1"/>
    <n v="5"/>
    <n v="627"/>
    <n v="522.91999999999996"/>
    <x v="2"/>
    <x v="1"/>
    <s v="TV40"/>
    <n v="3"/>
    <x v="3"/>
  </r>
  <r>
    <n v="57548"/>
    <x v="1419"/>
    <s v="10058"/>
    <n v="1"/>
    <n v="3"/>
    <n v="885"/>
    <n v="529.70000000000005"/>
    <x v="5"/>
    <x v="0"/>
    <s v="TV52"/>
    <n v="3"/>
    <x v="3"/>
  </r>
  <r>
    <n v="57549"/>
    <x v="1419"/>
    <s v="10045"/>
    <n v="1"/>
    <n v="14"/>
    <n v="245"/>
    <n v="155.21"/>
    <x v="10"/>
    <x v="1"/>
    <s v="PS4-konsoli"/>
    <n v="5"/>
    <x v="0"/>
  </r>
  <r>
    <n v="57550"/>
    <x v="1419"/>
    <s v="10033"/>
    <n v="1"/>
    <n v="14"/>
    <n v="240"/>
    <n v="132.1"/>
    <x v="10"/>
    <x v="1"/>
    <s v="Tallentava HD-digiboxi"/>
    <n v="6"/>
    <x v="2"/>
  </r>
  <r>
    <n v="57551"/>
    <x v="1036"/>
    <s v="10058"/>
    <n v="1"/>
    <n v="1"/>
    <n v="907"/>
    <n v="490.24"/>
    <x v="0"/>
    <x v="0"/>
    <s v="TV52"/>
    <n v="3"/>
    <x v="3"/>
  </r>
  <r>
    <n v="57552"/>
    <x v="1421"/>
    <s v="10054"/>
    <n v="1"/>
    <n v="14"/>
    <n v="647"/>
    <n v="475.21"/>
    <x v="10"/>
    <x v="1"/>
    <s v="TV40"/>
    <n v="3"/>
    <x v="3"/>
  </r>
  <r>
    <n v="57553"/>
    <x v="1421"/>
    <s v="10058"/>
    <n v="1"/>
    <n v="7"/>
    <n v="933"/>
    <n v="487.43"/>
    <x v="3"/>
    <x v="0"/>
    <s v="TV52"/>
    <n v="3"/>
    <x v="3"/>
  </r>
  <r>
    <n v="57554"/>
    <x v="1421"/>
    <s v="10062"/>
    <n v="1"/>
    <n v="3"/>
    <n v="24"/>
    <n v="19.010000000000002"/>
    <x v="5"/>
    <x v="0"/>
    <s v="HDMI-kaapeli"/>
    <n v="4"/>
    <x v="1"/>
  </r>
  <r>
    <n v="57555"/>
    <x v="1422"/>
    <s v="10045"/>
    <n v="1"/>
    <n v="7"/>
    <n v="246"/>
    <n v="166.73"/>
    <x v="3"/>
    <x v="0"/>
    <s v="PS4-konsoli"/>
    <n v="5"/>
    <x v="0"/>
  </r>
  <r>
    <n v="57556"/>
    <x v="1422"/>
    <s v="10058"/>
    <n v="1"/>
    <n v="1"/>
    <n v="900"/>
    <n v="528.82000000000005"/>
    <x v="0"/>
    <x v="0"/>
    <s v="TV52"/>
    <n v="3"/>
    <x v="3"/>
  </r>
  <r>
    <n v="57557"/>
    <x v="1037"/>
    <s v="10058"/>
    <n v="1"/>
    <n v="6"/>
    <n v="882"/>
    <n v="515.51"/>
    <x v="4"/>
    <x v="1"/>
    <s v="TV52"/>
    <n v="3"/>
    <x v="3"/>
  </r>
  <r>
    <n v="57558"/>
    <x v="1037"/>
    <s v="10016"/>
    <n v="1"/>
    <n v="2"/>
    <n v="236"/>
    <n v="172.38"/>
    <x v="1"/>
    <x v="0"/>
    <s v="Blu-ray-soitin"/>
    <n v="2"/>
    <x v="4"/>
  </r>
  <r>
    <n v="57559"/>
    <x v="1038"/>
    <s v="10062"/>
    <n v="1"/>
    <n v="15"/>
    <n v="24"/>
    <n v="20.51"/>
    <x v="12"/>
    <x v="0"/>
    <s v="HDMI-kaapeli"/>
    <n v="4"/>
    <x v="1"/>
  </r>
  <r>
    <n v="57560"/>
    <x v="1038"/>
    <s v="10058"/>
    <n v="1"/>
    <n v="11"/>
    <n v="972"/>
    <n v="479.87"/>
    <x v="7"/>
    <x v="1"/>
    <s v="TV52"/>
    <n v="3"/>
    <x v="3"/>
  </r>
  <r>
    <n v="57561"/>
    <x v="1424"/>
    <s v="10054"/>
    <n v="1"/>
    <n v="3"/>
    <n v="625"/>
    <n v="519.63"/>
    <x v="5"/>
    <x v="0"/>
    <s v="TV40"/>
    <n v="3"/>
    <x v="3"/>
  </r>
  <r>
    <n v="57562"/>
    <x v="1424"/>
    <s v="10058"/>
    <n v="1"/>
    <n v="6"/>
    <n v="969"/>
    <n v="488.64"/>
    <x v="4"/>
    <x v="1"/>
    <s v="TV52"/>
    <n v="3"/>
    <x v="3"/>
  </r>
  <r>
    <n v="57563"/>
    <x v="1424"/>
    <s v="10031"/>
    <n v="1"/>
    <n v="2"/>
    <n v="156"/>
    <n v="94.93"/>
    <x v="1"/>
    <x v="0"/>
    <s v="HD-digiboxi"/>
    <n v="6"/>
    <x v="2"/>
  </r>
  <r>
    <n v="57564"/>
    <x v="1424"/>
    <s v="10033"/>
    <n v="1"/>
    <n v="18"/>
    <n v="239"/>
    <n v="121.82"/>
    <x v="14"/>
    <x v="0"/>
    <s v="Tallentava HD-digiboxi"/>
    <n v="6"/>
    <x v="2"/>
  </r>
  <r>
    <n v="57565"/>
    <x v="1425"/>
    <s v="10058"/>
    <n v="1"/>
    <n v="10"/>
    <n v="885"/>
    <n v="506.13"/>
    <x v="9"/>
    <x v="0"/>
    <s v="TV52"/>
    <n v="3"/>
    <x v="3"/>
  </r>
  <r>
    <n v="57566"/>
    <x v="1425"/>
    <s v="10045"/>
    <n v="1"/>
    <n v="11"/>
    <n v="256"/>
    <n v="166.15"/>
    <x v="7"/>
    <x v="1"/>
    <s v="PS4-konsoli"/>
    <n v="5"/>
    <x v="0"/>
  </r>
  <r>
    <n v="57567"/>
    <x v="1039"/>
    <s v="10058"/>
    <n v="1"/>
    <n v="5"/>
    <n v="919"/>
    <n v="503.2"/>
    <x v="2"/>
    <x v="1"/>
    <s v="TV52"/>
    <n v="3"/>
    <x v="3"/>
  </r>
  <r>
    <n v="57568"/>
    <x v="1039"/>
    <s v="10062"/>
    <n v="1"/>
    <n v="6"/>
    <n v="26"/>
    <n v="20.04"/>
    <x v="4"/>
    <x v="1"/>
    <s v="HDMI-kaapeli"/>
    <n v="4"/>
    <x v="1"/>
  </r>
  <r>
    <n v="57569"/>
    <x v="1040"/>
    <s v="10054"/>
    <n v="1"/>
    <n v="6"/>
    <n v="683"/>
    <n v="520.76"/>
    <x v="4"/>
    <x v="1"/>
    <s v="TV40"/>
    <n v="3"/>
    <x v="3"/>
  </r>
  <r>
    <n v="57570"/>
    <x v="1040"/>
    <s v="10058"/>
    <n v="1"/>
    <n v="16"/>
    <n v="952"/>
    <n v="527.39"/>
    <x v="11"/>
    <x v="0"/>
    <s v="TV52"/>
    <n v="3"/>
    <x v="3"/>
  </r>
  <r>
    <n v="57571"/>
    <x v="1426"/>
    <s v="10058"/>
    <n v="1"/>
    <n v="7"/>
    <n v="891"/>
    <n v="494.07"/>
    <x v="3"/>
    <x v="0"/>
    <s v="TV52"/>
    <n v="3"/>
    <x v="3"/>
  </r>
  <r>
    <n v="57572"/>
    <x v="1041"/>
    <s v="10058"/>
    <n v="1"/>
    <n v="7"/>
    <n v="969"/>
    <n v="490.88"/>
    <x v="3"/>
    <x v="0"/>
    <s v="TV52"/>
    <n v="3"/>
    <x v="3"/>
  </r>
  <r>
    <n v="57573"/>
    <x v="1427"/>
    <s v="10058"/>
    <n v="1"/>
    <n v="5"/>
    <n v="883"/>
    <n v="502.96"/>
    <x v="2"/>
    <x v="1"/>
    <s v="TV52"/>
    <n v="3"/>
    <x v="3"/>
  </r>
  <r>
    <n v="57574"/>
    <x v="1427"/>
    <s v="10062"/>
    <n v="1"/>
    <n v="7"/>
    <n v="25"/>
    <n v="20.89"/>
    <x v="3"/>
    <x v="0"/>
    <s v="HDMI-kaapeli"/>
    <n v="4"/>
    <x v="1"/>
  </r>
  <r>
    <n v="57575"/>
    <x v="1427"/>
    <s v="10045"/>
    <n v="1"/>
    <n v="7"/>
    <n v="256"/>
    <n v="165.62"/>
    <x v="3"/>
    <x v="0"/>
    <s v="PS4-konsoli"/>
    <n v="5"/>
    <x v="0"/>
  </r>
  <r>
    <n v="57576"/>
    <x v="1042"/>
    <s v="10016"/>
    <n v="1"/>
    <n v="15"/>
    <n v="239"/>
    <n v="162.13999999999999"/>
    <x v="12"/>
    <x v="0"/>
    <s v="Blu-ray-soitin"/>
    <n v="2"/>
    <x v="4"/>
  </r>
  <r>
    <n v="57577"/>
    <x v="1042"/>
    <s v="10058"/>
    <n v="1"/>
    <n v="2"/>
    <n v="917"/>
    <n v="490.36"/>
    <x v="1"/>
    <x v="0"/>
    <s v="TV52"/>
    <n v="3"/>
    <x v="3"/>
  </r>
  <r>
    <n v="57578"/>
    <x v="1428"/>
    <s v="10031"/>
    <n v="1"/>
    <n v="2"/>
    <n v="169"/>
    <n v="90"/>
    <x v="1"/>
    <x v="0"/>
    <s v="HD-digiboxi"/>
    <n v="6"/>
    <x v="2"/>
  </r>
  <r>
    <n v="57579"/>
    <x v="1428"/>
    <s v="10054"/>
    <n v="1"/>
    <n v="2"/>
    <n v="664"/>
    <n v="492.93"/>
    <x v="1"/>
    <x v="0"/>
    <s v="TV40"/>
    <n v="3"/>
    <x v="3"/>
  </r>
  <r>
    <n v="57580"/>
    <x v="1428"/>
    <s v="10045"/>
    <n v="1"/>
    <n v="2"/>
    <n v="251"/>
    <n v="162.84"/>
    <x v="1"/>
    <x v="0"/>
    <s v="PS4-konsoli"/>
    <n v="5"/>
    <x v="0"/>
  </r>
  <r>
    <n v="57581"/>
    <x v="1428"/>
    <s v="10058"/>
    <n v="1"/>
    <n v="13"/>
    <n v="923"/>
    <n v="496.05"/>
    <x v="8"/>
    <x v="1"/>
    <s v="TV52"/>
    <n v="3"/>
    <x v="3"/>
  </r>
  <r>
    <n v="57582"/>
    <x v="1428"/>
    <s v="10033"/>
    <n v="1"/>
    <n v="7"/>
    <n v="258"/>
    <n v="122.26"/>
    <x v="3"/>
    <x v="0"/>
    <s v="Tallentava HD-digiboxi"/>
    <n v="6"/>
    <x v="2"/>
  </r>
  <r>
    <n v="57583"/>
    <x v="1043"/>
    <s v="10058"/>
    <n v="1"/>
    <n v="5"/>
    <n v="928"/>
    <n v="501.12"/>
    <x v="2"/>
    <x v="1"/>
    <s v="TV52"/>
    <n v="3"/>
    <x v="3"/>
  </r>
  <r>
    <n v="57584"/>
    <x v="1043"/>
    <s v="10062"/>
    <n v="1"/>
    <n v="9"/>
    <n v="24"/>
    <n v="19.829999999999998"/>
    <x v="6"/>
    <x v="1"/>
    <s v="HDMI-kaapeli"/>
    <n v="4"/>
    <x v="1"/>
  </r>
  <r>
    <n v="57585"/>
    <x v="1431"/>
    <s v="10058"/>
    <n v="1"/>
    <n v="9"/>
    <n v="911"/>
    <n v="524.08000000000004"/>
    <x v="6"/>
    <x v="1"/>
    <s v="TV52"/>
    <n v="3"/>
    <x v="3"/>
  </r>
  <r>
    <n v="57586"/>
    <x v="1431"/>
    <s v="10016"/>
    <n v="1"/>
    <n v="19"/>
    <n v="223"/>
    <n v="161.82"/>
    <x v="13"/>
    <x v="1"/>
    <s v="Blu-ray-soitin"/>
    <n v="2"/>
    <x v="4"/>
  </r>
  <r>
    <n v="57587"/>
    <x v="1432"/>
    <s v="10054"/>
    <n v="1"/>
    <n v="16"/>
    <n v="688"/>
    <n v="498.76"/>
    <x v="11"/>
    <x v="0"/>
    <s v="TV40"/>
    <n v="3"/>
    <x v="3"/>
  </r>
  <r>
    <n v="57588"/>
    <x v="1432"/>
    <s v="10045"/>
    <n v="1"/>
    <n v="10"/>
    <n v="257"/>
    <n v="163.95"/>
    <x v="9"/>
    <x v="0"/>
    <s v="PS4-konsoli"/>
    <n v="5"/>
    <x v="0"/>
  </r>
  <r>
    <n v="57589"/>
    <x v="1432"/>
    <s v="10062"/>
    <n v="1"/>
    <n v="3"/>
    <n v="24"/>
    <n v="20.16"/>
    <x v="5"/>
    <x v="0"/>
    <s v="HDMI-kaapeli"/>
    <n v="4"/>
    <x v="1"/>
  </r>
  <r>
    <n v="57590"/>
    <x v="1044"/>
    <s v="10058"/>
    <n v="1"/>
    <n v="16"/>
    <n v="967"/>
    <n v="499.6"/>
    <x v="11"/>
    <x v="0"/>
    <s v="TV52"/>
    <n v="3"/>
    <x v="3"/>
  </r>
  <r>
    <n v="57591"/>
    <x v="1045"/>
    <s v="10058"/>
    <n v="1"/>
    <n v="14"/>
    <n v="909"/>
    <n v="497.42"/>
    <x v="10"/>
    <x v="1"/>
    <s v="TV52"/>
    <n v="3"/>
    <x v="3"/>
  </r>
  <r>
    <n v="57592"/>
    <x v="1045"/>
    <s v="10062"/>
    <n v="1"/>
    <n v="2"/>
    <n v="24"/>
    <n v="20.49"/>
    <x v="1"/>
    <x v="0"/>
    <s v="HDMI-kaapeli"/>
    <n v="4"/>
    <x v="1"/>
  </r>
  <r>
    <n v="57593"/>
    <x v="1045"/>
    <s v="10033"/>
    <n v="1"/>
    <n v="3"/>
    <n v="238"/>
    <n v="128.49"/>
    <x v="5"/>
    <x v="0"/>
    <s v="Tallentava HD-digiboxi"/>
    <n v="6"/>
    <x v="2"/>
  </r>
  <r>
    <n v="57594"/>
    <x v="1433"/>
    <s v="10058"/>
    <n v="1"/>
    <n v="15"/>
    <n v="924"/>
    <n v="479.07"/>
    <x v="12"/>
    <x v="0"/>
    <s v="TV52"/>
    <n v="3"/>
    <x v="3"/>
  </r>
  <r>
    <n v="57595"/>
    <x v="1433"/>
    <s v="10045"/>
    <n v="1"/>
    <n v="7"/>
    <n v="246"/>
    <n v="158.21"/>
    <x v="3"/>
    <x v="0"/>
    <s v="PS4-konsoli"/>
    <n v="5"/>
    <x v="0"/>
  </r>
  <r>
    <n v="57596"/>
    <x v="1046"/>
    <s v="10031"/>
    <n v="1"/>
    <n v="16"/>
    <n v="162"/>
    <n v="94.22"/>
    <x v="11"/>
    <x v="0"/>
    <s v="HD-digiboxi"/>
    <n v="6"/>
    <x v="2"/>
  </r>
  <r>
    <n v="57597"/>
    <x v="1434"/>
    <s v="10054"/>
    <n v="1"/>
    <n v="3"/>
    <n v="633"/>
    <n v="479.21"/>
    <x v="5"/>
    <x v="0"/>
    <s v="TV40"/>
    <n v="3"/>
    <x v="3"/>
  </r>
  <r>
    <n v="57598"/>
    <x v="1434"/>
    <s v="10058"/>
    <n v="1"/>
    <n v="16"/>
    <n v="916"/>
    <n v="486.49"/>
    <x v="11"/>
    <x v="0"/>
    <s v="TV52"/>
    <n v="3"/>
    <x v="3"/>
  </r>
  <r>
    <n v="57599"/>
    <x v="1434"/>
    <s v="10062"/>
    <n v="1"/>
    <n v="2"/>
    <n v="24"/>
    <n v="19.88"/>
    <x v="1"/>
    <x v="0"/>
    <s v="HDMI-kaapeli"/>
    <n v="4"/>
    <x v="1"/>
  </r>
  <r>
    <n v="57600"/>
    <x v="1435"/>
    <s v="10045"/>
    <n v="1"/>
    <n v="1"/>
    <n v="240"/>
    <n v="159.12"/>
    <x v="0"/>
    <x v="0"/>
    <s v="PS4-konsoli"/>
    <n v="5"/>
    <x v="0"/>
  </r>
  <r>
    <n v="57601"/>
    <x v="1047"/>
    <s v="10031"/>
    <n v="1"/>
    <n v="7"/>
    <n v="160"/>
    <n v="96.87"/>
    <x v="3"/>
    <x v="0"/>
    <s v="HD-digiboxi"/>
    <n v="6"/>
    <x v="2"/>
  </r>
  <r>
    <n v="57602"/>
    <x v="1047"/>
    <s v="10058"/>
    <n v="1"/>
    <n v="16"/>
    <n v="924"/>
    <n v="478.38"/>
    <x v="11"/>
    <x v="0"/>
    <s v="TV52"/>
    <n v="3"/>
    <x v="3"/>
  </r>
  <r>
    <n v="57603"/>
    <x v="1048"/>
    <s v="10016"/>
    <n v="1"/>
    <n v="10"/>
    <n v="237"/>
    <n v="176.95"/>
    <x v="9"/>
    <x v="0"/>
    <s v="Blu-ray-soitin"/>
    <n v="2"/>
    <x v="4"/>
  </r>
  <r>
    <n v="57604"/>
    <x v="1048"/>
    <s v="10054"/>
    <n v="1"/>
    <n v="2"/>
    <n v="658"/>
    <n v="473.83"/>
    <x v="1"/>
    <x v="0"/>
    <s v="TV40"/>
    <n v="3"/>
    <x v="3"/>
  </r>
  <r>
    <n v="57605"/>
    <x v="1048"/>
    <s v="10058"/>
    <n v="1"/>
    <n v="19"/>
    <n v="902"/>
    <n v="510.07"/>
    <x v="13"/>
    <x v="1"/>
    <s v="TV52"/>
    <n v="3"/>
    <x v="3"/>
  </r>
  <r>
    <n v="57606"/>
    <x v="1436"/>
    <s v="10033"/>
    <n v="1"/>
    <n v="9"/>
    <n v="247"/>
    <n v="125.5"/>
    <x v="6"/>
    <x v="1"/>
    <s v="Tallentava HD-digiboxi"/>
    <n v="6"/>
    <x v="2"/>
  </r>
  <r>
    <n v="57607"/>
    <x v="1436"/>
    <s v="10062"/>
    <n v="1"/>
    <n v="5"/>
    <n v="25"/>
    <n v="20.84"/>
    <x v="2"/>
    <x v="1"/>
    <s v="HDMI-kaapeli"/>
    <n v="4"/>
    <x v="1"/>
  </r>
  <r>
    <n v="57608"/>
    <x v="1436"/>
    <s v="10058"/>
    <n v="1"/>
    <n v="15"/>
    <n v="937"/>
    <n v="486.71"/>
    <x v="12"/>
    <x v="0"/>
    <s v="TV52"/>
    <n v="3"/>
    <x v="3"/>
  </r>
  <r>
    <n v="57609"/>
    <x v="1049"/>
    <s v="10058"/>
    <n v="1"/>
    <n v="7"/>
    <n v="980"/>
    <n v="529.79999999999995"/>
    <x v="3"/>
    <x v="0"/>
    <s v="TV52"/>
    <n v="3"/>
    <x v="3"/>
  </r>
  <r>
    <n v="57610"/>
    <x v="1437"/>
    <s v="10045"/>
    <n v="1"/>
    <n v="2"/>
    <n v="260"/>
    <n v="169.83"/>
    <x v="1"/>
    <x v="0"/>
    <s v="PS4-konsoli"/>
    <n v="5"/>
    <x v="0"/>
  </r>
  <r>
    <n v="57611"/>
    <x v="1437"/>
    <s v="10058"/>
    <n v="1"/>
    <n v="6"/>
    <n v="980"/>
    <n v="529.79999999999995"/>
    <x v="4"/>
    <x v="1"/>
    <s v="TV52"/>
    <n v="3"/>
    <x v="3"/>
  </r>
  <r>
    <n v="57612"/>
    <x v="1051"/>
    <s v="10062"/>
    <n v="1"/>
    <n v="2"/>
    <n v="27"/>
    <n v="20.94"/>
    <x v="1"/>
    <x v="0"/>
    <s v="HDMI-kaapeli"/>
    <n v="4"/>
    <x v="1"/>
  </r>
  <r>
    <n v="57613"/>
    <x v="1051"/>
    <s v="10054"/>
    <n v="1"/>
    <n v="9"/>
    <n v="690"/>
    <n v="523.88"/>
    <x v="6"/>
    <x v="1"/>
    <s v="TV40"/>
    <n v="3"/>
    <x v="3"/>
  </r>
  <r>
    <n v="57614"/>
    <x v="1051"/>
    <s v="10058"/>
    <n v="1"/>
    <n v="1"/>
    <n v="980"/>
    <n v="529.79999999999995"/>
    <x v="0"/>
    <x v="0"/>
    <s v="TV52"/>
    <n v="3"/>
    <x v="3"/>
  </r>
  <r>
    <n v="57615"/>
    <x v="1051"/>
    <s v="10045"/>
    <n v="1"/>
    <n v="16"/>
    <n v="260"/>
    <n v="169.83"/>
    <x v="11"/>
    <x v="0"/>
    <s v="PS4-konsoli"/>
    <n v="5"/>
    <x v="0"/>
  </r>
  <r>
    <n v="57616"/>
    <x v="1053"/>
    <s v="10058"/>
    <n v="1"/>
    <n v="7"/>
    <n v="980"/>
    <n v="529.79999999999995"/>
    <x v="3"/>
    <x v="0"/>
    <s v="TV52"/>
    <n v="3"/>
    <x v="3"/>
  </r>
  <r>
    <n v="57617"/>
    <x v="1053"/>
    <s v="10045"/>
    <n v="1"/>
    <n v="7"/>
    <n v="260"/>
    <n v="169.83"/>
    <x v="3"/>
    <x v="0"/>
    <s v="PS4-konsoli"/>
    <n v="5"/>
    <x v="0"/>
  </r>
  <r>
    <n v="57618"/>
    <x v="1054"/>
    <s v="10058"/>
    <n v="1"/>
    <n v="7"/>
    <n v="980"/>
    <n v="529.79999999999995"/>
    <x v="3"/>
    <x v="0"/>
    <s v="TV52"/>
    <n v="3"/>
    <x v="3"/>
  </r>
  <r>
    <n v="57619"/>
    <x v="1054"/>
    <s v="10062"/>
    <n v="1"/>
    <n v="11"/>
    <n v="27"/>
    <n v="20.94"/>
    <x v="7"/>
    <x v="1"/>
    <s v="HDMI-kaapeli"/>
    <n v="4"/>
    <x v="1"/>
  </r>
  <r>
    <n v="57620"/>
    <x v="1054"/>
    <s v="10031"/>
    <n v="1"/>
    <n v="7"/>
    <n v="170"/>
    <n v="97.55"/>
    <x v="3"/>
    <x v="0"/>
    <s v="HD-digiboxi"/>
    <n v="6"/>
    <x v="2"/>
  </r>
  <r>
    <n v="57621"/>
    <x v="1055"/>
    <s v="10016"/>
    <n v="1"/>
    <n v="7"/>
    <n v="245"/>
    <n v="179.41"/>
    <x v="3"/>
    <x v="0"/>
    <s v="Blu-ray-soitin"/>
    <n v="2"/>
    <x v="4"/>
  </r>
  <r>
    <n v="57622"/>
    <x v="1055"/>
    <s v="10054"/>
    <n v="1"/>
    <n v="7"/>
    <n v="690"/>
    <n v="523.88"/>
    <x v="3"/>
    <x v="0"/>
    <s v="TV40"/>
    <n v="3"/>
    <x v="3"/>
  </r>
  <r>
    <n v="57623"/>
    <x v="1055"/>
    <s v="10033"/>
    <n v="1"/>
    <n v="2"/>
    <n v="260"/>
    <n v="135.35"/>
    <x v="1"/>
    <x v="0"/>
    <s v="Tallentava HD-digiboxi"/>
    <n v="6"/>
    <x v="2"/>
  </r>
  <r>
    <n v="57624"/>
    <x v="1055"/>
    <s v="10058"/>
    <n v="1"/>
    <n v="9"/>
    <n v="980"/>
    <n v="529.79999999999995"/>
    <x v="6"/>
    <x v="1"/>
    <s v="TV52"/>
    <n v="3"/>
    <x v="3"/>
  </r>
  <r>
    <n v="57625"/>
    <x v="1056"/>
    <s v="10045"/>
    <n v="1"/>
    <n v="10"/>
    <n v="260"/>
    <n v="169.83"/>
    <x v="9"/>
    <x v="0"/>
    <s v="PS4-konsoli"/>
    <n v="5"/>
    <x v="0"/>
  </r>
  <r>
    <n v="57626"/>
    <x v="1056"/>
    <s v="10058"/>
    <n v="1"/>
    <n v="5"/>
    <n v="980"/>
    <n v="529.79999999999995"/>
    <x v="2"/>
    <x v="1"/>
    <s v="TV52"/>
    <n v="3"/>
    <x v="3"/>
  </r>
  <r>
    <n v="57627"/>
    <x v="1439"/>
    <s v="10058"/>
    <n v="1"/>
    <n v="13"/>
    <n v="980"/>
    <n v="529.79999999999995"/>
    <x v="8"/>
    <x v="1"/>
    <s v="TV52"/>
    <n v="3"/>
    <x v="3"/>
  </r>
  <r>
    <n v="57628"/>
    <x v="1439"/>
    <s v="10062"/>
    <n v="1"/>
    <n v="9"/>
    <n v="27"/>
    <n v="20.94"/>
    <x v="6"/>
    <x v="1"/>
    <s v="HDMI-kaapeli"/>
    <n v="4"/>
    <x v="1"/>
  </r>
  <r>
    <n v="57629"/>
    <x v="1440"/>
    <s v="10031"/>
    <n v="1"/>
    <n v="13"/>
    <n v="170"/>
    <n v="97.55"/>
    <x v="8"/>
    <x v="1"/>
    <s v="HD-digiboxi"/>
    <n v="6"/>
    <x v="2"/>
  </r>
  <r>
    <n v="57630"/>
    <x v="1440"/>
    <s v="10045"/>
    <n v="1"/>
    <n v="3"/>
    <n v="260"/>
    <n v="169.83"/>
    <x v="5"/>
    <x v="0"/>
    <s v="PS4-konsoli"/>
    <n v="5"/>
    <x v="0"/>
  </r>
  <r>
    <n v="57631"/>
    <x v="1440"/>
    <s v="10058"/>
    <n v="1"/>
    <n v="6"/>
    <n v="980"/>
    <n v="529.79999999999995"/>
    <x v="4"/>
    <x v="1"/>
    <s v="TV52"/>
    <n v="3"/>
    <x v="3"/>
  </r>
  <r>
    <n v="57632"/>
    <x v="1057"/>
    <s v="10054"/>
    <n v="1"/>
    <n v="16"/>
    <n v="690"/>
    <n v="523.88"/>
    <x v="11"/>
    <x v="0"/>
    <s v="TV40"/>
    <n v="3"/>
    <x v="3"/>
  </r>
  <r>
    <n v="57633"/>
    <x v="1057"/>
    <s v="10033"/>
    <n v="1"/>
    <n v="5"/>
    <n v="260"/>
    <n v="135.35"/>
    <x v="2"/>
    <x v="1"/>
    <s v="Tallentava HD-digiboxi"/>
    <n v="6"/>
    <x v="2"/>
  </r>
  <r>
    <n v="57634"/>
    <x v="1058"/>
    <s v="10058"/>
    <n v="1"/>
    <n v="1"/>
    <n v="980"/>
    <n v="529.79999999999995"/>
    <x v="0"/>
    <x v="0"/>
    <s v="TV52"/>
    <n v="3"/>
    <x v="3"/>
  </r>
  <r>
    <n v="57635"/>
    <x v="1058"/>
    <s v="10062"/>
    <n v="1"/>
    <n v="9"/>
    <n v="27"/>
    <n v="20.94"/>
    <x v="6"/>
    <x v="1"/>
    <s v="HDMI-kaapeli"/>
    <n v="4"/>
    <x v="1"/>
  </r>
  <r>
    <n v="57636"/>
    <x v="1059"/>
    <s v="10058"/>
    <n v="1"/>
    <n v="3"/>
    <n v="980"/>
    <n v="529.79999999999995"/>
    <x v="5"/>
    <x v="0"/>
    <s v="TV52"/>
    <n v="3"/>
    <x v="3"/>
  </r>
  <r>
    <n v="57637"/>
    <x v="1059"/>
    <s v="10016"/>
    <n v="1"/>
    <n v="7"/>
    <n v="245"/>
    <n v="179.41"/>
    <x v="3"/>
    <x v="0"/>
    <s v="Blu-ray-soitin"/>
    <n v="2"/>
    <x v="4"/>
  </r>
  <r>
    <n v="57638"/>
    <x v="1441"/>
    <s v="10045"/>
    <n v="1"/>
    <n v="7"/>
    <n v="260"/>
    <n v="169.83"/>
    <x v="3"/>
    <x v="0"/>
    <s v="PS4-konsoli"/>
    <n v="5"/>
    <x v="0"/>
  </r>
  <r>
    <n v="57639"/>
    <x v="1441"/>
    <s v="10058"/>
    <n v="1"/>
    <n v="14"/>
    <n v="980"/>
    <n v="529.79999999999995"/>
    <x v="10"/>
    <x v="1"/>
    <s v="TV52"/>
    <n v="3"/>
    <x v="3"/>
  </r>
  <r>
    <n v="57640"/>
    <x v="1441"/>
    <s v="10033"/>
    <n v="1"/>
    <n v="2"/>
    <n v="260"/>
    <n v="135.35"/>
    <x v="1"/>
    <x v="0"/>
    <s v="Tallentava HD-digiboxi"/>
    <n v="6"/>
    <x v="2"/>
  </r>
  <r>
    <n v="57641"/>
    <x v="1442"/>
    <s v="10058"/>
    <n v="1"/>
    <n v="6"/>
    <n v="980"/>
    <n v="529.79999999999995"/>
    <x v="4"/>
    <x v="1"/>
    <s v="TV52"/>
    <n v="3"/>
    <x v="3"/>
  </r>
  <r>
    <n v="57642"/>
    <x v="1443"/>
    <s v="10045"/>
    <n v="1"/>
    <n v="6"/>
    <n v="260"/>
    <n v="169.83"/>
    <x v="4"/>
    <x v="1"/>
    <s v="PS4-konsoli"/>
    <n v="5"/>
    <x v="0"/>
  </r>
  <r>
    <n v="57643"/>
    <x v="1443"/>
    <s v="10058"/>
    <n v="1"/>
    <n v="11"/>
    <n v="980"/>
    <n v="529.79999999999995"/>
    <x v="7"/>
    <x v="1"/>
    <s v="TV52"/>
    <n v="3"/>
    <x v="3"/>
  </r>
  <r>
    <n v="57644"/>
    <x v="1443"/>
    <s v="10054"/>
    <n v="1"/>
    <n v="7"/>
    <n v="690"/>
    <n v="523.88"/>
    <x v="3"/>
    <x v="0"/>
    <s v="TV40"/>
    <n v="3"/>
    <x v="3"/>
  </r>
  <r>
    <n v="57645"/>
    <x v="1443"/>
    <s v="10062"/>
    <n v="1"/>
    <n v="15"/>
    <n v="27"/>
    <n v="20.94"/>
    <x v="12"/>
    <x v="0"/>
    <s v="HDMI-kaapeli"/>
    <n v="4"/>
    <x v="1"/>
  </r>
  <r>
    <n v="57646"/>
    <x v="1060"/>
    <s v="10058"/>
    <n v="1"/>
    <n v="13"/>
    <n v="980"/>
    <n v="529.79999999999995"/>
    <x v="8"/>
    <x v="1"/>
    <s v="TV52"/>
    <n v="3"/>
    <x v="3"/>
  </r>
  <r>
    <n v="57647"/>
    <x v="1444"/>
    <s v="10058"/>
    <n v="1"/>
    <n v="13"/>
    <n v="980"/>
    <n v="529.79999999999995"/>
    <x v="8"/>
    <x v="1"/>
    <s v="TV52"/>
    <n v="3"/>
    <x v="3"/>
  </r>
  <r>
    <n v="57648"/>
    <x v="1444"/>
    <s v="10031"/>
    <n v="1"/>
    <n v="1"/>
    <n v="170"/>
    <n v="97.55"/>
    <x v="0"/>
    <x v="0"/>
    <s v="HD-digiboxi"/>
    <n v="6"/>
    <x v="2"/>
  </r>
  <r>
    <n v="57649"/>
    <x v="1445"/>
    <s v="10045"/>
    <n v="1"/>
    <n v="6"/>
    <n v="260"/>
    <n v="169.83"/>
    <x v="4"/>
    <x v="1"/>
    <s v="PS4-konsoli"/>
    <n v="5"/>
    <x v="0"/>
  </r>
  <r>
    <n v="57650"/>
    <x v="1445"/>
    <s v="10062"/>
    <n v="1"/>
    <n v="6"/>
    <n v="27"/>
    <n v="20.94"/>
    <x v="4"/>
    <x v="1"/>
    <s v="HDMI-kaapeli"/>
    <n v="4"/>
    <x v="1"/>
  </r>
  <r>
    <n v="57651"/>
    <x v="1445"/>
    <s v="10054"/>
    <n v="1"/>
    <n v="7"/>
    <n v="690"/>
    <n v="523.88"/>
    <x v="3"/>
    <x v="0"/>
    <s v="TV40"/>
    <n v="3"/>
    <x v="3"/>
  </r>
  <r>
    <n v="57652"/>
    <x v="1062"/>
    <s v="10016"/>
    <n v="1"/>
    <n v="5"/>
    <n v="245"/>
    <n v="179.41"/>
    <x v="2"/>
    <x v="1"/>
    <s v="Blu-ray-soitin"/>
    <n v="2"/>
    <x v="4"/>
  </r>
  <r>
    <n v="57653"/>
    <x v="1062"/>
    <s v="10058"/>
    <n v="1"/>
    <n v="10"/>
    <n v="980"/>
    <n v="529.79999999999995"/>
    <x v="9"/>
    <x v="0"/>
    <s v="TV52"/>
    <n v="3"/>
    <x v="3"/>
  </r>
  <r>
    <n v="57654"/>
    <x v="1063"/>
    <s v="10058"/>
    <n v="1"/>
    <n v="19"/>
    <n v="980"/>
    <n v="529.79999999999995"/>
    <x v="13"/>
    <x v="1"/>
    <s v="TV52"/>
    <n v="3"/>
    <x v="3"/>
  </r>
  <r>
    <n v="57655"/>
    <x v="1063"/>
    <s v="10033"/>
    <n v="1"/>
    <n v="2"/>
    <n v="260"/>
    <n v="135.35"/>
    <x v="1"/>
    <x v="0"/>
    <s v="Tallentava HD-digiboxi"/>
    <n v="6"/>
    <x v="2"/>
  </r>
  <r>
    <n v="57656"/>
    <x v="1063"/>
    <s v="10062"/>
    <n v="1"/>
    <n v="1"/>
    <n v="27"/>
    <n v="20.94"/>
    <x v="0"/>
    <x v="0"/>
    <s v="HDMI-kaapeli"/>
    <n v="4"/>
    <x v="1"/>
  </r>
  <r>
    <n v="57657"/>
    <x v="1064"/>
    <s v="10054"/>
    <n v="1"/>
    <n v="7"/>
    <n v="690"/>
    <n v="523.88"/>
    <x v="3"/>
    <x v="0"/>
    <s v="TV40"/>
    <n v="3"/>
    <x v="3"/>
  </r>
  <r>
    <n v="57658"/>
    <x v="1064"/>
    <s v="10058"/>
    <n v="1"/>
    <n v="19"/>
    <n v="980"/>
    <n v="529.79999999999995"/>
    <x v="13"/>
    <x v="1"/>
    <s v="TV52"/>
    <n v="3"/>
    <x v="3"/>
  </r>
  <r>
    <n v="57659"/>
    <x v="1065"/>
    <s v="10058"/>
    <n v="1"/>
    <n v="7"/>
    <n v="980"/>
    <n v="529.79999999999995"/>
    <x v="3"/>
    <x v="0"/>
    <s v="TV52"/>
    <n v="3"/>
    <x v="3"/>
  </r>
  <r>
    <n v="57660"/>
    <x v="1065"/>
    <s v="10045"/>
    <n v="1"/>
    <n v="11"/>
    <n v="260"/>
    <n v="169.83"/>
    <x v="7"/>
    <x v="1"/>
    <s v="PS4-konsoli"/>
    <n v="5"/>
    <x v="0"/>
  </r>
  <r>
    <n v="57661"/>
    <x v="1065"/>
    <s v="10062"/>
    <n v="1"/>
    <n v="5"/>
    <n v="27"/>
    <n v="20.94"/>
    <x v="2"/>
    <x v="1"/>
    <s v="HDMI-kaapeli"/>
    <n v="4"/>
    <x v="1"/>
  </r>
  <r>
    <n v="57662"/>
    <x v="1446"/>
    <s v="10058"/>
    <n v="1"/>
    <n v="5"/>
    <n v="980"/>
    <n v="529.79999999999995"/>
    <x v="2"/>
    <x v="1"/>
    <s v="TV52"/>
    <n v="3"/>
    <x v="3"/>
  </r>
  <r>
    <n v="57663"/>
    <x v="1446"/>
    <s v="10045"/>
    <n v="1"/>
    <n v="19"/>
    <n v="260"/>
    <n v="169.83"/>
    <x v="13"/>
    <x v="1"/>
    <s v="PS4-konsoli"/>
    <n v="5"/>
    <x v="0"/>
  </r>
  <r>
    <n v="57664"/>
    <x v="1446"/>
    <s v="10054"/>
    <n v="1"/>
    <n v="1"/>
    <n v="690"/>
    <n v="523.88"/>
    <x v="0"/>
    <x v="0"/>
    <s v="TV40"/>
    <n v="3"/>
    <x v="3"/>
  </r>
  <r>
    <n v="57665"/>
    <x v="1067"/>
    <s v="10031"/>
    <n v="1"/>
    <n v="6"/>
    <n v="170"/>
    <n v="97.55"/>
    <x v="4"/>
    <x v="1"/>
    <s v="HD-digiboxi"/>
    <n v="6"/>
    <x v="2"/>
  </r>
  <r>
    <n v="57666"/>
    <x v="1447"/>
    <s v="10062"/>
    <n v="1"/>
    <n v="7"/>
    <n v="27"/>
    <n v="20.94"/>
    <x v="3"/>
    <x v="0"/>
    <s v="HDMI-kaapeli"/>
    <n v="4"/>
    <x v="1"/>
  </r>
  <r>
    <n v="57667"/>
    <x v="1447"/>
    <s v="10033"/>
    <n v="1"/>
    <n v="18"/>
    <n v="260"/>
    <n v="135.35"/>
    <x v="14"/>
    <x v="0"/>
    <s v="Tallentava HD-digiboxi"/>
    <n v="6"/>
    <x v="2"/>
  </r>
  <r>
    <n v="57668"/>
    <x v="1447"/>
    <s v="10054"/>
    <n v="1"/>
    <n v="13"/>
    <n v="690"/>
    <n v="523.88"/>
    <x v="8"/>
    <x v="1"/>
    <s v="TV40"/>
    <n v="3"/>
    <x v="3"/>
  </r>
  <r>
    <n v="57669"/>
    <x v="1447"/>
    <s v="10058"/>
    <n v="1"/>
    <n v="6"/>
    <n v="980"/>
    <n v="529.79999999999995"/>
    <x v="4"/>
    <x v="1"/>
    <s v="TV52"/>
    <n v="3"/>
    <x v="3"/>
  </r>
  <r>
    <n v="57670"/>
    <x v="1068"/>
    <s v="10058"/>
    <n v="1"/>
    <n v="2"/>
    <n v="980"/>
    <n v="529.79999999999995"/>
    <x v="1"/>
    <x v="0"/>
    <s v="TV52"/>
    <n v="3"/>
    <x v="3"/>
  </r>
  <r>
    <n v="57671"/>
    <x v="1069"/>
    <s v="10062"/>
    <n v="1"/>
    <n v="11"/>
    <n v="27"/>
    <n v="20.94"/>
    <x v="7"/>
    <x v="1"/>
    <s v="HDMI-kaapeli"/>
    <n v="4"/>
    <x v="1"/>
  </r>
  <r>
    <n v="57672"/>
    <x v="1070"/>
    <s v="10058"/>
    <n v="1"/>
    <n v="6"/>
    <n v="980"/>
    <n v="529.79999999999995"/>
    <x v="4"/>
    <x v="1"/>
    <s v="TV52"/>
    <n v="3"/>
    <x v="3"/>
  </r>
  <r>
    <n v="57673"/>
    <x v="1070"/>
    <s v="10045"/>
    <n v="1"/>
    <n v="19"/>
    <n v="260"/>
    <n v="169.83"/>
    <x v="13"/>
    <x v="1"/>
    <s v="PS4-konsoli"/>
    <n v="5"/>
    <x v="0"/>
  </r>
  <r>
    <n v="57674"/>
    <x v="1448"/>
    <s v="10054"/>
    <n v="1"/>
    <n v="7"/>
    <n v="690"/>
    <n v="523.88"/>
    <x v="3"/>
    <x v="0"/>
    <s v="TV40"/>
    <n v="3"/>
    <x v="3"/>
  </r>
  <r>
    <n v="57675"/>
    <x v="1448"/>
    <s v="10033"/>
    <n v="1"/>
    <n v="6"/>
    <n v="260"/>
    <n v="135.35"/>
    <x v="4"/>
    <x v="1"/>
    <s v="Tallentava HD-digiboxi"/>
    <n v="6"/>
    <x v="2"/>
  </r>
  <r>
    <n v="57676"/>
    <x v="1071"/>
    <s v="10058"/>
    <n v="1"/>
    <n v="7"/>
    <n v="980"/>
    <n v="529.79999999999995"/>
    <x v="3"/>
    <x v="0"/>
    <s v="TV52"/>
    <n v="3"/>
    <x v="3"/>
  </r>
  <r>
    <n v="57677"/>
    <x v="1071"/>
    <s v="10016"/>
    <n v="1"/>
    <n v="16"/>
    <n v="245"/>
    <n v="179.41"/>
    <x v="11"/>
    <x v="0"/>
    <s v="Blu-ray-soitin"/>
    <n v="2"/>
    <x v="4"/>
  </r>
  <r>
    <n v="57678"/>
    <x v="1072"/>
    <s v="10062"/>
    <n v="1"/>
    <n v="11"/>
    <n v="27"/>
    <n v="20.94"/>
    <x v="7"/>
    <x v="1"/>
    <s v="HDMI-kaapeli"/>
    <n v="4"/>
    <x v="1"/>
  </r>
  <r>
    <n v="57679"/>
    <x v="1072"/>
    <s v="10058"/>
    <n v="1"/>
    <n v="15"/>
    <n v="980"/>
    <n v="529.79999999999995"/>
    <x v="12"/>
    <x v="0"/>
    <s v="TV52"/>
    <n v="3"/>
    <x v="3"/>
  </r>
  <r>
    <n v="57680"/>
    <x v="1449"/>
    <s v="10058"/>
    <n v="1"/>
    <n v="19"/>
    <n v="980"/>
    <n v="529.79999999999995"/>
    <x v="13"/>
    <x v="1"/>
    <s v="TV52"/>
    <n v="3"/>
    <x v="3"/>
  </r>
  <r>
    <n v="57681"/>
    <x v="1449"/>
    <s v="10031"/>
    <n v="1"/>
    <n v="5"/>
    <n v="170"/>
    <n v="97.55"/>
    <x v="2"/>
    <x v="1"/>
    <s v="HD-digiboxi"/>
    <n v="6"/>
    <x v="2"/>
  </r>
  <r>
    <n v="57682"/>
    <x v="1449"/>
    <s v="10045"/>
    <n v="1"/>
    <n v="15"/>
    <n v="260"/>
    <n v="169.83"/>
    <x v="12"/>
    <x v="0"/>
    <s v="PS4-konsoli"/>
    <n v="5"/>
    <x v="0"/>
  </r>
  <r>
    <n v="57683"/>
    <x v="1450"/>
    <s v="10058"/>
    <n v="1"/>
    <n v="7"/>
    <n v="980"/>
    <n v="529.79999999999995"/>
    <x v="3"/>
    <x v="0"/>
    <s v="TV52"/>
    <n v="3"/>
    <x v="3"/>
  </r>
  <r>
    <n v="57684"/>
    <x v="1450"/>
    <s v="10054"/>
    <n v="1"/>
    <n v="18"/>
    <n v="690"/>
    <n v="523.88"/>
    <x v="14"/>
    <x v="0"/>
    <s v="TV40"/>
    <n v="3"/>
    <x v="3"/>
  </r>
  <r>
    <n v="57685"/>
    <x v="1451"/>
    <s v="10045"/>
    <n v="1"/>
    <n v="14"/>
    <n v="260"/>
    <n v="169.83"/>
    <x v="10"/>
    <x v="1"/>
    <s v="PS4-konsoli"/>
    <n v="5"/>
    <x v="0"/>
  </r>
  <r>
    <n v="57686"/>
    <x v="1452"/>
    <s v="10058"/>
    <n v="1"/>
    <n v="9"/>
    <n v="980"/>
    <n v="529.79999999999995"/>
    <x v="6"/>
    <x v="1"/>
    <s v="TV52"/>
    <n v="3"/>
    <x v="3"/>
  </r>
  <r>
    <n v="57687"/>
    <x v="1452"/>
    <s v="10062"/>
    <n v="1"/>
    <n v="5"/>
    <n v="27"/>
    <n v="20.94"/>
    <x v="2"/>
    <x v="1"/>
    <s v="HDMI-kaapeli"/>
    <n v="4"/>
    <x v="1"/>
  </r>
  <r>
    <n v="57688"/>
    <x v="1452"/>
    <s v="10033"/>
    <n v="1"/>
    <n v="11"/>
    <n v="260"/>
    <n v="135.35"/>
    <x v="7"/>
    <x v="1"/>
    <s v="Tallentava HD-digiboxi"/>
    <n v="6"/>
    <x v="2"/>
  </r>
  <r>
    <n v="57689"/>
    <x v="1073"/>
    <s v="10054"/>
    <n v="1"/>
    <n v="19"/>
    <n v="690"/>
    <n v="523.88"/>
    <x v="13"/>
    <x v="1"/>
    <s v="TV40"/>
    <n v="3"/>
    <x v="3"/>
  </r>
  <r>
    <n v="57690"/>
    <x v="1073"/>
    <s v="10045"/>
    <n v="1"/>
    <n v="10"/>
    <n v="260"/>
    <n v="169.83"/>
    <x v="9"/>
    <x v="0"/>
    <s v="PS4-konsoli"/>
    <n v="5"/>
    <x v="0"/>
  </r>
  <r>
    <n v="57691"/>
    <x v="1074"/>
    <s v="10058"/>
    <n v="1"/>
    <n v="6"/>
    <n v="980"/>
    <n v="529.79999999999995"/>
    <x v="4"/>
    <x v="1"/>
    <s v="TV52"/>
    <n v="3"/>
    <x v="3"/>
  </r>
  <r>
    <n v="57692"/>
    <x v="1074"/>
    <s v="10062"/>
    <n v="1"/>
    <n v="7"/>
    <n v="27"/>
    <n v="20.94"/>
    <x v="3"/>
    <x v="0"/>
    <s v="HDMI-kaapeli"/>
    <n v="4"/>
    <x v="1"/>
  </r>
  <r>
    <n v="57693"/>
    <x v="1453"/>
    <s v="10058"/>
    <n v="1"/>
    <n v="13"/>
    <n v="980"/>
    <n v="529.79999999999995"/>
    <x v="8"/>
    <x v="1"/>
    <s v="TV52"/>
    <n v="3"/>
    <x v="3"/>
  </r>
  <r>
    <n v="57694"/>
    <x v="1075"/>
    <s v="10033"/>
    <n v="1"/>
    <n v="6"/>
    <n v="260"/>
    <n v="135.35"/>
    <x v="4"/>
    <x v="1"/>
    <s v="Tallentava HD-digiboxi"/>
    <n v="6"/>
    <x v="2"/>
  </r>
  <r>
    <n v="57695"/>
    <x v="1075"/>
    <s v="10031"/>
    <n v="1"/>
    <n v="14"/>
    <n v="170"/>
    <n v="97.55"/>
    <x v="10"/>
    <x v="1"/>
    <s v="HD-digiboxi"/>
    <n v="6"/>
    <x v="2"/>
  </r>
  <r>
    <n v="57696"/>
    <x v="1076"/>
    <s v="10045"/>
    <n v="1"/>
    <n v="7"/>
    <n v="260"/>
    <n v="169.83"/>
    <x v="3"/>
    <x v="0"/>
    <s v="PS4-konsoli"/>
    <n v="5"/>
    <x v="0"/>
  </r>
  <r>
    <n v="57697"/>
    <x v="1076"/>
    <s v="10058"/>
    <n v="1"/>
    <n v="13"/>
    <n v="980"/>
    <n v="529.79999999999995"/>
    <x v="8"/>
    <x v="1"/>
    <s v="TV52"/>
    <n v="3"/>
    <x v="3"/>
  </r>
  <r>
    <n v="57698"/>
    <x v="1076"/>
    <s v="10016"/>
    <n v="1"/>
    <n v="3"/>
    <n v="245"/>
    <n v="179.41"/>
    <x v="5"/>
    <x v="0"/>
    <s v="Blu-ray-soitin"/>
    <n v="2"/>
    <x v="4"/>
  </r>
  <r>
    <n v="57699"/>
    <x v="1077"/>
    <s v="10054"/>
    <n v="1"/>
    <n v="7"/>
    <n v="690"/>
    <n v="523.88"/>
    <x v="3"/>
    <x v="0"/>
    <s v="TV40"/>
    <n v="3"/>
    <x v="3"/>
  </r>
  <r>
    <n v="57700"/>
    <x v="1077"/>
    <s v="10062"/>
    <n v="1"/>
    <n v="7"/>
    <n v="27"/>
    <n v="20.94"/>
    <x v="3"/>
    <x v="0"/>
    <s v="HDMI-kaapeli"/>
    <n v="4"/>
    <x v="1"/>
  </r>
  <r>
    <n v="57701"/>
    <x v="1454"/>
    <s v="10058"/>
    <n v="1"/>
    <n v="18"/>
    <n v="980"/>
    <n v="529.79999999999995"/>
    <x v="14"/>
    <x v="0"/>
    <s v="TV52"/>
    <n v="3"/>
    <x v="3"/>
  </r>
  <r>
    <n v="57702"/>
    <x v="1078"/>
    <s v="10045"/>
    <n v="1"/>
    <n v="5"/>
    <n v="260"/>
    <n v="169.83"/>
    <x v="2"/>
    <x v="1"/>
    <s v="PS4-konsoli"/>
    <n v="5"/>
    <x v="0"/>
  </r>
  <r>
    <n v="57703"/>
    <x v="1079"/>
    <s v="10016"/>
    <n v="1"/>
    <n v="7"/>
    <n v="245"/>
    <n v="179.41"/>
    <x v="3"/>
    <x v="0"/>
    <s v="Blu-ray-soitin"/>
    <n v="2"/>
    <x v="4"/>
  </r>
  <r>
    <n v="57704"/>
    <x v="1079"/>
    <s v="10058"/>
    <n v="1"/>
    <n v="11"/>
    <n v="980"/>
    <n v="529.79999999999995"/>
    <x v="7"/>
    <x v="1"/>
    <s v="TV52"/>
    <n v="3"/>
    <x v="3"/>
  </r>
  <r>
    <n v="57705"/>
    <x v="1455"/>
    <s v="10058"/>
    <n v="1"/>
    <n v="11"/>
    <n v="980"/>
    <n v="529.79999999999995"/>
    <x v="7"/>
    <x v="1"/>
    <s v="TV52"/>
    <n v="3"/>
    <x v="3"/>
  </r>
  <r>
    <n v="57706"/>
    <x v="1455"/>
    <s v="10062"/>
    <n v="1"/>
    <n v="19"/>
    <n v="27"/>
    <n v="20.94"/>
    <x v="13"/>
    <x v="1"/>
    <s v="HDMI-kaapeli"/>
    <n v="4"/>
    <x v="1"/>
  </r>
  <r>
    <n v="57707"/>
    <x v="1080"/>
    <s v="10054"/>
    <n v="1"/>
    <n v="6"/>
    <n v="690"/>
    <n v="523.88"/>
    <x v="4"/>
    <x v="1"/>
    <s v="TV40"/>
    <n v="3"/>
    <x v="3"/>
  </r>
  <r>
    <n v="57708"/>
    <x v="1080"/>
    <s v="10045"/>
    <n v="1"/>
    <n v="16"/>
    <n v="260"/>
    <n v="169.83"/>
    <x v="11"/>
    <x v="0"/>
    <s v="PS4-konsoli"/>
    <n v="5"/>
    <x v="0"/>
  </r>
  <r>
    <n v="57709"/>
    <x v="1081"/>
    <s v="10058"/>
    <n v="1"/>
    <n v="3"/>
    <n v="980"/>
    <n v="529.79999999999995"/>
    <x v="5"/>
    <x v="0"/>
    <s v="TV52"/>
    <n v="3"/>
    <x v="3"/>
  </r>
  <r>
    <n v="57710"/>
    <x v="1081"/>
    <s v="10033"/>
    <n v="1"/>
    <n v="7"/>
    <n v="260"/>
    <n v="135.35"/>
    <x v="3"/>
    <x v="0"/>
    <s v="Tallentava HD-digiboxi"/>
    <n v="6"/>
    <x v="2"/>
  </r>
  <r>
    <n v="57711"/>
    <x v="1081"/>
    <s v="10031"/>
    <n v="1"/>
    <n v="5"/>
    <n v="170"/>
    <n v="97.55"/>
    <x v="2"/>
    <x v="1"/>
    <s v="HD-digiboxi"/>
    <n v="6"/>
    <x v="2"/>
  </r>
  <r>
    <n v="57712"/>
    <x v="1082"/>
    <s v="10045"/>
    <n v="1"/>
    <n v="3"/>
    <n v="260"/>
    <n v="169.83"/>
    <x v="5"/>
    <x v="0"/>
    <s v="PS4-konsoli"/>
    <n v="5"/>
    <x v="0"/>
  </r>
  <r>
    <n v="57713"/>
    <x v="1082"/>
    <s v="10058"/>
    <n v="1"/>
    <n v="6"/>
    <n v="980"/>
    <n v="529.79999999999995"/>
    <x v="4"/>
    <x v="1"/>
    <s v="TV52"/>
    <n v="3"/>
    <x v="3"/>
  </r>
  <r>
    <n v="57714"/>
    <x v="1083"/>
    <s v="10054"/>
    <n v="1"/>
    <n v="5"/>
    <n v="690"/>
    <n v="523.88"/>
    <x v="2"/>
    <x v="1"/>
    <s v="TV40"/>
    <n v="3"/>
    <x v="3"/>
  </r>
  <r>
    <n v="57715"/>
    <x v="1083"/>
    <s v="10016"/>
    <n v="1"/>
    <n v="7"/>
    <n v="245"/>
    <n v="179.41"/>
    <x v="3"/>
    <x v="0"/>
    <s v="Blu-ray-soitin"/>
    <n v="2"/>
    <x v="4"/>
  </r>
  <r>
    <n v="57716"/>
    <x v="1083"/>
    <s v="10062"/>
    <n v="1"/>
    <n v="5"/>
    <n v="27"/>
    <n v="20.94"/>
    <x v="2"/>
    <x v="1"/>
    <s v="HDMI-kaapeli"/>
    <n v="4"/>
    <x v="1"/>
  </r>
  <r>
    <n v="57717"/>
    <x v="1083"/>
    <s v="10058"/>
    <n v="1"/>
    <n v="1"/>
    <n v="980"/>
    <n v="529.79999999999995"/>
    <x v="0"/>
    <x v="0"/>
    <s v="TV52"/>
    <n v="3"/>
    <x v="3"/>
  </r>
  <r>
    <n v="57718"/>
    <x v="1456"/>
    <s v="10058"/>
    <n v="1"/>
    <n v="16"/>
    <n v="980"/>
    <n v="529.79999999999995"/>
    <x v="11"/>
    <x v="0"/>
    <s v="TV52"/>
    <n v="3"/>
    <x v="3"/>
  </r>
  <r>
    <n v="57719"/>
    <x v="1456"/>
    <s v="10033"/>
    <n v="1"/>
    <n v="5"/>
    <n v="260"/>
    <n v="135.35"/>
    <x v="2"/>
    <x v="1"/>
    <s v="Tallentava HD-digiboxi"/>
    <n v="6"/>
    <x v="2"/>
  </r>
  <r>
    <n v="57720"/>
    <x v="1084"/>
    <s v="10045"/>
    <n v="1"/>
    <n v="10"/>
    <n v="260"/>
    <n v="169.83"/>
    <x v="9"/>
    <x v="0"/>
    <s v="PS4-konsoli"/>
    <n v="5"/>
    <x v="0"/>
  </r>
  <r>
    <n v="57721"/>
    <x v="1085"/>
    <s v="10016"/>
    <n v="1"/>
    <n v="13"/>
    <n v="245"/>
    <n v="179.41"/>
    <x v="8"/>
    <x v="1"/>
    <s v="Blu-ray-soitin"/>
    <n v="2"/>
    <x v="4"/>
  </r>
  <r>
    <n v="57722"/>
    <x v="1457"/>
    <s v="10062"/>
    <n v="1"/>
    <n v="5"/>
    <n v="27"/>
    <n v="20.94"/>
    <x v="2"/>
    <x v="1"/>
    <s v="HDMI-kaapeli"/>
    <n v="4"/>
    <x v="1"/>
  </r>
  <r>
    <n v="57723"/>
    <x v="1458"/>
    <s v="10031"/>
    <n v="1"/>
    <n v="5"/>
    <n v="170"/>
    <n v="97.55"/>
    <x v="2"/>
    <x v="1"/>
    <s v="HD-digiboxi"/>
    <n v="6"/>
    <x v="2"/>
  </r>
  <r>
    <n v="57724"/>
    <x v="1086"/>
    <s v="10033"/>
    <n v="1"/>
    <n v="13"/>
    <n v="260"/>
    <n v="135.35"/>
    <x v="8"/>
    <x v="1"/>
    <s v="Tallentava HD-digiboxi"/>
    <n v="6"/>
    <x v="2"/>
  </r>
</pivotCacheRecords>
</file>

<file path=xl/pivotCache/pivotCacheRecords2.xml><?xml version="1.0" encoding="utf-8"?>
<pivotCacheRecords xmlns="http://schemas.openxmlformats.org/spreadsheetml/2006/main" xmlns:r="http://schemas.openxmlformats.org/officeDocument/2006/relationships" count="5576">
  <r>
    <x v="0"/>
    <x v="0"/>
    <x v="0"/>
    <n v="12184"/>
    <n v="97"/>
    <n v="13184.63"/>
    <n v="6942.9"/>
    <x v="0"/>
  </r>
  <r>
    <x v="0"/>
    <x v="0"/>
    <x v="0"/>
    <n v="12622"/>
    <n v="36"/>
    <n v="8321.24"/>
    <n v="3582.94"/>
    <x v="1"/>
  </r>
  <r>
    <x v="0"/>
    <x v="0"/>
    <x v="0"/>
    <n v="13527"/>
    <n v="344"/>
    <n v="56028.88"/>
    <n v="9149.33"/>
    <x v="2"/>
  </r>
  <r>
    <x v="0"/>
    <x v="0"/>
    <x v="0"/>
    <n v="13618"/>
    <n v="12"/>
    <n v="4573.41"/>
    <n v="2177.5300000000002"/>
    <x v="1"/>
  </r>
  <r>
    <x v="0"/>
    <x v="0"/>
    <x v="0"/>
    <n v="16024"/>
    <n v="147"/>
    <n v="60598.21"/>
    <n v="18530.060000000001"/>
    <x v="3"/>
  </r>
  <r>
    <x v="0"/>
    <x v="0"/>
    <x v="0"/>
    <n v="16650"/>
    <n v="72"/>
    <n v="12035.61"/>
    <n v="4925.8100000000004"/>
    <x v="0"/>
  </r>
  <r>
    <x v="0"/>
    <x v="0"/>
    <x v="0"/>
    <n v="17892"/>
    <n v="170"/>
    <n v="25018.98"/>
    <n v="6676.41"/>
    <x v="4"/>
  </r>
  <r>
    <x v="0"/>
    <x v="0"/>
    <x v="0"/>
    <n v="18342"/>
    <n v="260"/>
    <n v="213881.79"/>
    <n v="53731.61"/>
    <x v="3"/>
  </r>
  <r>
    <x v="0"/>
    <x v="0"/>
    <x v="0"/>
    <n v="20177"/>
    <n v="118"/>
    <n v="11447.98"/>
    <n v="3717.41"/>
    <x v="5"/>
  </r>
  <r>
    <x v="0"/>
    <x v="0"/>
    <x v="0"/>
    <n v="21179"/>
    <n v="71"/>
    <n v="7952.06"/>
    <n v="3299.25"/>
    <x v="0"/>
  </r>
  <r>
    <x v="0"/>
    <x v="0"/>
    <x v="0"/>
    <n v="21260"/>
    <n v="45"/>
    <n v="7805.24"/>
    <n v="2019"/>
    <x v="4"/>
  </r>
  <r>
    <x v="0"/>
    <x v="0"/>
    <x v="0"/>
    <n v="22317"/>
    <n v="66"/>
    <n v="5884.75"/>
    <n v="2073.42"/>
    <x v="5"/>
  </r>
  <r>
    <x v="0"/>
    <x v="0"/>
    <x v="0"/>
    <n v="22940"/>
    <n v="404"/>
    <n v="50492.82"/>
    <n v="8142.54"/>
    <x v="2"/>
  </r>
  <r>
    <x v="0"/>
    <x v="0"/>
    <x v="0"/>
    <n v="23178"/>
    <n v="380"/>
    <n v="64787.8"/>
    <n v="13120.36"/>
    <x v="2"/>
  </r>
  <r>
    <x v="0"/>
    <x v="0"/>
    <x v="0"/>
    <n v="23600"/>
    <n v="1287"/>
    <n v="145910.26999999999"/>
    <n v="34971.14"/>
    <x v="2"/>
  </r>
  <r>
    <x v="0"/>
    <x v="0"/>
    <x v="0"/>
    <n v="23756"/>
    <n v="109"/>
    <n v="22931.21"/>
    <n v="9286.7099999999991"/>
    <x v="1"/>
  </r>
  <r>
    <x v="0"/>
    <x v="0"/>
    <x v="0"/>
    <n v="24326"/>
    <n v="152"/>
    <n v="22894.47"/>
    <n v="6914.43"/>
    <x v="4"/>
  </r>
  <r>
    <x v="1"/>
    <x v="0"/>
    <x v="0"/>
    <n v="12184"/>
    <n v="26"/>
    <n v="2580.0700000000002"/>
    <n v="1264.46"/>
    <x v="0"/>
  </r>
  <r>
    <x v="1"/>
    <x v="0"/>
    <x v="0"/>
    <n v="12622"/>
    <n v="22"/>
    <n v="6352.58"/>
    <n v="2247.7800000000002"/>
    <x v="1"/>
  </r>
  <r>
    <x v="1"/>
    <x v="0"/>
    <x v="0"/>
    <n v="13527"/>
    <n v="185"/>
    <n v="27070.560000000001"/>
    <n v="5530.44"/>
    <x v="2"/>
  </r>
  <r>
    <x v="1"/>
    <x v="0"/>
    <x v="0"/>
    <n v="13618"/>
    <n v="10"/>
    <n v="3608.11"/>
    <n v="1637.83"/>
    <x v="1"/>
  </r>
  <r>
    <x v="1"/>
    <x v="0"/>
    <x v="0"/>
    <n v="16024"/>
    <n v="165"/>
    <n v="79740.38"/>
    <n v="25691.69"/>
    <x v="3"/>
  </r>
  <r>
    <x v="1"/>
    <x v="0"/>
    <x v="0"/>
    <n v="16650"/>
    <n v="28"/>
    <n v="4501.7"/>
    <n v="2602.5"/>
    <x v="0"/>
  </r>
  <r>
    <x v="1"/>
    <x v="0"/>
    <x v="0"/>
    <n v="17892"/>
    <n v="60"/>
    <n v="9120.67"/>
    <n v="1979.23"/>
    <x v="4"/>
  </r>
  <r>
    <x v="1"/>
    <x v="0"/>
    <x v="0"/>
    <n v="18342"/>
    <n v="33"/>
    <n v="30875.9"/>
    <n v="10656.8"/>
    <x v="3"/>
  </r>
  <r>
    <x v="1"/>
    <x v="0"/>
    <x v="0"/>
    <n v="20177"/>
    <n v="12"/>
    <n v="1332.65"/>
    <n v="455.04"/>
    <x v="5"/>
  </r>
  <r>
    <x v="1"/>
    <x v="0"/>
    <x v="0"/>
    <n v="21179"/>
    <n v="31"/>
    <n v="4691.32"/>
    <n v="2304.96"/>
    <x v="0"/>
  </r>
  <r>
    <x v="1"/>
    <x v="0"/>
    <x v="0"/>
    <n v="21260"/>
    <n v="46"/>
    <n v="7997.19"/>
    <n v="1844.64"/>
    <x v="4"/>
  </r>
  <r>
    <x v="1"/>
    <x v="0"/>
    <x v="0"/>
    <n v="22317"/>
    <n v="13"/>
    <n v="1163.5999999999999"/>
    <n v="582.22"/>
    <x v="5"/>
  </r>
  <r>
    <x v="1"/>
    <x v="0"/>
    <x v="0"/>
    <n v="22940"/>
    <n v="141"/>
    <n v="20134.95"/>
    <n v="5291"/>
    <x v="2"/>
  </r>
  <r>
    <x v="1"/>
    <x v="0"/>
    <x v="0"/>
    <n v="23178"/>
    <n v="186"/>
    <n v="31892.76"/>
    <n v="7874.72"/>
    <x v="2"/>
  </r>
  <r>
    <x v="1"/>
    <x v="0"/>
    <x v="0"/>
    <n v="23600"/>
    <n v="491"/>
    <n v="54831.64"/>
    <n v="16389.82"/>
    <x v="2"/>
  </r>
  <r>
    <x v="1"/>
    <x v="0"/>
    <x v="0"/>
    <n v="23756"/>
    <n v="34"/>
    <n v="5523.25"/>
    <n v="2362.63"/>
    <x v="1"/>
  </r>
  <r>
    <x v="1"/>
    <x v="0"/>
    <x v="0"/>
    <n v="24326"/>
    <n v="39"/>
    <n v="5872.45"/>
    <n v="1777.95"/>
    <x v="4"/>
  </r>
  <r>
    <x v="2"/>
    <x v="0"/>
    <x v="0"/>
    <n v="12184"/>
    <n v="64"/>
    <n v="8409.4500000000007"/>
    <n v="5934.18"/>
    <x v="0"/>
  </r>
  <r>
    <x v="2"/>
    <x v="0"/>
    <x v="0"/>
    <n v="12622"/>
    <n v="43"/>
    <n v="11488.25"/>
    <n v="7225.14"/>
    <x v="1"/>
  </r>
  <r>
    <x v="2"/>
    <x v="0"/>
    <x v="0"/>
    <n v="13527"/>
    <n v="508"/>
    <n v="74866.83"/>
    <n v="20280.18"/>
    <x v="2"/>
  </r>
  <r>
    <x v="2"/>
    <x v="0"/>
    <x v="0"/>
    <n v="13618"/>
    <n v="28"/>
    <n v="9440.85"/>
    <n v="4707.87"/>
    <x v="1"/>
  </r>
  <r>
    <x v="2"/>
    <x v="0"/>
    <x v="0"/>
    <n v="16024"/>
    <n v="304"/>
    <n v="129682.14"/>
    <n v="41531.550000000003"/>
    <x v="3"/>
  </r>
  <r>
    <x v="2"/>
    <x v="0"/>
    <x v="0"/>
    <n v="16650"/>
    <n v="18"/>
    <n v="3209.31"/>
    <n v="2299.5100000000002"/>
    <x v="0"/>
  </r>
  <r>
    <x v="2"/>
    <x v="0"/>
    <x v="0"/>
    <n v="17892"/>
    <n v="71"/>
    <n v="9081.27"/>
    <n v="2793.44"/>
    <x v="4"/>
  </r>
  <r>
    <x v="2"/>
    <x v="0"/>
    <x v="0"/>
    <n v="18342"/>
    <n v="179"/>
    <n v="153180.35999999999"/>
    <n v="46804.13"/>
    <x v="3"/>
  </r>
  <r>
    <x v="2"/>
    <x v="0"/>
    <x v="0"/>
    <n v="20177"/>
    <n v="65"/>
    <n v="7010.81"/>
    <n v="3627.72"/>
    <x v="5"/>
  </r>
  <r>
    <x v="2"/>
    <x v="0"/>
    <x v="0"/>
    <n v="21179"/>
    <n v="27"/>
    <n v="2851.77"/>
    <n v="2050.1999999999998"/>
    <x v="0"/>
  </r>
  <r>
    <x v="2"/>
    <x v="0"/>
    <x v="0"/>
    <n v="21260"/>
    <n v="46"/>
    <n v="8257.2800000000007"/>
    <n v="2688.55"/>
    <x v="4"/>
  </r>
  <r>
    <x v="2"/>
    <x v="0"/>
    <x v="0"/>
    <n v="22317"/>
    <n v="20"/>
    <n v="1646.7"/>
    <n v="772.14"/>
    <x v="5"/>
  </r>
  <r>
    <x v="2"/>
    <x v="0"/>
    <x v="0"/>
    <n v="22940"/>
    <n v="366"/>
    <n v="51380.71"/>
    <n v="11384.07"/>
    <x v="2"/>
  </r>
  <r>
    <x v="2"/>
    <x v="0"/>
    <x v="0"/>
    <n v="23178"/>
    <n v="153"/>
    <n v="25612.34"/>
    <n v="6616.11"/>
    <x v="2"/>
  </r>
  <r>
    <x v="2"/>
    <x v="0"/>
    <x v="0"/>
    <n v="23600"/>
    <n v="445"/>
    <n v="46234"/>
    <n v="14175.22"/>
    <x v="2"/>
  </r>
  <r>
    <x v="2"/>
    <x v="0"/>
    <x v="0"/>
    <n v="23756"/>
    <n v="133"/>
    <n v="26789.07"/>
    <n v="15713.32"/>
    <x v="1"/>
  </r>
  <r>
    <x v="2"/>
    <x v="0"/>
    <x v="0"/>
    <n v="24326"/>
    <n v="62"/>
    <n v="9877.24"/>
    <n v="2776.47"/>
    <x v="4"/>
  </r>
  <r>
    <x v="3"/>
    <x v="0"/>
    <x v="0"/>
    <n v="12184"/>
    <n v="70"/>
    <n v="10382.77"/>
    <n v="5707.46"/>
    <x v="0"/>
  </r>
  <r>
    <x v="3"/>
    <x v="0"/>
    <x v="0"/>
    <n v="12622"/>
    <n v="27"/>
    <n v="6187.73"/>
    <n v="2752.27"/>
    <x v="1"/>
  </r>
  <r>
    <x v="3"/>
    <x v="0"/>
    <x v="0"/>
    <n v="13527"/>
    <n v="479"/>
    <n v="72612.75"/>
    <n v="16734.91"/>
    <x v="2"/>
  </r>
  <r>
    <x v="3"/>
    <x v="0"/>
    <x v="0"/>
    <n v="13618"/>
    <n v="14"/>
    <n v="5382.18"/>
    <n v="2341.6"/>
    <x v="1"/>
  </r>
  <r>
    <x v="3"/>
    <x v="0"/>
    <x v="0"/>
    <n v="16024"/>
    <n v="188"/>
    <n v="85143.39"/>
    <n v="18829.509999999998"/>
    <x v="3"/>
  </r>
  <r>
    <x v="3"/>
    <x v="0"/>
    <x v="0"/>
    <n v="16650"/>
    <n v="40"/>
    <n v="7210.22"/>
    <n v="3490.33"/>
    <x v="0"/>
  </r>
  <r>
    <x v="3"/>
    <x v="0"/>
    <x v="0"/>
    <n v="17892"/>
    <n v="90"/>
    <n v="13400.03"/>
    <n v="3243.49"/>
    <x v="4"/>
  </r>
  <r>
    <x v="3"/>
    <x v="0"/>
    <x v="0"/>
    <n v="18342"/>
    <n v="166"/>
    <n v="140335.17000000001"/>
    <n v="38365.15"/>
    <x v="3"/>
  </r>
  <r>
    <x v="3"/>
    <x v="0"/>
    <x v="0"/>
    <n v="20177"/>
    <n v="85"/>
    <n v="8000.12"/>
    <n v="3467.17"/>
    <x v="5"/>
  </r>
  <r>
    <x v="3"/>
    <x v="0"/>
    <x v="0"/>
    <n v="21179"/>
    <n v="35"/>
    <n v="3486.69"/>
    <n v="1927.44"/>
    <x v="0"/>
  </r>
  <r>
    <x v="3"/>
    <x v="0"/>
    <x v="0"/>
    <n v="21260"/>
    <n v="35"/>
    <n v="6844.27"/>
    <n v="1749.38"/>
    <x v="4"/>
  </r>
  <r>
    <x v="3"/>
    <x v="0"/>
    <x v="0"/>
    <n v="22317"/>
    <n v="75"/>
    <n v="6429.55"/>
    <n v="2203.6"/>
    <x v="5"/>
  </r>
  <r>
    <x v="3"/>
    <x v="0"/>
    <x v="0"/>
    <n v="22940"/>
    <n v="578"/>
    <n v="75121.56"/>
    <n v="14378.93"/>
    <x v="2"/>
  </r>
  <r>
    <x v="3"/>
    <x v="0"/>
    <x v="0"/>
    <n v="23178"/>
    <n v="182"/>
    <n v="34269.53"/>
    <n v="6333.5"/>
    <x v="2"/>
  </r>
  <r>
    <x v="3"/>
    <x v="0"/>
    <x v="0"/>
    <n v="23600"/>
    <n v="1282"/>
    <n v="129561.77"/>
    <n v="33503.440000000002"/>
    <x v="2"/>
  </r>
  <r>
    <x v="3"/>
    <x v="0"/>
    <x v="0"/>
    <n v="23756"/>
    <n v="77"/>
    <n v="13390.67"/>
    <n v="6028.54"/>
    <x v="1"/>
  </r>
  <r>
    <x v="3"/>
    <x v="0"/>
    <x v="0"/>
    <n v="24326"/>
    <n v="143"/>
    <n v="19385.52"/>
    <n v="4534.01"/>
    <x v="4"/>
  </r>
  <r>
    <x v="0"/>
    <x v="0"/>
    <x v="1"/>
    <n v="12184"/>
    <n v="101"/>
    <n v="11357.75"/>
    <n v="5959.85"/>
    <x v="0"/>
  </r>
  <r>
    <x v="0"/>
    <x v="0"/>
    <x v="1"/>
    <n v="12622"/>
    <n v="60"/>
    <n v="15981.93"/>
    <n v="6623.59"/>
    <x v="1"/>
  </r>
  <r>
    <x v="0"/>
    <x v="0"/>
    <x v="1"/>
    <n v="13527"/>
    <n v="784"/>
    <n v="134380.96"/>
    <n v="27489.38"/>
    <x v="2"/>
  </r>
  <r>
    <x v="0"/>
    <x v="0"/>
    <x v="1"/>
    <n v="13618"/>
    <n v="17"/>
    <n v="7241.7"/>
    <n v="2954.93"/>
    <x v="1"/>
  </r>
  <r>
    <x v="0"/>
    <x v="0"/>
    <x v="1"/>
    <n v="16024"/>
    <n v="258"/>
    <n v="107209.21"/>
    <n v="26636.69"/>
    <x v="3"/>
  </r>
  <r>
    <x v="0"/>
    <x v="0"/>
    <x v="1"/>
    <n v="16650"/>
    <n v="65"/>
    <n v="10040.48"/>
    <n v="4545.8999999999996"/>
    <x v="0"/>
  </r>
  <r>
    <x v="0"/>
    <x v="0"/>
    <x v="1"/>
    <n v="17892"/>
    <n v="161"/>
    <n v="22202.99"/>
    <n v="6537.45"/>
    <x v="4"/>
  </r>
  <r>
    <x v="0"/>
    <x v="0"/>
    <x v="1"/>
    <n v="18342"/>
    <n v="130"/>
    <n v="120953.4"/>
    <n v="34084.75"/>
    <x v="3"/>
  </r>
  <r>
    <x v="0"/>
    <x v="0"/>
    <x v="1"/>
    <n v="20177"/>
    <n v="114"/>
    <n v="13174.41"/>
    <n v="5144.33"/>
    <x v="5"/>
  </r>
  <r>
    <x v="0"/>
    <x v="0"/>
    <x v="1"/>
    <n v="21179"/>
    <n v="48"/>
    <n v="5389.27"/>
    <n v="2405.52"/>
    <x v="0"/>
  </r>
  <r>
    <x v="0"/>
    <x v="0"/>
    <x v="1"/>
    <n v="21260"/>
    <n v="45"/>
    <n v="8474.61"/>
    <n v="2738.12"/>
    <x v="4"/>
  </r>
  <r>
    <x v="0"/>
    <x v="0"/>
    <x v="1"/>
    <n v="22317"/>
    <n v="82"/>
    <n v="8000.19"/>
    <n v="3185.01"/>
    <x v="5"/>
  </r>
  <r>
    <x v="0"/>
    <x v="0"/>
    <x v="1"/>
    <n v="22940"/>
    <n v="349"/>
    <n v="43367.24"/>
    <n v="7668.56"/>
    <x v="2"/>
  </r>
  <r>
    <x v="0"/>
    <x v="0"/>
    <x v="1"/>
    <n v="23178"/>
    <n v="257"/>
    <n v="45614.68"/>
    <n v="8026.95"/>
    <x v="2"/>
  </r>
  <r>
    <x v="0"/>
    <x v="0"/>
    <x v="1"/>
    <n v="23600"/>
    <n v="604"/>
    <n v="60065.16"/>
    <n v="12952.6"/>
    <x v="2"/>
  </r>
  <r>
    <x v="0"/>
    <x v="0"/>
    <x v="1"/>
    <n v="23756"/>
    <n v="98"/>
    <n v="18096.47"/>
    <n v="9608.23"/>
    <x v="1"/>
  </r>
  <r>
    <x v="0"/>
    <x v="0"/>
    <x v="1"/>
    <n v="24326"/>
    <n v="160"/>
    <n v="22237.85"/>
    <n v="5896.85"/>
    <x v="4"/>
  </r>
  <r>
    <x v="1"/>
    <x v="0"/>
    <x v="1"/>
    <n v="12184"/>
    <n v="27"/>
    <n v="2815.18"/>
    <n v="1222.49"/>
    <x v="0"/>
  </r>
  <r>
    <x v="1"/>
    <x v="0"/>
    <x v="1"/>
    <n v="12622"/>
    <n v="19"/>
    <n v="5644.91"/>
    <n v="2536.9299999999998"/>
    <x v="1"/>
  </r>
  <r>
    <x v="1"/>
    <x v="0"/>
    <x v="1"/>
    <n v="13527"/>
    <n v="373"/>
    <n v="58276.76"/>
    <n v="9236.0300000000007"/>
    <x v="2"/>
  </r>
  <r>
    <x v="1"/>
    <x v="0"/>
    <x v="1"/>
    <n v="13618"/>
    <n v="9"/>
    <n v="3039.43"/>
    <n v="1326.6"/>
    <x v="1"/>
  </r>
  <r>
    <x v="1"/>
    <x v="0"/>
    <x v="1"/>
    <n v="16024"/>
    <n v="177"/>
    <n v="68581.399999999994"/>
    <n v="21530.58"/>
    <x v="3"/>
  </r>
  <r>
    <x v="1"/>
    <x v="0"/>
    <x v="1"/>
    <n v="16650"/>
    <n v="12"/>
    <n v="1992"/>
    <n v="1063.81"/>
    <x v="0"/>
  </r>
  <r>
    <x v="1"/>
    <x v="0"/>
    <x v="1"/>
    <n v="17892"/>
    <n v="88"/>
    <n v="12541.99"/>
    <n v="3371.73"/>
    <x v="4"/>
  </r>
  <r>
    <x v="1"/>
    <x v="0"/>
    <x v="1"/>
    <n v="18342"/>
    <n v="23"/>
    <n v="21073.31"/>
    <n v="5875.64"/>
    <x v="3"/>
  </r>
  <r>
    <x v="1"/>
    <x v="0"/>
    <x v="1"/>
    <n v="20177"/>
    <n v="31"/>
    <n v="3572.51"/>
    <n v="1465.86"/>
    <x v="5"/>
  </r>
  <r>
    <x v="1"/>
    <x v="0"/>
    <x v="1"/>
    <n v="21179"/>
    <n v="40"/>
    <n v="4841.82"/>
    <n v="2514.58"/>
    <x v="0"/>
  </r>
  <r>
    <x v="1"/>
    <x v="0"/>
    <x v="1"/>
    <n v="21260"/>
    <n v="38"/>
    <n v="7015.78"/>
    <n v="1637.57"/>
    <x v="4"/>
  </r>
  <r>
    <x v="1"/>
    <x v="0"/>
    <x v="1"/>
    <n v="22317"/>
    <n v="19"/>
    <n v="1790.8"/>
    <n v="908.7"/>
    <x v="5"/>
  </r>
  <r>
    <x v="1"/>
    <x v="0"/>
    <x v="1"/>
    <n v="22940"/>
    <n v="152"/>
    <n v="21211.200000000001"/>
    <n v="5597.46"/>
    <x v="2"/>
  </r>
  <r>
    <x v="1"/>
    <x v="0"/>
    <x v="1"/>
    <n v="23178"/>
    <n v="156"/>
    <n v="26840.41"/>
    <n v="6992.34"/>
    <x v="2"/>
  </r>
  <r>
    <x v="1"/>
    <x v="0"/>
    <x v="1"/>
    <n v="23600"/>
    <n v="467"/>
    <n v="56451.46"/>
    <n v="13000.34"/>
    <x v="2"/>
  </r>
  <r>
    <x v="1"/>
    <x v="0"/>
    <x v="1"/>
    <n v="23756"/>
    <n v="67"/>
    <n v="10791.12"/>
    <n v="4971.09"/>
    <x v="1"/>
  </r>
  <r>
    <x v="1"/>
    <x v="0"/>
    <x v="1"/>
    <n v="24326"/>
    <n v="29"/>
    <n v="4250.6899999999996"/>
    <n v="1218.52"/>
    <x v="4"/>
  </r>
  <r>
    <x v="2"/>
    <x v="0"/>
    <x v="1"/>
    <n v="12184"/>
    <n v="100"/>
    <n v="13961.71"/>
    <n v="10549.63"/>
    <x v="0"/>
  </r>
  <r>
    <x v="2"/>
    <x v="0"/>
    <x v="1"/>
    <n v="12622"/>
    <n v="46"/>
    <n v="12541.27"/>
    <n v="8238.94"/>
    <x v="1"/>
  </r>
  <r>
    <x v="2"/>
    <x v="0"/>
    <x v="1"/>
    <n v="13527"/>
    <n v="518"/>
    <n v="83975.08"/>
    <n v="21276.59"/>
    <x v="2"/>
  </r>
  <r>
    <x v="2"/>
    <x v="0"/>
    <x v="1"/>
    <n v="13618"/>
    <n v="16"/>
    <n v="7310.92"/>
    <n v="4343.82"/>
    <x v="1"/>
  </r>
  <r>
    <x v="2"/>
    <x v="0"/>
    <x v="1"/>
    <n v="16024"/>
    <n v="307"/>
    <n v="139637.79999999999"/>
    <n v="37378.28"/>
    <x v="3"/>
  </r>
  <r>
    <x v="2"/>
    <x v="0"/>
    <x v="1"/>
    <n v="16650"/>
    <n v="49"/>
    <n v="8626.23"/>
    <n v="6131.28"/>
    <x v="0"/>
  </r>
  <r>
    <x v="2"/>
    <x v="0"/>
    <x v="1"/>
    <n v="17892"/>
    <n v="117"/>
    <n v="18366.16"/>
    <n v="5388.67"/>
    <x v="4"/>
  </r>
  <r>
    <x v="2"/>
    <x v="0"/>
    <x v="1"/>
    <n v="18342"/>
    <n v="184"/>
    <n v="139142.47"/>
    <n v="45893.93"/>
    <x v="3"/>
  </r>
  <r>
    <x v="2"/>
    <x v="0"/>
    <x v="1"/>
    <n v="20177"/>
    <n v="34"/>
    <n v="3626.23"/>
    <n v="1539.95"/>
    <x v="5"/>
  </r>
  <r>
    <x v="2"/>
    <x v="0"/>
    <x v="1"/>
    <n v="21179"/>
    <n v="69"/>
    <n v="7868.12"/>
    <n v="6207.69"/>
    <x v="0"/>
  </r>
  <r>
    <x v="2"/>
    <x v="0"/>
    <x v="1"/>
    <n v="21260"/>
    <n v="48"/>
    <n v="9371.31"/>
    <n v="2763.09"/>
    <x v="4"/>
  </r>
  <r>
    <x v="2"/>
    <x v="0"/>
    <x v="1"/>
    <n v="22317"/>
    <n v="53"/>
    <n v="5411.7"/>
    <n v="2681.64"/>
    <x v="5"/>
  </r>
  <r>
    <x v="2"/>
    <x v="0"/>
    <x v="1"/>
    <n v="22940"/>
    <n v="378"/>
    <n v="50541.46"/>
    <n v="13066.59"/>
    <x v="2"/>
  </r>
  <r>
    <x v="2"/>
    <x v="0"/>
    <x v="1"/>
    <n v="23178"/>
    <n v="141"/>
    <n v="26737.119999999999"/>
    <n v="7123.06"/>
    <x v="2"/>
  </r>
  <r>
    <x v="2"/>
    <x v="0"/>
    <x v="1"/>
    <n v="23600"/>
    <n v="1173"/>
    <n v="125109.41"/>
    <n v="35389.33"/>
    <x v="2"/>
  </r>
  <r>
    <x v="2"/>
    <x v="0"/>
    <x v="1"/>
    <n v="23756"/>
    <n v="131"/>
    <n v="22759.23"/>
    <n v="11430.09"/>
    <x v="1"/>
  </r>
  <r>
    <x v="2"/>
    <x v="0"/>
    <x v="1"/>
    <n v="24326"/>
    <n v="154"/>
    <n v="20304.009999999998"/>
    <n v="6774.22"/>
    <x v="4"/>
  </r>
  <r>
    <x v="3"/>
    <x v="0"/>
    <x v="1"/>
    <n v="12184"/>
    <n v="83"/>
    <n v="8449.4"/>
    <n v="4340.07"/>
    <x v="0"/>
  </r>
  <r>
    <x v="3"/>
    <x v="0"/>
    <x v="1"/>
    <n v="12622"/>
    <n v="50"/>
    <n v="13497.92"/>
    <n v="5567.89"/>
    <x v="1"/>
  </r>
  <r>
    <x v="3"/>
    <x v="0"/>
    <x v="1"/>
    <n v="13527"/>
    <n v="645"/>
    <n v="105282.29"/>
    <n v="24914.97"/>
    <x v="2"/>
  </r>
  <r>
    <x v="3"/>
    <x v="0"/>
    <x v="1"/>
    <n v="13618"/>
    <n v="15"/>
    <n v="6042.48"/>
    <n v="2789.59"/>
    <x v="1"/>
  </r>
  <r>
    <x v="3"/>
    <x v="0"/>
    <x v="1"/>
    <n v="16024"/>
    <n v="230"/>
    <n v="103486.17"/>
    <n v="29195.360000000001"/>
    <x v="3"/>
  </r>
  <r>
    <x v="3"/>
    <x v="0"/>
    <x v="1"/>
    <n v="16650"/>
    <n v="40"/>
    <n v="5914.24"/>
    <n v="3210.73"/>
    <x v="0"/>
  </r>
  <r>
    <x v="3"/>
    <x v="0"/>
    <x v="1"/>
    <n v="17892"/>
    <n v="83"/>
    <n v="10669.11"/>
    <n v="2953.59"/>
    <x v="4"/>
  </r>
  <r>
    <x v="3"/>
    <x v="0"/>
    <x v="1"/>
    <n v="18342"/>
    <n v="127"/>
    <n v="106511.35"/>
    <n v="24388.77"/>
    <x v="3"/>
  </r>
  <r>
    <x v="3"/>
    <x v="0"/>
    <x v="1"/>
    <n v="20177"/>
    <n v="46"/>
    <n v="4492.99"/>
    <n v="1702.53"/>
    <x v="5"/>
  </r>
  <r>
    <x v="3"/>
    <x v="0"/>
    <x v="1"/>
    <n v="21179"/>
    <n v="37"/>
    <n v="4682.16"/>
    <n v="2271.6799999999998"/>
    <x v="0"/>
  </r>
  <r>
    <x v="3"/>
    <x v="0"/>
    <x v="1"/>
    <n v="21260"/>
    <n v="66"/>
    <n v="13887.52"/>
    <n v="3296.09"/>
    <x v="4"/>
  </r>
  <r>
    <x v="3"/>
    <x v="0"/>
    <x v="1"/>
    <n v="22317"/>
    <n v="80"/>
    <n v="6895.06"/>
    <n v="2840.71"/>
    <x v="5"/>
  </r>
  <r>
    <x v="3"/>
    <x v="0"/>
    <x v="1"/>
    <n v="22940"/>
    <n v="420"/>
    <n v="51832.06"/>
    <n v="11687.93"/>
    <x v="2"/>
  </r>
  <r>
    <x v="3"/>
    <x v="0"/>
    <x v="1"/>
    <n v="23178"/>
    <n v="231"/>
    <n v="41464.06"/>
    <n v="8672.4"/>
    <x v="2"/>
  </r>
  <r>
    <x v="3"/>
    <x v="0"/>
    <x v="1"/>
    <n v="23600"/>
    <n v="1292"/>
    <n v="150288.32999999999"/>
    <n v="40426.120000000003"/>
    <x v="2"/>
  </r>
  <r>
    <x v="3"/>
    <x v="0"/>
    <x v="1"/>
    <n v="23756"/>
    <n v="77"/>
    <n v="12883.7"/>
    <n v="6397.95"/>
    <x v="1"/>
  </r>
  <r>
    <x v="3"/>
    <x v="0"/>
    <x v="1"/>
    <n v="24326"/>
    <n v="125"/>
    <n v="18118.7"/>
    <n v="5360.75"/>
    <x v="4"/>
  </r>
  <r>
    <x v="0"/>
    <x v="0"/>
    <x v="2"/>
    <n v="12184"/>
    <n v="104"/>
    <n v="12618.14"/>
    <n v="5116.82"/>
    <x v="0"/>
  </r>
  <r>
    <x v="0"/>
    <x v="0"/>
    <x v="2"/>
    <n v="12622"/>
    <n v="45"/>
    <n v="13311.99"/>
    <n v="5550.33"/>
    <x v="1"/>
  </r>
  <r>
    <x v="0"/>
    <x v="0"/>
    <x v="2"/>
    <n v="13527"/>
    <n v="725"/>
    <n v="120979.16"/>
    <n v="26082.68"/>
    <x v="2"/>
  </r>
  <r>
    <x v="0"/>
    <x v="0"/>
    <x v="2"/>
    <n v="13618"/>
    <n v="30"/>
    <n v="10906.43"/>
    <n v="4504.53"/>
    <x v="1"/>
  </r>
  <r>
    <x v="0"/>
    <x v="0"/>
    <x v="2"/>
    <n v="16024"/>
    <n v="274"/>
    <n v="129243.19"/>
    <n v="41607.31"/>
    <x v="3"/>
  </r>
  <r>
    <x v="0"/>
    <x v="0"/>
    <x v="2"/>
    <n v="16650"/>
    <n v="67"/>
    <n v="8187.9"/>
    <n v="4424.72"/>
    <x v="0"/>
  </r>
  <r>
    <x v="0"/>
    <x v="0"/>
    <x v="2"/>
    <n v="17892"/>
    <n v="169"/>
    <n v="24436.28"/>
    <n v="6625.02"/>
    <x v="4"/>
  </r>
  <r>
    <x v="0"/>
    <x v="0"/>
    <x v="2"/>
    <n v="18342"/>
    <n v="141"/>
    <n v="112988.91"/>
    <n v="30266.81"/>
    <x v="3"/>
  </r>
  <r>
    <x v="0"/>
    <x v="0"/>
    <x v="2"/>
    <n v="20177"/>
    <n v="95"/>
    <n v="10086.02"/>
    <n v="4281.97"/>
    <x v="5"/>
  </r>
  <r>
    <x v="0"/>
    <x v="0"/>
    <x v="2"/>
    <n v="21179"/>
    <n v="59"/>
    <n v="8469.08"/>
    <n v="4475.4799999999996"/>
    <x v="0"/>
  </r>
  <r>
    <x v="0"/>
    <x v="0"/>
    <x v="2"/>
    <n v="21260"/>
    <n v="107"/>
    <n v="19173.330000000002"/>
    <n v="4692.96"/>
    <x v="4"/>
  </r>
  <r>
    <x v="0"/>
    <x v="0"/>
    <x v="2"/>
    <n v="22317"/>
    <n v="123"/>
    <n v="11540.24"/>
    <n v="4584.46"/>
    <x v="5"/>
  </r>
  <r>
    <x v="0"/>
    <x v="0"/>
    <x v="2"/>
    <n v="22940"/>
    <n v="431"/>
    <n v="55914.85"/>
    <n v="9643.84"/>
    <x v="2"/>
  </r>
  <r>
    <x v="0"/>
    <x v="0"/>
    <x v="2"/>
    <n v="23178"/>
    <n v="415"/>
    <n v="66835.14"/>
    <n v="13223.47"/>
    <x v="2"/>
  </r>
  <r>
    <x v="0"/>
    <x v="0"/>
    <x v="2"/>
    <n v="23600"/>
    <n v="1198"/>
    <n v="118957.75999999999"/>
    <n v="31642.6"/>
    <x v="2"/>
  </r>
  <r>
    <x v="0"/>
    <x v="0"/>
    <x v="2"/>
    <n v="23756"/>
    <n v="81"/>
    <n v="14892.85"/>
    <n v="6888.16"/>
    <x v="1"/>
  </r>
  <r>
    <x v="0"/>
    <x v="0"/>
    <x v="2"/>
    <n v="24326"/>
    <n v="131"/>
    <n v="19863.79"/>
    <n v="6153.65"/>
    <x v="4"/>
  </r>
  <r>
    <x v="1"/>
    <x v="0"/>
    <x v="2"/>
    <n v="12184"/>
    <n v="19"/>
    <n v="2125.48"/>
    <n v="915.9"/>
    <x v="0"/>
  </r>
  <r>
    <x v="1"/>
    <x v="0"/>
    <x v="2"/>
    <n v="12622"/>
    <n v="19"/>
    <n v="5462.8"/>
    <n v="2374.4699999999998"/>
    <x v="1"/>
  </r>
  <r>
    <x v="1"/>
    <x v="0"/>
    <x v="2"/>
    <n v="13527"/>
    <n v="193"/>
    <n v="32161.8"/>
    <n v="4822.66"/>
    <x v="2"/>
  </r>
  <r>
    <x v="1"/>
    <x v="0"/>
    <x v="2"/>
    <n v="13618"/>
    <n v="6"/>
    <n v="2142.46"/>
    <n v="874.73"/>
    <x v="1"/>
  </r>
  <r>
    <x v="1"/>
    <x v="0"/>
    <x v="2"/>
    <n v="16024"/>
    <n v="173"/>
    <n v="80225.8"/>
    <n v="27955.61"/>
    <x v="3"/>
  </r>
  <r>
    <x v="1"/>
    <x v="0"/>
    <x v="2"/>
    <n v="16650"/>
    <n v="19"/>
    <n v="3680.22"/>
    <n v="2058.1799999999998"/>
    <x v="0"/>
  </r>
  <r>
    <x v="1"/>
    <x v="0"/>
    <x v="2"/>
    <n v="17892"/>
    <n v="105"/>
    <n v="15839.95"/>
    <n v="4384.3100000000004"/>
    <x v="4"/>
  </r>
  <r>
    <x v="1"/>
    <x v="0"/>
    <x v="2"/>
    <n v="18342"/>
    <n v="27"/>
    <n v="25341.82"/>
    <n v="7972.7"/>
    <x v="3"/>
  </r>
  <r>
    <x v="1"/>
    <x v="0"/>
    <x v="2"/>
    <n v="20177"/>
    <n v="24"/>
    <n v="2552.92"/>
    <n v="1147.3399999999999"/>
    <x v="5"/>
  </r>
  <r>
    <x v="1"/>
    <x v="0"/>
    <x v="2"/>
    <n v="21179"/>
    <n v="38"/>
    <n v="5622.64"/>
    <n v="3228.24"/>
    <x v="0"/>
  </r>
  <r>
    <x v="1"/>
    <x v="0"/>
    <x v="2"/>
    <n v="21260"/>
    <n v="43"/>
    <n v="8736.35"/>
    <n v="1904.76"/>
    <x v="4"/>
  </r>
  <r>
    <x v="1"/>
    <x v="0"/>
    <x v="2"/>
    <n v="22317"/>
    <n v="13"/>
    <n v="1248.5"/>
    <n v="541.14"/>
    <x v="5"/>
  </r>
  <r>
    <x v="1"/>
    <x v="0"/>
    <x v="2"/>
    <n v="22940"/>
    <n v="144"/>
    <n v="18967.09"/>
    <n v="5392.81"/>
    <x v="2"/>
  </r>
  <r>
    <x v="1"/>
    <x v="0"/>
    <x v="2"/>
    <n v="23178"/>
    <n v="169"/>
    <n v="30025.119999999999"/>
    <n v="6757.36"/>
    <x v="2"/>
  </r>
  <r>
    <x v="1"/>
    <x v="0"/>
    <x v="2"/>
    <n v="23600"/>
    <n v="734"/>
    <n v="90608.51"/>
    <n v="21790.43"/>
    <x v="2"/>
  </r>
  <r>
    <x v="1"/>
    <x v="0"/>
    <x v="2"/>
    <n v="23756"/>
    <n v="93"/>
    <n v="19277.439999999999"/>
    <n v="7925.81"/>
    <x v="1"/>
  </r>
  <r>
    <x v="1"/>
    <x v="0"/>
    <x v="2"/>
    <n v="24326"/>
    <n v="26"/>
    <n v="3525.72"/>
    <n v="920.77"/>
    <x v="4"/>
  </r>
  <r>
    <x v="2"/>
    <x v="0"/>
    <x v="2"/>
    <n v="12184"/>
    <n v="46"/>
    <n v="6766.23"/>
    <n v="4404.4799999999996"/>
    <x v="0"/>
  </r>
  <r>
    <x v="2"/>
    <x v="0"/>
    <x v="2"/>
    <n v="12622"/>
    <n v="40"/>
    <n v="10277.629999999999"/>
    <n v="6346.8"/>
    <x v="1"/>
  </r>
  <r>
    <x v="2"/>
    <x v="0"/>
    <x v="2"/>
    <n v="13527"/>
    <n v="315"/>
    <n v="51343.1"/>
    <n v="12535.95"/>
    <x v="2"/>
  </r>
  <r>
    <x v="2"/>
    <x v="0"/>
    <x v="2"/>
    <n v="13618"/>
    <n v="27"/>
    <n v="10672.73"/>
    <n v="6852.49"/>
    <x v="1"/>
  </r>
  <r>
    <x v="2"/>
    <x v="0"/>
    <x v="2"/>
    <n v="16024"/>
    <n v="159"/>
    <n v="62604.160000000003"/>
    <n v="18463.64"/>
    <x v="3"/>
  </r>
  <r>
    <x v="2"/>
    <x v="0"/>
    <x v="2"/>
    <n v="16650"/>
    <n v="47"/>
    <n v="8267.75"/>
    <n v="5120.3900000000003"/>
    <x v="0"/>
  </r>
  <r>
    <x v="2"/>
    <x v="0"/>
    <x v="2"/>
    <n v="17892"/>
    <n v="115"/>
    <n v="18173.490000000002"/>
    <n v="6342.41"/>
    <x v="4"/>
  </r>
  <r>
    <x v="2"/>
    <x v="0"/>
    <x v="2"/>
    <n v="18342"/>
    <n v="68"/>
    <n v="53254.93"/>
    <n v="15018.42"/>
    <x v="3"/>
  </r>
  <r>
    <x v="2"/>
    <x v="0"/>
    <x v="2"/>
    <n v="20177"/>
    <n v="61"/>
    <n v="6226.05"/>
    <n v="3120.88"/>
    <x v="5"/>
  </r>
  <r>
    <x v="2"/>
    <x v="0"/>
    <x v="2"/>
    <n v="21179"/>
    <n v="51"/>
    <n v="7814.79"/>
    <n v="5786.64"/>
    <x v="0"/>
  </r>
  <r>
    <x v="2"/>
    <x v="0"/>
    <x v="2"/>
    <n v="21260"/>
    <n v="49"/>
    <n v="8998.5"/>
    <n v="2411.31"/>
    <x v="4"/>
  </r>
  <r>
    <x v="2"/>
    <x v="0"/>
    <x v="2"/>
    <n v="22317"/>
    <n v="35"/>
    <n v="3537.91"/>
    <n v="1695.27"/>
    <x v="5"/>
  </r>
  <r>
    <x v="2"/>
    <x v="0"/>
    <x v="2"/>
    <n v="22940"/>
    <n v="254"/>
    <n v="33409.58"/>
    <n v="8537.25"/>
    <x v="2"/>
  </r>
  <r>
    <x v="2"/>
    <x v="0"/>
    <x v="2"/>
    <n v="23178"/>
    <n v="247"/>
    <n v="43866.63"/>
    <n v="12101.33"/>
    <x v="2"/>
  </r>
  <r>
    <x v="2"/>
    <x v="0"/>
    <x v="2"/>
    <n v="23600"/>
    <n v="601"/>
    <n v="64059.05"/>
    <n v="20281.099999999999"/>
    <x v="2"/>
  </r>
  <r>
    <x v="2"/>
    <x v="0"/>
    <x v="2"/>
    <n v="23756"/>
    <n v="134"/>
    <n v="25864.65"/>
    <n v="14246.78"/>
    <x v="1"/>
  </r>
  <r>
    <x v="2"/>
    <x v="0"/>
    <x v="2"/>
    <n v="24326"/>
    <n v="124"/>
    <n v="16873.900000000001"/>
    <n v="5639.86"/>
    <x v="4"/>
  </r>
  <r>
    <x v="3"/>
    <x v="0"/>
    <x v="2"/>
    <n v="12184"/>
    <n v="64"/>
    <n v="8388.5"/>
    <n v="4040.04"/>
    <x v="0"/>
  </r>
  <r>
    <x v="3"/>
    <x v="0"/>
    <x v="2"/>
    <n v="12622"/>
    <n v="26"/>
    <n v="7296.98"/>
    <n v="3424.03"/>
    <x v="1"/>
  </r>
  <r>
    <x v="3"/>
    <x v="0"/>
    <x v="2"/>
    <n v="13527"/>
    <n v="457"/>
    <n v="70437.919999999998"/>
    <n v="13252.88"/>
    <x v="2"/>
  </r>
  <r>
    <x v="3"/>
    <x v="0"/>
    <x v="2"/>
    <n v="13618"/>
    <n v="11"/>
    <n v="5041.1000000000004"/>
    <n v="2191.2199999999998"/>
    <x v="1"/>
  </r>
  <r>
    <x v="3"/>
    <x v="0"/>
    <x v="2"/>
    <n v="16024"/>
    <n v="87"/>
    <n v="35117.129999999997"/>
    <n v="7858.11"/>
    <x v="3"/>
  </r>
  <r>
    <x v="3"/>
    <x v="0"/>
    <x v="2"/>
    <n v="16650"/>
    <n v="45"/>
    <n v="6377.32"/>
    <n v="4000.47"/>
    <x v="0"/>
  </r>
  <r>
    <x v="3"/>
    <x v="0"/>
    <x v="2"/>
    <n v="17892"/>
    <n v="57"/>
    <n v="7108.26"/>
    <n v="1946.87"/>
    <x v="4"/>
  </r>
  <r>
    <x v="3"/>
    <x v="0"/>
    <x v="2"/>
    <n v="18342"/>
    <n v="145"/>
    <n v="128109.49"/>
    <n v="26927.94"/>
    <x v="3"/>
  </r>
  <r>
    <x v="3"/>
    <x v="0"/>
    <x v="2"/>
    <n v="20177"/>
    <n v="91"/>
    <n v="9665.43"/>
    <n v="3574.16"/>
    <x v="5"/>
  </r>
  <r>
    <x v="3"/>
    <x v="0"/>
    <x v="2"/>
    <n v="21179"/>
    <n v="29"/>
    <n v="4146.9399999999996"/>
    <n v="2401.19"/>
    <x v="0"/>
  </r>
  <r>
    <x v="3"/>
    <x v="0"/>
    <x v="2"/>
    <n v="21260"/>
    <n v="72"/>
    <n v="12681.49"/>
    <n v="2940.51"/>
    <x v="4"/>
  </r>
  <r>
    <x v="3"/>
    <x v="0"/>
    <x v="2"/>
    <n v="22317"/>
    <n v="53"/>
    <n v="4298.3599999999997"/>
    <n v="1521.38"/>
    <x v="5"/>
  </r>
  <r>
    <x v="3"/>
    <x v="0"/>
    <x v="2"/>
    <n v="22940"/>
    <n v="353"/>
    <n v="44236.56"/>
    <n v="7863.28"/>
    <x v="2"/>
  </r>
  <r>
    <x v="3"/>
    <x v="0"/>
    <x v="2"/>
    <n v="23178"/>
    <n v="312"/>
    <n v="57980.49"/>
    <n v="12113.38"/>
    <x v="2"/>
  </r>
  <r>
    <x v="3"/>
    <x v="0"/>
    <x v="2"/>
    <n v="23600"/>
    <n v="893"/>
    <n v="91536.01"/>
    <n v="24912.9"/>
    <x v="2"/>
  </r>
  <r>
    <x v="3"/>
    <x v="0"/>
    <x v="2"/>
    <n v="23756"/>
    <n v="133"/>
    <n v="20838.43"/>
    <n v="9798.18"/>
    <x v="1"/>
  </r>
  <r>
    <x v="3"/>
    <x v="0"/>
    <x v="2"/>
    <n v="24326"/>
    <n v="150"/>
    <n v="22766.53"/>
    <n v="5100.26"/>
    <x v="4"/>
  </r>
  <r>
    <x v="0"/>
    <x v="0"/>
    <x v="3"/>
    <n v="12184"/>
    <n v="60"/>
    <n v="6124.52"/>
    <n v="3128.32"/>
    <x v="0"/>
  </r>
  <r>
    <x v="0"/>
    <x v="0"/>
    <x v="3"/>
    <n v="12622"/>
    <n v="65"/>
    <n v="19949.27"/>
    <n v="10758.02"/>
    <x v="1"/>
  </r>
  <r>
    <x v="0"/>
    <x v="0"/>
    <x v="3"/>
    <n v="13527"/>
    <n v="742"/>
    <n v="111391.55"/>
    <n v="21318.34"/>
    <x v="2"/>
  </r>
  <r>
    <x v="0"/>
    <x v="0"/>
    <x v="3"/>
    <n v="13618"/>
    <n v="19"/>
    <n v="6745.03"/>
    <n v="3546.6"/>
    <x v="1"/>
  </r>
  <r>
    <x v="0"/>
    <x v="0"/>
    <x v="3"/>
    <n v="16024"/>
    <n v="349"/>
    <n v="133560.43"/>
    <n v="34173.31"/>
    <x v="3"/>
  </r>
  <r>
    <x v="0"/>
    <x v="0"/>
    <x v="3"/>
    <n v="16650"/>
    <n v="63"/>
    <n v="11124.56"/>
    <n v="6080.9"/>
    <x v="0"/>
  </r>
  <r>
    <x v="0"/>
    <x v="0"/>
    <x v="3"/>
    <n v="17892"/>
    <n v="111"/>
    <n v="15210.57"/>
    <n v="4851.84"/>
    <x v="4"/>
  </r>
  <r>
    <x v="0"/>
    <x v="0"/>
    <x v="3"/>
    <n v="18342"/>
    <n v="107"/>
    <n v="97410.62"/>
    <n v="28666.86"/>
    <x v="3"/>
  </r>
  <r>
    <x v="0"/>
    <x v="0"/>
    <x v="3"/>
    <n v="20177"/>
    <n v="72"/>
    <n v="6358.85"/>
    <n v="2728.59"/>
    <x v="5"/>
  </r>
  <r>
    <x v="0"/>
    <x v="0"/>
    <x v="3"/>
    <n v="21179"/>
    <n v="53"/>
    <n v="6782.62"/>
    <n v="2861.86"/>
    <x v="0"/>
  </r>
  <r>
    <x v="0"/>
    <x v="0"/>
    <x v="3"/>
    <n v="21260"/>
    <n v="50"/>
    <n v="9947.98"/>
    <n v="3228.75"/>
    <x v="4"/>
  </r>
  <r>
    <x v="0"/>
    <x v="0"/>
    <x v="3"/>
    <n v="22317"/>
    <n v="122"/>
    <n v="9966.51"/>
    <n v="3917.35"/>
    <x v="5"/>
  </r>
  <r>
    <x v="0"/>
    <x v="0"/>
    <x v="3"/>
    <n v="22940"/>
    <n v="774"/>
    <n v="94462.92"/>
    <n v="19798.439999999999"/>
    <x v="2"/>
  </r>
  <r>
    <x v="0"/>
    <x v="0"/>
    <x v="3"/>
    <n v="23178"/>
    <n v="335"/>
    <n v="55563.85"/>
    <n v="10875.09"/>
    <x v="2"/>
  </r>
  <r>
    <x v="0"/>
    <x v="0"/>
    <x v="3"/>
    <n v="23600"/>
    <n v="605"/>
    <n v="71860.899999999994"/>
    <n v="16700.41"/>
    <x v="2"/>
  </r>
  <r>
    <x v="0"/>
    <x v="0"/>
    <x v="3"/>
    <n v="23756"/>
    <n v="116"/>
    <n v="20431.650000000001"/>
    <n v="9612.0300000000007"/>
    <x v="1"/>
  </r>
  <r>
    <x v="0"/>
    <x v="0"/>
    <x v="3"/>
    <n v="24326"/>
    <n v="103"/>
    <n v="14825.74"/>
    <n v="3784.6"/>
    <x v="4"/>
  </r>
  <r>
    <x v="1"/>
    <x v="0"/>
    <x v="3"/>
    <n v="12184"/>
    <n v="39"/>
    <n v="5657.7"/>
    <n v="2874.68"/>
    <x v="0"/>
  </r>
  <r>
    <x v="1"/>
    <x v="0"/>
    <x v="3"/>
    <n v="12622"/>
    <n v="9"/>
    <n v="2441.0700000000002"/>
    <n v="917.49"/>
    <x v="1"/>
  </r>
  <r>
    <x v="1"/>
    <x v="0"/>
    <x v="3"/>
    <n v="13527"/>
    <n v="143"/>
    <n v="21511.67"/>
    <n v="3720.61"/>
    <x v="2"/>
  </r>
  <r>
    <x v="1"/>
    <x v="0"/>
    <x v="3"/>
    <n v="13618"/>
    <n v="4"/>
    <n v="1272.71"/>
    <n v="616.29"/>
    <x v="1"/>
  </r>
  <r>
    <x v="1"/>
    <x v="0"/>
    <x v="3"/>
    <n v="16024"/>
    <n v="100"/>
    <n v="43917.15"/>
    <n v="12125.94"/>
    <x v="3"/>
  </r>
  <r>
    <x v="1"/>
    <x v="0"/>
    <x v="3"/>
    <n v="16650"/>
    <n v="20"/>
    <n v="2860.08"/>
    <n v="1678.15"/>
    <x v="0"/>
  </r>
  <r>
    <x v="1"/>
    <x v="0"/>
    <x v="3"/>
    <n v="17892"/>
    <n v="51"/>
    <n v="7041.2"/>
    <n v="1481.48"/>
    <x v="4"/>
  </r>
  <r>
    <x v="1"/>
    <x v="0"/>
    <x v="3"/>
    <n v="18342"/>
    <n v="28"/>
    <n v="22697.72"/>
    <n v="7251.54"/>
    <x v="3"/>
  </r>
  <r>
    <x v="1"/>
    <x v="0"/>
    <x v="3"/>
    <n v="20177"/>
    <n v="20"/>
    <n v="2133.31"/>
    <n v="889.49"/>
    <x v="5"/>
  </r>
  <r>
    <x v="1"/>
    <x v="0"/>
    <x v="3"/>
    <n v="21179"/>
    <n v="51"/>
    <n v="5073.59"/>
    <n v="2490.85"/>
    <x v="0"/>
  </r>
  <r>
    <x v="1"/>
    <x v="0"/>
    <x v="3"/>
    <n v="21260"/>
    <n v="23"/>
    <n v="4041.4"/>
    <n v="1098.8900000000001"/>
    <x v="4"/>
  </r>
  <r>
    <x v="1"/>
    <x v="0"/>
    <x v="3"/>
    <n v="22317"/>
    <n v="11"/>
    <n v="969.78"/>
    <n v="515.14"/>
    <x v="5"/>
  </r>
  <r>
    <x v="1"/>
    <x v="0"/>
    <x v="3"/>
    <n v="22940"/>
    <n v="82"/>
    <n v="9975.2199999999993"/>
    <n v="2957.91"/>
    <x v="2"/>
  </r>
  <r>
    <x v="1"/>
    <x v="0"/>
    <x v="3"/>
    <n v="23178"/>
    <n v="230"/>
    <n v="37978.160000000003"/>
    <n v="9148.6200000000008"/>
    <x v="2"/>
  </r>
  <r>
    <x v="1"/>
    <x v="0"/>
    <x v="3"/>
    <n v="23600"/>
    <n v="525"/>
    <n v="61223.14"/>
    <n v="16725.84"/>
    <x v="2"/>
  </r>
  <r>
    <x v="1"/>
    <x v="0"/>
    <x v="3"/>
    <n v="23756"/>
    <n v="42"/>
    <n v="7275.53"/>
    <n v="3340.96"/>
    <x v="1"/>
  </r>
  <r>
    <x v="1"/>
    <x v="0"/>
    <x v="3"/>
    <n v="24326"/>
    <n v="22"/>
    <n v="2865.24"/>
    <n v="838.77"/>
    <x v="4"/>
  </r>
  <r>
    <x v="2"/>
    <x v="0"/>
    <x v="3"/>
    <n v="12184"/>
    <n v="81"/>
    <n v="10636.31"/>
    <n v="7039.91"/>
    <x v="0"/>
  </r>
  <r>
    <x v="2"/>
    <x v="0"/>
    <x v="3"/>
    <n v="12622"/>
    <n v="24"/>
    <n v="7383.52"/>
    <n v="3568.5"/>
    <x v="1"/>
  </r>
  <r>
    <x v="2"/>
    <x v="0"/>
    <x v="3"/>
    <n v="13527"/>
    <n v="504"/>
    <n v="78903.87"/>
    <n v="20380.62"/>
    <x v="2"/>
  </r>
  <r>
    <x v="2"/>
    <x v="0"/>
    <x v="3"/>
    <n v="13618"/>
    <n v="23"/>
    <n v="9237.89"/>
    <n v="5720.99"/>
    <x v="1"/>
  </r>
  <r>
    <x v="2"/>
    <x v="0"/>
    <x v="3"/>
    <n v="16024"/>
    <n v="273"/>
    <n v="111875.96"/>
    <n v="36849.910000000003"/>
    <x v="3"/>
  </r>
  <r>
    <x v="2"/>
    <x v="0"/>
    <x v="3"/>
    <n v="16650"/>
    <n v="44"/>
    <n v="5484.74"/>
    <n v="3334.7"/>
    <x v="0"/>
  </r>
  <r>
    <x v="2"/>
    <x v="0"/>
    <x v="3"/>
    <n v="17892"/>
    <n v="52"/>
    <n v="6960.75"/>
    <n v="1845.33"/>
    <x v="4"/>
  </r>
  <r>
    <x v="2"/>
    <x v="0"/>
    <x v="3"/>
    <n v="18342"/>
    <n v="90"/>
    <n v="84599.72"/>
    <n v="24578.81"/>
    <x v="3"/>
  </r>
  <r>
    <x v="2"/>
    <x v="0"/>
    <x v="3"/>
    <n v="20177"/>
    <n v="73"/>
    <n v="7722.36"/>
    <n v="3163.05"/>
    <x v="5"/>
  </r>
  <r>
    <x v="2"/>
    <x v="0"/>
    <x v="3"/>
    <n v="21179"/>
    <n v="45"/>
    <n v="5339.33"/>
    <n v="3601.37"/>
    <x v="0"/>
  </r>
  <r>
    <x v="2"/>
    <x v="0"/>
    <x v="3"/>
    <n v="21260"/>
    <n v="32"/>
    <n v="6971.99"/>
    <n v="2019.7"/>
    <x v="4"/>
  </r>
  <r>
    <x v="2"/>
    <x v="0"/>
    <x v="3"/>
    <n v="22317"/>
    <n v="52"/>
    <n v="3833.54"/>
    <n v="1754.19"/>
    <x v="5"/>
  </r>
  <r>
    <x v="2"/>
    <x v="0"/>
    <x v="3"/>
    <n v="22940"/>
    <n v="611"/>
    <n v="80841.94"/>
    <n v="19858.53"/>
    <x v="2"/>
  </r>
  <r>
    <x v="2"/>
    <x v="0"/>
    <x v="3"/>
    <n v="23178"/>
    <n v="241"/>
    <n v="41824.25"/>
    <n v="11179.51"/>
    <x v="2"/>
  </r>
  <r>
    <x v="2"/>
    <x v="0"/>
    <x v="3"/>
    <n v="23600"/>
    <n v="812"/>
    <n v="95123.6"/>
    <n v="22989.73"/>
    <x v="2"/>
  </r>
  <r>
    <x v="2"/>
    <x v="0"/>
    <x v="3"/>
    <n v="23756"/>
    <n v="50"/>
    <n v="9653.6200000000008"/>
    <n v="6259.73"/>
    <x v="1"/>
  </r>
  <r>
    <x v="2"/>
    <x v="0"/>
    <x v="3"/>
    <n v="24326"/>
    <n v="95"/>
    <n v="13816.35"/>
    <n v="3855.05"/>
    <x v="4"/>
  </r>
  <r>
    <x v="3"/>
    <x v="0"/>
    <x v="3"/>
    <n v="12184"/>
    <n v="63"/>
    <n v="8727.27"/>
    <n v="5595.72"/>
    <x v="0"/>
  </r>
  <r>
    <x v="3"/>
    <x v="0"/>
    <x v="3"/>
    <n v="12622"/>
    <n v="55"/>
    <n v="12430.63"/>
    <n v="5254.77"/>
    <x v="1"/>
  </r>
  <r>
    <x v="3"/>
    <x v="0"/>
    <x v="3"/>
    <n v="13527"/>
    <n v="443"/>
    <n v="66250.78"/>
    <n v="12771.02"/>
    <x v="2"/>
  </r>
  <r>
    <x v="3"/>
    <x v="0"/>
    <x v="3"/>
    <n v="13618"/>
    <n v="7"/>
    <n v="2363.4299999999998"/>
    <n v="1284.53"/>
    <x v="1"/>
  </r>
  <r>
    <x v="3"/>
    <x v="0"/>
    <x v="3"/>
    <n v="16024"/>
    <n v="179"/>
    <n v="72505.48"/>
    <n v="16348.71"/>
    <x v="3"/>
  </r>
  <r>
    <x v="3"/>
    <x v="0"/>
    <x v="3"/>
    <n v="16650"/>
    <n v="22"/>
    <n v="3997.99"/>
    <n v="1943.28"/>
    <x v="0"/>
  </r>
  <r>
    <x v="3"/>
    <x v="0"/>
    <x v="3"/>
    <n v="17892"/>
    <n v="109"/>
    <n v="16404.990000000002"/>
    <n v="4322.1000000000004"/>
    <x v="4"/>
  </r>
  <r>
    <x v="3"/>
    <x v="0"/>
    <x v="3"/>
    <n v="18342"/>
    <n v="188"/>
    <n v="160262.59"/>
    <n v="35519.699999999997"/>
    <x v="3"/>
  </r>
  <r>
    <x v="3"/>
    <x v="0"/>
    <x v="3"/>
    <n v="20177"/>
    <n v="87"/>
    <n v="8501.98"/>
    <n v="3710.97"/>
    <x v="5"/>
  </r>
  <r>
    <x v="3"/>
    <x v="0"/>
    <x v="3"/>
    <n v="21179"/>
    <n v="33"/>
    <n v="4713.37"/>
    <n v="2846.92"/>
    <x v="0"/>
  </r>
  <r>
    <x v="3"/>
    <x v="0"/>
    <x v="3"/>
    <n v="21260"/>
    <n v="84"/>
    <n v="17778.849999999999"/>
    <n v="3863.69"/>
    <x v="4"/>
  </r>
  <r>
    <x v="3"/>
    <x v="0"/>
    <x v="3"/>
    <n v="22317"/>
    <n v="67"/>
    <n v="6321.5"/>
    <n v="2101.84"/>
    <x v="5"/>
  </r>
  <r>
    <x v="3"/>
    <x v="0"/>
    <x v="3"/>
    <n v="22940"/>
    <n v="698"/>
    <n v="85413.47"/>
    <n v="19115.96"/>
    <x v="2"/>
  </r>
  <r>
    <x v="3"/>
    <x v="0"/>
    <x v="3"/>
    <n v="23178"/>
    <n v="302"/>
    <n v="56895.76"/>
    <n v="13751.31"/>
    <x v="2"/>
  </r>
  <r>
    <x v="3"/>
    <x v="0"/>
    <x v="3"/>
    <n v="23600"/>
    <n v="1123"/>
    <n v="122957.87"/>
    <n v="28270.3"/>
    <x v="2"/>
  </r>
  <r>
    <x v="3"/>
    <x v="0"/>
    <x v="3"/>
    <n v="23756"/>
    <n v="138"/>
    <n v="21935.45"/>
    <n v="10700.71"/>
    <x v="1"/>
  </r>
  <r>
    <x v="3"/>
    <x v="0"/>
    <x v="3"/>
    <n v="24326"/>
    <n v="123"/>
    <n v="16275.89"/>
    <n v="4058.17"/>
    <x v="4"/>
  </r>
  <r>
    <x v="0"/>
    <x v="0"/>
    <x v="4"/>
    <n v="12184"/>
    <n v="74"/>
    <n v="10138.19"/>
    <n v="4194.75"/>
    <x v="0"/>
  </r>
  <r>
    <x v="0"/>
    <x v="0"/>
    <x v="4"/>
    <n v="12622"/>
    <n v="30"/>
    <n v="9489.41"/>
    <n v="4456.22"/>
    <x v="1"/>
  </r>
  <r>
    <x v="0"/>
    <x v="0"/>
    <x v="4"/>
    <n v="13527"/>
    <n v="361"/>
    <n v="59369.67"/>
    <n v="12075.94"/>
    <x v="2"/>
  </r>
  <r>
    <x v="0"/>
    <x v="0"/>
    <x v="4"/>
    <n v="13618"/>
    <n v="18"/>
    <n v="6786.84"/>
    <n v="3044.9"/>
    <x v="1"/>
  </r>
  <r>
    <x v="0"/>
    <x v="0"/>
    <x v="4"/>
    <n v="16024"/>
    <n v="267"/>
    <n v="126884.15"/>
    <n v="39348.47"/>
    <x v="3"/>
  </r>
  <r>
    <x v="0"/>
    <x v="0"/>
    <x v="4"/>
    <n v="16650"/>
    <n v="43"/>
    <n v="7311.06"/>
    <n v="3292.67"/>
    <x v="0"/>
  </r>
  <r>
    <x v="0"/>
    <x v="0"/>
    <x v="4"/>
    <n v="17892"/>
    <n v="143"/>
    <n v="19696.759999999998"/>
    <n v="5757.69"/>
    <x v="4"/>
  </r>
  <r>
    <x v="0"/>
    <x v="0"/>
    <x v="4"/>
    <n v="18342"/>
    <n v="220"/>
    <n v="170820.92"/>
    <n v="51239.48"/>
    <x v="3"/>
  </r>
  <r>
    <x v="0"/>
    <x v="0"/>
    <x v="4"/>
    <n v="20177"/>
    <n v="104"/>
    <n v="9462.01"/>
    <n v="3370.64"/>
    <x v="5"/>
  </r>
  <r>
    <x v="0"/>
    <x v="0"/>
    <x v="4"/>
    <n v="21179"/>
    <n v="50"/>
    <n v="6303.14"/>
    <n v="3179.31"/>
    <x v="0"/>
  </r>
  <r>
    <x v="0"/>
    <x v="0"/>
    <x v="4"/>
    <n v="21260"/>
    <n v="50"/>
    <n v="8906.74"/>
    <n v="2355.13"/>
    <x v="4"/>
  </r>
  <r>
    <x v="0"/>
    <x v="0"/>
    <x v="4"/>
    <n v="22317"/>
    <n v="116"/>
    <n v="11327.39"/>
    <n v="4633.6099999999997"/>
    <x v="5"/>
  </r>
  <r>
    <x v="0"/>
    <x v="0"/>
    <x v="4"/>
    <n v="22940"/>
    <n v="1006"/>
    <n v="137802.54"/>
    <n v="24211.64"/>
    <x v="2"/>
  </r>
  <r>
    <x v="0"/>
    <x v="0"/>
    <x v="4"/>
    <n v="23178"/>
    <n v="391"/>
    <n v="68258.990000000005"/>
    <n v="11214.32"/>
    <x v="2"/>
  </r>
  <r>
    <x v="0"/>
    <x v="0"/>
    <x v="4"/>
    <n v="23600"/>
    <n v="657"/>
    <n v="67624.149999999994"/>
    <n v="17994.61"/>
    <x v="2"/>
  </r>
  <r>
    <x v="0"/>
    <x v="0"/>
    <x v="4"/>
    <n v="23756"/>
    <n v="59"/>
    <n v="11624.09"/>
    <n v="5795.1"/>
    <x v="1"/>
  </r>
  <r>
    <x v="0"/>
    <x v="0"/>
    <x v="4"/>
    <n v="24326"/>
    <n v="112"/>
    <n v="15048.33"/>
    <n v="3652.95"/>
    <x v="4"/>
  </r>
  <r>
    <x v="1"/>
    <x v="0"/>
    <x v="4"/>
    <n v="12184"/>
    <n v="22"/>
    <n v="3143.91"/>
    <n v="1785.89"/>
    <x v="0"/>
  </r>
  <r>
    <x v="1"/>
    <x v="0"/>
    <x v="4"/>
    <n v="12622"/>
    <n v="18"/>
    <n v="4794.07"/>
    <n v="2117.5100000000002"/>
    <x v="1"/>
  </r>
  <r>
    <x v="1"/>
    <x v="0"/>
    <x v="4"/>
    <n v="13527"/>
    <n v="193"/>
    <n v="30536.87"/>
    <n v="4892.17"/>
    <x v="2"/>
  </r>
  <r>
    <x v="1"/>
    <x v="0"/>
    <x v="4"/>
    <n v="13618"/>
    <n v="4"/>
    <n v="1587.01"/>
    <n v="719.59"/>
    <x v="1"/>
  </r>
  <r>
    <x v="1"/>
    <x v="0"/>
    <x v="4"/>
    <n v="16024"/>
    <n v="135"/>
    <n v="64369.83"/>
    <n v="18807.2"/>
    <x v="3"/>
  </r>
  <r>
    <x v="1"/>
    <x v="0"/>
    <x v="4"/>
    <n v="16650"/>
    <n v="26"/>
    <n v="3602.36"/>
    <n v="2226.2199999999998"/>
    <x v="0"/>
  </r>
  <r>
    <x v="1"/>
    <x v="0"/>
    <x v="4"/>
    <n v="17892"/>
    <n v="49"/>
    <n v="6881.58"/>
    <n v="1694.88"/>
    <x v="4"/>
  </r>
  <r>
    <x v="1"/>
    <x v="0"/>
    <x v="4"/>
    <n v="18342"/>
    <n v="31"/>
    <n v="23047.85"/>
    <n v="7836.39"/>
    <x v="3"/>
  </r>
  <r>
    <x v="1"/>
    <x v="0"/>
    <x v="4"/>
    <n v="20177"/>
    <n v="12"/>
    <n v="1090.26"/>
    <n v="484.68"/>
    <x v="5"/>
  </r>
  <r>
    <x v="1"/>
    <x v="0"/>
    <x v="4"/>
    <n v="21179"/>
    <n v="43"/>
    <n v="4917.4399999999996"/>
    <n v="2602.67"/>
    <x v="0"/>
  </r>
  <r>
    <x v="1"/>
    <x v="0"/>
    <x v="4"/>
    <n v="21260"/>
    <n v="32"/>
    <n v="5791.46"/>
    <n v="1287.83"/>
    <x v="4"/>
  </r>
  <r>
    <x v="1"/>
    <x v="0"/>
    <x v="4"/>
    <n v="22317"/>
    <n v="12"/>
    <n v="1188.31"/>
    <n v="547.91"/>
    <x v="5"/>
  </r>
  <r>
    <x v="1"/>
    <x v="0"/>
    <x v="4"/>
    <n v="22940"/>
    <n v="119"/>
    <n v="14134.35"/>
    <n v="3307.06"/>
    <x v="2"/>
  </r>
  <r>
    <x v="1"/>
    <x v="0"/>
    <x v="4"/>
    <n v="23178"/>
    <n v="137"/>
    <n v="24547.47"/>
    <n v="5906.1"/>
    <x v="2"/>
  </r>
  <r>
    <x v="1"/>
    <x v="0"/>
    <x v="4"/>
    <n v="23600"/>
    <n v="625"/>
    <n v="64517.42"/>
    <n v="20069.22"/>
    <x v="2"/>
  </r>
  <r>
    <x v="1"/>
    <x v="0"/>
    <x v="4"/>
    <n v="23756"/>
    <n v="98"/>
    <n v="15711.49"/>
    <n v="6151.75"/>
    <x v="1"/>
  </r>
  <r>
    <x v="1"/>
    <x v="0"/>
    <x v="4"/>
    <n v="24326"/>
    <n v="27"/>
    <n v="3701.23"/>
    <n v="1230.79"/>
    <x v="4"/>
  </r>
  <r>
    <x v="2"/>
    <x v="0"/>
    <x v="4"/>
    <n v="12184"/>
    <n v="121"/>
    <n v="19533.77"/>
    <n v="11572.38"/>
    <x v="0"/>
  </r>
  <r>
    <x v="2"/>
    <x v="0"/>
    <x v="4"/>
    <n v="12622"/>
    <n v="47"/>
    <n v="13047.17"/>
    <n v="8555.69"/>
    <x v="1"/>
  </r>
  <r>
    <x v="2"/>
    <x v="0"/>
    <x v="4"/>
    <n v="13527"/>
    <n v="298"/>
    <n v="45520.26"/>
    <n v="11351.65"/>
    <x v="2"/>
  </r>
  <r>
    <x v="2"/>
    <x v="0"/>
    <x v="4"/>
    <n v="13618"/>
    <n v="20"/>
    <n v="7906.19"/>
    <n v="4105.37"/>
    <x v="1"/>
  </r>
  <r>
    <x v="2"/>
    <x v="0"/>
    <x v="4"/>
    <n v="16024"/>
    <n v="146"/>
    <n v="67121.429999999993"/>
    <n v="18321.37"/>
    <x v="3"/>
  </r>
  <r>
    <x v="2"/>
    <x v="0"/>
    <x v="4"/>
    <n v="16650"/>
    <n v="17"/>
    <n v="3068.78"/>
    <n v="1913.36"/>
    <x v="0"/>
  </r>
  <r>
    <x v="2"/>
    <x v="0"/>
    <x v="4"/>
    <n v="17892"/>
    <n v="82"/>
    <n v="10870.3"/>
    <n v="3763.83"/>
    <x v="4"/>
  </r>
  <r>
    <x v="2"/>
    <x v="0"/>
    <x v="4"/>
    <n v="18342"/>
    <n v="190"/>
    <n v="162530.71"/>
    <n v="48220.83"/>
    <x v="3"/>
  </r>
  <r>
    <x v="2"/>
    <x v="0"/>
    <x v="4"/>
    <n v="20177"/>
    <n v="78"/>
    <n v="8604.7199999999993"/>
    <n v="4214.6899999999996"/>
    <x v="5"/>
  </r>
  <r>
    <x v="2"/>
    <x v="0"/>
    <x v="4"/>
    <n v="21179"/>
    <n v="72"/>
    <n v="10549.02"/>
    <n v="7451.84"/>
    <x v="0"/>
  </r>
  <r>
    <x v="2"/>
    <x v="0"/>
    <x v="4"/>
    <n v="21260"/>
    <n v="47"/>
    <n v="8722.2999999999993"/>
    <n v="3005.27"/>
    <x v="4"/>
  </r>
  <r>
    <x v="2"/>
    <x v="0"/>
    <x v="4"/>
    <n v="22317"/>
    <n v="32"/>
    <n v="3368.03"/>
    <n v="1743.93"/>
    <x v="5"/>
  </r>
  <r>
    <x v="2"/>
    <x v="0"/>
    <x v="4"/>
    <n v="22940"/>
    <n v="391"/>
    <n v="46730.44"/>
    <n v="11076.52"/>
    <x v="2"/>
  </r>
  <r>
    <x v="2"/>
    <x v="0"/>
    <x v="4"/>
    <n v="23178"/>
    <n v="109"/>
    <n v="17919.72"/>
    <n v="4129.75"/>
    <x v="2"/>
  </r>
  <r>
    <x v="2"/>
    <x v="0"/>
    <x v="4"/>
    <n v="23600"/>
    <n v="926"/>
    <n v="100458.2"/>
    <n v="28715.11"/>
    <x v="2"/>
  </r>
  <r>
    <x v="2"/>
    <x v="0"/>
    <x v="4"/>
    <n v="23756"/>
    <n v="133"/>
    <n v="19724.7"/>
    <n v="11814.31"/>
    <x v="1"/>
  </r>
  <r>
    <x v="2"/>
    <x v="0"/>
    <x v="4"/>
    <n v="24326"/>
    <n v="105"/>
    <n v="14246.33"/>
    <n v="4852.4799999999996"/>
    <x v="4"/>
  </r>
  <r>
    <x v="3"/>
    <x v="0"/>
    <x v="4"/>
    <n v="12184"/>
    <n v="89"/>
    <n v="12508.28"/>
    <n v="7965.56"/>
    <x v="0"/>
  </r>
  <r>
    <x v="3"/>
    <x v="0"/>
    <x v="4"/>
    <n v="12622"/>
    <n v="25"/>
    <n v="5467.06"/>
    <n v="2655.66"/>
    <x v="1"/>
  </r>
  <r>
    <x v="3"/>
    <x v="0"/>
    <x v="4"/>
    <n v="13527"/>
    <n v="606"/>
    <n v="90360.2"/>
    <n v="17775.849999999999"/>
    <x v="2"/>
  </r>
  <r>
    <x v="3"/>
    <x v="0"/>
    <x v="4"/>
    <n v="13618"/>
    <n v="10"/>
    <n v="4365.5600000000004"/>
    <n v="2243.87"/>
    <x v="1"/>
  </r>
  <r>
    <x v="3"/>
    <x v="0"/>
    <x v="4"/>
    <n v="16024"/>
    <n v="205"/>
    <n v="80046.98"/>
    <n v="21287.51"/>
    <x v="3"/>
  </r>
  <r>
    <x v="3"/>
    <x v="0"/>
    <x v="4"/>
    <n v="16650"/>
    <n v="59"/>
    <n v="8531.69"/>
    <n v="4908.22"/>
    <x v="0"/>
  </r>
  <r>
    <x v="3"/>
    <x v="0"/>
    <x v="4"/>
    <n v="17892"/>
    <n v="87"/>
    <n v="13192.71"/>
    <n v="3137.78"/>
    <x v="4"/>
  </r>
  <r>
    <x v="3"/>
    <x v="0"/>
    <x v="4"/>
    <n v="18342"/>
    <n v="213"/>
    <n v="182933.2"/>
    <n v="51005.57"/>
    <x v="3"/>
  </r>
  <r>
    <x v="3"/>
    <x v="0"/>
    <x v="4"/>
    <n v="20177"/>
    <n v="41"/>
    <n v="4716.6400000000003"/>
    <n v="1541.42"/>
    <x v="5"/>
  </r>
  <r>
    <x v="3"/>
    <x v="0"/>
    <x v="4"/>
    <n v="21179"/>
    <n v="59"/>
    <n v="8601.64"/>
    <n v="5529.98"/>
    <x v="0"/>
  </r>
  <r>
    <x v="3"/>
    <x v="0"/>
    <x v="4"/>
    <n v="21260"/>
    <n v="72"/>
    <n v="13684.94"/>
    <n v="3968.8"/>
    <x v="4"/>
  </r>
  <r>
    <x v="3"/>
    <x v="0"/>
    <x v="4"/>
    <n v="22317"/>
    <n v="66"/>
    <n v="6398.36"/>
    <n v="2760.16"/>
    <x v="5"/>
  </r>
  <r>
    <x v="3"/>
    <x v="0"/>
    <x v="4"/>
    <n v="22940"/>
    <n v="288"/>
    <n v="34621.01"/>
    <n v="8009"/>
    <x v="2"/>
  </r>
  <r>
    <x v="3"/>
    <x v="0"/>
    <x v="4"/>
    <n v="23178"/>
    <n v="119"/>
    <n v="21661.22"/>
    <n v="4504.97"/>
    <x v="2"/>
  </r>
  <r>
    <x v="3"/>
    <x v="0"/>
    <x v="4"/>
    <n v="23600"/>
    <n v="1003"/>
    <n v="111146.29"/>
    <n v="23229.65"/>
    <x v="2"/>
  </r>
  <r>
    <x v="3"/>
    <x v="0"/>
    <x v="4"/>
    <n v="23756"/>
    <n v="129"/>
    <n v="20135.740000000002"/>
    <n v="9010.39"/>
    <x v="1"/>
  </r>
  <r>
    <x v="3"/>
    <x v="0"/>
    <x v="4"/>
    <n v="24326"/>
    <n v="66"/>
    <n v="8445.2199999999993"/>
    <n v="1824.98"/>
    <x v="4"/>
  </r>
  <r>
    <x v="0"/>
    <x v="0"/>
    <x v="5"/>
    <n v="12184"/>
    <n v="85"/>
    <n v="8921.76"/>
    <n v="4457.29"/>
    <x v="0"/>
  </r>
  <r>
    <x v="0"/>
    <x v="0"/>
    <x v="5"/>
    <n v="12622"/>
    <n v="55"/>
    <n v="13039.95"/>
    <n v="5749.38"/>
    <x v="1"/>
  </r>
  <r>
    <x v="0"/>
    <x v="0"/>
    <x v="5"/>
    <n v="13527"/>
    <n v="623"/>
    <n v="91888.66"/>
    <n v="19875.57"/>
    <x v="2"/>
  </r>
  <r>
    <x v="0"/>
    <x v="0"/>
    <x v="5"/>
    <n v="13618"/>
    <n v="27"/>
    <n v="11710.54"/>
    <n v="6228.91"/>
    <x v="1"/>
  </r>
  <r>
    <x v="0"/>
    <x v="0"/>
    <x v="5"/>
    <n v="16024"/>
    <n v="210"/>
    <n v="81039.98"/>
    <n v="19506.38"/>
    <x v="3"/>
  </r>
  <r>
    <x v="0"/>
    <x v="0"/>
    <x v="5"/>
    <n v="16650"/>
    <n v="31"/>
    <n v="4606.67"/>
    <n v="2007.2"/>
    <x v="0"/>
  </r>
  <r>
    <x v="0"/>
    <x v="0"/>
    <x v="5"/>
    <n v="17892"/>
    <n v="161"/>
    <n v="24284.71"/>
    <n v="7050.8"/>
    <x v="4"/>
  </r>
  <r>
    <x v="0"/>
    <x v="0"/>
    <x v="5"/>
    <n v="18342"/>
    <n v="219"/>
    <n v="181275.45"/>
    <n v="52912.25"/>
    <x v="3"/>
  </r>
  <r>
    <x v="0"/>
    <x v="0"/>
    <x v="5"/>
    <n v="20177"/>
    <n v="124"/>
    <n v="11676.7"/>
    <n v="4933.33"/>
    <x v="5"/>
  </r>
  <r>
    <x v="0"/>
    <x v="0"/>
    <x v="5"/>
    <n v="21179"/>
    <n v="74"/>
    <n v="10286.83"/>
    <n v="4837.8599999999997"/>
    <x v="0"/>
  </r>
  <r>
    <x v="0"/>
    <x v="0"/>
    <x v="5"/>
    <n v="21260"/>
    <n v="88"/>
    <n v="16603.14"/>
    <n v="4306.78"/>
    <x v="4"/>
  </r>
  <r>
    <x v="0"/>
    <x v="0"/>
    <x v="5"/>
    <n v="22317"/>
    <n v="75"/>
    <n v="6199.91"/>
    <n v="2055.44"/>
    <x v="5"/>
  </r>
  <r>
    <x v="0"/>
    <x v="0"/>
    <x v="5"/>
    <n v="22940"/>
    <n v="741"/>
    <n v="89324.75"/>
    <n v="18710.21"/>
    <x v="2"/>
  </r>
  <r>
    <x v="0"/>
    <x v="0"/>
    <x v="5"/>
    <n v="23178"/>
    <n v="269"/>
    <n v="43323.8"/>
    <n v="7529.46"/>
    <x v="2"/>
  </r>
  <r>
    <x v="0"/>
    <x v="0"/>
    <x v="5"/>
    <n v="23600"/>
    <n v="1416"/>
    <n v="149280.34"/>
    <n v="36782.980000000003"/>
    <x v="2"/>
  </r>
  <r>
    <x v="0"/>
    <x v="0"/>
    <x v="5"/>
    <n v="23756"/>
    <n v="54"/>
    <n v="10279.56"/>
    <n v="5286.87"/>
    <x v="1"/>
  </r>
  <r>
    <x v="0"/>
    <x v="0"/>
    <x v="5"/>
    <n v="24326"/>
    <n v="136"/>
    <n v="20596.55"/>
    <n v="6034.88"/>
    <x v="4"/>
  </r>
  <r>
    <x v="1"/>
    <x v="0"/>
    <x v="5"/>
    <n v="12184"/>
    <n v="31"/>
    <n v="3267.53"/>
    <n v="1850.03"/>
    <x v="0"/>
  </r>
  <r>
    <x v="1"/>
    <x v="0"/>
    <x v="5"/>
    <n v="12622"/>
    <n v="19"/>
    <n v="4970.3999999999996"/>
    <n v="2143.9499999999998"/>
    <x v="1"/>
  </r>
  <r>
    <x v="1"/>
    <x v="0"/>
    <x v="5"/>
    <n v="13527"/>
    <n v="359"/>
    <n v="59121.61"/>
    <n v="10627.81"/>
    <x v="2"/>
  </r>
  <r>
    <x v="1"/>
    <x v="0"/>
    <x v="5"/>
    <n v="13618"/>
    <n v="5"/>
    <n v="1798.33"/>
    <n v="776.88"/>
    <x v="1"/>
  </r>
  <r>
    <x v="1"/>
    <x v="0"/>
    <x v="5"/>
    <n v="16024"/>
    <n v="163"/>
    <n v="79482.89"/>
    <n v="24819.53"/>
    <x v="3"/>
  </r>
  <r>
    <x v="1"/>
    <x v="0"/>
    <x v="5"/>
    <n v="16650"/>
    <n v="15"/>
    <n v="2765.22"/>
    <n v="1532.17"/>
    <x v="0"/>
  </r>
  <r>
    <x v="1"/>
    <x v="0"/>
    <x v="5"/>
    <n v="17892"/>
    <n v="89"/>
    <n v="13643.93"/>
    <n v="2826.71"/>
    <x v="4"/>
  </r>
  <r>
    <x v="1"/>
    <x v="0"/>
    <x v="5"/>
    <n v="18342"/>
    <n v="25"/>
    <n v="20763.990000000002"/>
    <n v="5523.67"/>
    <x v="3"/>
  </r>
  <r>
    <x v="1"/>
    <x v="0"/>
    <x v="5"/>
    <n v="20177"/>
    <n v="30"/>
    <n v="3477.69"/>
    <n v="1411.2"/>
    <x v="5"/>
  </r>
  <r>
    <x v="1"/>
    <x v="0"/>
    <x v="5"/>
    <n v="21179"/>
    <n v="36"/>
    <n v="3929.7"/>
    <n v="2152.34"/>
    <x v="0"/>
  </r>
  <r>
    <x v="1"/>
    <x v="0"/>
    <x v="5"/>
    <n v="21260"/>
    <n v="48"/>
    <n v="8507.09"/>
    <n v="2076.11"/>
    <x v="4"/>
  </r>
  <r>
    <x v="1"/>
    <x v="0"/>
    <x v="5"/>
    <n v="22317"/>
    <n v="18"/>
    <n v="1717.12"/>
    <n v="705.59"/>
    <x v="5"/>
  </r>
  <r>
    <x v="1"/>
    <x v="0"/>
    <x v="5"/>
    <n v="22940"/>
    <n v="131"/>
    <n v="18787.36"/>
    <n v="4420.3100000000004"/>
    <x v="2"/>
  </r>
  <r>
    <x v="1"/>
    <x v="0"/>
    <x v="5"/>
    <n v="23178"/>
    <n v="302"/>
    <n v="51851.71"/>
    <n v="12455.8"/>
    <x v="2"/>
  </r>
  <r>
    <x v="1"/>
    <x v="0"/>
    <x v="5"/>
    <n v="23600"/>
    <n v="592"/>
    <n v="66513.11"/>
    <n v="15309.5"/>
    <x v="2"/>
  </r>
  <r>
    <x v="1"/>
    <x v="0"/>
    <x v="5"/>
    <n v="23756"/>
    <n v="76"/>
    <n v="13198.59"/>
    <n v="5792.05"/>
    <x v="1"/>
  </r>
  <r>
    <x v="1"/>
    <x v="0"/>
    <x v="5"/>
    <n v="24326"/>
    <n v="39"/>
    <n v="6049.34"/>
    <n v="1536.3"/>
    <x v="4"/>
  </r>
  <r>
    <x v="2"/>
    <x v="0"/>
    <x v="5"/>
    <n v="12184"/>
    <n v="71"/>
    <n v="10887.63"/>
    <n v="6874.52"/>
    <x v="0"/>
  </r>
  <r>
    <x v="2"/>
    <x v="0"/>
    <x v="5"/>
    <n v="12622"/>
    <n v="43"/>
    <n v="12089.72"/>
    <n v="7684.83"/>
    <x v="1"/>
  </r>
  <r>
    <x v="2"/>
    <x v="0"/>
    <x v="5"/>
    <n v="13527"/>
    <n v="467"/>
    <n v="82574.539999999994"/>
    <n v="18275.02"/>
    <x v="2"/>
  </r>
  <r>
    <x v="2"/>
    <x v="0"/>
    <x v="5"/>
    <n v="13618"/>
    <n v="29"/>
    <n v="10965.19"/>
    <n v="7057.68"/>
    <x v="1"/>
  </r>
  <r>
    <x v="2"/>
    <x v="0"/>
    <x v="5"/>
    <n v="16024"/>
    <n v="223"/>
    <n v="102825.12"/>
    <n v="32122.19"/>
    <x v="3"/>
  </r>
  <r>
    <x v="2"/>
    <x v="0"/>
    <x v="5"/>
    <n v="16650"/>
    <n v="25"/>
    <n v="3917.95"/>
    <n v="2513.08"/>
    <x v="0"/>
  </r>
  <r>
    <x v="2"/>
    <x v="0"/>
    <x v="5"/>
    <n v="17892"/>
    <n v="76"/>
    <n v="11724.04"/>
    <n v="4009.91"/>
    <x v="4"/>
  </r>
  <r>
    <x v="2"/>
    <x v="0"/>
    <x v="5"/>
    <n v="18342"/>
    <n v="72"/>
    <n v="59249.36"/>
    <n v="16648.669999999998"/>
    <x v="3"/>
  </r>
  <r>
    <x v="2"/>
    <x v="0"/>
    <x v="5"/>
    <n v="20177"/>
    <n v="33"/>
    <n v="3018.88"/>
    <n v="1522.12"/>
    <x v="5"/>
  </r>
  <r>
    <x v="2"/>
    <x v="0"/>
    <x v="5"/>
    <n v="21179"/>
    <n v="36"/>
    <n v="5384.29"/>
    <n v="3558.69"/>
    <x v="0"/>
  </r>
  <r>
    <x v="2"/>
    <x v="0"/>
    <x v="5"/>
    <n v="21260"/>
    <n v="49"/>
    <n v="9377.39"/>
    <n v="3224.32"/>
    <x v="4"/>
  </r>
  <r>
    <x v="2"/>
    <x v="0"/>
    <x v="5"/>
    <n v="22317"/>
    <n v="27"/>
    <n v="2648.36"/>
    <n v="1391.1"/>
    <x v="5"/>
  </r>
  <r>
    <x v="2"/>
    <x v="0"/>
    <x v="5"/>
    <n v="22940"/>
    <n v="671"/>
    <n v="81232.03"/>
    <n v="18865.82"/>
    <x v="2"/>
  </r>
  <r>
    <x v="2"/>
    <x v="0"/>
    <x v="5"/>
    <n v="23178"/>
    <n v="97"/>
    <n v="19035.849999999999"/>
    <n v="4172.32"/>
    <x v="2"/>
  </r>
  <r>
    <x v="2"/>
    <x v="0"/>
    <x v="5"/>
    <n v="23600"/>
    <n v="525"/>
    <n v="52495.66"/>
    <n v="13726.42"/>
    <x v="2"/>
  </r>
  <r>
    <x v="2"/>
    <x v="0"/>
    <x v="5"/>
    <n v="23756"/>
    <n v="49"/>
    <n v="9273.82"/>
    <n v="5968.83"/>
    <x v="1"/>
  </r>
  <r>
    <x v="2"/>
    <x v="0"/>
    <x v="5"/>
    <n v="24326"/>
    <n v="135"/>
    <n v="17308.740000000002"/>
    <n v="4516.7700000000004"/>
    <x v="4"/>
  </r>
  <r>
    <x v="3"/>
    <x v="0"/>
    <x v="5"/>
    <n v="12184"/>
    <n v="84"/>
    <n v="10277.41"/>
    <n v="6306.13"/>
    <x v="0"/>
  </r>
  <r>
    <x v="3"/>
    <x v="0"/>
    <x v="5"/>
    <n v="12622"/>
    <n v="51"/>
    <n v="14450.1"/>
    <n v="6999.37"/>
    <x v="1"/>
  </r>
  <r>
    <x v="3"/>
    <x v="0"/>
    <x v="5"/>
    <n v="13527"/>
    <n v="243"/>
    <n v="39843.26"/>
    <n v="9555.2099999999991"/>
    <x v="2"/>
  </r>
  <r>
    <x v="3"/>
    <x v="0"/>
    <x v="5"/>
    <n v="13618"/>
    <n v="7"/>
    <n v="3015.17"/>
    <n v="1306.8399999999999"/>
    <x v="1"/>
  </r>
  <r>
    <x v="3"/>
    <x v="0"/>
    <x v="5"/>
    <n v="16024"/>
    <n v="118"/>
    <n v="54430.26"/>
    <n v="14468.1"/>
    <x v="3"/>
  </r>
  <r>
    <x v="3"/>
    <x v="0"/>
    <x v="5"/>
    <n v="16650"/>
    <n v="57"/>
    <n v="7646.61"/>
    <n v="4846.32"/>
    <x v="0"/>
  </r>
  <r>
    <x v="3"/>
    <x v="0"/>
    <x v="5"/>
    <n v="17892"/>
    <n v="91"/>
    <n v="11783.04"/>
    <n v="3064.09"/>
    <x v="4"/>
  </r>
  <r>
    <x v="3"/>
    <x v="0"/>
    <x v="5"/>
    <n v="18342"/>
    <n v="148"/>
    <n v="120582.28"/>
    <n v="27008.880000000001"/>
    <x v="3"/>
  </r>
  <r>
    <x v="3"/>
    <x v="0"/>
    <x v="5"/>
    <n v="20177"/>
    <n v="61"/>
    <n v="5940.1"/>
    <n v="2039.19"/>
    <x v="5"/>
  </r>
  <r>
    <x v="3"/>
    <x v="0"/>
    <x v="5"/>
    <n v="21179"/>
    <n v="57"/>
    <n v="6905.62"/>
    <n v="3356.63"/>
    <x v="0"/>
  </r>
  <r>
    <x v="3"/>
    <x v="0"/>
    <x v="5"/>
    <n v="21260"/>
    <n v="56"/>
    <n v="10406.700000000001"/>
    <n v="2416.5100000000002"/>
    <x v="4"/>
  </r>
  <r>
    <x v="3"/>
    <x v="0"/>
    <x v="5"/>
    <n v="22317"/>
    <n v="46"/>
    <n v="4127.4399999999996"/>
    <n v="1648.55"/>
    <x v="5"/>
  </r>
  <r>
    <x v="3"/>
    <x v="0"/>
    <x v="5"/>
    <n v="22940"/>
    <n v="531"/>
    <n v="72146.960000000006"/>
    <n v="15358.87"/>
    <x v="2"/>
  </r>
  <r>
    <x v="3"/>
    <x v="0"/>
    <x v="5"/>
    <n v="23178"/>
    <n v="228"/>
    <n v="41148.800000000003"/>
    <n v="7660.18"/>
    <x v="2"/>
  </r>
  <r>
    <x v="3"/>
    <x v="0"/>
    <x v="5"/>
    <n v="23600"/>
    <n v="1267"/>
    <n v="141750.42000000001"/>
    <n v="36437.85"/>
    <x v="2"/>
  </r>
  <r>
    <x v="3"/>
    <x v="0"/>
    <x v="5"/>
    <n v="23756"/>
    <n v="67"/>
    <n v="11772.02"/>
    <n v="6329.45"/>
    <x v="1"/>
  </r>
  <r>
    <x v="3"/>
    <x v="0"/>
    <x v="5"/>
    <n v="24326"/>
    <n v="63"/>
    <n v="9150.2999999999993"/>
    <n v="2412.59"/>
    <x v="4"/>
  </r>
  <r>
    <x v="0"/>
    <x v="0"/>
    <x v="6"/>
    <n v="12184"/>
    <n v="103"/>
    <n v="14168"/>
    <n v="6472.17"/>
    <x v="0"/>
  </r>
  <r>
    <x v="0"/>
    <x v="0"/>
    <x v="6"/>
    <n v="12622"/>
    <n v="43"/>
    <n v="11722.03"/>
    <n v="5730.52"/>
    <x v="1"/>
  </r>
  <r>
    <x v="0"/>
    <x v="0"/>
    <x v="6"/>
    <n v="13527"/>
    <n v="527"/>
    <n v="79688.399999999994"/>
    <n v="14099.11"/>
    <x v="2"/>
  </r>
  <r>
    <x v="0"/>
    <x v="0"/>
    <x v="6"/>
    <n v="13618"/>
    <n v="13"/>
    <n v="4714.6400000000003"/>
    <n v="2103.5500000000002"/>
    <x v="1"/>
  </r>
  <r>
    <x v="0"/>
    <x v="0"/>
    <x v="6"/>
    <n v="16024"/>
    <n v="208"/>
    <n v="85841.42"/>
    <n v="25451.06"/>
    <x v="3"/>
  </r>
  <r>
    <x v="0"/>
    <x v="0"/>
    <x v="6"/>
    <n v="16650"/>
    <n v="30"/>
    <n v="5320.11"/>
    <n v="2448.89"/>
    <x v="0"/>
  </r>
  <r>
    <x v="0"/>
    <x v="0"/>
    <x v="6"/>
    <n v="17892"/>
    <n v="117"/>
    <n v="16018.53"/>
    <n v="5130.25"/>
    <x v="4"/>
  </r>
  <r>
    <x v="0"/>
    <x v="0"/>
    <x v="6"/>
    <n v="18342"/>
    <n v="172"/>
    <n v="127612.25"/>
    <n v="34988.94"/>
    <x v="3"/>
  </r>
  <r>
    <x v="0"/>
    <x v="0"/>
    <x v="6"/>
    <n v="20177"/>
    <n v="147"/>
    <n v="14677.38"/>
    <n v="4723.79"/>
    <x v="5"/>
  </r>
  <r>
    <x v="0"/>
    <x v="0"/>
    <x v="6"/>
    <n v="21179"/>
    <n v="49"/>
    <n v="5493.75"/>
    <n v="3017.07"/>
    <x v="0"/>
  </r>
  <r>
    <x v="0"/>
    <x v="0"/>
    <x v="6"/>
    <n v="21260"/>
    <n v="39"/>
    <n v="6879.44"/>
    <n v="2160.44"/>
    <x v="4"/>
  </r>
  <r>
    <x v="0"/>
    <x v="0"/>
    <x v="6"/>
    <n v="22317"/>
    <n v="96"/>
    <n v="9633.44"/>
    <n v="3329.07"/>
    <x v="5"/>
  </r>
  <r>
    <x v="0"/>
    <x v="0"/>
    <x v="6"/>
    <n v="22940"/>
    <n v="857"/>
    <n v="111454.93"/>
    <n v="20750.919999999998"/>
    <x v="2"/>
  </r>
  <r>
    <x v="0"/>
    <x v="0"/>
    <x v="6"/>
    <n v="23178"/>
    <n v="274"/>
    <n v="50738.73"/>
    <n v="9269.68"/>
    <x v="2"/>
  </r>
  <r>
    <x v="0"/>
    <x v="0"/>
    <x v="6"/>
    <n v="23600"/>
    <n v="1348"/>
    <n v="140265.9"/>
    <n v="36591.22"/>
    <x v="2"/>
  </r>
  <r>
    <x v="0"/>
    <x v="0"/>
    <x v="6"/>
    <n v="23756"/>
    <n v="146"/>
    <n v="24219.13"/>
    <n v="12446.41"/>
    <x v="1"/>
  </r>
  <r>
    <x v="0"/>
    <x v="0"/>
    <x v="6"/>
    <n v="24326"/>
    <n v="74"/>
    <n v="11075.96"/>
    <n v="2938.43"/>
    <x v="4"/>
  </r>
  <r>
    <x v="1"/>
    <x v="0"/>
    <x v="6"/>
    <n v="12184"/>
    <n v="29"/>
    <n v="3832.1"/>
    <n v="1981.55"/>
    <x v="0"/>
  </r>
  <r>
    <x v="1"/>
    <x v="0"/>
    <x v="6"/>
    <n v="12622"/>
    <n v="21"/>
    <n v="4677.3500000000004"/>
    <n v="2001.45"/>
    <x v="1"/>
  </r>
  <r>
    <x v="1"/>
    <x v="0"/>
    <x v="6"/>
    <n v="13527"/>
    <n v="281"/>
    <n v="44901.69"/>
    <n v="7418.23"/>
    <x v="2"/>
  </r>
  <r>
    <x v="1"/>
    <x v="0"/>
    <x v="6"/>
    <n v="13618"/>
    <n v="10"/>
    <n v="4010.16"/>
    <n v="1708.29"/>
    <x v="1"/>
  </r>
  <r>
    <x v="1"/>
    <x v="0"/>
    <x v="6"/>
    <n v="16024"/>
    <n v="153"/>
    <n v="73539.48"/>
    <n v="20554.71"/>
    <x v="3"/>
  </r>
  <r>
    <x v="1"/>
    <x v="0"/>
    <x v="6"/>
    <n v="16650"/>
    <n v="13"/>
    <n v="2128.9299999999998"/>
    <n v="1395"/>
    <x v="0"/>
  </r>
  <r>
    <x v="1"/>
    <x v="0"/>
    <x v="6"/>
    <n v="17892"/>
    <n v="75"/>
    <n v="9640.92"/>
    <n v="2118.13"/>
    <x v="4"/>
  </r>
  <r>
    <x v="1"/>
    <x v="0"/>
    <x v="6"/>
    <n v="18342"/>
    <n v="18"/>
    <n v="14955.11"/>
    <n v="4818.7"/>
    <x v="3"/>
  </r>
  <r>
    <x v="1"/>
    <x v="0"/>
    <x v="6"/>
    <n v="20177"/>
    <n v="18"/>
    <n v="2013.29"/>
    <n v="832.87"/>
    <x v="5"/>
  </r>
  <r>
    <x v="1"/>
    <x v="0"/>
    <x v="6"/>
    <n v="21179"/>
    <n v="48"/>
    <n v="6847.75"/>
    <n v="4270.68"/>
    <x v="0"/>
  </r>
  <r>
    <x v="1"/>
    <x v="0"/>
    <x v="6"/>
    <n v="21260"/>
    <n v="62"/>
    <n v="11926.4"/>
    <n v="3116.86"/>
    <x v="4"/>
  </r>
  <r>
    <x v="1"/>
    <x v="0"/>
    <x v="6"/>
    <n v="22317"/>
    <n v="18"/>
    <n v="1345.31"/>
    <n v="654.13"/>
    <x v="5"/>
  </r>
  <r>
    <x v="1"/>
    <x v="0"/>
    <x v="6"/>
    <n v="22940"/>
    <n v="173"/>
    <n v="20213.47"/>
    <n v="5083.57"/>
    <x v="2"/>
  </r>
  <r>
    <x v="1"/>
    <x v="0"/>
    <x v="6"/>
    <n v="23178"/>
    <n v="262"/>
    <n v="45045.69"/>
    <n v="12115.81"/>
    <x v="2"/>
  </r>
  <r>
    <x v="1"/>
    <x v="0"/>
    <x v="6"/>
    <n v="23600"/>
    <n v="434"/>
    <n v="49528.24"/>
    <n v="12008.11"/>
    <x v="2"/>
  </r>
  <r>
    <x v="1"/>
    <x v="0"/>
    <x v="6"/>
    <n v="23756"/>
    <n v="59"/>
    <n v="10290.700000000001"/>
    <n v="4984.63"/>
    <x v="1"/>
  </r>
  <r>
    <x v="1"/>
    <x v="0"/>
    <x v="6"/>
    <n v="24326"/>
    <n v="19"/>
    <n v="2717.37"/>
    <n v="882.58"/>
    <x v="4"/>
  </r>
  <r>
    <x v="2"/>
    <x v="0"/>
    <x v="6"/>
    <n v="12184"/>
    <n v="100"/>
    <n v="11729.05"/>
    <n v="8574.32"/>
    <x v="0"/>
  </r>
  <r>
    <x v="2"/>
    <x v="0"/>
    <x v="6"/>
    <n v="12622"/>
    <n v="43"/>
    <n v="9404.44"/>
    <n v="5827.09"/>
    <x v="1"/>
  </r>
  <r>
    <x v="2"/>
    <x v="0"/>
    <x v="6"/>
    <n v="13527"/>
    <n v="475"/>
    <n v="83338.97"/>
    <n v="19865.02"/>
    <x v="2"/>
  </r>
  <r>
    <x v="2"/>
    <x v="0"/>
    <x v="6"/>
    <n v="13618"/>
    <n v="26"/>
    <n v="12611.19"/>
    <n v="6938.75"/>
    <x v="1"/>
  </r>
  <r>
    <x v="2"/>
    <x v="0"/>
    <x v="6"/>
    <n v="16024"/>
    <n v="216"/>
    <n v="98459.01"/>
    <n v="25819.81"/>
    <x v="3"/>
  </r>
  <r>
    <x v="2"/>
    <x v="0"/>
    <x v="6"/>
    <n v="16650"/>
    <n v="22"/>
    <n v="4268.47"/>
    <n v="2679.26"/>
    <x v="0"/>
  </r>
  <r>
    <x v="2"/>
    <x v="0"/>
    <x v="6"/>
    <n v="17892"/>
    <n v="91"/>
    <n v="13639.55"/>
    <n v="4143.59"/>
    <x v="4"/>
  </r>
  <r>
    <x v="2"/>
    <x v="0"/>
    <x v="6"/>
    <n v="18342"/>
    <n v="83"/>
    <n v="76042.149999999994"/>
    <n v="21697"/>
    <x v="3"/>
  </r>
  <r>
    <x v="2"/>
    <x v="0"/>
    <x v="6"/>
    <n v="20177"/>
    <n v="65"/>
    <n v="6037.59"/>
    <n v="2779.37"/>
    <x v="5"/>
  </r>
  <r>
    <x v="2"/>
    <x v="0"/>
    <x v="6"/>
    <n v="21179"/>
    <n v="59"/>
    <n v="7565.4"/>
    <n v="4564.46"/>
    <x v="0"/>
  </r>
  <r>
    <x v="2"/>
    <x v="0"/>
    <x v="6"/>
    <n v="21260"/>
    <n v="53"/>
    <n v="11446.3"/>
    <n v="3151.19"/>
    <x v="4"/>
  </r>
  <r>
    <x v="2"/>
    <x v="0"/>
    <x v="6"/>
    <n v="22317"/>
    <n v="27"/>
    <n v="2544.27"/>
    <n v="1042.21"/>
    <x v="5"/>
  </r>
  <r>
    <x v="2"/>
    <x v="0"/>
    <x v="6"/>
    <n v="22940"/>
    <n v="258"/>
    <n v="35003.339999999997"/>
    <n v="7577.93"/>
    <x v="2"/>
  </r>
  <r>
    <x v="2"/>
    <x v="0"/>
    <x v="6"/>
    <n v="23178"/>
    <n v="180"/>
    <n v="30862.28"/>
    <n v="8109.75"/>
    <x v="2"/>
  </r>
  <r>
    <x v="2"/>
    <x v="0"/>
    <x v="6"/>
    <n v="23600"/>
    <n v="1219"/>
    <n v="148760.6"/>
    <n v="44369.599999999999"/>
    <x v="2"/>
  </r>
  <r>
    <x v="2"/>
    <x v="0"/>
    <x v="6"/>
    <n v="23756"/>
    <n v="104"/>
    <n v="19086.060000000001"/>
    <n v="12042.15"/>
    <x v="1"/>
  </r>
  <r>
    <x v="2"/>
    <x v="0"/>
    <x v="6"/>
    <n v="24326"/>
    <n v="93"/>
    <n v="12554.58"/>
    <n v="4169.04"/>
    <x v="4"/>
  </r>
  <r>
    <x v="3"/>
    <x v="0"/>
    <x v="6"/>
    <n v="12184"/>
    <n v="91"/>
    <n v="9345.86"/>
    <n v="4504.17"/>
    <x v="0"/>
  </r>
  <r>
    <x v="3"/>
    <x v="0"/>
    <x v="6"/>
    <n v="12622"/>
    <n v="26"/>
    <n v="7834.54"/>
    <n v="3336.55"/>
    <x v="1"/>
  </r>
  <r>
    <x v="3"/>
    <x v="0"/>
    <x v="6"/>
    <n v="13527"/>
    <n v="530"/>
    <n v="82302"/>
    <n v="15047.13"/>
    <x v="2"/>
  </r>
  <r>
    <x v="3"/>
    <x v="0"/>
    <x v="6"/>
    <n v="13618"/>
    <n v="7"/>
    <n v="2396.67"/>
    <n v="971.03"/>
    <x v="1"/>
  </r>
  <r>
    <x v="3"/>
    <x v="0"/>
    <x v="6"/>
    <n v="16024"/>
    <n v="195"/>
    <n v="79690.3"/>
    <n v="17812.37"/>
    <x v="3"/>
  </r>
  <r>
    <x v="3"/>
    <x v="0"/>
    <x v="6"/>
    <n v="16650"/>
    <n v="40"/>
    <n v="5435.69"/>
    <n v="3391.6"/>
    <x v="0"/>
  </r>
  <r>
    <x v="3"/>
    <x v="0"/>
    <x v="6"/>
    <n v="17892"/>
    <n v="111"/>
    <n v="15781.03"/>
    <n v="3990.2"/>
    <x v="4"/>
  </r>
  <r>
    <x v="3"/>
    <x v="0"/>
    <x v="6"/>
    <n v="18342"/>
    <n v="178"/>
    <n v="160501.32999999999"/>
    <n v="44459.47"/>
    <x v="3"/>
  </r>
  <r>
    <x v="3"/>
    <x v="0"/>
    <x v="6"/>
    <n v="20177"/>
    <n v="97"/>
    <n v="11111.94"/>
    <n v="4297.68"/>
    <x v="5"/>
  </r>
  <r>
    <x v="3"/>
    <x v="0"/>
    <x v="6"/>
    <n v="21179"/>
    <n v="41"/>
    <n v="5027.79"/>
    <n v="2985.74"/>
    <x v="0"/>
  </r>
  <r>
    <x v="3"/>
    <x v="0"/>
    <x v="6"/>
    <n v="21260"/>
    <n v="39"/>
    <n v="6857.97"/>
    <n v="1539"/>
    <x v="4"/>
  </r>
  <r>
    <x v="3"/>
    <x v="0"/>
    <x v="6"/>
    <n v="22317"/>
    <n v="61"/>
    <n v="5032.53"/>
    <n v="1662.32"/>
    <x v="5"/>
  </r>
  <r>
    <x v="3"/>
    <x v="0"/>
    <x v="6"/>
    <n v="22940"/>
    <n v="641"/>
    <n v="88201.06"/>
    <n v="18762.75"/>
    <x v="2"/>
  </r>
  <r>
    <x v="3"/>
    <x v="0"/>
    <x v="6"/>
    <n v="23178"/>
    <n v="134"/>
    <n v="24150.55"/>
    <n v="4819.68"/>
    <x v="2"/>
  </r>
  <r>
    <x v="3"/>
    <x v="0"/>
    <x v="6"/>
    <n v="23600"/>
    <n v="753"/>
    <n v="79191.09"/>
    <n v="15920.52"/>
    <x v="2"/>
  </r>
  <r>
    <x v="3"/>
    <x v="0"/>
    <x v="6"/>
    <n v="23756"/>
    <n v="73"/>
    <n v="15004.42"/>
    <n v="7158.23"/>
    <x v="1"/>
  </r>
  <r>
    <x v="3"/>
    <x v="0"/>
    <x v="6"/>
    <n v="24326"/>
    <n v="102"/>
    <n v="13400.89"/>
    <n v="3862.85"/>
    <x v="4"/>
  </r>
  <r>
    <x v="0"/>
    <x v="0"/>
    <x v="7"/>
    <n v="12184"/>
    <n v="99"/>
    <n v="12747.74"/>
    <n v="6406.98"/>
    <x v="0"/>
  </r>
  <r>
    <x v="0"/>
    <x v="0"/>
    <x v="7"/>
    <n v="12622"/>
    <n v="54"/>
    <n v="15926.83"/>
    <n v="7837.94"/>
    <x v="1"/>
  </r>
  <r>
    <x v="0"/>
    <x v="0"/>
    <x v="7"/>
    <n v="13527"/>
    <n v="697"/>
    <n v="109403.08"/>
    <n v="20831.34"/>
    <x v="2"/>
  </r>
  <r>
    <x v="0"/>
    <x v="0"/>
    <x v="7"/>
    <n v="13618"/>
    <n v="21"/>
    <n v="7173.99"/>
    <n v="3767.48"/>
    <x v="1"/>
  </r>
  <r>
    <x v="0"/>
    <x v="0"/>
    <x v="7"/>
    <n v="16024"/>
    <n v="151"/>
    <n v="67425.490000000005"/>
    <n v="18953.03"/>
    <x v="3"/>
  </r>
  <r>
    <x v="0"/>
    <x v="0"/>
    <x v="7"/>
    <n v="16650"/>
    <n v="68"/>
    <n v="11492.69"/>
    <n v="4615.1899999999996"/>
    <x v="0"/>
  </r>
  <r>
    <x v="0"/>
    <x v="0"/>
    <x v="7"/>
    <n v="17892"/>
    <n v="159"/>
    <n v="20981.55"/>
    <n v="6820.22"/>
    <x v="4"/>
  </r>
  <r>
    <x v="0"/>
    <x v="0"/>
    <x v="7"/>
    <n v="18342"/>
    <n v="91"/>
    <n v="75373.31"/>
    <n v="22788.36"/>
    <x v="3"/>
  </r>
  <r>
    <x v="0"/>
    <x v="0"/>
    <x v="7"/>
    <n v="20177"/>
    <n v="150"/>
    <n v="15690.43"/>
    <n v="5548.48"/>
    <x v="5"/>
  </r>
  <r>
    <x v="0"/>
    <x v="0"/>
    <x v="7"/>
    <n v="21179"/>
    <n v="42"/>
    <n v="4230.5600000000004"/>
    <n v="1765.13"/>
    <x v="0"/>
  </r>
  <r>
    <x v="0"/>
    <x v="0"/>
    <x v="7"/>
    <n v="21260"/>
    <n v="98"/>
    <n v="17621.68"/>
    <n v="4360.83"/>
    <x v="4"/>
  </r>
  <r>
    <x v="0"/>
    <x v="0"/>
    <x v="7"/>
    <n v="22317"/>
    <n v="107"/>
    <n v="8354.06"/>
    <n v="3134.8"/>
    <x v="5"/>
  </r>
  <r>
    <x v="0"/>
    <x v="0"/>
    <x v="7"/>
    <n v="22940"/>
    <n v="624"/>
    <n v="74631.17"/>
    <n v="13843.93"/>
    <x v="2"/>
  </r>
  <r>
    <x v="0"/>
    <x v="0"/>
    <x v="7"/>
    <n v="23178"/>
    <n v="249"/>
    <n v="45330.16"/>
    <n v="8353.8700000000008"/>
    <x v="2"/>
  </r>
  <r>
    <x v="0"/>
    <x v="0"/>
    <x v="7"/>
    <n v="23600"/>
    <n v="708"/>
    <n v="75882.429999999993"/>
    <n v="16721.84"/>
    <x v="2"/>
  </r>
  <r>
    <x v="0"/>
    <x v="0"/>
    <x v="7"/>
    <n v="23756"/>
    <n v="103"/>
    <n v="20426.099999999999"/>
    <n v="8440.5"/>
    <x v="1"/>
  </r>
  <r>
    <x v="0"/>
    <x v="0"/>
    <x v="7"/>
    <n v="24326"/>
    <n v="190"/>
    <n v="26245.38"/>
    <n v="8559.14"/>
    <x v="4"/>
  </r>
  <r>
    <x v="1"/>
    <x v="0"/>
    <x v="7"/>
    <n v="12184"/>
    <n v="38"/>
    <n v="4846.8500000000004"/>
    <n v="2314.46"/>
    <x v="0"/>
  </r>
  <r>
    <x v="1"/>
    <x v="0"/>
    <x v="7"/>
    <n v="12622"/>
    <n v="20"/>
    <n v="5558.43"/>
    <n v="2011.6"/>
    <x v="1"/>
  </r>
  <r>
    <x v="1"/>
    <x v="0"/>
    <x v="7"/>
    <n v="13527"/>
    <n v="125"/>
    <n v="21083.45"/>
    <n v="4154.3599999999997"/>
    <x v="2"/>
  </r>
  <r>
    <x v="1"/>
    <x v="0"/>
    <x v="7"/>
    <n v="13618"/>
    <n v="8"/>
    <n v="3240.25"/>
    <n v="1476.12"/>
    <x v="1"/>
  </r>
  <r>
    <x v="1"/>
    <x v="0"/>
    <x v="7"/>
    <n v="16024"/>
    <n v="167"/>
    <n v="75960.820000000007"/>
    <n v="24690.2"/>
    <x v="3"/>
  </r>
  <r>
    <x v="1"/>
    <x v="0"/>
    <x v="7"/>
    <n v="16650"/>
    <n v="36"/>
    <n v="5427.88"/>
    <n v="2996.54"/>
    <x v="0"/>
  </r>
  <r>
    <x v="1"/>
    <x v="0"/>
    <x v="7"/>
    <n v="17892"/>
    <n v="75"/>
    <n v="9335.9"/>
    <n v="2047.41"/>
    <x v="4"/>
  </r>
  <r>
    <x v="1"/>
    <x v="0"/>
    <x v="7"/>
    <n v="18342"/>
    <n v="22"/>
    <n v="18382.63"/>
    <n v="5085.76"/>
    <x v="3"/>
  </r>
  <r>
    <x v="1"/>
    <x v="0"/>
    <x v="7"/>
    <n v="20177"/>
    <n v="34"/>
    <n v="2960.31"/>
    <n v="1087.94"/>
    <x v="5"/>
  </r>
  <r>
    <x v="1"/>
    <x v="0"/>
    <x v="7"/>
    <n v="21179"/>
    <n v="53"/>
    <n v="6646.64"/>
    <n v="3229.97"/>
    <x v="0"/>
  </r>
  <r>
    <x v="1"/>
    <x v="0"/>
    <x v="7"/>
    <n v="21260"/>
    <n v="35"/>
    <n v="6517.09"/>
    <n v="1340.9"/>
    <x v="4"/>
  </r>
  <r>
    <x v="1"/>
    <x v="0"/>
    <x v="7"/>
    <n v="22317"/>
    <n v="8"/>
    <n v="625.08000000000004"/>
    <n v="323.98"/>
    <x v="5"/>
  </r>
  <r>
    <x v="1"/>
    <x v="0"/>
    <x v="7"/>
    <n v="22940"/>
    <n v="158"/>
    <n v="20195.79"/>
    <n v="5747.53"/>
    <x v="2"/>
  </r>
  <r>
    <x v="1"/>
    <x v="0"/>
    <x v="7"/>
    <n v="23178"/>
    <n v="274"/>
    <n v="47940.959999999999"/>
    <n v="11642.64"/>
    <x v="2"/>
  </r>
  <r>
    <x v="1"/>
    <x v="0"/>
    <x v="7"/>
    <n v="23600"/>
    <n v="471"/>
    <n v="47812.72"/>
    <n v="13285.1"/>
    <x v="2"/>
  </r>
  <r>
    <x v="1"/>
    <x v="0"/>
    <x v="7"/>
    <n v="23756"/>
    <n v="72"/>
    <n v="12113.76"/>
    <n v="5289.49"/>
    <x v="1"/>
  </r>
  <r>
    <x v="1"/>
    <x v="0"/>
    <x v="7"/>
    <n v="24326"/>
    <n v="19"/>
    <n v="2768.13"/>
    <n v="852.5"/>
    <x v="4"/>
  </r>
  <r>
    <x v="2"/>
    <x v="0"/>
    <x v="7"/>
    <n v="12184"/>
    <n v="77"/>
    <n v="10794.37"/>
    <n v="6585.85"/>
    <x v="0"/>
  </r>
  <r>
    <x v="2"/>
    <x v="0"/>
    <x v="7"/>
    <n v="12622"/>
    <n v="36"/>
    <n v="10435.6"/>
    <n v="5900.85"/>
    <x v="1"/>
  </r>
  <r>
    <x v="2"/>
    <x v="0"/>
    <x v="7"/>
    <n v="13527"/>
    <n v="423"/>
    <n v="74305.37"/>
    <n v="17558.61"/>
    <x v="2"/>
  </r>
  <r>
    <x v="2"/>
    <x v="0"/>
    <x v="7"/>
    <n v="13618"/>
    <n v="17"/>
    <n v="7057.06"/>
    <n v="3712.73"/>
    <x v="1"/>
  </r>
  <r>
    <x v="2"/>
    <x v="0"/>
    <x v="7"/>
    <n v="16024"/>
    <n v="344"/>
    <n v="166546.20000000001"/>
    <n v="56668.71"/>
    <x v="3"/>
  </r>
  <r>
    <x v="2"/>
    <x v="0"/>
    <x v="7"/>
    <n v="16650"/>
    <n v="36"/>
    <n v="6031.59"/>
    <n v="4218.7299999999996"/>
    <x v="0"/>
  </r>
  <r>
    <x v="2"/>
    <x v="0"/>
    <x v="7"/>
    <n v="17892"/>
    <n v="136"/>
    <n v="20233.169999999998"/>
    <n v="6528.06"/>
    <x v="4"/>
  </r>
  <r>
    <x v="2"/>
    <x v="0"/>
    <x v="7"/>
    <n v="18342"/>
    <n v="154"/>
    <n v="118722.87"/>
    <n v="40518.71"/>
    <x v="3"/>
  </r>
  <r>
    <x v="2"/>
    <x v="0"/>
    <x v="7"/>
    <n v="20177"/>
    <n v="93"/>
    <n v="10401.57"/>
    <n v="4867.51"/>
    <x v="5"/>
  </r>
  <r>
    <x v="2"/>
    <x v="0"/>
    <x v="7"/>
    <n v="21179"/>
    <n v="66"/>
    <n v="6817.81"/>
    <n v="4320.7700000000004"/>
    <x v="0"/>
  </r>
  <r>
    <x v="2"/>
    <x v="0"/>
    <x v="7"/>
    <n v="21260"/>
    <n v="70"/>
    <n v="14194.21"/>
    <n v="4080.94"/>
    <x v="4"/>
  </r>
  <r>
    <x v="2"/>
    <x v="0"/>
    <x v="7"/>
    <n v="22317"/>
    <n v="25"/>
    <n v="2391.38"/>
    <n v="1239.45"/>
    <x v="5"/>
  </r>
  <r>
    <x v="2"/>
    <x v="0"/>
    <x v="7"/>
    <n v="22940"/>
    <n v="661"/>
    <n v="85608.1"/>
    <n v="21336.68"/>
    <x v="2"/>
  </r>
  <r>
    <x v="2"/>
    <x v="0"/>
    <x v="7"/>
    <n v="23178"/>
    <n v="176"/>
    <n v="31624.32"/>
    <n v="7417.26"/>
    <x v="2"/>
  </r>
  <r>
    <x v="2"/>
    <x v="0"/>
    <x v="7"/>
    <n v="23600"/>
    <n v="1039"/>
    <n v="102906.16"/>
    <n v="26922.9"/>
    <x v="2"/>
  </r>
  <r>
    <x v="2"/>
    <x v="0"/>
    <x v="7"/>
    <n v="23756"/>
    <n v="118"/>
    <n v="24180.45"/>
    <n v="15748.23"/>
    <x v="1"/>
  </r>
  <r>
    <x v="2"/>
    <x v="0"/>
    <x v="7"/>
    <n v="24326"/>
    <n v="123"/>
    <n v="19457.509999999998"/>
    <n v="5507.57"/>
    <x v="4"/>
  </r>
  <r>
    <x v="3"/>
    <x v="0"/>
    <x v="7"/>
    <n v="12184"/>
    <n v="40"/>
    <n v="5220.9799999999996"/>
    <n v="3076.91"/>
    <x v="0"/>
  </r>
  <r>
    <x v="3"/>
    <x v="0"/>
    <x v="7"/>
    <n v="12622"/>
    <n v="37"/>
    <n v="10319.69"/>
    <n v="4285.97"/>
    <x v="1"/>
  </r>
  <r>
    <x v="3"/>
    <x v="0"/>
    <x v="7"/>
    <n v="13527"/>
    <n v="691"/>
    <n v="108836.16"/>
    <n v="25124.66"/>
    <x v="2"/>
  </r>
  <r>
    <x v="3"/>
    <x v="0"/>
    <x v="7"/>
    <n v="13618"/>
    <n v="18"/>
    <n v="5993.6"/>
    <n v="3179.21"/>
    <x v="1"/>
  </r>
  <r>
    <x v="3"/>
    <x v="0"/>
    <x v="7"/>
    <n v="16024"/>
    <n v="172"/>
    <n v="75708.539999999994"/>
    <n v="19903.32"/>
    <x v="3"/>
  </r>
  <r>
    <x v="3"/>
    <x v="0"/>
    <x v="7"/>
    <n v="16650"/>
    <n v="42"/>
    <n v="6808.03"/>
    <n v="3367.93"/>
    <x v="0"/>
  </r>
  <r>
    <x v="3"/>
    <x v="0"/>
    <x v="7"/>
    <n v="17892"/>
    <n v="40"/>
    <n v="5170.8999999999996"/>
    <n v="1348.6"/>
    <x v="4"/>
  </r>
  <r>
    <x v="3"/>
    <x v="0"/>
    <x v="7"/>
    <n v="18342"/>
    <n v="216"/>
    <n v="169357.61"/>
    <n v="47803.18"/>
    <x v="3"/>
  </r>
  <r>
    <x v="3"/>
    <x v="0"/>
    <x v="7"/>
    <n v="20177"/>
    <n v="95"/>
    <n v="8892.76"/>
    <n v="2935.32"/>
    <x v="5"/>
  </r>
  <r>
    <x v="3"/>
    <x v="0"/>
    <x v="7"/>
    <n v="21179"/>
    <n v="62"/>
    <n v="8586.9"/>
    <n v="4243.26"/>
    <x v="0"/>
  </r>
  <r>
    <x v="3"/>
    <x v="0"/>
    <x v="7"/>
    <n v="21260"/>
    <n v="63"/>
    <n v="11727.64"/>
    <n v="3405.13"/>
    <x v="4"/>
  </r>
  <r>
    <x v="3"/>
    <x v="0"/>
    <x v="7"/>
    <n v="22317"/>
    <n v="73"/>
    <n v="6982.78"/>
    <n v="2515.9499999999998"/>
    <x v="5"/>
  </r>
  <r>
    <x v="3"/>
    <x v="0"/>
    <x v="7"/>
    <n v="22940"/>
    <n v="430"/>
    <n v="51297.1"/>
    <n v="10658.64"/>
    <x v="2"/>
  </r>
  <r>
    <x v="3"/>
    <x v="0"/>
    <x v="7"/>
    <n v="23178"/>
    <n v="184"/>
    <n v="31988.13"/>
    <n v="5807.95"/>
    <x v="2"/>
  </r>
  <r>
    <x v="3"/>
    <x v="0"/>
    <x v="7"/>
    <n v="23600"/>
    <n v="1013"/>
    <n v="112760.07"/>
    <n v="22998.5"/>
    <x v="2"/>
  </r>
  <r>
    <x v="3"/>
    <x v="0"/>
    <x v="7"/>
    <n v="23756"/>
    <n v="55"/>
    <n v="8432.34"/>
    <n v="4451.93"/>
    <x v="1"/>
  </r>
  <r>
    <x v="3"/>
    <x v="0"/>
    <x v="7"/>
    <n v="24326"/>
    <n v="132"/>
    <n v="19941.7"/>
    <n v="4915.33"/>
    <x v="4"/>
  </r>
  <r>
    <x v="0"/>
    <x v="0"/>
    <x v="8"/>
    <n v="12184"/>
    <n v="60"/>
    <n v="7451.6"/>
    <n v="3758.2"/>
    <x v="0"/>
  </r>
  <r>
    <x v="0"/>
    <x v="0"/>
    <x v="8"/>
    <n v="12622"/>
    <n v="80"/>
    <n v="18915"/>
    <n v="9363.5400000000009"/>
    <x v="1"/>
  </r>
  <r>
    <x v="0"/>
    <x v="0"/>
    <x v="8"/>
    <n v="13527"/>
    <n v="310"/>
    <n v="50448.43"/>
    <n v="9418.7999999999993"/>
    <x v="2"/>
  </r>
  <r>
    <x v="0"/>
    <x v="0"/>
    <x v="8"/>
    <n v="13618"/>
    <n v="22"/>
    <n v="9296.77"/>
    <n v="4685.25"/>
    <x v="1"/>
  </r>
  <r>
    <x v="0"/>
    <x v="0"/>
    <x v="8"/>
    <n v="16024"/>
    <n v="221"/>
    <n v="95674.02"/>
    <n v="24231.43"/>
    <x v="3"/>
  </r>
  <r>
    <x v="0"/>
    <x v="0"/>
    <x v="8"/>
    <n v="16650"/>
    <n v="49"/>
    <n v="6025.25"/>
    <n v="3051.1"/>
    <x v="0"/>
  </r>
  <r>
    <x v="0"/>
    <x v="0"/>
    <x v="8"/>
    <n v="17892"/>
    <n v="98"/>
    <n v="12299.31"/>
    <n v="3987.77"/>
    <x v="4"/>
  </r>
  <r>
    <x v="0"/>
    <x v="0"/>
    <x v="8"/>
    <n v="18342"/>
    <n v="118"/>
    <n v="93741.77"/>
    <n v="28715.84"/>
    <x v="3"/>
  </r>
  <r>
    <x v="0"/>
    <x v="0"/>
    <x v="8"/>
    <n v="20177"/>
    <n v="98"/>
    <n v="9214.32"/>
    <n v="3162.95"/>
    <x v="5"/>
  </r>
  <r>
    <x v="0"/>
    <x v="0"/>
    <x v="8"/>
    <n v="21179"/>
    <n v="29"/>
    <n v="2939.85"/>
    <n v="1359.17"/>
    <x v="0"/>
  </r>
  <r>
    <x v="0"/>
    <x v="0"/>
    <x v="8"/>
    <n v="21260"/>
    <n v="72"/>
    <n v="14296"/>
    <n v="4168.3100000000004"/>
    <x v="4"/>
  </r>
  <r>
    <x v="0"/>
    <x v="0"/>
    <x v="8"/>
    <n v="22317"/>
    <n v="104"/>
    <n v="9581.57"/>
    <n v="4131.79"/>
    <x v="5"/>
  </r>
  <r>
    <x v="0"/>
    <x v="0"/>
    <x v="8"/>
    <n v="22940"/>
    <n v="780"/>
    <n v="104082.83"/>
    <n v="21115.77"/>
    <x v="2"/>
  </r>
  <r>
    <x v="0"/>
    <x v="0"/>
    <x v="8"/>
    <n v="23178"/>
    <n v="477"/>
    <n v="84871.46"/>
    <n v="17198.759999999998"/>
    <x v="2"/>
  </r>
  <r>
    <x v="0"/>
    <x v="0"/>
    <x v="8"/>
    <n v="23600"/>
    <n v="1212"/>
    <n v="142162.89000000001"/>
    <n v="36214"/>
    <x v="2"/>
  </r>
  <r>
    <x v="0"/>
    <x v="0"/>
    <x v="8"/>
    <n v="23756"/>
    <n v="133"/>
    <n v="20216.41"/>
    <n v="8601.65"/>
    <x v="1"/>
  </r>
  <r>
    <x v="0"/>
    <x v="0"/>
    <x v="8"/>
    <n v="24326"/>
    <n v="210"/>
    <n v="27027.71"/>
    <n v="7503.36"/>
    <x v="4"/>
  </r>
  <r>
    <x v="1"/>
    <x v="0"/>
    <x v="8"/>
    <n v="12184"/>
    <n v="31"/>
    <n v="3466.35"/>
    <n v="1481.48"/>
    <x v="0"/>
  </r>
  <r>
    <x v="1"/>
    <x v="0"/>
    <x v="8"/>
    <n v="12622"/>
    <n v="15"/>
    <n v="3336.39"/>
    <n v="1537.72"/>
    <x v="1"/>
  </r>
  <r>
    <x v="1"/>
    <x v="0"/>
    <x v="8"/>
    <n v="13527"/>
    <n v="314"/>
    <n v="53349.21"/>
    <n v="10529.17"/>
    <x v="2"/>
  </r>
  <r>
    <x v="1"/>
    <x v="0"/>
    <x v="8"/>
    <n v="13618"/>
    <n v="8"/>
    <n v="2778.16"/>
    <n v="1051.5899999999999"/>
    <x v="1"/>
  </r>
  <r>
    <x v="1"/>
    <x v="0"/>
    <x v="8"/>
    <n v="16024"/>
    <n v="116"/>
    <n v="49741.23"/>
    <n v="13096.56"/>
    <x v="3"/>
  </r>
  <r>
    <x v="1"/>
    <x v="0"/>
    <x v="8"/>
    <n v="16650"/>
    <n v="23"/>
    <n v="4143.9799999999996"/>
    <n v="2681.45"/>
    <x v="0"/>
  </r>
  <r>
    <x v="1"/>
    <x v="0"/>
    <x v="8"/>
    <n v="17892"/>
    <n v="99"/>
    <n v="13530.84"/>
    <n v="3674.74"/>
    <x v="4"/>
  </r>
  <r>
    <x v="1"/>
    <x v="0"/>
    <x v="8"/>
    <n v="18342"/>
    <n v="33"/>
    <n v="24666.68"/>
    <n v="7775.47"/>
    <x v="3"/>
  </r>
  <r>
    <x v="1"/>
    <x v="0"/>
    <x v="8"/>
    <n v="20177"/>
    <n v="15"/>
    <n v="1610.5"/>
    <n v="564.5"/>
    <x v="5"/>
  </r>
  <r>
    <x v="1"/>
    <x v="0"/>
    <x v="8"/>
    <n v="21179"/>
    <n v="46"/>
    <n v="6225.05"/>
    <n v="3620.38"/>
    <x v="0"/>
  </r>
  <r>
    <x v="1"/>
    <x v="0"/>
    <x v="8"/>
    <n v="21260"/>
    <n v="58"/>
    <n v="10935.08"/>
    <n v="3017.79"/>
    <x v="4"/>
  </r>
  <r>
    <x v="1"/>
    <x v="0"/>
    <x v="8"/>
    <n v="22317"/>
    <n v="13"/>
    <n v="1195.83"/>
    <n v="594.78"/>
    <x v="5"/>
  </r>
  <r>
    <x v="1"/>
    <x v="0"/>
    <x v="8"/>
    <n v="22940"/>
    <n v="174"/>
    <n v="25216.32"/>
    <n v="7190.35"/>
    <x v="2"/>
  </r>
  <r>
    <x v="1"/>
    <x v="0"/>
    <x v="8"/>
    <n v="23178"/>
    <n v="295"/>
    <n v="47849.99"/>
    <n v="13212.04"/>
    <x v="2"/>
  </r>
  <r>
    <x v="1"/>
    <x v="0"/>
    <x v="8"/>
    <n v="23600"/>
    <n v="752"/>
    <n v="83788.320000000007"/>
    <n v="25887.74"/>
    <x v="2"/>
  </r>
  <r>
    <x v="1"/>
    <x v="0"/>
    <x v="8"/>
    <n v="23756"/>
    <n v="53"/>
    <n v="10232.969999999999"/>
    <n v="4178.55"/>
    <x v="1"/>
  </r>
  <r>
    <x v="1"/>
    <x v="0"/>
    <x v="8"/>
    <n v="24326"/>
    <n v="34"/>
    <n v="4400.87"/>
    <n v="1144.4100000000001"/>
    <x v="4"/>
  </r>
  <r>
    <x v="2"/>
    <x v="0"/>
    <x v="8"/>
    <n v="12184"/>
    <n v="115"/>
    <n v="15310.82"/>
    <n v="11397.85"/>
    <x v="0"/>
  </r>
  <r>
    <x v="2"/>
    <x v="0"/>
    <x v="8"/>
    <n v="12622"/>
    <n v="46"/>
    <n v="10685.17"/>
    <n v="6268.56"/>
    <x v="1"/>
  </r>
  <r>
    <x v="2"/>
    <x v="0"/>
    <x v="8"/>
    <n v="13527"/>
    <n v="435"/>
    <n v="78090.63"/>
    <n v="19867.169999999998"/>
    <x v="2"/>
  </r>
  <r>
    <x v="2"/>
    <x v="0"/>
    <x v="8"/>
    <n v="13618"/>
    <n v="18"/>
    <n v="6093.58"/>
    <n v="3924.64"/>
    <x v="1"/>
  </r>
  <r>
    <x v="2"/>
    <x v="0"/>
    <x v="8"/>
    <n v="16024"/>
    <n v="270"/>
    <n v="108446.2"/>
    <n v="29864.01"/>
    <x v="3"/>
  </r>
  <r>
    <x v="2"/>
    <x v="0"/>
    <x v="8"/>
    <n v="16650"/>
    <n v="42"/>
    <n v="6488.19"/>
    <n v="4660.46"/>
    <x v="0"/>
  </r>
  <r>
    <x v="2"/>
    <x v="0"/>
    <x v="8"/>
    <n v="17892"/>
    <n v="97"/>
    <n v="14853.4"/>
    <n v="4639.3100000000004"/>
    <x v="4"/>
  </r>
  <r>
    <x v="2"/>
    <x v="0"/>
    <x v="8"/>
    <n v="18342"/>
    <n v="131"/>
    <n v="112274.82"/>
    <n v="30348.9"/>
    <x v="3"/>
  </r>
  <r>
    <x v="2"/>
    <x v="0"/>
    <x v="8"/>
    <n v="20177"/>
    <n v="44"/>
    <n v="3924.39"/>
    <n v="1780.84"/>
    <x v="5"/>
  </r>
  <r>
    <x v="2"/>
    <x v="0"/>
    <x v="8"/>
    <n v="21179"/>
    <n v="49"/>
    <n v="6909.2"/>
    <n v="4045.3"/>
    <x v="0"/>
  </r>
  <r>
    <x v="2"/>
    <x v="0"/>
    <x v="8"/>
    <n v="21260"/>
    <n v="60"/>
    <n v="11526.91"/>
    <n v="3922.97"/>
    <x v="4"/>
  </r>
  <r>
    <x v="2"/>
    <x v="0"/>
    <x v="8"/>
    <n v="22317"/>
    <n v="34"/>
    <n v="3503.86"/>
    <n v="1383.07"/>
    <x v="5"/>
  </r>
  <r>
    <x v="2"/>
    <x v="0"/>
    <x v="8"/>
    <n v="22940"/>
    <n v="740"/>
    <n v="105106.13"/>
    <n v="22221.24"/>
    <x v="2"/>
  </r>
  <r>
    <x v="2"/>
    <x v="0"/>
    <x v="8"/>
    <n v="23178"/>
    <n v="175"/>
    <n v="32124.85"/>
    <n v="7951.82"/>
    <x v="2"/>
  </r>
  <r>
    <x v="2"/>
    <x v="0"/>
    <x v="8"/>
    <n v="23600"/>
    <n v="593"/>
    <n v="66567.710000000006"/>
    <n v="20550.61"/>
    <x v="2"/>
  </r>
  <r>
    <x v="2"/>
    <x v="0"/>
    <x v="8"/>
    <n v="23756"/>
    <n v="55"/>
    <n v="12174.19"/>
    <n v="6301.24"/>
    <x v="1"/>
  </r>
  <r>
    <x v="2"/>
    <x v="0"/>
    <x v="8"/>
    <n v="24326"/>
    <n v="76"/>
    <n v="9477.2800000000007"/>
    <n v="3328.49"/>
    <x v="4"/>
  </r>
  <r>
    <x v="3"/>
    <x v="0"/>
    <x v="8"/>
    <n v="12184"/>
    <n v="41"/>
    <n v="5794.62"/>
    <n v="3400.86"/>
    <x v="0"/>
  </r>
  <r>
    <x v="3"/>
    <x v="0"/>
    <x v="8"/>
    <n v="12622"/>
    <n v="40"/>
    <n v="12571.02"/>
    <n v="5561.33"/>
    <x v="1"/>
  </r>
  <r>
    <x v="3"/>
    <x v="0"/>
    <x v="8"/>
    <n v="13527"/>
    <n v="319"/>
    <n v="48933.99"/>
    <n v="11827.89"/>
    <x v="2"/>
  </r>
  <r>
    <x v="3"/>
    <x v="0"/>
    <x v="8"/>
    <n v="13618"/>
    <n v="10"/>
    <n v="3837.67"/>
    <n v="1802.95"/>
    <x v="1"/>
  </r>
  <r>
    <x v="3"/>
    <x v="0"/>
    <x v="8"/>
    <n v="16024"/>
    <n v="229"/>
    <n v="94334.77"/>
    <n v="26810.1"/>
    <x v="3"/>
  </r>
  <r>
    <x v="3"/>
    <x v="0"/>
    <x v="8"/>
    <n v="16650"/>
    <n v="43"/>
    <n v="6282.6"/>
    <n v="3559.77"/>
    <x v="0"/>
  </r>
  <r>
    <x v="3"/>
    <x v="0"/>
    <x v="8"/>
    <n v="17892"/>
    <n v="57"/>
    <n v="8407.2099999999991"/>
    <n v="2207.9899999999998"/>
    <x v="4"/>
  </r>
  <r>
    <x v="3"/>
    <x v="0"/>
    <x v="8"/>
    <n v="18342"/>
    <n v="207"/>
    <n v="167321.79"/>
    <n v="44131.94"/>
    <x v="3"/>
  </r>
  <r>
    <x v="3"/>
    <x v="0"/>
    <x v="8"/>
    <n v="20177"/>
    <n v="49"/>
    <n v="4996.18"/>
    <n v="1784.91"/>
    <x v="5"/>
  </r>
  <r>
    <x v="3"/>
    <x v="0"/>
    <x v="8"/>
    <n v="21179"/>
    <n v="56"/>
    <n v="6105.76"/>
    <n v="3332.4"/>
    <x v="0"/>
  </r>
  <r>
    <x v="3"/>
    <x v="0"/>
    <x v="8"/>
    <n v="21260"/>
    <n v="35"/>
    <n v="6882.82"/>
    <n v="1602.98"/>
    <x v="4"/>
  </r>
  <r>
    <x v="3"/>
    <x v="0"/>
    <x v="8"/>
    <n v="22317"/>
    <n v="65"/>
    <n v="5980.38"/>
    <n v="2008.68"/>
    <x v="5"/>
  </r>
  <r>
    <x v="3"/>
    <x v="0"/>
    <x v="8"/>
    <n v="22940"/>
    <n v="590"/>
    <n v="75949.67"/>
    <n v="17881.63"/>
    <x v="2"/>
  </r>
  <r>
    <x v="3"/>
    <x v="0"/>
    <x v="8"/>
    <n v="23178"/>
    <n v="198"/>
    <n v="33603.85"/>
    <n v="7244.28"/>
    <x v="2"/>
  </r>
  <r>
    <x v="3"/>
    <x v="0"/>
    <x v="8"/>
    <n v="23600"/>
    <n v="536"/>
    <n v="59140.47"/>
    <n v="14755.29"/>
    <x v="2"/>
  </r>
  <r>
    <x v="3"/>
    <x v="0"/>
    <x v="8"/>
    <n v="23756"/>
    <n v="109"/>
    <n v="20213.830000000002"/>
    <n v="9214.2099999999991"/>
    <x v="1"/>
  </r>
  <r>
    <x v="3"/>
    <x v="0"/>
    <x v="8"/>
    <n v="24326"/>
    <n v="88"/>
    <n v="12398.71"/>
    <n v="3512.15"/>
    <x v="4"/>
  </r>
  <r>
    <x v="0"/>
    <x v="0"/>
    <x v="9"/>
    <n v="12184"/>
    <n v="76"/>
    <n v="9413.6200000000008"/>
    <n v="4794.83"/>
    <x v="0"/>
  </r>
  <r>
    <x v="0"/>
    <x v="0"/>
    <x v="9"/>
    <n v="12622"/>
    <n v="43"/>
    <n v="13209.92"/>
    <n v="5570.71"/>
    <x v="1"/>
  </r>
  <r>
    <x v="0"/>
    <x v="0"/>
    <x v="9"/>
    <n v="13527"/>
    <n v="592"/>
    <n v="87425.5"/>
    <n v="14480.18"/>
    <x v="2"/>
  </r>
  <r>
    <x v="0"/>
    <x v="0"/>
    <x v="9"/>
    <n v="13618"/>
    <n v="26"/>
    <n v="10355.49"/>
    <n v="5677.83"/>
    <x v="1"/>
  </r>
  <r>
    <x v="0"/>
    <x v="0"/>
    <x v="9"/>
    <n v="16024"/>
    <n v="336"/>
    <n v="135600.70000000001"/>
    <n v="34138.06"/>
    <x v="3"/>
  </r>
  <r>
    <x v="0"/>
    <x v="0"/>
    <x v="9"/>
    <n v="16650"/>
    <n v="56"/>
    <n v="7300.9"/>
    <n v="3234.57"/>
    <x v="0"/>
  </r>
  <r>
    <x v="0"/>
    <x v="0"/>
    <x v="9"/>
    <n v="17892"/>
    <n v="101"/>
    <n v="14030.65"/>
    <n v="3771.65"/>
    <x v="4"/>
  </r>
  <r>
    <x v="0"/>
    <x v="0"/>
    <x v="9"/>
    <n v="18342"/>
    <n v="237"/>
    <n v="183561.59"/>
    <n v="54434.84"/>
    <x v="3"/>
  </r>
  <r>
    <x v="0"/>
    <x v="0"/>
    <x v="9"/>
    <n v="20177"/>
    <n v="124"/>
    <n v="10925.83"/>
    <n v="4063.35"/>
    <x v="5"/>
  </r>
  <r>
    <x v="0"/>
    <x v="0"/>
    <x v="9"/>
    <n v="21179"/>
    <n v="36"/>
    <n v="3589.56"/>
    <n v="1880.55"/>
    <x v="0"/>
  </r>
  <r>
    <x v="0"/>
    <x v="0"/>
    <x v="9"/>
    <n v="21260"/>
    <n v="80"/>
    <n v="13861.41"/>
    <n v="3670.66"/>
    <x v="4"/>
  </r>
  <r>
    <x v="0"/>
    <x v="0"/>
    <x v="9"/>
    <n v="22317"/>
    <n v="83"/>
    <n v="8177.91"/>
    <n v="3591.33"/>
    <x v="5"/>
  </r>
  <r>
    <x v="0"/>
    <x v="0"/>
    <x v="9"/>
    <n v="22940"/>
    <n v="766"/>
    <n v="102037.1"/>
    <n v="17810.98"/>
    <x v="2"/>
  </r>
  <r>
    <x v="0"/>
    <x v="0"/>
    <x v="9"/>
    <n v="23178"/>
    <n v="476"/>
    <n v="79026.62"/>
    <n v="17248.509999999998"/>
    <x v="2"/>
  </r>
  <r>
    <x v="0"/>
    <x v="0"/>
    <x v="9"/>
    <n v="23600"/>
    <n v="1146"/>
    <n v="113917.77"/>
    <n v="25035.8"/>
    <x v="2"/>
  </r>
  <r>
    <x v="0"/>
    <x v="0"/>
    <x v="9"/>
    <n v="23756"/>
    <n v="144"/>
    <n v="21566.880000000001"/>
    <n v="10922.44"/>
    <x v="1"/>
  </r>
  <r>
    <x v="0"/>
    <x v="0"/>
    <x v="9"/>
    <n v="24326"/>
    <n v="143"/>
    <n v="19701.13"/>
    <n v="5877.05"/>
    <x v="4"/>
  </r>
  <r>
    <x v="1"/>
    <x v="0"/>
    <x v="9"/>
    <n v="12184"/>
    <n v="24"/>
    <n v="3291.95"/>
    <n v="1725.51"/>
    <x v="0"/>
  </r>
  <r>
    <x v="1"/>
    <x v="0"/>
    <x v="9"/>
    <n v="12622"/>
    <n v="10"/>
    <n v="2442.61"/>
    <n v="902.06"/>
    <x v="1"/>
  </r>
  <r>
    <x v="1"/>
    <x v="0"/>
    <x v="9"/>
    <n v="13527"/>
    <n v="343"/>
    <n v="53151.22"/>
    <n v="8055.57"/>
    <x v="2"/>
  </r>
  <r>
    <x v="1"/>
    <x v="0"/>
    <x v="9"/>
    <n v="13618"/>
    <n v="10"/>
    <n v="4210.3100000000004"/>
    <n v="1661.47"/>
    <x v="1"/>
  </r>
  <r>
    <x v="1"/>
    <x v="0"/>
    <x v="9"/>
    <n v="16024"/>
    <n v="123"/>
    <n v="57883.14"/>
    <n v="17700.650000000001"/>
    <x v="3"/>
  </r>
  <r>
    <x v="1"/>
    <x v="0"/>
    <x v="9"/>
    <n v="16650"/>
    <n v="25"/>
    <n v="3295"/>
    <n v="2242.79"/>
    <x v="0"/>
  </r>
  <r>
    <x v="1"/>
    <x v="0"/>
    <x v="9"/>
    <n v="17892"/>
    <n v="86"/>
    <n v="12921.33"/>
    <n v="3264.62"/>
    <x v="4"/>
  </r>
  <r>
    <x v="1"/>
    <x v="0"/>
    <x v="9"/>
    <n v="18342"/>
    <n v="13"/>
    <n v="12083.3"/>
    <n v="4261.51"/>
    <x v="3"/>
  </r>
  <r>
    <x v="1"/>
    <x v="0"/>
    <x v="9"/>
    <n v="20177"/>
    <n v="19"/>
    <n v="2174.77"/>
    <n v="747.73"/>
    <x v="5"/>
  </r>
  <r>
    <x v="1"/>
    <x v="0"/>
    <x v="9"/>
    <n v="21179"/>
    <n v="31"/>
    <n v="3886.38"/>
    <n v="2302.77"/>
    <x v="0"/>
  </r>
  <r>
    <x v="1"/>
    <x v="0"/>
    <x v="9"/>
    <n v="21260"/>
    <n v="24"/>
    <n v="4677.87"/>
    <n v="1078.03"/>
    <x v="4"/>
  </r>
  <r>
    <x v="1"/>
    <x v="0"/>
    <x v="9"/>
    <n v="22317"/>
    <n v="12"/>
    <n v="996.26"/>
    <n v="421.12"/>
    <x v="5"/>
  </r>
  <r>
    <x v="1"/>
    <x v="0"/>
    <x v="9"/>
    <n v="22940"/>
    <n v="160"/>
    <n v="20653.560000000001"/>
    <n v="6033.95"/>
    <x v="2"/>
  </r>
  <r>
    <x v="1"/>
    <x v="0"/>
    <x v="9"/>
    <n v="23178"/>
    <n v="329"/>
    <n v="56642.46"/>
    <n v="15978.03"/>
    <x v="2"/>
  </r>
  <r>
    <x v="1"/>
    <x v="0"/>
    <x v="9"/>
    <n v="23600"/>
    <n v="299"/>
    <n v="30922.87"/>
    <n v="7288.23"/>
    <x v="2"/>
  </r>
  <r>
    <x v="1"/>
    <x v="0"/>
    <x v="9"/>
    <n v="23756"/>
    <n v="82"/>
    <n v="14234.05"/>
    <n v="5802.1"/>
    <x v="1"/>
  </r>
  <r>
    <x v="1"/>
    <x v="0"/>
    <x v="9"/>
    <n v="24326"/>
    <n v="30"/>
    <n v="3752.39"/>
    <n v="974.02"/>
    <x v="4"/>
  </r>
  <r>
    <x v="2"/>
    <x v="0"/>
    <x v="9"/>
    <n v="12184"/>
    <n v="106"/>
    <n v="12633.77"/>
    <n v="8434.9699999999993"/>
    <x v="0"/>
  </r>
  <r>
    <x v="2"/>
    <x v="0"/>
    <x v="9"/>
    <n v="12622"/>
    <n v="41"/>
    <n v="12366.67"/>
    <n v="7700.71"/>
    <x v="1"/>
  </r>
  <r>
    <x v="2"/>
    <x v="0"/>
    <x v="9"/>
    <n v="13527"/>
    <n v="480"/>
    <n v="77884.42"/>
    <n v="20053.560000000001"/>
    <x v="2"/>
  </r>
  <r>
    <x v="2"/>
    <x v="0"/>
    <x v="9"/>
    <n v="13618"/>
    <n v="24"/>
    <n v="8603.35"/>
    <n v="4910.12"/>
    <x v="1"/>
  </r>
  <r>
    <x v="2"/>
    <x v="0"/>
    <x v="9"/>
    <n v="16024"/>
    <n v="215"/>
    <n v="93664.92"/>
    <n v="26287.16"/>
    <x v="3"/>
  </r>
  <r>
    <x v="2"/>
    <x v="0"/>
    <x v="9"/>
    <n v="16650"/>
    <n v="32"/>
    <n v="5744.93"/>
    <n v="3968.25"/>
    <x v="0"/>
  </r>
  <r>
    <x v="2"/>
    <x v="0"/>
    <x v="9"/>
    <n v="17892"/>
    <n v="80"/>
    <n v="11502.43"/>
    <n v="3264.82"/>
    <x v="4"/>
  </r>
  <r>
    <x v="2"/>
    <x v="0"/>
    <x v="9"/>
    <n v="18342"/>
    <n v="167"/>
    <n v="149463.48000000001"/>
    <n v="41628.26"/>
    <x v="3"/>
  </r>
  <r>
    <x v="2"/>
    <x v="0"/>
    <x v="9"/>
    <n v="20177"/>
    <n v="41"/>
    <n v="4103.18"/>
    <n v="1828.44"/>
    <x v="5"/>
  </r>
  <r>
    <x v="2"/>
    <x v="0"/>
    <x v="9"/>
    <n v="21179"/>
    <n v="54"/>
    <n v="6933.7"/>
    <n v="4328.25"/>
    <x v="0"/>
  </r>
  <r>
    <x v="2"/>
    <x v="0"/>
    <x v="9"/>
    <n v="21260"/>
    <n v="58"/>
    <n v="11610.13"/>
    <n v="3861.91"/>
    <x v="4"/>
  </r>
  <r>
    <x v="2"/>
    <x v="0"/>
    <x v="9"/>
    <n v="22317"/>
    <n v="52"/>
    <n v="4363.66"/>
    <n v="1986.55"/>
    <x v="5"/>
  </r>
  <r>
    <x v="2"/>
    <x v="0"/>
    <x v="9"/>
    <n v="22940"/>
    <n v="611"/>
    <n v="84187.67"/>
    <n v="23991.47"/>
    <x v="2"/>
  </r>
  <r>
    <x v="2"/>
    <x v="0"/>
    <x v="9"/>
    <n v="23178"/>
    <n v="228"/>
    <n v="42749.37"/>
    <n v="10341.76"/>
    <x v="2"/>
  </r>
  <r>
    <x v="2"/>
    <x v="0"/>
    <x v="9"/>
    <n v="23600"/>
    <n v="1100"/>
    <n v="123714.51"/>
    <n v="37522.480000000003"/>
    <x v="2"/>
  </r>
  <r>
    <x v="2"/>
    <x v="0"/>
    <x v="9"/>
    <n v="23756"/>
    <n v="105"/>
    <n v="17469.03"/>
    <n v="10726.29"/>
    <x v="1"/>
  </r>
  <r>
    <x v="2"/>
    <x v="0"/>
    <x v="9"/>
    <n v="24326"/>
    <n v="64"/>
    <n v="9316.1299999999992"/>
    <n v="3101.2"/>
    <x v="4"/>
  </r>
  <r>
    <x v="3"/>
    <x v="0"/>
    <x v="9"/>
    <n v="12184"/>
    <n v="51"/>
    <n v="6003.6"/>
    <n v="3823.97"/>
    <x v="0"/>
  </r>
  <r>
    <x v="3"/>
    <x v="0"/>
    <x v="9"/>
    <n v="12622"/>
    <n v="45"/>
    <n v="10961.04"/>
    <n v="5718.73"/>
    <x v="1"/>
  </r>
  <r>
    <x v="3"/>
    <x v="0"/>
    <x v="9"/>
    <n v="13527"/>
    <n v="492"/>
    <n v="79403.94"/>
    <n v="16655.36"/>
    <x v="2"/>
  </r>
  <r>
    <x v="3"/>
    <x v="0"/>
    <x v="9"/>
    <n v="13618"/>
    <n v="13"/>
    <n v="4559.78"/>
    <n v="1863.65"/>
    <x v="1"/>
  </r>
  <r>
    <x v="3"/>
    <x v="0"/>
    <x v="9"/>
    <n v="16024"/>
    <n v="168"/>
    <n v="68567.8"/>
    <n v="17694.23"/>
    <x v="3"/>
  </r>
  <r>
    <x v="3"/>
    <x v="0"/>
    <x v="9"/>
    <n v="16650"/>
    <n v="47"/>
    <n v="8330.52"/>
    <n v="4804.88"/>
    <x v="0"/>
  </r>
  <r>
    <x v="3"/>
    <x v="0"/>
    <x v="9"/>
    <n v="17892"/>
    <n v="60"/>
    <n v="7829.64"/>
    <n v="2213.98"/>
    <x v="4"/>
  </r>
  <r>
    <x v="3"/>
    <x v="0"/>
    <x v="9"/>
    <n v="18342"/>
    <n v="148"/>
    <n v="118178.42"/>
    <n v="32064.84"/>
    <x v="3"/>
  </r>
  <r>
    <x v="3"/>
    <x v="0"/>
    <x v="9"/>
    <n v="20177"/>
    <n v="73"/>
    <n v="6567.98"/>
    <n v="2517.2600000000002"/>
    <x v="5"/>
  </r>
  <r>
    <x v="3"/>
    <x v="0"/>
    <x v="9"/>
    <n v="21179"/>
    <n v="28"/>
    <n v="3839.39"/>
    <n v="2466.25"/>
    <x v="0"/>
  </r>
  <r>
    <x v="3"/>
    <x v="0"/>
    <x v="9"/>
    <n v="21260"/>
    <n v="34"/>
    <n v="6545.58"/>
    <n v="1505.7"/>
    <x v="4"/>
  </r>
  <r>
    <x v="3"/>
    <x v="0"/>
    <x v="9"/>
    <n v="22317"/>
    <n v="68"/>
    <n v="5608.63"/>
    <n v="2015.85"/>
    <x v="5"/>
  </r>
  <r>
    <x v="3"/>
    <x v="0"/>
    <x v="9"/>
    <n v="22940"/>
    <n v="559"/>
    <n v="75833.84"/>
    <n v="16283.33"/>
    <x v="2"/>
  </r>
  <r>
    <x v="3"/>
    <x v="0"/>
    <x v="9"/>
    <n v="23178"/>
    <n v="120"/>
    <n v="20532.41"/>
    <n v="4825.03"/>
    <x v="2"/>
  </r>
  <r>
    <x v="3"/>
    <x v="0"/>
    <x v="9"/>
    <n v="23600"/>
    <n v="1296"/>
    <n v="133296.65"/>
    <n v="29311.7"/>
    <x v="2"/>
  </r>
  <r>
    <x v="3"/>
    <x v="0"/>
    <x v="9"/>
    <n v="23756"/>
    <n v="65"/>
    <n v="11915.33"/>
    <n v="6107.63"/>
    <x v="1"/>
  </r>
  <r>
    <x v="3"/>
    <x v="0"/>
    <x v="9"/>
    <n v="24326"/>
    <n v="133"/>
    <n v="19203.11"/>
    <n v="5308.61"/>
    <x v="4"/>
  </r>
  <r>
    <x v="0"/>
    <x v="0"/>
    <x v="10"/>
    <n v="12184"/>
    <n v="72"/>
    <n v="9249.18"/>
    <n v="4774.01"/>
    <x v="0"/>
  </r>
  <r>
    <x v="0"/>
    <x v="0"/>
    <x v="10"/>
    <n v="12622"/>
    <n v="77"/>
    <n v="18472.97"/>
    <n v="7912.31"/>
    <x v="1"/>
  </r>
  <r>
    <x v="0"/>
    <x v="0"/>
    <x v="10"/>
    <n v="13527"/>
    <n v="606"/>
    <n v="99006.6"/>
    <n v="18573.150000000001"/>
    <x v="2"/>
  </r>
  <r>
    <x v="0"/>
    <x v="0"/>
    <x v="10"/>
    <n v="13618"/>
    <n v="15"/>
    <n v="5233.59"/>
    <n v="2156.4"/>
    <x v="1"/>
  </r>
  <r>
    <x v="0"/>
    <x v="0"/>
    <x v="10"/>
    <n v="16024"/>
    <n v="182"/>
    <n v="75655.429999999993"/>
    <n v="22070.83"/>
    <x v="3"/>
  </r>
  <r>
    <x v="0"/>
    <x v="0"/>
    <x v="10"/>
    <n v="16650"/>
    <n v="64"/>
    <n v="9807.19"/>
    <n v="5232.1899999999996"/>
    <x v="0"/>
  </r>
  <r>
    <x v="0"/>
    <x v="0"/>
    <x v="10"/>
    <n v="17892"/>
    <n v="90"/>
    <n v="13195.09"/>
    <n v="3312.1"/>
    <x v="4"/>
  </r>
  <r>
    <x v="0"/>
    <x v="0"/>
    <x v="10"/>
    <n v="18342"/>
    <n v="219"/>
    <n v="161913.88"/>
    <n v="40590.82"/>
    <x v="3"/>
  </r>
  <r>
    <x v="0"/>
    <x v="0"/>
    <x v="10"/>
    <n v="20177"/>
    <n v="114"/>
    <n v="10212.68"/>
    <n v="3892.13"/>
    <x v="5"/>
  </r>
  <r>
    <x v="0"/>
    <x v="0"/>
    <x v="10"/>
    <n v="21179"/>
    <n v="40"/>
    <n v="4553.1000000000004"/>
    <n v="1838.65"/>
    <x v="0"/>
  </r>
  <r>
    <x v="0"/>
    <x v="0"/>
    <x v="10"/>
    <n v="21260"/>
    <n v="60"/>
    <n v="11639.51"/>
    <n v="3678.02"/>
    <x v="4"/>
  </r>
  <r>
    <x v="0"/>
    <x v="0"/>
    <x v="10"/>
    <n v="22317"/>
    <n v="53"/>
    <n v="3914.56"/>
    <n v="1392.66"/>
    <x v="5"/>
  </r>
  <r>
    <x v="0"/>
    <x v="0"/>
    <x v="10"/>
    <n v="22940"/>
    <n v="963"/>
    <n v="129193.15"/>
    <n v="24403.46"/>
    <x v="2"/>
  </r>
  <r>
    <x v="0"/>
    <x v="0"/>
    <x v="10"/>
    <n v="23178"/>
    <n v="405"/>
    <n v="72110.990000000005"/>
    <n v="14614.92"/>
    <x v="2"/>
  </r>
  <r>
    <x v="0"/>
    <x v="0"/>
    <x v="10"/>
    <n v="23600"/>
    <n v="894"/>
    <n v="88978.13"/>
    <n v="22383.47"/>
    <x v="2"/>
  </r>
  <r>
    <x v="0"/>
    <x v="0"/>
    <x v="10"/>
    <n v="23756"/>
    <n v="111"/>
    <n v="20328.63"/>
    <n v="10872.76"/>
    <x v="1"/>
  </r>
  <r>
    <x v="0"/>
    <x v="0"/>
    <x v="10"/>
    <n v="24326"/>
    <n v="183"/>
    <n v="24455.94"/>
    <n v="7448.15"/>
    <x v="4"/>
  </r>
  <r>
    <x v="1"/>
    <x v="0"/>
    <x v="10"/>
    <n v="12184"/>
    <n v="40"/>
    <n v="4643.5200000000004"/>
    <n v="2118.11"/>
    <x v="0"/>
  </r>
  <r>
    <x v="1"/>
    <x v="0"/>
    <x v="10"/>
    <n v="12622"/>
    <n v="12"/>
    <n v="3112.7"/>
    <n v="1217.94"/>
    <x v="1"/>
  </r>
  <r>
    <x v="1"/>
    <x v="0"/>
    <x v="10"/>
    <n v="13527"/>
    <n v="298"/>
    <n v="44814.8"/>
    <n v="8930.19"/>
    <x v="2"/>
  </r>
  <r>
    <x v="1"/>
    <x v="0"/>
    <x v="10"/>
    <n v="13618"/>
    <n v="5"/>
    <n v="1926.54"/>
    <n v="935.94"/>
    <x v="1"/>
  </r>
  <r>
    <x v="1"/>
    <x v="0"/>
    <x v="10"/>
    <n v="16024"/>
    <n v="177"/>
    <n v="81129.45"/>
    <n v="23271.46"/>
    <x v="3"/>
  </r>
  <r>
    <x v="1"/>
    <x v="0"/>
    <x v="10"/>
    <n v="16650"/>
    <n v="32"/>
    <n v="4521.8"/>
    <n v="2875.31"/>
    <x v="0"/>
  </r>
  <r>
    <x v="1"/>
    <x v="0"/>
    <x v="10"/>
    <n v="17892"/>
    <n v="100"/>
    <n v="13086.77"/>
    <n v="3573.87"/>
    <x v="4"/>
  </r>
  <r>
    <x v="1"/>
    <x v="0"/>
    <x v="10"/>
    <n v="18342"/>
    <n v="23"/>
    <n v="20212.759999999998"/>
    <n v="7038.11"/>
    <x v="3"/>
  </r>
  <r>
    <x v="1"/>
    <x v="0"/>
    <x v="10"/>
    <n v="20177"/>
    <n v="13"/>
    <n v="1311.29"/>
    <n v="490.12"/>
    <x v="5"/>
  </r>
  <r>
    <x v="1"/>
    <x v="0"/>
    <x v="10"/>
    <n v="21179"/>
    <n v="35"/>
    <n v="4291.9799999999996"/>
    <n v="2104.64"/>
    <x v="0"/>
  </r>
  <r>
    <x v="1"/>
    <x v="0"/>
    <x v="10"/>
    <n v="21260"/>
    <n v="44"/>
    <n v="7745.86"/>
    <n v="1867.39"/>
    <x v="4"/>
  </r>
  <r>
    <x v="1"/>
    <x v="0"/>
    <x v="10"/>
    <n v="22317"/>
    <n v="16"/>
    <n v="1229.3800000000001"/>
    <n v="625.73"/>
    <x v="5"/>
  </r>
  <r>
    <x v="1"/>
    <x v="0"/>
    <x v="10"/>
    <n v="22940"/>
    <n v="129"/>
    <n v="18550.12"/>
    <n v="4206.09"/>
    <x v="2"/>
  </r>
  <r>
    <x v="1"/>
    <x v="0"/>
    <x v="10"/>
    <n v="23178"/>
    <n v="205"/>
    <n v="37423.08"/>
    <n v="9575.7199999999993"/>
    <x v="2"/>
  </r>
  <r>
    <x v="1"/>
    <x v="0"/>
    <x v="10"/>
    <n v="23600"/>
    <n v="486"/>
    <n v="53489.24"/>
    <n v="14319.7"/>
    <x v="2"/>
  </r>
  <r>
    <x v="1"/>
    <x v="0"/>
    <x v="10"/>
    <n v="23756"/>
    <n v="81"/>
    <n v="14525.63"/>
    <n v="5989.12"/>
    <x v="1"/>
  </r>
  <r>
    <x v="1"/>
    <x v="0"/>
    <x v="10"/>
    <n v="24326"/>
    <n v="45"/>
    <n v="6207.35"/>
    <n v="1886.25"/>
    <x v="4"/>
  </r>
  <r>
    <x v="2"/>
    <x v="0"/>
    <x v="10"/>
    <n v="12184"/>
    <n v="93"/>
    <n v="12503.68"/>
    <n v="7909.97"/>
    <x v="0"/>
  </r>
  <r>
    <x v="2"/>
    <x v="0"/>
    <x v="10"/>
    <n v="12622"/>
    <n v="47"/>
    <n v="13252.86"/>
    <n v="8382.02"/>
    <x v="1"/>
  </r>
  <r>
    <x v="2"/>
    <x v="0"/>
    <x v="10"/>
    <n v="13527"/>
    <n v="362"/>
    <n v="64211.39"/>
    <n v="15319.97"/>
    <x v="2"/>
  </r>
  <r>
    <x v="2"/>
    <x v="0"/>
    <x v="10"/>
    <n v="13618"/>
    <n v="16"/>
    <n v="5938.55"/>
    <n v="3486.73"/>
    <x v="1"/>
  </r>
  <r>
    <x v="2"/>
    <x v="0"/>
    <x v="10"/>
    <n v="16024"/>
    <n v="211"/>
    <n v="93232.03"/>
    <n v="24704.11"/>
    <x v="3"/>
  </r>
  <r>
    <x v="2"/>
    <x v="0"/>
    <x v="10"/>
    <n v="16650"/>
    <n v="39"/>
    <n v="6432.99"/>
    <n v="4162.28"/>
    <x v="0"/>
  </r>
  <r>
    <x v="2"/>
    <x v="0"/>
    <x v="10"/>
    <n v="17892"/>
    <n v="93"/>
    <n v="14294.19"/>
    <n v="4355.97"/>
    <x v="4"/>
  </r>
  <r>
    <x v="2"/>
    <x v="0"/>
    <x v="10"/>
    <n v="18342"/>
    <n v="80"/>
    <n v="75053.36"/>
    <n v="19056.55"/>
    <x v="3"/>
  </r>
  <r>
    <x v="2"/>
    <x v="0"/>
    <x v="10"/>
    <n v="20177"/>
    <n v="31"/>
    <n v="2781.37"/>
    <n v="1078.3900000000001"/>
    <x v="5"/>
  </r>
  <r>
    <x v="2"/>
    <x v="0"/>
    <x v="10"/>
    <n v="21179"/>
    <n v="32"/>
    <n v="3540.5"/>
    <n v="2505.5100000000002"/>
    <x v="0"/>
  </r>
  <r>
    <x v="2"/>
    <x v="0"/>
    <x v="10"/>
    <n v="21260"/>
    <n v="61"/>
    <n v="12808.5"/>
    <n v="3350.66"/>
    <x v="4"/>
  </r>
  <r>
    <x v="2"/>
    <x v="0"/>
    <x v="10"/>
    <n v="22317"/>
    <n v="23"/>
    <n v="2044.63"/>
    <n v="907.19"/>
    <x v="5"/>
  </r>
  <r>
    <x v="2"/>
    <x v="0"/>
    <x v="10"/>
    <n v="22940"/>
    <n v="648"/>
    <n v="84615.67"/>
    <n v="23339.22"/>
    <x v="2"/>
  </r>
  <r>
    <x v="2"/>
    <x v="0"/>
    <x v="10"/>
    <n v="23178"/>
    <n v="93"/>
    <n v="15975.8"/>
    <n v="4378.32"/>
    <x v="2"/>
  </r>
  <r>
    <x v="2"/>
    <x v="0"/>
    <x v="10"/>
    <n v="23600"/>
    <n v="548"/>
    <n v="60534.95"/>
    <n v="15718.25"/>
    <x v="2"/>
  </r>
  <r>
    <x v="2"/>
    <x v="0"/>
    <x v="10"/>
    <n v="23756"/>
    <n v="132"/>
    <n v="26670.720000000001"/>
    <n v="15485.79"/>
    <x v="1"/>
  </r>
  <r>
    <x v="2"/>
    <x v="0"/>
    <x v="10"/>
    <n v="24326"/>
    <n v="80"/>
    <n v="11361.43"/>
    <n v="3220.99"/>
    <x v="4"/>
  </r>
  <r>
    <x v="3"/>
    <x v="0"/>
    <x v="10"/>
    <n v="12184"/>
    <n v="66"/>
    <n v="8036.58"/>
    <n v="4401.04"/>
    <x v="0"/>
  </r>
  <r>
    <x v="3"/>
    <x v="0"/>
    <x v="10"/>
    <n v="12622"/>
    <n v="57"/>
    <n v="13746.61"/>
    <n v="5619.65"/>
    <x v="1"/>
  </r>
  <r>
    <x v="3"/>
    <x v="0"/>
    <x v="10"/>
    <n v="13527"/>
    <n v="345"/>
    <n v="53458.5"/>
    <n v="9880.57"/>
    <x v="2"/>
  </r>
  <r>
    <x v="3"/>
    <x v="0"/>
    <x v="10"/>
    <n v="13618"/>
    <n v="12"/>
    <n v="5425.54"/>
    <n v="2232.48"/>
    <x v="1"/>
  </r>
  <r>
    <x v="3"/>
    <x v="0"/>
    <x v="10"/>
    <n v="16024"/>
    <n v="119"/>
    <n v="47866.559999999998"/>
    <n v="13545.56"/>
    <x v="3"/>
  </r>
  <r>
    <x v="3"/>
    <x v="0"/>
    <x v="10"/>
    <n v="16650"/>
    <n v="59"/>
    <n v="9908.19"/>
    <n v="6236.03"/>
    <x v="0"/>
  </r>
  <r>
    <x v="3"/>
    <x v="0"/>
    <x v="10"/>
    <n v="17892"/>
    <n v="93"/>
    <n v="12237.32"/>
    <n v="2679.26"/>
    <x v="4"/>
  </r>
  <r>
    <x v="3"/>
    <x v="0"/>
    <x v="10"/>
    <n v="18342"/>
    <n v="90"/>
    <n v="68377.600000000006"/>
    <n v="15291.64"/>
    <x v="3"/>
  </r>
  <r>
    <x v="3"/>
    <x v="0"/>
    <x v="10"/>
    <n v="20177"/>
    <n v="43"/>
    <n v="4147.2700000000004"/>
    <n v="1601.68"/>
    <x v="5"/>
  </r>
  <r>
    <x v="3"/>
    <x v="0"/>
    <x v="10"/>
    <n v="21179"/>
    <n v="23"/>
    <n v="2946.31"/>
    <n v="1636.08"/>
    <x v="0"/>
  </r>
  <r>
    <x v="3"/>
    <x v="0"/>
    <x v="10"/>
    <n v="21260"/>
    <n v="84"/>
    <n v="16696.8"/>
    <n v="4809.54"/>
    <x v="4"/>
  </r>
  <r>
    <x v="3"/>
    <x v="0"/>
    <x v="10"/>
    <n v="22317"/>
    <n v="40"/>
    <n v="3275.18"/>
    <n v="1261.08"/>
    <x v="5"/>
  </r>
  <r>
    <x v="3"/>
    <x v="0"/>
    <x v="10"/>
    <n v="22940"/>
    <n v="533"/>
    <n v="69819.06"/>
    <n v="16294.92"/>
    <x v="2"/>
  </r>
  <r>
    <x v="3"/>
    <x v="0"/>
    <x v="10"/>
    <n v="23178"/>
    <n v="221"/>
    <n v="40413.269999999997"/>
    <n v="9479.1200000000008"/>
    <x v="2"/>
  </r>
  <r>
    <x v="3"/>
    <x v="0"/>
    <x v="10"/>
    <n v="23600"/>
    <n v="1239"/>
    <n v="149456.45000000001"/>
    <n v="32915.879999999997"/>
    <x v="2"/>
  </r>
  <r>
    <x v="3"/>
    <x v="0"/>
    <x v="10"/>
    <n v="23756"/>
    <n v="106"/>
    <n v="15651.11"/>
    <n v="8112.28"/>
    <x v="1"/>
  </r>
  <r>
    <x v="3"/>
    <x v="0"/>
    <x v="10"/>
    <n v="24326"/>
    <n v="113"/>
    <n v="14244.7"/>
    <n v="3813.34"/>
    <x v="4"/>
  </r>
  <r>
    <x v="0"/>
    <x v="0"/>
    <x v="11"/>
    <n v="12184"/>
    <n v="45"/>
    <n v="6356.08"/>
    <n v="2972.19"/>
    <x v="0"/>
  </r>
  <r>
    <x v="0"/>
    <x v="0"/>
    <x v="11"/>
    <n v="12622"/>
    <n v="44"/>
    <n v="10140.16"/>
    <n v="4993.6899999999996"/>
    <x v="1"/>
  </r>
  <r>
    <x v="0"/>
    <x v="0"/>
    <x v="11"/>
    <n v="13527"/>
    <n v="590"/>
    <n v="101744.96000000001"/>
    <n v="20395.66"/>
    <x v="2"/>
  </r>
  <r>
    <x v="0"/>
    <x v="0"/>
    <x v="11"/>
    <n v="13618"/>
    <n v="25"/>
    <n v="10507.37"/>
    <n v="4918.26"/>
    <x v="1"/>
  </r>
  <r>
    <x v="0"/>
    <x v="0"/>
    <x v="11"/>
    <n v="16024"/>
    <n v="162"/>
    <n v="77150.039999999994"/>
    <n v="21669.67"/>
    <x v="3"/>
  </r>
  <r>
    <x v="0"/>
    <x v="0"/>
    <x v="11"/>
    <n v="16650"/>
    <n v="80"/>
    <n v="13302.21"/>
    <n v="6526.6"/>
    <x v="0"/>
  </r>
  <r>
    <x v="0"/>
    <x v="0"/>
    <x v="11"/>
    <n v="17892"/>
    <n v="88"/>
    <n v="13803.23"/>
    <n v="4196.55"/>
    <x v="4"/>
  </r>
  <r>
    <x v="0"/>
    <x v="0"/>
    <x v="11"/>
    <n v="18342"/>
    <n v="151"/>
    <n v="129436.9"/>
    <n v="38553.730000000003"/>
    <x v="3"/>
  </r>
  <r>
    <x v="0"/>
    <x v="0"/>
    <x v="11"/>
    <n v="20177"/>
    <n v="71"/>
    <n v="6197.62"/>
    <n v="2173.96"/>
    <x v="5"/>
  </r>
  <r>
    <x v="0"/>
    <x v="0"/>
    <x v="11"/>
    <n v="21179"/>
    <n v="33"/>
    <n v="3812.34"/>
    <n v="1838.13"/>
    <x v="0"/>
  </r>
  <r>
    <x v="0"/>
    <x v="0"/>
    <x v="11"/>
    <n v="21260"/>
    <n v="91"/>
    <n v="19282.150000000001"/>
    <n v="5116.84"/>
    <x v="4"/>
  </r>
  <r>
    <x v="0"/>
    <x v="0"/>
    <x v="11"/>
    <n v="22317"/>
    <n v="116"/>
    <n v="9625.9599999999991"/>
    <n v="4112.57"/>
    <x v="5"/>
  </r>
  <r>
    <x v="0"/>
    <x v="0"/>
    <x v="11"/>
    <n v="22940"/>
    <n v="427"/>
    <n v="54080"/>
    <n v="9995.5"/>
    <x v="2"/>
  </r>
  <r>
    <x v="0"/>
    <x v="0"/>
    <x v="11"/>
    <n v="23178"/>
    <n v="163"/>
    <n v="30411.86"/>
    <n v="5073.51"/>
    <x v="2"/>
  </r>
  <r>
    <x v="0"/>
    <x v="0"/>
    <x v="11"/>
    <n v="23600"/>
    <n v="709"/>
    <n v="81694.789999999994"/>
    <n v="21062.9"/>
    <x v="2"/>
  </r>
  <r>
    <x v="0"/>
    <x v="0"/>
    <x v="11"/>
    <n v="23756"/>
    <n v="111"/>
    <n v="22153.84"/>
    <n v="11651.75"/>
    <x v="1"/>
  </r>
  <r>
    <x v="0"/>
    <x v="0"/>
    <x v="11"/>
    <n v="24326"/>
    <n v="88"/>
    <n v="11951.5"/>
    <n v="3844.1"/>
    <x v="4"/>
  </r>
  <r>
    <x v="1"/>
    <x v="0"/>
    <x v="11"/>
    <n v="12184"/>
    <n v="15"/>
    <n v="1740.67"/>
    <n v="925.23"/>
    <x v="0"/>
  </r>
  <r>
    <x v="1"/>
    <x v="0"/>
    <x v="11"/>
    <n v="12622"/>
    <n v="23"/>
    <n v="5262.66"/>
    <n v="2505.4699999999998"/>
    <x v="1"/>
  </r>
  <r>
    <x v="1"/>
    <x v="0"/>
    <x v="11"/>
    <n v="13527"/>
    <n v="212"/>
    <n v="33193.64"/>
    <n v="5254.4"/>
    <x v="2"/>
  </r>
  <r>
    <x v="1"/>
    <x v="0"/>
    <x v="11"/>
    <n v="13618"/>
    <n v="6"/>
    <n v="2268.02"/>
    <n v="1055.23"/>
    <x v="1"/>
  </r>
  <r>
    <x v="1"/>
    <x v="0"/>
    <x v="11"/>
    <n v="16024"/>
    <n v="154"/>
    <n v="63689.77"/>
    <n v="21578.61"/>
    <x v="3"/>
  </r>
  <r>
    <x v="1"/>
    <x v="0"/>
    <x v="11"/>
    <n v="16650"/>
    <n v="12"/>
    <n v="1672.25"/>
    <n v="1021.9"/>
    <x v="0"/>
  </r>
  <r>
    <x v="1"/>
    <x v="0"/>
    <x v="11"/>
    <n v="17892"/>
    <n v="67"/>
    <n v="9926.57"/>
    <n v="2078.86"/>
    <x v="4"/>
  </r>
  <r>
    <x v="1"/>
    <x v="0"/>
    <x v="11"/>
    <n v="18342"/>
    <n v="25"/>
    <n v="21819.41"/>
    <n v="6421.41"/>
    <x v="3"/>
  </r>
  <r>
    <x v="1"/>
    <x v="0"/>
    <x v="11"/>
    <n v="20177"/>
    <n v="27"/>
    <n v="2338.83"/>
    <n v="810.22"/>
    <x v="5"/>
  </r>
  <r>
    <x v="1"/>
    <x v="0"/>
    <x v="11"/>
    <n v="21179"/>
    <n v="31"/>
    <n v="3230.64"/>
    <n v="1577.39"/>
    <x v="0"/>
  </r>
  <r>
    <x v="1"/>
    <x v="0"/>
    <x v="11"/>
    <n v="21260"/>
    <n v="27"/>
    <n v="5076.3"/>
    <n v="1186.58"/>
    <x v="4"/>
  </r>
  <r>
    <x v="1"/>
    <x v="0"/>
    <x v="11"/>
    <n v="22317"/>
    <n v="17"/>
    <n v="1369.51"/>
    <n v="681.38"/>
    <x v="5"/>
  </r>
  <r>
    <x v="1"/>
    <x v="0"/>
    <x v="11"/>
    <n v="22940"/>
    <n v="198"/>
    <n v="23211.86"/>
    <n v="5509.45"/>
    <x v="2"/>
  </r>
  <r>
    <x v="1"/>
    <x v="0"/>
    <x v="11"/>
    <n v="23178"/>
    <n v="238"/>
    <n v="43593.03"/>
    <n v="12838.87"/>
    <x v="2"/>
  </r>
  <r>
    <x v="1"/>
    <x v="0"/>
    <x v="11"/>
    <n v="23600"/>
    <n v="355"/>
    <n v="39675.11"/>
    <n v="12201.71"/>
    <x v="2"/>
  </r>
  <r>
    <x v="1"/>
    <x v="0"/>
    <x v="11"/>
    <n v="23756"/>
    <n v="97"/>
    <n v="19576.02"/>
    <n v="7923.94"/>
    <x v="1"/>
  </r>
  <r>
    <x v="1"/>
    <x v="0"/>
    <x v="11"/>
    <n v="24326"/>
    <n v="16"/>
    <n v="2005.54"/>
    <n v="669.19"/>
    <x v="4"/>
  </r>
  <r>
    <x v="2"/>
    <x v="0"/>
    <x v="11"/>
    <n v="12184"/>
    <n v="88"/>
    <n v="14052.37"/>
    <n v="10783.23"/>
    <x v="0"/>
  </r>
  <r>
    <x v="2"/>
    <x v="0"/>
    <x v="11"/>
    <n v="12622"/>
    <n v="41"/>
    <n v="9385.09"/>
    <n v="5007.8100000000004"/>
    <x v="1"/>
  </r>
  <r>
    <x v="2"/>
    <x v="0"/>
    <x v="11"/>
    <n v="13527"/>
    <n v="486"/>
    <n v="73906.19"/>
    <n v="19368.95"/>
    <x v="2"/>
  </r>
  <r>
    <x v="2"/>
    <x v="0"/>
    <x v="11"/>
    <n v="13618"/>
    <n v="23"/>
    <n v="10801.97"/>
    <n v="5914.32"/>
    <x v="1"/>
  </r>
  <r>
    <x v="2"/>
    <x v="0"/>
    <x v="11"/>
    <n v="16024"/>
    <n v="167"/>
    <n v="65646.460000000006"/>
    <n v="20972.46"/>
    <x v="3"/>
  </r>
  <r>
    <x v="2"/>
    <x v="0"/>
    <x v="11"/>
    <n v="16650"/>
    <n v="32"/>
    <n v="6371.2"/>
    <n v="4259.29"/>
    <x v="0"/>
  </r>
  <r>
    <x v="2"/>
    <x v="0"/>
    <x v="11"/>
    <n v="17892"/>
    <n v="55"/>
    <n v="7015.29"/>
    <n v="1953.73"/>
    <x v="4"/>
  </r>
  <r>
    <x v="2"/>
    <x v="0"/>
    <x v="11"/>
    <n v="18342"/>
    <n v="105"/>
    <n v="91211.8"/>
    <n v="24480.02"/>
    <x v="3"/>
  </r>
  <r>
    <x v="2"/>
    <x v="0"/>
    <x v="11"/>
    <n v="20177"/>
    <n v="49"/>
    <n v="4710.09"/>
    <n v="2471"/>
    <x v="5"/>
  </r>
  <r>
    <x v="2"/>
    <x v="0"/>
    <x v="11"/>
    <n v="21179"/>
    <n v="61"/>
    <n v="7491.94"/>
    <n v="5411.45"/>
    <x v="0"/>
  </r>
  <r>
    <x v="2"/>
    <x v="0"/>
    <x v="11"/>
    <n v="21260"/>
    <n v="35"/>
    <n v="7595.1"/>
    <n v="1971.96"/>
    <x v="4"/>
  </r>
  <r>
    <x v="2"/>
    <x v="0"/>
    <x v="11"/>
    <n v="22317"/>
    <n v="52"/>
    <n v="4043.58"/>
    <n v="1629.71"/>
    <x v="5"/>
  </r>
  <r>
    <x v="2"/>
    <x v="0"/>
    <x v="11"/>
    <n v="22940"/>
    <n v="426"/>
    <n v="49717.16"/>
    <n v="11293.66"/>
    <x v="2"/>
  </r>
  <r>
    <x v="2"/>
    <x v="0"/>
    <x v="11"/>
    <n v="23178"/>
    <n v="192"/>
    <n v="35011.64"/>
    <n v="7429.98"/>
    <x v="2"/>
  </r>
  <r>
    <x v="2"/>
    <x v="0"/>
    <x v="11"/>
    <n v="23600"/>
    <n v="975"/>
    <n v="103660.34"/>
    <n v="25267.360000000001"/>
    <x v="2"/>
  </r>
  <r>
    <x v="2"/>
    <x v="0"/>
    <x v="11"/>
    <n v="23756"/>
    <n v="114"/>
    <n v="24888.49"/>
    <n v="13698.56"/>
    <x v="1"/>
  </r>
  <r>
    <x v="2"/>
    <x v="0"/>
    <x v="11"/>
    <n v="24326"/>
    <n v="120"/>
    <n v="17422.96"/>
    <n v="5322.84"/>
    <x v="4"/>
  </r>
  <r>
    <x v="3"/>
    <x v="0"/>
    <x v="11"/>
    <n v="12184"/>
    <n v="56"/>
    <n v="8326.16"/>
    <n v="5440.48"/>
    <x v="0"/>
  </r>
  <r>
    <x v="3"/>
    <x v="0"/>
    <x v="11"/>
    <n v="12622"/>
    <n v="51"/>
    <n v="13913.21"/>
    <n v="6787.53"/>
    <x v="1"/>
  </r>
  <r>
    <x v="3"/>
    <x v="0"/>
    <x v="11"/>
    <n v="13527"/>
    <n v="404"/>
    <n v="66438.19"/>
    <n v="13251.09"/>
    <x v="2"/>
  </r>
  <r>
    <x v="3"/>
    <x v="0"/>
    <x v="11"/>
    <n v="13618"/>
    <n v="8"/>
    <n v="3428.27"/>
    <n v="1438.96"/>
    <x v="1"/>
  </r>
  <r>
    <x v="3"/>
    <x v="0"/>
    <x v="11"/>
    <n v="16024"/>
    <n v="145"/>
    <n v="61919.97"/>
    <n v="14605.28"/>
    <x v="3"/>
  </r>
  <r>
    <x v="3"/>
    <x v="0"/>
    <x v="11"/>
    <n v="16650"/>
    <n v="37"/>
    <n v="6585.99"/>
    <n v="3496.97"/>
    <x v="0"/>
  </r>
  <r>
    <x v="3"/>
    <x v="0"/>
    <x v="11"/>
    <n v="17892"/>
    <n v="90"/>
    <n v="12698.66"/>
    <n v="3572.96"/>
    <x v="4"/>
  </r>
  <r>
    <x v="3"/>
    <x v="0"/>
    <x v="11"/>
    <n v="18342"/>
    <n v="212"/>
    <n v="158344.01999999999"/>
    <n v="43306.03"/>
    <x v="3"/>
  </r>
  <r>
    <x v="3"/>
    <x v="0"/>
    <x v="11"/>
    <n v="20177"/>
    <n v="104"/>
    <n v="10668.52"/>
    <n v="4480.66"/>
    <x v="5"/>
  </r>
  <r>
    <x v="3"/>
    <x v="0"/>
    <x v="11"/>
    <n v="21179"/>
    <n v="61"/>
    <n v="8188.61"/>
    <n v="4899.59"/>
    <x v="0"/>
  </r>
  <r>
    <x v="3"/>
    <x v="0"/>
    <x v="11"/>
    <n v="21260"/>
    <n v="80"/>
    <n v="15180.47"/>
    <n v="3827.64"/>
    <x v="4"/>
  </r>
  <r>
    <x v="3"/>
    <x v="0"/>
    <x v="11"/>
    <n v="22317"/>
    <n v="69"/>
    <n v="6765"/>
    <n v="2609.12"/>
    <x v="5"/>
  </r>
  <r>
    <x v="3"/>
    <x v="0"/>
    <x v="11"/>
    <n v="22940"/>
    <n v="269"/>
    <n v="32485.08"/>
    <n v="7519.36"/>
    <x v="2"/>
  </r>
  <r>
    <x v="3"/>
    <x v="0"/>
    <x v="11"/>
    <n v="23178"/>
    <n v="129"/>
    <n v="21805.97"/>
    <n v="4828.4399999999996"/>
    <x v="2"/>
  </r>
  <r>
    <x v="3"/>
    <x v="0"/>
    <x v="11"/>
    <n v="23600"/>
    <n v="1035"/>
    <n v="122940.75"/>
    <n v="27926.080000000002"/>
    <x v="2"/>
  </r>
  <r>
    <x v="3"/>
    <x v="0"/>
    <x v="11"/>
    <n v="23756"/>
    <n v="126"/>
    <n v="19298.3"/>
    <n v="9838.93"/>
    <x v="1"/>
  </r>
  <r>
    <x v="3"/>
    <x v="0"/>
    <x v="11"/>
    <n v="24326"/>
    <n v="64"/>
    <n v="9025.77"/>
    <n v="2468.58"/>
    <x v="4"/>
  </r>
  <r>
    <x v="0"/>
    <x v="1"/>
    <x v="0"/>
    <n v="12184"/>
    <n v="74"/>
    <n v="7843.1"/>
    <n v="3157.6"/>
    <x v="0"/>
  </r>
  <r>
    <x v="0"/>
    <x v="1"/>
    <x v="0"/>
    <n v="12622"/>
    <n v="78"/>
    <n v="22005.88"/>
    <n v="9124.9599999999991"/>
    <x v="1"/>
  </r>
  <r>
    <x v="0"/>
    <x v="1"/>
    <x v="0"/>
    <n v="13527"/>
    <n v="708"/>
    <n v="106701.48"/>
    <n v="19260.37"/>
    <x v="2"/>
  </r>
  <r>
    <x v="0"/>
    <x v="1"/>
    <x v="0"/>
    <n v="13618"/>
    <n v="31"/>
    <n v="13253.73"/>
    <n v="6815.28"/>
    <x v="1"/>
  </r>
  <r>
    <x v="0"/>
    <x v="1"/>
    <x v="0"/>
    <n v="16024"/>
    <n v="199"/>
    <n v="78753.91"/>
    <n v="21583.79"/>
    <x v="3"/>
  </r>
  <r>
    <x v="0"/>
    <x v="1"/>
    <x v="0"/>
    <n v="16650"/>
    <n v="38"/>
    <n v="4711.38"/>
    <n v="2313.64"/>
    <x v="0"/>
  </r>
  <r>
    <x v="0"/>
    <x v="1"/>
    <x v="0"/>
    <n v="17892"/>
    <n v="139"/>
    <n v="21864.02"/>
    <n v="5591.91"/>
    <x v="4"/>
  </r>
  <r>
    <x v="0"/>
    <x v="1"/>
    <x v="0"/>
    <n v="18342"/>
    <n v="172"/>
    <n v="141440.13"/>
    <n v="43233.58"/>
    <x v="3"/>
  </r>
  <r>
    <x v="0"/>
    <x v="1"/>
    <x v="0"/>
    <n v="20177"/>
    <n v="131"/>
    <n v="11244.4"/>
    <n v="4107.51"/>
    <x v="5"/>
  </r>
  <r>
    <x v="0"/>
    <x v="1"/>
    <x v="0"/>
    <n v="21179"/>
    <n v="75"/>
    <n v="7772.85"/>
    <n v="4267.6899999999996"/>
    <x v="0"/>
  </r>
  <r>
    <x v="0"/>
    <x v="1"/>
    <x v="0"/>
    <n v="21260"/>
    <n v="88"/>
    <n v="18799.41"/>
    <n v="4851.32"/>
    <x v="4"/>
  </r>
  <r>
    <x v="0"/>
    <x v="1"/>
    <x v="0"/>
    <n v="22317"/>
    <n v="73"/>
    <n v="7063.14"/>
    <n v="3002.7"/>
    <x v="5"/>
  </r>
  <r>
    <x v="0"/>
    <x v="1"/>
    <x v="0"/>
    <n v="22940"/>
    <n v="911"/>
    <n v="124449.95"/>
    <n v="26912.1"/>
    <x v="2"/>
  </r>
  <r>
    <x v="0"/>
    <x v="1"/>
    <x v="0"/>
    <n v="23178"/>
    <n v="386"/>
    <n v="65130.38"/>
    <n v="12621.74"/>
    <x v="2"/>
  </r>
  <r>
    <x v="0"/>
    <x v="1"/>
    <x v="0"/>
    <n v="23600"/>
    <n v="1415"/>
    <n v="160704.22"/>
    <n v="40224.730000000003"/>
    <x v="2"/>
  </r>
  <r>
    <x v="0"/>
    <x v="1"/>
    <x v="0"/>
    <n v="23756"/>
    <n v="51"/>
    <n v="8607.6299999999992"/>
    <n v="4382.16"/>
    <x v="1"/>
  </r>
  <r>
    <x v="0"/>
    <x v="1"/>
    <x v="0"/>
    <n v="24326"/>
    <n v="213"/>
    <n v="31986.31"/>
    <n v="9828.41"/>
    <x v="4"/>
  </r>
  <r>
    <x v="1"/>
    <x v="1"/>
    <x v="0"/>
    <n v="12184"/>
    <n v="35"/>
    <n v="4364.22"/>
    <n v="2317.5"/>
    <x v="0"/>
  </r>
  <r>
    <x v="1"/>
    <x v="1"/>
    <x v="0"/>
    <n v="12622"/>
    <n v="18"/>
    <n v="3989.09"/>
    <n v="1510.71"/>
    <x v="1"/>
  </r>
  <r>
    <x v="1"/>
    <x v="1"/>
    <x v="0"/>
    <n v="13527"/>
    <n v="282"/>
    <n v="43041.04"/>
    <n v="8781.41"/>
    <x v="2"/>
  </r>
  <r>
    <x v="1"/>
    <x v="1"/>
    <x v="0"/>
    <n v="13618"/>
    <n v="4"/>
    <n v="1416.46"/>
    <n v="586.52"/>
    <x v="1"/>
  </r>
  <r>
    <x v="1"/>
    <x v="1"/>
    <x v="0"/>
    <n v="16024"/>
    <n v="172"/>
    <n v="68914.06"/>
    <n v="17934.36"/>
    <x v="3"/>
  </r>
  <r>
    <x v="1"/>
    <x v="1"/>
    <x v="0"/>
    <n v="16650"/>
    <n v="33"/>
    <n v="5740.72"/>
    <n v="3801.49"/>
    <x v="0"/>
  </r>
  <r>
    <x v="1"/>
    <x v="1"/>
    <x v="0"/>
    <n v="17892"/>
    <n v="105"/>
    <n v="15840.71"/>
    <n v="3803.29"/>
    <x v="4"/>
  </r>
  <r>
    <x v="1"/>
    <x v="1"/>
    <x v="0"/>
    <n v="18342"/>
    <n v="26"/>
    <n v="23629.26"/>
    <n v="8199.5499999999993"/>
    <x v="3"/>
  </r>
  <r>
    <x v="1"/>
    <x v="1"/>
    <x v="0"/>
    <n v="20177"/>
    <n v="30"/>
    <n v="2629.35"/>
    <n v="902.27"/>
    <x v="5"/>
  </r>
  <r>
    <x v="1"/>
    <x v="1"/>
    <x v="0"/>
    <n v="21179"/>
    <n v="37"/>
    <n v="3867.22"/>
    <n v="2369.2399999999998"/>
    <x v="0"/>
  </r>
  <r>
    <x v="1"/>
    <x v="1"/>
    <x v="0"/>
    <n v="21260"/>
    <n v="31"/>
    <n v="5761.16"/>
    <n v="1520.16"/>
    <x v="4"/>
  </r>
  <r>
    <x v="1"/>
    <x v="1"/>
    <x v="0"/>
    <n v="22317"/>
    <n v="7"/>
    <n v="608.03"/>
    <n v="255.47"/>
    <x v="5"/>
  </r>
  <r>
    <x v="1"/>
    <x v="1"/>
    <x v="0"/>
    <n v="22940"/>
    <n v="229"/>
    <n v="32061.75"/>
    <n v="7392.73"/>
    <x v="2"/>
  </r>
  <r>
    <x v="1"/>
    <x v="1"/>
    <x v="0"/>
    <n v="23178"/>
    <n v="214"/>
    <n v="36949.769999999997"/>
    <n v="9006.8700000000008"/>
    <x v="2"/>
  </r>
  <r>
    <x v="1"/>
    <x v="1"/>
    <x v="0"/>
    <n v="23600"/>
    <n v="501"/>
    <n v="50775"/>
    <n v="14728.51"/>
    <x v="2"/>
  </r>
  <r>
    <x v="1"/>
    <x v="1"/>
    <x v="0"/>
    <n v="23756"/>
    <n v="41"/>
    <n v="8059.13"/>
    <n v="3355.93"/>
    <x v="1"/>
  </r>
  <r>
    <x v="1"/>
    <x v="1"/>
    <x v="0"/>
    <n v="24326"/>
    <n v="29"/>
    <n v="4149.7700000000004"/>
    <n v="1371.41"/>
    <x v="4"/>
  </r>
  <r>
    <x v="2"/>
    <x v="1"/>
    <x v="0"/>
    <n v="12184"/>
    <n v="75"/>
    <n v="9652.89"/>
    <n v="7146.73"/>
    <x v="0"/>
  </r>
  <r>
    <x v="2"/>
    <x v="1"/>
    <x v="0"/>
    <n v="12622"/>
    <n v="48"/>
    <n v="11270.23"/>
    <n v="6190.11"/>
    <x v="1"/>
  </r>
  <r>
    <x v="2"/>
    <x v="1"/>
    <x v="0"/>
    <n v="13527"/>
    <n v="431"/>
    <n v="63928.6"/>
    <n v="14423.16"/>
    <x v="2"/>
  </r>
  <r>
    <x v="2"/>
    <x v="1"/>
    <x v="0"/>
    <n v="13618"/>
    <n v="20"/>
    <n v="7594.42"/>
    <n v="4072.99"/>
    <x v="1"/>
  </r>
  <r>
    <x v="2"/>
    <x v="1"/>
    <x v="0"/>
    <n v="16024"/>
    <n v="297"/>
    <n v="131358.78"/>
    <n v="35001.42"/>
    <x v="3"/>
  </r>
  <r>
    <x v="2"/>
    <x v="1"/>
    <x v="0"/>
    <n v="16650"/>
    <n v="44"/>
    <n v="5440.06"/>
    <n v="4305.57"/>
    <x v="0"/>
  </r>
  <r>
    <x v="2"/>
    <x v="1"/>
    <x v="0"/>
    <n v="17892"/>
    <n v="81"/>
    <n v="12983.71"/>
    <n v="3606.02"/>
    <x v="4"/>
  </r>
  <r>
    <x v="2"/>
    <x v="1"/>
    <x v="0"/>
    <n v="18342"/>
    <n v="156"/>
    <n v="147374.94"/>
    <n v="39900.58"/>
    <x v="3"/>
  </r>
  <r>
    <x v="2"/>
    <x v="1"/>
    <x v="0"/>
    <n v="20177"/>
    <n v="65"/>
    <n v="5971.4"/>
    <n v="2884.06"/>
    <x v="5"/>
  </r>
  <r>
    <x v="2"/>
    <x v="1"/>
    <x v="0"/>
    <n v="21179"/>
    <n v="35"/>
    <n v="4540.37"/>
    <n v="2679.74"/>
    <x v="0"/>
  </r>
  <r>
    <x v="2"/>
    <x v="1"/>
    <x v="0"/>
    <n v="21260"/>
    <n v="64"/>
    <n v="10917.27"/>
    <n v="3386.2"/>
    <x v="4"/>
  </r>
  <r>
    <x v="2"/>
    <x v="1"/>
    <x v="0"/>
    <n v="22317"/>
    <n v="24"/>
    <n v="2531.35"/>
    <n v="1157.19"/>
    <x v="5"/>
  </r>
  <r>
    <x v="2"/>
    <x v="1"/>
    <x v="0"/>
    <n v="22940"/>
    <n v="699"/>
    <n v="83181.919999999998"/>
    <n v="20792.28"/>
    <x v="2"/>
  </r>
  <r>
    <x v="2"/>
    <x v="1"/>
    <x v="0"/>
    <n v="23178"/>
    <n v="224"/>
    <n v="42170.5"/>
    <n v="11540.47"/>
    <x v="2"/>
  </r>
  <r>
    <x v="2"/>
    <x v="1"/>
    <x v="0"/>
    <n v="23600"/>
    <n v="707"/>
    <n v="74293.759999999995"/>
    <n v="24049.33"/>
    <x v="2"/>
  </r>
  <r>
    <x v="2"/>
    <x v="1"/>
    <x v="0"/>
    <n v="23756"/>
    <n v="86"/>
    <n v="18463.310000000001"/>
    <n v="10922.01"/>
    <x v="1"/>
  </r>
  <r>
    <x v="2"/>
    <x v="1"/>
    <x v="0"/>
    <n v="24326"/>
    <n v="81"/>
    <n v="11899.4"/>
    <n v="3998.89"/>
    <x v="4"/>
  </r>
  <r>
    <x v="3"/>
    <x v="1"/>
    <x v="0"/>
    <n v="12184"/>
    <n v="94"/>
    <n v="12958.45"/>
    <n v="7643.67"/>
    <x v="0"/>
  </r>
  <r>
    <x v="3"/>
    <x v="1"/>
    <x v="0"/>
    <n v="12622"/>
    <n v="33"/>
    <n v="10408.44"/>
    <n v="5307.41"/>
    <x v="1"/>
  </r>
  <r>
    <x v="3"/>
    <x v="1"/>
    <x v="0"/>
    <n v="13527"/>
    <n v="469"/>
    <n v="74816.81"/>
    <n v="15385.23"/>
    <x v="2"/>
  </r>
  <r>
    <x v="3"/>
    <x v="1"/>
    <x v="0"/>
    <n v="13618"/>
    <n v="7"/>
    <n v="2688.32"/>
    <n v="1108.3599999999999"/>
    <x v="1"/>
  </r>
  <r>
    <x v="3"/>
    <x v="1"/>
    <x v="0"/>
    <n v="16024"/>
    <n v="125"/>
    <n v="50728.480000000003"/>
    <n v="12822.25"/>
    <x v="3"/>
  </r>
  <r>
    <x v="3"/>
    <x v="1"/>
    <x v="0"/>
    <n v="16650"/>
    <n v="36"/>
    <n v="5794.22"/>
    <n v="2839.83"/>
    <x v="0"/>
  </r>
  <r>
    <x v="3"/>
    <x v="1"/>
    <x v="0"/>
    <n v="17892"/>
    <n v="109"/>
    <n v="16238.01"/>
    <n v="4014.64"/>
    <x v="4"/>
  </r>
  <r>
    <x v="3"/>
    <x v="1"/>
    <x v="0"/>
    <n v="18342"/>
    <n v="209"/>
    <n v="159070.09"/>
    <n v="38738.81"/>
    <x v="3"/>
  </r>
  <r>
    <x v="3"/>
    <x v="1"/>
    <x v="0"/>
    <n v="20177"/>
    <n v="56"/>
    <n v="6360.16"/>
    <n v="2584.91"/>
    <x v="5"/>
  </r>
  <r>
    <x v="3"/>
    <x v="1"/>
    <x v="0"/>
    <n v="21179"/>
    <n v="53"/>
    <n v="5873.38"/>
    <n v="2928.77"/>
    <x v="0"/>
  </r>
  <r>
    <x v="3"/>
    <x v="1"/>
    <x v="0"/>
    <n v="21260"/>
    <n v="73"/>
    <n v="14840.32"/>
    <n v="3440.42"/>
    <x v="4"/>
  </r>
  <r>
    <x v="3"/>
    <x v="1"/>
    <x v="0"/>
    <n v="22317"/>
    <n v="71"/>
    <n v="5887.11"/>
    <n v="2357.7600000000002"/>
    <x v="5"/>
  </r>
  <r>
    <x v="3"/>
    <x v="1"/>
    <x v="0"/>
    <n v="22940"/>
    <n v="254"/>
    <n v="32668.51"/>
    <n v="6696.75"/>
    <x v="2"/>
  </r>
  <r>
    <x v="3"/>
    <x v="1"/>
    <x v="0"/>
    <n v="23178"/>
    <n v="135"/>
    <n v="24545.07"/>
    <n v="4420.01"/>
    <x v="2"/>
  </r>
  <r>
    <x v="3"/>
    <x v="1"/>
    <x v="0"/>
    <n v="23600"/>
    <n v="665"/>
    <n v="65981.289999999994"/>
    <n v="17514.66"/>
    <x v="2"/>
  </r>
  <r>
    <x v="3"/>
    <x v="1"/>
    <x v="0"/>
    <n v="23756"/>
    <n v="109"/>
    <n v="20708.09"/>
    <n v="10301.64"/>
    <x v="1"/>
  </r>
  <r>
    <x v="3"/>
    <x v="1"/>
    <x v="0"/>
    <n v="24326"/>
    <n v="81"/>
    <n v="10503.38"/>
    <n v="2984.33"/>
    <x v="4"/>
  </r>
  <r>
    <x v="0"/>
    <x v="1"/>
    <x v="1"/>
    <n v="12184"/>
    <n v="97"/>
    <n v="9697.76"/>
    <n v="5139.05"/>
    <x v="0"/>
  </r>
  <r>
    <x v="0"/>
    <x v="1"/>
    <x v="1"/>
    <n v="12622"/>
    <n v="33"/>
    <n v="7506.52"/>
    <n v="3440.61"/>
    <x v="1"/>
  </r>
  <r>
    <x v="0"/>
    <x v="1"/>
    <x v="1"/>
    <n v="13527"/>
    <n v="764"/>
    <n v="117675.69"/>
    <n v="21969.74"/>
    <x v="2"/>
  </r>
  <r>
    <x v="0"/>
    <x v="1"/>
    <x v="1"/>
    <n v="13618"/>
    <n v="13"/>
    <n v="5787.73"/>
    <n v="2434.52"/>
    <x v="1"/>
  </r>
  <r>
    <x v="0"/>
    <x v="1"/>
    <x v="1"/>
    <n v="16024"/>
    <n v="208"/>
    <n v="86727.14"/>
    <n v="21973.15"/>
    <x v="3"/>
  </r>
  <r>
    <x v="0"/>
    <x v="1"/>
    <x v="1"/>
    <n v="16650"/>
    <n v="54"/>
    <n v="9251.2800000000007"/>
    <n v="4098.37"/>
    <x v="0"/>
  </r>
  <r>
    <x v="0"/>
    <x v="1"/>
    <x v="1"/>
    <n v="17892"/>
    <n v="117"/>
    <n v="15773.1"/>
    <n v="4195.59"/>
    <x v="4"/>
  </r>
  <r>
    <x v="0"/>
    <x v="1"/>
    <x v="1"/>
    <n v="18342"/>
    <n v="91"/>
    <n v="72890.31"/>
    <n v="18213.43"/>
    <x v="3"/>
  </r>
  <r>
    <x v="0"/>
    <x v="1"/>
    <x v="1"/>
    <n v="20177"/>
    <n v="71"/>
    <n v="7351.65"/>
    <n v="2914.46"/>
    <x v="5"/>
  </r>
  <r>
    <x v="0"/>
    <x v="1"/>
    <x v="1"/>
    <n v="21179"/>
    <n v="73"/>
    <n v="9842.94"/>
    <n v="5085.68"/>
    <x v="0"/>
  </r>
  <r>
    <x v="0"/>
    <x v="1"/>
    <x v="1"/>
    <n v="21260"/>
    <n v="49"/>
    <n v="8814.39"/>
    <n v="2575.2399999999998"/>
    <x v="4"/>
  </r>
  <r>
    <x v="0"/>
    <x v="1"/>
    <x v="1"/>
    <n v="22317"/>
    <n v="117"/>
    <n v="10527.92"/>
    <n v="3952.74"/>
    <x v="5"/>
  </r>
  <r>
    <x v="0"/>
    <x v="1"/>
    <x v="1"/>
    <n v="22940"/>
    <n v="598"/>
    <n v="79409.95"/>
    <n v="13657.06"/>
    <x v="2"/>
  </r>
  <r>
    <x v="0"/>
    <x v="1"/>
    <x v="1"/>
    <n v="23178"/>
    <n v="236"/>
    <n v="42173.01"/>
    <n v="7604.8"/>
    <x v="2"/>
  </r>
  <r>
    <x v="0"/>
    <x v="1"/>
    <x v="1"/>
    <n v="23600"/>
    <n v="1068"/>
    <n v="120284.13"/>
    <n v="31992.89"/>
    <x v="2"/>
  </r>
  <r>
    <x v="0"/>
    <x v="1"/>
    <x v="1"/>
    <n v="23756"/>
    <n v="150"/>
    <n v="27054.95"/>
    <n v="11288.38"/>
    <x v="1"/>
  </r>
  <r>
    <x v="0"/>
    <x v="1"/>
    <x v="1"/>
    <n v="24326"/>
    <n v="196"/>
    <n v="25442.43"/>
    <n v="6230.45"/>
    <x v="4"/>
  </r>
  <r>
    <x v="1"/>
    <x v="1"/>
    <x v="1"/>
    <n v="12184"/>
    <n v="16"/>
    <n v="2227.2600000000002"/>
    <n v="1224.22"/>
    <x v="0"/>
  </r>
  <r>
    <x v="1"/>
    <x v="1"/>
    <x v="1"/>
    <n v="12622"/>
    <n v="21"/>
    <n v="5207.22"/>
    <n v="2081.73"/>
    <x v="1"/>
  </r>
  <r>
    <x v="1"/>
    <x v="1"/>
    <x v="1"/>
    <n v="13527"/>
    <n v="364"/>
    <n v="54842.86"/>
    <n v="8723.98"/>
    <x v="2"/>
  </r>
  <r>
    <x v="1"/>
    <x v="1"/>
    <x v="1"/>
    <n v="13618"/>
    <n v="5"/>
    <n v="2228.0500000000002"/>
    <n v="968.45"/>
    <x v="1"/>
  </r>
  <r>
    <x v="1"/>
    <x v="1"/>
    <x v="1"/>
    <n v="16024"/>
    <n v="136"/>
    <n v="57123.26"/>
    <n v="18272.419999999998"/>
    <x v="3"/>
  </r>
  <r>
    <x v="1"/>
    <x v="1"/>
    <x v="1"/>
    <n v="16650"/>
    <n v="26"/>
    <n v="4210.2700000000004"/>
    <n v="2938.06"/>
    <x v="0"/>
  </r>
  <r>
    <x v="1"/>
    <x v="1"/>
    <x v="1"/>
    <n v="17892"/>
    <n v="96"/>
    <n v="14390.66"/>
    <n v="3809.87"/>
    <x v="4"/>
  </r>
  <r>
    <x v="1"/>
    <x v="1"/>
    <x v="1"/>
    <n v="18342"/>
    <n v="20"/>
    <n v="17343.97"/>
    <n v="4702.3100000000004"/>
    <x v="3"/>
  </r>
  <r>
    <x v="1"/>
    <x v="1"/>
    <x v="1"/>
    <n v="20177"/>
    <n v="23"/>
    <n v="2175.14"/>
    <n v="760.27"/>
    <x v="5"/>
  </r>
  <r>
    <x v="1"/>
    <x v="1"/>
    <x v="1"/>
    <n v="21179"/>
    <n v="43"/>
    <n v="5648.86"/>
    <n v="3246.64"/>
    <x v="0"/>
  </r>
  <r>
    <x v="1"/>
    <x v="1"/>
    <x v="1"/>
    <n v="21260"/>
    <n v="26"/>
    <n v="5238.97"/>
    <n v="1091.58"/>
    <x v="4"/>
  </r>
  <r>
    <x v="1"/>
    <x v="1"/>
    <x v="1"/>
    <n v="22317"/>
    <n v="18"/>
    <n v="1342.96"/>
    <n v="712.36"/>
    <x v="5"/>
  </r>
  <r>
    <x v="1"/>
    <x v="1"/>
    <x v="1"/>
    <n v="22940"/>
    <n v="157"/>
    <n v="20033.240000000002"/>
    <n v="5818.03"/>
    <x v="2"/>
  </r>
  <r>
    <x v="1"/>
    <x v="1"/>
    <x v="1"/>
    <n v="23178"/>
    <n v="313"/>
    <n v="52939.46"/>
    <n v="15056.49"/>
    <x v="2"/>
  </r>
  <r>
    <x v="1"/>
    <x v="1"/>
    <x v="1"/>
    <n v="23600"/>
    <n v="585"/>
    <n v="68612.740000000005"/>
    <n v="16327.52"/>
    <x v="2"/>
  </r>
  <r>
    <x v="1"/>
    <x v="1"/>
    <x v="1"/>
    <n v="23756"/>
    <n v="94"/>
    <n v="15702.34"/>
    <n v="7638.95"/>
    <x v="1"/>
  </r>
  <r>
    <x v="1"/>
    <x v="1"/>
    <x v="1"/>
    <n v="24326"/>
    <n v="33"/>
    <n v="4162.4399999999996"/>
    <n v="1353.47"/>
    <x v="4"/>
  </r>
  <r>
    <x v="2"/>
    <x v="1"/>
    <x v="1"/>
    <n v="12184"/>
    <n v="48"/>
    <n v="5591.15"/>
    <n v="3949.11"/>
    <x v="0"/>
  </r>
  <r>
    <x v="2"/>
    <x v="1"/>
    <x v="1"/>
    <n v="12622"/>
    <n v="27"/>
    <n v="6643.86"/>
    <n v="3602.3"/>
    <x v="1"/>
  </r>
  <r>
    <x v="2"/>
    <x v="1"/>
    <x v="1"/>
    <n v="13527"/>
    <n v="213"/>
    <n v="34512.85"/>
    <n v="8046.73"/>
    <x v="2"/>
  </r>
  <r>
    <x v="2"/>
    <x v="1"/>
    <x v="1"/>
    <n v="13618"/>
    <n v="28"/>
    <n v="13234.01"/>
    <n v="7083.25"/>
    <x v="1"/>
  </r>
  <r>
    <x v="2"/>
    <x v="1"/>
    <x v="1"/>
    <n v="16024"/>
    <n v="229"/>
    <n v="99289.06"/>
    <n v="25708.66"/>
    <x v="3"/>
  </r>
  <r>
    <x v="2"/>
    <x v="1"/>
    <x v="1"/>
    <n v="16650"/>
    <n v="22"/>
    <n v="4024.75"/>
    <n v="2941.24"/>
    <x v="0"/>
  </r>
  <r>
    <x v="2"/>
    <x v="1"/>
    <x v="1"/>
    <n v="17892"/>
    <n v="77"/>
    <n v="10163.549999999999"/>
    <n v="3480.7"/>
    <x v="4"/>
  </r>
  <r>
    <x v="2"/>
    <x v="1"/>
    <x v="1"/>
    <n v="18342"/>
    <n v="187"/>
    <n v="138896.51999999999"/>
    <n v="37182.11"/>
    <x v="3"/>
  </r>
  <r>
    <x v="2"/>
    <x v="1"/>
    <x v="1"/>
    <n v="20177"/>
    <n v="64"/>
    <n v="6906.6"/>
    <n v="3277.4"/>
    <x v="5"/>
  </r>
  <r>
    <x v="2"/>
    <x v="1"/>
    <x v="1"/>
    <n v="21179"/>
    <n v="64"/>
    <n v="6745.95"/>
    <n v="4454.8500000000004"/>
    <x v="0"/>
  </r>
  <r>
    <x v="2"/>
    <x v="1"/>
    <x v="1"/>
    <n v="21260"/>
    <n v="53"/>
    <n v="10808.57"/>
    <n v="3224.92"/>
    <x v="4"/>
  </r>
  <r>
    <x v="2"/>
    <x v="1"/>
    <x v="1"/>
    <n v="22317"/>
    <n v="38"/>
    <n v="2883.81"/>
    <n v="1336.95"/>
    <x v="5"/>
  </r>
  <r>
    <x v="2"/>
    <x v="1"/>
    <x v="1"/>
    <n v="22940"/>
    <n v="730"/>
    <n v="100093.49"/>
    <n v="23769.83"/>
    <x v="2"/>
  </r>
  <r>
    <x v="2"/>
    <x v="1"/>
    <x v="1"/>
    <n v="23178"/>
    <n v="129"/>
    <n v="24157.14"/>
    <n v="6077.44"/>
    <x v="2"/>
  </r>
  <r>
    <x v="2"/>
    <x v="1"/>
    <x v="1"/>
    <n v="23600"/>
    <n v="1095"/>
    <n v="135035.23000000001"/>
    <n v="35831.99"/>
    <x v="2"/>
  </r>
  <r>
    <x v="2"/>
    <x v="1"/>
    <x v="1"/>
    <n v="23756"/>
    <n v="105"/>
    <n v="20640.810000000001"/>
    <n v="12419.03"/>
    <x v="1"/>
  </r>
  <r>
    <x v="2"/>
    <x v="1"/>
    <x v="1"/>
    <n v="24326"/>
    <n v="70"/>
    <n v="10088.879999999999"/>
    <n v="3403.72"/>
    <x v="4"/>
  </r>
  <r>
    <x v="3"/>
    <x v="1"/>
    <x v="1"/>
    <n v="12184"/>
    <n v="51"/>
    <n v="5962.84"/>
    <n v="3291.01"/>
    <x v="0"/>
  </r>
  <r>
    <x v="3"/>
    <x v="1"/>
    <x v="1"/>
    <n v="12622"/>
    <n v="37"/>
    <n v="8846.2900000000009"/>
    <n v="4316.22"/>
    <x v="1"/>
  </r>
  <r>
    <x v="3"/>
    <x v="1"/>
    <x v="1"/>
    <n v="13527"/>
    <n v="429"/>
    <n v="73098.240000000005"/>
    <n v="17663.919999999998"/>
    <x v="2"/>
  </r>
  <r>
    <x v="3"/>
    <x v="1"/>
    <x v="1"/>
    <n v="13618"/>
    <n v="11"/>
    <n v="4947.42"/>
    <n v="2262.41"/>
    <x v="1"/>
  </r>
  <r>
    <x v="3"/>
    <x v="1"/>
    <x v="1"/>
    <n v="16024"/>
    <n v="145"/>
    <n v="65482.74"/>
    <n v="13870.12"/>
    <x v="3"/>
  </r>
  <r>
    <x v="3"/>
    <x v="1"/>
    <x v="1"/>
    <n v="16650"/>
    <n v="49"/>
    <n v="6146.49"/>
    <n v="3715.05"/>
    <x v="0"/>
  </r>
  <r>
    <x v="3"/>
    <x v="1"/>
    <x v="1"/>
    <n v="17892"/>
    <n v="104"/>
    <n v="15684.76"/>
    <n v="4080.12"/>
    <x v="4"/>
  </r>
  <r>
    <x v="3"/>
    <x v="1"/>
    <x v="1"/>
    <n v="18342"/>
    <n v="214"/>
    <n v="173626.04"/>
    <n v="47593.87"/>
    <x v="3"/>
  </r>
  <r>
    <x v="3"/>
    <x v="1"/>
    <x v="1"/>
    <n v="20177"/>
    <n v="69"/>
    <n v="7645.84"/>
    <n v="2636.63"/>
    <x v="5"/>
  </r>
  <r>
    <x v="3"/>
    <x v="1"/>
    <x v="1"/>
    <n v="21179"/>
    <n v="58"/>
    <n v="7104.46"/>
    <n v="3574.08"/>
    <x v="0"/>
  </r>
  <r>
    <x v="3"/>
    <x v="1"/>
    <x v="1"/>
    <n v="21260"/>
    <n v="80"/>
    <n v="15650.1"/>
    <n v="3884.13"/>
    <x v="4"/>
  </r>
  <r>
    <x v="3"/>
    <x v="1"/>
    <x v="1"/>
    <n v="22317"/>
    <n v="61"/>
    <n v="4830.4399999999996"/>
    <n v="1637"/>
    <x v="5"/>
  </r>
  <r>
    <x v="3"/>
    <x v="1"/>
    <x v="1"/>
    <n v="22940"/>
    <n v="720"/>
    <n v="98155.17"/>
    <n v="20155.25"/>
    <x v="2"/>
  </r>
  <r>
    <x v="3"/>
    <x v="1"/>
    <x v="1"/>
    <n v="23178"/>
    <n v="146"/>
    <n v="26386.45"/>
    <n v="5219.29"/>
    <x v="2"/>
  </r>
  <r>
    <x v="3"/>
    <x v="1"/>
    <x v="1"/>
    <n v="23600"/>
    <n v="1140"/>
    <n v="136913.24"/>
    <n v="29342.39"/>
    <x v="2"/>
  </r>
  <r>
    <x v="3"/>
    <x v="1"/>
    <x v="1"/>
    <n v="23756"/>
    <n v="62"/>
    <n v="12561.86"/>
    <n v="6670.64"/>
    <x v="1"/>
  </r>
  <r>
    <x v="3"/>
    <x v="1"/>
    <x v="1"/>
    <n v="24326"/>
    <n v="102"/>
    <n v="12790.49"/>
    <n v="2810.94"/>
    <x v="4"/>
  </r>
  <r>
    <x v="0"/>
    <x v="1"/>
    <x v="2"/>
    <n v="12184"/>
    <n v="72"/>
    <n v="10358.68"/>
    <n v="5615.9"/>
    <x v="0"/>
  </r>
  <r>
    <x v="0"/>
    <x v="1"/>
    <x v="2"/>
    <n v="12622"/>
    <n v="43"/>
    <n v="12671.01"/>
    <n v="6591.65"/>
    <x v="1"/>
  </r>
  <r>
    <x v="0"/>
    <x v="1"/>
    <x v="2"/>
    <n v="13527"/>
    <n v="576"/>
    <n v="84826.2"/>
    <n v="16209.05"/>
    <x v="2"/>
  </r>
  <r>
    <x v="0"/>
    <x v="1"/>
    <x v="2"/>
    <n v="13618"/>
    <n v="17"/>
    <n v="6838.28"/>
    <n v="3535.36"/>
    <x v="1"/>
  </r>
  <r>
    <x v="0"/>
    <x v="1"/>
    <x v="2"/>
    <n v="16024"/>
    <n v="293"/>
    <n v="118702.39999999999"/>
    <n v="28906.99"/>
    <x v="3"/>
  </r>
  <r>
    <x v="0"/>
    <x v="1"/>
    <x v="2"/>
    <n v="16650"/>
    <n v="48"/>
    <n v="6956.37"/>
    <n v="3286.65"/>
    <x v="0"/>
  </r>
  <r>
    <x v="0"/>
    <x v="1"/>
    <x v="2"/>
    <n v="17892"/>
    <n v="153"/>
    <n v="20400.8"/>
    <n v="6195.01"/>
    <x v="4"/>
  </r>
  <r>
    <x v="0"/>
    <x v="1"/>
    <x v="2"/>
    <n v="18342"/>
    <n v="130"/>
    <n v="120793.96"/>
    <n v="34856.49"/>
    <x v="3"/>
  </r>
  <r>
    <x v="0"/>
    <x v="1"/>
    <x v="2"/>
    <n v="20177"/>
    <n v="84"/>
    <n v="8866.41"/>
    <n v="3269.5"/>
    <x v="5"/>
  </r>
  <r>
    <x v="0"/>
    <x v="1"/>
    <x v="2"/>
    <n v="21179"/>
    <n v="47"/>
    <n v="6454.9"/>
    <n v="2875.88"/>
    <x v="0"/>
  </r>
  <r>
    <x v="0"/>
    <x v="1"/>
    <x v="2"/>
    <n v="21260"/>
    <n v="66"/>
    <n v="13182.32"/>
    <n v="3730.01"/>
    <x v="4"/>
  </r>
  <r>
    <x v="0"/>
    <x v="1"/>
    <x v="2"/>
    <n v="22317"/>
    <n v="84"/>
    <n v="7428.28"/>
    <n v="2388.14"/>
    <x v="5"/>
  </r>
  <r>
    <x v="0"/>
    <x v="1"/>
    <x v="2"/>
    <n v="22940"/>
    <n v="815"/>
    <n v="96791.69"/>
    <n v="20198.490000000002"/>
    <x v="2"/>
  </r>
  <r>
    <x v="0"/>
    <x v="1"/>
    <x v="2"/>
    <n v="23178"/>
    <n v="438"/>
    <n v="81771.69"/>
    <n v="13628.87"/>
    <x v="2"/>
  </r>
  <r>
    <x v="0"/>
    <x v="1"/>
    <x v="2"/>
    <n v="23600"/>
    <n v="1092"/>
    <n v="118222.92"/>
    <n v="29353.08"/>
    <x v="2"/>
  </r>
  <r>
    <x v="0"/>
    <x v="1"/>
    <x v="2"/>
    <n v="23756"/>
    <n v="139"/>
    <n v="29615.99"/>
    <n v="14970.01"/>
    <x v="1"/>
  </r>
  <r>
    <x v="0"/>
    <x v="1"/>
    <x v="2"/>
    <n v="24326"/>
    <n v="140"/>
    <n v="17994.73"/>
    <n v="4810.0600000000004"/>
    <x v="4"/>
  </r>
  <r>
    <x v="1"/>
    <x v="1"/>
    <x v="2"/>
    <n v="12184"/>
    <n v="33"/>
    <n v="3871.75"/>
    <n v="2133.77"/>
    <x v="0"/>
  </r>
  <r>
    <x v="1"/>
    <x v="1"/>
    <x v="2"/>
    <n v="12622"/>
    <n v="12"/>
    <n v="3620.46"/>
    <n v="1714.75"/>
    <x v="1"/>
  </r>
  <r>
    <x v="1"/>
    <x v="1"/>
    <x v="2"/>
    <n v="13527"/>
    <n v="199"/>
    <n v="29708.61"/>
    <n v="5563.05"/>
    <x v="2"/>
  </r>
  <r>
    <x v="1"/>
    <x v="1"/>
    <x v="2"/>
    <n v="13618"/>
    <n v="5"/>
    <n v="1655.6"/>
    <n v="714.72"/>
    <x v="1"/>
  </r>
  <r>
    <x v="1"/>
    <x v="1"/>
    <x v="2"/>
    <n v="16024"/>
    <n v="178"/>
    <n v="71291.820000000007"/>
    <n v="20989.86"/>
    <x v="3"/>
  </r>
  <r>
    <x v="1"/>
    <x v="1"/>
    <x v="2"/>
    <n v="16650"/>
    <n v="27"/>
    <n v="3696.86"/>
    <n v="2284.71"/>
    <x v="0"/>
  </r>
  <r>
    <x v="1"/>
    <x v="1"/>
    <x v="2"/>
    <n v="17892"/>
    <n v="65"/>
    <n v="9670.16"/>
    <n v="2427.33"/>
    <x v="4"/>
  </r>
  <r>
    <x v="1"/>
    <x v="1"/>
    <x v="2"/>
    <n v="18342"/>
    <n v="20"/>
    <n v="18680.05"/>
    <n v="5025.34"/>
    <x v="3"/>
  </r>
  <r>
    <x v="1"/>
    <x v="1"/>
    <x v="2"/>
    <n v="20177"/>
    <n v="35"/>
    <n v="3536.66"/>
    <n v="1416.91"/>
    <x v="5"/>
  </r>
  <r>
    <x v="1"/>
    <x v="1"/>
    <x v="2"/>
    <n v="21179"/>
    <n v="27"/>
    <n v="3902.13"/>
    <n v="2105.17"/>
    <x v="0"/>
  </r>
  <r>
    <x v="1"/>
    <x v="1"/>
    <x v="2"/>
    <n v="21260"/>
    <n v="34"/>
    <n v="6885.96"/>
    <n v="1789.76"/>
    <x v="4"/>
  </r>
  <r>
    <x v="1"/>
    <x v="1"/>
    <x v="2"/>
    <n v="22317"/>
    <n v="12"/>
    <n v="1265.7"/>
    <n v="654.53"/>
    <x v="5"/>
  </r>
  <r>
    <x v="1"/>
    <x v="1"/>
    <x v="2"/>
    <n v="22940"/>
    <n v="147"/>
    <n v="20255.650000000001"/>
    <n v="4875.75"/>
    <x v="2"/>
  </r>
  <r>
    <x v="1"/>
    <x v="1"/>
    <x v="2"/>
    <n v="23178"/>
    <n v="119"/>
    <n v="20218.599999999999"/>
    <n v="5986.51"/>
    <x v="2"/>
  </r>
  <r>
    <x v="1"/>
    <x v="1"/>
    <x v="2"/>
    <n v="23600"/>
    <n v="459"/>
    <n v="53589.33"/>
    <n v="14632.04"/>
    <x v="2"/>
  </r>
  <r>
    <x v="1"/>
    <x v="1"/>
    <x v="2"/>
    <n v="23756"/>
    <n v="50"/>
    <n v="7699.87"/>
    <n v="2863.79"/>
    <x v="1"/>
  </r>
  <r>
    <x v="1"/>
    <x v="1"/>
    <x v="2"/>
    <n v="24326"/>
    <n v="21"/>
    <n v="2983.8"/>
    <n v="969.63"/>
    <x v="4"/>
  </r>
  <r>
    <x v="2"/>
    <x v="1"/>
    <x v="2"/>
    <n v="12184"/>
    <n v="59"/>
    <n v="7132.03"/>
    <n v="5071.6499999999996"/>
    <x v="0"/>
  </r>
  <r>
    <x v="2"/>
    <x v="1"/>
    <x v="2"/>
    <n v="12622"/>
    <n v="58"/>
    <n v="18921.57"/>
    <n v="9236.16"/>
    <x v="1"/>
  </r>
  <r>
    <x v="2"/>
    <x v="1"/>
    <x v="2"/>
    <n v="13527"/>
    <n v="188"/>
    <n v="31250.32"/>
    <n v="8756.5300000000007"/>
    <x v="2"/>
  </r>
  <r>
    <x v="2"/>
    <x v="1"/>
    <x v="2"/>
    <n v="13618"/>
    <n v="30"/>
    <n v="10884.8"/>
    <n v="5970.49"/>
    <x v="1"/>
  </r>
  <r>
    <x v="2"/>
    <x v="1"/>
    <x v="2"/>
    <n v="16024"/>
    <n v="152"/>
    <n v="68095.539999999994"/>
    <n v="17569.13"/>
    <x v="3"/>
  </r>
  <r>
    <x v="2"/>
    <x v="1"/>
    <x v="2"/>
    <n v="16650"/>
    <n v="42"/>
    <n v="7517.65"/>
    <n v="5386.6"/>
    <x v="0"/>
  </r>
  <r>
    <x v="2"/>
    <x v="1"/>
    <x v="2"/>
    <n v="17892"/>
    <n v="126"/>
    <n v="16728.55"/>
    <n v="5682.75"/>
    <x v="4"/>
  </r>
  <r>
    <x v="2"/>
    <x v="1"/>
    <x v="2"/>
    <n v="18342"/>
    <n v="98"/>
    <n v="84941.56"/>
    <n v="26378.99"/>
    <x v="3"/>
  </r>
  <r>
    <x v="2"/>
    <x v="1"/>
    <x v="2"/>
    <n v="20177"/>
    <n v="52"/>
    <n v="4531.88"/>
    <n v="2091.11"/>
    <x v="5"/>
  </r>
  <r>
    <x v="2"/>
    <x v="1"/>
    <x v="2"/>
    <n v="21179"/>
    <n v="64"/>
    <n v="6489.01"/>
    <n v="3942.77"/>
    <x v="0"/>
  </r>
  <r>
    <x v="2"/>
    <x v="1"/>
    <x v="2"/>
    <n v="21260"/>
    <n v="44"/>
    <n v="9229.6200000000008"/>
    <n v="3129.47"/>
    <x v="4"/>
  </r>
  <r>
    <x v="2"/>
    <x v="1"/>
    <x v="2"/>
    <n v="22317"/>
    <n v="19"/>
    <n v="1455.4"/>
    <n v="733.92"/>
    <x v="5"/>
  </r>
  <r>
    <x v="2"/>
    <x v="1"/>
    <x v="2"/>
    <n v="22940"/>
    <n v="578"/>
    <n v="81401.570000000007"/>
    <n v="22017.759999999998"/>
    <x v="2"/>
  </r>
  <r>
    <x v="2"/>
    <x v="1"/>
    <x v="2"/>
    <n v="23178"/>
    <n v="134"/>
    <n v="23659.78"/>
    <n v="6568.42"/>
    <x v="2"/>
  </r>
  <r>
    <x v="2"/>
    <x v="1"/>
    <x v="2"/>
    <n v="23600"/>
    <n v="911"/>
    <n v="97973.05"/>
    <n v="28455.74"/>
    <x v="2"/>
  </r>
  <r>
    <x v="2"/>
    <x v="1"/>
    <x v="2"/>
    <n v="23756"/>
    <n v="61"/>
    <n v="9707.99"/>
    <n v="4882.91"/>
    <x v="1"/>
  </r>
  <r>
    <x v="2"/>
    <x v="1"/>
    <x v="2"/>
    <n v="24326"/>
    <n v="115"/>
    <n v="16694.75"/>
    <n v="4718.71"/>
    <x v="4"/>
  </r>
  <r>
    <x v="3"/>
    <x v="1"/>
    <x v="2"/>
    <n v="12184"/>
    <n v="36"/>
    <n v="4122.7299999999996"/>
    <n v="2045.3"/>
    <x v="0"/>
  </r>
  <r>
    <x v="3"/>
    <x v="1"/>
    <x v="2"/>
    <n v="12622"/>
    <n v="29"/>
    <n v="8700.67"/>
    <n v="4065.13"/>
    <x v="1"/>
  </r>
  <r>
    <x v="3"/>
    <x v="1"/>
    <x v="2"/>
    <n v="13527"/>
    <n v="295"/>
    <n v="46930.36"/>
    <n v="10563.74"/>
    <x v="2"/>
  </r>
  <r>
    <x v="3"/>
    <x v="1"/>
    <x v="2"/>
    <n v="13618"/>
    <n v="9"/>
    <n v="3817.35"/>
    <n v="1847.23"/>
    <x v="1"/>
  </r>
  <r>
    <x v="3"/>
    <x v="1"/>
    <x v="2"/>
    <n v="16024"/>
    <n v="193"/>
    <n v="74481.509999999995"/>
    <n v="18626.650000000001"/>
    <x v="3"/>
  </r>
  <r>
    <x v="3"/>
    <x v="1"/>
    <x v="2"/>
    <n v="16650"/>
    <n v="32"/>
    <n v="4527.97"/>
    <n v="2452.6"/>
    <x v="0"/>
  </r>
  <r>
    <x v="3"/>
    <x v="1"/>
    <x v="2"/>
    <n v="17892"/>
    <n v="44"/>
    <n v="6232.23"/>
    <n v="1515.27"/>
    <x v="4"/>
  </r>
  <r>
    <x v="3"/>
    <x v="1"/>
    <x v="2"/>
    <n v="18342"/>
    <n v="101"/>
    <n v="85944.85"/>
    <n v="21188.57"/>
    <x v="3"/>
  </r>
  <r>
    <x v="3"/>
    <x v="1"/>
    <x v="2"/>
    <n v="20177"/>
    <n v="104"/>
    <n v="10001.73"/>
    <n v="3599.75"/>
    <x v="5"/>
  </r>
  <r>
    <x v="3"/>
    <x v="1"/>
    <x v="2"/>
    <n v="21179"/>
    <n v="60"/>
    <n v="8059.75"/>
    <n v="4507.87"/>
    <x v="0"/>
  </r>
  <r>
    <x v="3"/>
    <x v="1"/>
    <x v="2"/>
    <n v="21260"/>
    <n v="67"/>
    <n v="11463.41"/>
    <n v="3015.56"/>
    <x v="4"/>
  </r>
  <r>
    <x v="3"/>
    <x v="1"/>
    <x v="2"/>
    <n v="22317"/>
    <n v="71"/>
    <n v="5652.36"/>
    <n v="2427.7800000000002"/>
    <x v="5"/>
  </r>
  <r>
    <x v="3"/>
    <x v="1"/>
    <x v="2"/>
    <n v="22940"/>
    <n v="297"/>
    <n v="36603.35"/>
    <n v="6637.21"/>
    <x v="2"/>
  </r>
  <r>
    <x v="3"/>
    <x v="1"/>
    <x v="2"/>
    <n v="23178"/>
    <n v="111"/>
    <n v="19762.11"/>
    <n v="3720.23"/>
    <x v="2"/>
  </r>
  <r>
    <x v="3"/>
    <x v="1"/>
    <x v="2"/>
    <n v="23600"/>
    <n v="1086"/>
    <n v="125239.4"/>
    <n v="30388.77"/>
    <x v="2"/>
  </r>
  <r>
    <x v="3"/>
    <x v="1"/>
    <x v="2"/>
    <n v="23756"/>
    <n v="144"/>
    <n v="29784.080000000002"/>
    <n v="14558.38"/>
    <x v="1"/>
  </r>
  <r>
    <x v="3"/>
    <x v="1"/>
    <x v="2"/>
    <n v="24326"/>
    <n v="60"/>
    <n v="8829.08"/>
    <n v="2076.63"/>
    <x v="4"/>
  </r>
  <r>
    <x v="0"/>
    <x v="1"/>
    <x v="3"/>
    <n v="12184"/>
    <n v="84"/>
    <n v="9804.8700000000008"/>
    <n v="4347.79"/>
    <x v="0"/>
  </r>
  <r>
    <x v="0"/>
    <x v="1"/>
    <x v="3"/>
    <n v="12622"/>
    <n v="52"/>
    <n v="13098.6"/>
    <n v="5561.48"/>
    <x v="1"/>
  </r>
  <r>
    <x v="0"/>
    <x v="1"/>
    <x v="3"/>
    <n v="13527"/>
    <n v="510"/>
    <n v="85819.24"/>
    <n v="13773.96"/>
    <x v="2"/>
  </r>
  <r>
    <x v="0"/>
    <x v="1"/>
    <x v="3"/>
    <n v="13618"/>
    <n v="24"/>
    <n v="9833.7800000000007"/>
    <n v="5215.57"/>
    <x v="1"/>
  </r>
  <r>
    <x v="0"/>
    <x v="1"/>
    <x v="3"/>
    <n v="16024"/>
    <n v="280"/>
    <n v="106529.8"/>
    <n v="28855.55"/>
    <x v="3"/>
  </r>
  <r>
    <x v="0"/>
    <x v="1"/>
    <x v="3"/>
    <n v="16650"/>
    <n v="33"/>
    <n v="4085.14"/>
    <n v="2233.31"/>
    <x v="0"/>
  </r>
  <r>
    <x v="0"/>
    <x v="1"/>
    <x v="3"/>
    <n v="17892"/>
    <n v="191"/>
    <n v="23761.74"/>
    <n v="6005.95"/>
    <x v="4"/>
  </r>
  <r>
    <x v="0"/>
    <x v="1"/>
    <x v="3"/>
    <n v="18342"/>
    <n v="117"/>
    <n v="106478.44"/>
    <n v="27871.040000000001"/>
    <x v="3"/>
  </r>
  <r>
    <x v="0"/>
    <x v="1"/>
    <x v="3"/>
    <n v="20177"/>
    <n v="134"/>
    <n v="15018.2"/>
    <n v="5910.73"/>
    <x v="5"/>
  </r>
  <r>
    <x v="0"/>
    <x v="1"/>
    <x v="3"/>
    <n v="21179"/>
    <n v="71"/>
    <n v="7649.39"/>
    <n v="3689.92"/>
    <x v="0"/>
  </r>
  <r>
    <x v="0"/>
    <x v="1"/>
    <x v="3"/>
    <n v="21260"/>
    <n v="57"/>
    <n v="9784.6"/>
    <n v="2470.21"/>
    <x v="4"/>
  </r>
  <r>
    <x v="0"/>
    <x v="1"/>
    <x v="3"/>
    <n v="22317"/>
    <n v="62"/>
    <n v="5639.95"/>
    <n v="1891.17"/>
    <x v="5"/>
  </r>
  <r>
    <x v="0"/>
    <x v="1"/>
    <x v="3"/>
    <n v="22940"/>
    <n v="723"/>
    <n v="93465.89"/>
    <n v="20442.21"/>
    <x v="2"/>
  </r>
  <r>
    <x v="0"/>
    <x v="1"/>
    <x v="3"/>
    <n v="23178"/>
    <n v="193"/>
    <n v="31234.87"/>
    <n v="5688.13"/>
    <x v="2"/>
  </r>
  <r>
    <x v="0"/>
    <x v="1"/>
    <x v="3"/>
    <n v="23600"/>
    <n v="789"/>
    <n v="79370.92"/>
    <n v="18835.93"/>
    <x v="2"/>
  </r>
  <r>
    <x v="0"/>
    <x v="1"/>
    <x v="3"/>
    <n v="23756"/>
    <n v="149"/>
    <n v="30186.95"/>
    <n v="14835.1"/>
    <x v="1"/>
  </r>
  <r>
    <x v="0"/>
    <x v="1"/>
    <x v="3"/>
    <n v="24326"/>
    <n v="160"/>
    <n v="24461.5"/>
    <n v="6336.92"/>
    <x v="4"/>
  </r>
  <r>
    <x v="1"/>
    <x v="1"/>
    <x v="3"/>
    <n v="12184"/>
    <n v="31"/>
    <n v="3186.42"/>
    <n v="1595.11"/>
    <x v="0"/>
  </r>
  <r>
    <x v="1"/>
    <x v="1"/>
    <x v="3"/>
    <n v="12622"/>
    <n v="8"/>
    <n v="1780.32"/>
    <n v="652.94000000000005"/>
    <x v="1"/>
  </r>
  <r>
    <x v="1"/>
    <x v="1"/>
    <x v="3"/>
    <n v="13527"/>
    <n v="369"/>
    <n v="54034.89"/>
    <n v="8137.68"/>
    <x v="2"/>
  </r>
  <r>
    <x v="1"/>
    <x v="1"/>
    <x v="3"/>
    <n v="13618"/>
    <n v="9"/>
    <n v="3693.25"/>
    <n v="1810.04"/>
    <x v="1"/>
  </r>
  <r>
    <x v="1"/>
    <x v="1"/>
    <x v="3"/>
    <n v="16024"/>
    <n v="187"/>
    <n v="85229.43"/>
    <n v="27309.56"/>
    <x v="3"/>
  </r>
  <r>
    <x v="1"/>
    <x v="1"/>
    <x v="3"/>
    <n v="16650"/>
    <n v="22"/>
    <n v="3634.67"/>
    <n v="1929.65"/>
    <x v="0"/>
  </r>
  <r>
    <x v="1"/>
    <x v="1"/>
    <x v="3"/>
    <n v="17892"/>
    <n v="110"/>
    <n v="16811.95"/>
    <n v="3549.47"/>
    <x v="4"/>
  </r>
  <r>
    <x v="1"/>
    <x v="1"/>
    <x v="3"/>
    <n v="18342"/>
    <n v="17"/>
    <n v="13260.94"/>
    <n v="3837.9"/>
    <x v="3"/>
  </r>
  <r>
    <x v="1"/>
    <x v="1"/>
    <x v="3"/>
    <n v="20177"/>
    <n v="23"/>
    <n v="2477.0700000000002"/>
    <n v="858.98"/>
    <x v="5"/>
  </r>
  <r>
    <x v="1"/>
    <x v="1"/>
    <x v="3"/>
    <n v="21179"/>
    <n v="31"/>
    <n v="4458.92"/>
    <n v="2633.94"/>
    <x v="0"/>
  </r>
  <r>
    <x v="1"/>
    <x v="1"/>
    <x v="3"/>
    <n v="21260"/>
    <n v="29"/>
    <n v="5032.95"/>
    <n v="1246.3699999999999"/>
    <x v="4"/>
  </r>
  <r>
    <x v="1"/>
    <x v="1"/>
    <x v="3"/>
    <n v="22317"/>
    <n v="19"/>
    <n v="1616.92"/>
    <n v="717.63"/>
    <x v="5"/>
  </r>
  <r>
    <x v="1"/>
    <x v="1"/>
    <x v="3"/>
    <n v="22940"/>
    <n v="224"/>
    <n v="31390.880000000001"/>
    <n v="8924.7199999999993"/>
    <x v="2"/>
  </r>
  <r>
    <x v="1"/>
    <x v="1"/>
    <x v="3"/>
    <n v="23178"/>
    <n v="330"/>
    <n v="57850.95"/>
    <n v="12793.52"/>
    <x v="2"/>
  </r>
  <r>
    <x v="1"/>
    <x v="1"/>
    <x v="3"/>
    <n v="23600"/>
    <n v="429"/>
    <n v="44153.120000000003"/>
    <n v="12121.43"/>
    <x v="2"/>
  </r>
  <r>
    <x v="1"/>
    <x v="1"/>
    <x v="3"/>
    <n v="23756"/>
    <n v="73"/>
    <n v="14328.62"/>
    <n v="6099.86"/>
    <x v="1"/>
  </r>
  <r>
    <x v="1"/>
    <x v="1"/>
    <x v="3"/>
    <n v="24326"/>
    <n v="17"/>
    <n v="2490.54"/>
    <n v="694.02"/>
    <x v="4"/>
  </r>
  <r>
    <x v="2"/>
    <x v="1"/>
    <x v="3"/>
    <n v="12184"/>
    <n v="83"/>
    <n v="12235.27"/>
    <n v="7415.44"/>
    <x v="0"/>
  </r>
  <r>
    <x v="2"/>
    <x v="1"/>
    <x v="3"/>
    <n v="12622"/>
    <n v="21"/>
    <n v="5002.41"/>
    <n v="3220.01"/>
    <x v="1"/>
  </r>
  <r>
    <x v="2"/>
    <x v="1"/>
    <x v="3"/>
    <n v="13527"/>
    <n v="460"/>
    <n v="71734.81"/>
    <n v="17761.189999999999"/>
    <x v="2"/>
  </r>
  <r>
    <x v="2"/>
    <x v="1"/>
    <x v="3"/>
    <n v="13618"/>
    <n v="23"/>
    <n v="9111.85"/>
    <n v="5325.91"/>
    <x v="1"/>
  </r>
  <r>
    <x v="2"/>
    <x v="1"/>
    <x v="3"/>
    <n v="16024"/>
    <n v="128"/>
    <n v="61663"/>
    <n v="19928.830000000002"/>
    <x v="3"/>
  </r>
  <r>
    <x v="2"/>
    <x v="1"/>
    <x v="3"/>
    <n v="16650"/>
    <n v="24"/>
    <n v="4491.62"/>
    <n v="2606.34"/>
    <x v="0"/>
  </r>
  <r>
    <x v="2"/>
    <x v="1"/>
    <x v="3"/>
    <n v="17892"/>
    <n v="132"/>
    <n v="16966.5"/>
    <n v="4811.03"/>
    <x v="4"/>
  </r>
  <r>
    <x v="2"/>
    <x v="1"/>
    <x v="3"/>
    <n v="18342"/>
    <n v="125"/>
    <n v="106503.69"/>
    <n v="26688.89"/>
    <x v="3"/>
  </r>
  <r>
    <x v="2"/>
    <x v="1"/>
    <x v="3"/>
    <n v="20177"/>
    <n v="64"/>
    <n v="6784.93"/>
    <n v="3105.95"/>
    <x v="5"/>
  </r>
  <r>
    <x v="2"/>
    <x v="1"/>
    <x v="3"/>
    <n v="21179"/>
    <n v="69"/>
    <n v="10026.01"/>
    <n v="6158.75"/>
    <x v="0"/>
  </r>
  <r>
    <x v="2"/>
    <x v="1"/>
    <x v="3"/>
    <n v="21260"/>
    <n v="43"/>
    <n v="8046.98"/>
    <n v="2844.94"/>
    <x v="4"/>
  </r>
  <r>
    <x v="2"/>
    <x v="1"/>
    <x v="3"/>
    <n v="22317"/>
    <n v="41"/>
    <n v="3975.83"/>
    <n v="1586.65"/>
    <x v="5"/>
  </r>
  <r>
    <x v="2"/>
    <x v="1"/>
    <x v="3"/>
    <n v="22940"/>
    <n v="524"/>
    <n v="66364.19"/>
    <n v="16232.24"/>
    <x v="2"/>
  </r>
  <r>
    <x v="2"/>
    <x v="1"/>
    <x v="3"/>
    <n v="23178"/>
    <n v="164"/>
    <n v="27040.18"/>
    <n v="7134.13"/>
    <x v="2"/>
  </r>
  <r>
    <x v="2"/>
    <x v="1"/>
    <x v="3"/>
    <n v="23600"/>
    <n v="764"/>
    <n v="92424.25"/>
    <n v="25251.32"/>
    <x v="2"/>
  </r>
  <r>
    <x v="2"/>
    <x v="1"/>
    <x v="3"/>
    <n v="23756"/>
    <n v="58"/>
    <n v="9165.74"/>
    <n v="5673"/>
    <x v="1"/>
  </r>
  <r>
    <x v="2"/>
    <x v="1"/>
    <x v="3"/>
    <n v="24326"/>
    <n v="131"/>
    <n v="18479.080000000002"/>
    <n v="5432.92"/>
    <x v="4"/>
  </r>
  <r>
    <x v="3"/>
    <x v="1"/>
    <x v="3"/>
    <n v="12184"/>
    <n v="91"/>
    <n v="12390.32"/>
    <n v="8005.77"/>
    <x v="0"/>
  </r>
  <r>
    <x v="3"/>
    <x v="1"/>
    <x v="3"/>
    <n v="12622"/>
    <n v="47"/>
    <n v="12749.34"/>
    <n v="5790.77"/>
    <x v="1"/>
  </r>
  <r>
    <x v="3"/>
    <x v="1"/>
    <x v="3"/>
    <n v="13527"/>
    <n v="628"/>
    <n v="99756.7"/>
    <n v="21711.15"/>
    <x v="2"/>
  </r>
  <r>
    <x v="3"/>
    <x v="1"/>
    <x v="3"/>
    <n v="13618"/>
    <n v="12"/>
    <n v="4808.49"/>
    <n v="2394.88"/>
    <x v="1"/>
  </r>
  <r>
    <x v="3"/>
    <x v="1"/>
    <x v="3"/>
    <n v="16024"/>
    <n v="242"/>
    <n v="106349.51"/>
    <n v="29736.45"/>
    <x v="3"/>
  </r>
  <r>
    <x v="3"/>
    <x v="1"/>
    <x v="3"/>
    <n v="16650"/>
    <n v="38"/>
    <n v="5087.8500000000004"/>
    <n v="2934.9"/>
    <x v="0"/>
  </r>
  <r>
    <x v="3"/>
    <x v="1"/>
    <x v="3"/>
    <n v="17892"/>
    <n v="73"/>
    <n v="9575.26"/>
    <n v="2652.26"/>
    <x v="4"/>
  </r>
  <r>
    <x v="3"/>
    <x v="1"/>
    <x v="3"/>
    <n v="18342"/>
    <n v="214"/>
    <n v="164376.14000000001"/>
    <n v="36841.46"/>
    <x v="3"/>
  </r>
  <r>
    <x v="3"/>
    <x v="1"/>
    <x v="3"/>
    <n v="20177"/>
    <n v="71"/>
    <n v="7873.64"/>
    <n v="3429.73"/>
    <x v="5"/>
  </r>
  <r>
    <x v="3"/>
    <x v="1"/>
    <x v="3"/>
    <n v="21179"/>
    <n v="58"/>
    <n v="7881.77"/>
    <n v="5038.6899999999996"/>
    <x v="0"/>
  </r>
  <r>
    <x v="3"/>
    <x v="1"/>
    <x v="3"/>
    <n v="21260"/>
    <n v="47"/>
    <n v="8075.46"/>
    <n v="2171.77"/>
    <x v="4"/>
  </r>
  <r>
    <x v="3"/>
    <x v="1"/>
    <x v="3"/>
    <n v="22317"/>
    <n v="82"/>
    <n v="8014.94"/>
    <n v="3371.18"/>
    <x v="5"/>
  </r>
  <r>
    <x v="3"/>
    <x v="1"/>
    <x v="3"/>
    <n v="22940"/>
    <n v="394"/>
    <n v="54091.58"/>
    <n v="12206.44"/>
    <x v="2"/>
  </r>
  <r>
    <x v="3"/>
    <x v="1"/>
    <x v="3"/>
    <n v="23178"/>
    <n v="189"/>
    <n v="34830.949999999997"/>
    <n v="7696.48"/>
    <x v="2"/>
  </r>
  <r>
    <x v="3"/>
    <x v="1"/>
    <x v="3"/>
    <n v="23600"/>
    <n v="1243"/>
    <n v="132298.46"/>
    <n v="29758.65"/>
    <x v="2"/>
  </r>
  <r>
    <x v="3"/>
    <x v="1"/>
    <x v="3"/>
    <n v="23756"/>
    <n v="96"/>
    <n v="18969.73"/>
    <n v="9480.5300000000007"/>
    <x v="1"/>
  </r>
  <r>
    <x v="3"/>
    <x v="1"/>
    <x v="3"/>
    <n v="24326"/>
    <n v="56"/>
    <n v="8524"/>
    <n v="2286.7399999999998"/>
    <x v="4"/>
  </r>
  <r>
    <x v="0"/>
    <x v="1"/>
    <x v="4"/>
    <n v="12184"/>
    <n v="94"/>
    <n v="11580.79"/>
    <n v="5961.42"/>
    <x v="0"/>
  </r>
  <r>
    <x v="0"/>
    <x v="1"/>
    <x v="4"/>
    <n v="12622"/>
    <n v="45"/>
    <n v="11867.46"/>
    <n v="5943.74"/>
    <x v="1"/>
  </r>
  <r>
    <x v="0"/>
    <x v="1"/>
    <x v="4"/>
    <n v="13527"/>
    <n v="332"/>
    <n v="51597.33"/>
    <n v="11191"/>
    <x v="2"/>
  </r>
  <r>
    <x v="0"/>
    <x v="1"/>
    <x v="4"/>
    <n v="13618"/>
    <n v="22"/>
    <n v="9946.69"/>
    <n v="4016.68"/>
    <x v="1"/>
  </r>
  <r>
    <x v="0"/>
    <x v="1"/>
    <x v="4"/>
    <n v="16024"/>
    <n v="259"/>
    <n v="116036.84"/>
    <n v="35195.050000000003"/>
    <x v="3"/>
  </r>
  <r>
    <x v="0"/>
    <x v="1"/>
    <x v="4"/>
    <n v="16650"/>
    <n v="80"/>
    <n v="13970.14"/>
    <n v="7597.14"/>
    <x v="0"/>
  </r>
  <r>
    <x v="0"/>
    <x v="1"/>
    <x v="4"/>
    <n v="17892"/>
    <n v="134"/>
    <n v="20819.12"/>
    <n v="6856.53"/>
    <x v="4"/>
  </r>
  <r>
    <x v="0"/>
    <x v="1"/>
    <x v="4"/>
    <n v="18342"/>
    <n v="179"/>
    <n v="147049.69"/>
    <n v="41751.06"/>
    <x v="3"/>
  </r>
  <r>
    <x v="0"/>
    <x v="1"/>
    <x v="4"/>
    <n v="20177"/>
    <n v="55"/>
    <n v="5380.49"/>
    <n v="2035.74"/>
    <x v="5"/>
  </r>
  <r>
    <x v="0"/>
    <x v="1"/>
    <x v="4"/>
    <n v="21179"/>
    <n v="49"/>
    <n v="5036.78"/>
    <n v="2066.83"/>
    <x v="0"/>
  </r>
  <r>
    <x v="0"/>
    <x v="1"/>
    <x v="4"/>
    <n v="21260"/>
    <n v="111"/>
    <n v="20016.8"/>
    <n v="5734.14"/>
    <x v="4"/>
  </r>
  <r>
    <x v="0"/>
    <x v="1"/>
    <x v="4"/>
    <n v="22317"/>
    <n v="129"/>
    <n v="10110.23"/>
    <n v="4062.76"/>
    <x v="5"/>
  </r>
  <r>
    <x v="0"/>
    <x v="1"/>
    <x v="4"/>
    <n v="22940"/>
    <n v="884"/>
    <n v="107521.93"/>
    <n v="21261.32"/>
    <x v="2"/>
  </r>
  <r>
    <x v="0"/>
    <x v="1"/>
    <x v="4"/>
    <n v="23178"/>
    <n v="176"/>
    <n v="31446.6"/>
    <n v="6261.79"/>
    <x v="2"/>
  </r>
  <r>
    <x v="0"/>
    <x v="1"/>
    <x v="4"/>
    <n v="23600"/>
    <n v="1409"/>
    <n v="155185.82999999999"/>
    <n v="32283.25"/>
    <x v="2"/>
  </r>
  <r>
    <x v="0"/>
    <x v="1"/>
    <x v="4"/>
    <n v="23756"/>
    <n v="125"/>
    <n v="25360"/>
    <n v="13684.28"/>
    <x v="1"/>
  </r>
  <r>
    <x v="0"/>
    <x v="1"/>
    <x v="4"/>
    <n v="24326"/>
    <n v="178"/>
    <n v="23132.69"/>
    <n v="7369.95"/>
    <x v="4"/>
  </r>
  <r>
    <x v="1"/>
    <x v="1"/>
    <x v="4"/>
    <n v="12184"/>
    <n v="15"/>
    <n v="1521.26"/>
    <n v="740.69"/>
    <x v="0"/>
  </r>
  <r>
    <x v="1"/>
    <x v="1"/>
    <x v="4"/>
    <n v="12622"/>
    <n v="16"/>
    <n v="4389.5"/>
    <n v="1614.44"/>
    <x v="1"/>
  </r>
  <r>
    <x v="1"/>
    <x v="1"/>
    <x v="4"/>
    <n v="13527"/>
    <n v="232"/>
    <n v="37587.440000000002"/>
    <n v="7386.88"/>
    <x v="2"/>
  </r>
  <r>
    <x v="1"/>
    <x v="1"/>
    <x v="4"/>
    <n v="13618"/>
    <n v="9"/>
    <n v="3658.86"/>
    <n v="1772.5"/>
    <x v="1"/>
  </r>
  <r>
    <x v="1"/>
    <x v="1"/>
    <x v="4"/>
    <n v="16024"/>
    <n v="201"/>
    <n v="91535.53"/>
    <n v="25177.34"/>
    <x v="3"/>
  </r>
  <r>
    <x v="1"/>
    <x v="1"/>
    <x v="4"/>
    <n v="16650"/>
    <n v="32"/>
    <n v="4512.0600000000004"/>
    <n v="2517.83"/>
    <x v="0"/>
  </r>
  <r>
    <x v="1"/>
    <x v="1"/>
    <x v="4"/>
    <n v="17892"/>
    <n v="59"/>
    <n v="7383.01"/>
    <n v="1544.7"/>
    <x v="4"/>
  </r>
  <r>
    <x v="1"/>
    <x v="1"/>
    <x v="4"/>
    <n v="18342"/>
    <n v="13"/>
    <n v="9906.67"/>
    <n v="2629.09"/>
    <x v="3"/>
  </r>
  <r>
    <x v="1"/>
    <x v="1"/>
    <x v="4"/>
    <n v="20177"/>
    <n v="27"/>
    <n v="3052.39"/>
    <n v="1360.77"/>
    <x v="5"/>
  </r>
  <r>
    <x v="1"/>
    <x v="1"/>
    <x v="4"/>
    <n v="21179"/>
    <n v="52"/>
    <n v="7076.66"/>
    <n v="4314.6400000000003"/>
    <x v="0"/>
  </r>
  <r>
    <x v="1"/>
    <x v="1"/>
    <x v="4"/>
    <n v="21260"/>
    <n v="26"/>
    <n v="5371.05"/>
    <n v="1152.76"/>
    <x v="4"/>
  </r>
  <r>
    <x v="1"/>
    <x v="1"/>
    <x v="4"/>
    <n v="22317"/>
    <n v="10"/>
    <n v="787.65"/>
    <n v="388.97"/>
    <x v="5"/>
  </r>
  <r>
    <x v="1"/>
    <x v="1"/>
    <x v="4"/>
    <n v="22940"/>
    <n v="130"/>
    <n v="16856.39"/>
    <n v="4926.71"/>
    <x v="2"/>
  </r>
  <r>
    <x v="1"/>
    <x v="1"/>
    <x v="4"/>
    <n v="23178"/>
    <n v="197"/>
    <n v="38583.440000000002"/>
    <n v="10080.42"/>
    <x v="2"/>
  </r>
  <r>
    <x v="1"/>
    <x v="1"/>
    <x v="4"/>
    <n v="23600"/>
    <n v="605"/>
    <n v="68945.88"/>
    <n v="21005.35"/>
    <x v="2"/>
  </r>
  <r>
    <x v="1"/>
    <x v="1"/>
    <x v="4"/>
    <n v="23756"/>
    <n v="75"/>
    <n v="13497.26"/>
    <n v="5884.1"/>
    <x v="1"/>
  </r>
  <r>
    <x v="1"/>
    <x v="1"/>
    <x v="4"/>
    <n v="24326"/>
    <n v="41"/>
    <n v="6036.87"/>
    <n v="1964.83"/>
    <x v="4"/>
  </r>
  <r>
    <x v="2"/>
    <x v="1"/>
    <x v="4"/>
    <n v="12184"/>
    <n v="51"/>
    <n v="7647.18"/>
    <n v="4646.6400000000003"/>
    <x v="0"/>
  </r>
  <r>
    <x v="2"/>
    <x v="1"/>
    <x v="4"/>
    <n v="12622"/>
    <n v="41"/>
    <n v="11071.94"/>
    <n v="6499.91"/>
    <x v="1"/>
  </r>
  <r>
    <x v="2"/>
    <x v="1"/>
    <x v="4"/>
    <n v="13527"/>
    <n v="505"/>
    <n v="80634.02"/>
    <n v="19921.61"/>
    <x v="2"/>
  </r>
  <r>
    <x v="2"/>
    <x v="1"/>
    <x v="4"/>
    <n v="13618"/>
    <n v="24"/>
    <n v="9190.2900000000009"/>
    <n v="4789.04"/>
    <x v="1"/>
  </r>
  <r>
    <x v="2"/>
    <x v="1"/>
    <x v="4"/>
    <n v="16024"/>
    <n v="307"/>
    <n v="120551.69"/>
    <n v="35081.089999999997"/>
    <x v="3"/>
  </r>
  <r>
    <x v="2"/>
    <x v="1"/>
    <x v="4"/>
    <n v="16650"/>
    <n v="44"/>
    <n v="7091.49"/>
    <n v="4161.76"/>
    <x v="0"/>
  </r>
  <r>
    <x v="2"/>
    <x v="1"/>
    <x v="4"/>
    <n v="17892"/>
    <n v="70"/>
    <n v="10243.61"/>
    <n v="3236.12"/>
    <x v="4"/>
  </r>
  <r>
    <x v="2"/>
    <x v="1"/>
    <x v="4"/>
    <n v="18342"/>
    <n v="175"/>
    <n v="158756.38"/>
    <n v="41773.050000000003"/>
    <x v="3"/>
  </r>
  <r>
    <x v="2"/>
    <x v="1"/>
    <x v="4"/>
    <n v="20177"/>
    <n v="73"/>
    <n v="6719.95"/>
    <n v="3470.6"/>
    <x v="5"/>
  </r>
  <r>
    <x v="2"/>
    <x v="1"/>
    <x v="4"/>
    <n v="21179"/>
    <n v="43"/>
    <n v="6161.18"/>
    <n v="4647.2299999999996"/>
    <x v="0"/>
  </r>
  <r>
    <x v="2"/>
    <x v="1"/>
    <x v="4"/>
    <n v="21260"/>
    <n v="27"/>
    <n v="4604.07"/>
    <n v="1470.56"/>
    <x v="4"/>
  </r>
  <r>
    <x v="2"/>
    <x v="1"/>
    <x v="4"/>
    <n v="22317"/>
    <n v="25"/>
    <n v="2205.5300000000002"/>
    <n v="1120.1300000000001"/>
    <x v="5"/>
  </r>
  <r>
    <x v="2"/>
    <x v="1"/>
    <x v="4"/>
    <n v="22940"/>
    <n v="479"/>
    <n v="63639.89"/>
    <n v="17722.71"/>
    <x v="2"/>
  </r>
  <r>
    <x v="2"/>
    <x v="1"/>
    <x v="4"/>
    <n v="23178"/>
    <n v="128"/>
    <n v="22977.29"/>
    <n v="5120.26"/>
    <x v="2"/>
  </r>
  <r>
    <x v="2"/>
    <x v="1"/>
    <x v="4"/>
    <n v="23600"/>
    <n v="667"/>
    <n v="69796.14"/>
    <n v="20868.45"/>
    <x v="2"/>
  </r>
  <r>
    <x v="2"/>
    <x v="1"/>
    <x v="4"/>
    <n v="23756"/>
    <n v="125"/>
    <n v="27554.15"/>
    <n v="15626.22"/>
    <x v="1"/>
  </r>
  <r>
    <x v="2"/>
    <x v="1"/>
    <x v="4"/>
    <n v="24326"/>
    <n v="73"/>
    <n v="11670.5"/>
    <n v="4030.1"/>
    <x v="4"/>
  </r>
  <r>
    <x v="3"/>
    <x v="1"/>
    <x v="4"/>
    <n v="12184"/>
    <n v="103"/>
    <n v="10701.46"/>
    <n v="6426.56"/>
    <x v="0"/>
  </r>
  <r>
    <x v="3"/>
    <x v="1"/>
    <x v="4"/>
    <n v="12622"/>
    <n v="33"/>
    <n v="7265.08"/>
    <n v="3911.25"/>
    <x v="1"/>
  </r>
  <r>
    <x v="3"/>
    <x v="1"/>
    <x v="4"/>
    <n v="13527"/>
    <n v="614"/>
    <n v="97093.02"/>
    <n v="19620.04"/>
    <x v="2"/>
  </r>
  <r>
    <x v="3"/>
    <x v="1"/>
    <x v="4"/>
    <n v="13618"/>
    <n v="11"/>
    <n v="3968.24"/>
    <n v="2036.93"/>
    <x v="1"/>
  </r>
  <r>
    <x v="3"/>
    <x v="1"/>
    <x v="4"/>
    <n v="16024"/>
    <n v="156"/>
    <n v="59996.78"/>
    <n v="17084.400000000001"/>
    <x v="3"/>
  </r>
  <r>
    <x v="3"/>
    <x v="1"/>
    <x v="4"/>
    <n v="16650"/>
    <n v="55"/>
    <n v="8869.51"/>
    <n v="4535.6400000000003"/>
    <x v="0"/>
  </r>
  <r>
    <x v="3"/>
    <x v="1"/>
    <x v="4"/>
    <n v="17892"/>
    <n v="59"/>
    <n v="7664.02"/>
    <n v="1970.31"/>
    <x v="4"/>
  </r>
  <r>
    <x v="3"/>
    <x v="1"/>
    <x v="4"/>
    <n v="18342"/>
    <n v="145"/>
    <n v="121737.43"/>
    <n v="25622.32"/>
    <x v="3"/>
  </r>
  <r>
    <x v="3"/>
    <x v="1"/>
    <x v="4"/>
    <n v="20177"/>
    <n v="89"/>
    <n v="9296.77"/>
    <n v="3378.13"/>
    <x v="5"/>
  </r>
  <r>
    <x v="3"/>
    <x v="1"/>
    <x v="4"/>
    <n v="21179"/>
    <n v="66"/>
    <n v="9060.39"/>
    <n v="5372.31"/>
    <x v="0"/>
  </r>
  <r>
    <x v="3"/>
    <x v="1"/>
    <x v="4"/>
    <n v="21260"/>
    <n v="78"/>
    <n v="15251.16"/>
    <n v="3414.44"/>
    <x v="4"/>
  </r>
  <r>
    <x v="3"/>
    <x v="1"/>
    <x v="4"/>
    <n v="22317"/>
    <n v="72"/>
    <n v="6252.27"/>
    <n v="2271.6799999999998"/>
    <x v="5"/>
  </r>
  <r>
    <x v="3"/>
    <x v="1"/>
    <x v="4"/>
    <n v="22940"/>
    <n v="693"/>
    <n v="83172.399999999994"/>
    <n v="19269.099999999999"/>
    <x v="2"/>
  </r>
  <r>
    <x v="3"/>
    <x v="1"/>
    <x v="4"/>
    <n v="23178"/>
    <n v="188"/>
    <n v="31056.27"/>
    <n v="7367.82"/>
    <x v="2"/>
  </r>
  <r>
    <x v="3"/>
    <x v="1"/>
    <x v="4"/>
    <n v="23600"/>
    <n v="1168"/>
    <n v="123834.84"/>
    <n v="26809.68"/>
    <x v="2"/>
  </r>
  <r>
    <x v="3"/>
    <x v="1"/>
    <x v="4"/>
    <n v="23756"/>
    <n v="120"/>
    <n v="18293.12"/>
    <n v="7905.25"/>
    <x v="1"/>
  </r>
  <r>
    <x v="3"/>
    <x v="1"/>
    <x v="4"/>
    <n v="24326"/>
    <n v="110"/>
    <n v="15271.3"/>
    <n v="3844.66"/>
    <x v="4"/>
  </r>
  <r>
    <x v="0"/>
    <x v="1"/>
    <x v="5"/>
    <n v="12184"/>
    <n v="62"/>
    <n v="6667.94"/>
    <n v="2804.01"/>
    <x v="0"/>
  </r>
  <r>
    <x v="0"/>
    <x v="1"/>
    <x v="5"/>
    <n v="12622"/>
    <n v="35"/>
    <n v="9657.9599999999991"/>
    <n v="4198.6499999999996"/>
    <x v="1"/>
  </r>
  <r>
    <x v="0"/>
    <x v="1"/>
    <x v="5"/>
    <n v="13527"/>
    <n v="485"/>
    <n v="81943.73"/>
    <n v="13355.09"/>
    <x v="2"/>
  </r>
  <r>
    <x v="0"/>
    <x v="1"/>
    <x v="5"/>
    <n v="13618"/>
    <n v="19"/>
    <n v="6312.05"/>
    <n v="2569.4899999999998"/>
    <x v="1"/>
  </r>
  <r>
    <x v="0"/>
    <x v="1"/>
    <x v="5"/>
    <n v="16024"/>
    <n v="131"/>
    <n v="62049.71"/>
    <n v="17709.63"/>
    <x v="3"/>
  </r>
  <r>
    <x v="0"/>
    <x v="1"/>
    <x v="5"/>
    <n v="16650"/>
    <n v="55"/>
    <n v="8629.4"/>
    <n v="3572.06"/>
    <x v="0"/>
  </r>
  <r>
    <x v="0"/>
    <x v="1"/>
    <x v="5"/>
    <n v="17892"/>
    <n v="142"/>
    <n v="20212.91"/>
    <n v="6630.17"/>
    <x v="4"/>
  </r>
  <r>
    <x v="0"/>
    <x v="1"/>
    <x v="5"/>
    <n v="18342"/>
    <n v="173"/>
    <n v="143942.70000000001"/>
    <n v="35402.839999999997"/>
    <x v="3"/>
  </r>
  <r>
    <x v="0"/>
    <x v="1"/>
    <x v="5"/>
    <n v="20177"/>
    <n v="84"/>
    <n v="7424.79"/>
    <n v="2831.86"/>
    <x v="5"/>
  </r>
  <r>
    <x v="0"/>
    <x v="1"/>
    <x v="5"/>
    <n v="21179"/>
    <n v="41"/>
    <n v="5208.92"/>
    <n v="2358.84"/>
    <x v="0"/>
  </r>
  <r>
    <x v="0"/>
    <x v="1"/>
    <x v="5"/>
    <n v="21260"/>
    <n v="76"/>
    <n v="14823.08"/>
    <n v="4809.59"/>
    <x v="4"/>
  </r>
  <r>
    <x v="0"/>
    <x v="1"/>
    <x v="5"/>
    <n v="22317"/>
    <n v="114"/>
    <n v="9578.64"/>
    <n v="3867.77"/>
    <x v="5"/>
  </r>
  <r>
    <x v="0"/>
    <x v="1"/>
    <x v="5"/>
    <n v="22940"/>
    <n v="509"/>
    <n v="62540.6"/>
    <n v="11989.48"/>
    <x v="2"/>
  </r>
  <r>
    <x v="0"/>
    <x v="1"/>
    <x v="5"/>
    <n v="23178"/>
    <n v="335"/>
    <n v="61636.28"/>
    <n v="10297.870000000001"/>
    <x v="2"/>
  </r>
  <r>
    <x v="0"/>
    <x v="1"/>
    <x v="5"/>
    <n v="23600"/>
    <n v="1148"/>
    <n v="128889.60000000001"/>
    <n v="32203.16"/>
    <x v="2"/>
  </r>
  <r>
    <x v="0"/>
    <x v="1"/>
    <x v="5"/>
    <n v="23756"/>
    <n v="123"/>
    <n v="22977.32"/>
    <n v="10772.28"/>
    <x v="1"/>
  </r>
  <r>
    <x v="0"/>
    <x v="1"/>
    <x v="5"/>
    <n v="24326"/>
    <n v="148"/>
    <n v="23044.3"/>
    <n v="7428.78"/>
    <x v="4"/>
  </r>
  <r>
    <x v="1"/>
    <x v="1"/>
    <x v="5"/>
    <n v="12184"/>
    <n v="26"/>
    <n v="2647.88"/>
    <n v="1140.72"/>
    <x v="0"/>
  </r>
  <r>
    <x v="1"/>
    <x v="1"/>
    <x v="5"/>
    <n v="12622"/>
    <n v="21"/>
    <n v="5487.76"/>
    <n v="2284.94"/>
    <x v="1"/>
  </r>
  <r>
    <x v="1"/>
    <x v="1"/>
    <x v="5"/>
    <n v="13527"/>
    <n v="355"/>
    <n v="59969.19"/>
    <n v="11835.6"/>
    <x v="2"/>
  </r>
  <r>
    <x v="1"/>
    <x v="1"/>
    <x v="5"/>
    <n v="13618"/>
    <n v="7"/>
    <n v="3112.47"/>
    <n v="1394.09"/>
    <x v="1"/>
  </r>
  <r>
    <x v="1"/>
    <x v="1"/>
    <x v="5"/>
    <n v="16024"/>
    <n v="111"/>
    <n v="42909.94"/>
    <n v="14233.68"/>
    <x v="3"/>
  </r>
  <r>
    <x v="1"/>
    <x v="1"/>
    <x v="5"/>
    <n v="16650"/>
    <n v="21"/>
    <n v="3778.94"/>
    <n v="2640.39"/>
    <x v="0"/>
  </r>
  <r>
    <x v="1"/>
    <x v="1"/>
    <x v="5"/>
    <n v="17892"/>
    <n v="62"/>
    <n v="8419.57"/>
    <n v="2073.65"/>
    <x v="4"/>
  </r>
  <r>
    <x v="1"/>
    <x v="1"/>
    <x v="5"/>
    <n v="18342"/>
    <n v="24"/>
    <n v="17872.03"/>
    <n v="4756.6499999999996"/>
    <x v="3"/>
  </r>
  <r>
    <x v="1"/>
    <x v="1"/>
    <x v="5"/>
    <n v="20177"/>
    <n v="14"/>
    <n v="1481.67"/>
    <n v="541.11"/>
    <x v="5"/>
  </r>
  <r>
    <x v="1"/>
    <x v="1"/>
    <x v="5"/>
    <n v="21179"/>
    <n v="43"/>
    <n v="6441.2"/>
    <n v="4214.29"/>
    <x v="0"/>
  </r>
  <r>
    <x v="1"/>
    <x v="1"/>
    <x v="5"/>
    <n v="21260"/>
    <n v="43"/>
    <n v="8791.25"/>
    <n v="2061.87"/>
    <x v="4"/>
  </r>
  <r>
    <x v="1"/>
    <x v="1"/>
    <x v="5"/>
    <n v="22317"/>
    <n v="10"/>
    <n v="893.72"/>
    <n v="417.42"/>
    <x v="5"/>
  </r>
  <r>
    <x v="1"/>
    <x v="1"/>
    <x v="5"/>
    <n v="22940"/>
    <n v="209"/>
    <n v="29727.14"/>
    <n v="7088.68"/>
    <x v="2"/>
  </r>
  <r>
    <x v="1"/>
    <x v="1"/>
    <x v="5"/>
    <n v="23178"/>
    <n v="316"/>
    <n v="57693.85"/>
    <n v="15115.61"/>
    <x v="2"/>
  </r>
  <r>
    <x v="1"/>
    <x v="1"/>
    <x v="5"/>
    <n v="23600"/>
    <n v="302"/>
    <n v="37606.29"/>
    <n v="9839.51"/>
    <x v="2"/>
  </r>
  <r>
    <x v="1"/>
    <x v="1"/>
    <x v="5"/>
    <n v="23756"/>
    <n v="35"/>
    <n v="5918.26"/>
    <n v="2759.29"/>
    <x v="1"/>
  </r>
  <r>
    <x v="1"/>
    <x v="1"/>
    <x v="5"/>
    <n v="24326"/>
    <n v="34"/>
    <n v="4547.78"/>
    <n v="1359.21"/>
    <x v="4"/>
  </r>
  <r>
    <x v="2"/>
    <x v="1"/>
    <x v="5"/>
    <n v="12184"/>
    <n v="91"/>
    <n v="14684.94"/>
    <n v="10417.61"/>
    <x v="0"/>
  </r>
  <r>
    <x v="2"/>
    <x v="1"/>
    <x v="5"/>
    <n v="12622"/>
    <n v="35"/>
    <n v="10335.780000000001"/>
    <n v="6043.28"/>
    <x v="1"/>
  </r>
  <r>
    <x v="2"/>
    <x v="1"/>
    <x v="5"/>
    <n v="13527"/>
    <n v="451"/>
    <n v="69497.289999999994"/>
    <n v="18116.02"/>
    <x v="2"/>
  </r>
  <r>
    <x v="2"/>
    <x v="1"/>
    <x v="5"/>
    <n v="13618"/>
    <n v="18"/>
    <n v="6702.83"/>
    <n v="3248.96"/>
    <x v="1"/>
  </r>
  <r>
    <x v="2"/>
    <x v="1"/>
    <x v="5"/>
    <n v="16024"/>
    <n v="143"/>
    <n v="64940.37"/>
    <n v="19108.04"/>
    <x v="3"/>
  </r>
  <r>
    <x v="2"/>
    <x v="1"/>
    <x v="5"/>
    <n v="16650"/>
    <n v="49"/>
    <n v="6326.63"/>
    <n v="4111.63"/>
    <x v="0"/>
  </r>
  <r>
    <x v="2"/>
    <x v="1"/>
    <x v="5"/>
    <n v="17892"/>
    <n v="107"/>
    <n v="13842.6"/>
    <n v="4572.6499999999996"/>
    <x v="4"/>
  </r>
  <r>
    <x v="2"/>
    <x v="1"/>
    <x v="5"/>
    <n v="18342"/>
    <n v="100"/>
    <n v="76557.279999999999"/>
    <n v="23322"/>
    <x v="3"/>
  </r>
  <r>
    <x v="2"/>
    <x v="1"/>
    <x v="5"/>
    <n v="20177"/>
    <n v="80"/>
    <n v="7655.99"/>
    <n v="3024.53"/>
    <x v="5"/>
  </r>
  <r>
    <x v="2"/>
    <x v="1"/>
    <x v="5"/>
    <n v="21179"/>
    <n v="67"/>
    <n v="10110.82"/>
    <n v="6779.17"/>
    <x v="0"/>
  </r>
  <r>
    <x v="2"/>
    <x v="1"/>
    <x v="5"/>
    <n v="21260"/>
    <n v="61"/>
    <n v="11738.24"/>
    <n v="3585.52"/>
    <x v="4"/>
  </r>
  <r>
    <x v="2"/>
    <x v="1"/>
    <x v="5"/>
    <n v="22317"/>
    <n v="47"/>
    <n v="3786.47"/>
    <n v="1959.77"/>
    <x v="5"/>
  </r>
  <r>
    <x v="2"/>
    <x v="1"/>
    <x v="5"/>
    <n v="22940"/>
    <n v="372"/>
    <n v="51181.85"/>
    <n v="14012.47"/>
    <x v="2"/>
  </r>
  <r>
    <x v="2"/>
    <x v="1"/>
    <x v="5"/>
    <n v="23178"/>
    <n v="189"/>
    <n v="36951.300000000003"/>
    <n v="10562.77"/>
    <x v="2"/>
  </r>
  <r>
    <x v="2"/>
    <x v="1"/>
    <x v="5"/>
    <n v="23600"/>
    <n v="1149"/>
    <n v="134326.96"/>
    <n v="33828.33"/>
    <x v="2"/>
  </r>
  <r>
    <x v="2"/>
    <x v="1"/>
    <x v="5"/>
    <n v="23756"/>
    <n v="114"/>
    <n v="21013.759999999998"/>
    <n v="12854.26"/>
    <x v="1"/>
  </r>
  <r>
    <x v="2"/>
    <x v="1"/>
    <x v="5"/>
    <n v="24326"/>
    <n v="107"/>
    <n v="17088.150000000001"/>
    <n v="4841.04"/>
    <x v="4"/>
  </r>
  <r>
    <x v="3"/>
    <x v="1"/>
    <x v="5"/>
    <n v="12184"/>
    <n v="60"/>
    <n v="8711.19"/>
    <n v="5642.23"/>
    <x v="0"/>
  </r>
  <r>
    <x v="3"/>
    <x v="1"/>
    <x v="5"/>
    <n v="12622"/>
    <n v="42"/>
    <n v="10049.99"/>
    <n v="4786.3"/>
    <x v="1"/>
  </r>
  <r>
    <x v="3"/>
    <x v="1"/>
    <x v="5"/>
    <n v="13527"/>
    <n v="439"/>
    <n v="67749.55"/>
    <n v="15783.31"/>
    <x v="2"/>
  </r>
  <r>
    <x v="3"/>
    <x v="1"/>
    <x v="5"/>
    <n v="13618"/>
    <n v="8"/>
    <n v="2935.23"/>
    <n v="1547.12"/>
    <x v="1"/>
  </r>
  <r>
    <x v="3"/>
    <x v="1"/>
    <x v="5"/>
    <n v="16024"/>
    <n v="133"/>
    <n v="62232.97"/>
    <n v="17737.02"/>
    <x v="3"/>
  </r>
  <r>
    <x v="3"/>
    <x v="1"/>
    <x v="5"/>
    <n v="16650"/>
    <n v="60"/>
    <n v="8637.16"/>
    <n v="4326.45"/>
    <x v="0"/>
  </r>
  <r>
    <x v="3"/>
    <x v="1"/>
    <x v="5"/>
    <n v="17892"/>
    <n v="99"/>
    <n v="13079.35"/>
    <n v="2902.34"/>
    <x v="4"/>
  </r>
  <r>
    <x v="3"/>
    <x v="1"/>
    <x v="5"/>
    <n v="18342"/>
    <n v="129"/>
    <n v="115367.19"/>
    <n v="24002.25"/>
    <x v="3"/>
  </r>
  <r>
    <x v="3"/>
    <x v="1"/>
    <x v="5"/>
    <n v="20177"/>
    <n v="104"/>
    <n v="10326.66"/>
    <n v="4353.92"/>
    <x v="5"/>
  </r>
  <r>
    <x v="3"/>
    <x v="1"/>
    <x v="5"/>
    <n v="21179"/>
    <n v="50"/>
    <n v="6552.29"/>
    <n v="3652.29"/>
    <x v="0"/>
  </r>
  <r>
    <x v="3"/>
    <x v="1"/>
    <x v="5"/>
    <n v="21260"/>
    <n v="56"/>
    <n v="9905.2900000000009"/>
    <n v="2174.44"/>
    <x v="4"/>
  </r>
  <r>
    <x v="3"/>
    <x v="1"/>
    <x v="5"/>
    <n v="22317"/>
    <n v="53"/>
    <n v="4960.1899999999996"/>
    <n v="1663.78"/>
    <x v="5"/>
  </r>
  <r>
    <x v="3"/>
    <x v="1"/>
    <x v="5"/>
    <n v="22940"/>
    <n v="607"/>
    <n v="73585.08"/>
    <n v="15867.23"/>
    <x v="2"/>
  </r>
  <r>
    <x v="3"/>
    <x v="1"/>
    <x v="5"/>
    <n v="23178"/>
    <n v="204"/>
    <n v="32987.89"/>
    <n v="7004.16"/>
    <x v="2"/>
  </r>
  <r>
    <x v="3"/>
    <x v="1"/>
    <x v="5"/>
    <n v="23600"/>
    <n v="744"/>
    <n v="80498.16"/>
    <n v="17522.7"/>
    <x v="2"/>
  </r>
  <r>
    <x v="3"/>
    <x v="1"/>
    <x v="5"/>
    <n v="23756"/>
    <n v="113"/>
    <n v="19400.990000000002"/>
    <n v="8993.6299999999992"/>
    <x v="1"/>
  </r>
  <r>
    <x v="3"/>
    <x v="1"/>
    <x v="5"/>
    <n v="24326"/>
    <n v="144"/>
    <n v="18019.77"/>
    <n v="4310.6000000000004"/>
    <x v="4"/>
  </r>
  <r>
    <x v="0"/>
    <x v="1"/>
    <x v="6"/>
    <n v="12184"/>
    <n v="62"/>
    <n v="6738.98"/>
    <n v="3671.19"/>
    <x v="0"/>
  </r>
  <r>
    <x v="0"/>
    <x v="1"/>
    <x v="6"/>
    <n v="12622"/>
    <n v="82"/>
    <n v="20052.07"/>
    <n v="10813.04"/>
    <x v="1"/>
  </r>
  <r>
    <x v="0"/>
    <x v="1"/>
    <x v="6"/>
    <n v="13527"/>
    <n v="826"/>
    <n v="123965.91"/>
    <n v="26088.95"/>
    <x v="2"/>
  </r>
  <r>
    <x v="0"/>
    <x v="1"/>
    <x v="6"/>
    <n v="13618"/>
    <n v="24"/>
    <n v="7947.45"/>
    <n v="3987.21"/>
    <x v="1"/>
  </r>
  <r>
    <x v="0"/>
    <x v="1"/>
    <x v="6"/>
    <n v="16024"/>
    <n v="293"/>
    <n v="125727.33"/>
    <n v="32770.800000000003"/>
    <x v="3"/>
  </r>
  <r>
    <x v="0"/>
    <x v="1"/>
    <x v="6"/>
    <n v="16650"/>
    <n v="53"/>
    <n v="8484.9500000000007"/>
    <n v="3880.98"/>
    <x v="0"/>
  </r>
  <r>
    <x v="0"/>
    <x v="1"/>
    <x v="6"/>
    <n v="17892"/>
    <n v="195"/>
    <n v="29927.26"/>
    <n v="8737.9"/>
    <x v="4"/>
  </r>
  <r>
    <x v="0"/>
    <x v="1"/>
    <x v="6"/>
    <n v="18342"/>
    <n v="248"/>
    <n v="198723.37"/>
    <n v="63841.67"/>
    <x v="3"/>
  </r>
  <r>
    <x v="0"/>
    <x v="1"/>
    <x v="6"/>
    <n v="20177"/>
    <n v="72"/>
    <n v="6609.78"/>
    <n v="2756.3"/>
    <x v="5"/>
  </r>
  <r>
    <x v="0"/>
    <x v="1"/>
    <x v="6"/>
    <n v="21179"/>
    <n v="80"/>
    <n v="8079.81"/>
    <n v="4233.62"/>
    <x v="0"/>
  </r>
  <r>
    <x v="0"/>
    <x v="1"/>
    <x v="6"/>
    <n v="21260"/>
    <n v="100"/>
    <n v="17997.689999999999"/>
    <n v="5760.94"/>
    <x v="4"/>
  </r>
  <r>
    <x v="0"/>
    <x v="1"/>
    <x v="6"/>
    <n v="22317"/>
    <n v="123"/>
    <n v="10551"/>
    <n v="4231.87"/>
    <x v="5"/>
  </r>
  <r>
    <x v="0"/>
    <x v="1"/>
    <x v="6"/>
    <n v="22940"/>
    <n v="351"/>
    <n v="46238.01"/>
    <n v="9684.11"/>
    <x v="2"/>
  </r>
  <r>
    <x v="0"/>
    <x v="1"/>
    <x v="6"/>
    <n v="23178"/>
    <n v="281"/>
    <n v="52735.78"/>
    <n v="8498.43"/>
    <x v="2"/>
  </r>
  <r>
    <x v="0"/>
    <x v="1"/>
    <x v="6"/>
    <n v="23600"/>
    <n v="541"/>
    <n v="54619.56"/>
    <n v="14924.21"/>
    <x v="2"/>
  </r>
  <r>
    <x v="0"/>
    <x v="1"/>
    <x v="6"/>
    <n v="23756"/>
    <n v="105"/>
    <n v="22180.07"/>
    <n v="9526.48"/>
    <x v="1"/>
  </r>
  <r>
    <x v="0"/>
    <x v="1"/>
    <x v="6"/>
    <n v="24326"/>
    <n v="190"/>
    <n v="27581.01"/>
    <n v="8918.1"/>
    <x v="4"/>
  </r>
  <r>
    <x v="1"/>
    <x v="1"/>
    <x v="6"/>
    <n v="12184"/>
    <n v="14"/>
    <n v="1920.37"/>
    <n v="830.86"/>
    <x v="0"/>
  </r>
  <r>
    <x v="1"/>
    <x v="1"/>
    <x v="6"/>
    <n v="12622"/>
    <n v="18"/>
    <n v="4208.2299999999996"/>
    <n v="1951.68"/>
    <x v="1"/>
  </r>
  <r>
    <x v="1"/>
    <x v="1"/>
    <x v="6"/>
    <n v="13527"/>
    <n v="269"/>
    <n v="44296.09"/>
    <n v="6765.37"/>
    <x v="2"/>
  </r>
  <r>
    <x v="1"/>
    <x v="1"/>
    <x v="6"/>
    <n v="13618"/>
    <n v="8"/>
    <n v="3223.18"/>
    <n v="1493.52"/>
    <x v="1"/>
  </r>
  <r>
    <x v="1"/>
    <x v="1"/>
    <x v="6"/>
    <n v="16024"/>
    <n v="111"/>
    <n v="47953.78"/>
    <n v="14807.81"/>
    <x v="3"/>
  </r>
  <r>
    <x v="1"/>
    <x v="1"/>
    <x v="6"/>
    <n v="16650"/>
    <n v="31"/>
    <n v="6019.86"/>
    <n v="4136.5600000000004"/>
    <x v="0"/>
  </r>
  <r>
    <x v="1"/>
    <x v="1"/>
    <x v="6"/>
    <n v="17892"/>
    <n v="95"/>
    <n v="12137.45"/>
    <n v="2660.37"/>
    <x v="4"/>
  </r>
  <r>
    <x v="1"/>
    <x v="1"/>
    <x v="6"/>
    <n v="18342"/>
    <n v="19"/>
    <n v="17184.36"/>
    <n v="4651.3100000000004"/>
    <x v="3"/>
  </r>
  <r>
    <x v="1"/>
    <x v="1"/>
    <x v="6"/>
    <n v="20177"/>
    <n v="17"/>
    <n v="1993.25"/>
    <n v="810.97"/>
    <x v="5"/>
  </r>
  <r>
    <x v="1"/>
    <x v="1"/>
    <x v="6"/>
    <n v="21179"/>
    <n v="23"/>
    <n v="3186.49"/>
    <n v="1588.98"/>
    <x v="0"/>
  </r>
  <r>
    <x v="1"/>
    <x v="1"/>
    <x v="6"/>
    <n v="21260"/>
    <n v="57"/>
    <n v="10318.620000000001"/>
    <n v="2683.54"/>
    <x v="4"/>
  </r>
  <r>
    <x v="1"/>
    <x v="1"/>
    <x v="6"/>
    <n v="22317"/>
    <n v="6"/>
    <n v="609.9"/>
    <n v="322.14999999999998"/>
    <x v="5"/>
  </r>
  <r>
    <x v="1"/>
    <x v="1"/>
    <x v="6"/>
    <n v="22940"/>
    <n v="145"/>
    <n v="18666.21"/>
    <n v="5212.88"/>
    <x v="2"/>
  </r>
  <r>
    <x v="1"/>
    <x v="1"/>
    <x v="6"/>
    <n v="23178"/>
    <n v="269"/>
    <n v="46647.01"/>
    <n v="13354.67"/>
    <x v="2"/>
  </r>
  <r>
    <x v="1"/>
    <x v="1"/>
    <x v="6"/>
    <n v="23600"/>
    <n v="658"/>
    <n v="69852.210000000006"/>
    <n v="18665.29"/>
    <x v="2"/>
  </r>
  <r>
    <x v="1"/>
    <x v="1"/>
    <x v="6"/>
    <n v="23756"/>
    <n v="98"/>
    <n v="15989.93"/>
    <n v="7710.4"/>
    <x v="1"/>
  </r>
  <r>
    <x v="1"/>
    <x v="1"/>
    <x v="6"/>
    <n v="24326"/>
    <n v="21"/>
    <n v="3157.35"/>
    <n v="1073.58"/>
    <x v="4"/>
  </r>
  <r>
    <x v="2"/>
    <x v="1"/>
    <x v="6"/>
    <n v="12184"/>
    <n v="71"/>
    <n v="10984.56"/>
    <n v="7278.48"/>
    <x v="0"/>
  </r>
  <r>
    <x v="2"/>
    <x v="1"/>
    <x v="6"/>
    <n v="12622"/>
    <n v="61"/>
    <n v="20386.27"/>
    <n v="11440.02"/>
    <x v="1"/>
  </r>
  <r>
    <x v="2"/>
    <x v="1"/>
    <x v="6"/>
    <n v="13527"/>
    <n v="468"/>
    <n v="73585.63"/>
    <n v="17894.05"/>
    <x v="2"/>
  </r>
  <r>
    <x v="2"/>
    <x v="1"/>
    <x v="6"/>
    <n v="13618"/>
    <n v="23"/>
    <n v="8918.67"/>
    <n v="5240.03"/>
    <x v="1"/>
  </r>
  <r>
    <x v="2"/>
    <x v="1"/>
    <x v="6"/>
    <n v="16024"/>
    <n v="279"/>
    <n v="125100.66"/>
    <n v="40054.69"/>
    <x v="3"/>
  </r>
  <r>
    <x v="2"/>
    <x v="1"/>
    <x v="6"/>
    <n v="16650"/>
    <n v="43"/>
    <n v="6788.85"/>
    <n v="4102.8599999999997"/>
    <x v="0"/>
  </r>
  <r>
    <x v="2"/>
    <x v="1"/>
    <x v="6"/>
    <n v="17892"/>
    <n v="73"/>
    <n v="9754.14"/>
    <n v="3380.05"/>
    <x v="4"/>
  </r>
  <r>
    <x v="2"/>
    <x v="1"/>
    <x v="6"/>
    <n v="18342"/>
    <n v="84"/>
    <n v="72499.820000000007"/>
    <n v="24292.01"/>
    <x v="3"/>
  </r>
  <r>
    <x v="2"/>
    <x v="1"/>
    <x v="6"/>
    <n v="20177"/>
    <n v="40"/>
    <n v="4013.62"/>
    <n v="2013.39"/>
    <x v="5"/>
  </r>
  <r>
    <x v="2"/>
    <x v="1"/>
    <x v="6"/>
    <n v="21179"/>
    <n v="27"/>
    <n v="3132.84"/>
    <n v="2069.2399999999998"/>
    <x v="0"/>
  </r>
  <r>
    <x v="2"/>
    <x v="1"/>
    <x v="6"/>
    <n v="21260"/>
    <n v="58"/>
    <n v="10717.85"/>
    <n v="3588.24"/>
    <x v="4"/>
  </r>
  <r>
    <x v="2"/>
    <x v="1"/>
    <x v="6"/>
    <n v="22317"/>
    <n v="47"/>
    <n v="3869.28"/>
    <n v="1944.04"/>
    <x v="5"/>
  </r>
  <r>
    <x v="2"/>
    <x v="1"/>
    <x v="6"/>
    <n v="22940"/>
    <n v="352"/>
    <n v="45205.1"/>
    <n v="11034.64"/>
    <x v="2"/>
  </r>
  <r>
    <x v="2"/>
    <x v="1"/>
    <x v="6"/>
    <n v="23178"/>
    <n v="161"/>
    <n v="27777.63"/>
    <n v="7253.61"/>
    <x v="2"/>
  </r>
  <r>
    <x v="2"/>
    <x v="1"/>
    <x v="6"/>
    <n v="23600"/>
    <n v="924"/>
    <n v="103399.67"/>
    <n v="30067"/>
    <x v="2"/>
  </r>
  <r>
    <x v="2"/>
    <x v="1"/>
    <x v="6"/>
    <n v="23756"/>
    <n v="131"/>
    <n v="25979.51"/>
    <n v="16991.72"/>
    <x v="1"/>
  </r>
  <r>
    <x v="2"/>
    <x v="1"/>
    <x v="6"/>
    <n v="24326"/>
    <n v="128"/>
    <n v="18935.599999999999"/>
    <n v="6568.03"/>
    <x v="4"/>
  </r>
  <r>
    <x v="3"/>
    <x v="1"/>
    <x v="6"/>
    <n v="12184"/>
    <n v="53"/>
    <n v="5707.28"/>
    <n v="2809.37"/>
    <x v="0"/>
  </r>
  <r>
    <x v="3"/>
    <x v="1"/>
    <x v="6"/>
    <n v="12622"/>
    <n v="25"/>
    <n v="6583.34"/>
    <n v="3456.46"/>
    <x v="1"/>
  </r>
  <r>
    <x v="3"/>
    <x v="1"/>
    <x v="6"/>
    <n v="13527"/>
    <n v="342"/>
    <n v="59467.72"/>
    <n v="10927.39"/>
    <x v="2"/>
  </r>
  <r>
    <x v="3"/>
    <x v="1"/>
    <x v="6"/>
    <n v="13618"/>
    <n v="18"/>
    <n v="6557.2"/>
    <n v="3050.95"/>
    <x v="1"/>
  </r>
  <r>
    <x v="3"/>
    <x v="1"/>
    <x v="6"/>
    <n v="16024"/>
    <n v="169"/>
    <n v="76264.350000000006"/>
    <n v="16991.330000000002"/>
    <x v="3"/>
  </r>
  <r>
    <x v="3"/>
    <x v="1"/>
    <x v="6"/>
    <n v="16650"/>
    <n v="35"/>
    <n v="5726.09"/>
    <n v="3444.25"/>
    <x v="0"/>
  </r>
  <r>
    <x v="3"/>
    <x v="1"/>
    <x v="6"/>
    <n v="17892"/>
    <n v="40"/>
    <n v="5697.4"/>
    <n v="1576.25"/>
    <x v="4"/>
  </r>
  <r>
    <x v="3"/>
    <x v="1"/>
    <x v="6"/>
    <n v="18342"/>
    <n v="195"/>
    <n v="144211.85"/>
    <n v="38038.199999999997"/>
    <x v="3"/>
  </r>
  <r>
    <x v="3"/>
    <x v="1"/>
    <x v="6"/>
    <n v="20177"/>
    <n v="75"/>
    <n v="8013.81"/>
    <n v="2907.2"/>
    <x v="5"/>
  </r>
  <r>
    <x v="3"/>
    <x v="1"/>
    <x v="6"/>
    <n v="21179"/>
    <n v="25"/>
    <n v="3063.99"/>
    <n v="1555.64"/>
    <x v="0"/>
  </r>
  <r>
    <x v="3"/>
    <x v="1"/>
    <x v="6"/>
    <n v="21260"/>
    <n v="58"/>
    <n v="9906.4500000000007"/>
    <n v="2577.52"/>
    <x v="4"/>
  </r>
  <r>
    <x v="3"/>
    <x v="1"/>
    <x v="6"/>
    <n v="22317"/>
    <n v="61"/>
    <n v="5538.86"/>
    <n v="1950.05"/>
    <x v="5"/>
  </r>
  <r>
    <x v="3"/>
    <x v="1"/>
    <x v="6"/>
    <n v="22940"/>
    <n v="304"/>
    <n v="38122.5"/>
    <n v="9060.26"/>
    <x v="2"/>
  </r>
  <r>
    <x v="3"/>
    <x v="1"/>
    <x v="6"/>
    <n v="23178"/>
    <n v="184"/>
    <n v="30280.22"/>
    <n v="5473.28"/>
    <x v="2"/>
  </r>
  <r>
    <x v="3"/>
    <x v="1"/>
    <x v="6"/>
    <n v="23600"/>
    <n v="1097"/>
    <n v="126938.14"/>
    <n v="34315.25"/>
    <x v="2"/>
  </r>
  <r>
    <x v="3"/>
    <x v="1"/>
    <x v="6"/>
    <n v="23756"/>
    <n v="64"/>
    <n v="11949.49"/>
    <n v="5878.41"/>
    <x v="1"/>
  </r>
  <r>
    <x v="3"/>
    <x v="1"/>
    <x v="6"/>
    <n v="24326"/>
    <n v="79"/>
    <n v="11080.05"/>
    <n v="2474.0300000000002"/>
    <x v="4"/>
  </r>
  <r>
    <x v="0"/>
    <x v="1"/>
    <x v="7"/>
    <n v="12184"/>
    <n v="64"/>
    <n v="8457.98"/>
    <n v="3995.9"/>
    <x v="0"/>
  </r>
  <r>
    <x v="0"/>
    <x v="1"/>
    <x v="7"/>
    <n v="12622"/>
    <n v="39"/>
    <n v="10126.23"/>
    <n v="4140.6899999999996"/>
    <x v="1"/>
  </r>
  <r>
    <x v="0"/>
    <x v="1"/>
    <x v="7"/>
    <n v="13527"/>
    <n v="767"/>
    <n v="115301.01"/>
    <n v="23050.63"/>
    <x v="2"/>
  </r>
  <r>
    <x v="0"/>
    <x v="1"/>
    <x v="7"/>
    <n v="13618"/>
    <n v="13"/>
    <n v="5543.29"/>
    <n v="2407.46"/>
    <x v="1"/>
  </r>
  <r>
    <x v="0"/>
    <x v="1"/>
    <x v="7"/>
    <n v="16024"/>
    <n v="348"/>
    <n v="146554.75"/>
    <n v="39624.39"/>
    <x v="3"/>
  </r>
  <r>
    <x v="0"/>
    <x v="1"/>
    <x v="7"/>
    <n v="16650"/>
    <n v="76"/>
    <n v="13010.45"/>
    <n v="6169.31"/>
    <x v="0"/>
  </r>
  <r>
    <x v="0"/>
    <x v="1"/>
    <x v="7"/>
    <n v="17892"/>
    <n v="70"/>
    <n v="10418.24"/>
    <n v="2644.97"/>
    <x v="4"/>
  </r>
  <r>
    <x v="0"/>
    <x v="1"/>
    <x v="7"/>
    <n v="18342"/>
    <n v="251"/>
    <n v="219632.83"/>
    <n v="56706.080000000002"/>
    <x v="3"/>
  </r>
  <r>
    <x v="0"/>
    <x v="1"/>
    <x v="7"/>
    <n v="20177"/>
    <n v="68"/>
    <n v="7098.5"/>
    <n v="2422.02"/>
    <x v="5"/>
  </r>
  <r>
    <x v="0"/>
    <x v="1"/>
    <x v="7"/>
    <n v="21179"/>
    <n v="73"/>
    <n v="10297.879999999999"/>
    <n v="4373.26"/>
    <x v="0"/>
  </r>
  <r>
    <x v="0"/>
    <x v="1"/>
    <x v="7"/>
    <n v="21260"/>
    <n v="110"/>
    <n v="19735.080000000002"/>
    <n v="5686.15"/>
    <x v="4"/>
  </r>
  <r>
    <x v="0"/>
    <x v="1"/>
    <x v="7"/>
    <n v="22317"/>
    <n v="79"/>
    <n v="7879.41"/>
    <n v="3420.88"/>
    <x v="5"/>
  </r>
  <r>
    <x v="0"/>
    <x v="1"/>
    <x v="7"/>
    <n v="22940"/>
    <n v="345"/>
    <n v="40894.699999999997"/>
    <n v="7935.45"/>
    <x v="2"/>
  </r>
  <r>
    <x v="0"/>
    <x v="1"/>
    <x v="7"/>
    <n v="23178"/>
    <n v="279"/>
    <n v="52046.83"/>
    <n v="10719.25"/>
    <x v="2"/>
  </r>
  <r>
    <x v="0"/>
    <x v="1"/>
    <x v="7"/>
    <n v="23600"/>
    <n v="838"/>
    <n v="87651.03"/>
    <n v="21828.98"/>
    <x v="2"/>
  </r>
  <r>
    <x v="0"/>
    <x v="1"/>
    <x v="7"/>
    <n v="23756"/>
    <n v="142"/>
    <n v="22400.6"/>
    <n v="11220.6"/>
    <x v="1"/>
  </r>
  <r>
    <x v="0"/>
    <x v="1"/>
    <x v="7"/>
    <n v="24326"/>
    <n v="123"/>
    <n v="15439.06"/>
    <n v="4774.38"/>
    <x v="4"/>
  </r>
  <r>
    <x v="1"/>
    <x v="1"/>
    <x v="7"/>
    <n v="12184"/>
    <n v="38"/>
    <n v="5263.9"/>
    <n v="2429.4299999999998"/>
    <x v="0"/>
  </r>
  <r>
    <x v="1"/>
    <x v="1"/>
    <x v="7"/>
    <n v="12622"/>
    <n v="8"/>
    <n v="1950.21"/>
    <n v="713.24"/>
    <x v="1"/>
  </r>
  <r>
    <x v="1"/>
    <x v="1"/>
    <x v="7"/>
    <n v="13527"/>
    <n v="297"/>
    <n v="44165.05"/>
    <n v="7478.5"/>
    <x v="2"/>
  </r>
  <r>
    <x v="1"/>
    <x v="1"/>
    <x v="7"/>
    <n v="13618"/>
    <n v="8"/>
    <n v="3124.88"/>
    <n v="1317.74"/>
    <x v="1"/>
  </r>
  <r>
    <x v="1"/>
    <x v="1"/>
    <x v="7"/>
    <n v="16024"/>
    <n v="136"/>
    <n v="52133.88"/>
    <n v="16454.509999999998"/>
    <x v="3"/>
  </r>
  <r>
    <x v="1"/>
    <x v="1"/>
    <x v="7"/>
    <n v="16650"/>
    <n v="21"/>
    <n v="2941.28"/>
    <n v="1822.74"/>
    <x v="0"/>
  </r>
  <r>
    <x v="1"/>
    <x v="1"/>
    <x v="7"/>
    <n v="17892"/>
    <n v="62"/>
    <n v="7743.05"/>
    <n v="2028.47"/>
    <x v="4"/>
  </r>
  <r>
    <x v="1"/>
    <x v="1"/>
    <x v="7"/>
    <n v="18342"/>
    <n v="13"/>
    <n v="10430"/>
    <n v="3293.09"/>
    <x v="3"/>
  </r>
  <r>
    <x v="1"/>
    <x v="1"/>
    <x v="7"/>
    <n v="20177"/>
    <n v="23"/>
    <n v="2303.8000000000002"/>
    <n v="968.21"/>
    <x v="5"/>
  </r>
  <r>
    <x v="1"/>
    <x v="1"/>
    <x v="7"/>
    <n v="21179"/>
    <n v="29"/>
    <n v="3384.9"/>
    <n v="1662.36"/>
    <x v="0"/>
  </r>
  <r>
    <x v="1"/>
    <x v="1"/>
    <x v="7"/>
    <n v="21260"/>
    <n v="54"/>
    <n v="9696.49"/>
    <n v="2172.94"/>
    <x v="4"/>
  </r>
  <r>
    <x v="1"/>
    <x v="1"/>
    <x v="7"/>
    <n v="22317"/>
    <n v="12"/>
    <n v="980.69"/>
    <n v="425.66"/>
    <x v="5"/>
  </r>
  <r>
    <x v="1"/>
    <x v="1"/>
    <x v="7"/>
    <n v="22940"/>
    <n v="166"/>
    <n v="20647.23"/>
    <n v="4932.75"/>
    <x v="2"/>
  </r>
  <r>
    <x v="1"/>
    <x v="1"/>
    <x v="7"/>
    <n v="23178"/>
    <n v="288"/>
    <n v="53454.82"/>
    <n v="15309.6"/>
    <x v="2"/>
  </r>
  <r>
    <x v="1"/>
    <x v="1"/>
    <x v="7"/>
    <n v="23600"/>
    <n v="715"/>
    <n v="79712.05"/>
    <n v="20695.740000000002"/>
    <x v="2"/>
  </r>
  <r>
    <x v="1"/>
    <x v="1"/>
    <x v="7"/>
    <n v="23756"/>
    <n v="68"/>
    <n v="10376.76"/>
    <n v="5235.18"/>
    <x v="1"/>
  </r>
  <r>
    <x v="1"/>
    <x v="1"/>
    <x v="7"/>
    <n v="24326"/>
    <n v="21"/>
    <n v="3175.43"/>
    <n v="943.56"/>
    <x v="4"/>
  </r>
  <r>
    <x v="2"/>
    <x v="1"/>
    <x v="7"/>
    <n v="12184"/>
    <n v="44"/>
    <n v="5811.57"/>
    <n v="4032.38"/>
    <x v="0"/>
  </r>
  <r>
    <x v="2"/>
    <x v="1"/>
    <x v="7"/>
    <n v="12622"/>
    <n v="35"/>
    <n v="9030.6200000000008"/>
    <n v="4802.2700000000004"/>
    <x v="1"/>
  </r>
  <r>
    <x v="2"/>
    <x v="1"/>
    <x v="7"/>
    <n v="13527"/>
    <n v="358"/>
    <n v="62154.89"/>
    <n v="16382.8"/>
    <x v="2"/>
  </r>
  <r>
    <x v="2"/>
    <x v="1"/>
    <x v="7"/>
    <n v="13618"/>
    <n v="11"/>
    <n v="5062.99"/>
    <n v="2741.26"/>
    <x v="1"/>
  </r>
  <r>
    <x v="2"/>
    <x v="1"/>
    <x v="7"/>
    <n v="16024"/>
    <n v="287"/>
    <n v="129156.9"/>
    <n v="32735.63"/>
    <x v="3"/>
  </r>
  <r>
    <x v="2"/>
    <x v="1"/>
    <x v="7"/>
    <n v="16650"/>
    <n v="20"/>
    <n v="3101.61"/>
    <n v="2433.0700000000002"/>
    <x v="0"/>
  </r>
  <r>
    <x v="2"/>
    <x v="1"/>
    <x v="7"/>
    <n v="17892"/>
    <n v="101"/>
    <n v="15568.79"/>
    <n v="4564.5600000000004"/>
    <x v="4"/>
  </r>
  <r>
    <x v="2"/>
    <x v="1"/>
    <x v="7"/>
    <n v="18342"/>
    <n v="140"/>
    <n v="125025.68"/>
    <n v="37859.03"/>
    <x v="3"/>
  </r>
  <r>
    <x v="2"/>
    <x v="1"/>
    <x v="7"/>
    <n v="20177"/>
    <n v="54"/>
    <n v="6337.66"/>
    <n v="3014.54"/>
    <x v="5"/>
  </r>
  <r>
    <x v="2"/>
    <x v="1"/>
    <x v="7"/>
    <n v="21179"/>
    <n v="40"/>
    <n v="5520.82"/>
    <n v="3351.36"/>
    <x v="0"/>
  </r>
  <r>
    <x v="2"/>
    <x v="1"/>
    <x v="7"/>
    <n v="21260"/>
    <n v="51"/>
    <n v="9285.18"/>
    <n v="3277.18"/>
    <x v="4"/>
  </r>
  <r>
    <x v="2"/>
    <x v="1"/>
    <x v="7"/>
    <n v="22317"/>
    <n v="30"/>
    <n v="3016.02"/>
    <n v="1311.94"/>
    <x v="5"/>
  </r>
  <r>
    <x v="2"/>
    <x v="1"/>
    <x v="7"/>
    <n v="22940"/>
    <n v="566"/>
    <n v="76236.92"/>
    <n v="19149.330000000002"/>
    <x v="2"/>
  </r>
  <r>
    <x v="2"/>
    <x v="1"/>
    <x v="7"/>
    <n v="23178"/>
    <n v="195"/>
    <n v="33621.24"/>
    <n v="8102.01"/>
    <x v="2"/>
  </r>
  <r>
    <x v="2"/>
    <x v="1"/>
    <x v="7"/>
    <n v="23600"/>
    <n v="554"/>
    <n v="66156.25"/>
    <n v="18337.22"/>
    <x v="2"/>
  </r>
  <r>
    <x v="2"/>
    <x v="1"/>
    <x v="7"/>
    <n v="23756"/>
    <n v="91"/>
    <n v="16122.22"/>
    <n v="8755.5499999999993"/>
    <x v="1"/>
  </r>
  <r>
    <x v="2"/>
    <x v="1"/>
    <x v="7"/>
    <n v="24326"/>
    <n v="101"/>
    <n v="15120.51"/>
    <n v="4442.12"/>
    <x v="4"/>
  </r>
  <r>
    <x v="3"/>
    <x v="1"/>
    <x v="7"/>
    <n v="12184"/>
    <n v="35"/>
    <n v="5039.84"/>
    <n v="2586.56"/>
    <x v="0"/>
  </r>
  <r>
    <x v="3"/>
    <x v="1"/>
    <x v="7"/>
    <n v="12622"/>
    <n v="37"/>
    <n v="10075.209999999999"/>
    <n v="4755.6400000000003"/>
    <x v="1"/>
  </r>
  <r>
    <x v="3"/>
    <x v="1"/>
    <x v="7"/>
    <n v="13527"/>
    <n v="313"/>
    <n v="52236.37"/>
    <n v="9688.7000000000007"/>
    <x v="2"/>
  </r>
  <r>
    <x v="3"/>
    <x v="1"/>
    <x v="7"/>
    <n v="13618"/>
    <n v="18"/>
    <n v="7782.22"/>
    <n v="3801.98"/>
    <x v="1"/>
  </r>
  <r>
    <x v="3"/>
    <x v="1"/>
    <x v="7"/>
    <n v="16024"/>
    <n v="84"/>
    <n v="36106.120000000003"/>
    <n v="9074.31"/>
    <x v="3"/>
  </r>
  <r>
    <x v="3"/>
    <x v="1"/>
    <x v="7"/>
    <n v="16650"/>
    <n v="34"/>
    <n v="4956.87"/>
    <n v="2494.75"/>
    <x v="0"/>
  </r>
  <r>
    <x v="3"/>
    <x v="1"/>
    <x v="7"/>
    <n v="17892"/>
    <n v="46"/>
    <n v="6166"/>
    <n v="1534.39"/>
    <x v="4"/>
  </r>
  <r>
    <x v="3"/>
    <x v="1"/>
    <x v="7"/>
    <n v="18342"/>
    <n v="153"/>
    <n v="113655.78"/>
    <n v="25588.66"/>
    <x v="3"/>
  </r>
  <r>
    <x v="3"/>
    <x v="1"/>
    <x v="7"/>
    <n v="20177"/>
    <n v="52"/>
    <n v="5104.7299999999996"/>
    <n v="2163.86"/>
    <x v="5"/>
  </r>
  <r>
    <x v="3"/>
    <x v="1"/>
    <x v="7"/>
    <n v="21179"/>
    <n v="23"/>
    <n v="3223.07"/>
    <n v="1790.71"/>
    <x v="0"/>
  </r>
  <r>
    <x v="3"/>
    <x v="1"/>
    <x v="7"/>
    <n v="21260"/>
    <n v="47"/>
    <n v="8373.11"/>
    <n v="2273.48"/>
    <x v="4"/>
  </r>
  <r>
    <x v="3"/>
    <x v="1"/>
    <x v="7"/>
    <n v="22317"/>
    <n v="32"/>
    <n v="2933.07"/>
    <n v="1151.33"/>
    <x v="5"/>
  </r>
  <r>
    <x v="3"/>
    <x v="1"/>
    <x v="7"/>
    <n v="22940"/>
    <n v="439"/>
    <n v="58216.160000000003"/>
    <n v="12344.97"/>
    <x v="2"/>
  </r>
  <r>
    <x v="3"/>
    <x v="1"/>
    <x v="7"/>
    <n v="23178"/>
    <n v="159"/>
    <n v="28317.4"/>
    <n v="6405.08"/>
    <x v="2"/>
  </r>
  <r>
    <x v="3"/>
    <x v="1"/>
    <x v="7"/>
    <n v="23600"/>
    <n v="922"/>
    <n v="107825.61"/>
    <n v="25255.93"/>
    <x v="2"/>
  </r>
  <r>
    <x v="3"/>
    <x v="1"/>
    <x v="7"/>
    <n v="23756"/>
    <n v="66"/>
    <n v="13103.79"/>
    <n v="6941.05"/>
    <x v="1"/>
  </r>
  <r>
    <x v="3"/>
    <x v="1"/>
    <x v="7"/>
    <n v="24326"/>
    <n v="128"/>
    <n v="19331.439999999999"/>
    <n v="5248.5"/>
    <x v="4"/>
  </r>
  <r>
    <x v="0"/>
    <x v="1"/>
    <x v="8"/>
    <n v="12184"/>
    <n v="93"/>
    <n v="13005.8"/>
    <n v="5984.14"/>
    <x v="0"/>
  </r>
  <r>
    <x v="0"/>
    <x v="1"/>
    <x v="8"/>
    <n v="12622"/>
    <n v="46"/>
    <n v="10764.08"/>
    <n v="4820.1000000000004"/>
    <x v="1"/>
  </r>
  <r>
    <x v="0"/>
    <x v="1"/>
    <x v="8"/>
    <n v="13527"/>
    <n v="285"/>
    <n v="47100.76"/>
    <n v="7577.97"/>
    <x v="2"/>
  </r>
  <r>
    <x v="0"/>
    <x v="1"/>
    <x v="8"/>
    <n v="13618"/>
    <n v="14"/>
    <n v="5957.18"/>
    <n v="2870.2"/>
    <x v="1"/>
  </r>
  <r>
    <x v="0"/>
    <x v="1"/>
    <x v="8"/>
    <n v="16024"/>
    <n v="243"/>
    <n v="95160.81"/>
    <n v="27181.46"/>
    <x v="3"/>
  </r>
  <r>
    <x v="0"/>
    <x v="1"/>
    <x v="8"/>
    <n v="16650"/>
    <n v="70"/>
    <n v="9943.67"/>
    <n v="5384.2"/>
    <x v="0"/>
  </r>
  <r>
    <x v="0"/>
    <x v="1"/>
    <x v="8"/>
    <n v="17892"/>
    <n v="72"/>
    <n v="10692.85"/>
    <n v="3063.99"/>
    <x v="4"/>
  </r>
  <r>
    <x v="0"/>
    <x v="1"/>
    <x v="8"/>
    <n v="18342"/>
    <n v="187"/>
    <n v="166702.45000000001"/>
    <n v="43010.92"/>
    <x v="3"/>
  </r>
  <r>
    <x v="0"/>
    <x v="1"/>
    <x v="8"/>
    <n v="20177"/>
    <n v="101"/>
    <n v="10834.04"/>
    <n v="3709.92"/>
    <x v="5"/>
  </r>
  <r>
    <x v="0"/>
    <x v="1"/>
    <x v="8"/>
    <n v="21179"/>
    <n v="49"/>
    <n v="6308.51"/>
    <n v="2656.13"/>
    <x v="0"/>
  </r>
  <r>
    <x v="0"/>
    <x v="1"/>
    <x v="8"/>
    <n v="21260"/>
    <n v="92"/>
    <n v="18569.57"/>
    <n v="4935.78"/>
    <x v="4"/>
  </r>
  <r>
    <x v="0"/>
    <x v="1"/>
    <x v="8"/>
    <n v="22317"/>
    <n v="116"/>
    <n v="9208.91"/>
    <n v="3530.64"/>
    <x v="5"/>
  </r>
  <r>
    <x v="0"/>
    <x v="1"/>
    <x v="8"/>
    <n v="22940"/>
    <n v="531"/>
    <n v="68005.36"/>
    <n v="12430.21"/>
    <x v="2"/>
  </r>
  <r>
    <x v="0"/>
    <x v="1"/>
    <x v="8"/>
    <n v="23178"/>
    <n v="379"/>
    <n v="70075.199999999997"/>
    <n v="15380.74"/>
    <x v="2"/>
  </r>
  <r>
    <x v="0"/>
    <x v="1"/>
    <x v="8"/>
    <n v="23600"/>
    <n v="801"/>
    <n v="87544.2"/>
    <n v="23942.11"/>
    <x v="2"/>
  </r>
  <r>
    <x v="0"/>
    <x v="1"/>
    <x v="8"/>
    <n v="23756"/>
    <n v="104"/>
    <n v="19321.23"/>
    <n v="8466.17"/>
    <x v="1"/>
  </r>
  <r>
    <x v="0"/>
    <x v="1"/>
    <x v="8"/>
    <n v="24326"/>
    <n v="161"/>
    <n v="23543.82"/>
    <n v="6757.12"/>
    <x v="4"/>
  </r>
  <r>
    <x v="1"/>
    <x v="1"/>
    <x v="8"/>
    <n v="12184"/>
    <n v="30"/>
    <n v="3704.76"/>
    <n v="1739.86"/>
    <x v="0"/>
  </r>
  <r>
    <x v="1"/>
    <x v="1"/>
    <x v="8"/>
    <n v="12622"/>
    <n v="9"/>
    <n v="2024.52"/>
    <n v="797.23"/>
    <x v="1"/>
  </r>
  <r>
    <x v="1"/>
    <x v="1"/>
    <x v="8"/>
    <n v="13527"/>
    <n v="262"/>
    <n v="39967.49"/>
    <n v="7941.14"/>
    <x v="2"/>
  </r>
  <r>
    <x v="1"/>
    <x v="1"/>
    <x v="8"/>
    <n v="13618"/>
    <n v="9"/>
    <n v="3861.07"/>
    <n v="1819.19"/>
    <x v="1"/>
  </r>
  <r>
    <x v="1"/>
    <x v="1"/>
    <x v="8"/>
    <n v="16024"/>
    <n v="214"/>
    <n v="101259.74"/>
    <n v="35884.879999999997"/>
    <x v="3"/>
  </r>
  <r>
    <x v="1"/>
    <x v="1"/>
    <x v="8"/>
    <n v="16650"/>
    <n v="33"/>
    <n v="5171.41"/>
    <n v="2759.18"/>
    <x v="0"/>
  </r>
  <r>
    <x v="1"/>
    <x v="1"/>
    <x v="8"/>
    <n v="17892"/>
    <n v="52"/>
    <n v="6878.63"/>
    <n v="1909.4"/>
    <x v="4"/>
  </r>
  <r>
    <x v="1"/>
    <x v="1"/>
    <x v="8"/>
    <n v="18342"/>
    <n v="21"/>
    <n v="18460.150000000001"/>
    <n v="5963.2"/>
    <x v="3"/>
  </r>
  <r>
    <x v="1"/>
    <x v="1"/>
    <x v="8"/>
    <n v="20177"/>
    <n v="17"/>
    <n v="1609.33"/>
    <n v="582.38"/>
    <x v="5"/>
  </r>
  <r>
    <x v="1"/>
    <x v="1"/>
    <x v="8"/>
    <n v="21179"/>
    <n v="42"/>
    <n v="4781.46"/>
    <n v="2646.64"/>
    <x v="0"/>
  </r>
  <r>
    <x v="1"/>
    <x v="1"/>
    <x v="8"/>
    <n v="21260"/>
    <n v="49"/>
    <n v="9561.11"/>
    <n v="2233.79"/>
    <x v="4"/>
  </r>
  <r>
    <x v="1"/>
    <x v="1"/>
    <x v="8"/>
    <n v="22317"/>
    <n v="10"/>
    <n v="767.64"/>
    <n v="397.3"/>
    <x v="5"/>
  </r>
  <r>
    <x v="1"/>
    <x v="1"/>
    <x v="8"/>
    <n v="22940"/>
    <n v="144"/>
    <n v="19459.39"/>
    <n v="5573.84"/>
    <x v="2"/>
  </r>
  <r>
    <x v="1"/>
    <x v="1"/>
    <x v="8"/>
    <n v="23178"/>
    <n v="156"/>
    <n v="28726.22"/>
    <n v="6724.02"/>
    <x v="2"/>
  </r>
  <r>
    <x v="1"/>
    <x v="1"/>
    <x v="8"/>
    <n v="23600"/>
    <n v="610"/>
    <n v="62933.88"/>
    <n v="18812.71"/>
    <x v="2"/>
  </r>
  <r>
    <x v="1"/>
    <x v="1"/>
    <x v="8"/>
    <n v="23756"/>
    <n v="57"/>
    <n v="11604.83"/>
    <n v="4774.41"/>
    <x v="1"/>
  </r>
  <r>
    <x v="1"/>
    <x v="1"/>
    <x v="8"/>
    <n v="24326"/>
    <n v="33"/>
    <n v="4725.5"/>
    <n v="1291.47"/>
    <x v="4"/>
  </r>
  <r>
    <x v="2"/>
    <x v="1"/>
    <x v="8"/>
    <n v="12184"/>
    <n v="73"/>
    <n v="7841.33"/>
    <n v="5776.02"/>
    <x v="0"/>
  </r>
  <r>
    <x v="2"/>
    <x v="1"/>
    <x v="8"/>
    <n v="12622"/>
    <n v="32"/>
    <n v="9345.9699999999993"/>
    <n v="6047.66"/>
    <x v="1"/>
  </r>
  <r>
    <x v="2"/>
    <x v="1"/>
    <x v="8"/>
    <n v="13527"/>
    <n v="231"/>
    <n v="36402.769999999997"/>
    <n v="9532.81"/>
    <x v="2"/>
  </r>
  <r>
    <x v="2"/>
    <x v="1"/>
    <x v="8"/>
    <n v="13618"/>
    <n v="23"/>
    <n v="8011.45"/>
    <n v="4606.1000000000004"/>
    <x v="1"/>
  </r>
  <r>
    <x v="2"/>
    <x v="1"/>
    <x v="8"/>
    <n v="16024"/>
    <n v="224"/>
    <n v="105084.38"/>
    <n v="27640.67"/>
    <x v="3"/>
  </r>
  <r>
    <x v="2"/>
    <x v="1"/>
    <x v="8"/>
    <n v="16650"/>
    <n v="43"/>
    <n v="7964.09"/>
    <n v="5733.91"/>
    <x v="0"/>
  </r>
  <r>
    <x v="2"/>
    <x v="1"/>
    <x v="8"/>
    <n v="17892"/>
    <n v="58"/>
    <n v="8123.76"/>
    <n v="2109.11"/>
    <x v="4"/>
  </r>
  <r>
    <x v="2"/>
    <x v="1"/>
    <x v="8"/>
    <n v="18342"/>
    <n v="145"/>
    <n v="116310.65"/>
    <n v="32967"/>
    <x v="3"/>
  </r>
  <r>
    <x v="2"/>
    <x v="1"/>
    <x v="8"/>
    <n v="20177"/>
    <n v="38"/>
    <n v="3485.87"/>
    <n v="1552.24"/>
    <x v="5"/>
  </r>
  <r>
    <x v="2"/>
    <x v="1"/>
    <x v="8"/>
    <n v="21179"/>
    <n v="36"/>
    <n v="4433.99"/>
    <n v="2877.59"/>
    <x v="0"/>
  </r>
  <r>
    <x v="2"/>
    <x v="1"/>
    <x v="8"/>
    <n v="21260"/>
    <n v="69"/>
    <n v="12554.6"/>
    <n v="4048.23"/>
    <x v="4"/>
  </r>
  <r>
    <x v="2"/>
    <x v="1"/>
    <x v="8"/>
    <n v="22317"/>
    <n v="54"/>
    <n v="4729.1000000000004"/>
    <n v="2179.7800000000002"/>
    <x v="5"/>
  </r>
  <r>
    <x v="2"/>
    <x v="1"/>
    <x v="8"/>
    <n v="22940"/>
    <n v="370"/>
    <n v="52543.26"/>
    <n v="12028.95"/>
    <x v="2"/>
  </r>
  <r>
    <x v="2"/>
    <x v="1"/>
    <x v="8"/>
    <n v="23178"/>
    <n v="201"/>
    <n v="35678.800000000003"/>
    <n v="7686.4"/>
    <x v="2"/>
  </r>
  <r>
    <x v="2"/>
    <x v="1"/>
    <x v="8"/>
    <n v="23600"/>
    <n v="1157"/>
    <n v="124012.73"/>
    <n v="33327.75"/>
    <x v="2"/>
  </r>
  <r>
    <x v="2"/>
    <x v="1"/>
    <x v="8"/>
    <n v="23756"/>
    <n v="85"/>
    <n v="14030.97"/>
    <n v="6795.99"/>
    <x v="1"/>
  </r>
  <r>
    <x v="2"/>
    <x v="1"/>
    <x v="8"/>
    <n v="24326"/>
    <n v="125"/>
    <n v="17594.57"/>
    <n v="5818.2"/>
    <x v="4"/>
  </r>
  <r>
    <x v="3"/>
    <x v="1"/>
    <x v="8"/>
    <n v="12184"/>
    <n v="86"/>
    <n v="10984.08"/>
    <n v="6736.48"/>
    <x v="0"/>
  </r>
  <r>
    <x v="3"/>
    <x v="1"/>
    <x v="8"/>
    <n v="12622"/>
    <n v="66"/>
    <n v="14947.83"/>
    <n v="6273.28"/>
    <x v="1"/>
  </r>
  <r>
    <x v="3"/>
    <x v="1"/>
    <x v="8"/>
    <n v="13527"/>
    <n v="627"/>
    <n v="99591.52"/>
    <n v="22645.45"/>
    <x v="2"/>
  </r>
  <r>
    <x v="3"/>
    <x v="1"/>
    <x v="8"/>
    <n v="13618"/>
    <n v="17"/>
    <n v="5627.86"/>
    <n v="2494.1799999999998"/>
    <x v="1"/>
  </r>
  <r>
    <x v="3"/>
    <x v="1"/>
    <x v="8"/>
    <n v="16024"/>
    <n v="210"/>
    <n v="82933.62"/>
    <n v="17705.060000000001"/>
    <x v="3"/>
  </r>
  <r>
    <x v="3"/>
    <x v="1"/>
    <x v="8"/>
    <n v="16650"/>
    <n v="50"/>
    <n v="8534.89"/>
    <n v="4377.62"/>
    <x v="0"/>
  </r>
  <r>
    <x v="3"/>
    <x v="1"/>
    <x v="8"/>
    <n v="17892"/>
    <n v="73"/>
    <n v="10727.45"/>
    <n v="3024.38"/>
    <x v="4"/>
  </r>
  <r>
    <x v="3"/>
    <x v="1"/>
    <x v="8"/>
    <n v="18342"/>
    <n v="215"/>
    <n v="165911.98000000001"/>
    <n v="46163.17"/>
    <x v="3"/>
  </r>
  <r>
    <x v="3"/>
    <x v="1"/>
    <x v="8"/>
    <n v="20177"/>
    <n v="76"/>
    <n v="6861.08"/>
    <n v="2544.52"/>
    <x v="5"/>
  </r>
  <r>
    <x v="3"/>
    <x v="1"/>
    <x v="8"/>
    <n v="21179"/>
    <n v="26"/>
    <n v="2963.85"/>
    <n v="1743.12"/>
    <x v="0"/>
  </r>
  <r>
    <x v="3"/>
    <x v="1"/>
    <x v="8"/>
    <n v="21260"/>
    <n v="79"/>
    <n v="16489.82"/>
    <n v="4225.79"/>
    <x v="4"/>
  </r>
  <r>
    <x v="3"/>
    <x v="1"/>
    <x v="8"/>
    <n v="22317"/>
    <n v="33"/>
    <n v="3189.24"/>
    <n v="1054.24"/>
    <x v="5"/>
  </r>
  <r>
    <x v="3"/>
    <x v="1"/>
    <x v="8"/>
    <n v="22940"/>
    <n v="553"/>
    <n v="72814.97"/>
    <n v="15819.11"/>
    <x v="2"/>
  </r>
  <r>
    <x v="3"/>
    <x v="1"/>
    <x v="8"/>
    <n v="23178"/>
    <n v="154"/>
    <n v="28559.05"/>
    <n v="6202.96"/>
    <x v="2"/>
  </r>
  <r>
    <x v="3"/>
    <x v="1"/>
    <x v="8"/>
    <n v="23600"/>
    <n v="885"/>
    <n v="90686.45"/>
    <n v="21876.85"/>
    <x v="2"/>
  </r>
  <r>
    <x v="3"/>
    <x v="1"/>
    <x v="8"/>
    <n v="23756"/>
    <n v="97"/>
    <n v="17050.29"/>
    <n v="8217.1299999999992"/>
    <x v="1"/>
  </r>
  <r>
    <x v="3"/>
    <x v="1"/>
    <x v="8"/>
    <n v="24326"/>
    <n v="102"/>
    <n v="14043.86"/>
    <n v="3911.31"/>
    <x v="4"/>
  </r>
  <r>
    <x v="0"/>
    <x v="1"/>
    <x v="9"/>
    <n v="12184"/>
    <n v="50"/>
    <n v="5839.68"/>
    <n v="2423.9499999999998"/>
    <x v="0"/>
  </r>
  <r>
    <x v="0"/>
    <x v="1"/>
    <x v="9"/>
    <n v="12622"/>
    <n v="64"/>
    <n v="19569.310000000001"/>
    <n v="9924.8799999999992"/>
    <x v="1"/>
  </r>
  <r>
    <x v="0"/>
    <x v="1"/>
    <x v="9"/>
    <n v="13527"/>
    <n v="486"/>
    <n v="78977.73"/>
    <n v="13365.3"/>
    <x v="2"/>
  </r>
  <r>
    <x v="0"/>
    <x v="1"/>
    <x v="9"/>
    <n v="13618"/>
    <n v="11"/>
    <n v="4431.58"/>
    <n v="2008.76"/>
    <x v="1"/>
  </r>
  <r>
    <x v="0"/>
    <x v="1"/>
    <x v="9"/>
    <n v="16024"/>
    <n v="152"/>
    <n v="70928.95"/>
    <n v="20529.830000000002"/>
    <x v="3"/>
  </r>
  <r>
    <x v="0"/>
    <x v="1"/>
    <x v="9"/>
    <n v="16650"/>
    <n v="75"/>
    <n v="10433.49"/>
    <n v="5480.85"/>
    <x v="0"/>
  </r>
  <r>
    <x v="0"/>
    <x v="1"/>
    <x v="9"/>
    <n v="17892"/>
    <n v="87"/>
    <n v="11732.37"/>
    <n v="3654.05"/>
    <x v="4"/>
  </r>
  <r>
    <x v="0"/>
    <x v="1"/>
    <x v="9"/>
    <n v="18342"/>
    <n v="206"/>
    <n v="161463.35999999999"/>
    <n v="48352.3"/>
    <x v="3"/>
  </r>
  <r>
    <x v="0"/>
    <x v="1"/>
    <x v="9"/>
    <n v="20177"/>
    <n v="162"/>
    <n v="18803.41"/>
    <n v="6043.16"/>
    <x v="5"/>
  </r>
  <r>
    <x v="0"/>
    <x v="1"/>
    <x v="9"/>
    <n v="21179"/>
    <n v="68"/>
    <n v="7074.21"/>
    <n v="3298.96"/>
    <x v="0"/>
  </r>
  <r>
    <x v="0"/>
    <x v="1"/>
    <x v="9"/>
    <n v="21260"/>
    <n v="84"/>
    <n v="17673.2"/>
    <n v="4847.95"/>
    <x v="4"/>
  </r>
  <r>
    <x v="0"/>
    <x v="1"/>
    <x v="9"/>
    <n v="22317"/>
    <n v="129"/>
    <n v="11080.08"/>
    <n v="4444.3500000000004"/>
    <x v="5"/>
  </r>
  <r>
    <x v="0"/>
    <x v="1"/>
    <x v="9"/>
    <n v="22940"/>
    <n v="799"/>
    <n v="94508.35"/>
    <n v="16707.79"/>
    <x v="2"/>
  </r>
  <r>
    <x v="0"/>
    <x v="1"/>
    <x v="9"/>
    <n v="23178"/>
    <n v="231"/>
    <n v="37901.31"/>
    <n v="8047.41"/>
    <x v="2"/>
  </r>
  <r>
    <x v="0"/>
    <x v="1"/>
    <x v="9"/>
    <n v="23600"/>
    <n v="900"/>
    <n v="109089.98"/>
    <n v="22210.38"/>
    <x v="2"/>
  </r>
  <r>
    <x v="0"/>
    <x v="1"/>
    <x v="9"/>
    <n v="23756"/>
    <n v="106"/>
    <n v="22690.99"/>
    <n v="10613"/>
    <x v="1"/>
  </r>
  <r>
    <x v="0"/>
    <x v="1"/>
    <x v="9"/>
    <n v="24326"/>
    <n v="208"/>
    <n v="28770.11"/>
    <n v="7184.75"/>
    <x v="4"/>
  </r>
  <r>
    <x v="1"/>
    <x v="1"/>
    <x v="9"/>
    <n v="12184"/>
    <n v="38"/>
    <n v="4423.95"/>
    <n v="2444.7800000000002"/>
    <x v="0"/>
  </r>
  <r>
    <x v="1"/>
    <x v="1"/>
    <x v="9"/>
    <n v="12622"/>
    <n v="17"/>
    <n v="3992.49"/>
    <n v="1795.26"/>
    <x v="1"/>
  </r>
  <r>
    <x v="1"/>
    <x v="1"/>
    <x v="9"/>
    <n v="13527"/>
    <n v="219"/>
    <n v="37328.5"/>
    <n v="6845.88"/>
    <x v="2"/>
  </r>
  <r>
    <x v="1"/>
    <x v="1"/>
    <x v="9"/>
    <n v="13618"/>
    <n v="5"/>
    <n v="1791.6"/>
    <n v="779.87"/>
    <x v="1"/>
  </r>
  <r>
    <x v="1"/>
    <x v="1"/>
    <x v="9"/>
    <n v="16024"/>
    <n v="146"/>
    <n v="63567.87"/>
    <n v="20751.97"/>
    <x v="3"/>
  </r>
  <r>
    <x v="1"/>
    <x v="1"/>
    <x v="9"/>
    <n v="16650"/>
    <n v="34"/>
    <n v="4558.9399999999996"/>
    <n v="2638.23"/>
    <x v="0"/>
  </r>
  <r>
    <x v="1"/>
    <x v="1"/>
    <x v="9"/>
    <n v="17892"/>
    <n v="81"/>
    <n v="10860.06"/>
    <n v="2849.9"/>
    <x v="4"/>
  </r>
  <r>
    <x v="1"/>
    <x v="1"/>
    <x v="9"/>
    <n v="18342"/>
    <n v="24"/>
    <n v="21900.45"/>
    <n v="6494.13"/>
    <x v="3"/>
  </r>
  <r>
    <x v="1"/>
    <x v="1"/>
    <x v="9"/>
    <n v="20177"/>
    <n v="34"/>
    <n v="4006.02"/>
    <n v="1804.28"/>
    <x v="5"/>
  </r>
  <r>
    <x v="1"/>
    <x v="1"/>
    <x v="9"/>
    <n v="21179"/>
    <n v="29"/>
    <n v="3006.66"/>
    <n v="1941.29"/>
    <x v="0"/>
  </r>
  <r>
    <x v="1"/>
    <x v="1"/>
    <x v="9"/>
    <n v="21260"/>
    <n v="31"/>
    <n v="5534.58"/>
    <n v="1135.68"/>
    <x v="4"/>
  </r>
  <r>
    <x v="1"/>
    <x v="1"/>
    <x v="9"/>
    <n v="22317"/>
    <n v="13"/>
    <n v="1372.9"/>
    <n v="617.01"/>
    <x v="5"/>
  </r>
  <r>
    <x v="1"/>
    <x v="1"/>
    <x v="9"/>
    <n v="22940"/>
    <n v="107"/>
    <n v="14252.3"/>
    <n v="3331.13"/>
    <x v="2"/>
  </r>
  <r>
    <x v="1"/>
    <x v="1"/>
    <x v="9"/>
    <n v="23178"/>
    <n v="156"/>
    <n v="30281.15"/>
    <n v="7521.07"/>
    <x v="2"/>
  </r>
  <r>
    <x v="1"/>
    <x v="1"/>
    <x v="9"/>
    <n v="23600"/>
    <n v="272"/>
    <n v="30119.42"/>
    <n v="9220.85"/>
    <x v="2"/>
  </r>
  <r>
    <x v="1"/>
    <x v="1"/>
    <x v="9"/>
    <n v="23756"/>
    <n v="98"/>
    <n v="19672.560000000001"/>
    <n v="7648.3"/>
    <x v="1"/>
  </r>
  <r>
    <x v="1"/>
    <x v="1"/>
    <x v="9"/>
    <n v="24326"/>
    <n v="25"/>
    <n v="3361.71"/>
    <n v="1004.03"/>
    <x v="4"/>
  </r>
  <r>
    <x v="2"/>
    <x v="1"/>
    <x v="9"/>
    <n v="12184"/>
    <n v="91"/>
    <n v="9981.3799999999992"/>
    <n v="7159.87"/>
    <x v="0"/>
  </r>
  <r>
    <x v="2"/>
    <x v="1"/>
    <x v="9"/>
    <n v="12622"/>
    <n v="39"/>
    <n v="12047.17"/>
    <n v="7499.75"/>
    <x v="1"/>
  </r>
  <r>
    <x v="2"/>
    <x v="1"/>
    <x v="9"/>
    <n v="13527"/>
    <n v="382"/>
    <n v="60561.86"/>
    <n v="15629.75"/>
    <x v="2"/>
  </r>
  <r>
    <x v="2"/>
    <x v="1"/>
    <x v="9"/>
    <n v="13618"/>
    <n v="22"/>
    <n v="7303.16"/>
    <n v="4468.51"/>
    <x v="1"/>
  </r>
  <r>
    <x v="2"/>
    <x v="1"/>
    <x v="9"/>
    <n v="16024"/>
    <n v="144"/>
    <n v="55993.37"/>
    <n v="15406.56"/>
    <x v="3"/>
  </r>
  <r>
    <x v="2"/>
    <x v="1"/>
    <x v="9"/>
    <n v="16650"/>
    <n v="46"/>
    <n v="8427.99"/>
    <n v="5576.65"/>
    <x v="0"/>
  </r>
  <r>
    <x v="2"/>
    <x v="1"/>
    <x v="9"/>
    <n v="17892"/>
    <n v="135"/>
    <n v="21097.62"/>
    <n v="5899.89"/>
    <x v="4"/>
  </r>
  <r>
    <x v="2"/>
    <x v="1"/>
    <x v="9"/>
    <n v="18342"/>
    <n v="93"/>
    <n v="86789.440000000002"/>
    <n v="29479.13"/>
    <x v="3"/>
  </r>
  <r>
    <x v="2"/>
    <x v="1"/>
    <x v="9"/>
    <n v="20177"/>
    <n v="37"/>
    <n v="4022.04"/>
    <n v="1567.16"/>
    <x v="5"/>
  </r>
  <r>
    <x v="2"/>
    <x v="1"/>
    <x v="9"/>
    <n v="21179"/>
    <n v="60"/>
    <n v="7192.64"/>
    <n v="5443.15"/>
    <x v="0"/>
  </r>
  <r>
    <x v="2"/>
    <x v="1"/>
    <x v="9"/>
    <n v="21260"/>
    <n v="72"/>
    <n v="14104.33"/>
    <n v="4780.88"/>
    <x v="4"/>
  </r>
  <r>
    <x v="2"/>
    <x v="1"/>
    <x v="9"/>
    <n v="22317"/>
    <n v="43"/>
    <n v="3709.93"/>
    <n v="1905.74"/>
    <x v="5"/>
  </r>
  <r>
    <x v="2"/>
    <x v="1"/>
    <x v="9"/>
    <n v="22940"/>
    <n v="603"/>
    <n v="86432.69"/>
    <n v="23767.64"/>
    <x v="2"/>
  </r>
  <r>
    <x v="2"/>
    <x v="1"/>
    <x v="9"/>
    <n v="23178"/>
    <n v="266"/>
    <n v="48014.13"/>
    <n v="10503.13"/>
    <x v="2"/>
  </r>
  <r>
    <x v="2"/>
    <x v="1"/>
    <x v="9"/>
    <n v="23600"/>
    <n v="1167"/>
    <n v="130233.49"/>
    <n v="39951.760000000002"/>
    <x v="2"/>
  </r>
  <r>
    <x v="2"/>
    <x v="1"/>
    <x v="9"/>
    <n v="23756"/>
    <n v="135"/>
    <n v="23381.17"/>
    <n v="14407.69"/>
    <x v="1"/>
  </r>
  <r>
    <x v="2"/>
    <x v="1"/>
    <x v="9"/>
    <n v="24326"/>
    <n v="69"/>
    <n v="10926.09"/>
    <n v="3555.38"/>
    <x v="4"/>
  </r>
  <r>
    <x v="3"/>
    <x v="1"/>
    <x v="9"/>
    <n v="12184"/>
    <n v="89"/>
    <n v="12268.48"/>
    <n v="7573.91"/>
    <x v="0"/>
  </r>
  <r>
    <x v="3"/>
    <x v="1"/>
    <x v="9"/>
    <n v="12622"/>
    <n v="67"/>
    <n v="19870.52"/>
    <n v="10425.14"/>
    <x v="1"/>
  </r>
  <r>
    <x v="3"/>
    <x v="1"/>
    <x v="9"/>
    <n v="13527"/>
    <n v="536"/>
    <n v="90228.06"/>
    <n v="18772.04"/>
    <x v="2"/>
  </r>
  <r>
    <x v="3"/>
    <x v="1"/>
    <x v="9"/>
    <n v="13618"/>
    <n v="7"/>
    <n v="2746.17"/>
    <n v="1131.23"/>
    <x v="1"/>
  </r>
  <r>
    <x v="3"/>
    <x v="1"/>
    <x v="9"/>
    <n v="16024"/>
    <n v="159"/>
    <n v="61686.97"/>
    <n v="16229.43"/>
    <x v="3"/>
  </r>
  <r>
    <x v="3"/>
    <x v="1"/>
    <x v="9"/>
    <n v="16650"/>
    <n v="33"/>
    <n v="4133.04"/>
    <n v="2181.35"/>
    <x v="0"/>
  </r>
  <r>
    <x v="3"/>
    <x v="1"/>
    <x v="9"/>
    <n v="17892"/>
    <n v="42"/>
    <n v="6086.04"/>
    <n v="1356.93"/>
    <x v="4"/>
  </r>
  <r>
    <x v="3"/>
    <x v="1"/>
    <x v="9"/>
    <n v="18342"/>
    <n v="218"/>
    <n v="165684.38"/>
    <n v="47228.99"/>
    <x v="3"/>
  </r>
  <r>
    <x v="3"/>
    <x v="1"/>
    <x v="9"/>
    <n v="20177"/>
    <n v="58"/>
    <n v="5635.64"/>
    <n v="2046.75"/>
    <x v="5"/>
  </r>
  <r>
    <x v="3"/>
    <x v="1"/>
    <x v="9"/>
    <n v="21179"/>
    <n v="52"/>
    <n v="7886.29"/>
    <n v="4107.42"/>
    <x v="0"/>
  </r>
  <r>
    <x v="3"/>
    <x v="1"/>
    <x v="9"/>
    <n v="21260"/>
    <n v="63"/>
    <n v="12318.07"/>
    <n v="3182.21"/>
    <x v="4"/>
  </r>
  <r>
    <x v="3"/>
    <x v="1"/>
    <x v="9"/>
    <n v="22317"/>
    <n v="71"/>
    <n v="5509.74"/>
    <n v="2357.7800000000002"/>
    <x v="5"/>
  </r>
  <r>
    <x v="3"/>
    <x v="1"/>
    <x v="9"/>
    <n v="22940"/>
    <n v="610"/>
    <n v="80660.789999999994"/>
    <n v="16907.740000000002"/>
    <x v="2"/>
  </r>
  <r>
    <x v="3"/>
    <x v="1"/>
    <x v="9"/>
    <n v="23178"/>
    <n v="263"/>
    <n v="45590.84"/>
    <n v="8695.6"/>
    <x v="2"/>
  </r>
  <r>
    <x v="3"/>
    <x v="1"/>
    <x v="9"/>
    <n v="23600"/>
    <n v="952"/>
    <n v="106350.67"/>
    <n v="22953.360000000001"/>
    <x v="2"/>
  </r>
  <r>
    <x v="3"/>
    <x v="1"/>
    <x v="9"/>
    <n v="23756"/>
    <n v="63"/>
    <n v="10038.629999999999"/>
    <n v="4646.04"/>
    <x v="1"/>
  </r>
  <r>
    <x v="3"/>
    <x v="1"/>
    <x v="9"/>
    <n v="24326"/>
    <n v="123"/>
    <n v="18547.419999999998"/>
    <n v="5010.28"/>
    <x v="4"/>
  </r>
  <r>
    <x v="0"/>
    <x v="1"/>
    <x v="10"/>
    <n v="12184"/>
    <n v="110"/>
    <n v="15436.55"/>
    <n v="8444.5400000000009"/>
    <x v="0"/>
  </r>
  <r>
    <x v="0"/>
    <x v="1"/>
    <x v="10"/>
    <n v="12622"/>
    <n v="29"/>
    <n v="8011.9"/>
    <n v="3570.44"/>
    <x v="1"/>
  </r>
  <r>
    <x v="0"/>
    <x v="1"/>
    <x v="10"/>
    <n v="13527"/>
    <n v="711"/>
    <n v="107032.83"/>
    <n v="22795.39"/>
    <x v="2"/>
  </r>
  <r>
    <x v="0"/>
    <x v="1"/>
    <x v="10"/>
    <n v="13618"/>
    <n v="19"/>
    <n v="8085.81"/>
    <n v="3329.42"/>
    <x v="1"/>
  </r>
  <r>
    <x v="0"/>
    <x v="1"/>
    <x v="10"/>
    <n v="16024"/>
    <n v="281"/>
    <n v="133561.70000000001"/>
    <n v="43813.1"/>
    <x v="3"/>
  </r>
  <r>
    <x v="0"/>
    <x v="1"/>
    <x v="10"/>
    <n v="16650"/>
    <n v="40"/>
    <n v="5154.58"/>
    <n v="2081.46"/>
    <x v="0"/>
  </r>
  <r>
    <x v="0"/>
    <x v="1"/>
    <x v="10"/>
    <n v="17892"/>
    <n v="117"/>
    <n v="16292.97"/>
    <n v="4668.78"/>
    <x v="4"/>
  </r>
  <r>
    <x v="0"/>
    <x v="1"/>
    <x v="10"/>
    <n v="18342"/>
    <n v="190"/>
    <n v="153573.73000000001"/>
    <n v="49309.47"/>
    <x v="3"/>
  </r>
  <r>
    <x v="0"/>
    <x v="1"/>
    <x v="10"/>
    <n v="20177"/>
    <n v="109"/>
    <n v="11082.85"/>
    <n v="4055.52"/>
    <x v="5"/>
  </r>
  <r>
    <x v="0"/>
    <x v="1"/>
    <x v="10"/>
    <n v="21179"/>
    <n v="32"/>
    <n v="3477.55"/>
    <n v="1721.88"/>
    <x v="0"/>
  </r>
  <r>
    <x v="0"/>
    <x v="1"/>
    <x v="10"/>
    <n v="21260"/>
    <n v="57"/>
    <n v="11810.61"/>
    <n v="3220.32"/>
    <x v="4"/>
  </r>
  <r>
    <x v="0"/>
    <x v="1"/>
    <x v="10"/>
    <n v="22317"/>
    <n v="73"/>
    <n v="6491.68"/>
    <n v="2405.85"/>
    <x v="5"/>
  </r>
  <r>
    <x v="0"/>
    <x v="1"/>
    <x v="10"/>
    <n v="22940"/>
    <n v="598"/>
    <n v="80247.58"/>
    <n v="16389.62"/>
    <x v="2"/>
  </r>
  <r>
    <x v="0"/>
    <x v="1"/>
    <x v="10"/>
    <n v="23178"/>
    <n v="473"/>
    <n v="77037.710000000006"/>
    <n v="14089.77"/>
    <x v="2"/>
  </r>
  <r>
    <x v="0"/>
    <x v="1"/>
    <x v="10"/>
    <n v="23600"/>
    <n v="1137"/>
    <n v="128387.96"/>
    <n v="27707.22"/>
    <x v="2"/>
  </r>
  <r>
    <x v="0"/>
    <x v="1"/>
    <x v="10"/>
    <n v="23756"/>
    <n v="106"/>
    <n v="16436.189999999999"/>
    <n v="7702.32"/>
    <x v="1"/>
  </r>
  <r>
    <x v="0"/>
    <x v="1"/>
    <x v="10"/>
    <n v="24326"/>
    <n v="146"/>
    <n v="22681.23"/>
    <n v="6200.31"/>
    <x v="4"/>
  </r>
  <r>
    <x v="1"/>
    <x v="1"/>
    <x v="10"/>
    <n v="12184"/>
    <n v="23"/>
    <n v="2681.68"/>
    <n v="1286.53"/>
    <x v="0"/>
  </r>
  <r>
    <x v="1"/>
    <x v="1"/>
    <x v="10"/>
    <n v="12622"/>
    <n v="20"/>
    <n v="4381.9799999999996"/>
    <n v="1765.48"/>
    <x v="1"/>
  </r>
  <r>
    <x v="1"/>
    <x v="1"/>
    <x v="10"/>
    <n v="13527"/>
    <n v="355"/>
    <n v="55485.57"/>
    <n v="10847.2"/>
    <x v="2"/>
  </r>
  <r>
    <x v="1"/>
    <x v="1"/>
    <x v="10"/>
    <n v="13618"/>
    <n v="10"/>
    <n v="3662.19"/>
    <n v="1366.97"/>
    <x v="1"/>
  </r>
  <r>
    <x v="1"/>
    <x v="1"/>
    <x v="10"/>
    <n v="16024"/>
    <n v="186"/>
    <n v="81215.149999999994"/>
    <n v="28411.63"/>
    <x v="3"/>
  </r>
  <r>
    <x v="1"/>
    <x v="1"/>
    <x v="10"/>
    <n v="16650"/>
    <n v="17"/>
    <n v="2914.8"/>
    <n v="2010.55"/>
    <x v="0"/>
  </r>
  <r>
    <x v="1"/>
    <x v="1"/>
    <x v="10"/>
    <n v="17892"/>
    <n v="96"/>
    <n v="14273.4"/>
    <n v="3714.72"/>
    <x v="4"/>
  </r>
  <r>
    <x v="1"/>
    <x v="1"/>
    <x v="10"/>
    <n v="18342"/>
    <n v="28"/>
    <n v="20738.599999999999"/>
    <n v="7091.18"/>
    <x v="3"/>
  </r>
  <r>
    <x v="1"/>
    <x v="1"/>
    <x v="10"/>
    <n v="20177"/>
    <n v="13"/>
    <n v="1265.31"/>
    <n v="538.16999999999996"/>
    <x v="5"/>
  </r>
  <r>
    <x v="1"/>
    <x v="1"/>
    <x v="10"/>
    <n v="21179"/>
    <n v="27"/>
    <n v="2865.73"/>
    <n v="1610.3"/>
    <x v="0"/>
  </r>
  <r>
    <x v="1"/>
    <x v="1"/>
    <x v="10"/>
    <n v="21260"/>
    <n v="53"/>
    <n v="9232.7099999999991"/>
    <n v="2588.06"/>
    <x v="4"/>
  </r>
  <r>
    <x v="1"/>
    <x v="1"/>
    <x v="10"/>
    <n v="22317"/>
    <n v="7"/>
    <n v="618.6"/>
    <n v="282.79000000000002"/>
    <x v="5"/>
  </r>
  <r>
    <x v="1"/>
    <x v="1"/>
    <x v="10"/>
    <n v="22940"/>
    <n v="150"/>
    <n v="19590.09"/>
    <n v="5881.8"/>
    <x v="2"/>
  </r>
  <r>
    <x v="1"/>
    <x v="1"/>
    <x v="10"/>
    <n v="23178"/>
    <n v="317"/>
    <n v="51893.36"/>
    <n v="12031.83"/>
    <x v="2"/>
  </r>
  <r>
    <x v="1"/>
    <x v="1"/>
    <x v="10"/>
    <n v="23600"/>
    <n v="677"/>
    <n v="80411.98"/>
    <n v="19335.490000000002"/>
    <x v="2"/>
  </r>
  <r>
    <x v="1"/>
    <x v="1"/>
    <x v="10"/>
    <n v="23756"/>
    <n v="101"/>
    <n v="19957.27"/>
    <n v="8647.77"/>
    <x v="1"/>
  </r>
  <r>
    <x v="1"/>
    <x v="1"/>
    <x v="10"/>
    <n v="24326"/>
    <n v="17"/>
    <n v="2567.3200000000002"/>
    <n v="767.9"/>
    <x v="4"/>
  </r>
  <r>
    <x v="2"/>
    <x v="1"/>
    <x v="10"/>
    <n v="12184"/>
    <n v="101"/>
    <n v="10190.549999999999"/>
    <n v="6142.7"/>
    <x v="0"/>
  </r>
  <r>
    <x v="2"/>
    <x v="1"/>
    <x v="10"/>
    <n v="12622"/>
    <n v="45"/>
    <n v="10860.82"/>
    <n v="6175.26"/>
    <x v="1"/>
  </r>
  <r>
    <x v="2"/>
    <x v="1"/>
    <x v="10"/>
    <n v="13527"/>
    <n v="442"/>
    <n v="65147.24"/>
    <n v="13897.72"/>
    <x v="2"/>
  </r>
  <r>
    <x v="2"/>
    <x v="1"/>
    <x v="10"/>
    <n v="13618"/>
    <n v="18"/>
    <n v="6552.41"/>
    <n v="3770.24"/>
    <x v="1"/>
  </r>
  <r>
    <x v="2"/>
    <x v="1"/>
    <x v="10"/>
    <n v="16024"/>
    <n v="344"/>
    <n v="148627.95000000001"/>
    <n v="39723.49"/>
    <x v="3"/>
  </r>
  <r>
    <x v="2"/>
    <x v="1"/>
    <x v="10"/>
    <n v="16650"/>
    <n v="21"/>
    <n v="3924.69"/>
    <n v="2288.77"/>
    <x v="0"/>
  </r>
  <r>
    <x v="2"/>
    <x v="1"/>
    <x v="10"/>
    <n v="17892"/>
    <n v="56"/>
    <n v="7001.6"/>
    <n v="2361.85"/>
    <x v="4"/>
  </r>
  <r>
    <x v="2"/>
    <x v="1"/>
    <x v="10"/>
    <n v="18342"/>
    <n v="86"/>
    <n v="80868.990000000005"/>
    <n v="21474.79"/>
    <x v="3"/>
  </r>
  <r>
    <x v="2"/>
    <x v="1"/>
    <x v="10"/>
    <n v="20177"/>
    <n v="90"/>
    <n v="10486.97"/>
    <n v="4122.6099999999997"/>
    <x v="5"/>
  </r>
  <r>
    <x v="2"/>
    <x v="1"/>
    <x v="10"/>
    <n v="21179"/>
    <n v="35"/>
    <n v="3761.16"/>
    <n v="2938.53"/>
    <x v="0"/>
  </r>
  <r>
    <x v="2"/>
    <x v="1"/>
    <x v="10"/>
    <n v="21260"/>
    <n v="49"/>
    <n v="9542.18"/>
    <n v="2974.85"/>
    <x v="4"/>
  </r>
  <r>
    <x v="2"/>
    <x v="1"/>
    <x v="10"/>
    <n v="22317"/>
    <n v="51"/>
    <n v="5123.88"/>
    <n v="2165.71"/>
    <x v="5"/>
  </r>
  <r>
    <x v="2"/>
    <x v="1"/>
    <x v="10"/>
    <n v="22940"/>
    <n v="470"/>
    <n v="55995.22"/>
    <n v="12383.26"/>
    <x v="2"/>
  </r>
  <r>
    <x v="2"/>
    <x v="1"/>
    <x v="10"/>
    <n v="23178"/>
    <n v="170"/>
    <n v="33188.85"/>
    <n v="8053.48"/>
    <x v="2"/>
  </r>
  <r>
    <x v="2"/>
    <x v="1"/>
    <x v="10"/>
    <n v="23600"/>
    <n v="638"/>
    <n v="75242.37"/>
    <n v="24156.29"/>
    <x v="2"/>
  </r>
  <r>
    <x v="2"/>
    <x v="1"/>
    <x v="10"/>
    <n v="23756"/>
    <n v="137"/>
    <n v="21728.81"/>
    <n v="11042.01"/>
    <x v="1"/>
  </r>
  <r>
    <x v="2"/>
    <x v="1"/>
    <x v="10"/>
    <n v="24326"/>
    <n v="80"/>
    <n v="10895.18"/>
    <n v="3198.67"/>
    <x v="4"/>
  </r>
  <r>
    <x v="3"/>
    <x v="1"/>
    <x v="10"/>
    <n v="12184"/>
    <n v="54"/>
    <n v="7928.44"/>
    <n v="3835.56"/>
    <x v="0"/>
  </r>
  <r>
    <x v="3"/>
    <x v="1"/>
    <x v="10"/>
    <n v="12622"/>
    <n v="50"/>
    <n v="13963.62"/>
    <n v="6955.6"/>
    <x v="1"/>
  </r>
  <r>
    <x v="3"/>
    <x v="1"/>
    <x v="10"/>
    <n v="13527"/>
    <n v="438"/>
    <n v="67128.899999999994"/>
    <n v="13548.03"/>
    <x v="2"/>
  </r>
  <r>
    <x v="3"/>
    <x v="1"/>
    <x v="10"/>
    <n v="13618"/>
    <n v="15"/>
    <n v="6363.83"/>
    <n v="3040.08"/>
    <x v="1"/>
  </r>
  <r>
    <x v="3"/>
    <x v="1"/>
    <x v="10"/>
    <n v="16024"/>
    <n v="182"/>
    <n v="75097.94"/>
    <n v="18864.14"/>
    <x v="3"/>
  </r>
  <r>
    <x v="3"/>
    <x v="1"/>
    <x v="10"/>
    <n v="16650"/>
    <n v="34"/>
    <n v="5656.66"/>
    <n v="3498.28"/>
    <x v="0"/>
  </r>
  <r>
    <x v="3"/>
    <x v="1"/>
    <x v="10"/>
    <n v="17892"/>
    <n v="98"/>
    <n v="12714.74"/>
    <n v="3583.86"/>
    <x v="4"/>
  </r>
  <r>
    <x v="3"/>
    <x v="1"/>
    <x v="10"/>
    <n v="18342"/>
    <n v="98"/>
    <n v="79076.350000000006"/>
    <n v="19611.41"/>
    <x v="3"/>
  </r>
  <r>
    <x v="3"/>
    <x v="1"/>
    <x v="10"/>
    <n v="20177"/>
    <n v="96"/>
    <n v="11210.07"/>
    <n v="4037.65"/>
    <x v="5"/>
  </r>
  <r>
    <x v="3"/>
    <x v="1"/>
    <x v="10"/>
    <n v="21179"/>
    <n v="54"/>
    <n v="7775.27"/>
    <n v="3891.03"/>
    <x v="0"/>
  </r>
  <r>
    <x v="3"/>
    <x v="1"/>
    <x v="10"/>
    <n v="21260"/>
    <n v="84"/>
    <n v="15808.14"/>
    <n v="4646.6899999999996"/>
    <x v="4"/>
  </r>
  <r>
    <x v="3"/>
    <x v="1"/>
    <x v="10"/>
    <n v="22317"/>
    <n v="51"/>
    <n v="4493.82"/>
    <n v="1974.49"/>
    <x v="5"/>
  </r>
  <r>
    <x v="3"/>
    <x v="1"/>
    <x v="10"/>
    <n v="22940"/>
    <n v="343"/>
    <n v="46388.27"/>
    <n v="10139.39"/>
    <x v="2"/>
  </r>
  <r>
    <x v="3"/>
    <x v="1"/>
    <x v="10"/>
    <n v="23178"/>
    <n v="197"/>
    <n v="34334.76"/>
    <n v="6324.43"/>
    <x v="2"/>
  </r>
  <r>
    <x v="3"/>
    <x v="1"/>
    <x v="10"/>
    <n v="23600"/>
    <n v="1377"/>
    <n v="151343.47"/>
    <n v="30336.799999999999"/>
    <x v="2"/>
  </r>
  <r>
    <x v="3"/>
    <x v="1"/>
    <x v="10"/>
    <n v="23756"/>
    <n v="70"/>
    <n v="11842.21"/>
    <n v="5364.59"/>
    <x v="1"/>
  </r>
  <r>
    <x v="3"/>
    <x v="1"/>
    <x v="10"/>
    <n v="24326"/>
    <n v="126"/>
    <n v="15981.59"/>
    <n v="4374.1099999999997"/>
    <x v="4"/>
  </r>
  <r>
    <x v="0"/>
    <x v="1"/>
    <x v="11"/>
    <n v="12184"/>
    <n v="100"/>
    <n v="13489.39"/>
    <n v="7378.77"/>
    <x v="0"/>
  </r>
  <r>
    <x v="0"/>
    <x v="1"/>
    <x v="11"/>
    <n v="12622"/>
    <n v="57"/>
    <n v="13596.93"/>
    <n v="7161.26"/>
    <x v="1"/>
  </r>
  <r>
    <x v="0"/>
    <x v="1"/>
    <x v="11"/>
    <n v="13527"/>
    <n v="734"/>
    <n v="118290.81"/>
    <n v="20527.439999999999"/>
    <x v="2"/>
  </r>
  <r>
    <x v="0"/>
    <x v="1"/>
    <x v="11"/>
    <n v="13618"/>
    <n v="27"/>
    <n v="11977.52"/>
    <n v="5143.6899999999996"/>
    <x v="1"/>
  </r>
  <r>
    <x v="0"/>
    <x v="1"/>
    <x v="11"/>
    <n v="16024"/>
    <n v="125"/>
    <n v="52400.4"/>
    <n v="17240.650000000001"/>
    <x v="3"/>
  </r>
  <r>
    <x v="0"/>
    <x v="1"/>
    <x v="11"/>
    <n v="16650"/>
    <n v="65"/>
    <n v="8744.9500000000007"/>
    <n v="4614.51"/>
    <x v="0"/>
  </r>
  <r>
    <x v="0"/>
    <x v="1"/>
    <x v="11"/>
    <n v="17892"/>
    <n v="126"/>
    <n v="18566.39"/>
    <n v="5149.5600000000004"/>
    <x v="4"/>
  </r>
  <r>
    <x v="0"/>
    <x v="1"/>
    <x v="11"/>
    <n v="18342"/>
    <n v="132"/>
    <n v="107860.3"/>
    <n v="26545.8"/>
    <x v="3"/>
  </r>
  <r>
    <x v="0"/>
    <x v="1"/>
    <x v="11"/>
    <n v="20177"/>
    <n v="86"/>
    <n v="9888.99"/>
    <n v="3231.64"/>
    <x v="5"/>
  </r>
  <r>
    <x v="0"/>
    <x v="1"/>
    <x v="11"/>
    <n v="21179"/>
    <n v="66"/>
    <n v="6911.04"/>
    <n v="3391.9"/>
    <x v="0"/>
  </r>
  <r>
    <x v="0"/>
    <x v="1"/>
    <x v="11"/>
    <n v="21260"/>
    <n v="84"/>
    <n v="17085.11"/>
    <n v="4230.29"/>
    <x v="4"/>
  </r>
  <r>
    <x v="0"/>
    <x v="1"/>
    <x v="11"/>
    <n v="22317"/>
    <n v="53"/>
    <n v="5060.29"/>
    <n v="2014.09"/>
    <x v="5"/>
  </r>
  <r>
    <x v="0"/>
    <x v="1"/>
    <x v="11"/>
    <n v="22940"/>
    <n v="732"/>
    <n v="98161.11"/>
    <n v="17722.82"/>
    <x v="2"/>
  </r>
  <r>
    <x v="0"/>
    <x v="1"/>
    <x v="11"/>
    <n v="23178"/>
    <n v="336"/>
    <n v="61911.26"/>
    <n v="10168.42"/>
    <x v="2"/>
  </r>
  <r>
    <x v="0"/>
    <x v="1"/>
    <x v="11"/>
    <n v="23600"/>
    <n v="791"/>
    <n v="80807.58"/>
    <n v="20404.759999999998"/>
    <x v="2"/>
  </r>
  <r>
    <x v="0"/>
    <x v="1"/>
    <x v="11"/>
    <n v="23756"/>
    <n v="144"/>
    <n v="29306.43"/>
    <n v="13785.07"/>
    <x v="1"/>
  </r>
  <r>
    <x v="0"/>
    <x v="1"/>
    <x v="11"/>
    <n v="24326"/>
    <n v="112"/>
    <n v="15291.34"/>
    <n v="4160.87"/>
    <x v="4"/>
  </r>
  <r>
    <x v="1"/>
    <x v="1"/>
    <x v="11"/>
    <n v="12184"/>
    <n v="21"/>
    <n v="2153.9"/>
    <n v="1144.55"/>
    <x v="0"/>
  </r>
  <r>
    <x v="1"/>
    <x v="1"/>
    <x v="11"/>
    <n v="12622"/>
    <n v="12"/>
    <n v="3377.62"/>
    <n v="1266.3800000000001"/>
    <x v="1"/>
  </r>
  <r>
    <x v="1"/>
    <x v="1"/>
    <x v="11"/>
    <n v="13527"/>
    <n v="361"/>
    <n v="61738.11"/>
    <n v="11500.87"/>
    <x v="2"/>
  </r>
  <r>
    <x v="1"/>
    <x v="1"/>
    <x v="11"/>
    <n v="13618"/>
    <n v="7"/>
    <n v="2368.02"/>
    <n v="956.13"/>
    <x v="1"/>
  </r>
  <r>
    <x v="1"/>
    <x v="1"/>
    <x v="11"/>
    <n v="16024"/>
    <n v="148"/>
    <n v="60248.37"/>
    <n v="17324.95"/>
    <x v="3"/>
  </r>
  <r>
    <x v="1"/>
    <x v="1"/>
    <x v="11"/>
    <n v="16650"/>
    <n v="35"/>
    <n v="6448.11"/>
    <n v="3442.57"/>
    <x v="0"/>
  </r>
  <r>
    <x v="1"/>
    <x v="1"/>
    <x v="11"/>
    <n v="17892"/>
    <n v="77"/>
    <n v="11508.8"/>
    <n v="2787.79"/>
    <x v="4"/>
  </r>
  <r>
    <x v="1"/>
    <x v="1"/>
    <x v="11"/>
    <n v="18342"/>
    <n v="31"/>
    <n v="27159.38"/>
    <n v="8120.65"/>
    <x v="3"/>
  </r>
  <r>
    <x v="1"/>
    <x v="1"/>
    <x v="11"/>
    <n v="20177"/>
    <n v="24"/>
    <n v="2495.21"/>
    <n v="1113.26"/>
    <x v="5"/>
  </r>
  <r>
    <x v="1"/>
    <x v="1"/>
    <x v="11"/>
    <n v="21179"/>
    <n v="30"/>
    <n v="3475.29"/>
    <n v="1668.71"/>
    <x v="0"/>
  </r>
  <r>
    <x v="1"/>
    <x v="1"/>
    <x v="11"/>
    <n v="21260"/>
    <n v="40"/>
    <n v="7513.87"/>
    <n v="1653.89"/>
    <x v="4"/>
  </r>
  <r>
    <x v="1"/>
    <x v="1"/>
    <x v="11"/>
    <n v="22317"/>
    <n v="8"/>
    <n v="594.6"/>
    <n v="267.14"/>
    <x v="5"/>
  </r>
  <r>
    <x v="1"/>
    <x v="1"/>
    <x v="11"/>
    <n v="22940"/>
    <n v="95"/>
    <n v="12275.06"/>
    <n v="2953.78"/>
    <x v="2"/>
  </r>
  <r>
    <x v="1"/>
    <x v="1"/>
    <x v="11"/>
    <n v="23178"/>
    <n v="209"/>
    <n v="39248.67"/>
    <n v="10236.35"/>
    <x v="2"/>
  </r>
  <r>
    <x v="1"/>
    <x v="1"/>
    <x v="11"/>
    <n v="23600"/>
    <n v="734"/>
    <n v="78406.92"/>
    <n v="23327.57"/>
    <x v="2"/>
  </r>
  <r>
    <x v="1"/>
    <x v="1"/>
    <x v="11"/>
    <n v="23756"/>
    <n v="59"/>
    <n v="8921.18"/>
    <n v="3651.96"/>
    <x v="1"/>
  </r>
  <r>
    <x v="1"/>
    <x v="1"/>
    <x v="11"/>
    <n v="24326"/>
    <n v="30"/>
    <n v="4009.49"/>
    <n v="1171.73"/>
    <x v="4"/>
  </r>
  <r>
    <x v="2"/>
    <x v="1"/>
    <x v="11"/>
    <n v="12184"/>
    <n v="41"/>
    <n v="5412.56"/>
    <n v="4134.9799999999996"/>
    <x v="0"/>
  </r>
  <r>
    <x v="2"/>
    <x v="1"/>
    <x v="11"/>
    <n v="12622"/>
    <n v="26"/>
    <n v="7212.71"/>
    <n v="4014.87"/>
    <x v="1"/>
  </r>
  <r>
    <x v="2"/>
    <x v="1"/>
    <x v="11"/>
    <n v="13527"/>
    <n v="219"/>
    <n v="38663.56"/>
    <n v="10517.56"/>
    <x v="2"/>
  </r>
  <r>
    <x v="2"/>
    <x v="1"/>
    <x v="11"/>
    <n v="13618"/>
    <n v="10"/>
    <n v="4248.76"/>
    <n v="2487.42"/>
    <x v="1"/>
  </r>
  <r>
    <x v="2"/>
    <x v="1"/>
    <x v="11"/>
    <n v="16024"/>
    <n v="357"/>
    <n v="148617.35999999999"/>
    <n v="43023.97"/>
    <x v="3"/>
  </r>
  <r>
    <x v="2"/>
    <x v="1"/>
    <x v="11"/>
    <n v="16650"/>
    <n v="39"/>
    <n v="7848.49"/>
    <n v="5915.93"/>
    <x v="0"/>
  </r>
  <r>
    <x v="2"/>
    <x v="1"/>
    <x v="11"/>
    <n v="17892"/>
    <n v="96"/>
    <n v="14301.48"/>
    <n v="5049.66"/>
    <x v="4"/>
  </r>
  <r>
    <x v="2"/>
    <x v="1"/>
    <x v="11"/>
    <n v="18342"/>
    <n v="80"/>
    <n v="61014.2"/>
    <n v="20048.259999999998"/>
    <x v="3"/>
  </r>
  <r>
    <x v="2"/>
    <x v="1"/>
    <x v="11"/>
    <n v="20177"/>
    <n v="49"/>
    <n v="5948.62"/>
    <n v="2560.38"/>
    <x v="5"/>
  </r>
  <r>
    <x v="2"/>
    <x v="1"/>
    <x v="11"/>
    <n v="21179"/>
    <n v="62"/>
    <n v="8371.84"/>
    <n v="5276.66"/>
    <x v="0"/>
  </r>
  <r>
    <x v="2"/>
    <x v="1"/>
    <x v="11"/>
    <n v="21260"/>
    <n v="45"/>
    <n v="9090.74"/>
    <n v="2572.7800000000002"/>
    <x v="4"/>
  </r>
  <r>
    <x v="2"/>
    <x v="1"/>
    <x v="11"/>
    <n v="22317"/>
    <n v="39"/>
    <n v="3701.29"/>
    <n v="1655.13"/>
    <x v="5"/>
  </r>
  <r>
    <x v="2"/>
    <x v="1"/>
    <x v="11"/>
    <n v="22940"/>
    <n v="541"/>
    <n v="69046.899999999994"/>
    <n v="16456.86"/>
    <x v="2"/>
  </r>
  <r>
    <x v="2"/>
    <x v="1"/>
    <x v="11"/>
    <n v="23178"/>
    <n v="200"/>
    <n v="36728.080000000002"/>
    <n v="8137.4"/>
    <x v="2"/>
  </r>
  <r>
    <x v="2"/>
    <x v="1"/>
    <x v="11"/>
    <n v="23600"/>
    <n v="901"/>
    <n v="113386.41"/>
    <n v="32222.04"/>
    <x v="2"/>
  </r>
  <r>
    <x v="2"/>
    <x v="1"/>
    <x v="11"/>
    <n v="23756"/>
    <n v="106"/>
    <n v="20142.810000000001"/>
    <n v="11221.03"/>
    <x v="1"/>
  </r>
  <r>
    <x v="2"/>
    <x v="1"/>
    <x v="11"/>
    <n v="24326"/>
    <n v="65"/>
    <n v="9195.82"/>
    <n v="2730.94"/>
    <x v="4"/>
  </r>
  <r>
    <x v="3"/>
    <x v="1"/>
    <x v="11"/>
    <n v="12184"/>
    <n v="85"/>
    <n v="11435.74"/>
    <n v="6319.84"/>
    <x v="0"/>
  </r>
  <r>
    <x v="3"/>
    <x v="1"/>
    <x v="11"/>
    <n v="12622"/>
    <n v="25"/>
    <n v="5664.88"/>
    <n v="2362.2600000000002"/>
    <x v="1"/>
  </r>
  <r>
    <x v="3"/>
    <x v="1"/>
    <x v="11"/>
    <n v="13527"/>
    <n v="237"/>
    <n v="35069.83"/>
    <n v="6760.8"/>
    <x v="2"/>
  </r>
  <r>
    <x v="3"/>
    <x v="1"/>
    <x v="11"/>
    <n v="13618"/>
    <n v="7"/>
    <n v="2886.59"/>
    <n v="1364.91"/>
    <x v="1"/>
  </r>
  <r>
    <x v="3"/>
    <x v="1"/>
    <x v="11"/>
    <n v="16024"/>
    <n v="203"/>
    <n v="88340.86"/>
    <n v="20632"/>
    <x v="3"/>
  </r>
  <r>
    <x v="3"/>
    <x v="1"/>
    <x v="11"/>
    <n v="16650"/>
    <n v="54"/>
    <n v="9595.9599999999991"/>
    <n v="4721.6899999999996"/>
    <x v="0"/>
  </r>
  <r>
    <x v="3"/>
    <x v="1"/>
    <x v="11"/>
    <n v="17892"/>
    <n v="58"/>
    <n v="8961.4599999999991"/>
    <n v="2016.01"/>
    <x v="4"/>
  </r>
  <r>
    <x v="3"/>
    <x v="1"/>
    <x v="11"/>
    <n v="18342"/>
    <n v="111"/>
    <n v="85855.46"/>
    <n v="22643.58"/>
    <x v="3"/>
  </r>
  <r>
    <x v="3"/>
    <x v="1"/>
    <x v="11"/>
    <n v="20177"/>
    <n v="85"/>
    <n v="9712.98"/>
    <n v="3459.87"/>
    <x v="5"/>
  </r>
  <r>
    <x v="3"/>
    <x v="1"/>
    <x v="11"/>
    <n v="21179"/>
    <n v="24"/>
    <n v="3518.52"/>
    <n v="1934.54"/>
    <x v="0"/>
  </r>
  <r>
    <x v="3"/>
    <x v="1"/>
    <x v="11"/>
    <n v="21260"/>
    <n v="63"/>
    <n v="11979.97"/>
    <n v="3341.27"/>
    <x v="4"/>
  </r>
  <r>
    <x v="3"/>
    <x v="1"/>
    <x v="11"/>
    <n v="22317"/>
    <n v="46"/>
    <n v="4605.1400000000003"/>
    <n v="1777.55"/>
    <x v="5"/>
  </r>
  <r>
    <x v="3"/>
    <x v="1"/>
    <x v="11"/>
    <n v="22940"/>
    <n v="630"/>
    <n v="84379.88"/>
    <n v="17450.259999999998"/>
    <x v="2"/>
  </r>
  <r>
    <x v="3"/>
    <x v="1"/>
    <x v="11"/>
    <n v="23178"/>
    <n v="107"/>
    <n v="20172.169999999998"/>
    <n v="4164"/>
    <x v="2"/>
  </r>
  <r>
    <x v="3"/>
    <x v="1"/>
    <x v="11"/>
    <n v="23600"/>
    <n v="1342"/>
    <n v="158147.37"/>
    <n v="41008.39"/>
    <x v="2"/>
  </r>
  <r>
    <x v="3"/>
    <x v="1"/>
    <x v="11"/>
    <n v="23756"/>
    <n v="145"/>
    <n v="24887.39"/>
    <n v="12114.45"/>
    <x v="1"/>
  </r>
  <r>
    <x v="3"/>
    <x v="1"/>
    <x v="11"/>
    <n v="24326"/>
    <n v="108"/>
    <n v="15864.11"/>
    <n v="4480.17"/>
    <x v="4"/>
  </r>
  <r>
    <x v="0"/>
    <x v="2"/>
    <x v="0"/>
    <n v="12184"/>
    <n v="72"/>
    <n v="10293.280000000001"/>
    <n v="4684.96"/>
    <x v="0"/>
  </r>
  <r>
    <x v="0"/>
    <x v="2"/>
    <x v="0"/>
    <n v="12622"/>
    <n v="59"/>
    <n v="16883.07"/>
    <n v="7877.02"/>
    <x v="1"/>
  </r>
  <r>
    <x v="0"/>
    <x v="2"/>
    <x v="0"/>
    <n v="13527"/>
    <n v="475"/>
    <n v="81583.839999999997"/>
    <n v="16175.96"/>
    <x v="2"/>
  </r>
  <r>
    <x v="0"/>
    <x v="2"/>
    <x v="0"/>
    <n v="13618"/>
    <n v="30"/>
    <n v="13207.72"/>
    <n v="6605.36"/>
    <x v="1"/>
  </r>
  <r>
    <x v="0"/>
    <x v="2"/>
    <x v="0"/>
    <n v="16024"/>
    <n v="118"/>
    <n v="56916"/>
    <n v="17498.099999999999"/>
    <x v="3"/>
  </r>
  <r>
    <x v="0"/>
    <x v="2"/>
    <x v="0"/>
    <n v="16650"/>
    <n v="55"/>
    <n v="8651.4"/>
    <n v="4080.57"/>
    <x v="0"/>
  </r>
  <r>
    <x v="0"/>
    <x v="2"/>
    <x v="0"/>
    <n v="17892"/>
    <n v="101"/>
    <n v="14796.01"/>
    <n v="3891.46"/>
    <x v="4"/>
  </r>
  <r>
    <x v="0"/>
    <x v="2"/>
    <x v="0"/>
    <n v="18342"/>
    <n v="171"/>
    <n v="158716.96"/>
    <n v="46553.71"/>
    <x v="3"/>
  </r>
  <r>
    <x v="0"/>
    <x v="2"/>
    <x v="0"/>
    <n v="20177"/>
    <n v="129"/>
    <n v="12847.47"/>
    <n v="4224.5200000000004"/>
    <x v="5"/>
  </r>
  <r>
    <x v="0"/>
    <x v="2"/>
    <x v="0"/>
    <n v="21179"/>
    <n v="61"/>
    <n v="8329.08"/>
    <n v="4488.2700000000004"/>
    <x v="0"/>
  </r>
  <r>
    <x v="0"/>
    <x v="2"/>
    <x v="0"/>
    <n v="21260"/>
    <n v="110"/>
    <n v="21839.87"/>
    <n v="6128.3"/>
    <x v="4"/>
  </r>
  <r>
    <x v="0"/>
    <x v="2"/>
    <x v="0"/>
    <n v="22317"/>
    <n v="79"/>
    <n v="6887.13"/>
    <n v="2951.42"/>
    <x v="5"/>
  </r>
  <r>
    <x v="0"/>
    <x v="2"/>
    <x v="0"/>
    <n v="22940"/>
    <n v="844"/>
    <n v="109384.92"/>
    <n v="20909.27"/>
    <x v="2"/>
  </r>
  <r>
    <x v="0"/>
    <x v="2"/>
    <x v="0"/>
    <n v="23178"/>
    <n v="182"/>
    <n v="30692"/>
    <n v="6010.83"/>
    <x v="2"/>
  </r>
  <r>
    <x v="0"/>
    <x v="2"/>
    <x v="0"/>
    <n v="23600"/>
    <n v="528"/>
    <n v="56346.11"/>
    <n v="12551.13"/>
    <x v="2"/>
  </r>
  <r>
    <x v="0"/>
    <x v="2"/>
    <x v="0"/>
    <n v="23756"/>
    <n v="50"/>
    <n v="7696.49"/>
    <n v="3554.56"/>
    <x v="1"/>
  </r>
  <r>
    <x v="0"/>
    <x v="2"/>
    <x v="0"/>
    <n v="24326"/>
    <n v="98"/>
    <n v="14277.3"/>
    <n v="3946.22"/>
    <x v="4"/>
  </r>
  <r>
    <x v="1"/>
    <x v="2"/>
    <x v="0"/>
    <n v="12184"/>
    <n v="21"/>
    <n v="2543.06"/>
    <n v="1130.56"/>
    <x v="0"/>
  </r>
  <r>
    <x v="1"/>
    <x v="2"/>
    <x v="0"/>
    <n v="12622"/>
    <n v="12"/>
    <n v="3086.04"/>
    <n v="1194.54"/>
    <x v="1"/>
  </r>
  <r>
    <x v="1"/>
    <x v="2"/>
    <x v="0"/>
    <n v="13527"/>
    <n v="147"/>
    <n v="23686.11"/>
    <n v="3968.69"/>
    <x v="2"/>
  </r>
  <r>
    <x v="1"/>
    <x v="2"/>
    <x v="0"/>
    <n v="13618"/>
    <n v="10"/>
    <n v="4148.47"/>
    <n v="1589.35"/>
    <x v="1"/>
  </r>
  <r>
    <x v="1"/>
    <x v="2"/>
    <x v="0"/>
    <n v="16024"/>
    <n v="87"/>
    <n v="42671.24"/>
    <n v="14419.63"/>
    <x v="3"/>
  </r>
  <r>
    <x v="1"/>
    <x v="2"/>
    <x v="0"/>
    <n v="16650"/>
    <n v="32"/>
    <n v="5749.04"/>
    <n v="3885.57"/>
    <x v="0"/>
  </r>
  <r>
    <x v="1"/>
    <x v="2"/>
    <x v="0"/>
    <n v="17892"/>
    <n v="63"/>
    <n v="9346.36"/>
    <n v="2595.38"/>
    <x v="4"/>
  </r>
  <r>
    <x v="1"/>
    <x v="2"/>
    <x v="0"/>
    <n v="18342"/>
    <n v="24"/>
    <n v="21878.95"/>
    <n v="7111.04"/>
    <x v="3"/>
  </r>
  <r>
    <x v="1"/>
    <x v="2"/>
    <x v="0"/>
    <n v="20177"/>
    <n v="30"/>
    <n v="2613.4499999999998"/>
    <n v="1014.47"/>
    <x v="5"/>
  </r>
  <r>
    <x v="1"/>
    <x v="2"/>
    <x v="0"/>
    <n v="21179"/>
    <n v="20"/>
    <n v="2383"/>
    <n v="1162.48"/>
    <x v="0"/>
  </r>
  <r>
    <x v="1"/>
    <x v="2"/>
    <x v="0"/>
    <n v="21260"/>
    <n v="25"/>
    <n v="5041.4799999999996"/>
    <n v="1267.96"/>
    <x v="4"/>
  </r>
  <r>
    <x v="1"/>
    <x v="2"/>
    <x v="0"/>
    <n v="22317"/>
    <n v="13"/>
    <n v="1003.89"/>
    <n v="486.58"/>
    <x v="5"/>
  </r>
  <r>
    <x v="1"/>
    <x v="2"/>
    <x v="0"/>
    <n v="22940"/>
    <n v="231"/>
    <n v="30335.57"/>
    <n v="7413.92"/>
    <x v="2"/>
  </r>
  <r>
    <x v="1"/>
    <x v="2"/>
    <x v="0"/>
    <n v="23178"/>
    <n v="135"/>
    <n v="25532.49"/>
    <n v="7294.84"/>
    <x v="2"/>
  </r>
  <r>
    <x v="1"/>
    <x v="2"/>
    <x v="0"/>
    <n v="23600"/>
    <n v="778"/>
    <n v="82423.149999999994"/>
    <n v="22050.39"/>
    <x v="2"/>
  </r>
  <r>
    <x v="1"/>
    <x v="2"/>
    <x v="0"/>
    <n v="23756"/>
    <n v="81"/>
    <n v="12866.94"/>
    <n v="4856.2299999999996"/>
    <x v="1"/>
  </r>
  <r>
    <x v="1"/>
    <x v="2"/>
    <x v="0"/>
    <n v="24326"/>
    <n v="30"/>
    <n v="3818.93"/>
    <n v="1248.71"/>
    <x v="4"/>
  </r>
  <r>
    <x v="2"/>
    <x v="2"/>
    <x v="0"/>
    <n v="12184"/>
    <n v="99"/>
    <n v="12749.41"/>
    <n v="7783.7"/>
    <x v="0"/>
  </r>
  <r>
    <x v="2"/>
    <x v="2"/>
    <x v="0"/>
    <n v="12622"/>
    <n v="46"/>
    <n v="12621.32"/>
    <n v="8235.4699999999993"/>
    <x v="1"/>
  </r>
  <r>
    <x v="2"/>
    <x v="2"/>
    <x v="0"/>
    <n v="13527"/>
    <n v="422"/>
    <n v="62543.4"/>
    <n v="17872.259999999998"/>
    <x v="2"/>
  </r>
  <r>
    <x v="2"/>
    <x v="2"/>
    <x v="0"/>
    <n v="13618"/>
    <n v="21"/>
    <n v="8320.3700000000008"/>
    <n v="4536.67"/>
    <x v="1"/>
  </r>
  <r>
    <x v="2"/>
    <x v="2"/>
    <x v="0"/>
    <n v="16024"/>
    <n v="209"/>
    <n v="83407.42"/>
    <n v="26559.85"/>
    <x v="3"/>
  </r>
  <r>
    <x v="2"/>
    <x v="2"/>
    <x v="0"/>
    <n v="16650"/>
    <n v="38"/>
    <n v="7328.35"/>
    <n v="5166.43"/>
    <x v="0"/>
  </r>
  <r>
    <x v="2"/>
    <x v="2"/>
    <x v="0"/>
    <n v="17892"/>
    <n v="73"/>
    <n v="9297.64"/>
    <n v="2794.01"/>
    <x v="4"/>
  </r>
  <r>
    <x v="2"/>
    <x v="2"/>
    <x v="0"/>
    <n v="18342"/>
    <n v="146"/>
    <n v="123334.07"/>
    <n v="35099.74"/>
    <x v="3"/>
  </r>
  <r>
    <x v="2"/>
    <x v="2"/>
    <x v="0"/>
    <n v="20177"/>
    <n v="42"/>
    <n v="4334.8999999999996"/>
    <n v="1760.34"/>
    <x v="5"/>
  </r>
  <r>
    <x v="2"/>
    <x v="2"/>
    <x v="0"/>
    <n v="21179"/>
    <n v="71"/>
    <n v="8150.41"/>
    <n v="6250.86"/>
    <x v="0"/>
  </r>
  <r>
    <x v="2"/>
    <x v="2"/>
    <x v="0"/>
    <n v="21260"/>
    <n v="51"/>
    <n v="10250.209999999999"/>
    <n v="2782.59"/>
    <x v="4"/>
  </r>
  <r>
    <x v="2"/>
    <x v="2"/>
    <x v="0"/>
    <n v="22317"/>
    <n v="44"/>
    <n v="4362.46"/>
    <n v="2213.34"/>
    <x v="5"/>
  </r>
  <r>
    <x v="2"/>
    <x v="2"/>
    <x v="0"/>
    <n v="22940"/>
    <n v="502"/>
    <n v="70549.8"/>
    <n v="16992.09"/>
    <x v="2"/>
  </r>
  <r>
    <x v="2"/>
    <x v="2"/>
    <x v="0"/>
    <n v="23178"/>
    <n v="114"/>
    <n v="22346.42"/>
    <n v="5934.75"/>
    <x v="2"/>
  </r>
  <r>
    <x v="2"/>
    <x v="2"/>
    <x v="0"/>
    <n v="23600"/>
    <n v="1080"/>
    <n v="108103.39"/>
    <n v="34104.75"/>
    <x v="2"/>
  </r>
  <r>
    <x v="2"/>
    <x v="2"/>
    <x v="0"/>
    <n v="23756"/>
    <n v="135"/>
    <n v="21302.85"/>
    <n v="10463.4"/>
    <x v="1"/>
  </r>
  <r>
    <x v="2"/>
    <x v="2"/>
    <x v="0"/>
    <n v="24326"/>
    <n v="61"/>
    <n v="9762.1"/>
    <n v="3249.23"/>
    <x v="4"/>
  </r>
  <r>
    <x v="3"/>
    <x v="2"/>
    <x v="0"/>
    <n v="12184"/>
    <n v="85"/>
    <n v="8761.19"/>
    <n v="4559.62"/>
    <x v="0"/>
  </r>
  <r>
    <x v="3"/>
    <x v="2"/>
    <x v="0"/>
    <n v="12622"/>
    <n v="32"/>
    <n v="8189.68"/>
    <n v="3398.78"/>
    <x v="1"/>
  </r>
  <r>
    <x v="3"/>
    <x v="2"/>
    <x v="0"/>
    <n v="13527"/>
    <n v="664"/>
    <n v="104565.34"/>
    <n v="19532.77"/>
    <x v="2"/>
  </r>
  <r>
    <x v="3"/>
    <x v="2"/>
    <x v="0"/>
    <n v="13618"/>
    <n v="14"/>
    <n v="4727.9399999999996"/>
    <n v="1991.88"/>
    <x v="1"/>
  </r>
  <r>
    <x v="3"/>
    <x v="2"/>
    <x v="0"/>
    <n v="16024"/>
    <n v="140"/>
    <n v="54349.77"/>
    <n v="13803.69"/>
    <x v="3"/>
  </r>
  <r>
    <x v="3"/>
    <x v="2"/>
    <x v="0"/>
    <n v="16650"/>
    <n v="24"/>
    <n v="4276.96"/>
    <n v="2802"/>
    <x v="0"/>
  </r>
  <r>
    <x v="3"/>
    <x v="2"/>
    <x v="0"/>
    <n v="17892"/>
    <n v="77"/>
    <n v="9970.06"/>
    <n v="2713.06"/>
    <x v="4"/>
  </r>
  <r>
    <x v="3"/>
    <x v="2"/>
    <x v="0"/>
    <n v="18342"/>
    <n v="99"/>
    <n v="81523.39"/>
    <n v="20750.05"/>
    <x v="3"/>
  </r>
  <r>
    <x v="3"/>
    <x v="2"/>
    <x v="0"/>
    <n v="20177"/>
    <n v="77"/>
    <n v="7868.17"/>
    <n v="3138.61"/>
    <x v="5"/>
  </r>
  <r>
    <x v="3"/>
    <x v="2"/>
    <x v="0"/>
    <n v="21179"/>
    <n v="39"/>
    <n v="5854.33"/>
    <n v="3422.77"/>
    <x v="0"/>
  </r>
  <r>
    <x v="3"/>
    <x v="2"/>
    <x v="0"/>
    <n v="21260"/>
    <n v="45"/>
    <n v="8128.14"/>
    <n v="2078.5300000000002"/>
    <x v="4"/>
  </r>
  <r>
    <x v="3"/>
    <x v="2"/>
    <x v="0"/>
    <n v="22317"/>
    <n v="57"/>
    <n v="5318.2"/>
    <n v="2189.62"/>
    <x v="5"/>
  </r>
  <r>
    <x v="3"/>
    <x v="2"/>
    <x v="0"/>
    <n v="22940"/>
    <n v="634"/>
    <n v="81567.899999999994"/>
    <n v="18881.38"/>
    <x v="2"/>
  </r>
  <r>
    <x v="3"/>
    <x v="2"/>
    <x v="0"/>
    <n v="23178"/>
    <n v="186"/>
    <n v="34752.26"/>
    <n v="6239.89"/>
    <x v="2"/>
  </r>
  <r>
    <x v="3"/>
    <x v="2"/>
    <x v="0"/>
    <n v="23600"/>
    <n v="1031"/>
    <n v="109002.26"/>
    <n v="29535.69"/>
    <x v="2"/>
  </r>
  <r>
    <x v="3"/>
    <x v="2"/>
    <x v="0"/>
    <n v="23756"/>
    <n v="138"/>
    <n v="24617.279999999999"/>
    <n v="11229.89"/>
    <x v="1"/>
  </r>
  <r>
    <x v="3"/>
    <x v="2"/>
    <x v="0"/>
    <n v="24326"/>
    <n v="116"/>
    <n v="16947.2"/>
    <n v="3997.2"/>
    <x v="4"/>
  </r>
  <r>
    <x v="0"/>
    <x v="2"/>
    <x v="1"/>
    <n v="12184"/>
    <n v="73"/>
    <n v="9108.59"/>
    <n v="4180.45"/>
    <x v="0"/>
  </r>
  <r>
    <x v="0"/>
    <x v="2"/>
    <x v="1"/>
    <n v="12622"/>
    <n v="46"/>
    <n v="11063.4"/>
    <n v="4626.28"/>
    <x v="1"/>
  </r>
  <r>
    <x v="0"/>
    <x v="2"/>
    <x v="1"/>
    <n v="13527"/>
    <n v="620"/>
    <n v="97333.01"/>
    <n v="19781.919999999998"/>
    <x v="2"/>
  </r>
  <r>
    <x v="0"/>
    <x v="2"/>
    <x v="1"/>
    <n v="13618"/>
    <n v="21"/>
    <n v="7129.92"/>
    <n v="3579.42"/>
    <x v="1"/>
  </r>
  <r>
    <x v="0"/>
    <x v="2"/>
    <x v="1"/>
    <n v="16024"/>
    <n v="338"/>
    <n v="145568.93"/>
    <n v="43349.67"/>
    <x v="3"/>
  </r>
  <r>
    <x v="0"/>
    <x v="2"/>
    <x v="1"/>
    <n v="16650"/>
    <n v="60"/>
    <n v="8869.52"/>
    <n v="3591.55"/>
    <x v="0"/>
  </r>
  <r>
    <x v="0"/>
    <x v="2"/>
    <x v="1"/>
    <n v="17892"/>
    <n v="182"/>
    <n v="25206.73"/>
    <n v="6147.29"/>
    <x v="4"/>
  </r>
  <r>
    <x v="0"/>
    <x v="2"/>
    <x v="1"/>
    <n v="18342"/>
    <n v="198"/>
    <n v="172676.93"/>
    <n v="54538.19"/>
    <x v="3"/>
  </r>
  <r>
    <x v="0"/>
    <x v="2"/>
    <x v="1"/>
    <n v="20177"/>
    <n v="158"/>
    <n v="15286.67"/>
    <n v="6235.21"/>
    <x v="5"/>
  </r>
  <r>
    <x v="0"/>
    <x v="2"/>
    <x v="1"/>
    <n v="21179"/>
    <n v="61"/>
    <n v="8568.0300000000007"/>
    <n v="3596.95"/>
    <x v="0"/>
  </r>
  <r>
    <x v="0"/>
    <x v="2"/>
    <x v="1"/>
    <n v="21260"/>
    <n v="97"/>
    <n v="20244.39"/>
    <n v="6047.06"/>
    <x v="4"/>
  </r>
  <r>
    <x v="0"/>
    <x v="2"/>
    <x v="1"/>
    <n v="22317"/>
    <n v="114"/>
    <n v="9632.49"/>
    <n v="3724.4"/>
    <x v="5"/>
  </r>
  <r>
    <x v="0"/>
    <x v="2"/>
    <x v="1"/>
    <n v="22940"/>
    <n v="445"/>
    <n v="60097.3"/>
    <n v="10379.56"/>
    <x v="2"/>
  </r>
  <r>
    <x v="0"/>
    <x v="2"/>
    <x v="1"/>
    <n v="23178"/>
    <n v="408"/>
    <n v="74890.009999999995"/>
    <n v="15551.84"/>
    <x v="2"/>
  </r>
  <r>
    <x v="0"/>
    <x v="2"/>
    <x v="1"/>
    <n v="23600"/>
    <n v="1333"/>
    <n v="151804.01"/>
    <n v="32839.410000000003"/>
    <x v="2"/>
  </r>
  <r>
    <x v="0"/>
    <x v="2"/>
    <x v="1"/>
    <n v="23756"/>
    <n v="58"/>
    <n v="10411.91"/>
    <n v="4685.18"/>
    <x v="1"/>
  </r>
  <r>
    <x v="0"/>
    <x v="2"/>
    <x v="1"/>
    <n v="24326"/>
    <n v="179"/>
    <n v="27123.82"/>
    <n v="8420.4699999999993"/>
    <x v="4"/>
  </r>
  <r>
    <x v="1"/>
    <x v="2"/>
    <x v="1"/>
    <n v="12184"/>
    <n v="35"/>
    <n v="4351.84"/>
    <n v="2194.23"/>
    <x v="0"/>
  </r>
  <r>
    <x v="1"/>
    <x v="2"/>
    <x v="1"/>
    <n v="12622"/>
    <n v="13"/>
    <n v="3554.54"/>
    <n v="1334.28"/>
    <x v="1"/>
  </r>
  <r>
    <x v="1"/>
    <x v="2"/>
    <x v="1"/>
    <n v="13527"/>
    <n v="202"/>
    <n v="33310.54"/>
    <n v="6725.04"/>
    <x v="2"/>
  </r>
  <r>
    <x v="1"/>
    <x v="2"/>
    <x v="1"/>
    <n v="13618"/>
    <n v="6"/>
    <n v="2046.38"/>
    <n v="878.45"/>
    <x v="1"/>
  </r>
  <r>
    <x v="1"/>
    <x v="2"/>
    <x v="1"/>
    <n v="16024"/>
    <n v="181"/>
    <n v="82870.720000000001"/>
    <n v="27611.15"/>
    <x v="3"/>
  </r>
  <r>
    <x v="1"/>
    <x v="2"/>
    <x v="1"/>
    <n v="16650"/>
    <n v="14"/>
    <n v="2562.59"/>
    <n v="1603.78"/>
    <x v="0"/>
  </r>
  <r>
    <x v="1"/>
    <x v="2"/>
    <x v="1"/>
    <n v="17892"/>
    <n v="40"/>
    <n v="5472.62"/>
    <n v="1336.99"/>
    <x v="4"/>
  </r>
  <r>
    <x v="1"/>
    <x v="2"/>
    <x v="1"/>
    <n v="18342"/>
    <n v="12"/>
    <n v="9135.6200000000008"/>
    <n v="3065.19"/>
    <x v="3"/>
  </r>
  <r>
    <x v="1"/>
    <x v="2"/>
    <x v="1"/>
    <n v="20177"/>
    <n v="21"/>
    <n v="2400.17"/>
    <n v="960.54"/>
    <x v="5"/>
  </r>
  <r>
    <x v="1"/>
    <x v="2"/>
    <x v="1"/>
    <n v="21179"/>
    <n v="38"/>
    <n v="5209.09"/>
    <n v="3267.86"/>
    <x v="0"/>
  </r>
  <r>
    <x v="1"/>
    <x v="2"/>
    <x v="1"/>
    <n v="21260"/>
    <n v="33"/>
    <n v="6720.78"/>
    <n v="1868.22"/>
    <x v="4"/>
  </r>
  <r>
    <x v="1"/>
    <x v="2"/>
    <x v="1"/>
    <n v="22317"/>
    <n v="14"/>
    <n v="1459.11"/>
    <n v="599.38"/>
    <x v="5"/>
  </r>
  <r>
    <x v="1"/>
    <x v="2"/>
    <x v="1"/>
    <n v="22940"/>
    <n v="230"/>
    <n v="31582.91"/>
    <n v="9690.17"/>
    <x v="2"/>
  </r>
  <r>
    <x v="1"/>
    <x v="2"/>
    <x v="1"/>
    <n v="23178"/>
    <n v="246"/>
    <n v="47147.25"/>
    <n v="10859.48"/>
    <x v="2"/>
  </r>
  <r>
    <x v="1"/>
    <x v="2"/>
    <x v="1"/>
    <n v="23600"/>
    <n v="637"/>
    <n v="79110.03"/>
    <n v="23582.31"/>
    <x v="2"/>
  </r>
  <r>
    <x v="1"/>
    <x v="2"/>
    <x v="1"/>
    <n v="23756"/>
    <n v="76"/>
    <n v="14470.44"/>
    <n v="6662.04"/>
    <x v="1"/>
  </r>
  <r>
    <x v="1"/>
    <x v="2"/>
    <x v="1"/>
    <n v="24326"/>
    <n v="28"/>
    <n v="4412.83"/>
    <n v="1222.6099999999999"/>
    <x v="4"/>
  </r>
  <r>
    <x v="2"/>
    <x v="2"/>
    <x v="1"/>
    <n v="12184"/>
    <n v="57"/>
    <n v="7134.62"/>
    <n v="4147.8100000000004"/>
    <x v="0"/>
  </r>
  <r>
    <x v="2"/>
    <x v="2"/>
    <x v="1"/>
    <n v="12622"/>
    <n v="54"/>
    <n v="15462.55"/>
    <n v="9460.94"/>
    <x v="1"/>
  </r>
  <r>
    <x v="2"/>
    <x v="2"/>
    <x v="1"/>
    <n v="13527"/>
    <n v="456"/>
    <n v="78558.06"/>
    <n v="20915.919999999998"/>
    <x v="2"/>
  </r>
  <r>
    <x v="2"/>
    <x v="2"/>
    <x v="1"/>
    <n v="13618"/>
    <n v="18"/>
    <n v="7997.28"/>
    <n v="4944.8599999999997"/>
    <x v="1"/>
  </r>
  <r>
    <x v="2"/>
    <x v="2"/>
    <x v="1"/>
    <n v="16024"/>
    <n v="351"/>
    <n v="136218.59"/>
    <n v="43803.63"/>
    <x v="3"/>
  </r>
  <r>
    <x v="2"/>
    <x v="2"/>
    <x v="1"/>
    <n v="16650"/>
    <n v="42"/>
    <n v="7483.99"/>
    <n v="4528.42"/>
    <x v="0"/>
  </r>
  <r>
    <x v="2"/>
    <x v="2"/>
    <x v="1"/>
    <n v="17892"/>
    <n v="57"/>
    <n v="8244.83"/>
    <n v="2661.63"/>
    <x v="4"/>
  </r>
  <r>
    <x v="2"/>
    <x v="2"/>
    <x v="1"/>
    <n v="18342"/>
    <n v="90"/>
    <n v="66510.850000000006"/>
    <n v="21519.88"/>
    <x v="3"/>
  </r>
  <r>
    <x v="2"/>
    <x v="2"/>
    <x v="1"/>
    <n v="20177"/>
    <n v="92"/>
    <n v="10128.49"/>
    <n v="4582.59"/>
    <x v="5"/>
  </r>
  <r>
    <x v="2"/>
    <x v="2"/>
    <x v="1"/>
    <n v="21179"/>
    <n v="45"/>
    <n v="6590.15"/>
    <n v="4273.4799999999996"/>
    <x v="0"/>
  </r>
  <r>
    <x v="2"/>
    <x v="2"/>
    <x v="1"/>
    <n v="21260"/>
    <n v="53"/>
    <n v="10864.43"/>
    <n v="3378.47"/>
    <x v="4"/>
  </r>
  <r>
    <x v="2"/>
    <x v="2"/>
    <x v="1"/>
    <n v="22317"/>
    <n v="49"/>
    <n v="4891.3599999999997"/>
    <n v="2520.69"/>
    <x v="5"/>
  </r>
  <r>
    <x v="2"/>
    <x v="2"/>
    <x v="1"/>
    <n v="22940"/>
    <n v="638"/>
    <n v="89982.79"/>
    <n v="22132.79"/>
    <x v="2"/>
  </r>
  <r>
    <x v="2"/>
    <x v="2"/>
    <x v="1"/>
    <n v="23178"/>
    <n v="225"/>
    <n v="38410.11"/>
    <n v="9535.34"/>
    <x v="2"/>
  </r>
  <r>
    <x v="2"/>
    <x v="2"/>
    <x v="1"/>
    <n v="23600"/>
    <n v="582"/>
    <n v="61762.94"/>
    <n v="15701.05"/>
    <x v="2"/>
  </r>
  <r>
    <x v="2"/>
    <x v="2"/>
    <x v="1"/>
    <n v="23756"/>
    <n v="71"/>
    <n v="11035.73"/>
    <n v="5839.62"/>
    <x v="1"/>
  </r>
  <r>
    <x v="2"/>
    <x v="2"/>
    <x v="1"/>
    <n v="24326"/>
    <n v="151"/>
    <n v="18873"/>
    <n v="6474.18"/>
    <x v="4"/>
  </r>
  <r>
    <x v="3"/>
    <x v="2"/>
    <x v="1"/>
    <n v="12184"/>
    <n v="78"/>
    <n v="11042"/>
    <n v="6852.89"/>
    <x v="0"/>
  </r>
  <r>
    <x v="3"/>
    <x v="2"/>
    <x v="1"/>
    <n v="12622"/>
    <n v="43"/>
    <n v="12611.53"/>
    <n v="5907.35"/>
    <x v="1"/>
  </r>
  <r>
    <x v="3"/>
    <x v="2"/>
    <x v="1"/>
    <n v="13527"/>
    <n v="381"/>
    <n v="66651.67"/>
    <n v="14070.54"/>
    <x v="2"/>
  </r>
  <r>
    <x v="3"/>
    <x v="2"/>
    <x v="1"/>
    <n v="13618"/>
    <n v="15"/>
    <n v="5122.24"/>
    <n v="2226.54"/>
    <x v="1"/>
  </r>
  <r>
    <x v="3"/>
    <x v="2"/>
    <x v="1"/>
    <n v="16024"/>
    <n v="166"/>
    <n v="77609.2"/>
    <n v="21693.94"/>
    <x v="3"/>
  </r>
  <r>
    <x v="3"/>
    <x v="2"/>
    <x v="1"/>
    <n v="16650"/>
    <n v="60"/>
    <n v="9425.2000000000007"/>
    <n v="5208.91"/>
    <x v="0"/>
  </r>
  <r>
    <x v="3"/>
    <x v="2"/>
    <x v="1"/>
    <n v="17892"/>
    <n v="91"/>
    <n v="13715.32"/>
    <n v="4071.06"/>
    <x v="4"/>
  </r>
  <r>
    <x v="3"/>
    <x v="2"/>
    <x v="1"/>
    <n v="18342"/>
    <n v="161"/>
    <n v="122028.51"/>
    <n v="32464.75"/>
    <x v="3"/>
  </r>
  <r>
    <x v="3"/>
    <x v="2"/>
    <x v="1"/>
    <n v="20177"/>
    <n v="102"/>
    <n v="10146.42"/>
    <n v="4158.3999999999996"/>
    <x v="5"/>
  </r>
  <r>
    <x v="3"/>
    <x v="2"/>
    <x v="1"/>
    <n v="21179"/>
    <n v="40"/>
    <n v="4563.46"/>
    <n v="2704.03"/>
    <x v="0"/>
  </r>
  <r>
    <x v="3"/>
    <x v="2"/>
    <x v="1"/>
    <n v="21260"/>
    <n v="62"/>
    <n v="12753.1"/>
    <n v="3330.42"/>
    <x v="4"/>
  </r>
  <r>
    <x v="3"/>
    <x v="2"/>
    <x v="1"/>
    <n v="22317"/>
    <n v="45"/>
    <n v="3690.5"/>
    <n v="1313.88"/>
    <x v="5"/>
  </r>
  <r>
    <x v="3"/>
    <x v="2"/>
    <x v="1"/>
    <n v="22940"/>
    <n v="264"/>
    <n v="32082.83"/>
    <n v="6178.36"/>
    <x v="2"/>
  </r>
  <r>
    <x v="3"/>
    <x v="2"/>
    <x v="1"/>
    <n v="23178"/>
    <n v="284"/>
    <n v="50532.43"/>
    <n v="10779.01"/>
    <x v="2"/>
  </r>
  <r>
    <x v="3"/>
    <x v="2"/>
    <x v="1"/>
    <n v="23600"/>
    <n v="857"/>
    <n v="85801.919999999998"/>
    <n v="21745.91"/>
    <x v="2"/>
  </r>
  <r>
    <x v="3"/>
    <x v="2"/>
    <x v="1"/>
    <n v="23756"/>
    <n v="62"/>
    <n v="13100.17"/>
    <n v="5944.07"/>
    <x v="1"/>
  </r>
  <r>
    <x v="3"/>
    <x v="2"/>
    <x v="1"/>
    <n v="24326"/>
    <n v="147"/>
    <n v="21974.78"/>
    <n v="5400.09"/>
    <x v="4"/>
  </r>
  <r>
    <x v="0"/>
    <x v="2"/>
    <x v="2"/>
    <n v="12184"/>
    <n v="59"/>
    <n v="8434.75"/>
    <n v="3448.81"/>
    <x v="0"/>
  </r>
  <r>
    <x v="0"/>
    <x v="2"/>
    <x v="2"/>
    <n v="12622"/>
    <n v="38"/>
    <n v="10839.9"/>
    <n v="5505.4"/>
    <x v="1"/>
  </r>
  <r>
    <x v="0"/>
    <x v="2"/>
    <x v="2"/>
    <n v="13527"/>
    <n v="702"/>
    <n v="109698.13"/>
    <n v="18917.52"/>
    <x v="2"/>
  </r>
  <r>
    <x v="0"/>
    <x v="2"/>
    <x v="2"/>
    <n v="13618"/>
    <n v="24"/>
    <n v="8513.26"/>
    <n v="3664.55"/>
    <x v="1"/>
  </r>
  <r>
    <x v="0"/>
    <x v="2"/>
    <x v="2"/>
    <n v="16024"/>
    <n v="154"/>
    <n v="67505.88"/>
    <n v="16824.47"/>
    <x v="3"/>
  </r>
  <r>
    <x v="0"/>
    <x v="2"/>
    <x v="2"/>
    <n v="16650"/>
    <n v="47"/>
    <n v="5754.22"/>
    <n v="2620.87"/>
    <x v="0"/>
  </r>
  <r>
    <x v="0"/>
    <x v="2"/>
    <x v="2"/>
    <n v="17892"/>
    <n v="197"/>
    <n v="29642.93"/>
    <n v="8735.89"/>
    <x v="4"/>
  </r>
  <r>
    <x v="0"/>
    <x v="2"/>
    <x v="2"/>
    <n v="18342"/>
    <n v="201"/>
    <n v="159425.32999999999"/>
    <n v="45300.31"/>
    <x v="3"/>
  </r>
  <r>
    <x v="0"/>
    <x v="2"/>
    <x v="2"/>
    <n v="20177"/>
    <n v="89"/>
    <n v="8379.57"/>
    <n v="3368.78"/>
    <x v="5"/>
  </r>
  <r>
    <x v="0"/>
    <x v="2"/>
    <x v="2"/>
    <n v="21179"/>
    <n v="83"/>
    <n v="8692.39"/>
    <n v="4327.95"/>
    <x v="0"/>
  </r>
  <r>
    <x v="0"/>
    <x v="2"/>
    <x v="2"/>
    <n v="21260"/>
    <n v="92"/>
    <n v="18349.080000000002"/>
    <n v="5254.13"/>
    <x v="4"/>
  </r>
  <r>
    <x v="0"/>
    <x v="2"/>
    <x v="2"/>
    <n v="22317"/>
    <n v="117"/>
    <n v="9706.14"/>
    <n v="4076.09"/>
    <x v="5"/>
  </r>
  <r>
    <x v="0"/>
    <x v="2"/>
    <x v="2"/>
    <n v="22940"/>
    <n v="665"/>
    <n v="80867.22"/>
    <n v="15553.12"/>
    <x v="2"/>
  </r>
  <r>
    <x v="0"/>
    <x v="2"/>
    <x v="2"/>
    <n v="23178"/>
    <n v="309"/>
    <n v="49442.75"/>
    <n v="10205.58"/>
    <x v="2"/>
  </r>
  <r>
    <x v="0"/>
    <x v="2"/>
    <x v="2"/>
    <n v="23600"/>
    <n v="1068"/>
    <n v="108620.37"/>
    <n v="27986.6"/>
    <x v="2"/>
  </r>
  <r>
    <x v="0"/>
    <x v="2"/>
    <x v="2"/>
    <n v="23756"/>
    <n v="136"/>
    <n v="24322.14"/>
    <n v="10633.43"/>
    <x v="1"/>
  </r>
  <r>
    <x v="0"/>
    <x v="2"/>
    <x v="2"/>
    <n v="24326"/>
    <n v="164"/>
    <n v="21385.200000000001"/>
    <n v="6986.38"/>
    <x v="4"/>
  </r>
  <r>
    <x v="1"/>
    <x v="2"/>
    <x v="2"/>
    <n v="12184"/>
    <n v="15"/>
    <n v="1659.78"/>
    <n v="857.12"/>
    <x v="0"/>
  </r>
  <r>
    <x v="1"/>
    <x v="2"/>
    <x v="2"/>
    <n v="12622"/>
    <n v="20"/>
    <n v="4605.72"/>
    <n v="1893.86"/>
    <x v="1"/>
  </r>
  <r>
    <x v="1"/>
    <x v="2"/>
    <x v="2"/>
    <n v="13527"/>
    <n v="209"/>
    <n v="30875.15"/>
    <n v="6131.15"/>
    <x v="2"/>
  </r>
  <r>
    <x v="1"/>
    <x v="2"/>
    <x v="2"/>
    <n v="13618"/>
    <n v="10"/>
    <n v="4057.36"/>
    <n v="1758.68"/>
    <x v="1"/>
  </r>
  <r>
    <x v="1"/>
    <x v="2"/>
    <x v="2"/>
    <n v="16024"/>
    <n v="182"/>
    <n v="78287.38"/>
    <n v="21602.59"/>
    <x v="3"/>
  </r>
  <r>
    <x v="1"/>
    <x v="2"/>
    <x v="2"/>
    <n v="16650"/>
    <n v="26"/>
    <n v="4759.45"/>
    <n v="2997.23"/>
    <x v="0"/>
  </r>
  <r>
    <x v="1"/>
    <x v="2"/>
    <x v="2"/>
    <n v="17892"/>
    <n v="61"/>
    <n v="9094.58"/>
    <n v="2490.81"/>
    <x v="4"/>
  </r>
  <r>
    <x v="1"/>
    <x v="2"/>
    <x v="2"/>
    <n v="18342"/>
    <n v="19"/>
    <n v="17392.03"/>
    <n v="5015.2"/>
    <x v="3"/>
  </r>
  <r>
    <x v="1"/>
    <x v="2"/>
    <x v="2"/>
    <n v="20177"/>
    <n v="33"/>
    <n v="3674.34"/>
    <n v="1261.73"/>
    <x v="5"/>
  </r>
  <r>
    <x v="1"/>
    <x v="2"/>
    <x v="2"/>
    <n v="21179"/>
    <n v="35"/>
    <n v="4930.96"/>
    <n v="2929.73"/>
    <x v="0"/>
  </r>
  <r>
    <x v="1"/>
    <x v="2"/>
    <x v="2"/>
    <n v="21260"/>
    <n v="43"/>
    <n v="7457"/>
    <n v="1845.9"/>
    <x v="4"/>
  </r>
  <r>
    <x v="1"/>
    <x v="2"/>
    <x v="2"/>
    <n v="22317"/>
    <n v="12"/>
    <n v="889.88"/>
    <n v="439.51"/>
    <x v="5"/>
  </r>
  <r>
    <x v="1"/>
    <x v="2"/>
    <x v="2"/>
    <n v="22940"/>
    <n v="116"/>
    <n v="15868.36"/>
    <n v="4131.95"/>
    <x v="2"/>
  </r>
  <r>
    <x v="1"/>
    <x v="2"/>
    <x v="2"/>
    <n v="23178"/>
    <n v="285"/>
    <n v="50621.8"/>
    <n v="11719.94"/>
    <x v="2"/>
  </r>
  <r>
    <x v="1"/>
    <x v="2"/>
    <x v="2"/>
    <n v="23600"/>
    <n v="372"/>
    <n v="45080.01"/>
    <n v="12799.44"/>
    <x v="2"/>
  </r>
  <r>
    <x v="1"/>
    <x v="2"/>
    <x v="2"/>
    <n v="23756"/>
    <n v="42"/>
    <n v="8585.85"/>
    <n v="3888.03"/>
    <x v="1"/>
  </r>
  <r>
    <x v="1"/>
    <x v="2"/>
    <x v="2"/>
    <n v="24326"/>
    <n v="22"/>
    <n v="2969.88"/>
    <n v="885.18"/>
    <x v="4"/>
  </r>
  <r>
    <x v="2"/>
    <x v="2"/>
    <x v="2"/>
    <n v="12184"/>
    <n v="88"/>
    <n v="11432.61"/>
    <n v="7954.32"/>
    <x v="0"/>
  </r>
  <r>
    <x v="2"/>
    <x v="2"/>
    <x v="2"/>
    <n v="12622"/>
    <n v="41"/>
    <n v="12181.56"/>
    <n v="7018.15"/>
    <x v="1"/>
  </r>
  <r>
    <x v="2"/>
    <x v="2"/>
    <x v="2"/>
    <n v="13527"/>
    <n v="456"/>
    <n v="67748.460000000006"/>
    <n v="18449.12"/>
    <x v="2"/>
  </r>
  <r>
    <x v="2"/>
    <x v="2"/>
    <x v="2"/>
    <n v="13618"/>
    <n v="27"/>
    <n v="11623.48"/>
    <n v="6128.74"/>
    <x v="1"/>
  </r>
  <r>
    <x v="2"/>
    <x v="2"/>
    <x v="2"/>
    <n v="16024"/>
    <n v="181"/>
    <n v="78669.179999999993"/>
    <n v="23214.6"/>
    <x v="3"/>
  </r>
  <r>
    <x v="2"/>
    <x v="2"/>
    <x v="2"/>
    <n v="16650"/>
    <n v="35"/>
    <n v="6202.12"/>
    <n v="4190.51"/>
    <x v="0"/>
  </r>
  <r>
    <x v="2"/>
    <x v="2"/>
    <x v="2"/>
    <n v="17892"/>
    <n v="120"/>
    <n v="18580.900000000001"/>
    <n v="5973.05"/>
    <x v="4"/>
  </r>
  <r>
    <x v="2"/>
    <x v="2"/>
    <x v="2"/>
    <n v="18342"/>
    <n v="102"/>
    <n v="90280.97"/>
    <n v="30249.08"/>
    <x v="3"/>
  </r>
  <r>
    <x v="2"/>
    <x v="2"/>
    <x v="2"/>
    <n v="20177"/>
    <n v="49"/>
    <n v="4970.1099999999997"/>
    <n v="2597.66"/>
    <x v="5"/>
  </r>
  <r>
    <x v="2"/>
    <x v="2"/>
    <x v="2"/>
    <n v="21179"/>
    <n v="47"/>
    <n v="6050.52"/>
    <n v="3801.91"/>
    <x v="0"/>
  </r>
  <r>
    <x v="2"/>
    <x v="2"/>
    <x v="2"/>
    <n v="21260"/>
    <n v="32"/>
    <n v="5927.88"/>
    <n v="1898.74"/>
    <x v="4"/>
  </r>
  <r>
    <x v="2"/>
    <x v="2"/>
    <x v="2"/>
    <n v="22317"/>
    <n v="50"/>
    <n v="3895.17"/>
    <n v="2033.8"/>
    <x v="5"/>
  </r>
  <r>
    <x v="2"/>
    <x v="2"/>
    <x v="2"/>
    <n v="22940"/>
    <n v="681"/>
    <n v="87622.85"/>
    <n v="21814.17"/>
    <x v="2"/>
  </r>
  <r>
    <x v="2"/>
    <x v="2"/>
    <x v="2"/>
    <n v="23178"/>
    <n v="260"/>
    <n v="41493.379999999997"/>
    <n v="10777.53"/>
    <x v="2"/>
  </r>
  <r>
    <x v="2"/>
    <x v="2"/>
    <x v="2"/>
    <n v="23600"/>
    <n v="968"/>
    <n v="121785.01"/>
    <n v="39818.9"/>
    <x v="2"/>
  </r>
  <r>
    <x v="2"/>
    <x v="2"/>
    <x v="2"/>
    <n v="23756"/>
    <n v="133"/>
    <n v="26431.52"/>
    <n v="16432"/>
    <x v="1"/>
  </r>
  <r>
    <x v="2"/>
    <x v="2"/>
    <x v="2"/>
    <n v="24326"/>
    <n v="57"/>
    <n v="7785.84"/>
    <n v="2108.46"/>
    <x v="4"/>
  </r>
  <r>
    <x v="3"/>
    <x v="2"/>
    <x v="2"/>
    <n v="12184"/>
    <n v="65"/>
    <n v="9805.82"/>
    <n v="6011.25"/>
    <x v="0"/>
  </r>
  <r>
    <x v="3"/>
    <x v="2"/>
    <x v="2"/>
    <n v="12622"/>
    <n v="46"/>
    <n v="11874.67"/>
    <n v="5344.15"/>
    <x v="1"/>
  </r>
  <r>
    <x v="3"/>
    <x v="2"/>
    <x v="2"/>
    <n v="13527"/>
    <n v="676"/>
    <n v="118109.4"/>
    <n v="28445.68"/>
    <x v="2"/>
  </r>
  <r>
    <x v="3"/>
    <x v="2"/>
    <x v="2"/>
    <n v="13618"/>
    <n v="8"/>
    <n v="3467.98"/>
    <n v="1670.31"/>
    <x v="1"/>
  </r>
  <r>
    <x v="3"/>
    <x v="2"/>
    <x v="2"/>
    <n v="16024"/>
    <n v="226"/>
    <n v="98488.22"/>
    <n v="24732.73"/>
    <x v="3"/>
  </r>
  <r>
    <x v="3"/>
    <x v="2"/>
    <x v="2"/>
    <n v="16650"/>
    <n v="60"/>
    <n v="9233.24"/>
    <n v="5700.36"/>
    <x v="0"/>
  </r>
  <r>
    <x v="3"/>
    <x v="2"/>
    <x v="2"/>
    <n v="17892"/>
    <n v="82"/>
    <n v="10595.14"/>
    <n v="2411.25"/>
    <x v="4"/>
  </r>
  <r>
    <x v="3"/>
    <x v="2"/>
    <x v="2"/>
    <n v="18342"/>
    <n v="163"/>
    <n v="140539.74"/>
    <n v="39327.339999999997"/>
    <x v="3"/>
  </r>
  <r>
    <x v="3"/>
    <x v="2"/>
    <x v="2"/>
    <n v="20177"/>
    <n v="85"/>
    <n v="8517.32"/>
    <n v="3458.06"/>
    <x v="5"/>
  </r>
  <r>
    <x v="3"/>
    <x v="2"/>
    <x v="2"/>
    <n v="21179"/>
    <n v="51"/>
    <n v="6601.59"/>
    <n v="3871.49"/>
    <x v="0"/>
  </r>
  <r>
    <x v="3"/>
    <x v="2"/>
    <x v="2"/>
    <n v="21260"/>
    <n v="36"/>
    <n v="7375.45"/>
    <n v="1749.04"/>
    <x v="4"/>
  </r>
  <r>
    <x v="3"/>
    <x v="2"/>
    <x v="2"/>
    <n v="22317"/>
    <n v="29"/>
    <n v="2318.6799999999998"/>
    <n v="932.35"/>
    <x v="5"/>
  </r>
  <r>
    <x v="3"/>
    <x v="2"/>
    <x v="2"/>
    <n v="22940"/>
    <n v="523"/>
    <n v="62958.09"/>
    <n v="11658.21"/>
    <x v="2"/>
  </r>
  <r>
    <x v="3"/>
    <x v="2"/>
    <x v="2"/>
    <n v="23178"/>
    <n v="169"/>
    <n v="32158.13"/>
    <n v="6245.26"/>
    <x v="2"/>
  </r>
  <r>
    <x v="3"/>
    <x v="2"/>
    <x v="2"/>
    <n v="23600"/>
    <n v="817"/>
    <n v="91199.96"/>
    <n v="23188.03"/>
    <x v="2"/>
  </r>
  <r>
    <x v="3"/>
    <x v="2"/>
    <x v="2"/>
    <n v="23756"/>
    <n v="89"/>
    <n v="13839.31"/>
    <n v="5578.48"/>
    <x v="1"/>
  </r>
  <r>
    <x v="3"/>
    <x v="2"/>
    <x v="2"/>
    <n v="24326"/>
    <n v="58"/>
    <n v="7382.52"/>
    <n v="1824.63"/>
    <x v="4"/>
  </r>
  <r>
    <x v="0"/>
    <x v="2"/>
    <x v="3"/>
    <n v="12184"/>
    <n v="59"/>
    <n v="8186.99"/>
    <n v="4109.6099999999997"/>
    <x v="0"/>
  </r>
  <r>
    <x v="0"/>
    <x v="2"/>
    <x v="3"/>
    <n v="12622"/>
    <n v="41"/>
    <n v="12176.89"/>
    <n v="6613.45"/>
    <x v="1"/>
  </r>
  <r>
    <x v="0"/>
    <x v="2"/>
    <x v="3"/>
    <n v="13527"/>
    <n v="713"/>
    <n v="122921.78"/>
    <n v="22108.69"/>
    <x v="2"/>
  </r>
  <r>
    <x v="0"/>
    <x v="2"/>
    <x v="3"/>
    <n v="13618"/>
    <n v="18"/>
    <n v="7358.79"/>
    <n v="3836.6"/>
    <x v="1"/>
  </r>
  <r>
    <x v="0"/>
    <x v="2"/>
    <x v="3"/>
    <n v="16024"/>
    <n v="239"/>
    <n v="99753.75"/>
    <n v="31650.68"/>
    <x v="3"/>
  </r>
  <r>
    <x v="0"/>
    <x v="2"/>
    <x v="3"/>
    <n v="16650"/>
    <n v="58"/>
    <n v="7153.98"/>
    <n v="3800.7"/>
    <x v="0"/>
  </r>
  <r>
    <x v="0"/>
    <x v="2"/>
    <x v="3"/>
    <n v="17892"/>
    <n v="68"/>
    <n v="10689.78"/>
    <n v="3045.03"/>
    <x v="4"/>
  </r>
  <r>
    <x v="0"/>
    <x v="2"/>
    <x v="3"/>
    <n v="18342"/>
    <n v="130"/>
    <n v="111591.46"/>
    <n v="34643.120000000003"/>
    <x v="3"/>
  </r>
  <r>
    <x v="0"/>
    <x v="2"/>
    <x v="3"/>
    <n v="20177"/>
    <n v="127"/>
    <n v="11433.15"/>
    <n v="4008.84"/>
    <x v="5"/>
  </r>
  <r>
    <x v="0"/>
    <x v="2"/>
    <x v="3"/>
    <n v="21179"/>
    <n v="53"/>
    <n v="6541.81"/>
    <n v="3060.27"/>
    <x v="0"/>
  </r>
  <r>
    <x v="0"/>
    <x v="2"/>
    <x v="3"/>
    <n v="21260"/>
    <n v="99"/>
    <n v="20504.419999999998"/>
    <n v="6037.24"/>
    <x v="4"/>
  </r>
  <r>
    <x v="0"/>
    <x v="2"/>
    <x v="3"/>
    <n v="22317"/>
    <n v="100"/>
    <n v="8284.7999999999993"/>
    <n v="3214.82"/>
    <x v="5"/>
  </r>
  <r>
    <x v="0"/>
    <x v="2"/>
    <x v="3"/>
    <n v="22940"/>
    <n v="622"/>
    <n v="81017.31"/>
    <n v="13116.72"/>
    <x v="2"/>
  </r>
  <r>
    <x v="0"/>
    <x v="2"/>
    <x v="3"/>
    <n v="23178"/>
    <n v="436"/>
    <n v="74708.61"/>
    <n v="15720.18"/>
    <x v="2"/>
  </r>
  <r>
    <x v="0"/>
    <x v="2"/>
    <x v="3"/>
    <n v="23600"/>
    <n v="939"/>
    <n v="109775.9"/>
    <n v="24439.57"/>
    <x v="2"/>
  </r>
  <r>
    <x v="0"/>
    <x v="2"/>
    <x v="3"/>
    <n v="23756"/>
    <n v="86"/>
    <n v="13449.53"/>
    <n v="6614.83"/>
    <x v="1"/>
  </r>
  <r>
    <x v="0"/>
    <x v="2"/>
    <x v="3"/>
    <n v="24326"/>
    <n v="90"/>
    <n v="12778.19"/>
    <n v="4021.42"/>
    <x v="4"/>
  </r>
  <r>
    <x v="1"/>
    <x v="2"/>
    <x v="3"/>
    <n v="12184"/>
    <n v="19"/>
    <n v="2237.34"/>
    <n v="1262.05"/>
    <x v="0"/>
  </r>
  <r>
    <x v="1"/>
    <x v="2"/>
    <x v="3"/>
    <n v="12622"/>
    <n v="19"/>
    <n v="4909.2"/>
    <n v="2053.9"/>
    <x v="1"/>
  </r>
  <r>
    <x v="1"/>
    <x v="2"/>
    <x v="3"/>
    <n v="13527"/>
    <n v="210"/>
    <n v="33482.269999999997"/>
    <n v="6466.65"/>
    <x v="2"/>
  </r>
  <r>
    <x v="1"/>
    <x v="2"/>
    <x v="3"/>
    <n v="13618"/>
    <n v="5"/>
    <n v="1946.24"/>
    <n v="842.92"/>
    <x v="1"/>
  </r>
  <r>
    <x v="1"/>
    <x v="2"/>
    <x v="3"/>
    <n v="16024"/>
    <n v="122"/>
    <n v="47048.74"/>
    <n v="15903.76"/>
    <x v="3"/>
  </r>
  <r>
    <x v="1"/>
    <x v="2"/>
    <x v="3"/>
    <n v="16650"/>
    <n v="29"/>
    <n v="4718.7299999999996"/>
    <n v="3363.68"/>
    <x v="0"/>
  </r>
  <r>
    <x v="1"/>
    <x v="2"/>
    <x v="3"/>
    <n v="17892"/>
    <n v="102"/>
    <n v="14847.56"/>
    <n v="3649.08"/>
    <x v="4"/>
  </r>
  <r>
    <x v="1"/>
    <x v="2"/>
    <x v="3"/>
    <n v="18342"/>
    <n v="32"/>
    <n v="24278.89"/>
    <n v="7241.79"/>
    <x v="3"/>
  </r>
  <r>
    <x v="1"/>
    <x v="2"/>
    <x v="3"/>
    <n v="20177"/>
    <n v="15"/>
    <n v="1720.97"/>
    <n v="679.76"/>
    <x v="5"/>
  </r>
  <r>
    <x v="1"/>
    <x v="2"/>
    <x v="3"/>
    <n v="21179"/>
    <n v="42"/>
    <n v="5917.5"/>
    <n v="3800.25"/>
    <x v="0"/>
  </r>
  <r>
    <x v="1"/>
    <x v="2"/>
    <x v="3"/>
    <n v="21260"/>
    <n v="52"/>
    <n v="9615.7999999999993"/>
    <n v="2327.2199999999998"/>
    <x v="4"/>
  </r>
  <r>
    <x v="1"/>
    <x v="2"/>
    <x v="3"/>
    <n v="22317"/>
    <n v="18"/>
    <n v="1734.91"/>
    <n v="883.57"/>
    <x v="5"/>
  </r>
  <r>
    <x v="1"/>
    <x v="2"/>
    <x v="3"/>
    <n v="22940"/>
    <n v="169"/>
    <n v="19917.3"/>
    <n v="5614.71"/>
    <x v="2"/>
  </r>
  <r>
    <x v="1"/>
    <x v="2"/>
    <x v="3"/>
    <n v="23178"/>
    <n v="224"/>
    <n v="41973.01"/>
    <n v="11882.12"/>
    <x v="2"/>
  </r>
  <r>
    <x v="1"/>
    <x v="2"/>
    <x v="3"/>
    <n v="23600"/>
    <n v="627"/>
    <n v="67887.55"/>
    <n v="17764.689999999999"/>
    <x v="2"/>
  </r>
  <r>
    <x v="1"/>
    <x v="2"/>
    <x v="3"/>
    <n v="23756"/>
    <n v="57"/>
    <n v="9170.19"/>
    <n v="3659.6"/>
    <x v="1"/>
  </r>
  <r>
    <x v="1"/>
    <x v="2"/>
    <x v="3"/>
    <n v="24326"/>
    <n v="33"/>
    <n v="4373.5"/>
    <n v="1474.08"/>
    <x v="4"/>
  </r>
  <r>
    <x v="2"/>
    <x v="2"/>
    <x v="3"/>
    <n v="12184"/>
    <n v="92"/>
    <n v="9315.41"/>
    <n v="5555.08"/>
    <x v="0"/>
  </r>
  <r>
    <x v="2"/>
    <x v="2"/>
    <x v="3"/>
    <n v="12622"/>
    <n v="37"/>
    <n v="9230.32"/>
    <n v="5826.12"/>
    <x v="1"/>
  </r>
  <r>
    <x v="2"/>
    <x v="2"/>
    <x v="3"/>
    <n v="13527"/>
    <n v="488"/>
    <n v="72499.45"/>
    <n v="21046.82"/>
    <x v="2"/>
  </r>
  <r>
    <x v="2"/>
    <x v="2"/>
    <x v="3"/>
    <n v="13618"/>
    <n v="18"/>
    <n v="7268.77"/>
    <n v="4404.34"/>
    <x v="1"/>
  </r>
  <r>
    <x v="2"/>
    <x v="2"/>
    <x v="3"/>
    <n v="16024"/>
    <n v="175"/>
    <n v="69763.61"/>
    <n v="21414.47"/>
    <x v="3"/>
  </r>
  <r>
    <x v="2"/>
    <x v="2"/>
    <x v="3"/>
    <n v="16650"/>
    <n v="46"/>
    <n v="6929.74"/>
    <n v="4623.68"/>
    <x v="0"/>
  </r>
  <r>
    <x v="2"/>
    <x v="2"/>
    <x v="3"/>
    <n v="17892"/>
    <n v="110"/>
    <n v="15318.86"/>
    <n v="5341.46"/>
    <x v="4"/>
  </r>
  <r>
    <x v="2"/>
    <x v="2"/>
    <x v="3"/>
    <n v="18342"/>
    <n v="132"/>
    <n v="113940.01"/>
    <n v="38861.57"/>
    <x v="3"/>
  </r>
  <r>
    <x v="2"/>
    <x v="2"/>
    <x v="3"/>
    <n v="20177"/>
    <n v="88"/>
    <n v="8181.59"/>
    <n v="3316.26"/>
    <x v="5"/>
  </r>
  <r>
    <x v="2"/>
    <x v="2"/>
    <x v="3"/>
    <n v="21179"/>
    <n v="30"/>
    <n v="3748.54"/>
    <n v="2229.6"/>
    <x v="0"/>
  </r>
  <r>
    <x v="2"/>
    <x v="2"/>
    <x v="3"/>
    <n v="21260"/>
    <n v="65"/>
    <n v="11990.89"/>
    <n v="3244.4"/>
    <x v="4"/>
  </r>
  <r>
    <x v="2"/>
    <x v="2"/>
    <x v="3"/>
    <n v="22317"/>
    <n v="49"/>
    <n v="3814.77"/>
    <n v="1817.02"/>
    <x v="5"/>
  </r>
  <r>
    <x v="2"/>
    <x v="2"/>
    <x v="3"/>
    <n v="22940"/>
    <n v="575"/>
    <n v="71951.62"/>
    <n v="16376.2"/>
    <x v="2"/>
  </r>
  <r>
    <x v="2"/>
    <x v="2"/>
    <x v="3"/>
    <n v="23178"/>
    <n v="198"/>
    <n v="38134.67"/>
    <n v="8778.7999999999993"/>
    <x v="2"/>
  </r>
  <r>
    <x v="2"/>
    <x v="2"/>
    <x v="3"/>
    <n v="23600"/>
    <n v="875"/>
    <n v="103315.04"/>
    <n v="29324.15"/>
    <x v="2"/>
  </r>
  <r>
    <x v="2"/>
    <x v="2"/>
    <x v="3"/>
    <n v="23756"/>
    <n v="65"/>
    <n v="13124.67"/>
    <n v="6696.11"/>
    <x v="1"/>
  </r>
  <r>
    <x v="2"/>
    <x v="2"/>
    <x v="3"/>
    <n v="24326"/>
    <n v="64"/>
    <n v="9863.6"/>
    <n v="2883.65"/>
    <x v="4"/>
  </r>
  <r>
    <x v="3"/>
    <x v="2"/>
    <x v="3"/>
    <n v="12184"/>
    <n v="41"/>
    <n v="5781.97"/>
    <n v="3586.86"/>
    <x v="0"/>
  </r>
  <r>
    <x v="3"/>
    <x v="2"/>
    <x v="3"/>
    <n v="12622"/>
    <n v="53"/>
    <n v="14370.14"/>
    <n v="7016.88"/>
    <x v="1"/>
  </r>
  <r>
    <x v="3"/>
    <x v="2"/>
    <x v="3"/>
    <n v="13527"/>
    <n v="559"/>
    <n v="88913.73"/>
    <n v="20676.650000000001"/>
    <x v="2"/>
  </r>
  <r>
    <x v="3"/>
    <x v="2"/>
    <x v="3"/>
    <n v="13618"/>
    <n v="9"/>
    <n v="4071.65"/>
    <n v="1685.85"/>
    <x v="1"/>
  </r>
  <r>
    <x v="3"/>
    <x v="2"/>
    <x v="3"/>
    <n v="16024"/>
    <n v="201"/>
    <n v="90976.58"/>
    <n v="23763.439999999999"/>
    <x v="3"/>
  </r>
  <r>
    <x v="3"/>
    <x v="2"/>
    <x v="3"/>
    <n v="16650"/>
    <n v="60"/>
    <n v="10897.08"/>
    <n v="5655.01"/>
    <x v="0"/>
  </r>
  <r>
    <x v="3"/>
    <x v="2"/>
    <x v="3"/>
    <n v="17892"/>
    <n v="82"/>
    <n v="11819.34"/>
    <n v="2861.56"/>
    <x v="4"/>
  </r>
  <r>
    <x v="3"/>
    <x v="2"/>
    <x v="3"/>
    <n v="18342"/>
    <n v="198"/>
    <n v="148056.38"/>
    <n v="32824.81"/>
    <x v="3"/>
  </r>
  <r>
    <x v="3"/>
    <x v="2"/>
    <x v="3"/>
    <n v="20177"/>
    <n v="37"/>
    <n v="3347.93"/>
    <n v="1138.99"/>
    <x v="5"/>
  </r>
  <r>
    <x v="3"/>
    <x v="2"/>
    <x v="3"/>
    <n v="21179"/>
    <n v="60"/>
    <n v="8915.66"/>
    <n v="4466.4799999999996"/>
    <x v="0"/>
  </r>
  <r>
    <x v="3"/>
    <x v="2"/>
    <x v="3"/>
    <n v="21260"/>
    <n v="84"/>
    <n v="17772.36"/>
    <n v="5158.87"/>
    <x v="4"/>
  </r>
  <r>
    <x v="3"/>
    <x v="2"/>
    <x v="3"/>
    <n v="22317"/>
    <n v="54"/>
    <n v="4015.08"/>
    <n v="1327.96"/>
    <x v="5"/>
  </r>
  <r>
    <x v="3"/>
    <x v="2"/>
    <x v="3"/>
    <n v="22940"/>
    <n v="600"/>
    <n v="81186.649999999994"/>
    <n v="16231.79"/>
    <x v="2"/>
  </r>
  <r>
    <x v="3"/>
    <x v="2"/>
    <x v="3"/>
    <n v="23178"/>
    <n v="229"/>
    <n v="43459.31"/>
    <n v="9168.77"/>
    <x v="2"/>
  </r>
  <r>
    <x v="3"/>
    <x v="2"/>
    <x v="3"/>
    <n v="23600"/>
    <n v="1073"/>
    <n v="114693.09"/>
    <n v="27055.58"/>
    <x v="2"/>
  </r>
  <r>
    <x v="3"/>
    <x v="2"/>
    <x v="3"/>
    <n v="23756"/>
    <n v="137"/>
    <n v="27191.19"/>
    <n v="13873.35"/>
    <x v="1"/>
  </r>
  <r>
    <x v="3"/>
    <x v="2"/>
    <x v="3"/>
    <n v="24326"/>
    <n v="105"/>
    <n v="13755.85"/>
    <n v="3463.4"/>
    <x v="4"/>
  </r>
  <r>
    <x v="0"/>
    <x v="2"/>
    <x v="4"/>
    <n v="12184"/>
    <n v="44"/>
    <n v="6139.45"/>
    <n v="2854.03"/>
    <x v="0"/>
  </r>
  <r>
    <x v="0"/>
    <x v="2"/>
    <x v="4"/>
    <n v="12622"/>
    <n v="79"/>
    <n v="20525.73"/>
    <n v="8223.9699999999993"/>
    <x v="1"/>
  </r>
  <r>
    <x v="0"/>
    <x v="2"/>
    <x v="4"/>
    <n v="13527"/>
    <n v="524"/>
    <n v="78716.89"/>
    <n v="15001.16"/>
    <x v="2"/>
  </r>
  <r>
    <x v="0"/>
    <x v="2"/>
    <x v="4"/>
    <n v="13618"/>
    <n v="13"/>
    <n v="5814.74"/>
    <n v="2353.25"/>
    <x v="1"/>
  </r>
  <r>
    <x v="0"/>
    <x v="2"/>
    <x v="4"/>
    <n v="16024"/>
    <n v="224"/>
    <n v="86440.8"/>
    <n v="27663.65"/>
    <x v="3"/>
  </r>
  <r>
    <x v="0"/>
    <x v="2"/>
    <x v="4"/>
    <n v="16650"/>
    <n v="40"/>
    <n v="5019.8900000000003"/>
    <n v="2564.94"/>
    <x v="0"/>
  </r>
  <r>
    <x v="0"/>
    <x v="2"/>
    <x v="4"/>
    <n v="17892"/>
    <n v="151"/>
    <n v="20491.93"/>
    <n v="5245.05"/>
    <x v="4"/>
  </r>
  <r>
    <x v="0"/>
    <x v="2"/>
    <x v="4"/>
    <n v="18342"/>
    <n v="204"/>
    <n v="174116.14"/>
    <n v="50699.71"/>
    <x v="3"/>
  </r>
  <r>
    <x v="0"/>
    <x v="2"/>
    <x v="4"/>
    <n v="20177"/>
    <n v="105"/>
    <n v="10616.38"/>
    <n v="3611.08"/>
    <x v="5"/>
  </r>
  <r>
    <x v="0"/>
    <x v="2"/>
    <x v="4"/>
    <n v="21179"/>
    <n v="58"/>
    <n v="7808.25"/>
    <n v="4090.35"/>
    <x v="0"/>
  </r>
  <r>
    <x v="0"/>
    <x v="2"/>
    <x v="4"/>
    <n v="21260"/>
    <n v="43"/>
    <n v="8589.1200000000008"/>
    <n v="2174.0700000000002"/>
    <x v="4"/>
  </r>
  <r>
    <x v="0"/>
    <x v="2"/>
    <x v="4"/>
    <n v="22317"/>
    <n v="125"/>
    <n v="11459.54"/>
    <n v="4940.43"/>
    <x v="5"/>
  </r>
  <r>
    <x v="0"/>
    <x v="2"/>
    <x v="4"/>
    <n v="22940"/>
    <n v="656"/>
    <n v="77379.08"/>
    <n v="14042.85"/>
    <x v="2"/>
  </r>
  <r>
    <x v="0"/>
    <x v="2"/>
    <x v="4"/>
    <n v="23178"/>
    <n v="429"/>
    <n v="70810.36"/>
    <n v="13215.08"/>
    <x v="2"/>
  </r>
  <r>
    <x v="0"/>
    <x v="2"/>
    <x v="4"/>
    <n v="23600"/>
    <n v="1119"/>
    <n v="127549.17"/>
    <n v="27668.86"/>
    <x v="2"/>
  </r>
  <r>
    <x v="0"/>
    <x v="2"/>
    <x v="4"/>
    <n v="23756"/>
    <n v="56"/>
    <n v="10736.06"/>
    <n v="5176.47"/>
    <x v="1"/>
  </r>
  <r>
    <x v="0"/>
    <x v="2"/>
    <x v="4"/>
    <n v="24326"/>
    <n v="153"/>
    <n v="22448.33"/>
    <n v="5813.15"/>
    <x v="4"/>
  </r>
  <r>
    <x v="1"/>
    <x v="2"/>
    <x v="4"/>
    <n v="12184"/>
    <n v="15"/>
    <n v="1726.64"/>
    <n v="854.74"/>
    <x v="0"/>
  </r>
  <r>
    <x v="1"/>
    <x v="2"/>
    <x v="4"/>
    <n v="12622"/>
    <n v="15"/>
    <n v="3448.62"/>
    <n v="1524.64"/>
    <x v="1"/>
  </r>
  <r>
    <x v="1"/>
    <x v="2"/>
    <x v="4"/>
    <n v="13527"/>
    <n v="305"/>
    <n v="50472.05"/>
    <n v="9990.11"/>
    <x v="2"/>
  </r>
  <r>
    <x v="1"/>
    <x v="2"/>
    <x v="4"/>
    <n v="13618"/>
    <n v="6"/>
    <n v="2562.58"/>
    <n v="954.26"/>
    <x v="1"/>
  </r>
  <r>
    <x v="1"/>
    <x v="2"/>
    <x v="4"/>
    <n v="16024"/>
    <n v="209"/>
    <n v="84039.62"/>
    <n v="27701.16"/>
    <x v="3"/>
  </r>
  <r>
    <x v="1"/>
    <x v="2"/>
    <x v="4"/>
    <n v="16650"/>
    <n v="26"/>
    <n v="3542.44"/>
    <n v="1938.06"/>
    <x v="0"/>
  </r>
  <r>
    <x v="1"/>
    <x v="2"/>
    <x v="4"/>
    <n v="17892"/>
    <n v="97"/>
    <n v="14850.51"/>
    <n v="3496.39"/>
    <x v="4"/>
  </r>
  <r>
    <x v="1"/>
    <x v="2"/>
    <x v="4"/>
    <n v="18342"/>
    <n v="20"/>
    <n v="16782.04"/>
    <n v="4469.0600000000004"/>
    <x v="3"/>
  </r>
  <r>
    <x v="1"/>
    <x v="2"/>
    <x v="4"/>
    <n v="20177"/>
    <n v="21"/>
    <n v="2163.75"/>
    <n v="849.43"/>
    <x v="5"/>
  </r>
  <r>
    <x v="1"/>
    <x v="2"/>
    <x v="4"/>
    <n v="21179"/>
    <n v="46"/>
    <n v="6482.64"/>
    <n v="3262.56"/>
    <x v="0"/>
  </r>
  <r>
    <x v="1"/>
    <x v="2"/>
    <x v="4"/>
    <n v="21260"/>
    <n v="22"/>
    <n v="3917.57"/>
    <n v="1053.5"/>
    <x v="4"/>
  </r>
  <r>
    <x v="1"/>
    <x v="2"/>
    <x v="4"/>
    <n v="22317"/>
    <n v="10"/>
    <n v="799.71"/>
    <n v="420.02"/>
    <x v="5"/>
  </r>
  <r>
    <x v="1"/>
    <x v="2"/>
    <x v="4"/>
    <n v="22940"/>
    <n v="103"/>
    <n v="12128.16"/>
    <n v="2967.46"/>
    <x v="2"/>
  </r>
  <r>
    <x v="1"/>
    <x v="2"/>
    <x v="4"/>
    <n v="23178"/>
    <n v="139"/>
    <n v="26164.47"/>
    <n v="7715.67"/>
    <x v="2"/>
  </r>
  <r>
    <x v="1"/>
    <x v="2"/>
    <x v="4"/>
    <n v="23600"/>
    <n v="297"/>
    <n v="33487.629999999997"/>
    <n v="8922.8700000000008"/>
    <x v="2"/>
  </r>
  <r>
    <x v="1"/>
    <x v="2"/>
    <x v="4"/>
    <n v="23756"/>
    <n v="76"/>
    <n v="14297.97"/>
    <n v="6221.64"/>
    <x v="1"/>
  </r>
  <r>
    <x v="1"/>
    <x v="2"/>
    <x v="4"/>
    <n v="24326"/>
    <n v="24"/>
    <n v="3002.84"/>
    <n v="937.41"/>
    <x v="4"/>
  </r>
  <r>
    <x v="2"/>
    <x v="2"/>
    <x v="4"/>
    <n v="12184"/>
    <n v="92"/>
    <n v="12648.2"/>
    <n v="9094.14"/>
    <x v="0"/>
  </r>
  <r>
    <x v="2"/>
    <x v="2"/>
    <x v="4"/>
    <n v="12622"/>
    <n v="24"/>
    <n v="6978.99"/>
    <n v="4135.83"/>
    <x v="1"/>
  </r>
  <r>
    <x v="2"/>
    <x v="2"/>
    <x v="4"/>
    <n v="13527"/>
    <n v="265"/>
    <n v="42190.89"/>
    <n v="12219.45"/>
    <x v="2"/>
  </r>
  <r>
    <x v="2"/>
    <x v="2"/>
    <x v="4"/>
    <n v="13618"/>
    <n v="26"/>
    <n v="8588.15"/>
    <n v="5581.58"/>
    <x v="1"/>
  </r>
  <r>
    <x v="2"/>
    <x v="2"/>
    <x v="4"/>
    <n v="16024"/>
    <n v="135"/>
    <n v="54734.91"/>
    <n v="16643.66"/>
    <x v="3"/>
  </r>
  <r>
    <x v="2"/>
    <x v="2"/>
    <x v="4"/>
    <n v="16650"/>
    <n v="21"/>
    <n v="3401.78"/>
    <n v="2267.58"/>
    <x v="0"/>
  </r>
  <r>
    <x v="2"/>
    <x v="2"/>
    <x v="4"/>
    <n v="17892"/>
    <n v="77"/>
    <n v="10738.87"/>
    <n v="3009.57"/>
    <x v="4"/>
  </r>
  <r>
    <x v="2"/>
    <x v="2"/>
    <x v="4"/>
    <n v="18342"/>
    <n v="106"/>
    <n v="85196.44"/>
    <n v="23617.32"/>
    <x v="3"/>
  </r>
  <r>
    <x v="2"/>
    <x v="2"/>
    <x v="4"/>
    <n v="20177"/>
    <n v="41"/>
    <n v="4150.45"/>
    <n v="1913.52"/>
    <x v="5"/>
  </r>
  <r>
    <x v="2"/>
    <x v="2"/>
    <x v="4"/>
    <n v="21179"/>
    <n v="57"/>
    <n v="5862.57"/>
    <n v="3575.78"/>
    <x v="0"/>
  </r>
  <r>
    <x v="2"/>
    <x v="2"/>
    <x v="4"/>
    <n v="21260"/>
    <n v="31"/>
    <n v="5932.4"/>
    <n v="1967.02"/>
    <x v="4"/>
  </r>
  <r>
    <x v="2"/>
    <x v="2"/>
    <x v="4"/>
    <n v="22317"/>
    <n v="46"/>
    <n v="3448.86"/>
    <n v="1598.68"/>
    <x v="5"/>
  </r>
  <r>
    <x v="2"/>
    <x v="2"/>
    <x v="4"/>
    <n v="22940"/>
    <n v="422"/>
    <n v="52599.43"/>
    <n v="13082.14"/>
    <x v="2"/>
  </r>
  <r>
    <x v="2"/>
    <x v="2"/>
    <x v="4"/>
    <n v="23178"/>
    <n v="231"/>
    <n v="43997.75"/>
    <n v="11237.64"/>
    <x v="2"/>
  </r>
  <r>
    <x v="2"/>
    <x v="2"/>
    <x v="4"/>
    <n v="23600"/>
    <n v="907"/>
    <n v="95416.65"/>
    <n v="27869.21"/>
    <x v="2"/>
  </r>
  <r>
    <x v="2"/>
    <x v="2"/>
    <x v="4"/>
    <n v="23756"/>
    <n v="70"/>
    <n v="11023.59"/>
    <n v="7081.62"/>
    <x v="1"/>
  </r>
  <r>
    <x v="2"/>
    <x v="2"/>
    <x v="4"/>
    <n v="24326"/>
    <n v="120"/>
    <n v="15132.54"/>
    <n v="4952.17"/>
    <x v="4"/>
  </r>
  <r>
    <x v="3"/>
    <x v="2"/>
    <x v="4"/>
    <n v="12184"/>
    <n v="58"/>
    <n v="7984.37"/>
    <n v="4749.1400000000003"/>
    <x v="0"/>
  </r>
  <r>
    <x v="3"/>
    <x v="2"/>
    <x v="4"/>
    <n v="12622"/>
    <n v="56"/>
    <n v="15135.26"/>
    <n v="7750.15"/>
    <x v="1"/>
  </r>
  <r>
    <x v="3"/>
    <x v="2"/>
    <x v="4"/>
    <n v="13527"/>
    <n v="384"/>
    <n v="58313.01"/>
    <n v="13971.79"/>
    <x v="2"/>
  </r>
  <r>
    <x v="3"/>
    <x v="2"/>
    <x v="4"/>
    <n v="13618"/>
    <n v="19"/>
    <n v="7411.55"/>
    <n v="3874.81"/>
    <x v="1"/>
  </r>
  <r>
    <x v="3"/>
    <x v="2"/>
    <x v="4"/>
    <n v="16024"/>
    <n v="109"/>
    <n v="48009.53"/>
    <n v="12876.79"/>
    <x v="3"/>
  </r>
  <r>
    <x v="3"/>
    <x v="2"/>
    <x v="4"/>
    <n v="16650"/>
    <n v="62"/>
    <n v="8495.25"/>
    <n v="5322.89"/>
    <x v="0"/>
  </r>
  <r>
    <x v="3"/>
    <x v="2"/>
    <x v="4"/>
    <n v="17892"/>
    <n v="97"/>
    <n v="12518.42"/>
    <n v="3631.94"/>
    <x v="4"/>
  </r>
  <r>
    <x v="3"/>
    <x v="2"/>
    <x v="4"/>
    <n v="18342"/>
    <n v="165"/>
    <n v="139920.74"/>
    <n v="35143.17"/>
    <x v="3"/>
  </r>
  <r>
    <x v="3"/>
    <x v="2"/>
    <x v="4"/>
    <n v="20177"/>
    <n v="63"/>
    <n v="5669.8"/>
    <n v="2296.75"/>
    <x v="5"/>
  </r>
  <r>
    <x v="3"/>
    <x v="2"/>
    <x v="4"/>
    <n v="21179"/>
    <n v="36"/>
    <n v="4872.88"/>
    <n v="2394.35"/>
    <x v="0"/>
  </r>
  <r>
    <x v="3"/>
    <x v="2"/>
    <x v="4"/>
    <n v="21260"/>
    <n v="73"/>
    <n v="12964.89"/>
    <n v="3466.61"/>
    <x v="4"/>
  </r>
  <r>
    <x v="3"/>
    <x v="2"/>
    <x v="4"/>
    <n v="22317"/>
    <n v="49"/>
    <n v="4834.2700000000004"/>
    <n v="1751.85"/>
    <x v="5"/>
  </r>
  <r>
    <x v="3"/>
    <x v="2"/>
    <x v="4"/>
    <n v="22940"/>
    <n v="707"/>
    <n v="84966.15"/>
    <n v="16375.41"/>
    <x v="2"/>
  </r>
  <r>
    <x v="3"/>
    <x v="2"/>
    <x v="4"/>
    <n v="23178"/>
    <n v="245"/>
    <n v="42685.72"/>
    <n v="7967.88"/>
    <x v="2"/>
  </r>
  <r>
    <x v="3"/>
    <x v="2"/>
    <x v="4"/>
    <n v="23600"/>
    <n v="1247"/>
    <n v="149369.07999999999"/>
    <n v="36153.82"/>
    <x v="2"/>
  </r>
  <r>
    <x v="3"/>
    <x v="2"/>
    <x v="4"/>
    <n v="23756"/>
    <n v="103"/>
    <n v="17812.400000000001"/>
    <n v="9315.4599999999991"/>
    <x v="1"/>
  </r>
  <r>
    <x v="3"/>
    <x v="2"/>
    <x v="4"/>
    <n v="24326"/>
    <n v="120"/>
    <n v="18535.22"/>
    <n v="4802.26"/>
    <x v="4"/>
  </r>
  <r>
    <x v="0"/>
    <x v="2"/>
    <x v="5"/>
    <n v="12184"/>
    <n v="57"/>
    <n v="7934.14"/>
    <n v="4333.83"/>
    <x v="0"/>
  </r>
  <r>
    <x v="0"/>
    <x v="2"/>
    <x v="5"/>
    <n v="12622"/>
    <n v="40"/>
    <n v="9477.01"/>
    <n v="4643.8599999999997"/>
    <x v="1"/>
  </r>
  <r>
    <x v="0"/>
    <x v="2"/>
    <x v="5"/>
    <n v="13527"/>
    <n v="633"/>
    <n v="106176.21"/>
    <n v="20254.18"/>
    <x v="2"/>
  </r>
  <r>
    <x v="0"/>
    <x v="2"/>
    <x v="5"/>
    <n v="13618"/>
    <n v="22"/>
    <n v="7168.62"/>
    <n v="3272.46"/>
    <x v="1"/>
  </r>
  <r>
    <x v="0"/>
    <x v="2"/>
    <x v="5"/>
    <n v="16024"/>
    <n v="246"/>
    <n v="111005.27"/>
    <n v="32378.44"/>
    <x v="3"/>
  </r>
  <r>
    <x v="0"/>
    <x v="2"/>
    <x v="5"/>
    <n v="16650"/>
    <n v="41"/>
    <n v="7023.21"/>
    <n v="3579.92"/>
    <x v="0"/>
  </r>
  <r>
    <x v="0"/>
    <x v="2"/>
    <x v="5"/>
    <n v="17892"/>
    <n v="196"/>
    <n v="29300.58"/>
    <n v="7127.43"/>
    <x v="4"/>
  </r>
  <r>
    <x v="0"/>
    <x v="2"/>
    <x v="5"/>
    <n v="18342"/>
    <n v="175"/>
    <n v="131592.76999999999"/>
    <n v="34821.19"/>
    <x v="3"/>
  </r>
  <r>
    <x v="0"/>
    <x v="2"/>
    <x v="5"/>
    <n v="20177"/>
    <n v="64"/>
    <n v="6635.92"/>
    <n v="2341.66"/>
    <x v="5"/>
  </r>
  <r>
    <x v="0"/>
    <x v="2"/>
    <x v="5"/>
    <n v="21179"/>
    <n v="48"/>
    <n v="6818.28"/>
    <n v="3456.95"/>
    <x v="0"/>
  </r>
  <r>
    <x v="0"/>
    <x v="2"/>
    <x v="5"/>
    <n v="21260"/>
    <n v="52"/>
    <n v="9374.73"/>
    <n v="2754.11"/>
    <x v="4"/>
  </r>
  <r>
    <x v="0"/>
    <x v="2"/>
    <x v="5"/>
    <n v="22317"/>
    <n v="125"/>
    <n v="9667.2199999999993"/>
    <n v="3369.68"/>
    <x v="5"/>
  </r>
  <r>
    <x v="0"/>
    <x v="2"/>
    <x v="5"/>
    <n v="22940"/>
    <n v="747"/>
    <n v="100717.99"/>
    <n v="17660.060000000001"/>
    <x v="2"/>
  </r>
  <r>
    <x v="0"/>
    <x v="2"/>
    <x v="5"/>
    <n v="23178"/>
    <n v="163"/>
    <n v="26851.11"/>
    <n v="4531.8599999999997"/>
    <x v="2"/>
  </r>
  <r>
    <x v="0"/>
    <x v="2"/>
    <x v="5"/>
    <n v="23600"/>
    <n v="776"/>
    <n v="78587.259999999995"/>
    <n v="19771.04"/>
    <x v="2"/>
  </r>
  <r>
    <x v="0"/>
    <x v="2"/>
    <x v="5"/>
    <n v="23756"/>
    <n v="86"/>
    <n v="16459.32"/>
    <n v="6885.94"/>
    <x v="1"/>
  </r>
  <r>
    <x v="0"/>
    <x v="2"/>
    <x v="5"/>
    <n v="24326"/>
    <n v="126"/>
    <n v="17461.150000000001"/>
    <n v="4912.75"/>
    <x v="4"/>
  </r>
  <r>
    <x v="1"/>
    <x v="2"/>
    <x v="5"/>
    <n v="12184"/>
    <n v="30"/>
    <n v="3586.02"/>
    <n v="1814.92"/>
    <x v="0"/>
  </r>
  <r>
    <x v="1"/>
    <x v="2"/>
    <x v="5"/>
    <n v="12622"/>
    <n v="10"/>
    <n v="2795.69"/>
    <n v="1298.0899999999999"/>
    <x v="1"/>
  </r>
  <r>
    <x v="1"/>
    <x v="2"/>
    <x v="5"/>
    <n v="13527"/>
    <n v="250"/>
    <n v="38228.19"/>
    <n v="6665.3"/>
    <x v="2"/>
  </r>
  <r>
    <x v="1"/>
    <x v="2"/>
    <x v="5"/>
    <n v="13618"/>
    <n v="4"/>
    <n v="1500.9"/>
    <n v="558.57000000000005"/>
    <x v="1"/>
  </r>
  <r>
    <x v="1"/>
    <x v="2"/>
    <x v="5"/>
    <n v="16024"/>
    <n v="159"/>
    <n v="76766.89"/>
    <n v="23748.79"/>
    <x v="3"/>
  </r>
  <r>
    <x v="1"/>
    <x v="2"/>
    <x v="5"/>
    <n v="16650"/>
    <n v="24"/>
    <n v="3626.6"/>
    <n v="2073.38"/>
    <x v="0"/>
  </r>
  <r>
    <x v="1"/>
    <x v="2"/>
    <x v="5"/>
    <n v="17892"/>
    <n v="112"/>
    <n v="15573.35"/>
    <n v="3585.2"/>
    <x v="4"/>
  </r>
  <r>
    <x v="1"/>
    <x v="2"/>
    <x v="5"/>
    <n v="18342"/>
    <n v="18"/>
    <n v="16952.64"/>
    <n v="5192.54"/>
    <x v="3"/>
  </r>
  <r>
    <x v="1"/>
    <x v="2"/>
    <x v="5"/>
    <n v="20177"/>
    <n v="34"/>
    <n v="3418.01"/>
    <n v="1475.74"/>
    <x v="5"/>
  </r>
  <r>
    <x v="1"/>
    <x v="2"/>
    <x v="5"/>
    <n v="21179"/>
    <n v="20"/>
    <n v="2722.27"/>
    <n v="1351.38"/>
    <x v="0"/>
  </r>
  <r>
    <x v="1"/>
    <x v="2"/>
    <x v="5"/>
    <n v="21260"/>
    <n v="43"/>
    <n v="8780.3700000000008"/>
    <n v="2345.86"/>
    <x v="4"/>
  </r>
  <r>
    <x v="1"/>
    <x v="2"/>
    <x v="5"/>
    <n v="22317"/>
    <n v="15"/>
    <n v="1353.94"/>
    <n v="628.55999999999995"/>
    <x v="5"/>
  </r>
  <r>
    <x v="1"/>
    <x v="2"/>
    <x v="5"/>
    <n v="22940"/>
    <n v="137"/>
    <n v="19652.88"/>
    <n v="4679.17"/>
    <x v="2"/>
  </r>
  <r>
    <x v="1"/>
    <x v="2"/>
    <x v="5"/>
    <n v="23178"/>
    <n v="284"/>
    <n v="45371.05"/>
    <n v="13377.26"/>
    <x v="2"/>
  </r>
  <r>
    <x v="1"/>
    <x v="2"/>
    <x v="5"/>
    <n v="23600"/>
    <n v="371"/>
    <n v="36952.949999999997"/>
    <n v="10332.790000000001"/>
    <x v="2"/>
  </r>
  <r>
    <x v="1"/>
    <x v="2"/>
    <x v="5"/>
    <n v="23756"/>
    <n v="41"/>
    <n v="6157.35"/>
    <n v="2380.62"/>
    <x v="1"/>
  </r>
  <r>
    <x v="1"/>
    <x v="2"/>
    <x v="5"/>
    <n v="24326"/>
    <n v="44"/>
    <n v="5688.87"/>
    <n v="1675.04"/>
    <x v="4"/>
  </r>
  <r>
    <x v="2"/>
    <x v="2"/>
    <x v="5"/>
    <n v="12184"/>
    <n v="107"/>
    <n v="14913.42"/>
    <n v="10220.01"/>
    <x v="0"/>
  </r>
  <r>
    <x v="2"/>
    <x v="2"/>
    <x v="5"/>
    <n v="12622"/>
    <n v="38"/>
    <n v="9157.15"/>
    <n v="5168.57"/>
    <x v="1"/>
  </r>
  <r>
    <x v="2"/>
    <x v="2"/>
    <x v="5"/>
    <n v="13527"/>
    <n v="224"/>
    <n v="36124.78"/>
    <n v="9625.9500000000007"/>
    <x v="2"/>
  </r>
  <r>
    <x v="2"/>
    <x v="2"/>
    <x v="5"/>
    <n v="13618"/>
    <n v="20"/>
    <n v="7494.66"/>
    <n v="4334.01"/>
    <x v="1"/>
  </r>
  <r>
    <x v="2"/>
    <x v="2"/>
    <x v="5"/>
    <n v="16024"/>
    <n v="340"/>
    <n v="149256.95999999999"/>
    <n v="51174.720000000001"/>
    <x v="3"/>
  </r>
  <r>
    <x v="2"/>
    <x v="2"/>
    <x v="5"/>
    <n v="16650"/>
    <n v="22"/>
    <n v="4084.83"/>
    <n v="2535.42"/>
    <x v="0"/>
  </r>
  <r>
    <x v="2"/>
    <x v="2"/>
    <x v="5"/>
    <n v="17892"/>
    <n v="95"/>
    <n v="14367.68"/>
    <n v="3857.52"/>
    <x v="4"/>
  </r>
  <r>
    <x v="2"/>
    <x v="2"/>
    <x v="5"/>
    <n v="18342"/>
    <n v="92"/>
    <n v="78518.34"/>
    <n v="26045.759999999998"/>
    <x v="3"/>
  </r>
  <r>
    <x v="2"/>
    <x v="2"/>
    <x v="5"/>
    <n v="20177"/>
    <n v="35"/>
    <n v="3034.33"/>
    <n v="1457.17"/>
    <x v="5"/>
  </r>
  <r>
    <x v="2"/>
    <x v="2"/>
    <x v="5"/>
    <n v="21179"/>
    <n v="39"/>
    <n v="6115.96"/>
    <n v="4740.3500000000004"/>
    <x v="0"/>
  </r>
  <r>
    <x v="2"/>
    <x v="2"/>
    <x v="5"/>
    <n v="21260"/>
    <n v="35"/>
    <n v="6778.83"/>
    <n v="2048.73"/>
    <x v="4"/>
  </r>
  <r>
    <x v="2"/>
    <x v="2"/>
    <x v="5"/>
    <n v="22317"/>
    <n v="44"/>
    <n v="4458.8900000000003"/>
    <n v="1841.45"/>
    <x v="5"/>
  </r>
  <r>
    <x v="2"/>
    <x v="2"/>
    <x v="5"/>
    <n v="22940"/>
    <n v="572"/>
    <n v="73795.62"/>
    <n v="16782.080000000002"/>
    <x v="2"/>
  </r>
  <r>
    <x v="2"/>
    <x v="2"/>
    <x v="5"/>
    <n v="23178"/>
    <n v="126"/>
    <n v="23691.07"/>
    <n v="6064.75"/>
    <x v="2"/>
  </r>
  <r>
    <x v="2"/>
    <x v="2"/>
    <x v="5"/>
    <n v="23600"/>
    <n v="1083"/>
    <n v="120409.51"/>
    <n v="32285.279999999999"/>
    <x v="2"/>
  </r>
  <r>
    <x v="2"/>
    <x v="2"/>
    <x v="5"/>
    <n v="23756"/>
    <n v="47"/>
    <n v="8853.27"/>
    <n v="4920.24"/>
    <x v="1"/>
  </r>
  <r>
    <x v="2"/>
    <x v="2"/>
    <x v="5"/>
    <n v="24326"/>
    <n v="98"/>
    <n v="15615.25"/>
    <n v="4095.6"/>
    <x v="4"/>
  </r>
  <r>
    <x v="3"/>
    <x v="2"/>
    <x v="5"/>
    <n v="12184"/>
    <n v="63"/>
    <n v="6628.49"/>
    <n v="3827.42"/>
    <x v="0"/>
  </r>
  <r>
    <x v="3"/>
    <x v="2"/>
    <x v="5"/>
    <n v="12622"/>
    <n v="37"/>
    <n v="8745.1"/>
    <n v="4295.25"/>
    <x v="1"/>
  </r>
  <r>
    <x v="3"/>
    <x v="2"/>
    <x v="5"/>
    <n v="13527"/>
    <n v="394"/>
    <n v="59559.13"/>
    <n v="13332.84"/>
    <x v="2"/>
  </r>
  <r>
    <x v="3"/>
    <x v="2"/>
    <x v="5"/>
    <n v="13618"/>
    <n v="11"/>
    <n v="3843.61"/>
    <n v="1551.66"/>
    <x v="1"/>
  </r>
  <r>
    <x v="3"/>
    <x v="2"/>
    <x v="5"/>
    <n v="16024"/>
    <n v="227"/>
    <n v="86759.44"/>
    <n v="23254.080000000002"/>
    <x v="3"/>
  </r>
  <r>
    <x v="3"/>
    <x v="2"/>
    <x v="5"/>
    <n v="16650"/>
    <n v="36"/>
    <n v="4630.0200000000004"/>
    <n v="2489.0300000000002"/>
    <x v="0"/>
  </r>
  <r>
    <x v="3"/>
    <x v="2"/>
    <x v="5"/>
    <n v="17892"/>
    <n v="94"/>
    <n v="14002.98"/>
    <n v="3353.33"/>
    <x v="4"/>
  </r>
  <r>
    <x v="3"/>
    <x v="2"/>
    <x v="5"/>
    <n v="18342"/>
    <n v="194"/>
    <n v="153080.28"/>
    <n v="40961"/>
    <x v="3"/>
  </r>
  <r>
    <x v="3"/>
    <x v="2"/>
    <x v="5"/>
    <n v="20177"/>
    <n v="64"/>
    <n v="6129.89"/>
    <n v="2409.44"/>
    <x v="5"/>
  </r>
  <r>
    <x v="3"/>
    <x v="2"/>
    <x v="5"/>
    <n v="21179"/>
    <n v="24"/>
    <n v="2791.68"/>
    <n v="1407.2"/>
    <x v="0"/>
  </r>
  <r>
    <x v="3"/>
    <x v="2"/>
    <x v="5"/>
    <n v="21260"/>
    <n v="41"/>
    <n v="8581.2999999999993"/>
    <n v="2146.81"/>
    <x v="4"/>
  </r>
  <r>
    <x v="3"/>
    <x v="2"/>
    <x v="5"/>
    <n v="22317"/>
    <n v="83"/>
    <n v="7369.91"/>
    <n v="3072.42"/>
    <x v="5"/>
  </r>
  <r>
    <x v="3"/>
    <x v="2"/>
    <x v="5"/>
    <n v="22940"/>
    <n v="511"/>
    <n v="63338.19"/>
    <n v="11441.33"/>
    <x v="2"/>
  </r>
  <r>
    <x v="3"/>
    <x v="2"/>
    <x v="5"/>
    <n v="23178"/>
    <n v="189"/>
    <n v="32776.58"/>
    <n v="6523.75"/>
    <x v="2"/>
  </r>
  <r>
    <x v="3"/>
    <x v="2"/>
    <x v="5"/>
    <n v="23600"/>
    <n v="1328"/>
    <n v="145453.48000000001"/>
    <n v="37534.69"/>
    <x v="2"/>
  </r>
  <r>
    <x v="3"/>
    <x v="2"/>
    <x v="5"/>
    <n v="23756"/>
    <n v="52"/>
    <n v="9044.52"/>
    <n v="4811.2299999999996"/>
    <x v="1"/>
  </r>
  <r>
    <x v="3"/>
    <x v="2"/>
    <x v="5"/>
    <n v="24326"/>
    <n v="84"/>
    <n v="10961.94"/>
    <n v="3149.35"/>
    <x v="4"/>
  </r>
  <r>
    <x v="0"/>
    <x v="2"/>
    <x v="6"/>
    <n v="12184"/>
    <n v="51"/>
    <n v="5406.12"/>
    <n v="2882.58"/>
    <x v="0"/>
  </r>
  <r>
    <x v="0"/>
    <x v="2"/>
    <x v="6"/>
    <n v="12622"/>
    <n v="36"/>
    <n v="10027.58"/>
    <n v="4654.57"/>
    <x v="1"/>
  </r>
  <r>
    <x v="0"/>
    <x v="2"/>
    <x v="6"/>
    <n v="13527"/>
    <n v="440"/>
    <n v="68938.59"/>
    <n v="11332.73"/>
    <x v="2"/>
  </r>
  <r>
    <x v="0"/>
    <x v="2"/>
    <x v="6"/>
    <n v="13618"/>
    <n v="24"/>
    <n v="10181.49"/>
    <n v="4888.32"/>
    <x v="1"/>
  </r>
  <r>
    <x v="0"/>
    <x v="2"/>
    <x v="6"/>
    <n v="16024"/>
    <n v="282"/>
    <n v="109744.46"/>
    <n v="34391.040000000001"/>
    <x v="3"/>
  </r>
  <r>
    <x v="0"/>
    <x v="2"/>
    <x v="6"/>
    <n v="16650"/>
    <n v="33"/>
    <n v="5664.74"/>
    <n v="2833.93"/>
    <x v="0"/>
  </r>
  <r>
    <x v="0"/>
    <x v="2"/>
    <x v="6"/>
    <n v="17892"/>
    <n v="137"/>
    <n v="19830.09"/>
    <n v="6504.11"/>
    <x v="4"/>
  </r>
  <r>
    <x v="0"/>
    <x v="2"/>
    <x v="6"/>
    <n v="18342"/>
    <n v="123"/>
    <n v="112215.61"/>
    <n v="36863.199999999997"/>
    <x v="3"/>
  </r>
  <r>
    <x v="0"/>
    <x v="2"/>
    <x v="6"/>
    <n v="20177"/>
    <n v="159"/>
    <n v="14961.23"/>
    <n v="5635.43"/>
    <x v="5"/>
  </r>
  <r>
    <x v="0"/>
    <x v="2"/>
    <x v="6"/>
    <n v="21179"/>
    <n v="70"/>
    <n v="9171.82"/>
    <n v="4253.63"/>
    <x v="0"/>
  </r>
  <r>
    <x v="0"/>
    <x v="2"/>
    <x v="6"/>
    <n v="21260"/>
    <n v="74"/>
    <n v="15800.06"/>
    <n v="5040.82"/>
    <x v="4"/>
  </r>
  <r>
    <x v="0"/>
    <x v="2"/>
    <x v="6"/>
    <n v="22317"/>
    <n v="107"/>
    <n v="10745.93"/>
    <n v="3716.73"/>
    <x v="5"/>
  </r>
  <r>
    <x v="0"/>
    <x v="2"/>
    <x v="6"/>
    <n v="22940"/>
    <n v="988"/>
    <n v="117840.24"/>
    <n v="18994.5"/>
    <x v="2"/>
  </r>
  <r>
    <x v="0"/>
    <x v="2"/>
    <x v="6"/>
    <n v="23178"/>
    <n v="324"/>
    <n v="59350.68"/>
    <n v="10419.719999999999"/>
    <x v="2"/>
  </r>
  <r>
    <x v="0"/>
    <x v="2"/>
    <x v="6"/>
    <n v="23600"/>
    <n v="538"/>
    <n v="54474.58"/>
    <n v="11696.32"/>
    <x v="2"/>
  </r>
  <r>
    <x v="0"/>
    <x v="2"/>
    <x v="6"/>
    <n v="23756"/>
    <n v="68"/>
    <n v="13142.6"/>
    <n v="6090.72"/>
    <x v="1"/>
  </r>
  <r>
    <x v="0"/>
    <x v="2"/>
    <x v="6"/>
    <n v="24326"/>
    <n v="140"/>
    <n v="20969.05"/>
    <n v="5837.81"/>
    <x v="4"/>
  </r>
  <r>
    <x v="1"/>
    <x v="2"/>
    <x v="6"/>
    <n v="12184"/>
    <n v="39"/>
    <n v="4334.1499999999996"/>
    <n v="1923.37"/>
    <x v="0"/>
  </r>
  <r>
    <x v="1"/>
    <x v="2"/>
    <x v="6"/>
    <n v="12622"/>
    <n v="12"/>
    <n v="3055.91"/>
    <n v="1222.8699999999999"/>
    <x v="1"/>
  </r>
  <r>
    <x v="1"/>
    <x v="2"/>
    <x v="6"/>
    <n v="13527"/>
    <n v="364"/>
    <n v="55243.76"/>
    <n v="10957.44"/>
    <x v="2"/>
  </r>
  <r>
    <x v="1"/>
    <x v="2"/>
    <x v="6"/>
    <n v="13618"/>
    <n v="4"/>
    <n v="1400.53"/>
    <n v="597.24"/>
    <x v="1"/>
  </r>
  <r>
    <x v="1"/>
    <x v="2"/>
    <x v="6"/>
    <n v="16024"/>
    <n v="197"/>
    <n v="95492.21"/>
    <n v="28069.26"/>
    <x v="3"/>
  </r>
  <r>
    <x v="1"/>
    <x v="2"/>
    <x v="6"/>
    <n v="16650"/>
    <n v="13"/>
    <n v="2416.0700000000002"/>
    <n v="1697.07"/>
    <x v="0"/>
  </r>
  <r>
    <x v="1"/>
    <x v="2"/>
    <x v="6"/>
    <n v="17892"/>
    <n v="51"/>
    <n v="7525.85"/>
    <n v="1748.49"/>
    <x v="4"/>
  </r>
  <r>
    <x v="1"/>
    <x v="2"/>
    <x v="6"/>
    <n v="18342"/>
    <n v="11"/>
    <n v="8921.56"/>
    <n v="2424.9299999999998"/>
    <x v="3"/>
  </r>
  <r>
    <x v="1"/>
    <x v="2"/>
    <x v="6"/>
    <n v="20177"/>
    <n v="17"/>
    <n v="1610.43"/>
    <n v="718.01"/>
    <x v="5"/>
  </r>
  <r>
    <x v="1"/>
    <x v="2"/>
    <x v="6"/>
    <n v="21179"/>
    <n v="42"/>
    <n v="6091.17"/>
    <n v="3611.26"/>
    <x v="0"/>
  </r>
  <r>
    <x v="1"/>
    <x v="2"/>
    <x v="6"/>
    <n v="21260"/>
    <n v="60"/>
    <n v="10963.57"/>
    <n v="2298.71"/>
    <x v="4"/>
  </r>
  <r>
    <x v="1"/>
    <x v="2"/>
    <x v="6"/>
    <n v="22317"/>
    <n v="9"/>
    <n v="732.97"/>
    <n v="324.95"/>
    <x v="5"/>
  </r>
  <r>
    <x v="1"/>
    <x v="2"/>
    <x v="6"/>
    <n v="22940"/>
    <n v="112"/>
    <n v="15166.51"/>
    <n v="3576.32"/>
    <x v="2"/>
  </r>
  <r>
    <x v="1"/>
    <x v="2"/>
    <x v="6"/>
    <n v="23178"/>
    <n v="214"/>
    <n v="41716.050000000003"/>
    <n v="9248.85"/>
    <x v="2"/>
  </r>
  <r>
    <x v="1"/>
    <x v="2"/>
    <x v="6"/>
    <n v="23600"/>
    <n v="655"/>
    <n v="73708"/>
    <n v="18500.16"/>
    <x v="2"/>
  </r>
  <r>
    <x v="1"/>
    <x v="2"/>
    <x v="6"/>
    <n v="23756"/>
    <n v="48"/>
    <n v="8558.35"/>
    <n v="3578.68"/>
    <x v="1"/>
  </r>
  <r>
    <x v="1"/>
    <x v="2"/>
    <x v="6"/>
    <n v="24326"/>
    <n v="33"/>
    <n v="4726.33"/>
    <n v="1283.28"/>
    <x v="4"/>
  </r>
  <r>
    <x v="2"/>
    <x v="2"/>
    <x v="6"/>
    <n v="12184"/>
    <n v="55"/>
    <n v="6617.89"/>
    <n v="4122.16"/>
    <x v="0"/>
  </r>
  <r>
    <x v="2"/>
    <x v="2"/>
    <x v="6"/>
    <n v="12622"/>
    <n v="26"/>
    <n v="7544.81"/>
    <n v="3730"/>
    <x v="1"/>
  </r>
  <r>
    <x v="2"/>
    <x v="2"/>
    <x v="6"/>
    <n v="13527"/>
    <n v="335"/>
    <n v="57116.23"/>
    <n v="13709.32"/>
    <x v="2"/>
  </r>
  <r>
    <x v="2"/>
    <x v="2"/>
    <x v="6"/>
    <n v="13618"/>
    <n v="30"/>
    <n v="10930.61"/>
    <n v="5663.13"/>
    <x v="1"/>
  </r>
  <r>
    <x v="2"/>
    <x v="2"/>
    <x v="6"/>
    <n v="16024"/>
    <n v="242"/>
    <n v="107424.92"/>
    <n v="32140.639999999999"/>
    <x v="3"/>
  </r>
  <r>
    <x v="2"/>
    <x v="2"/>
    <x v="6"/>
    <n v="16650"/>
    <n v="46"/>
    <n v="5764.15"/>
    <n v="4484.49"/>
    <x v="0"/>
  </r>
  <r>
    <x v="2"/>
    <x v="2"/>
    <x v="6"/>
    <n v="17892"/>
    <n v="123"/>
    <n v="15646.73"/>
    <n v="4134.1000000000004"/>
    <x v="4"/>
  </r>
  <r>
    <x v="2"/>
    <x v="2"/>
    <x v="6"/>
    <n v="18342"/>
    <n v="121"/>
    <n v="110700.54"/>
    <n v="33114.800000000003"/>
    <x v="3"/>
  </r>
  <r>
    <x v="2"/>
    <x v="2"/>
    <x v="6"/>
    <n v="20177"/>
    <n v="42"/>
    <n v="3952.76"/>
    <n v="1653.79"/>
    <x v="5"/>
  </r>
  <r>
    <x v="2"/>
    <x v="2"/>
    <x v="6"/>
    <n v="21179"/>
    <n v="43"/>
    <n v="4514.04"/>
    <n v="3299.95"/>
    <x v="0"/>
  </r>
  <r>
    <x v="2"/>
    <x v="2"/>
    <x v="6"/>
    <n v="21260"/>
    <n v="57"/>
    <n v="10383.56"/>
    <n v="2788.36"/>
    <x v="4"/>
  </r>
  <r>
    <x v="2"/>
    <x v="2"/>
    <x v="6"/>
    <n v="22317"/>
    <n v="43"/>
    <n v="3253.37"/>
    <n v="1487.98"/>
    <x v="5"/>
  </r>
  <r>
    <x v="2"/>
    <x v="2"/>
    <x v="6"/>
    <n v="22940"/>
    <n v="342"/>
    <n v="43653.77"/>
    <n v="10458.36"/>
    <x v="2"/>
  </r>
  <r>
    <x v="2"/>
    <x v="2"/>
    <x v="6"/>
    <n v="23178"/>
    <n v="248"/>
    <n v="48714.27"/>
    <n v="11025.4"/>
    <x v="2"/>
  </r>
  <r>
    <x v="2"/>
    <x v="2"/>
    <x v="6"/>
    <n v="23600"/>
    <n v="479"/>
    <n v="57680.83"/>
    <n v="18838.7"/>
    <x v="2"/>
  </r>
  <r>
    <x v="2"/>
    <x v="2"/>
    <x v="6"/>
    <n v="23756"/>
    <n v="90"/>
    <n v="18177.189999999999"/>
    <n v="11302.03"/>
    <x v="1"/>
  </r>
  <r>
    <x v="2"/>
    <x v="2"/>
    <x v="6"/>
    <n v="24326"/>
    <n v="88"/>
    <n v="12753.62"/>
    <n v="3613.91"/>
    <x v="4"/>
  </r>
  <r>
    <x v="3"/>
    <x v="2"/>
    <x v="6"/>
    <n v="12184"/>
    <n v="76"/>
    <n v="10047.629999999999"/>
    <n v="6147.52"/>
    <x v="0"/>
  </r>
  <r>
    <x v="3"/>
    <x v="2"/>
    <x v="6"/>
    <n v="12622"/>
    <n v="36"/>
    <n v="9484.82"/>
    <n v="5175.57"/>
    <x v="1"/>
  </r>
  <r>
    <x v="3"/>
    <x v="2"/>
    <x v="6"/>
    <n v="13527"/>
    <n v="292"/>
    <n v="48530.19"/>
    <n v="8885.9"/>
    <x v="2"/>
  </r>
  <r>
    <x v="3"/>
    <x v="2"/>
    <x v="6"/>
    <n v="13618"/>
    <n v="15"/>
    <n v="5596.39"/>
    <n v="2276.8000000000002"/>
    <x v="1"/>
  </r>
  <r>
    <x v="3"/>
    <x v="2"/>
    <x v="6"/>
    <n v="16024"/>
    <n v="223"/>
    <n v="99678.38"/>
    <n v="22686.54"/>
    <x v="3"/>
  </r>
  <r>
    <x v="3"/>
    <x v="2"/>
    <x v="6"/>
    <n v="16650"/>
    <n v="25"/>
    <n v="4432.7299999999996"/>
    <n v="2711.48"/>
    <x v="0"/>
  </r>
  <r>
    <x v="3"/>
    <x v="2"/>
    <x v="6"/>
    <n v="17892"/>
    <n v="94"/>
    <n v="13970.92"/>
    <n v="3078.94"/>
    <x v="4"/>
  </r>
  <r>
    <x v="3"/>
    <x v="2"/>
    <x v="6"/>
    <n v="18342"/>
    <n v="134"/>
    <n v="121521.03"/>
    <n v="30728.55"/>
    <x v="3"/>
  </r>
  <r>
    <x v="3"/>
    <x v="2"/>
    <x v="6"/>
    <n v="20177"/>
    <n v="36"/>
    <n v="3818.01"/>
    <n v="1300.53"/>
    <x v="5"/>
  </r>
  <r>
    <x v="3"/>
    <x v="2"/>
    <x v="6"/>
    <n v="21179"/>
    <n v="60"/>
    <n v="6239.09"/>
    <n v="3721.64"/>
    <x v="0"/>
  </r>
  <r>
    <x v="3"/>
    <x v="2"/>
    <x v="6"/>
    <n v="21260"/>
    <n v="50"/>
    <n v="9965.43"/>
    <n v="2760.6"/>
    <x v="4"/>
  </r>
  <r>
    <x v="3"/>
    <x v="2"/>
    <x v="6"/>
    <n v="22317"/>
    <n v="69"/>
    <n v="5669.79"/>
    <n v="2157.33"/>
    <x v="5"/>
  </r>
  <r>
    <x v="3"/>
    <x v="2"/>
    <x v="6"/>
    <n v="22940"/>
    <n v="668"/>
    <n v="84170.26"/>
    <n v="19824.099999999999"/>
    <x v="2"/>
  </r>
  <r>
    <x v="3"/>
    <x v="2"/>
    <x v="6"/>
    <n v="23178"/>
    <n v="189"/>
    <n v="33476.75"/>
    <n v="7470.87"/>
    <x v="2"/>
  </r>
  <r>
    <x v="3"/>
    <x v="2"/>
    <x v="6"/>
    <n v="23600"/>
    <n v="1379"/>
    <n v="145772.5"/>
    <n v="39329.660000000003"/>
    <x v="2"/>
  </r>
  <r>
    <x v="3"/>
    <x v="2"/>
    <x v="6"/>
    <n v="23756"/>
    <n v="58"/>
    <n v="10908.26"/>
    <n v="5313.25"/>
    <x v="1"/>
  </r>
  <r>
    <x v="3"/>
    <x v="2"/>
    <x v="6"/>
    <n v="24326"/>
    <n v="98"/>
    <n v="13659.08"/>
    <n v="3333.38"/>
    <x v="4"/>
  </r>
  <r>
    <x v="0"/>
    <x v="2"/>
    <x v="7"/>
    <n v="12184"/>
    <n v="92"/>
    <n v="9471.31"/>
    <n v="4097.41"/>
    <x v="0"/>
  </r>
  <r>
    <x v="0"/>
    <x v="2"/>
    <x v="7"/>
    <n v="12622"/>
    <n v="62"/>
    <n v="17965.79"/>
    <n v="8180.14"/>
    <x v="1"/>
  </r>
  <r>
    <x v="0"/>
    <x v="2"/>
    <x v="7"/>
    <n v="13527"/>
    <n v="778"/>
    <n v="116404.09"/>
    <n v="19208.18"/>
    <x v="2"/>
  </r>
  <r>
    <x v="0"/>
    <x v="2"/>
    <x v="7"/>
    <n v="13618"/>
    <n v="17"/>
    <n v="7553.55"/>
    <n v="4091.31"/>
    <x v="1"/>
  </r>
  <r>
    <x v="0"/>
    <x v="2"/>
    <x v="7"/>
    <n v="16024"/>
    <n v="224"/>
    <n v="102645.37"/>
    <n v="25712.04"/>
    <x v="3"/>
  </r>
  <r>
    <x v="0"/>
    <x v="2"/>
    <x v="7"/>
    <n v="16650"/>
    <n v="44"/>
    <n v="6386.01"/>
    <n v="2843.64"/>
    <x v="0"/>
  </r>
  <r>
    <x v="0"/>
    <x v="2"/>
    <x v="7"/>
    <n v="17892"/>
    <n v="70"/>
    <n v="9805.69"/>
    <n v="2633.65"/>
    <x v="4"/>
  </r>
  <r>
    <x v="0"/>
    <x v="2"/>
    <x v="7"/>
    <n v="18342"/>
    <n v="199"/>
    <n v="180896.49"/>
    <n v="57870.31"/>
    <x v="3"/>
  </r>
  <r>
    <x v="0"/>
    <x v="2"/>
    <x v="7"/>
    <n v="20177"/>
    <n v="58"/>
    <n v="6683.49"/>
    <n v="2678.43"/>
    <x v="5"/>
  </r>
  <r>
    <x v="0"/>
    <x v="2"/>
    <x v="7"/>
    <n v="21179"/>
    <n v="31"/>
    <n v="3868.77"/>
    <n v="1947.62"/>
    <x v="0"/>
  </r>
  <r>
    <x v="0"/>
    <x v="2"/>
    <x v="7"/>
    <n v="21260"/>
    <n v="63"/>
    <n v="12843.49"/>
    <n v="3873.79"/>
    <x v="4"/>
  </r>
  <r>
    <x v="0"/>
    <x v="2"/>
    <x v="7"/>
    <n v="22317"/>
    <n v="112"/>
    <n v="9958.4699999999993"/>
    <n v="4269.3999999999996"/>
    <x v="5"/>
  </r>
  <r>
    <x v="0"/>
    <x v="2"/>
    <x v="7"/>
    <n v="22940"/>
    <n v="453"/>
    <n v="56443.83"/>
    <n v="11164.01"/>
    <x v="2"/>
  </r>
  <r>
    <x v="0"/>
    <x v="2"/>
    <x v="7"/>
    <n v="23178"/>
    <n v="329"/>
    <n v="53029.56"/>
    <n v="8718.42"/>
    <x v="2"/>
  </r>
  <r>
    <x v="0"/>
    <x v="2"/>
    <x v="7"/>
    <n v="23600"/>
    <n v="1252"/>
    <n v="126460.1"/>
    <n v="29354.720000000001"/>
    <x v="2"/>
  </r>
  <r>
    <x v="0"/>
    <x v="2"/>
    <x v="7"/>
    <n v="23756"/>
    <n v="125"/>
    <n v="26518.37"/>
    <n v="11648.13"/>
    <x v="1"/>
  </r>
  <r>
    <x v="0"/>
    <x v="2"/>
    <x v="7"/>
    <n v="24326"/>
    <n v="110"/>
    <n v="17383.45"/>
    <n v="5315.27"/>
    <x v="4"/>
  </r>
  <r>
    <x v="1"/>
    <x v="2"/>
    <x v="7"/>
    <n v="12184"/>
    <n v="22"/>
    <n v="2624.41"/>
    <n v="1176.22"/>
    <x v="0"/>
  </r>
  <r>
    <x v="1"/>
    <x v="2"/>
    <x v="7"/>
    <n v="12622"/>
    <n v="12"/>
    <n v="2924.97"/>
    <n v="1224.69"/>
    <x v="1"/>
  </r>
  <r>
    <x v="1"/>
    <x v="2"/>
    <x v="7"/>
    <n v="13527"/>
    <n v="179"/>
    <n v="28581.56"/>
    <n v="4935.09"/>
    <x v="2"/>
  </r>
  <r>
    <x v="1"/>
    <x v="2"/>
    <x v="7"/>
    <n v="13618"/>
    <n v="10"/>
    <n v="3568.35"/>
    <n v="1392.75"/>
    <x v="1"/>
  </r>
  <r>
    <x v="1"/>
    <x v="2"/>
    <x v="7"/>
    <n v="16024"/>
    <n v="192"/>
    <n v="80214.78"/>
    <n v="26302.5"/>
    <x v="3"/>
  </r>
  <r>
    <x v="1"/>
    <x v="2"/>
    <x v="7"/>
    <n v="16650"/>
    <n v="29"/>
    <n v="5318.14"/>
    <n v="3472.85"/>
    <x v="0"/>
  </r>
  <r>
    <x v="1"/>
    <x v="2"/>
    <x v="7"/>
    <n v="17892"/>
    <n v="42"/>
    <n v="5695.39"/>
    <n v="1195.06"/>
    <x v="4"/>
  </r>
  <r>
    <x v="1"/>
    <x v="2"/>
    <x v="7"/>
    <n v="18342"/>
    <n v="13"/>
    <n v="9823.41"/>
    <n v="2567.88"/>
    <x v="3"/>
  </r>
  <r>
    <x v="1"/>
    <x v="2"/>
    <x v="7"/>
    <n v="20177"/>
    <n v="20"/>
    <n v="1947.14"/>
    <n v="675.47"/>
    <x v="5"/>
  </r>
  <r>
    <x v="1"/>
    <x v="2"/>
    <x v="7"/>
    <n v="21179"/>
    <n v="37"/>
    <n v="4355.16"/>
    <n v="2287.2600000000002"/>
    <x v="0"/>
  </r>
  <r>
    <x v="1"/>
    <x v="2"/>
    <x v="7"/>
    <n v="21260"/>
    <n v="21"/>
    <n v="4229.1000000000004"/>
    <n v="934.32"/>
    <x v="4"/>
  </r>
  <r>
    <x v="1"/>
    <x v="2"/>
    <x v="7"/>
    <n v="22317"/>
    <n v="10"/>
    <n v="926.96"/>
    <n v="485.86"/>
    <x v="5"/>
  </r>
  <r>
    <x v="1"/>
    <x v="2"/>
    <x v="7"/>
    <n v="22940"/>
    <n v="204"/>
    <n v="26214.27"/>
    <n v="6310.88"/>
    <x v="2"/>
  </r>
  <r>
    <x v="1"/>
    <x v="2"/>
    <x v="7"/>
    <n v="23178"/>
    <n v="136"/>
    <n v="24699.16"/>
    <n v="7011.4"/>
    <x v="2"/>
  </r>
  <r>
    <x v="1"/>
    <x v="2"/>
    <x v="7"/>
    <n v="23600"/>
    <n v="546"/>
    <n v="55052.57"/>
    <n v="16505.490000000002"/>
    <x v="2"/>
  </r>
  <r>
    <x v="1"/>
    <x v="2"/>
    <x v="7"/>
    <n v="23756"/>
    <n v="44"/>
    <n v="6507.26"/>
    <n v="3167.42"/>
    <x v="1"/>
  </r>
  <r>
    <x v="1"/>
    <x v="2"/>
    <x v="7"/>
    <n v="24326"/>
    <n v="25"/>
    <n v="3506.71"/>
    <n v="1089.9100000000001"/>
    <x v="4"/>
  </r>
  <r>
    <x v="2"/>
    <x v="2"/>
    <x v="7"/>
    <n v="12184"/>
    <n v="114"/>
    <n v="16532.98"/>
    <n v="11900.84"/>
    <x v="0"/>
  </r>
  <r>
    <x v="2"/>
    <x v="2"/>
    <x v="7"/>
    <n v="12622"/>
    <n v="57"/>
    <n v="13264.5"/>
    <n v="8657.8799999999992"/>
    <x v="1"/>
  </r>
  <r>
    <x v="2"/>
    <x v="2"/>
    <x v="7"/>
    <n v="13527"/>
    <n v="406"/>
    <n v="72162.95"/>
    <n v="15278.16"/>
    <x v="2"/>
  </r>
  <r>
    <x v="2"/>
    <x v="2"/>
    <x v="7"/>
    <n v="13618"/>
    <n v="11"/>
    <n v="3689.99"/>
    <n v="1994.14"/>
    <x v="1"/>
  </r>
  <r>
    <x v="2"/>
    <x v="2"/>
    <x v="7"/>
    <n v="16024"/>
    <n v="328"/>
    <n v="131185.88"/>
    <n v="38160.14"/>
    <x v="3"/>
  </r>
  <r>
    <x v="2"/>
    <x v="2"/>
    <x v="7"/>
    <n v="16650"/>
    <n v="49"/>
    <n v="6808.95"/>
    <n v="5269.26"/>
    <x v="0"/>
  </r>
  <r>
    <x v="2"/>
    <x v="2"/>
    <x v="7"/>
    <n v="17892"/>
    <n v="57"/>
    <n v="8603.44"/>
    <n v="2453.9"/>
    <x v="4"/>
  </r>
  <r>
    <x v="2"/>
    <x v="2"/>
    <x v="7"/>
    <n v="18342"/>
    <n v="119"/>
    <n v="96129.06"/>
    <n v="25003.86"/>
    <x v="3"/>
  </r>
  <r>
    <x v="2"/>
    <x v="2"/>
    <x v="7"/>
    <n v="20177"/>
    <n v="45"/>
    <n v="5301.18"/>
    <n v="2434.4"/>
    <x v="5"/>
  </r>
  <r>
    <x v="2"/>
    <x v="2"/>
    <x v="7"/>
    <n v="21179"/>
    <n v="25"/>
    <n v="3448"/>
    <n v="2015.25"/>
    <x v="0"/>
  </r>
  <r>
    <x v="2"/>
    <x v="2"/>
    <x v="7"/>
    <n v="21260"/>
    <n v="71"/>
    <n v="12220.46"/>
    <n v="4324.53"/>
    <x v="4"/>
  </r>
  <r>
    <x v="2"/>
    <x v="2"/>
    <x v="7"/>
    <n v="22317"/>
    <n v="49"/>
    <n v="5073.32"/>
    <n v="2163.29"/>
    <x v="5"/>
  </r>
  <r>
    <x v="2"/>
    <x v="2"/>
    <x v="7"/>
    <n v="22940"/>
    <n v="418"/>
    <n v="53486.04"/>
    <n v="12320.08"/>
    <x v="2"/>
  </r>
  <r>
    <x v="2"/>
    <x v="2"/>
    <x v="7"/>
    <n v="23178"/>
    <n v="238"/>
    <n v="46029.78"/>
    <n v="10726.17"/>
    <x v="2"/>
  </r>
  <r>
    <x v="2"/>
    <x v="2"/>
    <x v="7"/>
    <n v="23600"/>
    <n v="1199"/>
    <n v="131591.75"/>
    <n v="43054.239999999998"/>
    <x v="2"/>
  </r>
  <r>
    <x v="2"/>
    <x v="2"/>
    <x v="7"/>
    <n v="23756"/>
    <n v="105"/>
    <n v="20390.39"/>
    <n v="12603.68"/>
    <x v="1"/>
  </r>
  <r>
    <x v="2"/>
    <x v="2"/>
    <x v="7"/>
    <n v="24326"/>
    <n v="99"/>
    <n v="12723.37"/>
    <n v="4470.21"/>
    <x v="4"/>
  </r>
  <r>
    <x v="3"/>
    <x v="2"/>
    <x v="7"/>
    <n v="12184"/>
    <n v="44"/>
    <n v="6280.94"/>
    <n v="3144"/>
    <x v="0"/>
  </r>
  <r>
    <x v="3"/>
    <x v="2"/>
    <x v="7"/>
    <n v="12622"/>
    <n v="54"/>
    <n v="12759.19"/>
    <n v="5819.93"/>
    <x v="1"/>
  </r>
  <r>
    <x v="3"/>
    <x v="2"/>
    <x v="7"/>
    <n v="13527"/>
    <n v="310"/>
    <n v="51899.32"/>
    <n v="9763.5300000000007"/>
    <x v="2"/>
  </r>
  <r>
    <x v="3"/>
    <x v="2"/>
    <x v="7"/>
    <n v="13618"/>
    <n v="18"/>
    <n v="6291.8"/>
    <n v="2982.07"/>
    <x v="1"/>
  </r>
  <r>
    <x v="3"/>
    <x v="2"/>
    <x v="7"/>
    <n v="16024"/>
    <n v="169"/>
    <n v="78781.67"/>
    <n v="19717"/>
    <x v="3"/>
  </r>
  <r>
    <x v="3"/>
    <x v="2"/>
    <x v="7"/>
    <n v="16650"/>
    <n v="45"/>
    <n v="5632.41"/>
    <n v="3003.17"/>
    <x v="0"/>
  </r>
  <r>
    <x v="3"/>
    <x v="2"/>
    <x v="7"/>
    <n v="17892"/>
    <n v="41"/>
    <n v="5524.49"/>
    <n v="1235.21"/>
    <x v="4"/>
  </r>
  <r>
    <x v="3"/>
    <x v="2"/>
    <x v="7"/>
    <n v="18342"/>
    <n v="193"/>
    <n v="175581.92"/>
    <n v="42136.86"/>
    <x v="3"/>
  </r>
  <r>
    <x v="3"/>
    <x v="2"/>
    <x v="7"/>
    <n v="20177"/>
    <n v="95"/>
    <n v="8594.18"/>
    <n v="3543.9"/>
    <x v="5"/>
  </r>
  <r>
    <x v="3"/>
    <x v="2"/>
    <x v="7"/>
    <n v="21179"/>
    <n v="55"/>
    <n v="7486.95"/>
    <n v="4618.92"/>
    <x v="0"/>
  </r>
  <r>
    <x v="3"/>
    <x v="2"/>
    <x v="7"/>
    <n v="21260"/>
    <n v="51"/>
    <n v="10398.66"/>
    <n v="2570.66"/>
    <x v="4"/>
  </r>
  <r>
    <x v="3"/>
    <x v="2"/>
    <x v="7"/>
    <n v="22317"/>
    <n v="45"/>
    <n v="3869.72"/>
    <n v="1634.62"/>
    <x v="5"/>
  </r>
  <r>
    <x v="3"/>
    <x v="2"/>
    <x v="7"/>
    <n v="22940"/>
    <n v="555"/>
    <n v="71805.62"/>
    <n v="15971.5"/>
    <x v="2"/>
  </r>
  <r>
    <x v="3"/>
    <x v="2"/>
    <x v="7"/>
    <n v="23178"/>
    <n v="218"/>
    <n v="36757.21"/>
    <n v="7766.67"/>
    <x v="2"/>
  </r>
  <r>
    <x v="3"/>
    <x v="2"/>
    <x v="7"/>
    <n v="23600"/>
    <n v="602"/>
    <n v="62812.21"/>
    <n v="15068.57"/>
    <x v="2"/>
  </r>
  <r>
    <x v="3"/>
    <x v="2"/>
    <x v="7"/>
    <n v="23756"/>
    <n v="109"/>
    <n v="21002.04"/>
    <n v="9821.61"/>
    <x v="1"/>
  </r>
  <r>
    <x v="3"/>
    <x v="2"/>
    <x v="7"/>
    <n v="24326"/>
    <n v="83"/>
    <n v="12634.38"/>
    <n v="3104.08"/>
    <x v="4"/>
  </r>
  <r>
    <x v="0"/>
    <x v="2"/>
    <x v="8"/>
    <n v="12184"/>
    <n v="52"/>
    <n v="5384.34"/>
    <n v="2821.64"/>
    <x v="0"/>
  </r>
  <r>
    <x v="0"/>
    <x v="2"/>
    <x v="8"/>
    <n v="12622"/>
    <n v="64"/>
    <n v="15004.75"/>
    <n v="6522.7"/>
    <x v="1"/>
  </r>
  <r>
    <x v="0"/>
    <x v="2"/>
    <x v="8"/>
    <n v="13527"/>
    <n v="694"/>
    <n v="109778.11"/>
    <n v="22733.78"/>
    <x v="2"/>
  </r>
  <r>
    <x v="0"/>
    <x v="2"/>
    <x v="8"/>
    <n v="13618"/>
    <n v="25"/>
    <n v="8284.58"/>
    <n v="3701.22"/>
    <x v="1"/>
  </r>
  <r>
    <x v="0"/>
    <x v="2"/>
    <x v="8"/>
    <n v="16024"/>
    <n v="197"/>
    <n v="90835.12"/>
    <n v="28481.35"/>
    <x v="3"/>
  </r>
  <r>
    <x v="0"/>
    <x v="2"/>
    <x v="8"/>
    <n v="16650"/>
    <n v="72"/>
    <n v="11795.61"/>
    <n v="6248.67"/>
    <x v="0"/>
  </r>
  <r>
    <x v="0"/>
    <x v="2"/>
    <x v="8"/>
    <n v="17892"/>
    <n v="128"/>
    <n v="17463.060000000001"/>
    <n v="4581.41"/>
    <x v="4"/>
  </r>
  <r>
    <x v="0"/>
    <x v="2"/>
    <x v="8"/>
    <n v="18342"/>
    <n v="111"/>
    <n v="82133.789999999994"/>
    <n v="20718.509999999998"/>
    <x v="3"/>
  </r>
  <r>
    <x v="0"/>
    <x v="2"/>
    <x v="8"/>
    <n v="20177"/>
    <n v="119"/>
    <n v="13441.11"/>
    <n v="5355.54"/>
    <x v="5"/>
  </r>
  <r>
    <x v="0"/>
    <x v="2"/>
    <x v="8"/>
    <n v="21179"/>
    <n v="35"/>
    <n v="3857.95"/>
    <n v="1661.24"/>
    <x v="0"/>
  </r>
  <r>
    <x v="0"/>
    <x v="2"/>
    <x v="8"/>
    <n v="21260"/>
    <n v="51"/>
    <n v="9120.39"/>
    <n v="2225.1"/>
    <x v="4"/>
  </r>
  <r>
    <x v="0"/>
    <x v="2"/>
    <x v="8"/>
    <n v="22317"/>
    <n v="101"/>
    <n v="7546.84"/>
    <n v="3073.87"/>
    <x v="5"/>
  </r>
  <r>
    <x v="0"/>
    <x v="2"/>
    <x v="8"/>
    <n v="22940"/>
    <n v="673"/>
    <n v="82883.67"/>
    <n v="13723.52"/>
    <x v="2"/>
  </r>
  <r>
    <x v="0"/>
    <x v="2"/>
    <x v="8"/>
    <n v="23178"/>
    <n v="216"/>
    <n v="37937.22"/>
    <n v="6539.78"/>
    <x v="2"/>
  </r>
  <r>
    <x v="0"/>
    <x v="2"/>
    <x v="8"/>
    <n v="23600"/>
    <n v="514"/>
    <n v="57109.79"/>
    <n v="11553.63"/>
    <x v="2"/>
  </r>
  <r>
    <x v="0"/>
    <x v="2"/>
    <x v="8"/>
    <n v="23756"/>
    <n v="108"/>
    <n v="19528.97"/>
    <n v="9170.18"/>
    <x v="1"/>
  </r>
  <r>
    <x v="0"/>
    <x v="2"/>
    <x v="8"/>
    <n v="24326"/>
    <n v="121"/>
    <n v="18329.759999999998"/>
    <n v="5267.82"/>
    <x v="4"/>
  </r>
  <r>
    <x v="1"/>
    <x v="2"/>
    <x v="8"/>
    <n v="12184"/>
    <n v="15"/>
    <n v="1523.68"/>
    <n v="782.79"/>
    <x v="0"/>
  </r>
  <r>
    <x v="1"/>
    <x v="2"/>
    <x v="8"/>
    <n v="12622"/>
    <n v="10"/>
    <n v="2434.92"/>
    <n v="993.28"/>
    <x v="1"/>
  </r>
  <r>
    <x v="1"/>
    <x v="2"/>
    <x v="8"/>
    <n v="13527"/>
    <n v="273"/>
    <n v="43161.99"/>
    <n v="8526.24"/>
    <x v="2"/>
  </r>
  <r>
    <x v="1"/>
    <x v="2"/>
    <x v="8"/>
    <n v="13618"/>
    <n v="6"/>
    <n v="2259.08"/>
    <n v="883.45"/>
    <x v="1"/>
  </r>
  <r>
    <x v="1"/>
    <x v="2"/>
    <x v="8"/>
    <n v="16024"/>
    <n v="88"/>
    <n v="34337.64"/>
    <n v="9718.69"/>
    <x v="3"/>
  </r>
  <r>
    <x v="1"/>
    <x v="2"/>
    <x v="8"/>
    <n v="16650"/>
    <n v="33"/>
    <n v="4341.75"/>
    <n v="2291.25"/>
    <x v="0"/>
  </r>
  <r>
    <x v="1"/>
    <x v="2"/>
    <x v="8"/>
    <n v="17892"/>
    <n v="74"/>
    <n v="11155.48"/>
    <n v="2329.4499999999998"/>
    <x v="4"/>
  </r>
  <r>
    <x v="1"/>
    <x v="2"/>
    <x v="8"/>
    <n v="18342"/>
    <n v="31"/>
    <n v="27796.48"/>
    <n v="7957.2"/>
    <x v="3"/>
  </r>
  <r>
    <x v="1"/>
    <x v="2"/>
    <x v="8"/>
    <n v="20177"/>
    <n v="22"/>
    <n v="2423.67"/>
    <n v="943.5"/>
    <x v="5"/>
  </r>
  <r>
    <x v="1"/>
    <x v="2"/>
    <x v="8"/>
    <n v="21179"/>
    <n v="36"/>
    <n v="3933.14"/>
    <n v="2408.7399999999998"/>
    <x v="0"/>
  </r>
  <r>
    <x v="1"/>
    <x v="2"/>
    <x v="8"/>
    <n v="21260"/>
    <n v="42"/>
    <n v="7909.03"/>
    <n v="2095.2199999999998"/>
    <x v="4"/>
  </r>
  <r>
    <x v="1"/>
    <x v="2"/>
    <x v="8"/>
    <n v="22317"/>
    <n v="18"/>
    <n v="1653.71"/>
    <n v="817.6"/>
    <x v="5"/>
  </r>
  <r>
    <x v="1"/>
    <x v="2"/>
    <x v="8"/>
    <n v="22940"/>
    <n v="139"/>
    <n v="18266.310000000001"/>
    <n v="5513.91"/>
    <x v="2"/>
  </r>
  <r>
    <x v="1"/>
    <x v="2"/>
    <x v="8"/>
    <n v="23178"/>
    <n v="235"/>
    <n v="37729.89"/>
    <n v="8840.48"/>
    <x v="2"/>
  </r>
  <r>
    <x v="1"/>
    <x v="2"/>
    <x v="8"/>
    <n v="23600"/>
    <n v="269"/>
    <n v="33064.49"/>
    <n v="8192.9500000000007"/>
    <x v="2"/>
  </r>
  <r>
    <x v="1"/>
    <x v="2"/>
    <x v="8"/>
    <n v="23756"/>
    <n v="34"/>
    <n v="5789.21"/>
    <n v="2838.97"/>
    <x v="1"/>
  </r>
  <r>
    <x v="1"/>
    <x v="2"/>
    <x v="8"/>
    <n v="24326"/>
    <n v="32"/>
    <n v="4088.04"/>
    <n v="1157.05"/>
    <x v="4"/>
  </r>
  <r>
    <x v="2"/>
    <x v="2"/>
    <x v="8"/>
    <n v="12184"/>
    <n v="89"/>
    <n v="12358.11"/>
    <n v="9066.49"/>
    <x v="0"/>
  </r>
  <r>
    <x v="2"/>
    <x v="2"/>
    <x v="8"/>
    <n v="12622"/>
    <n v="39"/>
    <n v="9640.44"/>
    <n v="5743.56"/>
    <x v="1"/>
  </r>
  <r>
    <x v="2"/>
    <x v="2"/>
    <x v="8"/>
    <n v="13527"/>
    <n v="474"/>
    <n v="73080.86"/>
    <n v="16722.02"/>
    <x v="2"/>
  </r>
  <r>
    <x v="2"/>
    <x v="2"/>
    <x v="8"/>
    <n v="13618"/>
    <n v="10"/>
    <n v="3930.47"/>
    <n v="2437.3000000000002"/>
    <x v="1"/>
  </r>
  <r>
    <x v="2"/>
    <x v="2"/>
    <x v="8"/>
    <n v="16024"/>
    <n v="353"/>
    <n v="150277.87"/>
    <n v="41128.129999999997"/>
    <x v="3"/>
  </r>
  <r>
    <x v="2"/>
    <x v="2"/>
    <x v="8"/>
    <n v="16650"/>
    <n v="20"/>
    <n v="2763.03"/>
    <n v="1930.74"/>
    <x v="0"/>
  </r>
  <r>
    <x v="2"/>
    <x v="2"/>
    <x v="8"/>
    <n v="17892"/>
    <n v="72"/>
    <n v="11112.12"/>
    <n v="3862.56"/>
    <x v="4"/>
  </r>
  <r>
    <x v="2"/>
    <x v="2"/>
    <x v="8"/>
    <n v="18342"/>
    <n v="140"/>
    <n v="130358.41"/>
    <n v="34075.18"/>
    <x v="3"/>
  </r>
  <r>
    <x v="2"/>
    <x v="2"/>
    <x v="8"/>
    <n v="20177"/>
    <n v="86"/>
    <n v="7747.34"/>
    <n v="3396.64"/>
    <x v="5"/>
  </r>
  <r>
    <x v="2"/>
    <x v="2"/>
    <x v="8"/>
    <n v="21179"/>
    <n v="28"/>
    <n v="2927.1"/>
    <n v="1803.35"/>
    <x v="0"/>
  </r>
  <r>
    <x v="2"/>
    <x v="2"/>
    <x v="8"/>
    <n v="21260"/>
    <n v="66"/>
    <n v="12150.69"/>
    <n v="3381.68"/>
    <x v="4"/>
  </r>
  <r>
    <x v="2"/>
    <x v="2"/>
    <x v="8"/>
    <n v="22317"/>
    <n v="44"/>
    <n v="4346.1000000000004"/>
    <n v="2099.06"/>
    <x v="5"/>
  </r>
  <r>
    <x v="2"/>
    <x v="2"/>
    <x v="8"/>
    <n v="22940"/>
    <n v="358"/>
    <n v="46353.56"/>
    <n v="10416.469999999999"/>
    <x v="2"/>
  </r>
  <r>
    <x v="2"/>
    <x v="2"/>
    <x v="8"/>
    <n v="23178"/>
    <n v="93"/>
    <n v="16911.95"/>
    <n v="4863.2299999999996"/>
    <x v="2"/>
  </r>
  <r>
    <x v="2"/>
    <x v="2"/>
    <x v="8"/>
    <n v="23600"/>
    <n v="1082"/>
    <n v="109383.13"/>
    <n v="27387.14"/>
    <x v="2"/>
  </r>
  <r>
    <x v="2"/>
    <x v="2"/>
    <x v="8"/>
    <n v="23756"/>
    <n v="54"/>
    <n v="8421.49"/>
    <n v="4429.03"/>
    <x v="1"/>
  </r>
  <r>
    <x v="2"/>
    <x v="2"/>
    <x v="8"/>
    <n v="24326"/>
    <n v="71"/>
    <n v="10980.08"/>
    <n v="3266.19"/>
    <x v="4"/>
  </r>
  <r>
    <x v="3"/>
    <x v="2"/>
    <x v="8"/>
    <n v="12184"/>
    <n v="72"/>
    <n v="9781.59"/>
    <n v="5261.54"/>
    <x v="0"/>
  </r>
  <r>
    <x v="3"/>
    <x v="2"/>
    <x v="8"/>
    <n v="12622"/>
    <n v="57"/>
    <n v="16750.86"/>
    <n v="8054.59"/>
    <x v="1"/>
  </r>
  <r>
    <x v="3"/>
    <x v="2"/>
    <x v="8"/>
    <n v="13527"/>
    <n v="299"/>
    <n v="47471.21"/>
    <n v="10695.5"/>
    <x v="2"/>
  </r>
  <r>
    <x v="3"/>
    <x v="2"/>
    <x v="8"/>
    <n v="13618"/>
    <n v="8"/>
    <n v="3626.7"/>
    <n v="1545.19"/>
    <x v="1"/>
  </r>
  <r>
    <x v="3"/>
    <x v="2"/>
    <x v="8"/>
    <n v="16024"/>
    <n v="190"/>
    <n v="80860.820000000007"/>
    <n v="20519.34"/>
    <x v="3"/>
  </r>
  <r>
    <x v="3"/>
    <x v="2"/>
    <x v="8"/>
    <n v="16650"/>
    <n v="35"/>
    <n v="5808.56"/>
    <n v="3036.71"/>
    <x v="0"/>
  </r>
  <r>
    <x v="3"/>
    <x v="2"/>
    <x v="8"/>
    <n v="17892"/>
    <n v="88"/>
    <n v="12251.57"/>
    <n v="3275.87"/>
    <x v="4"/>
  </r>
  <r>
    <x v="3"/>
    <x v="2"/>
    <x v="8"/>
    <n v="18342"/>
    <n v="114"/>
    <n v="97746.34"/>
    <n v="27840.79"/>
    <x v="3"/>
  </r>
  <r>
    <x v="3"/>
    <x v="2"/>
    <x v="8"/>
    <n v="20177"/>
    <n v="63"/>
    <n v="6176.75"/>
    <n v="2474.86"/>
    <x v="5"/>
  </r>
  <r>
    <x v="3"/>
    <x v="2"/>
    <x v="8"/>
    <n v="21179"/>
    <n v="60"/>
    <n v="8636.77"/>
    <n v="5581.35"/>
    <x v="0"/>
  </r>
  <r>
    <x v="3"/>
    <x v="2"/>
    <x v="8"/>
    <n v="21260"/>
    <n v="53"/>
    <n v="10811.53"/>
    <n v="2732.42"/>
    <x v="4"/>
  </r>
  <r>
    <x v="3"/>
    <x v="2"/>
    <x v="8"/>
    <n v="22317"/>
    <n v="56"/>
    <n v="4988.24"/>
    <n v="2133.0300000000002"/>
    <x v="5"/>
  </r>
  <r>
    <x v="3"/>
    <x v="2"/>
    <x v="8"/>
    <n v="22940"/>
    <n v="509"/>
    <n v="66307.399999999994"/>
    <n v="12408.42"/>
    <x v="2"/>
  </r>
  <r>
    <x v="3"/>
    <x v="2"/>
    <x v="8"/>
    <n v="23178"/>
    <n v="142"/>
    <n v="25032.55"/>
    <n v="4593.42"/>
    <x v="2"/>
  </r>
  <r>
    <x v="3"/>
    <x v="2"/>
    <x v="8"/>
    <n v="23600"/>
    <n v="736"/>
    <n v="80119.09"/>
    <n v="19632.22"/>
    <x v="2"/>
  </r>
  <r>
    <x v="3"/>
    <x v="2"/>
    <x v="8"/>
    <n v="23756"/>
    <n v="92"/>
    <n v="13579.63"/>
    <n v="6508.57"/>
    <x v="1"/>
  </r>
  <r>
    <x v="3"/>
    <x v="2"/>
    <x v="8"/>
    <n v="24326"/>
    <n v="146"/>
    <n v="18552.669999999998"/>
    <n v="4093.34"/>
    <x v="4"/>
  </r>
  <r>
    <x v="0"/>
    <x v="2"/>
    <x v="9"/>
    <n v="12184"/>
    <n v="69"/>
    <n v="8296.89"/>
    <n v="3755.05"/>
    <x v="0"/>
  </r>
  <r>
    <x v="0"/>
    <x v="2"/>
    <x v="9"/>
    <n v="12622"/>
    <n v="67"/>
    <n v="15393.8"/>
    <n v="8240.7999999999993"/>
    <x v="1"/>
  </r>
  <r>
    <x v="0"/>
    <x v="2"/>
    <x v="9"/>
    <n v="13527"/>
    <n v="846"/>
    <n v="131503.29999999999"/>
    <n v="24631.97"/>
    <x v="2"/>
  </r>
  <r>
    <x v="0"/>
    <x v="2"/>
    <x v="9"/>
    <n v="13618"/>
    <n v="32"/>
    <n v="12136.97"/>
    <n v="6405.25"/>
    <x v="1"/>
  </r>
  <r>
    <x v="0"/>
    <x v="2"/>
    <x v="9"/>
    <n v="16024"/>
    <n v="309"/>
    <n v="146314.21"/>
    <n v="47232.42"/>
    <x v="3"/>
  </r>
  <r>
    <x v="0"/>
    <x v="2"/>
    <x v="9"/>
    <n v="16650"/>
    <n v="53"/>
    <n v="9137.56"/>
    <n v="4257.55"/>
    <x v="0"/>
  </r>
  <r>
    <x v="0"/>
    <x v="2"/>
    <x v="9"/>
    <n v="17892"/>
    <n v="73"/>
    <n v="11130.33"/>
    <n v="2843.27"/>
    <x v="4"/>
  </r>
  <r>
    <x v="0"/>
    <x v="2"/>
    <x v="9"/>
    <n v="18342"/>
    <n v="110"/>
    <n v="86080.81"/>
    <n v="21054.02"/>
    <x v="3"/>
  </r>
  <r>
    <x v="0"/>
    <x v="2"/>
    <x v="9"/>
    <n v="20177"/>
    <n v="120"/>
    <n v="12444.24"/>
    <n v="4308.21"/>
    <x v="5"/>
  </r>
  <r>
    <x v="0"/>
    <x v="2"/>
    <x v="9"/>
    <n v="21179"/>
    <n v="43"/>
    <n v="4969.0600000000004"/>
    <n v="2468.08"/>
    <x v="0"/>
  </r>
  <r>
    <x v="0"/>
    <x v="2"/>
    <x v="9"/>
    <n v="21260"/>
    <n v="56"/>
    <n v="11122.63"/>
    <n v="2911.15"/>
    <x v="4"/>
  </r>
  <r>
    <x v="0"/>
    <x v="2"/>
    <x v="9"/>
    <n v="22317"/>
    <n v="85"/>
    <n v="6971.16"/>
    <n v="2994.88"/>
    <x v="5"/>
  </r>
  <r>
    <x v="0"/>
    <x v="2"/>
    <x v="9"/>
    <n v="22940"/>
    <n v="699"/>
    <n v="94475.49"/>
    <n v="17212.740000000002"/>
    <x v="2"/>
  </r>
  <r>
    <x v="0"/>
    <x v="2"/>
    <x v="9"/>
    <n v="23178"/>
    <n v="415"/>
    <n v="74554.66"/>
    <n v="15586.04"/>
    <x v="2"/>
  </r>
  <r>
    <x v="0"/>
    <x v="2"/>
    <x v="9"/>
    <n v="23600"/>
    <n v="1331"/>
    <n v="152212.32999999999"/>
    <n v="31007.14"/>
    <x v="2"/>
  </r>
  <r>
    <x v="0"/>
    <x v="2"/>
    <x v="9"/>
    <n v="23756"/>
    <n v="112"/>
    <n v="16898.23"/>
    <n v="9054.73"/>
    <x v="1"/>
  </r>
  <r>
    <x v="0"/>
    <x v="2"/>
    <x v="9"/>
    <n v="24326"/>
    <n v="102"/>
    <n v="15037.1"/>
    <n v="4702.58"/>
    <x v="4"/>
  </r>
  <r>
    <x v="1"/>
    <x v="2"/>
    <x v="9"/>
    <n v="12184"/>
    <n v="40"/>
    <n v="4026.39"/>
    <n v="2270.38"/>
    <x v="0"/>
  </r>
  <r>
    <x v="1"/>
    <x v="2"/>
    <x v="9"/>
    <n v="12622"/>
    <n v="10"/>
    <n v="2693.82"/>
    <n v="1103.26"/>
    <x v="1"/>
  </r>
  <r>
    <x v="1"/>
    <x v="2"/>
    <x v="9"/>
    <n v="13527"/>
    <n v="135"/>
    <n v="21076.11"/>
    <n v="3566.31"/>
    <x v="2"/>
  </r>
  <r>
    <x v="1"/>
    <x v="2"/>
    <x v="9"/>
    <n v="13618"/>
    <n v="6"/>
    <n v="2282.36"/>
    <n v="1055.1099999999999"/>
    <x v="1"/>
  </r>
  <r>
    <x v="1"/>
    <x v="2"/>
    <x v="9"/>
    <n v="16024"/>
    <n v="89"/>
    <n v="43452.49"/>
    <n v="11813.46"/>
    <x v="3"/>
  </r>
  <r>
    <x v="1"/>
    <x v="2"/>
    <x v="9"/>
    <n v="16650"/>
    <n v="36"/>
    <n v="5456.75"/>
    <n v="3669.27"/>
    <x v="0"/>
  </r>
  <r>
    <x v="1"/>
    <x v="2"/>
    <x v="9"/>
    <n v="17892"/>
    <n v="70"/>
    <n v="10033.84"/>
    <n v="2355.4699999999998"/>
    <x v="4"/>
  </r>
  <r>
    <x v="1"/>
    <x v="2"/>
    <x v="9"/>
    <n v="18342"/>
    <n v="14"/>
    <n v="11593.3"/>
    <n v="3152.58"/>
    <x v="3"/>
  </r>
  <r>
    <x v="1"/>
    <x v="2"/>
    <x v="9"/>
    <n v="20177"/>
    <n v="29"/>
    <n v="3353.02"/>
    <n v="1375.3"/>
    <x v="5"/>
  </r>
  <r>
    <x v="1"/>
    <x v="2"/>
    <x v="9"/>
    <n v="21179"/>
    <n v="29"/>
    <n v="3292.38"/>
    <n v="1617.94"/>
    <x v="0"/>
  </r>
  <r>
    <x v="1"/>
    <x v="2"/>
    <x v="9"/>
    <n v="21260"/>
    <n v="45"/>
    <n v="8027.19"/>
    <n v="2030.66"/>
    <x v="4"/>
  </r>
  <r>
    <x v="1"/>
    <x v="2"/>
    <x v="9"/>
    <n v="22317"/>
    <n v="12"/>
    <n v="1124.68"/>
    <n v="598.95000000000005"/>
    <x v="5"/>
  </r>
  <r>
    <x v="1"/>
    <x v="2"/>
    <x v="9"/>
    <n v="22940"/>
    <n v="184"/>
    <n v="24231.34"/>
    <n v="7382.32"/>
    <x v="2"/>
  </r>
  <r>
    <x v="1"/>
    <x v="2"/>
    <x v="9"/>
    <n v="23178"/>
    <n v="219"/>
    <n v="40120.660000000003"/>
    <n v="10178.74"/>
    <x v="2"/>
  </r>
  <r>
    <x v="1"/>
    <x v="2"/>
    <x v="9"/>
    <n v="23600"/>
    <n v="414"/>
    <n v="47024.73"/>
    <n v="11144.77"/>
    <x v="2"/>
  </r>
  <r>
    <x v="1"/>
    <x v="2"/>
    <x v="9"/>
    <n v="23756"/>
    <n v="57"/>
    <n v="9013.61"/>
    <n v="3610.1"/>
    <x v="1"/>
  </r>
  <r>
    <x v="1"/>
    <x v="2"/>
    <x v="9"/>
    <n v="24326"/>
    <n v="39"/>
    <n v="5180.01"/>
    <n v="1762.09"/>
    <x v="4"/>
  </r>
  <r>
    <x v="2"/>
    <x v="2"/>
    <x v="9"/>
    <n v="12184"/>
    <n v="109"/>
    <n v="12698.84"/>
    <n v="8757.3700000000008"/>
    <x v="0"/>
  </r>
  <r>
    <x v="2"/>
    <x v="2"/>
    <x v="9"/>
    <n v="12622"/>
    <n v="56"/>
    <n v="16498.57"/>
    <n v="9988.81"/>
    <x v="1"/>
  </r>
  <r>
    <x v="2"/>
    <x v="2"/>
    <x v="9"/>
    <n v="13527"/>
    <n v="391"/>
    <n v="65417.81"/>
    <n v="15923.44"/>
    <x v="2"/>
  </r>
  <r>
    <x v="2"/>
    <x v="2"/>
    <x v="9"/>
    <n v="13618"/>
    <n v="14"/>
    <n v="5813.19"/>
    <n v="3792.62"/>
    <x v="1"/>
  </r>
  <r>
    <x v="2"/>
    <x v="2"/>
    <x v="9"/>
    <n v="16024"/>
    <n v="327"/>
    <n v="149798.20000000001"/>
    <n v="43131.18"/>
    <x v="3"/>
  </r>
  <r>
    <x v="2"/>
    <x v="2"/>
    <x v="9"/>
    <n v="16650"/>
    <n v="20"/>
    <n v="3036.11"/>
    <n v="1932.89"/>
    <x v="0"/>
  </r>
  <r>
    <x v="2"/>
    <x v="2"/>
    <x v="9"/>
    <n v="17892"/>
    <n v="137"/>
    <n v="20111.91"/>
    <n v="5513.98"/>
    <x v="4"/>
  </r>
  <r>
    <x v="2"/>
    <x v="2"/>
    <x v="9"/>
    <n v="18342"/>
    <n v="124"/>
    <n v="99830.56"/>
    <n v="25880.89"/>
    <x v="3"/>
  </r>
  <r>
    <x v="2"/>
    <x v="2"/>
    <x v="9"/>
    <n v="20177"/>
    <n v="33"/>
    <n v="3814.75"/>
    <n v="1972.89"/>
    <x v="5"/>
  </r>
  <r>
    <x v="2"/>
    <x v="2"/>
    <x v="9"/>
    <n v="21179"/>
    <n v="27"/>
    <n v="4244.33"/>
    <n v="2735.76"/>
    <x v="0"/>
  </r>
  <r>
    <x v="2"/>
    <x v="2"/>
    <x v="9"/>
    <n v="21260"/>
    <n v="37"/>
    <n v="6670.49"/>
    <n v="2358.35"/>
    <x v="4"/>
  </r>
  <r>
    <x v="2"/>
    <x v="2"/>
    <x v="9"/>
    <n v="22317"/>
    <n v="20"/>
    <n v="1873.39"/>
    <n v="750.89"/>
    <x v="5"/>
  </r>
  <r>
    <x v="2"/>
    <x v="2"/>
    <x v="9"/>
    <n v="22940"/>
    <n v="437"/>
    <n v="60853.94"/>
    <n v="15102.91"/>
    <x v="2"/>
  </r>
  <r>
    <x v="2"/>
    <x v="2"/>
    <x v="9"/>
    <n v="23178"/>
    <n v="129"/>
    <n v="20868.07"/>
    <n v="5896.22"/>
    <x v="2"/>
  </r>
  <r>
    <x v="2"/>
    <x v="2"/>
    <x v="9"/>
    <n v="23600"/>
    <n v="659"/>
    <n v="74625.039999999994"/>
    <n v="24579.83"/>
    <x v="2"/>
  </r>
  <r>
    <x v="2"/>
    <x v="2"/>
    <x v="9"/>
    <n v="23756"/>
    <n v="59"/>
    <n v="12205.24"/>
    <n v="6980.72"/>
    <x v="1"/>
  </r>
  <r>
    <x v="2"/>
    <x v="2"/>
    <x v="9"/>
    <n v="24326"/>
    <n v="92"/>
    <n v="13600.93"/>
    <n v="4660.1400000000003"/>
    <x v="4"/>
  </r>
  <r>
    <x v="3"/>
    <x v="2"/>
    <x v="9"/>
    <n v="12184"/>
    <n v="36"/>
    <n v="4842.2"/>
    <n v="2658.33"/>
    <x v="0"/>
  </r>
  <r>
    <x v="3"/>
    <x v="2"/>
    <x v="9"/>
    <n v="12622"/>
    <n v="67"/>
    <n v="15986.72"/>
    <n v="7712.01"/>
    <x v="1"/>
  </r>
  <r>
    <x v="3"/>
    <x v="2"/>
    <x v="9"/>
    <n v="13527"/>
    <n v="513"/>
    <n v="87949.440000000002"/>
    <n v="16922.490000000002"/>
    <x v="2"/>
  </r>
  <r>
    <x v="3"/>
    <x v="2"/>
    <x v="9"/>
    <n v="13618"/>
    <n v="16"/>
    <n v="6622.27"/>
    <n v="2963.22"/>
    <x v="1"/>
  </r>
  <r>
    <x v="3"/>
    <x v="2"/>
    <x v="9"/>
    <n v="16024"/>
    <n v="175"/>
    <n v="72598.55"/>
    <n v="20503.77"/>
    <x v="3"/>
  </r>
  <r>
    <x v="3"/>
    <x v="2"/>
    <x v="9"/>
    <n v="16650"/>
    <n v="47"/>
    <n v="6786.91"/>
    <n v="3930.43"/>
    <x v="0"/>
  </r>
  <r>
    <x v="3"/>
    <x v="2"/>
    <x v="9"/>
    <n v="17892"/>
    <n v="77"/>
    <n v="9729.4"/>
    <n v="2454.5100000000002"/>
    <x v="4"/>
  </r>
  <r>
    <x v="3"/>
    <x v="2"/>
    <x v="9"/>
    <n v="18342"/>
    <n v="221"/>
    <n v="170840.24"/>
    <n v="41791.43"/>
    <x v="3"/>
  </r>
  <r>
    <x v="3"/>
    <x v="2"/>
    <x v="9"/>
    <n v="20177"/>
    <n v="75"/>
    <n v="7597.77"/>
    <n v="3084.77"/>
    <x v="5"/>
  </r>
  <r>
    <x v="3"/>
    <x v="2"/>
    <x v="9"/>
    <n v="21179"/>
    <n v="32"/>
    <n v="3732.39"/>
    <n v="1960.02"/>
    <x v="0"/>
  </r>
  <r>
    <x v="3"/>
    <x v="2"/>
    <x v="9"/>
    <n v="21260"/>
    <n v="86"/>
    <n v="17486.72"/>
    <n v="3785.26"/>
    <x v="4"/>
  </r>
  <r>
    <x v="3"/>
    <x v="2"/>
    <x v="9"/>
    <n v="22317"/>
    <n v="85"/>
    <n v="6779.9"/>
    <n v="2236.66"/>
    <x v="5"/>
  </r>
  <r>
    <x v="3"/>
    <x v="2"/>
    <x v="9"/>
    <n v="22940"/>
    <n v="277"/>
    <n v="38316.080000000002"/>
    <n v="7361.06"/>
    <x v="2"/>
  </r>
  <r>
    <x v="3"/>
    <x v="2"/>
    <x v="9"/>
    <n v="23178"/>
    <n v="290"/>
    <n v="47606.06"/>
    <n v="11156.42"/>
    <x v="2"/>
  </r>
  <r>
    <x v="3"/>
    <x v="2"/>
    <x v="9"/>
    <n v="23600"/>
    <n v="676"/>
    <n v="79193.899999999994"/>
    <n v="16104.25"/>
    <x v="2"/>
  </r>
  <r>
    <x v="3"/>
    <x v="2"/>
    <x v="9"/>
    <n v="23756"/>
    <n v="122"/>
    <n v="24049.66"/>
    <n v="12206.35"/>
    <x v="1"/>
  </r>
  <r>
    <x v="3"/>
    <x v="2"/>
    <x v="9"/>
    <n v="24326"/>
    <n v="131"/>
    <n v="19335.650000000001"/>
    <n v="4876.57"/>
    <x v="4"/>
  </r>
  <r>
    <x v="0"/>
    <x v="2"/>
    <x v="10"/>
    <n v="12184"/>
    <n v="111"/>
    <n v="14344"/>
    <n v="5790.74"/>
    <x v="0"/>
  </r>
  <r>
    <x v="0"/>
    <x v="2"/>
    <x v="10"/>
    <n v="12622"/>
    <n v="60"/>
    <n v="13463.98"/>
    <n v="6105.5"/>
    <x v="1"/>
  </r>
  <r>
    <x v="0"/>
    <x v="2"/>
    <x v="10"/>
    <n v="13527"/>
    <n v="528"/>
    <n v="80810.210000000006"/>
    <n v="16344.02"/>
    <x v="2"/>
  </r>
  <r>
    <x v="0"/>
    <x v="2"/>
    <x v="10"/>
    <n v="13618"/>
    <n v="11"/>
    <n v="3925.99"/>
    <n v="1578.98"/>
    <x v="1"/>
  </r>
  <r>
    <x v="0"/>
    <x v="2"/>
    <x v="10"/>
    <n v="16024"/>
    <n v="324"/>
    <n v="130039.57"/>
    <n v="40003.22"/>
    <x v="3"/>
  </r>
  <r>
    <x v="0"/>
    <x v="2"/>
    <x v="10"/>
    <n v="16650"/>
    <n v="33"/>
    <n v="4540.45"/>
    <n v="2381.6999999999998"/>
    <x v="0"/>
  </r>
  <r>
    <x v="0"/>
    <x v="2"/>
    <x v="10"/>
    <n v="17892"/>
    <n v="81"/>
    <n v="10940.4"/>
    <n v="3284.47"/>
    <x v="4"/>
  </r>
  <r>
    <x v="0"/>
    <x v="2"/>
    <x v="10"/>
    <n v="18342"/>
    <n v="159"/>
    <n v="148390.91"/>
    <n v="48660.13"/>
    <x v="3"/>
  </r>
  <r>
    <x v="0"/>
    <x v="2"/>
    <x v="10"/>
    <n v="20177"/>
    <n v="104"/>
    <n v="11886.13"/>
    <n v="4222.25"/>
    <x v="5"/>
  </r>
  <r>
    <x v="0"/>
    <x v="2"/>
    <x v="10"/>
    <n v="21179"/>
    <n v="58"/>
    <n v="6956.94"/>
    <n v="3627.74"/>
    <x v="0"/>
  </r>
  <r>
    <x v="0"/>
    <x v="2"/>
    <x v="10"/>
    <n v="21260"/>
    <n v="110"/>
    <n v="23586.79"/>
    <n v="6410.19"/>
    <x v="4"/>
  </r>
  <r>
    <x v="0"/>
    <x v="2"/>
    <x v="10"/>
    <n v="22317"/>
    <n v="123"/>
    <n v="10638.51"/>
    <n v="4108.3"/>
    <x v="5"/>
  </r>
  <r>
    <x v="0"/>
    <x v="2"/>
    <x v="10"/>
    <n v="22940"/>
    <n v="768"/>
    <n v="100904.33"/>
    <n v="17801.61"/>
    <x v="2"/>
  </r>
  <r>
    <x v="0"/>
    <x v="2"/>
    <x v="10"/>
    <n v="23178"/>
    <n v="200"/>
    <n v="37184.559999999998"/>
    <n v="6010.96"/>
    <x v="2"/>
  </r>
  <r>
    <x v="0"/>
    <x v="2"/>
    <x v="10"/>
    <n v="23600"/>
    <n v="1252"/>
    <n v="144542.82"/>
    <n v="29628.5"/>
    <x v="2"/>
  </r>
  <r>
    <x v="0"/>
    <x v="2"/>
    <x v="10"/>
    <n v="23756"/>
    <n v="142"/>
    <n v="27912.51"/>
    <n v="14898.38"/>
    <x v="1"/>
  </r>
  <r>
    <x v="0"/>
    <x v="2"/>
    <x v="10"/>
    <n v="24326"/>
    <n v="101"/>
    <n v="13503.65"/>
    <n v="3955.34"/>
    <x v="4"/>
  </r>
  <r>
    <x v="1"/>
    <x v="2"/>
    <x v="10"/>
    <n v="12184"/>
    <n v="32"/>
    <n v="4016.68"/>
    <n v="1733.69"/>
    <x v="0"/>
  </r>
  <r>
    <x v="1"/>
    <x v="2"/>
    <x v="10"/>
    <n v="12622"/>
    <n v="22"/>
    <n v="5933.49"/>
    <n v="2107.67"/>
    <x v="1"/>
  </r>
  <r>
    <x v="1"/>
    <x v="2"/>
    <x v="10"/>
    <n v="13527"/>
    <n v="139"/>
    <n v="21105.67"/>
    <n v="4191.3599999999997"/>
    <x v="2"/>
  </r>
  <r>
    <x v="1"/>
    <x v="2"/>
    <x v="10"/>
    <n v="13618"/>
    <n v="8"/>
    <n v="3028.47"/>
    <n v="1143.93"/>
    <x v="1"/>
  </r>
  <r>
    <x v="1"/>
    <x v="2"/>
    <x v="10"/>
    <n v="16024"/>
    <n v="129"/>
    <n v="55016.94"/>
    <n v="15636.38"/>
    <x v="3"/>
  </r>
  <r>
    <x v="1"/>
    <x v="2"/>
    <x v="10"/>
    <n v="16650"/>
    <n v="36"/>
    <n v="4938.3900000000003"/>
    <n v="2691.2"/>
    <x v="0"/>
  </r>
  <r>
    <x v="1"/>
    <x v="2"/>
    <x v="10"/>
    <n v="17892"/>
    <n v="63"/>
    <n v="9108.7099999999991"/>
    <n v="2259.6"/>
    <x v="4"/>
  </r>
  <r>
    <x v="1"/>
    <x v="2"/>
    <x v="10"/>
    <n v="18342"/>
    <n v="19"/>
    <n v="16102.88"/>
    <n v="5334.03"/>
    <x v="3"/>
  </r>
  <r>
    <x v="1"/>
    <x v="2"/>
    <x v="10"/>
    <n v="20177"/>
    <n v="26"/>
    <n v="2523.62"/>
    <n v="942.13"/>
    <x v="5"/>
  </r>
  <r>
    <x v="1"/>
    <x v="2"/>
    <x v="10"/>
    <n v="21179"/>
    <n v="42"/>
    <n v="6015.69"/>
    <n v="3755.23"/>
    <x v="0"/>
  </r>
  <r>
    <x v="1"/>
    <x v="2"/>
    <x v="10"/>
    <n v="21260"/>
    <n v="34"/>
    <n v="6392.12"/>
    <n v="1527.96"/>
    <x v="4"/>
  </r>
  <r>
    <x v="1"/>
    <x v="2"/>
    <x v="10"/>
    <n v="22317"/>
    <n v="15"/>
    <n v="1122.45"/>
    <n v="472.33"/>
    <x v="5"/>
  </r>
  <r>
    <x v="1"/>
    <x v="2"/>
    <x v="10"/>
    <n v="22940"/>
    <n v="202"/>
    <n v="24046"/>
    <n v="6686.72"/>
    <x v="2"/>
  </r>
  <r>
    <x v="1"/>
    <x v="2"/>
    <x v="10"/>
    <n v="23178"/>
    <n v="322"/>
    <n v="57727.5"/>
    <n v="14729.76"/>
    <x v="2"/>
  </r>
  <r>
    <x v="1"/>
    <x v="2"/>
    <x v="10"/>
    <n v="23600"/>
    <n v="607"/>
    <n v="66025.14"/>
    <n v="17695.68"/>
    <x v="2"/>
  </r>
  <r>
    <x v="1"/>
    <x v="2"/>
    <x v="10"/>
    <n v="23756"/>
    <n v="48"/>
    <n v="7868.33"/>
    <n v="3633.34"/>
    <x v="1"/>
  </r>
  <r>
    <x v="1"/>
    <x v="2"/>
    <x v="10"/>
    <n v="24326"/>
    <n v="33"/>
    <n v="5110.46"/>
    <n v="1365.65"/>
    <x v="4"/>
  </r>
  <r>
    <x v="2"/>
    <x v="2"/>
    <x v="10"/>
    <n v="12184"/>
    <n v="109"/>
    <n v="16574.240000000002"/>
    <n v="10970.96"/>
    <x v="0"/>
  </r>
  <r>
    <x v="2"/>
    <x v="2"/>
    <x v="10"/>
    <n v="12622"/>
    <n v="57"/>
    <n v="15134.03"/>
    <n v="8284.6200000000008"/>
    <x v="1"/>
  </r>
  <r>
    <x v="2"/>
    <x v="2"/>
    <x v="10"/>
    <n v="13527"/>
    <n v="496"/>
    <n v="75249.570000000007"/>
    <n v="20796.78"/>
    <x v="2"/>
  </r>
  <r>
    <x v="2"/>
    <x v="2"/>
    <x v="10"/>
    <n v="13618"/>
    <n v="12"/>
    <n v="5537.72"/>
    <n v="3333.13"/>
    <x v="1"/>
  </r>
  <r>
    <x v="2"/>
    <x v="2"/>
    <x v="10"/>
    <n v="16024"/>
    <n v="128"/>
    <n v="59579.45"/>
    <n v="16752.62"/>
    <x v="3"/>
  </r>
  <r>
    <x v="2"/>
    <x v="2"/>
    <x v="10"/>
    <n v="16650"/>
    <n v="34"/>
    <n v="5242.82"/>
    <n v="4061.45"/>
    <x v="0"/>
  </r>
  <r>
    <x v="2"/>
    <x v="2"/>
    <x v="10"/>
    <n v="17892"/>
    <n v="82"/>
    <n v="10595.3"/>
    <n v="3450.38"/>
    <x v="4"/>
  </r>
  <r>
    <x v="2"/>
    <x v="2"/>
    <x v="10"/>
    <n v="18342"/>
    <n v="133"/>
    <n v="117640.76"/>
    <n v="32879.660000000003"/>
    <x v="3"/>
  </r>
  <r>
    <x v="2"/>
    <x v="2"/>
    <x v="10"/>
    <n v="20177"/>
    <n v="79"/>
    <n v="7429.23"/>
    <n v="3580.62"/>
    <x v="5"/>
  </r>
  <r>
    <x v="2"/>
    <x v="2"/>
    <x v="10"/>
    <n v="21179"/>
    <n v="66"/>
    <n v="7327.91"/>
    <n v="4497.9799999999996"/>
    <x v="0"/>
  </r>
  <r>
    <x v="2"/>
    <x v="2"/>
    <x v="10"/>
    <n v="21260"/>
    <n v="57"/>
    <n v="11939.5"/>
    <n v="3812.84"/>
    <x v="4"/>
  </r>
  <r>
    <x v="2"/>
    <x v="2"/>
    <x v="10"/>
    <n v="22317"/>
    <n v="49"/>
    <n v="4632.9399999999996"/>
    <n v="2323.27"/>
    <x v="5"/>
  </r>
  <r>
    <x v="2"/>
    <x v="2"/>
    <x v="10"/>
    <n v="22940"/>
    <n v="354"/>
    <n v="49926.33"/>
    <n v="14158.06"/>
    <x v="2"/>
  </r>
  <r>
    <x v="2"/>
    <x v="2"/>
    <x v="10"/>
    <n v="23178"/>
    <n v="244"/>
    <n v="48220.18"/>
    <n v="10294.31"/>
    <x v="2"/>
  </r>
  <r>
    <x v="2"/>
    <x v="2"/>
    <x v="10"/>
    <n v="23600"/>
    <n v="944"/>
    <n v="103028.59"/>
    <n v="25413.279999999999"/>
    <x v="2"/>
  </r>
  <r>
    <x v="2"/>
    <x v="2"/>
    <x v="10"/>
    <n v="23756"/>
    <n v="54"/>
    <n v="9541.84"/>
    <n v="5665.17"/>
    <x v="1"/>
  </r>
  <r>
    <x v="2"/>
    <x v="2"/>
    <x v="10"/>
    <n v="24326"/>
    <n v="149"/>
    <n v="20999.38"/>
    <n v="5960.61"/>
    <x v="4"/>
  </r>
  <r>
    <x v="3"/>
    <x v="2"/>
    <x v="10"/>
    <n v="12184"/>
    <n v="52"/>
    <n v="7358.19"/>
    <n v="4805.7"/>
    <x v="0"/>
  </r>
  <r>
    <x v="3"/>
    <x v="2"/>
    <x v="10"/>
    <n v="12622"/>
    <n v="23"/>
    <n v="6915.92"/>
    <n v="3650.17"/>
    <x v="1"/>
  </r>
  <r>
    <x v="3"/>
    <x v="2"/>
    <x v="10"/>
    <n v="13527"/>
    <n v="631"/>
    <n v="105179.57"/>
    <n v="19069.990000000002"/>
    <x v="2"/>
  </r>
  <r>
    <x v="3"/>
    <x v="2"/>
    <x v="10"/>
    <n v="13618"/>
    <n v="16"/>
    <n v="6223.37"/>
    <n v="3249.98"/>
    <x v="1"/>
  </r>
  <r>
    <x v="3"/>
    <x v="2"/>
    <x v="10"/>
    <n v="16024"/>
    <n v="205"/>
    <n v="92363.07"/>
    <n v="21129.75"/>
    <x v="3"/>
  </r>
  <r>
    <x v="3"/>
    <x v="2"/>
    <x v="10"/>
    <n v="16650"/>
    <n v="31"/>
    <n v="4356"/>
    <n v="2410.6999999999998"/>
    <x v="0"/>
  </r>
  <r>
    <x v="3"/>
    <x v="2"/>
    <x v="10"/>
    <n v="17892"/>
    <n v="85"/>
    <n v="11344.57"/>
    <n v="2490.9299999999998"/>
    <x v="4"/>
  </r>
  <r>
    <x v="3"/>
    <x v="2"/>
    <x v="10"/>
    <n v="18342"/>
    <n v="162"/>
    <n v="142982.65"/>
    <n v="30151.96"/>
    <x v="3"/>
  </r>
  <r>
    <x v="3"/>
    <x v="2"/>
    <x v="10"/>
    <n v="20177"/>
    <n v="83"/>
    <n v="7252.86"/>
    <n v="2927.49"/>
    <x v="5"/>
  </r>
  <r>
    <x v="3"/>
    <x v="2"/>
    <x v="10"/>
    <n v="21179"/>
    <n v="42"/>
    <n v="4966.4799999999996"/>
    <n v="2464.16"/>
    <x v="0"/>
  </r>
  <r>
    <x v="3"/>
    <x v="2"/>
    <x v="10"/>
    <n v="21260"/>
    <n v="37"/>
    <n v="6318.22"/>
    <n v="1680.94"/>
    <x v="4"/>
  </r>
  <r>
    <x v="3"/>
    <x v="2"/>
    <x v="10"/>
    <n v="22317"/>
    <n v="62"/>
    <n v="5251.25"/>
    <n v="1932.8"/>
    <x v="5"/>
  </r>
  <r>
    <x v="3"/>
    <x v="2"/>
    <x v="10"/>
    <n v="22940"/>
    <n v="597"/>
    <n v="81892.78"/>
    <n v="14440.34"/>
    <x v="2"/>
  </r>
  <r>
    <x v="3"/>
    <x v="2"/>
    <x v="10"/>
    <n v="23178"/>
    <n v="220"/>
    <n v="38044.54"/>
    <n v="7432.9"/>
    <x v="2"/>
  </r>
  <r>
    <x v="3"/>
    <x v="2"/>
    <x v="10"/>
    <n v="23600"/>
    <n v="619"/>
    <n v="65091.91"/>
    <n v="17818.46"/>
    <x v="2"/>
  </r>
  <r>
    <x v="3"/>
    <x v="2"/>
    <x v="10"/>
    <n v="23756"/>
    <n v="146"/>
    <n v="26651.53"/>
    <n v="10750.25"/>
    <x v="1"/>
  </r>
  <r>
    <x v="3"/>
    <x v="2"/>
    <x v="10"/>
    <n v="24326"/>
    <n v="69"/>
    <n v="10333.799999999999"/>
    <n v="2314.9499999999998"/>
    <x v="4"/>
  </r>
  <r>
    <x v="0"/>
    <x v="2"/>
    <x v="11"/>
    <n v="12184"/>
    <n v="50"/>
    <n v="6970.82"/>
    <n v="3661.54"/>
    <x v="0"/>
  </r>
  <r>
    <x v="0"/>
    <x v="2"/>
    <x v="11"/>
    <n v="12622"/>
    <n v="55"/>
    <n v="12402.37"/>
    <n v="6175.51"/>
    <x v="1"/>
  </r>
  <r>
    <x v="0"/>
    <x v="2"/>
    <x v="11"/>
    <n v="13527"/>
    <n v="782"/>
    <n v="131579.91"/>
    <n v="26766.67"/>
    <x v="2"/>
  </r>
  <r>
    <x v="0"/>
    <x v="2"/>
    <x v="11"/>
    <n v="13618"/>
    <n v="32"/>
    <n v="12406.94"/>
    <n v="5726.08"/>
    <x v="1"/>
  </r>
  <r>
    <x v="0"/>
    <x v="2"/>
    <x v="11"/>
    <n v="16024"/>
    <n v="242"/>
    <n v="100210.86"/>
    <n v="25913.51"/>
    <x v="3"/>
  </r>
  <r>
    <x v="0"/>
    <x v="2"/>
    <x v="11"/>
    <n v="16650"/>
    <n v="71"/>
    <n v="10341.19"/>
    <n v="5281.51"/>
    <x v="0"/>
  </r>
  <r>
    <x v="0"/>
    <x v="2"/>
    <x v="11"/>
    <n v="17892"/>
    <n v="197"/>
    <n v="27296.71"/>
    <n v="8864.6299999999992"/>
    <x v="4"/>
  </r>
  <r>
    <x v="0"/>
    <x v="2"/>
    <x v="11"/>
    <n v="18342"/>
    <n v="106"/>
    <n v="90556.65"/>
    <n v="26623.21"/>
    <x v="3"/>
  </r>
  <r>
    <x v="0"/>
    <x v="2"/>
    <x v="11"/>
    <n v="20177"/>
    <n v="162"/>
    <n v="16397.099999999999"/>
    <n v="5825.3"/>
    <x v="5"/>
  </r>
  <r>
    <x v="0"/>
    <x v="2"/>
    <x v="11"/>
    <n v="21179"/>
    <n v="73"/>
    <n v="8696.7099999999991"/>
    <n v="3845.89"/>
    <x v="0"/>
  </r>
  <r>
    <x v="0"/>
    <x v="2"/>
    <x v="11"/>
    <n v="21260"/>
    <n v="81"/>
    <n v="15173.08"/>
    <n v="3907.69"/>
    <x v="4"/>
  </r>
  <r>
    <x v="0"/>
    <x v="2"/>
    <x v="11"/>
    <n v="22317"/>
    <n v="76"/>
    <n v="6435.01"/>
    <n v="2362"/>
    <x v="5"/>
  </r>
  <r>
    <x v="0"/>
    <x v="2"/>
    <x v="11"/>
    <n v="22940"/>
    <n v="369"/>
    <n v="48290.37"/>
    <n v="9338.19"/>
    <x v="2"/>
  </r>
  <r>
    <x v="0"/>
    <x v="2"/>
    <x v="11"/>
    <n v="23178"/>
    <n v="195"/>
    <n v="31793.23"/>
    <n v="5730.88"/>
    <x v="2"/>
  </r>
  <r>
    <x v="0"/>
    <x v="2"/>
    <x v="11"/>
    <n v="23600"/>
    <n v="526"/>
    <n v="58242.49"/>
    <n v="11944.12"/>
    <x v="2"/>
  </r>
  <r>
    <x v="0"/>
    <x v="2"/>
    <x v="11"/>
    <n v="23756"/>
    <n v="151"/>
    <n v="28489.24"/>
    <n v="12404.3"/>
    <x v="1"/>
  </r>
  <r>
    <x v="0"/>
    <x v="2"/>
    <x v="11"/>
    <n v="24326"/>
    <n v="81"/>
    <n v="12096.55"/>
    <n v="2905.41"/>
    <x v="4"/>
  </r>
  <r>
    <x v="1"/>
    <x v="2"/>
    <x v="11"/>
    <n v="12184"/>
    <n v="34"/>
    <n v="4659.51"/>
    <n v="2473.1999999999998"/>
    <x v="0"/>
  </r>
  <r>
    <x v="1"/>
    <x v="2"/>
    <x v="11"/>
    <n v="12622"/>
    <n v="13"/>
    <n v="3873.38"/>
    <n v="1661.19"/>
    <x v="1"/>
  </r>
  <r>
    <x v="1"/>
    <x v="2"/>
    <x v="11"/>
    <n v="13527"/>
    <n v="184"/>
    <n v="31458.639999999999"/>
    <n v="5446.06"/>
    <x v="2"/>
  </r>
  <r>
    <x v="1"/>
    <x v="2"/>
    <x v="11"/>
    <n v="13618"/>
    <n v="5"/>
    <n v="2140.63"/>
    <n v="870.17"/>
    <x v="1"/>
  </r>
  <r>
    <x v="1"/>
    <x v="2"/>
    <x v="11"/>
    <n v="16024"/>
    <n v="135"/>
    <n v="56798.94"/>
    <n v="19953.78"/>
    <x v="3"/>
  </r>
  <r>
    <x v="1"/>
    <x v="2"/>
    <x v="11"/>
    <n v="16650"/>
    <n v="21"/>
    <n v="3189.43"/>
    <n v="1953.67"/>
    <x v="0"/>
  </r>
  <r>
    <x v="1"/>
    <x v="2"/>
    <x v="11"/>
    <n v="17892"/>
    <n v="97"/>
    <n v="14872.74"/>
    <n v="4007.93"/>
    <x v="4"/>
  </r>
  <r>
    <x v="1"/>
    <x v="2"/>
    <x v="11"/>
    <n v="18342"/>
    <n v="16"/>
    <n v="12037.06"/>
    <n v="3289.85"/>
    <x v="3"/>
  </r>
  <r>
    <x v="1"/>
    <x v="2"/>
    <x v="11"/>
    <n v="20177"/>
    <n v="25"/>
    <n v="2401.36"/>
    <n v="952.61"/>
    <x v="5"/>
  </r>
  <r>
    <x v="1"/>
    <x v="2"/>
    <x v="11"/>
    <n v="21179"/>
    <n v="23"/>
    <n v="2923.41"/>
    <n v="1579.68"/>
    <x v="0"/>
  </r>
  <r>
    <x v="1"/>
    <x v="2"/>
    <x v="11"/>
    <n v="21260"/>
    <n v="45"/>
    <n v="8794.44"/>
    <n v="2032.2"/>
    <x v="4"/>
  </r>
  <r>
    <x v="1"/>
    <x v="2"/>
    <x v="11"/>
    <n v="22317"/>
    <n v="7"/>
    <n v="584.61"/>
    <n v="287.67"/>
    <x v="5"/>
  </r>
  <r>
    <x v="1"/>
    <x v="2"/>
    <x v="11"/>
    <n v="22940"/>
    <n v="154"/>
    <n v="19852.57"/>
    <n v="5680.72"/>
    <x v="2"/>
  </r>
  <r>
    <x v="1"/>
    <x v="2"/>
    <x v="11"/>
    <n v="23178"/>
    <n v="349"/>
    <n v="67467.95"/>
    <n v="19516.8"/>
    <x v="2"/>
  </r>
  <r>
    <x v="1"/>
    <x v="2"/>
    <x v="11"/>
    <n v="23600"/>
    <n v="713"/>
    <n v="86260.78"/>
    <n v="22859.69"/>
    <x v="2"/>
  </r>
  <r>
    <x v="1"/>
    <x v="2"/>
    <x v="11"/>
    <n v="23756"/>
    <n v="74"/>
    <n v="12507.77"/>
    <n v="5820.28"/>
    <x v="1"/>
  </r>
  <r>
    <x v="1"/>
    <x v="2"/>
    <x v="11"/>
    <n v="24326"/>
    <n v="32"/>
    <n v="4112.6400000000003"/>
    <n v="1120.49"/>
    <x v="4"/>
  </r>
  <r>
    <x v="2"/>
    <x v="2"/>
    <x v="11"/>
    <n v="12184"/>
    <n v="90"/>
    <n v="13983.72"/>
    <n v="11000.96"/>
    <x v="0"/>
  </r>
  <r>
    <x v="2"/>
    <x v="2"/>
    <x v="11"/>
    <n v="12622"/>
    <n v="60"/>
    <n v="18186.71"/>
    <n v="10420.540000000001"/>
    <x v="1"/>
  </r>
  <r>
    <x v="2"/>
    <x v="2"/>
    <x v="11"/>
    <n v="13527"/>
    <n v="395"/>
    <n v="65559.899999999994"/>
    <n v="15808.9"/>
    <x v="2"/>
  </r>
  <r>
    <x v="2"/>
    <x v="2"/>
    <x v="11"/>
    <n v="13618"/>
    <n v="22"/>
    <n v="7326.74"/>
    <n v="3523.94"/>
    <x v="1"/>
  </r>
  <r>
    <x v="2"/>
    <x v="2"/>
    <x v="11"/>
    <n v="16024"/>
    <n v="244"/>
    <n v="118710.69"/>
    <n v="40222.9"/>
    <x v="3"/>
  </r>
  <r>
    <x v="2"/>
    <x v="2"/>
    <x v="11"/>
    <n v="16650"/>
    <n v="48"/>
    <n v="7488.23"/>
    <n v="5368.1"/>
    <x v="0"/>
  </r>
  <r>
    <x v="2"/>
    <x v="2"/>
    <x v="11"/>
    <n v="17892"/>
    <n v="90"/>
    <n v="11631.93"/>
    <n v="3432.41"/>
    <x v="4"/>
  </r>
  <r>
    <x v="2"/>
    <x v="2"/>
    <x v="11"/>
    <n v="18342"/>
    <n v="175"/>
    <n v="158055.35999999999"/>
    <n v="52880.83"/>
    <x v="3"/>
  </r>
  <r>
    <x v="2"/>
    <x v="2"/>
    <x v="11"/>
    <n v="20177"/>
    <n v="61"/>
    <n v="6144.1"/>
    <n v="2776.92"/>
    <x v="5"/>
  </r>
  <r>
    <x v="2"/>
    <x v="2"/>
    <x v="11"/>
    <n v="21179"/>
    <n v="52"/>
    <n v="5750.89"/>
    <n v="4552.96"/>
    <x v="0"/>
  </r>
  <r>
    <x v="2"/>
    <x v="2"/>
    <x v="11"/>
    <n v="21260"/>
    <n v="53"/>
    <n v="11358.05"/>
    <n v="3198.2"/>
    <x v="4"/>
  </r>
  <r>
    <x v="2"/>
    <x v="2"/>
    <x v="11"/>
    <n v="22317"/>
    <n v="43"/>
    <n v="3978.69"/>
    <n v="1880.98"/>
    <x v="5"/>
  </r>
  <r>
    <x v="2"/>
    <x v="2"/>
    <x v="11"/>
    <n v="22940"/>
    <n v="435"/>
    <n v="58745.55"/>
    <n v="16122.61"/>
    <x v="2"/>
  </r>
  <r>
    <x v="2"/>
    <x v="2"/>
    <x v="11"/>
    <n v="23178"/>
    <n v="132"/>
    <n v="21993.53"/>
    <n v="5146.42"/>
    <x v="2"/>
  </r>
  <r>
    <x v="2"/>
    <x v="2"/>
    <x v="11"/>
    <n v="23600"/>
    <n v="700"/>
    <n v="69972.44"/>
    <n v="21619.88"/>
    <x v="2"/>
  </r>
  <r>
    <x v="2"/>
    <x v="2"/>
    <x v="11"/>
    <n v="23756"/>
    <n v="117"/>
    <n v="22000.639999999999"/>
    <n v="14073"/>
    <x v="1"/>
  </r>
  <r>
    <x v="2"/>
    <x v="2"/>
    <x v="11"/>
    <n v="24326"/>
    <n v="73"/>
    <n v="11217.26"/>
    <n v="3375.78"/>
    <x v="4"/>
  </r>
  <r>
    <x v="3"/>
    <x v="2"/>
    <x v="11"/>
    <n v="12184"/>
    <n v="50"/>
    <n v="5959.94"/>
    <n v="3158.25"/>
    <x v="0"/>
  </r>
  <r>
    <x v="3"/>
    <x v="2"/>
    <x v="11"/>
    <n v="12622"/>
    <n v="31"/>
    <n v="9321.7900000000009"/>
    <n v="4887.03"/>
    <x v="1"/>
  </r>
  <r>
    <x v="3"/>
    <x v="2"/>
    <x v="11"/>
    <n v="13527"/>
    <n v="511"/>
    <n v="77785.789999999994"/>
    <n v="14771.28"/>
    <x v="2"/>
  </r>
  <r>
    <x v="3"/>
    <x v="2"/>
    <x v="11"/>
    <n v="13618"/>
    <n v="12"/>
    <n v="4701.21"/>
    <n v="2504.17"/>
    <x v="1"/>
  </r>
  <r>
    <x v="3"/>
    <x v="2"/>
    <x v="11"/>
    <n v="16024"/>
    <n v="217"/>
    <n v="86065.3"/>
    <n v="23871"/>
    <x v="3"/>
  </r>
  <r>
    <x v="3"/>
    <x v="2"/>
    <x v="11"/>
    <n v="16650"/>
    <n v="53"/>
    <n v="7013.14"/>
    <n v="3684.56"/>
    <x v="0"/>
  </r>
  <r>
    <x v="3"/>
    <x v="2"/>
    <x v="11"/>
    <n v="17892"/>
    <n v="114"/>
    <n v="14830.05"/>
    <n v="4186.8999999999996"/>
    <x v="4"/>
  </r>
  <r>
    <x v="3"/>
    <x v="2"/>
    <x v="11"/>
    <n v="18342"/>
    <n v="112"/>
    <n v="101584.36"/>
    <n v="23022.39"/>
    <x v="3"/>
  </r>
  <r>
    <x v="3"/>
    <x v="2"/>
    <x v="11"/>
    <n v="20177"/>
    <n v="62"/>
    <n v="6870.5"/>
    <n v="2461.7199999999998"/>
    <x v="5"/>
  </r>
  <r>
    <x v="3"/>
    <x v="2"/>
    <x v="11"/>
    <n v="21179"/>
    <n v="51"/>
    <n v="5659.87"/>
    <n v="3546.5"/>
    <x v="0"/>
  </r>
  <r>
    <x v="3"/>
    <x v="2"/>
    <x v="11"/>
    <n v="21260"/>
    <n v="38"/>
    <n v="7121.19"/>
    <n v="1559.38"/>
    <x v="4"/>
  </r>
  <r>
    <x v="3"/>
    <x v="2"/>
    <x v="11"/>
    <n v="22317"/>
    <n v="50"/>
    <n v="4966.75"/>
    <n v="1941.74"/>
    <x v="5"/>
  </r>
  <r>
    <x v="3"/>
    <x v="2"/>
    <x v="11"/>
    <n v="22940"/>
    <n v="286"/>
    <n v="33696.050000000003"/>
    <n v="8037.2"/>
    <x v="2"/>
  </r>
  <r>
    <x v="3"/>
    <x v="2"/>
    <x v="11"/>
    <n v="23178"/>
    <n v="105"/>
    <n v="20053.96"/>
    <n v="4405.07"/>
    <x v="2"/>
  </r>
  <r>
    <x v="3"/>
    <x v="2"/>
    <x v="11"/>
    <n v="23600"/>
    <n v="508"/>
    <n v="51461.51"/>
    <n v="11822.32"/>
    <x v="2"/>
  </r>
  <r>
    <x v="3"/>
    <x v="2"/>
    <x v="11"/>
    <n v="23756"/>
    <n v="69"/>
    <n v="13175.06"/>
    <n v="5967.09"/>
    <x v="1"/>
  </r>
  <r>
    <x v="3"/>
    <x v="2"/>
    <x v="11"/>
    <n v="24326"/>
    <n v="122"/>
    <n v="18390.95"/>
    <n v="5259.93"/>
    <x v="4"/>
  </r>
  <r>
    <x v="0"/>
    <x v="3"/>
    <x v="0"/>
    <n v="12184"/>
    <n v="110"/>
    <n v="11585.98"/>
    <n v="5089.09"/>
    <x v="0"/>
  </r>
  <r>
    <x v="0"/>
    <x v="3"/>
    <x v="0"/>
    <n v="12622"/>
    <n v="80"/>
    <n v="19622"/>
    <n v="10367.700000000001"/>
    <x v="1"/>
  </r>
  <r>
    <x v="0"/>
    <x v="3"/>
    <x v="0"/>
    <n v="13527"/>
    <n v="809"/>
    <n v="134128.23000000001"/>
    <n v="21586.22"/>
    <x v="2"/>
  </r>
  <r>
    <x v="0"/>
    <x v="3"/>
    <x v="0"/>
    <n v="13618"/>
    <n v="12"/>
    <n v="3975.3"/>
    <n v="2093.73"/>
    <x v="1"/>
  </r>
  <r>
    <x v="0"/>
    <x v="3"/>
    <x v="0"/>
    <n v="16024"/>
    <n v="144"/>
    <n v="58442.62"/>
    <n v="19036.5"/>
    <x v="3"/>
  </r>
  <r>
    <x v="0"/>
    <x v="3"/>
    <x v="0"/>
    <n v="16650"/>
    <n v="29"/>
    <n v="4881.01"/>
    <n v="2021.04"/>
    <x v="0"/>
  </r>
  <r>
    <x v="0"/>
    <x v="3"/>
    <x v="0"/>
    <n v="17892"/>
    <n v="120"/>
    <n v="17326.810000000001"/>
    <n v="4666.9799999999996"/>
    <x v="4"/>
  </r>
  <r>
    <x v="0"/>
    <x v="3"/>
    <x v="0"/>
    <n v="18342"/>
    <n v="185"/>
    <n v="165294.92000000001"/>
    <n v="51000.44"/>
    <x v="3"/>
  </r>
  <r>
    <x v="0"/>
    <x v="3"/>
    <x v="0"/>
    <n v="20177"/>
    <n v="133"/>
    <n v="13123.49"/>
    <n v="4244.08"/>
    <x v="5"/>
  </r>
  <r>
    <x v="0"/>
    <x v="3"/>
    <x v="0"/>
    <n v="21179"/>
    <n v="42"/>
    <n v="5538.21"/>
    <n v="2633.37"/>
    <x v="0"/>
  </r>
  <r>
    <x v="0"/>
    <x v="3"/>
    <x v="0"/>
    <n v="21260"/>
    <n v="102"/>
    <n v="19859.05"/>
    <n v="5273.05"/>
    <x v="4"/>
  </r>
  <r>
    <x v="0"/>
    <x v="3"/>
    <x v="0"/>
    <n v="22317"/>
    <n v="65"/>
    <n v="6304.14"/>
    <n v="2400.59"/>
    <x v="5"/>
  </r>
  <r>
    <x v="0"/>
    <x v="3"/>
    <x v="0"/>
    <n v="22940"/>
    <n v="562"/>
    <n v="71675.899999999994"/>
    <n v="13511.12"/>
    <x v="2"/>
  </r>
  <r>
    <x v="0"/>
    <x v="3"/>
    <x v="0"/>
    <n v="23178"/>
    <n v="426"/>
    <n v="73075.8"/>
    <n v="13059.53"/>
    <x v="2"/>
  </r>
  <r>
    <x v="0"/>
    <x v="3"/>
    <x v="0"/>
    <n v="23600"/>
    <n v="1266"/>
    <n v="153342.07999999999"/>
    <n v="37135.019999999997"/>
    <x v="2"/>
  </r>
  <r>
    <x v="0"/>
    <x v="3"/>
    <x v="0"/>
    <n v="23756"/>
    <n v="136"/>
    <n v="27687.72"/>
    <n v="12804.28"/>
    <x v="1"/>
  </r>
  <r>
    <x v="0"/>
    <x v="3"/>
    <x v="0"/>
    <n v="24326"/>
    <n v="205"/>
    <n v="26918.1"/>
    <n v="6504.7"/>
    <x v="4"/>
  </r>
  <r>
    <x v="1"/>
    <x v="3"/>
    <x v="0"/>
    <n v="12184"/>
    <n v="19"/>
    <n v="2651.47"/>
    <n v="1515.06"/>
    <x v="0"/>
  </r>
  <r>
    <x v="1"/>
    <x v="3"/>
    <x v="0"/>
    <n v="12622"/>
    <n v="10"/>
    <n v="2729.6"/>
    <n v="1124.6199999999999"/>
    <x v="1"/>
  </r>
  <r>
    <x v="1"/>
    <x v="3"/>
    <x v="0"/>
    <n v="13527"/>
    <n v="195"/>
    <n v="31279.52"/>
    <n v="4741.71"/>
    <x v="2"/>
  </r>
  <r>
    <x v="1"/>
    <x v="3"/>
    <x v="0"/>
    <n v="13618"/>
    <n v="10"/>
    <n v="3623.59"/>
    <n v="1626.24"/>
    <x v="1"/>
  </r>
  <r>
    <x v="1"/>
    <x v="3"/>
    <x v="0"/>
    <n v="16024"/>
    <n v="167"/>
    <n v="65272.02"/>
    <n v="18249.669999999998"/>
    <x v="3"/>
  </r>
  <r>
    <x v="1"/>
    <x v="3"/>
    <x v="0"/>
    <n v="16650"/>
    <n v="34"/>
    <n v="5274.21"/>
    <n v="3498.34"/>
    <x v="0"/>
  </r>
  <r>
    <x v="1"/>
    <x v="3"/>
    <x v="0"/>
    <n v="17892"/>
    <n v="52"/>
    <n v="6889.64"/>
    <n v="1638.63"/>
    <x v="4"/>
  </r>
  <r>
    <x v="1"/>
    <x v="3"/>
    <x v="0"/>
    <n v="18342"/>
    <n v="16"/>
    <n v="14167.2"/>
    <n v="3738.23"/>
    <x v="3"/>
  </r>
  <r>
    <x v="1"/>
    <x v="3"/>
    <x v="0"/>
    <n v="20177"/>
    <n v="30"/>
    <n v="2622.81"/>
    <n v="922.01"/>
    <x v="5"/>
  </r>
  <r>
    <x v="1"/>
    <x v="3"/>
    <x v="0"/>
    <n v="21179"/>
    <n v="26"/>
    <n v="3734.3"/>
    <n v="2165.08"/>
    <x v="0"/>
  </r>
  <r>
    <x v="1"/>
    <x v="3"/>
    <x v="0"/>
    <n v="21260"/>
    <n v="59"/>
    <n v="10605.78"/>
    <n v="2557.9499999999998"/>
    <x v="4"/>
  </r>
  <r>
    <x v="1"/>
    <x v="3"/>
    <x v="0"/>
    <n v="22317"/>
    <n v="8"/>
    <n v="774.6"/>
    <n v="308.52999999999997"/>
    <x v="5"/>
  </r>
  <r>
    <x v="1"/>
    <x v="3"/>
    <x v="0"/>
    <n v="22940"/>
    <n v="132"/>
    <n v="18780.61"/>
    <n v="5024.37"/>
    <x v="2"/>
  </r>
  <r>
    <x v="1"/>
    <x v="3"/>
    <x v="0"/>
    <n v="23178"/>
    <n v="269"/>
    <n v="48285.49"/>
    <n v="10834.56"/>
    <x v="2"/>
  </r>
  <r>
    <x v="1"/>
    <x v="3"/>
    <x v="0"/>
    <n v="23600"/>
    <n v="744"/>
    <n v="92564.28"/>
    <n v="23528.79"/>
    <x v="2"/>
  </r>
  <r>
    <x v="1"/>
    <x v="3"/>
    <x v="0"/>
    <n v="23756"/>
    <n v="64"/>
    <n v="11455.46"/>
    <n v="5380.22"/>
    <x v="1"/>
  </r>
  <r>
    <x v="1"/>
    <x v="3"/>
    <x v="0"/>
    <n v="24326"/>
    <n v="41"/>
    <n v="5305.23"/>
    <n v="1688.08"/>
    <x v="4"/>
  </r>
  <r>
    <x v="2"/>
    <x v="3"/>
    <x v="0"/>
    <n v="12184"/>
    <n v="57"/>
    <n v="5894.64"/>
    <n v="3632.12"/>
    <x v="0"/>
  </r>
  <r>
    <x v="2"/>
    <x v="3"/>
    <x v="0"/>
    <n v="12622"/>
    <n v="52"/>
    <n v="15719.37"/>
    <n v="8986.7900000000009"/>
    <x v="1"/>
  </r>
  <r>
    <x v="2"/>
    <x v="3"/>
    <x v="0"/>
    <n v="13527"/>
    <n v="324"/>
    <n v="53698.51"/>
    <n v="11787.93"/>
    <x v="2"/>
  </r>
  <r>
    <x v="2"/>
    <x v="3"/>
    <x v="0"/>
    <n v="13618"/>
    <n v="15"/>
    <n v="7055.64"/>
    <n v="4278.74"/>
    <x v="1"/>
  </r>
  <r>
    <x v="2"/>
    <x v="3"/>
    <x v="0"/>
    <n v="16024"/>
    <n v="125"/>
    <n v="58212.79"/>
    <n v="19642.21"/>
    <x v="3"/>
  </r>
  <r>
    <x v="2"/>
    <x v="3"/>
    <x v="0"/>
    <n v="16650"/>
    <n v="23"/>
    <n v="3779.92"/>
    <n v="2582.7399999999998"/>
    <x v="0"/>
  </r>
  <r>
    <x v="2"/>
    <x v="3"/>
    <x v="0"/>
    <n v="17892"/>
    <n v="89"/>
    <n v="11811.47"/>
    <n v="3670.39"/>
    <x v="4"/>
  </r>
  <r>
    <x v="2"/>
    <x v="3"/>
    <x v="0"/>
    <n v="18342"/>
    <n v="187"/>
    <n v="155559.71"/>
    <n v="52196.35"/>
    <x v="3"/>
  </r>
  <r>
    <x v="2"/>
    <x v="3"/>
    <x v="0"/>
    <n v="20177"/>
    <n v="86"/>
    <n v="9576.4599999999991"/>
    <n v="5000.8500000000004"/>
    <x v="5"/>
  </r>
  <r>
    <x v="2"/>
    <x v="3"/>
    <x v="0"/>
    <n v="21179"/>
    <n v="70"/>
    <n v="9216.77"/>
    <n v="5722.29"/>
    <x v="0"/>
  </r>
  <r>
    <x v="2"/>
    <x v="3"/>
    <x v="0"/>
    <n v="21260"/>
    <n v="70"/>
    <n v="12315.68"/>
    <n v="3316.2"/>
    <x v="4"/>
  </r>
  <r>
    <x v="2"/>
    <x v="3"/>
    <x v="0"/>
    <n v="22317"/>
    <n v="44"/>
    <n v="4303.97"/>
    <n v="1789.48"/>
    <x v="5"/>
  </r>
  <r>
    <x v="2"/>
    <x v="3"/>
    <x v="0"/>
    <n v="22940"/>
    <n v="412"/>
    <n v="48262.62"/>
    <n v="10817.39"/>
    <x v="2"/>
  </r>
  <r>
    <x v="2"/>
    <x v="3"/>
    <x v="0"/>
    <n v="23178"/>
    <n v="132"/>
    <n v="23541.29"/>
    <n v="6698.41"/>
    <x v="2"/>
  </r>
  <r>
    <x v="2"/>
    <x v="3"/>
    <x v="0"/>
    <n v="23600"/>
    <n v="532"/>
    <n v="61605.65"/>
    <n v="17444.07"/>
    <x v="2"/>
  </r>
  <r>
    <x v="2"/>
    <x v="3"/>
    <x v="0"/>
    <n v="23756"/>
    <n v="120"/>
    <n v="22069.02"/>
    <n v="13535.47"/>
    <x v="1"/>
  </r>
  <r>
    <x v="2"/>
    <x v="3"/>
    <x v="0"/>
    <n v="24326"/>
    <n v="106"/>
    <n v="13301.12"/>
    <n v="4383.62"/>
    <x v="4"/>
  </r>
  <r>
    <x v="3"/>
    <x v="3"/>
    <x v="0"/>
    <n v="12184"/>
    <n v="52"/>
    <n v="5830.66"/>
    <n v="3064.32"/>
    <x v="0"/>
  </r>
  <r>
    <x v="3"/>
    <x v="3"/>
    <x v="0"/>
    <n v="12622"/>
    <n v="28"/>
    <n v="6795.72"/>
    <n v="3148.38"/>
    <x v="1"/>
  </r>
  <r>
    <x v="3"/>
    <x v="3"/>
    <x v="0"/>
    <n v="13527"/>
    <n v="651"/>
    <n v="105823.09"/>
    <n v="23362.63"/>
    <x v="2"/>
  </r>
  <r>
    <x v="3"/>
    <x v="3"/>
    <x v="0"/>
    <n v="13618"/>
    <n v="16"/>
    <n v="5449.12"/>
    <n v="2289.3200000000002"/>
    <x v="1"/>
  </r>
  <r>
    <x v="3"/>
    <x v="3"/>
    <x v="0"/>
    <n v="16024"/>
    <n v="143"/>
    <n v="57471.47"/>
    <n v="14339.58"/>
    <x v="3"/>
  </r>
  <r>
    <x v="3"/>
    <x v="3"/>
    <x v="0"/>
    <n v="16650"/>
    <n v="46"/>
    <n v="6807.38"/>
    <n v="3856.73"/>
    <x v="0"/>
  </r>
  <r>
    <x v="3"/>
    <x v="3"/>
    <x v="0"/>
    <n v="17892"/>
    <n v="86"/>
    <n v="10842.77"/>
    <n v="2690.23"/>
    <x v="4"/>
  </r>
  <r>
    <x v="3"/>
    <x v="3"/>
    <x v="0"/>
    <n v="18342"/>
    <n v="144"/>
    <n v="107222.69"/>
    <n v="29519.71"/>
    <x v="3"/>
  </r>
  <r>
    <x v="3"/>
    <x v="3"/>
    <x v="0"/>
    <n v="20177"/>
    <n v="62"/>
    <n v="5538.91"/>
    <n v="2291.09"/>
    <x v="5"/>
  </r>
  <r>
    <x v="3"/>
    <x v="3"/>
    <x v="0"/>
    <n v="21179"/>
    <n v="57"/>
    <n v="7269.58"/>
    <n v="4317.4799999999996"/>
    <x v="0"/>
  </r>
  <r>
    <x v="3"/>
    <x v="3"/>
    <x v="0"/>
    <n v="21260"/>
    <n v="35"/>
    <n v="6107.76"/>
    <n v="1776.36"/>
    <x v="4"/>
  </r>
  <r>
    <x v="3"/>
    <x v="3"/>
    <x v="0"/>
    <n v="22317"/>
    <n v="39"/>
    <n v="3882.84"/>
    <n v="1417.05"/>
    <x v="5"/>
  </r>
  <r>
    <x v="3"/>
    <x v="3"/>
    <x v="0"/>
    <n v="22940"/>
    <n v="685"/>
    <n v="81237.56"/>
    <n v="14420.83"/>
    <x v="2"/>
  </r>
  <r>
    <x v="3"/>
    <x v="3"/>
    <x v="0"/>
    <n v="23178"/>
    <n v="156"/>
    <n v="26276.86"/>
    <n v="5312.55"/>
    <x v="2"/>
  </r>
  <r>
    <x v="3"/>
    <x v="3"/>
    <x v="0"/>
    <n v="23600"/>
    <n v="1261"/>
    <n v="141376.31"/>
    <n v="37312.6"/>
    <x v="2"/>
  </r>
  <r>
    <x v="3"/>
    <x v="3"/>
    <x v="0"/>
    <n v="23756"/>
    <n v="92"/>
    <n v="15811.74"/>
    <n v="6964.35"/>
    <x v="1"/>
  </r>
  <r>
    <x v="3"/>
    <x v="3"/>
    <x v="0"/>
    <n v="24326"/>
    <n v="57"/>
    <n v="7634.46"/>
    <n v="2162.79"/>
    <x v="4"/>
  </r>
  <r>
    <x v="0"/>
    <x v="3"/>
    <x v="1"/>
    <n v="12184"/>
    <n v="73"/>
    <n v="8134.78"/>
    <n v="3451.2"/>
    <x v="0"/>
  </r>
  <r>
    <x v="0"/>
    <x v="3"/>
    <x v="1"/>
    <n v="12622"/>
    <n v="43"/>
    <n v="10154.19"/>
    <n v="4775.87"/>
    <x v="1"/>
  </r>
  <r>
    <x v="0"/>
    <x v="3"/>
    <x v="1"/>
    <n v="13527"/>
    <n v="554"/>
    <n v="91566.75"/>
    <n v="15277.81"/>
    <x v="2"/>
  </r>
  <r>
    <x v="0"/>
    <x v="3"/>
    <x v="1"/>
    <n v="13618"/>
    <n v="22"/>
    <n v="7552.69"/>
    <n v="3865.17"/>
    <x v="1"/>
  </r>
  <r>
    <x v="0"/>
    <x v="3"/>
    <x v="1"/>
    <n v="16024"/>
    <n v="345"/>
    <n v="166090.16"/>
    <n v="48071.7"/>
    <x v="3"/>
  </r>
  <r>
    <x v="0"/>
    <x v="3"/>
    <x v="1"/>
    <n v="16650"/>
    <n v="80"/>
    <n v="12317.71"/>
    <n v="5948.73"/>
    <x v="0"/>
  </r>
  <r>
    <x v="0"/>
    <x v="3"/>
    <x v="1"/>
    <n v="17892"/>
    <n v="86"/>
    <n v="11527.61"/>
    <n v="2905.46"/>
    <x v="4"/>
  </r>
  <r>
    <x v="0"/>
    <x v="3"/>
    <x v="1"/>
    <n v="18342"/>
    <n v="261"/>
    <n v="216543.57"/>
    <n v="57839.81"/>
    <x v="3"/>
  </r>
  <r>
    <x v="0"/>
    <x v="3"/>
    <x v="1"/>
    <n v="20177"/>
    <n v="71"/>
    <n v="7154.31"/>
    <n v="2856.26"/>
    <x v="5"/>
  </r>
  <r>
    <x v="0"/>
    <x v="3"/>
    <x v="1"/>
    <n v="21179"/>
    <n v="47"/>
    <n v="4942.92"/>
    <n v="2494.8000000000002"/>
    <x v="0"/>
  </r>
  <r>
    <x v="0"/>
    <x v="3"/>
    <x v="1"/>
    <n v="21260"/>
    <n v="94"/>
    <n v="16379.05"/>
    <n v="5099.53"/>
    <x v="4"/>
  </r>
  <r>
    <x v="0"/>
    <x v="3"/>
    <x v="1"/>
    <n v="22317"/>
    <n v="91"/>
    <n v="8088.47"/>
    <n v="2981.14"/>
    <x v="5"/>
  </r>
  <r>
    <x v="0"/>
    <x v="3"/>
    <x v="1"/>
    <n v="22940"/>
    <n v="457"/>
    <n v="59351"/>
    <n v="12076.11"/>
    <x v="2"/>
  </r>
  <r>
    <x v="0"/>
    <x v="3"/>
    <x v="1"/>
    <n v="23178"/>
    <n v="410"/>
    <n v="76108.84"/>
    <n v="15722.61"/>
    <x v="2"/>
  </r>
  <r>
    <x v="0"/>
    <x v="3"/>
    <x v="1"/>
    <n v="23600"/>
    <n v="1380"/>
    <n v="166940.39000000001"/>
    <n v="41149.040000000001"/>
    <x v="2"/>
  </r>
  <r>
    <x v="0"/>
    <x v="3"/>
    <x v="1"/>
    <n v="23756"/>
    <n v="138"/>
    <n v="23883.87"/>
    <n v="10731.23"/>
    <x v="1"/>
  </r>
  <r>
    <x v="0"/>
    <x v="3"/>
    <x v="1"/>
    <n v="24326"/>
    <n v="110"/>
    <n v="15294.15"/>
    <n v="3903.42"/>
    <x v="4"/>
  </r>
  <r>
    <x v="1"/>
    <x v="3"/>
    <x v="1"/>
    <n v="12184"/>
    <n v="24"/>
    <n v="2838.23"/>
    <n v="1488.73"/>
    <x v="0"/>
  </r>
  <r>
    <x v="1"/>
    <x v="3"/>
    <x v="1"/>
    <n v="12622"/>
    <n v="13"/>
    <n v="3148.67"/>
    <n v="1118.73"/>
    <x v="1"/>
  </r>
  <r>
    <x v="1"/>
    <x v="3"/>
    <x v="1"/>
    <n v="13527"/>
    <n v="187"/>
    <n v="30577.42"/>
    <n v="5856.46"/>
    <x v="2"/>
  </r>
  <r>
    <x v="1"/>
    <x v="3"/>
    <x v="1"/>
    <n v="13618"/>
    <n v="7"/>
    <n v="2783.4"/>
    <n v="1352.12"/>
    <x v="1"/>
  </r>
  <r>
    <x v="1"/>
    <x v="3"/>
    <x v="1"/>
    <n v="16024"/>
    <n v="168"/>
    <n v="64007.98"/>
    <n v="20301.310000000001"/>
    <x v="3"/>
  </r>
  <r>
    <x v="1"/>
    <x v="3"/>
    <x v="1"/>
    <n v="16650"/>
    <n v="28"/>
    <n v="3911.36"/>
    <n v="2129.02"/>
    <x v="0"/>
  </r>
  <r>
    <x v="1"/>
    <x v="3"/>
    <x v="1"/>
    <n v="17892"/>
    <n v="90"/>
    <n v="12951.96"/>
    <n v="3320.5"/>
    <x v="4"/>
  </r>
  <r>
    <x v="1"/>
    <x v="3"/>
    <x v="1"/>
    <n v="18342"/>
    <n v="25"/>
    <n v="19433.18"/>
    <n v="5014.5"/>
    <x v="3"/>
  </r>
  <r>
    <x v="1"/>
    <x v="3"/>
    <x v="1"/>
    <n v="20177"/>
    <n v="16"/>
    <n v="1674"/>
    <n v="710.18"/>
    <x v="5"/>
  </r>
  <r>
    <x v="1"/>
    <x v="3"/>
    <x v="1"/>
    <n v="21179"/>
    <n v="44"/>
    <n v="4997.72"/>
    <n v="2505.4299999999998"/>
    <x v="0"/>
  </r>
  <r>
    <x v="1"/>
    <x v="3"/>
    <x v="1"/>
    <n v="21260"/>
    <n v="22"/>
    <n v="3859.53"/>
    <n v="996.89"/>
    <x v="4"/>
  </r>
  <r>
    <x v="1"/>
    <x v="3"/>
    <x v="1"/>
    <n v="22317"/>
    <n v="8"/>
    <n v="846.03"/>
    <n v="347.96"/>
    <x v="5"/>
  </r>
  <r>
    <x v="1"/>
    <x v="3"/>
    <x v="1"/>
    <n v="22940"/>
    <n v="136"/>
    <n v="16772.18"/>
    <n v="4873.17"/>
    <x v="2"/>
  </r>
  <r>
    <x v="1"/>
    <x v="3"/>
    <x v="1"/>
    <n v="23178"/>
    <n v="164"/>
    <n v="32242.63"/>
    <n v="8601.2900000000009"/>
    <x v="2"/>
  </r>
  <r>
    <x v="1"/>
    <x v="3"/>
    <x v="1"/>
    <n v="23600"/>
    <n v="513"/>
    <n v="52039.63"/>
    <n v="14225.23"/>
    <x v="2"/>
  </r>
  <r>
    <x v="1"/>
    <x v="3"/>
    <x v="1"/>
    <n v="23756"/>
    <n v="53"/>
    <n v="9541.1"/>
    <n v="4380.63"/>
    <x v="1"/>
  </r>
  <r>
    <x v="1"/>
    <x v="3"/>
    <x v="1"/>
    <n v="24326"/>
    <n v="25"/>
    <n v="3153.6"/>
    <n v="845.24"/>
    <x v="4"/>
  </r>
  <r>
    <x v="2"/>
    <x v="3"/>
    <x v="1"/>
    <n v="12184"/>
    <n v="47"/>
    <n v="6535.22"/>
    <n v="4412.1899999999996"/>
    <x v="0"/>
  </r>
  <r>
    <x v="2"/>
    <x v="3"/>
    <x v="1"/>
    <n v="12622"/>
    <n v="37"/>
    <n v="11196.31"/>
    <n v="6784.19"/>
    <x v="1"/>
  </r>
  <r>
    <x v="2"/>
    <x v="3"/>
    <x v="1"/>
    <n v="13527"/>
    <n v="444"/>
    <n v="79400.160000000003"/>
    <n v="22284.41"/>
    <x v="2"/>
  </r>
  <r>
    <x v="2"/>
    <x v="3"/>
    <x v="1"/>
    <n v="13618"/>
    <n v="25"/>
    <n v="11560.14"/>
    <n v="7312.98"/>
    <x v="1"/>
  </r>
  <r>
    <x v="2"/>
    <x v="3"/>
    <x v="1"/>
    <n v="16024"/>
    <n v="339"/>
    <n v="146955.99"/>
    <n v="50105.03"/>
    <x v="3"/>
  </r>
  <r>
    <x v="2"/>
    <x v="3"/>
    <x v="1"/>
    <n v="16650"/>
    <n v="48"/>
    <n v="8000.09"/>
    <n v="4679.6400000000003"/>
    <x v="0"/>
  </r>
  <r>
    <x v="2"/>
    <x v="3"/>
    <x v="1"/>
    <n v="17892"/>
    <n v="87"/>
    <n v="11967.52"/>
    <n v="3838.67"/>
    <x v="4"/>
  </r>
  <r>
    <x v="2"/>
    <x v="3"/>
    <x v="1"/>
    <n v="18342"/>
    <n v="121"/>
    <n v="108126.51"/>
    <n v="27222.41"/>
    <x v="3"/>
  </r>
  <r>
    <x v="2"/>
    <x v="3"/>
    <x v="1"/>
    <n v="20177"/>
    <n v="62"/>
    <n v="6243.05"/>
    <n v="3175"/>
    <x v="5"/>
  </r>
  <r>
    <x v="2"/>
    <x v="3"/>
    <x v="1"/>
    <n v="21179"/>
    <n v="45"/>
    <n v="7109.39"/>
    <n v="4143.1000000000004"/>
    <x v="0"/>
  </r>
  <r>
    <x v="2"/>
    <x v="3"/>
    <x v="1"/>
    <n v="21260"/>
    <n v="29"/>
    <n v="5508.88"/>
    <n v="1909.81"/>
    <x v="4"/>
  </r>
  <r>
    <x v="2"/>
    <x v="3"/>
    <x v="1"/>
    <n v="22317"/>
    <n v="52"/>
    <n v="4187.68"/>
    <n v="2165.52"/>
    <x v="5"/>
  </r>
  <r>
    <x v="2"/>
    <x v="3"/>
    <x v="1"/>
    <n v="22940"/>
    <n v="624"/>
    <n v="78666.27"/>
    <n v="16823.77"/>
    <x v="2"/>
  </r>
  <r>
    <x v="2"/>
    <x v="3"/>
    <x v="1"/>
    <n v="23178"/>
    <n v="235"/>
    <n v="41986.99"/>
    <n v="9198.07"/>
    <x v="2"/>
  </r>
  <r>
    <x v="2"/>
    <x v="3"/>
    <x v="1"/>
    <n v="23600"/>
    <n v="457"/>
    <n v="47454.17"/>
    <n v="11865.45"/>
    <x v="2"/>
  </r>
  <r>
    <x v="2"/>
    <x v="3"/>
    <x v="1"/>
    <n v="23756"/>
    <n v="89"/>
    <n v="18702.05"/>
    <n v="11506.91"/>
    <x v="1"/>
  </r>
  <r>
    <x v="2"/>
    <x v="3"/>
    <x v="1"/>
    <n v="24326"/>
    <n v="62"/>
    <n v="9189.7800000000007"/>
    <n v="2467.17"/>
    <x v="4"/>
  </r>
  <r>
    <x v="3"/>
    <x v="3"/>
    <x v="1"/>
    <n v="12184"/>
    <n v="48"/>
    <n v="7241.57"/>
    <n v="4381.16"/>
    <x v="0"/>
  </r>
  <r>
    <x v="3"/>
    <x v="3"/>
    <x v="1"/>
    <n v="12622"/>
    <n v="54"/>
    <n v="13590.03"/>
    <n v="6633.16"/>
    <x v="1"/>
  </r>
  <r>
    <x v="3"/>
    <x v="3"/>
    <x v="1"/>
    <n v="13527"/>
    <n v="674"/>
    <n v="111559.35"/>
    <n v="23246.34"/>
    <x v="2"/>
  </r>
  <r>
    <x v="3"/>
    <x v="3"/>
    <x v="1"/>
    <n v="13618"/>
    <n v="14"/>
    <n v="5335.72"/>
    <n v="2773.38"/>
    <x v="1"/>
  </r>
  <r>
    <x v="3"/>
    <x v="3"/>
    <x v="1"/>
    <n v="16024"/>
    <n v="122"/>
    <n v="51125.4"/>
    <n v="12944.87"/>
    <x v="3"/>
  </r>
  <r>
    <x v="3"/>
    <x v="3"/>
    <x v="1"/>
    <n v="16650"/>
    <n v="48"/>
    <n v="6314.83"/>
    <n v="3155.84"/>
    <x v="0"/>
  </r>
  <r>
    <x v="3"/>
    <x v="3"/>
    <x v="1"/>
    <n v="17892"/>
    <n v="77"/>
    <n v="11513.82"/>
    <n v="3389.7"/>
    <x v="4"/>
  </r>
  <r>
    <x v="3"/>
    <x v="3"/>
    <x v="1"/>
    <n v="18342"/>
    <n v="107"/>
    <n v="81587.05"/>
    <n v="17625.38"/>
    <x v="3"/>
  </r>
  <r>
    <x v="3"/>
    <x v="3"/>
    <x v="1"/>
    <n v="20177"/>
    <n v="60"/>
    <n v="6277.48"/>
    <n v="2087.7199999999998"/>
    <x v="5"/>
  </r>
  <r>
    <x v="3"/>
    <x v="3"/>
    <x v="1"/>
    <n v="21179"/>
    <n v="24"/>
    <n v="2648.24"/>
    <n v="1585.75"/>
    <x v="0"/>
  </r>
  <r>
    <x v="3"/>
    <x v="3"/>
    <x v="1"/>
    <n v="21260"/>
    <n v="41"/>
    <n v="7760.43"/>
    <n v="2030.18"/>
    <x v="4"/>
  </r>
  <r>
    <x v="3"/>
    <x v="3"/>
    <x v="1"/>
    <n v="22317"/>
    <n v="67"/>
    <n v="5225.88"/>
    <n v="2280.83"/>
    <x v="5"/>
  </r>
  <r>
    <x v="3"/>
    <x v="3"/>
    <x v="1"/>
    <n v="22940"/>
    <n v="602"/>
    <n v="81358.67"/>
    <n v="15825.77"/>
    <x v="2"/>
  </r>
  <r>
    <x v="3"/>
    <x v="3"/>
    <x v="1"/>
    <n v="23178"/>
    <n v="138"/>
    <n v="25858.87"/>
    <n v="5654.85"/>
    <x v="2"/>
  </r>
  <r>
    <x v="3"/>
    <x v="3"/>
    <x v="1"/>
    <n v="23600"/>
    <n v="677"/>
    <n v="77978"/>
    <n v="18384.75"/>
    <x v="2"/>
  </r>
  <r>
    <x v="3"/>
    <x v="3"/>
    <x v="1"/>
    <n v="23756"/>
    <n v="50"/>
    <n v="7419.9"/>
    <n v="3178.79"/>
    <x v="1"/>
  </r>
  <r>
    <x v="3"/>
    <x v="3"/>
    <x v="1"/>
    <n v="24326"/>
    <n v="92"/>
    <n v="13203.39"/>
    <n v="3376.96"/>
    <x v="4"/>
  </r>
  <r>
    <x v="0"/>
    <x v="3"/>
    <x v="2"/>
    <n v="12184"/>
    <n v="70"/>
    <n v="8238.5300000000007"/>
    <n v="3661.83"/>
    <x v="0"/>
  </r>
  <r>
    <x v="0"/>
    <x v="3"/>
    <x v="2"/>
    <n v="12622"/>
    <n v="60"/>
    <n v="18763.3"/>
    <n v="7673.06"/>
    <x v="1"/>
  </r>
  <r>
    <x v="0"/>
    <x v="3"/>
    <x v="2"/>
    <n v="13527"/>
    <n v="492"/>
    <n v="72870.87"/>
    <n v="14143.17"/>
    <x v="2"/>
  </r>
  <r>
    <x v="0"/>
    <x v="3"/>
    <x v="2"/>
    <n v="13618"/>
    <n v="16"/>
    <n v="6569.46"/>
    <n v="3018.15"/>
    <x v="1"/>
  </r>
  <r>
    <x v="0"/>
    <x v="3"/>
    <x v="2"/>
    <n v="16024"/>
    <n v="322"/>
    <n v="144773.62"/>
    <n v="40648.31"/>
    <x v="3"/>
  </r>
  <r>
    <x v="0"/>
    <x v="3"/>
    <x v="2"/>
    <n v="16650"/>
    <n v="64"/>
    <n v="10032.74"/>
    <n v="5420.28"/>
    <x v="0"/>
  </r>
  <r>
    <x v="0"/>
    <x v="3"/>
    <x v="2"/>
    <n v="17892"/>
    <n v="127"/>
    <n v="18568.169999999998"/>
    <n v="5735.77"/>
    <x v="4"/>
  </r>
  <r>
    <x v="0"/>
    <x v="3"/>
    <x v="2"/>
    <n v="18342"/>
    <n v="179"/>
    <n v="159482.89000000001"/>
    <n v="48173.96"/>
    <x v="3"/>
  </r>
  <r>
    <x v="0"/>
    <x v="3"/>
    <x v="2"/>
    <n v="20177"/>
    <n v="104"/>
    <n v="9418.74"/>
    <n v="4086.61"/>
    <x v="5"/>
  </r>
  <r>
    <x v="0"/>
    <x v="3"/>
    <x v="2"/>
    <n v="21179"/>
    <n v="74"/>
    <n v="7485.99"/>
    <n v="3848.83"/>
    <x v="0"/>
  </r>
  <r>
    <x v="0"/>
    <x v="3"/>
    <x v="2"/>
    <n v="21260"/>
    <n v="46"/>
    <n v="8817.2900000000009"/>
    <n v="2588.7800000000002"/>
    <x v="4"/>
  </r>
  <r>
    <x v="0"/>
    <x v="3"/>
    <x v="2"/>
    <n v="22317"/>
    <n v="88"/>
    <n v="8748.3799999999992"/>
    <n v="3453"/>
    <x v="5"/>
  </r>
  <r>
    <x v="0"/>
    <x v="3"/>
    <x v="2"/>
    <n v="22940"/>
    <n v="366"/>
    <n v="43400.98"/>
    <n v="9204.2999999999993"/>
    <x v="2"/>
  </r>
  <r>
    <x v="0"/>
    <x v="3"/>
    <x v="2"/>
    <n v="23178"/>
    <n v="353"/>
    <n v="61649.02"/>
    <n v="12791.18"/>
    <x v="2"/>
  </r>
  <r>
    <x v="0"/>
    <x v="3"/>
    <x v="2"/>
    <n v="23600"/>
    <n v="1188"/>
    <n v="137079.88"/>
    <n v="30628.34"/>
    <x v="2"/>
  </r>
  <r>
    <x v="0"/>
    <x v="3"/>
    <x v="2"/>
    <n v="23756"/>
    <n v="133"/>
    <n v="23349.39"/>
    <n v="12041.37"/>
    <x v="1"/>
  </r>
  <r>
    <x v="0"/>
    <x v="3"/>
    <x v="2"/>
    <n v="24326"/>
    <n v="118"/>
    <n v="16523.259999999998"/>
    <n v="4179.95"/>
    <x v="4"/>
  </r>
  <r>
    <x v="1"/>
    <x v="3"/>
    <x v="2"/>
    <n v="12184"/>
    <n v="41"/>
    <n v="4417.8500000000004"/>
    <n v="2451.9699999999998"/>
    <x v="0"/>
  </r>
  <r>
    <x v="1"/>
    <x v="3"/>
    <x v="2"/>
    <n v="12622"/>
    <n v="15"/>
    <n v="3971.92"/>
    <n v="1454.54"/>
    <x v="1"/>
  </r>
  <r>
    <x v="1"/>
    <x v="3"/>
    <x v="2"/>
    <n v="13527"/>
    <n v="205"/>
    <n v="34056.080000000002"/>
    <n v="6575.23"/>
    <x v="2"/>
  </r>
  <r>
    <x v="1"/>
    <x v="3"/>
    <x v="2"/>
    <n v="13618"/>
    <n v="8"/>
    <n v="3238.8"/>
    <n v="1410.3"/>
    <x v="1"/>
  </r>
  <r>
    <x v="1"/>
    <x v="3"/>
    <x v="2"/>
    <n v="16024"/>
    <n v="121"/>
    <n v="49948.49"/>
    <n v="13656.36"/>
    <x v="3"/>
  </r>
  <r>
    <x v="1"/>
    <x v="3"/>
    <x v="2"/>
    <n v="16650"/>
    <n v="36"/>
    <n v="4701.5"/>
    <n v="3172.3"/>
    <x v="0"/>
  </r>
  <r>
    <x v="1"/>
    <x v="3"/>
    <x v="2"/>
    <n v="17892"/>
    <n v="112"/>
    <n v="15282.72"/>
    <n v="3479.2"/>
    <x v="4"/>
  </r>
  <r>
    <x v="1"/>
    <x v="3"/>
    <x v="2"/>
    <n v="18342"/>
    <n v="15"/>
    <n v="14036.17"/>
    <n v="4250.2299999999996"/>
    <x v="3"/>
  </r>
  <r>
    <x v="1"/>
    <x v="3"/>
    <x v="2"/>
    <n v="20177"/>
    <n v="13"/>
    <n v="1373.5"/>
    <n v="565.5"/>
    <x v="5"/>
  </r>
  <r>
    <x v="1"/>
    <x v="3"/>
    <x v="2"/>
    <n v="21179"/>
    <n v="36"/>
    <n v="5104.87"/>
    <n v="3276.03"/>
    <x v="0"/>
  </r>
  <r>
    <x v="1"/>
    <x v="3"/>
    <x v="2"/>
    <n v="21260"/>
    <n v="60"/>
    <n v="10788"/>
    <n v="2790.06"/>
    <x v="4"/>
  </r>
  <r>
    <x v="1"/>
    <x v="3"/>
    <x v="2"/>
    <n v="22317"/>
    <n v="15"/>
    <n v="1165.01"/>
    <n v="580.45000000000005"/>
    <x v="5"/>
  </r>
  <r>
    <x v="1"/>
    <x v="3"/>
    <x v="2"/>
    <n v="22940"/>
    <n v="131"/>
    <n v="16897.16"/>
    <n v="3929.29"/>
    <x v="2"/>
  </r>
  <r>
    <x v="1"/>
    <x v="3"/>
    <x v="2"/>
    <n v="23178"/>
    <n v="352"/>
    <n v="66907.02"/>
    <n v="17433.97"/>
    <x v="2"/>
  </r>
  <r>
    <x v="1"/>
    <x v="3"/>
    <x v="2"/>
    <n v="23600"/>
    <n v="458"/>
    <n v="52020.73"/>
    <n v="14747.2"/>
    <x v="2"/>
  </r>
  <r>
    <x v="1"/>
    <x v="3"/>
    <x v="2"/>
    <n v="23756"/>
    <n v="65"/>
    <n v="11356.9"/>
    <n v="4312.29"/>
    <x v="1"/>
  </r>
  <r>
    <x v="1"/>
    <x v="3"/>
    <x v="2"/>
    <n v="24326"/>
    <n v="44"/>
    <n v="6746.62"/>
    <n v="1779.21"/>
    <x v="4"/>
  </r>
  <r>
    <x v="2"/>
    <x v="3"/>
    <x v="2"/>
    <n v="12184"/>
    <n v="61"/>
    <n v="9748.58"/>
    <n v="7593.46"/>
    <x v="0"/>
  </r>
  <r>
    <x v="2"/>
    <x v="3"/>
    <x v="2"/>
    <n v="12622"/>
    <n v="50"/>
    <n v="13223.07"/>
    <n v="7389.16"/>
    <x v="1"/>
  </r>
  <r>
    <x v="2"/>
    <x v="3"/>
    <x v="2"/>
    <n v="13527"/>
    <n v="303"/>
    <n v="52535.82"/>
    <n v="12818.48"/>
    <x v="2"/>
  </r>
  <r>
    <x v="2"/>
    <x v="3"/>
    <x v="2"/>
    <n v="13618"/>
    <n v="11"/>
    <n v="3946.36"/>
    <n v="2002.36"/>
    <x v="1"/>
  </r>
  <r>
    <x v="2"/>
    <x v="3"/>
    <x v="2"/>
    <n v="16024"/>
    <n v="144"/>
    <n v="69737.19"/>
    <n v="21866.17"/>
    <x v="3"/>
  </r>
  <r>
    <x v="2"/>
    <x v="3"/>
    <x v="2"/>
    <n v="16650"/>
    <n v="25"/>
    <n v="3543.76"/>
    <n v="2256.0300000000002"/>
    <x v="0"/>
  </r>
  <r>
    <x v="2"/>
    <x v="3"/>
    <x v="2"/>
    <n v="17892"/>
    <n v="135"/>
    <n v="20632.45"/>
    <n v="7144.87"/>
    <x v="4"/>
  </r>
  <r>
    <x v="2"/>
    <x v="3"/>
    <x v="2"/>
    <n v="18342"/>
    <n v="133"/>
    <n v="123058.64"/>
    <n v="39846.339999999997"/>
    <x v="3"/>
  </r>
  <r>
    <x v="2"/>
    <x v="3"/>
    <x v="2"/>
    <n v="20177"/>
    <n v="48"/>
    <n v="5308.56"/>
    <n v="2355.88"/>
    <x v="5"/>
  </r>
  <r>
    <x v="2"/>
    <x v="3"/>
    <x v="2"/>
    <n v="21179"/>
    <n v="37"/>
    <n v="4031.16"/>
    <n v="2886.08"/>
    <x v="0"/>
  </r>
  <r>
    <x v="2"/>
    <x v="3"/>
    <x v="2"/>
    <n v="21260"/>
    <n v="63"/>
    <n v="11129.58"/>
    <n v="3112.24"/>
    <x v="4"/>
  </r>
  <r>
    <x v="2"/>
    <x v="3"/>
    <x v="2"/>
    <n v="22317"/>
    <n v="54"/>
    <n v="4125.9799999999996"/>
    <n v="1683.08"/>
    <x v="5"/>
  </r>
  <r>
    <x v="2"/>
    <x v="3"/>
    <x v="2"/>
    <n v="22940"/>
    <n v="539"/>
    <n v="68405.320000000007"/>
    <n v="15527.92"/>
    <x v="2"/>
  </r>
  <r>
    <x v="2"/>
    <x v="3"/>
    <x v="2"/>
    <n v="23178"/>
    <n v="132"/>
    <n v="23056.52"/>
    <n v="6539.25"/>
    <x v="2"/>
  </r>
  <r>
    <x v="2"/>
    <x v="3"/>
    <x v="2"/>
    <n v="23600"/>
    <n v="796"/>
    <n v="99188.19"/>
    <n v="31180.7"/>
    <x v="2"/>
  </r>
  <r>
    <x v="2"/>
    <x v="3"/>
    <x v="2"/>
    <n v="23756"/>
    <n v="124"/>
    <n v="22009.56"/>
    <n v="11047.42"/>
    <x v="1"/>
  </r>
  <r>
    <x v="2"/>
    <x v="3"/>
    <x v="2"/>
    <n v="24326"/>
    <n v="156"/>
    <n v="19561.32"/>
    <n v="6320.41"/>
    <x v="4"/>
  </r>
  <r>
    <x v="3"/>
    <x v="3"/>
    <x v="2"/>
    <n v="12184"/>
    <n v="80"/>
    <n v="11377.07"/>
    <n v="7425.26"/>
    <x v="0"/>
  </r>
  <r>
    <x v="3"/>
    <x v="3"/>
    <x v="2"/>
    <n v="12622"/>
    <n v="23"/>
    <n v="5498.45"/>
    <n v="2279.75"/>
    <x v="1"/>
  </r>
  <r>
    <x v="3"/>
    <x v="3"/>
    <x v="2"/>
    <n v="13527"/>
    <n v="535"/>
    <n v="80307.88"/>
    <n v="16673.419999999998"/>
    <x v="2"/>
  </r>
  <r>
    <x v="3"/>
    <x v="3"/>
    <x v="2"/>
    <n v="13618"/>
    <n v="6"/>
    <n v="2645.03"/>
    <n v="1414.24"/>
    <x v="1"/>
  </r>
  <r>
    <x v="3"/>
    <x v="3"/>
    <x v="2"/>
    <n v="16024"/>
    <n v="232"/>
    <n v="95138.84"/>
    <n v="24520.25"/>
    <x v="3"/>
  </r>
  <r>
    <x v="3"/>
    <x v="3"/>
    <x v="2"/>
    <n v="16650"/>
    <n v="60"/>
    <n v="10665.22"/>
    <n v="6276.72"/>
    <x v="0"/>
  </r>
  <r>
    <x v="3"/>
    <x v="3"/>
    <x v="2"/>
    <n v="17892"/>
    <n v="67"/>
    <n v="9028.24"/>
    <n v="2024.97"/>
    <x v="4"/>
  </r>
  <r>
    <x v="3"/>
    <x v="3"/>
    <x v="2"/>
    <n v="18342"/>
    <n v="168"/>
    <n v="127131.52"/>
    <n v="30794.21"/>
    <x v="3"/>
  </r>
  <r>
    <x v="3"/>
    <x v="3"/>
    <x v="2"/>
    <n v="20177"/>
    <n v="90"/>
    <n v="8394.83"/>
    <n v="2929.31"/>
    <x v="5"/>
  </r>
  <r>
    <x v="3"/>
    <x v="3"/>
    <x v="2"/>
    <n v="21179"/>
    <n v="27"/>
    <n v="3823.32"/>
    <n v="2126.13"/>
    <x v="0"/>
  </r>
  <r>
    <x v="3"/>
    <x v="3"/>
    <x v="2"/>
    <n v="21260"/>
    <n v="81"/>
    <n v="16708.03"/>
    <n v="4106.3599999999997"/>
    <x v="4"/>
  </r>
  <r>
    <x v="3"/>
    <x v="3"/>
    <x v="2"/>
    <n v="22317"/>
    <n v="84"/>
    <n v="7722.9"/>
    <n v="3030.58"/>
    <x v="5"/>
  </r>
  <r>
    <x v="3"/>
    <x v="3"/>
    <x v="2"/>
    <n v="22940"/>
    <n v="664"/>
    <n v="82593.820000000007"/>
    <n v="18310.16"/>
    <x v="2"/>
  </r>
  <r>
    <x v="3"/>
    <x v="3"/>
    <x v="2"/>
    <n v="23178"/>
    <n v="235"/>
    <n v="38283.269999999997"/>
    <n v="8572.2199999999993"/>
    <x v="2"/>
  </r>
  <r>
    <x v="3"/>
    <x v="3"/>
    <x v="2"/>
    <n v="23600"/>
    <n v="924"/>
    <n v="100380.08"/>
    <n v="25294.91"/>
    <x v="2"/>
  </r>
  <r>
    <x v="3"/>
    <x v="3"/>
    <x v="2"/>
    <n v="23756"/>
    <n v="129"/>
    <n v="22543.26"/>
    <n v="10579"/>
    <x v="1"/>
  </r>
  <r>
    <x v="3"/>
    <x v="3"/>
    <x v="2"/>
    <n v="24326"/>
    <n v="61"/>
    <n v="8174.44"/>
    <n v="2064.29"/>
    <x v="4"/>
  </r>
  <r>
    <x v="0"/>
    <x v="3"/>
    <x v="3"/>
    <n v="12184"/>
    <n v="65"/>
    <n v="8845.75"/>
    <n v="3950.1"/>
    <x v="0"/>
  </r>
  <r>
    <x v="0"/>
    <x v="3"/>
    <x v="3"/>
    <n v="12622"/>
    <n v="71"/>
    <n v="21009.77"/>
    <n v="9889.24"/>
    <x v="1"/>
  </r>
  <r>
    <x v="0"/>
    <x v="3"/>
    <x v="3"/>
    <n v="13527"/>
    <n v="557"/>
    <n v="82167.490000000005"/>
    <n v="15773.65"/>
    <x v="2"/>
  </r>
  <r>
    <x v="0"/>
    <x v="3"/>
    <x v="3"/>
    <n v="13618"/>
    <n v="13"/>
    <n v="5066.25"/>
    <n v="2256.41"/>
    <x v="1"/>
  </r>
  <r>
    <x v="0"/>
    <x v="3"/>
    <x v="3"/>
    <n v="16024"/>
    <n v="336"/>
    <n v="136474.09"/>
    <n v="35651.370000000003"/>
    <x v="3"/>
  </r>
  <r>
    <x v="0"/>
    <x v="3"/>
    <x v="3"/>
    <n v="16650"/>
    <n v="29"/>
    <n v="4198.9399999999996"/>
    <n v="1679.64"/>
    <x v="0"/>
  </r>
  <r>
    <x v="0"/>
    <x v="3"/>
    <x v="3"/>
    <n v="17892"/>
    <n v="105"/>
    <n v="13154.57"/>
    <n v="3256.89"/>
    <x v="4"/>
  </r>
  <r>
    <x v="0"/>
    <x v="3"/>
    <x v="3"/>
    <n v="18342"/>
    <n v="241"/>
    <n v="195488.62"/>
    <n v="52904.07"/>
    <x v="3"/>
  </r>
  <r>
    <x v="0"/>
    <x v="3"/>
    <x v="3"/>
    <n v="20177"/>
    <n v="138"/>
    <n v="15545.11"/>
    <n v="5938.31"/>
    <x v="5"/>
  </r>
  <r>
    <x v="0"/>
    <x v="3"/>
    <x v="3"/>
    <n v="21179"/>
    <n v="78"/>
    <n v="7893.13"/>
    <n v="4306.32"/>
    <x v="0"/>
  </r>
  <r>
    <x v="0"/>
    <x v="3"/>
    <x v="3"/>
    <n v="21260"/>
    <n v="80"/>
    <n v="14172.94"/>
    <n v="4578.22"/>
    <x v="4"/>
  </r>
  <r>
    <x v="0"/>
    <x v="3"/>
    <x v="3"/>
    <n v="22317"/>
    <n v="112"/>
    <n v="9654.6"/>
    <n v="3141.69"/>
    <x v="5"/>
  </r>
  <r>
    <x v="0"/>
    <x v="3"/>
    <x v="3"/>
    <n v="22940"/>
    <n v="564"/>
    <n v="77711.649999999994"/>
    <n v="14631.78"/>
    <x v="2"/>
  </r>
  <r>
    <x v="0"/>
    <x v="3"/>
    <x v="3"/>
    <n v="23178"/>
    <n v="393"/>
    <n v="69095.72"/>
    <n v="14800.33"/>
    <x v="2"/>
  </r>
  <r>
    <x v="0"/>
    <x v="3"/>
    <x v="3"/>
    <n v="23600"/>
    <n v="982"/>
    <n v="110857.22"/>
    <n v="30211.15"/>
    <x v="2"/>
  </r>
  <r>
    <x v="0"/>
    <x v="3"/>
    <x v="3"/>
    <n v="23756"/>
    <n v="66"/>
    <n v="11006.74"/>
    <n v="5705.23"/>
    <x v="1"/>
  </r>
  <r>
    <x v="0"/>
    <x v="3"/>
    <x v="3"/>
    <n v="24326"/>
    <n v="185"/>
    <n v="24603.96"/>
    <n v="6261.97"/>
    <x v="4"/>
  </r>
  <r>
    <x v="1"/>
    <x v="3"/>
    <x v="3"/>
    <n v="12184"/>
    <n v="21"/>
    <n v="2323.34"/>
    <n v="989.05"/>
    <x v="0"/>
  </r>
  <r>
    <x v="1"/>
    <x v="3"/>
    <x v="3"/>
    <n v="12622"/>
    <n v="10"/>
    <n v="2567.9699999999998"/>
    <n v="1225.5999999999999"/>
    <x v="1"/>
  </r>
  <r>
    <x v="1"/>
    <x v="3"/>
    <x v="3"/>
    <n v="13527"/>
    <n v="204"/>
    <n v="34533.620000000003"/>
    <n v="5938.49"/>
    <x v="2"/>
  </r>
  <r>
    <x v="1"/>
    <x v="3"/>
    <x v="3"/>
    <n v="13618"/>
    <n v="8"/>
    <n v="3148.37"/>
    <n v="1434.74"/>
    <x v="1"/>
  </r>
  <r>
    <x v="1"/>
    <x v="3"/>
    <x v="3"/>
    <n v="16024"/>
    <n v="106"/>
    <n v="42399.16"/>
    <n v="12819.88"/>
    <x v="3"/>
  </r>
  <r>
    <x v="1"/>
    <x v="3"/>
    <x v="3"/>
    <n v="16650"/>
    <n v="35"/>
    <n v="4768.3500000000004"/>
    <n v="3157.74"/>
    <x v="0"/>
  </r>
  <r>
    <x v="1"/>
    <x v="3"/>
    <x v="3"/>
    <n v="17892"/>
    <n v="113"/>
    <n v="16599.77"/>
    <n v="4616.66"/>
    <x v="4"/>
  </r>
  <r>
    <x v="1"/>
    <x v="3"/>
    <x v="3"/>
    <n v="18342"/>
    <n v="14"/>
    <n v="10468.59"/>
    <n v="2896.04"/>
    <x v="3"/>
  </r>
  <r>
    <x v="1"/>
    <x v="3"/>
    <x v="3"/>
    <n v="20177"/>
    <n v="18"/>
    <n v="1666.65"/>
    <n v="677.99"/>
    <x v="5"/>
  </r>
  <r>
    <x v="1"/>
    <x v="3"/>
    <x v="3"/>
    <n v="21179"/>
    <n v="31"/>
    <n v="4212.76"/>
    <n v="2733.77"/>
    <x v="0"/>
  </r>
  <r>
    <x v="1"/>
    <x v="3"/>
    <x v="3"/>
    <n v="21260"/>
    <n v="48"/>
    <n v="8484.5499999999993"/>
    <n v="2004.56"/>
    <x v="4"/>
  </r>
  <r>
    <x v="1"/>
    <x v="3"/>
    <x v="3"/>
    <n v="22317"/>
    <n v="7"/>
    <n v="744.6"/>
    <n v="339.71"/>
    <x v="5"/>
  </r>
  <r>
    <x v="1"/>
    <x v="3"/>
    <x v="3"/>
    <n v="22940"/>
    <n v="110"/>
    <n v="14339.69"/>
    <n v="4279.7299999999996"/>
    <x v="2"/>
  </r>
  <r>
    <x v="1"/>
    <x v="3"/>
    <x v="3"/>
    <n v="23178"/>
    <n v="231"/>
    <n v="41616.32"/>
    <n v="11847.84"/>
    <x v="2"/>
  </r>
  <r>
    <x v="1"/>
    <x v="3"/>
    <x v="3"/>
    <n v="23600"/>
    <n v="643"/>
    <n v="75019.210000000006"/>
    <n v="22807.919999999998"/>
    <x v="2"/>
  </r>
  <r>
    <x v="1"/>
    <x v="3"/>
    <x v="3"/>
    <n v="23756"/>
    <n v="88"/>
    <n v="14324.14"/>
    <n v="7026.68"/>
    <x v="1"/>
  </r>
  <r>
    <x v="1"/>
    <x v="3"/>
    <x v="3"/>
    <n v="24326"/>
    <n v="18"/>
    <n v="2458.52"/>
    <n v="692.26"/>
    <x v="4"/>
  </r>
  <r>
    <x v="2"/>
    <x v="3"/>
    <x v="3"/>
    <n v="12184"/>
    <n v="101"/>
    <n v="16120.31"/>
    <n v="10131.68"/>
    <x v="0"/>
  </r>
  <r>
    <x v="2"/>
    <x v="3"/>
    <x v="3"/>
    <n v="12622"/>
    <n v="27"/>
    <n v="7419.05"/>
    <n v="4567.13"/>
    <x v="1"/>
  </r>
  <r>
    <x v="2"/>
    <x v="3"/>
    <x v="3"/>
    <n v="13527"/>
    <n v="339"/>
    <n v="56977"/>
    <n v="13308.9"/>
    <x v="2"/>
  </r>
  <r>
    <x v="2"/>
    <x v="3"/>
    <x v="3"/>
    <n v="13618"/>
    <n v="28"/>
    <n v="12987.9"/>
    <n v="6254.93"/>
    <x v="1"/>
  </r>
  <r>
    <x v="2"/>
    <x v="3"/>
    <x v="3"/>
    <n v="16024"/>
    <n v="323"/>
    <n v="140346.68"/>
    <n v="46302.09"/>
    <x v="3"/>
  </r>
  <r>
    <x v="2"/>
    <x v="3"/>
    <x v="3"/>
    <n v="16650"/>
    <n v="32"/>
    <n v="4149.1499999999996"/>
    <n v="3210.98"/>
    <x v="0"/>
  </r>
  <r>
    <x v="2"/>
    <x v="3"/>
    <x v="3"/>
    <n v="17892"/>
    <n v="126"/>
    <n v="20132.5"/>
    <n v="6683.79"/>
    <x v="4"/>
  </r>
  <r>
    <x v="2"/>
    <x v="3"/>
    <x v="3"/>
    <n v="18342"/>
    <n v="150"/>
    <n v="128026.07"/>
    <n v="41419.43"/>
    <x v="3"/>
  </r>
  <r>
    <x v="2"/>
    <x v="3"/>
    <x v="3"/>
    <n v="20177"/>
    <n v="50"/>
    <n v="6106.8"/>
    <n v="2655.68"/>
    <x v="5"/>
  </r>
  <r>
    <x v="2"/>
    <x v="3"/>
    <x v="3"/>
    <n v="21179"/>
    <n v="59"/>
    <n v="9101.42"/>
    <n v="5809.31"/>
    <x v="0"/>
  </r>
  <r>
    <x v="2"/>
    <x v="3"/>
    <x v="3"/>
    <n v="21260"/>
    <n v="32"/>
    <n v="5810"/>
    <n v="1640.49"/>
    <x v="4"/>
  </r>
  <r>
    <x v="2"/>
    <x v="3"/>
    <x v="3"/>
    <n v="22317"/>
    <n v="49"/>
    <n v="5045.4399999999996"/>
    <n v="2315.3000000000002"/>
    <x v="5"/>
  </r>
  <r>
    <x v="2"/>
    <x v="3"/>
    <x v="3"/>
    <n v="22940"/>
    <n v="461"/>
    <n v="65235.87"/>
    <n v="17145.759999999998"/>
    <x v="2"/>
  </r>
  <r>
    <x v="2"/>
    <x v="3"/>
    <x v="3"/>
    <n v="23178"/>
    <n v="120"/>
    <n v="22541.79"/>
    <n v="6202.38"/>
    <x v="2"/>
  </r>
  <r>
    <x v="2"/>
    <x v="3"/>
    <x v="3"/>
    <n v="23600"/>
    <n v="586"/>
    <n v="63555.77"/>
    <n v="17004.04"/>
    <x v="2"/>
  </r>
  <r>
    <x v="2"/>
    <x v="3"/>
    <x v="3"/>
    <n v="23756"/>
    <n v="98"/>
    <n v="21220.57"/>
    <n v="11387.62"/>
    <x v="1"/>
  </r>
  <r>
    <x v="2"/>
    <x v="3"/>
    <x v="3"/>
    <n v="24326"/>
    <n v="119"/>
    <n v="15106.01"/>
    <n v="4609.75"/>
    <x v="4"/>
  </r>
  <r>
    <x v="3"/>
    <x v="3"/>
    <x v="3"/>
    <n v="12184"/>
    <n v="93"/>
    <n v="13202.46"/>
    <n v="6698.54"/>
    <x v="0"/>
  </r>
  <r>
    <x v="3"/>
    <x v="3"/>
    <x v="3"/>
    <n v="12622"/>
    <n v="56"/>
    <n v="16589.32"/>
    <n v="8242.9500000000007"/>
    <x v="1"/>
  </r>
  <r>
    <x v="3"/>
    <x v="3"/>
    <x v="3"/>
    <n v="13527"/>
    <n v="494"/>
    <n v="82018.100000000006"/>
    <n v="18026.22"/>
    <x v="2"/>
  </r>
  <r>
    <x v="3"/>
    <x v="3"/>
    <x v="3"/>
    <n v="13618"/>
    <n v="6"/>
    <n v="2589.15"/>
    <n v="1388.94"/>
    <x v="1"/>
  </r>
  <r>
    <x v="3"/>
    <x v="3"/>
    <x v="3"/>
    <n v="16024"/>
    <n v="130"/>
    <n v="57435.96"/>
    <n v="12931.64"/>
    <x v="3"/>
  </r>
  <r>
    <x v="3"/>
    <x v="3"/>
    <x v="3"/>
    <n v="16650"/>
    <n v="24"/>
    <n v="3397.38"/>
    <n v="1817.25"/>
    <x v="0"/>
  </r>
  <r>
    <x v="3"/>
    <x v="3"/>
    <x v="3"/>
    <n v="17892"/>
    <n v="56"/>
    <n v="7894.83"/>
    <n v="1981.16"/>
    <x v="4"/>
  </r>
  <r>
    <x v="3"/>
    <x v="3"/>
    <x v="3"/>
    <n v="18342"/>
    <n v="138"/>
    <n v="113880.53"/>
    <n v="25356.74"/>
    <x v="3"/>
  </r>
  <r>
    <x v="3"/>
    <x v="3"/>
    <x v="3"/>
    <n v="20177"/>
    <n v="78"/>
    <n v="8341.07"/>
    <n v="2993.86"/>
    <x v="5"/>
  </r>
  <r>
    <x v="3"/>
    <x v="3"/>
    <x v="3"/>
    <n v="21179"/>
    <n v="45"/>
    <n v="4538.91"/>
    <n v="2282.86"/>
    <x v="0"/>
  </r>
  <r>
    <x v="3"/>
    <x v="3"/>
    <x v="3"/>
    <n v="21260"/>
    <n v="49"/>
    <n v="9113.23"/>
    <n v="2118.61"/>
    <x v="4"/>
  </r>
  <r>
    <x v="3"/>
    <x v="3"/>
    <x v="3"/>
    <n v="22317"/>
    <n v="79"/>
    <n v="6825.55"/>
    <n v="2889.19"/>
    <x v="5"/>
  </r>
  <r>
    <x v="3"/>
    <x v="3"/>
    <x v="3"/>
    <n v="22940"/>
    <n v="369"/>
    <n v="50942.45"/>
    <n v="11462.85"/>
    <x v="2"/>
  </r>
  <r>
    <x v="3"/>
    <x v="3"/>
    <x v="3"/>
    <n v="23178"/>
    <n v="298"/>
    <n v="56053.87"/>
    <n v="10476.65"/>
    <x v="2"/>
  </r>
  <r>
    <x v="3"/>
    <x v="3"/>
    <x v="3"/>
    <n v="23600"/>
    <n v="569"/>
    <n v="58759.65"/>
    <n v="13572.08"/>
    <x v="2"/>
  </r>
  <r>
    <x v="3"/>
    <x v="3"/>
    <x v="3"/>
    <n v="23756"/>
    <n v="52"/>
    <n v="8738.66"/>
    <n v="4233.82"/>
    <x v="1"/>
  </r>
  <r>
    <x v="3"/>
    <x v="3"/>
    <x v="3"/>
    <n v="24326"/>
    <n v="131"/>
    <n v="18376"/>
    <n v="4109.53"/>
    <x v="4"/>
  </r>
  <r>
    <x v="0"/>
    <x v="3"/>
    <x v="4"/>
    <n v="12184"/>
    <n v="51"/>
    <n v="6749.21"/>
    <n v="3468.18"/>
    <x v="0"/>
  </r>
  <r>
    <x v="0"/>
    <x v="3"/>
    <x v="4"/>
    <n v="12622"/>
    <n v="54"/>
    <n v="14837.44"/>
    <n v="7812.19"/>
    <x v="1"/>
  </r>
  <r>
    <x v="0"/>
    <x v="3"/>
    <x v="4"/>
    <n v="13527"/>
    <n v="317"/>
    <n v="50921.35"/>
    <n v="11167.58"/>
    <x v="2"/>
  </r>
  <r>
    <x v="0"/>
    <x v="3"/>
    <x v="4"/>
    <n v="13618"/>
    <n v="25"/>
    <n v="9027.33"/>
    <n v="4214.29"/>
    <x v="1"/>
  </r>
  <r>
    <x v="0"/>
    <x v="3"/>
    <x v="4"/>
    <n v="16024"/>
    <n v="277"/>
    <n v="105305.19"/>
    <n v="30503.8"/>
    <x v="3"/>
  </r>
  <r>
    <x v="0"/>
    <x v="3"/>
    <x v="4"/>
    <n v="16650"/>
    <n v="34"/>
    <n v="4447.1499999999996"/>
    <n v="1937.75"/>
    <x v="0"/>
  </r>
  <r>
    <x v="0"/>
    <x v="3"/>
    <x v="4"/>
    <n v="17892"/>
    <n v="163"/>
    <n v="21586.639999999999"/>
    <n v="6716.79"/>
    <x v="4"/>
  </r>
  <r>
    <x v="0"/>
    <x v="3"/>
    <x v="4"/>
    <n v="18342"/>
    <n v="177"/>
    <n v="162792.9"/>
    <n v="43512.72"/>
    <x v="3"/>
  </r>
  <r>
    <x v="0"/>
    <x v="3"/>
    <x v="4"/>
    <n v="20177"/>
    <n v="98"/>
    <n v="10679.12"/>
    <n v="3571.63"/>
    <x v="5"/>
  </r>
  <r>
    <x v="0"/>
    <x v="3"/>
    <x v="4"/>
    <n v="21179"/>
    <n v="32"/>
    <n v="4236.74"/>
    <n v="2013.89"/>
    <x v="0"/>
  </r>
  <r>
    <x v="0"/>
    <x v="3"/>
    <x v="4"/>
    <n v="21260"/>
    <n v="77"/>
    <n v="16466.32"/>
    <n v="4124.43"/>
    <x v="4"/>
  </r>
  <r>
    <x v="0"/>
    <x v="3"/>
    <x v="4"/>
    <n v="22317"/>
    <n v="46"/>
    <n v="4403.24"/>
    <n v="1551.55"/>
    <x v="5"/>
  </r>
  <r>
    <x v="0"/>
    <x v="3"/>
    <x v="4"/>
    <n v="22940"/>
    <n v="760"/>
    <n v="95688.97"/>
    <n v="15754.93"/>
    <x v="2"/>
  </r>
  <r>
    <x v="0"/>
    <x v="3"/>
    <x v="4"/>
    <n v="23178"/>
    <n v="217"/>
    <n v="35281.07"/>
    <n v="6645.57"/>
    <x v="2"/>
  </r>
  <r>
    <x v="0"/>
    <x v="3"/>
    <x v="4"/>
    <n v="23600"/>
    <n v="1329"/>
    <n v="159439.59"/>
    <n v="33747.07"/>
    <x v="2"/>
  </r>
  <r>
    <x v="0"/>
    <x v="3"/>
    <x v="4"/>
    <n v="23756"/>
    <n v="80"/>
    <n v="14883.66"/>
    <n v="7112.43"/>
    <x v="1"/>
  </r>
  <r>
    <x v="0"/>
    <x v="3"/>
    <x v="4"/>
    <n v="24326"/>
    <n v="163"/>
    <n v="23917"/>
    <n v="6733.38"/>
    <x v="4"/>
  </r>
  <r>
    <x v="1"/>
    <x v="3"/>
    <x v="4"/>
    <n v="12184"/>
    <n v="37"/>
    <n v="4139.83"/>
    <n v="2070.67"/>
    <x v="0"/>
  </r>
  <r>
    <x v="1"/>
    <x v="3"/>
    <x v="4"/>
    <n v="12622"/>
    <n v="9"/>
    <n v="2424.2800000000002"/>
    <n v="1135.43"/>
    <x v="1"/>
  </r>
  <r>
    <x v="1"/>
    <x v="3"/>
    <x v="4"/>
    <n v="13527"/>
    <n v="361"/>
    <n v="58357.05"/>
    <n v="11785.43"/>
    <x v="2"/>
  </r>
  <r>
    <x v="1"/>
    <x v="3"/>
    <x v="4"/>
    <n v="13618"/>
    <n v="3"/>
    <n v="1338.52"/>
    <n v="567.39"/>
    <x v="1"/>
  </r>
  <r>
    <x v="1"/>
    <x v="3"/>
    <x v="4"/>
    <n v="16024"/>
    <n v="202"/>
    <n v="95163.66"/>
    <n v="31185.360000000001"/>
    <x v="3"/>
  </r>
  <r>
    <x v="1"/>
    <x v="3"/>
    <x v="4"/>
    <n v="16650"/>
    <n v="22"/>
    <n v="2938.03"/>
    <n v="1616.02"/>
    <x v="0"/>
  </r>
  <r>
    <x v="1"/>
    <x v="3"/>
    <x v="4"/>
    <n v="17892"/>
    <n v="45"/>
    <n v="6629.04"/>
    <n v="1379.85"/>
    <x v="4"/>
  </r>
  <r>
    <x v="1"/>
    <x v="3"/>
    <x v="4"/>
    <n v="18342"/>
    <n v="30"/>
    <n v="25647.95"/>
    <n v="8884.16"/>
    <x v="3"/>
  </r>
  <r>
    <x v="1"/>
    <x v="3"/>
    <x v="4"/>
    <n v="20177"/>
    <n v="18"/>
    <n v="1737.12"/>
    <n v="768.4"/>
    <x v="5"/>
  </r>
  <r>
    <x v="1"/>
    <x v="3"/>
    <x v="4"/>
    <n v="21179"/>
    <n v="38"/>
    <n v="4496.45"/>
    <n v="2244.27"/>
    <x v="0"/>
  </r>
  <r>
    <x v="1"/>
    <x v="3"/>
    <x v="4"/>
    <n v="21260"/>
    <n v="29"/>
    <n v="5482.01"/>
    <n v="1242.49"/>
    <x v="4"/>
  </r>
  <r>
    <x v="1"/>
    <x v="3"/>
    <x v="4"/>
    <n v="22317"/>
    <n v="7"/>
    <n v="657.18"/>
    <n v="285.16000000000003"/>
    <x v="5"/>
  </r>
  <r>
    <x v="1"/>
    <x v="3"/>
    <x v="4"/>
    <n v="22940"/>
    <n v="154"/>
    <n v="21070.87"/>
    <n v="6278.11"/>
    <x v="2"/>
  </r>
  <r>
    <x v="1"/>
    <x v="3"/>
    <x v="4"/>
    <n v="23178"/>
    <n v="227"/>
    <n v="41126.879999999997"/>
    <n v="11066.95"/>
    <x v="2"/>
  </r>
  <r>
    <x v="1"/>
    <x v="3"/>
    <x v="4"/>
    <n v="23600"/>
    <n v="299"/>
    <n v="33435.980000000003"/>
    <n v="10398.9"/>
    <x v="2"/>
  </r>
  <r>
    <x v="1"/>
    <x v="3"/>
    <x v="4"/>
    <n v="23756"/>
    <n v="65"/>
    <n v="10157.73"/>
    <n v="4977.18"/>
    <x v="1"/>
  </r>
  <r>
    <x v="1"/>
    <x v="3"/>
    <x v="4"/>
    <n v="24326"/>
    <n v="42"/>
    <n v="6357.52"/>
    <n v="1614.12"/>
    <x v="4"/>
  </r>
  <r>
    <x v="2"/>
    <x v="3"/>
    <x v="4"/>
    <n v="12184"/>
    <n v="90"/>
    <n v="11365.02"/>
    <n v="7978.16"/>
    <x v="0"/>
  </r>
  <r>
    <x v="2"/>
    <x v="3"/>
    <x v="4"/>
    <n v="12622"/>
    <n v="59"/>
    <n v="13607.53"/>
    <n v="7103.57"/>
    <x v="1"/>
  </r>
  <r>
    <x v="2"/>
    <x v="3"/>
    <x v="4"/>
    <n v="13527"/>
    <n v="247"/>
    <n v="39512.43"/>
    <n v="9227.44"/>
    <x v="2"/>
  </r>
  <r>
    <x v="2"/>
    <x v="3"/>
    <x v="4"/>
    <n v="13618"/>
    <n v="19"/>
    <n v="9053.42"/>
    <n v="5143.5200000000004"/>
    <x v="1"/>
  </r>
  <r>
    <x v="2"/>
    <x v="3"/>
    <x v="4"/>
    <n v="16024"/>
    <n v="347"/>
    <n v="163847.54"/>
    <n v="50635.61"/>
    <x v="3"/>
  </r>
  <r>
    <x v="2"/>
    <x v="3"/>
    <x v="4"/>
    <n v="16650"/>
    <n v="34"/>
    <n v="6576.37"/>
    <n v="5095.8900000000003"/>
    <x v="0"/>
  </r>
  <r>
    <x v="2"/>
    <x v="3"/>
    <x v="4"/>
    <n v="17892"/>
    <n v="93"/>
    <n v="14026.53"/>
    <n v="4137.47"/>
    <x v="4"/>
  </r>
  <r>
    <x v="2"/>
    <x v="3"/>
    <x v="4"/>
    <n v="18342"/>
    <n v="147"/>
    <n v="117921.81"/>
    <n v="29462.18"/>
    <x v="3"/>
  </r>
  <r>
    <x v="2"/>
    <x v="3"/>
    <x v="4"/>
    <n v="20177"/>
    <n v="42"/>
    <n v="4206.3"/>
    <n v="2037.72"/>
    <x v="5"/>
  </r>
  <r>
    <x v="2"/>
    <x v="3"/>
    <x v="4"/>
    <n v="21179"/>
    <n v="50"/>
    <n v="7148.55"/>
    <n v="5352.91"/>
    <x v="0"/>
  </r>
  <r>
    <x v="2"/>
    <x v="3"/>
    <x v="4"/>
    <n v="21260"/>
    <n v="66"/>
    <n v="13788.3"/>
    <n v="3695.62"/>
    <x v="4"/>
  </r>
  <r>
    <x v="2"/>
    <x v="3"/>
    <x v="4"/>
    <n v="22317"/>
    <n v="37"/>
    <n v="3646.31"/>
    <n v="1676.29"/>
    <x v="5"/>
  </r>
  <r>
    <x v="2"/>
    <x v="3"/>
    <x v="4"/>
    <n v="22940"/>
    <n v="267"/>
    <n v="35379.339999999997"/>
    <n v="8837.5400000000009"/>
    <x v="2"/>
  </r>
  <r>
    <x v="2"/>
    <x v="3"/>
    <x v="4"/>
    <n v="23178"/>
    <n v="213"/>
    <n v="38351.589999999997"/>
    <n v="10957.55"/>
    <x v="2"/>
  </r>
  <r>
    <x v="2"/>
    <x v="3"/>
    <x v="4"/>
    <n v="23600"/>
    <n v="481"/>
    <n v="53237.9"/>
    <n v="16899.63"/>
    <x v="2"/>
  </r>
  <r>
    <x v="2"/>
    <x v="3"/>
    <x v="4"/>
    <n v="23756"/>
    <n v="120"/>
    <n v="23460.53"/>
    <n v="11535.88"/>
    <x v="1"/>
  </r>
  <r>
    <x v="2"/>
    <x v="3"/>
    <x v="4"/>
    <n v="24326"/>
    <n v="88"/>
    <n v="11217.7"/>
    <n v="3806.54"/>
    <x v="4"/>
  </r>
  <r>
    <x v="3"/>
    <x v="3"/>
    <x v="4"/>
    <n v="12184"/>
    <n v="63"/>
    <n v="8169.73"/>
    <n v="4227.3100000000004"/>
    <x v="0"/>
  </r>
  <r>
    <x v="3"/>
    <x v="3"/>
    <x v="4"/>
    <n v="12622"/>
    <n v="56"/>
    <n v="16355.71"/>
    <n v="7228.57"/>
    <x v="1"/>
  </r>
  <r>
    <x v="3"/>
    <x v="3"/>
    <x v="4"/>
    <n v="13527"/>
    <n v="258"/>
    <n v="43600.5"/>
    <n v="8447.09"/>
    <x v="2"/>
  </r>
  <r>
    <x v="3"/>
    <x v="3"/>
    <x v="4"/>
    <n v="13618"/>
    <n v="13"/>
    <n v="5164.43"/>
    <n v="2321.9699999999998"/>
    <x v="1"/>
  </r>
  <r>
    <x v="3"/>
    <x v="3"/>
    <x v="4"/>
    <n v="16024"/>
    <n v="109"/>
    <n v="42804.7"/>
    <n v="11498.67"/>
    <x v="3"/>
  </r>
  <r>
    <x v="3"/>
    <x v="3"/>
    <x v="4"/>
    <n v="16650"/>
    <n v="39"/>
    <n v="6756.94"/>
    <n v="4393.99"/>
    <x v="0"/>
  </r>
  <r>
    <x v="3"/>
    <x v="3"/>
    <x v="4"/>
    <n v="17892"/>
    <n v="88"/>
    <n v="12967.06"/>
    <n v="3470.29"/>
    <x v="4"/>
  </r>
  <r>
    <x v="3"/>
    <x v="3"/>
    <x v="4"/>
    <n v="18342"/>
    <n v="189"/>
    <n v="160573.82999999999"/>
    <n v="45813.06"/>
    <x v="3"/>
  </r>
  <r>
    <x v="3"/>
    <x v="3"/>
    <x v="4"/>
    <n v="20177"/>
    <n v="85"/>
    <n v="9442.24"/>
    <n v="3904.88"/>
    <x v="5"/>
  </r>
  <r>
    <x v="3"/>
    <x v="3"/>
    <x v="4"/>
    <n v="21179"/>
    <n v="40"/>
    <n v="4011.47"/>
    <n v="2578.0300000000002"/>
    <x v="0"/>
  </r>
  <r>
    <x v="3"/>
    <x v="3"/>
    <x v="4"/>
    <n v="21260"/>
    <n v="65"/>
    <n v="11391.3"/>
    <n v="2871.82"/>
    <x v="4"/>
  </r>
  <r>
    <x v="3"/>
    <x v="3"/>
    <x v="4"/>
    <n v="22317"/>
    <n v="34"/>
    <n v="2692.58"/>
    <n v="933.1"/>
    <x v="5"/>
  </r>
  <r>
    <x v="3"/>
    <x v="3"/>
    <x v="4"/>
    <n v="22940"/>
    <n v="260"/>
    <n v="31147.69"/>
    <n v="6664.68"/>
    <x v="2"/>
  </r>
  <r>
    <x v="3"/>
    <x v="3"/>
    <x v="4"/>
    <n v="23178"/>
    <n v="313"/>
    <n v="51920.12"/>
    <n v="9543.08"/>
    <x v="2"/>
  </r>
  <r>
    <x v="3"/>
    <x v="3"/>
    <x v="4"/>
    <n v="23600"/>
    <n v="861"/>
    <n v="91289.31"/>
    <n v="23942.29"/>
    <x v="2"/>
  </r>
  <r>
    <x v="3"/>
    <x v="3"/>
    <x v="4"/>
    <n v="23756"/>
    <n v="64"/>
    <n v="12532.06"/>
    <n v="5610.73"/>
    <x v="1"/>
  </r>
  <r>
    <x v="3"/>
    <x v="3"/>
    <x v="4"/>
    <n v="24326"/>
    <n v="74"/>
    <n v="9215.36"/>
    <n v="2365.41"/>
    <x v="4"/>
  </r>
  <r>
    <x v="0"/>
    <x v="3"/>
    <x v="5"/>
    <n v="12184"/>
    <n v="105"/>
    <n v="13673.27"/>
    <n v="7101.77"/>
    <x v="0"/>
  </r>
  <r>
    <x v="0"/>
    <x v="3"/>
    <x v="5"/>
    <n v="12622"/>
    <n v="30"/>
    <n v="8918.0300000000007"/>
    <n v="4059.29"/>
    <x v="1"/>
  </r>
  <r>
    <x v="0"/>
    <x v="3"/>
    <x v="5"/>
    <n v="13527"/>
    <n v="506"/>
    <n v="80869.86"/>
    <n v="14927.44"/>
    <x v="2"/>
  </r>
  <r>
    <x v="0"/>
    <x v="3"/>
    <x v="5"/>
    <n v="13618"/>
    <n v="30"/>
    <n v="11203.33"/>
    <n v="5955.83"/>
    <x v="1"/>
  </r>
  <r>
    <x v="0"/>
    <x v="3"/>
    <x v="5"/>
    <n v="16024"/>
    <n v="296"/>
    <n v="126945.95"/>
    <n v="34743.21"/>
    <x v="3"/>
  </r>
  <r>
    <x v="0"/>
    <x v="3"/>
    <x v="5"/>
    <n v="16650"/>
    <n v="60"/>
    <n v="7639.55"/>
    <n v="3118.85"/>
    <x v="0"/>
  </r>
  <r>
    <x v="0"/>
    <x v="3"/>
    <x v="5"/>
    <n v="17892"/>
    <n v="105"/>
    <n v="13748.74"/>
    <n v="4112.99"/>
    <x v="4"/>
  </r>
  <r>
    <x v="0"/>
    <x v="3"/>
    <x v="5"/>
    <n v="18342"/>
    <n v="230"/>
    <n v="195285.8"/>
    <n v="63429.760000000002"/>
    <x v="3"/>
  </r>
  <r>
    <x v="0"/>
    <x v="3"/>
    <x v="5"/>
    <n v="20177"/>
    <n v="83"/>
    <n v="8522.17"/>
    <n v="3483.24"/>
    <x v="5"/>
  </r>
  <r>
    <x v="0"/>
    <x v="3"/>
    <x v="5"/>
    <n v="21179"/>
    <n v="29"/>
    <n v="3511.63"/>
    <n v="1695.42"/>
    <x v="0"/>
  </r>
  <r>
    <x v="0"/>
    <x v="3"/>
    <x v="5"/>
    <n v="21260"/>
    <n v="78"/>
    <n v="16281.61"/>
    <n v="4056.53"/>
    <x v="4"/>
  </r>
  <r>
    <x v="0"/>
    <x v="3"/>
    <x v="5"/>
    <n v="22317"/>
    <n v="59"/>
    <n v="5763.19"/>
    <n v="1896.66"/>
    <x v="5"/>
  </r>
  <r>
    <x v="0"/>
    <x v="3"/>
    <x v="5"/>
    <n v="22940"/>
    <n v="892"/>
    <n v="111517.18"/>
    <n v="17955.240000000002"/>
    <x v="2"/>
  </r>
  <r>
    <x v="0"/>
    <x v="3"/>
    <x v="5"/>
    <n v="23178"/>
    <n v="325"/>
    <n v="52367.7"/>
    <n v="10296.77"/>
    <x v="2"/>
  </r>
  <r>
    <x v="0"/>
    <x v="3"/>
    <x v="5"/>
    <n v="23600"/>
    <n v="903"/>
    <n v="104500.84"/>
    <n v="22301.89"/>
    <x v="2"/>
  </r>
  <r>
    <x v="0"/>
    <x v="3"/>
    <x v="5"/>
    <n v="23756"/>
    <n v="72"/>
    <n v="11431.88"/>
    <n v="5961.43"/>
    <x v="1"/>
  </r>
  <r>
    <x v="0"/>
    <x v="3"/>
    <x v="5"/>
    <n v="24326"/>
    <n v="206"/>
    <n v="30124.47"/>
    <n v="9645.5"/>
    <x v="4"/>
  </r>
  <r>
    <x v="1"/>
    <x v="3"/>
    <x v="5"/>
    <n v="12184"/>
    <n v="27"/>
    <n v="3181"/>
    <n v="1493.64"/>
    <x v="0"/>
  </r>
  <r>
    <x v="1"/>
    <x v="3"/>
    <x v="5"/>
    <n v="12622"/>
    <n v="15"/>
    <n v="3745.74"/>
    <n v="1414.96"/>
    <x v="1"/>
  </r>
  <r>
    <x v="1"/>
    <x v="3"/>
    <x v="5"/>
    <n v="13527"/>
    <n v="335"/>
    <n v="52191.040000000001"/>
    <n v="10558.61"/>
    <x v="2"/>
  </r>
  <r>
    <x v="1"/>
    <x v="3"/>
    <x v="5"/>
    <n v="13618"/>
    <n v="8"/>
    <n v="2768.99"/>
    <n v="1141.77"/>
    <x v="1"/>
  </r>
  <r>
    <x v="1"/>
    <x v="3"/>
    <x v="5"/>
    <n v="16024"/>
    <n v="204"/>
    <n v="91676.91"/>
    <n v="27715.5"/>
    <x v="3"/>
  </r>
  <r>
    <x v="1"/>
    <x v="3"/>
    <x v="5"/>
    <n v="16650"/>
    <n v="35"/>
    <n v="5724.39"/>
    <n v="3926.69"/>
    <x v="0"/>
  </r>
  <r>
    <x v="1"/>
    <x v="3"/>
    <x v="5"/>
    <n v="17892"/>
    <n v="104"/>
    <n v="15447.6"/>
    <n v="3245.07"/>
    <x v="4"/>
  </r>
  <r>
    <x v="1"/>
    <x v="3"/>
    <x v="5"/>
    <n v="18342"/>
    <n v="30"/>
    <n v="23991.48"/>
    <n v="7062.11"/>
    <x v="3"/>
  </r>
  <r>
    <x v="1"/>
    <x v="3"/>
    <x v="5"/>
    <n v="20177"/>
    <n v="28"/>
    <n v="2904.88"/>
    <n v="1171.44"/>
    <x v="5"/>
  </r>
  <r>
    <x v="1"/>
    <x v="3"/>
    <x v="5"/>
    <n v="21179"/>
    <n v="28"/>
    <n v="3385.84"/>
    <n v="2025.3"/>
    <x v="0"/>
  </r>
  <r>
    <x v="1"/>
    <x v="3"/>
    <x v="5"/>
    <n v="21260"/>
    <n v="39"/>
    <n v="7676.24"/>
    <n v="1901.77"/>
    <x v="4"/>
  </r>
  <r>
    <x v="1"/>
    <x v="3"/>
    <x v="5"/>
    <n v="22317"/>
    <n v="18"/>
    <n v="1365.4"/>
    <n v="643.41"/>
    <x v="5"/>
  </r>
  <r>
    <x v="1"/>
    <x v="3"/>
    <x v="5"/>
    <n v="22940"/>
    <n v="198"/>
    <n v="28730.17"/>
    <n v="8485.5400000000009"/>
    <x v="2"/>
  </r>
  <r>
    <x v="1"/>
    <x v="3"/>
    <x v="5"/>
    <n v="23178"/>
    <n v="278"/>
    <n v="51616.18"/>
    <n v="12552.86"/>
    <x v="2"/>
  </r>
  <r>
    <x v="1"/>
    <x v="3"/>
    <x v="5"/>
    <n v="23600"/>
    <n v="584"/>
    <n v="66830.460000000006"/>
    <n v="18478.419999999998"/>
    <x v="2"/>
  </r>
  <r>
    <x v="1"/>
    <x v="3"/>
    <x v="5"/>
    <n v="23756"/>
    <n v="50"/>
    <n v="8217.2199999999993"/>
    <n v="3613.82"/>
    <x v="1"/>
  </r>
  <r>
    <x v="1"/>
    <x v="3"/>
    <x v="5"/>
    <n v="24326"/>
    <n v="27"/>
    <n v="3597.51"/>
    <n v="1177.3399999999999"/>
    <x v="4"/>
  </r>
  <r>
    <x v="2"/>
    <x v="3"/>
    <x v="5"/>
    <n v="12184"/>
    <n v="113"/>
    <n v="13111.04"/>
    <n v="8979.7900000000009"/>
    <x v="0"/>
  </r>
  <r>
    <x v="2"/>
    <x v="3"/>
    <x v="5"/>
    <n v="12622"/>
    <n v="23"/>
    <n v="7665"/>
    <n v="4244.6400000000003"/>
    <x v="1"/>
  </r>
  <r>
    <x v="2"/>
    <x v="3"/>
    <x v="5"/>
    <n v="13527"/>
    <n v="477"/>
    <n v="80276.28"/>
    <n v="17655.23"/>
    <x v="2"/>
  </r>
  <r>
    <x v="2"/>
    <x v="3"/>
    <x v="5"/>
    <n v="13618"/>
    <n v="20"/>
    <n v="8047.58"/>
    <n v="4687.3100000000004"/>
    <x v="1"/>
  </r>
  <r>
    <x v="2"/>
    <x v="3"/>
    <x v="5"/>
    <n v="16024"/>
    <n v="273"/>
    <n v="105055.03"/>
    <n v="28051.81"/>
    <x v="3"/>
  </r>
  <r>
    <x v="2"/>
    <x v="3"/>
    <x v="5"/>
    <n v="16650"/>
    <n v="44"/>
    <n v="5662.07"/>
    <n v="3515.83"/>
    <x v="0"/>
  </r>
  <r>
    <x v="2"/>
    <x v="3"/>
    <x v="5"/>
    <n v="17892"/>
    <n v="74"/>
    <n v="9957.9500000000007"/>
    <n v="2607.9"/>
    <x v="4"/>
  </r>
  <r>
    <x v="2"/>
    <x v="3"/>
    <x v="5"/>
    <n v="18342"/>
    <n v="90"/>
    <n v="78861.55"/>
    <n v="24748.73"/>
    <x v="3"/>
  </r>
  <r>
    <x v="2"/>
    <x v="3"/>
    <x v="5"/>
    <n v="20177"/>
    <n v="61"/>
    <n v="5906.37"/>
    <n v="2870.8"/>
    <x v="5"/>
  </r>
  <r>
    <x v="2"/>
    <x v="3"/>
    <x v="5"/>
    <n v="21179"/>
    <n v="43"/>
    <n v="6710.98"/>
    <n v="3872.02"/>
    <x v="0"/>
  </r>
  <r>
    <x v="2"/>
    <x v="3"/>
    <x v="5"/>
    <n v="21260"/>
    <n v="64"/>
    <n v="13795.76"/>
    <n v="4588.88"/>
    <x v="4"/>
  </r>
  <r>
    <x v="2"/>
    <x v="3"/>
    <x v="5"/>
    <n v="22317"/>
    <n v="34"/>
    <n v="2743.06"/>
    <n v="1357.31"/>
    <x v="5"/>
  </r>
  <r>
    <x v="2"/>
    <x v="3"/>
    <x v="5"/>
    <n v="22940"/>
    <n v="717"/>
    <n v="101934.61"/>
    <n v="25502.81"/>
    <x v="2"/>
  </r>
  <r>
    <x v="2"/>
    <x v="3"/>
    <x v="5"/>
    <n v="23178"/>
    <n v="128"/>
    <n v="24203.11"/>
    <n v="6037.57"/>
    <x v="2"/>
  </r>
  <r>
    <x v="2"/>
    <x v="3"/>
    <x v="5"/>
    <n v="23600"/>
    <n v="429"/>
    <n v="53845.48"/>
    <n v="14302.89"/>
    <x v="2"/>
  </r>
  <r>
    <x v="2"/>
    <x v="3"/>
    <x v="5"/>
    <n v="23756"/>
    <n v="118"/>
    <n v="24373.54"/>
    <n v="13788.89"/>
    <x v="1"/>
  </r>
  <r>
    <x v="2"/>
    <x v="3"/>
    <x v="5"/>
    <n v="24326"/>
    <n v="77"/>
    <n v="11078.6"/>
    <n v="3750.19"/>
    <x v="4"/>
  </r>
  <r>
    <x v="3"/>
    <x v="3"/>
    <x v="5"/>
    <n v="12184"/>
    <n v="58"/>
    <n v="6215.29"/>
    <n v="3384.13"/>
    <x v="0"/>
  </r>
  <r>
    <x v="3"/>
    <x v="3"/>
    <x v="5"/>
    <n v="12622"/>
    <n v="34"/>
    <n v="9762.08"/>
    <n v="4671.22"/>
    <x v="1"/>
  </r>
  <r>
    <x v="3"/>
    <x v="3"/>
    <x v="5"/>
    <n v="13527"/>
    <n v="625"/>
    <n v="100262.77"/>
    <n v="19107.16"/>
    <x v="2"/>
  </r>
  <r>
    <x v="3"/>
    <x v="3"/>
    <x v="5"/>
    <n v="13618"/>
    <n v="8"/>
    <n v="2793.04"/>
    <n v="1234.54"/>
    <x v="1"/>
  </r>
  <r>
    <x v="3"/>
    <x v="3"/>
    <x v="5"/>
    <n v="16024"/>
    <n v="218"/>
    <n v="90819.27"/>
    <n v="24126.17"/>
    <x v="3"/>
  </r>
  <r>
    <x v="3"/>
    <x v="3"/>
    <x v="5"/>
    <n v="16650"/>
    <n v="25"/>
    <n v="3165.56"/>
    <n v="1934"/>
    <x v="0"/>
  </r>
  <r>
    <x v="3"/>
    <x v="3"/>
    <x v="5"/>
    <n v="17892"/>
    <n v="77"/>
    <n v="10705"/>
    <n v="2761.83"/>
    <x v="4"/>
  </r>
  <r>
    <x v="3"/>
    <x v="3"/>
    <x v="5"/>
    <n v="18342"/>
    <n v="162"/>
    <n v="129363.66"/>
    <n v="35581.79"/>
    <x v="3"/>
  </r>
  <r>
    <x v="3"/>
    <x v="3"/>
    <x v="5"/>
    <n v="20177"/>
    <n v="53"/>
    <n v="4894.13"/>
    <n v="1775.71"/>
    <x v="5"/>
  </r>
  <r>
    <x v="3"/>
    <x v="3"/>
    <x v="5"/>
    <n v="21179"/>
    <n v="38"/>
    <n v="5404.39"/>
    <n v="2664.33"/>
    <x v="0"/>
  </r>
  <r>
    <x v="3"/>
    <x v="3"/>
    <x v="5"/>
    <n v="21260"/>
    <n v="81"/>
    <n v="13866.29"/>
    <n v="3004.09"/>
    <x v="4"/>
  </r>
  <r>
    <x v="3"/>
    <x v="3"/>
    <x v="5"/>
    <n v="22317"/>
    <n v="48"/>
    <n v="3930.27"/>
    <n v="1352.7"/>
    <x v="5"/>
  </r>
  <r>
    <x v="3"/>
    <x v="3"/>
    <x v="5"/>
    <n v="22940"/>
    <n v="670"/>
    <n v="83817.37"/>
    <n v="18168.48"/>
    <x v="2"/>
  </r>
  <r>
    <x v="3"/>
    <x v="3"/>
    <x v="5"/>
    <n v="23178"/>
    <n v="138"/>
    <n v="24819.9"/>
    <n v="4395.07"/>
    <x v="2"/>
  </r>
  <r>
    <x v="3"/>
    <x v="3"/>
    <x v="5"/>
    <n v="23600"/>
    <n v="866"/>
    <n v="86577.79"/>
    <n v="18208.32"/>
    <x v="2"/>
  </r>
  <r>
    <x v="3"/>
    <x v="3"/>
    <x v="5"/>
    <n v="23756"/>
    <n v="98"/>
    <n v="20734.439999999999"/>
    <n v="8301.39"/>
    <x v="1"/>
  </r>
  <r>
    <x v="3"/>
    <x v="3"/>
    <x v="5"/>
    <n v="24326"/>
    <n v="88"/>
    <n v="11600.02"/>
    <n v="3142.17"/>
    <x v="4"/>
  </r>
  <r>
    <x v="0"/>
    <x v="3"/>
    <x v="6"/>
    <n v="12184"/>
    <n v="52"/>
    <n v="6199.24"/>
    <n v="2786.73"/>
    <x v="0"/>
  </r>
  <r>
    <x v="0"/>
    <x v="3"/>
    <x v="6"/>
    <n v="12622"/>
    <n v="41"/>
    <n v="10224.549999999999"/>
    <n v="4647.83"/>
    <x v="1"/>
  </r>
  <r>
    <x v="0"/>
    <x v="3"/>
    <x v="6"/>
    <n v="13527"/>
    <n v="473"/>
    <n v="80793.08"/>
    <n v="16765.939999999999"/>
    <x v="2"/>
  </r>
  <r>
    <x v="0"/>
    <x v="3"/>
    <x v="6"/>
    <n v="13618"/>
    <n v="28"/>
    <n v="12517.64"/>
    <n v="5413.16"/>
    <x v="1"/>
  </r>
  <r>
    <x v="0"/>
    <x v="3"/>
    <x v="6"/>
    <n v="16024"/>
    <n v="254"/>
    <n v="102862.6"/>
    <n v="29822.6"/>
    <x v="3"/>
  </r>
  <r>
    <x v="0"/>
    <x v="3"/>
    <x v="6"/>
    <n v="16650"/>
    <n v="79"/>
    <n v="12824.77"/>
    <n v="6986.33"/>
    <x v="0"/>
  </r>
  <r>
    <x v="0"/>
    <x v="3"/>
    <x v="6"/>
    <n v="17892"/>
    <n v="131"/>
    <n v="19407.52"/>
    <n v="5280.52"/>
    <x v="4"/>
  </r>
  <r>
    <x v="0"/>
    <x v="3"/>
    <x v="6"/>
    <n v="18342"/>
    <n v="212"/>
    <n v="177616.58"/>
    <n v="53138.54"/>
    <x v="3"/>
  </r>
  <r>
    <x v="0"/>
    <x v="3"/>
    <x v="6"/>
    <n v="20177"/>
    <n v="138"/>
    <n v="15619.63"/>
    <n v="5215.2700000000004"/>
    <x v="5"/>
  </r>
  <r>
    <x v="0"/>
    <x v="3"/>
    <x v="6"/>
    <n v="21179"/>
    <n v="37"/>
    <n v="3671.56"/>
    <n v="1499.01"/>
    <x v="0"/>
  </r>
  <r>
    <x v="0"/>
    <x v="3"/>
    <x v="6"/>
    <n v="21260"/>
    <n v="93"/>
    <n v="16813.21"/>
    <n v="4411.58"/>
    <x v="4"/>
  </r>
  <r>
    <x v="0"/>
    <x v="3"/>
    <x v="6"/>
    <n v="22317"/>
    <n v="50"/>
    <n v="4348.82"/>
    <n v="1521.26"/>
    <x v="5"/>
  </r>
  <r>
    <x v="0"/>
    <x v="3"/>
    <x v="6"/>
    <n v="22940"/>
    <n v="573"/>
    <n v="72944.100000000006"/>
    <n v="12535.47"/>
    <x v="2"/>
  </r>
  <r>
    <x v="0"/>
    <x v="3"/>
    <x v="6"/>
    <n v="23178"/>
    <n v="366"/>
    <n v="67037.62"/>
    <n v="12677.9"/>
    <x v="2"/>
  </r>
  <r>
    <x v="0"/>
    <x v="3"/>
    <x v="6"/>
    <n v="23600"/>
    <n v="538"/>
    <n v="54465.04"/>
    <n v="14058.8"/>
    <x v="2"/>
  </r>
  <r>
    <x v="0"/>
    <x v="3"/>
    <x v="6"/>
    <n v="23756"/>
    <n v="114"/>
    <n v="17594.349999999999"/>
    <n v="8944.3799999999992"/>
    <x v="1"/>
  </r>
  <r>
    <x v="0"/>
    <x v="3"/>
    <x v="6"/>
    <n v="24326"/>
    <n v="123"/>
    <n v="17042.86"/>
    <n v="4342.7299999999996"/>
    <x v="4"/>
  </r>
  <r>
    <x v="1"/>
    <x v="3"/>
    <x v="6"/>
    <n v="12184"/>
    <n v="26"/>
    <n v="3463.15"/>
    <n v="1988.8"/>
    <x v="0"/>
  </r>
  <r>
    <x v="1"/>
    <x v="3"/>
    <x v="6"/>
    <n v="12622"/>
    <n v="14"/>
    <n v="3526.51"/>
    <n v="1418.91"/>
    <x v="1"/>
  </r>
  <r>
    <x v="1"/>
    <x v="3"/>
    <x v="6"/>
    <n v="13527"/>
    <n v="192"/>
    <n v="28228.89"/>
    <n v="5121.47"/>
    <x v="2"/>
  </r>
  <r>
    <x v="1"/>
    <x v="3"/>
    <x v="6"/>
    <n v="13618"/>
    <n v="6"/>
    <n v="2285.5100000000002"/>
    <n v="1122.1300000000001"/>
    <x v="1"/>
  </r>
  <r>
    <x v="1"/>
    <x v="3"/>
    <x v="6"/>
    <n v="16024"/>
    <n v="203"/>
    <n v="94042.03"/>
    <n v="27074.11"/>
    <x v="3"/>
  </r>
  <r>
    <x v="1"/>
    <x v="3"/>
    <x v="6"/>
    <n v="16650"/>
    <n v="25"/>
    <n v="4798.46"/>
    <n v="3108.59"/>
    <x v="0"/>
  </r>
  <r>
    <x v="1"/>
    <x v="3"/>
    <x v="6"/>
    <n v="17892"/>
    <n v="86"/>
    <n v="11346.54"/>
    <n v="2922.09"/>
    <x v="4"/>
  </r>
  <r>
    <x v="1"/>
    <x v="3"/>
    <x v="6"/>
    <n v="18342"/>
    <n v="30"/>
    <n v="23717.43"/>
    <n v="6806.6"/>
    <x v="3"/>
  </r>
  <r>
    <x v="1"/>
    <x v="3"/>
    <x v="6"/>
    <n v="20177"/>
    <n v="15"/>
    <n v="1536.38"/>
    <n v="582.70000000000005"/>
    <x v="5"/>
  </r>
  <r>
    <x v="1"/>
    <x v="3"/>
    <x v="6"/>
    <n v="21179"/>
    <n v="22"/>
    <n v="2483.06"/>
    <n v="1575.8"/>
    <x v="0"/>
  </r>
  <r>
    <x v="1"/>
    <x v="3"/>
    <x v="6"/>
    <n v="21260"/>
    <n v="53"/>
    <n v="10769.03"/>
    <n v="2979.64"/>
    <x v="4"/>
  </r>
  <r>
    <x v="1"/>
    <x v="3"/>
    <x v="6"/>
    <n v="22317"/>
    <n v="12"/>
    <n v="1272.9000000000001"/>
    <n v="548.77"/>
    <x v="5"/>
  </r>
  <r>
    <x v="1"/>
    <x v="3"/>
    <x v="6"/>
    <n v="22940"/>
    <n v="218"/>
    <n v="27475.99"/>
    <n v="8201.26"/>
    <x v="2"/>
  </r>
  <r>
    <x v="1"/>
    <x v="3"/>
    <x v="6"/>
    <n v="23178"/>
    <n v="117"/>
    <n v="22923.27"/>
    <n v="5402.68"/>
    <x v="2"/>
  </r>
  <r>
    <x v="1"/>
    <x v="3"/>
    <x v="6"/>
    <n v="23600"/>
    <n v="567"/>
    <n v="68402.740000000005"/>
    <n v="17021.919999999998"/>
    <x v="2"/>
  </r>
  <r>
    <x v="1"/>
    <x v="3"/>
    <x v="6"/>
    <n v="23756"/>
    <n v="47"/>
    <n v="8605.5300000000007"/>
    <n v="3889"/>
    <x v="1"/>
  </r>
  <r>
    <x v="1"/>
    <x v="3"/>
    <x v="6"/>
    <n v="24326"/>
    <n v="19"/>
    <n v="2665.18"/>
    <n v="727.82"/>
    <x v="4"/>
  </r>
  <r>
    <x v="2"/>
    <x v="3"/>
    <x v="6"/>
    <n v="12184"/>
    <n v="65"/>
    <n v="7680.08"/>
    <n v="4649.8999999999996"/>
    <x v="0"/>
  </r>
  <r>
    <x v="2"/>
    <x v="3"/>
    <x v="6"/>
    <n v="12622"/>
    <n v="49"/>
    <n v="12825.13"/>
    <n v="7503.66"/>
    <x v="1"/>
  </r>
  <r>
    <x v="2"/>
    <x v="3"/>
    <x v="6"/>
    <n v="13527"/>
    <n v="345"/>
    <n v="62572.57"/>
    <n v="15967.27"/>
    <x v="2"/>
  </r>
  <r>
    <x v="2"/>
    <x v="3"/>
    <x v="6"/>
    <n v="13618"/>
    <n v="18"/>
    <n v="6839.4"/>
    <n v="4114.01"/>
    <x v="1"/>
  </r>
  <r>
    <x v="2"/>
    <x v="3"/>
    <x v="6"/>
    <n v="16024"/>
    <n v="326"/>
    <n v="149521.41"/>
    <n v="46726.879999999997"/>
    <x v="3"/>
  </r>
  <r>
    <x v="2"/>
    <x v="3"/>
    <x v="6"/>
    <n v="16650"/>
    <n v="37"/>
    <n v="6896.72"/>
    <n v="5409.38"/>
    <x v="0"/>
  </r>
  <r>
    <x v="2"/>
    <x v="3"/>
    <x v="6"/>
    <n v="17892"/>
    <n v="67"/>
    <n v="9309"/>
    <n v="2801.04"/>
    <x v="4"/>
  </r>
  <r>
    <x v="2"/>
    <x v="3"/>
    <x v="6"/>
    <n v="18342"/>
    <n v="148"/>
    <n v="119731.78"/>
    <n v="40798.300000000003"/>
    <x v="3"/>
  </r>
  <r>
    <x v="2"/>
    <x v="3"/>
    <x v="6"/>
    <n v="20177"/>
    <n v="53"/>
    <n v="5234.8599999999997"/>
    <n v="2268.12"/>
    <x v="5"/>
  </r>
  <r>
    <x v="2"/>
    <x v="3"/>
    <x v="6"/>
    <n v="21179"/>
    <n v="39"/>
    <n v="5314.24"/>
    <n v="4007.71"/>
    <x v="0"/>
  </r>
  <r>
    <x v="2"/>
    <x v="3"/>
    <x v="6"/>
    <n v="21260"/>
    <n v="57"/>
    <n v="11971.25"/>
    <n v="4035.82"/>
    <x v="4"/>
  </r>
  <r>
    <x v="2"/>
    <x v="3"/>
    <x v="6"/>
    <n v="22317"/>
    <n v="25"/>
    <n v="2389.09"/>
    <n v="1173.82"/>
    <x v="5"/>
  </r>
  <r>
    <x v="2"/>
    <x v="3"/>
    <x v="6"/>
    <n v="22940"/>
    <n v="483"/>
    <n v="68547.929999999993"/>
    <n v="18809.18"/>
    <x v="2"/>
  </r>
  <r>
    <x v="2"/>
    <x v="3"/>
    <x v="6"/>
    <n v="23178"/>
    <n v="115"/>
    <n v="21208.55"/>
    <n v="4719.62"/>
    <x v="2"/>
  </r>
  <r>
    <x v="2"/>
    <x v="3"/>
    <x v="6"/>
    <n v="23600"/>
    <n v="846"/>
    <n v="101763.23"/>
    <n v="25474.47"/>
    <x v="2"/>
  </r>
  <r>
    <x v="2"/>
    <x v="3"/>
    <x v="6"/>
    <n v="23756"/>
    <n v="116"/>
    <n v="23256.93"/>
    <n v="12620.9"/>
    <x v="1"/>
  </r>
  <r>
    <x v="2"/>
    <x v="3"/>
    <x v="6"/>
    <n v="24326"/>
    <n v="115"/>
    <n v="18310.05"/>
    <n v="6355.22"/>
    <x v="4"/>
  </r>
  <r>
    <x v="3"/>
    <x v="3"/>
    <x v="6"/>
    <n v="12184"/>
    <n v="63"/>
    <n v="8896.16"/>
    <n v="5626.64"/>
    <x v="0"/>
  </r>
  <r>
    <x v="3"/>
    <x v="3"/>
    <x v="6"/>
    <n v="12622"/>
    <n v="29"/>
    <n v="7406.53"/>
    <n v="3285.72"/>
    <x v="1"/>
  </r>
  <r>
    <x v="3"/>
    <x v="3"/>
    <x v="6"/>
    <n v="13527"/>
    <n v="540"/>
    <n v="92985.65"/>
    <n v="18480.39"/>
    <x v="2"/>
  </r>
  <r>
    <x v="3"/>
    <x v="3"/>
    <x v="6"/>
    <n v="13618"/>
    <n v="13"/>
    <n v="5339.88"/>
    <n v="2685.39"/>
    <x v="1"/>
  </r>
  <r>
    <x v="3"/>
    <x v="3"/>
    <x v="6"/>
    <n v="16024"/>
    <n v="194"/>
    <n v="85938.97"/>
    <n v="19348.03"/>
    <x v="3"/>
  </r>
  <r>
    <x v="3"/>
    <x v="3"/>
    <x v="6"/>
    <n v="16650"/>
    <n v="39"/>
    <n v="5433.67"/>
    <n v="2855.97"/>
    <x v="0"/>
  </r>
  <r>
    <x v="3"/>
    <x v="3"/>
    <x v="6"/>
    <n v="17892"/>
    <n v="55"/>
    <n v="7328.72"/>
    <n v="1642.54"/>
    <x v="4"/>
  </r>
  <r>
    <x v="3"/>
    <x v="3"/>
    <x v="6"/>
    <n v="18342"/>
    <n v="78"/>
    <n v="62287.17"/>
    <n v="15810.71"/>
    <x v="3"/>
  </r>
  <r>
    <x v="3"/>
    <x v="3"/>
    <x v="6"/>
    <n v="20177"/>
    <n v="86"/>
    <n v="9265.5400000000009"/>
    <n v="3825.2"/>
    <x v="5"/>
  </r>
  <r>
    <x v="3"/>
    <x v="3"/>
    <x v="6"/>
    <n v="21179"/>
    <n v="64"/>
    <n v="7517.38"/>
    <n v="3878.19"/>
    <x v="0"/>
  </r>
  <r>
    <x v="3"/>
    <x v="3"/>
    <x v="6"/>
    <n v="21260"/>
    <n v="63"/>
    <n v="12411.78"/>
    <n v="3116.5"/>
    <x v="4"/>
  </r>
  <r>
    <x v="3"/>
    <x v="3"/>
    <x v="6"/>
    <n v="22317"/>
    <n v="33"/>
    <n v="3086.29"/>
    <n v="1080.8699999999999"/>
    <x v="5"/>
  </r>
  <r>
    <x v="3"/>
    <x v="3"/>
    <x v="6"/>
    <n v="22940"/>
    <n v="556"/>
    <n v="67438.23"/>
    <n v="14035.76"/>
    <x v="2"/>
  </r>
  <r>
    <x v="3"/>
    <x v="3"/>
    <x v="6"/>
    <n v="23178"/>
    <n v="311"/>
    <n v="51234.03"/>
    <n v="10446.89"/>
    <x v="2"/>
  </r>
  <r>
    <x v="3"/>
    <x v="3"/>
    <x v="6"/>
    <n v="23600"/>
    <n v="1342"/>
    <n v="157332.25"/>
    <n v="38362.870000000003"/>
    <x v="2"/>
  </r>
  <r>
    <x v="3"/>
    <x v="3"/>
    <x v="6"/>
    <n v="23756"/>
    <n v="119"/>
    <n v="20904.349999999999"/>
    <n v="10610.65"/>
    <x v="1"/>
  </r>
  <r>
    <x v="3"/>
    <x v="3"/>
    <x v="6"/>
    <n v="24326"/>
    <n v="84"/>
    <n v="11387.58"/>
    <n v="2770.88"/>
    <x v="4"/>
  </r>
  <r>
    <x v="0"/>
    <x v="3"/>
    <x v="7"/>
    <n v="12184"/>
    <n v="66"/>
    <n v="8160.48"/>
    <n v="4124.53"/>
    <x v="0"/>
  </r>
  <r>
    <x v="0"/>
    <x v="3"/>
    <x v="7"/>
    <n v="12622"/>
    <n v="50"/>
    <n v="10907.97"/>
    <n v="4429.53"/>
    <x v="1"/>
  </r>
  <r>
    <x v="0"/>
    <x v="3"/>
    <x v="7"/>
    <n v="13527"/>
    <n v="483"/>
    <n v="70954.66"/>
    <n v="14799.73"/>
    <x v="2"/>
  </r>
  <r>
    <x v="0"/>
    <x v="3"/>
    <x v="7"/>
    <n v="13618"/>
    <n v="13"/>
    <n v="5215.41"/>
    <n v="2463.0100000000002"/>
    <x v="1"/>
  </r>
  <r>
    <x v="0"/>
    <x v="3"/>
    <x v="7"/>
    <n v="16024"/>
    <n v="290"/>
    <n v="126197.66"/>
    <n v="31748.22"/>
    <x v="3"/>
  </r>
  <r>
    <x v="0"/>
    <x v="3"/>
    <x v="7"/>
    <n v="16650"/>
    <n v="65"/>
    <n v="9683.39"/>
    <n v="5137.8500000000004"/>
    <x v="0"/>
  </r>
  <r>
    <x v="0"/>
    <x v="3"/>
    <x v="7"/>
    <n v="17892"/>
    <n v="91"/>
    <n v="14306.05"/>
    <n v="4676.8599999999997"/>
    <x v="4"/>
  </r>
  <r>
    <x v="0"/>
    <x v="3"/>
    <x v="7"/>
    <n v="18342"/>
    <n v="90"/>
    <n v="82385.119999999995"/>
    <n v="25423.71"/>
    <x v="3"/>
  </r>
  <r>
    <x v="0"/>
    <x v="3"/>
    <x v="7"/>
    <n v="20177"/>
    <n v="149"/>
    <n v="13554.62"/>
    <n v="5432.04"/>
    <x v="5"/>
  </r>
  <r>
    <x v="0"/>
    <x v="3"/>
    <x v="7"/>
    <n v="21179"/>
    <n v="66"/>
    <n v="6795.4"/>
    <n v="3590.16"/>
    <x v="0"/>
  </r>
  <r>
    <x v="0"/>
    <x v="3"/>
    <x v="7"/>
    <n v="21260"/>
    <n v="54"/>
    <n v="11673.44"/>
    <n v="2881.38"/>
    <x v="4"/>
  </r>
  <r>
    <x v="0"/>
    <x v="3"/>
    <x v="7"/>
    <n v="22317"/>
    <n v="49"/>
    <n v="3908.95"/>
    <n v="1543.27"/>
    <x v="5"/>
  </r>
  <r>
    <x v="0"/>
    <x v="3"/>
    <x v="7"/>
    <n v="22940"/>
    <n v="855"/>
    <n v="103753.02"/>
    <n v="20984.65"/>
    <x v="2"/>
  </r>
  <r>
    <x v="0"/>
    <x v="3"/>
    <x v="7"/>
    <n v="23178"/>
    <n v="267"/>
    <n v="47852.08"/>
    <n v="8658.19"/>
    <x v="2"/>
  </r>
  <r>
    <x v="0"/>
    <x v="3"/>
    <x v="7"/>
    <n v="23600"/>
    <n v="956"/>
    <n v="103057.14"/>
    <n v="24508.13"/>
    <x v="2"/>
  </r>
  <r>
    <x v="0"/>
    <x v="3"/>
    <x v="7"/>
    <n v="23756"/>
    <n v="106"/>
    <n v="22300.76"/>
    <n v="9804.09"/>
    <x v="1"/>
  </r>
  <r>
    <x v="0"/>
    <x v="3"/>
    <x v="7"/>
    <n v="24326"/>
    <n v="142"/>
    <n v="18670.919999999998"/>
    <n v="5628.8"/>
    <x v="4"/>
  </r>
  <r>
    <x v="1"/>
    <x v="3"/>
    <x v="7"/>
    <n v="12184"/>
    <n v="40"/>
    <n v="4413.09"/>
    <n v="2443.04"/>
    <x v="0"/>
  </r>
  <r>
    <x v="1"/>
    <x v="3"/>
    <x v="7"/>
    <n v="12622"/>
    <n v="20"/>
    <n v="4761.09"/>
    <n v="1688.87"/>
    <x v="1"/>
  </r>
  <r>
    <x v="1"/>
    <x v="3"/>
    <x v="7"/>
    <n v="13527"/>
    <n v="226"/>
    <n v="35204.74"/>
    <n v="5346.14"/>
    <x v="2"/>
  </r>
  <r>
    <x v="1"/>
    <x v="3"/>
    <x v="7"/>
    <n v="13618"/>
    <n v="3"/>
    <n v="988.53"/>
    <n v="394.02"/>
    <x v="1"/>
  </r>
  <r>
    <x v="1"/>
    <x v="3"/>
    <x v="7"/>
    <n v="16024"/>
    <n v="115"/>
    <n v="52362.82"/>
    <n v="18391.95"/>
    <x v="3"/>
  </r>
  <r>
    <x v="1"/>
    <x v="3"/>
    <x v="7"/>
    <n v="16650"/>
    <n v="22"/>
    <n v="3370.03"/>
    <n v="2280.36"/>
    <x v="0"/>
  </r>
  <r>
    <x v="1"/>
    <x v="3"/>
    <x v="7"/>
    <n v="17892"/>
    <n v="110"/>
    <n v="15309.04"/>
    <n v="3707.26"/>
    <x v="4"/>
  </r>
  <r>
    <x v="1"/>
    <x v="3"/>
    <x v="7"/>
    <n v="18342"/>
    <n v="25"/>
    <n v="20843.46"/>
    <n v="5422.76"/>
    <x v="3"/>
  </r>
  <r>
    <x v="1"/>
    <x v="3"/>
    <x v="7"/>
    <n v="20177"/>
    <n v="23"/>
    <n v="2561.7399999999998"/>
    <n v="895.24"/>
    <x v="5"/>
  </r>
  <r>
    <x v="1"/>
    <x v="3"/>
    <x v="7"/>
    <n v="21179"/>
    <n v="47"/>
    <n v="5609.88"/>
    <n v="2683.61"/>
    <x v="0"/>
  </r>
  <r>
    <x v="1"/>
    <x v="3"/>
    <x v="7"/>
    <n v="21260"/>
    <n v="62"/>
    <n v="10805.08"/>
    <n v="2294.6999999999998"/>
    <x v="4"/>
  </r>
  <r>
    <x v="1"/>
    <x v="3"/>
    <x v="7"/>
    <n v="22317"/>
    <n v="14"/>
    <n v="1350.65"/>
    <n v="629.41"/>
    <x v="5"/>
  </r>
  <r>
    <x v="1"/>
    <x v="3"/>
    <x v="7"/>
    <n v="22940"/>
    <n v="104"/>
    <n v="14942.17"/>
    <n v="3826.08"/>
    <x v="2"/>
  </r>
  <r>
    <x v="1"/>
    <x v="3"/>
    <x v="7"/>
    <n v="23178"/>
    <n v="266"/>
    <n v="45873.919999999998"/>
    <n v="11656.02"/>
    <x v="2"/>
  </r>
  <r>
    <x v="1"/>
    <x v="3"/>
    <x v="7"/>
    <n v="23600"/>
    <n v="358"/>
    <n v="42027.08"/>
    <n v="11774.95"/>
    <x v="2"/>
  </r>
  <r>
    <x v="1"/>
    <x v="3"/>
    <x v="7"/>
    <n v="23756"/>
    <n v="97"/>
    <n v="18191.099999999999"/>
    <n v="7106.22"/>
    <x v="1"/>
  </r>
  <r>
    <x v="1"/>
    <x v="3"/>
    <x v="7"/>
    <n v="24326"/>
    <n v="20"/>
    <n v="2800.94"/>
    <n v="708.87"/>
    <x v="4"/>
  </r>
  <r>
    <x v="2"/>
    <x v="3"/>
    <x v="7"/>
    <n v="12184"/>
    <n v="116"/>
    <n v="11952.2"/>
    <n v="8265.18"/>
    <x v="0"/>
  </r>
  <r>
    <x v="2"/>
    <x v="3"/>
    <x v="7"/>
    <n v="12622"/>
    <n v="39"/>
    <n v="9245.6200000000008"/>
    <n v="5193.7299999999996"/>
    <x v="1"/>
  </r>
  <r>
    <x v="2"/>
    <x v="3"/>
    <x v="7"/>
    <n v="13527"/>
    <n v="309"/>
    <n v="49704.58"/>
    <n v="11090.21"/>
    <x v="2"/>
  </r>
  <r>
    <x v="2"/>
    <x v="3"/>
    <x v="7"/>
    <n v="13618"/>
    <n v="17"/>
    <n v="6022.35"/>
    <n v="2916.26"/>
    <x v="1"/>
  </r>
  <r>
    <x v="2"/>
    <x v="3"/>
    <x v="7"/>
    <n v="16024"/>
    <n v="282"/>
    <n v="120539.24"/>
    <n v="30477.37"/>
    <x v="3"/>
  </r>
  <r>
    <x v="2"/>
    <x v="3"/>
    <x v="7"/>
    <n v="16650"/>
    <n v="30"/>
    <n v="3746.8"/>
    <n v="2522.5500000000002"/>
    <x v="0"/>
  </r>
  <r>
    <x v="2"/>
    <x v="3"/>
    <x v="7"/>
    <n v="17892"/>
    <n v="132"/>
    <n v="18169.439999999999"/>
    <n v="5380.89"/>
    <x v="4"/>
  </r>
  <r>
    <x v="2"/>
    <x v="3"/>
    <x v="7"/>
    <n v="18342"/>
    <n v="80"/>
    <n v="59464.87"/>
    <n v="19477.009999999998"/>
    <x v="3"/>
  </r>
  <r>
    <x v="2"/>
    <x v="3"/>
    <x v="7"/>
    <n v="20177"/>
    <n v="57"/>
    <n v="6537.41"/>
    <n v="3257.05"/>
    <x v="5"/>
  </r>
  <r>
    <x v="2"/>
    <x v="3"/>
    <x v="7"/>
    <n v="21179"/>
    <n v="60"/>
    <n v="6894.99"/>
    <n v="4260.4399999999996"/>
    <x v="0"/>
  </r>
  <r>
    <x v="2"/>
    <x v="3"/>
    <x v="7"/>
    <n v="21260"/>
    <n v="57"/>
    <n v="10535.9"/>
    <n v="2748.88"/>
    <x v="4"/>
  </r>
  <r>
    <x v="2"/>
    <x v="3"/>
    <x v="7"/>
    <n v="22317"/>
    <n v="26"/>
    <n v="1994.16"/>
    <n v="784.4"/>
    <x v="5"/>
  </r>
  <r>
    <x v="2"/>
    <x v="3"/>
    <x v="7"/>
    <n v="22940"/>
    <n v="398"/>
    <n v="56040.15"/>
    <n v="15885.42"/>
    <x v="2"/>
  </r>
  <r>
    <x v="2"/>
    <x v="3"/>
    <x v="7"/>
    <n v="23178"/>
    <n v="232"/>
    <n v="40242.660000000003"/>
    <n v="10664.34"/>
    <x v="2"/>
  </r>
  <r>
    <x v="2"/>
    <x v="3"/>
    <x v="7"/>
    <n v="23600"/>
    <n v="908"/>
    <n v="114251.98"/>
    <n v="37489.480000000003"/>
    <x v="2"/>
  </r>
  <r>
    <x v="2"/>
    <x v="3"/>
    <x v="7"/>
    <n v="23756"/>
    <n v="103"/>
    <n v="21957.68"/>
    <n v="14239.2"/>
    <x v="1"/>
  </r>
  <r>
    <x v="2"/>
    <x v="3"/>
    <x v="7"/>
    <n v="24326"/>
    <n v="109"/>
    <n v="15485.08"/>
    <n v="4218.22"/>
    <x v="4"/>
  </r>
  <r>
    <x v="3"/>
    <x v="3"/>
    <x v="7"/>
    <n v="12184"/>
    <n v="49"/>
    <n v="6110.27"/>
    <n v="4000.31"/>
    <x v="0"/>
  </r>
  <r>
    <x v="3"/>
    <x v="3"/>
    <x v="7"/>
    <n v="12622"/>
    <n v="52"/>
    <n v="11960.54"/>
    <n v="5939.02"/>
    <x v="1"/>
  </r>
  <r>
    <x v="3"/>
    <x v="3"/>
    <x v="7"/>
    <n v="13527"/>
    <n v="637"/>
    <n v="109843.56"/>
    <n v="26442.87"/>
    <x v="2"/>
  </r>
  <r>
    <x v="3"/>
    <x v="3"/>
    <x v="7"/>
    <n v="13618"/>
    <n v="6"/>
    <n v="2569.6"/>
    <n v="1321.01"/>
    <x v="1"/>
  </r>
  <r>
    <x v="3"/>
    <x v="3"/>
    <x v="7"/>
    <n v="16024"/>
    <n v="115"/>
    <n v="44064.63"/>
    <n v="11609.55"/>
    <x v="3"/>
  </r>
  <r>
    <x v="3"/>
    <x v="3"/>
    <x v="7"/>
    <n v="16650"/>
    <n v="30"/>
    <n v="3915.66"/>
    <n v="2403.88"/>
    <x v="0"/>
  </r>
  <r>
    <x v="3"/>
    <x v="3"/>
    <x v="7"/>
    <n v="17892"/>
    <n v="58"/>
    <n v="7478.93"/>
    <n v="1927.33"/>
    <x v="4"/>
  </r>
  <r>
    <x v="3"/>
    <x v="3"/>
    <x v="7"/>
    <n v="18342"/>
    <n v="217"/>
    <n v="186337.23"/>
    <n v="43979.63"/>
    <x v="3"/>
  </r>
  <r>
    <x v="3"/>
    <x v="3"/>
    <x v="7"/>
    <n v="20177"/>
    <n v="61"/>
    <n v="6043.93"/>
    <n v="2255.63"/>
    <x v="5"/>
  </r>
  <r>
    <x v="3"/>
    <x v="3"/>
    <x v="7"/>
    <n v="21179"/>
    <n v="50"/>
    <n v="5454.75"/>
    <n v="3547.86"/>
    <x v="0"/>
  </r>
  <r>
    <x v="3"/>
    <x v="3"/>
    <x v="7"/>
    <n v="21260"/>
    <n v="50"/>
    <n v="10152.85"/>
    <n v="2596.3200000000002"/>
    <x v="4"/>
  </r>
  <r>
    <x v="3"/>
    <x v="3"/>
    <x v="7"/>
    <n v="22317"/>
    <n v="70"/>
    <n v="6432.75"/>
    <n v="2202.88"/>
    <x v="5"/>
  </r>
  <r>
    <x v="3"/>
    <x v="3"/>
    <x v="7"/>
    <n v="22940"/>
    <n v="333"/>
    <n v="43287.43"/>
    <n v="7679.5"/>
    <x v="2"/>
  </r>
  <r>
    <x v="3"/>
    <x v="3"/>
    <x v="7"/>
    <n v="23178"/>
    <n v="291"/>
    <n v="52440.08"/>
    <n v="9288.8700000000008"/>
    <x v="2"/>
  </r>
  <r>
    <x v="3"/>
    <x v="3"/>
    <x v="7"/>
    <n v="23600"/>
    <n v="1031"/>
    <n v="120711.98"/>
    <n v="27024.66"/>
    <x v="2"/>
  </r>
  <r>
    <x v="3"/>
    <x v="3"/>
    <x v="7"/>
    <n v="23756"/>
    <n v="79"/>
    <n v="14120.99"/>
    <n v="5980.75"/>
    <x v="1"/>
  </r>
  <r>
    <x v="3"/>
    <x v="3"/>
    <x v="7"/>
    <n v="24326"/>
    <n v="91"/>
    <n v="13113.74"/>
    <n v="3740.61"/>
    <x v="4"/>
  </r>
  <r>
    <x v="0"/>
    <x v="3"/>
    <x v="8"/>
    <n v="12184"/>
    <n v="113"/>
    <n v="11427.37"/>
    <n v="6205.84"/>
    <x v="0"/>
  </r>
  <r>
    <x v="0"/>
    <x v="3"/>
    <x v="8"/>
    <n v="12622"/>
    <n v="57"/>
    <n v="13470.52"/>
    <n v="6175.08"/>
    <x v="1"/>
  </r>
  <r>
    <x v="0"/>
    <x v="3"/>
    <x v="8"/>
    <n v="13527"/>
    <n v="648"/>
    <n v="96261"/>
    <n v="20149.16"/>
    <x v="2"/>
  </r>
  <r>
    <x v="0"/>
    <x v="3"/>
    <x v="8"/>
    <n v="13618"/>
    <n v="31"/>
    <n v="10173.81"/>
    <n v="4625.05"/>
    <x v="1"/>
  </r>
  <r>
    <x v="0"/>
    <x v="3"/>
    <x v="8"/>
    <n v="16024"/>
    <n v="194"/>
    <n v="74423.789999999994"/>
    <n v="19938.75"/>
    <x v="3"/>
  </r>
  <r>
    <x v="0"/>
    <x v="3"/>
    <x v="8"/>
    <n v="16650"/>
    <n v="45"/>
    <n v="7735.67"/>
    <n v="3785.96"/>
    <x v="0"/>
  </r>
  <r>
    <x v="0"/>
    <x v="3"/>
    <x v="8"/>
    <n v="17892"/>
    <n v="83"/>
    <n v="11771.88"/>
    <n v="2999.05"/>
    <x v="4"/>
  </r>
  <r>
    <x v="0"/>
    <x v="3"/>
    <x v="8"/>
    <n v="18342"/>
    <n v="151"/>
    <n v="121559.99"/>
    <n v="36094.620000000003"/>
    <x v="3"/>
  </r>
  <r>
    <x v="0"/>
    <x v="3"/>
    <x v="8"/>
    <n v="20177"/>
    <n v="62"/>
    <n v="6711.6"/>
    <n v="2420.29"/>
    <x v="5"/>
  </r>
  <r>
    <x v="0"/>
    <x v="3"/>
    <x v="8"/>
    <n v="21179"/>
    <n v="60"/>
    <n v="6780.05"/>
    <n v="3089.97"/>
    <x v="0"/>
  </r>
  <r>
    <x v="0"/>
    <x v="3"/>
    <x v="8"/>
    <n v="21260"/>
    <n v="47"/>
    <n v="9785.93"/>
    <n v="3043.12"/>
    <x v="4"/>
  </r>
  <r>
    <x v="0"/>
    <x v="3"/>
    <x v="8"/>
    <n v="22317"/>
    <n v="84"/>
    <n v="8212.67"/>
    <n v="2832.85"/>
    <x v="5"/>
  </r>
  <r>
    <x v="0"/>
    <x v="3"/>
    <x v="8"/>
    <n v="22940"/>
    <n v="891"/>
    <n v="122467.34"/>
    <n v="24841.65"/>
    <x v="2"/>
  </r>
  <r>
    <x v="0"/>
    <x v="3"/>
    <x v="8"/>
    <n v="23178"/>
    <n v="335"/>
    <n v="60199.09"/>
    <n v="9924.07"/>
    <x v="2"/>
  </r>
  <r>
    <x v="0"/>
    <x v="3"/>
    <x v="8"/>
    <n v="23600"/>
    <n v="1176"/>
    <n v="120137.93"/>
    <n v="25889.48"/>
    <x v="2"/>
  </r>
  <r>
    <x v="0"/>
    <x v="3"/>
    <x v="8"/>
    <n v="23756"/>
    <n v="65"/>
    <n v="11681.39"/>
    <n v="5202.6099999999997"/>
    <x v="1"/>
  </r>
  <r>
    <x v="0"/>
    <x v="3"/>
    <x v="8"/>
    <n v="24326"/>
    <n v="132"/>
    <n v="20749.919999999998"/>
    <n v="5347.16"/>
    <x v="4"/>
  </r>
  <r>
    <x v="1"/>
    <x v="3"/>
    <x v="8"/>
    <n v="12184"/>
    <n v="29"/>
    <n v="3364.72"/>
    <n v="1775.61"/>
    <x v="0"/>
  </r>
  <r>
    <x v="1"/>
    <x v="3"/>
    <x v="8"/>
    <n v="12622"/>
    <n v="7"/>
    <n v="1977.61"/>
    <n v="865.97"/>
    <x v="1"/>
  </r>
  <r>
    <x v="1"/>
    <x v="3"/>
    <x v="8"/>
    <n v="13527"/>
    <n v="291"/>
    <n v="47050.239999999998"/>
    <n v="8525.59"/>
    <x v="2"/>
  </r>
  <r>
    <x v="1"/>
    <x v="3"/>
    <x v="8"/>
    <n v="13618"/>
    <n v="9"/>
    <n v="4033.99"/>
    <n v="1798.16"/>
    <x v="1"/>
  </r>
  <r>
    <x v="1"/>
    <x v="3"/>
    <x v="8"/>
    <n v="16024"/>
    <n v="95"/>
    <n v="45770.61"/>
    <n v="14801.25"/>
    <x v="3"/>
  </r>
  <r>
    <x v="1"/>
    <x v="3"/>
    <x v="8"/>
    <n v="16650"/>
    <n v="29"/>
    <n v="4883.79"/>
    <n v="3229.51"/>
    <x v="0"/>
  </r>
  <r>
    <x v="1"/>
    <x v="3"/>
    <x v="8"/>
    <n v="17892"/>
    <n v="110"/>
    <n v="14230.1"/>
    <n v="3068.91"/>
    <x v="4"/>
  </r>
  <r>
    <x v="1"/>
    <x v="3"/>
    <x v="8"/>
    <n v="18342"/>
    <n v="24"/>
    <n v="18224.23"/>
    <n v="6005.59"/>
    <x v="3"/>
  </r>
  <r>
    <x v="1"/>
    <x v="3"/>
    <x v="8"/>
    <n v="20177"/>
    <n v="24"/>
    <n v="2218.34"/>
    <n v="966.46"/>
    <x v="5"/>
  </r>
  <r>
    <x v="1"/>
    <x v="3"/>
    <x v="8"/>
    <n v="21179"/>
    <n v="37"/>
    <n v="4577.07"/>
    <n v="2502.29"/>
    <x v="0"/>
  </r>
  <r>
    <x v="1"/>
    <x v="3"/>
    <x v="8"/>
    <n v="21260"/>
    <n v="56"/>
    <n v="10892.53"/>
    <n v="2480.64"/>
    <x v="4"/>
  </r>
  <r>
    <x v="1"/>
    <x v="3"/>
    <x v="8"/>
    <n v="22317"/>
    <n v="11"/>
    <n v="1127.94"/>
    <n v="593.01"/>
    <x v="5"/>
  </r>
  <r>
    <x v="1"/>
    <x v="3"/>
    <x v="8"/>
    <n v="22940"/>
    <n v="230"/>
    <n v="27896.98"/>
    <n v="7990.52"/>
    <x v="2"/>
  </r>
  <r>
    <x v="1"/>
    <x v="3"/>
    <x v="8"/>
    <n v="23178"/>
    <n v="349"/>
    <n v="55824.53"/>
    <n v="15545.76"/>
    <x v="2"/>
  </r>
  <r>
    <x v="1"/>
    <x v="3"/>
    <x v="8"/>
    <n v="23600"/>
    <n v="262"/>
    <n v="32054.91"/>
    <n v="9774.19"/>
    <x v="2"/>
  </r>
  <r>
    <x v="1"/>
    <x v="3"/>
    <x v="8"/>
    <n v="23756"/>
    <n v="79"/>
    <n v="15233.95"/>
    <n v="7659.82"/>
    <x v="1"/>
  </r>
  <r>
    <x v="1"/>
    <x v="3"/>
    <x v="8"/>
    <n v="24326"/>
    <n v="39"/>
    <n v="6221.86"/>
    <n v="1664.06"/>
    <x v="4"/>
  </r>
  <r>
    <x v="2"/>
    <x v="3"/>
    <x v="8"/>
    <n v="12184"/>
    <n v="59"/>
    <n v="8158.22"/>
    <n v="5194.7299999999996"/>
    <x v="0"/>
  </r>
  <r>
    <x v="2"/>
    <x v="3"/>
    <x v="8"/>
    <n v="12622"/>
    <n v="50"/>
    <n v="12976.29"/>
    <n v="6575.71"/>
    <x v="1"/>
  </r>
  <r>
    <x v="2"/>
    <x v="3"/>
    <x v="8"/>
    <n v="13527"/>
    <n v="452"/>
    <n v="79104.42"/>
    <n v="19380.72"/>
    <x v="2"/>
  </r>
  <r>
    <x v="2"/>
    <x v="3"/>
    <x v="8"/>
    <n v="13618"/>
    <n v="22"/>
    <n v="10361.84"/>
    <n v="6781.64"/>
    <x v="1"/>
  </r>
  <r>
    <x v="2"/>
    <x v="3"/>
    <x v="8"/>
    <n v="16024"/>
    <n v="305"/>
    <n v="137720.04"/>
    <n v="46941.77"/>
    <x v="3"/>
  </r>
  <r>
    <x v="2"/>
    <x v="3"/>
    <x v="8"/>
    <n v="16650"/>
    <n v="21"/>
    <n v="2696.62"/>
    <n v="1803.16"/>
    <x v="0"/>
  </r>
  <r>
    <x v="2"/>
    <x v="3"/>
    <x v="8"/>
    <n v="17892"/>
    <n v="100"/>
    <n v="15227.76"/>
    <n v="4427.5"/>
    <x v="4"/>
  </r>
  <r>
    <x v="2"/>
    <x v="3"/>
    <x v="8"/>
    <n v="18342"/>
    <n v="75"/>
    <n v="69428.960000000006"/>
    <n v="21660.85"/>
    <x v="3"/>
  </r>
  <r>
    <x v="2"/>
    <x v="3"/>
    <x v="8"/>
    <n v="20177"/>
    <n v="73"/>
    <n v="6787.39"/>
    <n v="3525.6"/>
    <x v="5"/>
  </r>
  <r>
    <x v="2"/>
    <x v="3"/>
    <x v="8"/>
    <n v="21179"/>
    <n v="59"/>
    <n v="6968.19"/>
    <n v="5412.43"/>
    <x v="0"/>
  </r>
  <r>
    <x v="2"/>
    <x v="3"/>
    <x v="8"/>
    <n v="21260"/>
    <n v="60"/>
    <n v="11250.42"/>
    <n v="3539.75"/>
    <x v="4"/>
  </r>
  <r>
    <x v="2"/>
    <x v="3"/>
    <x v="8"/>
    <n v="22317"/>
    <n v="52"/>
    <n v="4086.41"/>
    <n v="2128.5300000000002"/>
    <x v="5"/>
  </r>
  <r>
    <x v="2"/>
    <x v="3"/>
    <x v="8"/>
    <n v="22940"/>
    <n v="554"/>
    <n v="75392.210000000006"/>
    <n v="20225.080000000002"/>
    <x v="2"/>
  </r>
  <r>
    <x v="2"/>
    <x v="3"/>
    <x v="8"/>
    <n v="23178"/>
    <n v="121"/>
    <n v="20581.72"/>
    <n v="4483.62"/>
    <x v="2"/>
  </r>
  <r>
    <x v="2"/>
    <x v="3"/>
    <x v="8"/>
    <n v="23600"/>
    <n v="1183"/>
    <n v="127904.3"/>
    <n v="39136.129999999997"/>
    <x v="2"/>
  </r>
  <r>
    <x v="2"/>
    <x v="3"/>
    <x v="8"/>
    <n v="23756"/>
    <n v="86"/>
    <n v="17936.330000000002"/>
    <n v="10647.63"/>
    <x v="1"/>
  </r>
  <r>
    <x v="2"/>
    <x v="3"/>
    <x v="8"/>
    <n v="24326"/>
    <n v="118"/>
    <n v="15288.74"/>
    <n v="4950.8599999999997"/>
    <x v="4"/>
  </r>
  <r>
    <x v="3"/>
    <x v="3"/>
    <x v="8"/>
    <n v="12184"/>
    <n v="54"/>
    <n v="5443.22"/>
    <n v="3303.57"/>
    <x v="0"/>
  </r>
  <r>
    <x v="3"/>
    <x v="3"/>
    <x v="8"/>
    <n v="12622"/>
    <n v="26"/>
    <n v="7991.67"/>
    <n v="3671.97"/>
    <x v="1"/>
  </r>
  <r>
    <x v="3"/>
    <x v="3"/>
    <x v="8"/>
    <n v="13527"/>
    <n v="316"/>
    <n v="51128.86"/>
    <n v="10806.56"/>
    <x v="2"/>
  </r>
  <r>
    <x v="3"/>
    <x v="3"/>
    <x v="8"/>
    <n v="13618"/>
    <n v="13"/>
    <n v="4789.16"/>
    <n v="2165.4499999999998"/>
    <x v="1"/>
  </r>
  <r>
    <x v="3"/>
    <x v="3"/>
    <x v="8"/>
    <n v="16024"/>
    <n v="171"/>
    <n v="72459.53"/>
    <n v="19187.53"/>
    <x v="3"/>
  </r>
  <r>
    <x v="3"/>
    <x v="3"/>
    <x v="8"/>
    <n v="16650"/>
    <n v="47"/>
    <n v="7748.52"/>
    <n v="4602"/>
    <x v="0"/>
  </r>
  <r>
    <x v="3"/>
    <x v="3"/>
    <x v="8"/>
    <n v="17892"/>
    <n v="86"/>
    <n v="11510.89"/>
    <n v="2596.0500000000002"/>
    <x v="4"/>
  </r>
  <r>
    <x v="3"/>
    <x v="3"/>
    <x v="8"/>
    <n v="18342"/>
    <n v="103"/>
    <n v="78018.23"/>
    <n v="17880.7"/>
    <x v="3"/>
  </r>
  <r>
    <x v="3"/>
    <x v="3"/>
    <x v="8"/>
    <n v="20177"/>
    <n v="73"/>
    <n v="7472.55"/>
    <n v="2809.15"/>
    <x v="5"/>
  </r>
  <r>
    <x v="3"/>
    <x v="3"/>
    <x v="8"/>
    <n v="21179"/>
    <n v="38"/>
    <n v="5496"/>
    <n v="3621.41"/>
    <x v="0"/>
  </r>
  <r>
    <x v="3"/>
    <x v="3"/>
    <x v="8"/>
    <n v="21260"/>
    <n v="43"/>
    <n v="8904.0400000000009"/>
    <n v="1968.77"/>
    <x v="4"/>
  </r>
  <r>
    <x v="3"/>
    <x v="3"/>
    <x v="8"/>
    <n v="22317"/>
    <n v="54"/>
    <n v="4549.2"/>
    <n v="1947.94"/>
    <x v="5"/>
  </r>
  <r>
    <x v="3"/>
    <x v="3"/>
    <x v="8"/>
    <n v="22940"/>
    <n v="564"/>
    <n v="67071.289999999994"/>
    <n v="12715.08"/>
    <x v="2"/>
  </r>
  <r>
    <x v="3"/>
    <x v="3"/>
    <x v="8"/>
    <n v="23178"/>
    <n v="232"/>
    <n v="38045.29"/>
    <n v="9008.36"/>
    <x v="2"/>
  </r>
  <r>
    <x v="3"/>
    <x v="3"/>
    <x v="8"/>
    <n v="23600"/>
    <n v="1308"/>
    <n v="133736.59"/>
    <n v="34649.339999999997"/>
    <x v="2"/>
  </r>
  <r>
    <x v="3"/>
    <x v="3"/>
    <x v="8"/>
    <n v="23756"/>
    <n v="138"/>
    <n v="22605.67"/>
    <n v="9976.65"/>
    <x v="1"/>
  </r>
  <r>
    <x v="3"/>
    <x v="3"/>
    <x v="8"/>
    <n v="24326"/>
    <n v="105"/>
    <n v="13373.2"/>
    <n v="3784.46"/>
    <x v="4"/>
  </r>
  <r>
    <x v="0"/>
    <x v="3"/>
    <x v="9"/>
    <n v="12184"/>
    <n v="89"/>
    <n v="12721.33"/>
    <n v="6445.01"/>
    <x v="0"/>
  </r>
  <r>
    <x v="0"/>
    <x v="3"/>
    <x v="9"/>
    <n v="12622"/>
    <n v="37"/>
    <n v="11613.07"/>
    <n v="5356.09"/>
    <x v="1"/>
  </r>
  <r>
    <x v="0"/>
    <x v="3"/>
    <x v="9"/>
    <n v="13527"/>
    <n v="692"/>
    <n v="105692.61"/>
    <n v="19573.14"/>
    <x v="2"/>
  </r>
  <r>
    <x v="0"/>
    <x v="3"/>
    <x v="9"/>
    <n v="13618"/>
    <n v="15"/>
    <n v="6530.91"/>
    <n v="3031.34"/>
    <x v="1"/>
  </r>
  <r>
    <x v="0"/>
    <x v="3"/>
    <x v="9"/>
    <n v="16024"/>
    <n v="252"/>
    <n v="103168.35"/>
    <n v="32604.26"/>
    <x v="3"/>
  </r>
  <r>
    <x v="0"/>
    <x v="3"/>
    <x v="9"/>
    <n v="16650"/>
    <n v="58"/>
    <n v="9976.6200000000008"/>
    <n v="4444.2700000000004"/>
    <x v="0"/>
  </r>
  <r>
    <x v="0"/>
    <x v="3"/>
    <x v="9"/>
    <n v="17892"/>
    <n v="82"/>
    <n v="12878.66"/>
    <n v="3607.39"/>
    <x v="4"/>
  </r>
  <r>
    <x v="0"/>
    <x v="3"/>
    <x v="9"/>
    <n v="18342"/>
    <n v="168"/>
    <n v="143862.16"/>
    <n v="45228.5"/>
    <x v="3"/>
  </r>
  <r>
    <x v="0"/>
    <x v="3"/>
    <x v="9"/>
    <n v="20177"/>
    <n v="156"/>
    <n v="18017.55"/>
    <n v="7459.29"/>
    <x v="5"/>
  </r>
  <r>
    <x v="0"/>
    <x v="3"/>
    <x v="9"/>
    <n v="21179"/>
    <n v="29"/>
    <n v="3385.53"/>
    <n v="1820.18"/>
    <x v="0"/>
  </r>
  <r>
    <x v="0"/>
    <x v="3"/>
    <x v="9"/>
    <n v="21260"/>
    <n v="111"/>
    <n v="22799.02"/>
    <n v="7197.5"/>
    <x v="4"/>
  </r>
  <r>
    <x v="0"/>
    <x v="3"/>
    <x v="9"/>
    <n v="22317"/>
    <n v="72"/>
    <n v="5425.78"/>
    <n v="1828.41"/>
    <x v="5"/>
  </r>
  <r>
    <x v="0"/>
    <x v="3"/>
    <x v="9"/>
    <n v="22940"/>
    <n v="658"/>
    <n v="80666.69"/>
    <n v="16125.08"/>
    <x v="2"/>
  </r>
  <r>
    <x v="0"/>
    <x v="3"/>
    <x v="9"/>
    <n v="23178"/>
    <n v="178"/>
    <n v="31416.26"/>
    <n v="6872.3"/>
    <x v="2"/>
  </r>
  <r>
    <x v="0"/>
    <x v="3"/>
    <x v="9"/>
    <n v="23600"/>
    <n v="866"/>
    <n v="87628.27"/>
    <n v="22740.78"/>
    <x v="2"/>
  </r>
  <r>
    <x v="0"/>
    <x v="3"/>
    <x v="9"/>
    <n v="23756"/>
    <n v="76"/>
    <n v="14482.82"/>
    <n v="6746.79"/>
    <x v="1"/>
  </r>
  <r>
    <x v="0"/>
    <x v="3"/>
    <x v="9"/>
    <n v="24326"/>
    <n v="186"/>
    <n v="23862.959999999999"/>
    <n v="6750.38"/>
    <x v="4"/>
  </r>
  <r>
    <x v="1"/>
    <x v="3"/>
    <x v="9"/>
    <n v="12184"/>
    <n v="17"/>
    <n v="1947.37"/>
    <n v="1048.6600000000001"/>
    <x v="0"/>
  </r>
  <r>
    <x v="1"/>
    <x v="3"/>
    <x v="9"/>
    <n v="12622"/>
    <n v="11"/>
    <n v="3079.63"/>
    <n v="1473.03"/>
    <x v="1"/>
  </r>
  <r>
    <x v="1"/>
    <x v="3"/>
    <x v="9"/>
    <n v="13527"/>
    <n v="236"/>
    <n v="38723.71"/>
    <n v="5945.51"/>
    <x v="2"/>
  </r>
  <r>
    <x v="1"/>
    <x v="3"/>
    <x v="9"/>
    <n v="13618"/>
    <n v="5"/>
    <n v="1960.46"/>
    <n v="807.71"/>
    <x v="1"/>
  </r>
  <r>
    <x v="1"/>
    <x v="3"/>
    <x v="9"/>
    <n v="16024"/>
    <n v="170"/>
    <n v="79932.42"/>
    <n v="27872.1"/>
    <x v="3"/>
  </r>
  <r>
    <x v="1"/>
    <x v="3"/>
    <x v="9"/>
    <n v="16650"/>
    <n v="16"/>
    <n v="2098.1999999999998"/>
    <n v="1485.53"/>
    <x v="0"/>
  </r>
  <r>
    <x v="1"/>
    <x v="3"/>
    <x v="9"/>
    <n v="17892"/>
    <n v="85"/>
    <n v="12004.18"/>
    <n v="2812.16"/>
    <x v="4"/>
  </r>
  <r>
    <x v="1"/>
    <x v="3"/>
    <x v="9"/>
    <n v="18342"/>
    <n v="27"/>
    <n v="20182.740000000002"/>
    <n v="6962.04"/>
    <x v="3"/>
  </r>
  <r>
    <x v="1"/>
    <x v="3"/>
    <x v="9"/>
    <n v="20177"/>
    <n v="28"/>
    <n v="2844.39"/>
    <n v="1007.2"/>
    <x v="5"/>
  </r>
  <r>
    <x v="1"/>
    <x v="3"/>
    <x v="9"/>
    <n v="21179"/>
    <n v="35"/>
    <n v="4445.8"/>
    <n v="2495.92"/>
    <x v="0"/>
  </r>
  <r>
    <x v="1"/>
    <x v="3"/>
    <x v="9"/>
    <n v="21260"/>
    <n v="45"/>
    <n v="8833.92"/>
    <n v="1818.66"/>
    <x v="4"/>
  </r>
  <r>
    <x v="1"/>
    <x v="3"/>
    <x v="9"/>
    <n v="22317"/>
    <n v="18"/>
    <n v="1849.53"/>
    <n v="804.17"/>
    <x v="5"/>
  </r>
  <r>
    <x v="1"/>
    <x v="3"/>
    <x v="9"/>
    <n v="22940"/>
    <n v="113"/>
    <n v="15747.33"/>
    <n v="4847.32"/>
    <x v="2"/>
  </r>
  <r>
    <x v="1"/>
    <x v="3"/>
    <x v="9"/>
    <n v="23178"/>
    <n v="223"/>
    <n v="39248.870000000003"/>
    <n v="8814.31"/>
    <x v="2"/>
  </r>
  <r>
    <x v="1"/>
    <x v="3"/>
    <x v="9"/>
    <n v="23600"/>
    <n v="550"/>
    <n v="56424.639999999999"/>
    <n v="14242.45"/>
    <x v="2"/>
  </r>
  <r>
    <x v="1"/>
    <x v="3"/>
    <x v="9"/>
    <n v="23756"/>
    <n v="49"/>
    <n v="8013.11"/>
    <n v="3274.52"/>
    <x v="1"/>
  </r>
  <r>
    <x v="1"/>
    <x v="3"/>
    <x v="9"/>
    <n v="24326"/>
    <n v="20"/>
    <n v="2728.52"/>
    <n v="881.4"/>
    <x v="4"/>
  </r>
  <r>
    <x v="2"/>
    <x v="3"/>
    <x v="9"/>
    <n v="12184"/>
    <n v="87"/>
    <n v="12980.56"/>
    <n v="8444.43"/>
    <x v="0"/>
  </r>
  <r>
    <x v="2"/>
    <x v="3"/>
    <x v="9"/>
    <n v="12622"/>
    <n v="45"/>
    <n v="12800.21"/>
    <n v="7801.25"/>
    <x v="1"/>
  </r>
  <r>
    <x v="2"/>
    <x v="3"/>
    <x v="9"/>
    <n v="13527"/>
    <n v="207"/>
    <n v="30484.61"/>
    <n v="6860.64"/>
    <x v="2"/>
  </r>
  <r>
    <x v="2"/>
    <x v="3"/>
    <x v="9"/>
    <n v="13618"/>
    <n v="30"/>
    <n v="11176.79"/>
    <n v="6859.29"/>
    <x v="1"/>
  </r>
  <r>
    <x v="2"/>
    <x v="3"/>
    <x v="9"/>
    <n v="16024"/>
    <n v="231"/>
    <n v="109588.41"/>
    <n v="35174.949999999997"/>
    <x v="3"/>
  </r>
  <r>
    <x v="2"/>
    <x v="3"/>
    <x v="9"/>
    <n v="16650"/>
    <n v="47"/>
    <n v="7323.26"/>
    <n v="5717.45"/>
    <x v="0"/>
  </r>
  <r>
    <x v="2"/>
    <x v="3"/>
    <x v="9"/>
    <n v="17892"/>
    <n v="89"/>
    <n v="11440.17"/>
    <n v="3520.25"/>
    <x v="4"/>
  </r>
  <r>
    <x v="2"/>
    <x v="3"/>
    <x v="9"/>
    <n v="18342"/>
    <n v="151"/>
    <n v="132402.76999999999"/>
    <n v="40860.22"/>
    <x v="3"/>
  </r>
  <r>
    <x v="2"/>
    <x v="3"/>
    <x v="9"/>
    <n v="20177"/>
    <n v="35"/>
    <n v="4175.79"/>
    <n v="1998.31"/>
    <x v="5"/>
  </r>
  <r>
    <x v="2"/>
    <x v="3"/>
    <x v="9"/>
    <n v="21179"/>
    <n v="59"/>
    <n v="9352.91"/>
    <n v="7078.8"/>
    <x v="0"/>
  </r>
  <r>
    <x v="2"/>
    <x v="3"/>
    <x v="9"/>
    <n v="21260"/>
    <n v="61"/>
    <n v="11762.23"/>
    <n v="3311.21"/>
    <x v="4"/>
  </r>
  <r>
    <x v="2"/>
    <x v="3"/>
    <x v="9"/>
    <n v="22317"/>
    <n v="44"/>
    <n v="4391.53"/>
    <n v="2032.3"/>
    <x v="5"/>
  </r>
  <r>
    <x v="2"/>
    <x v="3"/>
    <x v="9"/>
    <n v="22940"/>
    <n v="463"/>
    <n v="65921.600000000006"/>
    <n v="18974.310000000001"/>
    <x v="2"/>
  </r>
  <r>
    <x v="2"/>
    <x v="3"/>
    <x v="9"/>
    <n v="23178"/>
    <n v="190"/>
    <n v="32336.45"/>
    <n v="8218.75"/>
    <x v="2"/>
  </r>
  <r>
    <x v="2"/>
    <x v="3"/>
    <x v="9"/>
    <n v="23600"/>
    <n v="524"/>
    <n v="57318.96"/>
    <n v="18516.11"/>
    <x v="2"/>
  </r>
  <r>
    <x v="2"/>
    <x v="3"/>
    <x v="9"/>
    <n v="23756"/>
    <n v="69"/>
    <n v="13320.59"/>
    <n v="7484.34"/>
    <x v="1"/>
  </r>
  <r>
    <x v="2"/>
    <x v="3"/>
    <x v="9"/>
    <n v="24326"/>
    <n v="124"/>
    <n v="16224.36"/>
    <n v="4829.04"/>
    <x v="4"/>
  </r>
  <r>
    <x v="3"/>
    <x v="3"/>
    <x v="9"/>
    <n v="12184"/>
    <n v="91"/>
    <n v="13601.83"/>
    <n v="6985.66"/>
    <x v="0"/>
  </r>
  <r>
    <x v="3"/>
    <x v="3"/>
    <x v="9"/>
    <n v="12622"/>
    <n v="53"/>
    <n v="13460.05"/>
    <n v="7110.08"/>
    <x v="1"/>
  </r>
  <r>
    <x v="3"/>
    <x v="3"/>
    <x v="9"/>
    <n v="13527"/>
    <n v="315"/>
    <n v="48618.99"/>
    <n v="10574.23"/>
    <x v="2"/>
  </r>
  <r>
    <x v="3"/>
    <x v="3"/>
    <x v="9"/>
    <n v="13618"/>
    <n v="16"/>
    <n v="6082.11"/>
    <n v="2828.12"/>
    <x v="1"/>
  </r>
  <r>
    <x v="3"/>
    <x v="3"/>
    <x v="9"/>
    <n v="16024"/>
    <n v="109"/>
    <n v="49951.32"/>
    <n v="11903.26"/>
    <x v="3"/>
  </r>
  <r>
    <x v="3"/>
    <x v="3"/>
    <x v="9"/>
    <n v="16650"/>
    <n v="62"/>
    <n v="11509.1"/>
    <n v="6870.01"/>
    <x v="0"/>
  </r>
  <r>
    <x v="3"/>
    <x v="3"/>
    <x v="9"/>
    <n v="17892"/>
    <n v="87"/>
    <n v="11084.61"/>
    <n v="2663.39"/>
    <x v="4"/>
  </r>
  <r>
    <x v="3"/>
    <x v="3"/>
    <x v="9"/>
    <n v="18342"/>
    <n v="88"/>
    <n v="72948.009999999995"/>
    <n v="18207.61"/>
    <x v="3"/>
  </r>
  <r>
    <x v="3"/>
    <x v="3"/>
    <x v="9"/>
    <n v="20177"/>
    <n v="79"/>
    <n v="6891.42"/>
    <n v="2633.78"/>
    <x v="5"/>
  </r>
  <r>
    <x v="3"/>
    <x v="3"/>
    <x v="9"/>
    <n v="21179"/>
    <n v="37"/>
    <n v="4786.71"/>
    <n v="3128.43"/>
    <x v="0"/>
  </r>
  <r>
    <x v="3"/>
    <x v="3"/>
    <x v="9"/>
    <n v="21260"/>
    <n v="69"/>
    <n v="12873.03"/>
    <n v="3278.47"/>
    <x v="4"/>
  </r>
  <r>
    <x v="3"/>
    <x v="3"/>
    <x v="9"/>
    <n v="22317"/>
    <n v="73"/>
    <n v="6143.35"/>
    <n v="2186.4499999999998"/>
    <x v="5"/>
  </r>
  <r>
    <x v="3"/>
    <x v="3"/>
    <x v="9"/>
    <n v="22940"/>
    <n v="423"/>
    <n v="50943.360000000001"/>
    <n v="9936.32"/>
    <x v="2"/>
  </r>
  <r>
    <x v="3"/>
    <x v="3"/>
    <x v="9"/>
    <n v="23178"/>
    <n v="257"/>
    <n v="45872.32"/>
    <n v="10688.6"/>
    <x v="2"/>
  </r>
  <r>
    <x v="3"/>
    <x v="3"/>
    <x v="9"/>
    <n v="23600"/>
    <n v="1369"/>
    <n v="148367.09"/>
    <n v="40495.339999999997"/>
    <x v="2"/>
  </r>
  <r>
    <x v="3"/>
    <x v="3"/>
    <x v="9"/>
    <n v="23756"/>
    <n v="50"/>
    <n v="10453.6"/>
    <n v="4853.88"/>
    <x v="1"/>
  </r>
  <r>
    <x v="3"/>
    <x v="3"/>
    <x v="9"/>
    <n v="24326"/>
    <n v="80"/>
    <n v="10695.43"/>
    <n v="2506.48"/>
    <x v="4"/>
  </r>
  <r>
    <x v="0"/>
    <x v="3"/>
    <x v="10"/>
    <n v="12184"/>
    <n v="40"/>
    <n v="5640.04"/>
    <n v="2427.85"/>
    <x v="0"/>
  </r>
  <r>
    <x v="0"/>
    <x v="3"/>
    <x v="10"/>
    <n v="12622"/>
    <n v="37"/>
    <n v="9970.34"/>
    <n v="4615.7"/>
    <x v="1"/>
  </r>
  <r>
    <x v="0"/>
    <x v="3"/>
    <x v="10"/>
    <n v="13527"/>
    <n v="396"/>
    <n v="67965.539999999994"/>
    <n v="12177.65"/>
    <x v="2"/>
  </r>
  <r>
    <x v="0"/>
    <x v="3"/>
    <x v="10"/>
    <n v="13618"/>
    <n v="14"/>
    <n v="5099.6899999999996"/>
    <n v="2543.38"/>
    <x v="1"/>
  </r>
  <r>
    <x v="0"/>
    <x v="3"/>
    <x v="10"/>
    <n v="16024"/>
    <n v="256"/>
    <n v="113624.41"/>
    <n v="30720.34"/>
    <x v="3"/>
  </r>
  <r>
    <x v="0"/>
    <x v="3"/>
    <x v="10"/>
    <n v="16650"/>
    <n v="68"/>
    <n v="10953.15"/>
    <n v="5030.62"/>
    <x v="0"/>
  </r>
  <r>
    <x v="0"/>
    <x v="3"/>
    <x v="10"/>
    <n v="17892"/>
    <n v="82"/>
    <n v="11700.51"/>
    <n v="3266.93"/>
    <x v="4"/>
  </r>
  <r>
    <x v="0"/>
    <x v="3"/>
    <x v="10"/>
    <n v="18342"/>
    <n v="128"/>
    <n v="95599.360000000001"/>
    <n v="24670.39"/>
    <x v="3"/>
  </r>
  <r>
    <x v="0"/>
    <x v="3"/>
    <x v="10"/>
    <n v="20177"/>
    <n v="128"/>
    <n v="13269.57"/>
    <n v="5353.56"/>
    <x v="5"/>
  </r>
  <r>
    <x v="0"/>
    <x v="3"/>
    <x v="10"/>
    <n v="21179"/>
    <n v="66"/>
    <n v="9397.14"/>
    <n v="4791.9399999999996"/>
    <x v="0"/>
  </r>
  <r>
    <x v="0"/>
    <x v="3"/>
    <x v="10"/>
    <n v="21260"/>
    <n v="105"/>
    <n v="18245.96"/>
    <n v="5011.3"/>
    <x v="4"/>
  </r>
  <r>
    <x v="0"/>
    <x v="3"/>
    <x v="10"/>
    <n v="22317"/>
    <n v="55"/>
    <n v="4329.3900000000003"/>
    <n v="1626.27"/>
    <x v="5"/>
  </r>
  <r>
    <x v="0"/>
    <x v="3"/>
    <x v="10"/>
    <n v="22940"/>
    <n v="724"/>
    <n v="90398.23"/>
    <n v="15598.61"/>
    <x v="2"/>
  </r>
  <r>
    <x v="0"/>
    <x v="3"/>
    <x v="10"/>
    <n v="23178"/>
    <n v="438"/>
    <n v="78969.2"/>
    <n v="14974.22"/>
    <x v="2"/>
  </r>
  <r>
    <x v="0"/>
    <x v="3"/>
    <x v="10"/>
    <n v="23600"/>
    <n v="1021"/>
    <n v="116933.05"/>
    <n v="28232.21"/>
    <x v="2"/>
  </r>
  <r>
    <x v="0"/>
    <x v="3"/>
    <x v="10"/>
    <n v="23756"/>
    <n v="100"/>
    <n v="14795.57"/>
    <n v="7472.87"/>
    <x v="1"/>
  </r>
  <r>
    <x v="0"/>
    <x v="3"/>
    <x v="10"/>
    <n v="24326"/>
    <n v="117"/>
    <n v="15815.43"/>
    <n v="4764.12"/>
    <x v="4"/>
  </r>
  <r>
    <x v="1"/>
    <x v="3"/>
    <x v="10"/>
    <n v="12184"/>
    <n v="33"/>
    <n v="4219.6000000000004"/>
    <n v="2136.0700000000002"/>
    <x v="0"/>
  </r>
  <r>
    <x v="1"/>
    <x v="3"/>
    <x v="10"/>
    <n v="12622"/>
    <n v="20"/>
    <n v="5604.7"/>
    <n v="2273.85"/>
    <x v="1"/>
  </r>
  <r>
    <x v="1"/>
    <x v="3"/>
    <x v="10"/>
    <n v="13527"/>
    <n v="172"/>
    <n v="28428.32"/>
    <n v="5454.51"/>
    <x v="2"/>
  </r>
  <r>
    <x v="1"/>
    <x v="3"/>
    <x v="10"/>
    <n v="13618"/>
    <n v="4"/>
    <n v="1675.28"/>
    <n v="778.79"/>
    <x v="1"/>
  </r>
  <r>
    <x v="1"/>
    <x v="3"/>
    <x v="10"/>
    <n v="16024"/>
    <n v="190"/>
    <n v="87116.62"/>
    <n v="25626.46"/>
    <x v="3"/>
  </r>
  <r>
    <x v="1"/>
    <x v="3"/>
    <x v="10"/>
    <n v="16650"/>
    <n v="35"/>
    <n v="4549.82"/>
    <n v="2680.61"/>
    <x v="0"/>
  </r>
  <r>
    <x v="1"/>
    <x v="3"/>
    <x v="10"/>
    <n v="17892"/>
    <n v="64"/>
    <n v="9483.1"/>
    <n v="2025.84"/>
    <x v="4"/>
  </r>
  <r>
    <x v="1"/>
    <x v="3"/>
    <x v="10"/>
    <n v="18342"/>
    <n v="29"/>
    <n v="26307.71"/>
    <n v="7042.49"/>
    <x v="3"/>
  </r>
  <r>
    <x v="1"/>
    <x v="3"/>
    <x v="10"/>
    <n v="20177"/>
    <n v="17"/>
    <n v="1973.11"/>
    <n v="713.59"/>
    <x v="5"/>
  </r>
  <r>
    <x v="1"/>
    <x v="3"/>
    <x v="10"/>
    <n v="21179"/>
    <n v="43"/>
    <n v="4421.91"/>
    <n v="2606.0700000000002"/>
    <x v="0"/>
  </r>
  <r>
    <x v="1"/>
    <x v="3"/>
    <x v="10"/>
    <n v="21260"/>
    <n v="23"/>
    <n v="4594.2700000000004"/>
    <n v="979.44"/>
    <x v="4"/>
  </r>
  <r>
    <x v="1"/>
    <x v="3"/>
    <x v="10"/>
    <n v="22317"/>
    <n v="19"/>
    <n v="1441.86"/>
    <n v="759.94"/>
    <x v="5"/>
  </r>
  <r>
    <x v="1"/>
    <x v="3"/>
    <x v="10"/>
    <n v="22940"/>
    <n v="166"/>
    <n v="22712.400000000001"/>
    <n v="6377.55"/>
    <x v="2"/>
  </r>
  <r>
    <x v="1"/>
    <x v="3"/>
    <x v="10"/>
    <n v="23178"/>
    <n v="296"/>
    <n v="54808.86"/>
    <n v="16146.56"/>
    <x v="2"/>
  </r>
  <r>
    <x v="1"/>
    <x v="3"/>
    <x v="10"/>
    <n v="23600"/>
    <n v="376"/>
    <n v="40658.36"/>
    <n v="10976.46"/>
    <x v="2"/>
  </r>
  <r>
    <x v="1"/>
    <x v="3"/>
    <x v="10"/>
    <n v="23756"/>
    <n v="80"/>
    <n v="12306.75"/>
    <n v="4543.51"/>
    <x v="1"/>
  </r>
  <r>
    <x v="1"/>
    <x v="3"/>
    <x v="10"/>
    <n v="24326"/>
    <n v="20"/>
    <n v="2632.15"/>
    <n v="712.11"/>
    <x v="4"/>
  </r>
  <r>
    <x v="2"/>
    <x v="3"/>
    <x v="10"/>
    <n v="12184"/>
    <n v="111"/>
    <n v="18138.62"/>
    <n v="10528.53"/>
    <x v="0"/>
  </r>
  <r>
    <x v="2"/>
    <x v="3"/>
    <x v="10"/>
    <n v="12622"/>
    <n v="37"/>
    <n v="11664.99"/>
    <n v="6575.91"/>
    <x v="1"/>
  </r>
  <r>
    <x v="2"/>
    <x v="3"/>
    <x v="10"/>
    <n v="13527"/>
    <n v="375"/>
    <n v="57579.03"/>
    <n v="14535.77"/>
    <x v="2"/>
  </r>
  <r>
    <x v="2"/>
    <x v="3"/>
    <x v="10"/>
    <n v="13618"/>
    <n v="28"/>
    <n v="11160.12"/>
    <n v="5966.37"/>
    <x v="1"/>
  </r>
  <r>
    <x v="2"/>
    <x v="3"/>
    <x v="10"/>
    <n v="16024"/>
    <n v="162"/>
    <n v="66896.75"/>
    <n v="17639.38"/>
    <x v="3"/>
  </r>
  <r>
    <x v="2"/>
    <x v="3"/>
    <x v="10"/>
    <n v="16650"/>
    <n v="43"/>
    <n v="7292.78"/>
    <n v="5506.88"/>
    <x v="0"/>
  </r>
  <r>
    <x v="2"/>
    <x v="3"/>
    <x v="10"/>
    <n v="17892"/>
    <n v="63"/>
    <n v="9597.06"/>
    <n v="3247.28"/>
    <x v="4"/>
  </r>
  <r>
    <x v="2"/>
    <x v="3"/>
    <x v="10"/>
    <n v="18342"/>
    <n v="83"/>
    <n v="66676.58"/>
    <n v="18016.66"/>
    <x v="3"/>
  </r>
  <r>
    <x v="2"/>
    <x v="3"/>
    <x v="10"/>
    <n v="20177"/>
    <n v="53"/>
    <n v="6122.98"/>
    <n v="2356.4499999999998"/>
    <x v="5"/>
  </r>
  <r>
    <x v="2"/>
    <x v="3"/>
    <x v="10"/>
    <n v="21179"/>
    <n v="41"/>
    <n v="5974.3"/>
    <n v="4611.99"/>
    <x v="0"/>
  </r>
  <r>
    <x v="2"/>
    <x v="3"/>
    <x v="10"/>
    <n v="21260"/>
    <n v="29"/>
    <n v="5424.37"/>
    <n v="1498.62"/>
    <x v="4"/>
  </r>
  <r>
    <x v="2"/>
    <x v="3"/>
    <x v="10"/>
    <n v="22317"/>
    <n v="26"/>
    <n v="2358.9299999999998"/>
    <n v="1092.8900000000001"/>
    <x v="5"/>
  </r>
  <r>
    <x v="2"/>
    <x v="3"/>
    <x v="10"/>
    <n v="22940"/>
    <n v="542"/>
    <n v="63914.36"/>
    <n v="16264.21"/>
    <x v="2"/>
  </r>
  <r>
    <x v="2"/>
    <x v="3"/>
    <x v="10"/>
    <n v="23178"/>
    <n v="133"/>
    <n v="23169.34"/>
    <n v="5961.54"/>
    <x v="2"/>
  </r>
  <r>
    <x v="2"/>
    <x v="3"/>
    <x v="10"/>
    <n v="23600"/>
    <n v="864"/>
    <n v="108732.18"/>
    <n v="27337.33"/>
    <x v="2"/>
  </r>
  <r>
    <x v="2"/>
    <x v="3"/>
    <x v="10"/>
    <n v="23756"/>
    <n v="99"/>
    <n v="17732.66"/>
    <n v="11682.54"/>
    <x v="1"/>
  </r>
  <r>
    <x v="2"/>
    <x v="3"/>
    <x v="10"/>
    <n v="24326"/>
    <n v="109"/>
    <n v="16842.740000000002"/>
    <n v="5280.89"/>
    <x v="4"/>
  </r>
  <r>
    <x v="3"/>
    <x v="3"/>
    <x v="10"/>
    <n v="12184"/>
    <n v="102"/>
    <n v="11268.76"/>
    <n v="6329.37"/>
    <x v="0"/>
  </r>
  <r>
    <x v="3"/>
    <x v="3"/>
    <x v="10"/>
    <n v="12622"/>
    <n v="41"/>
    <n v="10542.54"/>
    <n v="4789.76"/>
    <x v="1"/>
  </r>
  <r>
    <x v="3"/>
    <x v="3"/>
    <x v="10"/>
    <n v="13527"/>
    <n v="617"/>
    <n v="98557.52"/>
    <n v="17822.3"/>
    <x v="2"/>
  </r>
  <r>
    <x v="3"/>
    <x v="3"/>
    <x v="10"/>
    <n v="13618"/>
    <n v="9"/>
    <n v="3149.92"/>
    <n v="1546.96"/>
    <x v="1"/>
  </r>
  <r>
    <x v="3"/>
    <x v="3"/>
    <x v="10"/>
    <n v="16024"/>
    <n v="117"/>
    <n v="50951.25"/>
    <n v="10785.29"/>
    <x v="3"/>
  </r>
  <r>
    <x v="3"/>
    <x v="3"/>
    <x v="10"/>
    <n v="16650"/>
    <n v="34"/>
    <n v="4686.9799999999996"/>
    <n v="2589.5100000000002"/>
    <x v="0"/>
  </r>
  <r>
    <x v="3"/>
    <x v="3"/>
    <x v="10"/>
    <n v="17892"/>
    <n v="85"/>
    <n v="10788.44"/>
    <n v="2634.34"/>
    <x v="4"/>
  </r>
  <r>
    <x v="3"/>
    <x v="3"/>
    <x v="10"/>
    <n v="18342"/>
    <n v="220"/>
    <n v="167043.39000000001"/>
    <n v="43421.17"/>
    <x v="3"/>
  </r>
  <r>
    <x v="3"/>
    <x v="3"/>
    <x v="10"/>
    <n v="20177"/>
    <n v="43"/>
    <n v="4535.8999999999996"/>
    <n v="1490.37"/>
    <x v="5"/>
  </r>
  <r>
    <x v="3"/>
    <x v="3"/>
    <x v="10"/>
    <n v="21179"/>
    <n v="49"/>
    <n v="6401.53"/>
    <n v="3537.24"/>
    <x v="0"/>
  </r>
  <r>
    <x v="3"/>
    <x v="3"/>
    <x v="10"/>
    <n v="21260"/>
    <n v="68"/>
    <n v="13672.99"/>
    <n v="3812.38"/>
    <x v="4"/>
  </r>
  <r>
    <x v="3"/>
    <x v="3"/>
    <x v="10"/>
    <n v="22317"/>
    <n v="40"/>
    <n v="3240.91"/>
    <n v="1369.53"/>
    <x v="5"/>
  </r>
  <r>
    <x v="3"/>
    <x v="3"/>
    <x v="10"/>
    <n v="22940"/>
    <n v="595"/>
    <n v="72158.070000000007"/>
    <n v="14062.36"/>
    <x v="2"/>
  </r>
  <r>
    <x v="3"/>
    <x v="3"/>
    <x v="10"/>
    <n v="23178"/>
    <n v="123"/>
    <n v="21815.95"/>
    <n v="5124.91"/>
    <x v="2"/>
  </r>
  <r>
    <x v="3"/>
    <x v="3"/>
    <x v="10"/>
    <n v="23600"/>
    <n v="915"/>
    <n v="107497.73"/>
    <n v="27779.88"/>
    <x v="2"/>
  </r>
  <r>
    <x v="3"/>
    <x v="3"/>
    <x v="10"/>
    <n v="23756"/>
    <n v="81"/>
    <n v="12492.73"/>
    <n v="5149.57"/>
    <x v="1"/>
  </r>
  <r>
    <x v="3"/>
    <x v="3"/>
    <x v="10"/>
    <n v="24326"/>
    <n v="114"/>
    <n v="16698.759999999998"/>
    <n v="3778.25"/>
    <x v="4"/>
  </r>
  <r>
    <x v="0"/>
    <x v="3"/>
    <x v="11"/>
    <n v="12184"/>
    <n v="50"/>
    <n v="5846.1"/>
    <n v="2960.32"/>
    <x v="0"/>
  </r>
  <r>
    <x v="0"/>
    <x v="3"/>
    <x v="11"/>
    <n v="12622"/>
    <n v="37"/>
    <n v="10873.9"/>
    <n v="5593.43"/>
    <x v="1"/>
  </r>
  <r>
    <x v="0"/>
    <x v="3"/>
    <x v="11"/>
    <n v="13527"/>
    <n v="471"/>
    <n v="70412.33"/>
    <n v="12297.22"/>
    <x v="2"/>
  </r>
  <r>
    <x v="0"/>
    <x v="3"/>
    <x v="11"/>
    <n v="13618"/>
    <n v="19"/>
    <n v="7218.69"/>
    <n v="3340.38"/>
    <x v="1"/>
  </r>
  <r>
    <x v="0"/>
    <x v="3"/>
    <x v="11"/>
    <n v="16024"/>
    <n v="263"/>
    <n v="112072.99"/>
    <n v="33809.839999999997"/>
    <x v="3"/>
  </r>
  <r>
    <x v="0"/>
    <x v="3"/>
    <x v="11"/>
    <n v="16650"/>
    <n v="50"/>
    <n v="8698.57"/>
    <n v="4181.25"/>
    <x v="0"/>
  </r>
  <r>
    <x v="0"/>
    <x v="3"/>
    <x v="11"/>
    <n v="17892"/>
    <n v="106"/>
    <n v="15633.08"/>
    <n v="4803.1899999999996"/>
    <x v="4"/>
  </r>
  <r>
    <x v="0"/>
    <x v="3"/>
    <x v="11"/>
    <n v="18342"/>
    <n v="110"/>
    <n v="93302.44"/>
    <n v="30692.84"/>
    <x v="3"/>
  </r>
  <r>
    <x v="0"/>
    <x v="3"/>
    <x v="11"/>
    <n v="20177"/>
    <n v="145"/>
    <n v="15563.36"/>
    <n v="5238.4399999999996"/>
    <x v="5"/>
  </r>
  <r>
    <x v="0"/>
    <x v="3"/>
    <x v="11"/>
    <n v="21179"/>
    <n v="44"/>
    <n v="4424.3999999999996"/>
    <n v="2070.98"/>
    <x v="0"/>
  </r>
  <r>
    <x v="0"/>
    <x v="3"/>
    <x v="11"/>
    <n v="21260"/>
    <n v="47"/>
    <n v="9003.26"/>
    <n v="2577.13"/>
    <x v="4"/>
  </r>
  <r>
    <x v="0"/>
    <x v="3"/>
    <x v="11"/>
    <n v="22317"/>
    <n v="53"/>
    <n v="4180.71"/>
    <n v="1685.79"/>
    <x v="5"/>
  </r>
  <r>
    <x v="0"/>
    <x v="3"/>
    <x v="11"/>
    <n v="22940"/>
    <n v="729"/>
    <n v="86247.63"/>
    <n v="18734.990000000002"/>
    <x v="2"/>
  </r>
  <r>
    <x v="0"/>
    <x v="3"/>
    <x v="11"/>
    <n v="23178"/>
    <n v="258"/>
    <n v="41259.18"/>
    <n v="9038.86"/>
    <x v="2"/>
  </r>
  <r>
    <x v="0"/>
    <x v="3"/>
    <x v="11"/>
    <n v="23600"/>
    <n v="846"/>
    <n v="92306.99"/>
    <n v="19369"/>
    <x v="2"/>
  </r>
  <r>
    <x v="0"/>
    <x v="3"/>
    <x v="11"/>
    <n v="23756"/>
    <n v="98"/>
    <n v="16405.22"/>
    <n v="8168.07"/>
    <x v="1"/>
  </r>
  <r>
    <x v="0"/>
    <x v="3"/>
    <x v="11"/>
    <n v="24326"/>
    <n v="171"/>
    <n v="26321.15"/>
    <n v="7465.47"/>
    <x v="4"/>
  </r>
  <r>
    <x v="1"/>
    <x v="3"/>
    <x v="11"/>
    <n v="12184"/>
    <n v="16"/>
    <n v="1728.23"/>
    <n v="750.2"/>
    <x v="0"/>
  </r>
  <r>
    <x v="1"/>
    <x v="3"/>
    <x v="11"/>
    <n v="12622"/>
    <n v="22"/>
    <n v="5775.31"/>
    <n v="2540.9499999999998"/>
    <x v="1"/>
  </r>
  <r>
    <x v="1"/>
    <x v="3"/>
    <x v="11"/>
    <n v="13527"/>
    <n v="266"/>
    <n v="39195.82"/>
    <n v="5898.8"/>
    <x v="2"/>
  </r>
  <r>
    <x v="1"/>
    <x v="3"/>
    <x v="11"/>
    <n v="13618"/>
    <n v="6"/>
    <n v="2381.85"/>
    <n v="1076.08"/>
    <x v="1"/>
  </r>
  <r>
    <x v="1"/>
    <x v="3"/>
    <x v="11"/>
    <n v="16024"/>
    <n v="199"/>
    <n v="97528.45"/>
    <n v="26666.65"/>
    <x v="3"/>
  </r>
  <r>
    <x v="1"/>
    <x v="3"/>
    <x v="11"/>
    <n v="16650"/>
    <n v="34"/>
    <n v="5361.28"/>
    <n v="3517.61"/>
    <x v="0"/>
  </r>
  <r>
    <x v="1"/>
    <x v="3"/>
    <x v="11"/>
    <n v="17892"/>
    <n v="40"/>
    <n v="5676.5"/>
    <n v="1470.47"/>
    <x v="4"/>
  </r>
  <r>
    <x v="1"/>
    <x v="3"/>
    <x v="11"/>
    <n v="18342"/>
    <n v="23"/>
    <n v="20809.189999999999"/>
    <n v="6727.42"/>
    <x v="3"/>
  </r>
  <r>
    <x v="1"/>
    <x v="3"/>
    <x v="11"/>
    <n v="20177"/>
    <n v="15"/>
    <n v="1349.51"/>
    <n v="607.55999999999995"/>
    <x v="5"/>
  </r>
  <r>
    <x v="1"/>
    <x v="3"/>
    <x v="11"/>
    <n v="21179"/>
    <n v="19"/>
    <n v="2047.73"/>
    <n v="1198.3800000000001"/>
    <x v="0"/>
  </r>
  <r>
    <x v="1"/>
    <x v="3"/>
    <x v="11"/>
    <n v="21260"/>
    <n v="42"/>
    <n v="7910.89"/>
    <n v="1648.16"/>
    <x v="4"/>
  </r>
  <r>
    <x v="1"/>
    <x v="3"/>
    <x v="11"/>
    <n v="22317"/>
    <n v="11"/>
    <n v="1110.01"/>
    <n v="514.51"/>
    <x v="5"/>
  </r>
  <r>
    <x v="1"/>
    <x v="3"/>
    <x v="11"/>
    <n v="22940"/>
    <n v="225"/>
    <n v="30758.9"/>
    <n v="7115.72"/>
    <x v="2"/>
  </r>
  <r>
    <x v="1"/>
    <x v="3"/>
    <x v="11"/>
    <n v="23178"/>
    <n v="334"/>
    <n v="63812.28"/>
    <n v="19212.29"/>
    <x v="2"/>
  </r>
  <r>
    <x v="1"/>
    <x v="3"/>
    <x v="11"/>
    <n v="23600"/>
    <n v="648"/>
    <n v="64431.44"/>
    <n v="17214.07"/>
    <x v="2"/>
  </r>
  <r>
    <x v="1"/>
    <x v="3"/>
    <x v="11"/>
    <n v="23756"/>
    <n v="77"/>
    <n v="14187.56"/>
    <n v="5500.68"/>
    <x v="1"/>
  </r>
  <r>
    <x v="1"/>
    <x v="3"/>
    <x v="11"/>
    <n v="24326"/>
    <n v="17"/>
    <n v="2611.58"/>
    <n v="844.33"/>
    <x v="4"/>
  </r>
  <r>
    <x v="2"/>
    <x v="3"/>
    <x v="11"/>
    <n v="12184"/>
    <n v="116"/>
    <n v="14380.97"/>
    <n v="10237.57"/>
    <x v="0"/>
  </r>
  <r>
    <x v="2"/>
    <x v="3"/>
    <x v="11"/>
    <n v="12622"/>
    <n v="31"/>
    <n v="7718.86"/>
    <n v="3974.28"/>
    <x v="1"/>
  </r>
  <r>
    <x v="2"/>
    <x v="3"/>
    <x v="11"/>
    <n v="13527"/>
    <n v="268"/>
    <n v="46753.62"/>
    <n v="10307.280000000001"/>
    <x v="2"/>
  </r>
  <r>
    <x v="2"/>
    <x v="3"/>
    <x v="11"/>
    <n v="13618"/>
    <n v="27"/>
    <n v="12644.85"/>
    <n v="7053.7"/>
    <x v="1"/>
  </r>
  <r>
    <x v="2"/>
    <x v="3"/>
    <x v="11"/>
    <n v="16024"/>
    <n v="238"/>
    <n v="107822.32"/>
    <n v="32612.04"/>
    <x v="3"/>
  </r>
  <r>
    <x v="2"/>
    <x v="3"/>
    <x v="11"/>
    <n v="16650"/>
    <n v="27"/>
    <n v="4694.8599999999997"/>
    <n v="3642.28"/>
    <x v="0"/>
  </r>
  <r>
    <x v="2"/>
    <x v="3"/>
    <x v="11"/>
    <n v="17892"/>
    <n v="132"/>
    <n v="21111.91"/>
    <n v="7489.03"/>
    <x v="4"/>
  </r>
  <r>
    <x v="2"/>
    <x v="3"/>
    <x v="11"/>
    <n v="18342"/>
    <n v="97"/>
    <n v="81846.67"/>
    <n v="20445.29"/>
    <x v="3"/>
  </r>
  <r>
    <x v="2"/>
    <x v="3"/>
    <x v="11"/>
    <n v="20177"/>
    <n v="38"/>
    <n v="3344.63"/>
    <n v="1289.08"/>
    <x v="5"/>
  </r>
  <r>
    <x v="2"/>
    <x v="3"/>
    <x v="11"/>
    <n v="21179"/>
    <n v="53"/>
    <n v="6542.78"/>
    <n v="4919.1400000000003"/>
    <x v="0"/>
  </r>
  <r>
    <x v="2"/>
    <x v="3"/>
    <x v="11"/>
    <n v="21260"/>
    <n v="56"/>
    <n v="9870.4699999999993"/>
    <n v="3239.96"/>
    <x v="4"/>
  </r>
  <r>
    <x v="2"/>
    <x v="3"/>
    <x v="11"/>
    <n v="22317"/>
    <n v="35"/>
    <n v="3370.98"/>
    <n v="1675.76"/>
    <x v="5"/>
  </r>
  <r>
    <x v="2"/>
    <x v="3"/>
    <x v="11"/>
    <n v="22940"/>
    <n v="353"/>
    <n v="48992.06"/>
    <n v="12175.32"/>
    <x v="2"/>
  </r>
  <r>
    <x v="2"/>
    <x v="3"/>
    <x v="11"/>
    <n v="23178"/>
    <n v="180"/>
    <n v="35185.9"/>
    <n v="10197.83"/>
    <x v="2"/>
  </r>
  <r>
    <x v="2"/>
    <x v="3"/>
    <x v="11"/>
    <n v="23600"/>
    <n v="975"/>
    <n v="120181.63"/>
    <n v="37213.279999999999"/>
    <x v="2"/>
  </r>
  <r>
    <x v="2"/>
    <x v="3"/>
    <x v="11"/>
    <n v="23756"/>
    <n v="46"/>
    <n v="8405.94"/>
    <n v="5097.34"/>
    <x v="1"/>
  </r>
  <r>
    <x v="2"/>
    <x v="3"/>
    <x v="11"/>
    <n v="24326"/>
    <n v="93"/>
    <n v="12426.81"/>
    <n v="3875.27"/>
    <x v="4"/>
  </r>
  <r>
    <x v="3"/>
    <x v="3"/>
    <x v="11"/>
    <n v="12184"/>
    <n v="46"/>
    <n v="6705.24"/>
    <n v="3651.1"/>
    <x v="0"/>
  </r>
  <r>
    <x v="3"/>
    <x v="3"/>
    <x v="11"/>
    <n v="12622"/>
    <n v="66"/>
    <n v="20866.73"/>
    <n v="8971.25"/>
    <x v="1"/>
  </r>
  <r>
    <x v="3"/>
    <x v="3"/>
    <x v="11"/>
    <n v="13527"/>
    <n v="425"/>
    <n v="68538.64"/>
    <n v="15649.3"/>
    <x v="2"/>
  </r>
  <r>
    <x v="3"/>
    <x v="3"/>
    <x v="11"/>
    <n v="13618"/>
    <n v="12"/>
    <n v="5476.34"/>
    <n v="2370.71"/>
    <x v="1"/>
  </r>
  <r>
    <x v="3"/>
    <x v="3"/>
    <x v="11"/>
    <n v="16024"/>
    <n v="187"/>
    <n v="81137.899999999994"/>
    <n v="18534.28"/>
    <x v="3"/>
  </r>
  <r>
    <x v="3"/>
    <x v="3"/>
    <x v="11"/>
    <n v="16650"/>
    <n v="54"/>
    <n v="9532.39"/>
    <n v="4721.58"/>
    <x v="0"/>
  </r>
  <r>
    <x v="3"/>
    <x v="3"/>
    <x v="11"/>
    <n v="17892"/>
    <n v="72"/>
    <n v="9814.84"/>
    <n v="2640.46"/>
    <x v="4"/>
  </r>
  <r>
    <x v="3"/>
    <x v="3"/>
    <x v="11"/>
    <n v="18342"/>
    <n v="217"/>
    <n v="192603.6"/>
    <n v="41064.76"/>
    <x v="3"/>
  </r>
  <r>
    <x v="3"/>
    <x v="3"/>
    <x v="11"/>
    <n v="20177"/>
    <n v="56"/>
    <n v="6360.71"/>
    <n v="2673.24"/>
    <x v="5"/>
  </r>
  <r>
    <x v="3"/>
    <x v="3"/>
    <x v="11"/>
    <n v="21179"/>
    <n v="33"/>
    <n v="3388.54"/>
    <n v="1893.86"/>
    <x v="0"/>
  </r>
  <r>
    <x v="3"/>
    <x v="3"/>
    <x v="11"/>
    <n v="21260"/>
    <n v="81"/>
    <n v="17182.439999999999"/>
    <n v="4966.01"/>
    <x v="4"/>
  </r>
  <r>
    <x v="3"/>
    <x v="3"/>
    <x v="11"/>
    <n v="22317"/>
    <n v="44"/>
    <n v="4065.43"/>
    <n v="1629.74"/>
    <x v="5"/>
  </r>
  <r>
    <x v="3"/>
    <x v="3"/>
    <x v="11"/>
    <n v="22940"/>
    <n v="323"/>
    <n v="40251.040000000001"/>
    <n v="8905.2000000000007"/>
    <x v="2"/>
  </r>
  <r>
    <x v="3"/>
    <x v="3"/>
    <x v="11"/>
    <n v="23178"/>
    <n v="268"/>
    <n v="45324.24"/>
    <n v="9022.19"/>
    <x v="2"/>
  </r>
  <r>
    <x v="3"/>
    <x v="3"/>
    <x v="11"/>
    <n v="23600"/>
    <n v="731"/>
    <n v="76446.58"/>
    <n v="15880.57"/>
    <x v="2"/>
  </r>
  <r>
    <x v="3"/>
    <x v="3"/>
    <x v="11"/>
    <n v="23756"/>
    <n v="56"/>
    <n v="10253.120000000001"/>
    <n v="4824.82"/>
    <x v="1"/>
  </r>
  <r>
    <x v="3"/>
    <x v="3"/>
    <x v="11"/>
    <n v="24326"/>
    <n v="96"/>
    <n v="14677.8"/>
    <n v="3485.93"/>
    <x v="4"/>
  </r>
  <r>
    <x v="0"/>
    <x v="4"/>
    <x v="0"/>
    <n v="12184"/>
    <n v="97"/>
    <n v="12914.93"/>
    <n v="7020.93"/>
    <x v="0"/>
  </r>
  <r>
    <x v="0"/>
    <x v="4"/>
    <x v="0"/>
    <n v="12622"/>
    <n v="71"/>
    <n v="16349.02"/>
    <n v="7461.5"/>
    <x v="1"/>
  </r>
  <r>
    <x v="0"/>
    <x v="4"/>
    <x v="0"/>
    <n v="13527"/>
    <n v="531"/>
    <n v="82590.600000000006"/>
    <n v="17416"/>
    <x v="2"/>
  </r>
  <r>
    <x v="0"/>
    <x v="4"/>
    <x v="0"/>
    <n v="13618"/>
    <n v="22"/>
    <n v="9570.84"/>
    <n v="4119.07"/>
    <x v="1"/>
  </r>
  <r>
    <x v="0"/>
    <x v="4"/>
    <x v="0"/>
    <n v="16024"/>
    <n v="335"/>
    <n v="149740.03"/>
    <n v="47503.62"/>
    <x v="3"/>
  </r>
  <r>
    <x v="0"/>
    <x v="4"/>
    <x v="0"/>
    <n v="16650"/>
    <n v="50"/>
    <n v="7425.74"/>
    <n v="3183.96"/>
    <x v="0"/>
  </r>
  <r>
    <x v="0"/>
    <x v="4"/>
    <x v="0"/>
    <n v="17892"/>
    <n v="79"/>
    <n v="12361.22"/>
    <n v="3822.66"/>
    <x v="4"/>
  </r>
  <r>
    <x v="0"/>
    <x v="4"/>
    <x v="0"/>
    <n v="18342"/>
    <n v="181"/>
    <n v="138669.20000000001"/>
    <n v="35034.32"/>
    <x v="3"/>
  </r>
  <r>
    <x v="0"/>
    <x v="4"/>
    <x v="0"/>
    <n v="20177"/>
    <n v="60"/>
    <n v="5175.05"/>
    <n v="1905.03"/>
    <x v="5"/>
  </r>
  <r>
    <x v="0"/>
    <x v="4"/>
    <x v="0"/>
    <n v="21179"/>
    <n v="31"/>
    <n v="3869.77"/>
    <n v="2059.2199999999998"/>
    <x v="0"/>
  </r>
  <r>
    <x v="0"/>
    <x v="4"/>
    <x v="0"/>
    <n v="21260"/>
    <n v="64"/>
    <n v="11188.13"/>
    <n v="3326.74"/>
    <x v="4"/>
  </r>
  <r>
    <x v="0"/>
    <x v="4"/>
    <x v="0"/>
    <n v="22317"/>
    <n v="72"/>
    <n v="6535.38"/>
    <n v="2738.79"/>
    <x v="5"/>
  </r>
  <r>
    <x v="0"/>
    <x v="4"/>
    <x v="0"/>
    <n v="22940"/>
    <n v="641"/>
    <n v="88027.91"/>
    <n v="17094.39"/>
    <x v="2"/>
  </r>
  <r>
    <x v="0"/>
    <x v="4"/>
    <x v="0"/>
    <n v="23178"/>
    <n v="172"/>
    <n v="28347.07"/>
    <n v="5500.28"/>
    <x v="2"/>
  </r>
  <r>
    <x v="0"/>
    <x v="4"/>
    <x v="0"/>
    <n v="23600"/>
    <n v="1336"/>
    <n v="154190.73000000001"/>
    <n v="31515.72"/>
    <x v="2"/>
  </r>
  <r>
    <x v="0"/>
    <x v="4"/>
    <x v="0"/>
    <n v="23756"/>
    <n v="57"/>
    <n v="11333.1"/>
    <n v="5693.98"/>
    <x v="1"/>
  </r>
  <r>
    <x v="0"/>
    <x v="4"/>
    <x v="0"/>
    <n v="24326"/>
    <n v="130"/>
    <n v="16461.73"/>
    <n v="5221.29"/>
    <x v="4"/>
  </r>
  <r>
    <x v="1"/>
    <x v="4"/>
    <x v="0"/>
    <n v="12184"/>
    <n v="28"/>
    <n v="3618.36"/>
    <n v="2051.15"/>
    <x v="0"/>
  </r>
  <r>
    <x v="1"/>
    <x v="4"/>
    <x v="0"/>
    <n v="12622"/>
    <n v="21"/>
    <n v="6156.95"/>
    <n v="2428.81"/>
    <x v="1"/>
  </r>
  <r>
    <x v="1"/>
    <x v="4"/>
    <x v="0"/>
    <n v="13527"/>
    <n v="255"/>
    <n v="38447.18"/>
    <n v="6859.93"/>
    <x v="2"/>
  </r>
  <r>
    <x v="1"/>
    <x v="4"/>
    <x v="0"/>
    <n v="13618"/>
    <n v="3"/>
    <n v="1296.06"/>
    <n v="505.13"/>
    <x v="1"/>
  </r>
  <r>
    <x v="1"/>
    <x v="4"/>
    <x v="0"/>
    <n v="16024"/>
    <n v="202"/>
    <n v="82809.100000000006"/>
    <n v="28668.41"/>
    <x v="3"/>
  </r>
  <r>
    <x v="1"/>
    <x v="4"/>
    <x v="0"/>
    <n v="16650"/>
    <n v="32"/>
    <n v="3965.89"/>
    <n v="2683.55"/>
    <x v="0"/>
  </r>
  <r>
    <x v="1"/>
    <x v="4"/>
    <x v="0"/>
    <n v="17892"/>
    <n v="64"/>
    <n v="8554.39"/>
    <n v="1931.39"/>
    <x v="4"/>
  </r>
  <r>
    <x v="1"/>
    <x v="4"/>
    <x v="0"/>
    <n v="18342"/>
    <n v="17"/>
    <n v="13084.86"/>
    <n v="4460.8100000000004"/>
    <x v="3"/>
  </r>
  <r>
    <x v="1"/>
    <x v="4"/>
    <x v="0"/>
    <n v="20177"/>
    <n v="28"/>
    <n v="3280.13"/>
    <n v="1380.49"/>
    <x v="5"/>
  </r>
  <r>
    <x v="1"/>
    <x v="4"/>
    <x v="0"/>
    <n v="21179"/>
    <n v="42"/>
    <n v="5070.72"/>
    <n v="2648.18"/>
    <x v="0"/>
  </r>
  <r>
    <x v="1"/>
    <x v="4"/>
    <x v="0"/>
    <n v="21260"/>
    <n v="35"/>
    <n v="6725.3"/>
    <n v="1681.61"/>
    <x v="4"/>
  </r>
  <r>
    <x v="1"/>
    <x v="4"/>
    <x v="0"/>
    <n v="22317"/>
    <n v="11"/>
    <n v="828.59"/>
    <n v="387.11"/>
    <x v="5"/>
  </r>
  <r>
    <x v="1"/>
    <x v="4"/>
    <x v="0"/>
    <n v="22940"/>
    <n v="229"/>
    <n v="30373.87"/>
    <n v="7754.19"/>
    <x v="2"/>
  </r>
  <r>
    <x v="1"/>
    <x v="4"/>
    <x v="0"/>
    <n v="23178"/>
    <n v="300"/>
    <n v="56032.13"/>
    <n v="15144.73"/>
    <x v="2"/>
  </r>
  <r>
    <x v="1"/>
    <x v="4"/>
    <x v="0"/>
    <n v="23600"/>
    <n v="657"/>
    <n v="76600.7"/>
    <n v="17596.560000000001"/>
    <x v="2"/>
  </r>
  <r>
    <x v="1"/>
    <x v="4"/>
    <x v="0"/>
    <n v="23756"/>
    <n v="48"/>
    <n v="9359.76"/>
    <n v="3830.53"/>
    <x v="1"/>
  </r>
  <r>
    <x v="1"/>
    <x v="4"/>
    <x v="0"/>
    <n v="24326"/>
    <n v="24"/>
    <n v="3625.21"/>
    <n v="1107.0899999999999"/>
    <x v="4"/>
  </r>
  <r>
    <x v="2"/>
    <x v="4"/>
    <x v="0"/>
    <n v="12184"/>
    <n v="78"/>
    <n v="8481.8700000000008"/>
    <n v="5347.18"/>
    <x v="0"/>
  </r>
  <r>
    <x v="2"/>
    <x v="4"/>
    <x v="0"/>
    <n v="12622"/>
    <n v="56"/>
    <n v="18622.98"/>
    <n v="10497.5"/>
    <x v="1"/>
  </r>
  <r>
    <x v="2"/>
    <x v="4"/>
    <x v="0"/>
    <n v="13527"/>
    <n v="361"/>
    <n v="61634.87"/>
    <n v="16972.07"/>
    <x v="2"/>
  </r>
  <r>
    <x v="2"/>
    <x v="4"/>
    <x v="0"/>
    <n v="13618"/>
    <n v="29"/>
    <n v="11259.26"/>
    <n v="6170.77"/>
    <x v="1"/>
  </r>
  <r>
    <x v="2"/>
    <x v="4"/>
    <x v="0"/>
    <n v="16024"/>
    <n v="249"/>
    <n v="112672.13"/>
    <n v="37790.730000000003"/>
    <x v="3"/>
  </r>
  <r>
    <x v="2"/>
    <x v="4"/>
    <x v="0"/>
    <n v="16650"/>
    <n v="33"/>
    <n v="5433.45"/>
    <n v="3298.52"/>
    <x v="0"/>
  </r>
  <r>
    <x v="2"/>
    <x v="4"/>
    <x v="0"/>
    <n v="17892"/>
    <n v="100"/>
    <n v="13354.36"/>
    <n v="4657.3999999999996"/>
    <x v="4"/>
  </r>
  <r>
    <x v="2"/>
    <x v="4"/>
    <x v="0"/>
    <n v="18342"/>
    <n v="175"/>
    <n v="157593.10999999999"/>
    <n v="53547.16"/>
    <x v="3"/>
  </r>
  <r>
    <x v="2"/>
    <x v="4"/>
    <x v="0"/>
    <n v="20177"/>
    <n v="88"/>
    <n v="9655.52"/>
    <n v="4121.37"/>
    <x v="5"/>
  </r>
  <r>
    <x v="2"/>
    <x v="4"/>
    <x v="0"/>
    <n v="21179"/>
    <n v="71"/>
    <n v="8172.9"/>
    <n v="5422.58"/>
    <x v="0"/>
  </r>
  <r>
    <x v="2"/>
    <x v="4"/>
    <x v="0"/>
    <n v="21260"/>
    <n v="34"/>
    <n v="7357.61"/>
    <n v="2256.3000000000002"/>
    <x v="4"/>
  </r>
  <r>
    <x v="2"/>
    <x v="4"/>
    <x v="0"/>
    <n v="22317"/>
    <n v="46"/>
    <n v="3624.83"/>
    <n v="1612.98"/>
    <x v="5"/>
  </r>
  <r>
    <x v="2"/>
    <x v="4"/>
    <x v="0"/>
    <n v="22940"/>
    <n v="307"/>
    <n v="42423.07"/>
    <n v="10777.25"/>
    <x v="2"/>
  </r>
  <r>
    <x v="2"/>
    <x v="4"/>
    <x v="0"/>
    <n v="23178"/>
    <n v="156"/>
    <n v="27166.71"/>
    <n v="6751.77"/>
    <x v="2"/>
  </r>
  <r>
    <x v="2"/>
    <x v="4"/>
    <x v="0"/>
    <n v="23600"/>
    <n v="559"/>
    <n v="62055.72"/>
    <n v="17823.8"/>
    <x v="2"/>
  </r>
  <r>
    <x v="2"/>
    <x v="4"/>
    <x v="0"/>
    <n v="23756"/>
    <n v="121"/>
    <n v="18196.2"/>
    <n v="10944.38"/>
    <x v="1"/>
  </r>
  <r>
    <x v="2"/>
    <x v="4"/>
    <x v="0"/>
    <n v="24326"/>
    <n v="155"/>
    <n v="20460.52"/>
    <n v="5483.78"/>
    <x v="4"/>
  </r>
  <r>
    <x v="3"/>
    <x v="4"/>
    <x v="0"/>
    <n v="12184"/>
    <n v="91"/>
    <n v="9884.59"/>
    <n v="5152.49"/>
    <x v="0"/>
  </r>
  <r>
    <x v="3"/>
    <x v="4"/>
    <x v="0"/>
    <n v="12622"/>
    <n v="24"/>
    <n v="6694.82"/>
    <n v="3475.94"/>
    <x v="1"/>
  </r>
  <r>
    <x v="3"/>
    <x v="4"/>
    <x v="0"/>
    <n v="13527"/>
    <n v="646"/>
    <n v="106492.23"/>
    <n v="24808.87"/>
    <x v="2"/>
  </r>
  <r>
    <x v="3"/>
    <x v="4"/>
    <x v="0"/>
    <n v="13618"/>
    <n v="14"/>
    <n v="5464.33"/>
    <n v="2667.94"/>
    <x v="1"/>
  </r>
  <r>
    <x v="3"/>
    <x v="4"/>
    <x v="0"/>
    <n v="16024"/>
    <n v="95"/>
    <n v="37626.800000000003"/>
    <n v="9066.5400000000009"/>
    <x v="3"/>
  </r>
  <r>
    <x v="3"/>
    <x v="4"/>
    <x v="0"/>
    <n v="16650"/>
    <n v="42"/>
    <n v="7383.02"/>
    <n v="4691.0200000000004"/>
    <x v="0"/>
  </r>
  <r>
    <x v="3"/>
    <x v="4"/>
    <x v="0"/>
    <n v="17892"/>
    <n v="50"/>
    <n v="7618.96"/>
    <n v="2052.13"/>
    <x v="4"/>
  </r>
  <r>
    <x v="3"/>
    <x v="4"/>
    <x v="0"/>
    <n v="18342"/>
    <n v="137"/>
    <n v="124389.63"/>
    <n v="26333.8"/>
    <x v="3"/>
  </r>
  <r>
    <x v="3"/>
    <x v="4"/>
    <x v="0"/>
    <n v="20177"/>
    <n v="97"/>
    <n v="8589.2199999999993"/>
    <n v="2970.25"/>
    <x v="5"/>
  </r>
  <r>
    <x v="3"/>
    <x v="4"/>
    <x v="0"/>
    <n v="21179"/>
    <n v="39"/>
    <n v="4736.63"/>
    <n v="2684.64"/>
    <x v="0"/>
  </r>
  <r>
    <x v="3"/>
    <x v="4"/>
    <x v="0"/>
    <n v="21260"/>
    <n v="43"/>
    <n v="7836.37"/>
    <n v="1741"/>
    <x v="4"/>
  </r>
  <r>
    <x v="3"/>
    <x v="4"/>
    <x v="0"/>
    <n v="22317"/>
    <n v="73"/>
    <n v="6958.32"/>
    <n v="2845.29"/>
    <x v="5"/>
  </r>
  <r>
    <x v="3"/>
    <x v="4"/>
    <x v="0"/>
    <n v="22940"/>
    <n v="419"/>
    <n v="49022.96"/>
    <n v="9871.08"/>
    <x v="2"/>
  </r>
  <r>
    <x v="3"/>
    <x v="4"/>
    <x v="0"/>
    <n v="23178"/>
    <n v="138"/>
    <n v="23389.279999999999"/>
    <n v="5076.8100000000004"/>
    <x v="2"/>
  </r>
  <r>
    <x v="3"/>
    <x v="4"/>
    <x v="0"/>
    <n v="23600"/>
    <n v="551"/>
    <n v="60308.6"/>
    <n v="14022.76"/>
    <x v="2"/>
  </r>
  <r>
    <x v="3"/>
    <x v="4"/>
    <x v="0"/>
    <n v="23756"/>
    <n v="130"/>
    <n v="25609.59"/>
    <n v="12259.46"/>
    <x v="1"/>
  </r>
  <r>
    <x v="3"/>
    <x v="4"/>
    <x v="0"/>
    <n v="24326"/>
    <n v="108"/>
    <n v="15167.96"/>
    <n v="3666.33"/>
    <x v="4"/>
  </r>
  <r>
    <x v="0"/>
    <x v="4"/>
    <x v="1"/>
    <n v="12184"/>
    <n v="83"/>
    <n v="10671.55"/>
    <n v="4864.9399999999996"/>
    <x v="0"/>
  </r>
  <r>
    <x v="0"/>
    <x v="4"/>
    <x v="1"/>
    <n v="12622"/>
    <n v="73"/>
    <n v="19101.689999999999"/>
    <n v="8777.69"/>
    <x v="1"/>
  </r>
  <r>
    <x v="0"/>
    <x v="4"/>
    <x v="1"/>
    <n v="13527"/>
    <n v="424"/>
    <n v="63148.24"/>
    <n v="13835.56"/>
    <x v="2"/>
  </r>
  <r>
    <x v="0"/>
    <x v="4"/>
    <x v="1"/>
    <n v="13618"/>
    <n v="13"/>
    <n v="4529.0200000000004"/>
    <n v="2211.4899999999998"/>
    <x v="1"/>
  </r>
  <r>
    <x v="0"/>
    <x v="4"/>
    <x v="1"/>
    <n v="16024"/>
    <n v="128"/>
    <n v="50642.09"/>
    <n v="14351.66"/>
    <x v="3"/>
  </r>
  <r>
    <x v="0"/>
    <x v="4"/>
    <x v="1"/>
    <n v="16650"/>
    <n v="79"/>
    <n v="10750.73"/>
    <n v="5338.93"/>
    <x v="0"/>
  </r>
  <r>
    <x v="0"/>
    <x v="4"/>
    <x v="1"/>
    <n v="17892"/>
    <n v="143"/>
    <n v="21506.6"/>
    <n v="6382.03"/>
    <x v="4"/>
  </r>
  <r>
    <x v="0"/>
    <x v="4"/>
    <x v="1"/>
    <n v="18342"/>
    <n v="204"/>
    <n v="159245.79999999999"/>
    <n v="47778.18"/>
    <x v="3"/>
  </r>
  <r>
    <x v="0"/>
    <x v="4"/>
    <x v="1"/>
    <n v="20177"/>
    <n v="156"/>
    <n v="16271.46"/>
    <n v="6584.9"/>
    <x v="5"/>
  </r>
  <r>
    <x v="0"/>
    <x v="4"/>
    <x v="1"/>
    <n v="21179"/>
    <n v="74"/>
    <n v="9008.42"/>
    <n v="4673.24"/>
    <x v="0"/>
  </r>
  <r>
    <x v="0"/>
    <x v="4"/>
    <x v="1"/>
    <n v="21260"/>
    <n v="53"/>
    <n v="10494.46"/>
    <n v="3348.87"/>
    <x v="4"/>
  </r>
  <r>
    <x v="0"/>
    <x v="4"/>
    <x v="1"/>
    <n v="22317"/>
    <n v="82"/>
    <n v="6289.3"/>
    <n v="2297.1"/>
    <x v="5"/>
  </r>
  <r>
    <x v="0"/>
    <x v="4"/>
    <x v="1"/>
    <n v="22940"/>
    <n v="369"/>
    <n v="46727.1"/>
    <n v="9852.94"/>
    <x v="2"/>
  </r>
  <r>
    <x v="0"/>
    <x v="4"/>
    <x v="1"/>
    <n v="23178"/>
    <n v="450"/>
    <n v="83817.81"/>
    <n v="17338.02"/>
    <x v="2"/>
  </r>
  <r>
    <x v="0"/>
    <x v="4"/>
    <x v="1"/>
    <n v="23600"/>
    <n v="1181"/>
    <n v="119404.16"/>
    <n v="32581.52"/>
    <x v="2"/>
  </r>
  <r>
    <x v="0"/>
    <x v="4"/>
    <x v="1"/>
    <n v="23756"/>
    <n v="113"/>
    <n v="20069.04"/>
    <n v="10355.56"/>
    <x v="1"/>
  </r>
  <r>
    <x v="0"/>
    <x v="4"/>
    <x v="1"/>
    <n v="24326"/>
    <n v="102"/>
    <n v="13984.44"/>
    <n v="3941.59"/>
    <x v="4"/>
  </r>
  <r>
    <x v="1"/>
    <x v="4"/>
    <x v="1"/>
    <n v="12184"/>
    <n v="35"/>
    <n v="4281.79"/>
    <n v="2036.86"/>
    <x v="0"/>
  </r>
  <r>
    <x v="1"/>
    <x v="4"/>
    <x v="1"/>
    <n v="12622"/>
    <n v="9"/>
    <n v="2498.44"/>
    <n v="942.04"/>
    <x v="1"/>
  </r>
  <r>
    <x v="1"/>
    <x v="4"/>
    <x v="1"/>
    <n v="13527"/>
    <n v="281"/>
    <n v="44044.66"/>
    <n v="6623.05"/>
    <x v="2"/>
  </r>
  <r>
    <x v="1"/>
    <x v="4"/>
    <x v="1"/>
    <n v="13618"/>
    <n v="5"/>
    <n v="1649.55"/>
    <n v="621.13"/>
    <x v="1"/>
  </r>
  <r>
    <x v="1"/>
    <x v="4"/>
    <x v="1"/>
    <n v="16024"/>
    <n v="202"/>
    <n v="82711.59"/>
    <n v="25948.94"/>
    <x v="3"/>
  </r>
  <r>
    <x v="1"/>
    <x v="4"/>
    <x v="1"/>
    <n v="16650"/>
    <n v="14"/>
    <n v="2697.18"/>
    <n v="1696.12"/>
    <x v="0"/>
  </r>
  <r>
    <x v="1"/>
    <x v="4"/>
    <x v="1"/>
    <n v="17892"/>
    <n v="105"/>
    <n v="14204.1"/>
    <n v="2961.73"/>
    <x v="4"/>
  </r>
  <r>
    <x v="1"/>
    <x v="4"/>
    <x v="1"/>
    <n v="18342"/>
    <n v="31"/>
    <n v="27545.37"/>
    <n v="8175.35"/>
    <x v="3"/>
  </r>
  <r>
    <x v="1"/>
    <x v="4"/>
    <x v="1"/>
    <n v="20177"/>
    <n v="23"/>
    <n v="2290.61"/>
    <n v="873.51"/>
    <x v="5"/>
  </r>
  <r>
    <x v="1"/>
    <x v="4"/>
    <x v="1"/>
    <n v="21179"/>
    <n v="20"/>
    <n v="2056.5100000000002"/>
    <n v="1123.0899999999999"/>
    <x v="0"/>
  </r>
  <r>
    <x v="1"/>
    <x v="4"/>
    <x v="1"/>
    <n v="21260"/>
    <n v="41"/>
    <n v="7930.67"/>
    <n v="1932.23"/>
    <x v="4"/>
  </r>
  <r>
    <x v="1"/>
    <x v="4"/>
    <x v="1"/>
    <n v="22317"/>
    <n v="16"/>
    <n v="1440.12"/>
    <n v="654.13"/>
    <x v="5"/>
  </r>
  <r>
    <x v="1"/>
    <x v="4"/>
    <x v="1"/>
    <n v="22940"/>
    <n v="202"/>
    <n v="27085.71"/>
    <n v="6449.05"/>
    <x v="2"/>
  </r>
  <r>
    <x v="1"/>
    <x v="4"/>
    <x v="1"/>
    <n v="23178"/>
    <n v="150"/>
    <n v="29498.47"/>
    <n v="7301.42"/>
    <x v="2"/>
  </r>
  <r>
    <x v="1"/>
    <x v="4"/>
    <x v="1"/>
    <n v="23600"/>
    <n v="402"/>
    <n v="45470.36"/>
    <n v="12267.4"/>
    <x v="2"/>
  </r>
  <r>
    <x v="1"/>
    <x v="4"/>
    <x v="1"/>
    <n v="23756"/>
    <n v="90"/>
    <n v="13391.71"/>
    <n v="6174.59"/>
    <x v="1"/>
  </r>
  <r>
    <x v="1"/>
    <x v="4"/>
    <x v="1"/>
    <n v="24326"/>
    <n v="33"/>
    <n v="4430.57"/>
    <n v="1255.79"/>
    <x v="4"/>
  </r>
  <r>
    <x v="2"/>
    <x v="4"/>
    <x v="1"/>
    <n v="12184"/>
    <n v="88"/>
    <n v="8783.84"/>
    <n v="6180.44"/>
    <x v="0"/>
  </r>
  <r>
    <x v="2"/>
    <x v="4"/>
    <x v="1"/>
    <n v="12622"/>
    <n v="42"/>
    <n v="10239.780000000001"/>
    <n v="6184.87"/>
    <x v="1"/>
  </r>
  <r>
    <x v="2"/>
    <x v="4"/>
    <x v="1"/>
    <n v="13527"/>
    <n v="375"/>
    <n v="61215.69"/>
    <n v="17051.12"/>
    <x v="2"/>
  </r>
  <r>
    <x v="2"/>
    <x v="4"/>
    <x v="1"/>
    <n v="13618"/>
    <n v="24"/>
    <n v="10076.43"/>
    <n v="5686.58"/>
    <x v="1"/>
  </r>
  <r>
    <x v="2"/>
    <x v="4"/>
    <x v="1"/>
    <n v="16024"/>
    <n v="177"/>
    <n v="85049.36"/>
    <n v="22749.05"/>
    <x v="3"/>
  </r>
  <r>
    <x v="2"/>
    <x v="4"/>
    <x v="1"/>
    <n v="16650"/>
    <n v="43"/>
    <n v="6754.57"/>
    <n v="4525.3599999999997"/>
    <x v="0"/>
  </r>
  <r>
    <x v="2"/>
    <x v="4"/>
    <x v="1"/>
    <n v="17892"/>
    <n v="60"/>
    <n v="8914.39"/>
    <n v="3108.81"/>
    <x v="4"/>
  </r>
  <r>
    <x v="2"/>
    <x v="4"/>
    <x v="1"/>
    <n v="18342"/>
    <n v="131"/>
    <n v="105908.9"/>
    <n v="28704.639999999999"/>
    <x v="3"/>
  </r>
  <r>
    <x v="2"/>
    <x v="4"/>
    <x v="1"/>
    <n v="20177"/>
    <n v="65"/>
    <n v="6685.1"/>
    <n v="2940.08"/>
    <x v="5"/>
  </r>
  <r>
    <x v="2"/>
    <x v="4"/>
    <x v="1"/>
    <n v="21179"/>
    <n v="56"/>
    <n v="6629.58"/>
    <n v="4069.55"/>
    <x v="0"/>
  </r>
  <r>
    <x v="2"/>
    <x v="4"/>
    <x v="1"/>
    <n v="21260"/>
    <n v="72"/>
    <n v="13750.87"/>
    <n v="4491.24"/>
    <x v="4"/>
  </r>
  <r>
    <x v="2"/>
    <x v="4"/>
    <x v="1"/>
    <n v="22317"/>
    <n v="38"/>
    <n v="2998.33"/>
    <n v="1155.08"/>
    <x v="5"/>
  </r>
  <r>
    <x v="2"/>
    <x v="4"/>
    <x v="1"/>
    <n v="22940"/>
    <n v="341"/>
    <n v="41031.1"/>
    <n v="10857.85"/>
    <x v="2"/>
  </r>
  <r>
    <x v="2"/>
    <x v="4"/>
    <x v="1"/>
    <n v="23178"/>
    <n v="125"/>
    <n v="21143.46"/>
    <n v="6098.64"/>
    <x v="2"/>
  </r>
  <r>
    <x v="2"/>
    <x v="4"/>
    <x v="1"/>
    <n v="23600"/>
    <n v="1028"/>
    <n v="106779.76"/>
    <n v="32573.79"/>
    <x v="2"/>
  </r>
  <r>
    <x v="2"/>
    <x v="4"/>
    <x v="1"/>
    <n v="23756"/>
    <n v="59"/>
    <n v="12548.56"/>
    <n v="7896.85"/>
    <x v="1"/>
  </r>
  <r>
    <x v="2"/>
    <x v="4"/>
    <x v="1"/>
    <n v="24326"/>
    <n v="54"/>
    <n v="7052.68"/>
    <n v="2255.6799999999998"/>
    <x v="4"/>
  </r>
  <r>
    <x v="3"/>
    <x v="4"/>
    <x v="1"/>
    <n v="12184"/>
    <n v="81"/>
    <n v="8852.19"/>
    <n v="4997.3900000000003"/>
    <x v="0"/>
  </r>
  <r>
    <x v="3"/>
    <x v="4"/>
    <x v="1"/>
    <n v="12622"/>
    <n v="29"/>
    <n v="7419.83"/>
    <n v="3371.69"/>
    <x v="1"/>
  </r>
  <r>
    <x v="3"/>
    <x v="4"/>
    <x v="1"/>
    <n v="13527"/>
    <n v="279"/>
    <n v="46607.38"/>
    <n v="10157.030000000001"/>
    <x v="2"/>
  </r>
  <r>
    <x v="3"/>
    <x v="4"/>
    <x v="1"/>
    <n v="13618"/>
    <n v="13"/>
    <n v="4799.7299999999996"/>
    <n v="2599.96"/>
    <x v="1"/>
  </r>
  <r>
    <x v="3"/>
    <x v="4"/>
    <x v="1"/>
    <n v="16024"/>
    <n v="154"/>
    <n v="62224.31"/>
    <n v="13770.57"/>
    <x v="3"/>
  </r>
  <r>
    <x v="3"/>
    <x v="4"/>
    <x v="1"/>
    <n v="16650"/>
    <n v="29"/>
    <n v="4065.64"/>
    <n v="2335.06"/>
    <x v="0"/>
  </r>
  <r>
    <x v="3"/>
    <x v="4"/>
    <x v="1"/>
    <n v="17892"/>
    <n v="55"/>
    <n v="8190.05"/>
    <n v="1828.71"/>
    <x v="4"/>
  </r>
  <r>
    <x v="3"/>
    <x v="4"/>
    <x v="1"/>
    <n v="18342"/>
    <n v="106"/>
    <n v="78254.850000000006"/>
    <n v="20798.59"/>
    <x v="3"/>
  </r>
  <r>
    <x v="3"/>
    <x v="4"/>
    <x v="1"/>
    <n v="20177"/>
    <n v="62"/>
    <n v="6084.3"/>
    <n v="2480.27"/>
    <x v="5"/>
  </r>
  <r>
    <x v="3"/>
    <x v="4"/>
    <x v="1"/>
    <n v="21179"/>
    <n v="57"/>
    <n v="8044.43"/>
    <n v="4502.3900000000003"/>
    <x v="0"/>
  </r>
  <r>
    <x v="3"/>
    <x v="4"/>
    <x v="1"/>
    <n v="21260"/>
    <n v="70"/>
    <n v="12124.82"/>
    <n v="3309.23"/>
    <x v="4"/>
  </r>
  <r>
    <x v="3"/>
    <x v="4"/>
    <x v="1"/>
    <n v="22317"/>
    <n v="86"/>
    <n v="6746.64"/>
    <n v="2562.86"/>
    <x v="5"/>
  </r>
  <r>
    <x v="3"/>
    <x v="4"/>
    <x v="1"/>
    <n v="22940"/>
    <n v="557"/>
    <n v="75493.73"/>
    <n v="15414.95"/>
    <x v="2"/>
  </r>
  <r>
    <x v="3"/>
    <x v="4"/>
    <x v="1"/>
    <n v="23178"/>
    <n v="204"/>
    <n v="37968.97"/>
    <n v="7153.02"/>
    <x v="2"/>
  </r>
  <r>
    <x v="3"/>
    <x v="4"/>
    <x v="1"/>
    <n v="23600"/>
    <n v="975"/>
    <n v="118231.06"/>
    <n v="32238.51"/>
    <x v="2"/>
  </r>
  <r>
    <x v="3"/>
    <x v="4"/>
    <x v="1"/>
    <n v="23756"/>
    <n v="85"/>
    <n v="17936.47"/>
    <n v="8557.8799999999992"/>
    <x v="1"/>
  </r>
  <r>
    <x v="3"/>
    <x v="4"/>
    <x v="1"/>
    <n v="24326"/>
    <n v="84"/>
    <n v="11021.69"/>
    <n v="3137.83"/>
    <x v="4"/>
  </r>
  <r>
    <x v="0"/>
    <x v="4"/>
    <x v="2"/>
    <n v="12184"/>
    <n v="111"/>
    <n v="12007.41"/>
    <n v="6160.46"/>
    <x v="0"/>
  </r>
  <r>
    <x v="0"/>
    <x v="4"/>
    <x v="2"/>
    <n v="12622"/>
    <n v="56"/>
    <n v="17455.82"/>
    <n v="7446.88"/>
    <x v="1"/>
  </r>
  <r>
    <x v="0"/>
    <x v="4"/>
    <x v="2"/>
    <n v="13527"/>
    <n v="419"/>
    <n v="66767.53"/>
    <n v="13314.19"/>
    <x v="2"/>
  </r>
  <r>
    <x v="0"/>
    <x v="4"/>
    <x v="2"/>
    <n v="13618"/>
    <n v="31"/>
    <n v="11033.81"/>
    <n v="5209.66"/>
    <x v="1"/>
  </r>
  <r>
    <x v="0"/>
    <x v="4"/>
    <x v="2"/>
    <n v="16024"/>
    <n v="153"/>
    <n v="58615.72"/>
    <n v="16617.59"/>
    <x v="3"/>
  </r>
  <r>
    <x v="0"/>
    <x v="4"/>
    <x v="2"/>
    <n v="16650"/>
    <n v="64"/>
    <n v="10402.02"/>
    <n v="5147.6499999999996"/>
    <x v="0"/>
  </r>
  <r>
    <x v="0"/>
    <x v="4"/>
    <x v="2"/>
    <n v="17892"/>
    <n v="161"/>
    <n v="24173.21"/>
    <n v="6828.46"/>
    <x v="4"/>
  </r>
  <r>
    <x v="0"/>
    <x v="4"/>
    <x v="2"/>
    <n v="18342"/>
    <n v="125"/>
    <n v="115989.28"/>
    <n v="31929"/>
    <x v="3"/>
  </r>
  <r>
    <x v="0"/>
    <x v="4"/>
    <x v="2"/>
    <n v="20177"/>
    <n v="70"/>
    <n v="7881.15"/>
    <n v="3117.5"/>
    <x v="5"/>
  </r>
  <r>
    <x v="0"/>
    <x v="4"/>
    <x v="2"/>
    <n v="21179"/>
    <n v="45"/>
    <n v="5285.05"/>
    <n v="2731.34"/>
    <x v="0"/>
  </r>
  <r>
    <x v="0"/>
    <x v="4"/>
    <x v="2"/>
    <n v="21260"/>
    <n v="70"/>
    <n v="14888.94"/>
    <n v="4190.01"/>
    <x v="4"/>
  </r>
  <r>
    <x v="0"/>
    <x v="4"/>
    <x v="2"/>
    <n v="22317"/>
    <n v="47"/>
    <n v="4596.93"/>
    <n v="1848.72"/>
    <x v="5"/>
  </r>
  <r>
    <x v="0"/>
    <x v="4"/>
    <x v="2"/>
    <n v="22940"/>
    <n v="394"/>
    <n v="50551.54"/>
    <n v="10820.4"/>
    <x v="2"/>
  </r>
  <r>
    <x v="0"/>
    <x v="4"/>
    <x v="2"/>
    <n v="23178"/>
    <n v="241"/>
    <n v="42395.03"/>
    <n v="8992.57"/>
    <x v="2"/>
  </r>
  <r>
    <x v="0"/>
    <x v="4"/>
    <x v="2"/>
    <n v="23600"/>
    <n v="1420"/>
    <n v="168979.47"/>
    <n v="34184.980000000003"/>
    <x v="2"/>
  </r>
  <r>
    <x v="0"/>
    <x v="4"/>
    <x v="2"/>
    <n v="23756"/>
    <n v="94"/>
    <n v="17220.36"/>
    <n v="7800.24"/>
    <x v="1"/>
  </r>
  <r>
    <x v="0"/>
    <x v="4"/>
    <x v="2"/>
    <n v="24326"/>
    <n v="159"/>
    <n v="20753.759999999998"/>
    <n v="5566.7"/>
    <x v="4"/>
  </r>
  <r>
    <x v="1"/>
    <x v="4"/>
    <x v="2"/>
    <n v="12184"/>
    <n v="32"/>
    <n v="4173.5600000000004"/>
    <n v="1870.7"/>
    <x v="0"/>
  </r>
  <r>
    <x v="1"/>
    <x v="4"/>
    <x v="2"/>
    <n v="12622"/>
    <n v="18"/>
    <n v="4432.1499999999996"/>
    <n v="1564.68"/>
    <x v="1"/>
  </r>
  <r>
    <x v="1"/>
    <x v="4"/>
    <x v="2"/>
    <n v="13527"/>
    <n v="276"/>
    <n v="43869.8"/>
    <n v="7808.31"/>
    <x v="2"/>
  </r>
  <r>
    <x v="1"/>
    <x v="4"/>
    <x v="2"/>
    <n v="13618"/>
    <n v="6"/>
    <n v="2082.65"/>
    <n v="905.63"/>
    <x v="1"/>
  </r>
  <r>
    <x v="1"/>
    <x v="4"/>
    <x v="2"/>
    <n v="16024"/>
    <n v="211"/>
    <n v="93948.11"/>
    <n v="25748.43"/>
    <x v="3"/>
  </r>
  <r>
    <x v="1"/>
    <x v="4"/>
    <x v="2"/>
    <n v="16650"/>
    <n v="36"/>
    <n v="4656.6400000000003"/>
    <n v="2711.5"/>
    <x v="0"/>
  </r>
  <r>
    <x v="1"/>
    <x v="4"/>
    <x v="2"/>
    <n v="17892"/>
    <n v="112"/>
    <n v="16900.7"/>
    <n v="3885.16"/>
    <x v="4"/>
  </r>
  <r>
    <x v="1"/>
    <x v="4"/>
    <x v="2"/>
    <n v="18342"/>
    <n v="11"/>
    <n v="8957.91"/>
    <n v="2355.23"/>
    <x v="3"/>
  </r>
  <r>
    <x v="1"/>
    <x v="4"/>
    <x v="2"/>
    <n v="20177"/>
    <n v="16"/>
    <n v="1562.6"/>
    <n v="644.53"/>
    <x v="5"/>
  </r>
  <r>
    <x v="1"/>
    <x v="4"/>
    <x v="2"/>
    <n v="21179"/>
    <n v="39"/>
    <n v="4315.68"/>
    <n v="2709.86"/>
    <x v="0"/>
  </r>
  <r>
    <x v="1"/>
    <x v="4"/>
    <x v="2"/>
    <n v="21260"/>
    <n v="51"/>
    <n v="10184.75"/>
    <n v="2120.1999999999998"/>
    <x v="4"/>
  </r>
  <r>
    <x v="1"/>
    <x v="4"/>
    <x v="2"/>
    <n v="22317"/>
    <n v="12"/>
    <n v="999.12"/>
    <n v="455.49"/>
    <x v="5"/>
  </r>
  <r>
    <x v="1"/>
    <x v="4"/>
    <x v="2"/>
    <n v="22940"/>
    <n v="97"/>
    <n v="13551.85"/>
    <n v="3836.85"/>
    <x v="2"/>
  </r>
  <r>
    <x v="1"/>
    <x v="4"/>
    <x v="2"/>
    <n v="23178"/>
    <n v="256"/>
    <n v="49151.35"/>
    <n v="13859.78"/>
    <x v="2"/>
  </r>
  <r>
    <x v="1"/>
    <x v="4"/>
    <x v="2"/>
    <n v="23600"/>
    <n v="562"/>
    <n v="57176.84"/>
    <n v="17766.87"/>
    <x v="2"/>
  </r>
  <r>
    <x v="1"/>
    <x v="4"/>
    <x v="2"/>
    <n v="23756"/>
    <n v="79"/>
    <n v="16402.7"/>
    <n v="8104.39"/>
    <x v="1"/>
  </r>
  <r>
    <x v="1"/>
    <x v="4"/>
    <x v="2"/>
    <n v="24326"/>
    <n v="22"/>
    <n v="3194.92"/>
    <n v="887.99"/>
    <x v="4"/>
  </r>
  <r>
    <x v="2"/>
    <x v="4"/>
    <x v="2"/>
    <n v="12184"/>
    <n v="59"/>
    <n v="8717.15"/>
    <n v="5367.77"/>
    <x v="0"/>
  </r>
  <r>
    <x v="2"/>
    <x v="4"/>
    <x v="2"/>
    <n v="12622"/>
    <n v="62"/>
    <n v="15973.35"/>
    <n v="8741.7000000000007"/>
    <x v="1"/>
  </r>
  <r>
    <x v="2"/>
    <x v="4"/>
    <x v="2"/>
    <n v="13527"/>
    <n v="524"/>
    <n v="78587.759999999995"/>
    <n v="17425.27"/>
    <x v="2"/>
  </r>
  <r>
    <x v="2"/>
    <x v="4"/>
    <x v="2"/>
    <n v="13618"/>
    <n v="30"/>
    <n v="11646.81"/>
    <n v="6277.75"/>
    <x v="1"/>
  </r>
  <r>
    <x v="2"/>
    <x v="4"/>
    <x v="2"/>
    <n v="16024"/>
    <n v="269"/>
    <n v="117168.56"/>
    <n v="30622.89"/>
    <x v="3"/>
  </r>
  <r>
    <x v="2"/>
    <x v="4"/>
    <x v="2"/>
    <n v="16650"/>
    <n v="28"/>
    <n v="4515.41"/>
    <n v="2755.32"/>
    <x v="0"/>
  </r>
  <r>
    <x v="2"/>
    <x v="4"/>
    <x v="2"/>
    <n v="17892"/>
    <n v="58"/>
    <n v="7760.9"/>
    <n v="2062.02"/>
    <x v="4"/>
  </r>
  <r>
    <x v="2"/>
    <x v="4"/>
    <x v="2"/>
    <n v="18342"/>
    <n v="179"/>
    <n v="136629.88"/>
    <n v="40607.03"/>
    <x v="3"/>
  </r>
  <r>
    <x v="2"/>
    <x v="4"/>
    <x v="2"/>
    <n v="20177"/>
    <n v="52"/>
    <n v="6034.65"/>
    <n v="3175.95"/>
    <x v="5"/>
  </r>
  <r>
    <x v="2"/>
    <x v="4"/>
    <x v="2"/>
    <n v="21179"/>
    <n v="39"/>
    <n v="6274.12"/>
    <n v="4622.47"/>
    <x v="0"/>
  </r>
  <r>
    <x v="2"/>
    <x v="4"/>
    <x v="2"/>
    <n v="21260"/>
    <n v="60"/>
    <n v="11666.73"/>
    <n v="3218.09"/>
    <x v="4"/>
  </r>
  <r>
    <x v="2"/>
    <x v="4"/>
    <x v="2"/>
    <n v="22317"/>
    <n v="49"/>
    <n v="3695.6"/>
    <n v="1663.57"/>
    <x v="5"/>
  </r>
  <r>
    <x v="2"/>
    <x v="4"/>
    <x v="2"/>
    <n v="22940"/>
    <n v="638"/>
    <n v="76867.81"/>
    <n v="20592.12"/>
    <x v="2"/>
  </r>
  <r>
    <x v="2"/>
    <x v="4"/>
    <x v="2"/>
    <n v="23178"/>
    <n v="252"/>
    <n v="46540.01"/>
    <n v="12299.6"/>
    <x v="2"/>
  </r>
  <r>
    <x v="2"/>
    <x v="4"/>
    <x v="2"/>
    <n v="23600"/>
    <n v="618"/>
    <n v="61705.99"/>
    <n v="14855.33"/>
    <x v="2"/>
  </r>
  <r>
    <x v="2"/>
    <x v="4"/>
    <x v="2"/>
    <n v="23756"/>
    <n v="51"/>
    <n v="9469.66"/>
    <n v="4568.58"/>
    <x v="1"/>
  </r>
  <r>
    <x v="2"/>
    <x v="4"/>
    <x v="2"/>
    <n v="24326"/>
    <n v="77"/>
    <n v="11502.91"/>
    <n v="3041.63"/>
    <x v="4"/>
  </r>
  <r>
    <x v="3"/>
    <x v="4"/>
    <x v="2"/>
    <n v="12184"/>
    <n v="95"/>
    <n v="10222.09"/>
    <n v="5775.42"/>
    <x v="0"/>
  </r>
  <r>
    <x v="3"/>
    <x v="4"/>
    <x v="2"/>
    <n v="12622"/>
    <n v="35"/>
    <n v="10746.45"/>
    <n v="5463.77"/>
    <x v="1"/>
  </r>
  <r>
    <x v="3"/>
    <x v="4"/>
    <x v="2"/>
    <n v="13527"/>
    <n v="495"/>
    <n v="75608.83"/>
    <n v="16482.689999999999"/>
    <x v="2"/>
  </r>
  <r>
    <x v="3"/>
    <x v="4"/>
    <x v="2"/>
    <n v="13618"/>
    <n v="12"/>
    <n v="4761.6400000000003"/>
    <n v="1996.17"/>
    <x v="1"/>
  </r>
  <r>
    <x v="3"/>
    <x v="4"/>
    <x v="2"/>
    <n v="16024"/>
    <n v="89"/>
    <n v="39127.79"/>
    <n v="10700.43"/>
    <x v="3"/>
  </r>
  <r>
    <x v="3"/>
    <x v="4"/>
    <x v="2"/>
    <n v="16650"/>
    <n v="60"/>
    <n v="7720.58"/>
    <n v="3994.3"/>
    <x v="0"/>
  </r>
  <r>
    <x v="3"/>
    <x v="4"/>
    <x v="2"/>
    <n v="17892"/>
    <n v="61"/>
    <n v="9052.31"/>
    <n v="2250.08"/>
    <x v="4"/>
  </r>
  <r>
    <x v="3"/>
    <x v="4"/>
    <x v="2"/>
    <n v="18342"/>
    <n v="89"/>
    <n v="67648.929999999993"/>
    <n v="16124.26"/>
    <x v="3"/>
  </r>
  <r>
    <x v="3"/>
    <x v="4"/>
    <x v="2"/>
    <n v="20177"/>
    <n v="62"/>
    <n v="7213.8"/>
    <n v="2458.65"/>
    <x v="5"/>
  </r>
  <r>
    <x v="3"/>
    <x v="4"/>
    <x v="2"/>
    <n v="21179"/>
    <n v="51"/>
    <n v="6778.91"/>
    <n v="3801.71"/>
    <x v="0"/>
  </r>
  <r>
    <x v="3"/>
    <x v="4"/>
    <x v="2"/>
    <n v="21260"/>
    <n v="43"/>
    <n v="8578.5499999999993"/>
    <n v="1883.55"/>
    <x v="4"/>
  </r>
  <r>
    <x v="3"/>
    <x v="4"/>
    <x v="2"/>
    <n v="22317"/>
    <n v="83"/>
    <n v="7973.03"/>
    <n v="3389.57"/>
    <x v="5"/>
  </r>
  <r>
    <x v="3"/>
    <x v="4"/>
    <x v="2"/>
    <n v="22940"/>
    <n v="699"/>
    <n v="82478.3"/>
    <n v="16277.7"/>
    <x v="2"/>
  </r>
  <r>
    <x v="3"/>
    <x v="4"/>
    <x v="2"/>
    <n v="23178"/>
    <n v="304"/>
    <n v="55414.07"/>
    <n v="9870.58"/>
    <x v="2"/>
  </r>
  <r>
    <x v="3"/>
    <x v="4"/>
    <x v="2"/>
    <n v="23600"/>
    <n v="541"/>
    <n v="55132"/>
    <n v="12034.82"/>
    <x v="2"/>
  </r>
  <r>
    <x v="3"/>
    <x v="4"/>
    <x v="2"/>
    <n v="23756"/>
    <n v="128"/>
    <n v="22756.6"/>
    <n v="9898.6299999999992"/>
    <x v="1"/>
  </r>
  <r>
    <x v="3"/>
    <x v="4"/>
    <x v="2"/>
    <n v="24326"/>
    <n v="146"/>
    <n v="21925.87"/>
    <n v="5323.25"/>
    <x v="4"/>
  </r>
  <r>
    <x v="0"/>
    <x v="4"/>
    <x v="3"/>
    <n v="12184"/>
    <n v="98"/>
    <n v="10473.58"/>
    <n v="5486.57"/>
    <x v="0"/>
  </r>
  <r>
    <x v="0"/>
    <x v="4"/>
    <x v="3"/>
    <n v="12622"/>
    <n v="52"/>
    <n v="12656.07"/>
    <n v="6028.72"/>
    <x v="1"/>
  </r>
  <r>
    <x v="0"/>
    <x v="4"/>
    <x v="3"/>
    <n v="13527"/>
    <n v="586"/>
    <n v="94507.68"/>
    <n v="19175.48"/>
    <x v="2"/>
  </r>
  <r>
    <x v="0"/>
    <x v="4"/>
    <x v="3"/>
    <n v="13618"/>
    <n v="23"/>
    <n v="7488.3"/>
    <n v="3353.62"/>
    <x v="1"/>
  </r>
  <r>
    <x v="0"/>
    <x v="4"/>
    <x v="3"/>
    <n v="16024"/>
    <n v="307"/>
    <n v="137451.17000000001"/>
    <n v="42551.55"/>
    <x v="3"/>
  </r>
  <r>
    <x v="0"/>
    <x v="4"/>
    <x v="3"/>
    <n v="16650"/>
    <n v="39"/>
    <n v="4850.68"/>
    <n v="2039.07"/>
    <x v="0"/>
  </r>
  <r>
    <x v="0"/>
    <x v="4"/>
    <x v="3"/>
    <n v="17892"/>
    <n v="187"/>
    <n v="28008.39"/>
    <n v="9096.82"/>
    <x v="4"/>
  </r>
  <r>
    <x v="0"/>
    <x v="4"/>
    <x v="3"/>
    <n v="18342"/>
    <n v="133"/>
    <n v="116590.94"/>
    <n v="33118.51"/>
    <x v="3"/>
  </r>
  <r>
    <x v="0"/>
    <x v="4"/>
    <x v="3"/>
    <n v="20177"/>
    <n v="101"/>
    <n v="10463.959999999999"/>
    <n v="4427.82"/>
    <x v="5"/>
  </r>
  <r>
    <x v="0"/>
    <x v="4"/>
    <x v="3"/>
    <n v="21179"/>
    <n v="82"/>
    <n v="8443.9500000000007"/>
    <n v="3573.17"/>
    <x v="0"/>
  </r>
  <r>
    <x v="0"/>
    <x v="4"/>
    <x v="3"/>
    <n v="21260"/>
    <n v="46"/>
    <n v="9760.99"/>
    <n v="2875.43"/>
    <x v="4"/>
  </r>
  <r>
    <x v="0"/>
    <x v="4"/>
    <x v="3"/>
    <n v="22317"/>
    <n v="61"/>
    <n v="5959.72"/>
    <n v="2611.84"/>
    <x v="5"/>
  </r>
  <r>
    <x v="0"/>
    <x v="4"/>
    <x v="3"/>
    <n v="22940"/>
    <n v="743"/>
    <n v="94176.99"/>
    <n v="15543.95"/>
    <x v="2"/>
  </r>
  <r>
    <x v="0"/>
    <x v="4"/>
    <x v="3"/>
    <n v="23178"/>
    <n v="214"/>
    <n v="35245.65"/>
    <n v="6619.16"/>
    <x v="2"/>
  </r>
  <r>
    <x v="0"/>
    <x v="4"/>
    <x v="3"/>
    <n v="23600"/>
    <n v="1220"/>
    <n v="131082.26"/>
    <n v="32188.15"/>
    <x v="2"/>
  </r>
  <r>
    <x v="0"/>
    <x v="4"/>
    <x v="3"/>
    <n v="23756"/>
    <n v="132"/>
    <n v="28168.47"/>
    <n v="14712.97"/>
    <x v="1"/>
  </r>
  <r>
    <x v="0"/>
    <x v="4"/>
    <x v="3"/>
    <n v="24326"/>
    <n v="197"/>
    <n v="27204"/>
    <n v="7479.72"/>
    <x v="4"/>
  </r>
  <r>
    <x v="1"/>
    <x v="4"/>
    <x v="3"/>
    <n v="12184"/>
    <n v="30"/>
    <n v="3853.89"/>
    <n v="2023.55"/>
    <x v="0"/>
  </r>
  <r>
    <x v="1"/>
    <x v="4"/>
    <x v="3"/>
    <n v="12622"/>
    <n v="21"/>
    <n v="4711.2700000000004"/>
    <n v="2162.79"/>
    <x v="1"/>
  </r>
  <r>
    <x v="1"/>
    <x v="4"/>
    <x v="3"/>
    <n v="13527"/>
    <n v="248"/>
    <n v="39111.089999999997"/>
    <n v="7297.5"/>
    <x v="2"/>
  </r>
  <r>
    <x v="1"/>
    <x v="4"/>
    <x v="3"/>
    <n v="13618"/>
    <n v="3"/>
    <n v="1135.0899999999999"/>
    <n v="555.23"/>
    <x v="1"/>
  </r>
  <r>
    <x v="1"/>
    <x v="4"/>
    <x v="3"/>
    <n v="16024"/>
    <n v="120"/>
    <n v="47679.72"/>
    <n v="14359.33"/>
    <x v="3"/>
  </r>
  <r>
    <x v="1"/>
    <x v="4"/>
    <x v="3"/>
    <n v="16650"/>
    <n v="26"/>
    <n v="4257.1099999999997"/>
    <n v="2259.64"/>
    <x v="0"/>
  </r>
  <r>
    <x v="1"/>
    <x v="4"/>
    <x v="3"/>
    <n v="17892"/>
    <n v="62"/>
    <n v="9013.17"/>
    <n v="2170.88"/>
    <x v="4"/>
  </r>
  <r>
    <x v="1"/>
    <x v="4"/>
    <x v="3"/>
    <n v="18342"/>
    <n v="17"/>
    <n v="13985.65"/>
    <n v="3630.89"/>
    <x v="3"/>
  </r>
  <r>
    <x v="1"/>
    <x v="4"/>
    <x v="3"/>
    <n v="20177"/>
    <n v="12"/>
    <n v="1245.1600000000001"/>
    <n v="466.17"/>
    <x v="5"/>
  </r>
  <r>
    <x v="1"/>
    <x v="4"/>
    <x v="3"/>
    <n v="21179"/>
    <n v="32"/>
    <n v="3702.18"/>
    <n v="2414.59"/>
    <x v="0"/>
  </r>
  <r>
    <x v="1"/>
    <x v="4"/>
    <x v="3"/>
    <n v="21260"/>
    <n v="49"/>
    <n v="9597.14"/>
    <n v="2333.65"/>
    <x v="4"/>
  </r>
  <r>
    <x v="1"/>
    <x v="4"/>
    <x v="3"/>
    <n v="22317"/>
    <n v="6"/>
    <n v="570.72"/>
    <n v="255.25"/>
    <x v="5"/>
  </r>
  <r>
    <x v="1"/>
    <x v="4"/>
    <x v="3"/>
    <n v="22940"/>
    <n v="154"/>
    <n v="19257.39"/>
    <n v="4731.6400000000003"/>
    <x v="2"/>
  </r>
  <r>
    <x v="1"/>
    <x v="4"/>
    <x v="3"/>
    <n v="23178"/>
    <n v="209"/>
    <n v="37933.620000000003"/>
    <n v="11085.59"/>
    <x v="2"/>
  </r>
  <r>
    <x v="1"/>
    <x v="4"/>
    <x v="3"/>
    <n v="23600"/>
    <n v="701"/>
    <n v="75091.31"/>
    <n v="21666.39"/>
    <x v="2"/>
  </r>
  <r>
    <x v="1"/>
    <x v="4"/>
    <x v="3"/>
    <n v="23756"/>
    <n v="94"/>
    <n v="18745.29"/>
    <n v="9030.34"/>
    <x v="1"/>
  </r>
  <r>
    <x v="1"/>
    <x v="4"/>
    <x v="3"/>
    <n v="24326"/>
    <n v="18"/>
    <n v="2853.09"/>
    <n v="982.78"/>
    <x v="4"/>
  </r>
  <r>
    <x v="2"/>
    <x v="4"/>
    <x v="3"/>
    <n v="12184"/>
    <n v="71"/>
    <n v="11054.52"/>
    <n v="8297.57"/>
    <x v="0"/>
  </r>
  <r>
    <x v="2"/>
    <x v="4"/>
    <x v="3"/>
    <n v="12622"/>
    <n v="35"/>
    <n v="10759.74"/>
    <n v="6487.96"/>
    <x v="1"/>
  </r>
  <r>
    <x v="2"/>
    <x v="4"/>
    <x v="3"/>
    <n v="13527"/>
    <n v="515"/>
    <n v="89780.71"/>
    <n v="24876.3"/>
    <x v="2"/>
  </r>
  <r>
    <x v="2"/>
    <x v="4"/>
    <x v="3"/>
    <n v="13618"/>
    <n v="26"/>
    <n v="10695.29"/>
    <n v="6980.26"/>
    <x v="1"/>
  </r>
  <r>
    <x v="2"/>
    <x v="4"/>
    <x v="3"/>
    <n v="16024"/>
    <n v="223"/>
    <n v="86984.72"/>
    <n v="29314.27"/>
    <x v="3"/>
  </r>
  <r>
    <x v="2"/>
    <x v="4"/>
    <x v="3"/>
    <n v="16650"/>
    <n v="45"/>
    <n v="5540.76"/>
    <n v="3938.97"/>
    <x v="0"/>
  </r>
  <r>
    <x v="2"/>
    <x v="4"/>
    <x v="3"/>
    <n v="17892"/>
    <n v="117"/>
    <n v="17907.22"/>
    <n v="6104.93"/>
    <x v="4"/>
  </r>
  <r>
    <x v="2"/>
    <x v="4"/>
    <x v="3"/>
    <n v="18342"/>
    <n v="142"/>
    <n v="124357.56"/>
    <n v="40355.949999999997"/>
    <x v="3"/>
  </r>
  <r>
    <x v="2"/>
    <x v="4"/>
    <x v="3"/>
    <n v="20177"/>
    <n v="55"/>
    <n v="4880.91"/>
    <n v="2496.46"/>
    <x v="5"/>
  </r>
  <r>
    <x v="2"/>
    <x v="4"/>
    <x v="3"/>
    <n v="21179"/>
    <n v="53"/>
    <n v="7326.77"/>
    <n v="4885.6400000000003"/>
    <x v="0"/>
  </r>
  <r>
    <x v="2"/>
    <x v="4"/>
    <x v="3"/>
    <n v="21260"/>
    <n v="27"/>
    <n v="4877.22"/>
    <n v="1556.56"/>
    <x v="4"/>
  </r>
  <r>
    <x v="2"/>
    <x v="4"/>
    <x v="3"/>
    <n v="22317"/>
    <n v="37"/>
    <n v="3813.34"/>
    <n v="1554.18"/>
    <x v="5"/>
  </r>
  <r>
    <x v="2"/>
    <x v="4"/>
    <x v="3"/>
    <n v="22940"/>
    <n v="451"/>
    <n v="64906.6"/>
    <n v="14505.45"/>
    <x v="2"/>
  </r>
  <r>
    <x v="2"/>
    <x v="4"/>
    <x v="3"/>
    <n v="23178"/>
    <n v="212"/>
    <n v="41647.58"/>
    <n v="9453.44"/>
    <x v="2"/>
  </r>
  <r>
    <x v="2"/>
    <x v="4"/>
    <x v="3"/>
    <n v="23600"/>
    <n v="795"/>
    <n v="92347.839999999997"/>
    <n v="22878.59"/>
    <x v="2"/>
  </r>
  <r>
    <x v="2"/>
    <x v="4"/>
    <x v="3"/>
    <n v="23756"/>
    <n v="115"/>
    <n v="16974.900000000001"/>
    <n v="8939.14"/>
    <x v="1"/>
  </r>
  <r>
    <x v="2"/>
    <x v="4"/>
    <x v="3"/>
    <n v="24326"/>
    <n v="116"/>
    <n v="17748.27"/>
    <n v="6163.04"/>
    <x v="4"/>
  </r>
  <r>
    <x v="3"/>
    <x v="4"/>
    <x v="3"/>
    <n v="12184"/>
    <n v="64"/>
    <n v="9281.2199999999993"/>
    <n v="5196.18"/>
    <x v="0"/>
  </r>
  <r>
    <x v="3"/>
    <x v="4"/>
    <x v="3"/>
    <n v="12622"/>
    <n v="62"/>
    <n v="15883.78"/>
    <n v="7423.94"/>
    <x v="1"/>
  </r>
  <r>
    <x v="3"/>
    <x v="4"/>
    <x v="3"/>
    <n v="13527"/>
    <n v="289"/>
    <n v="46627.839999999997"/>
    <n v="10903.87"/>
    <x v="2"/>
  </r>
  <r>
    <x v="3"/>
    <x v="4"/>
    <x v="3"/>
    <n v="13618"/>
    <n v="9"/>
    <n v="3111.17"/>
    <n v="1374.89"/>
    <x v="1"/>
  </r>
  <r>
    <x v="3"/>
    <x v="4"/>
    <x v="3"/>
    <n v="16024"/>
    <n v="223"/>
    <n v="104342.23"/>
    <n v="29351.72"/>
    <x v="3"/>
  </r>
  <r>
    <x v="3"/>
    <x v="4"/>
    <x v="3"/>
    <n v="16650"/>
    <n v="46"/>
    <n v="8498.06"/>
    <n v="4988.13"/>
    <x v="0"/>
  </r>
  <r>
    <x v="3"/>
    <x v="4"/>
    <x v="3"/>
    <n v="17892"/>
    <n v="66"/>
    <n v="8441.83"/>
    <n v="2329.0500000000002"/>
    <x v="4"/>
  </r>
  <r>
    <x v="3"/>
    <x v="4"/>
    <x v="3"/>
    <n v="18342"/>
    <n v="98"/>
    <n v="75337.81"/>
    <n v="19395.75"/>
    <x v="3"/>
  </r>
  <r>
    <x v="3"/>
    <x v="4"/>
    <x v="3"/>
    <n v="20177"/>
    <n v="50"/>
    <n v="5754.43"/>
    <n v="2088.56"/>
    <x v="5"/>
  </r>
  <r>
    <x v="3"/>
    <x v="4"/>
    <x v="3"/>
    <n v="21179"/>
    <n v="28"/>
    <n v="3493.85"/>
    <n v="2046.71"/>
    <x v="0"/>
  </r>
  <r>
    <x v="3"/>
    <x v="4"/>
    <x v="3"/>
    <n v="21260"/>
    <n v="42"/>
    <n v="7221.34"/>
    <n v="1747.97"/>
    <x v="4"/>
  </r>
  <r>
    <x v="3"/>
    <x v="4"/>
    <x v="3"/>
    <n v="22317"/>
    <n v="81"/>
    <n v="7537.41"/>
    <n v="2533.08"/>
    <x v="5"/>
  </r>
  <r>
    <x v="3"/>
    <x v="4"/>
    <x v="3"/>
    <n v="22940"/>
    <n v="592"/>
    <n v="76441.72"/>
    <n v="15660.68"/>
    <x v="2"/>
  </r>
  <r>
    <x v="3"/>
    <x v="4"/>
    <x v="3"/>
    <n v="23178"/>
    <n v="140"/>
    <n v="23750.42"/>
    <n v="4701.05"/>
    <x v="2"/>
  </r>
  <r>
    <x v="3"/>
    <x v="4"/>
    <x v="3"/>
    <n v="23600"/>
    <n v="762"/>
    <n v="84329.99"/>
    <n v="20086.29"/>
    <x v="2"/>
  </r>
  <r>
    <x v="3"/>
    <x v="4"/>
    <x v="3"/>
    <n v="23756"/>
    <n v="66"/>
    <n v="11743.14"/>
    <n v="5531.12"/>
    <x v="1"/>
  </r>
  <r>
    <x v="3"/>
    <x v="4"/>
    <x v="3"/>
    <n v="24326"/>
    <n v="128"/>
    <n v="19298.63"/>
    <n v="5117.71"/>
    <x v="4"/>
  </r>
  <r>
    <x v="0"/>
    <x v="4"/>
    <x v="4"/>
    <n v="12184"/>
    <n v="65"/>
    <n v="6865.76"/>
    <n v="3222.35"/>
    <x v="0"/>
  </r>
  <r>
    <x v="0"/>
    <x v="4"/>
    <x v="4"/>
    <n v="12622"/>
    <n v="75"/>
    <n v="20986.04"/>
    <n v="9599.9599999999991"/>
    <x v="1"/>
  </r>
  <r>
    <x v="0"/>
    <x v="4"/>
    <x v="4"/>
    <n v="13527"/>
    <n v="346"/>
    <n v="52385.11"/>
    <n v="11506.97"/>
    <x v="2"/>
  </r>
  <r>
    <x v="0"/>
    <x v="4"/>
    <x v="4"/>
    <n v="13618"/>
    <n v="20"/>
    <n v="6921.12"/>
    <n v="3123.25"/>
    <x v="1"/>
  </r>
  <r>
    <x v="0"/>
    <x v="4"/>
    <x v="4"/>
    <n v="16024"/>
    <n v="177"/>
    <n v="75280.19"/>
    <n v="23510.52"/>
    <x v="3"/>
  </r>
  <r>
    <x v="0"/>
    <x v="4"/>
    <x v="4"/>
    <n v="16650"/>
    <n v="76"/>
    <n v="13379.44"/>
    <n v="6069.95"/>
    <x v="0"/>
  </r>
  <r>
    <x v="0"/>
    <x v="4"/>
    <x v="4"/>
    <n v="17892"/>
    <n v="85"/>
    <n v="11792.75"/>
    <n v="3581.79"/>
    <x v="4"/>
  </r>
  <r>
    <x v="0"/>
    <x v="4"/>
    <x v="4"/>
    <n v="18342"/>
    <n v="158"/>
    <n v="135012.69"/>
    <n v="38903.379999999997"/>
    <x v="3"/>
  </r>
  <r>
    <x v="0"/>
    <x v="4"/>
    <x v="4"/>
    <n v="20177"/>
    <n v="55"/>
    <n v="6416.13"/>
    <n v="2667.69"/>
    <x v="5"/>
  </r>
  <r>
    <x v="0"/>
    <x v="4"/>
    <x v="4"/>
    <n v="21179"/>
    <n v="77"/>
    <n v="9824.14"/>
    <n v="4831.84"/>
    <x v="0"/>
  </r>
  <r>
    <x v="0"/>
    <x v="4"/>
    <x v="4"/>
    <n v="21260"/>
    <n v="88"/>
    <n v="18789.64"/>
    <n v="5821.19"/>
    <x v="4"/>
  </r>
  <r>
    <x v="0"/>
    <x v="4"/>
    <x v="4"/>
    <n v="22317"/>
    <n v="101"/>
    <n v="7485.36"/>
    <n v="3218.61"/>
    <x v="5"/>
  </r>
  <r>
    <x v="0"/>
    <x v="4"/>
    <x v="4"/>
    <n v="22940"/>
    <n v="921"/>
    <n v="110986.02"/>
    <n v="19094.64"/>
    <x v="2"/>
  </r>
  <r>
    <x v="0"/>
    <x v="4"/>
    <x v="4"/>
    <n v="23178"/>
    <n v="193"/>
    <n v="35282.49"/>
    <n v="7376.69"/>
    <x v="2"/>
  </r>
  <r>
    <x v="0"/>
    <x v="4"/>
    <x v="4"/>
    <n v="23600"/>
    <n v="532"/>
    <n v="57090.44"/>
    <n v="12398.44"/>
    <x v="2"/>
  </r>
  <r>
    <x v="0"/>
    <x v="4"/>
    <x v="4"/>
    <n v="23756"/>
    <n v="126"/>
    <n v="23235.31"/>
    <n v="10900.75"/>
    <x v="1"/>
  </r>
  <r>
    <x v="0"/>
    <x v="4"/>
    <x v="4"/>
    <n v="24326"/>
    <n v="89"/>
    <n v="11070.02"/>
    <n v="3583.84"/>
    <x v="4"/>
  </r>
  <r>
    <x v="1"/>
    <x v="4"/>
    <x v="4"/>
    <n v="12184"/>
    <n v="38"/>
    <n v="5208.29"/>
    <n v="2716.3"/>
    <x v="0"/>
  </r>
  <r>
    <x v="1"/>
    <x v="4"/>
    <x v="4"/>
    <n v="12622"/>
    <n v="12"/>
    <n v="3557.22"/>
    <n v="1294.75"/>
    <x v="1"/>
  </r>
  <r>
    <x v="1"/>
    <x v="4"/>
    <x v="4"/>
    <n v="13527"/>
    <n v="229"/>
    <n v="35157.040000000001"/>
    <n v="5939.34"/>
    <x v="2"/>
  </r>
  <r>
    <x v="1"/>
    <x v="4"/>
    <x v="4"/>
    <n v="13618"/>
    <n v="6"/>
    <n v="2417.4899999999998"/>
    <n v="1097.77"/>
    <x v="1"/>
  </r>
  <r>
    <x v="1"/>
    <x v="4"/>
    <x v="4"/>
    <n v="16024"/>
    <n v="232"/>
    <n v="100416.32000000001"/>
    <n v="29794.38"/>
    <x v="3"/>
  </r>
  <r>
    <x v="1"/>
    <x v="4"/>
    <x v="4"/>
    <n v="16650"/>
    <n v="13"/>
    <n v="2235.69"/>
    <n v="1283.1600000000001"/>
    <x v="0"/>
  </r>
  <r>
    <x v="1"/>
    <x v="4"/>
    <x v="4"/>
    <n v="17892"/>
    <n v="69"/>
    <n v="8988.59"/>
    <n v="2356.34"/>
    <x v="4"/>
  </r>
  <r>
    <x v="1"/>
    <x v="4"/>
    <x v="4"/>
    <n v="18342"/>
    <n v="30"/>
    <n v="27336.77"/>
    <n v="7140.62"/>
    <x v="3"/>
  </r>
  <r>
    <x v="1"/>
    <x v="4"/>
    <x v="4"/>
    <n v="20177"/>
    <n v="33"/>
    <n v="3549.28"/>
    <n v="1545.68"/>
    <x v="5"/>
  </r>
  <r>
    <x v="1"/>
    <x v="4"/>
    <x v="4"/>
    <n v="21179"/>
    <n v="36"/>
    <n v="5249.53"/>
    <n v="3075.09"/>
    <x v="0"/>
  </r>
  <r>
    <x v="1"/>
    <x v="4"/>
    <x v="4"/>
    <n v="21260"/>
    <n v="29"/>
    <n v="5919.14"/>
    <n v="1255.02"/>
    <x v="4"/>
  </r>
  <r>
    <x v="1"/>
    <x v="4"/>
    <x v="4"/>
    <n v="22317"/>
    <n v="18"/>
    <n v="1544.09"/>
    <n v="710.21"/>
    <x v="5"/>
  </r>
  <r>
    <x v="1"/>
    <x v="4"/>
    <x v="4"/>
    <n v="22940"/>
    <n v="95"/>
    <n v="11857.16"/>
    <n v="2759.13"/>
    <x v="2"/>
  </r>
  <r>
    <x v="1"/>
    <x v="4"/>
    <x v="4"/>
    <n v="23178"/>
    <n v="159"/>
    <n v="25825.040000000001"/>
    <n v="7589.39"/>
    <x v="2"/>
  </r>
  <r>
    <x v="1"/>
    <x v="4"/>
    <x v="4"/>
    <n v="23600"/>
    <n v="299"/>
    <n v="33530.85"/>
    <n v="9629.2000000000007"/>
    <x v="2"/>
  </r>
  <r>
    <x v="1"/>
    <x v="4"/>
    <x v="4"/>
    <n v="23756"/>
    <n v="52"/>
    <n v="8440.6299999999992"/>
    <n v="3906.66"/>
    <x v="1"/>
  </r>
  <r>
    <x v="1"/>
    <x v="4"/>
    <x v="4"/>
    <n v="24326"/>
    <n v="26"/>
    <n v="3669.74"/>
    <n v="949.68"/>
    <x v="4"/>
  </r>
  <r>
    <x v="2"/>
    <x v="4"/>
    <x v="4"/>
    <n v="12184"/>
    <n v="71"/>
    <n v="8411.49"/>
    <n v="5710.86"/>
    <x v="0"/>
  </r>
  <r>
    <x v="2"/>
    <x v="4"/>
    <x v="4"/>
    <n v="12622"/>
    <n v="45"/>
    <n v="14701.87"/>
    <n v="7973.78"/>
    <x v="1"/>
  </r>
  <r>
    <x v="2"/>
    <x v="4"/>
    <x v="4"/>
    <n v="13527"/>
    <n v="397"/>
    <n v="59903.47"/>
    <n v="13059.69"/>
    <x v="2"/>
  </r>
  <r>
    <x v="2"/>
    <x v="4"/>
    <x v="4"/>
    <n v="13618"/>
    <n v="13"/>
    <n v="4848.8100000000004"/>
    <n v="3176.72"/>
    <x v="1"/>
  </r>
  <r>
    <x v="2"/>
    <x v="4"/>
    <x v="4"/>
    <n v="16024"/>
    <n v="122"/>
    <n v="50170.720000000001"/>
    <n v="14472.39"/>
    <x v="3"/>
  </r>
  <r>
    <x v="2"/>
    <x v="4"/>
    <x v="4"/>
    <n v="16650"/>
    <n v="33"/>
    <n v="4717.41"/>
    <n v="3175.11"/>
    <x v="0"/>
  </r>
  <r>
    <x v="2"/>
    <x v="4"/>
    <x v="4"/>
    <n v="17892"/>
    <n v="80"/>
    <n v="10823.33"/>
    <n v="3671.06"/>
    <x v="4"/>
  </r>
  <r>
    <x v="2"/>
    <x v="4"/>
    <x v="4"/>
    <n v="18342"/>
    <n v="154"/>
    <n v="119082.46"/>
    <n v="32678.92"/>
    <x v="3"/>
  </r>
  <r>
    <x v="2"/>
    <x v="4"/>
    <x v="4"/>
    <n v="20177"/>
    <n v="72"/>
    <n v="6295.12"/>
    <n v="2956.82"/>
    <x v="5"/>
  </r>
  <r>
    <x v="2"/>
    <x v="4"/>
    <x v="4"/>
    <n v="21179"/>
    <n v="64"/>
    <n v="9834.7800000000007"/>
    <n v="6814.27"/>
    <x v="0"/>
  </r>
  <r>
    <x v="2"/>
    <x v="4"/>
    <x v="4"/>
    <n v="21260"/>
    <n v="57"/>
    <n v="9831.24"/>
    <n v="2670.01"/>
    <x v="4"/>
  </r>
  <r>
    <x v="2"/>
    <x v="4"/>
    <x v="4"/>
    <n v="22317"/>
    <n v="36"/>
    <n v="2943.83"/>
    <n v="1448.62"/>
    <x v="5"/>
  </r>
  <r>
    <x v="2"/>
    <x v="4"/>
    <x v="4"/>
    <n v="22940"/>
    <n v="266"/>
    <n v="36528.78"/>
    <n v="10046.99"/>
    <x v="2"/>
  </r>
  <r>
    <x v="2"/>
    <x v="4"/>
    <x v="4"/>
    <n v="23178"/>
    <n v="245"/>
    <n v="42744.01"/>
    <n v="12018.7"/>
    <x v="2"/>
  </r>
  <r>
    <x v="2"/>
    <x v="4"/>
    <x v="4"/>
    <n v="23600"/>
    <n v="782"/>
    <n v="85643.44"/>
    <n v="21781.57"/>
    <x v="2"/>
  </r>
  <r>
    <x v="2"/>
    <x v="4"/>
    <x v="4"/>
    <n v="23756"/>
    <n v="53"/>
    <n v="10199.92"/>
    <n v="5479.38"/>
    <x v="1"/>
  </r>
  <r>
    <x v="2"/>
    <x v="4"/>
    <x v="4"/>
    <n v="24326"/>
    <n v="132"/>
    <n v="16918.509999999998"/>
    <n v="4984.66"/>
    <x v="4"/>
  </r>
  <r>
    <x v="3"/>
    <x v="4"/>
    <x v="4"/>
    <n v="12184"/>
    <n v="73"/>
    <n v="10633.69"/>
    <n v="6196.08"/>
    <x v="0"/>
  </r>
  <r>
    <x v="3"/>
    <x v="4"/>
    <x v="4"/>
    <n v="12622"/>
    <n v="26"/>
    <n v="8179.31"/>
    <n v="4429.51"/>
    <x v="1"/>
  </r>
  <r>
    <x v="3"/>
    <x v="4"/>
    <x v="4"/>
    <n v="13527"/>
    <n v="527"/>
    <n v="80401.289999999994"/>
    <n v="17514.07"/>
    <x v="2"/>
  </r>
  <r>
    <x v="3"/>
    <x v="4"/>
    <x v="4"/>
    <n v="13618"/>
    <n v="12"/>
    <n v="5526.18"/>
    <n v="2566.7800000000002"/>
    <x v="1"/>
  </r>
  <r>
    <x v="3"/>
    <x v="4"/>
    <x v="4"/>
    <n v="16024"/>
    <n v="124"/>
    <n v="53522.13"/>
    <n v="13918.13"/>
    <x v="3"/>
  </r>
  <r>
    <x v="3"/>
    <x v="4"/>
    <x v="4"/>
    <n v="16650"/>
    <n v="28"/>
    <n v="4277.26"/>
    <n v="2794.29"/>
    <x v="0"/>
  </r>
  <r>
    <x v="3"/>
    <x v="4"/>
    <x v="4"/>
    <n v="17892"/>
    <n v="70"/>
    <n v="10816.68"/>
    <n v="2815.44"/>
    <x v="4"/>
  </r>
  <r>
    <x v="3"/>
    <x v="4"/>
    <x v="4"/>
    <n v="18342"/>
    <n v="201"/>
    <n v="176429.46"/>
    <n v="39095.33"/>
    <x v="3"/>
  </r>
  <r>
    <x v="3"/>
    <x v="4"/>
    <x v="4"/>
    <n v="20177"/>
    <n v="79"/>
    <n v="9018.0400000000009"/>
    <n v="3185.24"/>
    <x v="5"/>
  </r>
  <r>
    <x v="3"/>
    <x v="4"/>
    <x v="4"/>
    <n v="21179"/>
    <n v="48"/>
    <n v="7068.62"/>
    <n v="4058.93"/>
    <x v="0"/>
  </r>
  <r>
    <x v="3"/>
    <x v="4"/>
    <x v="4"/>
    <n v="21260"/>
    <n v="71"/>
    <n v="12785.43"/>
    <n v="3383.47"/>
    <x v="4"/>
  </r>
  <r>
    <x v="3"/>
    <x v="4"/>
    <x v="4"/>
    <n v="22317"/>
    <n v="62"/>
    <n v="5581.02"/>
    <n v="2126"/>
    <x v="5"/>
  </r>
  <r>
    <x v="3"/>
    <x v="4"/>
    <x v="4"/>
    <n v="22940"/>
    <n v="327"/>
    <n v="43624.33"/>
    <n v="8538.06"/>
    <x v="2"/>
  </r>
  <r>
    <x v="3"/>
    <x v="4"/>
    <x v="4"/>
    <n v="23178"/>
    <n v="274"/>
    <n v="44418.720000000001"/>
    <n v="9330.66"/>
    <x v="2"/>
  </r>
  <r>
    <x v="3"/>
    <x v="4"/>
    <x v="4"/>
    <n v="23600"/>
    <n v="874"/>
    <n v="92029.29"/>
    <n v="22025.65"/>
    <x v="2"/>
  </r>
  <r>
    <x v="3"/>
    <x v="4"/>
    <x v="4"/>
    <n v="23756"/>
    <n v="118"/>
    <n v="20738.919999999998"/>
    <n v="10821.61"/>
    <x v="1"/>
  </r>
  <r>
    <x v="3"/>
    <x v="4"/>
    <x v="4"/>
    <n v="24326"/>
    <n v="60"/>
    <n v="9027.4699999999993"/>
    <n v="2123.17"/>
    <x v="4"/>
  </r>
  <r>
    <x v="0"/>
    <x v="4"/>
    <x v="5"/>
    <n v="12184"/>
    <n v="111"/>
    <n v="13764.58"/>
    <n v="6246.01"/>
    <x v="0"/>
  </r>
  <r>
    <x v="0"/>
    <x v="4"/>
    <x v="5"/>
    <n v="12622"/>
    <n v="28"/>
    <n v="7343.25"/>
    <n v="4037.03"/>
    <x v="1"/>
  </r>
  <r>
    <x v="0"/>
    <x v="4"/>
    <x v="5"/>
    <n v="13527"/>
    <n v="599"/>
    <n v="97426.89"/>
    <n v="19615.09"/>
    <x v="2"/>
  </r>
  <r>
    <x v="0"/>
    <x v="4"/>
    <x v="5"/>
    <n v="13618"/>
    <n v="16"/>
    <n v="5409.44"/>
    <n v="2962.12"/>
    <x v="1"/>
  </r>
  <r>
    <x v="0"/>
    <x v="4"/>
    <x v="5"/>
    <n v="16024"/>
    <n v="256"/>
    <n v="122165.58"/>
    <n v="37055.61"/>
    <x v="3"/>
  </r>
  <r>
    <x v="0"/>
    <x v="4"/>
    <x v="5"/>
    <n v="16650"/>
    <n v="36"/>
    <n v="4773.79"/>
    <n v="2049.23"/>
    <x v="0"/>
  </r>
  <r>
    <x v="0"/>
    <x v="4"/>
    <x v="5"/>
    <n v="17892"/>
    <n v="135"/>
    <n v="20972.2"/>
    <n v="5122.28"/>
    <x v="4"/>
  </r>
  <r>
    <x v="0"/>
    <x v="4"/>
    <x v="5"/>
    <n v="18342"/>
    <n v="122"/>
    <n v="90034.92"/>
    <n v="22511.64"/>
    <x v="3"/>
  </r>
  <r>
    <x v="0"/>
    <x v="4"/>
    <x v="5"/>
    <n v="20177"/>
    <n v="109"/>
    <n v="10056.81"/>
    <n v="4167.3599999999997"/>
    <x v="5"/>
  </r>
  <r>
    <x v="0"/>
    <x v="4"/>
    <x v="5"/>
    <n v="21179"/>
    <n v="70"/>
    <n v="7747.56"/>
    <n v="3756.19"/>
    <x v="0"/>
  </r>
  <r>
    <x v="0"/>
    <x v="4"/>
    <x v="5"/>
    <n v="21260"/>
    <n v="60"/>
    <n v="10675.54"/>
    <n v="2693.26"/>
    <x v="4"/>
  </r>
  <r>
    <x v="0"/>
    <x v="4"/>
    <x v="5"/>
    <n v="22317"/>
    <n v="120"/>
    <n v="11534.49"/>
    <n v="4785.97"/>
    <x v="5"/>
  </r>
  <r>
    <x v="0"/>
    <x v="4"/>
    <x v="5"/>
    <n v="22940"/>
    <n v="911"/>
    <n v="111012.91"/>
    <n v="22001.57"/>
    <x v="2"/>
  </r>
  <r>
    <x v="0"/>
    <x v="4"/>
    <x v="5"/>
    <n v="23178"/>
    <n v="456"/>
    <n v="81771.100000000006"/>
    <n v="13104.11"/>
    <x v="2"/>
  </r>
  <r>
    <x v="0"/>
    <x v="4"/>
    <x v="5"/>
    <n v="23600"/>
    <n v="1270"/>
    <n v="142589.22"/>
    <n v="28649.11"/>
    <x v="2"/>
  </r>
  <r>
    <x v="0"/>
    <x v="4"/>
    <x v="5"/>
    <n v="23756"/>
    <n v="52"/>
    <n v="10611.6"/>
    <n v="4457.67"/>
    <x v="1"/>
  </r>
  <r>
    <x v="0"/>
    <x v="4"/>
    <x v="5"/>
    <n v="24326"/>
    <n v="175"/>
    <n v="24483.82"/>
    <n v="7647.62"/>
    <x v="4"/>
  </r>
  <r>
    <x v="1"/>
    <x v="4"/>
    <x v="5"/>
    <n v="12184"/>
    <n v="24"/>
    <n v="3154.03"/>
    <n v="1807.59"/>
    <x v="0"/>
  </r>
  <r>
    <x v="1"/>
    <x v="4"/>
    <x v="5"/>
    <n v="12622"/>
    <n v="21"/>
    <n v="5903.9"/>
    <n v="2776.18"/>
    <x v="1"/>
  </r>
  <r>
    <x v="1"/>
    <x v="4"/>
    <x v="5"/>
    <n v="13527"/>
    <n v="247"/>
    <n v="39589.919999999998"/>
    <n v="6676.65"/>
    <x v="2"/>
  </r>
  <r>
    <x v="1"/>
    <x v="4"/>
    <x v="5"/>
    <n v="13618"/>
    <n v="6"/>
    <n v="1944.91"/>
    <n v="969.75"/>
    <x v="1"/>
  </r>
  <r>
    <x v="1"/>
    <x v="4"/>
    <x v="5"/>
    <n v="16024"/>
    <n v="233"/>
    <n v="102604.65"/>
    <n v="34528.15"/>
    <x v="3"/>
  </r>
  <r>
    <x v="1"/>
    <x v="4"/>
    <x v="5"/>
    <n v="16650"/>
    <n v="34"/>
    <n v="5434.88"/>
    <n v="3704.17"/>
    <x v="0"/>
  </r>
  <r>
    <x v="1"/>
    <x v="4"/>
    <x v="5"/>
    <n v="17892"/>
    <n v="50"/>
    <n v="7354.08"/>
    <n v="1522.68"/>
    <x v="4"/>
  </r>
  <r>
    <x v="1"/>
    <x v="4"/>
    <x v="5"/>
    <n v="18342"/>
    <n v="25"/>
    <n v="18706.14"/>
    <n v="6217.76"/>
    <x v="3"/>
  </r>
  <r>
    <x v="1"/>
    <x v="4"/>
    <x v="5"/>
    <n v="20177"/>
    <n v="30"/>
    <n v="3230.84"/>
    <n v="1195.1500000000001"/>
    <x v="5"/>
  </r>
  <r>
    <x v="1"/>
    <x v="4"/>
    <x v="5"/>
    <n v="21179"/>
    <n v="25"/>
    <n v="3290.69"/>
    <n v="1700.84"/>
    <x v="0"/>
  </r>
  <r>
    <x v="1"/>
    <x v="4"/>
    <x v="5"/>
    <n v="21260"/>
    <n v="21"/>
    <n v="3664.09"/>
    <n v="909.93"/>
    <x v="4"/>
  </r>
  <r>
    <x v="1"/>
    <x v="4"/>
    <x v="5"/>
    <n v="22317"/>
    <n v="18"/>
    <n v="1504.27"/>
    <n v="699.19"/>
    <x v="5"/>
  </r>
  <r>
    <x v="1"/>
    <x v="4"/>
    <x v="5"/>
    <n v="22940"/>
    <n v="231"/>
    <n v="32869.74"/>
    <n v="7594.71"/>
    <x v="2"/>
  </r>
  <r>
    <x v="1"/>
    <x v="4"/>
    <x v="5"/>
    <n v="23178"/>
    <n v="268"/>
    <n v="49729.86"/>
    <n v="13128.63"/>
    <x v="2"/>
  </r>
  <r>
    <x v="1"/>
    <x v="4"/>
    <x v="5"/>
    <n v="23600"/>
    <n v="471"/>
    <n v="50711.93"/>
    <n v="13059.06"/>
    <x v="2"/>
  </r>
  <r>
    <x v="1"/>
    <x v="4"/>
    <x v="5"/>
    <n v="23756"/>
    <n v="65"/>
    <n v="10518.96"/>
    <n v="4890.21"/>
    <x v="1"/>
  </r>
  <r>
    <x v="1"/>
    <x v="4"/>
    <x v="5"/>
    <n v="24326"/>
    <n v="42"/>
    <n v="5984.67"/>
    <n v="1564.32"/>
    <x v="4"/>
  </r>
  <r>
    <x v="2"/>
    <x v="4"/>
    <x v="5"/>
    <n v="12184"/>
    <n v="41"/>
    <n v="5639.06"/>
    <n v="3301.11"/>
    <x v="0"/>
  </r>
  <r>
    <x v="2"/>
    <x v="4"/>
    <x v="5"/>
    <n v="12622"/>
    <n v="37"/>
    <n v="8470.39"/>
    <n v="4262.24"/>
    <x v="1"/>
  </r>
  <r>
    <x v="2"/>
    <x v="4"/>
    <x v="5"/>
    <n v="13527"/>
    <n v="346"/>
    <n v="60825"/>
    <n v="14305.83"/>
    <x v="2"/>
  </r>
  <r>
    <x v="2"/>
    <x v="4"/>
    <x v="5"/>
    <n v="13618"/>
    <n v="19"/>
    <n v="9206.42"/>
    <n v="4978"/>
    <x v="1"/>
  </r>
  <r>
    <x v="2"/>
    <x v="4"/>
    <x v="5"/>
    <n v="16024"/>
    <n v="129"/>
    <n v="55150.91"/>
    <n v="15356.31"/>
    <x v="3"/>
  </r>
  <r>
    <x v="2"/>
    <x v="4"/>
    <x v="5"/>
    <n v="16650"/>
    <n v="17"/>
    <n v="2519.66"/>
    <n v="1621.23"/>
    <x v="0"/>
  </r>
  <r>
    <x v="2"/>
    <x v="4"/>
    <x v="5"/>
    <n v="17892"/>
    <n v="109"/>
    <n v="16691.86"/>
    <n v="4930.41"/>
    <x v="4"/>
  </r>
  <r>
    <x v="2"/>
    <x v="4"/>
    <x v="5"/>
    <n v="18342"/>
    <n v="168"/>
    <n v="152615.46"/>
    <n v="43644.7"/>
    <x v="3"/>
  </r>
  <r>
    <x v="2"/>
    <x v="4"/>
    <x v="5"/>
    <n v="20177"/>
    <n v="49"/>
    <n v="5536.8"/>
    <n v="2766.64"/>
    <x v="5"/>
  </r>
  <r>
    <x v="2"/>
    <x v="4"/>
    <x v="5"/>
    <n v="21179"/>
    <n v="42"/>
    <n v="5986.8"/>
    <n v="4654.6099999999997"/>
    <x v="0"/>
  </r>
  <r>
    <x v="2"/>
    <x v="4"/>
    <x v="5"/>
    <n v="21260"/>
    <n v="69"/>
    <n v="12015.92"/>
    <n v="3445.19"/>
    <x v="4"/>
  </r>
  <r>
    <x v="2"/>
    <x v="4"/>
    <x v="5"/>
    <n v="22317"/>
    <n v="39"/>
    <n v="3914.99"/>
    <n v="1690.03"/>
    <x v="5"/>
  </r>
  <r>
    <x v="2"/>
    <x v="4"/>
    <x v="5"/>
    <n v="22940"/>
    <n v="675"/>
    <n v="80869.19"/>
    <n v="21699.81"/>
    <x v="2"/>
  </r>
  <r>
    <x v="2"/>
    <x v="4"/>
    <x v="5"/>
    <n v="23178"/>
    <n v="268"/>
    <n v="44078.09"/>
    <n v="10165.25"/>
    <x v="2"/>
  </r>
  <r>
    <x v="2"/>
    <x v="4"/>
    <x v="5"/>
    <n v="23600"/>
    <n v="1064"/>
    <n v="122975.08"/>
    <n v="31149.69"/>
    <x v="2"/>
  </r>
  <r>
    <x v="2"/>
    <x v="4"/>
    <x v="5"/>
    <n v="23756"/>
    <n v="130"/>
    <n v="27247.77"/>
    <n v="15879.52"/>
    <x v="1"/>
  </r>
  <r>
    <x v="2"/>
    <x v="4"/>
    <x v="5"/>
    <n v="24326"/>
    <n v="63"/>
    <n v="9664.76"/>
    <n v="3050.35"/>
    <x v="4"/>
  </r>
  <r>
    <x v="3"/>
    <x v="4"/>
    <x v="5"/>
    <n v="12184"/>
    <n v="63"/>
    <n v="8212.75"/>
    <n v="4480.66"/>
    <x v="0"/>
  </r>
  <r>
    <x v="3"/>
    <x v="4"/>
    <x v="5"/>
    <n v="12622"/>
    <n v="25"/>
    <n v="6805.58"/>
    <n v="2806.02"/>
    <x v="1"/>
  </r>
  <r>
    <x v="3"/>
    <x v="4"/>
    <x v="5"/>
    <n v="13527"/>
    <n v="322"/>
    <n v="47514.1"/>
    <n v="11298.97"/>
    <x v="2"/>
  </r>
  <r>
    <x v="3"/>
    <x v="4"/>
    <x v="5"/>
    <n v="13618"/>
    <n v="18"/>
    <n v="6713.75"/>
    <n v="2863.52"/>
    <x v="1"/>
  </r>
  <r>
    <x v="3"/>
    <x v="4"/>
    <x v="5"/>
    <n v="16024"/>
    <n v="226"/>
    <n v="98441.97"/>
    <n v="21507.65"/>
    <x v="3"/>
  </r>
  <r>
    <x v="3"/>
    <x v="4"/>
    <x v="5"/>
    <n v="16650"/>
    <n v="35"/>
    <n v="6045.39"/>
    <n v="3536.09"/>
    <x v="0"/>
  </r>
  <r>
    <x v="3"/>
    <x v="4"/>
    <x v="5"/>
    <n v="17892"/>
    <n v="83"/>
    <n v="12310.77"/>
    <n v="2679.71"/>
    <x v="4"/>
  </r>
  <r>
    <x v="3"/>
    <x v="4"/>
    <x v="5"/>
    <n v="18342"/>
    <n v="93"/>
    <n v="76100.710000000006"/>
    <n v="17775.14"/>
    <x v="3"/>
  </r>
  <r>
    <x v="3"/>
    <x v="4"/>
    <x v="5"/>
    <n v="20177"/>
    <n v="59"/>
    <n v="5194.32"/>
    <n v="1783.16"/>
    <x v="5"/>
  </r>
  <r>
    <x v="3"/>
    <x v="4"/>
    <x v="5"/>
    <n v="21179"/>
    <n v="61"/>
    <n v="7085.88"/>
    <n v="4022.96"/>
    <x v="0"/>
  </r>
  <r>
    <x v="3"/>
    <x v="4"/>
    <x v="5"/>
    <n v="21260"/>
    <n v="76"/>
    <n v="15486.53"/>
    <n v="4338.57"/>
    <x v="4"/>
  </r>
  <r>
    <x v="3"/>
    <x v="4"/>
    <x v="5"/>
    <n v="22317"/>
    <n v="29"/>
    <n v="2775.43"/>
    <n v="1218.5899999999999"/>
    <x v="5"/>
  </r>
  <r>
    <x v="3"/>
    <x v="4"/>
    <x v="5"/>
    <n v="22940"/>
    <n v="373"/>
    <n v="43617.26"/>
    <n v="8117.99"/>
    <x v="2"/>
  </r>
  <r>
    <x v="3"/>
    <x v="4"/>
    <x v="5"/>
    <n v="23178"/>
    <n v="206"/>
    <n v="35520.54"/>
    <n v="7083.03"/>
    <x v="2"/>
  </r>
  <r>
    <x v="3"/>
    <x v="4"/>
    <x v="5"/>
    <n v="23600"/>
    <n v="513"/>
    <n v="58876.32"/>
    <n v="15237.74"/>
    <x v="2"/>
  </r>
  <r>
    <x v="3"/>
    <x v="4"/>
    <x v="5"/>
    <n v="23756"/>
    <n v="120"/>
    <n v="19195.16"/>
    <n v="9580.25"/>
    <x v="1"/>
  </r>
  <r>
    <x v="3"/>
    <x v="4"/>
    <x v="5"/>
    <n v="24326"/>
    <n v="121"/>
    <n v="17080.849999999999"/>
    <n v="4191.3100000000004"/>
    <x v="4"/>
  </r>
  <r>
    <x v="0"/>
    <x v="4"/>
    <x v="6"/>
    <n v="12184"/>
    <n v="98"/>
    <n v="10241.879999999999"/>
    <n v="4229.0200000000004"/>
    <x v="0"/>
  </r>
  <r>
    <x v="0"/>
    <x v="4"/>
    <x v="6"/>
    <n v="12622"/>
    <n v="74"/>
    <n v="23413.01"/>
    <n v="11683.1"/>
    <x v="1"/>
  </r>
  <r>
    <x v="0"/>
    <x v="4"/>
    <x v="6"/>
    <n v="13527"/>
    <n v="553"/>
    <n v="94644.64"/>
    <n v="18904.77"/>
    <x v="2"/>
  </r>
  <r>
    <x v="0"/>
    <x v="4"/>
    <x v="6"/>
    <n v="13618"/>
    <n v="11"/>
    <n v="4568.84"/>
    <n v="2008.3"/>
    <x v="1"/>
  </r>
  <r>
    <x v="0"/>
    <x v="4"/>
    <x v="6"/>
    <n v="16024"/>
    <n v="327"/>
    <n v="137933.62"/>
    <n v="35896.78"/>
    <x v="3"/>
  </r>
  <r>
    <x v="0"/>
    <x v="4"/>
    <x v="6"/>
    <n v="16650"/>
    <n v="53"/>
    <n v="9006.61"/>
    <n v="3978.62"/>
    <x v="0"/>
  </r>
  <r>
    <x v="0"/>
    <x v="4"/>
    <x v="6"/>
    <n v="17892"/>
    <n v="114"/>
    <n v="16774.3"/>
    <n v="4595.54"/>
    <x v="4"/>
  </r>
  <r>
    <x v="0"/>
    <x v="4"/>
    <x v="6"/>
    <n v="18342"/>
    <n v="227"/>
    <n v="182244.59"/>
    <n v="43898.32"/>
    <x v="3"/>
  </r>
  <r>
    <x v="0"/>
    <x v="4"/>
    <x v="6"/>
    <n v="20177"/>
    <n v="62"/>
    <n v="6599.75"/>
    <n v="2627.74"/>
    <x v="5"/>
  </r>
  <r>
    <x v="0"/>
    <x v="4"/>
    <x v="6"/>
    <n v="21179"/>
    <n v="61"/>
    <n v="8608.57"/>
    <n v="4311.8599999999997"/>
    <x v="0"/>
  </r>
  <r>
    <x v="0"/>
    <x v="4"/>
    <x v="6"/>
    <n v="21260"/>
    <n v="102"/>
    <n v="20030.57"/>
    <n v="5602.59"/>
    <x v="4"/>
  </r>
  <r>
    <x v="0"/>
    <x v="4"/>
    <x v="6"/>
    <n v="22317"/>
    <n v="88"/>
    <n v="8462.19"/>
    <n v="2793.75"/>
    <x v="5"/>
  </r>
  <r>
    <x v="0"/>
    <x v="4"/>
    <x v="6"/>
    <n v="22940"/>
    <n v="357"/>
    <n v="42220.9"/>
    <n v="8135.59"/>
    <x v="2"/>
  </r>
  <r>
    <x v="0"/>
    <x v="4"/>
    <x v="6"/>
    <n v="23178"/>
    <n v="240"/>
    <n v="40209.870000000003"/>
    <n v="7714.11"/>
    <x v="2"/>
  </r>
  <r>
    <x v="0"/>
    <x v="4"/>
    <x v="6"/>
    <n v="23600"/>
    <n v="664"/>
    <n v="72025.429999999993"/>
    <n v="19606.169999999998"/>
    <x v="2"/>
  </r>
  <r>
    <x v="0"/>
    <x v="4"/>
    <x v="6"/>
    <n v="23756"/>
    <n v="117"/>
    <n v="18320.57"/>
    <n v="7580.69"/>
    <x v="1"/>
  </r>
  <r>
    <x v="0"/>
    <x v="4"/>
    <x v="6"/>
    <n v="24326"/>
    <n v="193"/>
    <n v="28834.19"/>
    <n v="7254.43"/>
    <x v="4"/>
  </r>
  <r>
    <x v="1"/>
    <x v="4"/>
    <x v="6"/>
    <n v="12184"/>
    <n v="38"/>
    <n v="4137.6099999999997"/>
    <n v="2382.42"/>
    <x v="0"/>
  </r>
  <r>
    <x v="1"/>
    <x v="4"/>
    <x v="6"/>
    <n v="12622"/>
    <n v="8"/>
    <n v="2168.19"/>
    <n v="914.97"/>
    <x v="1"/>
  </r>
  <r>
    <x v="1"/>
    <x v="4"/>
    <x v="6"/>
    <n v="13527"/>
    <n v="212"/>
    <n v="33987.129999999997"/>
    <n v="6503.9"/>
    <x v="2"/>
  </r>
  <r>
    <x v="1"/>
    <x v="4"/>
    <x v="6"/>
    <n v="13618"/>
    <n v="9"/>
    <n v="3240.05"/>
    <n v="1424.3"/>
    <x v="1"/>
  </r>
  <r>
    <x v="1"/>
    <x v="4"/>
    <x v="6"/>
    <n v="16024"/>
    <n v="153"/>
    <n v="63724.36"/>
    <n v="19735.29"/>
    <x v="3"/>
  </r>
  <r>
    <x v="1"/>
    <x v="4"/>
    <x v="6"/>
    <n v="16650"/>
    <n v="23"/>
    <n v="3769.13"/>
    <n v="2318.4"/>
    <x v="0"/>
  </r>
  <r>
    <x v="1"/>
    <x v="4"/>
    <x v="6"/>
    <n v="17892"/>
    <n v="38"/>
    <n v="4893.38"/>
    <n v="1189.97"/>
    <x v="4"/>
  </r>
  <r>
    <x v="1"/>
    <x v="4"/>
    <x v="6"/>
    <n v="18342"/>
    <n v="15"/>
    <n v="13826.32"/>
    <n v="4312.2700000000004"/>
    <x v="3"/>
  </r>
  <r>
    <x v="1"/>
    <x v="4"/>
    <x v="6"/>
    <n v="20177"/>
    <n v="12"/>
    <n v="1049.18"/>
    <n v="438.95"/>
    <x v="5"/>
  </r>
  <r>
    <x v="1"/>
    <x v="4"/>
    <x v="6"/>
    <n v="21179"/>
    <n v="35"/>
    <n v="3538.84"/>
    <n v="2145.1799999999998"/>
    <x v="0"/>
  </r>
  <r>
    <x v="1"/>
    <x v="4"/>
    <x v="6"/>
    <n v="21260"/>
    <n v="57"/>
    <n v="11912.35"/>
    <n v="3008.46"/>
    <x v="4"/>
  </r>
  <r>
    <x v="1"/>
    <x v="4"/>
    <x v="6"/>
    <n v="22317"/>
    <n v="13"/>
    <n v="1192.42"/>
    <n v="529.42999999999995"/>
    <x v="5"/>
  </r>
  <r>
    <x v="1"/>
    <x v="4"/>
    <x v="6"/>
    <n v="22940"/>
    <n v="207"/>
    <n v="24175.13"/>
    <n v="6171.27"/>
    <x v="2"/>
  </r>
  <r>
    <x v="1"/>
    <x v="4"/>
    <x v="6"/>
    <n v="23178"/>
    <n v="292"/>
    <n v="51567.44"/>
    <n v="12777.41"/>
    <x v="2"/>
  </r>
  <r>
    <x v="1"/>
    <x v="4"/>
    <x v="6"/>
    <n v="23600"/>
    <n v="448"/>
    <n v="47228.46"/>
    <n v="13440.59"/>
    <x v="2"/>
  </r>
  <r>
    <x v="1"/>
    <x v="4"/>
    <x v="6"/>
    <n v="23756"/>
    <n v="40"/>
    <n v="6521"/>
    <n v="2513.81"/>
    <x v="1"/>
  </r>
  <r>
    <x v="1"/>
    <x v="4"/>
    <x v="6"/>
    <n v="24326"/>
    <n v="45"/>
    <n v="5727"/>
    <n v="1461.3"/>
    <x v="4"/>
  </r>
  <r>
    <x v="2"/>
    <x v="4"/>
    <x v="6"/>
    <n v="12184"/>
    <n v="69"/>
    <n v="9399.48"/>
    <n v="6147.14"/>
    <x v="0"/>
  </r>
  <r>
    <x v="2"/>
    <x v="4"/>
    <x v="6"/>
    <n v="12622"/>
    <n v="46"/>
    <n v="10961.49"/>
    <n v="5643.83"/>
    <x v="1"/>
  </r>
  <r>
    <x v="2"/>
    <x v="4"/>
    <x v="6"/>
    <n v="13527"/>
    <n v="355"/>
    <n v="60386.9"/>
    <n v="14475.88"/>
    <x v="2"/>
  </r>
  <r>
    <x v="2"/>
    <x v="4"/>
    <x v="6"/>
    <n v="13618"/>
    <n v="15"/>
    <n v="6816.2"/>
    <n v="3335.45"/>
    <x v="1"/>
  </r>
  <r>
    <x v="2"/>
    <x v="4"/>
    <x v="6"/>
    <n v="16024"/>
    <n v="260"/>
    <n v="121558.62"/>
    <n v="32310.51"/>
    <x v="3"/>
  </r>
  <r>
    <x v="2"/>
    <x v="4"/>
    <x v="6"/>
    <n v="16650"/>
    <n v="35"/>
    <n v="5042.2299999999996"/>
    <n v="3128.13"/>
    <x v="0"/>
  </r>
  <r>
    <x v="2"/>
    <x v="4"/>
    <x v="6"/>
    <n v="17892"/>
    <n v="71"/>
    <n v="10731.61"/>
    <n v="2990.04"/>
    <x v="4"/>
  </r>
  <r>
    <x v="2"/>
    <x v="4"/>
    <x v="6"/>
    <n v="18342"/>
    <n v="100"/>
    <n v="82131.58"/>
    <n v="24849.64"/>
    <x v="3"/>
  </r>
  <r>
    <x v="2"/>
    <x v="4"/>
    <x v="6"/>
    <n v="20177"/>
    <n v="73"/>
    <n v="8062.48"/>
    <n v="4027.63"/>
    <x v="5"/>
  </r>
  <r>
    <x v="2"/>
    <x v="4"/>
    <x v="6"/>
    <n v="21179"/>
    <n v="41"/>
    <n v="4677.22"/>
    <n v="3251.12"/>
    <x v="0"/>
  </r>
  <r>
    <x v="2"/>
    <x v="4"/>
    <x v="6"/>
    <n v="21260"/>
    <n v="48"/>
    <n v="8593.1"/>
    <n v="2810.95"/>
    <x v="4"/>
  </r>
  <r>
    <x v="2"/>
    <x v="4"/>
    <x v="6"/>
    <n v="22317"/>
    <n v="47"/>
    <n v="4958.53"/>
    <n v="1918.99"/>
    <x v="5"/>
  </r>
  <r>
    <x v="2"/>
    <x v="4"/>
    <x v="6"/>
    <n v="22940"/>
    <n v="474"/>
    <n v="64040.15"/>
    <n v="16074.95"/>
    <x v="2"/>
  </r>
  <r>
    <x v="2"/>
    <x v="4"/>
    <x v="6"/>
    <n v="23178"/>
    <n v="201"/>
    <n v="34699.75"/>
    <n v="8738.14"/>
    <x v="2"/>
  </r>
  <r>
    <x v="2"/>
    <x v="4"/>
    <x v="6"/>
    <n v="23600"/>
    <n v="864"/>
    <n v="108209.68"/>
    <n v="31146.75"/>
    <x v="2"/>
  </r>
  <r>
    <x v="2"/>
    <x v="4"/>
    <x v="6"/>
    <n v="23756"/>
    <n v="124"/>
    <n v="26526.99"/>
    <n v="14173.4"/>
    <x v="1"/>
  </r>
  <r>
    <x v="2"/>
    <x v="4"/>
    <x v="6"/>
    <n v="24326"/>
    <n v="63"/>
    <n v="9865.9599999999991"/>
    <n v="3323.61"/>
    <x v="4"/>
  </r>
  <r>
    <x v="3"/>
    <x v="4"/>
    <x v="6"/>
    <n v="12184"/>
    <n v="66"/>
    <n v="7096.53"/>
    <n v="3688.05"/>
    <x v="0"/>
  </r>
  <r>
    <x v="3"/>
    <x v="4"/>
    <x v="6"/>
    <n v="12622"/>
    <n v="25"/>
    <n v="6648.09"/>
    <n v="2912.89"/>
    <x v="1"/>
  </r>
  <r>
    <x v="3"/>
    <x v="4"/>
    <x v="6"/>
    <n v="13527"/>
    <n v="265"/>
    <n v="39494.31"/>
    <n v="9147.06"/>
    <x v="2"/>
  </r>
  <r>
    <x v="3"/>
    <x v="4"/>
    <x v="6"/>
    <n v="13618"/>
    <n v="12"/>
    <n v="3971.32"/>
    <n v="1759.97"/>
    <x v="1"/>
  </r>
  <r>
    <x v="3"/>
    <x v="4"/>
    <x v="6"/>
    <n v="16024"/>
    <n v="119"/>
    <n v="47817.33"/>
    <n v="12419.75"/>
    <x v="3"/>
  </r>
  <r>
    <x v="3"/>
    <x v="4"/>
    <x v="6"/>
    <n v="16650"/>
    <n v="60"/>
    <n v="9689.5300000000007"/>
    <n v="5969.28"/>
    <x v="0"/>
  </r>
  <r>
    <x v="3"/>
    <x v="4"/>
    <x v="6"/>
    <n v="17892"/>
    <n v="111"/>
    <n v="16862.78"/>
    <n v="3666.76"/>
    <x v="4"/>
  </r>
  <r>
    <x v="3"/>
    <x v="4"/>
    <x v="6"/>
    <n v="18342"/>
    <n v="111"/>
    <n v="95051.520000000004"/>
    <n v="20079.82"/>
    <x v="3"/>
  </r>
  <r>
    <x v="3"/>
    <x v="4"/>
    <x v="6"/>
    <n v="20177"/>
    <n v="66"/>
    <n v="7249.46"/>
    <n v="2585.4699999999998"/>
    <x v="5"/>
  </r>
  <r>
    <x v="3"/>
    <x v="4"/>
    <x v="6"/>
    <n v="21179"/>
    <n v="25"/>
    <n v="3054.73"/>
    <n v="1871.93"/>
    <x v="0"/>
  </r>
  <r>
    <x v="3"/>
    <x v="4"/>
    <x v="6"/>
    <n v="21260"/>
    <n v="50"/>
    <n v="8880.06"/>
    <n v="2128.81"/>
    <x v="4"/>
  </r>
  <r>
    <x v="3"/>
    <x v="4"/>
    <x v="6"/>
    <n v="22317"/>
    <n v="36"/>
    <n v="3125.43"/>
    <n v="1146.76"/>
    <x v="5"/>
  </r>
  <r>
    <x v="3"/>
    <x v="4"/>
    <x v="6"/>
    <n v="22940"/>
    <n v="685"/>
    <n v="92763.15"/>
    <n v="17141.669999999998"/>
    <x v="2"/>
  </r>
  <r>
    <x v="3"/>
    <x v="4"/>
    <x v="6"/>
    <n v="23178"/>
    <n v="237"/>
    <n v="44091.94"/>
    <n v="9733.7800000000007"/>
    <x v="2"/>
  </r>
  <r>
    <x v="3"/>
    <x v="4"/>
    <x v="6"/>
    <n v="23600"/>
    <n v="1072"/>
    <n v="110375.95"/>
    <n v="26218.34"/>
    <x v="2"/>
  </r>
  <r>
    <x v="3"/>
    <x v="4"/>
    <x v="6"/>
    <n v="23756"/>
    <n v="79"/>
    <n v="14903.99"/>
    <n v="7843.48"/>
    <x v="1"/>
  </r>
  <r>
    <x v="3"/>
    <x v="4"/>
    <x v="6"/>
    <n v="24326"/>
    <n v="108"/>
    <n v="16529.830000000002"/>
    <n v="3818.52"/>
    <x v="4"/>
  </r>
  <r>
    <x v="0"/>
    <x v="4"/>
    <x v="7"/>
    <n v="12184"/>
    <n v="46"/>
    <n v="4965.2299999999996"/>
    <n v="2115.87"/>
    <x v="0"/>
  </r>
  <r>
    <x v="0"/>
    <x v="4"/>
    <x v="7"/>
    <n v="12622"/>
    <n v="64"/>
    <n v="15423.72"/>
    <n v="7977.3"/>
    <x v="1"/>
  </r>
  <r>
    <x v="0"/>
    <x v="4"/>
    <x v="7"/>
    <n v="13527"/>
    <n v="519"/>
    <n v="89417.96"/>
    <n v="14317.71"/>
    <x v="2"/>
  </r>
  <r>
    <x v="0"/>
    <x v="4"/>
    <x v="7"/>
    <n v="13618"/>
    <n v="23"/>
    <n v="7649.56"/>
    <n v="3271.34"/>
    <x v="1"/>
  </r>
  <r>
    <x v="0"/>
    <x v="4"/>
    <x v="7"/>
    <n v="16024"/>
    <n v="170"/>
    <n v="79576.56"/>
    <n v="21650.48"/>
    <x v="3"/>
  </r>
  <r>
    <x v="0"/>
    <x v="4"/>
    <x v="7"/>
    <n v="16650"/>
    <n v="35"/>
    <n v="6153.71"/>
    <n v="3326.46"/>
    <x v="0"/>
  </r>
  <r>
    <x v="0"/>
    <x v="4"/>
    <x v="7"/>
    <n v="17892"/>
    <n v="114"/>
    <n v="15145.91"/>
    <n v="3835.22"/>
    <x v="4"/>
  </r>
  <r>
    <x v="0"/>
    <x v="4"/>
    <x v="7"/>
    <n v="18342"/>
    <n v="101"/>
    <n v="86774.82"/>
    <n v="26083.93"/>
    <x v="3"/>
  </r>
  <r>
    <x v="0"/>
    <x v="4"/>
    <x v="7"/>
    <n v="20177"/>
    <n v="161"/>
    <n v="15727.69"/>
    <n v="6388.73"/>
    <x v="5"/>
  </r>
  <r>
    <x v="0"/>
    <x v="4"/>
    <x v="7"/>
    <n v="21179"/>
    <n v="31"/>
    <n v="3086.14"/>
    <n v="1567.44"/>
    <x v="0"/>
  </r>
  <r>
    <x v="0"/>
    <x v="4"/>
    <x v="7"/>
    <n v="21260"/>
    <n v="102"/>
    <n v="17405.25"/>
    <n v="4239.22"/>
    <x v="4"/>
  </r>
  <r>
    <x v="0"/>
    <x v="4"/>
    <x v="7"/>
    <n v="22317"/>
    <n v="112"/>
    <n v="8335.49"/>
    <n v="2932.87"/>
    <x v="5"/>
  </r>
  <r>
    <x v="0"/>
    <x v="4"/>
    <x v="7"/>
    <n v="22940"/>
    <n v="407"/>
    <n v="50185.67"/>
    <n v="9481.77"/>
    <x v="2"/>
  </r>
  <r>
    <x v="0"/>
    <x v="4"/>
    <x v="7"/>
    <n v="23178"/>
    <n v="371"/>
    <n v="64595.9"/>
    <n v="13398.89"/>
    <x v="2"/>
  </r>
  <r>
    <x v="0"/>
    <x v="4"/>
    <x v="7"/>
    <n v="23600"/>
    <n v="1069"/>
    <n v="108853.88"/>
    <n v="26474.16"/>
    <x v="2"/>
  </r>
  <r>
    <x v="0"/>
    <x v="4"/>
    <x v="7"/>
    <n v="23756"/>
    <n v="85"/>
    <n v="15953.44"/>
    <n v="6707.39"/>
    <x v="1"/>
  </r>
  <r>
    <x v="0"/>
    <x v="4"/>
    <x v="7"/>
    <n v="24326"/>
    <n v="115"/>
    <n v="14704.53"/>
    <n v="4229.13"/>
    <x v="4"/>
  </r>
  <r>
    <x v="1"/>
    <x v="4"/>
    <x v="7"/>
    <n v="12184"/>
    <n v="32"/>
    <n v="3178.51"/>
    <n v="1693.87"/>
    <x v="0"/>
  </r>
  <r>
    <x v="1"/>
    <x v="4"/>
    <x v="7"/>
    <n v="12622"/>
    <n v="13"/>
    <n v="3165.55"/>
    <n v="1309.8599999999999"/>
    <x v="1"/>
  </r>
  <r>
    <x v="1"/>
    <x v="4"/>
    <x v="7"/>
    <n v="13527"/>
    <n v="306"/>
    <n v="50534.89"/>
    <n v="8465.01"/>
    <x v="2"/>
  </r>
  <r>
    <x v="1"/>
    <x v="4"/>
    <x v="7"/>
    <n v="13618"/>
    <n v="10"/>
    <n v="4111.0200000000004"/>
    <n v="1827.99"/>
    <x v="1"/>
  </r>
  <r>
    <x v="1"/>
    <x v="4"/>
    <x v="7"/>
    <n v="16024"/>
    <n v="103"/>
    <n v="48728.6"/>
    <n v="16613.41"/>
    <x v="3"/>
  </r>
  <r>
    <x v="1"/>
    <x v="4"/>
    <x v="7"/>
    <n v="16650"/>
    <n v="27"/>
    <n v="3657.22"/>
    <n v="2331.69"/>
    <x v="0"/>
  </r>
  <r>
    <x v="1"/>
    <x v="4"/>
    <x v="7"/>
    <n v="17892"/>
    <n v="99"/>
    <n v="14505.59"/>
    <n v="3969.33"/>
    <x v="4"/>
  </r>
  <r>
    <x v="1"/>
    <x v="4"/>
    <x v="7"/>
    <n v="18342"/>
    <n v="20"/>
    <n v="16331.08"/>
    <n v="4889.74"/>
    <x v="3"/>
  </r>
  <r>
    <x v="1"/>
    <x v="4"/>
    <x v="7"/>
    <n v="20177"/>
    <n v="12"/>
    <n v="1218.1400000000001"/>
    <n v="538.33000000000004"/>
    <x v="5"/>
  </r>
  <r>
    <x v="1"/>
    <x v="4"/>
    <x v="7"/>
    <n v="21179"/>
    <n v="33"/>
    <n v="3760.41"/>
    <n v="2231.3000000000002"/>
    <x v="0"/>
  </r>
  <r>
    <x v="1"/>
    <x v="4"/>
    <x v="7"/>
    <n v="21260"/>
    <n v="56"/>
    <n v="9659.77"/>
    <n v="2406.9499999999998"/>
    <x v="4"/>
  </r>
  <r>
    <x v="1"/>
    <x v="4"/>
    <x v="7"/>
    <n v="22317"/>
    <n v="8"/>
    <n v="781.03"/>
    <n v="334.09"/>
    <x v="5"/>
  </r>
  <r>
    <x v="1"/>
    <x v="4"/>
    <x v="7"/>
    <n v="22940"/>
    <n v="167"/>
    <n v="22903.119999999999"/>
    <n v="6296.81"/>
    <x v="2"/>
  </r>
  <r>
    <x v="1"/>
    <x v="4"/>
    <x v="7"/>
    <n v="23178"/>
    <n v="123"/>
    <n v="19913.12"/>
    <n v="4736.08"/>
    <x v="2"/>
  </r>
  <r>
    <x v="1"/>
    <x v="4"/>
    <x v="7"/>
    <n v="23600"/>
    <n v="647"/>
    <n v="79961.850000000006"/>
    <n v="22147.05"/>
    <x v="2"/>
  </r>
  <r>
    <x v="1"/>
    <x v="4"/>
    <x v="7"/>
    <n v="23756"/>
    <n v="66"/>
    <n v="12409.78"/>
    <n v="6100.23"/>
    <x v="1"/>
  </r>
  <r>
    <x v="1"/>
    <x v="4"/>
    <x v="7"/>
    <n v="24326"/>
    <n v="40"/>
    <n v="5549.28"/>
    <n v="1605.03"/>
    <x v="4"/>
  </r>
  <r>
    <x v="2"/>
    <x v="4"/>
    <x v="7"/>
    <n v="12184"/>
    <n v="104"/>
    <n v="13802.89"/>
    <n v="8380.5400000000009"/>
    <x v="0"/>
  </r>
  <r>
    <x v="2"/>
    <x v="4"/>
    <x v="7"/>
    <n v="12622"/>
    <n v="26"/>
    <n v="8366.07"/>
    <n v="5378.68"/>
    <x v="1"/>
  </r>
  <r>
    <x v="2"/>
    <x v="4"/>
    <x v="7"/>
    <n v="13527"/>
    <n v="205"/>
    <n v="33547.57"/>
    <n v="7905.79"/>
    <x v="2"/>
  </r>
  <r>
    <x v="2"/>
    <x v="4"/>
    <x v="7"/>
    <n v="13618"/>
    <n v="23"/>
    <n v="9401.0300000000007"/>
    <n v="5307.6"/>
    <x v="1"/>
  </r>
  <r>
    <x v="2"/>
    <x v="4"/>
    <x v="7"/>
    <n v="16024"/>
    <n v="191"/>
    <n v="85418.84"/>
    <n v="27099.8"/>
    <x v="3"/>
  </r>
  <r>
    <x v="2"/>
    <x v="4"/>
    <x v="7"/>
    <n v="16650"/>
    <n v="20"/>
    <n v="3838.23"/>
    <n v="2312.98"/>
    <x v="0"/>
  </r>
  <r>
    <x v="2"/>
    <x v="4"/>
    <x v="7"/>
    <n v="17892"/>
    <n v="102"/>
    <n v="15573.03"/>
    <n v="5266.8"/>
    <x v="4"/>
  </r>
  <r>
    <x v="2"/>
    <x v="4"/>
    <x v="7"/>
    <n v="18342"/>
    <n v="90"/>
    <n v="70665.42"/>
    <n v="17784.759999999998"/>
    <x v="3"/>
  </r>
  <r>
    <x v="2"/>
    <x v="4"/>
    <x v="7"/>
    <n v="20177"/>
    <n v="88"/>
    <n v="10537.73"/>
    <n v="5516.53"/>
    <x v="5"/>
  </r>
  <r>
    <x v="2"/>
    <x v="4"/>
    <x v="7"/>
    <n v="21179"/>
    <n v="49"/>
    <n v="8014.18"/>
    <n v="4869.67"/>
    <x v="0"/>
  </r>
  <r>
    <x v="2"/>
    <x v="4"/>
    <x v="7"/>
    <n v="21260"/>
    <n v="48"/>
    <n v="10294.32"/>
    <n v="3632.94"/>
    <x v="4"/>
  </r>
  <r>
    <x v="2"/>
    <x v="4"/>
    <x v="7"/>
    <n v="22317"/>
    <n v="29"/>
    <n v="2774.28"/>
    <n v="1161.28"/>
    <x v="5"/>
  </r>
  <r>
    <x v="2"/>
    <x v="4"/>
    <x v="7"/>
    <n v="22940"/>
    <n v="754"/>
    <n v="93549"/>
    <n v="23785.759999999998"/>
    <x v="2"/>
  </r>
  <r>
    <x v="2"/>
    <x v="4"/>
    <x v="7"/>
    <n v="23178"/>
    <n v="258"/>
    <n v="50248.800000000003"/>
    <n v="13748.43"/>
    <x v="2"/>
  </r>
  <r>
    <x v="2"/>
    <x v="4"/>
    <x v="7"/>
    <n v="23600"/>
    <n v="1056"/>
    <n v="109487.48"/>
    <n v="35858.79"/>
    <x v="2"/>
  </r>
  <r>
    <x v="2"/>
    <x v="4"/>
    <x v="7"/>
    <n v="23756"/>
    <n v="51"/>
    <n v="7617.42"/>
    <n v="4468.12"/>
    <x v="1"/>
  </r>
  <r>
    <x v="2"/>
    <x v="4"/>
    <x v="7"/>
    <n v="24326"/>
    <n v="59"/>
    <n v="8020.61"/>
    <n v="2792.41"/>
    <x v="4"/>
  </r>
  <r>
    <x v="3"/>
    <x v="4"/>
    <x v="7"/>
    <n v="12184"/>
    <n v="62"/>
    <n v="7645.66"/>
    <n v="3796.75"/>
    <x v="0"/>
  </r>
  <r>
    <x v="3"/>
    <x v="4"/>
    <x v="7"/>
    <n v="12622"/>
    <n v="51"/>
    <n v="12300.38"/>
    <n v="6430.31"/>
    <x v="1"/>
  </r>
  <r>
    <x v="3"/>
    <x v="4"/>
    <x v="7"/>
    <n v="13527"/>
    <n v="248"/>
    <n v="39790.870000000003"/>
    <n v="7464.23"/>
    <x v="2"/>
  </r>
  <r>
    <x v="3"/>
    <x v="4"/>
    <x v="7"/>
    <n v="13618"/>
    <n v="15"/>
    <n v="6320.25"/>
    <n v="3118.98"/>
    <x v="1"/>
  </r>
  <r>
    <x v="3"/>
    <x v="4"/>
    <x v="7"/>
    <n v="16024"/>
    <n v="219"/>
    <n v="93078.62"/>
    <n v="20943.52"/>
    <x v="3"/>
  </r>
  <r>
    <x v="3"/>
    <x v="4"/>
    <x v="7"/>
    <n v="16650"/>
    <n v="54"/>
    <n v="9085.02"/>
    <n v="4763.6000000000004"/>
    <x v="0"/>
  </r>
  <r>
    <x v="3"/>
    <x v="4"/>
    <x v="7"/>
    <n v="17892"/>
    <n v="103"/>
    <n v="15724.67"/>
    <n v="3533.65"/>
    <x v="4"/>
  </r>
  <r>
    <x v="3"/>
    <x v="4"/>
    <x v="7"/>
    <n v="18342"/>
    <n v="203"/>
    <n v="181674.5"/>
    <n v="48139"/>
    <x v="3"/>
  </r>
  <r>
    <x v="3"/>
    <x v="4"/>
    <x v="7"/>
    <n v="20177"/>
    <n v="66"/>
    <n v="7248.84"/>
    <n v="2560"/>
    <x v="5"/>
  </r>
  <r>
    <x v="3"/>
    <x v="4"/>
    <x v="7"/>
    <n v="21179"/>
    <n v="64"/>
    <n v="7341.87"/>
    <n v="4166.1499999999996"/>
    <x v="0"/>
  </r>
  <r>
    <x v="3"/>
    <x v="4"/>
    <x v="7"/>
    <n v="21260"/>
    <n v="39"/>
    <n v="7315.39"/>
    <n v="1782.99"/>
    <x v="4"/>
  </r>
  <r>
    <x v="3"/>
    <x v="4"/>
    <x v="7"/>
    <n v="22317"/>
    <n v="48"/>
    <n v="3584.52"/>
    <n v="1268.19"/>
    <x v="5"/>
  </r>
  <r>
    <x v="3"/>
    <x v="4"/>
    <x v="7"/>
    <n v="22940"/>
    <n v="290"/>
    <n v="37811.24"/>
    <n v="7661.21"/>
    <x v="2"/>
  </r>
  <r>
    <x v="3"/>
    <x v="4"/>
    <x v="7"/>
    <n v="23178"/>
    <n v="148"/>
    <n v="26727.15"/>
    <n v="5753.66"/>
    <x v="2"/>
  </r>
  <r>
    <x v="3"/>
    <x v="4"/>
    <x v="7"/>
    <n v="23600"/>
    <n v="508"/>
    <n v="55762.83"/>
    <n v="11269.32"/>
    <x v="2"/>
  </r>
  <r>
    <x v="3"/>
    <x v="4"/>
    <x v="7"/>
    <n v="23756"/>
    <n v="142"/>
    <n v="27526.06"/>
    <n v="14023.84"/>
    <x v="1"/>
  </r>
  <r>
    <x v="3"/>
    <x v="4"/>
    <x v="7"/>
    <n v="24326"/>
    <n v="143"/>
    <n v="21303.33"/>
    <n v="4811.43"/>
    <x v="4"/>
  </r>
  <r>
    <x v="0"/>
    <x v="4"/>
    <x v="8"/>
    <n v="12184"/>
    <n v="46"/>
    <n v="5246.48"/>
    <n v="2670.29"/>
    <x v="0"/>
  </r>
  <r>
    <x v="0"/>
    <x v="4"/>
    <x v="8"/>
    <n v="12622"/>
    <n v="81"/>
    <n v="20045.02"/>
    <n v="9881.42"/>
    <x v="1"/>
  </r>
  <r>
    <x v="0"/>
    <x v="4"/>
    <x v="8"/>
    <n v="13527"/>
    <n v="627"/>
    <n v="108272.74"/>
    <n v="22569.35"/>
    <x v="2"/>
  </r>
  <r>
    <x v="0"/>
    <x v="4"/>
    <x v="8"/>
    <n v="13618"/>
    <n v="32"/>
    <n v="13770.25"/>
    <n v="6084"/>
    <x v="1"/>
  </r>
  <r>
    <x v="0"/>
    <x v="4"/>
    <x v="8"/>
    <n v="16024"/>
    <n v="221"/>
    <n v="106732.3"/>
    <n v="26921.48"/>
    <x v="3"/>
  </r>
  <r>
    <x v="0"/>
    <x v="4"/>
    <x v="8"/>
    <n v="16650"/>
    <n v="60"/>
    <n v="9454.9"/>
    <n v="4727.34"/>
    <x v="0"/>
  </r>
  <r>
    <x v="0"/>
    <x v="4"/>
    <x v="8"/>
    <n v="17892"/>
    <n v="126"/>
    <n v="15933.84"/>
    <n v="4904.3500000000004"/>
    <x v="4"/>
  </r>
  <r>
    <x v="0"/>
    <x v="4"/>
    <x v="8"/>
    <n v="18342"/>
    <n v="139"/>
    <n v="104020.57"/>
    <n v="26912.35"/>
    <x v="3"/>
  </r>
  <r>
    <x v="0"/>
    <x v="4"/>
    <x v="8"/>
    <n v="20177"/>
    <n v="57"/>
    <n v="5534.86"/>
    <n v="2242.84"/>
    <x v="5"/>
  </r>
  <r>
    <x v="0"/>
    <x v="4"/>
    <x v="8"/>
    <n v="21179"/>
    <n v="73"/>
    <n v="7695.97"/>
    <n v="3243.94"/>
    <x v="0"/>
  </r>
  <r>
    <x v="0"/>
    <x v="4"/>
    <x v="8"/>
    <n v="21260"/>
    <n v="44"/>
    <n v="8541.35"/>
    <n v="2318.81"/>
    <x v="4"/>
  </r>
  <r>
    <x v="0"/>
    <x v="4"/>
    <x v="8"/>
    <n v="22317"/>
    <n v="73"/>
    <n v="7141.3"/>
    <n v="2734.24"/>
    <x v="5"/>
  </r>
  <r>
    <x v="0"/>
    <x v="4"/>
    <x v="8"/>
    <n v="22940"/>
    <n v="498"/>
    <n v="65830.990000000005"/>
    <n v="12034.44"/>
    <x v="2"/>
  </r>
  <r>
    <x v="0"/>
    <x v="4"/>
    <x v="8"/>
    <n v="23178"/>
    <n v="418"/>
    <n v="73701.97"/>
    <n v="15501.04"/>
    <x v="2"/>
  </r>
  <r>
    <x v="0"/>
    <x v="4"/>
    <x v="8"/>
    <n v="23600"/>
    <n v="1225"/>
    <n v="143369.79"/>
    <n v="38292.980000000003"/>
    <x v="2"/>
  </r>
  <r>
    <x v="0"/>
    <x v="4"/>
    <x v="8"/>
    <n v="23756"/>
    <n v="145"/>
    <n v="23056.09"/>
    <n v="10025.23"/>
    <x v="1"/>
  </r>
  <r>
    <x v="0"/>
    <x v="4"/>
    <x v="8"/>
    <n v="24326"/>
    <n v="145"/>
    <n v="20286.78"/>
    <n v="6208.53"/>
    <x v="4"/>
  </r>
  <r>
    <x v="1"/>
    <x v="4"/>
    <x v="8"/>
    <n v="12184"/>
    <n v="23"/>
    <n v="3036.32"/>
    <n v="1720.29"/>
    <x v="0"/>
  </r>
  <r>
    <x v="1"/>
    <x v="4"/>
    <x v="8"/>
    <n v="12622"/>
    <n v="10"/>
    <n v="2988.72"/>
    <n v="1134.18"/>
    <x v="1"/>
  </r>
  <r>
    <x v="1"/>
    <x v="4"/>
    <x v="8"/>
    <n v="13527"/>
    <n v="132"/>
    <n v="20037.43"/>
    <n v="3644.03"/>
    <x v="2"/>
  </r>
  <r>
    <x v="1"/>
    <x v="4"/>
    <x v="8"/>
    <n v="13618"/>
    <n v="10"/>
    <n v="4137.66"/>
    <n v="1991.72"/>
    <x v="1"/>
  </r>
  <r>
    <x v="1"/>
    <x v="4"/>
    <x v="8"/>
    <n v="16024"/>
    <n v="191"/>
    <n v="89068.44"/>
    <n v="31585.03"/>
    <x v="3"/>
  </r>
  <r>
    <x v="1"/>
    <x v="4"/>
    <x v="8"/>
    <n v="16650"/>
    <n v="21"/>
    <n v="3334.98"/>
    <n v="1952.01"/>
    <x v="0"/>
  </r>
  <r>
    <x v="1"/>
    <x v="4"/>
    <x v="8"/>
    <n v="17892"/>
    <n v="92"/>
    <n v="12657.44"/>
    <n v="2858.02"/>
    <x v="4"/>
  </r>
  <r>
    <x v="1"/>
    <x v="4"/>
    <x v="8"/>
    <n v="18342"/>
    <n v="27"/>
    <n v="21307.040000000001"/>
    <n v="7025.84"/>
    <x v="3"/>
  </r>
  <r>
    <x v="1"/>
    <x v="4"/>
    <x v="8"/>
    <n v="20177"/>
    <n v="30"/>
    <n v="2645.47"/>
    <n v="1133.21"/>
    <x v="5"/>
  </r>
  <r>
    <x v="1"/>
    <x v="4"/>
    <x v="8"/>
    <n v="21179"/>
    <n v="27"/>
    <n v="3205.03"/>
    <n v="1554.48"/>
    <x v="0"/>
  </r>
  <r>
    <x v="1"/>
    <x v="4"/>
    <x v="8"/>
    <n v="21260"/>
    <n v="30"/>
    <n v="5674.28"/>
    <n v="1540.9"/>
    <x v="4"/>
  </r>
  <r>
    <x v="1"/>
    <x v="4"/>
    <x v="8"/>
    <n v="22317"/>
    <n v="6"/>
    <n v="638.80999999999995"/>
    <n v="254.2"/>
    <x v="5"/>
  </r>
  <r>
    <x v="1"/>
    <x v="4"/>
    <x v="8"/>
    <n v="22940"/>
    <n v="129"/>
    <n v="15846.32"/>
    <n v="3904.31"/>
    <x v="2"/>
  </r>
  <r>
    <x v="1"/>
    <x v="4"/>
    <x v="8"/>
    <n v="23178"/>
    <n v="171"/>
    <n v="32041.31"/>
    <n v="8089.26"/>
    <x v="2"/>
  </r>
  <r>
    <x v="1"/>
    <x v="4"/>
    <x v="8"/>
    <n v="23600"/>
    <n v="273"/>
    <n v="31144.400000000001"/>
    <n v="7475.94"/>
    <x v="2"/>
  </r>
  <r>
    <x v="1"/>
    <x v="4"/>
    <x v="8"/>
    <n v="23756"/>
    <n v="45"/>
    <n v="8248.61"/>
    <n v="3601.27"/>
    <x v="1"/>
  </r>
  <r>
    <x v="1"/>
    <x v="4"/>
    <x v="8"/>
    <n v="24326"/>
    <n v="25"/>
    <n v="3493.51"/>
    <n v="1201.57"/>
    <x v="4"/>
  </r>
  <r>
    <x v="2"/>
    <x v="4"/>
    <x v="8"/>
    <n v="12184"/>
    <n v="96"/>
    <n v="15124.72"/>
    <n v="11907.39"/>
    <x v="0"/>
  </r>
  <r>
    <x v="2"/>
    <x v="4"/>
    <x v="8"/>
    <n v="12622"/>
    <n v="22"/>
    <n v="6650.94"/>
    <n v="3947.19"/>
    <x v="1"/>
  </r>
  <r>
    <x v="2"/>
    <x v="4"/>
    <x v="8"/>
    <n v="13527"/>
    <n v="377"/>
    <n v="63982.37"/>
    <n v="14293.19"/>
    <x v="2"/>
  </r>
  <r>
    <x v="2"/>
    <x v="4"/>
    <x v="8"/>
    <n v="13618"/>
    <n v="15"/>
    <n v="5561.32"/>
    <n v="2878.12"/>
    <x v="1"/>
  </r>
  <r>
    <x v="2"/>
    <x v="4"/>
    <x v="8"/>
    <n v="16024"/>
    <n v="282"/>
    <n v="132305.97"/>
    <n v="42517.760000000002"/>
    <x v="3"/>
  </r>
  <r>
    <x v="2"/>
    <x v="4"/>
    <x v="8"/>
    <n v="16650"/>
    <n v="37"/>
    <n v="5262.7"/>
    <n v="3270.67"/>
    <x v="0"/>
  </r>
  <r>
    <x v="2"/>
    <x v="4"/>
    <x v="8"/>
    <n v="17892"/>
    <n v="73"/>
    <n v="9746.51"/>
    <n v="3095.8"/>
    <x v="4"/>
  </r>
  <r>
    <x v="2"/>
    <x v="4"/>
    <x v="8"/>
    <n v="18342"/>
    <n v="95"/>
    <n v="72990.080000000002"/>
    <n v="20390.47"/>
    <x v="3"/>
  </r>
  <r>
    <x v="2"/>
    <x v="4"/>
    <x v="8"/>
    <n v="20177"/>
    <n v="70"/>
    <n v="7406.02"/>
    <n v="3069.84"/>
    <x v="5"/>
  </r>
  <r>
    <x v="2"/>
    <x v="4"/>
    <x v="8"/>
    <n v="21179"/>
    <n v="45"/>
    <n v="4635.05"/>
    <n v="3194.75"/>
    <x v="0"/>
  </r>
  <r>
    <x v="2"/>
    <x v="4"/>
    <x v="8"/>
    <n v="21260"/>
    <n v="29"/>
    <n v="5180.47"/>
    <n v="1500.77"/>
    <x v="4"/>
  </r>
  <r>
    <x v="2"/>
    <x v="4"/>
    <x v="8"/>
    <n v="22317"/>
    <n v="40"/>
    <n v="2980.93"/>
    <n v="1324.73"/>
    <x v="5"/>
  </r>
  <r>
    <x v="2"/>
    <x v="4"/>
    <x v="8"/>
    <n v="22940"/>
    <n v="723"/>
    <n v="95246.47"/>
    <n v="26908.7"/>
    <x v="2"/>
  </r>
  <r>
    <x v="2"/>
    <x v="4"/>
    <x v="8"/>
    <n v="23178"/>
    <n v="240"/>
    <n v="41109.46"/>
    <n v="11174.21"/>
    <x v="2"/>
  </r>
  <r>
    <x v="2"/>
    <x v="4"/>
    <x v="8"/>
    <n v="23600"/>
    <n v="1200"/>
    <n v="122743.4"/>
    <n v="36578.54"/>
    <x v="2"/>
  </r>
  <r>
    <x v="2"/>
    <x v="4"/>
    <x v="8"/>
    <n v="23756"/>
    <n v="73"/>
    <n v="13883.52"/>
    <n v="7064.01"/>
    <x v="1"/>
  </r>
  <r>
    <x v="2"/>
    <x v="4"/>
    <x v="8"/>
    <n v="24326"/>
    <n v="99"/>
    <n v="14180.67"/>
    <n v="3974.53"/>
    <x v="4"/>
  </r>
  <r>
    <x v="3"/>
    <x v="4"/>
    <x v="8"/>
    <n v="12184"/>
    <n v="36"/>
    <n v="5414.67"/>
    <n v="2740.45"/>
    <x v="0"/>
  </r>
  <r>
    <x v="3"/>
    <x v="4"/>
    <x v="8"/>
    <n v="12622"/>
    <n v="64"/>
    <n v="17192.54"/>
    <n v="9035.92"/>
    <x v="1"/>
  </r>
  <r>
    <x v="3"/>
    <x v="4"/>
    <x v="8"/>
    <n v="13527"/>
    <n v="682"/>
    <n v="114284.67"/>
    <n v="27556.799999999999"/>
    <x v="2"/>
  </r>
  <r>
    <x v="3"/>
    <x v="4"/>
    <x v="8"/>
    <n v="13618"/>
    <n v="18"/>
    <n v="7793.83"/>
    <n v="3778.76"/>
    <x v="1"/>
  </r>
  <r>
    <x v="3"/>
    <x v="4"/>
    <x v="8"/>
    <n v="16024"/>
    <n v="220"/>
    <n v="86364.03"/>
    <n v="21983.32"/>
    <x v="3"/>
  </r>
  <r>
    <x v="3"/>
    <x v="4"/>
    <x v="8"/>
    <n v="16650"/>
    <n v="35"/>
    <n v="5489.46"/>
    <n v="3235.18"/>
    <x v="0"/>
  </r>
  <r>
    <x v="3"/>
    <x v="4"/>
    <x v="8"/>
    <n v="17892"/>
    <n v="107"/>
    <n v="15203.62"/>
    <n v="3357.75"/>
    <x v="4"/>
  </r>
  <r>
    <x v="3"/>
    <x v="4"/>
    <x v="8"/>
    <n v="18342"/>
    <n v="109"/>
    <n v="93195.01"/>
    <n v="25364.5"/>
    <x v="3"/>
  </r>
  <r>
    <x v="3"/>
    <x v="4"/>
    <x v="8"/>
    <n v="20177"/>
    <n v="93"/>
    <n v="10246.280000000001"/>
    <n v="3282.36"/>
    <x v="5"/>
  </r>
  <r>
    <x v="3"/>
    <x v="4"/>
    <x v="8"/>
    <n v="21179"/>
    <n v="45"/>
    <n v="4668.83"/>
    <n v="2436.84"/>
    <x v="0"/>
  </r>
  <r>
    <x v="3"/>
    <x v="4"/>
    <x v="8"/>
    <n v="21260"/>
    <n v="51"/>
    <n v="9737.3799999999992"/>
    <n v="2104.88"/>
    <x v="4"/>
  </r>
  <r>
    <x v="3"/>
    <x v="4"/>
    <x v="8"/>
    <n v="22317"/>
    <n v="61"/>
    <n v="6107.63"/>
    <n v="2478.92"/>
    <x v="5"/>
  </r>
  <r>
    <x v="3"/>
    <x v="4"/>
    <x v="8"/>
    <n v="22940"/>
    <n v="447"/>
    <n v="60969.86"/>
    <n v="12846.1"/>
    <x v="2"/>
  </r>
  <r>
    <x v="3"/>
    <x v="4"/>
    <x v="8"/>
    <n v="23178"/>
    <n v="240"/>
    <n v="41062.46"/>
    <n v="9709.42"/>
    <x v="2"/>
  </r>
  <r>
    <x v="3"/>
    <x v="4"/>
    <x v="8"/>
    <n v="23600"/>
    <n v="985"/>
    <n v="114655.59"/>
    <n v="23164.93"/>
    <x v="2"/>
  </r>
  <r>
    <x v="3"/>
    <x v="4"/>
    <x v="8"/>
    <n v="23756"/>
    <n v="88"/>
    <n v="15138.89"/>
    <n v="8119.27"/>
    <x v="1"/>
  </r>
  <r>
    <x v="3"/>
    <x v="4"/>
    <x v="8"/>
    <n v="24326"/>
    <n v="90"/>
    <n v="13516.32"/>
    <n v="3971.62"/>
    <x v="4"/>
  </r>
  <r>
    <x v="0"/>
    <x v="4"/>
    <x v="9"/>
    <n v="12184"/>
    <n v="82"/>
    <n v="11349.3"/>
    <n v="6222.33"/>
    <x v="0"/>
  </r>
  <r>
    <x v="0"/>
    <x v="4"/>
    <x v="9"/>
    <n v="12622"/>
    <n v="61"/>
    <n v="14997.1"/>
    <n v="7044.99"/>
    <x v="1"/>
  </r>
  <r>
    <x v="0"/>
    <x v="4"/>
    <x v="9"/>
    <n v="13527"/>
    <n v="540"/>
    <n v="82489.58"/>
    <n v="13682.7"/>
    <x v="2"/>
  </r>
  <r>
    <x v="0"/>
    <x v="4"/>
    <x v="9"/>
    <n v="13618"/>
    <n v="17"/>
    <n v="7764.08"/>
    <n v="3266.14"/>
    <x v="1"/>
  </r>
  <r>
    <x v="0"/>
    <x v="4"/>
    <x v="9"/>
    <n v="16024"/>
    <n v="228"/>
    <n v="90545.84"/>
    <n v="24112.74"/>
    <x v="3"/>
  </r>
  <r>
    <x v="0"/>
    <x v="4"/>
    <x v="9"/>
    <n v="16650"/>
    <n v="57"/>
    <n v="8306.57"/>
    <n v="3887.66"/>
    <x v="0"/>
  </r>
  <r>
    <x v="0"/>
    <x v="4"/>
    <x v="9"/>
    <n v="17892"/>
    <n v="109"/>
    <n v="14972.92"/>
    <n v="4049.32"/>
    <x v="4"/>
  </r>
  <r>
    <x v="0"/>
    <x v="4"/>
    <x v="9"/>
    <n v="18342"/>
    <n v="120"/>
    <n v="91775.35"/>
    <n v="26723.59"/>
    <x v="3"/>
  </r>
  <r>
    <x v="0"/>
    <x v="4"/>
    <x v="9"/>
    <n v="20177"/>
    <n v="81"/>
    <n v="7581.44"/>
    <n v="2562.2800000000002"/>
    <x v="5"/>
  </r>
  <r>
    <x v="0"/>
    <x v="4"/>
    <x v="9"/>
    <n v="21179"/>
    <n v="28"/>
    <n v="3070.9"/>
    <n v="1371.14"/>
    <x v="0"/>
  </r>
  <r>
    <x v="0"/>
    <x v="4"/>
    <x v="9"/>
    <n v="21260"/>
    <n v="108"/>
    <n v="20341.97"/>
    <n v="5857.99"/>
    <x v="4"/>
  </r>
  <r>
    <x v="0"/>
    <x v="4"/>
    <x v="9"/>
    <n v="22317"/>
    <n v="79"/>
    <n v="7463"/>
    <n v="2860.23"/>
    <x v="5"/>
  </r>
  <r>
    <x v="0"/>
    <x v="4"/>
    <x v="9"/>
    <n v="22940"/>
    <n v="574"/>
    <n v="75646.5"/>
    <n v="15695.35"/>
    <x v="2"/>
  </r>
  <r>
    <x v="0"/>
    <x v="4"/>
    <x v="9"/>
    <n v="23178"/>
    <n v="225"/>
    <n v="42175.16"/>
    <n v="6983.93"/>
    <x v="2"/>
  </r>
  <r>
    <x v="0"/>
    <x v="4"/>
    <x v="9"/>
    <n v="23600"/>
    <n v="1371"/>
    <n v="154200.54"/>
    <n v="39265.75"/>
    <x v="2"/>
  </r>
  <r>
    <x v="0"/>
    <x v="4"/>
    <x v="9"/>
    <n v="23756"/>
    <n v="136"/>
    <n v="22810.74"/>
    <n v="11531.07"/>
    <x v="1"/>
  </r>
  <r>
    <x v="0"/>
    <x v="4"/>
    <x v="9"/>
    <n v="24326"/>
    <n v="114"/>
    <n v="16951.57"/>
    <n v="4495.42"/>
    <x v="4"/>
  </r>
  <r>
    <x v="1"/>
    <x v="4"/>
    <x v="9"/>
    <n v="12184"/>
    <n v="24"/>
    <n v="2477.61"/>
    <n v="1087.96"/>
    <x v="0"/>
  </r>
  <r>
    <x v="1"/>
    <x v="4"/>
    <x v="9"/>
    <n v="12622"/>
    <n v="16"/>
    <n v="4664.37"/>
    <n v="1988.2"/>
    <x v="1"/>
  </r>
  <r>
    <x v="1"/>
    <x v="4"/>
    <x v="9"/>
    <n v="13527"/>
    <n v="334"/>
    <n v="53095.73"/>
    <n v="8940.9500000000007"/>
    <x v="2"/>
  </r>
  <r>
    <x v="1"/>
    <x v="4"/>
    <x v="9"/>
    <n v="13618"/>
    <n v="9"/>
    <n v="3588.3"/>
    <n v="1799.71"/>
    <x v="1"/>
  </r>
  <r>
    <x v="1"/>
    <x v="4"/>
    <x v="9"/>
    <n v="16024"/>
    <n v="79"/>
    <n v="30557.25"/>
    <n v="9316.91"/>
    <x v="3"/>
  </r>
  <r>
    <x v="1"/>
    <x v="4"/>
    <x v="9"/>
    <n v="16650"/>
    <n v="17"/>
    <n v="2897.16"/>
    <n v="1836.14"/>
    <x v="0"/>
  </r>
  <r>
    <x v="1"/>
    <x v="4"/>
    <x v="9"/>
    <n v="17892"/>
    <n v="76"/>
    <n v="10055.459999999999"/>
    <n v="2563.9499999999998"/>
    <x v="4"/>
  </r>
  <r>
    <x v="1"/>
    <x v="4"/>
    <x v="9"/>
    <n v="18342"/>
    <n v="16"/>
    <n v="13562.11"/>
    <n v="4275.7"/>
    <x v="3"/>
  </r>
  <r>
    <x v="1"/>
    <x v="4"/>
    <x v="9"/>
    <n v="20177"/>
    <n v="22"/>
    <n v="2508.39"/>
    <n v="1126.45"/>
    <x v="5"/>
  </r>
  <r>
    <x v="1"/>
    <x v="4"/>
    <x v="9"/>
    <n v="21179"/>
    <n v="20"/>
    <n v="2067.62"/>
    <n v="1287.25"/>
    <x v="0"/>
  </r>
  <r>
    <x v="1"/>
    <x v="4"/>
    <x v="9"/>
    <n v="21260"/>
    <n v="62"/>
    <n v="11417.47"/>
    <n v="2928.99"/>
    <x v="4"/>
  </r>
  <r>
    <x v="1"/>
    <x v="4"/>
    <x v="9"/>
    <n v="22317"/>
    <n v="8"/>
    <n v="731.73"/>
    <n v="322.23"/>
    <x v="5"/>
  </r>
  <r>
    <x v="1"/>
    <x v="4"/>
    <x v="9"/>
    <n v="22940"/>
    <n v="108"/>
    <n v="14875.81"/>
    <n v="4147.96"/>
    <x v="2"/>
  </r>
  <r>
    <x v="1"/>
    <x v="4"/>
    <x v="9"/>
    <n v="23178"/>
    <n v="134"/>
    <n v="23071.42"/>
    <n v="5809.5"/>
    <x v="2"/>
  </r>
  <r>
    <x v="1"/>
    <x v="4"/>
    <x v="9"/>
    <n v="23600"/>
    <n v="443"/>
    <n v="45608.92"/>
    <n v="13557.98"/>
    <x v="2"/>
  </r>
  <r>
    <x v="1"/>
    <x v="4"/>
    <x v="9"/>
    <n v="23756"/>
    <n v="94"/>
    <n v="16566.47"/>
    <n v="7159.22"/>
    <x v="1"/>
  </r>
  <r>
    <x v="1"/>
    <x v="4"/>
    <x v="9"/>
    <n v="24326"/>
    <n v="19"/>
    <n v="2915.53"/>
    <n v="869.18"/>
    <x v="4"/>
  </r>
  <r>
    <x v="2"/>
    <x v="4"/>
    <x v="9"/>
    <n v="12184"/>
    <n v="63"/>
    <n v="9287.75"/>
    <n v="5874.49"/>
    <x v="0"/>
  </r>
  <r>
    <x v="2"/>
    <x v="4"/>
    <x v="9"/>
    <n v="12622"/>
    <n v="54"/>
    <n v="14120.47"/>
    <n v="8068.83"/>
    <x v="1"/>
  </r>
  <r>
    <x v="2"/>
    <x v="4"/>
    <x v="9"/>
    <n v="13527"/>
    <n v="481"/>
    <n v="73957.960000000006"/>
    <n v="16085.92"/>
    <x v="2"/>
  </r>
  <r>
    <x v="2"/>
    <x v="4"/>
    <x v="9"/>
    <n v="13618"/>
    <n v="27"/>
    <n v="9582.49"/>
    <n v="4969.8599999999997"/>
    <x v="1"/>
  </r>
  <r>
    <x v="2"/>
    <x v="4"/>
    <x v="9"/>
    <n v="16024"/>
    <n v="139"/>
    <n v="60332.39"/>
    <n v="15402.42"/>
    <x v="3"/>
  </r>
  <r>
    <x v="2"/>
    <x v="4"/>
    <x v="9"/>
    <n v="16650"/>
    <n v="32"/>
    <n v="5123.5600000000004"/>
    <n v="3745.07"/>
    <x v="0"/>
  </r>
  <r>
    <x v="2"/>
    <x v="4"/>
    <x v="9"/>
    <n v="17892"/>
    <n v="75"/>
    <n v="10359.06"/>
    <n v="3619.29"/>
    <x v="4"/>
  </r>
  <r>
    <x v="2"/>
    <x v="4"/>
    <x v="9"/>
    <n v="18342"/>
    <n v="143"/>
    <n v="123028.54"/>
    <n v="38718.74"/>
    <x v="3"/>
  </r>
  <r>
    <x v="2"/>
    <x v="4"/>
    <x v="9"/>
    <n v="20177"/>
    <n v="42"/>
    <n v="4392.05"/>
    <n v="1859.86"/>
    <x v="5"/>
  </r>
  <r>
    <x v="2"/>
    <x v="4"/>
    <x v="9"/>
    <n v="21179"/>
    <n v="34"/>
    <n v="5548.25"/>
    <n v="3707.8"/>
    <x v="0"/>
  </r>
  <r>
    <x v="2"/>
    <x v="4"/>
    <x v="9"/>
    <n v="21260"/>
    <n v="49"/>
    <n v="10439.44"/>
    <n v="3416.59"/>
    <x v="4"/>
  </r>
  <r>
    <x v="2"/>
    <x v="4"/>
    <x v="9"/>
    <n v="22317"/>
    <n v="41"/>
    <n v="3859.29"/>
    <n v="1572.78"/>
    <x v="5"/>
  </r>
  <r>
    <x v="2"/>
    <x v="4"/>
    <x v="9"/>
    <n v="22940"/>
    <n v="351"/>
    <n v="42865.49"/>
    <n v="10934.88"/>
    <x v="2"/>
  </r>
  <r>
    <x v="2"/>
    <x v="4"/>
    <x v="9"/>
    <n v="23178"/>
    <n v="218"/>
    <n v="41442.720000000001"/>
    <n v="9481.31"/>
    <x v="2"/>
  </r>
  <r>
    <x v="2"/>
    <x v="4"/>
    <x v="9"/>
    <n v="23600"/>
    <n v="726"/>
    <n v="72963.31"/>
    <n v="18986.740000000002"/>
    <x v="2"/>
  </r>
  <r>
    <x v="2"/>
    <x v="4"/>
    <x v="9"/>
    <n v="23756"/>
    <n v="126"/>
    <n v="18995.14"/>
    <n v="10302.81"/>
    <x v="1"/>
  </r>
  <r>
    <x v="2"/>
    <x v="4"/>
    <x v="9"/>
    <n v="24326"/>
    <n v="83"/>
    <n v="12601.8"/>
    <n v="4018.6"/>
    <x v="4"/>
  </r>
  <r>
    <x v="3"/>
    <x v="4"/>
    <x v="9"/>
    <n v="12184"/>
    <n v="38"/>
    <n v="5671.84"/>
    <n v="3042.85"/>
    <x v="0"/>
  </r>
  <r>
    <x v="3"/>
    <x v="4"/>
    <x v="9"/>
    <n v="12622"/>
    <n v="41"/>
    <n v="12678.97"/>
    <n v="5410.19"/>
    <x v="1"/>
  </r>
  <r>
    <x v="3"/>
    <x v="4"/>
    <x v="9"/>
    <n v="13527"/>
    <n v="686"/>
    <n v="111776.61"/>
    <n v="21565.01"/>
    <x v="2"/>
  </r>
  <r>
    <x v="3"/>
    <x v="4"/>
    <x v="9"/>
    <n v="13618"/>
    <n v="12"/>
    <n v="4155.63"/>
    <n v="2087.64"/>
    <x v="1"/>
  </r>
  <r>
    <x v="3"/>
    <x v="4"/>
    <x v="9"/>
    <n v="16024"/>
    <n v="176"/>
    <n v="78861.539999999994"/>
    <n v="19836.3"/>
    <x v="3"/>
  </r>
  <r>
    <x v="3"/>
    <x v="4"/>
    <x v="9"/>
    <n v="16650"/>
    <n v="43"/>
    <n v="6023.08"/>
    <n v="3744.3"/>
    <x v="0"/>
  </r>
  <r>
    <x v="3"/>
    <x v="4"/>
    <x v="9"/>
    <n v="17892"/>
    <n v="100"/>
    <n v="13112.92"/>
    <n v="3834.96"/>
    <x v="4"/>
  </r>
  <r>
    <x v="3"/>
    <x v="4"/>
    <x v="9"/>
    <n v="18342"/>
    <n v="122"/>
    <n v="107481.60000000001"/>
    <n v="28778.48"/>
    <x v="3"/>
  </r>
  <r>
    <x v="3"/>
    <x v="4"/>
    <x v="9"/>
    <n v="20177"/>
    <n v="46"/>
    <n v="4330.1400000000003"/>
    <n v="1713.73"/>
    <x v="5"/>
  </r>
  <r>
    <x v="3"/>
    <x v="4"/>
    <x v="9"/>
    <n v="21179"/>
    <n v="65"/>
    <n v="9183.57"/>
    <n v="6039.52"/>
    <x v="0"/>
  </r>
  <r>
    <x v="3"/>
    <x v="4"/>
    <x v="9"/>
    <n v="21260"/>
    <n v="69"/>
    <n v="11974.24"/>
    <n v="3210.84"/>
    <x v="4"/>
  </r>
  <r>
    <x v="3"/>
    <x v="4"/>
    <x v="9"/>
    <n v="22317"/>
    <n v="81"/>
    <n v="6647.65"/>
    <n v="2340.13"/>
    <x v="5"/>
  </r>
  <r>
    <x v="3"/>
    <x v="4"/>
    <x v="9"/>
    <n v="22940"/>
    <n v="555"/>
    <n v="72316.100000000006"/>
    <n v="17132.169999999998"/>
    <x v="2"/>
  </r>
  <r>
    <x v="3"/>
    <x v="4"/>
    <x v="9"/>
    <n v="23178"/>
    <n v="166"/>
    <n v="26696.92"/>
    <n v="5471.07"/>
    <x v="2"/>
  </r>
  <r>
    <x v="3"/>
    <x v="4"/>
    <x v="9"/>
    <n v="23600"/>
    <n v="489"/>
    <n v="53661.75"/>
    <n v="12807.78"/>
    <x v="2"/>
  </r>
  <r>
    <x v="3"/>
    <x v="4"/>
    <x v="9"/>
    <n v="23756"/>
    <n v="131"/>
    <n v="23491.52"/>
    <n v="11004.25"/>
    <x v="1"/>
  </r>
  <r>
    <x v="3"/>
    <x v="4"/>
    <x v="9"/>
    <n v="24326"/>
    <n v="68"/>
    <n v="9812.0300000000007"/>
    <n v="2122.54"/>
    <x v="4"/>
  </r>
  <r>
    <x v="0"/>
    <x v="4"/>
    <x v="10"/>
    <n v="12184"/>
    <n v="66"/>
    <n v="7881.95"/>
    <n v="3629.86"/>
    <x v="0"/>
  </r>
  <r>
    <x v="0"/>
    <x v="4"/>
    <x v="10"/>
    <n v="12622"/>
    <n v="74"/>
    <n v="20066.98"/>
    <n v="10414.83"/>
    <x v="1"/>
  </r>
  <r>
    <x v="0"/>
    <x v="4"/>
    <x v="10"/>
    <n v="13527"/>
    <n v="598"/>
    <n v="97011.63"/>
    <n v="19205.93"/>
    <x v="2"/>
  </r>
  <r>
    <x v="0"/>
    <x v="4"/>
    <x v="10"/>
    <n v="13618"/>
    <n v="11"/>
    <n v="4784.0600000000004"/>
    <n v="1916.53"/>
    <x v="1"/>
  </r>
  <r>
    <x v="0"/>
    <x v="4"/>
    <x v="10"/>
    <n v="16024"/>
    <n v="316"/>
    <n v="140445.68"/>
    <n v="44929.42"/>
    <x v="3"/>
  </r>
  <r>
    <x v="0"/>
    <x v="4"/>
    <x v="10"/>
    <n v="16650"/>
    <n v="38"/>
    <n v="4795.9799999999996"/>
    <n v="2518.65"/>
    <x v="0"/>
  </r>
  <r>
    <x v="0"/>
    <x v="4"/>
    <x v="10"/>
    <n v="17892"/>
    <n v="195"/>
    <n v="27362.29"/>
    <n v="8881.15"/>
    <x v="4"/>
  </r>
  <r>
    <x v="0"/>
    <x v="4"/>
    <x v="10"/>
    <n v="18342"/>
    <n v="182"/>
    <n v="138741.69"/>
    <n v="45273.95"/>
    <x v="3"/>
  </r>
  <r>
    <x v="0"/>
    <x v="4"/>
    <x v="10"/>
    <n v="20177"/>
    <n v="100"/>
    <n v="10530.33"/>
    <n v="4413.03"/>
    <x v="5"/>
  </r>
  <r>
    <x v="0"/>
    <x v="4"/>
    <x v="10"/>
    <n v="21179"/>
    <n v="65"/>
    <n v="6641.76"/>
    <n v="3510.25"/>
    <x v="0"/>
  </r>
  <r>
    <x v="0"/>
    <x v="4"/>
    <x v="10"/>
    <n v="21260"/>
    <n v="54"/>
    <n v="9250.5400000000009"/>
    <n v="2881.23"/>
    <x v="4"/>
  </r>
  <r>
    <x v="0"/>
    <x v="4"/>
    <x v="10"/>
    <n v="22317"/>
    <n v="46"/>
    <n v="4144.6899999999996"/>
    <n v="1661.31"/>
    <x v="5"/>
  </r>
  <r>
    <x v="0"/>
    <x v="4"/>
    <x v="10"/>
    <n v="22940"/>
    <n v="730"/>
    <n v="98425.75"/>
    <n v="17373.939999999999"/>
    <x v="2"/>
  </r>
  <r>
    <x v="0"/>
    <x v="4"/>
    <x v="10"/>
    <n v="23178"/>
    <n v="474"/>
    <n v="83041.710000000006"/>
    <n v="13458.97"/>
    <x v="2"/>
  </r>
  <r>
    <x v="0"/>
    <x v="4"/>
    <x v="10"/>
    <n v="23600"/>
    <n v="1319"/>
    <n v="131581.39000000001"/>
    <n v="35516.42"/>
    <x v="2"/>
  </r>
  <r>
    <x v="0"/>
    <x v="4"/>
    <x v="10"/>
    <n v="23756"/>
    <n v="146"/>
    <n v="28082.09"/>
    <n v="13923.04"/>
    <x v="1"/>
  </r>
  <r>
    <x v="0"/>
    <x v="4"/>
    <x v="10"/>
    <n v="24326"/>
    <n v="72"/>
    <n v="9805.2099999999991"/>
    <n v="2674.31"/>
    <x v="4"/>
  </r>
  <r>
    <x v="1"/>
    <x v="4"/>
    <x v="10"/>
    <n v="12184"/>
    <n v="42"/>
    <n v="5529.32"/>
    <n v="2771.38"/>
    <x v="0"/>
  </r>
  <r>
    <x v="1"/>
    <x v="4"/>
    <x v="10"/>
    <n v="12622"/>
    <n v="9"/>
    <n v="1982.64"/>
    <n v="709.51"/>
    <x v="1"/>
  </r>
  <r>
    <x v="1"/>
    <x v="4"/>
    <x v="10"/>
    <n v="13527"/>
    <n v="139"/>
    <n v="23607.8"/>
    <n v="4408.45"/>
    <x v="2"/>
  </r>
  <r>
    <x v="1"/>
    <x v="4"/>
    <x v="10"/>
    <n v="13618"/>
    <n v="10"/>
    <n v="4170.99"/>
    <n v="2083.16"/>
    <x v="1"/>
  </r>
  <r>
    <x v="1"/>
    <x v="4"/>
    <x v="10"/>
    <n v="16024"/>
    <n v="81"/>
    <n v="33557.68"/>
    <n v="10357.129999999999"/>
    <x v="3"/>
  </r>
  <r>
    <x v="1"/>
    <x v="4"/>
    <x v="10"/>
    <n v="16650"/>
    <n v="14"/>
    <n v="2238.7199999999998"/>
    <n v="1299.83"/>
    <x v="0"/>
  </r>
  <r>
    <x v="1"/>
    <x v="4"/>
    <x v="10"/>
    <n v="17892"/>
    <n v="47"/>
    <n v="6527.77"/>
    <n v="1595.51"/>
    <x v="4"/>
  </r>
  <r>
    <x v="1"/>
    <x v="4"/>
    <x v="10"/>
    <n v="18342"/>
    <n v="21"/>
    <n v="18331.240000000002"/>
    <n v="4946.3100000000004"/>
    <x v="3"/>
  </r>
  <r>
    <x v="1"/>
    <x v="4"/>
    <x v="10"/>
    <n v="20177"/>
    <n v="33"/>
    <n v="3069.94"/>
    <n v="1302.18"/>
    <x v="5"/>
  </r>
  <r>
    <x v="1"/>
    <x v="4"/>
    <x v="10"/>
    <n v="21179"/>
    <n v="36"/>
    <n v="4064.73"/>
    <n v="2239.81"/>
    <x v="0"/>
  </r>
  <r>
    <x v="1"/>
    <x v="4"/>
    <x v="10"/>
    <n v="21260"/>
    <n v="48"/>
    <n v="8487.61"/>
    <n v="1784.47"/>
    <x v="4"/>
  </r>
  <r>
    <x v="1"/>
    <x v="4"/>
    <x v="10"/>
    <n v="22317"/>
    <n v="17"/>
    <n v="1358.49"/>
    <n v="618.33000000000004"/>
    <x v="5"/>
  </r>
  <r>
    <x v="1"/>
    <x v="4"/>
    <x v="10"/>
    <n v="22940"/>
    <n v="213"/>
    <n v="27827.07"/>
    <n v="8186.49"/>
    <x v="2"/>
  </r>
  <r>
    <x v="1"/>
    <x v="4"/>
    <x v="10"/>
    <n v="23178"/>
    <n v="322"/>
    <n v="63240.43"/>
    <n v="18219.34"/>
    <x v="2"/>
  </r>
  <r>
    <x v="1"/>
    <x v="4"/>
    <x v="10"/>
    <n v="23600"/>
    <n v="776"/>
    <n v="84067.79"/>
    <n v="20503.95"/>
    <x v="2"/>
  </r>
  <r>
    <x v="1"/>
    <x v="4"/>
    <x v="10"/>
    <n v="23756"/>
    <n v="74"/>
    <n v="15030.66"/>
    <n v="6215.13"/>
    <x v="1"/>
  </r>
  <r>
    <x v="1"/>
    <x v="4"/>
    <x v="10"/>
    <n v="24326"/>
    <n v="44"/>
    <n v="6389.27"/>
    <n v="1946.37"/>
    <x v="4"/>
  </r>
  <r>
    <x v="2"/>
    <x v="4"/>
    <x v="10"/>
    <n v="12184"/>
    <n v="92"/>
    <n v="13565.35"/>
    <n v="10557.99"/>
    <x v="0"/>
  </r>
  <r>
    <x v="2"/>
    <x v="4"/>
    <x v="10"/>
    <n v="12622"/>
    <n v="22"/>
    <n v="4908.41"/>
    <n v="2634.23"/>
    <x v="1"/>
  </r>
  <r>
    <x v="2"/>
    <x v="4"/>
    <x v="10"/>
    <n v="13527"/>
    <n v="270"/>
    <n v="41942.71"/>
    <n v="10229.84"/>
    <x v="2"/>
  </r>
  <r>
    <x v="2"/>
    <x v="4"/>
    <x v="10"/>
    <n v="13618"/>
    <n v="23"/>
    <n v="8622.17"/>
    <n v="4389.96"/>
    <x v="1"/>
  </r>
  <r>
    <x v="2"/>
    <x v="4"/>
    <x v="10"/>
    <n v="16024"/>
    <n v="317"/>
    <n v="152915.72"/>
    <n v="40529.980000000003"/>
    <x v="3"/>
  </r>
  <r>
    <x v="2"/>
    <x v="4"/>
    <x v="10"/>
    <n v="16650"/>
    <n v="17"/>
    <n v="3081.21"/>
    <n v="2186.08"/>
    <x v="0"/>
  </r>
  <r>
    <x v="2"/>
    <x v="4"/>
    <x v="10"/>
    <n v="17892"/>
    <n v="104"/>
    <n v="15398.24"/>
    <n v="4571.63"/>
    <x v="4"/>
  </r>
  <r>
    <x v="2"/>
    <x v="4"/>
    <x v="10"/>
    <n v="18342"/>
    <n v="152"/>
    <n v="134365.44"/>
    <n v="33618.07"/>
    <x v="3"/>
  </r>
  <r>
    <x v="2"/>
    <x v="4"/>
    <x v="10"/>
    <n v="20177"/>
    <n v="80"/>
    <n v="7209.74"/>
    <n v="3136.05"/>
    <x v="5"/>
  </r>
  <r>
    <x v="2"/>
    <x v="4"/>
    <x v="10"/>
    <n v="21179"/>
    <n v="70"/>
    <n v="7679.16"/>
    <n v="5086.62"/>
    <x v="0"/>
  </r>
  <r>
    <x v="2"/>
    <x v="4"/>
    <x v="10"/>
    <n v="21260"/>
    <n v="28"/>
    <n v="6117.04"/>
    <n v="2149.9"/>
    <x v="4"/>
  </r>
  <r>
    <x v="2"/>
    <x v="4"/>
    <x v="10"/>
    <n v="22317"/>
    <n v="28"/>
    <n v="2621.39"/>
    <n v="1227.93"/>
    <x v="5"/>
  </r>
  <r>
    <x v="2"/>
    <x v="4"/>
    <x v="10"/>
    <n v="22940"/>
    <n v="301"/>
    <n v="41117.53"/>
    <n v="10298.879999999999"/>
    <x v="2"/>
  </r>
  <r>
    <x v="2"/>
    <x v="4"/>
    <x v="10"/>
    <n v="23178"/>
    <n v="134"/>
    <n v="22608.69"/>
    <n v="6059.37"/>
    <x v="2"/>
  </r>
  <r>
    <x v="2"/>
    <x v="4"/>
    <x v="10"/>
    <n v="23600"/>
    <n v="1013"/>
    <n v="102593.81"/>
    <n v="27807.63"/>
    <x v="2"/>
  </r>
  <r>
    <x v="2"/>
    <x v="4"/>
    <x v="10"/>
    <n v="23756"/>
    <n v="47"/>
    <n v="8772.17"/>
    <n v="4334.7700000000004"/>
    <x v="1"/>
  </r>
  <r>
    <x v="2"/>
    <x v="4"/>
    <x v="10"/>
    <n v="24326"/>
    <n v="128"/>
    <n v="17301.099999999999"/>
    <n v="5718.53"/>
    <x v="4"/>
  </r>
  <r>
    <x v="3"/>
    <x v="4"/>
    <x v="10"/>
    <n v="12184"/>
    <n v="49"/>
    <n v="5124.12"/>
    <n v="3048.9"/>
    <x v="0"/>
  </r>
  <r>
    <x v="3"/>
    <x v="4"/>
    <x v="10"/>
    <n v="12622"/>
    <n v="36"/>
    <n v="9806.5400000000009"/>
    <n v="5153.16"/>
    <x v="1"/>
  </r>
  <r>
    <x v="3"/>
    <x v="4"/>
    <x v="10"/>
    <n v="13527"/>
    <n v="631"/>
    <n v="95002.35"/>
    <n v="22477.77"/>
    <x v="2"/>
  </r>
  <r>
    <x v="3"/>
    <x v="4"/>
    <x v="10"/>
    <n v="13618"/>
    <n v="14"/>
    <n v="5702.1"/>
    <n v="2477.48"/>
    <x v="1"/>
  </r>
  <r>
    <x v="3"/>
    <x v="4"/>
    <x v="10"/>
    <n v="16024"/>
    <n v="126"/>
    <n v="55945.440000000002"/>
    <n v="13967.55"/>
    <x v="3"/>
  </r>
  <r>
    <x v="3"/>
    <x v="4"/>
    <x v="10"/>
    <n v="16650"/>
    <n v="48"/>
    <n v="8651.42"/>
    <n v="5194.41"/>
    <x v="0"/>
  </r>
  <r>
    <x v="3"/>
    <x v="4"/>
    <x v="10"/>
    <n v="17892"/>
    <n v="50"/>
    <n v="7444.62"/>
    <n v="2018.42"/>
    <x v="4"/>
  </r>
  <r>
    <x v="3"/>
    <x v="4"/>
    <x v="10"/>
    <n v="18342"/>
    <n v="96"/>
    <n v="85675.91"/>
    <n v="20895.72"/>
    <x v="3"/>
  </r>
  <r>
    <x v="3"/>
    <x v="4"/>
    <x v="10"/>
    <n v="20177"/>
    <n v="58"/>
    <n v="5552.84"/>
    <n v="2106.92"/>
    <x v="5"/>
  </r>
  <r>
    <x v="3"/>
    <x v="4"/>
    <x v="10"/>
    <n v="21179"/>
    <n v="56"/>
    <n v="6904.56"/>
    <n v="3978.51"/>
    <x v="0"/>
  </r>
  <r>
    <x v="3"/>
    <x v="4"/>
    <x v="10"/>
    <n v="21260"/>
    <n v="87"/>
    <n v="16609.93"/>
    <n v="3641.46"/>
    <x v="4"/>
  </r>
  <r>
    <x v="3"/>
    <x v="4"/>
    <x v="10"/>
    <n v="22317"/>
    <n v="67"/>
    <n v="6238.35"/>
    <n v="2210.0100000000002"/>
    <x v="5"/>
  </r>
  <r>
    <x v="3"/>
    <x v="4"/>
    <x v="10"/>
    <n v="22940"/>
    <n v="435"/>
    <n v="56794.67"/>
    <n v="12978.8"/>
    <x v="2"/>
  </r>
  <r>
    <x v="3"/>
    <x v="4"/>
    <x v="10"/>
    <n v="23178"/>
    <n v="149"/>
    <n v="25457.19"/>
    <n v="5370.33"/>
    <x v="2"/>
  </r>
  <r>
    <x v="3"/>
    <x v="4"/>
    <x v="10"/>
    <n v="23600"/>
    <n v="920"/>
    <n v="95840.639999999999"/>
    <n v="21054.5"/>
    <x v="2"/>
  </r>
  <r>
    <x v="3"/>
    <x v="4"/>
    <x v="10"/>
    <n v="23756"/>
    <n v="90"/>
    <n v="17768.05"/>
    <n v="8085.84"/>
    <x v="1"/>
  </r>
  <r>
    <x v="3"/>
    <x v="4"/>
    <x v="10"/>
    <n v="24326"/>
    <n v="121"/>
    <n v="18522.7"/>
    <n v="4745.78"/>
    <x v="4"/>
  </r>
  <r>
    <x v="0"/>
    <x v="4"/>
    <x v="11"/>
    <n v="12184"/>
    <n v="107"/>
    <n v="11005.61"/>
    <n v="5333.19"/>
    <x v="0"/>
  </r>
  <r>
    <x v="0"/>
    <x v="4"/>
    <x v="11"/>
    <n v="12622"/>
    <n v="35"/>
    <n v="9005.48"/>
    <n v="3682"/>
    <x v="1"/>
  </r>
  <r>
    <x v="0"/>
    <x v="4"/>
    <x v="11"/>
    <n v="13527"/>
    <n v="700"/>
    <n v="113525.65"/>
    <n v="19033.830000000002"/>
    <x v="2"/>
  </r>
  <r>
    <x v="0"/>
    <x v="4"/>
    <x v="11"/>
    <n v="13618"/>
    <n v="21"/>
    <n v="8587.2099999999991"/>
    <n v="3655.28"/>
    <x v="1"/>
  </r>
  <r>
    <x v="0"/>
    <x v="4"/>
    <x v="11"/>
    <n v="16024"/>
    <n v="121"/>
    <n v="52869.45"/>
    <n v="16567.87"/>
    <x v="3"/>
  </r>
  <r>
    <x v="0"/>
    <x v="4"/>
    <x v="11"/>
    <n v="16650"/>
    <n v="71"/>
    <n v="11454.66"/>
    <n v="5883.79"/>
    <x v="0"/>
  </r>
  <r>
    <x v="0"/>
    <x v="4"/>
    <x v="11"/>
    <n v="17892"/>
    <n v="114"/>
    <n v="16821.77"/>
    <n v="4946.79"/>
    <x v="4"/>
  </r>
  <r>
    <x v="0"/>
    <x v="4"/>
    <x v="11"/>
    <n v="18342"/>
    <n v="104"/>
    <n v="90865.12"/>
    <n v="29384.95"/>
    <x v="3"/>
  </r>
  <r>
    <x v="0"/>
    <x v="4"/>
    <x v="11"/>
    <n v="20177"/>
    <n v="61"/>
    <n v="5721.72"/>
    <n v="2158.88"/>
    <x v="5"/>
  </r>
  <r>
    <x v="0"/>
    <x v="4"/>
    <x v="11"/>
    <n v="21179"/>
    <n v="34"/>
    <n v="4030.15"/>
    <n v="1848"/>
    <x v="0"/>
  </r>
  <r>
    <x v="0"/>
    <x v="4"/>
    <x v="11"/>
    <n v="21260"/>
    <n v="80"/>
    <n v="13647.36"/>
    <n v="4124.54"/>
    <x v="4"/>
  </r>
  <r>
    <x v="0"/>
    <x v="4"/>
    <x v="11"/>
    <n v="22317"/>
    <n v="91"/>
    <n v="7381.69"/>
    <n v="3006.94"/>
    <x v="5"/>
  </r>
  <r>
    <x v="0"/>
    <x v="4"/>
    <x v="11"/>
    <n v="22940"/>
    <n v="1006"/>
    <n v="133235.81"/>
    <n v="25481.59"/>
    <x v="2"/>
  </r>
  <r>
    <x v="0"/>
    <x v="4"/>
    <x v="11"/>
    <n v="23178"/>
    <n v="297"/>
    <n v="48827.94"/>
    <n v="10325.11"/>
    <x v="2"/>
  </r>
  <r>
    <x v="0"/>
    <x v="4"/>
    <x v="11"/>
    <n v="23600"/>
    <n v="1020"/>
    <n v="121077.39"/>
    <n v="29359.87"/>
    <x v="2"/>
  </r>
  <r>
    <x v="0"/>
    <x v="4"/>
    <x v="11"/>
    <n v="23756"/>
    <n v="77"/>
    <n v="14295.92"/>
    <n v="7151.98"/>
    <x v="1"/>
  </r>
  <r>
    <x v="0"/>
    <x v="4"/>
    <x v="11"/>
    <n v="24326"/>
    <n v="152"/>
    <n v="22584.85"/>
    <n v="5736.03"/>
    <x v="4"/>
  </r>
  <r>
    <x v="1"/>
    <x v="4"/>
    <x v="11"/>
    <n v="12184"/>
    <n v="17"/>
    <n v="2048.4"/>
    <n v="902.11"/>
    <x v="0"/>
  </r>
  <r>
    <x v="1"/>
    <x v="4"/>
    <x v="11"/>
    <n v="12622"/>
    <n v="12"/>
    <n v="3412.9"/>
    <n v="1538.55"/>
    <x v="1"/>
  </r>
  <r>
    <x v="1"/>
    <x v="4"/>
    <x v="11"/>
    <n v="13527"/>
    <n v="296"/>
    <n v="49731.41"/>
    <n v="7874.75"/>
    <x v="2"/>
  </r>
  <r>
    <x v="1"/>
    <x v="4"/>
    <x v="11"/>
    <n v="13618"/>
    <n v="10"/>
    <n v="3557"/>
    <n v="1574.92"/>
    <x v="1"/>
  </r>
  <r>
    <x v="1"/>
    <x v="4"/>
    <x v="11"/>
    <n v="16024"/>
    <n v="116"/>
    <n v="44130.44"/>
    <n v="14223.72"/>
    <x v="3"/>
  </r>
  <r>
    <x v="1"/>
    <x v="4"/>
    <x v="11"/>
    <n v="16650"/>
    <n v="26"/>
    <n v="3979"/>
    <n v="2088.5"/>
    <x v="0"/>
  </r>
  <r>
    <x v="1"/>
    <x v="4"/>
    <x v="11"/>
    <n v="17892"/>
    <n v="73"/>
    <n v="10912.24"/>
    <n v="2843.03"/>
    <x v="4"/>
  </r>
  <r>
    <x v="1"/>
    <x v="4"/>
    <x v="11"/>
    <n v="18342"/>
    <n v="19"/>
    <n v="17314.150000000001"/>
    <n v="6116.35"/>
    <x v="3"/>
  </r>
  <r>
    <x v="1"/>
    <x v="4"/>
    <x v="11"/>
    <n v="20177"/>
    <n v="27"/>
    <n v="3053.21"/>
    <n v="1364.86"/>
    <x v="5"/>
  </r>
  <r>
    <x v="1"/>
    <x v="4"/>
    <x v="11"/>
    <n v="21179"/>
    <n v="39"/>
    <n v="5145.0200000000004"/>
    <n v="3192.45"/>
    <x v="0"/>
  </r>
  <r>
    <x v="1"/>
    <x v="4"/>
    <x v="11"/>
    <n v="21260"/>
    <n v="42"/>
    <n v="7388.61"/>
    <n v="2038.8"/>
    <x v="4"/>
  </r>
  <r>
    <x v="1"/>
    <x v="4"/>
    <x v="11"/>
    <n v="22317"/>
    <n v="11"/>
    <n v="1111.6500000000001"/>
    <n v="490.67"/>
    <x v="5"/>
  </r>
  <r>
    <x v="1"/>
    <x v="4"/>
    <x v="11"/>
    <n v="22940"/>
    <n v="90"/>
    <n v="12031.64"/>
    <n v="3100.74"/>
    <x v="2"/>
  </r>
  <r>
    <x v="1"/>
    <x v="4"/>
    <x v="11"/>
    <n v="23178"/>
    <n v="299"/>
    <n v="56098.73"/>
    <n v="15199.14"/>
    <x v="2"/>
  </r>
  <r>
    <x v="1"/>
    <x v="4"/>
    <x v="11"/>
    <n v="23600"/>
    <n v="319"/>
    <n v="32243.87"/>
    <n v="9543.1"/>
    <x v="2"/>
  </r>
  <r>
    <x v="1"/>
    <x v="4"/>
    <x v="11"/>
    <n v="23756"/>
    <n v="100"/>
    <n v="18933.09"/>
    <n v="8771.41"/>
    <x v="1"/>
  </r>
  <r>
    <x v="1"/>
    <x v="4"/>
    <x v="11"/>
    <n v="24326"/>
    <n v="29"/>
    <n v="4397.96"/>
    <n v="1327.96"/>
    <x v="4"/>
  </r>
  <r>
    <x v="2"/>
    <x v="4"/>
    <x v="11"/>
    <n v="12184"/>
    <n v="83"/>
    <n v="12882.26"/>
    <n v="8402.58"/>
    <x v="0"/>
  </r>
  <r>
    <x v="2"/>
    <x v="4"/>
    <x v="11"/>
    <n v="12622"/>
    <n v="38"/>
    <n v="10483.33"/>
    <n v="6819.32"/>
    <x v="1"/>
  </r>
  <r>
    <x v="2"/>
    <x v="4"/>
    <x v="11"/>
    <n v="13527"/>
    <n v="190"/>
    <n v="31426.79"/>
    <n v="7806.94"/>
    <x v="2"/>
  </r>
  <r>
    <x v="2"/>
    <x v="4"/>
    <x v="11"/>
    <n v="13618"/>
    <n v="29"/>
    <n v="12207.87"/>
    <n v="6332.18"/>
    <x v="1"/>
  </r>
  <r>
    <x v="2"/>
    <x v="4"/>
    <x v="11"/>
    <n v="16024"/>
    <n v="299"/>
    <n v="138371.70000000001"/>
    <n v="38485.82"/>
    <x v="3"/>
  </r>
  <r>
    <x v="2"/>
    <x v="4"/>
    <x v="11"/>
    <n v="16650"/>
    <n v="18"/>
    <n v="3074.09"/>
    <n v="2406.63"/>
    <x v="0"/>
  </r>
  <r>
    <x v="2"/>
    <x v="4"/>
    <x v="11"/>
    <n v="17892"/>
    <n v="90"/>
    <n v="13981.9"/>
    <n v="4903.6899999999996"/>
    <x v="4"/>
  </r>
  <r>
    <x v="2"/>
    <x v="4"/>
    <x v="11"/>
    <n v="18342"/>
    <n v="161"/>
    <n v="122964.02"/>
    <n v="36720.51"/>
    <x v="3"/>
  </r>
  <r>
    <x v="2"/>
    <x v="4"/>
    <x v="11"/>
    <n v="20177"/>
    <n v="80"/>
    <n v="9318.92"/>
    <n v="3839.97"/>
    <x v="5"/>
  </r>
  <r>
    <x v="2"/>
    <x v="4"/>
    <x v="11"/>
    <n v="21179"/>
    <n v="56"/>
    <n v="8129.89"/>
    <n v="5900.81"/>
    <x v="0"/>
  </r>
  <r>
    <x v="2"/>
    <x v="4"/>
    <x v="11"/>
    <n v="21260"/>
    <n v="47"/>
    <n v="8885.64"/>
    <n v="3081.94"/>
    <x v="4"/>
  </r>
  <r>
    <x v="2"/>
    <x v="4"/>
    <x v="11"/>
    <n v="22317"/>
    <n v="54"/>
    <n v="5170.46"/>
    <n v="2454.77"/>
    <x v="5"/>
  </r>
  <r>
    <x v="2"/>
    <x v="4"/>
    <x v="11"/>
    <n v="22940"/>
    <n v="291"/>
    <n v="34029.68"/>
    <n v="9560.44"/>
    <x v="2"/>
  </r>
  <r>
    <x v="2"/>
    <x v="4"/>
    <x v="11"/>
    <n v="23178"/>
    <n v="193"/>
    <n v="33772.870000000003"/>
    <n v="7205.15"/>
    <x v="2"/>
  </r>
  <r>
    <x v="2"/>
    <x v="4"/>
    <x v="11"/>
    <n v="23600"/>
    <n v="736"/>
    <n v="87186.27"/>
    <n v="24750.93"/>
    <x v="2"/>
  </r>
  <r>
    <x v="2"/>
    <x v="4"/>
    <x v="11"/>
    <n v="23756"/>
    <n v="95"/>
    <n v="19637.66"/>
    <n v="12852.17"/>
    <x v="1"/>
  </r>
  <r>
    <x v="2"/>
    <x v="4"/>
    <x v="11"/>
    <n v="24326"/>
    <n v="74"/>
    <n v="11721.12"/>
    <n v="3193.8"/>
    <x v="4"/>
  </r>
  <r>
    <x v="3"/>
    <x v="4"/>
    <x v="11"/>
    <n v="12184"/>
    <n v="70"/>
    <n v="7196.06"/>
    <n v="4224.24"/>
    <x v="0"/>
  </r>
  <r>
    <x v="3"/>
    <x v="4"/>
    <x v="11"/>
    <n v="12622"/>
    <n v="46"/>
    <n v="14178.65"/>
    <n v="7669.47"/>
    <x v="1"/>
  </r>
  <r>
    <x v="3"/>
    <x v="4"/>
    <x v="11"/>
    <n v="13527"/>
    <n v="287"/>
    <n v="49863.97"/>
    <n v="10514.85"/>
    <x v="2"/>
  </r>
  <r>
    <x v="3"/>
    <x v="4"/>
    <x v="11"/>
    <n v="13618"/>
    <n v="8"/>
    <n v="3575.94"/>
    <n v="1449.94"/>
    <x v="1"/>
  </r>
  <r>
    <x v="3"/>
    <x v="4"/>
    <x v="11"/>
    <n v="16024"/>
    <n v="126"/>
    <n v="56374.44"/>
    <n v="11929.47"/>
    <x v="3"/>
  </r>
  <r>
    <x v="3"/>
    <x v="4"/>
    <x v="11"/>
    <n v="16650"/>
    <n v="62"/>
    <n v="9168.84"/>
    <n v="5631.36"/>
    <x v="0"/>
  </r>
  <r>
    <x v="3"/>
    <x v="4"/>
    <x v="11"/>
    <n v="17892"/>
    <n v="85"/>
    <n v="12915.56"/>
    <n v="3582.47"/>
    <x v="4"/>
  </r>
  <r>
    <x v="3"/>
    <x v="4"/>
    <x v="11"/>
    <n v="18342"/>
    <n v="121"/>
    <n v="93641.69"/>
    <n v="20646.86"/>
    <x v="3"/>
  </r>
  <r>
    <x v="3"/>
    <x v="4"/>
    <x v="11"/>
    <n v="20177"/>
    <n v="95"/>
    <n v="9626.0300000000007"/>
    <n v="4030.36"/>
    <x v="5"/>
  </r>
  <r>
    <x v="3"/>
    <x v="4"/>
    <x v="11"/>
    <n v="21179"/>
    <n v="57"/>
    <n v="7316.95"/>
    <n v="3650.28"/>
    <x v="0"/>
  </r>
  <r>
    <x v="3"/>
    <x v="4"/>
    <x v="11"/>
    <n v="21260"/>
    <n v="73"/>
    <n v="13961.71"/>
    <n v="4080.58"/>
    <x v="4"/>
  </r>
  <r>
    <x v="3"/>
    <x v="4"/>
    <x v="11"/>
    <n v="22317"/>
    <n v="42"/>
    <n v="3490.86"/>
    <n v="1350.84"/>
    <x v="5"/>
  </r>
  <r>
    <x v="3"/>
    <x v="4"/>
    <x v="11"/>
    <n v="22940"/>
    <n v="593"/>
    <n v="72402.570000000007"/>
    <n v="15499.56"/>
    <x v="2"/>
  </r>
  <r>
    <x v="3"/>
    <x v="4"/>
    <x v="11"/>
    <n v="23178"/>
    <n v="193"/>
    <n v="36505.93"/>
    <n v="7192.25"/>
    <x v="2"/>
  </r>
  <r>
    <x v="3"/>
    <x v="4"/>
    <x v="11"/>
    <n v="23600"/>
    <n v="940"/>
    <n v="113254.11"/>
    <n v="24637.84"/>
    <x v="2"/>
  </r>
  <r>
    <x v="3"/>
    <x v="4"/>
    <x v="11"/>
    <n v="23756"/>
    <n v="84"/>
    <n v="12557.96"/>
    <n v="6724.73"/>
    <x v="1"/>
  </r>
  <r>
    <x v="3"/>
    <x v="4"/>
    <x v="11"/>
    <n v="24326"/>
    <n v="131"/>
    <n v="16594.04"/>
    <n v="4065.17"/>
    <x v="4"/>
  </r>
  <r>
    <x v="0"/>
    <x v="5"/>
    <x v="0"/>
    <n v="12184"/>
    <n v="94"/>
    <n v="12620.22"/>
    <n v="5767.55"/>
    <x v="0"/>
  </r>
  <r>
    <x v="0"/>
    <x v="5"/>
    <x v="0"/>
    <n v="12622"/>
    <n v="80"/>
    <n v="17440.03"/>
    <n v="7675.17"/>
    <x v="1"/>
  </r>
  <r>
    <x v="0"/>
    <x v="5"/>
    <x v="0"/>
    <n v="13527"/>
    <n v="687"/>
    <n v="118189.77"/>
    <n v="21950.89"/>
    <x v="2"/>
  </r>
  <r>
    <x v="0"/>
    <x v="5"/>
    <x v="0"/>
    <n v="13618"/>
    <n v="16"/>
    <n v="5140.0200000000004"/>
    <n v="2069.4"/>
    <x v="1"/>
  </r>
  <r>
    <x v="0"/>
    <x v="5"/>
    <x v="0"/>
    <n v="16024"/>
    <n v="145"/>
    <n v="69135.75"/>
    <n v="18968.29"/>
    <x v="3"/>
  </r>
  <r>
    <x v="0"/>
    <x v="5"/>
    <x v="0"/>
    <n v="16650"/>
    <n v="82"/>
    <n v="13888.67"/>
    <n v="7053.46"/>
    <x v="0"/>
  </r>
  <r>
    <x v="0"/>
    <x v="5"/>
    <x v="0"/>
    <n v="17892"/>
    <n v="76"/>
    <n v="12001.08"/>
    <n v="3049.93"/>
    <x v="4"/>
  </r>
  <r>
    <x v="0"/>
    <x v="5"/>
    <x v="0"/>
    <n v="18342"/>
    <n v="176"/>
    <n v="151711.88"/>
    <n v="36680.629999999997"/>
    <x v="3"/>
  </r>
  <r>
    <x v="0"/>
    <x v="5"/>
    <x v="0"/>
    <n v="20177"/>
    <n v="91"/>
    <n v="8662.2000000000007"/>
    <n v="2904.82"/>
    <x v="5"/>
  </r>
  <r>
    <x v="0"/>
    <x v="5"/>
    <x v="0"/>
    <n v="21179"/>
    <n v="68"/>
    <n v="7589.49"/>
    <n v="3809.31"/>
    <x v="0"/>
  </r>
  <r>
    <x v="0"/>
    <x v="5"/>
    <x v="0"/>
    <n v="21260"/>
    <n v="71"/>
    <n v="12946.24"/>
    <n v="3648.06"/>
    <x v="4"/>
  </r>
  <r>
    <x v="0"/>
    <x v="5"/>
    <x v="0"/>
    <n v="22317"/>
    <n v="51"/>
    <n v="5024.97"/>
    <n v="2079.79"/>
    <x v="5"/>
  </r>
  <r>
    <x v="0"/>
    <x v="5"/>
    <x v="0"/>
    <n v="22940"/>
    <n v="461"/>
    <n v="63179.97"/>
    <n v="11123.34"/>
    <x v="2"/>
  </r>
  <r>
    <x v="0"/>
    <x v="5"/>
    <x v="0"/>
    <n v="23178"/>
    <n v="436"/>
    <n v="80287.210000000006"/>
    <n v="14350.68"/>
    <x v="2"/>
  </r>
  <r>
    <x v="0"/>
    <x v="5"/>
    <x v="0"/>
    <n v="23600"/>
    <n v="698"/>
    <n v="78521.98"/>
    <n v="16899.009999999998"/>
    <x v="2"/>
  </r>
  <r>
    <x v="0"/>
    <x v="5"/>
    <x v="0"/>
    <n v="23756"/>
    <n v="60"/>
    <n v="11736.4"/>
    <n v="4726.13"/>
    <x v="1"/>
  </r>
  <r>
    <x v="0"/>
    <x v="5"/>
    <x v="0"/>
    <n v="24326"/>
    <n v="196"/>
    <n v="24705.52"/>
    <n v="6514.51"/>
    <x v="4"/>
  </r>
  <r>
    <x v="1"/>
    <x v="5"/>
    <x v="0"/>
    <n v="12184"/>
    <n v="23"/>
    <n v="2920.11"/>
    <n v="1414.16"/>
    <x v="0"/>
  </r>
  <r>
    <x v="1"/>
    <x v="5"/>
    <x v="0"/>
    <n v="12622"/>
    <n v="17"/>
    <n v="4174.46"/>
    <n v="1765.4"/>
    <x v="1"/>
  </r>
  <r>
    <x v="1"/>
    <x v="5"/>
    <x v="0"/>
    <n v="13527"/>
    <n v="357"/>
    <n v="54166.04"/>
    <n v="10991.95"/>
    <x v="2"/>
  </r>
  <r>
    <x v="1"/>
    <x v="5"/>
    <x v="0"/>
    <n v="13618"/>
    <n v="8"/>
    <n v="2733.2"/>
    <n v="1248.55"/>
    <x v="1"/>
  </r>
  <r>
    <x v="1"/>
    <x v="5"/>
    <x v="0"/>
    <n v="16024"/>
    <n v="133"/>
    <n v="52494.6"/>
    <n v="14004.97"/>
    <x v="3"/>
  </r>
  <r>
    <x v="1"/>
    <x v="5"/>
    <x v="0"/>
    <n v="16650"/>
    <n v="19"/>
    <n v="3554.64"/>
    <n v="1868.42"/>
    <x v="0"/>
  </r>
  <r>
    <x v="1"/>
    <x v="5"/>
    <x v="0"/>
    <n v="17892"/>
    <n v="59"/>
    <n v="7873.87"/>
    <n v="2168.4899999999998"/>
    <x v="4"/>
  </r>
  <r>
    <x v="1"/>
    <x v="5"/>
    <x v="0"/>
    <n v="18342"/>
    <n v="22"/>
    <n v="16893.04"/>
    <n v="5668.49"/>
    <x v="3"/>
  </r>
  <r>
    <x v="1"/>
    <x v="5"/>
    <x v="0"/>
    <n v="20177"/>
    <n v="22"/>
    <n v="1965.49"/>
    <n v="678.87"/>
    <x v="5"/>
  </r>
  <r>
    <x v="1"/>
    <x v="5"/>
    <x v="0"/>
    <n v="21179"/>
    <n v="47"/>
    <n v="5014.87"/>
    <n v="2736.79"/>
    <x v="0"/>
  </r>
  <r>
    <x v="1"/>
    <x v="5"/>
    <x v="0"/>
    <n v="21260"/>
    <n v="21"/>
    <n v="4221.25"/>
    <n v="1009.92"/>
    <x v="4"/>
  </r>
  <r>
    <x v="1"/>
    <x v="5"/>
    <x v="0"/>
    <n v="22317"/>
    <n v="16"/>
    <n v="1348.99"/>
    <n v="591.54"/>
    <x v="5"/>
  </r>
  <r>
    <x v="1"/>
    <x v="5"/>
    <x v="0"/>
    <n v="22940"/>
    <n v="156"/>
    <n v="21404.73"/>
    <n v="5121.4799999999996"/>
    <x v="2"/>
  </r>
  <r>
    <x v="1"/>
    <x v="5"/>
    <x v="0"/>
    <n v="23178"/>
    <n v="172"/>
    <n v="31230.09"/>
    <n v="6926.81"/>
    <x v="2"/>
  </r>
  <r>
    <x v="1"/>
    <x v="5"/>
    <x v="0"/>
    <n v="23600"/>
    <n v="616"/>
    <n v="75818.63"/>
    <n v="18759.689999999999"/>
    <x v="2"/>
  </r>
  <r>
    <x v="1"/>
    <x v="5"/>
    <x v="0"/>
    <n v="23756"/>
    <n v="67"/>
    <n v="10092.84"/>
    <n v="4990.58"/>
    <x v="1"/>
  </r>
  <r>
    <x v="1"/>
    <x v="5"/>
    <x v="0"/>
    <n v="24326"/>
    <n v="24"/>
    <n v="3212.6"/>
    <n v="832.83"/>
    <x v="4"/>
  </r>
  <r>
    <x v="2"/>
    <x v="5"/>
    <x v="0"/>
    <n v="12184"/>
    <n v="105"/>
    <n v="12809.56"/>
    <n v="7588.08"/>
    <x v="0"/>
  </r>
  <r>
    <x v="2"/>
    <x v="5"/>
    <x v="0"/>
    <n v="12622"/>
    <n v="34"/>
    <n v="11071.74"/>
    <n v="6806.19"/>
    <x v="1"/>
  </r>
  <r>
    <x v="2"/>
    <x v="5"/>
    <x v="0"/>
    <n v="13527"/>
    <n v="362"/>
    <n v="58462.16"/>
    <n v="16004.65"/>
    <x v="2"/>
  </r>
  <r>
    <x v="2"/>
    <x v="5"/>
    <x v="0"/>
    <n v="13618"/>
    <n v="28"/>
    <n v="11245.16"/>
    <n v="6255.64"/>
    <x v="1"/>
  </r>
  <r>
    <x v="2"/>
    <x v="5"/>
    <x v="0"/>
    <n v="16024"/>
    <n v="264"/>
    <n v="110601.47"/>
    <n v="37187.75"/>
    <x v="3"/>
  </r>
  <r>
    <x v="2"/>
    <x v="5"/>
    <x v="0"/>
    <n v="16650"/>
    <n v="39"/>
    <n v="6698.33"/>
    <n v="4714.04"/>
    <x v="0"/>
  </r>
  <r>
    <x v="2"/>
    <x v="5"/>
    <x v="0"/>
    <n v="17892"/>
    <n v="89"/>
    <n v="11633.02"/>
    <n v="3745.9"/>
    <x v="4"/>
  </r>
  <r>
    <x v="2"/>
    <x v="5"/>
    <x v="0"/>
    <n v="18342"/>
    <n v="92"/>
    <n v="71747.399999999994"/>
    <n v="23926.83"/>
    <x v="3"/>
  </r>
  <r>
    <x v="2"/>
    <x v="5"/>
    <x v="0"/>
    <n v="20177"/>
    <n v="50"/>
    <n v="5120.18"/>
    <n v="2426.46"/>
    <x v="5"/>
  </r>
  <r>
    <x v="2"/>
    <x v="5"/>
    <x v="0"/>
    <n v="21179"/>
    <n v="69"/>
    <n v="7569.68"/>
    <n v="4412.34"/>
    <x v="0"/>
  </r>
  <r>
    <x v="2"/>
    <x v="5"/>
    <x v="0"/>
    <n v="21260"/>
    <n v="25"/>
    <n v="5257.99"/>
    <n v="1400.11"/>
    <x v="4"/>
  </r>
  <r>
    <x v="2"/>
    <x v="5"/>
    <x v="0"/>
    <n v="22317"/>
    <n v="42"/>
    <n v="3926.04"/>
    <n v="1847.62"/>
    <x v="5"/>
  </r>
  <r>
    <x v="2"/>
    <x v="5"/>
    <x v="0"/>
    <n v="22940"/>
    <n v="430"/>
    <n v="54777.89"/>
    <n v="15740.43"/>
    <x v="2"/>
  </r>
  <r>
    <x v="2"/>
    <x v="5"/>
    <x v="0"/>
    <n v="23178"/>
    <n v="167"/>
    <n v="30030.74"/>
    <n v="6367.8"/>
    <x v="2"/>
  </r>
  <r>
    <x v="2"/>
    <x v="5"/>
    <x v="0"/>
    <n v="23600"/>
    <n v="1012"/>
    <n v="101102.05"/>
    <n v="25900"/>
    <x v="2"/>
  </r>
  <r>
    <x v="2"/>
    <x v="5"/>
    <x v="0"/>
    <n v="23756"/>
    <n v="91"/>
    <n v="14345.26"/>
    <n v="7557.18"/>
    <x v="1"/>
  </r>
  <r>
    <x v="2"/>
    <x v="5"/>
    <x v="0"/>
    <n v="24326"/>
    <n v="57"/>
    <n v="7669.57"/>
    <n v="2363.19"/>
    <x v="4"/>
  </r>
  <r>
    <x v="3"/>
    <x v="5"/>
    <x v="0"/>
    <n v="12184"/>
    <n v="40"/>
    <n v="5808.52"/>
    <n v="3558.44"/>
    <x v="0"/>
  </r>
  <r>
    <x v="3"/>
    <x v="5"/>
    <x v="0"/>
    <n v="12622"/>
    <n v="28"/>
    <n v="6772.66"/>
    <n v="2962.7"/>
    <x v="1"/>
  </r>
  <r>
    <x v="3"/>
    <x v="5"/>
    <x v="0"/>
    <n v="13527"/>
    <n v="492"/>
    <n v="73982.34"/>
    <n v="16857.080000000002"/>
    <x v="2"/>
  </r>
  <r>
    <x v="3"/>
    <x v="5"/>
    <x v="0"/>
    <n v="13618"/>
    <n v="14"/>
    <n v="6346.61"/>
    <n v="3252.13"/>
    <x v="1"/>
  </r>
  <r>
    <x v="3"/>
    <x v="5"/>
    <x v="0"/>
    <n v="16024"/>
    <n v="188"/>
    <n v="82644.429999999993"/>
    <n v="19697.02"/>
    <x v="3"/>
  </r>
  <r>
    <x v="3"/>
    <x v="5"/>
    <x v="0"/>
    <n v="16650"/>
    <n v="25"/>
    <n v="3869.09"/>
    <n v="2130.39"/>
    <x v="0"/>
  </r>
  <r>
    <x v="3"/>
    <x v="5"/>
    <x v="0"/>
    <n v="17892"/>
    <n v="102"/>
    <n v="12694.35"/>
    <n v="3076.05"/>
    <x v="4"/>
  </r>
  <r>
    <x v="3"/>
    <x v="5"/>
    <x v="0"/>
    <n v="18342"/>
    <n v="157"/>
    <n v="126141.16"/>
    <n v="31902.53"/>
    <x v="3"/>
  </r>
  <r>
    <x v="3"/>
    <x v="5"/>
    <x v="0"/>
    <n v="20177"/>
    <n v="77"/>
    <n v="8420"/>
    <n v="3251.63"/>
    <x v="5"/>
  </r>
  <r>
    <x v="3"/>
    <x v="5"/>
    <x v="0"/>
    <n v="21179"/>
    <n v="53"/>
    <n v="7967.43"/>
    <n v="4588.57"/>
    <x v="0"/>
  </r>
  <r>
    <x v="3"/>
    <x v="5"/>
    <x v="0"/>
    <n v="21260"/>
    <n v="37"/>
    <n v="6756.36"/>
    <n v="1673.77"/>
    <x v="4"/>
  </r>
  <r>
    <x v="3"/>
    <x v="5"/>
    <x v="0"/>
    <n v="22317"/>
    <n v="42"/>
    <n v="3503.55"/>
    <n v="1252.32"/>
    <x v="5"/>
  </r>
  <r>
    <x v="3"/>
    <x v="5"/>
    <x v="0"/>
    <n v="22940"/>
    <n v="698"/>
    <n v="93390.35"/>
    <n v="20802.349999999999"/>
    <x v="2"/>
  </r>
  <r>
    <x v="3"/>
    <x v="5"/>
    <x v="0"/>
    <n v="23178"/>
    <n v="191"/>
    <n v="35775.519999999997"/>
    <n v="6840.22"/>
    <x v="2"/>
  </r>
  <r>
    <x v="3"/>
    <x v="5"/>
    <x v="0"/>
    <n v="23600"/>
    <n v="890"/>
    <n v="91688.95"/>
    <n v="23181.119999999999"/>
    <x v="2"/>
  </r>
  <r>
    <x v="3"/>
    <x v="5"/>
    <x v="0"/>
    <n v="23756"/>
    <n v="51"/>
    <n v="9566"/>
    <n v="3994.69"/>
    <x v="1"/>
  </r>
  <r>
    <x v="3"/>
    <x v="5"/>
    <x v="0"/>
    <n v="24326"/>
    <n v="60"/>
    <n v="7703.08"/>
    <n v="2116.59"/>
    <x v="4"/>
  </r>
  <r>
    <x v="0"/>
    <x v="5"/>
    <x v="1"/>
    <n v="12184"/>
    <n v="101"/>
    <n v="10013.280000000001"/>
    <n v="5011.38"/>
    <x v="0"/>
  </r>
  <r>
    <x v="0"/>
    <x v="5"/>
    <x v="1"/>
    <n v="12622"/>
    <n v="66"/>
    <n v="19734.05"/>
    <n v="8642.64"/>
    <x v="1"/>
  </r>
  <r>
    <x v="0"/>
    <x v="5"/>
    <x v="1"/>
    <n v="13527"/>
    <n v="291"/>
    <n v="49229.11"/>
    <n v="10046.219999999999"/>
    <x v="2"/>
  </r>
  <r>
    <x v="0"/>
    <x v="5"/>
    <x v="1"/>
    <n v="13618"/>
    <n v="15"/>
    <n v="5891.46"/>
    <n v="2616.83"/>
    <x v="1"/>
  </r>
  <r>
    <x v="0"/>
    <x v="5"/>
    <x v="1"/>
    <n v="16024"/>
    <n v="253"/>
    <n v="103645.58"/>
    <n v="28755.07"/>
    <x v="3"/>
  </r>
  <r>
    <x v="0"/>
    <x v="5"/>
    <x v="1"/>
    <n v="16650"/>
    <n v="72"/>
    <n v="10333.34"/>
    <n v="4411.8999999999996"/>
    <x v="0"/>
  </r>
  <r>
    <x v="0"/>
    <x v="5"/>
    <x v="1"/>
    <n v="17892"/>
    <n v="189"/>
    <n v="29120.2"/>
    <n v="7228.75"/>
    <x v="4"/>
  </r>
  <r>
    <x v="0"/>
    <x v="5"/>
    <x v="1"/>
    <n v="18342"/>
    <n v="243"/>
    <n v="179307.81"/>
    <n v="52834.33"/>
    <x v="3"/>
  </r>
  <r>
    <x v="0"/>
    <x v="5"/>
    <x v="1"/>
    <n v="20177"/>
    <n v="73"/>
    <n v="8015.42"/>
    <n v="3162.64"/>
    <x v="5"/>
  </r>
  <r>
    <x v="0"/>
    <x v="5"/>
    <x v="1"/>
    <n v="21179"/>
    <n v="53"/>
    <n v="6761.87"/>
    <n v="3440.09"/>
    <x v="0"/>
  </r>
  <r>
    <x v="0"/>
    <x v="5"/>
    <x v="1"/>
    <n v="21260"/>
    <n v="100"/>
    <n v="17310.080000000002"/>
    <n v="4563.2700000000004"/>
    <x v="4"/>
  </r>
  <r>
    <x v="0"/>
    <x v="5"/>
    <x v="1"/>
    <n v="22317"/>
    <n v="71"/>
    <n v="6320.57"/>
    <n v="2316.94"/>
    <x v="5"/>
  </r>
  <r>
    <x v="0"/>
    <x v="5"/>
    <x v="1"/>
    <n v="22940"/>
    <n v="518"/>
    <n v="63699.7"/>
    <n v="12160.57"/>
    <x v="2"/>
  </r>
  <r>
    <x v="0"/>
    <x v="5"/>
    <x v="1"/>
    <n v="23178"/>
    <n v="397"/>
    <n v="71448.800000000003"/>
    <n v="14534.43"/>
    <x v="2"/>
  </r>
  <r>
    <x v="0"/>
    <x v="5"/>
    <x v="1"/>
    <n v="23600"/>
    <n v="625"/>
    <n v="63676.98"/>
    <n v="17015.02"/>
    <x v="2"/>
  </r>
  <r>
    <x v="0"/>
    <x v="5"/>
    <x v="1"/>
    <n v="23756"/>
    <n v="94"/>
    <n v="15893.3"/>
    <n v="6598.36"/>
    <x v="1"/>
  </r>
  <r>
    <x v="0"/>
    <x v="5"/>
    <x v="1"/>
    <n v="24326"/>
    <n v="182"/>
    <n v="23587.17"/>
    <n v="7082.78"/>
    <x v="4"/>
  </r>
  <r>
    <x v="1"/>
    <x v="5"/>
    <x v="1"/>
    <n v="12184"/>
    <n v="14"/>
    <n v="1778.17"/>
    <n v="751.6"/>
    <x v="0"/>
  </r>
  <r>
    <x v="1"/>
    <x v="5"/>
    <x v="1"/>
    <n v="12622"/>
    <n v="12"/>
    <n v="2869.12"/>
    <n v="1156.5899999999999"/>
    <x v="1"/>
  </r>
  <r>
    <x v="1"/>
    <x v="5"/>
    <x v="1"/>
    <n v="13527"/>
    <n v="370"/>
    <n v="60457.83"/>
    <n v="11596.01"/>
    <x v="2"/>
  </r>
  <r>
    <x v="1"/>
    <x v="5"/>
    <x v="1"/>
    <n v="13618"/>
    <n v="5"/>
    <n v="1609.83"/>
    <n v="595.54999999999995"/>
    <x v="1"/>
  </r>
  <r>
    <x v="1"/>
    <x v="5"/>
    <x v="1"/>
    <n v="16024"/>
    <n v="158"/>
    <n v="60366.65"/>
    <n v="19761.439999999999"/>
    <x v="3"/>
  </r>
  <r>
    <x v="1"/>
    <x v="5"/>
    <x v="1"/>
    <n v="16650"/>
    <n v="32"/>
    <n v="4728.16"/>
    <n v="3250.89"/>
    <x v="0"/>
  </r>
  <r>
    <x v="1"/>
    <x v="5"/>
    <x v="1"/>
    <n v="17892"/>
    <n v="82"/>
    <n v="10919.09"/>
    <n v="2493.1999999999998"/>
    <x v="4"/>
  </r>
  <r>
    <x v="1"/>
    <x v="5"/>
    <x v="1"/>
    <n v="18342"/>
    <n v="26"/>
    <n v="20698.52"/>
    <n v="5982.59"/>
    <x v="3"/>
  </r>
  <r>
    <x v="1"/>
    <x v="5"/>
    <x v="1"/>
    <n v="20177"/>
    <n v="33"/>
    <n v="3486.24"/>
    <n v="1487.74"/>
    <x v="5"/>
  </r>
  <r>
    <x v="1"/>
    <x v="5"/>
    <x v="1"/>
    <n v="21179"/>
    <n v="21"/>
    <n v="2148.4"/>
    <n v="1312.55"/>
    <x v="0"/>
  </r>
  <r>
    <x v="1"/>
    <x v="5"/>
    <x v="1"/>
    <n v="21260"/>
    <n v="47"/>
    <n v="8260.91"/>
    <n v="2194.5700000000002"/>
    <x v="4"/>
  </r>
  <r>
    <x v="1"/>
    <x v="5"/>
    <x v="1"/>
    <n v="22317"/>
    <n v="12"/>
    <n v="949.9"/>
    <n v="412.73"/>
    <x v="5"/>
  </r>
  <r>
    <x v="1"/>
    <x v="5"/>
    <x v="1"/>
    <n v="22940"/>
    <n v="200"/>
    <n v="27616.799999999999"/>
    <n v="8079.8"/>
    <x v="2"/>
  </r>
  <r>
    <x v="1"/>
    <x v="5"/>
    <x v="1"/>
    <n v="23178"/>
    <n v="282"/>
    <n v="51784.08"/>
    <n v="12041.36"/>
    <x v="2"/>
  </r>
  <r>
    <x v="1"/>
    <x v="5"/>
    <x v="1"/>
    <n v="23600"/>
    <n v="295"/>
    <n v="30423.59"/>
    <n v="7245.35"/>
    <x v="2"/>
  </r>
  <r>
    <x v="1"/>
    <x v="5"/>
    <x v="1"/>
    <n v="23756"/>
    <n v="96"/>
    <n v="17267.75"/>
    <n v="7519.91"/>
    <x v="1"/>
  </r>
  <r>
    <x v="1"/>
    <x v="5"/>
    <x v="1"/>
    <n v="24326"/>
    <n v="43"/>
    <n v="5814.77"/>
    <n v="1609.53"/>
    <x v="4"/>
  </r>
  <r>
    <x v="2"/>
    <x v="5"/>
    <x v="1"/>
    <n v="12184"/>
    <n v="86"/>
    <n v="10762.16"/>
    <n v="8254.5300000000007"/>
    <x v="0"/>
  </r>
  <r>
    <x v="2"/>
    <x v="5"/>
    <x v="1"/>
    <n v="12622"/>
    <n v="57"/>
    <n v="18162.5"/>
    <n v="11152.09"/>
    <x v="1"/>
  </r>
  <r>
    <x v="2"/>
    <x v="5"/>
    <x v="1"/>
    <n v="13527"/>
    <n v="313"/>
    <n v="53526.16"/>
    <n v="13114.73"/>
    <x v="2"/>
  </r>
  <r>
    <x v="2"/>
    <x v="5"/>
    <x v="1"/>
    <n v="13618"/>
    <n v="20"/>
    <n v="7213.96"/>
    <n v="4169.74"/>
    <x v="1"/>
  </r>
  <r>
    <x v="2"/>
    <x v="5"/>
    <x v="1"/>
    <n v="16024"/>
    <n v="314"/>
    <n v="150080.87"/>
    <n v="47443.57"/>
    <x v="3"/>
  </r>
  <r>
    <x v="2"/>
    <x v="5"/>
    <x v="1"/>
    <n v="16650"/>
    <n v="43"/>
    <n v="8486.86"/>
    <n v="5227.5"/>
    <x v="0"/>
  </r>
  <r>
    <x v="2"/>
    <x v="5"/>
    <x v="1"/>
    <n v="17892"/>
    <n v="51"/>
    <n v="7587.92"/>
    <n v="1973.94"/>
    <x v="4"/>
  </r>
  <r>
    <x v="2"/>
    <x v="5"/>
    <x v="1"/>
    <n v="18342"/>
    <n v="179"/>
    <n v="165810.12"/>
    <n v="42995.93"/>
    <x v="3"/>
  </r>
  <r>
    <x v="2"/>
    <x v="5"/>
    <x v="1"/>
    <n v="20177"/>
    <n v="69"/>
    <n v="8085.23"/>
    <n v="4108.88"/>
    <x v="5"/>
  </r>
  <r>
    <x v="2"/>
    <x v="5"/>
    <x v="1"/>
    <n v="21179"/>
    <n v="38"/>
    <n v="4392.4799999999996"/>
    <n v="2766.86"/>
    <x v="0"/>
  </r>
  <r>
    <x v="2"/>
    <x v="5"/>
    <x v="1"/>
    <n v="21260"/>
    <n v="48"/>
    <n v="10441.51"/>
    <n v="2798.82"/>
    <x v="4"/>
  </r>
  <r>
    <x v="2"/>
    <x v="5"/>
    <x v="1"/>
    <n v="22317"/>
    <n v="26"/>
    <n v="2680.41"/>
    <n v="1051.97"/>
    <x v="5"/>
  </r>
  <r>
    <x v="2"/>
    <x v="5"/>
    <x v="1"/>
    <n v="22940"/>
    <n v="551"/>
    <n v="70177.539999999994"/>
    <n v="18843.830000000002"/>
    <x v="2"/>
  </r>
  <r>
    <x v="2"/>
    <x v="5"/>
    <x v="1"/>
    <n v="23178"/>
    <n v="193"/>
    <n v="31705.21"/>
    <n v="8677.5"/>
    <x v="2"/>
  </r>
  <r>
    <x v="2"/>
    <x v="5"/>
    <x v="1"/>
    <n v="23600"/>
    <n v="551"/>
    <n v="61529.77"/>
    <n v="18579.34"/>
    <x v="2"/>
  </r>
  <r>
    <x v="2"/>
    <x v="5"/>
    <x v="1"/>
    <n v="23756"/>
    <n v="66"/>
    <n v="13336.69"/>
    <n v="7690.62"/>
    <x v="1"/>
  </r>
  <r>
    <x v="2"/>
    <x v="5"/>
    <x v="1"/>
    <n v="24326"/>
    <n v="137"/>
    <n v="21348.71"/>
    <n v="5884.51"/>
    <x v="4"/>
  </r>
  <r>
    <x v="3"/>
    <x v="5"/>
    <x v="1"/>
    <n v="12184"/>
    <n v="99"/>
    <n v="10909.11"/>
    <n v="6038.36"/>
    <x v="0"/>
  </r>
  <r>
    <x v="3"/>
    <x v="5"/>
    <x v="1"/>
    <n v="12622"/>
    <n v="49"/>
    <n v="11479.13"/>
    <n v="5102.0200000000004"/>
    <x v="1"/>
  </r>
  <r>
    <x v="3"/>
    <x v="5"/>
    <x v="1"/>
    <n v="13527"/>
    <n v="564"/>
    <n v="93028.52"/>
    <n v="17718.29"/>
    <x v="2"/>
  </r>
  <r>
    <x v="3"/>
    <x v="5"/>
    <x v="1"/>
    <n v="13618"/>
    <n v="11"/>
    <n v="4938.8100000000004"/>
    <n v="2159.86"/>
    <x v="1"/>
  </r>
  <r>
    <x v="3"/>
    <x v="5"/>
    <x v="1"/>
    <n v="16024"/>
    <n v="91"/>
    <n v="37940.68"/>
    <n v="7945.97"/>
    <x v="3"/>
  </r>
  <r>
    <x v="3"/>
    <x v="5"/>
    <x v="1"/>
    <n v="16650"/>
    <n v="61"/>
    <n v="8044.55"/>
    <n v="4585.12"/>
    <x v="0"/>
  </r>
  <r>
    <x v="3"/>
    <x v="5"/>
    <x v="1"/>
    <n v="17892"/>
    <n v="57"/>
    <n v="7294.47"/>
    <n v="1648.43"/>
    <x v="4"/>
  </r>
  <r>
    <x v="3"/>
    <x v="5"/>
    <x v="1"/>
    <n v="18342"/>
    <n v="116"/>
    <n v="93541.2"/>
    <n v="21682.68"/>
    <x v="3"/>
  </r>
  <r>
    <x v="3"/>
    <x v="5"/>
    <x v="1"/>
    <n v="20177"/>
    <n v="65"/>
    <n v="7319.36"/>
    <n v="2718.75"/>
    <x v="5"/>
  </r>
  <r>
    <x v="3"/>
    <x v="5"/>
    <x v="1"/>
    <n v="21179"/>
    <n v="26"/>
    <n v="2932.31"/>
    <n v="1657.79"/>
    <x v="0"/>
  </r>
  <r>
    <x v="3"/>
    <x v="5"/>
    <x v="1"/>
    <n v="21260"/>
    <n v="30"/>
    <n v="6220.59"/>
    <n v="1768.91"/>
    <x v="4"/>
  </r>
  <r>
    <x v="3"/>
    <x v="5"/>
    <x v="1"/>
    <n v="22317"/>
    <n v="67"/>
    <n v="5007.8599999999997"/>
    <n v="1757.32"/>
    <x v="5"/>
  </r>
  <r>
    <x v="3"/>
    <x v="5"/>
    <x v="1"/>
    <n v="22940"/>
    <n v="380"/>
    <n v="52850.68"/>
    <n v="12135.33"/>
    <x v="2"/>
  </r>
  <r>
    <x v="3"/>
    <x v="5"/>
    <x v="1"/>
    <n v="23178"/>
    <n v="115"/>
    <n v="19915.52"/>
    <n v="3702.56"/>
    <x v="2"/>
  </r>
  <r>
    <x v="3"/>
    <x v="5"/>
    <x v="1"/>
    <n v="23600"/>
    <n v="1331"/>
    <n v="157038.42000000001"/>
    <n v="35047.65"/>
    <x v="2"/>
  </r>
  <r>
    <x v="3"/>
    <x v="5"/>
    <x v="1"/>
    <n v="23756"/>
    <n v="52"/>
    <n v="10680.47"/>
    <n v="5353.61"/>
    <x v="1"/>
  </r>
  <r>
    <x v="3"/>
    <x v="5"/>
    <x v="1"/>
    <n v="24326"/>
    <n v="90"/>
    <n v="11188.07"/>
    <n v="2587.2199999999998"/>
    <x v="4"/>
  </r>
  <r>
    <x v="0"/>
    <x v="5"/>
    <x v="2"/>
    <n v="12184"/>
    <n v="53"/>
    <n v="7630.03"/>
    <n v="3836.07"/>
    <x v="0"/>
  </r>
  <r>
    <x v="0"/>
    <x v="5"/>
    <x v="2"/>
    <n v="12622"/>
    <n v="70"/>
    <n v="16101.94"/>
    <n v="8648.44"/>
    <x v="1"/>
  </r>
  <r>
    <x v="0"/>
    <x v="5"/>
    <x v="2"/>
    <n v="13527"/>
    <n v="626"/>
    <n v="96893.8"/>
    <n v="19320.599999999999"/>
    <x v="2"/>
  </r>
  <r>
    <x v="0"/>
    <x v="5"/>
    <x v="2"/>
    <n v="13618"/>
    <n v="22"/>
    <n v="8806.1200000000008"/>
    <n v="3553.72"/>
    <x v="1"/>
  </r>
  <r>
    <x v="0"/>
    <x v="5"/>
    <x v="2"/>
    <n v="16024"/>
    <n v="324"/>
    <n v="134036.4"/>
    <n v="32798.58"/>
    <x v="3"/>
  </r>
  <r>
    <x v="0"/>
    <x v="5"/>
    <x v="2"/>
    <n v="16650"/>
    <n v="51"/>
    <n v="7383.91"/>
    <n v="3985.48"/>
    <x v="0"/>
  </r>
  <r>
    <x v="0"/>
    <x v="5"/>
    <x v="2"/>
    <n v="17892"/>
    <n v="141"/>
    <n v="20145.46"/>
    <n v="5804.32"/>
    <x v="4"/>
  </r>
  <r>
    <x v="0"/>
    <x v="5"/>
    <x v="2"/>
    <n v="18342"/>
    <n v="159"/>
    <n v="135166.64000000001"/>
    <n v="35576.26"/>
    <x v="3"/>
  </r>
  <r>
    <x v="0"/>
    <x v="5"/>
    <x v="2"/>
    <n v="20177"/>
    <n v="142"/>
    <n v="14267.37"/>
    <n v="5512.59"/>
    <x v="5"/>
  </r>
  <r>
    <x v="0"/>
    <x v="5"/>
    <x v="2"/>
    <n v="21179"/>
    <n v="52"/>
    <n v="6183.23"/>
    <n v="2505.11"/>
    <x v="0"/>
  </r>
  <r>
    <x v="0"/>
    <x v="5"/>
    <x v="2"/>
    <n v="21260"/>
    <n v="110"/>
    <n v="21436.33"/>
    <n v="6294.51"/>
    <x v="4"/>
  </r>
  <r>
    <x v="0"/>
    <x v="5"/>
    <x v="2"/>
    <n v="22317"/>
    <n v="113"/>
    <n v="9494.43"/>
    <n v="4072.93"/>
    <x v="5"/>
  </r>
  <r>
    <x v="0"/>
    <x v="5"/>
    <x v="2"/>
    <n v="22940"/>
    <n v="568"/>
    <n v="72313.990000000005"/>
    <n v="15060.98"/>
    <x v="2"/>
  </r>
  <r>
    <x v="0"/>
    <x v="5"/>
    <x v="2"/>
    <n v="23178"/>
    <n v="212"/>
    <n v="35609.550000000003"/>
    <n v="7012.19"/>
    <x v="2"/>
  </r>
  <r>
    <x v="0"/>
    <x v="5"/>
    <x v="2"/>
    <n v="23600"/>
    <n v="894"/>
    <n v="101314.95"/>
    <n v="20922.95"/>
    <x v="2"/>
  </r>
  <r>
    <x v="0"/>
    <x v="5"/>
    <x v="2"/>
    <n v="23756"/>
    <n v="67"/>
    <n v="13410.41"/>
    <n v="5801.08"/>
    <x v="1"/>
  </r>
  <r>
    <x v="0"/>
    <x v="5"/>
    <x v="2"/>
    <n v="24326"/>
    <n v="99"/>
    <n v="13273.27"/>
    <n v="3218"/>
    <x v="4"/>
  </r>
  <r>
    <x v="1"/>
    <x v="5"/>
    <x v="2"/>
    <n v="12184"/>
    <n v="28"/>
    <n v="3819.89"/>
    <n v="2015.14"/>
    <x v="0"/>
  </r>
  <r>
    <x v="1"/>
    <x v="5"/>
    <x v="2"/>
    <n v="12622"/>
    <n v="16"/>
    <n v="4408.75"/>
    <n v="2010.39"/>
    <x v="1"/>
  </r>
  <r>
    <x v="1"/>
    <x v="5"/>
    <x v="2"/>
    <n v="13527"/>
    <n v="176"/>
    <n v="28758.5"/>
    <n v="5004.24"/>
    <x v="2"/>
  </r>
  <r>
    <x v="1"/>
    <x v="5"/>
    <x v="2"/>
    <n v="13618"/>
    <n v="8"/>
    <n v="3099.38"/>
    <n v="1531.08"/>
    <x v="1"/>
  </r>
  <r>
    <x v="1"/>
    <x v="5"/>
    <x v="2"/>
    <n v="16024"/>
    <n v="81"/>
    <n v="36531.25"/>
    <n v="12426.21"/>
    <x v="3"/>
  </r>
  <r>
    <x v="1"/>
    <x v="5"/>
    <x v="2"/>
    <n v="16650"/>
    <n v="33"/>
    <n v="4466.96"/>
    <n v="2823.41"/>
    <x v="0"/>
  </r>
  <r>
    <x v="1"/>
    <x v="5"/>
    <x v="2"/>
    <n v="17892"/>
    <n v="102"/>
    <n v="14801.94"/>
    <n v="3571.98"/>
    <x v="4"/>
  </r>
  <r>
    <x v="1"/>
    <x v="5"/>
    <x v="2"/>
    <n v="18342"/>
    <n v="19"/>
    <n v="15940"/>
    <n v="4508.26"/>
    <x v="3"/>
  </r>
  <r>
    <x v="1"/>
    <x v="5"/>
    <x v="2"/>
    <n v="20177"/>
    <n v="11"/>
    <n v="1222.1199999999999"/>
    <n v="539.1"/>
    <x v="5"/>
  </r>
  <r>
    <x v="1"/>
    <x v="5"/>
    <x v="2"/>
    <n v="21179"/>
    <n v="21"/>
    <n v="2244.64"/>
    <n v="1302.76"/>
    <x v="0"/>
  </r>
  <r>
    <x v="1"/>
    <x v="5"/>
    <x v="2"/>
    <n v="21260"/>
    <n v="53"/>
    <n v="10853.65"/>
    <n v="2886.44"/>
    <x v="4"/>
  </r>
  <r>
    <x v="1"/>
    <x v="5"/>
    <x v="2"/>
    <n v="22317"/>
    <n v="18"/>
    <n v="1440.78"/>
    <n v="724.34"/>
    <x v="5"/>
  </r>
  <r>
    <x v="1"/>
    <x v="5"/>
    <x v="2"/>
    <n v="22940"/>
    <n v="170"/>
    <n v="23295.69"/>
    <n v="6076.16"/>
    <x v="2"/>
  </r>
  <r>
    <x v="1"/>
    <x v="5"/>
    <x v="2"/>
    <n v="23178"/>
    <n v="222"/>
    <n v="39790.15"/>
    <n v="10062.75"/>
    <x v="2"/>
  </r>
  <r>
    <x v="1"/>
    <x v="5"/>
    <x v="2"/>
    <n v="23600"/>
    <n v="440"/>
    <n v="47513.49"/>
    <n v="13765.24"/>
    <x v="2"/>
  </r>
  <r>
    <x v="1"/>
    <x v="5"/>
    <x v="2"/>
    <n v="23756"/>
    <n v="39"/>
    <n v="8014.63"/>
    <n v="3296.28"/>
    <x v="1"/>
  </r>
  <r>
    <x v="1"/>
    <x v="5"/>
    <x v="2"/>
    <n v="24326"/>
    <n v="27"/>
    <n v="3471.2"/>
    <n v="885.92"/>
    <x v="4"/>
  </r>
  <r>
    <x v="2"/>
    <x v="5"/>
    <x v="2"/>
    <n v="12184"/>
    <n v="90"/>
    <n v="11693.34"/>
    <n v="7861.77"/>
    <x v="0"/>
  </r>
  <r>
    <x v="2"/>
    <x v="5"/>
    <x v="2"/>
    <n v="12622"/>
    <n v="44"/>
    <n v="10184.790000000001"/>
    <n v="5140.45"/>
    <x v="1"/>
  </r>
  <r>
    <x v="2"/>
    <x v="5"/>
    <x v="2"/>
    <n v="13527"/>
    <n v="429"/>
    <n v="71585.009999999995"/>
    <n v="16722.12"/>
    <x v="2"/>
  </r>
  <r>
    <x v="2"/>
    <x v="5"/>
    <x v="2"/>
    <n v="13618"/>
    <n v="25"/>
    <n v="11221.74"/>
    <n v="6043.22"/>
    <x v="1"/>
  </r>
  <r>
    <x v="2"/>
    <x v="5"/>
    <x v="2"/>
    <n v="16024"/>
    <n v="281"/>
    <n v="131329.79999999999"/>
    <n v="43418.76"/>
    <x v="3"/>
  </r>
  <r>
    <x v="2"/>
    <x v="5"/>
    <x v="2"/>
    <n v="16650"/>
    <n v="37"/>
    <n v="7291.01"/>
    <n v="4990.18"/>
    <x v="0"/>
  </r>
  <r>
    <x v="2"/>
    <x v="5"/>
    <x v="2"/>
    <n v="17892"/>
    <n v="103"/>
    <n v="14119.66"/>
    <n v="4151.03"/>
    <x v="4"/>
  </r>
  <r>
    <x v="2"/>
    <x v="5"/>
    <x v="2"/>
    <n v="18342"/>
    <n v="65"/>
    <n v="54480.3"/>
    <n v="16375.09"/>
    <x v="3"/>
  </r>
  <r>
    <x v="2"/>
    <x v="5"/>
    <x v="2"/>
    <n v="20177"/>
    <n v="44"/>
    <n v="3892.05"/>
    <n v="1825.04"/>
    <x v="5"/>
  </r>
  <r>
    <x v="2"/>
    <x v="5"/>
    <x v="2"/>
    <n v="21179"/>
    <n v="31"/>
    <n v="4635.75"/>
    <n v="3645.28"/>
    <x v="0"/>
  </r>
  <r>
    <x v="2"/>
    <x v="5"/>
    <x v="2"/>
    <n v="21260"/>
    <n v="36"/>
    <n v="6439"/>
    <n v="2248.5100000000002"/>
    <x v="4"/>
  </r>
  <r>
    <x v="2"/>
    <x v="5"/>
    <x v="2"/>
    <n v="22317"/>
    <n v="23"/>
    <n v="2377.2600000000002"/>
    <n v="943.35"/>
    <x v="5"/>
  </r>
  <r>
    <x v="2"/>
    <x v="5"/>
    <x v="2"/>
    <n v="22940"/>
    <n v="586"/>
    <n v="76254.37"/>
    <n v="17506.29"/>
    <x v="2"/>
  </r>
  <r>
    <x v="2"/>
    <x v="5"/>
    <x v="2"/>
    <n v="23178"/>
    <n v="119"/>
    <n v="20467.29"/>
    <n v="5434.76"/>
    <x v="2"/>
  </r>
  <r>
    <x v="2"/>
    <x v="5"/>
    <x v="2"/>
    <n v="23600"/>
    <n v="542"/>
    <n v="53949.77"/>
    <n v="14992.12"/>
    <x v="2"/>
  </r>
  <r>
    <x v="2"/>
    <x v="5"/>
    <x v="2"/>
    <n v="23756"/>
    <n v="112"/>
    <n v="19933.02"/>
    <n v="12052.55"/>
    <x v="1"/>
  </r>
  <r>
    <x v="2"/>
    <x v="5"/>
    <x v="2"/>
    <n v="24326"/>
    <n v="122"/>
    <n v="17014.900000000001"/>
    <n v="4792.58"/>
    <x v="4"/>
  </r>
  <r>
    <x v="3"/>
    <x v="5"/>
    <x v="2"/>
    <n v="12184"/>
    <n v="67"/>
    <n v="9966.27"/>
    <n v="6050.02"/>
    <x v="0"/>
  </r>
  <r>
    <x v="3"/>
    <x v="5"/>
    <x v="2"/>
    <n v="12622"/>
    <n v="35"/>
    <n v="8563.74"/>
    <n v="4387.58"/>
    <x v="1"/>
  </r>
  <r>
    <x v="3"/>
    <x v="5"/>
    <x v="2"/>
    <n v="13527"/>
    <n v="440"/>
    <n v="75553.23"/>
    <n v="16831.61"/>
    <x v="2"/>
  </r>
  <r>
    <x v="3"/>
    <x v="5"/>
    <x v="2"/>
    <n v="13618"/>
    <n v="6"/>
    <n v="2739"/>
    <n v="1175.69"/>
    <x v="1"/>
  </r>
  <r>
    <x v="3"/>
    <x v="5"/>
    <x v="2"/>
    <n v="16024"/>
    <n v="138"/>
    <n v="58469.51"/>
    <n v="15611.06"/>
    <x v="3"/>
  </r>
  <r>
    <x v="3"/>
    <x v="5"/>
    <x v="2"/>
    <n v="16650"/>
    <n v="29"/>
    <n v="5078.2700000000004"/>
    <n v="3303.84"/>
    <x v="0"/>
  </r>
  <r>
    <x v="3"/>
    <x v="5"/>
    <x v="2"/>
    <n v="17892"/>
    <n v="47"/>
    <n v="7087.56"/>
    <n v="1818.78"/>
    <x v="4"/>
  </r>
  <r>
    <x v="3"/>
    <x v="5"/>
    <x v="2"/>
    <n v="18342"/>
    <n v="172"/>
    <n v="155207.04999999999"/>
    <n v="36666.589999999997"/>
    <x v="3"/>
  </r>
  <r>
    <x v="3"/>
    <x v="5"/>
    <x v="2"/>
    <n v="20177"/>
    <n v="92"/>
    <n v="9194.81"/>
    <n v="3180.08"/>
    <x v="5"/>
  </r>
  <r>
    <x v="3"/>
    <x v="5"/>
    <x v="2"/>
    <n v="21179"/>
    <n v="40"/>
    <n v="4816.96"/>
    <n v="3030.92"/>
    <x v="0"/>
  </r>
  <r>
    <x v="3"/>
    <x v="5"/>
    <x v="2"/>
    <n v="21260"/>
    <n v="68"/>
    <n v="11975.79"/>
    <n v="2765.13"/>
    <x v="4"/>
  </r>
  <r>
    <x v="3"/>
    <x v="5"/>
    <x v="2"/>
    <n v="22317"/>
    <n v="67"/>
    <n v="5693.51"/>
    <n v="2312.77"/>
    <x v="5"/>
  </r>
  <r>
    <x v="3"/>
    <x v="5"/>
    <x v="2"/>
    <n v="22940"/>
    <n v="296"/>
    <n v="36902.83"/>
    <n v="7643.52"/>
    <x v="2"/>
  </r>
  <r>
    <x v="3"/>
    <x v="5"/>
    <x v="2"/>
    <n v="23178"/>
    <n v="150"/>
    <n v="26900.75"/>
    <n v="5351.48"/>
    <x v="2"/>
  </r>
  <r>
    <x v="3"/>
    <x v="5"/>
    <x v="2"/>
    <n v="23600"/>
    <n v="1296"/>
    <n v="130545.78"/>
    <n v="29608.11"/>
    <x v="2"/>
  </r>
  <r>
    <x v="3"/>
    <x v="5"/>
    <x v="2"/>
    <n v="23756"/>
    <n v="82"/>
    <n v="16972.34"/>
    <n v="8926.9699999999993"/>
    <x v="1"/>
  </r>
  <r>
    <x v="3"/>
    <x v="5"/>
    <x v="2"/>
    <n v="24326"/>
    <n v="71"/>
    <n v="9291.6200000000008"/>
    <n v="2606.86"/>
    <x v="4"/>
  </r>
  <r>
    <x v="0"/>
    <x v="5"/>
    <x v="3"/>
    <n v="12184"/>
    <n v="53"/>
    <n v="6332.98"/>
    <n v="3410.46"/>
    <x v="0"/>
  </r>
  <r>
    <x v="0"/>
    <x v="5"/>
    <x v="3"/>
    <n v="12622"/>
    <n v="48"/>
    <n v="14747.57"/>
    <n v="8058.87"/>
    <x v="1"/>
  </r>
  <r>
    <x v="0"/>
    <x v="5"/>
    <x v="3"/>
    <n v="13527"/>
    <n v="679"/>
    <n v="109531.67"/>
    <n v="23021.78"/>
    <x v="2"/>
  </r>
  <r>
    <x v="0"/>
    <x v="5"/>
    <x v="3"/>
    <n v="13618"/>
    <n v="24"/>
    <n v="10531.7"/>
    <n v="4705.8999999999996"/>
    <x v="1"/>
  </r>
  <r>
    <x v="0"/>
    <x v="5"/>
    <x v="3"/>
    <n v="16024"/>
    <n v="240"/>
    <n v="94266.34"/>
    <n v="24676.9"/>
    <x v="3"/>
  </r>
  <r>
    <x v="0"/>
    <x v="5"/>
    <x v="3"/>
    <n v="16650"/>
    <n v="61"/>
    <n v="9443.7199999999993"/>
    <n v="4744.55"/>
    <x v="0"/>
  </r>
  <r>
    <x v="0"/>
    <x v="5"/>
    <x v="3"/>
    <n v="17892"/>
    <n v="153"/>
    <n v="21868.6"/>
    <n v="5615.95"/>
    <x v="4"/>
  </r>
  <r>
    <x v="0"/>
    <x v="5"/>
    <x v="3"/>
    <n v="18342"/>
    <n v="171"/>
    <n v="151756.42000000001"/>
    <n v="38855.050000000003"/>
    <x v="3"/>
  </r>
  <r>
    <x v="0"/>
    <x v="5"/>
    <x v="3"/>
    <n v="20177"/>
    <n v="77"/>
    <n v="8525.6299999999992"/>
    <n v="2773.1"/>
    <x v="5"/>
  </r>
  <r>
    <x v="0"/>
    <x v="5"/>
    <x v="3"/>
    <n v="21179"/>
    <n v="50"/>
    <n v="5022.84"/>
    <n v="2056.73"/>
    <x v="0"/>
  </r>
  <r>
    <x v="0"/>
    <x v="5"/>
    <x v="3"/>
    <n v="21260"/>
    <n v="105"/>
    <n v="18322.759999999998"/>
    <n v="5498.94"/>
    <x v="4"/>
  </r>
  <r>
    <x v="0"/>
    <x v="5"/>
    <x v="3"/>
    <n v="22317"/>
    <n v="45"/>
    <n v="3975.46"/>
    <n v="1517.7"/>
    <x v="5"/>
  </r>
  <r>
    <x v="0"/>
    <x v="5"/>
    <x v="3"/>
    <n v="22940"/>
    <n v="850"/>
    <n v="102545.86"/>
    <n v="22439.360000000001"/>
    <x v="2"/>
  </r>
  <r>
    <x v="0"/>
    <x v="5"/>
    <x v="3"/>
    <n v="23178"/>
    <n v="450"/>
    <n v="75340.3"/>
    <n v="12141.61"/>
    <x v="2"/>
  </r>
  <r>
    <x v="0"/>
    <x v="5"/>
    <x v="3"/>
    <n v="23600"/>
    <n v="1412"/>
    <n v="144213.65"/>
    <n v="29004.57"/>
    <x v="2"/>
  </r>
  <r>
    <x v="0"/>
    <x v="5"/>
    <x v="3"/>
    <n v="23756"/>
    <n v="129"/>
    <n v="24089.040000000001"/>
    <n v="11096.88"/>
    <x v="1"/>
  </r>
  <r>
    <x v="0"/>
    <x v="5"/>
    <x v="3"/>
    <n v="24326"/>
    <n v="128"/>
    <n v="18542.349999999999"/>
    <n v="5145.75"/>
    <x v="4"/>
  </r>
  <r>
    <x v="1"/>
    <x v="5"/>
    <x v="3"/>
    <n v="12184"/>
    <n v="35"/>
    <n v="4477.43"/>
    <n v="2199.2399999999998"/>
    <x v="0"/>
  </r>
  <r>
    <x v="1"/>
    <x v="5"/>
    <x v="3"/>
    <n v="12622"/>
    <n v="19"/>
    <n v="5102.24"/>
    <n v="1816.22"/>
    <x v="1"/>
  </r>
  <r>
    <x v="1"/>
    <x v="5"/>
    <x v="3"/>
    <n v="13527"/>
    <n v="177"/>
    <n v="26232.82"/>
    <n v="5296.02"/>
    <x v="2"/>
  </r>
  <r>
    <x v="1"/>
    <x v="5"/>
    <x v="3"/>
    <n v="13618"/>
    <n v="3"/>
    <n v="1281.76"/>
    <n v="496.65"/>
    <x v="1"/>
  </r>
  <r>
    <x v="1"/>
    <x v="5"/>
    <x v="3"/>
    <n v="16024"/>
    <n v="128"/>
    <n v="51922.36"/>
    <n v="16088.97"/>
    <x v="3"/>
  </r>
  <r>
    <x v="1"/>
    <x v="5"/>
    <x v="3"/>
    <n v="16650"/>
    <n v="32"/>
    <n v="4871.34"/>
    <n v="2818.24"/>
    <x v="0"/>
  </r>
  <r>
    <x v="1"/>
    <x v="5"/>
    <x v="3"/>
    <n v="17892"/>
    <n v="53"/>
    <n v="7306.33"/>
    <n v="1991.22"/>
    <x v="4"/>
  </r>
  <r>
    <x v="1"/>
    <x v="5"/>
    <x v="3"/>
    <n v="18342"/>
    <n v="28"/>
    <n v="21527.68"/>
    <n v="6120.2"/>
    <x v="3"/>
  </r>
  <r>
    <x v="1"/>
    <x v="5"/>
    <x v="3"/>
    <n v="20177"/>
    <n v="19"/>
    <n v="2119.5700000000002"/>
    <n v="821.01"/>
    <x v="5"/>
  </r>
  <r>
    <x v="1"/>
    <x v="5"/>
    <x v="3"/>
    <n v="21179"/>
    <n v="34"/>
    <n v="3994.59"/>
    <n v="2541.87"/>
    <x v="0"/>
  </r>
  <r>
    <x v="1"/>
    <x v="5"/>
    <x v="3"/>
    <n v="21260"/>
    <n v="24"/>
    <n v="4707.28"/>
    <n v="1241.42"/>
    <x v="4"/>
  </r>
  <r>
    <x v="1"/>
    <x v="5"/>
    <x v="3"/>
    <n v="22317"/>
    <n v="14"/>
    <n v="1392.09"/>
    <n v="695.63"/>
    <x v="5"/>
  </r>
  <r>
    <x v="1"/>
    <x v="5"/>
    <x v="3"/>
    <n v="22940"/>
    <n v="178"/>
    <n v="25275.85"/>
    <n v="7011.64"/>
    <x v="2"/>
  </r>
  <r>
    <x v="1"/>
    <x v="5"/>
    <x v="3"/>
    <n v="23178"/>
    <n v="207"/>
    <n v="38541.21"/>
    <n v="8585.64"/>
    <x v="2"/>
  </r>
  <r>
    <x v="1"/>
    <x v="5"/>
    <x v="3"/>
    <n v="23600"/>
    <n v="654"/>
    <n v="78522.149999999994"/>
    <n v="19478.419999999998"/>
    <x v="2"/>
  </r>
  <r>
    <x v="1"/>
    <x v="5"/>
    <x v="3"/>
    <n v="23756"/>
    <n v="84"/>
    <n v="15694.56"/>
    <n v="7216.4"/>
    <x v="1"/>
  </r>
  <r>
    <x v="1"/>
    <x v="5"/>
    <x v="3"/>
    <n v="24326"/>
    <n v="18"/>
    <n v="2820.63"/>
    <n v="805.81"/>
    <x v="4"/>
  </r>
  <r>
    <x v="2"/>
    <x v="5"/>
    <x v="3"/>
    <n v="12184"/>
    <n v="58"/>
    <n v="5911.15"/>
    <n v="4121.8900000000003"/>
    <x v="0"/>
  </r>
  <r>
    <x v="2"/>
    <x v="5"/>
    <x v="3"/>
    <n v="12622"/>
    <n v="61"/>
    <n v="16421.28"/>
    <n v="8597.34"/>
    <x v="1"/>
  </r>
  <r>
    <x v="2"/>
    <x v="5"/>
    <x v="3"/>
    <n v="13527"/>
    <n v="278"/>
    <n v="49152.62"/>
    <n v="12186.26"/>
    <x v="2"/>
  </r>
  <r>
    <x v="2"/>
    <x v="5"/>
    <x v="3"/>
    <n v="13618"/>
    <n v="21"/>
    <n v="8494.9599999999991"/>
    <n v="4412.1000000000004"/>
    <x v="1"/>
  </r>
  <r>
    <x v="2"/>
    <x v="5"/>
    <x v="3"/>
    <n v="16024"/>
    <n v="235"/>
    <n v="101041.77"/>
    <n v="31049.7"/>
    <x v="3"/>
  </r>
  <r>
    <x v="2"/>
    <x v="5"/>
    <x v="3"/>
    <n v="16650"/>
    <n v="26"/>
    <n v="4636.59"/>
    <n v="2679.67"/>
    <x v="0"/>
  </r>
  <r>
    <x v="2"/>
    <x v="5"/>
    <x v="3"/>
    <n v="17892"/>
    <n v="104"/>
    <n v="15927.11"/>
    <n v="4425.2"/>
    <x v="4"/>
  </r>
  <r>
    <x v="2"/>
    <x v="5"/>
    <x v="3"/>
    <n v="18342"/>
    <n v="134"/>
    <n v="125532.41"/>
    <n v="34597.22"/>
    <x v="3"/>
  </r>
  <r>
    <x v="2"/>
    <x v="5"/>
    <x v="3"/>
    <n v="20177"/>
    <n v="55"/>
    <n v="5405.47"/>
    <n v="2174.98"/>
    <x v="5"/>
  </r>
  <r>
    <x v="2"/>
    <x v="5"/>
    <x v="3"/>
    <n v="21179"/>
    <n v="30"/>
    <n v="4449.96"/>
    <n v="3136.62"/>
    <x v="0"/>
  </r>
  <r>
    <x v="2"/>
    <x v="5"/>
    <x v="3"/>
    <n v="21260"/>
    <n v="55"/>
    <n v="9746.7000000000007"/>
    <n v="3459.67"/>
    <x v="4"/>
  </r>
  <r>
    <x v="2"/>
    <x v="5"/>
    <x v="3"/>
    <n v="22317"/>
    <n v="50"/>
    <n v="4789.42"/>
    <n v="2271.33"/>
    <x v="5"/>
  </r>
  <r>
    <x v="2"/>
    <x v="5"/>
    <x v="3"/>
    <n v="22940"/>
    <n v="320"/>
    <n v="45542.31"/>
    <n v="12034.09"/>
    <x v="2"/>
  </r>
  <r>
    <x v="2"/>
    <x v="5"/>
    <x v="3"/>
    <n v="23178"/>
    <n v="125"/>
    <n v="24561.040000000001"/>
    <n v="5475.2"/>
    <x v="2"/>
  </r>
  <r>
    <x v="2"/>
    <x v="5"/>
    <x v="3"/>
    <n v="23600"/>
    <n v="1036"/>
    <n v="125185"/>
    <n v="31327.82"/>
    <x v="2"/>
  </r>
  <r>
    <x v="2"/>
    <x v="5"/>
    <x v="3"/>
    <n v="23756"/>
    <n v="125"/>
    <n v="26176.46"/>
    <n v="14770.23"/>
    <x v="1"/>
  </r>
  <r>
    <x v="2"/>
    <x v="5"/>
    <x v="3"/>
    <n v="24326"/>
    <n v="119"/>
    <n v="17093.650000000001"/>
    <n v="4742.3900000000003"/>
    <x v="4"/>
  </r>
  <r>
    <x v="3"/>
    <x v="5"/>
    <x v="3"/>
    <n v="12184"/>
    <n v="89"/>
    <n v="12668.13"/>
    <n v="6894.1"/>
    <x v="0"/>
  </r>
  <r>
    <x v="3"/>
    <x v="5"/>
    <x v="3"/>
    <n v="12622"/>
    <n v="57"/>
    <n v="14861.81"/>
    <n v="6121.98"/>
    <x v="1"/>
  </r>
  <r>
    <x v="3"/>
    <x v="5"/>
    <x v="3"/>
    <n v="13527"/>
    <n v="498"/>
    <n v="85840.43"/>
    <n v="17815.18"/>
    <x v="2"/>
  </r>
  <r>
    <x v="3"/>
    <x v="5"/>
    <x v="3"/>
    <n v="13618"/>
    <n v="16"/>
    <n v="6969.13"/>
    <n v="3777.29"/>
    <x v="1"/>
  </r>
  <r>
    <x v="3"/>
    <x v="5"/>
    <x v="3"/>
    <n v="16024"/>
    <n v="126"/>
    <n v="56340.6"/>
    <n v="12435.96"/>
    <x v="3"/>
  </r>
  <r>
    <x v="3"/>
    <x v="5"/>
    <x v="3"/>
    <n v="16650"/>
    <n v="24"/>
    <n v="3535.68"/>
    <n v="2325.58"/>
    <x v="0"/>
  </r>
  <r>
    <x v="3"/>
    <x v="5"/>
    <x v="3"/>
    <n v="17892"/>
    <n v="56"/>
    <n v="8517.02"/>
    <n v="2287.85"/>
    <x v="4"/>
  </r>
  <r>
    <x v="3"/>
    <x v="5"/>
    <x v="3"/>
    <n v="18342"/>
    <n v="192"/>
    <n v="141705.39000000001"/>
    <n v="31721.73"/>
    <x v="3"/>
  </r>
  <r>
    <x v="3"/>
    <x v="5"/>
    <x v="3"/>
    <n v="20177"/>
    <n v="49"/>
    <n v="4447.01"/>
    <n v="1645.35"/>
    <x v="5"/>
  </r>
  <r>
    <x v="3"/>
    <x v="5"/>
    <x v="3"/>
    <n v="21179"/>
    <n v="61"/>
    <n v="8644.36"/>
    <n v="5024.75"/>
    <x v="0"/>
  </r>
  <r>
    <x v="3"/>
    <x v="5"/>
    <x v="3"/>
    <n v="21260"/>
    <n v="53"/>
    <n v="10031.68"/>
    <n v="2183.15"/>
    <x v="4"/>
  </r>
  <r>
    <x v="3"/>
    <x v="5"/>
    <x v="3"/>
    <n v="22317"/>
    <n v="76"/>
    <n v="5806.68"/>
    <n v="2085.62"/>
    <x v="5"/>
  </r>
  <r>
    <x v="3"/>
    <x v="5"/>
    <x v="3"/>
    <n v="22940"/>
    <n v="741"/>
    <n v="87829.88"/>
    <n v="20159.03"/>
    <x v="2"/>
  </r>
  <r>
    <x v="3"/>
    <x v="5"/>
    <x v="3"/>
    <n v="23178"/>
    <n v="214"/>
    <n v="34332.43"/>
    <n v="6581.17"/>
    <x v="2"/>
  </r>
  <r>
    <x v="3"/>
    <x v="5"/>
    <x v="3"/>
    <n v="23600"/>
    <n v="1122"/>
    <n v="123641.54"/>
    <n v="28174.76"/>
    <x v="2"/>
  </r>
  <r>
    <x v="3"/>
    <x v="5"/>
    <x v="3"/>
    <n v="23756"/>
    <n v="112"/>
    <n v="18172.43"/>
    <n v="9854.02"/>
    <x v="1"/>
  </r>
  <r>
    <x v="3"/>
    <x v="5"/>
    <x v="3"/>
    <n v="24326"/>
    <n v="135"/>
    <n v="17056.169999999998"/>
    <n v="4831.5600000000004"/>
    <x v="4"/>
  </r>
  <r>
    <x v="0"/>
    <x v="5"/>
    <x v="4"/>
    <n v="12184"/>
    <n v="72"/>
    <n v="8929.2999999999993"/>
    <n v="3593.42"/>
    <x v="0"/>
  </r>
  <r>
    <x v="0"/>
    <x v="5"/>
    <x v="4"/>
    <n v="12622"/>
    <n v="51"/>
    <n v="13176.65"/>
    <n v="6104.91"/>
    <x v="1"/>
  </r>
  <r>
    <x v="0"/>
    <x v="5"/>
    <x v="4"/>
    <n v="13527"/>
    <n v="372"/>
    <n v="61538.84"/>
    <n v="12777.28"/>
    <x v="2"/>
  </r>
  <r>
    <x v="0"/>
    <x v="5"/>
    <x v="4"/>
    <n v="13618"/>
    <n v="30"/>
    <n v="12833.96"/>
    <n v="5197.87"/>
    <x v="1"/>
  </r>
  <r>
    <x v="0"/>
    <x v="5"/>
    <x v="4"/>
    <n v="16024"/>
    <n v="189"/>
    <n v="84516.479999999996"/>
    <n v="22566.86"/>
    <x v="3"/>
  </r>
  <r>
    <x v="0"/>
    <x v="5"/>
    <x v="4"/>
    <n v="16650"/>
    <n v="76"/>
    <n v="12776.51"/>
    <n v="6833.26"/>
    <x v="0"/>
  </r>
  <r>
    <x v="0"/>
    <x v="5"/>
    <x v="4"/>
    <n v="17892"/>
    <n v="90"/>
    <n v="12772.64"/>
    <n v="3580.35"/>
    <x v="4"/>
  </r>
  <r>
    <x v="0"/>
    <x v="5"/>
    <x v="4"/>
    <n v="18342"/>
    <n v="115"/>
    <n v="96811.72"/>
    <n v="27249.72"/>
    <x v="3"/>
  </r>
  <r>
    <x v="0"/>
    <x v="5"/>
    <x v="4"/>
    <n v="20177"/>
    <n v="122"/>
    <n v="11862.57"/>
    <n v="4689.8599999999997"/>
    <x v="5"/>
  </r>
  <r>
    <x v="0"/>
    <x v="5"/>
    <x v="4"/>
    <n v="21179"/>
    <n v="59"/>
    <n v="7436.42"/>
    <n v="3896.5"/>
    <x v="0"/>
  </r>
  <r>
    <x v="0"/>
    <x v="5"/>
    <x v="4"/>
    <n v="21260"/>
    <n v="66"/>
    <n v="12966.16"/>
    <n v="3601.57"/>
    <x v="4"/>
  </r>
  <r>
    <x v="0"/>
    <x v="5"/>
    <x v="4"/>
    <n v="22317"/>
    <n v="50"/>
    <n v="4933.32"/>
    <n v="1857.37"/>
    <x v="5"/>
  </r>
  <r>
    <x v="0"/>
    <x v="5"/>
    <x v="4"/>
    <n v="22940"/>
    <n v="806"/>
    <n v="99816.01"/>
    <n v="18124.71"/>
    <x v="2"/>
  </r>
  <r>
    <x v="0"/>
    <x v="5"/>
    <x v="4"/>
    <n v="23178"/>
    <n v="295"/>
    <n v="52832.49"/>
    <n v="11436.17"/>
    <x v="2"/>
  </r>
  <r>
    <x v="0"/>
    <x v="5"/>
    <x v="4"/>
    <n v="23600"/>
    <n v="593"/>
    <n v="71153.210000000006"/>
    <n v="18989.240000000002"/>
    <x v="2"/>
  </r>
  <r>
    <x v="0"/>
    <x v="5"/>
    <x v="4"/>
    <n v="23756"/>
    <n v="88"/>
    <n v="16340.92"/>
    <n v="8272.4"/>
    <x v="1"/>
  </r>
  <r>
    <x v="0"/>
    <x v="5"/>
    <x v="4"/>
    <n v="24326"/>
    <n v="178"/>
    <n v="25765.27"/>
    <n v="6783.5"/>
    <x v="4"/>
  </r>
  <r>
    <x v="1"/>
    <x v="5"/>
    <x v="4"/>
    <n v="12184"/>
    <n v="27"/>
    <n v="3211.31"/>
    <n v="1379.21"/>
    <x v="0"/>
  </r>
  <r>
    <x v="1"/>
    <x v="5"/>
    <x v="4"/>
    <n v="12622"/>
    <n v="20"/>
    <n v="5157.46"/>
    <n v="1840.48"/>
    <x v="1"/>
  </r>
  <r>
    <x v="1"/>
    <x v="5"/>
    <x v="4"/>
    <n v="13527"/>
    <n v="336"/>
    <n v="49177.99"/>
    <n v="8148.88"/>
    <x v="2"/>
  </r>
  <r>
    <x v="1"/>
    <x v="5"/>
    <x v="4"/>
    <n v="13618"/>
    <n v="9"/>
    <n v="3946.64"/>
    <n v="1787.42"/>
    <x v="1"/>
  </r>
  <r>
    <x v="1"/>
    <x v="5"/>
    <x v="4"/>
    <n v="16024"/>
    <n v="99"/>
    <n v="47012.04"/>
    <n v="16028.07"/>
    <x v="3"/>
  </r>
  <r>
    <x v="1"/>
    <x v="5"/>
    <x v="4"/>
    <n v="16650"/>
    <n v="23"/>
    <n v="3636.16"/>
    <n v="2135.7399999999998"/>
    <x v="0"/>
  </r>
  <r>
    <x v="1"/>
    <x v="5"/>
    <x v="4"/>
    <n v="17892"/>
    <n v="44"/>
    <n v="6672.11"/>
    <n v="1394.43"/>
    <x v="4"/>
  </r>
  <r>
    <x v="1"/>
    <x v="5"/>
    <x v="4"/>
    <n v="18342"/>
    <n v="26"/>
    <n v="19294.849999999999"/>
    <n v="5359.88"/>
    <x v="3"/>
  </r>
  <r>
    <x v="1"/>
    <x v="5"/>
    <x v="4"/>
    <n v="20177"/>
    <n v="29"/>
    <n v="2699.13"/>
    <n v="1145.33"/>
    <x v="5"/>
  </r>
  <r>
    <x v="1"/>
    <x v="5"/>
    <x v="4"/>
    <n v="21179"/>
    <n v="43"/>
    <n v="4511.3100000000004"/>
    <n v="2620.0700000000002"/>
    <x v="0"/>
  </r>
  <r>
    <x v="1"/>
    <x v="5"/>
    <x v="4"/>
    <n v="21260"/>
    <n v="44"/>
    <n v="8972.4599999999991"/>
    <n v="2096.62"/>
    <x v="4"/>
  </r>
  <r>
    <x v="1"/>
    <x v="5"/>
    <x v="4"/>
    <n v="22317"/>
    <n v="6"/>
    <n v="454.17"/>
    <n v="193.85"/>
    <x v="5"/>
  </r>
  <r>
    <x v="1"/>
    <x v="5"/>
    <x v="4"/>
    <n v="22940"/>
    <n v="146"/>
    <n v="20932.400000000001"/>
    <n v="5505.75"/>
    <x v="2"/>
  </r>
  <r>
    <x v="1"/>
    <x v="5"/>
    <x v="4"/>
    <n v="23178"/>
    <n v="314"/>
    <n v="51258.51"/>
    <n v="12569.71"/>
    <x v="2"/>
  </r>
  <r>
    <x v="1"/>
    <x v="5"/>
    <x v="4"/>
    <n v="23600"/>
    <n v="458"/>
    <n v="56516.85"/>
    <n v="17713.2"/>
    <x v="2"/>
  </r>
  <r>
    <x v="1"/>
    <x v="5"/>
    <x v="4"/>
    <n v="23756"/>
    <n v="58"/>
    <n v="10744.14"/>
    <n v="5270.81"/>
    <x v="1"/>
  </r>
  <r>
    <x v="1"/>
    <x v="5"/>
    <x v="4"/>
    <n v="24326"/>
    <n v="34"/>
    <n v="4583.47"/>
    <n v="1572.21"/>
    <x v="4"/>
  </r>
  <r>
    <x v="2"/>
    <x v="5"/>
    <x v="4"/>
    <n v="12184"/>
    <n v="117"/>
    <n v="17282.29"/>
    <n v="11745.6"/>
    <x v="0"/>
  </r>
  <r>
    <x v="2"/>
    <x v="5"/>
    <x v="4"/>
    <n v="12622"/>
    <n v="48"/>
    <n v="12427.15"/>
    <n v="7714.75"/>
    <x v="1"/>
  </r>
  <r>
    <x v="2"/>
    <x v="5"/>
    <x v="4"/>
    <n v="13527"/>
    <n v="237"/>
    <n v="42901.98"/>
    <n v="12251.92"/>
    <x v="2"/>
  </r>
  <r>
    <x v="2"/>
    <x v="5"/>
    <x v="4"/>
    <n v="13618"/>
    <n v="10"/>
    <n v="4300.46"/>
    <n v="2797.62"/>
    <x v="1"/>
  </r>
  <r>
    <x v="2"/>
    <x v="5"/>
    <x v="4"/>
    <n v="16024"/>
    <n v="158"/>
    <n v="73295.05"/>
    <n v="20835.53"/>
    <x v="3"/>
  </r>
  <r>
    <x v="2"/>
    <x v="5"/>
    <x v="4"/>
    <n v="16650"/>
    <n v="34"/>
    <n v="6818.07"/>
    <n v="4724.84"/>
    <x v="0"/>
  </r>
  <r>
    <x v="2"/>
    <x v="5"/>
    <x v="4"/>
    <n v="17892"/>
    <n v="99"/>
    <n v="13952.99"/>
    <n v="4416.43"/>
    <x v="4"/>
  </r>
  <r>
    <x v="2"/>
    <x v="5"/>
    <x v="4"/>
    <n v="18342"/>
    <n v="102"/>
    <n v="94351.37"/>
    <n v="30920.74"/>
    <x v="3"/>
  </r>
  <r>
    <x v="2"/>
    <x v="5"/>
    <x v="4"/>
    <n v="20177"/>
    <n v="42"/>
    <n v="3633.34"/>
    <n v="1439.87"/>
    <x v="5"/>
  </r>
  <r>
    <x v="2"/>
    <x v="5"/>
    <x v="4"/>
    <n v="21179"/>
    <n v="63"/>
    <n v="7366.46"/>
    <n v="5546.14"/>
    <x v="0"/>
  </r>
  <r>
    <x v="2"/>
    <x v="5"/>
    <x v="4"/>
    <n v="21260"/>
    <n v="30"/>
    <n v="5967.61"/>
    <n v="1836.43"/>
    <x v="4"/>
  </r>
  <r>
    <x v="2"/>
    <x v="5"/>
    <x v="4"/>
    <n v="22317"/>
    <n v="37"/>
    <n v="3691.36"/>
    <n v="1501.28"/>
    <x v="5"/>
  </r>
  <r>
    <x v="2"/>
    <x v="5"/>
    <x v="4"/>
    <n v="22940"/>
    <n v="288"/>
    <n v="40198.71"/>
    <n v="10405.18"/>
    <x v="2"/>
  </r>
  <r>
    <x v="2"/>
    <x v="5"/>
    <x v="4"/>
    <n v="23178"/>
    <n v="215"/>
    <n v="38963.64"/>
    <n v="8486.68"/>
    <x v="2"/>
  </r>
  <r>
    <x v="2"/>
    <x v="5"/>
    <x v="4"/>
    <n v="23600"/>
    <n v="1040"/>
    <n v="122851.25"/>
    <n v="32126.21"/>
    <x v="2"/>
  </r>
  <r>
    <x v="2"/>
    <x v="5"/>
    <x v="4"/>
    <n v="23756"/>
    <n v="104"/>
    <n v="18329.509999999998"/>
    <n v="8860.6200000000008"/>
    <x v="1"/>
  </r>
  <r>
    <x v="2"/>
    <x v="5"/>
    <x v="4"/>
    <n v="24326"/>
    <n v="86"/>
    <n v="12220.74"/>
    <n v="4291.17"/>
    <x v="4"/>
  </r>
  <r>
    <x v="3"/>
    <x v="5"/>
    <x v="4"/>
    <n v="12184"/>
    <n v="43"/>
    <n v="6224.62"/>
    <n v="3370.69"/>
    <x v="0"/>
  </r>
  <r>
    <x v="3"/>
    <x v="5"/>
    <x v="4"/>
    <n v="12622"/>
    <n v="28"/>
    <n v="6805.17"/>
    <n v="2777.45"/>
    <x v="1"/>
  </r>
  <r>
    <x v="3"/>
    <x v="5"/>
    <x v="4"/>
    <n v="13527"/>
    <n v="259"/>
    <n v="45269.71"/>
    <n v="8692.1299999999992"/>
    <x v="2"/>
  </r>
  <r>
    <x v="3"/>
    <x v="5"/>
    <x v="4"/>
    <n v="13618"/>
    <n v="11"/>
    <n v="4652.25"/>
    <n v="1974.52"/>
    <x v="1"/>
  </r>
  <r>
    <x v="3"/>
    <x v="5"/>
    <x v="4"/>
    <n v="16024"/>
    <n v="166"/>
    <n v="73067.429999999993"/>
    <n v="18832.400000000001"/>
    <x v="3"/>
  </r>
  <r>
    <x v="3"/>
    <x v="5"/>
    <x v="4"/>
    <n v="16650"/>
    <n v="56"/>
    <n v="8432.17"/>
    <n v="4230.72"/>
    <x v="0"/>
  </r>
  <r>
    <x v="3"/>
    <x v="5"/>
    <x v="4"/>
    <n v="17892"/>
    <n v="108"/>
    <n v="14368.8"/>
    <n v="3416.04"/>
    <x v="4"/>
  </r>
  <r>
    <x v="3"/>
    <x v="5"/>
    <x v="4"/>
    <n v="18342"/>
    <n v="171"/>
    <n v="127071.94"/>
    <n v="34164.03"/>
    <x v="3"/>
  </r>
  <r>
    <x v="3"/>
    <x v="5"/>
    <x v="4"/>
    <n v="20177"/>
    <n v="99"/>
    <n v="9365.31"/>
    <n v="3772.14"/>
    <x v="5"/>
  </r>
  <r>
    <x v="3"/>
    <x v="5"/>
    <x v="4"/>
    <n v="21179"/>
    <n v="58"/>
    <n v="5813.99"/>
    <n v="3183.18"/>
    <x v="0"/>
  </r>
  <r>
    <x v="3"/>
    <x v="5"/>
    <x v="4"/>
    <n v="21260"/>
    <n v="39"/>
    <n v="7754.72"/>
    <n v="1698.74"/>
    <x v="4"/>
  </r>
  <r>
    <x v="3"/>
    <x v="5"/>
    <x v="4"/>
    <n v="22317"/>
    <n v="64"/>
    <n v="5851.38"/>
    <n v="2514.66"/>
    <x v="5"/>
  </r>
  <r>
    <x v="3"/>
    <x v="5"/>
    <x v="4"/>
    <n v="22940"/>
    <n v="688"/>
    <n v="94865.08"/>
    <n v="20574.650000000001"/>
    <x v="2"/>
  </r>
  <r>
    <x v="3"/>
    <x v="5"/>
    <x v="4"/>
    <n v="23178"/>
    <n v="206"/>
    <n v="35980.29"/>
    <n v="7184.98"/>
    <x v="2"/>
  </r>
  <r>
    <x v="3"/>
    <x v="5"/>
    <x v="4"/>
    <n v="23600"/>
    <n v="845"/>
    <n v="88884.52"/>
    <n v="18411.259999999998"/>
    <x v="2"/>
  </r>
  <r>
    <x v="3"/>
    <x v="5"/>
    <x v="4"/>
    <n v="23756"/>
    <n v="53"/>
    <n v="9447.7999999999993"/>
    <n v="4713.71"/>
    <x v="1"/>
  </r>
  <r>
    <x v="3"/>
    <x v="5"/>
    <x v="4"/>
    <n v="24326"/>
    <n v="124"/>
    <n v="16425.66"/>
    <n v="3707.07"/>
    <x v="4"/>
  </r>
  <r>
    <x v="0"/>
    <x v="5"/>
    <x v="5"/>
    <n v="12184"/>
    <n v="77"/>
    <n v="9519.1200000000008"/>
    <n v="4811.57"/>
    <x v="0"/>
  </r>
  <r>
    <x v="0"/>
    <x v="5"/>
    <x v="5"/>
    <n v="12622"/>
    <n v="51"/>
    <n v="15372.86"/>
    <n v="6263.34"/>
    <x v="1"/>
  </r>
  <r>
    <x v="0"/>
    <x v="5"/>
    <x v="5"/>
    <n v="13527"/>
    <n v="567"/>
    <n v="88682.16"/>
    <n v="19159.939999999999"/>
    <x v="2"/>
  </r>
  <r>
    <x v="0"/>
    <x v="5"/>
    <x v="5"/>
    <n v="13618"/>
    <n v="21"/>
    <n v="8738.7000000000007"/>
    <n v="4722.51"/>
    <x v="1"/>
  </r>
  <r>
    <x v="0"/>
    <x v="5"/>
    <x v="5"/>
    <n v="16024"/>
    <n v="349"/>
    <n v="161536.12"/>
    <n v="39565.019999999997"/>
    <x v="3"/>
  </r>
  <r>
    <x v="0"/>
    <x v="5"/>
    <x v="5"/>
    <n v="16650"/>
    <n v="78"/>
    <n v="13506.78"/>
    <n v="6013.94"/>
    <x v="0"/>
  </r>
  <r>
    <x v="0"/>
    <x v="5"/>
    <x v="5"/>
    <n v="17892"/>
    <n v="158"/>
    <n v="24847.279999999999"/>
    <n v="7086.65"/>
    <x v="4"/>
  </r>
  <r>
    <x v="0"/>
    <x v="5"/>
    <x v="5"/>
    <n v="18342"/>
    <n v="93"/>
    <n v="76549.259999999995"/>
    <n v="23728.36"/>
    <x v="3"/>
  </r>
  <r>
    <x v="0"/>
    <x v="5"/>
    <x v="5"/>
    <n v="20177"/>
    <n v="74"/>
    <n v="8294.4599999999991"/>
    <n v="3632.35"/>
    <x v="5"/>
  </r>
  <r>
    <x v="0"/>
    <x v="5"/>
    <x v="5"/>
    <n v="21179"/>
    <n v="33"/>
    <n v="3991.32"/>
    <n v="1795.45"/>
    <x v="0"/>
  </r>
  <r>
    <x v="0"/>
    <x v="5"/>
    <x v="5"/>
    <n v="21260"/>
    <n v="115"/>
    <n v="24687.42"/>
    <n v="6407.45"/>
    <x v="4"/>
  </r>
  <r>
    <x v="0"/>
    <x v="5"/>
    <x v="5"/>
    <n v="22317"/>
    <n v="54"/>
    <n v="4790.37"/>
    <n v="1616.71"/>
    <x v="5"/>
  </r>
  <r>
    <x v="0"/>
    <x v="5"/>
    <x v="5"/>
    <n v="22940"/>
    <n v="812"/>
    <n v="108225.64"/>
    <n v="21752.47"/>
    <x v="2"/>
  </r>
  <r>
    <x v="0"/>
    <x v="5"/>
    <x v="5"/>
    <n v="23178"/>
    <n v="345"/>
    <n v="55154.46"/>
    <n v="8836.4"/>
    <x v="2"/>
  </r>
  <r>
    <x v="0"/>
    <x v="5"/>
    <x v="5"/>
    <n v="23600"/>
    <n v="1355"/>
    <n v="161351.42000000001"/>
    <n v="32344.97"/>
    <x v="2"/>
  </r>
  <r>
    <x v="0"/>
    <x v="5"/>
    <x v="5"/>
    <n v="23756"/>
    <n v="121"/>
    <n v="22252.7"/>
    <n v="8989.07"/>
    <x v="1"/>
  </r>
  <r>
    <x v="0"/>
    <x v="5"/>
    <x v="5"/>
    <n v="24326"/>
    <n v="105"/>
    <n v="13578.84"/>
    <n v="4324.1499999999996"/>
    <x v="4"/>
  </r>
  <r>
    <x v="1"/>
    <x v="5"/>
    <x v="5"/>
    <n v="12184"/>
    <n v="19"/>
    <n v="2316.19"/>
    <n v="1097.24"/>
    <x v="0"/>
  </r>
  <r>
    <x v="1"/>
    <x v="5"/>
    <x v="5"/>
    <n v="12622"/>
    <n v="15"/>
    <n v="3861.25"/>
    <n v="1795.49"/>
    <x v="1"/>
  </r>
  <r>
    <x v="1"/>
    <x v="5"/>
    <x v="5"/>
    <n v="13527"/>
    <n v="200"/>
    <n v="29848.89"/>
    <n v="5194.91"/>
    <x v="2"/>
  </r>
  <r>
    <x v="1"/>
    <x v="5"/>
    <x v="5"/>
    <n v="13618"/>
    <n v="7"/>
    <n v="2258.86"/>
    <n v="1048.28"/>
    <x v="1"/>
  </r>
  <r>
    <x v="1"/>
    <x v="5"/>
    <x v="5"/>
    <n v="16024"/>
    <n v="168"/>
    <n v="72937.899999999994"/>
    <n v="21465.48"/>
    <x v="3"/>
  </r>
  <r>
    <x v="1"/>
    <x v="5"/>
    <x v="5"/>
    <n v="16650"/>
    <n v="29"/>
    <n v="4165.05"/>
    <n v="2968.98"/>
    <x v="0"/>
  </r>
  <r>
    <x v="1"/>
    <x v="5"/>
    <x v="5"/>
    <n v="17892"/>
    <n v="42"/>
    <n v="5743.43"/>
    <n v="1303.94"/>
    <x v="4"/>
  </r>
  <r>
    <x v="1"/>
    <x v="5"/>
    <x v="5"/>
    <n v="18342"/>
    <n v="12"/>
    <n v="10304.879999999999"/>
    <n v="3297.9"/>
    <x v="3"/>
  </r>
  <r>
    <x v="1"/>
    <x v="5"/>
    <x v="5"/>
    <n v="20177"/>
    <n v="30"/>
    <n v="2887.33"/>
    <n v="1076.73"/>
    <x v="5"/>
  </r>
  <r>
    <x v="1"/>
    <x v="5"/>
    <x v="5"/>
    <n v="21179"/>
    <n v="35"/>
    <n v="3996.68"/>
    <n v="2322.41"/>
    <x v="0"/>
  </r>
  <r>
    <x v="1"/>
    <x v="5"/>
    <x v="5"/>
    <n v="21260"/>
    <n v="31"/>
    <n v="6368.4"/>
    <n v="1760.28"/>
    <x v="4"/>
  </r>
  <r>
    <x v="1"/>
    <x v="5"/>
    <x v="5"/>
    <n v="22317"/>
    <n v="17"/>
    <n v="1582.43"/>
    <n v="672.77"/>
    <x v="5"/>
  </r>
  <r>
    <x v="1"/>
    <x v="5"/>
    <x v="5"/>
    <n v="22940"/>
    <n v="97"/>
    <n v="12097.27"/>
    <n v="3176.52"/>
    <x v="2"/>
  </r>
  <r>
    <x v="1"/>
    <x v="5"/>
    <x v="5"/>
    <n v="23178"/>
    <n v="322"/>
    <n v="62415.3"/>
    <n v="16863.55"/>
    <x v="2"/>
  </r>
  <r>
    <x v="1"/>
    <x v="5"/>
    <x v="5"/>
    <n v="23600"/>
    <n v="600"/>
    <n v="71134.570000000007"/>
    <n v="16764.95"/>
    <x v="2"/>
  </r>
  <r>
    <x v="1"/>
    <x v="5"/>
    <x v="5"/>
    <n v="23756"/>
    <n v="92"/>
    <n v="16136.31"/>
    <n v="6501.74"/>
    <x v="1"/>
  </r>
  <r>
    <x v="1"/>
    <x v="5"/>
    <x v="5"/>
    <n v="24326"/>
    <n v="39"/>
    <n v="5537.98"/>
    <n v="1476.21"/>
    <x v="4"/>
  </r>
  <r>
    <x v="2"/>
    <x v="5"/>
    <x v="5"/>
    <n v="12184"/>
    <n v="93"/>
    <n v="9799.3799999999992"/>
    <n v="5713.75"/>
    <x v="0"/>
  </r>
  <r>
    <x v="2"/>
    <x v="5"/>
    <x v="5"/>
    <n v="12622"/>
    <n v="61"/>
    <n v="13388.54"/>
    <n v="6627.39"/>
    <x v="1"/>
  </r>
  <r>
    <x v="2"/>
    <x v="5"/>
    <x v="5"/>
    <n v="13527"/>
    <n v="395"/>
    <n v="67353.2"/>
    <n v="15424.81"/>
    <x v="2"/>
  </r>
  <r>
    <x v="2"/>
    <x v="5"/>
    <x v="5"/>
    <n v="13618"/>
    <n v="21"/>
    <n v="9027.42"/>
    <n v="4909.4399999999996"/>
    <x v="1"/>
  </r>
  <r>
    <x v="2"/>
    <x v="5"/>
    <x v="5"/>
    <n v="16024"/>
    <n v="294"/>
    <n v="120507.85"/>
    <n v="34768.080000000002"/>
    <x v="3"/>
  </r>
  <r>
    <x v="2"/>
    <x v="5"/>
    <x v="5"/>
    <n v="16650"/>
    <n v="41"/>
    <n v="5354.88"/>
    <n v="3376.41"/>
    <x v="0"/>
  </r>
  <r>
    <x v="2"/>
    <x v="5"/>
    <x v="5"/>
    <n v="17892"/>
    <n v="117"/>
    <n v="17119.439999999999"/>
    <n v="5223.6899999999996"/>
    <x v="4"/>
  </r>
  <r>
    <x v="2"/>
    <x v="5"/>
    <x v="5"/>
    <n v="18342"/>
    <n v="181"/>
    <n v="135499.5"/>
    <n v="46444.27"/>
    <x v="3"/>
  </r>
  <r>
    <x v="2"/>
    <x v="5"/>
    <x v="5"/>
    <n v="20177"/>
    <n v="64"/>
    <n v="5503.83"/>
    <n v="2898.47"/>
    <x v="5"/>
  </r>
  <r>
    <x v="2"/>
    <x v="5"/>
    <x v="5"/>
    <n v="21179"/>
    <n v="44"/>
    <n v="4793.1000000000004"/>
    <n v="3544.13"/>
    <x v="0"/>
  </r>
  <r>
    <x v="2"/>
    <x v="5"/>
    <x v="5"/>
    <n v="21260"/>
    <n v="61"/>
    <n v="10519.61"/>
    <n v="3341.39"/>
    <x v="4"/>
  </r>
  <r>
    <x v="2"/>
    <x v="5"/>
    <x v="5"/>
    <n v="22317"/>
    <n v="33"/>
    <n v="2625.62"/>
    <n v="1349.12"/>
    <x v="5"/>
  </r>
  <r>
    <x v="2"/>
    <x v="5"/>
    <x v="5"/>
    <n v="22940"/>
    <n v="594"/>
    <n v="82929.45"/>
    <n v="22147.38"/>
    <x v="2"/>
  </r>
  <r>
    <x v="2"/>
    <x v="5"/>
    <x v="5"/>
    <n v="23178"/>
    <n v="144"/>
    <n v="27991.01"/>
    <n v="7303.18"/>
    <x v="2"/>
  </r>
  <r>
    <x v="2"/>
    <x v="5"/>
    <x v="5"/>
    <n v="23600"/>
    <n v="912"/>
    <n v="112103.35"/>
    <n v="29584.080000000002"/>
    <x v="2"/>
  </r>
  <r>
    <x v="2"/>
    <x v="5"/>
    <x v="5"/>
    <n v="23756"/>
    <n v="126"/>
    <n v="20598.12"/>
    <n v="13513.71"/>
    <x v="1"/>
  </r>
  <r>
    <x v="2"/>
    <x v="5"/>
    <x v="5"/>
    <n v="24326"/>
    <n v="69"/>
    <n v="9734.5"/>
    <n v="3461.76"/>
    <x v="4"/>
  </r>
  <r>
    <x v="3"/>
    <x v="5"/>
    <x v="5"/>
    <n v="12184"/>
    <n v="62"/>
    <n v="7008.16"/>
    <n v="4405.76"/>
    <x v="0"/>
  </r>
  <r>
    <x v="3"/>
    <x v="5"/>
    <x v="5"/>
    <n v="12622"/>
    <n v="51"/>
    <n v="13374.87"/>
    <n v="7066.95"/>
    <x v="1"/>
  </r>
  <r>
    <x v="3"/>
    <x v="5"/>
    <x v="5"/>
    <n v="13527"/>
    <n v="646"/>
    <n v="111038.73"/>
    <n v="23432.42"/>
    <x v="2"/>
  </r>
  <r>
    <x v="3"/>
    <x v="5"/>
    <x v="5"/>
    <n v="13618"/>
    <n v="9"/>
    <n v="3934.5"/>
    <n v="1584.01"/>
    <x v="1"/>
  </r>
  <r>
    <x v="3"/>
    <x v="5"/>
    <x v="5"/>
    <n v="16024"/>
    <n v="95"/>
    <n v="40213.11"/>
    <n v="11337.91"/>
    <x v="3"/>
  </r>
  <r>
    <x v="3"/>
    <x v="5"/>
    <x v="5"/>
    <n v="16650"/>
    <n v="31"/>
    <n v="5337"/>
    <n v="2808.03"/>
    <x v="0"/>
  </r>
  <r>
    <x v="3"/>
    <x v="5"/>
    <x v="5"/>
    <n v="17892"/>
    <n v="44"/>
    <n v="5972.85"/>
    <n v="1467.84"/>
    <x v="4"/>
  </r>
  <r>
    <x v="3"/>
    <x v="5"/>
    <x v="5"/>
    <n v="18342"/>
    <n v="90"/>
    <n v="69492.02"/>
    <n v="19468.03"/>
    <x v="3"/>
  </r>
  <r>
    <x v="3"/>
    <x v="5"/>
    <x v="5"/>
    <n v="20177"/>
    <n v="72"/>
    <n v="8068.71"/>
    <n v="3255.07"/>
    <x v="5"/>
  </r>
  <r>
    <x v="3"/>
    <x v="5"/>
    <x v="5"/>
    <n v="21179"/>
    <n v="54"/>
    <n v="6733.01"/>
    <n v="4268.47"/>
    <x v="0"/>
  </r>
  <r>
    <x v="3"/>
    <x v="5"/>
    <x v="5"/>
    <n v="21260"/>
    <n v="53"/>
    <n v="10394.200000000001"/>
    <n v="2415"/>
    <x v="4"/>
  </r>
  <r>
    <x v="3"/>
    <x v="5"/>
    <x v="5"/>
    <n v="22317"/>
    <n v="72"/>
    <n v="6944.36"/>
    <n v="2706.2"/>
    <x v="5"/>
  </r>
  <r>
    <x v="3"/>
    <x v="5"/>
    <x v="5"/>
    <n v="22940"/>
    <n v="490"/>
    <n v="58112.38"/>
    <n v="12827.52"/>
    <x v="2"/>
  </r>
  <r>
    <x v="3"/>
    <x v="5"/>
    <x v="5"/>
    <n v="23178"/>
    <n v="161"/>
    <n v="25731.55"/>
    <n v="4820.75"/>
    <x v="2"/>
  </r>
  <r>
    <x v="3"/>
    <x v="5"/>
    <x v="5"/>
    <n v="23600"/>
    <n v="858"/>
    <n v="91568.59"/>
    <n v="24788.71"/>
    <x v="2"/>
  </r>
  <r>
    <x v="3"/>
    <x v="5"/>
    <x v="5"/>
    <n v="23756"/>
    <n v="109"/>
    <n v="16721.060000000001"/>
    <n v="7095.35"/>
    <x v="1"/>
  </r>
  <r>
    <x v="3"/>
    <x v="5"/>
    <x v="5"/>
    <n v="24326"/>
    <n v="144"/>
    <n v="19417.669999999998"/>
    <n v="5208.03"/>
    <x v="4"/>
  </r>
  <r>
    <x v="0"/>
    <x v="5"/>
    <x v="6"/>
    <n v="12184"/>
    <n v="85"/>
    <n v="11575.58"/>
    <n v="4781.28"/>
    <x v="0"/>
  </r>
  <r>
    <x v="0"/>
    <x v="5"/>
    <x v="6"/>
    <n v="12622"/>
    <n v="33"/>
    <n v="10382.6"/>
    <n v="4354.5600000000004"/>
    <x v="1"/>
  </r>
  <r>
    <x v="0"/>
    <x v="5"/>
    <x v="6"/>
    <n v="13527"/>
    <n v="395"/>
    <n v="57808.9"/>
    <n v="9556.66"/>
    <x v="2"/>
  </r>
  <r>
    <x v="0"/>
    <x v="5"/>
    <x v="6"/>
    <n v="13618"/>
    <n v="18"/>
    <n v="5994.53"/>
    <n v="2454.88"/>
    <x v="1"/>
  </r>
  <r>
    <x v="0"/>
    <x v="5"/>
    <x v="6"/>
    <n v="16024"/>
    <n v="328"/>
    <n v="133317.20000000001"/>
    <n v="39370.53"/>
    <x v="3"/>
  </r>
  <r>
    <x v="0"/>
    <x v="5"/>
    <x v="6"/>
    <n v="16650"/>
    <n v="66"/>
    <n v="10190.790000000001"/>
    <n v="4334.22"/>
    <x v="0"/>
  </r>
  <r>
    <x v="0"/>
    <x v="5"/>
    <x v="6"/>
    <n v="17892"/>
    <n v="133"/>
    <n v="20727.189999999999"/>
    <n v="5260.28"/>
    <x v="4"/>
  </r>
  <r>
    <x v="0"/>
    <x v="5"/>
    <x v="6"/>
    <n v="18342"/>
    <n v="176"/>
    <n v="142762.92000000001"/>
    <n v="42585.48"/>
    <x v="3"/>
  </r>
  <r>
    <x v="0"/>
    <x v="5"/>
    <x v="6"/>
    <n v="20177"/>
    <n v="99"/>
    <n v="10411.52"/>
    <n v="3599.83"/>
    <x v="5"/>
  </r>
  <r>
    <x v="0"/>
    <x v="5"/>
    <x v="6"/>
    <n v="21179"/>
    <n v="37"/>
    <n v="4231.78"/>
    <n v="1701.99"/>
    <x v="0"/>
  </r>
  <r>
    <x v="0"/>
    <x v="5"/>
    <x v="6"/>
    <n v="21260"/>
    <n v="78"/>
    <n v="15822.27"/>
    <n v="4413.47"/>
    <x v="4"/>
  </r>
  <r>
    <x v="0"/>
    <x v="5"/>
    <x v="6"/>
    <n v="22317"/>
    <n v="57"/>
    <n v="5163.17"/>
    <n v="2062.7800000000002"/>
    <x v="5"/>
  </r>
  <r>
    <x v="0"/>
    <x v="5"/>
    <x v="6"/>
    <n v="22940"/>
    <n v="859"/>
    <n v="117540.61"/>
    <n v="22166.639999999999"/>
    <x v="2"/>
  </r>
  <r>
    <x v="0"/>
    <x v="5"/>
    <x v="6"/>
    <n v="23178"/>
    <n v="193"/>
    <n v="35215.519999999997"/>
    <n v="5670.56"/>
    <x v="2"/>
  </r>
  <r>
    <x v="0"/>
    <x v="5"/>
    <x v="6"/>
    <n v="23600"/>
    <n v="1062"/>
    <n v="116528.9"/>
    <n v="25257.75"/>
    <x v="2"/>
  </r>
  <r>
    <x v="0"/>
    <x v="5"/>
    <x v="6"/>
    <n v="23756"/>
    <n v="101"/>
    <n v="19556.2"/>
    <n v="10697.53"/>
    <x v="1"/>
  </r>
  <r>
    <x v="0"/>
    <x v="5"/>
    <x v="6"/>
    <n v="24326"/>
    <n v="111"/>
    <n v="16371.12"/>
    <n v="5333.13"/>
    <x v="4"/>
  </r>
  <r>
    <x v="1"/>
    <x v="5"/>
    <x v="6"/>
    <n v="12184"/>
    <n v="26"/>
    <n v="3676.81"/>
    <n v="1709.17"/>
    <x v="0"/>
  </r>
  <r>
    <x v="1"/>
    <x v="5"/>
    <x v="6"/>
    <n v="12622"/>
    <n v="11"/>
    <n v="3164.44"/>
    <n v="1492.73"/>
    <x v="1"/>
  </r>
  <r>
    <x v="1"/>
    <x v="5"/>
    <x v="6"/>
    <n v="13527"/>
    <n v="229"/>
    <n v="37715.620000000003"/>
    <n v="6661.16"/>
    <x v="2"/>
  </r>
  <r>
    <x v="1"/>
    <x v="5"/>
    <x v="6"/>
    <n v="13618"/>
    <n v="3"/>
    <n v="1160.3"/>
    <n v="451.04"/>
    <x v="1"/>
  </r>
  <r>
    <x v="1"/>
    <x v="5"/>
    <x v="6"/>
    <n v="16024"/>
    <n v="229"/>
    <n v="89967.24"/>
    <n v="24295.25"/>
    <x v="3"/>
  </r>
  <r>
    <x v="1"/>
    <x v="5"/>
    <x v="6"/>
    <n v="16650"/>
    <n v="34"/>
    <n v="5376.63"/>
    <n v="2970.56"/>
    <x v="0"/>
  </r>
  <r>
    <x v="1"/>
    <x v="5"/>
    <x v="6"/>
    <n v="17892"/>
    <n v="77"/>
    <n v="10311.209999999999"/>
    <n v="2172.15"/>
    <x v="4"/>
  </r>
  <r>
    <x v="1"/>
    <x v="5"/>
    <x v="6"/>
    <n v="18342"/>
    <n v="12"/>
    <n v="10975.79"/>
    <n v="3678.06"/>
    <x v="3"/>
  </r>
  <r>
    <x v="1"/>
    <x v="5"/>
    <x v="6"/>
    <n v="20177"/>
    <n v="20"/>
    <n v="2004.03"/>
    <n v="673.19"/>
    <x v="5"/>
  </r>
  <r>
    <x v="1"/>
    <x v="5"/>
    <x v="6"/>
    <n v="21179"/>
    <n v="52"/>
    <n v="6335.02"/>
    <n v="3882.03"/>
    <x v="0"/>
  </r>
  <r>
    <x v="1"/>
    <x v="5"/>
    <x v="6"/>
    <n v="21260"/>
    <n v="31"/>
    <n v="6225.55"/>
    <n v="1385.87"/>
    <x v="4"/>
  </r>
  <r>
    <x v="1"/>
    <x v="5"/>
    <x v="6"/>
    <n v="22317"/>
    <n v="12"/>
    <n v="953.13"/>
    <n v="461.92"/>
    <x v="5"/>
  </r>
  <r>
    <x v="1"/>
    <x v="5"/>
    <x v="6"/>
    <n v="22940"/>
    <n v="199"/>
    <n v="24977.42"/>
    <n v="7077.89"/>
    <x v="2"/>
  </r>
  <r>
    <x v="1"/>
    <x v="5"/>
    <x v="6"/>
    <n v="23178"/>
    <n v="298"/>
    <n v="50530.98"/>
    <n v="12330.72"/>
    <x v="2"/>
  </r>
  <r>
    <x v="1"/>
    <x v="5"/>
    <x v="6"/>
    <n v="23600"/>
    <n v="704"/>
    <n v="72344.399999999994"/>
    <n v="18271.84"/>
    <x v="2"/>
  </r>
  <r>
    <x v="1"/>
    <x v="5"/>
    <x v="6"/>
    <n v="23756"/>
    <n v="78"/>
    <n v="13854.13"/>
    <n v="6258.98"/>
    <x v="1"/>
  </r>
  <r>
    <x v="1"/>
    <x v="5"/>
    <x v="6"/>
    <n v="24326"/>
    <n v="21"/>
    <n v="2822.78"/>
    <n v="883.2"/>
    <x v="4"/>
  </r>
  <r>
    <x v="2"/>
    <x v="5"/>
    <x v="6"/>
    <n v="12184"/>
    <n v="99"/>
    <n v="15583.56"/>
    <n v="11107.1"/>
    <x v="0"/>
  </r>
  <r>
    <x v="2"/>
    <x v="5"/>
    <x v="6"/>
    <n v="12622"/>
    <n v="47"/>
    <n v="12641.35"/>
    <n v="6231.98"/>
    <x v="1"/>
  </r>
  <r>
    <x v="2"/>
    <x v="5"/>
    <x v="6"/>
    <n v="13527"/>
    <n v="197"/>
    <n v="34127.67"/>
    <n v="7235.66"/>
    <x v="2"/>
  </r>
  <r>
    <x v="2"/>
    <x v="5"/>
    <x v="6"/>
    <n v="13618"/>
    <n v="22"/>
    <n v="8908.57"/>
    <n v="4353.8900000000003"/>
    <x v="1"/>
  </r>
  <r>
    <x v="2"/>
    <x v="5"/>
    <x v="6"/>
    <n v="16024"/>
    <n v="329"/>
    <n v="159779.64000000001"/>
    <n v="40333.96"/>
    <x v="3"/>
  </r>
  <r>
    <x v="2"/>
    <x v="5"/>
    <x v="6"/>
    <n v="16650"/>
    <n v="32"/>
    <n v="4831.09"/>
    <n v="3537.79"/>
    <x v="0"/>
  </r>
  <r>
    <x v="2"/>
    <x v="5"/>
    <x v="6"/>
    <n v="17892"/>
    <n v="72"/>
    <n v="8966.86"/>
    <n v="2720.83"/>
    <x v="4"/>
  </r>
  <r>
    <x v="2"/>
    <x v="5"/>
    <x v="6"/>
    <n v="18342"/>
    <n v="76"/>
    <n v="65493.43"/>
    <n v="21092.6"/>
    <x v="3"/>
  </r>
  <r>
    <x v="2"/>
    <x v="5"/>
    <x v="6"/>
    <n v="20177"/>
    <n v="89"/>
    <n v="9012.5300000000007"/>
    <n v="4739.22"/>
    <x v="5"/>
  </r>
  <r>
    <x v="2"/>
    <x v="5"/>
    <x v="6"/>
    <n v="21179"/>
    <n v="48"/>
    <n v="5775.72"/>
    <n v="3358.44"/>
    <x v="0"/>
  </r>
  <r>
    <x v="2"/>
    <x v="5"/>
    <x v="6"/>
    <n v="21260"/>
    <n v="24"/>
    <n v="4606.97"/>
    <n v="1284.8800000000001"/>
    <x v="4"/>
  </r>
  <r>
    <x v="2"/>
    <x v="5"/>
    <x v="6"/>
    <n v="22317"/>
    <n v="43"/>
    <n v="4444.24"/>
    <n v="1758.4"/>
    <x v="5"/>
  </r>
  <r>
    <x v="2"/>
    <x v="5"/>
    <x v="6"/>
    <n v="22940"/>
    <n v="322"/>
    <n v="41699.449999999997"/>
    <n v="10985.68"/>
    <x v="2"/>
  </r>
  <r>
    <x v="2"/>
    <x v="5"/>
    <x v="6"/>
    <n v="23178"/>
    <n v="124"/>
    <n v="21081.13"/>
    <n v="5027.13"/>
    <x v="2"/>
  </r>
  <r>
    <x v="2"/>
    <x v="5"/>
    <x v="6"/>
    <n v="23600"/>
    <n v="890"/>
    <n v="90191.1"/>
    <n v="28807.72"/>
    <x v="2"/>
  </r>
  <r>
    <x v="2"/>
    <x v="5"/>
    <x v="6"/>
    <n v="23756"/>
    <n v="75"/>
    <n v="14353.26"/>
    <n v="9019.93"/>
    <x v="1"/>
  </r>
  <r>
    <x v="2"/>
    <x v="5"/>
    <x v="6"/>
    <n v="24326"/>
    <n v="69"/>
    <n v="9796.01"/>
    <n v="3073.97"/>
    <x v="4"/>
  </r>
  <r>
    <x v="3"/>
    <x v="5"/>
    <x v="6"/>
    <n v="12184"/>
    <n v="103"/>
    <n v="11266.86"/>
    <n v="7258.41"/>
    <x v="0"/>
  </r>
  <r>
    <x v="3"/>
    <x v="5"/>
    <x v="6"/>
    <n v="12622"/>
    <n v="26"/>
    <n v="5962.25"/>
    <n v="3017.42"/>
    <x v="1"/>
  </r>
  <r>
    <x v="3"/>
    <x v="5"/>
    <x v="6"/>
    <n v="13527"/>
    <n v="311"/>
    <n v="45774.17"/>
    <n v="10624.28"/>
    <x v="2"/>
  </r>
  <r>
    <x v="3"/>
    <x v="5"/>
    <x v="6"/>
    <n v="13618"/>
    <n v="8"/>
    <n v="2909.19"/>
    <n v="1385.17"/>
    <x v="1"/>
  </r>
  <r>
    <x v="3"/>
    <x v="5"/>
    <x v="6"/>
    <n v="16024"/>
    <n v="135"/>
    <n v="55158.48"/>
    <n v="13744.63"/>
    <x v="3"/>
  </r>
  <r>
    <x v="3"/>
    <x v="5"/>
    <x v="6"/>
    <n v="16650"/>
    <n v="62"/>
    <n v="8780.44"/>
    <n v="5286.53"/>
    <x v="0"/>
  </r>
  <r>
    <x v="3"/>
    <x v="5"/>
    <x v="6"/>
    <n v="17892"/>
    <n v="97"/>
    <n v="14682.9"/>
    <n v="3574.93"/>
    <x v="4"/>
  </r>
  <r>
    <x v="3"/>
    <x v="5"/>
    <x v="6"/>
    <n v="18342"/>
    <n v="121"/>
    <n v="92983.89"/>
    <n v="21936.639999999999"/>
    <x v="3"/>
  </r>
  <r>
    <x v="3"/>
    <x v="5"/>
    <x v="6"/>
    <n v="20177"/>
    <n v="37"/>
    <n v="3878.59"/>
    <n v="1457.39"/>
    <x v="5"/>
  </r>
  <r>
    <x v="3"/>
    <x v="5"/>
    <x v="6"/>
    <n v="21179"/>
    <n v="24"/>
    <n v="2677.27"/>
    <n v="1502.28"/>
    <x v="0"/>
  </r>
  <r>
    <x v="3"/>
    <x v="5"/>
    <x v="6"/>
    <n v="21260"/>
    <n v="57"/>
    <n v="11066.66"/>
    <n v="2897.12"/>
    <x v="4"/>
  </r>
  <r>
    <x v="3"/>
    <x v="5"/>
    <x v="6"/>
    <n v="22317"/>
    <n v="83"/>
    <n v="6360.34"/>
    <n v="2042.39"/>
    <x v="5"/>
  </r>
  <r>
    <x v="3"/>
    <x v="5"/>
    <x v="6"/>
    <n v="22940"/>
    <n v="311"/>
    <n v="36379.040000000001"/>
    <n v="8393.5300000000007"/>
    <x v="2"/>
  </r>
  <r>
    <x v="3"/>
    <x v="5"/>
    <x v="6"/>
    <n v="23178"/>
    <n v="290"/>
    <n v="50623.56"/>
    <n v="9169.69"/>
    <x v="2"/>
  </r>
  <r>
    <x v="3"/>
    <x v="5"/>
    <x v="6"/>
    <n v="23600"/>
    <n v="1312"/>
    <n v="130069.43"/>
    <n v="33667.75"/>
    <x v="2"/>
  </r>
  <r>
    <x v="3"/>
    <x v="5"/>
    <x v="6"/>
    <n v="23756"/>
    <n v="98"/>
    <n v="15516.54"/>
    <n v="7343.14"/>
    <x v="1"/>
  </r>
  <r>
    <x v="3"/>
    <x v="5"/>
    <x v="6"/>
    <n v="24326"/>
    <n v="57"/>
    <n v="8119.47"/>
    <n v="2121.48"/>
    <x v="4"/>
  </r>
  <r>
    <x v="0"/>
    <x v="5"/>
    <x v="7"/>
    <n v="12184"/>
    <n v="81"/>
    <n v="9145.3700000000008"/>
    <n v="3869.22"/>
    <x v="0"/>
  </r>
  <r>
    <x v="0"/>
    <x v="5"/>
    <x v="7"/>
    <n v="12622"/>
    <n v="33"/>
    <n v="8976.52"/>
    <n v="4676.76"/>
    <x v="1"/>
  </r>
  <r>
    <x v="0"/>
    <x v="5"/>
    <x v="7"/>
    <n v="13527"/>
    <n v="792"/>
    <n v="135087.28"/>
    <n v="28349.55"/>
    <x v="2"/>
  </r>
  <r>
    <x v="0"/>
    <x v="5"/>
    <x v="7"/>
    <n v="13618"/>
    <n v="13"/>
    <n v="5300.71"/>
    <n v="2404.2600000000002"/>
    <x v="1"/>
  </r>
  <r>
    <x v="0"/>
    <x v="5"/>
    <x v="7"/>
    <n v="16024"/>
    <n v="124"/>
    <n v="51385.55"/>
    <n v="16247.65"/>
    <x v="3"/>
  </r>
  <r>
    <x v="0"/>
    <x v="5"/>
    <x v="7"/>
    <n v="16650"/>
    <n v="64"/>
    <n v="9719.99"/>
    <n v="5289.22"/>
    <x v="0"/>
  </r>
  <r>
    <x v="0"/>
    <x v="5"/>
    <x v="7"/>
    <n v="17892"/>
    <n v="74"/>
    <n v="9984.18"/>
    <n v="2510.0300000000002"/>
    <x v="4"/>
  </r>
  <r>
    <x v="0"/>
    <x v="5"/>
    <x v="7"/>
    <n v="18342"/>
    <n v="199"/>
    <n v="156475.37"/>
    <n v="45940.74"/>
    <x v="3"/>
  </r>
  <r>
    <x v="0"/>
    <x v="5"/>
    <x v="7"/>
    <n v="20177"/>
    <n v="87"/>
    <n v="8622.19"/>
    <n v="3171.31"/>
    <x v="5"/>
  </r>
  <r>
    <x v="0"/>
    <x v="5"/>
    <x v="7"/>
    <n v="21179"/>
    <n v="29"/>
    <n v="4011.52"/>
    <n v="2010.42"/>
    <x v="0"/>
  </r>
  <r>
    <x v="0"/>
    <x v="5"/>
    <x v="7"/>
    <n v="21260"/>
    <n v="86"/>
    <n v="17430.45"/>
    <n v="4760.2"/>
    <x v="4"/>
  </r>
  <r>
    <x v="0"/>
    <x v="5"/>
    <x v="7"/>
    <n v="22317"/>
    <n v="50"/>
    <n v="4759.83"/>
    <n v="1962.68"/>
    <x v="5"/>
  </r>
  <r>
    <x v="0"/>
    <x v="5"/>
    <x v="7"/>
    <n v="22940"/>
    <n v="948"/>
    <n v="121259.11"/>
    <n v="19782.72"/>
    <x v="2"/>
  </r>
  <r>
    <x v="0"/>
    <x v="5"/>
    <x v="7"/>
    <n v="23178"/>
    <n v="282"/>
    <n v="51431.29"/>
    <n v="11135.27"/>
    <x v="2"/>
  </r>
  <r>
    <x v="0"/>
    <x v="5"/>
    <x v="7"/>
    <n v="23600"/>
    <n v="1318"/>
    <n v="155039.45000000001"/>
    <n v="34874.910000000003"/>
    <x v="2"/>
  </r>
  <r>
    <x v="0"/>
    <x v="5"/>
    <x v="7"/>
    <n v="23756"/>
    <n v="116"/>
    <n v="22279.29"/>
    <n v="11157.15"/>
    <x v="1"/>
  </r>
  <r>
    <x v="0"/>
    <x v="5"/>
    <x v="7"/>
    <n v="24326"/>
    <n v="106"/>
    <n v="15439.75"/>
    <n v="5020.2700000000004"/>
    <x v="4"/>
  </r>
  <r>
    <x v="1"/>
    <x v="5"/>
    <x v="7"/>
    <n v="12184"/>
    <n v="32"/>
    <n v="4353.5600000000004"/>
    <n v="1908.19"/>
    <x v="0"/>
  </r>
  <r>
    <x v="1"/>
    <x v="5"/>
    <x v="7"/>
    <n v="12622"/>
    <n v="15"/>
    <n v="4343.8900000000003"/>
    <n v="1514.21"/>
    <x v="1"/>
  </r>
  <r>
    <x v="1"/>
    <x v="5"/>
    <x v="7"/>
    <n v="13527"/>
    <n v="334"/>
    <n v="52558.11"/>
    <n v="8661"/>
    <x v="2"/>
  </r>
  <r>
    <x v="1"/>
    <x v="5"/>
    <x v="7"/>
    <n v="13618"/>
    <n v="8"/>
    <n v="2842.5"/>
    <n v="1333.76"/>
    <x v="1"/>
  </r>
  <r>
    <x v="1"/>
    <x v="5"/>
    <x v="7"/>
    <n v="16024"/>
    <n v="97"/>
    <n v="37598.75"/>
    <n v="12577.97"/>
    <x v="3"/>
  </r>
  <r>
    <x v="1"/>
    <x v="5"/>
    <x v="7"/>
    <n v="16650"/>
    <n v="29"/>
    <n v="3990.61"/>
    <n v="2287.0700000000002"/>
    <x v="0"/>
  </r>
  <r>
    <x v="1"/>
    <x v="5"/>
    <x v="7"/>
    <n v="17892"/>
    <n v="43"/>
    <n v="6355.11"/>
    <n v="1333.53"/>
    <x v="4"/>
  </r>
  <r>
    <x v="1"/>
    <x v="5"/>
    <x v="7"/>
    <n v="18342"/>
    <n v="14"/>
    <n v="13336.39"/>
    <n v="4209.0200000000004"/>
    <x v="3"/>
  </r>
  <r>
    <x v="1"/>
    <x v="5"/>
    <x v="7"/>
    <n v="20177"/>
    <n v="12"/>
    <n v="1362.32"/>
    <n v="532.91999999999996"/>
    <x v="5"/>
  </r>
  <r>
    <x v="1"/>
    <x v="5"/>
    <x v="7"/>
    <n v="21179"/>
    <n v="46"/>
    <n v="5462.86"/>
    <n v="2761.83"/>
    <x v="0"/>
  </r>
  <r>
    <x v="1"/>
    <x v="5"/>
    <x v="7"/>
    <n v="21260"/>
    <n v="52"/>
    <n v="10464.82"/>
    <n v="2161.1799999999998"/>
    <x v="4"/>
  </r>
  <r>
    <x v="1"/>
    <x v="5"/>
    <x v="7"/>
    <n v="22317"/>
    <n v="13"/>
    <n v="1317.07"/>
    <n v="686.17"/>
    <x v="5"/>
  </r>
  <r>
    <x v="1"/>
    <x v="5"/>
    <x v="7"/>
    <n v="22940"/>
    <n v="201"/>
    <n v="26087.09"/>
    <n v="7849.36"/>
    <x v="2"/>
  </r>
  <r>
    <x v="1"/>
    <x v="5"/>
    <x v="7"/>
    <n v="23178"/>
    <n v="156"/>
    <n v="30069.77"/>
    <n v="7066.44"/>
    <x v="2"/>
  </r>
  <r>
    <x v="1"/>
    <x v="5"/>
    <x v="7"/>
    <n v="23600"/>
    <n v="523"/>
    <n v="54086.559999999998"/>
    <n v="15448.82"/>
    <x v="2"/>
  </r>
  <r>
    <x v="1"/>
    <x v="5"/>
    <x v="7"/>
    <n v="23756"/>
    <n v="45"/>
    <n v="7775.55"/>
    <n v="3113.02"/>
    <x v="1"/>
  </r>
  <r>
    <x v="1"/>
    <x v="5"/>
    <x v="7"/>
    <n v="24326"/>
    <n v="32"/>
    <n v="4437.93"/>
    <n v="1408.22"/>
    <x v="4"/>
  </r>
  <r>
    <x v="2"/>
    <x v="5"/>
    <x v="7"/>
    <n v="12184"/>
    <n v="68"/>
    <n v="9314.0400000000009"/>
    <n v="6674.63"/>
    <x v="0"/>
  </r>
  <r>
    <x v="2"/>
    <x v="5"/>
    <x v="7"/>
    <n v="12622"/>
    <n v="23"/>
    <n v="5129.4799999999996"/>
    <n v="3357.49"/>
    <x v="1"/>
  </r>
  <r>
    <x v="2"/>
    <x v="5"/>
    <x v="7"/>
    <n v="13527"/>
    <n v="398"/>
    <n v="66515.45"/>
    <n v="17169.97"/>
    <x v="2"/>
  </r>
  <r>
    <x v="2"/>
    <x v="5"/>
    <x v="7"/>
    <n v="13618"/>
    <n v="12"/>
    <n v="4418.6099999999997"/>
    <n v="2682.3"/>
    <x v="1"/>
  </r>
  <r>
    <x v="2"/>
    <x v="5"/>
    <x v="7"/>
    <n v="16024"/>
    <n v="208"/>
    <n v="93701.94"/>
    <n v="23621.32"/>
    <x v="3"/>
  </r>
  <r>
    <x v="2"/>
    <x v="5"/>
    <x v="7"/>
    <n v="16650"/>
    <n v="22"/>
    <n v="3320.21"/>
    <n v="1976.64"/>
    <x v="0"/>
  </r>
  <r>
    <x v="2"/>
    <x v="5"/>
    <x v="7"/>
    <n v="17892"/>
    <n v="113"/>
    <n v="17759.45"/>
    <n v="5644.97"/>
    <x v="4"/>
  </r>
  <r>
    <x v="2"/>
    <x v="5"/>
    <x v="7"/>
    <n v="18342"/>
    <n v="138"/>
    <n v="119194.5"/>
    <n v="40556.410000000003"/>
    <x v="3"/>
  </r>
  <r>
    <x v="2"/>
    <x v="5"/>
    <x v="7"/>
    <n v="20177"/>
    <n v="33"/>
    <n v="3620.48"/>
    <n v="1600.62"/>
    <x v="5"/>
  </r>
  <r>
    <x v="2"/>
    <x v="5"/>
    <x v="7"/>
    <n v="21179"/>
    <n v="64"/>
    <n v="9588.09"/>
    <n v="7459.22"/>
    <x v="0"/>
  </r>
  <r>
    <x v="2"/>
    <x v="5"/>
    <x v="7"/>
    <n v="21260"/>
    <n v="52"/>
    <n v="9389.48"/>
    <n v="2779.95"/>
    <x v="4"/>
  </r>
  <r>
    <x v="2"/>
    <x v="5"/>
    <x v="7"/>
    <n v="22317"/>
    <n v="45"/>
    <n v="3667.93"/>
    <n v="1895.31"/>
    <x v="5"/>
  </r>
  <r>
    <x v="2"/>
    <x v="5"/>
    <x v="7"/>
    <n v="22940"/>
    <n v="490"/>
    <n v="63058.559999999998"/>
    <n v="14236.98"/>
    <x v="2"/>
  </r>
  <r>
    <x v="2"/>
    <x v="5"/>
    <x v="7"/>
    <n v="23178"/>
    <n v="227"/>
    <n v="44863.91"/>
    <n v="9962.34"/>
    <x v="2"/>
  </r>
  <r>
    <x v="2"/>
    <x v="5"/>
    <x v="7"/>
    <n v="23600"/>
    <n v="513"/>
    <n v="54254.35"/>
    <n v="13637.43"/>
    <x v="2"/>
  </r>
  <r>
    <x v="2"/>
    <x v="5"/>
    <x v="7"/>
    <n v="23756"/>
    <n v="93"/>
    <n v="16781.53"/>
    <n v="9293.2800000000007"/>
    <x v="1"/>
  </r>
  <r>
    <x v="2"/>
    <x v="5"/>
    <x v="7"/>
    <n v="24326"/>
    <n v="71"/>
    <n v="11336.06"/>
    <n v="3357.85"/>
    <x v="4"/>
  </r>
  <r>
    <x v="3"/>
    <x v="5"/>
    <x v="7"/>
    <n v="12184"/>
    <n v="73"/>
    <n v="8045.44"/>
    <n v="4082.17"/>
    <x v="0"/>
  </r>
  <r>
    <x v="3"/>
    <x v="5"/>
    <x v="7"/>
    <n v="12622"/>
    <n v="56"/>
    <n v="16392.82"/>
    <n v="8445.18"/>
    <x v="1"/>
  </r>
  <r>
    <x v="3"/>
    <x v="5"/>
    <x v="7"/>
    <n v="13527"/>
    <n v="345"/>
    <n v="54632.33"/>
    <n v="11615.1"/>
    <x v="2"/>
  </r>
  <r>
    <x v="3"/>
    <x v="5"/>
    <x v="7"/>
    <n v="13618"/>
    <n v="8"/>
    <n v="3417.64"/>
    <n v="1433.45"/>
    <x v="1"/>
  </r>
  <r>
    <x v="3"/>
    <x v="5"/>
    <x v="7"/>
    <n v="16024"/>
    <n v="204"/>
    <n v="93745.52"/>
    <n v="26488.61"/>
    <x v="3"/>
  </r>
  <r>
    <x v="3"/>
    <x v="5"/>
    <x v="7"/>
    <n v="16650"/>
    <n v="41"/>
    <n v="7247.89"/>
    <n v="4020.74"/>
    <x v="0"/>
  </r>
  <r>
    <x v="3"/>
    <x v="5"/>
    <x v="7"/>
    <n v="17892"/>
    <n v="97"/>
    <n v="13745.25"/>
    <n v="3421.69"/>
    <x v="4"/>
  </r>
  <r>
    <x v="3"/>
    <x v="5"/>
    <x v="7"/>
    <n v="18342"/>
    <n v="96"/>
    <n v="81591.429999999993"/>
    <n v="18499.419999999998"/>
    <x v="3"/>
  </r>
  <r>
    <x v="3"/>
    <x v="5"/>
    <x v="7"/>
    <n v="20177"/>
    <n v="76"/>
    <n v="8884.66"/>
    <n v="3524.08"/>
    <x v="5"/>
  </r>
  <r>
    <x v="3"/>
    <x v="5"/>
    <x v="7"/>
    <n v="21179"/>
    <n v="41"/>
    <n v="4167.5"/>
    <n v="2147.33"/>
    <x v="0"/>
  </r>
  <r>
    <x v="3"/>
    <x v="5"/>
    <x v="7"/>
    <n v="21260"/>
    <n v="73"/>
    <n v="13506.13"/>
    <n v="3347.51"/>
    <x v="4"/>
  </r>
  <r>
    <x v="3"/>
    <x v="5"/>
    <x v="7"/>
    <n v="22317"/>
    <n v="46"/>
    <n v="4541.7299999999996"/>
    <n v="1706.92"/>
    <x v="5"/>
  </r>
  <r>
    <x v="3"/>
    <x v="5"/>
    <x v="7"/>
    <n v="22940"/>
    <n v="650"/>
    <n v="85059.09"/>
    <n v="18824.12"/>
    <x v="2"/>
  </r>
  <r>
    <x v="3"/>
    <x v="5"/>
    <x v="7"/>
    <n v="23178"/>
    <n v="221"/>
    <n v="41627.08"/>
    <n v="9899.3799999999992"/>
    <x v="2"/>
  </r>
  <r>
    <x v="3"/>
    <x v="5"/>
    <x v="7"/>
    <n v="23600"/>
    <n v="1201"/>
    <n v="133896.76999999999"/>
    <n v="36238.69"/>
    <x v="2"/>
  </r>
  <r>
    <x v="3"/>
    <x v="5"/>
    <x v="7"/>
    <n v="23756"/>
    <n v="98"/>
    <n v="14699.68"/>
    <n v="7592.95"/>
    <x v="1"/>
  </r>
  <r>
    <x v="3"/>
    <x v="5"/>
    <x v="7"/>
    <n v="24326"/>
    <n v="146"/>
    <n v="19712.97"/>
    <n v="5026.32"/>
    <x v="4"/>
  </r>
  <r>
    <x v="0"/>
    <x v="5"/>
    <x v="8"/>
    <n v="12184"/>
    <n v="43"/>
    <n v="5752.69"/>
    <n v="2518.81"/>
    <x v="0"/>
  </r>
  <r>
    <x v="0"/>
    <x v="5"/>
    <x v="8"/>
    <n v="12622"/>
    <n v="41"/>
    <n v="9091.94"/>
    <n v="4453.78"/>
    <x v="1"/>
  </r>
  <r>
    <x v="0"/>
    <x v="5"/>
    <x v="8"/>
    <n v="13527"/>
    <n v="614"/>
    <n v="91011.75"/>
    <n v="17988.91"/>
    <x v="2"/>
  </r>
  <r>
    <x v="0"/>
    <x v="5"/>
    <x v="8"/>
    <n v="13618"/>
    <n v="20"/>
    <n v="6406.8"/>
    <n v="3061.83"/>
    <x v="1"/>
  </r>
  <r>
    <x v="0"/>
    <x v="5"/>
    <x v="8"/>
    <n v="16024"/>
    <n v="160"/>
    <n v="61393.65"/>
    <n v="16513.88"/>
    <x v="3"/>
  </r>
  <r>
    <x v="0"/>
    <x v="5"/>
    <x v="8"/>
    <n v="16650"/>
    <n v="30"/>
    <n v="4068.28"/>
    <n v="1767.39"/>
    <x v="0"/>
  </r>
  <r>
    <x v="0"/>
    <x v="5"/>
    <x v="8"/>
    <n v="17892"/>
    <n v="159"/>
    <n v="22902.83"/>
    <n v="5674.58"/>
    <x v="4"/>
  </r>
  <r>
    <x v="0"/>
    <x v="5"/>
    <x v="8"/>
    <n v="18342"/>
    <n v="134"/>
    <n v="101828.21"/>
    <n v="29086.99"/>
    <x v="3"/>
  </r>
  <r>
    <x v="0"/>
    <x v="5"/>
    <x v="8"/>
    <n v="20177"/>
    <n v="140"/>
    <n v="14158.63"/>
    <n v="5810.58"/>
    <x v="5"/>
  </r>
  <r>
    <x v="0"/>
    <x v="5"/>
    <x v="8"/>
    <n v="21179"/>
    <n v="82"/>
    <n v="10074.620000000001"/>
    <n v="5046.7299999999996"/>
    <x v="0"/>
  </r>
  <r>
    <x v="0"/>
    <x v="5"/>
    <x v="8"/>
    <n v="21260"/>
    <n v="52"/>
    <n v="10351.68"/>
    <n v="2917.37"/>
    <x v="4"/>
  </r>
  <r>
    <x v="0"/>
    <x v="5"/>
    <x v="8"/>
    <n v="22317"/>
    <n v="104"/>
    <n v="9370.07"/>
    <n v="3393.06"/>
    <x v="5"/>
  </r>
  <r>
    <x v="0"/>
    <x v="5"/>
    <x v="8"/>
    <n v="22940"/>
    <n v="443"/>
    <n v="52398.19"/>
    <n v="8715.67"/>
    <x v="2"/>
  </r>
  <r>
    <x v="0"/>
    <x v="5"/>
    <x v="8"/>
    <n v="23178"/>
    <n v="323"/>
    <n v="53362.09"/>
    <n v="10742.73"/>
    <x v="2"/>
  </r>
  <r>
    <x v="0"/>
    <x v="5"/>
    <x v="8"/>
    <n v="23600"/>
    <n v="1302"/>
    <n v="154776.9"/>
    <n v="35496.32"/>
    <x v="2"/>
  </r>
  <r>
    <x v="0"/>
    <x v="5"/>
    <x v="8"/>
    <n v="23756"/>
    <n v="139"/>
    <n v="27743.01"/>
    <n v="13551.52"/>
    <x v="1"/>
  </r>
  <r>
    <x v="0"/>
    <x v="5"/>
    <x v="8"/>
    <n v="24326"/>
    <n v="153"/>
    <n v="20692.7"/>
    <n v="5572"/>
    <x v="4"/>
  </r>
  <r>
    <x v="1"/>
    <x v="5"/>
    <x v="8"/>
    <n v="12184"/>
    <n v="19"/>
    <n v="1928.39"/>
    <n v="940.54"/>
    <x v="0"/>
  </r>
  <r>
    <x v="1"/>
    <x v="5"/>
    <x v="8"/>
    <n v="12622"/>
    <n v="12"/>
    <n v="3232.31"/>
    <n v="1311.03"/>
    <x v="1"/>
  </r>
  <r>
    <x v="1"/>
    <x v="5"/>
    <x v="8"/>
    <n v="13527"/>
    <n v="360"/>
    <n v="55785.85"/>
    <n v="8388.83"/>
    <x v="2"/>
  </r>
  <r>
    <x v="1"/>
    <x v="5"/>
    <x v="8"/>
    <n v="13618"/>
    <n v="10"/>
    <n v="3344.94"/>
    <n v="1608.79"/>
    <x v="1"/>
  </r>
  <r>
    <x v="1"/>
    <x v="5"/>
    <x v="8"/>
    <n v="16024"/>
    <n v="106"/>
    <n v="43703.839999999997"/>
    <n v="12340.89"/>
    <x v="3"/>
  </r>
  <r>
    <x v="1"/>
    <x v="5"/>
    <x v="8"/>
    <n v="16650"/>
    <n v="15"/>
    <n v="2799.39"/>
    <n v="1643.78"/>
    <x v="0"/>
  </r>
  <r>
    <x v="1"/>
    <x v="5"/>
    <x v="8"/>
    <n v="17892"/>
    <n v="41"/>
    <n v="6265.25"/>
    <n v="1384.25"/>
    <x v="4"/>
  </r>
  <r>
    <x v="1"/>
    <x v="5"/>
    <x v="8"/>
    <n v="18342"/>
    <n v="27"/>
    <n v="21438.53"/>
    <n v="6486.99"/>
    <x v="3"/>
  </r>
  <r>
    <x v="1"/>
    <x v="5"/>
    <x v="8"/>
    <n v="20177"/>
    <n v="31"/>
    <n v="2782.59"/>
    <n v="1214.0899999999999"/>
    <x v="5"/>
  </r>
  <r>
    <x v="1"/>
    <x v="5"/>
    <x v="8"/>
    <n v="21179"/>
    <n v="41"/>
    <n v="4615.05"/>
    <n v="2404.54"/>
    <x v="0"/>
  </r>
  <r>
    <x v="1"/>
    <x v="5"/>
    <x v="8"/>
    <n v="21260"/>
    <n v="45"/>
    <n v="8468.9699999999993"/>
    <n v="2326.83"/>
    <x v="4"/>
  </r>
  <r>
    <x v="1"/>
    <x v="5"/>
    <x v="8"/>
    <n v="22317"/>
    <n v="7"/>
    <n v="651.78"/>
    <n v="302.31"/>
    <x v="5"/>
  </r>
  <r>
    <x v="1"/>
    <x v="5"/>
    <x v="8"/>
    <n v="22940"/>
    <n v="205"/>
    <n v="26241.77"/>
    <n v="8022.5"/>
    <x v="2"/>
  </r>
  <r>
    <x v="1"/>
    <x v="5"/>
    <x v="8"/>
    <n v="23178"/>
    <n v="253"/>
    <n v="41043.440000000002"/>
    <n v="10578.11"/>
    <x v="2"/>
  </r>
  <r>
    <x v="1"/>
    <x v="5"/>
    <x v="8"/>
    <n v="23600"/>
    <n v="536"/>
    <n v="61166.559999999998"/>
    <n v="15960.05"/>
    <x v="2"/>
  </r>
  <r>
    <x v="1"/>
    <x v="5"/>
    <x v="8"/>
    <n v="23756"/>
    <n v="87"/>
    <n v="17319.47"/>
    <n v="8056"/>
    <x v="1"/>
  </r>
  <r>
    <x v="1"/>
    <x v="5"/>
    <x v="8"/>
    <n v="24326"/>
    <n v="34"/>
    <n v="4871.17"/>
    <n v="1573.28"/>
    <x v="4"/>
  </r>
  <r>
    <x v="2"/>
    <x v="5"/>
    <x v="8"/>
    <n v="12184"/>
    <n v="92"/>
    <n v="14966.12"/>
    <n v="10419.33"/>
    <x v="0"/>
  </r>
  <r>
    <x v="2"/>
    <x v="5"/>
    <x v="8"/>
    <n v="12622"/>
    <n v="46"/>
    <n v="13455.94"/>
    <n v="8611.24"/>
    <x v="1"/>
  </r>
  <r>
    <x v="2"/>
    <x v="5"/>
    <x v="8"/>
    <n v="13527"/>
    <n v="374"/>
    <n v="67516.639999999999"/>
    <n v="19113.29"/>
    <x v="2"/>
  </r>
  <r>
    <x v="2"/>
    <x v="5"/>
    <x v="8"/>
    <n v="13618"/>
    <n v="20"/>
    <n v="6550.18"/>
    <n v="3568.32"/>
    <x v="1"/>
  </r>
  <r>
    <x v="2"/>
    <x v="5"/>
    <x v="8"/>
    <n v="16024"/>
    <n v="278"/>
    <n v="129029.36"/>
    <n v="43348.17"/>
    <x v="3"/>
  </r>
  <r>
    <x v="2"/>
    <x v="5"/>
    <x v="8"/>
    <n v="16650"/>
    <n v="18"/>
    <n v="3361.96"/>
    <n v="2132.94"/>
    <x v="0"/>
  </r>
  <r>
    <x v="2"/>
    <x v="5"/>
    <x v="8"/>
    <n v="17892"/>
    <n v="46"/>
    <n v="7193.11"/>
    <n v="2269.08"/>
    <x v="4"/>
  </r>
  <r>
    <x v="2"/>
    <x v="5"/>
    <x v="8"/>
    <n v="18342"/>
    <n v="162"/>
    <n v="151532.19"/>
    <n v="45455.48"/>
    <x v="3"/>
  </r>
  <r>
    <x v="2"/>
    <x v="5"/>
    <x v="8"/>
    <n v="20177"/>
    <n v="80"/>
    <n v="6884.33"/>
    <n v="3443.78"/>
    <x v="5"/>
  </r>
  <r>
    <x v="2"/>
    <x v="5"/>
    <x v="8"/>
    <n v="21179"/>
    <n v="41"/>
    <n v="4476.05"/>
    <n v="3481.94"/>
    <x v="0"/>
  </r>
  <r>
    <x v="2"/>
    <x v="5"/>
    <x v="8"/>
    <n v="21260"/>
    <n v="63"/>
    <n v="11950.71"/>
    <n v="3744.11"/>
    <x v="4"/>
  </r>
  <r>
    <x v="2"/>
    <x v="5"/>
    <x v="8"/>
    <n v="22317"/>
    <n v="34"/>
    <n v="2551.48"/>
    <n v="1033.6400000000001"/>
    <x v="5"/>
  </r>
  <r>
    <x v="2"/>
    <x v="5"/>
    <x v="8"/>
    <n v="22940"/>
    <n v="280"/>
    <n v="36712.79"/>
    <n v="10338.799999999999"/>
    <x v="2"/>
  </r>
  <r>
    <x v="2"/>
    <x v="5"/>
    <x v="8"/>
    <n v="23178"/>
    <n v="267"/>
    <n v="51980.35"/>
    <n v="11917.96"/>
    <x v="2"/>
  </r>
  <r>
    <x v="2"/>
    <x v="5"/>
    <x v="8"/>
    <n v="23600"/>
    <n v="648"/>
    <n v="67649.77"/>
    <n v="18269.169999999998"/>
    <x v="2"/>
  </r>
  <r>
    <x v="2"/>
    <x v="5"/>
    <x v="8"/>
    <n v="23756"/>
    <n v="59"/>
    <n v="9426.39"/>
    <n v="5373.7"/>
    <x v="1"/>
  </r>
  <r>
    <x v="2"/>
    <x v="5"/>
    <x v="8"/>
    <n v="24326"/>
    <n v="103"/>
    <n v="14973.24"/>
    <n v="3966.71"/>
    <x v="4"/>
  </r>
  <r>
    <x v="3"/>
    <x v="5"/>
    <x v="8"/>
    <n v="12184"/>
    <n v="73"/>
    <n v="8657.86"/>
    <n v="5560.7"/>
    <x v="0"/>
  </r>
  <r>
    <x v="3"/>
    <x v="5"/>
    <x v="8"/>
    <n v="12622"/>
    <n v="23"/>
    <n v="6301.25"/>
    <n v="2528.35"/>
    <x v="1"/>
  </r>
  <r>
    <x v="3"/>
    <x v="5"/>
    <x v="8"/>
    <n v="13527"/>
    <n v="262"/>
    <n v="39952.550000000003"/>
    <n v="7928.82"/>
    <x v="2"/>
  </r>
  <r>
    <x v="3"/>
    <x v="5"/>
    <x v="8"/>
    <n v="13618"/>
    <n v="13"/>
    <n v="4633.8"/>
    <n v="2438.23"/>
    <x v="1"/>
  </r>
  <r>
    <x v="3"/>
    <x v="5"/>
    <x v="8"/>
    <n v="16024"/>
    <n v="204"/>
    <n v="88177.93"/>
    <n v="21207.16"/>
    <x v="3"/>
  </r>
  <r>
    <x v="3"/>
    <x v="5"/>
    <x v="8"/>
    <n v="16650"/>
    <n v="30"/>
    <n v="3985.94"/>
    <n v="2376.69"/>
    <x v="0"/>
  </r>
  <r>
    <x v="3"/>
    <x v="5"/>
    <x v="8"/>
    <n v="17892"/>
    <n v="52"/>
    <n v="6945.17"/>
    <n v="1619.07"/>
    <x v="4"/>
  </r>
  <r>
    <x v="3"/>
    <x v="5"/>
    <x v="8"/>
    <n v="18342"/>
    <n v="78"/>
    <n v="66486.42"/>
    <n v="17752.060000000001"/>
    <x v="3"/>
  </r>
  <r>
    <x v="3"/>
    <x v="5"/>
    <x v="8"/>
    <n v="20177"/>
    <n v="75"/>
    <n v="7950.97"/>
    <n v="3349.17"/>
    <x v="5"/>
  </r>
  <r>
    <x v="3"/>
    <x v="5"/>
    <x v="8"/>
    <n v="21179"/>
    <n v="59"/>
    <n v="7229.61"/>
    <n v="3700.93"/>
    <x v="0"/>
  </r>
  <r>
    <x v="3"/>
    <x v="5"/>
    <x v="8"/>
    <n v="21260"/>
    <n v="67"/>
    <n v="11569.75"/>
    <n v="2519.92"/>
    <x v="4"/>
  </r>
  <r>
    <x v="3"/>
    <x v="5"/>
    <x v="8"/>
    <n v="22317"/>
    <n v="72"/>
    <n v="5359.5"/>
    <n v="1744.35"/>
    <x v="5"/>
  </r>
  <r>
    <x v="3"/>
    <x v="5"/>
    <x v="8"/>
    <n v="22940"/>
    <n v="294"/>
    <n v="37720.800000000003"/>
    <n v="6678.72"/>
    <x v="2"/>
  </r>
  <r>
    <x v="3"/>
    <x v="5"/>
    <x v="8"/>
    <n v="23178"/>
    <n v="312"/>
    <n v="57988.92"/>
    <n v="13434.27"/>
    <x v="2"/>
  </r>
  <r>
    <x v="3"/>
    <x v="5"/>
    <x v="8"/>
    <n v="23600"/>
    <n v="1328"/>
    <n v="149679"/>
    <n v="32033.26"/>
    <x v="2"/>
  </r>
  <r>
    <x v="3"/>
    <x v="5"/>
    <x v="8"/>
    <n v="23756"/>
    <n v="132"/>
    <n v="22617.73"/>
    <n v="11518.01"/>
    <x v="1"/>
  </r>
  <r>
    <x v="3"/>
    <x v="5"/>
    <x v="8"/>
    <n v="24326"/>
    <n v="51"/>
    <n v="7468.68"/>
    <n v="2176.48"/>
    <x v="4"/>
  </r>
  <r>
    <x v="0"/>
    <x v="5"/>
    <x v="9"/>
    <n v="12184"/>
    <n v="109"/>
    <n v="13695.87"/>
    <n v="5923.61"/>
    <x v="0"/>
  </r>
  <r>
    <x v="0"/>
    <x v="5"/>
    <x v="9"/>
    <n v="12622"/>
    <n v="31"/>
    <n v="9747.99"/>
    <n v="4482.3999999999996"/>
    <x v="1"/>
  </r>
  <r>
    <x v="0"/>
    <x v="5"/>
    <x v="9"/>
    <n v="13527"/>
    <n v="550"/>
    <n v="91098.62"/>
    <n v="14691.49"/>
    <x v="2"/>
  </r>
  <r>
    <x v="0"/>
    <x v="5"/>
    <x v="9"/>
    <n v="13618"/>
    <n v="16"/>
    <n v="6821.28"/>
    <n v="3249.18"/>
    <x v="1"/>
  </r>
  <r>
    <x v="0"/>
    <x v="5"/>
    <x v="9"/>
    <n v="16024"/>
    <n v="263"/>
    <n v="100862.76"/>
    <n v="28785.61"/>
    <x v="3"/>
  </r>
  <r>
    <x v="0"/>
    <x v="5"/>
    <x v="9"/>
    <n v="16650"/>
    <n v="46"/>
    <n v="6757.23"/>
    <n v="3656.84"/>
    <x v="0"/>
  </r>
  <r>
    <x v="0"/>
    <x v="5"/>
    <x v="9"/>
    <n v="17892"/>
    <n v="163"/>
    <n v="20729.86"/>
    <n v="6200.85"/>
    <x v="4"/>
  </r>
  <r>
    <x v="0"/>
    <x v="5"/>
    <x v="9"/>
    <n v="18342"/>
    <n v="261"/>
    <n v="201293.93"/>
    <n v="49858.83"/>
    <x v="3"/>
  </r>
  <r>
    <x v="0"/>
    <x v="5"/>
    <x v="9"/>
    <n v="20177"/>
    <n v="122"/>
    <n v="12333.98"/>
    <n v="4834.97"/>
    <x v="5"/>
  </r>
  <r>
    <x v="0"/>
    <x v="5"/>
    <x v="9"/>
    <n v="21179"/>
    <n v="46"/>
    <n v="5681.19"/>
    <n v="3070.21"/>
    <x v="0"/>
  </r>
  <r>
    <x v="0"/>
    <x v="5"/>
    <x v="9"/>
    <n v="21260"/>
    <n v="66"/>
    <n v="14321.93"/>
    <n v="4074.97"/>
    <x v="4"/>
  </r>
  <r>
    <x v="0"/>
    <x v="5"/>
    <x v="9"/>
    <n v="22317"/>
    <n v="124"/>
    <n v="9910.01"/>
    <n v="3735.97"/>
    <x v="5"/>
  </r>
  <r>
    <x v="0"/>
    <x v="5"/>
    <x v="9"/>
    <n v="22940"/>
    <n v="951"/>
    <n v="130436.81"/>
    <n v="26400.43"/>
    <x v="2"/>
  </r>
  <r>
    <x v="0"/>
    <x v="5"/>
    <x v="9"/>
    <n v="23178"/>
    <n v="469"/>
    <n v="76882.58"/>
    <n v="14043.01"/>
    <x v="2"/>
  </r>
  <r>
    <x v="0"/>
    <x v="5"/>
    <x v="9"/>
    <n v="23600"/>
    <n v="647"/>
    <n v="70374.240000000005"/>
    <n v="16694.97"/>
    <x v="2"/>
  </r>
  <r>
    <x v="0"/>
    <x v="5"/>
    <x v="9"/>
    <n v="23756"/>
    <n v="127"/>
    <n v="21692.98"/>
    <n v="9106.02"/>
    <x v="1"/>
  </r>
  <r>
    <x v="0"/>
    <x v="5"/>
    <x v="9"/>
    <n v="24326"/>
    <n v="103"/>
    <n v="16016.16"/>
    <n v="4332.47"/>
    <x v="4"/>
  </r>
  <r>
    <x v="1"/>
    <x v="5"/>
    <x v="9"/>
    <n v="12184"/>
    <n v="26"/>
    <n v="3503.56"/>
    <n v="1505.44"/>
    <x v="0"/>
  </r>
  <r>
    <x v="1"/>
    <x v="5"/>
    <x v="9"/>
    <n v="12622"/>
    <n v="8"/>
    <n v="1875.95"/>
    <n v="889.95"/>
    <x v="1"/>
  </r>
  <r>
    <x v="1"/>
    <x v="5"/>
    <x v="9"/>
    <n v="13527"/>
    <n v="170"/>
    <n v="27137.07"/>
    <n v="4985.79"/>
    <x v="2"/>
  </r>
  <r>
    <x v="1"/>
    <x v="5"/>
    <x v="9"/>
    <n v="13618"/>
    <n v="5"/>
    <n v="2186.6799999999998"/>
    <n v="940.68"/>
    <x v="1"/>
  </r>
  <r>
    <x v="1"/>
    <x v="5"/>
    <x v="9"/>
    <n v="16024"/>
    <n v="186"/>
    <n v="85901.13"/>
    <n v="27377.22"/>
    <x v="3"/>
  </r>
  <r>
    <x v="1"/>
    <x v="5"/>
    <x v="9"/>
    <n v="16650"/>
    <n v="13"/>
    <n v="1835.63"/>
    <n v="1044.3699999999999"/>
    <x v="0"/>
  </r>
  <r>
    <x v="1"/>
    <x v="5"/>
    <x v="9"/>
    <n v="17892"/>
    <n v="69"/>
    <n v="10395.35"/>
    <n v="2268.66"/>
    <x v="4"/>
  </r>
  <r>
    <x v="1"/>
    <x v="5"/>
    <x v="9"/>
    <n v="18342"/>
    <n v="14"/>
    <n v="12183.46"/>
    <n v="3458.61"/>
    <x v="3"/>
  </r>
  <r>
    <x v="1"/>
    <x v="5"/>
    <x v="9"/>
    <n v="20177"/>
    <n v="29"/>
    <n v="2836.4"/>
    <n v="1233.8900000000001"/>
    <x v="5"/>
  </r>
  <r>
    <x v="1"/>
    <x v="5"/>
    <x v="9"/>
    <n v="21179"/>
    <n v="48"/>
    <n v="6009.54"/>
    <n v="3030.87"/>
    <x v="0"/>
  </r>
  <r>
    <x v="1"/>
    <x v="5"/>
    <x v="9"/>
    <n v="21260"/>
    <n v="58"/>
    <n v="10370.56"/>
    <n v="2433.4499999999998"/>
    <x v="4"/>
  </r>
  <r>
    <x v="1"/>
    <x v="5"/>
    <x v="9"/>
    <n v="22317"/>
    <n v="19"/>
    <n v="1431.61"/>
    <n v="573.88"/>
    <x v="5"/>
  </r>
  <r>
    <x v="1"/>
    <x v="5"/>
    <x v="9"/>
    <n v="22940"/>
    <n v="86"/>
    <n v="10088.129999999999"/>
    <n v="2656.74"/>
    <x v="2"/>
  </r>
  <r>
    <x v="1"/>
    <x v="5"/>
    <x v="9"/>
    <n v="23178"/>
    <n v="179"/>
    <n v="31450.97"/>
    <n v="7425.75"/>
    <x v="2"/>
  </r>
  <r>
    <x v="1"/>
    <x v="5"/>
    <x v="9"/>
    <n v="23600"/>
    <n v="468"/>
    <n v="49503.46"/>
    <n v="12634.29"/>
    <x v="2"/>
  </r>
  <r>
    <x v="1"/>
    <x v="5"/>
    <x v="9"/>
    <n v="23756"/>
    <n v="56"/>
    <n v="11113.24"/>
    <n v="4469.26"/>
    <x v="1"/>
  </r>
  <r>
    <x v="1"/>
    <x v="5"/>
    <x v="9"/>
    <n v="24326"/>
    <n v="19"/>
    <n v="2851.84"/>
    <n v="899.44"/>
    <x v="4"/>
  </r>
  <r>
    <x v="2"/>
    <x v="5"/>
    <x v="9"/>
    <n v="12184"/>
    <n v="71"/>
    <n v="8689.33"/>
    <n v="6324.31"/>
    <x v="0"/>
  </r>
  <r>
    <x v="2"/>
    <x v="5"/>
    <x v="9"/>
    <n v="12622"/>
    <n v="56"/>
    <n v="18211.03"/>
    <n v="8766.6299999999992"/>
    <x v="1"/>
  </r>
  <r>
    <x v="2"/>
    <x v="5"/>
    <x v="9"/>
    <n v="13527"/>
    <n v="376"/>
    <n v="55305.21"/>
    <n v="11794.13"/>
    <x v="2"/>
  </r>
  <r>
    <x v="2"/>
    <x v="5"/>
    <x v="9"/>
    <n v="13618"/>
    <n v="13"/>
    <n v="4662.18"/>
    <n v="2455.8000000000002"/>
    <x v="1"/>
  </r>
  <r>
    <x v="2"/>
    <x v="5"/>
    <x v="9"/>
    <n v="16024"/>
    <n v="242"/>
    <n v="116940.77"/>
    <n v="31108.68"/>
    <x v="3"/>
  </r>
  <r>
    <x v="2"/>
    <x v="5"/>
    <x v="9"/>
    <n v="16650"/>
    <n v="29"/>
    <n v="5786.77"/>
    <n v="3338.78"/>
    <x v="0"/>
  </r>
  <r>
    <x v="2"/>
    <x v="5"/>
    <x v="9"/>
    <n v="17892"/>
    <n v="118"/>
    <n v="17919.18"/>
    <n v="4824.32"/>
    <x v="4"/>
  </r>
  <r>
    <x v="2"/>
    <x v="5"/>
    <x v="9"/>
    <n v="18342"/>
    <n v="186"/>
    <n v="148540.71"/>
    <n v="37819.620000000003"/>
    <x v="3"/>
  </r>
  <r>
    <x v="2"/>
    <x v="5"/>
    <x v="9"/>
    <n v="20177"/>
    <n v="41"/>
    <n v="3751.93"/>
    <n v="1674.32"/>
    <x v="5"/>
  </r>
  <r>
    <x v="2"/>
    <x v="5"/>
    <x v="9"/>
    <n v="21179"/>
    <n v="73"/>
    <n v="10914.48"/>
    <n v="7224.44"/>
    <x v="0"/>
  </r>
  <r>
    <x v="2"/>
    <x v="5"/>
    <x v="9"/>
    <n v="21260"/>
    <n v="64"/>
    <n v="13560.05"/>
    <n v="3647.29"/>
    <x v="4"/>
  </r>
  <r>
    <x v="2"/>
    <x v="5"/>
    <x v="9"/>
    <n v="22317"/>
    <n v="26"/>
    <n v="2180.2399999999998"/>
    <n v="847.73"/>
    <x v="5"/>
  </r>
  <r>
    <x v="2"/>
    <x v="5"/>
    <x v="9"/>
    <n v="22940"/>
    <n v="660"/>
    <n v="78882.539999999994"/>
    <n v="22561.89"/>
    <x v="2"/>
  </r>
  <r>
    <x v="2"/>
    <x v="5"/>
    <x v="9"/>
    <n v="23178"/>
    <n v="259"/>
    <n v="41597.75"/>
    <n v="11265.28"/>
    <x v="2"/>
  </r>
  <r>
    <x v="2"/>
    <x v="5"/>
    <x v="9"/>
    <n v="23600"/>
    <n v="576"/>
    <n v="60661.38"/>
    <n v="19672.240000000002"/>
    <x v="2"/>
  </r>
  <r>
    <x v="2"/>
    <x v="5"/>
    <x v="9"/>
    <n v="23756"/>
    <n v="90"/>
    <n v="15992.54"/>
    <n v="8745.7099999999991"/>
    <x v="1"/>
  </r>
  <r>
    <x v="2"/>
    <x v="5"/>
    <x v="9"/>
    <n v="24326"/>
    <n v="141"/>
    <n v="21759.69"/>
    <n v="5889.27"/>
    <x v="4"/>
  </r>
  <r>
    <x v="3"/>
    <x v="5"/>
    <x v="9"/>
    <n v="12184"/>
    <n v="83"/>
    <n v="10789.38"/>
    <n v="5488.47"/>
    <x v="0"/>
  </r>
  <r>
    <x v="3"/>
    <x v="5"/>
    <x v="9"/>
    <n v="12622"/>
    <n v="65"/>
    <n v="15641.26"/>
    <n v="7986.38"/>
    <x v="1"/>
  </r>
  <r>
    <x v="3"/>
    <x v="5"/>
    <x v="9"/>
    <n v="13527"/>
    <n v="535"/>
    <n v="79997.84"/>
    <n v="17854.78"/>
    <x v="2"/>
  </r>
  <r>
    <x v="3"/>
    <x v="5"/>
    <x v="9"/>
    <n v="13618"/>
    <n v="10"/>
    <n v="3675.45"/>
    <n v="1931.46"/>
    <x v="1"/>
  </r>
  <r>
    <x v="3"/>
    <x v="5"/>
    <x v="9"/>
    <n v="16024"/>
    <n v="142"/>
    <n v="61828.55"/>
    <n v="13927.43"/>
    <x v="3"/>
  </r>
  <r>
    <x v="3"/>
    <x v="5"/>
    <x v="9"/>
    <n v="16650"/>
    <n v="35"/>
    <n v="5212.5200000000004"/>
    <n v="2790.19"/>
    <x v="0"/>
  </r>
  <r>
    <x v="3"/>
    <x v="5"/>
    <x v="9"/>
    <n v="17892"/>
    <n v="51"/>
    <n v="6528.7"/>
    <n v="1592.75"/>
    <x v="4"/>
  </r>
  <r>
    <x v="3"/>
    <x v="5"/>
    <x v="9"/>
    <n v="18342"/>
    <n v="118"/>
    <n v="87512.67"/>
    <n v="18831.37"/>
    <x v="3"/>
  </r>
  <r>
    <x v="3"/>
    <x v="5"/>
    <x v="9"/>
    <n v="20177"/>
    <n v="58"/>
    <n v="5945.31"/>
    <n v="2534.63"/>
    <x v="5"/>
  </r>
  <r>
    <x v="3"/>
    <x v="5"/>
    <x v="9"/>
    <n v="21179"/>
    <n v="39"/>
    <n v="4255.99"/>
    <n v="2721.19"/>
    <x v="0"/>
  </r>
  <r>
    <x v="3"/>
    <x v="5"/>
    <x v="9"/>
    <n v="21260"/>
    <n v="82"/>
    <n v="17202.72"/>
    <n v="4226.4799999999996"/>
    <x v="4"/>
  </r>
  <r>
    <x v="3"/>
    <x v="5"/>
    <x v="9"/>
    <n v="22317"/>
    <n v="57"/>
    <n v="5547.47"/>
    <n v="2032.57"/>
    <x v="5"/>
  </r>
  <r>
    <x v="3"/>
    <x v="5"/>
    <x v="9"/>
    <n v="22940"/>
    <n v="711"/>
    <n v="83270.58"/>
    <n v="15436.5"/>
    <x v="2"/>
  </r>
  <r>
    <x v="3"/>
    <x v="5"/>
    <x v="9"/>
    <n v="23178"/>
    <n v="290"/>
    <n v="54534.35"/>
    <n v="11267.44"/>
    <x v="2"/>
  </r>
  <r>
    <x v="3"/>
    <x v="5"/>
    <x v="9"/>
    <n v="23600"/>
    <n v="695"/>
    <n v="71360.66"/>
    <n v="15541.43"/>
    <x v="2"/>
  </r>
  <r>
    <x v="3"/>
    <x v="5"/>
    <x v="9"/>
    <n v="23756"/>
    <n v="92"/>
    <n v="15433.06"/>
    <n v="7833.18"/>
    <x v="1"/>
  </r>
  <r>
    <x v="3"/>
    <x v="5"/>
    <x v="9"/>
    <n v="24326"/>
    <n v="135"/>
    <n v="19628.89"/>
    <n v="5587.67"/>
    <x v="4"/>
  </r>
  <r>
    <x v="0"/>
    <x v="5"/>
    <x v="10"/>
    <n v="12184"/>
    <n v="85"/>
    <n v="11982.18"/>
    <n v="5543.41"/>
    <x v="0"/>
  </r>
  <r>
    <x v="0"/>
    <x v="5"/>
    <x v="10"/>
    <n v="12622"/>
    <n v="61"/>
    <n v="16701.97"/>
    <n v="6745.76"/>
    <x v="1"/>
  </r>
  <r>
    <x v="0"/>
    <x v="5"/>
    <x v="10"/>
    <n v="13527"/>
    <n v="449"/>
    <n v="73998.95"/>
    <n v="15820"/>
    <x v="2"/>
  </r>
  <r>
    <x v="0"/>
    <x v="5"/>
    <x v="10"/>
    <n v="13618"/>
    <n v="22"/>
    <n v="8534.83"/>
    <n v="4393.0600000000004"/>
    <x v="1"/>
  </r>
  <r>
    <x v="0"/>
    <x v="5"/>
    <x v="10"/>
    <n v="16024"/>
    <n v="154"/>
    <n v="68461.7"/>
    <n v="21326.12"/>
    <x v="3"/>
  </r>
  <r>
    <x v="0"/>
    <x v="5"/>
    <x v="10"/>
    <n v="16650"/>
    <n v="50"/>
    <n v="8136.41"/>
    <n v="3904.78"/>
    <x v="0"/>
  </r>
  <r>
    <x v="0"/>
    <x v="5"/>
    <x v="10"/>
    <n v="17892"/>
    <n v="152"/>
    <n v="22831.27"/>
    <n v="6141.74"/>
    <x v="4"/>
  </r>
  <r>
    <x v="0"/>
    <x v="5"/>
    <x v="10"/>
    <n v="18342"/>
    <n v="198"/>
    <n v="160849.68"/>
    <n v="49555.17"/>
    <x v="3"/>
  </r>
  <r>
    <x v="0"/>
    <x v="5"/>
    <x v="10"/>
    <n v="20177"/>
    <n v="88"/>
    <n v="8561.57"/>
    <n v="3680.57"/>
    <x v="5"/>
  </r>
  <r>
    <x v="0"/>
    <x v="5"/>
    <x v="10"/>
    <n v="21179"/>
    <n v="30"/>
    <n v="4298.34"/>
    <n v="2163.81"/>
    <x v="0"/>
  </r>
  <r>
    <x v="0"/>
    <x v="5"/>
    <x v="10"/>
    <n v="21260"/>
    <n v="71"/>
    <n v="13367.71"/>
    <n v="3623.37"/>
    <x v="4"/>
  </r>
  <r>
    <x v="0"/>
    <x v="5"/>
    <x v="10"/>
    <n v="22317"/>
    <n v="86"/>
    <n v="7895.08"/>
    <n v="3052.66"/>
    <x v="5"/>
  </r>
  <r>
    <x v="0"/>
    <x v="5"/>
    <x v="10"/>
    <n v="22940"/>
    <n v="461"/>
    <n v="62488.25"/>
    <n v="10018.07"/>
    <x v="2"/>
  </r>
  <r>
    <x v="0"/>
    <x v="5"/>
    <x v="10"/>
    <n v="23178"/>
    <n v="329"/>
    <n v="52735.16"/>
    <n v="11192.17"/>
    <x v="2"/>
  </r>
  <r>
    <x v="0"/>
    <x v="5"/>
    <x v="10"/>
    <n v="23600"/>
    <n v="833"/>
    <n v="100144.13"/>
    <n v="24760.9"/>
    <x v="2"/>
  </r>
  <r>
    <x v="0"/>
    <x v="5"/>
    <x v="10"/>
    <n v="23756"/>
    <n v="52"/>
    <n v="9652.31"/>
    <n v="4099.99"/>
    <x v="1"/>
  </r>
  <r>
    <x v="0"/>
    <x v="5"/>
    <x v="10"/>
    <n v="24326"/>
    <n v="144"/>
    <n v="20766.02"/>
    <n v="6770.39"/>
    <x v="4"/>
  </r>
  <r>
    <x v="1"/>
    <x v="5"/>
    <x v="10"/>
    <n v="12184"/>
    <n v="25"/>
    <n v="2532.31"/>
    <n v="1158.81"/>
    <x v="0"/>
  </r>
  <r>
    <x v="1"/>
    <x v="5"/>
    <x v="10"/>
    <n v="12622"/>
    <n v="21"/>
    <n v="5326.96"/>
    <n v="2228.39"/>
    <x v="1"/>
  </r>
  <r>
    <x v="1"/>
    <x v="5"/>
    <x v="10"/>
    <n v="13527"/>
    <n v="154"/>
    <n v="23050.05"/>
    <n v="3635.06"/>
    <x v="2"/>
  </r>
  <r>
    <x v="1"/>
    <x v="5"/>
    <x v="10"/>
    <n v="13618"/>
    <n v="8"/>
    <n v="3361.89"/>
    <n v="1511.11"/>
    <x v="1"/>
  </r>
  <r>
    <x v="1"/>
    <x v="5"/>
    <x v="10"/>
    <n v="16024"/>
    <n v="129"/>
    <n v="58904.93"/>
    <n v="19774.97"/>
    <x v="3"/>
  </r>
  <r>
    <x v="1"/>
    <x v="5"/>
    <x v="10"/>
    <n v="16650"/>
    <n v="15"/>
    <n v="2910.42"/>
    <n v="1978"/>
    <x v="0"/>
  </r>
  <r>
    <x v="1"/>
    <x v="5"/>
    <x v="10"/>
    <n v="17892"/>
    <n v="40"/>
    <n v="5201.91"/>
    <n v="1079"/>
    <x v="4"/>
  </r>
  <r>
    <x v="1"/>
    <x v="5"/>
    <x v="10"/>
    <n v="18342"/>
    <n v="33"/>
    <n v="25793.91"/>
    <n v="6960.3"/>
    <x v="3"/>
  </r>
  <r>
    <x v="1"/>
    <x v="5"/>
    <x v="10"/>
    <n v="20177"/>
    <n v="24"/>
    <n v="2361.42"/>
    <n v="820.78"/>
    <x v="5"/>
  </r>
  <r>
    <x v="1"/>
    <x v="5"/>
    <x v="10"/>
    <n v="21179"/>
    <n v="28"/>
    <n v="3448.8"/>
    <n v="2200.5700000000002"/>
    <x v="0"/>
  </r>
  <r>
    <x v="1"/>
    <x v="5"/>
    <x v="10"/>
    <n v="21260"/>
    <n v="37"/>
    <n v="7679.22"/>
    <n v="1704.39"/>
    <x v="4"/>
  </r>
  <r>
    <x v="1"/>
    <x v="5"/>
    <x v="10"/>
    <n v="22317"/>
    <n v="9"/>
    <n v="818.16"/>
    <n v="381.04"/>
    <x v="5"/>
  </r>
  <r>
    <x v="1"/>
    <x v="5"/>
    <x v="10"/>
    <n v="22940"/>
    <n v="236"/>
    <n v="32161.35"/>
    <n v="7931.8"/>
    <x v="2"/>
  </r>
  <r>
    <x v="1"/>
    <x v="5"/>
    <x v="10"/>
    <n v="23178"/>
    <n v="139"/>
    <n v="22389.11"/>
    <n v="6452.62"/>
    <x v="2"/>
  </r>
  <r>
    <x v="1"/>
    <x v="5"/>
    <x v="10"/>
    <n v="23600"/>
    <n v="332"/>
    <n v="34100.36"/>
    <n v="8678.15"/>
    <x v="2"/>
  </r>
  <r>
    <x v="1"/>
    <x v="5"/>
    <x v="10"/>
    <n v="23756"/>
    <n v="84"/>
    <n v="14062.36"/>
    <n v="5455.57"/>
    <x v="1"/>
  </r>
  <r>
    <x v="1"/>
    <x v="5"/>
    <x v="10"/>
    <n v="24326"/>
    <n v="26"/>
    <n v="3334.16"/>
    <n v="902.55"/>
    <x v="4"/>
  </r>
  <r>
    <x v="2"/>
    <x v="5"/>
    <x v="10"/>
    <n v="12184"/>
    <n v="60"/>
    <n v="6041.41"/>
    <n v="4245.3900000000003"/>
    <x v="0"/>
  </r>
  <r>
    <x v="2"/>
    <x v="5"/>
    <x v="10"/>
    <n v="12622"/>
    <n v="35"/>
    <n v="9540.1299999999992"/>
    <n v="4659.93"/>
    <x v="1"/>
  </r>
  <r>
    <x v="2"/>
    <x v="5"/>
    <x v="10"/>
    <n v="13527"/>
    <n v="405"/>
    <n v="63725.69"/>
    <n v="15418.92"/>
    <x v="2"/>
  </r>
  <r>
    <x v="2"/>
    <x v="5"/>
    <x v="10"/>
    <n v="13618"/>
    <n v="29"/>
    <n v="10438.91"/>
    <n v="6020.33"/>
    <x v="1"/>
  </r>
  <r>
    <x v="2"/>
    <x v="5"/>
    <x v="10"/>
    <n v="16024"/>
    <n v="351"/>
    <n v="150155.53"/>
    <n v="50754.879999999997"/>
    <x v="3"/>
  </r>
  <r>
    <x v="2"/>
    <x v="5"/>
    <x v="10"/>
    <n v="16650"/>
    <n v="21"/>
    <n v="3326.22"/>
    <n v="2586.4899999999998"/>
    <x v="0"/>
  </r>
  <r>
    <x v="2"/>
    <x v="5"/>
    <x v="10"/>
    <n v="17892"/>
    <n v="100"/>
    <n v="15395.97"/>
    <n v="4572.54"/>
    <x v="4"/>
  </r>
  <r>
    <x v="2"/>
    <x v="5"/>
    <x v="10"/>
    <n v="18342"/>
    <n v="183"/>
    <n v="150060.51"/>
    <n v="50047.12"/>
    <x v="3"/>
  </r>
  <r>
    <x v="2"/>
    <x v="5"/>
    <x v="10"/>
    <n v="20177"/>
    <n v="40"/>
    <n v="4708.3900000000003"/>
    <n v="1991.29"/>
    <x v="5"/>
  </r>
  <r>
    <x v="2"/>
    <x v="5"/>
    <x v="10"/>
    <n v="21179"/>
    <n v="44"/>
    <n v="6331.04"/>
    <n v="3778.34"/>
    <x v="0"/>
  </r>
  <r>
    <x v="2"/>
    <x v="5"/>
    <x v="10"/>
    <n v="21260"/>
    <n v="54"/>
    <n v="10963.49"/>
    <n v="3446.22"/>
    <x v="4"/>
  </r>
  <r>
    <x v="2"/>
    <x v="5"/>
    <x v="10"/>
    <n v="22317"/>
    <n v="19"/>
    <n v="1637.9"/>
    <n v="730.36"/>
    <x v="5"/>
  </r>
  <r>
    <x v="2"/>
    <x v="5"/>
    <x v="10"/>
    <n v="22940"/>
    <n v="701"/>
    <n v="98850.38"/>
    <n v="25929.119999999999"/>
    <x v="2"/>
  </r>
  <r>
    <x v="2"/>
    <x v="5"/>
    <x v="10"/>
    <n v="23178"/>
    <n v="127"/>
    <n v="21680.86"/>
    <n v="5524.6"/>
    <x v="2"/>
  </r>
  <r>
    <x v="2"/>
    <x v="5"/>
    <x v="10"/>
    <n v="23600"/>
    <n v="776"/>
    <n v="90412.2"/>
    <n v="25302.05"/>
    <x v="2"/>
  </r>
  <r>
    <x v="2"/>
    <x v="5"/>
    <x v="10"/>
    <n v="23756"/>
    <n v="125"/>
    <n v="22369.38"/>
    <n v="12512.17"/>
    <x v="1"/>
  </r>
  <r>
    <x v="2"/>
    <x v="5"/>
    <x v="10"/>
    <n v="24326"/>
    <n v="76"/>
    <n v="9566.1200000000008"/>
    <n v="3053.58"/>
    <x v="4"/>
  </r>
  <r>
    <x v="3"/>
    <x v="5"/>
    <x v="10"/>
    <n v="12184"/>
    <n v="63"/>
    <n v="9003.64"/>
    <n v="4670.66"/>
    <x v="0"/>
  </r>
  <r>
    <x v="3"/>
    <x v="5"/>
    <x v="10"/>
    <n v="12622"/>
    <n v="24"/>
    <n v="5858.93"/>
    <n v="3028.19"/>
    <x v="1"/>
  </r>
  <r>
    <x v="3"/>
    <x v="5"/>
    <x v="10"/>
    <n v="13527"/>
    <n v="564"/>
    <n v="90390.99"/>
    <n v="16968.57"/>
    <x v="2"/>
  </r>
  <r>
    <x v="3"/>
    <x v="5"/>
    <x v="10"/>
    <n v="13618"/>
    <n v="19"/>
    <n v="8635.74"/>
    <n v="4549.0600000000004"/>
    <x v="1"/>
  </r>
  <r>
    <x v="3"/>
    <x v="5"/>
    <x v="10"/>
    <n v="16024"/>
    <n v="226"/>
    <n v="104004.25"/>
    <n v="23012.89"/>
    <x v="3"/>
  </r>
  <r>
    <x v="3"/>
    <x v="5"/>
    <x v="10"/>
    <n v="16650"/>
    <n v="39"/>
    <n v="7131.39"/>
    <n v="3809.58"/>
    <x v="0"/>
  </r>
  <r>
    <x v="3"/>
    <x v="5"/>
    <x v="10"/>
    <n v="17892"/>
    <n v="108"/>
    <n v="14703.2"/>
    <n v="3291.19"/>
    <x v="4"/>
  </r>
  <r>
    <x v="3"/>
    <x v="5"/>
    <x v="10"/>
    <n v="18342"/>
    <n v="210"/>
    <n v="180814.05"/>
    <n v="44239.78"/>
    <x v="3"/>
  </r>
  <r>
    <x v="3"/>
    <x v="5"/>
    <x v="10"/>
    <n v="20177"/>
    <n v="76"/>
    <n v="8104.45"/>
    <n v="2943.41"/>
    <x v="5"/>
  </r>
  <r>
    <x v="3"/>
    <x v="5"/>
    <x v="10"/>
    <n v="21179"/>
    <n v="60"/>
    <n v="6526.93"/>
    <n v="3550.24"/>
    <x v="0"/>
  </r>
  <r>
    <x v="3"/>
    <x v="5"/>
    <x v="10"/>
    <n v="21260"/>
    <n v="61"/>
    <n v="11628.62"/>
    <n v="2963.15"/>
    <x v="4"/>
  </r>
  <r>
    <x v="3"/>
    <x v="5"/>
    <x v="10"/>
    <n v="22317"/>
    <n v="54"/>
    <n v="4143.87"/>
    <n v="1659.47"/>
    <x v="5"/>
  </r>
  <r>
    <x v="3"/>
    <x v="5"/>
    <x v="10"/>
    <n v="22940"/>
    <n v="560"/>
    <n v="67342.080000000002"/>
    <n v="14959.14"/>
    <x v="2"/>
  </r>
  <r>
    <x v="3"/>
    <x v="5"/>
    <x v="10"/>
    <n v="23178"/>
    <n v="308"/>
    <n v="57270.61"/>
    <n v="11803.25"/>
    <x v="2"/>
  </r>
  <r>
    <x v="3"/>
    <x v="5"/>
    <x v="10"/>
    <n v="23600"/>
    <n v="1362"/>
    <n v="145733.32999999999"/>
    <n v="31756.03"/>
    <x v="2"/>
  </r>
  <r>
    <x v="3"/>
    <x v="5"/>
    <x v="10"/>
    <n v="23756"/>
    <n v="104"/>
    <n v="17915.34"/>
    <n v="9659.93"/>
    <x v="1"/>
  </r>
  <r>
    <x v="3"/>
    <x v="5"/>
    <x v="10"/>
    <n v="24326"/>
    <n v="144"/>
    <n v="19385.88"/>
    <n v="4549.33"/>
    <x v="4"/>
  </r>
  <r>
    <x v="0"/>
    <x v="5"/>
    <x v="11"/>
    <n v="12184"/>
    <n v="110"/>
    <n v="15552.9"/>
    <n v="7838.7"/>
    <x v="0"/>
  </r>
  <r>
    <x v="0"/>
    <x v="5"/>
    <x v="11"/>
    <n v="12622"/>
    <n v="57"/>
    <n v="16241.27"/>
    <n v="7430.12"/>
    <x v="1"/>
  </r>
  <r>
    <x v="0"/>
    <x v="5"/>
    <x v="11"/>
    <n v="13527"/>
    <n v="579"/>
    <n v="88748.02"/>
    <n v="15526.89"/>
    <x v="2"/>
  </r>
  <r>
    <x v="0"/>
    <x v="5"/>
    <x v="11"/>
    <n v="13618"/>
    <n v="15"/>
    <n v="4859.47"/>
    <n v="2550.46"/>
    <x v="1"/>
  </r>
  <r>
    <x v="0"/>
    <x v="5"/>
    <x v="11"/>
    <n v="16024"/>
    <n v="228"/>
    <n v="96875.82"/>
    <n v="26059.439999999999"/>
    <x v="3"/>
  </r>
  <r>
    <x v="0"/>
    <x v="5"/>
    <x v="11"/>
    <n v="16650"/>
    <n v="76"/>
    <n v="12621.11"/>
    <n v="5379.09"/>
    <x v="0"/>
  </r>
  <r>
    <x v="0"/>
    <x v="5"/>
    <x v="11"/>
    <n v="17892"/>
    <n v="137"/>
    <n v="20958.740000000002"/>
    <n v="6103.46"/>
    <x v="4"/>
  </r>
  <r>
    <x v="0"/>
    <x v="5"/>
    <x v="11"/>
    <n v="18342"/>
    <n v="137"/>
    <n v="121118.53"/>
    <n v="32711.35"/>
    <x v="3"/>
  </r>
  <r>
    <x v="0"/>
    <x v="5"/>
    <x v="11"/>
    <n v="20177"/>
    <n v="115"/>
    <n v="12145.11"/>
    <n v="4751.6400000000003"/>
    <x v="5"/>
  </r>
  <r>
    <x v="0"/>
    <x v="5"/>
    <x v="11"/>
    <n v="21179"/>
    <n v="47"/>
    <n v="5269.42"/>
    <n v="2781.61"/>
    <x v="0"/>
  </r>
  <r>
    <x v="0"/>
    <x v="5"/>
    <x v="11"/>
    <n v="21260"/>
    <n v="95"/>
    <n v="18936.73"/>
    <n v="5844.88"/>
    <x v="4"/>
  </r>
  <r>
    <x v="0"/>
    <x v="5"/>
    <x v="11"/>
    <n v="22317"/>
    <n v="49"/>
    <n v="3797.54"/>
    <n v="1304.18"/>
    <x v="5"/>
  </r>
  <r>
    <x v="0"/>
    <x v="5"/>
    <x v="11"/>
    <n v="22940"/>
    <n v="882"/>
    <n v="119177.64"/>
    <n v="23876.54"/>
    <x v="2"/>
  </r>
  <r>
    <x v="0"/>
    <x v="5"/>
    <x v="11"/>
    <n v="23178"/>
    <n v="369"/>
    <n v="65287.77"/>
    <n v="11601.74"/>
    <x v="2"/>
  </r>
  <r>
    <x v="0"/>
    <x v="5"/>
    <x v="11"/>
    <n v="23600"/>
    <n v="493"/>
    <n v="52476.62"/>
    <n v="14179.45"/>
    <x v="2"/>
  </r>
  <r>
    <x v="0"/>
    <x v="5"/>
    <x v="11"/>
    <n v="23756"/>
    <n v="95"/>
    <n v="20345.84"/>
    <n v="9034.8700000000008"/>
    <x v="1"/>
  </r>
  <r>
    <x v="0"/>
    <x v="5"/>
    <x v="11"/>
    <n v="24326"/>
    <n v="112"/>
    <n v="17054.71"/>
    <n v="4343.8"/>
    <x v="4"/>
  </r>
  <r>
    <x v="1"/>
    <x v="5"/>
    <x v="11"/>
    <n v="12184"/>
    <n v="23"/>
    <n v="2278.96"/>
    <n v="1224.7"/>
    <x v="0"/>
  </r>
  <r>
    <x v="1"/>
    <x v="5"/>
    <x v="11"/>
    <n v="12622"/>
    <n v="11"/>
    <n v="3036.28"/>
    <n v="1376.24"/>
    <x v="1"/>
  </r>
  <r>
    <x v="1"/>
    <x v="5"/>
    <x v="11"/>
    <n v="13527"/>
    <n v="343"/>
    <n v="55412.62"/>
    <n v="10175.32"/>
    <x v="2"/>
  </r>
  <r>
    <x v="1"/>
    <x v="5"/>
    <x v="11"/>
    <n v="13618"/>
    <n v="7"/>
    <n v="2287.59"/>
    <n v="880.23"/>
    <x v="1"/>
  </r>
  <r>
    <x v="1"/>
    <x v="5"/>
    <x v="11"/>
    <n v="16024"/>
    <n v="198"/>
    <n v="83127.75"/>
    <n v="22171.200000000001"/>
    <x v="3"/>
  </r>
  <r>
    <x v="1"/>
    <x v="5"/>
    <x v="11"/>
    <n v="16650"/>
    <n v="15"/>
    <n v="2267.08"/>
    <n v="1359.68"/>
    <x v="0"/>
  </r>
  <r>
    <x v="1"/>
    <x v="5"/>
    <x v="11"/>
    <n v="17892"/>
    <n v="75"/>
    <n v="9493.11"/>
    <n v="1999.94"/>
    <x v="4"/>
  </r>
  <r>
    <x v="1"/>
    <x v="5"/>
    <x v="11"/>
    <n v="18342"/>
    <n v="23"/>
    <n v="17630.23"/>
    <n v="5629.63"/>
    <x v="3"/>
  </r>
  <r>
    <x v="1"/>
    <x v="5"/>
    <x v="11"/>
    <n v="20177"/>
    <n v="14"/>
    <n v="1438.81"/>
    <n v="527.57000000000005"/>
    <x v="5"/>
  </r>
  <r>
    <x v="1"/>
    <x v="5"/>
    <x v="11"/>
    <n v="21179"/>
    <n v="22"/>
    <n v="2630.47"/>
    <n v="1555.85"/>
    <x v="0"/>
  </r>
  <r>
    <x v="1"/>
    <x v="5"/>
    <x v="11"/>
    <n v="21260"/>
    <n v="29"/>
    <n v="5368.33"/>
    <n v="1157.5"/>
    <x v="4"/>
  </r>
  <r>
    <x v="1"/>
    <x v="5"/>
    <x v="11"/>
    <n v="22317"/>
    <n v="9"/>
    <n v="903.47"/>
    <n v="468.99"/>
    <x v="5"/>
  </r>
  <r>
    <x v="1"/>
    <x v="5"/>
    <x v="11"/>
    <n v="22940"/>
    <n v="155"/>
    <n v="22430.13"/>
    <n v="5070.59"/>
    <x v="2"/>
  </r>
  <r>
    <x v="1"/>
    <x v="5"/>
    <x v="11"/>
    <n v="23178"/>
    <n v="206"/>
    <n v="34118.019999999997"/>
    <n v="8838.34"/>
    <x v="2"/>
  </r>
  <r>
    <x v="1"/>
    <x v="5"/>
    <x v="11"/>
    <n v="23600"/>
    <n v="621"/>
    <n v="71046.45"/>
    <n v="21483.72"/>
    <x v="2"/>
  </r>
  <r>
    <x v="1"/>
    <x v="5"/>
    <x v="11"/>
    <n v="23756"/>
    <n v="81"/>
    <n v="15199.31"/>
    <n v="7446.82"/>
    <x v="1"/>
  </r>
  <r>
    <x v="1"/>
    <x v="5"/>
    <x v="11"/>
    <n v="24326"/>
    <n v="24"/>
    <n v="3573.29"/>
    <n v="944.24"/>
    <x v="4"/>
  </r>
  <r>
    <x v="2"/>
    <x v="5"/>
    <x v="11"/>
    <n v="12184"/>
    <n v="62"/>
    <n v="7910.97"/>
    <n v="6004.31"/>
    <x v="0"/>
  </r>
  <r>
    <x v="2"/>
    <x v="5"/>
    <x v="11"/>
    <n v="12622"/>
    <n v="40"/>
    <n v="9676.4599999999991"/>
    <n v="5935.74"/>
    <x v="1"/>
  </r>
  <r>
    <x v="2"/>
    <x v="5"/>
    <x v="11"/>
    <n v="13527"/>
    <n v="179"/>
    <n v="27180.51"/>
    <n v="6085.03"/>
    <x v="2"/>
  </r>
  <r>
    <x v="2"/>
    <x v="5"/>
    <x v="11"/>
    <n v="13618"/>
    <n v="18"/>
    <n v="6128.32"/>
    <n v="3690.68"/>
    <x v="1"/>
  </r>
  <r>
    <x v="2"/>
    <x v="5"/>
    <x v="11"/>
    <n v="16024"/>
    <n v="168"/>
    <n v="79903.78"/>
    <n v="26164.33"/>
    <x v="3"/>
  </r>
  <r>
    <x v="2"/>
    <x v="5"/>
    <x v="11"/>
    <n v="16650"/>
    <n v="46"/>
    <n v="7482.62"/>
    <n v="5062.49"/>
    <x v="0"/>
  </r>
  <r>
    <x v="2"/>
    <x v="5"/>
    <x v="11"/>
    <n v="17892"/>
    <n v="79"/>
    <n v="12314.26"/>
    <n v="4173.8500000000004"/>
    <x v="4"/>
  </r>
  <r>
    <x v="2"/>
    <x v="5"/>
    <x v="11"/>
    <n v="18342"/>
    <n v="102"/>
    <n v="87167.52"/>
    <n v="29140.09"/>
    <x v="3"/>
  </r>
  <r>
    <x v="2"/>
    <x v="5"/>
    <x v="11"/>
    <n v="20177"/>
    <n v="39"/>
    <n v="4369.28"/>
    <n v="2135.2600000000002"/>
    <x v="5"/>
  </r>
  <r>
    <x v="2"/>
    <x v="5"/>
    <x v="11"/>
    <n v="21179"/>
    <n v="60"/>
    <n v="7941.21"/>
    <n v="5305.02"/>
    <x v="0"/>
  </r>
  <r>
    <x v="2"/>
    <x v="5"/>
    <x v="11"/>
    <n v="21260"/>
    <n v="30"/>
    <n v="6000.96"/>
    <n v="1563.46"/>
    <x v="4"/>
  </r>
  <r>
    <x v="2"/>
    <x v="5"/>
    <x v="11"/>
    <n v="22317"/>
    <n v="51"/>
    <n v="4395.25"/>
    <n v="2167.0500000000002"/>
    <x v="5"/>
  </r>
  <r>
    <x v="2"/>
    <x v="5"/>
    <x v="11"/>
    <n v="22940"/>
    <n v="603"/>
    <n v="83419.100000000006"/>
    <n v="17888.3"/>
    <x v="2"/>
  </r>
  <r>
    <x v="2"/>
    <x v="5"/>
    <x v="11"/>
    <n v="23178"/>
    <n v="170"/>
    <n v="32864.35"/>
    <n v="7647.89"/>
    <x v="2"/>
  </r>
  <r>
    <x v="2"/>
    <x v="5"/>
    <x v="11"/>
    <n v="23600"/>
    <n v="483"/>
    <n v="57900.84"/>
    <n v="19030.98"/>
    <x v="2"/>
  </r>
  <r>
    <x v="2"/>
    <x v="5"/>
    <x v="11"/>
    <n v="23756"/>
    <n v="131"/>
    <n v="20742.34"/>
    <n v="11230.39"/>
    <x v="1"/>
  </r>
  <r>
    <x v="2"/>
    <x v="5"/>
    <x v="11"/>
    <n v="24326"/>
    <n v="127"/>
    <n v="19845.72"/>
    <n v="5645.77"/>
    <x v="4"/>
  </r>
  <r>
    <x v="3"/>
    <x v="5"/>
    <x v="11"/>
    <n v="12184"/>
    <n v="35"/>
    <n v="5055.3599999999997"/>
    <n v="2993.89"/>
    <x v="0"/>
  </r>
  <r>
    <x v="3"/>
    <x v="5"/>
    <x v="11"/>
    <n v="12622"/>
    <n v="67"/>
    <n v="20219.29"/>
    <n v="10234.700000000001"/>
    <x v="1"/>
  </r>
  <r>
    <x v="3"/>
    <x v="5"/>
    <x v="11"/>
    <n v="13527"/>
    <n v="643"/>
    <n v="99006.57"/>
    <n v="20121.34"/>
    <x v="2"/>
  </r>
  <r>
    <x v="3"/>
    <x v="5"/>
    <x v="11"/>
    <n v="13618"/>
    <n v="10"/>
    <n v="3928.29"/>
    <n v="1892.87"/>
    <x v="1"/>
  </r>
  <r>
    <x v="3"/>
    <x v="5"/>
    <x v="11"/>
    <n v="16024"/>
    <n v="228"/>
    <n v="97200.16"/>
    <n v="22392.83"/>
    <x v="3"/>
  </r>
  <r>
    <x v="3"/>
    <x v="5"/>
    <x v="11"/>
    <n v="16650"/>
    <n v="51"/>
    <n v="8805.2099999999991"/>
    <n v="4600.01"/>
    <x v="0"/>
  </r>
  <r>
    <x v="3"/>
    <x v="5"/>
    <x v="11"/>
    <n v="17892"/>
    <n v="74"/>
    <n v="9760.64"/>
    <n v="2251.16"/>
    <x v="4"/>
  </r>
  <r>
    <x v="3"/>
    <x v="5"/>
    <x v="11"/>
    <n v="18342"/>
    <n v="85"/>
    <n v="63995.56"/>
    <n v="17684.810000000001"/>
    <x v="3"/>
  </r>
  <r>
    <x v="3"/>
    <x v="5"/>
    <x v="11"/>
    <n v="20177"/>
    <n v="80"/>
    <n v="8136.53"/>
    <n v="2735.11"/>
    <x v="5"/>
  </r>
  <r>
    <x v="3"/>
    <x v="5"/>
    <x v="11"/>
    <n v="21179"/>
    <n v="24"/>
    <n v="2576.27"/>
    <n v="1694.02"/>
    <x v="0"/>
  </r>
  <r>
    <x v="3"/>
    <x v="5"/>
    <x v="11"/>
    <n v="21260"/>
    <n v="63"/>
    <n v="12823.47"/>
    <n v="3653.83"/>
    <x v="4"/>
  </r>
  <r>
    <x v="3"/>
    <x v="5"/>
    <x v="11"/>
    <n v="22317"/>
    <n v="47"/>
    <n v="4440.99"/>
    <n v="1637.02"/>
    <x v="5"/>
  </r>
  <r>
    <x v="3"/>
    <x v="5"/>
    <x v="11"/>
    <n v="22940"/>
    <n v="274"/>
    <n v="34466.57"/>
    <n v="7891.85"/>
    <x v="2"/>
  </r>
  <r>
    <x v="3"/>
    <x v="5"/>
    <x v="11"/>
    <n v="23178"/>
    <n v="202"/>
    <n v="36981.449999999997"/>
    <n v="6915.74"/>
    <x v="2"/>
  </r>
  <r>
    <x v="3"/>
    <x v="5"/>
    <x v="11"/>
    <n v="23600"/>
    <n v="1215"/>
    <n v="140414.9"/>
    <n v="34077.81"/>
    <x v="2"/>
  </r>
  <r>
    <x v="3"/>
    <x v="5"/>
    <x v="11"/>
    <n v="23756"/>
    <n v="123"/>
    <n v="25546.79"/>
    <n v="11847.68"/>
    <x v="1"/>
  </r>
  <r>
    <x v="3"/>
    <x v="5"/>
    <x v="11"/>
    <n v="24326"/>
    <n v="83"/>
    <n v="12668.55"/>
    <n v="3597.46"/>
    <x v="4"/>
  </r>
  <r>
    <x v="0"/>
    <x v="6"/>
    <x v="0"/>
    <n v="12184"/>
    <n v="101"/>
    <n v="10702.54"/>
    <n v="5410.15"/>
    <x v="0"/>
  </r>
  <r>
    <x v="0"/>
    <x v="6"/>
    <x v="0"/>
    <n v="12622"/>
    <n v="34"/>
    <n v="8617.75"/>
    <n v="3907.5"/>
    <x v="1"/>
  </r>
  <r>
    <x v="0"/>
    <x v="6"/>
    <x v="0"/>
    <n v="13527"/>
    <n v="785"/>
    <n v="123124.25"/>
    <n v="23876.880000000001"/>
    <x v="2"/>
  </r>
  <r>
    <x v="0"/>
    <x v="6"/>
    <x v="0"/>
    <n v="13618"/>
    <n v="23"/>
    <n v="9764.3700000000008"/>
    <n v="4439.3100000000004"/>
    <x v="1"/>
  </r>
  <r>
    <x v="0"/>
    <x v="6"/>
    <x v="0"/>
    <n v="16024"/>
    <n v="324"/>
    <n v="125437.42"/>
    <n v="37340.080000000002"/>
    <x v="3"/>
  </r>
  <r>
    <x v="0"/>
    <x v="6"/>
    <x v="0"/>
    <n v="16650"/>
    <n v="37"/>
    <n v="6549.01"/>
    <n v="2897.2"/>
    <x v="0"/>
  </r>
  <r>
    <x v="0"/>
    <x v="6"/>
    <x v="0"/>
    <n v="17892"/>
    <n v="172"/>
    <n v="23028.639999999999"/>
    <n v="6535.58"/>
    <x v="4"/>
  </r>
  <r>
    <x v="0"/>
    <x v="6"/>
    <x v="0"/>
    <n v="18342"/>
    <n v="121"/>
    <n v="113242.45"/>
    <n v="33210.69"/>
    <x v="3"/>
  </r>
  <r>
    <x v="0"/>
    <x v="6"/>
    <x v="0"/>
    <n v="20177"/>
    <n v="88"/>
    <n v="9940.76"/>
    <n v="3996.69"/>
    <x v="5"/>
  </r>
  <r>
    <x v="0"/>
    <x v="6"/>
    <x v="0"/>
    <n v="21179"/>
    <n v="38"/>
    <n v="4533.88"/>
    <n v="2427.21"/>
    <x v="0"/>
  </r>
  <r>
    <x v="0"/>
    <x v="6"/>
    <x v="0"/>
    <n v="21260"/>
    <n v="45"/>
    <n v="8901.0400000000009"/>
    <n v="2917.65"/>
    <x v="4"/>
  </r>
  <r>
    <x v="0"/>
    <x v="6"/>
    <x v="0"/>
    <n v="22317"/>
    <n v="86"/>
    <n v="7987.61"/>
    <n v="3108.15"/>
    <x v="5"/>
  </r>
  <r>
    <x v="0"/>
    <x v="6"/>
    <x v="0"/>
    <n v="22940"/>
    <n v="624"/>
    <n v="73775.520000000004"/>
    <n v="13524.27"/>
    <x v="2"/>
  </r>
  <r>
    <x v="0"/>
    <x v="6"/>
    <x v="0"/>
    <n v="23178"/>
    <n v="482"/>
    <n v="77380.149999999994"/>
    <n v="13874.78"/>
    <x v="2"/>
  </r>
  <r>
    <x v="0"/>
    <x v="6"/>
    <x v="0"/>
    <n v="23600"/>
    <n v="500"/>
    <n v="57329.65"/>
    <n v="11748.68"/>
    <x v="2"/>
  </r>
  <r>
    <x v="0"/>
    <x v="6"/>
    <x v="0"/>
    <n v="23756"/>
    <n v="114"/>
    <n v="17624.04"/>
    <n v="8612.56"/>
    <x v="1"/>
  </r>
  <r>
    <x v="0"/>
    <x v="6"/>
    <x v="0"/>
    <n v="24326"/>
    <n v="159"/>
    <n v="22134.39"/>
    <n v="6311.76"/>
    <x v="4"/>
  </r>
  <r>
    <x v="1"/>
    <x v="6"/>
    <x v="0"/>
    <n v="12184"/>
    <n v="15"/>
    <n v="1754.61"/>
    <n v="835.68"/>
    <x v="0"/>
  </r>
  <r>
    <x v="1"/>
    <x v="6"/>
    <x v="0"/>
    <n v="12622"/>
    <n v="19"/>
    <n v="5373.41"/>
    <n v="2216.91"/>
    <x v="1"/>
  </r>
  <r>
    <x v="1"/>
    <x v="6"/>
    <x v="0"/>
    <n v="13527"/>
    <n v="219"/>
    <n v="35245.21"/>
    <n v="6092.75"/>
    <x v="2"/>
  </r>
  <r>
    <x v="1"/>
    <x v="6"/>
    <x v="0"/>
    <n v="13618"/>
    <n v="4"/>
    <n v="1280.3599999999999"/>
    <n v="511.98"/>
    <x v="1"/>
  </r>
  <r>
    <x v="1"/>
    <x v="6"/>
    <x v="0"/>
    <n v="16024"/>
    <n v="226"/>
    <n v="101392.82"/>
    <n v="31374.45"/>
    <x v="3"/>
  </r>
  <r>
    <x v="1"/>
    <x v="6"/>
    <x v="0"/>
    <n v="16650"/>
    <n v="34"/>
    <n v="6201.94"/>
    <n v="3577.2"/>
    <x v="0"/>
  </r>
  <r>
    <x v="1"/>
    <x v="6"/>
    <x v="0"/>
    <n v="17892"/>
    <n v="86"/>
    <n v="12588.38"/>
    <n v="2731.01"/>
    <x v="4"/>
  </r>
  <r>
    <x v="1"/>
    <x v="6"/>
    <x v="0"/>
    <n v="18342"/>
    <n v="18"/>
    <n v="15074.46"/>
    <n v="4682.57"/>
    <x v="3"/>
  </r>
  <r>
    <x v="1"/>
    <x v="6"/>
    <x v="0"/>
    <n v="20177"/>
    <n v="34"/>
    <n v="3921.2"/>
    <n v="1386.74"/>
    <x v="5"/>
  </r>
  <r>
    <x v="1"/>
    <x v="6"/>
    <x v="0"/>
    <n v="21179"/>
    <n v="44"/>
    <n v="5496.91"/>
    <n v="2883.52"/>
    <x v="0"/>
  </r>
  <r>
    <x v="1"/>
    <x v="6"/>
    <x v="0"/>
    <n v="21260"/>
    <n v="62"/>
    <n v="12010.27"/>
    <n v="2968.79"/>
    <x v="4"/>
  </r>
  <r>
    <x v="1"/>
    <x v="6"/>
    <x v="0"/>
    <n v="22317"/>
    <n v="12"/>
    <n v="992.89"/>
    <n v="435.29"/>
    <x v="5"/>
  </r>
  <r>
    <x v="1"/>
    <x v="6"/>
    <x v="0"/>
    <n v="22940"/>
    <n v="95"/>
    <n v="13666.15"/>
    <n v="3232.11"/>
    <x v="2"/>
  </r>
  <r>
    <x v="1"/>
    <x v="6"/>
    <x v="0"/>
    <n v="23178"/>
    <n v="188"/>
    <n v="30494.05"/>
    <n v="6710.03"/>
    <x v="2"/>
  </r>
  <r>
    <x v="1"/>
    <x v="6"/>
    <x v="0"/>
    <n v="23600"/>
    <n v="572"/>
    <n v="58541.74"/>
    <n v="16432.73"/>
    <x v="2"/>
  </r>
  <r>
    <x v="1"/>
    <x v="6"/>
    <x v="0"/>
    <n v="23756"/>
    <n v="72"/>
    <n v="12210.62"/>
    <n v="4839.8500000000004"/>
    <x v="1"/>
  </r>
  <r>
    <x v="1"/>
    <x v="6"/>
    <x v="0"/>
    <n v="24326"/>
    <n v="41"/>
    <n v="6199.92"/>
    <n v="1959.02"/>
    <x v="4"/>
  </r>
  <r>
    <x v="2"/>
    <x v="6"/>
    <x v="0"/>
    <n v="12184"/>
    <n v="61"/>
    <n v="7319.56"/>
    <n v="5356.46"/>
    <x v="0"/>
  </r>
  <r>
    <x v="2"/>
    <x v="6"/>
    <x v="0"/>
    <n v="12622"/>
    <n v="33"/>
    <n v="8225.34"/>
    <n v="4659.6899999999996"/>
    <x v="1"/>
  </r>
  <r>
    <x v="2"/>
    <x v="6"/>
    <x v="0"/>
    <n v="13527"/>
    <n v="236"/>
    <n v="36585.78"/>
    <n v="7874.11"/>
    <x v="2"/>
  </r>
  <r>
    <x v="2"/>
    <x v="6"/>
    <x v="0"/>
    <n v="13618"/>
    <n v="22"/>
    <n v="7495.61"/>
    <n v="4146.33"/>
    <x v="1"/>
  </r>
  <r>
    <x v="2"/>
    <x v="6"/>
    <x v="0"/>
    <n v="16024"/>
    <n v="131"/>
    <n v="55451.42"/>
    <n v="14265.01"/>
    <x v="3"/>
  </r>
  <r>
    <x v="2"/>
    <x v="6"/>
    <x v="0"/>
    <n v="16650"/>
    <n v="29"/>
    <n v="3733.63"/>
    <n v="2925.4"/>
    <x v="0"/>
  </r>
  <r>
    <x v="2"/>
    <x v="6"/>
    <x v="0"/>
    <n v="17892"/>
    <n v="126"/>
    <n v="18568.21"/>
    <n v="5905.31"/>
    <x v="4"/>
  </r>
  <r>
    <x v="2"/>
    <x v="6"/>
    <x v="0"/>
    <n v="18342"/>
    <n v="68"/>
    <n v="57791.68"/>
    <n v="16471.37"/>
    <x v="3"/>
  </r>
  <r>
    <x v="2"/>
    <x v="6"/>
    <x v="0"/>
    <n v="20177"/>
    <n v="39"/>
    <n v="4049.64"/>
    <n v="1658.2"/>
    <x v="5"/>
  </r>
  <r>
    <x v="2"/>
    <x v="6"/>
    <x v="0"/>
    <n v="21179"/>
    <n v="25"/>
    <n v="3389.21"/>
    <n v="2024.83"/>
    <x v="0"/>
  </r>
  <r>
    <x v="2"/>
    <x v="6"/>
    <x v="0"/>
    <n v="21260"/>
    <n v="66"/>
    <n v="12404"/>
    <n v="4211.59"/>
    <x v="4"/>
  </r>
  <r>
    <x v="2"/>
    <x v="6"/>
    <x v="0"/>
    <n v="22317"/>
    <n v="36"/>
    <n v="2822.65"/>
    <n v="1262"/>
    <x v="5"/>
  </r>
  <r>
    <x v="2"/>
    <x v="6"/>
    <x v="0"/>
    <n v="22940"/>
    <n v="605"/>
    <n v="83974.43"/>
    <n v="20288.29"/>
    <x v="2"/>
  </r>
  <r>
    <x v="2"/>
    <x v="6"/>
    <x v="0"/>
    <n v="23178"/>
    <n v="159"/>
    <n v="29954.41"/>
    <n v="7925.23"/>
    <x v="2"/>
  </r>
  <r>
    <x v="2"/>
    <x v="6"/>
    <x v="0"/>
    <n v="23600"/>
    <n v="543"/>
    <n v="60477"/>
    <n v="15916.11"/>
    <x v="2"/>
  </r>
  <r>
    <x v="2"/>
    <x v="6"/>
    <x v="0"/>
    <n v="23756"/>
    <n v="100"/>
    <n v="16946.64"/>
    <n v="10501.29"/>
    <x v="1"/>
  </r>
  <r>
    <x v="2"/>
    <x v="6"/>
    <x v="0"/>
    <n v="24326"/>
    <n v="102"/>
    <n v="14104.39"/>
    <n v="4299.2299999999996"/>
    <x v="4"/>
  </r>
  <r>
    <x v="3"/>
    <x v="6"/>
    <x v="0"/>
    <n v="12184"/>
    <n v="54"/>
    <n v="7924.19"/>
    <n v="4653.68"/>
    <x v="0"/>
  </r>
  <r>
    <x v="3"/>
    <x v="6"/>
    <x v="0"/>
    <n v="12622"/>
    <n v="63"/>
    <n v="14700.58"/>
    <n v="7800.19"/>
    <x v="1"/>
  </r>
  <r>
    <x v="3"/>
    <x v="6"/>
    <x v="0"/>
    <n v="13527"/>
    <n v="566"/>
    <n v="93628.27"/>
    <n v="16868.95"/>
    <x v="2"/>
  </r>
  <r>
    <x v="3"/>
    <x v="6"/>
    <x v="0"/>
    <n v="13618"/>
    <n v="14"/>
    <n v="4482.45"/>
    <n v="1926.97"/>
    <x v="1"/>
  </r>
  <r>
    <x v="3"/>
    <x v="6"/>
    <x v="0"/>
    <n v="16024"/>
    <n v="96"/>
    <n v="39527.35"/>
    <n v="9340.64"/>
    <x v="3"/>
  </r>
  <r>
    <x v="3"/>
    <x v="6"/>
    <x v="0"/>
    <n v="16650"/>
    <n v="63"/>
    <n v="10598.12"/>
    <n v="5325.62"/>
    <x v="0"/>
  </r>
  <r>
    <x v="3"/>
    <x v="6"/>
    <x v="0"/>
    <n v="17892"/>
    <n v="57"/>
    <n v="8439.91"/>
    <n v="2500.48"/>
    <x v="4"/>
  </r>
  <r>
    <x v="3"/>
    <x v="6"/>
    <x v="0"/>
    <n v="18342"/>
    <n v="134"/>
    <n v="103856.13"/>
    <n v="24621.39"/>
    <x v="3"/>
  </r>
  <r>
    <x v="3"/>
    <x v="6"/>
    <x v="0"/>
    <n v="20177"/>
    <n v="84"/>
    <n v="8357.43"/>
    <n v="2877.78"/>
    <x v="5"/>
  </r>
  <r>
    <x v="3"/>
    <x v="6"/>
    <x v="0"/>
    <n v="21179"/>
    <n v="41"/>
    <n v="5113.76"/>
    <n v="3279.9"/>
    <x v="0"/>
  </r>
  <r>
    <x v="3"/>
    <x v="6"/>
    <x v="0"/>
    <n v="21260"/>
    <n v="35"/>
    <n v="6637.49"/>
    <n v="1816.72"/>
    <x v="4"/>
  </r>
  <r>
    <x v="3"/>
    <x v="6"/>
    <x v="0"/>
    <n v="22317"/>
    <n v="33"/>
    <n v="2940.34"/>
    <n v="1071.3599999999999"/>
    <x v="5"/>
  </r>
  <r>
    <x v="3"/>
    <x v="6"/>
    <x v="0"/>
    <n v="22940"/>
    <n v="371"/>
    <n v="44092"/>
    <n v="10168.65"/>
    <x v="2"/>
  </r>
  <r>
    <x v="3"/>
    <x v="6"/>
    <x v="0"/>
    <n v="23178"/>
    <n v="148"/>
    <n v="23612.83"/>
    <n v="4624.26"/>
    <x v="2"/>
  </r>
  <r>
    <x v="3"/>
    <x v="6"/>
    <x v="0"/>
    <n v="23600"/>
    <n v="511"/>
    <n v="55363.91"/>
    <n v="15189.02"/>
    <x v="2"/>
  </r>
  <r>
    <x v="3"/>
    <x v="6"/>
    <x v="0"/>
    <n v="23756"/>
    <n v="82"/>
    <n v="13179.34"/>
    <n v="5488.84"/>
    <x v="1"/>
  </r>
  <r>
    <x v="3"/>
    <x v="6"/>
    <x v="0"/>
    <n v="24326"/>
    <n v="124"/>
    <n v="17341.580000000002"/>
    <n v="4977.3100000000004"/>
    <x v="4"/>
  </r>
  <r>
    <x v="0"/>
    <x v="6"/>
    <x v="1"/>
    <n v="12184"/>
    <n v="106"/>
    <n v="11240.21"/>
    <n v="4543.43"/>
    <x v="0"/>
  </r>
  <r>
    <x v="0"/>
    <x v="6"/>
    <x v="1"/>
    <n v="12622"/>
    <n v="35"/>
    <n v="8275.75"/>
    <n v="3334.29"/>
    <x v="1"/>
  </r>
  <r>
    <x v="0"/>
    <x v="6"/>
    <x v="1"/>
    <n v="13527"/>
    <n v="410"/>
    <n v="65060.89"/>
    <n v="12376.32"/>
    <x v="2"/>
  </r>
  <r>
    <x v="0"/>
    <x v="6"/>
    <x v="1"/>
    <n v="13618"/>
    <n v="23"/>
    <n v="8851.7999999999993"/>
    <n v="4740.2700000000004"/>
    <x v="1"/>
  </r>
  <r>
    <x v="0"/>
    <x v="6"/>
    <x v="1"/>
    <n v="16024"/>
    <n v="202"/>
    <n v="77368.62"/>
    <n v="22890.09"/>
    <x v="3"/>
  </r>
  <r>
    <x v="0"/>
    <x v="6"/>
    <x v="1"/>
    <n v="16650"/>
    <n v="58"/>
    <n v="7592.01"/>
    <n v="3992.66"/>
    <x v="0"/>
  </r>
  <r>
    <x v="0"/>
    <x v="6"/>
    <x v="1"/>
    <n v="17892"/>
    <n v="177"/>
    <n v="26527.82"/>
    <n v="8101.32"/>
    <x v="4"/>
  </r>
  <r>
    <x v="0"/>
    <x v="6"/>
    <x v="1"/>
    <n v="18342"/>
    <n v="145"/>
    <n v="133851.74"/>
    <n v="35017.82"/>
    <x v="3"/>
  </r>
  <r>
    <x v="0"/>
    <x v="6"/>
    <x v="1"/>
    <n v="20177"/>
    <n v="108"/>
    <n v="11332.69"/>
    <n v="3848"/>
    <x v="5"/>
  </r>
  <r>
    <x v="0"/>
    <x v="6"/>
    <x v="1"/>
    <n v="21179"/>
    <n v="81"/>
    <n v="10309.08"/>
    <n v="4814.28"/>
    <x v="0"/>
  </r>
  <r>
    <x v="0"/>
    <x v="6"/>
    <x v="1"/>
    <n v="21260"/>
    <n v="100"/>
    <n v="17760.52"/>
    <n v="4982.41"/>
    <x v="4"/>
  </r>
  <r>
    <x v="0"/>
    <x v="6"/>
    <x v="1"/>
    <n v="22317"/>
    <n v="63"/>
    <n v="5506.41"/>
    <n v="2172.14"/>
    <x v="5"/>
  </r>
  <r>
    <x v="0"/>
    <x v="6"/>
    <x v="1"/>
    <n v="22940"/>
    <n v="557"/>
    <n v="69107.02"/>
    <n v="14528.12"/>
    <x v="2"/>
  </r>
  <r>
    <x v="0"/>
    <x v="6"/>
    <x v="1"/>
    <n v="23178"/>
    <n v="338"/>
    <n v="55457.73"/>
    <n v="10847.07"/>
    <x v="2"/>
  </r>
  <r>
    <x v="0"/>
    <x v="6"/>
    <x v="1"/>
    <n v="23600"/>
    <n v="1106"/>
    <n v="126347.47"/>
    <n v="29270.21"/>
    <x v="2"/>
  </r>
  <r>
    <x v="0"/>
    <x v="6"/>
    <x v="1"/>
    <n v="23756"/>
    <n v="111"/>
    <n v="16918.87"/>
    <n v="7833.71"/>
    <x v="1"/>
  </r>
  <r>
    <x v="0"/>
    <x v="6"/>
    <x v="1"/>
    <n v="24326"/>
    <n v="188"/>
    <n v="24204.46"/>
    <n v="6066.98"/>
    <x v="4"/>
  </r>
  <r>
    <x v="1"/>
    <x v="6"/>
    <x v="1"/>
    <n v="12184"/>
    <n v="18"/>
    <n v="2244.0100000000002"/>
    <n v="1195.78"/>
    <x v="0"/>
  </r>
  <r>
    <x v="1"/>
    <x v="6"/>
    <x v="1"/>
    <n v="12622"/>
    <n v="11"/>
    <n v="3198.14"/>
    <n v="1381.7"/>
    <x v="1"/>
  </r>
  <r>
    <x v="1"/>
    <x v="6"/>
    <x v="1"/>
    <n v="13527"/>
    <n v="358"/>
    <n v="56951.82"/>
    <n v="9653.23"/>
    <x v="2"/>
  </r>
  <r>
    <x v="1"/>
    <x v="6"/>
    <x v="1"/>
    <n v="13618"/>
    <n v="5"/>
    <n v="1727.4"/>
    <n v="649.41"/>
    <x v="1"/>
  </r>
  <r>
    <x v="1"/>
    <x v="6"/>
    <x v="1"/>
    <n v="16024"/>
    <n v="101"/>
    <n v="41074.26"/>
    <n v="12810.38"/>
    <x v="3"/>
  </r>
  <r>
    <x v="1"/>
    <x v="6"/>
    <x v="1"/>
    <n v="16650"/>
    <n v="29"/>
    <n v="4676.13"/>
    <n v="2805.42"/>
    <x v="0"/>
  </r>
  <r>
    <x v="1"/>
    <x v="6"/>
    <x v="1"/>
    <n v="17892"/>
    <n v="89"/>
    <n v="12423.99"/>
    <n v="3504.12"/>
    <x v="4"/>
  </r>
  <r>
    <x v="1"/>
    <x v="6"/>
    <x v="1"/>
    <n v="18342"/>
    <n v="18"/>
    <n v="15117.21"/>
    <n v="4771.45"/>
    <x v="3"/>
  </r>
  <r>
    <x v="1"/>
    <x v="6"/>
    <x v="1"/>
    <n v="20177"/>
    <n v="17"/>
    <n v="1817.68"/>
    <n v="783.23"/>
    <x v="5"/>
  </r>
  <r>
    <x v="1"/>
    <x v="6"/>
    <x v="1"/>
    <n v="21179"/>
    <n v="43"/>
    <n v="4722.76"/>
    <n v="2653.17"/>
    <x v="0"/>
  </r>
  <r>
    <x v="1"/>
    <x v="6"/>
    <x v="1"/>
    <n v="21260"/>
    <n v="42"/>
    <n v="8258.9500000000007"/>
    <n v="1885.65"/>
    <x v="4"/>
  </r>
  <r>
    <x v="1"/>
    <x v="6"/>
    <x v="1"/>
    <n v="22317"/>
    <n v="11"/>
    <n v="1046.7"/>
    <n v="536.98"/>
    <x v="5"/>
  </r>
  <r>
    <x v="1"/>
    <x v="6"/>
    <x v="1"/>
    <n v="22940"/>
    <n v="181"/>
    <n v="25617.05"/>
    <n v="7081.16"/>
    <x v="2"/>
  </r>
  <r>
    <x v="1"/>
    <x v="6"/>
    <x v="1"/>
    <n v="23178"/>
    <n v="187"/>
    <n v="32109.41"/>
    <n v="7154.39"/>
    <x v="2"/>
  </r>
  <r>
    <x v="1"/>
    <x v="6"/>
    <x v="1"/>
    <n v="23600"/>
    <n v="566"/>
    <n v="64511.88"/>
    <n v="17360.95"/>
    <x v="2"/>
  </r>
  <r>
    <x v="1"/>
    <x v="6"/>
    <x v="1"/>
    <n v="23756"/>
    <n v="70"/>
    <n v="10535.5"/>
    <n v="4893.49"/>
    <x v="1"/>
  </r>
  <r>
    <x v="1"/>
    <x v="6"/>
    <x v="1"/>
    <n v="24326"/>
    <n v="35"/>
    <n v="5595.3"/>
    <n v="1647.18"/>
    <x v="4"/>
  </r>
  <r>
    <x v="2"/>
    <x v="6"/>
    <x v="1"/>
    <n v="12184"/>
    <n v="61"/>
    <n v="6838.84"/>
    <n v="4372.51"/>
    <x v="0"/>
  </r>
  <r>
    <x v="2"/>
    <x v="6"/>
    <x v="1"/>
    <n v="12622"/>
    <n v="22"/>
    <n v="6455.46"/>
    <n v="3131.67"/>
    <x v="1"/>
  </r>
  <r>
    <x v="2"/>
    <x v="6"/>
    <x v="1"/>
    <n v="13527"/>
    <n v="328"/>
    <n v="56128.639999999999"/>
    <n v="12696.88"/>
    <x v="2"/>
  </r>
  <r>
    <x v="2"/>
    <x v="6"/>
    <x v="1"/>
    <n v="13618"/>
    <n v="18"/>
    <n v="6882"/>
    <n v="3746.97"/>
    <x v="1"/>
  </r>
  <r>
    <x v="2"/>
    <x v="6"/>
    <x v="1"/>
    <n v="16024"/>
    <n v="124"/>
    <n v="57504.59"/>
    <n v="19520.86"/>
    <x v="3"/>
  </r>
  <r>
    <x v="2"/>
    <x v="6"/>
    <x v="1"/>
    <n v="16650"/>
    <n v="27"/>
    <n v="4856.8599999999997"/>
    <n v="3667.8"/>
    <x v="0"/>
  </r>
  <r>
    <x v="2"/>
    <x v="6"/>
    <x v="1"/>
    <n v="17892"/>
    <n v="56"/>
    <n v="7560.06"/>
    <n v="2554.41"/>
    <x v="4"/>
  </r>
  <r>
    <x v="2"/>
    <x v="6"/>
    <x v="1"/>
    <n v="18342"/>
    <n v="84"/>
    <n v="65373.42"/>
    <n v="21719.5"/>
    <x v="3"/>
  </r>
  <r>
    <x v="2"/>
    <x v="6"/>
    <x v="1"/>
    <n v="20177"/>
    <n v="42"/>
    <n v="3935.52"/>
    <n v="1920.21"/>
    <x v="5"/>
  </r>
  <r>
    <x v="2"/>
    <x v="6"/>
    <x v="1"/>
    <n v="21179"/>
    <n v="24"/>
    <n v="2862.37"/>
    <n v="1743.46"/>
    <x v="0"/>
  </r>
  <r>
    <x v="2"/>
    <x v="6"/>
    <x v="1"/>
    <n v="21260"/>
    <n v="29"/>
    <n v="5731.89"/>
    <n v="1521.66"/>
    <x v="4"/>
  </r>
  <r>
    <x v="2"/>
    <x v="6"/>
    <x v="1"/>
    <n v="22317"/>
    <n v="34"/>
    <n v="3266.11"/>
    <n v="1380.52"/>
    <x v="5"/>
  </r>
  <r>
    <x v="2"/>
    <x v="6"/>
    <x v="1"/>
    <n v="22940"/>
    <n v="325"/>
    <n v="43520.82"/>
    <n v="10987.82"/>
    <x v="2"/>
  </r>
  <r>
    <x v="2"/>
    <x v="6"/>
    <x v="1"/>
    <n v="23178"/>
    <n v="137"/>
    <n v="27013.86"/>
    <n v="6765.73"/>
    <x v="2"/>
  </r>
  <r>
    <x v="2"/>
    <x v="6"/>
    <x v="1"/>
    <n v="23600"/>
    <n v="581"/>
    <n v="64944.36"/>
    <n v="19369.28"/>
    <x v="2"/>
  </r>
  <r>
    <x v="2"/>
    <x v="6"/>
    <x v="1"/>
    <n v="23756"/>
    <n v="90"/>
    <n v="19944.89"/>
    <n v="12914.05"/>
    <x v="1"/>
  </r>
  <r>
    <x v="2"/>
    <x v="6"/>
    <x v="1"/>
    <n v="24326"/>
    <n v="152"/>
    <n v="20951.3"/>
    <n v="7081.7"/>
    <x v="4"/>
  </r>
  <r>
    <x v="3"/>
    <x v="6"/>
    <x v="1"/>
    <n v="12184"/>
    <n v="95"/>
    <n v="11863.07"/>
    <n v="7125.93"/>
    <x v="0"/>
  </r>
  <r>
    <x v="3"/>
    <x v="6"/>
    <x v="1"/>
    <n v="12622"/>
    <n v="43"/>
    <n v="9444.01"/>
    <n v="4145.08"/>
    <x v="1"/>
  </r>
  <r>
    <x v="3"/>
    <x v="6"/>
    <x v="1"/>
    <n v="13527"/>
    <n v="362"/>
    <n v="61159.6"/>
    <n v="12512.15"/>
    <x v="2"/>
  </r>
  <r>
    <x v="3"/>
    <x v="6"/>
    <x v="1"/>
    <n v="13618"/>
    <n v="16"/>
    <n v="5779.26"/>
    <n v="3072.69"/>
    <x v="1"/>
  </r>
  <r>
    <x v="3"/>
    <x v="6"/>
    <x v="1"/>
    <n v="16024"/>
    <n v="158"/>
    <n v="71788.47"/>
    <n v="19599.61"/>
    <x v="3"/>
  </r>
  <r>
    <x v="3"/>
    <x v="6"/>
    <x v="1"/>
    <n v="16650"/>
    <n v="51"/>
    <n v="8237.61"/>
    <n v="4513.12"/>
    <x v="0"/>
  </r>
  <r>
    <x v="3"/>
    <x v="6"/>
    <x v="1"/>
    <n v="17892"/>
    <n v="102"/>
    <n v="13914.2"/>
    <n v="3573.74"/>
    <x v="4"/>
  </r>
  <r>
    <x v="3"/>
    <x v="6"/>
    <x v="1"/>
    <n v="18342"/>
    <n v="141"/>
    <n v="125943.59"/>
    <n v="34517.599999999999"/>
    <x v="3"/>
  </r>
  <r>
    <x v="3"/>
    <x v="6"/>
    <x v="1"/>
    <n v="20177"/>
    <n v="89"/>
    <n v="8813.92"/>
    <n v="3245.21"/>
    <x v="5"/>
  </r>
  <r>
    <x v="3"/>
    <x v="6"/>
    <x v="1"/>
    <n v="21179"/>
    <n v="52"/>
    <n v="7481.26"/>
    <n v="4831.53"/>
    <x v="0"/>
  </r>
  <r>
    <x v="3"/>
    <x v="6"/>
    <x v="1"/>
    <n v="21260"/>
    <n v="61"/>
    <n v="11404.8"/>
    <n v="2564.23"/>
    <x v="4"/>
  </r>
  <r>
    <x v="3"/>
    <x v="6"/>
    <x v="1"/>
    <n v="22317"/>
    <n v="31"/>
    <n v="2785.82"/>
    <n v="935.12"/>
    <x v="5"/>
  </r>
  <r>
    <x v="3"/>
    <x v="6"/>
    <x v="1"/>
    <n v="22940"/>
    <n v="624"/>
    <n v="76010.320000000007"/>
    <n v="17239.3"/>
    <x v="2"/>
  </r>
  <r>
    <x v="3"/>
    <x v="6"/>
    <x v="1"/>
    <n v="23178"/>
    <n v="231"/>
    <n v="42960.5"/>
    <n v="10008.719999999999"/>
    <x v="2"/>
  </r>
  <r>
    <x v="3"/>
    <x v="6"/>
    <x v="1"/>
    <n v="23600"/>
    <n v="938"/>
    <n v="95857.14"/>
    <n v="25606.68"/>
    <x v="2"/>
  </r>
  <r>
    <x v="3"/>
    <x v="6"/>
    <x v="1"/>
    <n v="23756"/>
    <n v="94"/>
    <n v="13887.05"/>
    <n v="6998.72"/>
    <x v="1"/>
  </r>
  <r>
    <x v="3"/>
    <x v="6"/>
    <x v="1"/>
    <n v="24326"/>
    <n v="63"/>
    <n v="8392.4599999999991"/>
    <n v="1855.03"/>
    <x v="4"/>
  </r>
  <r>
    <x v="0"/>
    <x v="6"/>
    <x v="2"/>
    <n v="12184"/>
    <n v="91"/>
    <n v="12878.19"/>
    <n v="6669.63"/>
    <x v="0"/>
  </r>
  <r>
    <x v="0"/>
    <x v="6"/>
    <x v="2"/>
    <n v="12622"/>
    <n v="59"/>
    <n v="16990.7"/>
    <n v="7205.31"/>
    <x v="1"/>
  </r>
  <r>
    <x v="0"/>
    <x v="6"/>
    <x v="2"/>
    <n v="13527"/>
    <n v="843"/>
    <n v="129253.24"/>
    <n v="25707.53"/>
    <x v="2"/>
  </r>
  <r>
    <x v="0"/>
    <x v="6"/>
    <x v="2"/>
    <n v="13618"/>
    <n v="20"/>
    <n v="7991.9"/>
    <n v="3252.58"/>
    <x v="1"/>
  </r>
  <r>
    <x v="0"/>
    <x v="6"/>
    <x v="2"/>
    <n v="16024"/>
    <n v="232"/>
    <n v="103019.12"/>
    <n v="32543.19"/>
    <x v="3"/>
  </r>
  <r>
    <x v="0"/>
    <x v="6"/>
    <x v="2"/>
    <n v="16650"/>
    <n v="54"/>
    <n v="9514.69"/>
    <n v="5061.74"/>
    <x v="0"/>
  </r>
  <r>
    <x v="0"/>
    <x v="6"/>
    <x v="2"/>
    <n v="17892"/>
    <n v="77"/>
    <n v="11410.99"/>
    <n v="2998.15"/>
    <x v="4"/>
  </r>
  <r>
    <x v="0"/>
    <x v="6"/>
    <x v="2"/>
    <n v="18342"/>
    <n v="144"/>
    <n v="125039.08"/>
    <n v="34086.959999999999"/>
    <x v="3"/>
  </r>
  <r>
    <x v="0"/>
    <x v="6"/>
    <x v="2"/>
    <n v="20177"/>
    <n v="139"/>
    <n v="15041.78"/>
    <n v="6170.37"/>
    <x v="5"/>
  </r>
  <r>
    <x v="0"/>
    <x v="6"/>
    <x v="2"/>
    <n v="21179"/>
    <n v="47"/>
    <n v="5325.06"/>
    <n v="2654.33"/>
    <x v="0"/>
  </r>
  <r>
    <x v="0"/>
    <x v="6"/>
    <x v="2"/>
    <n v="21260"/>
    <n v="65"/>
    <n v="13342.31"/>
    <n v="3228.81"/>
    <x v="4"/>
  </r>
  <r>
    <x v="0"/>
    <x v="6"/>
    <x v="2"/>
    <n v="22317"/>
    <n v="124"/>
    <n v="10591.24"/>
    <n v="4300.01"/>
    <x v="5"/>
  </r>
  <r>
    <x v="0"/>
    <x v="6"/>
    <x v="2"/>
    <n v="22940"/>
    <n v="818"/>
    <n v="106761.98"/>
    <n v="22396.91"/>
    <x v="2"/>
  </r>
  <r>
    <x v="0"/>
    <x v="6"/>
    <x v="2"/>
    <n v="23178"/>
    <n v="450"/>
    <n v="79205.279999999999"/>
    <n v="14893.09"/>
    <x v="2"/>
  </r>
  <r>
    <x v="0"/>
    <x v="6"/>
    <x v="2"/>
    <n v="23600"/>
    <n v="833"/>
    <n v="99690.72"/>
    <n v="20937.91"/>
    <x v="2"/>
  </r>
  <r>
    <x v="0"/>
    <x v="6"/>
    <x v="2"/>
    <n v="23756"/>
    <n v="86"/>
    <n v="16772.97"/>
    <n v="8118.46"/>
    <x v="1"/>
  </r>
  <r>
    <x v="0"/>
    <x v="6"/>
    <x v="2"/>
    <n v="24326"/>
    <n v="109"/>
    <n v="14256.55"/>
    <n v="3962.2"/>
    <x v="4"/>
  </r>
  <r>
    <x v="1"/>
    <x v="6"/>
    <x v="2"/>
    <n v="12184"/>
    <n v="38"/>
    <n v="4820.93"/>
    <n v="2190.14"/>
    <x v="0"/>
  </r>
  <r>
    <x v="1"/>
    <x v="6"/>
    <x v="2"/>
    <n v="12622"/>
    <n v="19"/>
    <n v="5131.6000000000004"/>
    <n v="2439.75"/>
    <x v="1"/>
  </r>
  <r>
    <x v="1"/>
    <x v="6"/>
    <x v="2"/>
    <n v="13527"/>
    <n v="362"/>
    <n v="57429.56"/>
    <n v="10781.07"/>
    <x v="2"/>
  </r>
  <r>
    <x v="1"/>
    <x v="6"/>
    <x v="2"/>
    <n v="13618"/>
    <n v="9"/>
    <n v="3407.61"/>
    <n v="1371.91"/>
    <x v="1"/>
  </r>
  <r>
    <x v="1"/>
    <x v="6"/>
    <x v="2"/>
    <n v="16024"/>
    <n v="225"/>
    <n v="100819.41"/>
    <n v="32711.41"/>
    <x v="3"/>
  </r>
  <r>
    <x v="1"/>
    <x v="6"/>
    <x v="2"/>
    <n v="16650"/>
    <n v="33"/>
    <n v="5637.94"/>
    <n v="3719.77"/>
    <x v="0"/>
  </r>
  <r>
    <x v="1"/>
    <x v="6"/>
    <x v="2"/>
    <n v="17892"/>
    <n v="52"/>
    <n v="7937.09"/>
    <n v="2064.04"/>
    <x v="4"/>
  </r>
  <r>
    <x v="1"/>
    <x v="6"/>
    <x v="2"/>
    <n v="18342"/>
    <n v="13"/>
    <n v="11729.96"/>
    <n v="3365.36"/>
    <x v="3"/>
  </r>
  <r>
    <x v="1"/>
    <x v="6"/>
    <x v="2"/>
    <n v="20177"/>
    <n v="27"/>
    <n v="2747.95"/>
    <n v="1197.44"/>
    <x v="5"/>
  </r>
  <r>
    <x v="1"/>
    <x v="6"/>
    <x v="2"/>
    <n v="21179"/>
    <n v="23"/>
    <n v="3279.57"/>
    <n v="1918.38"/>
    <x v="0"/>
  </r>
  <r>
    <x v="1"/>
    <x v="6"/>
    <x v="2"/>
    <n v="21260"/>
    <n v="30"/>
    <n v="5223.82"/>
    <n v="1162.79"/>
    <x v="4"/>
  </r>
  <r>
    <x v="1"/>
    <x v="6"/>
    <x v="2"/>
    <n v="22317"/>
    <n v="14"/>
    <n v="1112.71"/>
    <n v="476.53"/>
    <x v="5"/>
  </r>
  <r>
    <x v="1"/>
    <x v="6"/>
    <x v="2"/>
    <n v="22940"/>
    <n v="223"/>
    <n v="27651.21"/>
    <n v="6292.23"/>
    <x v="2"/>
  </r>
  <r>
    <x v="1"/>
    <x v="6"/>
    <x v="2"/>
    <n v="23178"/>
    <n v="278"/>
    <n v="44417.599999999999"/>
    <n v="10435.94"/>
    <x v="2"/>
  </r>
  <r>
    <x v="1"/>
    <x v="6"/>
    <x v="2"/>
    <n v="23600"/>
    <n v="531"/>
    <n v="55681.73"/>
    <n v="15051.04"/>
    <x v="2"/>
  </r>
  <r>
    <x v="1"/>
    <x v="6"/>
    <x v="2"/>
    <n v="23756"/>
    <n v="100"/>
    <n v="19223.36"/>
    <n v="9723.1200000000008"/>
    <x v="1"/>
  </r>
  <r>
    <x v="1"/>
    <x v="6"/>
    <x v="2"/>
    <n v="24326"/>
    <n v="26"/>
    <n v="3425.49"/>
    <n v="1035.25"/>
    <x v="4"/>
  </r>
  <r>
    <x v="2"/>
    <x v="6"/>
    <x v="2"/>
    <n v="12184"/>
    <n v="106"/>
    <n v="11955.12"/>
    <n v="7714.72"/>
    <x v="0"/>
  </r>
  <r>
    <x v="2"/>
    <x v="6"/>
    <x v="2"/>
    <n v="12622"/>
    <n v="35"/>
    <n v="10287.9"/>
    <n v="6306.71"/>
    <x v="1"/>
  </r>
  <r>
    <x v="2"/>
    <x v="6"/>
    <x v="2"/>
    <n v="13527"/>
    <n v="372"/>
    <n v="65722.55"/>
    <n v="17722.66"/>
    <x v="2"/>
  </r>
  <r>
    <x v="2"/>
    <x v="6"/>
    <x v="2"/>
    <n v="13618"/>
    <n v="10"/>
    <n v="3539.86"/>
    <n v="1796.9"/>
    <x v="1"/>
  </r>
  <r>
    <x v="2"/>
    <x v="6"/>
    <x v="2"/>
    <n v="16024"/>
    <n v="191"/>
    <n v="75431.94"/>
    <n v="19785.919999999998"/>
    <x v="3"/>
  </r>
  <r>
    <x v="2"/>
    <x v="6"/>
    <x v="2"/>
    <n v="16650"/>
    <n v="42"/>
    <n v="6353.68"/>
    <n v="5016.8599999999997"/>
    <x v="0"/>
  </r>
  <r>
    <x v="2"/>
    <x v="6"/>
    <x v="2"/>
    <n v="17892"/>
    <n v="50"/>
    <n v="6866.84"/>
    <n v="1945.32"/>
    <x v="4"/>
  </r>
  <r>
    <x v="2"/>
    <x v="6"/>
    <x v="2"/>
    <n v="18342"/>
    <n v="80"/>
    <n v="74957.06"/>
    <n v="23770.57"/>
    <x v="3"/>
  </r>
  <r>
    <x v="2"/>
    <x v="6"/>
    <x v="2"/>
    <n v="20177"/>
    <n v="39"/>
    <n v="3469.3"/>
    <n v="1812.61"/>
    <x v="5"/>
  </r>
  <r>
    <x v="2"/>
    <x v="6"/>
    <x v="2"/>
    <n v="21179"/>
    <n v="74"/>
    <n v="11987.12"/>
    <n v="7878.69"/>
    <x v="0"/>
  </r>
  <r>
    <x v="2"/>
    <x v="6"/>
    <x v="2"/>
    <n v="21260"/>
    <n v="33"/>
    <n v="6476.98"/>
    <n v="2232.98"/>
    <x v="4"/>
  </r>
  <r>
    <x v="2"/>
    <x v="6"/>
    <x v="2"/>
    <n v="22317"/>
    <n v="51"/>
    <n v="3978.75"/>
    <n v="1624.74"/>
    <x v="5"/>
  </r>
  <r>
    <x v="2"/>
    <x v="6"/>
    <x v="2"/>
    <n v="22940"/>
    <n v="468"/>
    <n v="62816.37"/>
    <n v="18134.61"/>
    <x v="2"/>
  </r>
  <r>
    <x v="2"/>
    <x v="6"/>
    <x v="2"/>
    <n v="23178"/>
    <n v="264"/>
    <n v="49554.18"/>
    <n v="11869.72"/>
    <x v="2"/>
  </r>
  <r>
    <x v="2"/>
    <x v="6"/>
    <x v="2"/>
    <n v="23600"/>
    <n v="861"/>
    <n v="97197.53"/>
    <n v="23901.200000000001"/>
    <x v="2"/>
  </r>
  <r>
    <x v="2"/>
    <x v="6"/>
    <x v="2"/>
    <n v="23756"/>
    <n v="136"/>
    <n v="22173.38"/>
    <n v="12116.1"/>
    <x v="1"/>
  </r>
  <r>
    <x v="2"/>
    <x v="6"/>
    <x v="2"/>
    <n v="24326"/>
    <n v="121"/>
    <n v="19291.62"/>
    <n v="6606.25"/>
    <x v="4"/>
  </r>
  <r>
    <x v="3"/>
    <x v="6"/>
    <x v="2"/>
    <n v="12184"/>
    <n v="85"/>
    <n v="9779.92"/>
    <n v="6305.12"/>
    <x v="0"/>
  </r>
  <r>
    <x v="3"/>
    <x v="6"/>
    <x v="2"/>
    <n v="12622"/>
    <n v="33"/>
    <n v="8109.96"/>
    <n v="4161.7"/>
    <x v="1"/>
  </r>
  <r>
    <x v="3"/>
    <x v="6"/>
    <x v="2"/>
    <n v="13527"/>
    <n v="332"/>
    <n v="55280.35"/>
    <n v="11143.38"/>
    <x v="2"/>
  </r>
  <r>
    <x v="3"/>
    <x v="6"/>
    <x v="2"/>
    <n v="13618"/>
    <n v="10"/>
    <n v="3914.22"/>
    <n v="1993.62"/>
    <x v="1"/>
  </r>
  <r>
    <x v="3"/>
    <x v="6"/>
    <x v="2"/>
    <n v="16024"/>
    <n v="150"/>
    <n v="70234.22"/>
    <n v="16596.57"/>
    <x v="3"/>
  </r>
  <r>
    <x v="3"/>
    <x v="6"/>
    <x v="2"/>
    <n v="16650"/>
    <n v="35"/>
    <n v="5590.88"/>
    <n v="3302.19"/>
    <x v="0"/>
  </r>
  <r>
    <x v="3"/>
    <x v="6"/>
    <x v="2"/>
    <n v="17892"/>
    <n v="88"/>
    <n v="13196.91"/>
    <n v="3694.96"/>
    <x v="4"/>
  </r>
  <r>
    <x v="3"/>
    <x v="6"/>
    <x v="2"/>
    <n v="18342"/>
    <n v="109"/>
    <n v="97402.57"/>
    <n v="26845.34"/>
    <x v="3"/>
  </r>
  <r>
    <x v="3"/>
    <x v="6"/>
    <x v="2"/>
    <n v="20177"/>
    <n v="89"/>
    <n v="8802.01"/>
    <n v="3472"/>
    <x v="5"/>
  </r>
  <r>
    <x v="3"/>
    <x v="6"/>
    <x v="2"/>
    <n v="21179"/>
    <n v="55"/>
    <n v="7542.51"/>
    <n v="4534.09"/>
    <x v="0"/>
  </r>
  <r>
    <x v="3"/>
    <x v="6"/>
    <x v="2"/>
    <n v="21260"/>
    <n v="84"/>
    <n v="16174.63"/>
    <n v="3540.49"/>
    <x v="4"/>
  </r>
  <r>
    <x v="3"/>
    <x v="6"/>
    <x v="2"/>
    <n v="22317"/>
    <n v="40"/>
    <n v="3827.42"/>
    <n v="1392.66"/>
    <x v="5"/>
  </r>
  <r>
    <x v="3"/>
    <x v="6"/>
    <x v="2"/>
    <n v="22940"/>
    <n v="586"/>
    <n v="79173.210000000006"/>
    <n v="17481.77"/>
    <x v="2"/>
  </r>
  <r>
    <x v="3"/>
    <x v="6"/>
    <x v="2"/>
    <n v="23178"/>
    <n v="233"/>
    <n v="38826.199999999997"/>
    <n v="8110.57"/>
    <x v="2"/>
  </r>
  <r>
    <x v="3"/>
    <x v="6"/>
    <x v="2"/>
    <n v="23600"/>
    <n v="553"/>
    <n v="62991.32"/>
    <n v="13343.4"/>
    <x v="2"/>
  </r>
  <r>
    <x v="3"/>
    <x v="6"/>
    <x v="2"/>
    <n v="23756"/>
    <n v="111"/>
    <n v="23377.040000000001"/>
    <n v="9478.61"/>
    <x v="1"/>
  </r>
  <r>
    <x v="3"/>
    <x v="6"/>
    <x v="2"/>
    <n v="24326"/>
    <n v="136"/>
    <n v="20925.560000000001"/>
    <n v="5873.64"/>
    <x v="4"/>
  </r>
  <r>
    <x v="0"/>
    <x v="6"/>
    <x v="3"/>
    <n v="12184"/>
    <n v="104"/>
    <n v="11377.24"/>
    <n v="5090.7"/>
    <x v="0"/>
  </r>
  <r>
    <x v="0"/>
    <x v="6"/>
    <x v="3"/>
    <n v="12622"/>
    <n v="28"/>
    <n v="6773.12"/>
    <n v="3698.46"/>
    <x v="1"/>
  </r>
  <r>
    <x v="0"/>
    <x v="6"/>
    <x v="3"/>
    <n v="13527"/>
    <n v="593"/>
    <n v="99692.91"/>
    <n v="21822.61"/>
    <x v="2"/>
  </r>
  <r>
    <x v="0"/>
    <x v="6"/>
    <x v="3"/>
    <n v="13618"/>
    <n v="21"/>
    <n v="7553.75"/>
    <n v="3164.08"/>
    <x v="1"/>
  </r>
  <r>
    <x v="0"/>
    <x v="6"/>
    <x v="3"/>
    <n v="16024"/>
    <n v="250"/>
    <n v="95676.71"/>
    <n v="28359.23"/>
    <x v="3"/>
  </r>
  <r>
    <x v="0"/>
    <x v="6"/>
    <x v="3"/>
    <n v="16650"/>
    <n v="77"/>
    <n v="12320.23"/>
    <n v="5050.7700000000004"/>
    <x v="0"/>
  </r>
  <r>
    <x v="0"/>
    <x v="6"/>
    <x v="3"/>
    <n v="17892"/>
    <n v="67"/>
    <n v="10203.56"/>
    <n v="2980.03"/>
    <x v="4"/>
  </r>
  <r>
    <x v="0"/>
    <x v="6"/>
    <x v="3"/>
    <n v="18342"/>
    <n v="228"/>
    <n v="193792.52"/>
    <n v="58665.75"/>
    <x v="3"/>
  </r>
  <r>
    <x v="0"/>
    <x v="6"/>
    <x v="3"/>
    <n v="20177"/>
    <n v="95"/>
    <n v="10882.35"/>
    <n v="3848.67"/>
    <x v="5"/>
  </r>
  <r>
    <x v="0"/>
    <x v="6"/>
    <x v="3"/>
    <n v="21179"/>
    <n v="42"/>
    <n v="5558.31"/>
    <n v="2582.6799999999998"/>
    <x v="0"/>
  </r>
  <r>
    <x v="0"/>
    <x v="6"/>
    <x v="3"/>
    <n v="21260"/>
    <n v="98"/>
    <n v="21159.95"/>
    <n v="5292.82"/>
    <x v="4"/>
  </r>
  <r>
    <x v="0"/>
    <x v="6"/>
    <x v="3"/>
    <n v="22317"/>
    <n v="51"/>
    <n v="4236.5"/>
    <n v="1668.85"/>
    <x v="5"/>
  </r>
  <r>
    <x v="0"/>
    <x v="6"/>
    <x v="3"/>
    <n v="22940"/>
    <n v="377"/>
    <n v="46715.59"/>
    <n v="7770.01"/>
    <x v="2"/>
  </r>
  <r>
    <x v="0"/>
    <x v="6"/>
    <x v="3"/>
    <n v="23178"/>
    <n v="389"/>
    <n v="71735.899999999994"/>
    <n v="11551.63"/>
    <x v="2"/>
  </r>
  <r>
    <x v="0"/>
    <x v="6"/>
    <x v="3"/>
    <n v="23600"/>
    <n v="798"/>
    <n v="87232.16"/>
    <n v="19181.080000000002"/>
    <x v="2"/>
  </r>
  <r>
    <x v="0"/>
    <x v="6"/>
    <x v="3"/>
    <n v="23756"/>
    <n v="123"/>
    <n v="20759.009999999998"/>
    <n v="8988.24"/>
    <x v="1"/>
  </r>
  <r>
    <x v="0"/>
    <x v="6"/>
    <x v="3"/>
    <n v="24326"/>
    <n v="81"/>
    <n v="12608.25"/>
    <n v="3715.92"/>
    <x v="4"/>
  </r>
  <r>
    <x v="1"/>
    <x v="6"/>
    <x v="3"/>
    <n v="12184"/>
    <n v="17"/>
    <n v="2215.0300000000002"/>
    <n v="1118.17"/>
    <x v="0"/>
  </r>
  <r>
    <x v="1"/>
    <x v="6"/>
    <x v="3"/>
    <n v="12622"/>
    <n v="12"/>
    <n v="2866.73"/>
    <n v="1323.78"/>
    <x v="1"/>
  </r>
  <r>
    <x v="1"/>
    <x v="6"/>
    <x v="3"/>
    <n v="13527"/>
    <n v="330"/>
    <n v="51471.14"/>
    <n v="7998.55"/>
    <x v="2"/>
  </r>
  <r>
    <x v="1"/>
    <x v="6"/>
    <x v="3"/>
    <n v="13618"/>
    <n v="4"/>
    <n v="1350.19"/>
    <n v="672.07"/>
    <x v="1"/>
  </r>
  <r>
    <x v="1"/>
    <x v="6"/>
    <x v="3"/>
    <n v="16024"/>
    <n v="112"/>
    <n v="52787.95"/>
    <n v="13824.11"/>
    <x v="3"/>
  </r>
  <r>
    <x v="1"/>
    <x v="6"/>
    <x v="3"/>
    <n v="16650"/>
    <n v="12"/>
    <n v="2042.13"/>
    <n v="1299.0999999999999"/>
    <x v="0"/>
  </r>
  <r>
    <x v="1"/>
    <x v="6"/>
    <x v="3"/>
    <n v="17892"/>
    <n v="101"/>
    <n v="14213"/>
    <n v="3132.3"/>
    <x v="4"/>
  </r>
  <r>
    <x v="1"/>
    <x v="6"/>
    <x v="3"/>
    <n v="18342"/>
    <n v="15"/>
    <n v="12481.12"/>
    <n v="3328.73"/>
    <x v="3"/>
  </r>
  <r>
    <x v="1"/>
    <x v="6"/>
    <x v="3"/>
    <n v="20177"/>
    <n v="31"/>
    <n v="3461.72"/>
    <n v="1334.47"/>
    <x v="5"/>
  </r>
  <r>
    <x v="1"/>
    <x v="6"/>
    <x v="3"/>
    <n v="21179"/>
    <n v="42"/>
    <n v="5506.27"/>
    <n v="3509.65"/>
    <x v="0"/>
  </r>
  <r>
    <x v="1"/>
    <x v="6"/>
    <x v="3"/>
    <n v="21260"/>
    <n v="27"/>
    <n v="4809.6899999999996"/>
    <n v="1244.74"/>
    <x v="4"/>
  </r>
  <r>
    <x v="1"/>
    <x v="6"/>
    <x v="3"/>
    <n v="22317"/>
    <n v="13"/>
    <n v="1179.77"/>
    <n v="619.07000000000005"/>
    <x v="5"/>
  </r>
  <r>
    <x v="1"/>
    <x v="6"/>
    <x v="3"/>
    <n v="22940"/>
    <n v="215"/>
    <n v="29930.55"/>
    <n v="7992.46"/>
    <x v="2"/>
  </r>
  <r>
    <x v="1"/>
    <x v="6"/>
    <x v="3"/>
    <n v="23178"/>
    <n v="208"/>
    <n v="40239.86"/>
    <n v="9710.8700000000008"/>
    <x v="2"/>
  </r>
  <r>
    <x v="1"/>
    <x v="6"/>
    <x v="3"/>
    <n v="23600"/>
    <n v="326"/>
    <n v="38770.129999999997"/>
    <n v="11911.24"/>
    <x v="2"/>
  </r>
  <r>
    <x v="1"/>
    <x v="6"/>
    <x v="3"/>
    <n v="23756"/>
    <n v="100"/>
    <n v="14821.79"/>
    <n v="7428.07"/>
    <x v="1"/>
  </r>
  <r>
    <x v="1"/>
    <x v="6"/>
    <x v="3"/>
    <n v="24326"/>
    <n v="18"/>
    <n v="2742.14"/>
    <n v="769.54"/>
    <x v="4"/>
  </r>
  <r>
    <x v="2"/>
    <x v="6"/>
    <x v="3"/>
    <n v="12184"/>
    <n v="42"/>
    <n v="6013.43"/>
    <n v="4659.93"/>
    <x v="0"/>
  </r>
  <r>
    <x v="2"/>
    <x v="6"/>
    <x v="3"/>
    <n v="12622"/>
    <n v="60"/>
    <n v="15900.12"/>
    <n v="9652.9699999999993"/>
    <x v="1"/>
  </r>
  <r>
    <x v="2"/>
    <x v="6"/>
    <x v="3"/>
    <n v="13527"/>
    <n v="461"/>
    <n v="80920.87"/>
    <n v="22995.06"/>
    <x v="2"/>
  </r>
  <r>
    <x v="2"/>
    <x v="6"/>
    <x v="3"/>
    <n v="13618"/>
    <n v="16"/>
    <n v="5553.09"/>
    <n v="2907.37"/>
    <x v="1"/>
  </r>
  <r>
    <x v="2"/>
    <x v="6"/>
    <x v="3"/>
    <n v="16024"/>
    <n v="160"/>
    <n v="66089.919999999998"/>
    <n v="16962.3"/>
    <x v="3"/>
  </r>
  <r>
    <x v="2"/>
    <x v="6"/>
    <x v="3"/>
    <n v="16650"/>
    <n v="40"/>
    <n v="5605.77"/>
    <n v="4176.51"/>
    <x v="0"/>
  </r>
  <r>
    <x v="2"/>
    <x v="6"/>
    <x v="3"/>
    <n v="17892"/>
    <n v="122"/>
    <n v="17000.62"/>
    <n v="4833.28"/>
    <x v="4"/>
  </r>
  <r>
    <x v="2"/>
    <x v="6"/>
    <x v="3"/>
    <n v="18342"/>
    <n v="97"/>
    <n v="74173.48"/>
    <n v="23576.76"/>
    <x v="3"/>
  </r>
  <r>
    <x v="2"/>
    <x v="6"/>
    <x v="3"/>
    <n v="20177"/>
    <n v="60"/>
    <n v="5438.88"/>
    <n v="2473.79"/>
    <x v="5"/>
  </r>
  <r>
    <x v="2"/>
    <x v="6"/>
    <x v="3"/>
    <n v="21179"/>
    <n v="58"/>
    <n v="6721.5"/>
    <n v="4270.3100000000004"/>
    <x v="0"/>
  </r>
  <r>
    <x v="2"/>
    <x v="6"/>
    <x v="3"/>
    <n v="21260"/>
    <n v="49"/>
    <n v="8853.65"/>
    <n v="2833.8"/>
    <x v="4"/>
  </r>
  <r>
    <x v="2"/>
    <x v="6"/>
    <x v="3"/>
    <n v="22317"/>
    <n v="30"/>
    <n v="2361.59"/>
    <n v="1049.67"/>
    <x v="5"/>
  </r>
  <r>
    <x v="2"/>
    <x v="6"/>
    <x v="3"/>
    <n v="22940"/>
    <n v="317"/>
    <n v="42417.98"/>
    <n v="11703.14"/>
    <x v="2"/>
  </r>
  <r>
    <x v="2"/>
    <x v="6"/>
    <x v="3"/>
    <n v="23178"/>
    <n v="247"/>
    <n v="46561.15"/>
    <n v="11959.79"/>
    <x v="2"/>
  </r>
  <r>
    <x v="2"/>
    <x v="6"/>
    <x v="3"/>
    <n v="23600"/>
    <n v="878"/>
    <n v="109573.91"/>
    <n v="35497.129999999997"/>
    <x v="2"/>
  </r>
  <r>
    <x v="2"/>
    <x v="6"/>
    <x v="3"/>
    <n v="23756"/>
    <n v="112"/>
    <n v="22524.42"/>
    <n v="11483.97"/>
    <x v="1"/>
  </r>
  <r>
    <x v="2"/>
    <x v="6"/>
    <x v="3"/>
    <n v="24326"/>
    <n v="144"/>
    <n v="22719.360000000001"/>
    <n v="7082.27"/>
    <x v="4"/>
  </r>
  <r>
    <x v="3"/>
    <x v="6"/>
    <x v="3"/>
    <n v="12184"/>
    <n v="82"/>
    <n v="10289.82"/>
    <n v="5902.58"/>
    <x v="0"/>
  </r>
  <r>
    <x v="3"/>
    <x v="6"/>
    <x v="3"/>
    <n v="12622"/>
    <n v="40"/>
    <n v="11304.8"/>
    <n v="5215.88"/>
    <x v="1"/>
  </r>
  <r>
    <x v="3"/>
    <x v="6"/>
    <x v="3"/>
    <n v="13527"/>
    <n v="404"/>
    <n v="66594.960000000006"/>
    <n v="13299.23"/>
    <x v="2"/>
  </r>
  <r>
    <x v="3"/>
    <x v="6"/>
    <x v="3"/>
    <n v="13618"/>
    <n v="12"/>
    <n v="3980.99"/>
    <n v="1963.92"/>
    <x v="1"/>
  </r>
  <r>
    <x v="3"/>
    <x v="6"/>
    <x v="3"/>
    <n v="16024"/>
    <n v="231"/>
    <n v="89898.28"/>
    <n v="24655.18"/>
    <x v="3"/>
  </r>
  <r>
    <x v="3"/>
    <x v="6"/>
    <x v="3"/>
    <n v="16650"/>
    <n v="60"/>
    <n v="10578.23"/>
    <n v="5717.32"/>
    <x v="0"/>
  </r>
  <r>
    <x v="3"/>
    <x v="6"/>
    <x v="3"/>
    <n v="17892"/>
    <n v="52"/>
    <n v="7186.64"/>
    <n v="1646.89"/>
    <x v="4"/>
  </r>
  <r>
    <x v="3"/>
    <x v="6"/>
    <x v="3"/>
    <n v="18342"/>
    <n v="143"/>
    <n v="111330.41"/>
    <n v="27121.47"/>
    <x v="3"/>
  </r>
  <r>
    <x v="3"/>
    <x v="6"/>
    <x v="3"/>
    <n v="20177"/>
    <n v="36"/>
    <n v="3867.25"/>
    <n v="1523.09"/>
    <x v="5"/>
  </r>
  <r>
    <x v="3"/>
    <x v="6"/>
    <x v="3"/>
    <n v="21179"/>
    <n v="44"/>
    <n v="6201.25"/>
    <n v="3897.4"/>
    <x v="0"/>
  </r>
  <r>
    <x v="3"/>
    <x v="6"/>
    <x v="3"/>
    <n v="21260"/>
    <n v="76"/>
    <n v="15809.71"/>
    <n v="4101.7700000000004"/>
    <x v="4"/>
  </r>
  <r>
    <x v="3"/>
    <x v="6"/>
    <x v="3"/>
    <n v="22317"/>
    <n v="29"/>
    <n v="2588.06"/>
    <n v="918.93"/>
    <x v="5"/>
  </r>
  <r>
    <x v="3"/>
    <x v="6"/>
    <x v="3"/>
    <n v="22940"/>
    <n v="356"/>
    <n v="45529.11"/>
    <n v="9212.3799999999992"/>
    <x v="2"/>
  </r>
  <r>
    <x v="3"/>
    <x v="6"/>
    <x v="3"/>
    <n v="23178"/>
    <n v="292"/>
    <n v="53411.94"/>
    <n v="9831.52"/>
    <x v="2"/>
  </r>
  <r>
    <x v="3"/>
    <x v="6"/>
    <x v="3"/>
    <n v="23600"/>
    <n v="834"/>
    <n v="88296.65"/>
    <n v="19861.32"/>
    <x v="2"/>
  </r>
  <r>
    <x v="3"/>
    <x v="6"/>
    <x v="3"/>
    <n v="23756"/>
    <n v="132"/>
    <n v="23280.98"/>
    <n v="12746.59"/>
    <x v="1"/>
  </r>
  <r>
    <x v="3"/>
    <x v="6"/>
    <x v="3"/>
    <n v="24326"/>
    <n v="73"/>
    <n v="10965.87"/>
    <n v="2832.78"/>
    <x v="4"/>
  </r>
  <r>
    <x v="0"/>
    <x v="6"/>
    <x v="4"/>
    <n v="12184"/>
    <n v="70"/>
    <n v="8524.23"/>
    <n v="3683.29"/>
    <x v="0"/>
  </r>
  <r>
    <x v="0"/>
    <x v="6"/>
    <x v="4"/>
    <n v="12622"/>
    <n v="76"/>
    <n v="17357.25"/>
    <n v="7000.11"/>
    <x v="1"/>
  </r>
  <r>
    <x v="0"/>
    <x v="6"/>
    <x v="4"/>
    <n v="13527"/>
    <n v="450"/>
    <n v="66754.929999999993"/>
    <n v="11859.56"/>
    <x v="2"/>
  </r>
  <r>
    <x v="0"/>
    <x v="6"/>
    <x v="4"/>
    <n v="13618"/>
    <n v="14"/>
    <n v="5215.71"/>
    <n v="2156.21"/>
    <x v="1"/>
  </r>
  <r>
    <x v="0"/>
    <x v="6"/>
    <x v="4"/>
    <n v="16024"/>
    <n v="222"/>
    <n v="95027.26"/>
    <n v="24380.67"/>
    <x v="3"/>
  </r>
  <r>
    <x v="0"/>
    <x v="6"/>
    <x v="4"/>
    <n v="16650"/>
    <n v="39"/>
    <n v="5363.74"/>
    <n v="2674.21"/>
    <x v="0"/>
  </r>
  <r>
    <x v="0"/>
    <x v="6"/>
    <x v="4"/>
    <n v="17892"/>
    <n v="69"/>
    <n v="9692.1200000000008"/>
    <n v="2793.85"/>
    <x v="4"/>
  </r>
  <r>
    <x v="0"/>
    <x v="6"/>
    <x v="4"/>
    <n v="18342"/>
    <n v="178"/>
    <n v="156175.78"/>
    <n v="48458.9"/>
    <x v="3"/>
  </r>
  <r>
    <x v="0"/>
    <x v="6"/>
    <x v="4"/>
    <n v="20177"/>
    <n v="101"/>
    <n v="10519.37"/>
    <n v="3568.26"/>
    <x v="5"/>
  </r>
  <r>
    <x v="0"/>
    <x v="6"/>
    <x v="4"/>
    <n v="21179"/>
    <n v="55"/>
    <n v="6002.29"/>
    <n v="3192.27"/>
    <x v="0"/>
  </r>
  <r>
    <x v="0"/>
    <x v="6"/>
    <x v="4"/>
    <n v="21260"/>
    <n v="107"/>
    <n v="19297.54"/>
    <n v="6312.16"/>
    <x v="4"/>
  </r>
  <r>
    <x v="0"/>
    <x v="6"/>
    <x v="4"/>
    <n v="22317"/>
    <n v="112"/>
    <n v="11047.27"/>
    <n v="3709.42"/>
    <x v="5"/>
  </r>
  <r>
    <x v="0"/>
    <x v="6"/>
    <x v="4"/>
    <n v="22940"/>
    <n v="645"/>
    <n v="81783.759999999995"/>
    <n v="17261.689999999999"/>
    <x v="2"/>
  </r>
  <r>
    <x v="0"/>
    <x v="6"/>
    <x v="4"/>
    <n v="23178"/>
    <n v="432"/>
    <n v="69806.62"/>
    <n v="11596.92"/>
    <x v="2"/>
  </r>
  <r>
    <x v="0"/>
    <x v="6"/>
    <x v="4"/>
    <n v="23600"/>
    <n v="855"/>
    <n v="102250.82"/>
    <n v="27643.49"/>
    <x v="2"/>
  </r>
  <r>
    <x v="0"/>
    <x v="6"/>
    <x v="4"/>
    <n v="23756"/>
    <n v="72"/>
    <n v="14584.01"/>
    <n v="6491.43"/>
    <x v="1"/>
  </r>
  <r>
    <x v="0"/>
    <x v="6"/>
    <x v="4"/>
    <n v="24326"/>
    <n v="77"/>
    <n v="9913.66"/>
    <n v="2938.04"/>
    <x v="4"/>
  </r>
  <r>
    <x v="1"/>
    <x v="6"/>
    <x v="4"/>
    <n v="12184"/>
    <n v="30"/>
    <n v="3294.8"/>
    <n v="1877.52"/>
    <x v="0"/>
  </r>
  <r>
    <x v="1"/>
    <x v="6"/>
    <x v="4"/>
    <n v="12622"/>
    <n v="22"/>
    <n v="4906.83"/>
    <n v="1916.79"/>
    <x v="1"/>
  </r>
  <r>
    <x v="1"/>
    <x v="6"/>
    <x v="4"/>
    <n v="13527"/>
    <n v="317"/>
    <n v="48665.65"/>
    <n v="8618.52"/>
    <x v="2"/>
  </r>
  <r>
    <x v="1"/>
    <x v="6"/>
    <x v="4"/>
    <n v="13618"/>
    <n v="10"/>
    <n v="3848.21"/>
    <n v="1580.32"/>
    <x v="1"/>
  </r>
  <r>
    <x v="1"/>
    <x v="6"/>
    <x v="4"/>
    <n v="16024"/>
    <n v="216"/>
    <n v="89061.08"/>
    <n v="31287.89"/>
    <x v="3"/>
  </r>
  <r>
    <x v="1"/>
    <x v="6"/>
    <x v="4"/>
    <n v="16650"/>
    <n v="37"/>
    <n v="6383.7"/>
    <n v="3846.45"/>
    <x v="0"/>
  </r>
  <r>
    <x v="1"/>
    <x v="6"/>
    <x v="4"/>
    <n v="17892"/>
    <n v="45"/>
    <n v="6123.63"/>
    <n v="1672.27"/>
    <x v="4"/>
  </r>
  <r>
    <x v="1"/>
    <x v="6"/>
    <x v="4"/>
    <n v="18342"/>
    <n v="20"/>
    <n v="18818.830000000002"/>
    <n v="6465.77"/>
    <x v="3"/>
  </r>
  <r>
    <x v="1"/>
    <x v="6"/>
    <x v="4"/>
    <n v="20177"/>
    <n v="21"/>
    <n v="1981.15"/>
    <n v="714.51"/>
    <x v="5"/>
  </r>
  <r>
    <x v="1"/>
    <x v="6"/>
    <x v="4"/>
    <n v="21179"/>
    <n v="19"/>
    <n v="2089.85"/>
    <n v="1057.18"/>
    <x v="0"/>
  </r>
  <r>
    <x v="1"/>
    <x v="6"/>
    <x v="4"/>
    <n v="21260"/>
    <n v="27"/>
    <n v="4769.2299999999996"/>
    <n v="1077.3900000000001"/>
    <x v="4"/>
  </r>
  <r>
    <x v="1"/>
    <x v="6"/>
    <x v="4"/>
    <n v="22317"/>
    <n v="15"/>
    <n v="1188.24"/>
    <n v="613.41999999999996"/>
    <x v="5"/>
  </r>
  <r>
    <x v="1"/>
    <x v="6"/>
    <x v="4"/>
    <n v="22940"/>
    <n v="228"/>
    <n v="27506"/>
    <n v="6599.11"/>
    <x v="2"/>
  </r>
  <r>
    <x v="1"/>
    <x v="6"/>
    <x v="4"/>
    <n v="23178"/>
    <n v="155"/>
    <n v="29367.74"/>
    <n v="7081.86"/>
    <x v="2"/>
  </r>
  <r>
    <x v="1"/>
    <x v="6"/>
    <x v="4"/>
    <n v="23600"/>
    <n v="484"/>
    <n v="51782.01"/>
    <n v="13608.26"/>
    <x v="2"/>
  </r>
  <r>
    <x v="1"/>
    <x v="6"/>
    <x v="4"/>
    <n v="23756"/>
    <n v="63"/>
    <n v="10790.38"/>
    <n v="5284.18"/>
    <x v="1"/>
  </r>
  <r>
    <x v="1"/>
    <x v="6"/>
    <x v="4"/>
    <n v="24326"/>
    <n v="28"/>
    <n v="4249.22"/>
    <n v="1279.98"/>
    <x v="4"/>
  </r>
  <r>
    <x v="2"/>
    <x v="6"/>
    <x v="4"/>
    <n v="12184"/>
    <n v="61"/>
    <n v="8163.98"/>
    <n v="5569.45"/>
    <x v="0"/>
  </r>
  <r>
    <x v="2"/>
    <x v="6"/>
    <x v="4"/>
    <n v="12622"/>
    <n v="24"/>
    <n v="6325.9"/>
    <n v="4075.55"/>
    <x v="1"/>
  </r>
  <r>
    <x v="2"/>
    <x v="6"/>
    <x v="4"/>
    <n v="13527"/>
    <n v="513"/>
    <n v="91792.91"/>
    <n v="22933.41"/>
    <x v="2"/>
  </r>
  <r>
    <x v="2"/>
    <x v="6"/>
    <x v="4"/>
    <n v="13618"/>
    <n v="29"/>
    <n v="10821.54"/>
    <n v="5489.46"/>
    <x v="1"/>
  </r>
  <r>
    <x v="2"/>
    <x v="6"/>
    <x v="4"/>
    <n v="16024"/>
    <n v="133"/>
    <n v="52225.760000000002"/>
    <n v="14151.7"/>
    <x v="3"/>
  </r>
  <r>
    <x v="2"/>
    <x v="6"/>
    <x v="4"/>
    <n v="16650"/>
    <n v="24"/>
    <n v="3191.79"/>
    <n v="1957.19"/>
    <x v="0"/>
  </r>
  <r>
    <x v="2"/>
    <x v="6"/>
    <x v="4"/>
    <n v="17892"/>
    <n v="108"/>
    <n v="14643.84"/>
    <n v="4981.4399999999996"/>
    <x v="4"/>
  </r>
  <r>
    <x v="2"/>
    <x v="6"/>
    <x v="4"/>
    <n v="18342"/>
    <n v="107"/>
    <n v="81203.69"/>
    <n v="25577.919999999998"/>
    <x v="3"/>
  </r>
  <r>
    <x v="2"/>
    <x v="6"/>
    <x v="4"/>
    <n v="20177"/>
    <n v="47"/>
    <n v="4257.16"/>
    <n v="2157.8000000000002"/>
    <x v="5"/>
  </r>
  <r>
    <x v="2"/>
    <x v="6"/>
    <x v="4"/>
    <n v="21179"/>
    <n v="39"/>
    <n v="5273.4"/>
    <n v="3051.92"/>
    <x v="0"/>
  </r>
  <r>
    <x v="2"/>
    <x v="6"/>
    <x v="4"/>
    <n v="21260"/>
    <n v="54"/>
    <n v="9517.2000000000007"/>
    <n v="2992.56"/>
    <x v="4"/>
  </r>
  <r>
    <x v="2"/>
    <x v="6"/>
    <x v="4"/>
    <n v="22317"/>
    <n v="28"/>
    <n v="2206.14"/>
    <n v="1161.9100000000001"/>
    <x v="5"/>
  </r>
  <r>
    <x v="2"/>
    <x v="6"/>
    <x v="4"/>
    <n v="22940"/>
    <n v="473"/>
    <n v="66455.960000000006"/>
    <n v="17118.18"/>
    <x v="2"/>
  </r>
  <r>
    <x v="2"/>
    <x v="6"/>
    <x v="4"/>
    <n v="23178"/>
    <n v="203"/>
    <n v="36445.160000000003"/>
    <n v="8829.76"/>
    <x v="2"/>
  </r>
  <r>
    <x v="2"/>
    <x v="6"/>
    <x v="4"/>
    <n v="23600"/>
    <n v="1072"/>
    <n v="109060.68"/>
    <n v="30039.22"/>
    <x v="2"/>
  </r>
  <r>
    <x v="2"/>
    <x v="6"/>
    <x v="4"/>
    <n v="23756"/>
    <n v="103"/>
    <n v="22277.21"/>
    <n v="14165.32"/>
    <x v="1"/>
  </r>
  <r>
    <x v="2"/>
    <x v="6"/>
    <x v="4"/>
    <n v="24326"/>
    <n v="99"/>
    <n v="13767.13"/>
    <n v="3935.81"/>
    <x v="4"/>
  </r>
  <r>
    <x v="3"/>
    <x v="6"/>
    <x v="4"/>
    <n v="12184"/>
    <n v="62"/>
    <n v="6467.91"/>
    <n v="3547.54"/>
    <x v="0"/>
  </r>
  <r>
    <x v="3"/>
    <x v="6"/>
    <x v="4"/>
    <n v="12622"/>
    <n v="42"/>
    <n v="12036.97"/>
    <n v="5845.69"/>
    <x v="1"/>
  </r>
  <r>
    <x v="3"/>
    <x v="6"/>
    <x v="4"/>
    <n v="13527"/>
    <n v="686"/>
    <n v="112397.87"/>
    <n v="24727.29"/>
    <x v="2"/>
  </r>
  <r>
    <x v="3"/>
    <x v="6"/>
    <x v="4"/>
    <n v="13618"/>
    <n v="9"/>
    <n v="3892.42"/>
    <n v="1619.66"/>
    <x v="1"/>
  </r>
  <r>
    <x v="3"/>
    <x v="6"/>
    <x v="4"/>
    <n v="16024"/>
    <n v="203"/>
    <n v="91462.59"/>
    <n v="21868.34"/>
    <x v="3"/>
  </r>
  <r>
    <x v="3"/>
    <x v="6"/>
    <x v="4"/>
    <n v="16650"/>
    <n v="23"/>
    <n v="3840.92"/>
    <n v="2447.21"/>
    <x v="0"/>
  </r>
  <r>
    <x v="3"/>
    <x v="6"/>
    <x v="4"/>
    <n v="17892"/>
    <n v="91"/>
    <n v="11730.7"/>
    <n v="2639.08"/>
    <x v="4"/>
  </r>
  <r>
    <x v="3"/>
    <x v="6"/>
    <x v="4"/>
    <n v="18342"/>
    <n v="225"/>
    <n v="192062.34"/>
    <n v="49037.88"/>
    <x v="3"/>
  </r>
  <r>
    <x v="3"/>
    <x v="6"/>
    <x v="4"/>
    <n v="20177"/>
    <n v="86"/>
    <n v="9374.08"/>
    <n v="3260.16"/>
    <x v="5"/>
  </r>
  <r>
    <x v="3"/>
    <x v="6"/>
    <x v="4"/>
    <n v="21179"/>
    <n v="52"/>
    <n v="6216.15"/>
    <n v="3314.28"/>
    <x v="0"/>
  </r>
  <r>
    <x v="3"/>
    <x v="6"/>
    <x v="4"/>
    <n v="21260"/>
    <n v="52"/>
    <n v="10593.03"/>
    <n v="2414.8000000000002"/>
    <x v="4"/>
  </r>
  <r>
    <x v="3"/>
    <x v="6"/>
    <x v="4"/>
    <n v="22317"/>
    <n v="65"/>
    <n v="6490.89"/>
    <n v="2178.7600000000002"/>
    <x v="5"/>
  </r>
  <r>
    <x v="3"/>
    <x v="6"/>
    <x v="4"/>
    <n v="22940"/>
    <n v="514"/>
    <n v="71085.67"/>
    <n v="14334.04"/>
    <x v="2"/>
  </r>
  <r>
    <x v="3"/>
    <x v="6"/>
    <x v="4"/>
    <n v="23178"/>
    <n v="189"/>
    <n v="34153.269999999997"/>
    <n v="6629.8"/>
    <x v="2"/>
  </r>
  <r>
    <x v="3"/>
    <x v="6"/>
    <x v="4"/>
    <n v="23600"/>
    <n v="744"/>
    <n v="85988.800000000003"/>
    <n v="20268.57"/>
    <x v="2"/>
  </r>
  <r>
    <x v="3"/>
    <x v="6"/>
    <x v="4"/>
    <n v="23756"/>
    <n v="114"/>
    <n v="18201.8"/>
    <n v="8985.26"/>
    <x v="1"/>
  </r>
  <r>
    <x v="3"/>
    <x v="6"/>
    <x v="4"/>
    <n v="24326"/>
    <n v="51"/>
    <n v="7759.34"/>
    <n v="1775.7"/>
    <x v="4"/>
  </r>
  <r>
    <x v="0"/>
    <x v="6"/>
    <x v="5"/>
    <n v="12184"/>
    <n v="93"/>
    <n v="11067.66"/>
    <n v="5288.28"/>
    <x v="0"/>
  </r>
  <r>
    <x v="0"/>
    <x v="6"/>
    <x v="5"/>
    <n v="12622"/>
    <n v="52"/>
    <n v="11578.07"/>
    <n v="5637.99"/>
    <x v="1"/>
  </r>
  <r>
    <x v="0"/>
    <x v="6"/>
    <x v="5"/>
    <n v="13527"/>
    <n v="646"/>
    <n v="109331.34"/>
    <n v="19698.900000000001"/>
    <x v="2"/>
  </r>
  <r>
    <x v="0"/>
    <x v="6"/>
    <x v="5"/>
    <n v="13618"/>
    <n v="13"/>
    <n v="5095.74"/>
    <n v="2629.23"/>
    <x v="1"/>
  </r>
  <r>
    <x v="0"/>
    <x v="6"/>
    <x v="5"/>
    <n v="16024"/>
    <n v="292"/>
    <n v="131399.43"/>
    <n v="40000.07"/>
    <x v="3"/>
  </r>
  <r>
    <x v="0"/>
    <x v="6"/>
    <x v="5"/>
    <n v="16650"/>
    <n v="27"/>
    <n v="4446.57"/>
    <n v="2155.15"/>
    <x v="0"/>
  </r>
  <r>
    <x v="0"/>
    <x v="6"/>
    <x v="5"/>
    <n v="17892"/>
    <n v="160"/>
    <n v="20891.52"/>
    <n v="6798.74"/>
    <x v="4"/>
  </r>
  <r>
    <x v="0"/>
    <x v="6"/>
    <x v="5"/>
    <n v="18342"/>
    <n v="122"/>
    <n v="91126.92"/>
    <n v="25846.3"/>
    <x v="3"/>
  </r>
  <r>
    <x v="0"/>
    <x v="6"/>
    <x v="5"/>
    <n v="20177"/>
    <n v="91"/>
    <n v="10566.92"/>
    <n v="4572.9399999999996"/>
    <x v="5"/>
  </r>
  <r>
    <x v="0"/>
    <x v="6"/>
    <x v="5"/>
    <n v="21179"/>
    <n v="81"/>
    <n v="11121.84"/>
    <n v="4926.57"/>
    <x v="0"/>
  </r>
  <r>
    <x v="0"/>
    <x v="6"/>
    <x v="5"/>
    <n v="21260"/>
    <n v="64"/>
    <n v="13764.14"/>
    <n v="4220.78"/>
    <x v="4"/>
  </r>
  <r>
    <x v="0"/>
    <x v="6"/>
    <x v="5"/>
    <n v="22317"/>
    <n v="82"/>
    <n v="7540.77"/>
    <n v="2624.28"/>
    <x v="5"/>
  </r>
  <r>
    <x v="0"/>
    <x v="6"/>
    <x v="5"/>
    <n v="22940"/>
    <n v="850"/>
    <n v="105933.6"/>
    <n v="16970.13"/>
    <x v="2"/>
  </r>
  <r>
    <x v="0"/>
    <x v="6"/>
    <x v="5"/>
    <n v="23178"/>
    <n v="460"/>
    <n v="75663.39"/>
    <n v="13799.87"/>
    <x v="2"/>
  </r>
  <r>
    <x v="0"/>
    <x v="6"/>
    <x v="5"/>
    <n v="23600"/>
    <n v="599"/>
    <n v="63213.48"/>
    <n v="13705.35"/>
    <x v="2"/>
  </r>
  <r>
    <x v="0"/>
    <x v="6"/>
    <x v="5"/>
    <n v="23756"/>
    <n v="113"/>
    <n v="21981.73"/>
    <n v="11597.77"/>
    <x v="1"/>
  </r>
  <r>
    <x v="0"/>
    <x v="6"/>
    <x v="5"/>
    <n v="24326"/>
    <n v="213"/>
    <n v="32487"/>
    <n v="7991.2"/>
    <x v="4"/>
  </r>
  <r>
    <x v="1"/>
    <x v="6"/>
    <x v="5"/>
    <n v="12184"/>
    <n v="23"/>
    <n v="2918.2"/>
    <n v="1252.6400000000001"/>
    <x v="0"/>
  </r>
  <r>
    <x v="1"/>
    <x v="6"/>
    <x v="5"/>
    <n v="12622"/>
    <n v="13"/>
    <n v="3082.07"/>
    <n v="1210.93"/>
    <x v="1"/>
  </r>
  <r>
    <x v="1"/>
    <x v="6"/>
    <x v="5"/>
    <n v="13527"/>
    <n v="228"/>
    <n v="34597.269999999997"/>
    <n v="6756.44"/>
    <x v="2"/>
  </r>
  <r>
    <x v="1"/>
    <x v="6"/>
    <x v="5"/>
    <n v="13618"/>
    <n v="9"/>
    <n v="2887.02"/>
    <n v="1168.81"/>
    <x v="1"/>
  </r>
  <r>
    <x v="1"/>
    <x v="6"/>
    <x v="5"/>
    <n v="16024"/>
    <n v="183"/>
    <n v="75431.41"/>
    <n v="22431.91"/>
    <x v="3"/>
  </r>
  <r>
    <x v="1"/>
    <x v="6"/>
    <x v="5"/>
    <n v="16650"/>
    <n v="22"/>
    <n v="3262.42"/>
    <n v="1794.97"/>
    <x v="0"/>
  </r>
  <r>
    <x v="1"/>
    <x v="6"/>
    <x v="5"/>
    <n v="17892"/>
    <n v="76"/>
    <n v="10667.24"/>
    <n v="2473.25"/>
    <x v="4"/>
  </r>
  <r>
    <x v="1"/>
    <x v="6"/>
    <x v="5"/>
    <n v="18342"/>
    <n v="17"/>
    <n v="13582.43"/>
    <n v="4592.17"/>
    <x v="3"/>
  </r>
  <r>
    <x v="1"/>
    <x v="6"/>
    <x v="5"/>
    <n v="20177"/>
    <n v="19"/>
    <n v="1655.83"/>
    <n v="720.97"/>
    <x v="5"/>
  </r>
  <r>
    <x v="1"/>
    <x v="6"/>
    <x v="5"/>
    <n v="21179"/>
    <n v="43"/>
    <n v="5636.05"/>
    <n v="3358.56"/>
    <x v="0"/>
  </r>
  <r>
    <x v="1"/>
    <x v="6"/>
    <x v="5"/>
    <n v="21260"/>
    <n v="52"/>
    <n v="9166.19"/>
    <n v="1929.05"/>
    <x v="4"/>
  </r>
  <r>
    <x v="1"/>
    <x v="6"/>
    <x v="5"/>
    <n v="22317"/>
    <n v="18"/>
    <n v="1719.41"/>
    <n v="690.83"/>
    <x v="5"/>
  </r>
  <r>
    <x v="1"/>
    <x v="6"/>
    <x v="5"/>
    <n v="22940"/>
    <n v="202"/>
    <n v="28257.03"/>
    <n v="8043.4"/>
    <x v="2"/>
  </r>
  <r>
    <x v="1"/>
    <x v="6"/>
    <x v="5"/>
    <n v="23178"/>
    <n v="143"/>
    <n v="23965.09"/>
    <n v="7210.6"/>
    <x v="2"/>
  </r>
  <r>
    <x v="1"/>
    <x v="6"/>
    <x v="5"/>
    <n v="23600"/>
    <n v="681"/>
    <n v="80172.58"/>
    <n v="22347.57"/>
    <x v="2"/>
  </r>
  <r>
    <x v="1"/>
    <x v="6"/>
    <x v="5"/>
    <n v="23756"/>
    <n v="95"/>
    <n v="15043.35"/>
    <n v="6416.99"/>
    <x v="1"/>
  </r>
  <r>
    <x v="1"/>
    <x v="6"/>
    <x v="5"/>
    <n v="24326"/>
    <n v="40"/>
    <n v="5708.23"/>
    <n v="1737.39"/>
    <x v="4"/>
  </r>
  <r>
    <x v="2"/>
    <x v="6"/>
    <x v="5"/>
    <n v="12184"/>
    <n v="118"/>
    <n v="14691.52"/>
    <n v="8913.42"/>
    <x v="0"/>
  </r>
  <r>
    <x v="2"/>
    <x v="6"/>
    <x v="5"/>
    <n v="12622"/>
    <n v="46"/>
    <n v="13720.39"/>
    <n v="8505.9500000000007"/>
    <x v="1"/>
  </r>
  <r>
    <x v="2"/>
    <x v="6"/>
    <x v="5"/>
    <n v="13527"/>
    <n v="257"/>
    <n v="38327.360000000001"/>
    <n v="8587.23"/>
    <x v="2"/>
  </r>
  <r>
    <x v="2"/>
    <x v="6"/>
    <x v="5"/>
    <n v="13618"/>
    <n v="28"/>
    <n v="12050.3"/>
    <n v="7552.86"/>
    <x v="1"/>
  </r>
  <r>
    <x v="2"/>
    <x v="6"/>
    <x v="5"/>
    <n v="16024"/>
    <n v="312"/>
    <n v="123407.83"/>
    <n v="37650.11"/>
    <x v="3"/>
  </r>
  <r>
    <x v="2"/>
    <x v="6"/>
    <x v="5"/>
    <n v="16650"/>
    <n v="43"/>
    <n v="6724.86"/>
    <n v="5010.0200000000004"/>
    <x v="0"/>
  </r>
  <r>
    <x v="2"/>
    <x v="6"/>
    <x v="5"/>
    <n v="17892"/>
    <n v="75"/>
    <n v="11381.77"/>
    <n v="3618.19"/>
    <x v="4"/>
  </r>
  <r>
    <x v="2"/>
    <x v="6"/>
    <x v="5"/>
    <n v="18342"/>
    <n v="66"/>
    <n v="53267.1"/>
    <n v="14890.92"/>
    <x v="3"/>
  </r>
  <r>
    <x v="2"/>
    <x v="6"/>
    <x v="5"/>
    <n v="20177"/>
    <n v="54"/>
    <n v="6469.02"/>
    <n v="3026.07"/>
    <x v="5"/>
  </r>
  <r>
    <x v="2"/>
    <x v="6"/>
    <x v="5"/>
    <n v="21179"/>
    <n v="54"/>
    <n v="8279.89"/>
    <n v="5383.83"/>
    <x v="0"/>
  </r>
  <r>
    <x v="2"/>
    <x v="6"/>
    <x v="5"/>
    <n v="21260"/>
    <n v="63"/>
    <n v="10785.14"/>
    <n v="3209.22"/>
    <x v="4"/>
  </r>
  <r>
    <x v="2"/>
    <x v="6"/>
    <x v="5"/>
    <n v="22317"/>
    <n v="43"/>
    <n v="3602.49"/>
    <n v="1769.61"/>
    <x v="5"/>
  </r>
  <r>
    <x v="2"/>
    <x v="6"/>
    <x v="5"/>
    <n v="22940"/>
    <n v="378"/>
    <n v="52952.07"/>
    <n v="12212.62"/>
    <x v="2"/>
  </r>
  <r>
    <x v="2"/>
    <x v="6"/>
    <x v="5"/>
    <n v="23178"/>
    <n v="135"/>
    <n v="21804.2"/>
    <n v="6304.16"/>
    <x v="2"/>
  </r>
  <r>
    <x v="2"/>
    <x v="6"/>
    <x v="5"/>
    <n v="23600"/>
    <n v="746"/>
    <n v="86996.36"/>
    <n v="28223.26"/>
    <x v="2"/>
  </r>
  <r>
    <x v="2"/>
    <x v="6"/>
    <x v="5"/>
    <n v="23756"/>
    <n v="105"/>
    <n v="21247.72"/>
    <n v="11559.09"/>
    <x v="1"/>
  </r>
  <r>
    <x v="2"/>
    <x v="6"/>
    <x v="5"/>
    <n v="24326"/>
    <n v="62"/>
    <n v="8925.8799999999992"/>
    <n v="2692.49"/>
    <x v="4"/>
  </r>
  <r>
    <x v="3"/>
    <x v="6"/>
    <x v="5"/>
    <n v="12184"/>
    <n v="98"/>
    <n v="13805.7"/>
    <n v="8391.7999999999993"/>
    <x v="0"/>
  </r>
  <r>
    <x v="3"/>
    <x v="6"/>
    <x v="5"/>
    <n v="12622"/>
    <n v="59"/>
    <n v="13022.17"/>
    <n v="6983.9"/>
    <x v="1"/>
  </r>
  <r>
    <x v="3"/>
    <x v="6"/>
    <x v="5"/>
    <n v="13527"/>
    <n v="575"/>
    <n v="95893.35"/>
    <n v="21334.2"/>
    <x v="2"/>
  </r>
  <r>
    <x v="3"/>
    <x v="6"/>
    <x v="5"/>
    <n v="13618"/>
    <n v="15"/>
    <n v="6769.71"/>
    <n v="3042.85"/>
    <x v="1"/>
  </r>
  <r>
    <x v="3"/>
    <x v="6"/>
    <x v="5"/>
    <n v="16024"/>
    <n v="207"/>
    <n v="79744.17"/>
    <n v="20596.28"/>
    <x v="3"/>
  </r>
  <r>
    <x v="3"/>
    <x v="6"/>
    <x v="5"/>
    <n v="16650"/>
    <n v="60"/>
    <n v="8364.16"/>
    <n v="5252.25"/>
    <x v="0"/>
  </r>
  <r>
    <x v="3"/>
    <x v="6"/>
    <x v="5"/>
    <n v="17892"/>
    <n v="80"/>
    <n v="12374.19"/>
    <n v="3511.73"/>
    <x v="4"/>
  </r>
  <r>
    <x v="3"/>
    <x v="6"/>
    <x v="5"/>
    <n v="18342"/>
    <n v="209"/>
    <n v="180045.27"/>
    <n v="40204.730000000003"/>
    <x v="3"/>
  </r>
  <r>
    <x v="3"/>
    <x v="6"/>
    <x v="5"/>
    <n v="20177"/>
    <n v="106"/>
    <n v="11487"/>
    <n v="4119.33"/>
    <x v="5"/>
  </r>
  <r>
    <x v="3"/>
    <x v="6"/>
    <x v="5"/>
    <n v="21179"/>
    <n v="25"/>
    <n v="3272.67"/>
    <n v="2089.19"/>
    <x v="0"/>
  </r>
  <r>
    <x v="3"/>
    <x v="6"/>
    <x v="5"/>
    <n v="21260"/>
    <n v="45"/>
    <n v="8247.51"/>
    <n v="2364.9699999999998"/>
    <x v="4"/>
  </r>
  <r>
    <x v="3"/>
    <x v="6"/>
    <x v="5"/>
    <n v="22317"/>
    <n v="48"/>
    <n v="4328.4799999999996"/>
    <n v="1880.32"/>
    <x v="5"/>
  </r>
  <r>
    <x v="3"/>
    <x v="6"/>
    <x v="5"/>
    <n v="22940"/>
    <n v="620"/>
    <n v="81333.990000000005"/>
    <n v="17879.95"/>
    <x v="2"/>
  </r>
  <r>
    <x v="3"/>
    <x v="6"/>
    <x v="5"/>
    <n v="23178"/>
    <n v="288"/>
    <n v="47191.85"/>
    <n v="11009.18"/>
    <x v="2"/>
  </r>
  <r>
    <x v="3"/>
    <x v="6"/>
    <x v="5"/>
    <n v="23600"/>
    <n v="598"/>
    <n v="64527.67"/>
    <n v="13734.14"/>
    <x v="2"/>
  </r>
  <r>
    <x v="3"/>
    <x v="6"/>
    <x v="5"/>
    <n v="23756"/>
    <n v="117"/>
    <n v="20521.990000000002"/>
    <n v="9998.4500000000007"/>
    <x v="1"/>
  </r>
  <r>
    <x v="3"/>
    <x v="6"/>
    <x v="5"/>
    <n v="24326"/>
    <n v="129"/>
    <n v="16853.98"/>
    <n v="4710.28"/>
    <x v="4"/>
  </r>
  <r>
    <x v="0"/>
    <x v="6"/>
    <x v="6"/>
    <n v="12184"/>
    <n v="111"/>
    <n v="11029.22"/>
    <n v="5426.86"/>
    <x v="0"/>
  </r>
  <r>
    <x v="0"/>
    <x v="6"/>
    <x v="6"/>
    <n v="12622"/>
    <n v="61"/>
    <n v="18267.22"/>
    <n v="8039.43"/>
    <x v="1"/>
  </r>
  <r>
    <x v="0"/>
    <x v="6"/>
    <x v="6"/>
    <n v="13527"/>
    <n v="305"/>
    <n v="45621.57"/>
    <n v="8026.29"/>
    <x v="2"/>
  </r>
  <r>
    <x v="0"/>
    <x v="6"/>
    <x v="6"/>
    <n v="13618"/>
    <n v="18"/>
    <n v="6606.07"/>
    <n v="2904.92"/>
    <x v="1"/>
  </r>
  <r>
    <x v="0"/>
    <x v="6"/>
    <x v="6"/>
    <n v="16024"/>
    <n v="337"/>
    <n v="150680.68"/>
    <n v="46488.67"/>
    <x v="3"/>
  </r>
  <r>
    <x v="0"/>
    <x v="6"/>
    <x v="6"/>
    <n v="16650"/>
    <n v="48"/>
    <n v="7464.71"/>
    <n v="3706.32"/>
    <x v="0"/>
  </r>
  <r>
    <x v="0"/>
    <x v="6"/>
    <x v="6"/>
    <n v="17892"/>
    <n v="166"/>
    <n v="20895.080000000002"/>
    <n v="5189.87"/>
    <x v="4"/>
  </r>
  <r>
    <x v="0"/>
    <x v="6"/>
    <x v="6"/>
    <n v="18342"/>
    <n v="263"/>
    <n v="221381.48"/>
    <n v="70188.509999999995"/>
    <x v="3"/>
  </r>
  <r>
    <x v="0"/>
    <x v="6"/>
    <x v="6"/>
    <n v="20177"/>
    <n v="91"/>
    <n v="8478.5300000000007"/>
    <n v="3569.1"/>
    <x v="5"/>
  </r>
  <r>
    <x v="0"/>
    <x v="6"/>
    <x v="6"/>
    <n v="21179"/>
    <n v="56"/>
    <n v="7844.47"/>
    <n v="3340.58"/>
    <x v="0"/>
  </r>
  <r>
    <x v="0"/>
    <x v="6"/>
    <x v="6"/>
    <n v="21260"/>
    <n v="87"/>
    <n v="16447.88"/>
    <n v="5211.55"/>
    <x v="4"/>
  </r>
  <r>
    <x v="0"/>
    <x v="6"/>
    <x v="6"/>
    <n v="22317"/>
    <n v="77"/>
    <n v="6919.47"/>
    <n v="2874.39"/>
    <x v="5"/>
  </r>
  <r>
    <x v="0"/>
    <x v="6"/>
    <x v="6"/>
    <n v="22940"/>
    <n v="859"/>
    <n v="112502.16"/>
    <n v="20913.84"/>
    <x v="2"/>
  </r>
  <r>
    <x v="0"/>
    <x v="6"/>
    <x v="6"/>
    <n v="23178"/>
    <n v="384"/>
    <n v="61631.78"/>
    <n v="12215.52"/>
    <x v="2"/>
  </r>
  <r>
    <x v="0"/>
    <x v="6"/>
    <x v="6"/>
    <n v="23600"/>
    <n v="1409"/>
    <n v="170318.32"/>
    <n v="44720.13"/>
    <x v="2"/>
  </r>
  <r>
    <x v="0"/>
    <x v="6"/>
    <x v="6"/>
    <n v="23756"/>
    <n v="106"/>
    <n v="20441.57"/>
    <n v="8918.2900000000009"/>
    <x v="1"/>
  </r>
  <r>
    <x v="0"/>
    <x v="6"/>
    <x v="6"/>
    <n v="24326"/>
    <n v="147"/>
    <n v="21813.86"/>
    <n v="6876.32"/>
    <x v="4"/>
  </r>
  <r>
    <x v="1"/>
    <x v="6"/>
    <x v="6"/>
    <n v="12184"/>
    <n v="25"/>
    <n v="2794.8"/>
    <n v="1609.38"/>
    <x v="0"/>
  </r>
  <r>
    <x v="1"/>
    <x v="6"/>
    <x v="6"/>
    <n v="12622"/>
    <n v="15"/>
    <n v="3585.3"/>
    <n v="1377.22"/>
    <x v="1"/>
  </r>
  <r>
    <x v="1"/>
    <x v="6"/>
    <x v="6"/>
    <n v="13527"/>
    <n v="242"/>
    <n v="35523.760000000002"/>
    <n v="7137.76"/>
    <x v="2"/>
  </r>
  <r>
    <x v="1"/>
    <x v="6"/>
    <x v="6"/>
    <n v="13618"/>
    <n v="4"/>
    <n v="1292.79"/>
    <n v="496.22"/>
    <x v="1"/>
  </r>
  <r>
    <x v="1"/>
    <x v="6"/>
    <x v="6"/>
    <n v="16024"/>
    <n v="116"/>
    <n v="51867.95"/>
    <n v="14738"/>
    <x v="3"/>
  </r>
  <r>
    <x v="1"/>
    <x v="6"/>
    <x v="6"/>
    <n v="16650"/>
    <n v="22"/>
    <n v="4036.77"/>
    <n v="2241.58"/>
    <x v="0"/>
  </r>
  <r>
    <x v="1"/>
    <x v="6"/>
    <x v="6"/>
    <n v="17892"/>
    <n v="52"/>
    <n v="7148.82"/>
    <n v="1965.85"/>
    <x v="4"/>
  </r>
  <r>
    <x v="1"/>
    <x v="6"/>
    <x v="6"/>
    <n v="18342"/>
    <n v="26"/>
    <n v="20159.669999999998"/>
    <n v="5245.24"/>
    <x v="3"/>
  </r>
  <r>
    <x v="1"/>
    <x v="6"/>
    <x v="6"/>
    <n v="20177"/>
    <n v="31"/>
    <n v="3316.14"/>
    <n v="1155.9000000000001"/>
    <x v="5"/>
  </r>
  <r>
    <x v="1"/>
    <x v="6"/>
    <x v="6"/>
    <n v="21179"/>
    <n v="22"/>
    <n v="3214.45"/>
    <n v="1879.42"/>
    <x v="0"/>
  </r>
  <r>
    <x v="1"/>
    <x v="6"/>
    <x v="6"/>
    <n v="21260"/>
    <n v="30"/>
    <n v="5529.64"/>
    <n v="1368.34"/>
    <x v="4"/>
  </r>
  <r>
    <x v="1"/>
    <x v="6"/>
    <x v="6"/>
    <n v="22317"/>
    <n v="10"/>
    <n v="1041.6099999999999"/>
    <n v="467.49"/>
    <x v="5"/>
  </r>
  <r>
    <x v="1"/>
    <x v="6"/>
    <x v="6"/>
    <n v="22940"/>
    <n v="172"/>
    <n v="21249.59"/>
    <n v="6009.85"/>
    <x v="2"/>
  </r>
  <r>
    <x v="1"/>
    <x v="6"/>
    <x v="6"/>
    <n v="23178"/>
    <n v="230"/>
    <n v="40961.980000000003"/>
    <n v="10912.53"/>
    <x v="2"/>
  </r>
  <r>
    <x v="1"/>
    <x v="6"/>
    <x v="6"/>
    <n v="23600"/>
    <n v="777"/>
    <n v="90827.06"/>
    <n v="24503.94"/>
    <x v="2"/>
  </r>
  <r>
    <x v="1"/>
    <x v="6"/>
    <x v="6"/>
    <n v="23756"/>
    <n v="58"/>
    <n v="9099.26"/>
    <n v="3852.45"/>
    <x v="1"/>
  </r>
  <r>
    <x v="1"/>
    <x v="6"/>
    <x v="6"/>
    <n v="24326"/>
    <n v="27"/>
    <n v="3498.89"/>
    <n v="940.55"/>
    <x v="4"/>
  </r>
  <r>
    <x v="2"/>
    <x v="6"/>
    <x v="6"/>
    <n v="12184"/>
    <n v="97"/>
    <n v="11119.23"/>
    <n v="8130.14"/>
    <x v="0"/>
  </r>
  <r>
    <x v="2"/>
    <x v="6"/>
    <x v="6"/>
    <n v="12622"/>
    <n v="30"/>
    <n v="9652.74"/>
    <n v="6264.32"/>
    <x v="1"/>
  </r>
  <r>
    <x v="2"/>
    <x v="6"/>
    <x v="6"/>
    <n v="13527"/>
    <n v="386"/>
    <n v="57723.09"/>
    <n v="13642.71"/>
    <x v="2"/>
  </r>
  <r>
    <x v="2"/>
    <x v="6"/>
    <x v="6"/>
    <n v="13618"/>
    <n v="13"/>
    <n v="4123.1499999999996"/>
    <n v="2343.3200000000002"/>
    <x v="1"/>
  </r>
  <r>
    <x v="2"/>
    <x v="6"/>
    <x v="6"/>
    <n v="16024"/>
    <n v="160"/>
    <n v="71830.559999999998"/>
    <n v="23868.43"/>
    <x v="3"/>
  </r>
  <r>
    <x v="2"/>
    <x v="6"/>
    <x v="6"/>
    <n v="16650"/>
    <n v="42"/>
    <n v="6134.98"/>
    <n v="3949.72"/>
    <x v="0"/>
  </r>
  <r>
    <x v="2"/>
    <x v="6"/>
    <x v="6"/>
    <n v="17892"/>
    <n v="53"/>
    <n v="7162.74"/>
    <n v="1918.81"/>
    <x v="4"/>
  </r>
  <r>
    <x v="2"/>
    <x v="6"/>
    <x v="6"/>
    <n v="18342"/>
    <n v="74"/>
    <n v="57642.31"/>
    <n v="17051.32"/>
    <x v="3"/>
  </r>
  <r>
    <x v="2"/>
    <x v="6"/>
    <x v="6"/>
    <n v="20177"/>
    <n v="85"/>
    <n v="9800.4500000000007"/>
    <n v="4447.37"/>
    <x v="5"/>
  </r>
  <r>
    <x v="2"/>
    <x v="6"/>
    <x v="6"/>
    <n v="21179"/>
    <n v="71"/>
    <n v="8086.07"/>
    <n v="6230.22"/>
    <x v="0"/>
  </r>
  <r>
    <x v="2"/>
    <x v="6"/>
    <x v="6"/>
    <n v="21260"/>
    <n v="44"/>
    <n v="8798.3700000000008"/>
    <n v="2426.2399999999998"/>
    <x v="4"/>
  </r>
  <r>
    <x v="2"/>
    <x v="6"/>
    <x v="6"/>
    <n v="22317"/>
    <n v="50"/>
    <n v="5270.29"/>
    <n v="2422.36"/>
    <x v="5"/>
  </r>
  <r>
    <x v="2"/>
    <x v="6"/>
    <x v="6"/>
    <n v="22940"/>
    <n v="398"/>
    <n v="52466.85"/>
    <n v="11714.18"/>
    <x v="2"/>
  </r>
  <r>
    <x v="2"/>
    <x v="6"/>
    <x v="6"/>
    <n v="23178"/>
    <n v="209"/>
    <n v="41206.949999999997"/>
    <n v="8777.8700000000008"/>
    <x v="2"/>
  </r>
  <r>
    <x v="2"/>
    <x v="6"/>
    <x v="6"/>
    <n v="23600"/>
    <n v="437"/>
    <n v="49285.89"/>
    <n v="13149.97"/>
    <x v="2"/>
  </r>
  <r>
    <x v="2"/>
    <x v="6"/>
    <x v="6"/>
    <n v="23756"/>
    <n v="132"/>
    <n v="23006.92"/>
    <n v="11410.75"/>
    <x v="1"/>
  </r>
  <r>
    <x v="2"/>
    <x v="6"/>
    <x v="6"/>
    <n v="24326"/>
    <n v="105"/>
    <n v="13283.88"/>
    <n v="4382"/>
    <x v="4"/>
  </r>
  <r>
    <x v="3"/>
    <x v="6"/>
    <x v="6"/>
    <n v="12184"/>
    <n v="57"/>
    <n v="6559.89"/>
    <n v="3529.49"/>
    <x v="0"/>
  </r>
  <r>
    <x v="3"/>
    <x v="6"/>
    <x v="6"/>
    <n v="12622"/>
    <n v="28"/>
    <n v="7298.54"/>
    <n v="2990.89"/>
    <x v="1"/>
  </r>
  <r>
    <x v="3"/>
    <x v="6"/>
    <x v="6"/>
    <n v="13527"/>
    <n v="528"/>
    <n v="91436.07"/>
    <n v="21283.27"/>
    <x v="2"/>
  </r>
  <r>
    <x v="3"/>
    <x v="6"/>
    <x v="6"/>
    <n v="13618"/>
    <n v="7"/>
    <n v="2456.3200000000002"/>
    <n v="1048.1199999999999"/>
    <x v="1"/>
  </r>
  <r>
    <x v="3"/>
    <x v="6"/>
    <x v="6"/>
    <n v="16024"/>
    <n v="206"/>
    <n v="85376.71"/>
    <n v="23818.29"/>
    <x v="3"/>
  </r>
  <r>
    <x v="3"/>
    <x v="6"/>
    <x v="6"/>
    <n v="16650"/>
    <n v="37"/>
    <n v="6644.87"/>
    <n v="3767.54"/>
    <x v="0"/>
  </r>
  <r>
    <x v="3"/>
    <x v="6"/>
    <x v="6"/>
    <n v="17892"/>
    <n v="93"/>
    <n v="12593.15"/>
    <n v="2966.5"/>
    <x v="4"/>
  </r>
  <r>
    <x v="3"/>
    <x v="6"/>
    <x v="6"/>
    <n v="18342"/>
    <n v="195"/>
    <n v="174603.51"/>
    <n v="43665.599999999999"/>
    <x v="3"/>
  </r>
  <r>
    <x v="3"/>
    <x v="6"/>
    <x v="6"/>
    <n v="20177"/>
    <n v="105"/>
    <n v="12054.17"/>
    <n v="4679.3900000000003"/>
    <x v="5"/>
  </r>
  <r>
    <x v="3"/>
    <x v="6"/>
    <x v="6"/>
    <n v="21179"/>
    <n v="36"/>
    <n v="5321.12"/>
    <n v="3090.73"/>
    <x v="0"/>
  </r>
  <r>
    <x v="3"/>
    <x v="6"/>
    <x v="6"/>
    <n v="21260"/>
    <n v="55"/>
    <n v="9470.7000000000007"/>
    <n v="2059.35"/>
    <x v="4"/>
  </r>
  <r>
    <x v="3"/>
    <x v="6"/>
    <x v="6"/>
    <n v="22317"/>
    <n v="71"/>
    <n v="6672.12"/>
    <n v="2812.02"/>
    <x v="5"/>
  </r>
  <r>
    <x v="3"/>
    <x v="6"/>
    <x v="6"/>
    <n v="22940"/>
    <n v="598"/>
    <n v="81739.55"/>
    <n v="19544.78"/>
    <x v="2"/>
  </r>
  <r>
    <x v="3"/>
    <x v="6"/>
    <x v="6"/>
    <n v="23178"/>
    <n v="269"/>
    <n v="43442.32"/>
    <n v="9910.4599999999991"/>
    <x v="2"/>
  </r>
  <r>
    <x v="3"/>
    <x v="6"/>
    <x v="6"/>
    <n v="23600"/>
    <n v="1313"/>
    <n v="145175.85999999999"/>
    <n v="37669.78"/>
    <x v="2"/>
  </r>
  <r>
    <x v="3"/>
    <x v="6"/>
    <x v="6"/>
    <n v="23756"/>
    <n v="83"/>
    <n v="13059.85"/>
    <n v="5243.1"/>
    <x v="1"/>
  </r>
  <r>
    <x v="3"/>
    <x v="6"/>
    <x v="6"/>
    <n v="24326"/>
    <n v="144"/>
    <n v="19012.580000000002"/>
    <n v="5549.56"/>
    <x v="4"/>
  </r>
  <r>
    <x v="0"/>
    <x v="6"/>
    <x v="7"/>
    <n v="12184"/>
    <n v="86"/>
    <n v="9009.5499999999993"/>
    <n v="4089.68"/>
    <x v="0"/>
  </r>
  <r>
    <x v="0"/>
    <x v="6"/>
    <x v="7"/>
    <n v="12622"/>
    <n v="73"/>
    <n v="21984.54"/>
    <n v="11033.2"/>
    <x v="1"/>
  </r>
  <r>
    <x v="0"/>
    <x v="6"/>
    <x v="7"/>
    <n v="13527"/>
    <n v="797"/>
    <n v="125267.62"/>
    <n v="20069.650000000001"/>
    <x v="2"/>
  </r>
  <r>
    <x v="0"/>
    <x v="6"/>
    <x v="7"/>
    <n v="13618"/>
    <n v="28"/>
    <n v="11139.57"/>
    <n v="5802.33"/>
    <x v="1"/>
  </r>
  <r>
    <x v="0"/>
    <x v="6"/>
    <x v="7"/>
    <n v="16024"/>
    <n v="289"/>
    <n v="127303.14"/>
    <n v="35481.56"/>
    <x v="3"/>
  </r>
  <r>
    <x v="0"/>
    <x v="6"/>
    <x v="7"/>
    <n v="16650"/>
    <n v="32"/>
    <n v="4725.71"/>
    <n v="1978.56"/>
    <x v="0"/>
  </r>
  <r>
    <x v="0"/>
    <x v="6"/>
    <x v="7"/>
    <n v="17892"/>
    <n v="106"/>
    <n v="13566.48"/>
    <n v="4192.59"/>
    <x v="4"/>
  </r>
  <r>
    <x v="0"/>
    <x v="6"/>
    <x v="7"/>
    <n v="18342"/>
    <n v="203"/>
    <n v="171028.54"/>
    <n v="45611.12"/>
    <x v="3"/>
  </r>
  <r>
    <x v="0"/>
    <x v="6"/>
    <x v="7"/>
    <n v="20177"/>
    <n v="72"/>
    <n v="7342.7"/>
    <n v="2669.55"/>
    <x v="5"/>
  </r>
  <r>
    <x v="0"/>
    <x v="6"/>
    <x v="7"/>
    <n v="21179"/>
    <n v="63"/>
    <n v="7206.61"/>
    <n v="3541.49"/>
    <x v="0"/>
  </r>
  <r>
    <x v="0"/>
    <x v="6"/>
    <x v="7"/>
    <n v="21260"/>
    <n v="88"/>
    <n v="18473.689999999999"/>
    <n v="5833.85"/>
    <x v="4"/>
  </r>
  <r>
    <x v="0"/>
    <x v="6"/>
    <x v="7"/>
    <n v="22317"/>
    <n v="56"/>
    <n v="4813.46"/>
    <n v="1940.05"/>
    <x v="5"/>
  </r>
  <r>
    <x v="0"/>
    <x v="6"/>
    <x v="7"/>
    <n v="22940"/>
    <n v="874"/>
    <n v="119128.53"/>
    <n v="19882.240000000002"/>
    <x v="2"/>
  </r>
  <r>
    <x v="0"/>
    <x v="6"/>
    <x v="7"/>
    <n v="23178"/>
    <n v="204"/>
    <n v="36763.57"/>
    <n v="7076.59"/>
    <x v="2"/>
  </r>
  <r>
    <x v="0"/>
    <x v="6"/>
    <x v="7"/>
    <n v="23600"/>
    <n v="710"/>
    <n v="77091.25"/>
    <n v="18001.45"/>
    <x v="2"/>
  </r>
  <r>
    <x v="0"/>
    <x v="6"/>
    <x v="7"/>
    <n v="23756"/>
    <n v="110"/>
    <n v="23581.18"/>
    <n v="12012.85"/>
    <x v="1"/>
  </r>
  <r>
    <x v="0"/>
    <x v="6"/>
    <x v="7"/>
    <n v="24326"/>
    <n v="210"/>
    <n v="27357.9"/>
    <n v="7327.85"/>
    <x v="4"/>
  </r>
  <r>
    <x v="1"/>
    <x v="6"/>
    <x v="7"/>
    <n v="12184"/>
    <n v="35"/>
    <n v="4001.15"/>
    <n v="1796.2"/>
    <x v="0"/>
  </r>
  <r>
    <x v="1"/>
    <x v="6"/>
    <x v="7"/>
    <n v="12622"/>
    <n v="11"/>
    <n v="2809.85"/>
    <n v="994.43"/>
    <x v="1"/>
  </r>
  <r>
    <x v="1"/>
    <x v="6"/>
    <x v="7"/>
    <n v="13527"/>
    <n v="131"/>
    <n v="20633.43"/>
    <n v="3305.89"/>
    <x v="2"/>
  </r>
  <r>
    <x v="1"/>
    <x v="6"/>
    <x v="7"/>
    <n v="13618"/>
    <n v="10"/>
    <n v="3515.58"/>
    <n v="1581.3"/>
    <x v="1"/>
  </r>
  <r>
    <x v="1"/>
    <x v="6"/>
    <x v="7"/>
    <n v="16024"/>
    <n v="185"/>
    <n v="78821.56"/>
    <n v="26554.639999999999"/>
    <x v="3"/>
  </r>
  <r>
    <x v="1"/>
    <x v="6"/>
    <x v="7"/>
    <n v="16650"/>
    <n v="15"/>
    <n v="2470.96"/>
    <n v="1445.08"/>
    <x v="0"/>
  </r>
  <r>
    <x v="1"/>
    <x v="6"/>
    <x v="7"/>
    <n v="17892"/>
    <n v="52"/>
    <n v="7661.35"/>
    <n v="2028.27"/>
    <x v="4"/>
  </r>
  <r>
    <x v="1"/>
    <x v="6"/>
    <x v="7"/>
    <n v="18342"/>
    <n v="12"/>
    <n v="9566.98"/>
    <n v="2627.81"/>
    <x v="3"/>
  </r>
  <r>
    <x v="1"/>
    <x v="6"/>
    <x v="7"/>
    <n v="20177"/>
    <n v="26"/>
    <n v="2581.5300000000002"/>
    <n v="879.1"/>
    <x v="5"/>
  </r>
  <r>
    <x v="1"/>
    <x v="6"/>
    <x v="7"/>
    <n v="21179"/>
    <n v="25"/>
    <n v="2909.6"/>
    <n v="1793.55"/>
    <x v="0"/>
  </r>
  <r>
    <x v="1"/>
    <x v="6"/>
    <x v="7"/>
    <n v="21260"/>
    <n v="46"/>
    <n v="9631.7000000000007"/>
    <n v="2133.39"/>
    <x v="4"/>
  </r>
  <r>
    <x v="1"/>
    <x v="6"/>
    <x v="7"/>
    <n v="22317"/>
    <n v="18"/>
    <n v="1543.95"/>
    <n v="797.51"/>
    <x v="5"/>
  </r>
  <r>
    <x v="1"/>
    <x v="6"/>
    <x v="7"/>
    <n v="22940"/>
    <n v="225"/>
    <n v="32894.559999999998"/>
    <n v="8276.14"/>
    <x v="2"/>
  </r>
  <r>
    <x v="1"/>
    <x v="6"/>
    <x v="7"/>
    <n v="23178"/>
    <n v="283"/>
    <n v="49334.99"/>
    <n v="11320.33"/>
    <x v="2"/>
  </r>
  <r>
    <x v="1"/>
    <x v="6"/>
    <x v="7"/>
    <n v="23600"/>
    <n v="694"/>
    <n v="81712.649999999994"/>
    <n v="23983.8"/>
    <x v="2"/>
  </r>
  <r>
    <x v="1"/>
    <x v="6"/>
    <x v="7"/>
    <n v="23756"/>
    <n v="71"/>
    <n v="14067.48"/>
    <n v="5254.62"/>
    <x v="1"/>
  </r>
  <r>
    <x v="1"/>
    <x v="6"/>
    <x v="7"/>
    <n v="24326"/>
    <n v="41"/>
    <n v="5497.86"/>
    <n v="1565.46"/>
    <x v="4"/>
  </r>
  <r>
    <x v="2"/>
    <x v="6"/>
    <x v="7"/>
    <n v="12184"/>
    <n v="121"/>
    <n v="18106.689999999999"/>
    <n v="12465.88"/>
    <x v="0"/>
  </r>
  <r>
    <x v="2"/>
    <x v="6"/>
    <x v="7"/>
    <n v="12622"/>
    <n v="59"/>
    <n v="13642.33"/>
    <n v="7081.95"/>
    <x v="1"/>
  </r>
  <r>
    <x v="2"/>
    <x v="6"/>
    <x v="7"/>
    <n v="13527"/>
    <n v="476"/>
    <n v="81703.02"/>
    <n v="22669.040000000001"/>
    <x v="2"/>
  </r>
  <r>
    <x v="2"/>
    <x v="6"/>
    <x v="7"/>
    <n v="13618"/>
    <n v="14"/>
    <n v="6026.99"/>
    <n v="3809.26"/>
    <x v="1"/>
  </r>
  <r>
    <x v="2"/>
    <x v="6"/>
    <x v="7"/>
    <n v="16024"/>
    <n v="178"/>
    <n v="74675.7"/>
    <n v="25448.799999999999"/>
    <x v="3"/>
  </r>
  <r>
    <x v="2"/>
    <x v="6"/>
    <x v="7"/>
    <n v="16650"/>
    <n v="18"/>
    <n v="3105.32"/>
    <n v="2260.9"/>
    <x v="0"/>
  </r>
  <r>
    <x v="2"/>
    <x v="6"/>
    <x v="7"/>
    <n v="17892"/>
    <n v="85"/>
    <n v="13027.47"/>
    <n v="4381.55"/>
    <x v="4"/>
  </r>
  <r>
    <x v="2"/>
    <x v="6"/>
    <x v="7"/>
    <n v="18342"/>
    <n v="162"/>
    <n v="145772.1"/>
    <n v="48336.62"/>
    <x v="3"/>
  </r>
  <r>
    <x v="2"/>
    <x v="6"/>
    <x v="7"/>
    <n v="20177"/>
    <n v="87"/>
    <n v="7906.46"/>
    <n v="3375.41"/>
    <x v="5"/>
  </r>
  <r>
    <x v="2"/>
    <x v="6"/>
    <x v="7"/>
    <n v="21179"/>
    <n v="40"/>
    <n v="5966.55"/>
    <n v="3860.96"/>
    <x v="0"/>
  </r>
  <r>
    <x v="2"/>
    <x v="6"/>
    <x v="7"/>
    <n v="21260"/>
    <n v="65"/>
    <n v="13004.09"/>
    <n v="4198.76"/>
    <x v="4"/>
  </r>
  <r>
    <x v="2"/>
    <x v="6"/>
    <x v="7"/>
    <n v="22317"/>
    <n v="19"/>
    <n v="1978.86"/>
    <n v="824.02"/>
    <x v="5"/>
  </r>
  <r>
    <x v="2"/>
    <x v="6"/>
    <x v="7"/>
    <n v="22940"/>
    <n v="745"/>
    <n v="105590.85"/>
    <n v="25854.1"/>
    <x v="2"/>
  </r>
  <r>
    <x v="2"/>
    <x v="6"/>
    <x v="7"/>
    <n v="23178"/>
    <n v="119"/>
    <n v="20655.09"/>
    <n v="5945.25"/>
    <x v="2"/>
  </r>
  <r>
    <x v="2"/>
    <x v="6"/>
    <x v="7"/>
    <n v="23600"/>
    <n v="535"/>
    <n v="63065.31"/>
    <n v="16240"/>
    <x v="2"/>
  </r>
  <r>
    <x v="2"/>
    <x v="6"/>
    <x v="7"/>
    <n v="23756"/>
    <n v="71"/>
    <n v="13940.5"/>
    <n v="7898.97"/>
    <x v="1"/>
  </r>
  <r>
    <x v="2"/>
    <x v="6"/>
    <x v="7"/>
    <n v="24326"/>
    <n v="111"/>
    <n v="15887.02"/>
    <n v="4558.6499999999996"/>
    <x v="4"/>
  </r>
  <r>
    <x v="3"/>
    <x v="6"/>
    <x v="7"/>
    <n v="12184"/>
    <n v="69"/>
    <n v="10123.66"/>
    <n v="5687.2"/>
    <x v="0"/>
  </r>
  <r>
    <x v="3"/>
    <x v="6"/>
    <x v="7"/>
    <n v="12622"/>
    <n v="22"/>
    <n v="5111.21"/>
    <n v="2268.8000000000002"/>
    <x v="1"/>
  </r>
  <r>
    <x v="3"/>
    <x v="6"/>
    <x v="7"/>
    <n v="13527"/>
    <n v="376"/>
    <n v="55338.18"/>
    <n v="12510.54"/>
    <x v="2"/>
  </r>
  <r>
    <x v="3"/>
    <x v="6"/>
    <x v="7"/>
    <n v="13618"/>
    <n v="8"/>
    <n v="3542.24"/>
    <n v="1829.67"/>
    <x v="1"/>
  </r>
  <r>
    <x v="3"/>
    <x v="6"/>
    <x v="7"/>
    <n v="16024"/>
    <n v="241"/>
    <n v="107212.26"/>
    <n v="27775.22"/>
    <x v="3"/>
  </r>
  <r>
    <x v="3"/>
    <x v="6"/>
    <x v="7"/>
    <n v="16650"/>
    <n v="25"/>
    <n v="3064.5"/>
    <n v="1675.1"/>
    <x v="0"/>
  </r>
  <r>
    <x v="3"/>
    <x v="6"/>
    <x v="7"/>
    <n v="17892"/>
    <n v="70"/>
    <n v="10781.02"/>
    <n v="2994.59"/>
    <x v="4"/>
  </r>
  <r>
    <x v="3"/>
    <x v="6"/>
    <x v="7"/>
    <n v="18342"/>
    <n v="181"/>
    <n v="136967.81"/>
    <n v="29816.58"/>
    <x v="3"/>
  </r>
  <r>
    <x v="3"/>
    <x v="6"/>
    <x v="7"/>
    <n v="20177"/>
    <n v="80"/>
    <n v="9337.92"/>
    <n v="3947.4"/>
    <x v="5"/>
  </r>
  <r>
    <x v="3"/>
    <x v="6"/>
    <x v="7"/>
    <n v="21179"/>
    <n v="36"/>
    <n v="3901.76"/>
    <n v="2359.87"/>
    <x v="0"/>
  </r>
  <r>
    <x v="3"/>
    <x v="6"/>
    <x v="7"/>
    <n v="21260"/>
    <n v="77"/>
    <n v="14399.27"/>
    <n v="4274.84"/>
    <x v="4"/>
  </r>
  <r>
    <x v="3"/>
    <x v="6"/>
    <x v="7"/>
    <n v="22317"/>
    <n v="78"/>
    <n v="7485.62"/>
    <n v="2983.35"/>
    <x v="5"/>
  </r>
  <r>
    <x v="3"/>
    <x v="6"/>
    <x v="7"/>
    <n v="22940"/>
    <n v="743"/>
    <n v="89439.94"/>
    <n v="19010.28"/>
    <x v="2"/>
  </r>
  <r>
    <x v="3"/>
    <x v="6"/>
    <x v="7"/>
    <n v="23178"/>
    <n v="274"/>
    <n v="50257.1"/>
    <n v="9839.16"/>
    <x v="2"/>
  </r>
  <r>
    <x v="3"/>
    <x v="6"/>
    <x v="7"/>
    <n v="23600"/>
    <n v="633"/>
    <n v="67994.59"/>
    <n v="16931.77"/>
    <x v="2"/>
  </r>
  <r>
    <x v="3"/>
    <x v="6"/>
    <x v="7"/>
    <n v="23756"/>
    <n v="68"/>
    <n v="11748.11"/>
    <n v="5281.17"/>
    <x v="1"/>
  </r>
  <r>
    <x v="3"/>
    <x v="6"/>
    <x v="7"/>
    <n v="24326"/>
    <n v="56"/>
    <n v="7340.38"/>
    <n v="1666.03"/>
    <x v="4"/>
  </r>
  <r>
    <x v="0"/>
    <x v="6"/>
    <x v="8"/>
    <n v="12184"/>
    <n v="111"/>
    <n v="15188.4"/>
    <n v="7400.44"/>
    <x v="0"/>
  </r>
  <r>
    <x v="0"/>
    <x v="6"/>
    <x v="8"/>
    <n v="12622"/>
    <n v="47"/>
    <n v="10704.31"/>
    <n v="4334.55"/>
    <x v="1"/>
  </r>
  <r>
    <x v="0"/>
    <x v="6"/>
    <x v="8"/>
    <n v="13527"/>
    <n v="481"/>
    <n v="80890.539999999994"/>
    <n v="16135.67"/>
    <x v="2"/>
  </r>
  <r>
    <x v="0"/>
    <x v="6"/>
    <x v="8"/>
    <n v="13618"/>
    <n v="21"/>
    <n v="9073.4699999999993"/>
    <n v="4259.96"/>
    <x v="1"/>
  </r>
  <r>
    <x v="0"/>
    <x v="6"/>
    <x v="8"/>
    <n v="16024"/>
    <n v="342"/>
    <n v="151254.79999999999"/>
    <n v="39602.42"/>
    <x v="3"/>
  </r>
  <r>
    <x v="0"/>
    <x v="6"/>
    <x v="8"/>
    <n v="16650"/>
    <n v="74"/>
    <n v="11654.26"/>
    <n v="4687.46"/>
    <x v="0"/>
  </r>
  <r>
    <x v="0"/>
    <x v="6"/>
    <x v="8"/>
    <n v="17892"/>
    <n v="129"/>
    <n v="17523.09"/>
    <n v="5033.13"/>
    <x v="4"/>
  </r>
  <r>
    <x v="0"/>
    <x v="6"/>
    <x v="8"/>
    <n v="18342"/>
    <n v="197"/>
    <n v="180760.65"/>
    <n v="57245.85"/>
    <x v="3"/>
  </r>
  <r>
    <x v="0"/>
    <x v="6"/>
    <x v="8"/>
    <n v="20177"/>
    <n v="158"/>
    <n v="14643.49"/>
    <n v="5461.64"/>
    <x v="5"/>
  </r>
  <r>
    <x v="0"/>
    <x v="6"/>
    <x v="8"/>
    <n v="21179"/>
    <n v="72"/>
    <n v="8395.94"/>
    <n v="4224.38"/>
    <x v="0"/>
  </r>
  <r>
    <x v="0"/>
    <x v="6"/>
    <x v="8"/>
    <n v="21260"/>
    <n v="97"/>
    <n v="20303.64"/>
    <n v="5888.6"/>
    <x v="4"/>
  </r>
  <r>
    <x v="0"/>
    <x v="6"/>
    <x v="8"/>
    <n v="22317"/>
    <n v="90"/>
    <n v="8702.19"/>
    <n v="3199.5"/>
    <x v="5"/>
  </r>
  <r>
    <x v="0"/>
    <x v="6"/>
    <x v="8"/>
    <n v="22940"/>
    <n v="442"/>
    <n v="54488.89"/>
    <n v="10986.24"/>
    <x v="2"/>
  </r>
  <r>
    <x v="0"/>
    <x v="6"/>
    <x v="8"/>
    <n v="23178"/>
    <n v="342"/>
    <n v="60895.08"/>
    <n v="11604.55"/>
    <x v="2"/>
  </r>
  <r>
    <x v="0"/>
    <x v="6"/>
    <x v="8"/>
    <n v="23600"/>
    <n v="1213"/>
    <n v="125270.24"/>
    <n v="27538.05"/>
    <x v="2"/>
  </r>
  <r>
    <x v="0"/>
    <x v="6"/>
    <x v="8"/>
    <n v="23756"/>
    <n v="51"/>
    <n v="10045.48"/>
    <n v="5372.01"/>
    <x v="1"/>
  </r>
  <r>
    <x v="0"/>
    <x v="6"/>
    <x v="8"/>
    <n v="24326"/>
    <n v="92"/>
    <n v="14170.98"/>
    <n v="4478.72"/>
    <x v="4"/>
  </r>
  <r>
    <x v="1"/>
    <x v="6"/>
    <x v="8"/>
    <n v="12184"/>
    <n v="41"/>
    <n v="4843.1099999999997"/>
    <n v="2675.08"/>
    <x v="0"/>
  </r>
  <r>
    <x v="1"/>
    <x v="6"/>
    <x v="8"/>
    <n v="12622"/>
    <n v="13"/>
    <n v="3726.55"/>
    <n v="1527.55"/>
    <x v="1"/>
  </r>
  <r>
    <x v="1"/>
    <x v="6"/>
    <x v="8"/>
    <n v="13527"/>
    <n v="368"/>
    <n v="62585.81"/>
    <n v="12603.65"/>
    <x v="2"/>
  </r>
  <r>
    <x v="1"/>
    <x v="6"/>
    <x v="8"/>
    <n v="13618"/>
    <n v="3"/>
    <n v="975.44"/>
    <n v="478.93"/>
    <x v="1"/>
  </r>
  <r>
    <x v="1"/>
    <x v="6"/>
    <x v="8"/>
    <n v="16024"/>
    <n v="91"/>
    <n v="42526.01"/>
    <n v="13981.12"/>
    <x v="3"/>
  </r>
  <r>
    <x v="1"/>
    <x v="6"/>
    <x v="8"/>
    <n v="16650"/>
    <n v="15"/>
    <n v="2730.86"/>
    <n v="1593.47"/>
    <x v="0"/>
  </r>
  <r>
    <x v="1"/>
    <x v="6"/>
    <x v="8"/>
    <n v="17892"/>
    <n v="99"/>
    <n v="12644.48"/>
    <n v="3476.94"/>
    <x v="4"/>
  </r>
  <r>
    <x v="1"/>
    <x v="6"/>
    <x v="8"/>
    <n v="18342"/>
    <n v="11"/>
    <n v="10115.4"/>
    <n v="2897.61"/>
    <x v="3"/>
  </r>
  <r>
    <x v="1"/>
    <x v="6"/>
    <x v="8"/>
    <n v="20177"/>
    <n v="31"/>
    <n v="2954.23"/>
    <n v="1244.75"/>
    <x v="5"/>
  </r>
  <r>
    <x v="1"/>
    <x v="6"/>
    <x v="8"/>
    <n v="21179"/>
    <n v="33"/>
    <n v="4614.92"/>
    <n v="2416.8000000000002"/>
    <x v="0"/>
  </r>
  <r>
    <x v="1"/>
    <x v="6"/>
    <x v="8"/>
    <n v="21260"/>
    <n v="61"/>
    <n v="10666"/>
    <n v="2404.36"/>
    <x v="4"/>
  </r>
  <r>
    <x v="1"/>
    <x v="6"/>
    <x v="8"/>
    <n v="22317"/>
    <n v="19"/>
    <n v="1929.41"/>
    <n v="829.6"/>
    <x v="5"/>
  </r>
  <r>
    <x v="1"/>
    <x v="6"/>
    <x v="8"/>
    <n v="22940"/>
    <n v="98"/>
    <n v="13128.05"/>
    <n v="3300.23"/>
    <x v="2"/>
  </r>
  <r>
    <x v="1"/>
    <x v="6"/>
    <x v="8"/>
    <n v="23178"/>
    <n v="351"/>
    <n v="66014.7"/>
    <n v="19765.810000000001"/>
    <x v="2"/>
  </r>
  <r>
    <x v="1"/>
    <x v="6"/>
    <x v="8"/>
    <n v="23600"/>
    <n v="762"/>
    <n v="93043.48"/>
    <n v="28655.42"/>
    <x v="2"/>
  </r>
  <r>
    <x v="1"/>
    <x v="6"/>
    <x v="8"/>
    <n v="23756"/>
    <n v="98"/>
    <n v="16665.439999999999"/>
    <n v="6423.91"/>
    <x v="1"/>
  </r>
  <r>
    <x v="1"/>
    <x v="6"/>
    <x v="8"/>
    <n v="24326"/>
    <n v="18"/>
    <n v="2378.13"/>
    <n v="782.31"/>
    <x v="4"/>
  </r>
  <r>
    <x v="2"/>
    <x v="6"/>
    <x v="8"/>
    <n v="12184"/>
    <n v="90"/>
    <n v="10817.7"/>
    <n v="7013.02"/>
    <x v="0"/>
  </r>
  <r>
    <x v="2"/>
    <x v="6"/>
    <x v="8"/>
    <n v="12622"/>
    <n v="37"/>
    <n v="11719.02"/>
    <n v="6581.31"/>
    <x v="1"/>
  </r>
  <r>
    <x v="2"/>
    <x v="6"/>
    <x v="8"/>
    <n v="13527"/>
    <n v="335"/>
    <n v="49436.88"/>
    <n v="14217.6"/>
    <x v="2"/>
  </r>
  <r>
    <x v="2"/>
    <x v="6"/>
    <x v="8"/>
    <n v="13618"/>
    <n v="21"/>
    <n v="7888.79"/>
    <n v="5056.88"/>
    <x v="1"/>
  </r>
  <r>
    <x v="2"/>
    <x v="6"/>
    <x v="8"/>
    <n v="16024"/>
    <n v="261"/>
    <n v="124155.1"/>
    <n v="32208.28"/>
    <x v="3"/>
  </r>
  <r>
    <x v="2"/>
    <x v="6"/>
    <x v="8"/>
    <n v="16650"/>
    <n v="44"/>
    <n v="6734.19"/>
    <n v="5331.56"/>
    <x v="0"/>
  </r>
  <r>
    <x v="2"/>
    <x v="6"/>
    <x v="8"/>
    <n v="17892"/>
    <n v="77"/>
    <n v="10073.120000000001"/>
    <n v="3216.46"/>
    <x v="4"/>
  </r>
  <r>
    <x v="2"/>
    <x v="6"/>
    <x v="8"/>
    <n v="18342"/>
    <n v="65"/>
    <n v="49322.68"/>
    <n v="15432.44"/>
    <x v="3"/>
  </r>
  <r>
    <x v="2"/>
    <x v="6"/>
    <x v="8"/>
    <n v="20177"/>
    <n v="86"/>
    <n v="9786.1299999999992"/>
    <n v="4204.45"/>
    <x v="5"/>
  </r>
  <r>
    <x v="2"/>
    <x v="6"/>
    <x v="8"/>
    <n v="21179"/>
    <n v="40"/>
    <n v="4569.68"/>
    <n v="3603.32"/>
    <x v="0"/>
  </r>
  <r>
    <x v="2"/>
    <x v="6"/>
    <x v="8"/>
    <n v="21260"/>
    <n v="37"/>
    <n v="8085.85"/>
    <n v="2574.25"/>
    <x v="4"/>
  </r>
  <r>
    <x v="2"/>
    <x v="6"/>
    <x v="8"/>
    <n v="22317"/>
    <n v="34"/>
    <n v="3426.38"/>
    <n v="1784.13"/>
    <x v="5"/>
  </r>
  <r>
    <x v="2"/>
    <x v="6"/>
    <x v="8"/>
    <n v="22940"/>
    <n v="652"/>
    <n v="76543.509999999995"/>
    <n v="18995.04"/>
    <x v="2"/>
  </r>
  <r>
    <x v="2"/>
    <x v="6"/>
    <x v="8"/>
    <n v="23178"/>
    <n v="228"/>
    <n v="39735.519999999997"/>
    <n v="9851.9"/>
    <x v="2"/>
  </r>
  <r>
    <x v="2"/>
    <x v="6"/>
    <x v="8"/>
    <n v="23600"/>
    <n v="1125"/>
    <n v="118942.17"/>
    <n v="30816.66"/>
    <x v="2"/>
  </r>
  <r>
    <x v="2"/>
    <x v="6"/>
    <x v="8"/>
    <n v="23756"/>
    <n v="81"/>
    <n v="18277.87"/>
    <n v="10483.43"/>
    <x v="1"/>
  </r>
  <r>
    <x v="2"/>
    <x v="6"/>
    <x v="8"/>
    <n v="24326"/>
    <n v="137"/>
    <n v="19959.349999999999"/>
    <n v="5476.69"/>
    <x v="4"/>
  </r>
  <r>
    <x v="3"/>
    <x v="6"/>
    <x v="8"/>
    <n v="12184"/>
    <n v="68"/>
    <n v="10099.6"/>
    <n v="4919.21"/>
    <x v="0"/>
  </r>
  <r>
    <x v="3"/>
    <x v="6"/>
    <x v="8"/>
    <n v="12622"/>
    <n v="42"/>
    <n v="10918.56"/>
    <n v="5438.61"/>
    <x v="1"/>
  </r>
  <r>
    <x v="3"/>
    <x v="6"/>
    <x v="8"/>
    <n v="13527"/>
    <n v="242"/>
    <n v="37992.730000000003"/>
    <n v="8144.13"/>
    <x v="2"/>
  </r>
  <r>
    <x v="3"/>
    <x v="6"/>
    <x v="8"/>
    <n v="13618"/>
    <n v="14"/>
    <n v="6124.49"/>
    <n v="2859.93"/>
    <x v="1"/>
  </r>
  <r>
    <x v="3"/>
    <x v="6"/>
    <x v="8"/>
    <n v="16024"/>
    <n v="200"/>
    <n v="78627.33"/>
    <n v="17001.52"/>
    <x v="3"/>
  </r>
  <r>
    <x v="3"/>
    <x v="6"/>
    <x v="8"/>
    <n v="16650"/>
    <n v="55"/>
    <n v="7629.42"/>
    <n v="4139.58"/>
    <x v="0"/>
  </r>
  <r>
    <x v="3"/>
    <x v="6"/>
    <x v="8"/>
    <n v="17892"/>
    <n v="106"/>
    <n v="13371.14"/>
    <n v="3580.57"/>
    <x v="4"/>
  </r>
  <r>
    <x v="3"/>
    <x v="6"/>
    <x v="8"/>
    <n v="18342"/>
    <n v="178"/>
    <n v="136947.74"/>
    <n v="31495.39"/>
    <x v="3"/>
  </r>
  <r>
    <x v="3"/>
    <x v="6"/>
    <x v="8"/>
    <n v="20177"/>
    <n v="89"/>
    <n v="9940.73"/>
    <n v="3205.23"/>
    <x v="5"/>
  </r>
  <r>
    <x v="3"/>
    <x v="6"/>
    <x v="8"/>
    <n v="21179"/>
    <n v="34"/>
    <n v="5178.95"/>
    <n v="2605.62"/>
    <x v="0"/>
  </r>
  <r>
    <x v="3"/>
    <x v="6"/>
    <x v="8"/>
    <n v="21260"/>
    <n v="85"/>
    <n v="16762.41"/>
    <n v="4384.26"/>
    <x v="4"/>
  </r>
  <r>
    <x v="3"/>
    <x v="6"/>
    <x v="8"/>
    <n v="22317"/>
    <n v="79"/>
    <n v="6326.87"/>
    <n v="2667.01"/>
    <x v="5"/>
  </r>
  <r>
    <x v="3"/>
    <x v="6"/>
    <x v="8"/>
    <n v="22940"/>
    <n v="565"/>
    <n v="72294.45"/>
    <n v="15008.39"/>
    <x v="2"/>
  </r>
  <r>
    <x v="3"/>
    <x v="6"/>
    <x v="8"/>
    <n v="23178"/>
    <n v="306"/>
    <n v="56638.94"/>
    <n v="10179.129999999999"/>
    <x v="2"/>
  </r>
  <r>
    <x v="3"/>
    <x v="6"/>
    <x v="8"/>
    <n v="23600"/>
    <n v="1313"/>
    <n v="131625.29999999999"/>
    <n v="26680.94"/>
    <x v="2"/>
  </r>
  <r>
    <x v="3"/>
    <x v="6"/>
    <x v="8"/>
    <n v="23756"/>
    <n v="143"/>
    <n v="28386.26"/>
    <n v="12094.68"/>
    <x v="1"/>
  </r>
  <r>
    <x v="3"/>
    <x v="6"/>
    <x v="8"/>
    <n v="24326"/>
    <n v="119"/>
    <n v="15996.4"/>
    <n v="3801.92"/>
    <x v="4"/>
  </r>
  <r>
    <x v="0"/>
    <x v="6"/>
    <x v="9"/>
    <n v="12184"/>
    <n v="86"/>
    <n v="12018.13"/>
    <n v="6183.84"/>
    <x v="0"/>
  </r>
  <r>
    <x v="0"/>
    <x v="6"/>
    <x v="9"/>
    <n v="12622"/>
    <n v="81"/>
    <n v="22732.55"/>
    <n v="9124.51"/>
    <x v="1"/>
  </r>
  <r>
    <x v="0"/>
    <x v="6"/>
    <x v="9"/>
    <n v="13527"/>
    <n v="604"/>
    <n v="104362.74"/>
    <n v="20438.18"/>
    <x v="2"/>
  </r>
  <r>
    <x v="0"/>
    <x v="6"/>
    <x v="9"/>
    <n v="13618"/>
    <n v="31"/>
    <n v="10049.26"/>
    <n v="5025.79"/>
    <x v="1"/>
  </r>
  <r>
    <x v="0"/>
    <x v="6"/>
    <x v="9"/>
    <n v="16024"/>
    <n v="194"/>
    <n v="90514.26"/>
    <n v="24201.74"/>
    <x v="3"/>
  </r>
  <r>
    <x v="0"/>
    <x v="6"/>
    <x v="9"/>
    <n v="16650"/>
    <n v="58"/>
    <n v="7176.78"/>
    <n v="3774.72"/>
    <x v="0"/>
  </r>
  <r>
    <x v="0"/>
    <x v="6"/>
    <x v="9"/>
    <n v="17892"/>
    <n v="67"/>
    <n v="8830.31"/>
    <n v="2595.08"/>
    <x v="4"/>
  </r>
  <r>
    <x v="0"/>
    <x v="6"/>
    <x v="9"/>
    <n v="18342"/>
    <n v="258"/>
    <n v="233658.7"/>
    <n v="72777.899999999994"/>
    <x v="3"/>
  </r>
  <r>
    <x v="0"/>
    <x v="6"/>
    <x v="9"/>
    <n v="20177"/>
    <n v="159"/>
    <n v="17682.560000000001"/>
    <n v="7628.86"/>
    <x v="5"/>
  </r>
  <r>
    <x v="0"/>
    <x v="6"/>
    <x v="9"/>
    <n v="21179"/>
    <n v="46"/>
    <n v="6582.05"/>
    <n v="3407.29"/>
    <x v="0"/>
  </r>
  <r>
    <x v="0"/>
    <x v="6"/>
    <x v="9"/>
    <n v="21260"/>
    <n v="41"/>
    <n v="8651.86"/>
    <n v="2110.16"/>
    <x v="4"/>
  </r>
  <r>
    <x v="0"/>
    <x v="6"/>
    <x v="9"/>
    <n v="22317"/>
    <n v="76"/>
    <n v="7193.07"/>
    <n v="3048.32"/>
    <x v="5"/>
  </r>
  <r>
    <x v="0"/>
    <x v="6"/>
    <x v="9"/>
    <n v="22940"/>
    <n v="346"/>
    <n v="41821.78"/>
    <n v="8947.4500000000007"/>
    <x v="2"/>
  </r>
  <r>
    <x v="0"/>
    <x v="6"/>
    <x v="9"/>
    <n v="23178"/>
    <n v="481"/>
    <n v="83056.03"/>
    <n v="15518.2"/>
    <x v="2"/>
  </r>
  <r>
    <x v="0"/>
    <x v="6"/>
    <x v="9"/>
    <n v="23600"/>
    <n v="896"/>
    <n v="98142.58"/>
    <n v="24661.119999999999"/>
    <x v="2"/>
  </r>
  <r>
    <x v="0"/>
    <x v="6"/>
    <x v="9"/>
    <n v="23756"/>
    <n v="95"/>
    <n v="15788.96"/>
    <n v="7299.62"/>
    <x v="1"/>
  </r>
  <r>
    <x v="0"/>
    <x v="6"/>
    <x v="9"/>
    <n v="24326"/>
    <n v="74"/>
    <n v="10112.549999999999"/>
    <n v="2714.29"/>
    <x v="4"/>
  </r>
  <r>
    <x v="1"/>
    <x v="6"/>
    <x v="9"/>
    <n v="12184"/>
    <n v="25"/>
    <n v="3258.07"/>
    <n v="1616.92"/>
    <x v="0"/>
  </r>
  <r>
    <x v="1"/>
    <x v="6"/>
    <x v="9"/>
    <n v="12622"/>
    <n v="20"/>
    <n v="5276.87"/>
    <n v="2118.85"/>
    <x v="1"/>
  </r>
  <r>
    <x v="1"/>
    <x v="6"/>
    <x v="9"/>
    <n v="13527"/>
    <n v="294"/>
    <n v="44615.41"/>
    <n v="7561.4"/>
    <x v="2"/>
  </r>
  <r>
    <x v="1"/>
    <x v="6"/>
    <x v="9"/>
    <n v="13618"/>
    <n v="8"/>
    <n v="3235.65"/>
    <n v="1617.74"/>
    <x v="1"/>
  </r>
  <r>
    <x v="1"/>
    <x v="6"/>
    <x v="9"/>
    <n v="16024"/>
    <n v="199"/>
    <n v="76363.89"/>
    <n v="23194.25"/>
    <x v="3"/>
  </r>
  <r>
    <x v="1"/>
    <x v="6"/>
    <x v="9"/>
    <n v="16650"/>
    <n v="18"/>
    <n v="3405.04"/>
    <n v="2444.75"/>
    <x v="0"/>
  </r>
  <r>
    <x v="1"/>
    <x v="6"/>
    <x v="9"/>
    <n v="17892"/>
    <n v="65"/>
    <n v="8477.75"/>
    <n v="2379.4499999999998"/>
    <x v="4"/>
  </r>
  <r>
    <x v="1"/>
    <x v="6"/>
    <x v="9"/>
    <n v="18342"/>
    <n v="19"/>
    <n v="16889.32"/>
    <n v="5364.83"/>
    <x v="3"/>
  </r>
  <r>
    <x v="1"/>
    <x v="6"/>
    <x v="9"/>
    <n v="20177"/>
    <n v="28"/>
    <n v="2609.35"/>
    <n v="929.12"/>
    <x v="5"/>
  </r>
  <r>
    <x v="1"/>
    <x v="6"/>
    <x v="9"/>
    <n v="21179"/>
    <n v="46"/>
    <n v="5122.25"/>
    <n v="2795.71"/>
    <x v="0"/>
  </r>
  <r>
    <x v="1"/>
    <x v="6"/>
    <x v="9"/>
    <n v="21260"/>
    <n v="45"/>
    <n v="7948.04"/>
    <n v="2210.27"/>
    <x v="4"/>
  </r>
  <r>
    <x v="1"/>
    <x v="6"/>
    <x v="9"/>
    <n v="22317"/>
    <n v="16"/>
    <n v="1277.76"/>
    <n v="554.62"/>
    <x v="5"/>
  </r>
  <r>
    <x v="1"/>
    <x v="6"/>
    <x v="9"/>
    <n v="22940"/>
    <n v="104"/>
    <n v="12941.46"/>
    <n v="3919.91"/>
    <x v="2"/>
  </r>
  <r>
    <x v="1"/>
    <x v="6"/>
    <x v="9"/>
    <n v="23178"/>
    <n v="145"/>
    <n v="24802.74"/>
    <n v="6317.13"/>
    <x v="2"/>
  </r>
  <r>
    <x v="1"/>
    <x v="6"/>
    <x v="9"/>
    <n v="23600"/>
    <n v="536"/>
    <n v="64208.56"/>
    <n v="16224.57"/>
    <x v="2"/>
  </r>
  <r>
    <x v="1"/>
    <x v="6"/>
    <x v="9"/>
    <n v="23756"/>
    <n v="52"/>
    <n v="9763.4599999999991"/>
    <n v="4505.1099999999997"/>
    <x v="1"/>
  </r>
  <r>
    <x v="1"/>
    <x v="6"/>
    <x v="9"/>
    <n v="24326"/>
    <n v="19"/>
    <n v="2757.11"/>
    <n v="800.63"/>
    <x v="4"/>
  </r>
  <r>
    <x v="2"/>
    <x v="6"/>
    <x v="9"/>
    <n v="12184"/>
    <n v="120"/>
    <n v="15780.26"/>
    <n v="10389.950000000001"/>
    <x v="0"/>
  </r>
  <r>
    <x v="2"/>
    <x v="6"/>
    <x v="9"/>
    <n v="12622"/>
    <n v="56"/>
    <n v="13785.98"/>
    <n v="7394.41"/>
    <x v="1"/>
  </r>
  <r>
    <x v="2"/>
    <x v="6"/>
    <x v="9"/>
    <n v="13527"/>
    <n v="203"/>
    <n v="34863.65"/>
    <n v="9110.9699999999993"/>
    <x v="2"/>
  </r>
  <r>
    <x v="2"/>
    <x v="6"/>
    <x v="9"/>
    <n v="13618"/>
    <n v="17"/>
    <n v="6369.9"/>
    <n v="4135.4799999999996"/>
    <x v="1"/>
  </r>
  <r>
    <x v="2"/>
    <x v="6"/>
    <x v="9"/>
    <n v="16024"/>
    <n v="244"/>
    <n v="94600.13"/>
    <n v="26453.8"/>
    <x v="3"/>
  </r>
  <r>
    <x v="2"/>
    <x v="6"/>
    <x v="9"/>
    <n v="16650"/>
    <n v="46"/>
    <n v="6291.92"/>
    <n v="4708.78"/>
    <x v="0"/>
  </r>
  <r>
    <x v="2"/>
    <x v="6"/>
    <x v="9"/>
    <n v="17892"/>
    <n v="62"/>
    <n v="9012.1200000000008"/>
    <n v="2492.09"/>
    <x v="4"/>
  </r>
  <r>
    <x v="2"/>
    <x v="6"/>
    <x v="9"/>
    <n v="18342"/>
    <n v="118"/>
    <n v="105238.97"/>
    <n v="32297.06"/>
    <x v="3"/>
  </r>
  <r>
    <x v="2"/>
    <x v="6"/>
    <x v="9"/>
    <n v="20177"/>
    <n v="81"/>
    <n v="8277.4599999999991"/>
    <n v="3426.63"/>
    <x v="5"/>
  </r>
  <r>
    <x v="2"/>
    <x v="6"/>
    <x v="9"/>
    <n v="21179"/>
    <n v="63"/>
    <n v="6536.65"/>
    <n v="4487.24"/>
    <x v="0"/>
  </r>
  <r>
    <x v="2"/>
    <x v="6"/>
    <x v="9"/>
    <n v="21260"/>
    <n v="29"/>
    <n v="6183.54"/>
    <n v="1660.29"/>
    <x v="4"/>
  </r>
  <r>
    <x v="2"/>
    <x v="6"/>
    <x v="9"/>
    <n v="22317"/>
    <n v="48"/>
    <n v="4085.97"/>
    <n v="1596.55"/>
    <x v="5"/>
  </r>
  <r>
    <x v="2"/>
    <x v="6"/>
    <x v="9"/>
    <n v="22940"/>
    <n v="619"/>
    <n v="73415.19"/>
    <n v="19664.060000000001"/>
    <x v="2"/>
  </r>
  <r>
    <x v="2"/>
    <x v="6"/>
    <x v="9"/>
    <n v="23178"/>
    <n v="121"/>
    <n v="22223.200000000001"/>
    <n v="4882.13"/>
    <x v="2"/>
  </r>
  <r>
    <x v="2"/>
    <x v="6"/>
    <x v="9"/>
    <n v="23600"/>
    <n v="746"/>
    <n v="92530.44"/>
    <n v="25036.36"/>
    <x v="2"/>
  </r>
  <r>
    <x v="2"/>
    <x v="6"/>
    <x v="9"/>
    <n v="23756"/>
    <n v="106"/>
    <n v="21603.87"/>
    <n v="13903.4"/>
    <x v="1"/>
  </r>
  <r>
    <x v="2"/>
    <x v="6"/>
    <x v="9"/>
    <n v="24326"/>
    <n v="97"/>
    <n v="14326.08"/>
    <n v="4219.6099999999997"/>
    <x v="4"/>
  </r>
  <r>
    <x v="3"/>
    <x v="6"/>
    <x v="9"/>
    <n v="12184"/>
    <n v="54"/>
    <n v="7199.69"/>
    <n v="4617.9399999999996"/>
    <x v="0"/>
  </r>
  <r>
    <x v="3"/>
    <x v="6"/>
    <x v="9"/>
    <n v="12622"/>
    <n v="24"/>
    <n v="5867"/>
    <n v="3150.93"/>
    <x v="1"/>
  </r>
  <r>
    <x v="3"/>
    <x v="6"/>
    <x v="9"/>
    <n v="13527"/>
    <n v="517"/>
    <n v="82023.520000000004"/>
    <n v="18538.04"/>
    <x v="2"/>
  </r>
  <r>
    <x v="3"/>
    <x v="6"/>
    <x v="9"/>
    <n v="13618"/>
    <n v="6"/>
    <n v="2050.42"/>
    <n v="1076.57"/>
    <x v="1"/>
  </r>
  <r>
    <x v="3"/>
    <x v="6"/>
    <x v="9"/>
    <n v="16024"/>
    <n v="229"/>
    <n v="92933.37"/>
    <n v="21045.87"/>
    <x v="3"/>
  </r>
  <r>
    <x v="3"/>
    <x v="6"/>
    <x v="9"/>
    <n v="16650"/>
    <n v="39"/>
    <n v="5089.51"/>
    <n v="2643.35"/>
    <x v="0"/>
  </r>
  <r>
    <x v="3"/>
    <x v="6"/>
    <x v="9"/>
    <n v="17892"/>
    <n v="69"/>
    <n v="10325.57"/>
    <n v="2534.7399999999998"/>
    <x v="4"/>
  </r>
  <r>
    <x v="3"/>
    <x v="6"/>
    <x v="9"/>
    <n v="18342"/>
    <n v="128"/>
    <n v="108206.66"/>
    <n v="27280.47"/>
    <x v="3"/>
  </r>
  <r>
    <x v="3"/>
    <x v="6"/>
    <x v="9"/>
    <n v="20177"/>
    <n v="61"/>
    <n v="5626.58"/>
    <n v="2294.62"/>
    <x v="5"/>
  </r>
  <r>
    <x v="3"/>
    <x v="6"/>
    <x v="9"/>
    <n v="21179"/>
    <n v="55"/>
    <n v="7814.19"/>
    <n v="4383.05"/>
    <x v="0"/>
  </r>
  <r>
    <x v="3"/>
    <x v="6"/>
    <x v="9"/>
    <n v="21260"/>
    <n v="48"/>
    <n v="9683.18"/>
    <n v="2119.85"/>
    <x v="4"/>
  </r>
  <r>
    <x v="3"/>
    <x v="6"/>
    <x v="9"/>
    <n v="22317"/>
    <n v="48"/>
    <n v="3546.45"/>
    <n v="1362.7"/>
    <x v="5"/>
  </r>
  <r>
    <x v="3"/>
    <x v="6"/>
    <x v="9"/>
    <n v="22940"/>
    <n v="253"/>
    <n v="30314.55"/>
    <n v="5511.66"/>
    <x v="2"/>
  </r>
  <r>
    <x v="3"/>
    <x v="6"/>
    <x v="9"/>
    <n v="23178"/>
    <n v="295"/>
    <n v="51950.17"/>
    <n v="10529.78"/>
    <x v="2"/>
  </r>
  <r>
    <x v="3"/>
    <x v="6"/>
    <x v="9"/>
    <n v="23600"/>
    <n v="910"/>
    <n v="92171.09"/>
    <n v="19907.11"/>
    <x v="2"/>
  </r>
  <r>
    <x v="3"/>
    <x v="6"/>
    <x v="9"/>
    <n v="23756"/>
    <n v="72"/>
    <n v="15141.25"/>
    <n v="6122.55"/>
    <x v="1"/>
  </r>
  <r>
    <x v="3"/>
    <x v="6"/>
    <x v="9"/>
    <n v="24326"/>
    <n v="113"/>
    <n v="16042.98"/>
    <n v="4347.4399999999996"/>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4"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1:H20" firstHeaderRow="1" firstDataRow="2" firstDataCol="1"/>
  <pivotFields count="8">
    <pivotField showAll="0">
      <items count="5">
        <item x="0"/>
        <item x="1"/>
        <item x="2"/>
        <item x="3"/>
        <item t="default"/>
      </items>
    </pivotField>
    <pivotField axis="axisRow" showAll="0">
      <items count="8">
        <item sd="0" x="0"/>
        <item sd="0" x="1"/>
        <item sd="0" x="2"/>
        <item sd="0" x="3"/>
        <item sd="0" x="4"/>
        <item sd="0" x="5"/>
        <item x="6"/>
        <item t="default"/>
      </items>
    </pivotField>
    <pivotField axis="axisRow" showAll="0">
      <items count="13">
        <item x="0"/>
        <item x="1"/>
        <item x="2"/>
        <item x="3"/>
        <item x="4"/>
        <item x="5"/>
        <item x="6"/>
        <item x="7"/>
        <item x="8"/>
        <item x="9"/>
        <item x="10"/>
        <item x="11"/>
        <item t="default"/>
      </items>
    </pivotField>
    <pivotField showAll="0"/>
    <pivotField showAll="0"/>
    <pivotField dataField="1" showAll="0"/>
    <pivotField showAll="0"/>
    <pivotField axis="axisCol" showAll="0">
      <items count="7">
        <item x="4"/>
        <item x="1"/>
        <item x="2"/>
        <item x="0"/>
        <item x="5"/>
        <item x="3"/>
        <item t="default"/>
      </items>
    </pivotField>
  </pivotFields>
  <rowFields count="2">
    <field x="1"/>
    <field x="2"/>
  </rowFields>
  <rowItems count="18">
    <i>
      <x/>
    </i>
    <i>
      <x v="1"/>
    </i>
    <i>
      <x v="2"/>
    </i>
    <i>
      <x v="3"/>
    </i>
    <i>
      <x v="4"/>
    </i>
    <i>
      <x v="5"/>
    </i>
    <i>
      <x v="6"/>
    </i>
    <i r="1">
      <x/>
    </i>
    <i r="1">
      <x v="1"/>
    </i>
    <i r="1">
      <x v="2"/>
    </i>
    <i r="1">
      <x v="3"/>
    </i>
    <i r="1">
      <x v="4"/>
    </i>
    <i r="1">
      <x v="5"/>
    </i>
    <i r="1">
      <x v="6"/>
    </i>
    <i r="1">
      <x v="7"/>
    </i>
    <i r="1">
      <x v="8"/>
    </i>
    <i r="1">
      <x v="9"/>
    </i>
    <i t="grand">
      <x/>
    </i>
  </rowItems>
  <colFields count="1">
    <field x="7"/>
  </colFields>
  <colItems count="7">
    <i>
      <x/>
    </i>
    <i>
      <x v="1"/>
    </i>
    <i>
      <x v="2"/>
    </i>
    <i>
      <x v="3"/>
    </i>
    <i>
      <x v="4"/>
    </i>
    <i>
      <x v="5"/>
    </i>
    <i t="grand">
      <x/>
    </i>
  </colItems>
  <dataFields count="1">
    <dataField name="Sum of Tuotto" fld="5" baseField="0" baseItem="0"/>
  </dataFields>
  <chartFormats count="18">
    <chartFormat chart="0" format="9" series="1">
      <pivotArea type="data" outline="0" fieldPosition="0">
        <references count="2">
          <reference field="4294967294" count="1" selected="0">
            <x v="0"/>
          </reference>
          <reference field="7" count="1" selected="0">
            <x v="0"/>
          </reference>
        </references>
      </pivotArea>
    </chartFormat>
    <chartFormat chart="0" format="10" series="1">
      <pivotArea type="data" outline="0" fieldPosition="0">
        <references count="2">
          <reference field="4294967294" count="1" selected="0">
            <x v="0"/>
          </reference>
          <reference field="7" count="1" selected="0">
            <x v="1"/>
          </reference>
        </references>
      </pivotArea>
    </chartFormat>
    <chartFormat chart="0" format="11" series="1">
      <pivotArea type="data" outline="0" fieldPosition="0">
        <references count="2">
          <reference field="4294967294" count="1" selected="0">
            <x v="0"/>
          </reference>
          <reference field="7" count="1" selected="0">
            <x v="2"/>
          </reference>
        </references>
      </pivotArea>
    </chartFormat>
    <chartFormat chart="0" format="12" series="1">
      <pivotArea type="data" outline="0" fieldPosition="0">
        <references count="2">
          <reference field="4294967294" count="1" selected="0">
            <x v="0"/>
          </reference>
          <reference field="7" count="1" selected="0">
            <x v="3"/>
          </reference>
        </references>
      </pivotArea>
    </chartFormat>
    <chartFormat chart="0" format="13" series="1">
      <pivotArea type="data" outline="0" fieldPosition="0">
        <references count="2">
          <reference field="4294967294" count="1" selected="0">
            <x v="0"/>
          </reference>
          <reference field="7" count="1" selected="0">
            <x v="4"/>
          </reference>
        </references>
      </pivotArea>
    </chartFormat>
    <chartFormat chart="0" format="14" series="1">
      <pivotArea type="data" outline="0" fieldPosition="0">
        <references count="2">
          <reference field="4294967294" count="1" selected="0">
            <x v="0"/>
          </reference>
          <reference field="7" count="1" selected="0">
            <x v="5"/>
          </reference>
        </references>
      </pivotArea>
    </chartFormat>
    <chartFormat chart="1" format="6" series="1">
      <pivotArea type="data" outline="0" fieldPosition="0">
        <references count="2">
          <reference field="4294967294" count="1" selected="0">
            <x v="0"/>
          </reference>
          <reference field="7" count="1" selected="0">
            <x v="0"/>
          </reference>
        </references>
      </pivotArea>
    </chartFormat>
    <chartFormat chart="1" format="7" series="1">
      <pivotArea type="data" outline="0" fieldPosition="0">
        <references count="2">
          <reference field="4294967294" count="1" selected="0">
            <x v="0"/>
          </reference>
          <reference field="7" count="1" selected="0">
            <x v="1"/>
          </reference>
        </references>
      </pivotArea>
    </chartFormat>
    <chartFormat chart="1" format="8" series="1">
      <pivotArea type="data" outline="0" fieldPosition="0">
        <references count="2">
          <reference field="4294967294" count="1" selected="0">
            <x v="0"/>
          </reference>
          <reference field="7" count="1" selected="0">
            <x v="2"/>
          </reference>
        </references>
      </pivotArea>
    </chartFormat>
    <chartFormat chart="1" format="9" series="1">
      <pivotArea type="data" outline="0" fieldPosition="0">
        <references count="2">
          <reference field="4294967294" count="1" selected="0">
            <x v="0"/>
          </reference>
          <reference field="7" count="1" selected="0">
            <x v="3"/>
          </reference>
        </references>
      </pivotArea>
    </chartFormat>
    <chartFormat chart="1" format="10" series="1">
      <pivotArea type="data" outline="0" fieldPosition="0">
        <references count="2">
          <reference field="4294967294" count="1" selected="0">
            <x v="0"/>
          </reference>
          <reference field="7" count="1" selected="0">
            <x v="4"/>
          </reference>
        </references>
      </pivotArea>
    </chartFormat>
    <chartFormat chart="1" format="11" series="1">
      <pivotArea type="data" outline="0" fieldPosition="0">
        <references count="2">
          <reference field="4294967294" count="1" selected="0">
            <x v="0"/>
          </reference>
          <reference field="7" count="1" selected="0">
            <x v="5"/>
          </reference>
        </references>
      </pivotArea>
    </chartFormat>
    <chartFormat chart="3" format="6" series="1">
      <pivotArea type="data" outline="0" fieldPosition="0">
        <references count="2">
          <reference field="4294967294" count="1" selected="0">
            <x v="0"/>
          </reference>
          <reference field="7" count="1" selected="0">
            <x v="0"/>
          </reference>
        </references>
      </pivotArea>
    </chartFormat>
    <chartFormat chart="3" format="7" series="1">
      <pivotArea type="data" outline="0" fieldPosition="0">
        <references count="2">
          <reference field="4294967294" count="1" selected="0">
            <x v="0"/>
          </reference>
          <reference field="7" count="1" selected="0">
            <x v="1"/>
          </reference>
        </references>
      </pivotArea>
    </chartFormat>
    <chartFormat chart="3" format="8" series="1">
      <pivotArea type="data" outline="0" fieldPosition="0">
        <references count="2">
          <reference field="4294967294" count="1" selected="0">
            <x v="0"/>
          </reference>
          <reference field="7" count="1" selected="0">
            <x v="2"/>
          </reference>
        </references>
      </pivotArea>
    </chartFormat>
    <chartFormat chart="3" format="9" series="1">
      <pivotArea type="data" outline="0" fieldPosition="0">
        <references count="2">
          <reference field="4294967294" count="1" selected="0">
            <x v="0"/>
          </reference>
          <reference field="7" count="1" selected="0">
            <x v="3"/>
          </reference>
        </references>
      </pivotArea>
    </chartFormat>
    <chartFormat chart="3" format="10" series="1">
      <pivotArea type="data" outline="0" fieldPosition="0">
        <references count="2">
          <reference field="4294967294" count="1" selected="0">
            <x v="0"/>
          </reference>
          <reference field="7" count="1" selected="0">
            <x v="4"/>
          </reference>
        </references>
      </pivotArea>
    </chartFormat>
    <chartFormat chart="3" format="11" series="1">
      <pivotArea type="data" outline="0" fieldPosition="0">
        <references count="2">
          <reference field="4294967294" count="1" selected="0">
            <x v="0"/>
          </reference>
          <reference field="7"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20:E62" firstHeaderRow="1" firstDataRow="2" firstDataCol="1"/>
  <pivotFields count="13">
    <pivotField showAll="0"/>
    <pivotField axis="axisRow" numFmtId="14" showAll="0">
      <items count="15">
        <item x="0"/>
        <item x="1"/>
        <item x="2"/>
        <item x="3"/>
        <item x="4"/>
        <item x="5"/>
        <item x="6"/>
        <item x="7"/>
        <item x="8"/>
        <item x="9"/>
        <item x="10"/>
        <item x="11"/>
        <item x="12"/>
        <item x="13"/>
        <item t="default"/>
      </items>
    </pivotField>
    <pivotField showAll="0"/>
    <pivotField showAll="0"/>
    <pivotField showAll="0"/>
    <pivotField dataField="1" showAll="0"/>
    <pivotField showAll="0"/>
    <pivotField multipleItemSelectionAllowed="1" showAll="0">
      <items count="17">
        <item h="1" x="12"/>
        <item h="1" x="5"/>
        <item h="1" x="13"/>
        <item h="1" x="9"/>
        <item h="1" x="10"/>
        <item h="1" x="6"/>
        <item h="1" x="11"/>
        <item x="8"/>
        <item h="1" x="3"/>
        <item x="15"/>
        <item h="1" x="14"/>
        <item x="7"/>
        <item h="1" x="0"/>
        <item h="1" x="1"/>
        <item h="1" x="4"/>
        <item h="1" x="2"/>
        <item t="default"/>
      </items>
    </pivotField>
    <pivotField showAll="0">
      <items count="3">
        <item x="1"/>
        <item x="0"/>
        <item t="default"/>
      </items>
    </pivotField>
    <pivotField showAll="0"/>
    <pivotField showAll="0"/>
    <pivotField axis="axisCol" showAll="0">
      <items count="7">
        <item x="2"/>
        <item h="1" x="0"/>
        <item x="4"/>
        <item h="1" x="1"/>
        <item x="3"/>
        <item h="1" x="5"/>
        <item t="default"/>
      </items>
    </pivotField>
    <pivotField axis="axisRow" showAll="0" defaultSubtotal="0">
      <items count="7">
        <item x="0"/>
        <item x="1"/>
        <item x="2"/>
        <item x="3"/>
        <item x="4"/>
        <item x="5"/>
        <item x="6"/>
      </items>
    </pivotField>
  </pivotFields>
  <rowFields count="2">
    <field x="12"/>
    <field x="1"/>
  </rowFields>
  <rowItems count="41">
    <i>
      <x v="1"/>
    </i>
    <i r="1">
      <x v="1"/>
    </i>
    <i>
      <x v="2"/>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x v="4"/>
    </i>
    <i r="1">
      <x v="1"/>
    </i>
    <i r="1">
      <x v="2"/>
    </i>
    <i r="1">
      <x v="3"/>
    </i>
    <i r="1">
      <x v="4"/>
    </i>
    <i r="1">
      <x v="5"/>
    </i>
    <i r="1">
      <x v="6"/>
    </i>
    <i r="1">
      <x v="7"/>
    </i>
    <i r="1">
      <x v="8"/>
    </i>
    <i r="1">
      <x v="9"/>
    </i>
    <i r="1">
      <x v="10"/>
    </i>
    <i r="1">
      <x v="11"/>
    </i>
    <i r="1">
      <x v="12"/>
    </i>
    <i t="grand">
      <x/>
    </i>
  </rowItems>
  <colFields count="1">
    <field x="11"/>
  </colFields>
  <colItems count="4">
    <i>
      <x/>
    </i>
    <i>
      <x v="2"/>
    </i>
    <i>
      <x v="4"/>
    </i>
    <i t="grand">
      <x/>
    </i>
  </colItems>
  <dataFields count="1">
    <dataField name="Sum of Myyntihinta" fld="5" baseField="0" baseItem="0"/>
  </dataFields>
  <chartFormats count="3">
    <chartFormat chart="0" format="21" series="1">
      <pivotArea type="data" outline="0" fieldPosition="0">
        <references count="2">
          <reference field="4294967294" count="1" selected="0">
            <x v="0"/>
          </reference>
          <reference field="11" count="1" selected="0">
            <x v="0"/>
          </reference>
        </references>
      </pivotArea>
    </chartFormat>
    <chartFormat chart="0" format="22" series="1">
      <pivotArea type="data" outline="0" fieldPosition="0">
        <references count="2">
          <reference field="4294967294" count="1" selected="0">
            <x v="0"/>
          </reference>
          <reference field="11" count="1" selected="0">
            <x v="2"/>
          </reference>
        </references>
      </pivotArea>
    </chartFormat>
    <chartFormat chart="0" format="23" series="1">
      <pivotArea type="data" outline="0" fieldPosition="0">
        <references count="2">
          <reference field="4294967294" count="1" selected="0">
            <x v="0"/>
          </reference>
          <reference field="1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Villen viihde.accdb" connectionId="2" xr16:uid="{00000000-0016-0000-0400-000000000000}" autoFormatId="16" applyNumberFormats="0" applyBorderFormats="0" applyFontFormats="0" applyPatternFormats="0" applyAlignmentFormats="0" applyWidthHeightFormats="0">
  <queryTableRefresh nextId="13" unboundColumnsRight="5">
    <queryTableFields count="12">
      <queryTableField id="1" name="ID" tableColumnId="1"/>
      <queryTableField id="2" name="Myyntipäivä" tableColumnId="2"/>
      <queryTableField id="3" name="Tuotenumero" tableColumnId="3"/>
      <queryTableField id="4" name="Määrä" tableColumnId="4"/>
      <queryTableField id="5" name="MyyjäID" tableColumnId="5"/>
      <queryTableField id="6" name="Myyntihinta" tableColumnId="6"/>
      <queryTableField id="7" name="Ostohinta" tableColumnId="7"/>
      <queryTableField id="8" dataBound="0" tableColumnId="8"/>
      <queryTableField id="9" dataBound="0" tableColumnId="9"/>
      <queryTableField id="10" dataBound="0" tableColumnId="10"/>
      <queryTableField id="11" dataBound="0" tableColumnId="11"/>
      <queryTableField id="12" dataBound="0"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Villen viihde.accdb" connectionId="3" xr16:uid="{00000000-0016-0000-0500-000001000000}" autoFormatId="16" applyNumberFormats="0" applyBorderFormats="0" applyFontFormats="0" applyPatternFormats="0" applyAlignmentFormats="0" applyWidthHeightFormats="0">
  <queryTableRefresh nextId="7">
    <queryTableFields count="6">
      <queryTableField id="1" name="Tuotenumero" tableColumnId="1"/>
      <queryTableField id="2" name="Tuote" tableColumnId="2"/>
      <queryTableField id="3" name="TuoteryhmäID" tableColumnId="3"/>
      <queryTableField id="4" name="Hype" tableColumnId="4"/>
      <queryTableField id="5" name="Myyntihinta" tableColumnId="5"/>
      <queryTableField id="6" name="Ostohinta"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Villen viihde.accdb" connectionId="4" xr16:uid="{00000000-0016-0000-0600-000002000000}" autoFormatId="16" applyNumberFormats="0" applyBorderFormats="0" applyFontFormats="0" applyPatternFormats="0" applyAlignmentFormats="0" applyWidthHeightFormats="0">
  <queryTableRefresh nextId="3">
    <queryTableFields count="2">
      <queryTableField id="1" name="TuoteryhmäID" tableColumnId="1"/>
      <queryTableField id="2" name="Tuoteryhmä"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illen myyjät" connectionId="1" xr16:uid="{00000000-0016-0000-0700-000003000000}" autoFormatId="16" applyNumberFormats="0" applyBorderFormats="0" applyFontFormats="0" applyPatternFormats="0" applyAlignmentFormats="0" applyWidthHeightFormats="0"/>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yyjä" xr10:uid="{00000000-0013-0000-FFFF-FFFF01000000}" sourceName="myyjä">
  <pivotTables>
    <pivotTable tabId="13" name="PivotTable1"/>
  </pivotTables>
  <data>
    <tabular pivotCacheId="1" sortOrder="descending">
      <items count="16">
        <i x="2"/>
        <i x="4"/>
        <i x="1"/>
        <i x="0"/>
        <i x="7" s="1"/>
        <i x="14"/>
        <i x="15" s="1"/>
        <i x="3"/>
        <i x="8" s="1"/>
        <i x="11"/>
        <i x="6"/>
        <i x="10"/>
        <i x="9"/>
        <i x="13"/>
        <i x="5"/>
        <i x="1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yyjäSP" xr10:uid="{00000000-0013-0000-FFFF-FFFF02000000}" sourceName="MyyjäSP">
  <pivotTables>
    <pivotTable tabId="13" name="PivotTable1"/>
  </pivotTables>
  <data>
    <tabular pivotCacheId="1">
      <items count="2">
        <i x="1" s="1"/>
        <i x="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yyjä" xr10:uid="{00000000-0014-0000-FFFF-FFFF01000000}" cache="Slicer_myyjä" caption="myyjä" columnCount="3" rowHeight="241300"/>
  <slicer name="MyyjäSP" xr10:uid="{00000000-0014-0000-FFFF-FFFF02000000}" cache="Slicer_MyyjäSP" caption="MyyjäSP" rowHeight="24130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uotteet" displayName="tuotteet" ref="A3:D20" totalsRowShown="0">
  <autoFilter ref="A3:D20" xr:uid="{00000000-0009-0000-0100-000002000000}"/>
  <tableColumns count="4">
    <tableColumn id="1" xr3:uid="{00000000-0010-0000-0000-000001000000}" name="TuoteID"/>
    <tableColumn id="2" xr3:uid="{00000000-0010-0000-0000-000002000000}" name="Ryhmä"/>
    <tableColumn id="3" xr3:uid="{00000000-0010-0000-0000-000003000000}" name="Nimi"/>
    <tableColumn id="4" xr3:uid="{00000000-0010-0000-0000-000004000000}" name="Hankintahinta"/>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myynnit" displayName="myynnit" ref="A1:H5577" totalsRowShown="0">
  <tableColumns count="8">
    <tableColumn id="1" xr3:uid="{00000000-0010-0000-0100-000001000000}" name="Piiri"/>
    <tableColumn id="2" xr3:uid="{00000000-0010-0000-0100-000002000000}" name="Vuosi"/>
    <tableColumn id="3" xr3:uid="{00000000-0010-0000-0100-000003000000}" name="Kuu"/>
    <tableColumn id="4" xr3:uid="{00000000-0010-0000-0100-000004000000}" name="TuoteID"/>
    <tableColumn id="5" xr3:uid="{00000000-0010-0000-0100-000005000000}" name="Kpl"/>
    <tableColumn id="6" xr3:uid="{00000000-0010-0000-0100-000006000000}" name="Tuotto"/>
    <tableColumn id="7" xr3:uid="{00000000-0010-0000-0100-000007000000}" name="Kate"/>
    <tableColumn id="8" xr3:uid="{00000000-0010-0000-0100-000008000000}" name="Ryhmä" dataDxfId="6">
      <calculatedColumnFormula>VLOOKUP(myynnit[[#This Row],[TuoteID]],tuotteet!$A$4:$B$20,2,FALSE)</calculatedColumnFormula>
    </tableColumn>
  </tableColumns>
  <tableStyleInfo name="TableStyleLight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Villen_viihde.accdb" displayName="Table_Villen_viihde.accdb" ref="A1:L7226" tableType="queryTable" totalsRowShown="0">
  <autoFilter ref="A1:L7226" xr:uid="{00000000-0009-0000-0100-000003000000}"/>
  <tableColumns count="12">
    <tableColumn id="1" xr3:uid="{00000000-0010-0000-0200-000001000000}" uniqueName="1" name="ID" queryTableFieldId="1"/>
    <tableColumn id="2" xr3:uid="{00000000-0010-0000-0200-000002000000}" uniqueName="2" name="Myyntipäivä" queryTableFieldId="2" dataDxfId="5"/>
    <tableColumn id="3" xr3:uid="{00000000-0010-0000-0200-000003000000}" uniqueName="3" name="Tuotenumero" queryTableFieldId="3"/>
    <tableColumn id="4" xr3:uid="{00000000-0010-0000-0200-000004000000}" uniqueName="4" name="Määrä" queryTableFieldId="4"/>
    <tableColumn id="5" xr3:uid="{00000000-0010-0000-0200-000005000000}" uniqueName="5" name="MyyjäID" queryTableFieldId="5"/>
    <tableColumn id="6" xr3:uid="{00000000-0010-0000-0200-000006000000}" uniqueName="6" name="Myyntihinta" queryTableFieldId="6"/>
    <tableColumn id="7" xr3:uid="{00000000-0010-0000-0200-000007000000}" uniqueName="7" name="Ostohinta" queryTableFieldId="7"/>
    <tableColumn id="8" xr3:uid="{00000000-0010-0000-0200-000008000000}" uniqueName="8" name="myyjä" queryTableFieldId="8" dataDxfId="4">
      <calculatedColumnFormula>VLOOKUP(Table_Villen_viihde.accdb[[#This Row],[MyyjäID]],ville_myyjät!$A$2:$B$17,2,FALSE)</calculatedColumnFormula>
    </tableColumn>
    <tableColumn id="9" xr3:uid="{00000000-0010-0000-0200-000009000000}" uniqueName="9" name="MyyjäSP" queryTableFieldId="9" dataDxfId="3">
      <calculatedColumnFormula>VLOOKUP(Table_Villen_viihde.accdb[[#This Row],[myyjä]],ville_myyjät!$B$2:$C$17,2,FALSE)</calculatedColumnFormula>
    </tableColumn>
    <tableColumn id="10" xr3:uid="{00000000-0010-0000-0200-00000A000000}" uniqueName="10" name="Tuote" queryTableFieldId="10" dataDxfId="2">
      <calculatedColumnFormula>VLOOKUP(Table_Villen_viihde.accdb[[#This Row],[Tuotenumero]],Table_Villen_viihde.accdb5[[Tuotenumero]:[Tuote]],2,FALSE)</calculatedColumnFormula>
    </tableColumn>
    <tableColumn id="11" xr3:uid="{00000000-0010-0000-0200-00000B000000}" uniqueName="11" name="Ryhmänro" queryTableFieldId="11" dataDxfId="1">
      <calculatedColumnFormula>VLOOKUP(Table_Villen_viihde.accdb[[#This Row],[Tuotenumero]],Table_Villen_viihde.accdb5[[Tuotenumero]:[TuoteryhmäID]],3,FALSE)</calculatedColumnFormula>
    </tableColumn>
    <tableColumn id="12" xr3:uid="{00000000-0010-0000-0200-00000C000000}" uniqueName="12" name="Tuoteryhmä" queryTableFieldId="12" dataDxfId="0">
      <calculatedColumnFormula>VLOOKUP(Table_Villen_viihde.accdb[[#This Row],[Ryhmänro]],Table_Villen_viihde.accdb6[],2,FALSE)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Villen_viihde.accdb5" displayName="Table_Villen_viihde.accdb5" ref="A1:F26" tableType="queryTable" totalsRowShown="0">
  <autoFilter ref="A1:F26" xr:uid="{00000000-0009-0000-0100-000004000000}"/>
  <tableColumns count="6">
    <tableColumn id="1" xr3:uid="{00000000-0010-0000-0300-000001000000}" uniqueName="1" name="Tuotenumero" queryTableFieldId="1"/>
    <tableColumn id="2" xr3:uid="{00000000-0010-0000-0300-000002000000}" uniqueName="2" name="Tuote" queryTableFieldId="2"/>
    <tableColumn id="3" xr3:uid="{00000000-0010-0000-0300-000003000000}" uniqueName="3" name="TuoteryhmäID" queryTableFieldId="3"/>
    <tableColumn id="4" xr3:uid="{00000000-0010-0000-0300-000004000000}" uniqueName="4" name="Hype" queryTableFieldId="4"/>
    <tableColumn id="5" xr3:uid="{00000000-0010-0000-0300-000005000000}" uniqueName="5" name="Myyntihinta" queryTableFieldId="5"/>
    <tableColumn id="6" xr3:uid="{00000000-0010-0000-0300-000006000000}" uniqueName="6" name="Ostohinta" queryTableFieldId="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Villen_viihde.accdb6" displayName="Table_Villen_viihde.accdb6" ref="A1:B7" tableType="queryTable" totalsRowShown="0">
  <autoFilter ref="A1:B7" xr:uid="{00000000-0009-0000-0100-000005000000}"/>
  <tableColumns count="2">
    <tableColumn id="1" xr3:uid="{00000000-0010-0000-0400-000001000000}" uniqueName="1" name="TuoteryhmäID" queryTableFieldId="1"/>
    <tableColumn id="2" xr3:uid="{00000000-0010-0000-0400-000002000000}" uniqueName="2" name="Tuoteryhmä" queryTableField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9.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D20"/>
  <sheetViews>
    <sheetView workbookViewId="0">
      <selection activeCell="F8" sqref="F8"/>
    </sheetView>
  </sheetViews>
  <sheetFormatPr defaultRowHeight="14.5" x14ac:dyDescent="0.35"/>
  <cols>
    <col min="2" max="2" width="10.1796875" bestFit="1" customWidth="1"/>
    <col min="3" max="3" width="12.7265625" bestFit="1" customWidth="1"/>
    <col min="4" max="4" width="15.81640625" bestFit="1" customWidth="1"/>
  </cols>
  <sheetData>
    <row r="1" spans="1:4" x14ac:dyDescent="0.35">
      <c r="A1" s="2" t="s">
        <v>37</v>
      </c>
    </row>
    <row r="3" spans="1:4" x14ac:dyDescent="0.35">
      <c r="A3" t="s">
        <v>2</v>
      </c>
      <c r="B3" t="s">
        <v>5</v>
      </c>
      <c r="C3" t="s">
        <v>6</v>
      </c>
      <c r="D3" t="s">
        <v>7</v>
      </c>
    </row>
    <row r="4" spans="1:4" x14ac:dyDescent="0.35">
      <c r="A4">
        <v>17892</v>
      </c>
      <c r="B4" t="s">
        <v>8</v>
      </c>
      <c r="C4" t="s">
        <v>9</v>
      </c>
      <c r="D4">
        <v>113</v>
      </c>
    </row>
    <row r="5" spans="1:4" x14ac:dyDescent="0.35">
      <c r="A5">
        <v>21260</v>
      </c>
      <c r="B5" t="s">
        <v>8</v>
      </c>
      <c r="C5" t="s">
        <v>10</v>
      </c>
      <c r="D5">
        <v>155</v>
      </c>
    </row>
    <row r="6" spans="1:4" x14ac:dyDescent="0.35">
      <c r="A6">
        <v>24326</v>
      </c>
      <c r="B6" t="s">
        <v>8</v>
      </c>
      <c r="C6" t="s">
        <v>11</v>
      </c>
      <c r="D6">
        <v>113</v>
      </c>
    </row>
    <row r="7" spans="1:4" x14ac:dyDescent="0.35">
      <c r="A7">
        <v>12622</v>
      </c>
      <c r="B7" t="s">
        <v>12</v>
      </c>
      <c r="C7" t="s">
        <v>13</v>
      </c>
      <c r="D7">
        <v>198</v>
      </c>
    </row>
    <row r="8" spans="1:4" x14ac:dyDescent="0.35">
      <c r="A8">
        <v>13618</v>
      </c>
      <c r="B8" t="s">
        <v>12</v>
      </c>
      <c r="C8" t="s">
        <v>14</v>
      </c>
      <c r="D8">
        <v>288</v>
      </c>
    </row>
    <row r="9" spans="1:4" x14ac:dyDescent="0.35">
      <c r="A9">
        <v>23756</v>
      </c>
      <c r="B9" t="s">
        <v>12</v>
      </c>
      <c r="C9" t="s">
        <v>15</v>
      </c>
      <c r="D9">
        <v>134</v>
      </c>
    </row>
    <row r="10" spans="1:4" x14ac:dyDescent="0.35">
      <c r="A10">
        <v>13527</v>
      </c>
      <c r="B10" t="s">
        <v>16</v>
      </c>
      <c r="C10" t="s">
        <v>17</v>
      </c>
      <c r="D10">
        <v>133</v>
      </c>
    </row>
    <row r="11" spans="1:4" x14ac:dyDescent="0.35">
      <c r="A11">
        <v>22940</v>
      </c>
      <c r="B11" t="s">
        <v>16</v>
      </c>
      <c r="C11" t="s">
        <v>18</v>
      </c>
      <c r="D11">
        <v>106</v>
      </c>
    </row>
    <row r="12" spans="1:4" x14ac:dyDescent="0.35">
      <c r="A12">
        <v>23178</v>
      </c>
      <c r="B12" t="s">
        <v>16</v>
      </c>
      <c r="C12" t="s">
        <v>19</v>
      </c>
      <c r="D12">
        <v>145</v>
      </c>
    </row>
    <row r="13" spans="1:4" x14ac:dyDescent="0.35">
      <c r="A13">
        <v>23600</v>
      </c>
      <c r="B13" t="s">
        <v>16</v>
      </c>
      <c r="C13" t="s">
        <v>20</v>
      </c>
      <c r="D13">
        <v>90</v>
      </c>
    </row>
    <row r="14" spans="1:4" x14ac:dyDescent="0.35">
      <c r="A14">
        <v>12184</v>
      </c>
      <c r="B14" t="s">
        <v>21</v>
      </c>
      <c r="C14" t="s">
        <v>22</v>
      </c>
      <c r="D14">
        <v>90</v>
      </c>
    </row>
    <row r="15" spans="1:4" x14ac:dyDescent="0.35">
      <c r="A15">
        <v>16650</v>
      </c>
      <c r="B15" t="s">
        <v>21</v>
      </c>
      <c r="C15" t="s">
        <v>23</v>
      </c>
      <c r="D15">
        <v>111</v>
      </c>
    </row>
    <row r="16" spans="1:4" x14ac:dyDescent="0.35">
      <c r="A16">
        <v>21179</v>
      </c>
      <c r="B16" t="s">
        <v>21</v>
      </c>
      <c r="C16" t="s">
        <v>24</v>
      </c>
      <c r="D16">
        <v>90</v>
      </c>
    </row>
    <row r="17" spans="1:4" x14ac:dyDescent="0.35">
      <c r="A17">
        <v>20177</v>
      </c>
      <c r="B17" t="s">
        <v>25</v>
      </c>
      <c r="C17" t="s">
        <v>26</v>
      </c>
      <c r="D17">
        <v>78</v>
      </c>
    </row>
    <row r="18" spans="1:4" x14ac:dyDescent="0.35">
      <c r="A18">
        <v>22317</v>
      </c>
      <c r="B18" t="s">
        <v>25</v>
      </c>
      <c r="C18" t="s">
        <v>27</v>
      </c>
      <c r="D18">
        <v>67</v>
      </c>
    </row>
    <row r="19" spans="1:4" x14ac:dyDescent="0.35">
      <c r="A19">
        <v>16024</v>
      </c>
      <c r="B19" t="s">
        <v>28</v>
      </c>
      <c r="C19" t="s">
        <v>29</v>
      </c>
      <c r="D19">
        <v>345</v>
      </c>
    </row>
    <row r="20" spans="1:4" x14ac:dyDescent="0.35">
      <c r="A20">
        <v>18342</v>
      </c>
      <c r="B20" t="s">
        <v>28</v>
      </c>
      <c r="C20" t="s">
        <v>30</v>
      </c>
      <c r="D20">
        <v>670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106"/>
  <sheetViews>
    <sheetView workbookViewId="0">
      <selection activeCell="K6" sqref="K6"/>
    </sheetView>
  </sheetViews>
  <sheetFormatPr defaultRowHeight="14.5" x14ac:dyDescent="0.35"/>
  <sheetData>
    <row r="1" spans="1:8" x14ac:dyDescent="0.35">
      <c r="A1" s="23" t="s">
        <v>32</v>
      </c>
      <c r="B1" s="24" t="s">
        <v>0</v>
      </c>
      <c r="C1" s="24" t="s">
        <v>1</v>
      </c>
      <c r="D1" s="24" t="s">
        <v>2</v>
      </c>
      <c r="E1" s="24" t="s">
        <v>3</v>
      </c>
      <c r="F1" s="24" t="s">
        <v>4</v>
      </c>
      <c r="G1" s="24" t="s">
        <v>31</v>
      </c>
      <c r="H1" s="25" t="s">
        <v>5</v>
      </c>
    </row>
    <row r="2" spans="1:8" x14ac:dyDescent="0.35">
      <c r="A2" s="26" t="s">
        <v>34</v>
      </c>
      <c r="B2" s="27">
        <v>2018</v>
      </c>
      <c r="C2" s="27">
        <v>1</v>
      </c>
      <c r="D2" s="27">
        <v>24326</v>
      </c>
      <c r="E2" s="27">
        <v>124</v>
      </c>
      <c r="F2" s="27">
        <v>17341.580000000002</v>
      </c>
      <c r="G2" s="27">
        <v>4977.3100000000004</v>
      </c>
      <c r="H2" s="28" t="s">
        <v>8</v>
      </c>
    </row>
    <row r="3" spans="1:8" x14ac:dyDescent="0.35">
      <c r="A3" s="26" t="s">
        <v>34</v>
      </c>
      <c r="B3" s="27">
        <v>2018</v>
      </c>
      <c r="C3" s="27">
        <v>2</v>
      </c>
      <c r="D3" s="27">
        <v>17892</v>
      </c>
      <c r="E3" s="27">
        <v>102</v>
      </c>
      <c r="F3" s="27">
        <v>13914.2</v>
      </c>
      <c r="G3" s="27">
        <v>3573.74</v>
      </c>
      <c r="H3" s="28" t="s">
        <v>8</v>
      </c>
    </row>
    <row r="4" spans="1:8" x14ac:dyDescent="0.35">
      <c r="A4" s="26" t="s">
        <v>34</v>
      </c>
      <c r="B4" s="27">
        <v>2018</v>
      </c>
      <c r="C4" s="27">
        <v>2</v>
      </c>
      <c r="D4" s="27">
        <v>21260</v>
      </c>
      <c r="E4" s="27">
        <v>61</v>
      </c>
      <c r="F4" s="27">
        <v>11404.8</v>
      </c>
      <c r="G4" s="27">
        <v>2564.23</v>
      </c>
      <c r="H4" s="28" t="s">
        <v>8</v>
      </c>
    </row>
    <row r="5" spans="1:8" x14ac:dyDescent="0.35">
      <c r="A5" s="26" t="s">
        <v>34</v>
      </c>
      <c r="B5" s="27">
        <v>2018</v>
      </c>
      <c r="C5" s="27">
        <v>3</v>
      </c>
      <c r="D5" s="27">
        <v>24326</v>
      </c>
      <c r="E5" s="27">
        <v>136</v>
      </c>
      <c r="F5" s="27">
        <v>20925.560000000001</v>
      </c>
      <c r="G5" s="27">
        <v>5873.64</v>
      </c>
      <c r="H5" s="28" t="s">
        <v>8</v>
      </c>
    </row>
    <row r="6" spans="1:8" x14ac:dyDescent="0.35">
      <c r="A6" s="26" t="s">
        <v>34</v>
      </c>
      <c r="B6" s="27">
        <v>2018</v>
      </c>
      <c r="C6" s="27">
        <v>3</v>
      </c>
      <c r="D6" s="27">
        <v>21260</v>
      </c>
      <c r="E6" s="27">
        <v>84</v>
      </c>
      <c r="F6" s="27">
        <v>16174.63</v>
      </c>
      <c r="G6" s="27">
        <v>3540.49</v>
      </c>
      <c r="H6" s="28" t="s">
        <v>8</v>
      </c>
    </row>
    <row r="7" spans="1:8" x14ac:dyDescent="0.35">
      <c r="A7" s="26" t="s">
        <v>34</v>
      </c>
      <c r="B7" s="27">
        <v>2018</v>
      </c>
      <c r="C7" s="27">
        <v>3</v>
      </c>
      <c r="D7" s="27">
        <v>17892</v>
      </c>
      <c r="E7" s="27">
        <v>88</v>
      </c>
      <c r="F7" s="27">
        <v>13196.91</v>
      </c>
      <c r="G7" s="27">
        <v>3694.96</v>
      </c>
      <c r="H7" s="28" t="s">
        <v>8</v>
      </c>
    </row>
    <row r="8" spans="1:8" x14ac:dyDescent="0.35">
      <c r="A8" s="26" t="s">
        <v>34</v>
      </c>
      <c r="B8" s="27">
        <v>2018</v>
      </c>
      <c r="C8" s="27">
        <v>4</v>
      </c>
      <c r="D8" s="27">
        <v>21260</v>
      </c>
      <c r="E8" s="27">
        <v>76</v>
      </c>
      <c r="F8" s="27">
        <v>15809.71</v>
      </c>
      <c r="G8" s="27">
        <v>4101.7700000000004</v>
      </c>
      <c r="H8" s="28" t="s">
        <v>8</v>
      </c>
    </row>
    <row r="9" spans="1:8" x14ac:dyDescent="0.35">
      <c r="A9" s="26" t="s">
        <v>34</v>
      </c>
      <c r="B9" s="27">
        <v>2018</v>
      </c>
      <c r="C9" s="27">
        <v>4</v>
      </c>
      <c r="D9" s="27">
        <v>24326</v>
      </c>
      <c r="E9" s="27">
        <v>73</v>
      </c>
      <c r="F9" s="27">
        <v>10965.87</v>
      </c>
      <c r="G9" s="27">
        <v>2832.78</v>
      </c>
      <c r="H9" s="28" t="s">
        <v>8</v>
      </c>
    </row>
    <row r="10" spans="1:8" x14ac:dyDescent="0.35">
      <c r="A10" s="26" t="s">
        <v>34</v>
      </c>
      <c r="B10" s="27">
        <v>2018</v>
      </c>
      <c r="C10" s="27">
        <v>5</v>
      </c>
      <c r="D10" s="27">
        <v>17892</v>
      </c>
      <c r="E10" s="27">
        <v>91</v>
      </c>
      <c r="F10" s="27">
        <v>11730.7</v>
      </c>
      <c r="G10" s="27">
        <v>2639.08</v>
      </c>
      <c r="H10" s="28" t="s">
        <v>8</v>
      </c>
    </row>
    <row r="11" spans="1:8" x14ac:dyDescent="0.35">
      <c r="A11" s="26" t="s">
        <v>34</v>
      </c>
      <c r="B11" s="27">
        <v>2018</v>
      </c>
      <c r="C11" s="27">
        <v>5</v>
      </c>
      <c r="D11" s="27">
        <v>21260</v>
      </c>
      <c r="E11" s="27">
        <v>52</v>
      </c>
      <c r="F11" s="27">
        <v>10593.03</v>
      </c>
      <c r="G11" s="27">
        <v>2414.8000000000002</v>
      </c>
      <c r="H11" s="28" t="s">
        <v>8</v>
      </c>
    </row>
    <row r="12" spans="1:8" x14ac:dyDescent="0.35">
      <c r="A12" s="26" t="s">
        <v>34</v>
      </c>
      <c r="B12" s="27">
        <v>2018</v>
      </c>
      <c r="C12" s="27">
        <v>6</v>
      </c>
      <c r="D12" s="27">
        <v>24326</v>
      </c>
      <c r="E12" s="27">
        <v>129</v>
      </c>
      <c r="F12" s="27">
        <v>16853.98</v>
      </c>
      <c r="G12" s="27">
        <v>4710.28</v>
      </c>
      <c r="H12" s="28" t="s">
        <v>8</v>
      </c>
    </row>
    <row r="13" spans="1:8" x14ac:dyDescent="0.35">
      <c r="A13" s="26" t="s">
        <v>34</v>
      </c>
      <c r="B13" s="27">
        <v>2018</v>
      </c>
      <c r="C13" s="27">
        <v>6</v>
      </c>
      <c r="D13" s="27">
        <v>17892</v>
      </c>
      <c r="E13" s="27">
        <v>80</v>
      </c>
      <c r="F13" s="27">
        <v>12374.19</v>
      </c>
      <c r="G13" s="27">
        <v>3511.73</v>
      </c>
      <c r="H13" s="28" t="s">
        <v>8</v>
      </c>
    </row>
    <row r="14" spans="1:8" x14ac:dyDescent="0.35">
      <c r="A14" s="26" t="s">
        <v>34</v>
      </c>
      <c r="B14" s="27">
        <v>2018</v>
      </c>
      <c r="C14" s="27">
        <v>7</v>
      </c>
      <c r="D14" s="27">
        <v>24326</v>
      </c>
      <c r="E14" s="27">
        <v>144</v>
      </c>
      <c r="F14" s="27">
        <v>19012.580000000002</v>
      </c>
      <c r="G14" s="27">
        <v>5549.56</v>
      </c>
      <c r="H14" s="28" t="s">
        <v>8</v>
      </c>
    </row>
    <row r="15" spans="1:8" x14ac:dyDescent="0.35">
      <c r="A15" s="26" t="s">
        <v>34</v>
      </c>
      <c r="B15" s="27">
        <v>2018</v>
      </c>
      <c r="C15" s="27">
        <v>7</v>
      </c>
      <c r="D15" s="27">
        <v>17892</v>
      </c>
      <c r="E15" s="27">
        <v>93</v>
      </c>
      <c r="F15" s="27">
        <v>12593.15</v>
      </c>
      <c r="G15" s="27">
        <v>2966.5</v>
      </c>
      <c r="H15" s="28" t="s">
        <v>8</v>
      </c>
    </row>
    <row r="16" spans="1:8" x14ac:dyDescent="0.35">
      <c r="A16" s="26" t="s">
        <v>34</v>
      </c>
      <c r="B16" s="27">
        <v>2018</v>
      </c>
      <c r="C16" s="27">
        <v>8</v>
      </c>
      <c r="D16" s="27">
        <v>21260</v>
      </c>
      <c r="E16" s="27">
        <v>77</v>
      </c>
      <c r="F16" s="27">
        <v>14399.27</v>
      </c>
      <c r="G16" s="27">
        <v>4274.84</v>
      </c>
      <c r="H16" s="28" t="s">
        <v>8</v>
      </c>
    </row>
    <row r="17" spans="1:8" x14ac:dyDescent="0.35">
      <c r="A17" s="26" t="s">
        <v>34</v>
      </c>
      <c r="B17" s="27">
        <v>2018</v>
      </c>
      <c r="C17" s="27">
        <v>8</v>
      </c>
      <c r="D17" s="27">
        <v>17892</v>
      </c>
      <c r="E17" s="27">
        <v>70</v>
      </c>
      <c r="F17" s="27">
        <v>10781.02</v>
      </c>
      <c r="G17" s="27">
        <v>2994.59</v>
      </c>
      <c r="H17" s="28" t="s">
        <v>8</v>
      </c>
    </row>
    <row r="18" spans="1:8" x14ac:dyDescent="0.35">
      <c r="A18" s="26" t="s">
        <v>34</v>
      </c>
      <c r="B18" s="27">
        <v>2018</v>
      </c>
      <c r="C18" s="27">
        <v>9</v>
      </c>
      <c r="D18" s="27">
        <v>21260</v>
      </c>
      <c r="E18" s="27">
        <v>85</v>
      </c>
      <c r="F18" s="27">
        <v>16762.41</v>
      </c>
      <c r="G18" s="27">
        <v>4384.26</v>
      </c>
      <c r="H18" s="28" t="s">
        <v>8</v>
      </c>
    </row>
    <row r="19" spans="1:8" x14ac:dyDescent="0.35">
      <c r="A19" s="26" t="s">
        <v>34</v>
      </c>
      <c r="B19" s="27">
        <v>2018</v>
      </c>
      <c r="C19" s="27">
        <v>9</v>
      </c>
      <c r="D19" s="27">
        <v>24326</v>
      </c>
      <c r="E19" s="27">
        <v>119</v>
      </c>
      <c r="F19" s="27">
        <v>15996.4</v>
      </c>
      <c r="G19" s="27">
        <v>3801.92</v>
      </c>
      <c r="H19" s="28" t="s">
        <v>8</v>
      </c>
    </row>
    <row r="20" spans="1:8" x14ac:dyDescent="0.35">
      <c r="A20" s="26" t="s">
        <v>34</v>
      </c>
      <c r="B20" s="27">
        <v>2018</v>
      </c>
      <c r="C20" s="27">
        <v>9</v>
      </c>
      <c r="D20" s="27">
        <v>17892</v>
      </c>
      <c r="E20" s="27">
        <v>106</v>
      </c>
      <c r="F20" s="27">
        <v>13371.14</v>
      </c>
      <c r="G20" s="27">
        <v>3580.57</v>
      </c>
      <c r="H20" s="28" t="s">
        <v>8</v>
      </c>
    </row>
    <row r="21" spans="1:8" x14ac:dyDescent="0.35">
      <c r="A21" s="26" t="s">
        <v>34</v>
      </c>
      <c r="B21" s="27">
        <v>2018</v>
      </c>
      <c r="C21" s="27">
        <v>10</v>
      </c>
      <c r="D21" s="27">
        <v>24326</v>
      </c>
      <c r="E21" s="27">
        <v>113</v>
      </c>
      <c r="F21" s="27">
        <v>16042.98</v>
      </c>
      <c r="G21" s="27">
        <v>4347.4399999999996</v>
      </c>
      <c r="H21" s="28" t="s">
        <v>8</v>
      </c>
    </row>
    <row r="22" spans="1:8" x14ac:dyDescent="0.35">
      <c r="A22" s="26" t="s">
        <v>34</v>
      </c>
      <c r="B22" s="27">
        <v>2018</v>
      </c>
      <c r="C22" s="27">
        <v>10</v>
      </c>
      <c r="D22" s="27">
        <v>17892</v>
      </c>
      <c r="E22" s="27">
        <v>69</v>
      </c>
      <c r="F22" s="27">
        <v>10325.57</v>
      </c>
      <c r="G22" s="27">
        <v>2534.7399999999998</v>
      </c>
      <c r="H22" s="28" t="s">
        <v>8</v>
      </c>
    </row>
    <row r="23" spans="1:8" x14ac:dyDescent="0.35">
      <c r="A23" s="26" t="s">
        <v>34</v>
      </c>
      <c r="B23" s="27">
        <v>2018</v>
      </c>
      <c r="C23" s="27">
        <v>1</v>
      </c>
      <c r="D23" s="27">
        <v>12622</v>
      </c>
      <c r="E23" s="27">
        <v>63</v>
      </c>
      <c r="F23" s="27">
        <v>14700.58</v>
      </c>
      <c r="G23" s="27">
        <v>7800.19</v>
      </c>
      <c r="H23" s="28" t="s">
        <v>12</v>
      </c>
    </row>
    <row r="24" spans="1:8" x14ac:dyDescent="0.35">
      <c r="A24" s="26" t="s">
        <v>34</v>
      </c>
      <c r="B24" s="27">
        <v>2018</v>
      </c>
      <c r="C24" s="27">
        <v>1</v>
      </c>
      <c r="D24" s="27">
        <v>23756</v>
      </c>
      <c r="E24" s="27">
        <v>82</v>
      </c>
      <c r="F24" s="27">
        <v>13179.34</v>
      </c>
      <c r="G24" s="27">
        <v>5488.84</v>
      </c>
      <c r="H24" s="28" t="s">
        <v>12</v>
      </c>
    </row>
    <row r="25" spans="1:8" x14ac:dyDescent="0.35">
      <c r="A25" s="26" t="s">
        <v>34</v>
      </c>
      <c r="B25" s="27">
        <v>2018</v>
      </c>
      <c r="C25" s="27">
        <v>2</v>
      </c>
      <c r="D25" s="27">
        <v>23756</v>
      </c>
      <c r="E25" s="27">
        <v>94</v>
      </c>
      <c r="F25" s="27">
        <v>13887.05</v>
      </c>
      <c r="G25" s="27">
        <v>6998.72</v>
      </c>
      <c r="H25" s="28" t="s">
        <v>12</v>
      </c>
    </row>
    <row r="26" spans="1:8" x14ac:dyDescent="0.35">
      <c r="A26" s="26" t="s">
        <v>34</v>
      </c>
      <c r="B26" s="27">
        <v>2018</v>
      </c>
      <c r="C26" s="27">
        <v>3</v>
      </c>
      <c r="D26" s="27">
        <v>23756</v>
      </c>
      <c r="E26" s="27">
        <v>111</v>
      </c>
      <c r="F26" s="27">
        <v>23377.040000000001</v>
      </c>
      <c r="G26" s="27">
        <v>9478.61</v>
      </c>
      <c r="H26" s="28" t="s">
        <v>12</v>
      </c>
    </row>
    <row r="27" spans="1:8" x14ac:dyDescent="0.35">
      <c r="A27" s="26" t="s">
        <v>34</v>
      </c>
      <c r="B27" s="27">
        <v>2018</v>
      </c>
      <c r="C27" s="27">
        <v>4</v>
      </c>
      <c r="D27" s="27">
        <v>23756</v>
      </c>
      <c r="E27" s="27">
        <v>132</v>
      </c>
      <c r="F27" s="27">
        <v>23280.98</v>
      </c>
      <c r="G27" s="27">
        <v>12746.59</v>
      </c>
      <c r="H27" s="28" t="s">
        <v>12</v>
      </c>
    </row>
    <row r="28" spans="1:8" x14ac:dyDescent="0.35">
      <c r="A28" s="26" t="s">
        <v>34</v>
      </c>
      <c r="B28" s="27">
        <v>2018</v>
      </c>
      <c r="C28" s="27">
        <v>4</v>
      </c>
      <c r="D28" s="27">
        <v>12622</v>
      </c>
      <c r="E28" s="27">
        <v>40</v>
      </c>
      <c r="F28" s="27">
        <v>11304.8</v>
      </c>
      <c r="G28" s="27">
        <v>5215.88</v>
      </c>
      <c r="H28" s="28" t="s">
        <v>12</v>
      </c>
    </row>
    <row r="29" spans="1:8" x14ac:dyDescent="0.35">
      <c r="A29" s="26" t="s">
        <v>34</v>
      </c>
      <c r="B29" s="27">
        <v>2018</v>
      </c>
      <c r="C29" s="27">
        <v>5</v>
      </c>
      <c r="D29" s="27">
        <v>23756</v>
      </c>
      <c r="E29" s="27">
        <v>114</v>
      </c>
      <c r="F29" s="27">
        <v>18201.8</v>
      </c>
      <c r="G29" s="27">
        <v>8985.26</v>
      </c>
      <c r="H29" s="28" t="s">
        <v>12</v>
      </c>
    </row>
    <row r="30" spans="1:8" x14ac:dyDescent="0.35">
      <c r="A30" s="26" t="s">
        <v>34</v>
      </c>
      <c r="B30" s="27">
        <v>2018</v>
      </c>
      <c r="C30" s="27">
        <v>5</v>
      </c>
      <c r="D30" s="27">
        <v>12622</v>
      </c>
      <c r="E30" s="27">
        <v>42</v>
      </c>
      <c r="F30" s="27">
        <v>12036.97</v>
      </c>
      <c r="G30" s="27">
        <v>5845.69</v>
      </c>
      <c r="H30" s="28" t="s">
        <v>12</v>
      </c>
    </row>
    <row r="31" spans="1:8" x14ac:dyDescent="0.35">
      <c r="A31" s="26" t="s">
        <v>34</v>
      </c>
      <c r="B31" s="27">
        <v>2018</v>
      </c>
      <c r="C31" s="27">
        <v>6</v>
      </c>
      <c r="D31" s="27">
        <v>23756</v>
      </c>
      <c r="E31" s="27">
        <v>117</v>
      </c>
      <c r="F31" s="27">
        <v>20521.990000000002</v>
      </c>
      <c r="G31" s="27">
        <v>9998.4500000000007</v>
      </c>
      <c r="H31" s="28" t="s">
        <v>12</v>
      </c>
    </row>
    <row r="32" spans="1:8" x14ac:dyDescent="0.35">
      <c r="A32" s="26" t="s">
        <v>34</v>
      </c>
      <c r="B32" s="27">
        <v>2018</v>
      </c>
      <c r="C32" s="27">
        <v>6</v>
      </c>
      <c r="D32" s="27">
        <v>12622</v>
      </c>
      <c r="E32" s="27">
        <v>59</v>
      </c>
      <c r="F32" s="27">
        <v>13022.17</v>
      </c>
      <c r="G32" s="27">
        <v>6983.9</v>
      </c>
      <c r="H32" s="28" t="s">
        <v>12</v>
      </c>
    </row>
    <row r="33" spans="1:8" x14ac:dyDescent="0.35">
      <c r="A33" s="26" t="s">
        <v>34</v>
      </c>
      <c r="B33" s="27">
        <v>2018</v>
      </c>
      <c r="C33" s="27">
        <v>7</v>
      </c>
      <c r="D33" s="27">
        <v>23756</v>
      </c>
      <c r="E33" s="27">
        <v>83</v>
      </c>
      <c r="F33" s="27">
        <v>13059.85</v>
      </c>
      <c r="G33" s="27">
        <v>5243.1</v>
      </c>
      <c r="H33" s="28" t="s">
        <v>12</v>
      </c>
    </row>
    <row r="34" spans="1:8" x14ac:dyDescent="0.35">
      <c r="A34" s="26" t="s">
        <v>34</v>
      </c>
      <c r="B34" s="27">
        <v>2018</v>
      </c>
      <c r="C34" s="27">
        <v>8</v>
      </c>
      <c r="D34" s="27">
        <v>23756</v>
      </c>
      <c r="E34" s="27">
        <v>68</v>
      </c>
      <c r="F34" s="27">
        <v>11748.11</v>
      </c>
      <c r="G34" s="27">
        <v>5281.17</v>
      </c>
      <c r="H34" s="28" t="s">
        <v>12</v>
      </c>
    </row>
    <row r="35" spans="1:8" x14ac:dyDescent="0.35">
      <c r="A35" s="26" t="s">
        <v>34</v>
      </c>
      <c r="B35" s="27">
        <v>2018</v>
      </c>
      <c r="C35" s="27">
        <v>9</v>
      </c>
      <c r="D35" s="27">
        <v>23756</v>
      </c>
      <c r="E35" s="27">
        <v>143</v>
      </c>
      <c r="F35" s="27">
        <v>28386.26</v>
      </c>
      <c r="G35" s="27">
        <v>12094.68</v>
      </c>
      <c r="H35" s="28" t="s">
        <v>12</v>
      </c>
    </row>
    <row r="36" spans="1:8" x14ac:dyDescent="0.35">
      <c r="A36" s="26" t="s">
        <v>34</v>
      </c>
      <c r="B36" s="27">
        <v>2018</v>
      </c>
      <c r="C36" s="27">
        <v>9</v>
      </c>
      <c r="D36" s="27">
        <v>12622</v>
      </c>
      <c r="E36" s="27">
        <v>42</v>
      </c>
      <c r="F36" s="27">
        <v>10918.56</v>
      </c>
      <c r="G36" s="27">
        <v>5438.61</v>
      </c>
      <c r="H36" s="28" t="s">
        <v>12</v>
      </c>
    </row>
    <row r="37" spans="1:8" x14ac:dyDescent="0.35">
      <c r="A37" s="26" t="s">
        <v>34</v>
      </c>
      <c r="B37" s="27">
        <v>2018</v>
      </c>
      <c r="C37" s="27">
        <v>10</v>
      </c>
      <c r="D37" s="27">
        <v>23756</v>
      </c>
      <c r="E37" s="27">
        <v>72</v>
      </c>
      <c r="F37" s="27">
        <v>15141.25</v>
      </c>
      <c r="G37" s="27">
        <v>6122.55</v>
      </c>
      <c r="H37" s="28" t="s">
        <v>12</v>
      </c>
    </row>
    <row r="38" spans="1:8" x14ac:dyDescent="0.35">
      <c r="A38" s="26" t="s">
        <v>34</v>
      </c>
      <c r="B38" s="27">
        <v>2018</v>
      </c>
      <c r="C38" s="27">
        <v>1</v>
      </c>
      <c r="D38" s="27">
        <v>13527</v>
      </c>
      <c r="E38" s="27">
        <v>566</v>
      </c>
      <c r="F38" s="27">
        <v>93628.27</v>
      </c>
      <c r="G38" s="27">
        <v>16868.95</v>
      </c>
      <c r="H38" s="28" t="s">
        <v>16</v>
      </c>
    </row>
    <row r="39" spans="1:8" x14ac:dyDescent="0.35">
      <c r="A39" s="26" t="s">
        <v>34</v>
      </c>
      <c r="B39" s="27">
        <v>2018</v>
      </c>
      <c r="C39" s="27">
        <v>1</v>
      </c>
      <c r="D39" s="27">
        <v>23600</v>
      </c>
      <c r="E39" s="27">
        <v>511</v>
      </c>
      <c r="F39" s="27">
        <v>55363.91</v>
      </c>
      <c r="G39" s="27">
        <v>15189.02</v>
      </c>
      <c r="H39" s="28" t="s">
        <v>16</v>
      </c>
    </row>
    <row r="40" spans="1:8" x14ac:dyDescent="0.35">
      <c r="A40" s="26" t="s">
        <v>34</v>
      </c>
      <c r="B40" s="27">
        <v>2018</v>
      </c>
      <c r="C40" s="27">
        <v>1</v>
      </c>
      <c r="D40" s="27">
        <v>22940</v>
      </c>
      <c r="E40" s="27">
        <v>371</v>
      </c>
      <c r="F40" s="27">
        <v>44092</v>
      </c>
      <c r="G40" s="27">
        <v>10168.65</v>
      </c>
      <c r="H40" s="28" t="s">
        <v>16</v>
      </c>
    </row>
    <row r="41" spans="1:8" x14ac:dyDescent="0.35">
      <c r="A41" s="26" t="s">
        <v>34</v>
      </c>
      <c r="B41" s="27">
        <v>2018</v>
      </c>
      <c r="C41" s="27">
        <v>1</v>
      </c>
      <c r="D41" s="27">
        <v>23178</v>
      </c>
      <c r="E41" s="27">
        <v>148</v>
      </c>
      <c r="F41" s="27">
        <v>23612.83</v>
      </c>
      <c r="G41" s="27">
        <v>4624.26</v>
      </c>
      <c r="H41" s="28" t="s">
        <v>16</v>
      </c>
    </row>
    <row r="42" spans="1:8" x14ac:dyDescent="0.35">
      <c r="A42" s="26" t="s">
        <v>34</v>
      </c>
      <c r="B42" s="27">
        <v>2018</v>
      </c>
      <c r="C42" s="27">
        <v>2</v>
      </c>
      <c r="D42" s="27">
        <v>23600</v>
      </c>
      <c r="E42" s="27">
        <v>938</v>
      </c>
      <c r="F42" s="27">
        <v>95857.14</v>
      </c>
      <c r="G42" s="27">
        <v>25606.68</v>
      </c>
      <c r="H42" s="28" t="s">
        <v>16</v>
      </c>
    </row>
    <row r="43" spans="1:8" x14ac:dyDescent="0.35">
      <c r="A43" s="26" t="s">
        <v>34</v>
      </c>
      <c r="B43" s="27">
        <v>2018</v>
      </c>
      <c r="C43" s="27">
        <v>2</v>
      </c>
      <c r="D43" s="27">
        <v>22940</v>
      </c>
      <c r="E43" s="27">
        <v>624</v>
      </c>
      <c r="F43" s="27">
        <v>76010.320000000007</v>
      </c>
      <c r="G43" s="27">
        <v>17239.3</v>
      </c>
      <c r="H43" s="28" t="s">
        <v>16</v>
      </c>
    </row>
    <row r="44" spans="1:8" x14ac:dyDescent="0.35">
      <c r="A44" s="26" t="s">
        <v>34</v>
      </c>
      <c r="B44" s="27">
        <v>2018</v>
      </c>
      <c r="C44" s="27">
        <v>2</v>
      </c>
      <c r="D44" s="27">
        <v>13527</v>
      </c>
      <c r="E44" s="27">
        <v>362</v>
      </c>
      <c r="F44" s="27">
        <v>61159.6</v>
      </c>
      <c r="G44" s="27">
        <v>12512.15</v>
      </c>
      <c r="H44" s="28" t="s">
        <v>16</v>
      </c>
    </row>
    <row r="45" spans="1:8" x14ac:dyDescent="0.35">
      <c r="A45" s="26" t="s">
        <v>34</v>
      </c>
      <c r="B45" s="27">
        <v>2018</v>
      </c>
      <c r="C45" s="27">
        <v>2</v>
      </c>
      <c r="D45" s="27">
        <v>23178</v>
      </c>
      <c r="E45" s="27">
        <v>231</v>
      </c>
      <c r="F45" s="27">
        <v>42960.5</v>
      </c>
      <c r="G45" s="27">
        <v>10008.719999999999</v>
      </c>
      <c r="H45" s="28" t="s">
        <v>16</v>
      </c>
    </row>
    <row r="46" spans="1:8" x14ac:dyDescent="0.35">
      <c r="A46" s="26" t="s">
        <v>34</v>
      </c>
      <c r="B46" s="27">
        <v>2018</v>
      </c>
      <c r="C46" s="27">
        <v>3</v>
      </c>
      <c r="D46" s="27">
        <v>22940</v>
      </c>
      <c r="E46" s="27">
        <v>586</v>
      </c>
      <c r="F46" s="27">
        <v>79173.210000000006</v>
      </c>
      <c r="G46" s="27">
        <v>17481.77</v>
      </c>
      <c r="H46" s="28" t="s">
        <v>16</v>
      </c>
    </row>
    <row r="47" spans="1:8" x14ac:dyDescent="0.35">
      <c r="A47" s="26" t="s">
        <v>34</v>
      </c>
      <c r="B47" s="27">
        <v>2018</v>
      </c>
      <c r="C47" s="27">
        <v>3</v>
      </c>
      <c r="D47" s="27">
        <v>23600</v>
      </c>
      <c r="E47" s="27">
        <v>553</v>
      </c>
      <c r="F47" s="27">
        <v>62991.32</v>
      </c>
      <c r="G47" s="27">
        <v>13343.4</v>
      </c>
      <c r="H47" s="28" t="s">
        <v>16</v>
      </c>
    </row>
    <row r="48" spans="1:8" x14ac:dyDescent="0.35">
      <c r="A48" s="26" t="s">
        <v>34</v>
      </c>
      <c r="B48" s="27">
        <v>2018</v>
      </c>
      <c r="C48" s="27">
        <v>3</v>
      </c>
      <c r="D48" s="27">
        <v>13527</v>
      </c>
      <c r="E48" s="27">
        <v>332</v>
      </c>
      <c r="F48" s="27">
        <v>55280.35</v>
      </c>
      <c r="G48" s="27">
        <v>11143.38</v>
      </c>
      <c r="H48" s="28" t="s">
        <v>16</v>
      </c>
    </row>
    <row r="49" spans="1:8" x14ac:dyDescent="0.35">
      <c r="A49" s="26" t="s">
        <v>34</v>
      </c>
      <c r="B49" s="27">
        <v>2018</v>
      </c>
      <c r="C49" s="27">
        <v>3</v>
      </c>
      <c r="D49" s="27">
        <v>23178</v>
      </c>
      <c r="E49" s="27">
        <v>233</v>
      </c>
      <c r="F49" s="27">
        <v>38826.199999999997</v>
      </c>
      <c r="G49" s="27">
        <v>8110.57</v>
      </c>
      <c r="H49" s="28" t="s">
        <v>16</v>
      </c>
    </row>
    <row r="50" spans="1:8" x14ac:dyDescent="0.35">
      <c r="A50" s="26" t="s">
        <v>34</v>
      </c>
      <c r="B50" s="27">
        <v>2018</v>
      </c>
      <c r="C50" s="27">
        <v>4</v>
      </c>
      <c r="D50" s="27">
        <v>23600</v>
      </c>
      <c r="E50" s="27">
        <v>834</v>
      </c>
      <c r="F50" s="27">
        <v>88296.65</v>
      </c>
      <c r="G50" s="27">
        <v>19861.32</v>
      </c>
      <c r="H50" s="28" t="s">
        <v>16</v>
      </c>
    </row>
    <row r="51" spans="1:8" x14ac:dyDescent="0.35">
      <c r="A51" s="26" t="s">
        <v>34</v>
      </c>
      <c r="B51" s="27">
        <v>2018</v>
      </c>
      <c r="C51" s="27">
        <v>4</v>
      </c>
      <c r="D51" s="27">
        <v>13527</v>
      </c>
      <c r="E51" s="27">
        <v>404</v>
      </c>
      <c r="F51" s="27">
        <v>66594.960000000006</v>
      </c>
      <c r="G51" s="27">
        <v>13299.23</v>
      </c>
      <c r="H51" s="28" t="s">
        <v>16</v>
      </c>
    </row>
    <row r="52" spans="1:8" x14ac:dyDescent="0.35">
      <c r="A52" s="26" t="s">
        <v>34</v>
      </c>
      <c r="B52" s="27">
        <v>2018</v>
      </c>
      <c r="C52" s="27">
        <v>4</v>
      </c>
      <c r="D52" s="27">
        <v>23178</v>
      </c>
      <c r="E52" s="27">
        <v>292</v>
      </c>
      <c r="F52" s="27">
        <v>53411.94</v>
      </c>
      <c r="G52" s="27">
        <v>9831.52</v>
      </c>
      <c r="H52" s="28" t="s">
        <v>16</v>
      </c>
    </row>
    <row r="53" spans="1:8" x14ac:dyDescent="0.35">
      <c r="A53" s="26" t="s">
        <v>34</v>
      </c>
      <c r="B53" s="27">
        <v>2018</v>
      </c>
      <c r="C53" s="27">
        <v>4</v>
      </c>
      <c r="D53" s="27">
        <v>22940</v>
      </c>
      <c r="E53" s="27">
        <v>356</v>
      </c>
      <c r="F53" s="27">
        <v>45529.11</v>
      </c>
      <c r="G53" s="27">
        <v>9212.3799999999992</v>
      </c>
      <c r="H53" s="28" t="s">
        <v>16</v>
      </c>
    </row>
    <row r="54" spans="1:8" x14ac:dyDescent="0.35">
      <c r="A54" s="26" t="s">
        <v>34</v>
      </c>
      <c r="B54" s="27">
        <v>2018</v>
      </c>
      <c r="C54" s="27">
        <v>5</v>
      </c>
      <c r="D54" s="27">
        <v>13527</v>
      </c>
      <c r="E54" s="27">
        <v>686</v>
      </c>
      <c r="F54" s="27">
        <v>112397.87</v>
      </c>
      <c r="G54" s="27">
        <v>24727.29</v>
      </c>
      <c r="H54" s="28" t="s">
        <v>16</v>
      </c>
    </row>
    <row r="55" spans="1:8" x14ac:dyDescent="0.35">
      <c r="A55" s="26" t="s">
        <v>34</v>
      </c>
      <c r="B55" s="27">
        <v>2018</v>
      </c>
      <c r="C55" s="27">
        <v>5</v>
      </c>
      <c r="D55" s="27">
        <v>23600</v>
      </c>
      <c r="E55" s="27">
        <v>744</v>
      </c>
      <c r="F55" s="27">
        <v>85988.800000000003</v>
      </c>
      <c r="G55" s="27">
        <v>20268.57</v>
      </c>
      <c r="H55" s="28" t="s">
        <v>16</v>
      </c>
    </row>
    <row r="56" spans="1:8" x14ac:dyDescent="0.35">
      <c r="A56" s="26" t="s">
        <v>34</v>
      </c>
      <c r="B56" s="27">
        <v>2018</v>
      </c>
      <c r="C56" s="27">
        <v>5</v>
      </c>
      <c r="D56" s="27">
        <v>22940</v>
      </c>
      <c r="E56" s="27">
        <v>514</v>
      </c>
      <c r="F56" s="27">
        <v>71085.67</v>
      </c>
      <c r="G56" s="27">
        <v>14334.04</v>
      </c>
      <c r="H56" s="28" t="s">
        <v>16</v>
      </c>
    </row>
    <row r="57" spans="1:8" x14ac:dyDescent="0.35">
      <c r="A57" s="26" t="s">
        <v>34</v>
      </c>
      <c r="B57" s="27">
        <v>2018</v>
      </c>
      <c r="C57" s="27">
        <v>5</v>
      </c>
      <c r="D57" s="27">
        <v>23178</v>
      </c>
      <c r="E57" s="27">
        <v>189</v>
      </c>
      <c r="F57" s="27">
        <v>34153.269999999997</v>
      </c>
      <c r="G57" s="27">
        <v>6629.8</v>
      </c>
      <c r="H57" s="28" t="s">
        <v>16</v>
      </c>
    </row>
    <row r="58" spans="1:8" x14ac:dyDescent="0.35">
      <c r="A58" s="26" t="s">
        <v>34</v>
      </c>
      <c r="B58" s="27">
        <v>2018</v>
      </c>
      <c r="C58" s="27">
        <v>6</v>
      </c>
      <c r="D58" s="27">
        <v>13527</v>
      </c>
      <c r="E58" s="27">
        <v>575</v>
      </c>
      <c r="F58" s="27">
        <v>95893.35</v>
      </c>
      <c r="G58" s="27">
        <v>21334.2</v>
      </c>
      <c r="H58" s="28" t="s">
        <v>16</v>
      </c>
    </row>
    <row r="59" spans="1:8" x14ac:dyDescent="0.35">
      <c r="A59" s="26" t="s">
        <v>34</v>
      </c>
      <c r="B59" s="27">
        <v>2018</v>
      </c>
      <c r="C59" s="27">
        <v>6</v>
      </c>
      <c r="D59" s="27">
        <v>22940</v>
      </c>
      <c r="E59" s="27">
        <v>620</v>
      </c>
      <c r="F59" s="27">
        <v>81333.990000000005</v>
      </c>
      <c r="G59" s="27">
        <v>17879.95</v>
      </c>
      <c r="H59" s="28" t="s">
        <v>16</v>
      </c>
    </row>
    <row r="60" spans="1:8" x14ac:dyDescent="0.35">
      <c r="A60" s="26" t="s">
        <v>34</v>
      </c>
      <c r="B60" s="27">
        <v>2018</v>
      </c>
      <c r="C60" s="27">
        <v>6</v>
      </c>
      <c r="D60" s="27">
        <v>23600</v>
      </c>
      <c r="E60" s="27">
        <v>598</v>
      </c>
      <c r="F60" s="27">
        <v>64527.67</v>
      </c>
      <c r="G60" s="27">
        <v>13734.14</v>
      </c>
      <c r="H60" s="28" t="s">
        <v>16</v>
      </c>
    </row>
    <row r="61" spans="1:8" x14ac:dyDescent="0.35">
      <c r="A61" s="26" t="s">
        <v>34</v>
      </c>
      <c r="B61" s="27">
        <v>2018</v>
      </c>
      <c r="C61" s="27">
        <v>6</v>
      </c>
      <c r="D61" s="27">
        <v>23178</v>
      </c>
      <c r="E61" s="27">
        <v>288</v>
      </c>
      <c r="F61" s="27">
        <v>47191.85</v>
      </c>
      <c r="G61" s="27">
        <v>11009.18</v>
      </c>
      <c r="H61" s="28" t="s">
        <v>16</v>
      </c>
    </row>
    <row r="62" spans="1:8" x14ac:dyDescent="0.35">
      <c r="A62" s="26" t="s">
        <v>34</v>
      </c>
      <c r="B62" s="27">
        <v>2018</v>
      </c>
      <c r="C62" s="27">
        <v>7</v>
      </c>
      <c r="D62" s="27">
        <v>23600</v>
      </c>
      <c r="E62" s="27">
        <v>1313</v>
      </c>
      <c r="F62" s="27">
        <v>145175.85999999999</v>
      </c>
      <c r="G62" s="27">
        <v>37669.78</v>
      </c>
      <c r="H62" s="28" t="s">
        <v>16</v>
      </c>
    </row>
    <row r="63" spans="1:8" x14ac:dyDescent="0.35">
      <c r="A63" s="26" t="s">
        <v>34</v>
      </c>
      <c r="B63" s="27">
        <v>2018</v>
      </c>
      <c r="C63" s="27">
        <v>7</v>
      </c>
      <c r="D63" s="27">
        <v>13527</v>
      </c>
      <c r="E63" s="27">
        <v>528</v>
      </c>
      <c r="F63" s="27">
        <v>91436.07</v>
      </c>
      <c r="G63" s="27">
        <v>21283.27</v>
      </c>
      <c r="H63" s="28" t="s">
        <v>16</v>
      </c>
    </row>
    <row r="64" spans="1:8" x14ac:dyDescent="0.35">
      <c r="A64" s="26" t="s">
        <v>34</v>
      </c>
      <c r="B64" s="27">
        <v>2018</v>
      </c>
      <c r="C64" s="27">
        <v>7</v>
      </c>
      <c r="D64" s="27">
        <v>22940</v>
      </c>
      <c r="E64" s="27">
        <v>598</v>
      </c>
      <c r="F64" s="27">
        <v>81739.55</v>
      </c>
      <c r="G64" s="27">
        <v>19544.78</v>
      </c>
      <c r="H64" s="28" t="s">
        <v>16</v>
      </c>
    </row>
    <row r="65" spans="1:8" x14ac:dyDescent="0.35">
      <c r="A65" s="26" t="s">
        <v>34</v>
      </c>
      <c r="B65" s="27">
        <v>2018</v>
      </c>
      <c r="C65" s="27">
        <v>7</v>
      </c>
      <c r="D65" s="27">
        <v>23178</v>
      </c>
      <c r="E65" s="27">
        <v>269</v>
      </c>
      <c r="F65" s="27">
        <v>43442.32</v>
      </c>
      <c r="G65" s="27">
        <v>9910.4599999999991</v>
      </c>
      <c r="H65" s="28" t="s">
        <v>16</v>
      </c>
    </row>
    <row r="66" spans="1:8" x14ac:dyDescent="0.35">
      <c r="A66" s="26" t="s">
        <v>34</v>
      </c>
      <c r="B66" s="27">
        <v>2018</v>
      </c>
      <c r="C66" s="27">
        <v>8</v>
      </c>
      <c r="D66" s="27">
        <v>22940</v>
      </c>
      <c r="E66" s="27">
        <v>743</v>
      </c>
      <c r="F66" s="27">
        <v>89439.94</v>
      </c>
      <c r="G66" s="27">
        <v>19010.28</v>
      </c>
      <c r="H66" s="28" t="s">
        <v>16</v>
      </c>
    </row>
    <row r="67" spans="1:8" x14ac:dyDescent="0.35">
      <c r="A67" s="26" t="s">
        <v>34</v>
      </c>
      <c r="B67" s="27">
        <v>2018</v>
      </c>
      <c r="C67" s="27">
        <v>8</v>
      </c>
      <c r="D67" s="27">
        <v>23600</v>
      </c>
      <c r="E67" s="27">
        <v>633</v>
      </c>
      <c r="F67" s="27">
        <v>67994.59</v>
      </c>
      <c r="G67" s="27">
        <v>16931.77</v>
      </c>
      <c r="H67" s="28" t="s">
        <v>16</v>
      </c>
    </row>
    <row r="68" spans="1:8" x14ac:dyDescent="0.35">
      <c r="A68" s="26" t="s">
        <v>34</v>
      </c>
      <c r="B68" s="27">
        <v>2018</v>
      </c>
      <c r="C68" s="27">
        <v>8</v>
      </c>
      <c r="D68" s="27">
        <v>13527</v>
      </c>
      <c r="E68" s="27">
        <v>376</v>
      </c>
      <c r="F68" s="27">
        <v>55338.18</v>
      </c>
      <c r="G68" s="27">
        <v>12510.54</v>
      </c>
      <c r="H68" s="28" t="s">
        <v>16</v>
      </c>
    </row>
    <row r="69" spans="1:8" x14ac:dyDescent="0.35">
      <c r="A69" s="26" t="s">
        <v>34</v>
      </c>
      <c r="B69" s="27">
        <v>2018</v>
      </c>
      <c r="C69" s="27">
        <v>8</v>
      </c>
      <c r="D69" s="27">
        <v>23178</v>
      </c>
      <c r="E69" s="27">
        <v>274</v>
      </c>
      <c r="F69" s="27">
        <v>50257.1</v>
      </c>
      <c r="G69" s="27">
        <v>9839.16</v>
      </c>
      <c r="H69" s="28" t="s">
        <v>16</v>
      </c>
    </row>
    <row r="70" spans="1:8" x14ac:dyDescent="0.35">
      <c r="A70" s="26" t="s">
        <v>34</v>
      </c>
      <c r="B70" s="27">
        <v>2018</v>
      </c>
      <c r="C70" s="27">
        <v>9</v>
      </c>
      <c r="D70" s="27">
        <v>23600</v>
      </c>
      <c r="E70" s="27">
        <v>1313</v>
      </c>
      <c r="F70" s="27">
        <v>131625.29999999999</v>
      </c>
      <c r="G70" s="27">
        <v>26680.94</v>
      </c>
      <c r="H70" s="28" t="s">
        <v>16</v>
      </c>
    </row>
    <row r="71" spans="1:8" x14ac:dyDescent="0.35">
      <c r="A71" s="26" t="s">
        <v>34</v>
      </c>
      <c r="B71" s="27">
        <v>2018</v>
      </c>
      <c r="C71" s="27">
        <v>9</v>
      </c>
      <c r="D71" s="27">
        <v>22940</v>
      </c>
      <c r="E71" s="27">
        <v>565</v>
      </c>
      <c r="F71" s="27">
        <v>72294.45</v>
      </c>
      <c r="G71" s="27">
        <v>15008.39</v>
      </c>
      <c r="H71" s="28" t="s">
        <v>16</v>
      </c>
    </row>
    <row r="72" spans="1:8" x14ac:dyDescent="0.35">
      <c r="A72" s="26" t="s">
        <v>34</v>
      </c>
      <c r="B72" s="27">
        <v>2018</v>
      </c>
      <c r="C72" s="27">
        <v>9</v>
      </c>
      <c r="D72" s="27">
        <v>23178</v>
      </c>
      <c r="E72" s="27">
        <v>306</v>
      </c>
      <c r="F72" s="27">
        <v>56638.94</v>
      </c>
      <c r="G72" s="27">
        <v>10179.129999999999</v>
      </c>
      <c r="H72" s="28" t="s">
        <v>16</v>
      </c>
    </row>
    <row r="73" spans="1:8" x14ac:dyDescent="0.35">
      <c r="A73" s="26" t="s">
        <v>34</v>
      </c>
      <c r="B73" s="27">
        <v>2018</v>
      </c>
      <c r="C73" s="27">
        <v>9</v>
      </c>
      <c r="D73" s="27">
        <v>13527</v>
      </c>
      <c r="E73" s="27">
        <v>242</v>
      </c>
      <c r="F73" s="27">
        <v>37992.730000000003</v>
      </c>
      <c r="G73" s="27">
        <v>8144.13</v>
      </c>
      <c r="H73" s="28" t="s">
        <v>16</v>
      </c>
    </row>
    <row r="74" spans="1:8" x14ac:dyDescent="0.35">
      <c r="A74" s="26" t="s">
        <v>34</v>
      </c>
      <c r="B74" s="27">
        <v>2018</v>
      </c>
      <c r="C74" s="27">
        <v>10</v>
      </c>
      <c r="D74" s="27">
        <v>23600</v>
      </c>
      <c r="E74" s="27">
        <v>910</v>
      </c>
      <c r="F74" s="27">
        <v>92171.09</v>
      </c>
      <c r="G74" s="27">
        <v>19907.11</v>
      </c>
      <c r="H74" s="28" t="s">
        <v>16</v>
      </c>
    </row>
    <row r="75" spans="1:8" x14ac:dyDescent="0.35">
      <c r="A75" s="26" t="s">
        <v>34</v>
      </c>
      <c r="B75" s="27">
        <v>2018</v>
      </c>
      <c r="C75" s="27">
        <v>10</v>
      </c>
      <c r="D75" s="27">
        <v>13527</v>
      </c>
      <c r="E75" s="27">
        <v>517</v>
      </c>
      <c r="F75" s="27">
        <v>82023.520000000004</v>
      </c>
      <c r="G75" s="27">
        <v>18538.04</v>
      </c>
      <c r="H75" s="28" t="s">
        <v>16</v>
      </c>
    </row>
    <row r="76" spans="1:8" x14ac:dyDescent="0.35">
      <c r="A76" s="26" t="s">
        <v>34</v>
      </c>
      <c r="B76" s="27">
        <v>2018</v>
      </c>
      <c r="C76" s="27">
        <v>10</v>
      </c>
      <c r="D76" s="27">
        <v>23178</v>
      </c>
      <c r="E76" s="27">
        <v>295</v>
      </c>
      <c r="F76" s="27">
        <v>51950.17</v>
      </c>
      <c r="G76" s="27">
        <v>10529.78</v>
      </c>
      <c r="H76" s="28" t="s">
        <v>16</v>
      </c>
    </row>
    <row r="77" spans="1:8" x14ac:dyDescent="0.35">
      <c r="A77" s="26" t="s">
        <v>34</v>
      </c>
      <c r="B77" s="27">
        <v>2018</v>
      </c>
      <c r="C77" s="27">
        <v>10</v>
      </c>
      <c r="D77" s="27">
        <v>22940</v>
      </c>
      <c r="E77" s="27">
        <v>253</v>
      </c>
      <c r="F77" s="27">
        <v>30314.55</v>
      </c>
      <c r="G77" s="27">
        <v>5511.66</v>
      </c>
      <c r="H77" s="28" t="s">
        <v>16</v>
      </c>
    </row>
    <row r="78" spans="1:8" x14ac:dyDescent="0.35">
      <c r="A78" s="26" t="s">
        <v>34</v>
      </c>
      <c r="B78" s="27">
        <v>2018</v>
      </c>
      <c r="C78" s="27">
        <v>1</v>
      </c>
      <c r="D78" s="27">
        <v>16650</v>
      </c>
      <c r="E78" s="27">
        <v>63</v>
      </c>
      <c r="F78" s="27">
        <v>10598.12</v>
      </c>
      <c r="G78" s="27">
        <v>5325.62</v>
      </c>
      <c r="H78" s="28" t="s">
        <v>21</v>
      </c>
    </row>
    <row r="79" spans="1:8" x14ac:dyDescent="0.35">
      <c r="A79" s="26" t="s">
        <v>34</v>
      </c>
      <c r="B79" s="27">
        <v>2018</v>
      </c>
      <c r="C79" s="27">
        <v>2</v>
      </c>
      <c r="D79" s="27">
        <v>12184</v>
      </c>
      <c r="E79" s="27">
        <v>95</v>
      </c>
      <c r="F79" s="27">
        <v>11863.07</v>
      </c>
      <c r="G79" s="27">
        <v>7125.93</v>
      </c>
      <c r="H79" s="28" t="s">
        <v>21</v>
      </c>
    </row>
    <row r="80" spans="1:8" x14ac:dyDescent="0.35">
      <c r="A80" s="26" t="s">
        <v>34</v>
      </c>
      <c r="B80" s="27">
        <v>2018</v>
      </c>
      <c r="C80" s="27">
        <v>4</v>
      </c>
      <c r="D80" s="27">
        <v>16650</v>
      </c>
      <c r="E80" s="27">
        <v>60</v>
      </c>
      <c r="F80" s="27">
        <v>10578.23</v>
      </c>
      <c r="G80" s="27">
        <v>5717.32</v>
      </c>
      <c r="H80" s="28" t="s">
        <v>21</v>
      </c>
    </row>
    <row r="81" spans="1:8" x14ac:dyDescent="0.35">
      <c r="A81" s="26" t="s">
        <v>34</v>
      </c>
      <c r="B81" s="27">
        <v>2018</v>
      </c>
      <c r="C81" s="27">
        <v>4</v>
      </c>
      <c r="D81" s="27">
        <v>12184</v>
      </c>
      <c r="E81" s="27">
        <v>82</v>
      </c>
      <c r="F81" s="27">
        <v>10289.82</v>
      </c>
      <c r="G81" s="27">
        <v>5902.58</v>
      </c>
      <c r="H81" s="28" t="s">
        <v>21</v>
      </c>
    </row>
    <row r="82" spans="1:8" x14ac:dyDescent="0.35">
      <c r="A82" s="26" t="s">
        <v>34</v>
      </c>
      <c r="B82" s="27">
        <v>2018</v>
      </c>
      <c r="C82" s="27">
        <v>6</v>
      </c>
      <c r="D82" s="27">
        <v>12184</v>
      </c>
      <c r="E82" s="27">
        <v>98</v>
      </c>
      <c r="F82" s="27">
        <v>13805.7</v>
      </c>
      <c r="G82" s="27">
        <v>8391.7999999999993</v>
      </c>
      <c r="H82" s="28" t="s">
        <v>21</v>
      </c>
    </row>
    <row r="83" spans="1:8" x14ac:dyDescent="0.35">
      <c r="A83" s="26" t="s">
        <v>34</v>
      </c>
      <c r="B83" s="27">
        <v>2018</v>
      </c>
      <c r="C83" s="27">
        <v>8</v>
      </c>
      <c r="D83" s="27">
        <v>12184</v>
      </c>
      <c r="E83" s="27">
        <v>69</v>
      </c>
      <c r="F83" s="27">
        <v>10123.66</v>
      </c>
      <c r="G83" s="27">
        <v>5687.2</v>
      </c>
      <c r="H83" s="28" t="s">
        <v>21</v>
      </c>
    </row>
    <row r="84" spans="1:8" x14ac:dyDescent="0.35">
      <c r="A84" s="26" t="s">
        <v>34</v>
      </c>
      <c r="B84" s="27">
        <v>2018</v>
      </c>
      <c r="C84" s="27">
        <v>9</v>
      </c>
      <c r="D84" s="27">
        <v>12184</v>
      </c>
      <c r="E84" s="27">
        <v>68</v>
      </c>
      <c r="F84" s="27">
        <v>10099.6</v>
      </c>
      <c r="G84" s="27">
        <v>4919.21</v>
      </c>
      <c r="H84" s="28" t="s">
        <v>21</v>
      </c>
    </row>
    <row r="85" spans="1:8" x14ac:dyDescent="0.35">
      <c r="A85" s="26" t="s">
        <v>34</v>
      </c>
      <c r="B85" s="27">
        <v>2018</v>
      </c>
      <c r="C85" s="27">
        <v>6</v>
      </c>
      <c r="D85" s="27">
        <v>20177</v>
      </c>
      <c r="E85" s="27">
        <v>106</v>
      </c>
      <c r="F85" s="27">
        <v>11487</v>
      </c>
      <c r="G85" s="27">
        <v>4119.33</v>
      </c>
      <c r="H85" s="28" t="s">
        <v>25</v>
      </c>
    </row>
    <row r="86" spans="1:8" x14ac:dyDescent="0.35">
      <c r="A86" s="26" t="s">
        <v>34</v>
      </c>
      <c r="B86" s="27">
        <v>2018</v>
      </c>
      <c r="C86" s="27">
        <v>7</v>
      </c>
      <c r="D86" s="27">
        <v>20177</v>
      </c>
      <c r="E86" s="27">
        <v>105</v>
      </c>
      <c r="F86" s="27">
        <v>12054.17</v>
      </c>
      <c r="G86" s="27">
        <v>4679.3900000000003</v>
      </c>
      <c r="H86" s="28" t="s">
        <v>25</v>
      </c>
    </row>
    <row r="87" spans="1:8" x14ac:dyDescent="0.35">
      <c r="A87" s="26" t="s">
        <v>34</v>
      </c>
      <c r="B87" s="27">
        <v>2018</v>
      </c>
      <c r="C87" s="27">
        <v>1</v>
      </c>
      <c r="D87" s="27">
        <v>18342</v>
      </c>
      <c r="E87" s="27">
        <v>134</v>
      </c>
      <c r="F87" s="27">
        <v>103856.13</v>
      </c>
      <c r="G87" s="27">
        <v>24621.39</v>
      </c>
      <c r="H87" s="28" t="s">
        <v>28</v>
      </c>
    </row>
    <row r="88" spans="1:8" x14ac:dyDescent="0.35">
      <c r="A88" s="26" t="s">
        <v>34</v>
      </c>
      <c r="B88" s="27">
        <v>2018</v>
      </c>
      <c r="C88" s="27">
        <v>1</v>
      </c>
      <c r="D88" s="27">
        <v>16024</v>
      </c>
      <c r="E88" s="27">
        <v>96</v>
      </c>
      <c r="F88" s="27">
        <v>39527.35</v>
      </c>
      <c r="G88" s="27">
        <v>9340.64</v>
      </c>
      <c r="H88" s="28" t="s">
        <v>28</v>
      </c>
    </row>
    <row r="89" spans="1:8" x14ac:dyDescent="0.35">
      <c r="A89" s="26" t="s">
        <v>34</v>
      </c>
      <c r="B89" s="27">
        <v>2018</v>
      </c>
      <c r="C89" s="27">
        <v>2</v>
      </c>
      <c r="D89" s="27">
        <v>18342</v>
      </c>
      <c r="E89" s="27">
        <v>141</v>
      </c>
      <c r="F89" s="27">
        <v>125943.59</v>
      </c>
      <c r="G89" s="27">
        <v>34517.599999999999</v>
      </c>
      <c r="H89" s="28" t="s">
        <v>28</v>
      </c>
    </row>
    <row r="90" spans="1:8" x14ac:dyDescent="0.35">
      <c r="A90" s="26" t="s">
        <v>34</v>
      </c>
      <c r="B90" s="27">
        <v>2018</v>
      </c>
      <c r="C90" s="27">
        <v>2</v>
      </c>
      <c r="D90" s="27">
        <v>16024</v>
      </c>
      <c r="E90" s="27">
        <v>158</v>
      </c>
      <c r="F90" s="27">
        <v>71788.47</v>
      </c>
      <c r="G90" s="27">
        <v>19599.61</v>
      </c>
      <c r="H90" s="28" t="s">
        <v>28</v>
      </c>
    </row>
    <row r="91" spans="1:8" x14ac:dyDescent="0.35">
      <c r="A91" s="26" t="s">
        <v>34</v>
      </c>
      <c r="B91" s="27">
        <v>2018</v>
      </c>
      <c r="C91" s="27">
        <v>3</v>
      </c>
      <c r="D91" s="27">
        <v>18342</v>
      </c>
      <c r="E91" s="27">
        <v>109</v>
      </c>
      <c r="F91" s="27">
        <v>97402.57</v>
      </c>
      <c r="G91" s="27">
        <v>26845.34</v>
      </c>
      <c r="H91" s="28" t="s">
        <v>28</v>
      </c>
    </row>
    <row r="92" spans="1:8" x14ac:dyDescent="0.35">
      <c r="A92" s="26" t="s">
        <v>34</v>
      </c>
      <c r="B92" s="27">
        <v>2018</v>
      </c>
      <c r="C92" s="27">
        <v>3</v>
      </c>
      <c r="D92" s="27">
        <v>16024</v>
      </c>
      <c r="E92" s="27">
        <v>150</v>
      </c>
      <c r="F92" s="27">
        <v>70234.22</v>
      </c>
      <c r="G92" s="27">
        <v>16596.57</v>
      </c>
      <c r="H92" s="28" t="s">
        <v>28</v>
      </c>
    </row>
    <row r="93" spans="1:8" x14ac:dyDescent="0.35">
      <c r="A93" s="26" t="s">
        <v>34</v>
      </c>
      <c r="B93" s="27">
        <v>2018</v>
      </c>
      <c r="C93" s="27">
        <v>4</v>
      </c>
      <c r="D93" s="27">
        <v>18342</v>
      </c>
      <c r="E93" s="27">
        <v>143</v>
      </c>
      <c r="F93" s="27">
        <v>111330.41</v>
      </c>
      <c r="G93" s="27">
        <v>27121.47</v>
      </c>
      <c r="H93" s="28" t="s">
        <v>28</v>
      </c>
    </row>
    <row r="94" spans="1:8" x14ac:dyDescent="0.35">
      <c r="A94" s="26" t="s">
        <v>34</v>
      </c>
      <c r="B94" s="27">
        <v>2018</v>
      </c>
      <c r="C94" s="27">
        <v>4</v>
      </c>
      <c r="D94" s="27">
        <v>16024</v>
      </c>
      <c r="E94" s="27">
        <v>231</v>
      </c>
      <c r="F94" s="27">
        <v>89898.28</v>
      </c>
      <c r="G94" s="27">
        <v>24655.18</v>
      </c>
      <c r="H94" s="28" t="s">
        <v>28</v>
      </c>
    </row>
    <row r="95" spans="1:8" x14ac:dyDescent="0.35">
      <c r="A95" s="26" t="s">
        <v>34</v>
      </c>
      <c r="B95" s="27">
        <v>2018</v>
      </c>
      <c r="C95" s="27">
        <v>5</v>
      </c>
      <c r="D95" s="27">
        <v>18342</v>
      </c>
      <c r="E95" s="27">
        <v>225</v>
      </c>
      <c r="F95" s="27">
        <v>192062.34</v>
      </c>
      <c r="G95" s="27">
        <v>49037.88</v>
      </c>
      <c r="H95" s="28" t="s">
        <v>28</v>
      </c>
    </row>
    <row r="96" spans="1:8" x14ac:dyDescent="0.35">
      <c r="A96" s="26" t="s">
        <v>34</v>
      </c>
      <c r="B96" s="27">
        <v>2018</v>
      </c>
      <c r="C96" s="27">
        <v>5</v>
      </c>
      <c r="D96" s="27">
        <v>16024</v>
      </c>
      <c r="E96" s="27">
        <v>203</v>
      </c>
      <c r="F96" s="27">
        <v>91462.59</v>
      </c>
      <c r="G96" s="27">
        <v>21868.34</v>
      </c>
      <c r="H96" s="28" t="s">
        <v>28</v>
      </c>
    </row>
    <row r="97" spans="1:8" x14ac:dyDescent="0.35">
      <c r="A97" s="26" t="s">
        <v>34</v>
      </c>
      <c r="B97" s="27">
        <v>2018</v>
      </c>
      <c r="C97" s="27">
        <v>6</v>
      </c>
      <c r="D97" s="27">
        <v>18342</v>
      </c>
      <c r="E97" s="27">
        <v>209</v>
      </c>
      <c r="F97" s="27">
        <v>180045.27</v>
      </c>
      <c r="G97" s="27">
        <v>40204.730000000003</v>
      </c>
      <c r="H97" s="28" t="s">
        <v>28</v>
      </c>
    </row>
    <row r="98" spans="1:8" x14ac:dyDescent="0.35">
      <c r="A98" s="26" t="s">
        <v>34</v>
      </c>
      <c r="B98" s="27">
        <v>2018</v>
      </c>
      <c r="C98" s="27">
        <v>6</v>
      </c>
      <c r="D98" s="27">
        <v>16024</v>
      </c>
      <c r="E98" s="27">
        <v>207</v>
      </c>
      <c r="F98" s="27">
        <v>79744.17</v>
      </c>
      <c r="G98" s="27">
        <v>20596.28</v>
      </c>
      <c r="H98" s="28" t="s">
        <v>28</v>
      </c>
    </row>
    <row r="99" spans="1:8" x14ac:dyDescent="0.35">
      <c r="A99" s="26" t="s">
        <v>34</v>
      </c>
      <c r="B99" s="27">
        <v>2018</v>
      </c>
      <c r="C99" s="27">
        <v>7</v>
      </c>
      <c r="D99" s="27">
        <v>18342</v>
      </c>
      <c r="E99" s="27">
        <v>195</v>
      </c>
      <c r="F99" s="27">
        <v>174603.51</v>
      </c>
      <c r="G99" s="27">
        <v>43665.599999999999</v>
      </c>
      <c r="H99" s="28" t="s">
        <v>28</v>
      </c>
    </row>
    <row r="100" spans="1:8" x14ac:dyDescent="0.35">
      <c r="A100" s="26" t="s">
        <v>34</v>
      </c>
      <c r="B100" s="27">
        <v>2018</v>
      </c>
      <c r="C100" s="27">
        <v>7</v>
      </c>
      <c r="D100" s="27">
        <v>16024</v>
      </c>
      <c r="E100" s="27">
        <v>206</v>
      </c>
      <c r="F100" s="27">
        <v>85376.71</v>
      </c>
      <c r="G100" s="27">
        <v>23818.29</v>
      </c>
      <c r="H100" s="28" t="s">
        <v>28</v>
      </c>
    </row>
    <row r="101" spans="1:8" x14ac:dyDescent="0.35">
      <c r="A101" s="26" t="s">
        <v>34</v>
      </c>
      <c r="B101" s="27">
        <v>2018</v>
      </c>
      <c r="C101" s="27">
        <v>8</v>
      </c>
      <c r="D101" s="27">
        <v>18342</v>
      </c>
      <c r="E101" s="27">
        <v>181</v>
      </c>
      <c r="F101" s="27">
        <v>136967.81</v>
      </c>
      <c r="G101" s="27">
        <v>29816.58</v>
      </c>
      <c r="H101" s="28" t="s">
        <v>28</v>
      </c>
    </row>
    <row r="102" spans="1:8" x14ac:dyDescent="0.35">
      <c r="A102" s="26" t="s">
        <v>34</v>
      </c>
      <c r="B102" s="27">
        <v>2018</v>
      </c>
      <c r="C102" s="27">
        <v>8</v>
      </c>
      <c r="D102" s="27">
        <v>16024</v>
      </c>
      <c r="E102" s="27">
        <v>241</v>
      </c>
      <c r="F102" s="27">
        <v>107212.26</v>
      </c>
      <c r="G102" s="27">
        <v>27775.22</v>
      </c>
      <c r="H102" s="28" t="s">
        <v>28</v>
      </c>
    </row>
    <row r="103" spans="1:8" x14ac:dyDescent="0.35">
      <c r="A103" s="26" t="s">
        <v>34</v>
      </c>
      <c r="B103" s="27">
        <v>2018</v>
      </c>
      <c r="C103" s="27">
        <v>9</v>
      </c>
      <c r="D103" s="27">
        <v>18342</v>
      </c>
      <c r="E103" s="27">
        <v>178</v>
      </c>
      <c r="F103" s="27">
        <v>136947.74</v>
      </c>
      <c r="G103" s="27">
        <v>31495.39</v>
      </c>
      <c r="H103" s="28" t="s">
        <v>28</v>
      </c>
    </row>
    <row r="104" spans="1:8" x14ac:dyDescent="0.35">
      <c r="A104" s="26" t="s">
        <v>34</v>
      </c>
      <c r="B104" s="27">
        <v>2018</v>
      </c>
      <c r="C104" s="27">
        <v>9</v>
      </c>
      <c r="D104" s="27">
        <v>16024</v>
      </c>
      <c r="E104" s="27">
        <v>200</v>
      </c>
      <c r="F104" s="27">
        <v>78627.33</v>
      </c>
      <c r="G104" s="27">
        <v>17001.52</v>
      </c>
      <c r="H104" s="28" t="s">
        <v>28</v>
      </c>
    </row>
    <row r="105" spans="1:8" x14ac:dyDescent="0.35">
      <c r="A105" s="26" t="s">
        <v>34</v>
      </c>
      <c r="B105" s="27">
        <v>2018</v>
      </c>
      <c r="C105" s="27">
        <v>10</v>
      </c>
      <c r="D105" s="27">
        <v>18342</v>
      </c>
      <c r="E105" s="27">
        <v>128</v>
      </c>
      <c r="F105" s="27">
        <v>108206.66</v>
      </c>
      <c r="G105" s="27">
        <v>27280.47</v>
      </c>
      <c r="H105" s="28" t="s">
        <v>28</v>
      </c>
    </row>
    <row r="106" spans="1:8" x14ac:dyDescent="0.35">
      <c r="A106" s="29" t="s">
        <v>34</v>
      </c>
      <c r="B106" s="30">
        <v>2018</v>
      </c>
      <c r="C106" s="30">
        <v>10</v>
      </c>
      <c r="D106" s="30">
        <v>16024</v>
      </c>
      <c r="E106" s="30">
        <v>229</v>
      </c>
      <c r="F106" s="30">
        <v>92933.37</v>
      </c>
      <c r="G106" s="30">
        <v>21045.87</v>
      </c>
      <c r="H106" s="31" t="s">
        <v>28</v>
      </c>
    </row>
  </sheetData>
  <sortState xmlns:xlrd2="http://schemas.microsoft.com/office/spreadsheetml/2017/richdata2" caseSensitive="1" ref="A2:H106">
    <sortCondition ref="H2:H106"/>
    <sortCondition ref="C2:C106"/>
    <sortCondition descending="1" ref="F2:F106"/>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H11087"/>
  <sheetViews>
    <sheetView topLeftCell="A4881" workbookViewId="0">
      <selection activeCell="F4898" sqref="F4898"/>
    </sheetView>
  </sheetViews>
  <sheetFormatPr defaultRowHeight="14.5" x14ac:dyDescent="0.35"/>
  <cols>
    <col min="4" max="4" width="9.453125" customWidth="1"/>
  </cols>
  <sheetData>
    <row r="1" spans="1:8" x14ac:dyDescent="0.35">
      <c r="A1" t="s">
        <v>32</v>
      </c>
      <c r="B1" t="s">
        <v>0</v>
      </c>
      <c r="C1" t="s">
        <v>1</v>
      </c>
      <c r="D1" t="s">
        <v>2</v>
      </c>
      <c r="E1" t="s">
        <v>3</v>
      </c>
      <c r="F1" t="s">
        <v>4</v>
      </c>
      <c r="G1" t="s">
        <v>31</v>
      </c>
      <c r="H1" t="s">
        <v>5</v>
      </c>
    </row>
    <row r="2" spans="1:8" x14ac:dyDescent="0.35">
      <c r="A2" t="s">
        <v>33</v>
      </c>
      <c r="B2">
        <v>2012</v>
      </c>
      <c r="C2">
        <v>1</v>
      </c>
      <c r="D2">
        <v>12184</v>
      </c>
      <c r="E2">
        <v>97</v>
      </c>
      <c r="F2">
        <v>13184.63</v>
      </c>
      <c r="G2">
        <v>6942.9</v>
      </c>
      <c r="H2" t="str">
        <f>VLOOKUP(myynnit[[#This Row],[TuoteID]],tuotteet!$A$4:$B$20,2,FALSE)</f>
        <v>Rahi</v>
      </c>
    </row>
    <row r="3" spans="1:8" x14ac:dyDescent="0.35">
      <c r="A3" t="s">
        <v>33</v>
      </c>
      <c r="B3">
        <v>2012</v>
      </c>
      <c r="C3">
        <v>1</v>
      </c>
      <c r="D3">
        <v>12622</v>
      </c>
      <c r="E3">
        <v>36</v>
      </c>
      <c r="F3">
        <v>8321.24</v>
      </c>
      <c r="G3">
        <v>3582.94</v>
      </c>
      <c r="H3" t="str">
        <f>VLOOKUP(myynnit[[#This Row],[TuoteID]],tuotteet!$A$4:$B$20,2,FALSE)</f>
        <v>Pianotuoli</v>
      </c>
    </row>
    <row r="4" spans="1:8" x14ac:dyDescent="0.35">
      <c r="A4" t="s">
        <v>33</v>
      </c>
      <c r="B4">
        <v>2012</v>
      </c>
      <c r="C4">
        <v>1</v>
      </c>
      <c r="D4">
        <v>13527</v>
      </c>
      <c r="E4">
        <v>344</v>
      </c>
      <c r="F4">
        <v>56028.88</v>
      </c>
      <c r="G4">
        <v>9149.33</v>
      </c>
      <c r="H4" t="str">
        <f>VLOOKUP(myynnit[[#This Row],[TuoteID]],tuotteet!$A$4:$B$20,2,FALSE)</f>
        <v>Pinnatuoli</v>
      </c>
    </row>
    <row r="5" spans="1:8" x14ac:dyDescent="0.35">
      <c r="A5" t="s">
        <v>33</v>
      </c>
      <c r="B5">
        <v>2012</v>
      </c>
      <c r="C5">
        <v>1</v>
      </c>
      <c r="D5">
        <v>13618</v>
      </c>
      <c r="E5">
        <v>12</v>
      </c>
      <c r="F5">
        <v>4573.41</v>
      </c>
      <c r="G5">
        <v>2177.5300000000002</v>
      </c>
      <c r="H5" t="str">
        <f>VLOOKUP(myynnit[[#This Row],[TuoteID]],tuotteet!$A$4:$B$20,2,FALSE)</f>
        <v>Pianotuoli</v>
      </c>
    </row>
    <row r="6" spans="1:8" x14ac:dyDescent="0.35">
      <c r="A6" t="s">
        <v>33</v>
      </c>
      <c r="B6">
        <v>2012</v>
      </c>
      <c r="C6">
        <v>1</v>
      </c>
      <c r="D6">
        <v>16024</v>
      </c>
      <c r="E6">
        <v>147</v>
      </c>
      <c r="F6">
        <v>60598.21</v>
      </c>
      <c r="G6">
        <v>18530.060000000001</v>
      </c>
      <c r="H6" t="str">
        <f>VLOOKUP(myynnit[[#This Row],[TuoteID]],tuotteet!$A$4:$B$20,2,FALSE)</f>
        <v>Työtuoli</v>
      </c>
    </row>
    <row r="7" spans="1:8" x14ac:dyDescent="0.35">
      <c r="A7" t="s">
        <v>33</v>
      </c>
      <c r="B7">
        <v>2012</v>
      </c>
      <c r="C7">
        <v>1</v>
      </c>
      <c r="D7">
        <v>16650</v>
      </c>
      <c r="E7">
        <v>72</v>
      </c>
      <c r="F7">
        <v>12035.61</v>
      </c>
      <c r="G7">
        <v>4925.8100000000004</v>
      </c>
      <c r="H7" t="str">
        <f>VLOOKUP(myynnit[[#This Row],[TuoteID]],tuotteet!$A$4:$B$20,2,FALSE)</f>
        <v>Rahi</v>
      </c>
    </row>
    <row r="8" spans="1:8" x14ac:dyDescent="0.35">
      <c r="A8" t="s">
        <v>33</v>
      </c>
      <c r="B8">
        <v>2012</v>
      </c>
      <c r="C8">
        <v>1</v>
      </c>
      <c r="D8">
        <v>17892</v>
      </c>
      <c r="E8">
        <v>170</v>
      </c>
      <c r="G8">
        <v>6676.41</v>
      </c>
      <c r="H8" t="str">
        <f>VLOOKUP(myynnit[[#This Row],[TuoteID]],tuotteet!$A$4:$B$20,2,FALSE)</f>
        <v>Lepotuoli</v>
      </c>
    </row>
    <row r="9" spans="1:8" x14ac:dyDescent="0.35">
      <c r="A9" t="s">
        <v>33</v>
      </c>
      <c r="B9">
        <v>2012</v>
      </c>
      <c r="C9">
        <v>1</v>
      </c>
      <c r="D9">
        <v>18342</v>
      </c>
      <c r="E9">
        <v>260</v>
      </c>
      <c r="F9">
        <v>213881.79</v>
      </c>
      <c r="G9">
        <v>53731.61</v>
      </c>
      <c r="H9" t="str">
        <f>VLOOKUP(myynnit[[#This Row],[TuoteID]],tuotteet!$A$4:$B$20,2,FALSE)</f>
        <v>Työtuoli</v>
      </c>
    </row>
    <row r="10" spans="1:8" x14ac:dyDescent="0.35">
      <c r="A10" t="s">
        <v>33</v>
      </c>
      <c r="B10">
        <v>2012</v>
      </c>
      <c r="C10">
        <v>1</v>
      </c>
      <c r="D10">
        <v>20177</v>
      </c>
      <c r="E10">
        <v>118</v>
      </c>
      <c r="F10">
        <v>11447.98</v>
      </c>
      <c r="G10">
        <v>3717.41</v>
      </c>
      <c r="H10" t="str">
        <f>VLOOKUP(myynnit[[#This Row],[TuoteID]],tuotteet!$A$4:$B$20,2,FALSE)</f>
        <v>Säkkituoli</v>
      </c>
    </row>
    <row r="11" spans="1:8" x14ac:dyDescent="0.35">
      <c r="A11" t="s">
        <v>33</v>
      </c>
      <c r="B11">
        <v>2012</v>
      </c>
      <c r="C11">
        <v>1</v>
      </c>
      <c r="D11">
        <v>21179</v>
      </c>
      <c r="E11">
        <v>71</v>
      </c>
      <c r="F11">
        <v>7952.06</v>
      </c>
      <c r="G11">
        <v>3299.25</v>
      </c>
      <c r="H11" t="str">
        <f>VLOOKUP(myynnit[[#This Row],[TuoteID]],tuotteet!$A$4:$B$20,2,FALSE)</f>
        <v>Rahi</v>
      </c>
    </row>
    <row r="12" spans="1:8" x14ac:dyDescent="0.35">
      <c r="A12" t="s">
        <v>33</v>
      </c>
      <c r="B12">
        <v>2012</v>
      </c>
      <c r="C12">
        <v>1</v>
      </c>
      <c r="D12">
        <v>21260</v>
      </c>
      <c r="E12">
        <v>45</v>
      </c>
      <c r="F12">
        <v>7805.24</v>
      </c>
      <c r="G12">
        <v>2019</v>
      </c>
      <c r="H12" t="str">
        <f>VLOOKUP(myynnit[[#This Row],[TuoteID]],tuotteet!$A$4:$B$20,2,FALSE)</f>
        <v>Lepotuoli</v>
      </c>
    </row>
    <row r="13" spans="1:8" x14ac:dyDescent="0.35">
      <c r="A13" t="s">
        <v>33</v>
      </c>
      <c r="B13">
        <v>2012</v>
      </c>
      <c r="C13">
        <v>1</v>
      </c>
      <c r="D13">
        <v>22317</v>
      </c>
      <c r="E13">
        <v>66</v>
      </c>
      <c r="F13">
        <v>5884.75</v>
      </c>
      <c r="G13">
        <v>2073.42</v>
      </c>
      <c r="H13" t="str">
        <f>VLOOKUP(myynnit[[#This Row],[TuoteID]],tuotteet!$A$4:$B$20,2,FALSE)</f>
        <v>Säkkituoli</v>
      </c>
    </row>
    <row r="14" spans="1:8" x14ac:dyDescent="0.35">
      <c r="A14" t="s">
        <v>33</v>
      </c>
      <c r="B14">
        <v>2012</v>
      </c>
      <c r="C14">
        <v>1</v>
      </c>
      <c r="D14">
        <v>22940</v>
      </c>
      <c r="E14">
        <v>404</v>
      </c>
      <c r="F14">
        <v>50492.82</v>
      </c>
      <c r="G14">
        <v>8142.54</v>
      </c>
      <c r="H14" t="str">
        <f>VLOOKUP(myynnit[[#This Row],[TuoteID]],tuotteet!$A$4:$B$20,2,FALSE)</f>
        <v>Pinnatuoli</v>
      </c>
    </row>
    <row r="15" spans="1:8" x14ac:dyDescent="0.35">
      <c r="A15" t="s">
        <v>33</v>
      </c>
      <c r="B15">
        <v>2012</v>
      </c>
      <c r="C15">
        <v>1</v>
      </c>
      <c r="D15">
        <v>23178</v>
      </c>
      <c r="E15">
        <v>380</v>
      </c>
      <c r="F15">
        <v>64787.8</v>
      </c>
      <c r="G15">
        <v>13120.36</v>
      </c>
      <c r="H15" t="str">
        <f>VLOOKUP(myynnit[[#This Row],[TuoteID]],tuotteet!$A$4:$B$20,2,FALSE)</f>
        <v>Pinnatuoli</v>
      </c>
    </row>
    <row r="16" spans="1:8" x14ac:dyDescent="0.35">
      <c r="A16" t="s">
        <v>33</v>
      </c>
      <c r="B16">
        <v>2012</v>
      </c>
      <c r="C16">
        <v>1</v>
      </c>
      <c r="D16">
        <v>23600</v>
      </c>
      <c r="E16">
        <v>1287</v>
      </c>
      <c r="F16">
        <v>145910.26999999999</v>
      </c>
      <c r="G16">
        <v>34971.14</v>
      </c>
      <c r="H16" t="str">
        <f>VLOOKUP(myynnit[[#This Row],[TuoteID]],tuotteet!$A$4:$B$20,2,FALSE)</f>
        <v>Pinnatuoli</v>
      </c>
    </row>
    <row r="17" spans="1:8" x14ac:dyDescent="0.35">
      <c r="A17" t="s">
        <v>33</v>
      </c>
      <c r="B17">
        <v>2012</v>
      </c>
      <c r="C17">
        <v>1</v>
      </c>
      <c r="D17">
        <v>23756</v>
      </c>
      <c r="E17">
        <v>109</v>
      </c>
      <c r="F17">
        <v>22931.21</v>
      </c>
      <c r="G17">
        <v>9286.7099999999991</v>
      </c>
      <c r="H17" t="str">
        <f>VLOOKUP(myynnit[[#This Row],[TuoteID]],tuotteet!$A$4:$B$20,2,FALSE)</f>
        <v>Pianotuoli</v>
      </c>
    </row>
    <row r="18" spans="1:8" x14ac:dyDescent="0.35">
      <c r="A18" t="s">
        <v>33</v>
      </c>
      <c r="B18">
        <v>2012</v>
      </c>
      <c r="C18">
        <v>1</v>
      </c>
      <c r="D18">
        <v>24326</v>
      </c>
      <c r="E18">
        <v>152</v>
      </c>
      <c r="F18">
        <v>22894.47</v>
      </c>
      <c r="G18">
        <v>6914.43</v>
      </c>
      <c r="H18" t="str">
        <f>VLOOKUP(myynnit[[#This Row],[TuoteID]],tuotteet!$A$4:$B$20,2,FALSE)</f>
        <v>Lepotuoli</v>
      </c>
    </row>
    <row r="19" spans="1:8" x14ac:dyDescent="0.35">
      <c r="A19" t="s">
        <v>36</v>
      </c>
      <c r="B19">
        <v>2012</v>
      </c>
      <c r="C19">
        <v>1</v>
      </c>
      <c r="D19">
        <v>12184</v>
      </c>
      <c r="E19">
        <v>26</v>
      </c>
      <c r="F19">
        <v>2580.0700000000002</v>
      </c>
      <c r="G19">
        <v>1264.46</v>
      </c>
      <c r="H19" t="str">
        <f>VLOOKUP(myynnit[[#This Row],[TuoteID]],tuotteet!$A$4:$B$20,2,FALSE)</f>
        <v>Rahi</v>
      </c>
    </row>
    <row r="20" spans="1:8" x14ac:dyDescent="0.35">
      <c r="A20" t="s">
        <v>36</v>
      </c>
      <c r="B20">
        <v>2012</v>
      </c>
      <c r="C20">
        <v>1</v>
      </c>
      <c r="D20">
        <v>12622</v>
      </c>
      <c r="E20">
        <v>22</v>
      </c>
      <c r="F20">
        <v>6352.58</v>
      </c>
      <c r="G20">
        <v>2247.7800000000002</v>
      </c>
      <c r="H20" t="str">
        <f>VLOOKUP(myynnit[[#This Row],[TuoteID]],tuotteet!$A$4:$B$20,2,FALSE)</f>
        <v>Pianotuoli</v>
      </c>
    </row>
    <row r="21" spans="1:8" x14ac:dyDescent="0.35">
      <c r="A21" t="s">
        <v>36</v>
      </c>
      <c r="B21">
        <v>2012</v>
      </c>
      <c r="C21">
        <v>1</v>
      </c>
      <c r="D21">
        <v>13527</v>
      </c>
      <c r="E21">
        <v>185</v>
      </c>
      <c r="F21">
        <v>27070.560000000001</v>
      </c>
      <c r="G21">
        <v>5530.44</v>
      </c>
      <c r="H21" t="str">
        <f>VLOOKUP(myynnit[[#This Row],[TuoteID]],tuotteet!$A$4:$B$20,2,FALSE)</f>
        <v>Pinnatuoli</v>
      </c>
    </row>
    <row r="22" spans="1:8" x14ac:dyDescent="0.35">
      <c r="A22" t="s">
        <v>36</v>
      </c>
      <c r="B22">
        <v>2012</v>
      </c>
      <c r="C22">
        <v>1</v>
      </c>
      <c r="D22">
        <v>13618</v>
      </c>
      <c r="E22">
        <v>10</v>
      </c>
      <c r="F22">
        <v>3608.11</v>
      </c>
      <c r="G22">
        <v>1637.83</v>
      </c>
      <c r="H22" t="str">
        <f>VLOOKUP(myynnit[[#This Row],[TuoteID]],tuotteet!$A$4:$B$20,2,FALSE)</f>
        <v>Pianotuoli</v>
      </c>
    </row>
    <row r="23" spans="1:8" x14ac:dyDescent="0.35">
      <c r="A23" t="s">
        <v>36</v>
      </c>
      <c r="B23">
        <v>2012</v>
      </c>
      <c r="C23">
        <v>1</v>
      </c>
      <c r="D23">
        <v>16024</v>
      </c>
      <c r="E23">
        <v>165</v>
      </c>
      <c r="F23">
        <v>79740.38</v>
      </c>
      <c r="G23">
        <v>25691.69</v>
      </c>
      <c r="H23" t="str">
        <f>VLOOKUP(myynnit[[#This Row],[TuoteID]],tuotteet!$A$4:$B$20,2,FALSE)</f>
        <v>Työtuoli</v>
      </c>
    </row>
    <row r="24" spans="1:8" x14ac:dyDescent="0.35">
      <c r="A24" t="s">
        <v>36</v>
      </c>
      <c r="B24">
        <v>2012</v>
      </c>
      <c r="C24">
        <v>1</v>
      </c>
      <c r="D24">
        <v>16650</v>
      </c>
      <c r="E24">
        <v>28</v>
      </c>
      <c r="F24">
        <v>4501.7</v>
      </c>
      <c r="G24">
        <v>2602.5</v>
      </c>
      <c r="H24" t="str">
        <f>VLOOKUP(myynnit[[#This Row],[TuoteID]],tuotteet!$A$4:$B$20,2,FALSE)</f>
        <v>Rahi</v>
      </c>
    </row>
    <row r="25" spans="1:8" x14ac:dyDescent="0.35">
      <c r="A25" t="s">
        <v>36</v>
      </c>
      <c r="B25">
        <v>2012</v>
      </c>
      <c r="C25">
        <v>1</v>
      </c>
      <c r="D25">
        <v>17892</v>
      </c>
      <c r="E25">
        <v>60</v>
      </c>
      <c r="F25">
        <v>9120.67</v>
      </c>
      <c r="G25">
        <v>1979.23</v>
      </c>
      <c r="H25" t="str">
        <f>VLOOKUP(myynnit[[#This Row],[TuoteID]],tuotteet!$A$4:$B$20,2,FALSE)</f>
        <v>Lepotuoli</v>
      </c>
    </row>
    <row r="26" spans="1:8" x14ac:dyDescent="0.35">
      <c r="A26" t="s">
        <v>36</v>
      </c>
      <c r="B26">
        <v>2012</v>
      </c>
      <c r="C26">
        <v>1</v>
      </c>
      <c r="D26">
        <v>18342</v>
      </c>
      <c r="E26">
        <v>33</v>
      </c>
      <c r="F26">
        <v>30875.9</v>
      </c>
      <c r="G26">
        <v>10656.8</v>
      </c>
      <c r="H26" t="str">
        <f>VLOOKUP(myynnit[[#This Row],[TuoteID]],tuotteet!$A$4:$B$20,2,FALSE)</f>
        <v>Työtuoli</v>
      </c>
    </row>
    <row r="27" spans="1:8" x14ac:dyDescent="0.35">
      <c r="A27" t="s">
        <v>36</v>
      </c>
      <c r="B27">
        <v>2012</v>
      </c>
      <c r="C27">
        <v>1</v>
      </c>
      <c r="D27">
        <v>20177</v>
      </c>
      <c r="E27">
        <v>12</v>
      </c>
      <c r="F27">
        <v>1332.65</v>
      </c>
      <c r="G27">
        <v>455.04</v>
      </c>
      <c r="H27" t="str">
        <f>VLOOKUP(myynnit[[#This Row],[TuoteID]],tuotteet!$A$4:$B$20,2,FALSE)</f>
        <v>Säkkituoli</v>
      </c>
    </row>
    <row r="28" spans="1:8" x14ac:dyDescent="0.35">
      <c r="A28" t="s">
        <v>36</v>
      </c>
      <c r="B28">
        <v>2012</v>
      </c>
      <c r="C28">
        <v>1</v>
      </c>
      <c r="D28">
        <v>21179</v>
      </c>
      <c r="E28">
        <v>31</v>
      </c>
      <c r="F28">
        <v>4691.32</v>
      </c>
      <c r="G28">
        <v>2304.96</v>
      </c>
      <c r="H28" t="str">
        <f>VLOOKUP(myynnit[[#This Row],[TuoteID]],tuotteet!$A$4:$B$20,2,FALSE)</f>
        <v>Rahi</v>
      </c>
    </row>
    <row r="29" spans="1:8" x14ac:dyDescent="0.35">
      <c r="A29" t="s">
        <v>36</v>
      </c>
      <c r="B29">
        <v>2012</v>
      </c>
      <c r="C29">
        <v>1</v>
      </c>
      <c r="D29">
        <v>21260</v>
      </c>
      <c r="E29">
        <v>46</v>
      </c>
      <c r="F29">
        <v>7997.19</v>
      </c>
      <c r="G29">
        <v>1844.64</v>
      </c>
      <c r="H29" t="str">
        <f>VLOOKUP(myynnit[[#This Row],[TuoteID]],tuotteet!$A$4:$B$20,2,FALSE)</f>
        <v>Lepotuoli</v>
      </c>
    </row>
    <row r="30" spans="1:8" x14ac:dyDescent="0.35">
      <c r="A30" t="s">
        <v>36</v>
      </c>
      <c r="B30">
        <v>2012</v>
      </c>
      <c r="C30">
        <v>1</v>
      </c>
      <c r="D30">
        <v>22317</v>
      </c>
      <c r="E30">
        <v>13</v>
      </c>
      <c r="F30">
        <v>1163.5999999999999</v>
      </c>
      <c r="G30">
        <v>582.22</v>
      </c>
      <c r="H30" t="str">
        <f>VLOOKUP(myynnit[[#This Row],[TuoteID]],tuotteet!$A$4:$B$20,2,FALSE)</f>
        <v>Säkkituoli</v>
      </c>
    </row>
    <row r="31" spans="1:8" x14ac:dyDescent="0.35">
      <c r="A31" t="s">
        <v>36</v>
      </c>
      <c r="B31">
        <v>2012</v>
      </c>
      <c r="C31">
        <v>1</v>
      </c>
      <c r="D31">
        <v>22940</v>
      </c>
      <c r="E31">
        <v>141</v>
      </c>
      <c r="F31">
        <v>20134.95</v>
      </c>
      <c r="G31">
        <v>5291</v>
      </c>
      <c r="H31" t="str">
        <f>VLOOKUP(myynnit[[#This Row],[TuoteID]],tuotteet!$A$4:$B$20,2,FALSE)</f>
        <v>Pinnatuoli</v>
      </c>
    </row>
    <row r="32" spans="1:8" x14ac:dyDescent="0.35">
      <c r="A32" t="s">
        <v>36</v>
      </c>
      <c r="B32">
        <v>2012</v>
      </c>
      <c r="C32">
        <v>1</v>
      </c>
      <c r="D32">
        <v>23178</v>
      </c>
      <c r="E32">
        <v>186</v>
      </c>
      <c r="F32">
        <v>31892.76</v>
      </c>
      <c r="G32">
        <v>7874.72</v>
      </c>
      <c r="H32" t="str">
        <f>VLOOKUP(myynnit[[#This Row],[TuoteID]],tuotteet!$A$4:$B$20,2,FALSE)</f>
        <v>Pinnatuoli</v>
      </c>
    </row>
    <row r="33" spans="1:8" x14ac:dyDescent="0.35">
      <c r="A33" t="s">
        <v>36</v>
      </c>
      <c r="B33">
        <v>2012</v>
      </c>
      <c r="C33">
        <v>1</v>
      </c>
      <c r="D33">
        <v>23600</v>
      </c>
      <c r="E33">
        <v>491</v>
      </c>
      <c r="F33">
        <v>54831.64</v>
      </c>
      <c r="G33">
        <v>16389.82</v>
      </c>
      <c r="H33" t="str">
        <f>VLOOKUP(myynnit[[#This Row],[TuoteID]],tuotteet!$A$4:$B$20,2,FALSE)</f>
        <v>Pinnatuoli</v>
      </c>
    </row>
    <row r="34" spans="1:8" x14ac:dyDescent="0.35">
      <c r="A34" t="s">
        <v>36</v>
      </c>
      <c r="B34">
        <v>2012</v>
      </c>
      <c r="C34">
        <v>1</v>
      </c>
      <c r="D34">
        <v>23756</v>
      </c>
      <c r="E34">
        <v>34</v>
      </c>
      <c r="F34">
        <v>5523.25</v>
      </c>
      <c r="G34">
        <v>2362.63</v>
      </c>
      <c r="H34" t="str">
        <f>VLOOKUP(myynnit[[#This Row],[TuoteID]],tuotteet!$A$4:$B$20,2,FALSE)</f>
        <v>Pianotuoli</v>
      </c>
    </row>
    <row r="35" spans="1:8" x14ac:dyDescent="0.35">
      <c r="A35" t="s">
        <v>36</v>
      </c>
      <c r="B35">
        <v>2012</v>
      </c>
      <c r="C35">
        <v>1</v>
      </c>
      <c r="D35">
        <v>24326</v>
      </c>
      <c r="E35">
        <v>39</v>
      </c>
      <c r="F35">
        <v>5872.45</v>
      </c>
      <c r="G35">
        <v>1777.95</v>
      </c>
      <c r="H35" t="str">
        <f>VLOOKUP(myynnit[[#This Row],[TuoteID]],tuotteet!$A$4:$B$20,2,FALSE)</f>
        <v>Lepotuoli</v>
      </c>
    </row>
    <row r="36" spans="1:8" x14ac:dyDescent="0.35">
      <c r="A36" t="s">
        <v>35</v>
      </c>
      <c r="B36">
        <v>2012</v>
      </c>
      <c r="C36">
        <v>1</v>
      </c>
      <c r="D36">
        <v>12184</v>
      </c>
      <c r="E36">
        <v>64</v>
      </c>
      <c r="F36">
        <v>8409.4500000000007</v>
      </c>
      <c r="G36">
        <v>5934.18</v>
      </c>
      <c r="H36" t="str">
        <f>VLOOKUP(myynnit[[#This Row],[TuoteID]],tuotteet!$A$4:$B$20,2,FALSE)</f>
        <v>Rahi</v>
      </c>
    </row>
    <row r="37" spans="1:8" x14ac:dyDescent="0.35">
      <c r="A37" t="s">
        <v>35</v>
      </c>
      <c r="B37">
        <v>2012</v>
      </c>
      <c r="C37">
        <v>1</v>
      </c>
      <c r="D37">
        <v>12622</v>
      </c>
      <c r="E37">
        <v>43</v>
      </c>
      <c r="F37">
        <v>11488.25</v>
      </c>
      <c r="G37">
        <v>7225.14</v>
      </c>
      <c r="H37" t="str">
        <f>VLOOKUP(myynnit[[#This Row],[TuoteID]],tuotteet!$A$4:$B$20,2,FALSE)</f>
        <v>Pianotuoli</v>
      </c>
    </row>
    <row r="38" spans="1:8" x14ac:dyDescent="0.35">
      <c r="A38" t="s">
        <v>35</v>
      </c>
      <c r="B38">
        <v>2012</v>
      </c>
      <c r="C38">
        <v>1</v>
      </c>
      <c r="D38">
        <v>13527</v>
      </c>
      <c r="E38">
        <v>508</v>
      </c>
      <c r="F38">
        <v>74866.83</v>
      </c>
      <c r="G38">
        <v>20280.18</v>
      </c>
      <c r="H38" t="str">
        <f>VLOOKUP(myynnit[[#This Row],[TuoteID]],tuotteet!$A$4:$B$20,2,FALSE)</f>
        <v>Pinnatuoli</v>
      </c>
    </row>
    <row r="39" spans="1:8" x14ac:dyDescent="0.35">
      <c r="A39" t="s">
        <v>35</v>
      </c>
      <c r="B39">
        <v>2012</v>
      </c>
      <c r="C39">
        <v>1</v>
      </c>
      <c r="D39">
        <v>13618</v>
      </c>
      <c r="E39">
        <v>28</v>
      </c>
      <c r="F39">
        <v>9440.85</v>
      </c>
      <c r="G39">
        <v>4707.87</v>
      </c>
      <c r="H39" t="str">
        <f>VLOOKUP(myynnit[[#This Row],[TuoteID]],tuotteet!$A$4:$B$20,2,FALSE)</f>
        <v>Pianotuoli</v>
      </c>
    </row>
    <row r="40" spans="1:8" x14ac:dyDescent="0.35">
      <c r="A40" t="s">
        <v>35</v>
      </c>
      <c r="B40">
        <v>2012</v>
      </c>
      <c r="C40">
        <v>1</v>
      </c>
      <c r="D40">
        <v>16024</v>
      </c>
      <c r="E40">
        <v>304</v>
      </c>
      <c r="F40">
        <v>129682.14</v>
      </c>
      <c r="G40">
        <v>41531.550000000003</v>
      </c>
      <c r="H40" t="str">
        <f>VLOOKUP(myynnit[[#This Row],[TuoteID]],tuotteet!$A$4:$B$20,2,FALSE)</f>
        <v>Työtuoli</v>
      </c>
    </row>
    <row r="41" spans="1:8" x14ac:dyDescent="0.35">
      <c r="A41" t="s">
        <v>35</v>
      </c>
      <c r="B41">
        <v>2012</v>
      </c>
      <c r="C41">
        <v>1</v>
      </c>
      <c r="D41">
        <v>16650</v>
      </c>
      <c r="E41">
        <v>18</v>
      </c>
      <c r="F41">
        <v>3209.31</v>
      </c>
      <c r="G41">
        <v>2299.5100000000002</v>
      </c>
      <c r="H41" t="str">
        <f>VLOOKUP(myynnit[[#This Row],[TuoteID]],tuotteet!$A$4:$B$20,2,FALSE)</f>
        <v>Rahi</v>
      </c>
    </row>
    <row r="42" spans="1:8" x14ac:dyDescent="0.35">
      <c r="A42" t="s">
        <v>35</v>
      </c>
      <c r="B42">
        <v>2012</v>
      </c>
      <c r="C42">
        <v>1</v>
      </c>
      <c r="D42">
        <v>17892</v>
      </c>
      <c r="E42">
        <v>71</v>
      </c>
      <c r="F42">
        <v>9081.27</v>
      </c>
      <c r="G42">
        <v>2793.44</v>
      </c>
      <c r="H42" t="str">
        <f>VLOOKUP(myynnit[[#This Row],[TuoteID]],tuotteet!$A$4:$B$20,2,FALSE)</f>
        <v>Lepotuoli</v>
      </c>
    </row>
    <row r="43" spans="1:8" x14ac:dyDescent="0.35">
      <c r="A43" t="s">
        <v>35</v>
      </c>
      <c r="B43">
        <v>2012</v>
      </c>
      <c r="C43">
        <v>1</v>
      </c>
      <c r="D43">
        <v>18342</v>
      </c>
      <c r="E43">
        <v>179</v>
      </c>
      <c r="F43">
        <v>153180.35999999999</v>
      </c>
      <c r="G43">
        <v>46804.13</v>
      </c>
      <c r="H43" t="str">
        <f>VLOOKUP(myynnit[[#This Row],[TuoteID]],tuotteet!$A$4:$B$20,2,FALSE)</f>
        <v>Työtuoli</v>
      </c>
    </row>
    <row r="44" spans="1:8" x14ac:dyDescent="0.35">
      <c r="A44" t="s">
        <v>35</v>
      </c>
      <c r="B44">
        <v>2012</v>
      </c>
      <c r="C44">
        <v>1</v>
      </c>
      <c r="D44">
        <v>20177</v>
      </c>
      <c r="E44">
        <v>65</v>
      </c>
      <c r="F44">
        <v>7010.81</v>
      </c>
      <c r="G44">
        <v>3627.72</v>
      </c>
      <c r="H44" t="str">
        <f>VLOOKUP(myynnit[[#This Row],[TuoteID]],tuotteet!$A$4:$B$20,2,FALSE)</f>
        <v>Säkkituoli</v>
      </c>
    </row>
    <row r="45" spans="1:8" x14ac:dyDescent="0.35">
      <c r="A45" t="s">
        <v>35</v>
      </c>
      <c r="B45">
        <v>2012</v>
      </c>
      <c r="C45">
        <v>1</v>
      </c>
      <c r="D45">
        <v>21179</v>
      </c>
      <c r="E45">
        <v>27</v>
      </c>
      <c r="F45">
        <v>2851.77</v>
      </c>
      <c r="G45">
        <v>2050.1999999999998</v>
      </c>
      <c r="H45" t="str">
        <f>VLOOKUP(myynnit[[#This Row],[TuoteID]],tuotteet!$A$4:$B$20,2,FALSE)</f>
        <v>Rahi</v>
      </c>
    </row>
    <row r="46" spans="1:8" x14ac:dyDescent="0.35">
      <c r="A46" t="s">
        <v>35</v>
      </c>
      <c r="B46">
        <v>2012</v>
      </c>
      <c r="C46">
        <v>1</v>
      </c>
      <c r="D46">
        <v>21260</v>
      </c>
      <c r="E46">
        <v>46</v>
      </c>
      <c r="F46">
        <v>8257.2800000000007</v>
      </c>
      <c r="G46">
        <v>2688.55</v>
      </c>
      <c r="H46" t="str">
        <f>VLOOKUP(myynnit[[#This Row],[TuoteID]],tuotteet!$A$4:$B$20,2,FALSE)</f>
        <v>Lepotuoli</v>
      </c>
    </row>
    <row r="47" spans="1:8" x14ac:dyDescent="0.35">
      <c r="A47" t="s">
        <v>35</v>
      </c>
      <c r="B47">
        <v>2012</v>
      </c>
      <c r="C47">
        <v>1</v>
      </c>
      <c r="D47">
        <v>22317</v>
      </c>
      <c r="E47">
        <v>20</v>
      </c>
      <c r="F47">
        <v>1646.7</v>
      </c>
      <c r="G47">
        <v>772.14</v>
      </c>
      <c r="H47" t="str">
        <f>VLOOKUP(myynnit[[#This Row],[TuoteID]],tuotteet!$A$4:$B$20,2,FALSE)</f>
        <v>Säkkituoli</v>
      </c>
    </row>
    <row r="48" spans="1:8" x14ac:dyDescent="0.35">
      <c r="A48" t="s">
        <v>35</v>
      </c>
      <c r="B48">
        <v>2012</v>
      </c>
      <c r="C48">
        <v>1</v>
      </c>
      <c r="D48">
        <v>22940</v>
      </c>
      <c r="E48">
        <v>366</v>
      </c>
      <c r="F48">
        <v>51380.71</v>
      </c>
      <c r="G48">
        <v>11384.07</v>
      </c>
      <c r="H48" t="str">
        <f>VLOOKUP(myynnit[[#This Row],[TuoteID]],tuotteet!$A$4:$B$20,2,FALSE)</f>
        <v>Pinnatuoli</v>
      </c>
    </row>
    <row r="49" spans="1:8" x14ac:dyDescent="0.35">
      <c r="A49" t="s">
        <v>35</v>
      </c>
      <c r="B49">
        <v>2012</v>
      </c>
      <c r="C49">
        <v>1</v>
      </c>
      <c r="D49">
        <v>23178</v>
      </c>
      <c r="E49">
        <v>153</v>
      </c>
      <c r="F49">
        <v>25612.34</v>
      </c>
      <c r="G49">
        <v>6616.11</v>
      </c>
      <c r="H49" t="str">
        <f>VLOOKUP(myynnit[[#This Row],[TuoteID]],tuotteet!$A$4:$B$20,2,FALSE)</f>
        <v>Pinnatuoli</v>
      </c>
    </row>
    <row r="50" spans="1:8" x14ac:dyDescent="0.35">
      <c r="A50" t="s">
        <v>35</v>
      </c>
      <c r="B50">
        <v>2012</v>
      </c>
      <c r="C50">
        <v>1</v>
      </c>
      <c r="D50">
        <v>23600</v>
      </c>
      <c r="E50">
        <v>445</v>
      </c>
      <c r="F50">
        <v>46234</v>
      </c>
      <c r="G50">
        <v>14175.22</v>
      </c>
      <c r="H50" t="str">
        <f>VLOOKUP(myynnit[[#This Row],[TuoteID]],tuotteet!$A$4:$B$20,2,FALSE)</f>
        <v>Pinnatuoli</v>
      </c>
    </row>
    <row r="51" spans="1:8" x14ac:dyDescent="0.35">
      <c r="A51" t="s">
        <v>35</v>
      </c>
      <c r="B51">
        <v>2012</v>
      </c>
      <c r="C51">
        <v>1</v>
      </c>
      <c r="D51">
        <v>23756</v>
      </c>
      <c r="E51">
        <v>133</v>
      </c>
      <c r="F51">
        <v>26789.07</v>
      </c>
      <c r="G51">
        <v>15713.32</v>
      </c>
      <c r="H51" t="str">
        <f>VLOOKUP(myynnit[[#This Row],[TuoteID]],tuotteet!$A$4:$B$20,2,FALSE)</f>
        <v>Pianotuoli</v>
      </c>
    </row>
    <row r="52" spans="1:8" x14ac:dyDescent="0.35">
      <c r="A52" t="s">
        <v>35</v>
      </c>
      <c r="B52">
        <v>2012</v>
      </c>
      <c r="C52">
        <v>1</v>
      </c>
      <c r="D52">
        <v>24326</v>
      </c>
      <c r="E52">
        <v>62</v>
      </c>
      <c r="F52">
        <v>9877.24</v>
      </c>
      <c r="G52">
        <v>2776.47</v>
      </c>
      <c r="H52" t="str">
        <f>VLOOKUP(myynnit[[#This Row],[TuoteID]],tuotteet!$A$4:$B$20,2,FALSE)</f>
        <v>Lepotuoli</v>
      </c>
    </row>
    <row r="53" spans="1:8" x14ac:dyDescent="0.35">
      <c r="A53" t="s">
        <v>34</v>
      </c>
      <c r="B53">
        <v>2012</v>
      </c>
      <c r="C53">
        <v>1</v>
      </c>
      <c r="D53">
        <v>12184</v>
      </c>
      <c r="E53">
        <v>70</v>
      </c>
      <c r="F53">
        <v>10382.77</v>
      </c>
      <c r="G53">
        <v>5707.46</v>
      </c>
      <c r="H53" t="str">
        <f>VLOOKUP(myynnit[[#This Row],[TuoteID]],tuotteet!$A$4:$B$20,2,FALSE)</f>
        <v>Rahi</v>
      </c>
    </row>
    <row r="54" spans="1:8" x14ac:dyDescent="0.35">
      <c r="A54" t="s">
        <v>34</v>
      </c>
      <c r="B54">
        <v>2012</v>
      </c>
      <c r="C54">
        <v>1</v>
      </c>
      <c r="D54">
        <v>12622</v>
      </c>
      <c r="E54">
        <v>27</v>
      </c>
      <c r="F54">
        <v>6187.73</v>
      </c>
      <c r="G54">
        <v>2752.27</v>
      </c>
      <c r="H54" t="str">
        <f>VLOOKUP(myynnit[[#This Row],[TuoteID]],tuotteet!$A$4:$B$20,2,FALSE)</f>
        <v>Pianotuoli</v>
      </c>
    </row>
    <row r="55" spans="1:8" x14ac:dyDescent="0.35">
      <c r="A55" t="s">
        <v>34</v>
      </c>
      <c r="B55">
        <v>2012</v>
      </c>
      <c r="C55">
        <v>1</v>
      </c>
      <c r="D55">
        <v>13527</v>
      </c>
      <c r="E55">
        <v>479</v>
      </c>
      <c r="F55">
        <v>72612.75</v>
      </c>
      <c r="G55">
        <v>16734.91</v>
      </c>
      <c r="H55" t="str">
        <f>VLOOKUP(myynnit[[#This Row],[TuoteID]],tuotteet!$A$4:$B$20,2,FALSE)</f>
        <v>Pinnatuoli</v>
      </c>
    </row>
    <row r="56" spans="1:8" x14ac:dyDescent="0.35">
      <c r="A56" t="s">
        <v>34</v>
      </c>
      <c r="B56">
        <v>2012</v>
      </c>
      <c r="C56">
        <v>1</v>
      </c>
      <c r="D56">
        <v>13618</v>
      </c>
      <c r="E56">
        <v>14</v>
      </c>
      <c r="F56">
        <v>5382.18</v>
      </c>
      <c r="G56">
        <v>2341.6</v>
      </c>
      <c r="H56" t="str">
        <f>VLOOKUP(myynnit[[#This Row],[TuoteID]],tuotteet!$A$4:$B$20,2,FALSE)</f>
        <v>Pianotuoli</v>
      </c>
    </row>
    <row r="57" spans="1:8" x14ac:dyDescent="0.35">
      <c r="A57" t="s">
        <v>34</v>
      </c>
      <c r="B57">
        <v>2012</v>
      </c>
      <c r="C57">
        <v>1</v>
      </c>
      <c r="D57">
        <v>16024</v>
      </c>
      <c r="E57">
        <v>188</v>
      </c>
      <c r="F57">
        <v>85143.39</v>
      </c>
      <c r="G57">
        <v>18829.509999999998</v>
      </c>
      <c r="H57" t="str">
        <f>VLOOKUP(myynnit[[#This Row],[TuoteID]],tuotteet!$A$4:$B$20,2,FALSE)</f>
        <v>Työtuoli</v>
      </c>
    </row>
    <row r="58" spans="1:8" x14ac:dyDescent="0.35">
      <c r="A58" t="s">
        <v>34</v>
      </c>
      <c r="B58">
        <v>2012</v>
      </c>
      <c r="C58">
        <v>1</v>
      </c>
      <c r="D58">
        <v>16650</v>
      </c>
      <c r="E58">
        <v>40</v>
      </c>
      <c r="F58">
        <v>7210.22</v>
      </c>
      <c r="G58">
        <v>3490.33</v>
      </c>
      <c r="H58" t="str">
        <f>VLOOKUP(myynnit[[#This Row],[TuoteID]],tuotteet!$A$4:$B$20,2,FALSE)</f>
        <v>Rahi</v>
      </c>
    </row>
    <row r="59" spans="1:8" x14ac:dyDescent="0.35">
      <c r="A59" t="s">
        <v>34</v>
      </c>
      <c r="B59">
        <v>2012</v>
      </c>
      <c r="C59">
        <v>1</v>
      </c>
      <c r="D59">
        <v>17892</v>
      </c>
      <c r="E59">
        <v>90</v>
      </c>
      <c r="F59">
        <v>13400.03</v>
      </c>
      <c r="G59">
        <v>3243.49</v>
      </c>
      <c r="H59" t="str">
        <f>VLOOKUP(myynnit[[#This Row],[TuoteID]],tuotteet!$A$4:$B$20,2,FALSE)</f>
        <v>Lepotuoli</v>
      </c>
    </row>
    <row r="60" spans="1:8" x14ac:dyDescent="0.35">
      <c r="A60" t="s">
        <v>34</v>
      </c>
      <c r="B60">
        <v>2012</v>
      </c>
      <c r="C60">
        <v>1</v>
      </c>
      <c r="D60">
        <v>18342</v>
      </c>
      <c r="E60">
        <v>166</v>
      </c>
      <c r="F60">
        <v>140335.17000000001</v>
      </c>
      <c r="G60">
        <v>38365.15</v>
      </c>
      <c r="H60" t="str">
        <f>VLOOKUP(myynnit[[#This Row],[TuoteID]],tuotteet!$A$4:$B$20,2,FALSE)</f>
        <v>Työtuoli</v>
      </c>
    </row>
    <row r="61" spans="1:8" x14ac:dyDescent="0.35">
      <c r="A61" t="s">
        <v>34</v>
      </c>
      <c r="B61">
        <v>2012</v>
      </c>
      <c r="C61">
        <v>1</v>
      </c>
      <c r="D61">
        <v>20177</v>
      </c>
      <c r="E61">
        <v>85</v>
      </c>
      <c r="F61">
        <v>8000.12</v>
      </c>
      <c r="G61">
        <v>3467.17</v>
      </c>
      <c r="H61" t="str">
        <f>VLOOKUP(myynnit[[#This Row],[TuoteID]],tuotteet!$A$4:$B$20,2,FALSE)</f>
        <v>Säkkituoli</v>
      </c>
    </row>
    <row r="62" spans="1:8" x14ac:dyDescent="0.35">
      <c r="A62" t="s">
        <v>34</v>
      </c>
      <c r="B62">
        <v>2012</v>
      </c>
      <c r="C62">
        <v>1</v>
      </c>
      <c r="D62">
        <v>21179</v>
      </c>
      <c r="E62">
        <v>35</v>
      </c>
      <c r="F62">
        <v>3486.69</v>
      </c>
      <c r="G62">
        <v>1927.44</v>
      </c>
      <c r="H62" t="str">
        <f>VLOOKUP(myynnit[[#This Row],[TuoteID]],tuotteet!$A$4:$B$20,2,FALSE)</f>
        <v>Rahi</v>
      </c>
    </row>
    <row r="63" spans="1:8" x14ac:dyDescent="0.35">
      <c r="A63" t="s">
        <v>34</v>
      </c>
      <c r="B63">
        <v>2012</v>
      </c>
      <c r="C63">
        <v>1</v>
      </c>
      <c r="D63">
        <v>21260</v>
      </c>
      <c r="E63">
        <v>35</v>
      </c>
      <c r="F63">
        <v>6844.27</v>
      </c>
      <c r="G63">
        <v>1749.38</v>
      </c>
      <c r="H63" t="str">
        <f>VLOOKUP(myynnit[[#This Row],[TuoteID]],tuotteet!$A$4:$B$20,2,FALSE)</f>
        <v>Lepotuoli</v>
      </c>
    </row>
    <row r="64" spans="1:8" x14ac:dyDescent="0.35">
      <c r="A64" t="s">
        <v>34</v>
      </c>
      <c r="B64">
        <v>2012</v>
      </c>
      <c r="C64">
        <v>1</v>
      </c>
      <c r="D64">
        <v>22317</v>
      </c>
      <c r="E64">
        <v>75</v>
      </c>
      <c r="F64">
        <v>6429.55</v>
      </c>
      <c r="G64">
        <v>2203.6</v>
      </c>
      <c r="H64" t="str">
        <f>VLOOKUP(myynnit[[#This Row],[TuoteID]],tuotteet!$A$4:$B$20,2,FALSE)</f>
        <v>Säkkituoli</v>
      </c>
    </row>
    <row r="65" spans="1:8" x14ac:dyDescent="0.35">
      <c r="A65" t="s">
        <v>34</v>
      </c>
      <c r="B65">
        <v>2012</v>
      </c>
      <c r="C65">
        <v>1</v>
      </c>
      <c r="D65">
        <v>22940</v>
      </c>
      <c r="E65">
        <v>578</v>
      </c>
      <c r="F65">
        <v>75121.56</v>
      </c>
      <c r="G65">
        <v>14378.93</v>
      </c>
      <c r="H65" t="str">
        <f>VLOOKUP(myynnit[[#This Row],[TuoteID]],tuotteet!$A$4:$B$20,2,FALSE)</f>
        <v>Pinnatuoli</v>
      </c>
    </row>
    <row r="66" spans="1:8" x14ac:dyDescent="0.35">
      <c r="A66" t="s">
        <v>34</v>
      </c>
      <c r="B66">
        <v>2012</v>
      </c>
      <c r="C66">
        <v>1</v>
      </c>
      <c r="D66">
        <v>23178</v>
      </c>
      <c r="E66">
        <v>182</v>
      </c>
      <c r="F66">
        <v>34269.53</v>
      </c>
      <c r="G66">
        <v>6333.5</v>
      </c>
      <c r="H66" t="str">
        <f>VLOOKUP(myynnit[[#This Row],[TuoteID]],tuotteet!$A$4:$B$20,2,FALSE)</f>
        <v>Pinnatuoli</v>
      </c>
    </row>
    <row r="67" spans="1:8" x14ac:dyDescent="0.35">
      <c r="A67" t="s">
        <v>34</v>
      </c>
      <c r="B67">
        <v>2012</v>
      </c>
      <c r="C67">
        <v>1</v>
      </c>
      <c r="D67">
        <v>23600</v>
      </c>
      <c r="E67">
        <v>1282</v>
      </c>
      <c r="F67">
        <v>129561.77</v>
      </c>
      <c r="G67">
        <v>33503.440000000002</v>
      </c>
      <c r="H67" t="str">
        <f>VLOOKUP(myynnit[[#This Row],[TuoteID]],tuotteet!$A$4:$B$20,2,FALSE)</f>
        <v>Pinnatuoli</v>
      </c>
    </row>
    <row r="68" spans="1:8" x14ac:dyDescent="0.35">
      <c r="A68" t="s">
        <v>34</v>
      </c>
      <c r="B68">
        <v>2012</v>
      </c>
      <c r="C68">
        <v>1</v>
      </c>
      <c r="D68">
        <v>23756</v>
      </c>
      <c r="E68">
        <v>77</v>
      </c>
      <c r="F68">
        <v>13390.67</v>
      </c>
      <c r="G68">
        <v>6028.54</v>
      </c>
      <c r="H68" t="str">
        <f>VLOOKUP(myynnit[[#This Row],[TuoteID]],tuotteet!$A$4:$B$20,2,FALSE)</f>
        <v>Pianotuoli</v>
      </c>
    </row>
    <row r="69" spans="1:8" x14ac:dyDescent="0.35">
      <c r="A69" t="s">
        <v>34</v>
      </c>
      <c r="B69">
        <v>2012</v>
      </c>
      <c r="C69">
        <v>1</v>
      </c>
      <c r="D69">
        <v>24326</v>
      </c>
      <c r="E69">
        <v>143</v>
      </c>
      <c r="F69">
        <v>19385.52</v>
      </c>
      <c r="G69">
        <v>4534.01</v>
      </c>
      <c r="H69" t="str">
        <f>VLOOKUP(myynnit[[#This Row],[TuoteID]],tuotteet!$A$4:$B$20,2,FALSE)</f>
        <v>Lepotuoli</v>
      </c>
    </row>
    <row r="70" spans="1:8" x14ac:dyDescent="0.35">
      <c r="A70" t="s">
        <v>33</v>
      </c>
      <c r="B70">
        <v>2012</v>
      </c>
      <c r="C70">
        <v>2</v>
      </c>
      <c r="D70">
        <v>12184</v>
      </c>
      <c r="E70">
        <v>101</v>
      </c>
      <c r="F70">
        <v>11357.75</v>
      </c>
      <c r="G70">
        <v>5959.85</v>
      </c>
      <c r="H70" t="str">
        <f>VLOOKUP(myynnit[[#This Row],[TuoteID]],tuotteet!$A$4:$B$20,2,FALSE)</f>
        <v>Rahi</v>
      </c>
    </row>
    <row r="71" spans="1:8" x14ac:dyDescent="0.35">
      <c r="A71" t="s">
        <v>33</v>
      </c>
      <c r="B71">
        <v>2012</v>
      </c>
      <c r="C71">
        <v>2</v>
      </c>
      <c r="D71">
        <v>12622</v>
      </c>
      <c r="E71">
        <v>60</v>
      </c>
      <c r="F71">
        <v>15981.93</v>
      </c>
      <c r="G71">
        <v>6623.59</v>
      </c>
      <c r="H71" t="str">
        <f>VLOOKUP(myynnit[[#This Row],[TuoteID]],tuotteet!$A$4:$B$20,2,FALSE)</f>
        <v>Pianotuoli</v>
      </c>
    </row>
    <row r="72" spans="1:8" x14ac:dyDescent="0.35">
      <c r="A72" t="s">
        <v>33</v>
      </c>
      <c r="B72">
        <v>2012</v>
      </c>
      <c r="C72">
        <v>2</v>
      </c>
      <c r="D72">
        <v>13527</v>
      </c>
      <c r="E72">
        <v>784</v>
      </c>
      <c r="F72">
        <v>134380.96</v>
      </c>
      <c r="G72">
        <v>27489.38</v>
      </c>
      <c r="H72" t="str">
        <f>VLOOKUP(myynnit[[#This Row],[TuoteID]],tuotteet!$A$4:$B$20,2,FALSE)</f>
        <v>Pinnatuoli</v>
      </c>
    </row>
    <row r="73" spans="1:8" x14ac:dyDescent="0.35">
      <c r="A73" t="s">
        <v>33</v>
      </c>
      <c r="B73">
        <v>2012</v>
      </c>
      <c r="C73">
        <v>2</v>
      </c>
      <c r="D73">
        <v>13618</v>
      </c>
      <c r="E73">
        <v>17</v>
      </c>
      <c r="F73">
        <v>7241.7</v>
      </c>
      <c r="G73">
        <v>2954.93</v>
      </c>
      <c r="H73" t="str">
        <f>VLOOKUP(myynnit[[#This Row],[TuoteID]],tuotteet!$A$4:$B$20,2,FALSE)</f>
        <v>Pianotuoli</v>
      </c>
    </row>
    <row r="74" spans="1:8" x14ac:dyDescent="0.35">
      <c r="A74" t="s">
        <v>33</v>
      </c>
      <c r="B74">
        <v>2012</v>
      </c>
      <c r="C74">
        <v>2</v>
      </c>
      <c r="D74">
        <v>16024</v>
      </c>
      <c r="E74">
        <v>258</v>
      </c>
      <c r="F74">
        <v>107209.21</v>
      </c>
      <c r="G74">
        <v>26636.69</v>
      </c>
      <c r="H74" t="str">
        <f>VLOOKUP(myynnit[[#This Row],[TuoteID]],tuotteet!$A$4:$B$20,2,FALSE)</f>
        <v>Työtuoli</v>
      </c>
    </row>
    <row r="75" spans="1:8" x14ac:dyDescent="0.35">
      <c r="A75" t="s">
        <v>33</v>
      </c>
      <c r="B75">
        <v>2012</v>
      </c>
      <c r="C75">
        <v>2</v>
      </c>
      <c r="D75">
        <v>16650</v>
      </c>
      <c r="E75">
        <v>65</v>
      </c>
      <c r="F75">
        <v>10040.48</v>
      </c>
      <c r="G75">
        <v>4545.8999999999996</v>
      </c>
      <c r="H75" t="str">
        <f>VLOOKUP(myynnit[[#This Row],[TuoteID]],tuotteet!$A$4:$B$20,2,FALSE)</f>
        <v>Rahi</v>
      </c>
    </row>
    <row r="76" spans="1:8" x14ac:dyDescent="0.35">
      <c r="A76" t="s">
        <v>33</v>
      </c>
      <c r="B76">
        <v>2012</v>
      </c>
      <c r="C76">
        <v>2</v>
      </c>
      <c r="D76">
        <v>17892</v>
      </c>
      <c r="E76">
        <v>161</v>
      </c>
      <c r="F76">
        <v>22202.99</v>
      </c>
      <c r="G76">
        <v>6537.45</v>
      </c>
      <c r="H76" t="str">
        <f>VLOOKUP(myynnit[[#This Row],[TuoteID]],tuotteet!$A$4:$B$20,2,FALSE)</f>
        <v>Lepotuoli</v>
      </c>
    </row>
    <row r="77" spans="1:8" x14ac:dyDescent="0.35">
      <c r="A77" t="s">
        <v>33</v>
      </c>
      <c r="B77">
        <v>2012</v>
      </c>
      <c r="C77">
        <v>2</v>
      </c>
      <c r="D77">
        <v>18342</v>
      </c>
      <c r="E77">
        <v>130</v>
      </c>
      <c r="F77">
        <v>120953.4</v>
      </c>
      <c r="G77">
        <v>34084.75</v>
      </c>
      <c r="H77" t="str">
        <f>VLOOKUP(myynnit[[#This Row],[TuoteID]],tuotteet!$A$4:$B$20,2,FALSE)</f>
        <v>Työtuoli</v>
      </c>
    </row>
    <row r="78" spans="1:8" x14ac:dyDescent="0.35">
      <c r="A78" t="s">
        <v>33</v>
      </c>
      <c r="B78">
        <v>2012</v>
      </c>
      <c r="C78">
        <v>2</v>
      </c>
      <c r="D78">
        <v>20177</v>
      </c>
      <c r="E78">
        <v>114</v>
      </c>
      <c r="F78">
        <v>13174.41</v>
      </c>
      <c r="G78">
        <v>5144.33</v>
      </c>
      <c r="H78" t="str">
        <f>VLOOKUP(myynnit[[#This Row],[TuoteID]],tuotteet!$A$4:$B$20,2,FALSE)</f>
        <v>Säkkituoli</v>
      </c>
    </row>
    <row r="79" spans="1:8" x14ac:dyDescent="0.35">
      <c r="A79" t="s">
        <v>33</v>
      </c>
      <c r="B79">
        <v>2012</v>
      </c>
      <c r="C79">
        <v>2</v>
      </c>
      <c r="D79">
        <v>21179</v>
      </c>
      <c r="E79">
        <v>48</v>
      </c>
      <c r="F79">
        <v>5389.27</v>
      </c>
      <c r="G79">
        <v>2405.52</v>
      </c>
      <c r="H79" t="str">
        <f>VLOOKUP(myynnit[[#This Row],[TuoteID]],tuotteet!$A$4:$B$20,2,FALSE)</f>
        <v>Rahi</v>
      </c>
    </row>
    <row r="80" spans="1:8" x14ac:dyDescent="0.35">
      <c r="A80" t="s">
        <v>33</v>
      </c>
      <c r="B80">
        <v>2012</v>
      </c>
      <c r="C80">
        <v>2</v>
      </c>
      <c r="D80">
        <v>21260</v>
      </c>
      <c r="E80">
        <v>45</v>
      </c>
      <c r="F80">
        <v>8474.61</v>
      </c>
      <c r="G80">
        <v>2738.12</v>
      </c>
      <c r="H80" t="str">
        <f>VLOOKUP(myynnit[[#This Row],[TuoteID]],tuotteet!$A$4:$B$20,2,FALSE)</f>
        <v>Lepotuoli</v>
      </c>
    </row>
    <row r="81" spans="1:8" x14ac:dyDescent="0.35">
      <c r="A81" t="s">
        <v>33</v>
      </c>
      <c r="B81">
        <v>2012</v>
      </c>
      <c r="C81">
        <v>2</v>
      </c>
      <c r="D81">
        <v>22317</v>
      </c>
      <c r="E81">
        <v>82</v>
      </c>
      <c r="F81">
        <v>8000.19</v>
      </c>
      <c r="G81">
        <v>3185.01</v>
      </c>
      <c r="H81" t="str">
        <f>VLOOKUP(myynnit[[#This Row],[TuoteID]],tuotteet!$A$4:$B$20,2,FALSE)</f>
        <v>Säkkituoli</v>
      </c>
    </row>
    <row r="82" spans="1:8" x14ac:dyDescent="0.35">
      <c r="A82" t="s">
        <v>33</v>
      </c>
      <c r="B82">
        <v>2012</v>
      </c>
      <c r="C82">
        <v>2</v>
      </c>
      <c r="D82">
        <v>22940</v>
      </c>
      <c r="E82">
        <v>349</v>
      </c>
      <c r="F82">
        <v>43367.24</v>
      </c>
      <c r="G82">
        <v>7668.56</v>
      </c>
      <c r="H82" t="str">
        <f>VLOOKUP(myynnit[[#This Row],[TuoteID]],tuotteet!$A$4:$B$20,2,FALSE)</f>
        <v>Pinnatuoli</v>
      </c>
    </row>
    <row r="83" spans="1:8" x14ac:dyDescent="0.35">
      <c r="A83" t="s">
        <v>33</v>
      </c>
      <c r="B83">
        <v>2012</v>
      </c>
      <c r="C83">
        <v>2</v>
      </c>
      <c r="D83">
        <v>23178</v>
      </c>
      <c r="E83">
        <v>257</v>
      </c>
      <c r="F83">
        <v>45614.68</v>
      </c>
      <c r="G83">
        <v>8026.95</v>
      </c>
      <c r="H83" t="str">
        <f>VLOOKUP(myynnit[[#This Row],[TuoteID]],tuotteet!$A$4:$B$20,2,FALSE)</f>
        <v>Pinnatuoli</v>
      </c>
    </row>
    <row r="84" spans="1:8" x14ac:dyDescent="0.35">
      <c r="A84" t="s">
        <v>33</v>
      </c>
      <c r="B84">
        <v>2012</v>
      </c>
      <c r="C84">
        <v>2</v>
      </c>
      <c r="D84">
        <v>23600</v>
      </c>
      <c r="E84">
        <v>604</v>
      </c>
      <c r="F84">
        <v>60065.16</v>
      </c>
      <c r="G84">
        <v>12952.6</v>
      </c>
      <c r="H84" t="str">
        <f>VLOOKUP(myynnit[[#This Row],[TuoteID]],tuotteet!$A$4:$B$20,2,FALSE)</f>
        <v>Pinnatuoli</v>
      </c>
    </row>
    <row r="85" spans="1:8" x14ac:dyDescent="0.35">
      <c r="A85" t="s">
        <v>33</v>
      </c>
      <c r="B85">
        <v>2012</v>
      </c>
      <c r="C85">
        <v>2</v>
      </c>
      <c r="D85">
        <v>23756</v>
      </c>
      <c r="E85">
        <v>98</v>
      </c>
      <c r="F85">
        <v>18096.47</v>
      </c>
      <c r="G85">
        <v>9608.23</v>
      </c>
      <c r="H85" t="str">
        <f>VLOOKUP(myynnit[[#This Row],[TuoteID]],tuotteet!$A$4:$B$20,2,FALSE)</f>
        <v>Pianotuoli</v>
      </c>
    </row>
    <row r="86" spans="1:8" x14ac:dyDescent="0.35">
      <c r="A86" t="s">
        <v>33</v>
      </c>
      <c r="B86">
        <v>2012</v>
      </c>
      <c r="C86">
        <v>2</v>
      </c>
      <c r="D86">
        <v>24326</v>
      </c>
      <c r="E86">
        <v>160</v>
      </c>
      <c r="F86">
        <v>22237.85</v>
      </c>
      <c r="G86">
        <v>5896.85</v>
      </c>
      <c r="H86" t="str">
        <f>VLOOKUP(myynnit[[#This Row],[TuoteID]],tuotteet!$A$4:$B$20,2,FALSE)</f>
        <v>Lepotuoli</v>
      </c>
    </row>
    <row r="87" spans="1:8" x14ac:dyDescent="0.35">
      <c r="A87" t="s">
        <v>36</v>
      </c>
      <c r="B87">
        <v>2012</v>
      </c>
      <c r="C87">
        <v>2</v>
      </c>
      <c r="D87">
        <v>12184</v>
      </c>
      <c r="E87">
        <v>27</v>
      </c>
      <c r="F87">
        <v>2815.18</v>
      </c>
      <c r="G87">
        <v>1222.49</v>
      </c>
      <c r="H87" t="str">
        <f>VLOOKUP(myynnit[[#This Row],[TuoteID]],tuotteet!$A$4:$B$20,2,FALSE)</f>
        <v>Rahi</v>
      </c>
    </row>
    <row r="88" spans="1:8" x14ac:dyDescent="0.35">
      <c r="A88" t="s">
        <v>36</v>
      </c>
      <c r="B88">
        <v>2012</v>
      </c>
      <c r="C88">
        <v>2</v>
      </c>
      <c r="D88">
        <v>12622</v>
      </c>
      <c r="E88">
        <v>19</v>
      </c>
      <c r="F88">
        <v>5644.91</v>
      </c>
      <c r="G88">
        <v>2536.9299999999998</v>
      </c>
      <c r="H88" t="str">
        <f>VLOOKUP(myynnit[[#This Row],[TuoteID]],tuotteet!$A$4:$B$20,2,FALSE)</f>
        <v>Pianotuoli</v>
      </c>
    </row>
    <row r="89" spans="1:8" x14ac:dyDescent="0.35">
      <c r="A89" t="s">
        <v>36</v>
      </c>
      <c r="B89">
        <v>2012</v>
      </c>
      <c r="C89">
        <v>2</v>
      </c>
      <c r="D89">
        <v>13527</v>
      </c>
      <c r="E89">
        <v>373</v>
      </c>
      <c r="F89">
        <v>58276.76</v>
      </c>
      <c r="G89">
        <v>9236.0300000000007</v>
      </c>
      <c r="H89" t="str">
        <f>VLOOKUP(myynnit[[#This Row],[TuoteID]],tuotteet!$A$4:$B$20,2,FALSE)</f>
        <v>Pinnatuoli</v>
      </c>
    </row>
    <row r="90" spans="1:8" x14ac:dyDescent="0.35">
      <c r="A90" t="s">
        <v>36</v>
      </c>
      <c r="B90">
        <v>2012</v>
      </c>
      <c r="C90">
        <v>2</v>
      </c>
      <c r="D90">
        <v>13618</v>
      </c>
      <c r="E90">
        <v>9</v>
      </c>
      <c r="F90">
        <v>3039.43</v>
      </c>
      <c r="G90">
        <v>1326.6</v>
      </c>
      <c r="H90" t="str">
        <f>VLOOKUP(myynnit[[#This Row],[TuoteID]],tuotteet!$A$4:$B$20,2,FALSE)</f>
        <v>Pianotuoli</v>
      </c>
    </row>
    <row r="91" spans="1:8" x14ac:dyDescent="0.35">
      <c r="A91" t="s">
        <v>36</v>
      </c>
      <c r="B91">
        <v>2012</v>
      </c>
      <c r="C91">
        <v>2</v>
      </c>
      <c r="D91">
        <v>16024</v>
      </c>
      <c r="E91">
        <v>177</v>
      </c>
      <c r="F91">
        <v>68581.399999999994</v>
      </c>
      <c r="G91">
        <v>21530.58</v>
      </c>
      <c r="H91" t="str">
        <f>VLOOKUP(myynnit[[#This Row],[TuoteID]],tuotteet!$A$4:$B$20,2,FALSE)</f>
        <v>Työtuoli</v>
      </c>
    </row>
    <row r="92" spans="1:8" x14ac:dyDescent="0.35">
      <c r="A92" t="s">
        <v>36</v>
      </c>
      <c r="B92">
        <v>2012</v>
      </c>
      <c r="C92">
        <v>2</v>
      </c>
      <c r="D92">
        <v>16650</v>
      </c>
      <c r="E92">
        <v>12</v>
      </c>
      <c r="F92">
        <v>1992</v>
      </c>
      <c r="G92">
        <v>1063.81</v>
      </c>
      <c r="H92" t="str">
        <f>VLOOKUP(myynnit[[#This Row],[TuoteID]],tuotteet!$A$4:$B$20,2,FALSE)</f>
        <v>Rahi</v>
      </c>
    </row>
    <row r="93" spans="1:8" x14ac:dyDescent="0.35">
      <c r="A93" t="s">
        <v>36</v>
      </c>
      <c r="B93">
        <v>2012</v>
      </c>
      <c r="C93">
        <v>2</v>
      </c>
      <c r="D93">
        <v>17892</v>
      </c>
      <c r="E93">
        <v>88</v>
      </c>
      <c r="F93">
        <v>12541.99</v>
      </c>
      <c r="G93">
        <v>3371.73</v>
      </c>
      <c r="H93" t="str">
        <f>VLOOKUP(myynnit[[#This Row],[TuoteID]],tuotteet!$A$4:$B$20,2,FALSE)</f>
        <v>Lepotuoli</v>
      </c>
    </row>
    <row r="94" spans="1:8" x14ac:dyDescent="0.35">
      <c r="A94" t="s">
        <v>36</v>
      </c>
      <c r="B94">
        <v>2012</v>
      </c>
      <c r="C94">
        <v>2</v>
      </c>
      <c r="D94">
        <v>18342</v>
      </c>
      <c r="E94">
        <v>23</v>
      </c>
      <c r="F94">
        <v>21073.31</v>
      </c>
      <c r="G94">
        <v>5875.64</v>
      </c>
      <c r="H94" t="str">
        <f>VLOOKUP(myynnit[[#This Row],[TuoteID]],tuotteet!$A$4:$B$20,2,FALSE)</f>
        <v>Työtuoli</v>
      </c>
    </row>
    <row r="95" spans="1:8" x14ac:dyDescent="0.35">
      <c r="A95" t="s">
        <v>36</v>
      </c>
      <c r="B95">
        <v>2012</v>
      </c>
      <c r="C95">
        <v>2</v>
      </c>
      <c r="D95">
        <v>20177</v>
      </c>
      <c r="E95">
        <v>31</v>
      </c>
      <c r="F95">
        <v>3572.51</v>
      </c>
      <c r="G95">
        <v>1465.86</v>
      </c>
      <c r="H95" t="str">
        <f>VLOOKUP(myynnit[[#This Row],[TuoteID]],tuotteet!$A$4:$B$20,2,FALSE)</f>
        <v>Säkkituoli</v>
      </c>
    </row>
    <row r="96" spans="1:8" x14ac:dyDescent="0.35">
      <c r="A96" t="s">
        <v>36</v>
      </c>
      <c r="B96">
        <v>2012</v>
      </c>
      <c r="C96">
        <v>2</v>
      </c>
      <c r="D96">
        <v>21179</v>
      </c>
      <c r="E96">
        <v>40</v>
      </c>
      <c r="F96">
        <v>4841.82</v>
      </c>
      <c r="G96">
        <v>2514.58</v>
      </c>
      <c r="H96" t="str">
        <f>VLOOKUP(myynnit[[#This Row],[TuoteID]],tuotteet!$A$4:$B$20,2,FALSE)</f>
        <v>Rahi</v>
      </c>
    </row>
    <row r="97" spans="1:8" x14ac:dyDescent="0.35">
      <c r="A97" t="s">
        <v>36</v>
      </c>
      <c r="B97">
        <v>2012</v>
      </c>
      <c r="C97">
        <v>2</v>
      </c>
      <c r="D97">
        <v>21260</v>
      </c>
      <c r="E97">
        <v>38</v>
      </c>
      <c r="F97">
        <v>7015.78</v>
      </c>
      <c r="G97">
        <v>1637.57</v>
      </c>
      <c r="H97" t="str">
        <f>VLOOKUP(myynnit[[#This Row],[TuoteID]],tuotteet!$A$4:$B$20,2,FALSE)</f>
        <v>Lepotuoli</v>
      </c>
    </row>
    <row r="98" spans="1:8" x14ac:dyDescent="0.35">
      <c r="A98" t="s">
        <v>36</v>
      </c>
      <c r="B98">
        <v>2012</v>
      </c>
      <c r="C98">
        <v>2</v>
      </c>
      <c r="D98">
        <v>22317</v>
      </c>
      <c r="E98">
        <v>19</v>
      </c>
      <c r="F98">
        <v>1790.8</v>
      </c>
      <c r="G98">
        <v>908.7</v>
      </c>
      <c r="H98" t="str">
        <f>VLOOKUP(myynnit[[#This Row],[TuoteID]],tuotteet!$A$4:$B$20,2,FALSE)</f>
        <v>Säkkituoli</v>
      </c>
    </row>
    <row r="99" spans="1:8" x14ac:dyDescent="0.35">
      <c r="A99" t="s">
        <v>36</v>
      </c>
      <c r="B99">
        <v>2012</v>
      </c>
      <c r="C99">
        <v>2</v>
      </c>
      <c r="D99">
        <v>22940</v>
      </c>
      <c r="E99">
        <v>152</v>
      </c>
      <c r="F99">
        <v>21211.200000000001</v>
      </c>
      <c r="G99">
        <v>5597.46</v>
      </c>
      <c r="H99" t="str">
        <f>VLOOKUP(myynnit[[#This Row],[TuoteID]],tuotteet!$A$4:$B$20,2,FALSE)</f>
        <v>Pinnatuoli</v>
      </c>
    </row>
    <row r="100" spans="1:8" x14ac:dyDescent="0.35">
      <c r="A100" t="s">
        <v>36</v>
      </c>
      <c r="B100">
        <v>2012</v>
      </c>
      <c r="C100">
        <v>2</v>
      </c>
      <c r="D100">
        <v>23178</v>
      </c>
      <c r="E100">
        <v>156</v>
      </c>
      <c r="F100">
        <v>26840.41</v>
      </c>
      <c r="G100">
        <v>6992.34</v>
      </c>
      <c r="H100" t="str">
        <f>VLOOKUP(myynnit[[#This Row],[TuoteID]],tuotteet!$A$4:$B$20,2,FALSE)</f>
        <v>Pinnatuoli</v>
      </c>
    </row>
    <row r="101" spans="1:8" x14ac:dyDescent="0.35">
      <c r="A101" t="s">
        <v>36</v>
      </c>
      <c r="B101">
        <v>2012</v>
      </c>
      <c r="C101">
        <v>2</v>
      </c>
      <c r="D101">
        <v>23600</v>
      </c>
      <c r="E101">
        <v>467</v>
      </c>
      <c r="F101">
        <v>56451.46</v>
      </c>
      <c r="G101">
        <v>13000.34</v>
      </c>
      <c r="H101" t="str">
        <f>VLOOKUP(myynnit[[#This Row],[TuoteID]],tuotteet!$A$4:$B$20,2,FALSE)</f>
        <v>Pinnatuoli</v>
      </c>
    </row>
    <row r="102" spans="1:8" x14ac:dyDescent="0.35">
      <c r="A102" t="s">
        <v>36</v>
      </c>
      <c r="B102">
        <v>2012</v>
      </c>
      <c r="C102">
        <v>2</v>
      </c>
      <c r="D102">
        <v>23756</v>
      </c>
      <c r="E102">
        <v>67</v>
      </c>
      <c r="F102">
        <v>10791.12</v>
      </c>
      <c r="G102">
        <v>4971.09</v>
      </c>
      <c r="H102" t="str">
        <f>VLOOKUP(myynnit[[#This Row],[TuoteID]],tuotteet!$A$4:$B$20,2,FALSE)</f>
        <v>Pianotuoli</v>
      </c>
    </row>
    <row r="103" spans="1:8" x14ac:dyDescent="0.35">
      <c r="A103" t="s">
        <v>36</v>
      </c>
      <c r="B103">
        <v>2012</v>
      </c>
      <c r="C103">
        <v>2</v>
      </c>
      <c r="D103">
        <v>24326</v>
      </c>
      <c r="E103">
        <v>29</v>
      </c>
      <c r="F103">
        <v>4250.6899999999996</v>
      </c>
      <c r="G103">
        <v>1218.52</v>
      </c>
      <c r="H103" t="str">
        <f>VLOOKUP(myynnit[[#This Row],[TuoteID]],tuotteet!$A$4:$B$20,2,FALSE)</f>
        <v>Lepotuoli</v>
      </c>
    </row>
    <row r="104" spans="1:8" x14ac:dyDescent="0.35">
      <c r="A104" t="s">
        <v>35</v>
      </c>
      <c r="B104">
        <v>2012</v>
      </c>
      <c r="C104">
        <v>2</v>
      </c>
      <c r="D104">
        <v>12184</v>
      </c>
      <c r="E104">
        <v>100</v>
      </c>
      <c r="F104">
        <v>13961.71</v>
      </c>
      <c r="G104">
        <v>10549.63</v>
      </c>
      <c r="H104" t="str">
        <f>VLOOKUP(myynnit[[#This Row],[TuoteID]],tuotteet!$A$4:$B$20,2,FALSE)</f>
        <v>Rahi</v>
      </c>
    </row>
    <row r="105" spans="1:8" x14ac:dyDescent="0.35">
      <c r="A105" t="s">
        <v>35</v>
      </c>
      <c r="B105">
        <v>2012</v>
      </c>
      <c r="C105">
        <v>2</v>
      </c>
      <c r="D105">
        <v>12622</v>
      </c>
      <c r="E105">
        <v>46</v>
      </c>
      <c r="F105">
        <v>12541.27</v>
      </c>
      <c r="G105">
        <v>8238.94</v>
      </c>
      <c r="H105" t="str">
        <f>VLOOKUP(myynnit[[#This Row],[TuoteID]],tuotteet!$A$4:$B$20,2,FALSE)</f>
        <v>Pianotuoli</v>
      </c>
    </row>
    <row r="106" spans="1:8" x14ac:dyDescent="0.35">
      <c r="A106" t="s">
        <v>35</v>
      </c>
      <c r="B106">
        <v>2012</v>
      </c>
      <c r="C106">
        <v>2</v>
      </c>
      <c r="D106">
        <v>13527</v>
      </c>
      <c r="E106">
        <v>518</v>
      </c>
      <c r="F106">
        <v>83975.08</v>
      </c>
      <c r="G106">
        <v>21276.59</v>
      </c>
      <c r="H106" t="str">
        <f>VLOOKUP(myynnit[[#This Row],[TuoteID]],tuotteet!$A$4:$B$20,2,FALSE)</f>
        <v>Pinnatuoli</v>
      </c>
    </row>
    <row r="107" spans="1:8" x14ac:dyDescent="0.35">
      <c r="A107" t="s">
        <v>35</v>
      </c>
      <c r="B107">
        <v>2012</v>
      </c>
      <c r="C107">
        <v>2</v>
      </c>
      <c r="D107">
        <v>13618</v>
      </c>
      <c r="E107">
        <v>16</v>
      </c>
      <c r="F107">
        <v>7310.92</v>
      </c>
      <c r="G107">
        <v>4343.82</v>
      </c>
      <c r="H107" t="str">
        <f>VLOOKUP(myynnit[[#This Row],[TuoteID]],tuotteet!$A$4:$B$20,2,FALSE)</f>
        <v>Pianotuoli</v>
      </c>
    </row>
    <row r="108" spans="1:8" x14ac:dyDescent="0.35">
      <c r="A108" t="s">
        <v>35</v>
      </c>
      <c r="B108">
        <v>2012</v>
      </c>
      <c r="C108">
        <v>2</v>
      </c>
      <c r="D108">
        <v>16024</v>
      </c>
      <c r="E108">
        <v>307</v>
      </c>
      <c r="F108">
        <v>139637.79999999999</v>
      </c>
      <c r="G108">
        <v>37378.28</v>
      </c>
      <c r="H108" t="str">
        <f>VLOOKUP(myynnit[[#This Row],[TuoteID]],tuotteet!$A$4:$B$20,2,FALSE)</f>
        <v>Työtuoli</v>
      </c>
    </row>
    <row r="109" spans="1:8" x14ac:dyDescent="0.35">
      <c r="A109" t="s">
        <v>35</v>
      </c>
      <c r="B109">
        <v>2012</v>
      </c>
      <c r="C109">
        <v>2</v>
      </c>
      <c r="D109">
        <v>16650</v>
      </c>
      <c r="E109">
        <v>49</v>
      </c>
      <c r="F109">
        <v>8626.23</v>
      </c>
      <c r="G109">
        <v>6131.28</v>
      </c>
      <c r="H109" t="str">
        <f>VLOOKUP(myynnit[[#This Row],[TuoteID]],tuotteet!$A$4:$B$20,2,FALSE)</f>
        <v>Rahi</v>
      </c>
    </row>
    <row r="110" spans="1:8" x14ac:dyDescent="0.35">
      <c r="A110" t="s">
        <v>35</v>
      </c>
      <c r="B110">
        <v>2012</v>
      </c>
      <c r="C110">
        <v>2</v>
      </c>
      <c r="D110">
        <v>17892</v>
      </c>
      <c r="E110">
        <v>117</v>
      </c>
      <c r="F110">
        <v>18366.16</v>
      </c>
      <c r="G110">
        <v>5388.67</v>
      </c>
      <c r="H110" t="str">
        <f>VLOOKUP(myynnit[[#This Row],[TuoteID]],tuotteet!$A$4:$B$20,2,FALSE)</f>
        <v>Lepotuoli</v>
      </c>
    </row>
    <row r="111" spans="1:8" x14ac:dyDescent="0.35">
      <c r="A111" t="s">
        <v>35</v>
      </c>
      <c r="B111">
        <v>2012</v>
      </c>
      <c r="C111">
        <v>2</v>
      </c>
      <c r="D111">
        <v>18342</v>
      </c>
      <c r="E111">
        <v>184</v>
      </c>
      <c r="F111">
        <v>139142.47</v>
      </c>
      <c r="G111">
        <v>45893.93</v>
      </c>
      <c r="H111" t="str">
        <f>VLOOKUP(myynnit[[#This Row],[TuoteID]],tuotteet!$A$4:$B$20,2,FALSE)</f>
        <v>Työtuoli</v>
      </c>
    </row>
    <row r="112" spans="1:8" x14ac:dyDescent="0.35">
      <c r="A112" t="s">
        <v>35</v>
      </c>
      <c r="B112">
        <v>2012</v>
      </c>
      <c r="C112">
        <v>2</v>
      </c>
      <c r="D112">
        <v>20177</v>
      </c>
      <c r="E112">
        <v>34</v>
      </c>
      <c r="F112">
        <v>3626.23</v>
      </c>
      <c r="G112">
        <v>1539.95</v>
      </c>
      <c r="H112" t="str">
        <f>VLOOKUP(myynnit[[#This Row],[TuoteID]],tuotteet!$A$4:$B$20,2,FALSE)</f>
        <v>Säkkituoli</v>
      </c>
    </row>
    <row r="113" spans="1:8" x14ac:dyDescent="0.35">
      <c r="A113" t="s">
        <v>35</v>
      </c>
      <c r="B113">
        <v>2012</v>
      </c>
      <c r="C113">
        <v>2</v>
      </c>
      <c r="D113">
        <v>21179</v>
      </c>
      <c r="E113">
        <v>69</v>
      </c>
      <c r="F113">
        <v>7868.12</v>
      </c>
      <c r="G113">
        <v>6207.69</v>
      </c>
      <c r="H113" t="str">
        <f>VLOOKUP(myynnit[[#This Row],[TuoteID]],tuotteet!$A$4:$B$20,2,FALSE)</f>
        <v>Rahi</v>
      </c>
    </row>
    <row r="114" spans="1:8" x14ac:dyDescent="0.35">
      <c r="A114" t="s">
        <v>35</v>
      </c>
      <c r="B114">
        <v>2012</v>
      </c>
      <c r="C114">
        <v>2</v>
      </c>
      <c r="D114">
        <v>21260</v>
      </c>
      <c r="E114">
        <v>48</v>
      </c>
      <c r="F114">
        <v>9371.31</v>
      </c>
      <c r="G114">
        <v>2763.09</v>
      </c>
      <c r="H114" t="str">
        <f>VLOOKUP(myynnit[[#This Row],[TuoteID]],tuotteet!$A$4:$B$20,2,FALSE)</f>
        <v>Lepotuoli</v>
      </c>
    </row>
    <row r="115" spans="1:8" x14ac:dyDescent="0.35">
      <c r="A115" t="s">
        <v>35</v>
      </c>
      <c r="B115">
        <v>2012</v>
      </c>
      <c r="C115">
        <v>2</v>
      </c>
      <c r="D115">
        <v>22317</v>
      </c>
      <c r="E115">
        <v>53</v>
      </c>
      <c r="F115">
        <v>5411.7</v>
      </c>
      <c r="G115">
        <v>2681.64</v>
      </c>
      <c r="H115" t="str">
        <f>VLOOKUP(myynnit[[#This Row],[TuoteID]],tuotteet!$A$4:$B$20,2,FALSE)</f>
        <v>Säkkituoli</v>
      </c>
    </row>
    <row r="116" spans="1:8" x14ac:dyDescent="0.35">
      <c r="A116" t="s">
        <v>35</v>
      </c>
      <c r="B116">
        <v>2012</v>
      </c>
      <c r="C116">
        <v>2</v>
      </c>
      <c r="D116">
        <v>22940</v>
      </c>
      <c r="E116">
        <v>378</v>
      </c>
      <c r="F116">
        <v>50541.46</v>
      </c>
      <c r="G116">
        <v>13066.59</v>
      </c>
      <c r="H116" t="str">
        <f>VLOOKUP(myynnit[[#This Row],[TuoteID]],tuotteet!$A$4:$B$20,2,FALSE)</f>
        <v>Pinnatuoli</v>
      </c>
    </row>
    <row r="117" spans="1:8" x14ac:dyDescent="0.35">
      <c r="A117" t="s">
        <v>35</v>
      </c>
      <c r="B117">
        <v>2012</v>
      </c>
      <c r="C117">
        <v>2</v>
      </c>
      <c r="D117">
        <v>23178</v>
      </c>
      <c r="E117">
        <v>141</v>
      </c>
      <c r="F117">
        <v>26737.119999999999</v>
      </c>
      <c r="G117">
        <v>7123.06</v>
      </c>
      <c r="H117" t="str">
        <f>VLOOKUP(myynnit[[#This Row],[TuoteID]],tuotteet!$A$4:$B$20,2,FALSE)</f>
        <v>Pinnatuoli</v>
      </c>
    </row>
    <row r="118" spans="1:8" x14ac:dyDescent="0.35">
      <c r="A118" t="s">
        <v>35</v>
      </c>
      <c r="B118">
        <v>2012</v>
      </c>
      <c r="C118">
        <v>2</v>
      </c>
      <c r="D118">
        <v>23600</v>
      </c>
      <c r="E118">
        <v>1173</v>
      </c>
      <c r="F118">
        <v>125109.41</v>
      </c>
      <c r="G118">
        <v>35389.33</v>
      </c>
      <c r="H118" t="str">
        <f>VLOOKUP(myynnit[[#This Row],[TuoteID]],tuotteet!$A$4:$B$20,2,FALSE)</f>
        <v>Pinnatuoli</v>
      </c>
    </row>
    <row r="119" spans="1:8" x14ac:dyDescent="0.35">
      <c r="A119" t="s">
        <v>35</v>
      </c>
      <c r="B119">
        <v>2012</v>
      </c>
      <c r="C119">
        <v>2</v>
      </c>
      <c r="D119">
        <v>23756</v>
      </c>
      <c r="E119">
        <v>131</v>
      </c>
      <c r="F119">
        <v>22759.23</v>
      </c>
      <c r="G119">
        <v>11430.09</v>
      </c>
      <c r="H119" t="str">
        <f>VLOOKUP(myynnit[[#This Row],[TuoteID]],tuotteet!$A$4:$B$20,2,FALSE)</f>
        <v>Pianotuoli</v>
      </c>
    </row>
    <row r="120" spans="1:8" x14ac:dyDescent="0.35">
      <c r="A120" t="s">
        <v>35</v>
      </c>
      <c r="B120">
        <v>2012</v>
      </c>
      <c r="C120">
        <v>2</v>
      </c>
      <c r="D120">
        <v>24326</v>
      </c>
      <c r="E120">
        <v>154</v>
      </c>
      <c r="F120">
        <v>20304.009999999998</v>
      </c>
      <c r="G120">
        <v>6774.22</v>
      </c>
      <c r="H120" t="str">
        <f>VLOOKUP(myynnit[[#This Row],[TuoteID]],tuotteet!$A$4:$B$20,2,FALSE)</f>
        <v>Lepotuoli</v>
      </c>
    </row>
    <row r="121" spans="1:8" x14ac:dyDescent="0.35">
      <c r="A121" t="s">
        <v>34</v>
      </c>
      <c r="B121">
        <v>2012</v>
      </c>
      <c r="C121">
        <v>2</v>
      </c>
      <c r="D121">
        <v>12184</v>
      </c>
      <c r="E121">
        <v>83</v>
      </c>
      <c r="F121">
        <v>8449.4</v>
      </c>
      <c r="G121">
        <v>4340.07</v>
      </c>
      <c r="H121" t="str">
        <f>VLOOKUP(myynnit[[#This Row],[TuoteID]],tuotteet!$A$4:$B$20,2,FALSE)</f>
        <v>Rahi</v>
      </c>
    </row>
    <row r="122" spans="1:8" x14ac:dyDescent="0.35">
      <c r="A122" t="s">
        <v>34</v>
      </c>
      <c r="B122">
        <v>2012</v>
      </c>
      <c r="C122">
        <v>2</v>
      </c>
      <c r="D122">
        <v>12622</v>
      </c>
      <c r="E122">
        <v>50</v>
      </c>
      <c r="F122">
        <v>13497.92</v>
      </c>
      <c r="G122">
        <v>5567.89</v>
      </c>
      <c r="H122" t="str">
        <f>VLOOKUP(myynnit[[#This Row],[TuoteID]],tuotteet!$A$4:$B$20,2,FALSE)</f>
        <v>Pianotuoli</v>
      </c>
    </row>
    <row r="123" spans="1:8" x14ac:dyDescent="0.35">
      <c r="A123" t="s">
        <v>34</v>
      </c>
      <c r="B123">
        <v>2012</v>
      </c>
      <c r="C123">
        <v>2</v>
      </c>
      <c r="D123">
        <v>13527</v>
      </c>
      <c r="E123">
        <v>645</v>
      </c>
      <c r="F123">
        <v>105282.29</v>
      </c>
      <c r="G123">
        <v>24914.97</v>
      </c>
      <c r="H123" t="str">
        <f>VLOOKUP(myynnit[[#This Row],[TuoteID]],tuotteet!$A$4:$B$20,2,FALSE)</f>
        <v>Pinnatuoli</v>
      </c>
    </row>
    <row r="124" spans="1:8" x14ac:dyDescent="0.35">
      <c r="A124" t="s">
        <v>34</v>
      </c>
      <c r="B124">
        <v>2012</v>
      </c>
      <c r="C124">
        <v>2</v>
      </c>
      <c r="D124">
        <v>13618</v>
      </c>
      <c r="E124">
        <v>15</v>
      </c>
      <c r="F124">
        <v>6042.48</v>
      </c>
      <c r="G124">
        <v>2789.59</v>
      </c>
      <c r="H124" t="str">
        <f>VLOOKUP(myynnit[[#This Row],[TuoteID]],tuotteet!$A$4:$B$20,2,FALSE)</f>
        <v>Pianotuoli</v>
      </c>
    </row>
    <row r="125" spans="1:8" x14ac:dyDescent="0.35">
      <c r="A125" t="s">
        <v>34</v>
      </c>
      <c r="B125">
        <v>2012</v>
      </c>
      <c r="C125">
        <v>2</v>
      </c>
      <c r="D125">
        <v>16024</v>
      </c>
      <c r="E125">
        <v>230</v>
      </c>
      <c r="F125">
        <v>103486.17</v>
      </c>
      <c r="G125">
        <v>29195.360000000001</v>
      </c>
      <c r="H125" t="str">
        <f>VLOOKUP(myynnit[[#This Row],[TuoteID]],tuotteet!$A$4:$B$20,2,FALSE)</f>
        <v>Työtuoli</v>
      </c>
    </row>
    <row r="126" spans="1:8" x14ac:dyDescent="0.35">
      <c r="A126" t="s">
        <v>34</v>
      </c>
      <c r="B126">
        <v>2012</v>
      </c>
      <c r="C126">
        <v>2</v>
      </c>
      <c r="D126">
        <v>16650</v>
      </c>
      <c r="E126">
        <v>40</v>
      </c>
      <c r="F126">
        <v>5914.24</v>
      </c>
      <c r="G126">
        <v>3210.73</v>
      </c>
      <c r="H126" t="str">
        <f>VLOOKUP(myynnit[[#This Row],[TuoteID]],tuotteet!$A$4:$B$20,2,FALSE)</f>
        <v>Rahi</v>
      </c>
    </row>
    <row r="127" spans="1:8" x14ac:dyDescent="0.35">
      <c r="A127" t="s">
        <v>34</v>
      </c>
      <c r="B127">
        <v>2012</v>
      </c>
      <c r="C127">
        <v>2</v>
      </c>
      <c r="D127">
        <v>17892</v>
      </c>
      <c r="E127">
        <v>83</v>
      </c>
      <c r="F127">
        <v>10669.11</v>
      </c>
      <c r="G127">
        <v>2953.59</v>
      </c>
      <c r="H127" t="str">
        <f>VLOOKUP(myynnit[[#This Row],[TuoteID]],tuotteet!$A$4:$B$20,2,FALSE)</f>
        <v>Lepotuoli</v>
      </c>
    </row>
    <row r="128" spans="1:8" x14ac:dyDescent="0.35">
      <c r="A128" t="s">
        <v>34</v>
      </c>
      <c r="B128">
        <v>2012</v>
      </c>
      <c r="C128">
        <v>2</v>
      </c>
      <c r="D128">
        <v>18342</v>
      </c>
      <c r="E128">
        <v>127</v>
      </c>
      <c r="F128">
        <v>106511.35</v>
      </c>
      <c r="G128">
        <v>24388.77</v>
      </c>
      <c r="H128" t="str">
        <f>VLOOKUP(myynnit[[#This Row],[TuoteID]],tuotteet!$A$4:$B$20,2,FALSE)</f>
        <v>Työtuoli</v>
      </c>
    </row>
    <row r="129" spans="1:8" x14ac:dyDescent="0.35">
      <c r="A129" t="s">
        <v>34</v>
      </c>
      <c r="B129">
        <v>2012</v>
      </c>
      <c r="C129">
        <v>2</v>
      </c>
      <c r="D129">
        <v>20177</v>
      </c>
      <c r="E129">
        <v>46</v>
      </c>
      <c r="F129">
        <v>4492.99</v>
      </c>
      <c r="G129">
        <v>1702.53</v>
      </c>
      <c r="H129" t="str">
        <f>VLOOKUP(myynnit[[#This Row],[TuoteID]],tuotteet!$A$4:$B$20,2,FALSE)</f>
        <v>Säkkituoli</v>
      </c>
    </row>
    <row r="130" spans="1:8" x14ac:dyDescent="0.35">
      <c r="A130" t="s">
        <v>34</v>
      </c>
      <c r="B130">
        <v>2012</v>
      </c>
      <c r="C130">
        <v>2</v>
      </c>
      <c r="D130">
        <v>21179</v>
      </c>
      <c r="E130">
        <v>37</v>
      </c>
      <c r="F130">
        <v>4682.16</v>
      </c>
      <c r="G130">
        <v>2271.6799999999998</v>
      </c>
      <c r="H130" t="str">
        <f>VLOOKUP(myynnit[[#This Row],[TuoteID]],tuotteet!$A$4:$B$20,2,FALSE)</f>
        <v>Rahi</v>
      </c>
    </row>
    <row r="131" spans="1:8" x14ac:dyDescent="0.35">
      <c r="A131" t="s">
        <v>34</v>
      </c>
      <c r="B131">
        <v>2012</v>
      </c>
      <c r="C131">
        <v>2</v>
      </c>
      <c r="D131">
        <v>21260</v>
      </c>
      <c r="E131">
        <v>66</v>
      </c>
      <c r="F131">
        <v>13887.52</v>
      </c>
      <c r="G131">
        <v>3296.09</v>
      </c>
      <c r="H131" t="str">
        <f>VLOOKUP(myynnit[[#This Row],[TuoteID]],tuotteet!$A$4:$B$20,2,FALSE)</f>
        <v>Lepotuoli</v>
      </c>
    </row>
    <row r="132" spans="1:8" x14ac:dyDescent="0.35">
      <c r="A132" t="s">
        <v>34</v>
      </c>
      <c r="B132">
        <v>2012</v>
      </c>
      <c r="C132">
        <v>2</v>
      </c>
      <c r="D132">
        <v>22317</v>
      </c>
      <c r="E132">
        <v>80</v>
      </c>
      <c r="F132">
        <v>6895.06</v>
      </c>
      <c r="G132">
        <v>2840.71</v>
      </c>
      <c r="H132" t="str">
        <f>VLOOKUP(myynnit[[#This Row],[TuoteID]],tuotteet!$A$4:$B$20,2,FALSE)</f>
        <v>Säkkituoli</v>
      </c>
    </row>
    <row r="133" spans="1:8" x14ac:dyDescent="0.35">
      <c r="A133" t="s">
        <v>34</v>
      </c>
      <c r="B133">
        <v>2012</v>
      </c>
      <c r="C133">
        <v>2</v>
      </c>
      <c r="D133">
        <v>22940</v>
      </c>
      <c r="E133">
        <v>420</v>
      </c>
      <c r="F133">
        <v>51832.06</v>
      </c>
      <c r="G133">
        <v>11687.93</v>
      </c>
      <c r="H133" t="str">
        <f>VLOOKUP(myynnit[[#This Row],[TuoteID]],tuotteet!$A$4:$B$20,2,FALSE)</f>
        <v>Pinnatuoli</v>
      </c>
    </row>
    <row r="134" spans="1:8" x14ac:dyDescent="0.35">
      <c r="A134" t="s">
        <v>34</v>
      </c>
      <c r="B134">
        <v>2012</v>
      </c>
      <c r="C134">
        <v>2</v>
      </c>
      <c r="D134">
        <v>23178</v>
      </c>
      <c r="E134">
        <v>231</v>
      </c>
      <c r="F134">
        <v>41464.06</v>
      </c>
      <c r="G134">
        <v>8672.4</v>
      </c>
      <c r="H134" t="str">
        <f>VLOOKUP(myynnit[[#This Row],[TuoteID]],tuotteet!$A$4:$B$20,2,FALSE)</f>
        <v>Pinnatuoli</v>
      </c>
    </row>
    <row r="135" spans="1:8" x14ac:dyDescent="0.35">
      <c r="A135" t="s">
        <v>34</v>
      </c>
      <c r="B135">
        <v>2012</v>
      </c>
      <c r="C135">
        <v>2</v>
      </c>
      <c r="D135">
        <v>23600</v>
      </c>
      <c r="E135">
        <v>1292</v>
      </c>
      <c r="F135">
        <v>150288.32999999999</v>
      </c>
      <c r="G135">
        <v>40426.120000000003</v>
      </c>
      <c r="H135" t="str">
        <f>VLOOKUP(myynnit[[#This Row],[TuoteID]],tuotteet!$A$4:$B$20,2,FALSE)</f>
        <v>Pinnatuoli</v>
      </c>
    </row>
    <row r="136" spans="1:8" x14ac:dyDescent="0.35">
      <c r="A136" t="s">
        <v>34</v>
      </c>
      <c r="B136">
        <v>2012</v>
      </c>
      <c r="C136">
        <v>2</v>
      </c>
      <c r="D136">
        <v>23756</v>
      </c>
      <c r="E136">
        <v>77</v>
      </c>
      <c r="F136">
        <v>12883.7</v>
      </c>
      <c r="G136">
        <v>6397.95</v>
      </c>
      <c r="H136" t="str">
        <f>VLOOKUP(myynnit[[#This Row],[TuoteID]],tuotteet!$A$4:$B$20,2,FALSE)</f>
        <v>Pianotuoli</v>
      </c>
    </row>
    <row r="137" spans="1:8" x14ac:dyDescent="0.35">
      <c r="A137" t="s">
        <v>34</v>
      </c>
      <c r="B137">
        <v>2012</v>
      </c>
      <c r="C137">
        <v>2</v>
      </c>
      <c r="D137">
        <v>24326</v>
      </c>
      <c r="E137">
        <v>125</v>
      </c>
      <c r="F137">
        <v>18118.7</v>
      </c>
      <c r="G137">
        <v>5360.75</v>
      </c>
      <c r="H137" t="str">
        <f>VLOOKUP(myynnit[[#This Row],[TuoteID]],tuotteet!$A$4:$B$20,2,FALSE)</f>
        <v>Lepotuoli</v>
      </c>
    </row>
    <row r="138" spans="1:8" x14ac:dyDescent="0.35">
      <c r="A138" t="s">
        <v>33</v>
      </c>
      <c r="B138">
        <v>2012</v>
      </c>
      <c r="C138">
        <v>3</v>
      </c>
      <c r="D138">
        <v>12184</v>
      </c>
      <c r="E138">
        <v>104</v>
      </c>
      <c r="F138">
        <v>12618.14</v>
      </c>
      <c r="G138">
        <v>5116.82</v>
      </c>
      <c r="H138" t="str">
        <f>VLOOKUP(myynnit[[#This Row],[TuoteID]],tuotteet!$A$4:$B$20,2,FALSE)</f>
        <v>Rahi</v>
      </c>
    </row>
    <row r="139" spans="1:8" x14ac:dyDescent="0.35">
      <c r="A139" t="s">
        <v>33</v>
      </c>
      <c r="B139">
        <v>2012</v>
      </c>
      <c r="C139">
        <v>3</v>
      </c>
      <c r="D139">
        <v>12622</v>
      </c>
      <c r="E139">
        <v>45</v>
      </c>
      <c r="F139">
        <v>13311.99</v>
      </c>
      <c r="G139">
        <v>5550.33</v>
      </c>
      <c r="H139" t="str">
        <f>VLOOKUP(myynnit[[#This Row],[TuoteID]],tuotteet!$A$4:$B$20,2,FALSE)</f>
        <v>Pianotuoli</v>
      </c>
    </row>
    <row r="140" spans="1:8" x14ac:dyDescent="0.35">
      <c r="A140" t="s">
        <v>33</v>
      </c>
      <c r="B140">
        <v>2012</v>
      </c>
      <c r="C140">
        <v>3</v>
      </c>
      <c r="D140">
        <v>13527</v>
      </c>
      <c r="E140">
        <v>725</v>
      </c>
      <c r="F140">
        <v>120979.16</v>
      </c>
      <c r="G140">
        <v>26082.68</v>
      </c>
      <c r="H140" t="str">
        <f>VLOOKUP(myynnit[[#This Row],[TuoteID]],tuotteet!$A$4:$B$20,2,FALSE)</f>
        <v>Pinnatuoli</v>
      </c>
    </row>
    <row r="141" spans="1:8" x14ac:dyDescent="0.35">
      <c r="A141" t="s">
        <v>33</v>
      </c>
      <c r="B141">
        <v>2012</v>
      </c>
      <c r="C141">
        <v>3</v>
      </c>
      <c r="D141">
        <v>13618</v>
      </c>
      <c r="E141">
        <v>30</v>
      </c>
      <c r="F141">
        <v>10906.43</v>
      </c>
      <c r="G141">
        <v>4504.53</v>
      </c>
      <c r="H141" t="str">
        <f>VLOOKUP(myynnit[[#This Row],[TuoteID]],tuotteet!$A$4:$B$20,2,FALSE)</f>
        <v>Pianotuoli</v>
      </c>
    </row>
    <row r="142" spans="1:8" x14ac:dyDescent="0.35">
      <c r="A142" t="s">
        <v>33</v>
      </c>
      <c r="B142">
        <v>2012</v>
      </c>
      <c r="C142">
        <v>3</v>
      </c>
      <c r="D142">
        <v>16024</v>
      </c>
      <c r="E142">
        <v>274</v>
      </c>
      <c r="F142">
        <v>129243.19</v>
      </c>
      <c r="G142">
        <v>41607.31</v>
      </c>
      <c r="H142" t="str">
        <f>VLOOKUP(myynnit[[#This Row],[TuoteID]],tuotteet!$A$4:$B$20,2,FALSE)</f>
        <v>Työtuoli</v>
      </c>
    </row>
    <row r="143" spans="1:8" x14ac:dyDescent="0.35">
      <c r="A143" t="s">
        <v>33</v>
      </c>
      <c r="B143">
        <v>2012</v>
      </c>
      <c r="C143">
        <v>3</v>
      </c>
      <c r="D143">
        <v>16650</v>
      </c>
      <c r="E143">
        <v>67</v>
      </c>
      <c r="F143">
        <v>8187.9</v>
      </c>
      <c r="G143">
        <v>4424.72</v>
      </c>
      <c r="H143" t="str">
        <f>VLOOKUP(myynnit[[#This Row],[TuoteID]],tuotteet!$A$4:$B$20,2,FALSE)</f>
        <v>Rahi</v>
      </c>
    </row>
    <row r="144" spans="1:8" x14ac:dyDescent="0.35">
      <c r="A144" t="s">
        <v>33</v>
      </c>
      <c r="B144">
        <v>2012</v>
      </c>
      <c r="C144">
        <v>3</v>
      </c>
      <c r="D144">
        <v>17892</v>
      </c>
      <c r="E144">
        <v>169</v>
      </c>
      <c r="F144">
        <v>24436.28</v>
      </c>
      <c r="G144">
        <v>6625.02</v>
      </c>
      <c r="H144" t="str">
        <f>VLOOKUP(myynnit[[#This Row],[TuoteID]],tuotteet!$A$4:$B$20,2,FALSE)</f>
        <v>Lepotuoli</v>
      </c>
    </row>
    <row r="145" spans="1:8" x14ac:dyDescent="0.35">
      <c r="A145" t="s">
        <v>33</v>
      </c>
      <c r="B145">
        <v>2012</v>
      </c>
      <c r="C145">
        <v>3</v>
      </c>
      <c r="D145">
        <v>18342</v>
      </c>
      <c r="E145">
        <v>141</v>
      </c>
      <c r="F145">
        <v>112988.91</v>
      </c>
      <c r="G145">
        <v>30266.81</v>
      </c>
      <c r="H145" t="str">
        <f>VLOOKUP(myynnit[[#This Row],[TuoteID]],tuotteet!$A$4:$B$20,2,FALSE)</f>
        <v>Työtuoli</v>
      </c>
    </row>
    <row r="146" spans="1:8" x14ac:dyDescent="0.35">
      <c r="A146" t="s">
        <v>33</v>
      </c>
      <c r="B146">
        <v>2012</v>
      </c>
      <c r="C146">
        <v>3</v>
      </c>
      <c r="D146">
        <v>20177</v>
      </c>
      <c r="E146">
        <v>95</v>
      </c>
      <c r="F146">
        <v>10086.02</v>
      </c>
      <c r="G146">
        <v>4281.97</v>
      </c>
      <c r="H146" t="str">
        <f>VLOOKUP(myynnit[[#This Row],[TuoteID]],tuotteet!$A$4:$B$20,2,FALSE)</f>
        <v>Säkkituoli</v>
      </c>
    </row>
    <row r="147" spans="1:8" x14ac:dyDescent="0.35">
      <c r="A147" t="s">
        <v>33</v>
      </c>
      <c r="B147">
        <v>2012</v>
      </c>
      <c r="C147">
        <v>3</v>
      </c>
      <c r="D147">
        <v>21179</v>
      </c>
      <c r="E147">
        <v>59</v>
      </c>
      <c r="F147">
        <v>8469.08</v>
      </c>
      <c r="G147">
        <v>4475.4799999999996</v>
      </c>
      <c r="H147" t="str">
        <f>VLOOKUP(myynnit[[#This Row],[TuoteID]],tuotteet!$A$4:$B$20,2,FALSE)</f>
        <v>Rahi</v>
      </c>
    </row>
    <row r="148" spans="1:8" x14ac:dyDescent="0.35">
      <c r="A148" t="s">
        <v>33</v>
      </c>
      <c r="B148">
        <v>2012</v>
      </c>
      <c r="C148">
        <v>3</v>
      </c>
      <c r="D148">
        <v>21260</v>
      </c>
      <c r="E148">
        <v>107</v>
      </c>
      <c r="F148">
        <v>19173.330000000002</v>
      </c>
      <c r="G148">
        <v>4692.96</v>
      </c>
      <c r="H148" t="str">
        <f>VLOOKUP(myynnit[[#This Row],[TuoteID]],tuotteet!$A$4:$B$20,2,FALSE)</f>
        <v>Lepotuoli</v>
      </c>
    </row>
    <row r="149" spans="1:8" x14ac:dyDescent="0.35">
      <c r="A149" t="s">
        <v>33</v>
      </c>
      <c r="B149">
        <v>2012</v>
      </c>
      <c r="C149">
        <v>3</v>
      </c>
      <c r="D149">
        <v>22317</v>
      </c>
      <c r="E149">
        <v>123</v>
      </c>
      <c r="F149">
        <v>11540.24</v>
      </c>
      <c r="G149">
        <v>4584.46</v>
      </c>
      <c r="H149" t="str">
        <f>VLOOKUP(myynnit[[#This Row],[TuoteID]],tuotteet!$A$4:$B$20,2,FALSE)</f>
        <v>Säkkituoli</v>
      </c>
    </row>
    <row r="150" spans="1:8" x14ac:dyDescent="0.35">
      <c r="A150" t="s">
        <v>33</v>
      </c>
      <c r="B150">
        <v>2012</v>
      </c>
      <c r="C150">
        <v>3</v>
      </c>
      <c r="D150">
        <v>22940</v>
      </c>
      <c r="E150">
        <v>431</v>
      </c>
      <c r="F150">
        <v>55914.85</v>
      </c>
      <c r="G150">
        <v>9643.84</v>
      </c>
      <c r="H150" t="str">
        <f>VLOOKUP(myynnit[[#This Row],[TuoteID]],tuotteet!$A$4:$B$20,2,FALSE)</f>
        <v>Pinnatuoli</v>
      </c>
    </row>
    <row r="151" spans="1:8" x14ac:dyDescent="0.35">
      <c r="A151" t="s">
        <v>33</v>
      </c>
      <c r="B151">
        <v>2012</v>
      </c>
      <c r="C151">
        <v>3</v>
      </c>
      <c r="D151">
        <v>23178</v>
      </c>
      <c r="E151">
        <v>415</v>
      </c>
      <c r="F151">
        <v>66835.14</v>
      </c>
      <c r="G151">
        <v>13223.47</v>
      </c>
      <c r="H151" t="str">
        <f>VLOOKUP(myynnit[[#This Row],[TuoteID]],tuotteet!$A$4:$B$20,2,FALSE)</f>
        <v>Pinnatuoli</v>
      </c>
    </row>
    <row r="152" spans="1:8" x14ac:dyDescent="0.35">
      <c r="A152" t="s">
        <v>33</v>
      </c>
      <c r="B152">
        <v>2012</v>
      </c>
      <c r="C152">
        <v>3</v>
      </c>
      <c r="D152">
        <v>23600</v>
      </c>
      <c r="E152">
        <v>1198</v>
      </c>
      <c r="F152">
        <v>118957.75999999999</v>
      </c>
      <c r="G152">
        <v>31642.6</v>
      </c>
      <c r="H152" t="str">
        <f>VLOOKUP(myynnit[[#This Row],[TuoteID]],tuotteet!$A$4:$B$20,2,FALSE)</f>
        <v>Pinnatuoli</v>
      </c>
    </row>
    <row r="153" spans="1:8" x14ac:dyDescent="0.35">
      <c r="A153" t="s">
        <v>33</v>
      </c>
      <c r="B153">
        <v>2012</v>
      </c>
      <c r="C153">
        <v>3</v>
      </c>
      <c r="D153">
        <v>23756</v>
      </c>
      <c r="E153">
        <v>81</v>
      </c>
      <c r="F153">
        <v>14892.85</v>
      </c>
      <c r="G153">
        <v>6888.16</v>
      </c>
      <c r="H153" t="str">
        <f>VLOOKUP(myynnit[[#This Row],[TuoteID]],tuotteet!$A$4:$B$20,2,FALSE)</f>
        <v>Pianotuoli</v>
      </c>
    </row>
    <row r="154" spans="1:8" x14ac:dyDescent="0.35">
      <c r="A154" t="s">
        <v>33</v>
      </c>
      <c r="B154">
        <v>2012</v>
      </c>
      <c r="C154">
        <v>3</v>
      </c>
      <c r="D154">
        <v>24326</v>
      </c>
      <c r="E154">
        <v>131</v>
      </c>
      <c r="F154">
        <v>19863.79</v>
      </c>
      <c r="G154">
        <v>6153.65</v>
      </c>
      <c r="H154" t="str">
        <f>VLOOKUP(myynnit[[#This Row],[TuoteID]],tuotteet!$A$4:$B$20,2,FALSE)</f>
        <v>Lepotuoli</v>
      </c>
    </row>
    <row r="155" spans="1:8" x14ac:dyDescent="0.35">
      <c r="A155" t="s">
        <v>36</v>
      </c>
      <c r="B155">
        <v>2012</v>
      </c>
      <c r="C155">
        <v>3</v>
      </c>
      <c r="D155">
        <v>12184</v>
      </c>
      <c r="E155">
        <v>19</v>
      </c>
      <c r="F155">
        <v>2125.48</v>
      </c>
      <c r="G155">
        <v>915.9</v>
      </c>
      <c r="H155" t="str">
        <f>VLOOKUP(myynnit[[#This Row],[TuoteID]],tuotteet!$A$4:$B$20,2,FALSE)</f>
        <v>Rahi</v>
      </c>
    </row>
    <row r="156" spans="1:8" x14ac:dyDescent="0.35">
      <c r="A156" t="s">
        <v>36</v>
      </c>
      <c r="B156">
        <v>2012</v>
      </c>
      <c r="C156">
        <v>3</v>
      </c>
      <c r="D156">
        <v>12622</v>
      </c>
      <c r="E156">
        <v>19</v>
      </c>
      <c r="F156">
        <v>5462.8</v>
      </c>
      <c r="G156">
        <v>2374.4699999999998</v>
      </c>
      <c r="H156" t="str">
        <f>VLOOKUP(myynnit[[#This Row],[TuoteID]],tuotteet!$A$4:$B$20,2,FALSE)</f>
        <v>Pianotuoli</v>
      </c>
    </row>
    <row r="157" spans="1:8" x14ac:dyDescent="0.35">
      <c r="A157" t="s">
        <v>36</v>
      </c>
      <c r="B157">
        <v>2012</v>
      </c>
      <c r="C157">
        <v>3</v>
      </c>
      <c r="D157">
        <v>13527</v>
      </c>
      <c r="E157">
        <v>193</v>
      </c>
      <c r="F157">
        <v>32161.8</v>
      </c>
      <c r="G157">
        <v>4822.66</v>
      </c>
      <c r="H157" t="str">
        <f>VLOOKUP(myynnit[[#This Row],[TuoteID]],tuotteet!$A$4:$B$20,2,FALSE)</f>
        <v>Pinnatuoli</v>
      </c>
    </row>
    <row r="158" spans="1:8" x14ac:dyDescent="0.35">
      <c r="A158" t="s">
        <v>36</v>
      </c>
      <c r="B158">
        <v>2012</v>
      </c>
      <c r="C158">
        <v>3</v>
      </c>
      <c r="D158">
        <v>13618</v>
      </c>
      <c r="E158">
        <v>6</v>
      </c>
      <c r="F158">
        <v>2142.46</v>
      </c>
      <c r="G158">
        <v>874.73</v>
      </c>
      <c r="H158" t="str">
        <f>VLOOKUP(myynnit[[#This Row],[TuoteID]],tuotteet!$A$4:$B$20,2,FALSE)</f>
        <v>Pianotuoli</v>
      </c>
    </row>
    <row r="159" spans="1:8" x14ac:dyDescent="0.35">
      <c r="A159" t="s">
        <v>36</v>
      </c>
      <c r="B159">
        <v>2012</v>
      </c>
      <c r="C159">
        <v>3</v>
      </c>
      <c r="D159">
        <v>16024</v>
      </c>
      <c r="E159">
        <v>173</v>
      </c>
      <c r="F159">
        <v>80225.8</v>
      </c>
      <c r="G159">
        <v>27955.61</v>
      </c>
      <c r="H159" t="str">
        <f>VLOOKUP(myynnit[[#This Row],[TuoteID]],tuotteet!$A$4:$B$20,2,FALSE)</f>
        <v>Työtuoli</v>
      </c>
    </row>
    <row r="160" spans="1:8" x14ac:dyDescent="0.35">
      <c r="A160" t="s">
        <v>36</v>
      </c>
      <c r="B160">
        <v>2012</v>
      </c>
      <c r="C160">
        <v>3</v>
      </c>
      <c r="D160">
        <v>16650</v>
      </c>
      <c r="E160">
        <v>19</v>
      </c>
      <c r="F160">
        <v>3680.22</v>
      </c>
      <c r="G160">
        <v>2058.1799999999998</v>
      </c>
      <c r="H160" t="str">
        <f>VLOOKUP(myynnit[[#This Row],[TuoteID]],tuotteet!$A$4:$B$20,2,FALSE)</f>
        <v>Rahi</v>
      </c>
    </row>
    <row r="161" spans="1:8" x14ac:dyDescent="0.35">
      <c r="A161" t="s">
        <v>36</v>
      </c>
      <c r="B161">
        <v>2012</v>
      </c>
      <c r="C161">
        <v>3</v>
      </c>
      <c r="D161">
        <v>17892</v>
      </c>
      <c r="E161">
        <v>105</v>
      </c>
      <c r="F161">
        <v>15839.95</v>
      </c>
      <c r="G161">
        <v>4384.3100000000004</v>
      </c>
      <c r="H161" t="str">
        <f>VLOOKUP(myynnit[[#This Row],[TuoteID]],tuotteet!$A$4:$B$20,2,FALSE)</f>
        <v>Lepotuoli</v>
      </c>
    </row>
    <row r="162" spans="1:8" x14ac:dyDescent="0.35">
      <c r="A162" t="s">
        <v>36</v>
      </c>
      <c r="B162">
        <v>2012</v>
      </c>
      <c r="C162">
        <v>3</v>
      </c>
      <c r="D162">
        <v>18342</v>
      </c>
      <c r="E162">
        <v>27</v>
      </c>
      <c r="F162">
        <v>25341.82</v>
      </c>
      <c r="G162">
        <v>7972.7</v>
      </c>
      <c r="H162" t="str">
        <f>VLOOKUP(myynnit[[#This Row],[TuoteID]],tuotteet!$A$4:$B$20,2,FALSE)</f>
        <v>Työtuoli</v>
      </c>
    </row>
    <row r="163" spans="1:8" x14ac:dyDescent="0.35">
      <c r="A163" t="s">
        <v>36</v>
      </c>
      <c r="B163">
        <v>2012</v>
      </c>
      <c r="C163">
        <v>3</v>
      </c>
      <c r="D163">
        <v>20177</v>
      </c>
      <c r="E163">
        <v>24</v>
      </c>
      <c r="F163">
        <v>2552.92</v>
      </c>
      <c r="G163">
        <v>1147.3399999999999</v>
      </c>
      <c r="H163" t="str">
        <f>VLOOKUP(myynnit[[#This Row],[TuoteID]],tuotteet!$A$4:$B$20,2,FALSE)</f>
        <v>Säkkituoli</v>
      </c>
    </row>
    <row r="164" spans="1:8" x14ac:dyDescent="0.35">
      <c r="A164" t="s">
        <v>36</v>
      </c>
      <c r="B164">
        <v>2012</v>
      </c>
      <c r="C164">
        <v>3</v>
      </c>
      <c r="D164">
        <v>21179</v>
      </c>
      <c r="E164">
        <v>38</v>
      </c>
      <c r="F164">
        <v>5622.64</v>
      </c>
      <c r="G164">
        <v>3228.24</v>
      </c>
      <c r="H164" t="str">
        <f>VLOOKUP(myynnit[[#This Row],[TuoteID]],tuotteet!$A$4:$B$20,2,FALSE)</f>
        <v>Rahi</v>
      </c>
    </row>
    <row r="165" spans="1:8" x14ac:dyDescent="0.35">
      <c r="A165" t="s">
        <v>36</v>
      </c>
      <c r="B165">
        <v>2012</v>
      </c>
      <c r="C165">
        <v>3</v>
      </c>
      <c r="D165">
        <v>21260</v>
      </c>
      <c r="E165">
        <v>43</v>
      </c>
      <c r="F165">
        <v>8736.35</v>
      </c>
      <c r="G165">
        <v>1904.76</v>
      </c>
      <c r="H165" t="str">
        <f>VLOOKUP(myynnit[[#This Row],[TuoteID]],tuotteet!$A$4:$B$20,2,FALSE)</f>
        <v>Lepotuoli</v>
      </c>
    </row>
    <row r="166" spans="1:8" x14ac:dyDescent="0.35">
      <c r="A166" t="s">
        <v>36</v>
      </c>
      <c r="B166">
        <v>2012</v>
      </c>
      <c r="C166">
        <v>3</v>
      </c>
      <c r="D166">
        <v>22317</v>
      </c>
      <c r="E166">
        <v>13</v>
      </c>
      <c r="F166">
        <v>1248.5</v>
      </c>
      <c r="G166">
        <v>541.14</v>
      </c>
      <c r="H166" t="str">
        <f>VLOOKUP(myynnit[[#This Row],[TuoteID]],tuotteet!$A$4:$B$20,2,FALSE)</f>
        <v>Säkkituoli</v>
      </c>
    </row>
    <row r="167" spans="1:8" x14ac:dyDescent="0.35">
      <c r="A167" t="s">
        <v>36</v>
      </c>
      <c r="B167">
        <v>2012</v>
      </c>
      <c r="C167">
        <v>3</v>
      </c>
      <c r="D167">
        <v>22940</v>
      </c>
      <c r="E167">
        <v>144</v>
      </c>
      <c r="F167">
        <v>18967.09</v>
      </c>
      <c r="G167">
        <v>5392.81</v>
      </c>
      <c r="H167" t="str">
        <f>VLOOKUP(myynnit[[#This Row],[TuoteID]],tuotteet!$A$4:$B$20,2,FALSE)</f>
        <v>Pinnatuoli</v>
      </c>
    </row>
    <row r="168" spans="1:8" x14ac:dyDescent="0.35">
      <c r="A168" t="s">
        <v>36</v>
      </c>
      <c r="B168">
        <v>2012</v>
      </c>
      <c r="C168">
        <v>3</v>
      </c>
      <c r="D168">
        <v>23178</v>
      </c>
      <c r="E168">
        <v>169</v>
      </c>
      <c r="F168">
        <v>30025.119999999999</v>
      </c>
      <c r="G168">
        <v>6757.36</v>
      </c>
      <c r="H168" t="str">
        <f>VLOOKUP(myynnit[[#This Row],[TuoteID]],tuotteet!$A$4:$B$20,2,FALSE)</f>
        <v>Pinnatuoli</v>
      </c>
    </row>
    <row r="169" spans="1:8" x14ac:dyDescent="0.35">
      <c r="A169" t="s">
        <v>36</v>
      </c>
      <c r="B169">
        <v>2012</v>
      </c>
      <c r="C169">
        <v>3</v>
      </c>
      <c r="D169">
        <v>23600</v>
      </c>
      <c r="E169">
        <v>734</v>
      </c>
      <c r="F169">
        <v>90608.51</v>
      </c>
      <c r="G169">
        <v>21790.43</v>
      </c>
      <c r="H169" t="str">
        <f>VLOOKUP(myynnit[[#This Row],[TuoteID]],tuotteet!$A$4:$B$20,2,FALSE)</f>
        <v>Pinnatuoli</v>
      </c>
    </row>
    <row r="170" spans="1:8" x14ac:dyDescent="0.35">
      <c r="A170" t="s">
        <v>36</v>
      </c>
      <c r="B170">
        <v>2012</v>
      </c>
      <c r="C170">
        <v>3</v>
      </c>
      <c r="D170">
        <v>23756</v>
      </c>
      <c r="E170">
        <v>93</v>
      </c>
      <c r="F170">
        <v>19277.439999999999</v>
      </c>
      <c r="G170">
        <v>7925.81</v>
      </c>
      <c r="H170" t="str">
        <f>VLOOKUP(myynnit[[#This Row],[TuoteID]],tuotteet!$A$4:$B$20,2,FALSE)</f>
        <v>Pianotuoli</v>
      </c>
    </row>
    <row r="171" spans="1:8" x14ac:dyDescent="0.35">
      <c r="A171" t="s">
        <v>36</v>
      </c>
      <c r="B171">
        <v>2012</v>
      </c>
      <c r="C171">
        <v>3</v>
      </c>
      <c r="D171">
        <v>24326</v>
      </c>
      <c r="E171">
        <v>26</v>
      </c>
      <c r="F171">
        <v>3525.72</v>
      </c>
      <c r="G171">
        <v>920.77</v>
      </c>
      <c r="H171" t="str">
        <f>VLOOKUP(myynnit[[#This Row],[TuoteID]],tuotteet!$A$4:$B$20,2,FALSE)</f>
        <v>Lepotuoli</v>
      </c>
    </row>
    <row r="172" spans="1:8" x14ac:dyDescent="0.35">
      <c r="A172" t="s">
        <v>35</v>
      </c>
      <c r="B172">
        <v>2012</v>
      </c>
      <c r="C172">
        <v>3</v>
      </c>
      <c r="D172">
        <v>12184</v>
      </c>
      <c r="E172">
        <v>46</v>
      </c>
      <c r="F172">
        <v>6766.23</v>
      </c>
      <c r="G172">
        <v>4404.4799999999996</v>
      </c>
      <c r="H172" t="str">
        <f>VLOOKUP(myynnit[[#This Row],[TuoteID]],tuotteet!$A$4:$B$20,2,FALSE)</f>
        <v>Rahi</v>
      </c>
    </row>
    <row r="173" spans="1:8" x14ac:dyDescent="0.35">
      <c r="A173" t="s">
        <v>35</v>
      </c>
      <c r="B173">
        <v>2012</v>
      </c>
      <c r="C173">
        <v>3</v>
      </c>
      <c r="D173">
        <v>12622</v>
      </c>
      <c r="E173">
        <v>40</v>
      </c>
      <c r="F173">
        <v>10277.629999999999</v>
      </c>
      <c r="G173">
        <v>6346.8</v>
      </c>
      <c r="H173" t="str">
        <f>VLOOKUP(myynnit[[#This Row],[TuoteID]],tuotteet!$A$4:$B$20,2,FALSE)</f>
        <v>Pianotuoli</v>
      </c>
    </row>
    <row r="174" spans="1:8" x14ac:dyDescent="0.35">
      <c r="A174" t="s">
        <v>35</v>
      </c>
      <c r="B174">
        <v>2012</v>
      </c>
      <c r="C174">
        <v>3</v>
      </c>
      <c r="D174">
        <v>13527</v>
      </c>
      <c r="E174">
        <v>315</v>
      </c>
      <c r="F174">
        <v>51343.1</v>
      </c>
      <c r="G174">
        <v>12535.95</v>
      </c>
      <c r="H174" t="str">
        <f>VLOOKUP(myynnit[[#This Row],[TuoteID]],tuotteet!$A$4:$B$20,2,FALSE)</f>
        <v>Pinnatuoli</v>
      </c>
    </row>
    <row r="175" spans="1:8" x14ac:dyDescent="0.35">
      <c r="A175" t="s">
        <v>35</v>
      </c>
      <c r="B175">
        <v>2012</v>
      </c>
      <c r="C175">
        <v>3</v>
      </c>
      <c r="D175">
        <v>13618</v>
      </c>
      <c r="E175">
        <v>27</v>
      </c>
      <c r="F175">
        <v>10672.73</v>
      </c>
      <c r="G175">
        <v>6852.49</v>
      </c>
      <c r="H175" t="str">
        <f>VLOOKUP(myynnit[[#This Row],[TuoteID]],tuotteet!$A$4:$B$20,2,FALSE)</f>
        <v>Pianotuoli</v>
      </c>
    </row>
    <row r="176" spans="1:8" x14ac:dyDescent="0.35">
      <c r="A176" t="s">
        <v>35</v>
      </c>
      <c r="B176">
        <v>2012</v>
      </c>
      <c r="C176">
        <v>3</v>
      </c>
      <c r="D176">
        <v>16024</v>
      </c>
      <c r="E176">
        <v>159</v>
      </c>
      <c r="F176">
        <v>62604.160000000003</v>
      </c>
      <c r="G176">
        <v>18463.64</v>
      </c>
      <c r="H176" t="str">
        <f>VLOOKUP(myynnit[[#This Row],[TuoteID]],tuotteet!$A$4:$B$20,2,FALSE)</f>
        <v>Työtuoli</v>
      </c>
    </row>
    <row r="177" spans="1:8" x14ac:dyDescent="0.35">
      <c r="A177" t="s">
        <v>35</v>
      </c>
      <c r="B177">
        <v>2012</v>
      </c>
      <c r="C177">
        <v>3</v>
      </c>
      <c r="D177">
        <v>16650</v>
      </c>
      <c r="E177">
        <v>47</v>
      </c>
      <c r="F177">
        <v>8267.75</v>
      </c>
      <c r="G177">
        <v>5120.3900000000003</v>
      </c>
      <c r="H177" t="str">
        <f>VLOOKUP(myynnit[[#This Row],[TuoteID]],tuotteet!$A$4:$B$20,2,FALSE)</f>
        <v>Rahi</v>
      </c>
    </row>
    <row r="178" spans="1:8" x14ac:dyDescent="0.35">
      <c r="A178" t="s">
        <v>35</v>
      </c>
      <c r="B178">
        <v>2012</v>
      </c>
      <c r="C178">
        <v>3</v>
      </c>
      <c r="D178">
        <v>17892</v>
      </c>
      <c r="E178">
        <v>115</v>
      </c>
      <c r="F178">
        <v>18173.490000000002</v>
      </c>
      <c r="G178">
        <v>6342.41</v>
      </c>
      <c r="H178" t="str">
        <f>VLOOKUP(myynnit[[#This Row],[TuoteID]],tuotteet!$A$4:$B$20,2,FALSE)</f>
        <v>Lepotuoli</v>
      </c>
    </row>
    <row r="179" spans="1:8" x14ac:dyDescent="0.35">
      <c r="A179" t="s">
        <v>35</v>
      </c>
      <c r="B179">
        <v>2012</v>
      </c>
      <c r="C179">
        <v>3</v>
      </c>
      <c r="D179">
        <v>18342</v>
      </c>
      <c r="E179">
        <v>68</v>
      </c>
      <c r="F179">
        <v>53254.93</v>
      </c>
      <c r="G179">
        <v>15018.42</v>
      </c>
      <c r="H179" t="str">
        <f>VLOOKUP(myynnit[[#This Row],[TuoteID]],tuotteet!$A$4:$B$20,2,FALSE)</f>
        <v>Työtuoli</v>
      </c>
    </row>
    <row r="180" spans="1:8" x14ac:dyDescent="0.35">
      <c r="A180" t="s">
        <v>35</v>
      </c>
      <c r="B180">
        <v>2012</v>
      </c>
      <c r="C180">
        <v>3</v>
      </c>
      <c r="D180">
        <v>20177</v>
      </c>
      <c r="E180">
        <v>61</v>
      </c>
      <c r="F180">
        <v>6226.05</v>
      </c>
      <c r="G180">
        <v>3120.88</v>
      </c>
      <c r="H180" t="str">
        <f>VLOOKUP(myynnit[[#This Row],[TuoteID]],tuotteet!$A$4:$B$20,2,FALSE)</f>
        <v>Säkkituoli</v>
      </c>
    </row>
    <row r="181" spans="1:8" x14ac:dyDescent="0.35">
      <c r="A181" t="s">
        <v>35</v>
      </c>
      <c r="B181">
        <v>2012</v>
      </c>
      <c r="C181">
        <v>3</v>
      </c>
      <c r="D181">
        <v>21179</v>
      </c>
      <c r="E181">
        <v>51</v>
      </c>
      <c r="F181">
        <v>7814.79</v>
      </c>
      <c r="G181">
        <v>5786.64</v>
      </c>
      <c r="H181" t="str">
        <f>VLOOKUP(myynnit[[#This Row],[TuoteID]],tuotteet!$A$4:$B$20,2,FALSE)</f>
        <v>Rahi</v>
      </c>
    </row>
    <row r="182" spans="1:8" x14ac:dyDescent="0.35">
      <c r="A182" t="s">
        <v>35</v>
      </c>
      <c r="B182">
        <v>2012</v>
      </c>
      <c r="C182">
        <v>3</v>
      </c>
      <c r="D182">
        <v>21260</v>
      </c>
      <c r="E182">
        <v>49</v>
      </c>
      <c r="F182">
        <v>8998.5</v>
      </c>
      <c r="G182">
        <v>2411.31</v>
      </c>
      <c r="H182" t="str">
        <f>VLOOKUP(myynnit[[#This Row],[TuoteID]],tuotteet!$A$4:$B$20,2,FALSE)</f>
        <v>Lepotuoli</v>
      </c>
    </row>
    <row r="183" spans="1:8" x14ac:dyDescent="0.35">
      <c r="A183" t="s">
        <v>35</v>
      </c>
      <c r="B183">
        <v>2012</v>
      </c>
      <c r="C183">
        <v>3</v>
      </c>
      <c r="D183">
        <v>22317</v>
      </c>
      <c r="E183">
        <v>35</v>
      </c>
      <c r="F183">
        <v>3537.91</v>
      </c>
      <c r="G183">
        <v>1695.27</v>
      </c>
      <c r="H183" t="str">
        <f>VLOOKUP(myynnit[[#This Row],[TuoteID]],tuotteet!$A$4:$B$20,2,FALSE)</f>
        <v>Säkkituoli</v>
      </c>
    </row>
    <row r="184" spans="1:8" x14ac:dyDescent="0.35">
      <c r="A184" t="s">
        <v>35</v>
      </c>
      <c r="B184">
        <v>2012</v>
      </c>
      <c r="C184">
        <v>3</v>
      </c>
      <c r="D184">
        <v>22940</v>
      </c>
      <c r="E184">
        <v>254</v>
      </c>
      <c r="F184">
        <v>33409.58</v>
      </c>
      <c r="G184">
        <v>8537.25</v>
      </c>
      <c r="H184" t="str">
        <f>VLOOKUP(myynnit[[#This Row],[TuoteID]],tuotteet!$A$4:$B$20,2,FALSE)</f>
        <v>Pinnatuoli</v>
      </c>
    </row>
    <row r="185" spans="1:8" x14ac:dyDescent="0.35">
      <c r="A185" t="s">
        <v>35</v>
      </c>
      <c r="B185">
        <v>2012</v>
      </c>
      <c r="C185">
        <v>3</v>
      </c>
      <c r="D185">
        <v>23178</v>
      </c>
      <c r="E185">
        <v>247</v>
      </c>
      <c r="F185">
        <v>43866.63</v>
      </c>
      <c r="G185">
        <v>12101.33</v>
      </c>
      <c r="H185" t="str">
        <f>VLOOKUP(myynnit[[#This Row],[TuoteID]],tuotteet!$A$4:$B$20,2,FALSE)</f>
        <v>Pinnatuoli</v>
      </c>
    </row>
    <row r="186" spans="1:8" x14ac:dyDescent="0.35">
      <c r="A186" t="s">
        <v>35</v>
      </c>
      <c r="B186">
        <v>2012</v>
      </c>
      <c r="C186">
        <v>3</v>
      </c>
      <c r="D186">
        <v>23600</v>
      </c>
      <c r="E186">
        <v>601</v>
      </c>
      <c r="F186">
        <v>64059.05</v>
      </c>
      <c r="G186">
        <v>20281.099999999999</v>
      </c>
      <c r="H186" t="str">
        <f>VLOOKUP(myynnit[[#This Row],[TuoteID]],tuotteet!$A$4:$B$20,2,FALSE)</f>
        <v>Pinnatuoli</v>
      </c>
    </row>
    <row r="187" spans="1:8" x14ac:dyDescent="0.35">
      <c r="A187" t="s">
        <v>35</v>
      </c>
      <c r="B187">
        <v>2012</v>
      </c>
      <c r="C187">
        <v>3</v>
      </c>
      <c r="D187">
        <v>23756</v>
      </c>
      <c r="E187">
        <v>134</v>
      </c>
      <c r="F187">
        <v>25864.65</v>
      </c>
      <c r="G187">
        <v>14246.78</v>
      </c>
      <c r="H187" t="str">
        <f>VLOOKUP(myynnit[[#This Row],[TuoteID]],tuotteet!$A$4:$B$20,2,FALSE)</f>
        <v>Pianotuoli</v>
      </c>
    </row>
    <row r="188" spans="1:8" x14ac:dyDescent="0.35">
      <c r="A188" t="s">
        <v>35</v>
      </c>
      <c r="B188">
        <v>2012</v>
      </c>
      <c r="C188">
        <v>3</v>
      </c>
      <c r="D188">
        <v>24326</v>
      </c>
      <c r="E188">
        <v>124</v>
      </c>
      <c r="F188">
        <v>16873.900000000001</v>
      </c>
      <c r="G188">
        <v>5639.86</v>
      </c>
      <c r="H188" t="str">
        <f>VLOOKUP(myynnit[[#This Row],[TuoteID]],tuotteet!$A$4:$B$20,2,FALSE)</f>
        <v>Lepotuoli</v>
      </c>
    </row>
    <row r="189" spans="1:8" x14ac:dyDescent="0.35">
      <c r="A189" t="s">
        <v>34</v>
      </c>
      <c r="B189">
        <v>2012</v>
      </c>
      <c r="C189">
        <v>3</v>
      </c>
      <c r="D189">
        <v>12184</v>
      </c>
      <c r="E189">
        <v>64</v>
      </c>
      <c r="F189">
        <v>8388.5</v>
      </c>
      <c r="G189">
        <v>4040.04</v>
      </c>
      <c r="H189" t="str">
        <f>VLOOKUP(myynnit[[#This Row],[TuoteID]],tuotteet!$A$4:$B$20,2,FALSE)</f>
        <v>Rahi</v>
      </c>
    </row>
    <row r="190" spans="1:8" x14ac:dyDescent="0.35">
      <c r="A190" t="s">
        <v>34</v>
      </c>
      <c r="B190">
        <v>2012</v>
      </c>
      <c r="C190">
        <v>3</v>
      </c>
      <c r="D190">
        <v>12622</v>
      </c>
      <c r="E190">
        <v>26</v>
      </c>
      <c r="F190">
        <v>7296.98</v>
      </c>
      <c r="G190">
        <v>3424.03</v>
      </c>
      <c r="H190" t="str">
        <f>VLOOKUP(myynnit[[#This Row],[TuoteID]],tuotteet!$A$4:$B$20,2,FALSE)</f>
        <v>Pianotuoli</v>
      </c>
    </row>
    <row r="191" spans="1:8" x14ac:dyDescent="0.35">
      <c r="A191" t="s">
        <v>34</v>
      </c>
      <c r="B191">
        <v>2012</v>
      </c>
      <c r="C191">
        <v>3</v>
      </c>
      <c r="D191">
        <v>13527</v>
      </c>
      <c r="E191">
        <v>457</v>
      </c>
      <c r="F191">
        <v>70437.919999999998</v>
      </c>
      <c r="G191">
        <v>13252.88</v>
      </c>
      <c r="H191" t="str">
        <f>VLOOKUP(myynnit[[#This Row],[TuoteID]],tuotteet!$A$4:$B$20,2,FALSE)</f>
        <v>Pinnatuoli</v>
      </c>
    </row>
    <row r="192" spans="1:8" x14ac:dyDescent="0.35">
      <c r="A192" t="s">
        <v>34</v>
      </c>
      <c r="B192">
        <v>2012</v>
      </c>
      <c r="C192">
        <v>3</v>
      </c>
      <c r="D192">
        <v>13618</v>
      </c>
      <c r="E192">
        <v>11</v>
      </c>
      <c r="F192">
        <v>5041.1000000000004</v>
      </c>
      <c r="G192">
        <v>2191.2199999999998</v>
      </c>
      <c r="H192" t="str">
        <f>VLOOKUP(myynnit[[#This Row],[TuoteID]],tuotteet!$A$4:$B$20,2,FALSE)</f>
        <v>Pianotuoli</v>
      </c>
    </row>
    <row r="193" spans="1:8" x14ac:dyDescent="0.35">
      <c r="A193" t="s">
        <v>34</v>
      </c>
      <c r="B193">
        <v>2012</v>
      </c>
      <c r="C193">
        <v>3</v>
      </c>
      <c r="D193">
        <v>16024</v>
      </c>
      <c r="E193">
        <v>87</v>
      </c>
      <c r="F193">
        <v>35117.129999999997</v>
      </c>
      <c r="G193">
        <v>7858.11</v>
      </c>
      <c r="H193" t="str">
        <f>VLOOKUP(myynnit[[#This Row],[TuoteID]],tuotteet!$A$4:$B$20,2,FALSE)</f>
        <v>Työtuoli</v>
      </c>
    </row>
    <row r="194" spans="1:8" x14ac:dyDescent="0.35">
      <c r="A194" t="s">
        <v>34</v>
      </c>
      <c r="B194">
        <v>2012</v>
      </c>
      <c r="C194">
        <v>3</v>
      </c>
      <c r="D194">
        <v>16650</v>
      </c>
      <c r="E194">
        <v>45</v>
      </c>
      <c r="F194">
        <v>6377.32</v>
      </c>
      <c r="G194">
        <v>4000.47</v>
      </c>
      <c r="H194" t="str">
        <f>VLOOKUP(myynnit[[#This Row],[TuoteID]],tuotteet!$A$4:$B$20,2,FALSE)</f>
        <v>Rahi</v>
      </c>
    </row>
    <row r="195" spans="1:8" x14ac:dyDescent="0.35">
      <c r="A195" t="s">
        <v>34</v>
      </c>
      <c r="B195">
        <v>2012</v>
      </c>
      <c r="C195">
        <v>3</v>
      </c>
      <c r="D195">
        <v>17892</v>
      </c>
      <c r="E195">
        <v>57</v>
      </c>
      <c r="F195">
        <v>7108.26</v>
      </c>
      <c r="G195">
        <v>1946.87</v>
      </c>
      <c r="H195" t="str">
        <f>VLOOKUP(myynnit[[#This Row],[TuoteID]],tuotteet!$A$4:$B$20,2,FALSE)</f>
        <v>Lepotuoli</v>
      </c>
    </row>
    <row r="196" spans="1:8" x14ac:dyDescent="0.35">
      <c r="A196" t="s">
        <v>34</v>
      </c>
      <c r="B196">
        <v>2012</v>
      </c>
      <c r="C196">
        <v>3</v>
      </c>
      <c r="D196">
        <v>18342</v>
      </c>
      <c r="E196">
        <v>145</v>
      </c>
      <c r="F196">
        <v>128109.49</v>
      </c>
      <c r="G196">
        <v>26927.94</v>
      </c>
      <c r="H196" t="str">
        <f>VLOOKUP(myynnit[[#This Row],[TuoteID]],tuotteet!$A$4:$B$20,2,FALSE)</f>
        <v>Työtuoli</v>
      </c>
    </row>
    <row r="197" spans="1:8" x14ac:dyDescent="0.35">
      <c r="A197" t="s">
        <v>34</v>
      </c>
      <c r="B197">
        <v>2012</v>
      </c>
      <c r="C197">
        <v>3</v>
      </c>
      <c r="D197">
        <v>20177</v>
      </c>
      <c r="E197">
        <v>91</v>
      </c>
      <c r="F197">
        <v>9665.43</v>
      </c>
      <c r="G197">
        <v>3574.16</v>
      </c>
      <c r="H197" t="str">
        <f>VLOOKUP(myynnit[[#This Row],[TuoteID]],tuotteet!$A$4:$B$20,2,FALSE)</f>
        <v>Säkkituoli</v>
      </c>
    </row>
    <row r="198" spans="1:8" x14ac:dyDescent="0.35">
      <c r="A198" t="s">
        <v>34</v>
      </c>
      <c r="B198">
        <v>2012</v>
      </c>
      <c r="C198">
        <v>3</v>
      </c>
      <c r="D198">
        <v>21179</v>
      </c>
      <c r="E198">
        <v>29</v>
      </c>
      <c r="F198">
        <v>4146.9399999999996</v>
      </c>
      <c r="G198">
        <v>2401.19</v>
      </c>
      <c r="H198" t="str">
        <f>VLOOKUP(myynnit[[#This Row],[TuoteID]],tuotteet!$A$4:$B$20,2,FALSE)</f>
        <v>Rahi</v>
      </c>
    </row>
    <row r="199" spans="1:8" x14ac:dyDescent="0.35">
      <c r="A199" t="s">
        <v>34</v>
      </c>
      <c r="B199">
        <v>2012</v>
      </c>
      <c r="C199">
        <v>3</v>
      </c>
      <c r="D199">
        <v>21260</v>
      </c>
      <c r="E199">
        <v>72</v>
      </c>
      <c r="F199">
        <v>12681.49</v>
      </c>
      <c r="G199">
        <v>2940.51</v>
      </c>
      <c r="H199" t="str">
        <f>VLOOKUP(myynnit[[#This Row],[TuoteID]],tuotteet!$A$4:$B$20,2,FALSE)</f>
        <v>Lepotuoli</v>
      </c>
    </row>
    <row r="200" spans="1:8" x14ac:dyDescent="0.35">
      <c r="A200" t="s">
        <v>34</v>
      </c>
      <c r="B200">
        <v>2012</v>
      </c>
      <c r="C200">
        <v>3</v>
      </c>
      <c r="D200">
        <v>22317</v>
      </c>
      <c r="E200">
        <v>53</v>
      </c>
      <c r="F200">
        <v>4298.3599999999997</v>
      </c>
      <c r="G200">
        <v>1521.38</v>
      </c>
      <c r="H200" t="str">
        <f>VLOOKUP(myynnit[[#This Row],[TuoteID]],tuotteet!$A$4:$B$20,2,FALSE)</f>
        <v>Säkkituoli</v>
      </c>
    </row>
    <row r="201" spans="1:8" x14ac:dyDescent="0.35">
      <c r="A201" t="s">
        <v>34</v>
      </c>
      <c r="B201">
        <v>2012</v>
      </c>
      <c r="C201">
        <v>3</v>
      </c>
      <c r="D201">
        <v>22940</v>
      </c>
      <c r="E201">
        <v>353</v>
      </c>
      <c r="F201">
        <v>44236.56</v>
      </c>
      <c r="G201">
        <v>7863.28</v>
      </c>
      <c r="H201" t="str">
        <f>VLOOKUP(myynnit[[#This Row],[TuoteID]],tuotteet!$A$4:$B$20,2,FALSE)</f>
        <v>Pinnatuoli</v>
      </c>
    </row>
    <row r="202" spans="1:8" x14ac:dyDescent="0.35">
      <c r="A202" t="s">
        <v>34</v>
      </c>
      <c r="B202">
        <v>2012</v>
      </c>
      <c r="C202">
        <v>3</v>
      </c>
      <c r="D202">
        <v>23178</v>
      </c>
      <c r="E202">
        <v>312</v>
      </c>
      <c r="F202">
        <v>57980.49</v>
      </c>
      <c r="G202">
        <v>12113.38</v>
      </c>
      <c r="H202" t="str">
        <f>VLOOKUP(myynnit[[#This Row],[TuoteID]],tuotteet!$A$4:$B$20,2,FALSE)</f>
        <v>Pinnatuoli</v>
      </c>
    </row>
    <row r="203" spans="1:8" x14ac:dyDescent="0.35">
      <c r="A203" t="s">
        <v>34</v>
      </c>
      <c r="B203">
        <v>2012</v>
      </c>
      <c r="C203">
        <v>3</v>
      </c>
      <c r="D203">
        <v>23600</v>
      </c>
      <c r="E203">
        <v>893</v>
      </c>
      <c r="F203">
        <v>91536.01</v>
      </c>
      <c r="G203">
        <v>24912.9</v>
      </c>
      <c r="H203" t="str">
        <f>VLOOKUP(myynnit[[#This Row],[TuoteID]],tuotteet!$A$4:$B$20,2,FALSE)</f>
        <v>Pinnatuoli</v>
      </c>
    </row>
    <row r="204" spans="1:8" x14ac:dyDescent="0.35">
      <c r="A204" t="s">
        <v>34</v>
      </c>
      <c r="B204">
        <v>2012</v>
      </c>
      <c r="C204">
        <v>3</v>
      </c>
      <c r="D204">
        <v>23756</v>
      </c>
      <c r="E204">
        <v>133</v>
      </c>
      <c r="F204">
        <v>20838.43</v>
      </c>
      <c r="G204">
        <v>9798.18</v>
      </c>
      <c r="H204" t="str">
        <f>VLOOKUP(myynnit[[#This Row],[TuoteID]],tuotteet!$A$4:$B$20,2,FALSE)</f>
        <v>Pianotuoli</v>
      </c>
    </row>
    <row r="205" spans="1:8" x14ac:dyDescent="0.35">
      <c r="A205" t="s">
        <v>34</v>
      </c>
      <c r="B205">
        <v>2012</v>
      </c>
      <c r="C205">
        <v>3</v>
      </c>
      <c r="D205">
        <v>24326</v>
      </c>
      <c r="E205">
        <v>150</v>
      </c>
      <c r="F205">
        <v>22766.53</v>
      </c>
      <c r="G205">
        <v>5100.26</v>
      </c>
      <c r="H205" t="str">
        <f>VLOOKUP(myynnit[[#This Row],[TuoteID]],tuotteet!$A$4:$B$20,2,FALSE)</f>
        <v>Lepotuoli</v>
      </c>
    </row>
    <row r="206" spans="1:8" x14ac:dyDescent="0.35">
      <c r="A206" t="s">
        <v>33</v>
      </c>
      <c r="B206">
        <v>2012</v>
      </c>
      <c r="C206">
        <v>4</v>
      </c>
      <c r="D206">
        <v>12184</v>
      </c>
      <c r="E206">
        <v>60</v>
      </c>
      <c r="F206">
        <v>6124.52</v>
      </c>
      <c r="G206">
        <v>3128.32</v>
      </c>
      <c r="H206" t="str">
        <f>VLOOKUP(myynnit[[#This Row],[TuoteID]],tuotteet!$A$4:$B$20,2,FALSE)</f>
        <v>Rahi</v>
      </c>
    </row>
    <row r="207" spans="1:8" x14ac:dyDescent="0.35">
      <c r="A207" t="s">
        <v>33</v>
      </c>
      <c r="B207">
        <v>2012</v>
      </c>
      <c r="C207">
        <v>4</v>
      </c>
      <c r="D207">
        <v>12622</v>
      </c>
      <c r="E207">
        <v>65</v>
      </c>
      <c r="F207">
        <v>19949.27</v>
      </c>
      <c r="G207">
        <v>10758.02</v>
      </c>
      <c r="H207" t="str">
        <f>VLOOKUP(myynnit[[#This Row],[TuoteID]],tuotteet!$A$4:$B$20,2,FALSE)</f>
        <v>Pianotuoli</v>
      </c>
    </row>
    <row r="208" spans="1:8" x14ac:dyDescent="0.35">
      <c r="A208" t="s">
        <v>33</v>
      </c>
      <c r="B208">
        <v>2012</v>
      </c>
      <c r="C208">
        <v>4</v>
      </c>
      <c r="D208">
        <v>13527</v>
      </c>
      <c r="E208">
        <v>742</v>
      </c>
      <c r="F208">
        <v>111391.55</v>
      </c>
      <c r="G208">
        <v>21318.34</v>
      </c>
      <c r="H208" t="str">
        <f>VLOOKUP(myynnit[[#This Row],[TuoteID]],tuotteet!$A$4:$B$20,2,FALSE)</f>
        <v>Pinnatuoli</v>
      </c>
    </row>
    <row r="209" spans="1:8" x14ac:dyDescent="0.35">
      <c r="A209" t="s">
        <v>33</v>
      </c>
      <c r="B209">
        <v>2012</v>
      </c>
      <c r="C209">
        <v>4</v>
      </c>
      <c r="D209">
        <v>13618</v>
      </c>
      <c r="E209">
        <v>19</v>
      </c>
      <c r="F209">
        <v>6745.03</v>
      </c>
      <c r="G209">
        <v>3546.6</v>
      </c>
      <c r="H209" t="str">
        <f>VLOOKUP(myynnit[[#This Row],[TuoteID]],tuotteet!$A$4:$B$20,2,FALSE)</f>
        <v>Pianotuoli</v>
      </c>
    </row>
    <row r="210" spans="1:8" x14ac:dyDescent="0.35">
      <c r="A210" t="s">
        <v>33</v>
      </c>
      <c r="B210">
        <v>2012</v>
      </c>
      <c r="C210">
        <v>4</v>
      </c>
      <c r="D210">
        <v>16024</v>
      </c>
      <c r="E210">
        <v>349</v>
      </c>
      <c r="F210">
        <v>133560.43</v>
      </c>
      <c r="G210">
        <v>34173.31</v>
      </c>
      <c r="H210" t="str">
        <f>VLOOKUP(myynnit[[#This Row],[TuoteID]],tuotteet!$A$4:$B$20,2,FALSE)</f>
        <v>Työtuoli</v>
      </c>
    </row>
    <row r="211" spans="1:8" x14ac:dyDescent="0.35">
      <c r="A211" t="s">
        <v>33</v>
      </c>
      <c r="B211">
        <v>2012</v>
      </c>
      <c r="C211">
        <v>4</v>
      </c>
      <c r="D211">
        <v>16650</v>
      </c>
      <c r="E211">
        <v>63</v>
      </c>
      <c r="F211">
        <v>11124.56</v>
      </c>
      <c r="G211">
        <v>6080.9</v>
      </c>
      <c r="H211" t="str">
        <f>VLOOKUP(myynnit[[#This Row],[TuoteID]],tuotteet!$A$4:$B$20,2,FALSE)</f>
        <v>Rahi</v>
      </c>
    </row>
    <row r="212" spans="1:8" x14ac:dyDescent="0.35">
      <c r="A212" t="s">
        <v>33</v>
      </c>
      <c r="B212">
        <v>2012</v>
      </c>
      <c r="C212">
        <v>4</v>
      </c>
      <c r="D212">
        <v>17892</v>
      </c>
      <c r="E212">
        <v>111</v>
      </c>
      <c r="F212">
        <v>15210.57</v>
      </c>
      <c r="G212">
        <v>4851.84</v>
      </c>
      <c r="H212" t="str">
        <f>VLOOKUP(myynnit[[#This Row],[TuoteID]],tuotteet!$A$4:$B$20,2,FALSE)</f>
        <v>Lepotuoli</v>
      </c>
    </row>
    <row r="213" spans="1:8" x14ac:dyDescent="0.35">
      <c r="A213" t="s">
        <v>33</v>
      </c>
      <c r="B213">
        <v>2012</v>
      </c>
      <c r="C213">
        <v>4</v>
      </c>
      <c r="D213">
        <v>18342</v>
      </c>
      <c r="E213">
        <v>107</v>
      </c>
      <c r="F213">
        <v>97410.62</v>
      </c>
      <c r="G213">
        <v>28666.86</v>
      </c>
      <c r="H213" t="str">
        <f>VLOOKUP(myynnit[[#This Row],[TuoteID]],tuotteet!$A$4:$B$20,2,FALSE)</f>
        <v>Työtuoli</v>
      </c>
    </row>
    <row r="214" spans="1:8" x14ac:dyDescent="0.35">
      <c r="A214" t="s">
        <v>33</v>
      </c>
      <c r="B214">
        <v>2012</v>
      </c>
      <c r="C214">
        <v>4</v>
      </c>
      <c r="D214">
        <v>20177</v>
      </c>
      <c r="E214">
        <v>72</v>
      </c>
      <c r="F214">
        <v>6358.85</v>
      </c>
      <c r="G214">
        <v>2728.59</v>
      </c>
      <c r="H214" t="str">
        <f>VLOOKUP(myynnit[[#This Row],[TuoteID]],tuotteet!$A$4:$B$20,2,FALSE)</f>
        <v>Säkkituoli</v>
      </c>
    </row>
    <row r="215" spans="1:8" x14ac:dyDescent="0.35">
      <c r="A215" t="s">
        <v>33</v>
      </c>
      <c r="B215">
        <v>2012</v>
      </c>
      <c r="C215">
        <v>4</v>
      </c>
      <c r="D215">
        <v>21179</v>
      </c>
      <c r="E215">
        <v>53</v>
      </c>
      <c r="F215">
        <v>6782.62</v>
      </c>
      <c r="G215">
        <v>2861.86</v>
      </c>
      <c r="H215" t="str">
        <f>VLOOKUP(myynnit[[#This Row],[TuoteID]],tuotteet!$A$4:$B$20,2,FALSE)</f>
        <v>Rahi</v>
      </c>
    </row>
    <row r="216" spans="1:8" x14ac:dyDescent="0.35">
      <c r="A216" t="s">
        <v>33</v>
      </c>
      <c r="B216">
        <v>2012</v>
      </c>
      <c r="C216">
        <v>4</v>
      </c>
      <c r="D216">
        <v>21260</v>
      </c>
      <c r="E216">
        <v>50</v>
      </c>
      <c r="F216">
        <v>9947.98</v>
      </c>
      <c r="G216">
        <v>3228.75</v>
      </c>
      <c r="H216" t="str">
        <f>VLOOKUP(myynnit[[#This Row],[TuoteID]],tuotteet!$A$4:$B$20,2,FALSE)</f>
        <v>Lepotuoli</v>
      </c>
    </row>
    <row r="217" spans="1:8" x14ac:dyDescent="0.35">
      <c r="A217" t="s">
        <v>33</v>
      </c>
      <c r="B217">
        <v>2012</v>
      </c>
      <c r="C217">
        <v>4</v>
      </c>
      <c r="D217">
        <v>22317</v>
      </c>
      <c r="E217">
        <v>122</v>
      </c>
      <c r="F217">
        <v>9966.51</v>
      </c>
      <c r="G217">
        <v>3917.35</v>
      </c>
      <c r="H217" t="str">
        <f>VLOOKUP(myynnit[[#This Row],[TuoteID]],tuotteet!$A$4:$B$20,2,FALSE)</f>
        <v>Säkkituoli</v>
      </c>
    </row>
    <row r="218" spans="1:8" x14ac:dyDescent="0.35">
      <c r="A218" t="s">
        <v>33</v>
      </c>
      <c r="B218">
        <v>2012</v>
      </c>
      <c r="C218">
        <v>4</v>
      </c>
      <c r="D218">
        <v>22940</v>
      </c>
      <c r="E218">
        <v>774</v>
      </c>
      <c r="F218">
        <v>94462.92</v>
      </c>
      <c r="G218">
        <v>19798.439999999999</v>
      </c>
      <c r="H218" t="str">
        <f>VLOOKUP(myynnit[[#This Row],[TuoteID]],tuotteet!$A$4:$B$20,2,FALSE)</f>
        <v>Pinnatuoli</v>
      </c>
    </row>
    <row r="219" spans="1:8" x14ac:dyDescent="0.35">
      <c r="A219" t="s">
        <v>33</v>
      </c>
      <c r="B219">
        <v>2012</v>
      </c>
      <c r="C219">
        <v>4</v>
      </c>
      <c r="D219">
        <v>23178</v>
      </c>
      <c r="E219">
        <v>335</v>
      </c>
      <c r="F219">
        <v>55563.85</v>
      </c>
      <c r="G219">
        <v>10875.09</v>
      </c>
      <c r="H219" t="str">
        <f>VLOOKUP(myynnit[[#This Row],[TuoteID]],tuotteet!$A$4:$B$20,2,FALSE)</f>
        <v>Pinnatuoli</v>
      </c>
    </row>
    <row r="220" spans="1:8" x14ac:dyDescent="0.35">
      <c r="A220" t="s">
        <v>33</v>
      </c>
      <c r="B220">
        <v>2012</v>
      </c>
      <c r="C220">
        <v>4</v>
      </c>
      <c r="D220">
        <v>23600</v>
      </c>
      <c r="E220">
        <v>605</v>
      </c>
      <c r="F220">
        <v>71860.899999999994</v>
      </c>
      <c r="G220">
        <v>16700.41</v>
      </c>
      <c r="H220" t="str">
        <f>VLOOKUP(myynnit[[#This Row],[TuoteID]],tuotteet!$A$4:$B$20,2,FALSE)</f>
        <v>Pinnatuoli</v>
      </c>
    </row>
    <row r="221" spans="1:8" x14ac:dyDescent="0.35">
      <c r="A221" t="s">
        <v>33</v>
      </c>
      <c r="B221">
        <v>2012</v>
      </c>
      <c r="C221">
        <v>4</v>
      </c>
      <c r="D221">
        <v>23756</v>
      </c>
      <c r="E221">
        <v>116</v>
      </c>
      <c r="F221">
        <v>20431.650000000001</v>
      </c>
      <c r="G221">
        <v>9612.0300000000007</v>
      </c>
      <c r="H221" t="str">
        <f>VLOOKUP(myynnit[[#This Row],[TuoteID]],tuotteet!$A$4:$B$20,2,FALSE)</f>
        <v>Pianotuoli</v>
      </c>
    </row>
    <row r="222" spans="1:8" x14ac:dyDescent="0.35">
      <c r="A222" t="s">
        <v>33</v>
      </c>
      <c r="B222">
        <v>2012</v>
      </c>
      <c r="C222">
        <v>4</v>
      </c>
      <c r="D222">
        <v>24326</v>
      </c>
      <c r="E222">
        <v>103</v>
      </c>
      <c r="F222">
        <v>14825.74</v>
      </c>
      <c r="G222">
        <v>3784.6</v>
      </c>
      <c r="H222" t="str">
        <f>VLOOKUP(myynnit[[#This Row],[TuoteID]],tuotteet!$A$4:$B$20,2,FALSE)</f>
        <v>Lepotuoli</v>
      </c>
    </row>
    <row r="223" spans="1:8" x14ac:dyDescent="0.35">
      <c r="A223" t="s">
        <v>36</v>
      </c>
      <c r="B223">
        <v>2012</v>
      </c>
      <c r="C223">
        <v>4</v>
      </c>
      <c r="D223">
        <v>12184</v>
      </c>
      <c r="E223">
        <v>39</v>
      </c>
      <c r="F223">
        <v>5657.7</v>
      </c>
      <c r="G223">
        <v>2874.68</v>
      </c>
      <c r="H223" t="str">
        <f>VLOOKUP(myynnit[[#This Row],[TuoteID]],tuotteet!$A$4:$B$20,2,FALSE)</f>
        <v>Rahi</v>
      </c>
    </row>
    <row r="224" spans="1:8" x14ac:dyDescent="0.35">
      <c r="A224" t="s">
        <v>36</v>
      </c>
      <c r="B224">
        <v>2012</v>
      </c>
      <c r="C224">
        <v>4</v>
      </c>
      <c r="D224">
        <v>12622</v>
      </c>
      <c r="E224">
        <v>9</v>
      </c>
      <c r="F224">
        <v>2441.0700000000002</v>
      </c>
      <c r="G224">
        <v>917.49</v>
      </c>
      <c r="H224" t="str">
        <f>VLOOKUP(myynnit[[#This Row],[TuoteID]],tuotteet!$A$4:$B$20,2,FALSE)</f>
        <v>Pianotuoli</v>
      </c>
    </row>
    <row r="225" spans="1:8" x14ac:dyDescent="0.35">
      <c r="A225" t="s">
        <v>36</v>
      </c>
      <c r="B225">
        <v>2012</v>
      </c>
      <c r="C225">
        <v>4</v>
      </c>
      <c r="D225">
        <v>13527</v>
      </c>
      <c r="E225">
        <v>143</v>
      </c>
      <c r="F225">
        <v>21511.67</v>
      </c>
      <c r="G225">
        <v>3720.61</v>
      </c>
      <c r="H225" t="str">
        <f>VLOOKUP(myynnit[[#This Row],[TuoteID]],tuotteet!$A$4:$B$20,2,FALSE)</f>
        <v>Pinnatuoli</v>
      </c>
    </row>
    <row r="226" spans="1:8" x14ac:dyDescent="0.35">
      <c r="A226" t="s">
        <v>36</v>
      </c>
      <c r="B226">
        <v>2012</v>
      </c>
      <c r="C226">
        <v>4</v>
      </c>
      <c r="D226">
        <v>13618</v>
      </c>
      <c r="E226">
        <v>4</v>
      </c>
      <c r="F226">
        <v>1272.71</v>
      </c>
      <c r="G226">
        <v>616.29</v>
      </c>
      <c r="H226" t="str">
        <f>VLOOKUP(myynnit[[#This Row],[TuoteID]],tuotteet!$A$4:$B$20,2,FALSE)</f>
        <v>Pianotuoli</v>
      </c>
    </row>
    <row r="227" spans="1:8" x14ac:dyDescent="0.35">
      <c r="A227" t="s">
        <v>36</v>
      </c>
      <c r="B227">
        <v>2012</v>
      </c>
      <c r="C227">
        <v>4</v>
      </c>
      <c r="D227">
        <v>16024</v>
      </c>
      <c r="E227">
        <v>100</v>
      </c>
      <c r="F227">
        <v>43917.15</v>
      </c>
      <c r="G227">
        <v>12125.94</v>
      </c>
      <c r="H227" t="str">
        <f>VLOOKUP(myynnit[[#This Row],[TuoteID]],tuotteet!$A$4:$B$20,2,FALSE)</f>
        <v>Työtuoli</v>
      </c>
    </row>
    <row r="228" spans="1:8" x14ac:dyDescent="0.35">
      <c r="A228" t="s">
        <v>36</v>
      </c>
      <c r="B228">
        <v>2012</v>
      </c>
      <c r="C228">
        <v>4</v>
      </c>
      <c r="D228">
        <v>16650</v>
      </c>
      <c r="E228">
        <v>20</v>
      </c>
      <c r="F228">
        <v>2860.08</v>
      </c>
      <c r="G228">
        <v>1678.15</v>
      </c>
      <c r="H228" t="str">
        <f>VLOOKUP(myynnit[[#This Row],[TuoteID]],tuotteet!$A$4:$B$20,2,FALSE)</f>
        <v>Rahi</v>
      </c>
    </row>
    <row r="229" spans="1:8" x14ac:dyDescent="0.35">
      <c r="A229" t="s">
        <v>36</v>
      </c>
      <c r="B229">
        <v>2012</v>
      </c>
      <c r="C229">
        <v>4</v>
      </c>
      <c r="D229">
        <v>17892</v>
      </c>
      <c r="E229">
        <v>51</v>
      </c>
      <c r="F229">
        <v>7041.2</v>
      </c>
      <c r="G229">
        <v>1481.48</v>
      </c>
      <c r="H229" t="str">
        <f>VLOOKUP(myynnit[[#This Row],[TuoteID]],tuotteet!$A$4:$B$20,2,FALSE)</f>
        <v>Lepotuoli</v>
      </c>
    </row>
    <row r="230" spans="1:8" x14ac:dyDescent="0.35">
      <c r="A230" t="s">
        <v>36</v>
      </c>
      <c r="B230">
        <v>2012</v>
      </c>
      <c r="C230">
        <v>4</v>
      </c>
      <c r="D230">
        <v>18342</v>
      </c>
      <c r="E230">
        <v>28</v>
      </c>
      <c r="F230">
        <v>22697.72</v>
      </c>
      <c r="G230">
        <v>7251.54</v>
      </c>
      <c r="H230" t="str">
        <f>VLOOKUP(myynnit[[#This Row],[TuoteID]],tuotteet!$A$4:$B$20,2,FALSE)</f>
        <v>Työtuoli</v>
      </c>
    </row>
    <row r="231" spans="1:8" x14ac:dyDescent="0.35">
      <c r="A231" t="s">
        <v>36</v>
      </c>
      <c r="B231">
        <v>2012</v>
      </c>
      <c r="C231">
        <v>4</v>
      </c>
      <c r="D231">
        <v>20177</v>
      </c>
      <c r="E231">
        <v>20</v>
      </c>
      <c r="F231">
        <v>2133.31</v>
      </c>
      <c r="G231">
        <v>889.49</v>
      </c>
      <c r="H231" t="str">
        <f>VLOOKUP(myynnit[[#This Row],[TuoteID]],tuotteet!$A$4:$B$20,2,FALSE)</f>
        <v>Säkkituoli</v>
      </c>
    </row>
    <row r="232" spans="1:8" x14ac:dyDescent="0.35">
      <c r="A232" t="s">
        <v>36</v>
      </c>
      <c r="B232">
        <v>2012</v>
      </c>
      <c r="C232">
        <v>4</v>
      </c>
      <c r="D232">
        <v>21179</v>
      </c>
      <c r="E232">
        <v>51</v>
      </c>
      <c r="F232">
        <v>5073.59</v>
      </c>
      <c r="G232">
        <v>2490.85</v>
      </c>
      <c r="H232" t="str">
        <f>VLOOKUP(myynnit[[#This Row],[TuoteID]],tuotteet!$A$4:$B$20,2,FALSE)</f>
        <v>Rahi</v>
      </c>
    </row>
    <row r="233" spans="1:8" x14ac:dyDescent="0.35">
      <c r="A233" t="s">
        <v>36</v>
      </c>
      <c r="B233">
        <v>2012</v>
      </c>
      <c r="C233">
        <v>4</v>
      </c>
      <c r="D233">
        <v>21260</v>
      </c>
      <c r="E233">
        <v>23</v>
      </c>
      <c r="F233">
        <v>4041.4</v>
      </c>
      <c r="G233">
        <v>1098.8900000000001</v>
      </c>
      <c r="H233" t="str">
        <f>VLOOKUP(myynnit[[#This Row],[TuoteID]],tuotteet!$A$4:$B$20,2,FALSE)</f>
        <v>Lepotuoli</v>
      </c>
    </row>
    <row r="234" spans="1:8" x14ac:dyDescent="0.35">
      <c r="A234" t="s">
        <v>36</v>
      </c>
      <c r="B234">
        <v>2012</v>
      </c>
      <c r="C234">
        <v>4</v>
      </c>
      <c r="D234">
        <v>22317</v>
      </c>
      <c r="E234">
        <v>11</v>
      </c>
      <c r="F234">
        <v>969.78</v>
      </c>
      <c r="G234">
        <v>515.14</v>
      </c>
      <c r="H234" t="str">
        <f>VLOOKUP(myynnit[[#This Row],[TuoteID]],tuotteet!$A$4:$B$20,2,FALSE)</f>
        <v>Säkkituoli</v>
      </c>
    </row>
    <row r="235" spans="1:8" x14ac:dyDescent="0.35">
      <c r="A235" t="s">
        <v>36</v>
      </c>
      <c r="B235">
        <v>2012</v>
      </c>
      <c r="C235">
        <v>4</v>
      </c>
      <c r="D235">
        <v>22940</v>
      </c>
      <c r="E235">
        <v>82</v>
      </c>
      <c r="F235">
        <v>9975.2199999999993</v>
      </c>
      <c r="G235">
        <v>2957.91</v>
      </c>
      <c r="H235" t="str">
        <f>VLOOKUP(myynnit[[#This Row],[TuoteID]],tuotteet!$A$4:$B$20,2,FALSE)</f>
        <v>Pinnatuoli</v>
      </c>
    </row>
    <row r="236" spans="1:8" x14ac:dyDescent="0.35">
      <c r="A236" t="s">
        <v>36</v>
      </c>
      <c r="B236">
        <v>2012</v>
      </c>
      <c r="C236">
        <v>4</v>
      </c>
      <c r="D236">
        <v>23178</v>
      </c>
      <c r="E236">
        <v>230</v>
      </c>
      <c r="F236">
        <v>37978.160000000003</v>
      </c>
      <c r="G236">
        <v>9148.6200000000008</v>
      </c>
      <c r="H236" t="str">
        <f>VLOOKUP(myynnit[[#This Row],[TuoteID]],tuotteet!$A$4:$B$20,2,FALSE)</f>
        <v>Pinnatuoli</v>
      </c>
    </row>
    <row r="237" spans="1:8" x14ac:dyDescent="0.35">
      <c r="A237" t="s">
        <v>36</v>
      </c>
      <c r="B237">
        <v>2012</v>
      </c>
      <c r="C237">
        <v>4</v>
      </c>
      <c r="D237">
        <v>23600</v>
      </c>
      <c r="E237">
        <v>525</v>
      </c>
      <c r="F237">
        <v>61223.14</v>
      </c>
      <c r="G237">
        <v>16725.84</v>
      </c>
      <c r="H237" t="str">
        <f>VLOOKUP(myynnit[[#This Row],[TuoteID]],tuotteet!$A$4:$B$20,2,FALSE)</f>
        <v>Pinnatuoli</v>
      </c>
    </row>
    <row r="238" spans="1:8" x14ac:dyDescent="0.35">
      <c r="A238" t="s">
        <v>36</v>
      </c>
      <c r="B238">
        <v>2012</v>
      </c>
      <c r="C238">
        <v>4</v>
      </c>
      <c r="D238">
        <v>23756</v>
      </c>
      <c r="E238">
        <v>42</v>
      </c>
      <c r="F238">
        <v>7275.53</v>
      </c>
      <c r="G238">
        <v>3340.96</v>
      </c>
      <c r="H238" t="str">
        <f>VLOOKUP(myynnit[[#This Row],[TuoteID]],tuotteet!$A$4:$B$20,2,FALSE)</f>
        <v>Pianotuoli</v>
      </c>
    </row>
    <row r="239" spans="1:8" x14ac:dyDescent="0.35">
      <c r="A239" t="s">
        <v>36</v>
      </c>
      <c r="B239">
        <v>2012</v>
      </c>
      <c r="C239">
        <v>4</v>
      </c>
      <c r="D239">
        <v>24326</v>
      </c>
      <c r="E239">
        <v>22</v>
      </c>
      <c r="F239">
        <v>2865.24</v>
      </c>
      <c r="G239">
        <v>838.77</v>
      </c>
      <c r="H239" t="str">
        <f>VLOOKUP(myynnit[[#This Row],[TuoteID]],tuotteet!$A$4:$B$20,2,FALSE)</f>
        <v>Lepotuoli</v>
      </c>
    </row>
    <row r="240" spans="1:8" x14ac:dyDescent="0.35">
      <c r="A240" t="s">
        <v>35</v>
      </c>
      <c r="B240">
        <v>2012</v>
      </c>
      <c r="C240">
        <v>4</v>
      </c>
      <c r="D240">
        <v>12184</v>
      </c>
      <c r="E240">
        <v>81</v>
      </c>
      <c r="F240">
        <v>10636.31</v>
      </c>
      <c r="G240">
        <v>7039.91</v>
      </c>
      <c r="H240" t="str">
        <f>VLOOKUP(myynnit[[#This Row],[TuoteID]],tuotteet!$A$4:$B$20,2,FALSE)</f>
        <v>Rahi</v>
      </c>
    </row>
    <row r="241" spans="1:8" x14ac:dyDescent="0.35">
      <c r="A241" t="s">
        <v>35</v>
      </c>
      <c r="B241">
        <v>2012</v>
      </c>
      <c r="C241">
        <v>4</v>
      </c>
      <c r="D241">
        <v>12622</v>
      </c>
      <c r="E241">
        <v>24</v>
      </c>
      <c r="F241">
        <v>7383.52</v>
      </c>
      <c r="G241">
        <v>3568.5</v>
      </c>
      <c r="H241" t="str">
        <f>VLOOKUP(myynnit[[#This Row],[TuoteID]],tuotteet!$A$4:$B$20,2,FALSE)</f>
        <v>Pianotuoli</v>
      </c>
    </row>
    <row r="242" spans="1:8" x14ac:dyDescent="0.35">
      <c r="A242" t="s">
        <v>35</v>
      </c>
      <c r="B242">
        <v>2012</v>
      </c>
      <c r="C242">
        <v>4</v>
      </c>
      <c r="D242">
        <v>13527</v>
      </c>
      <c r="E242">
        <v>504</v>
      </c>
      <c r="F242">
        <v>78903.87</v>
      </c>
      <c r="G242">
        <v>20380.62</v>
      </c>
      <c r="H242" t="str">
        <f>VLOOKUP(myynnit[[#This Row],[TuoteID]],tuotteet!$A$4:$B$20,2,FALSE)</f>
        <v>Pinnatuoli</v>
      </c>
    </row>
    <row r="243" spans="1:8" x14ac:dyDescent="0.35">
      <c r="A243" t="s">
        <v>35</v>
      </c>
      <c r="B243">
        <v>2012</v>
      </c>
      <c r="C243">
        <v>4</v>
      </c>
      <c r="D243">
        <v>13618</v>
      </c>
      <c r="E243">
        <v>23</v>
      </c>
      <c r="F243">
        <v>9237.89</v>
      </c>
      <c r="G243">
        <v>5720.99</v>
      </c>
      <c r="H243" t="str">
        <f>VLOOKUP(myynnit[[#This Row],[TuoteID]],tuotteet!$A$4:$B$20,2,FALSE)</f>
        <v>Pianotuoli</v>
      </c>
    </row>
    <row r="244" spans="1:8" x14ac:dyDescent="0.35">
      <c r="A244" t="s">
        <v>35</v>
      </c>
      <c r="B244">
        <v>2012</v>
      </c>
      <c r="C244">
        <v>4</v>
      </c>
      <c r="D244">
        <v>16024</v>
      </c>
      <c r="E244">
        <v>273</v>
      </c>
      <c r="F244">
        <v>111875.96</v>
      </c>
      <c r="G244">
        <v>36849.910000000003</v>
      </c>
      <c r="H244" t="str">
        <f>VLOOKUP(myynnit[[#This Row],[TuoteID]],tuotteet!$A$4:$B$20,2,FALSE)</f>
        <v>Työtuoli</v>
      </c>
    </row>
    <row r="245" spans="1:8" x14ac:dyDescent="0.35">
      <c r="A245" t="s">
        <v>35</v>
      </c>
      <c r="B245">
        <v>2012</v>
      </c>
      <c r="C245">
        <v>4</v>
      </c>
      <c r="D245">
        <v>16650</v>
      </c>
      <c r="E245">
        <v>44</v>
      </c>
      <c r="F245">
        <v>5484.74</v>
      </c>
      <c r="G245">
        <v>3334.7</v>
      </c>
      <c r="H245" t="str">
        <f>VLOOKUP(myynnit[[#This Row],[TuoteID]],tuotteet!$A$4:$B$20,2,FALSE)</f>
        <v>Rahi</v>
      </c>
    </row>
    <row r="246" spans="1:8" x14ac:dyDescent="0.35">
      <c r="A246" t="s">
        <v>35</v>
      </c>
      <c r="B246">
        <v>2012</v>
      </c>
      <c r="C246">
        <v>4</v>
      </c>
      <c r="D246">
        <v>17892</v>
      </c>
      <c r="E246">
        <v>52</v>
      </c>
      <c r="F246">
        <v>6960.75</v>
      </c>
      <c r="G246">
        <v>1845.33</v>
      </c>
      <c r="H246" t="str">
        <f>VLOOKUP(myynnit[[#This Row],[TuoteID]],tuotteet!$A$4:$B$20,2,FALSE)</f>
        <v>Lepotuoli</v>
      </c>
    </row>
    <row r="247" spans="1:8" x14ac:dyDescent="0.35">
      <c r="A247" t="s">
        <v>35</v>
      </c>
      <c r="B247">
        <v>2012</v>
      </c>
      <c r="C247">
        <v>4</v>
      </c>
      <c r="D247">
        <v>18342</v>
      </c>
      <c r="E247">
        <v>90</v>
      </c>
      <c r="F247">
        <v>84599.72</v>
      </c>
      <c r="G247">
        <v>24578.81</v>
      </c>
      <c r="H247" t="str">
        <f>VLOOKUP(myynnit[[#This Row],[TuoteID]],tuotteet!$A$4:$B$20,2,FALSE)</f>
        <v>Työtuoli</v>
      </c>
    </row>
    <row r="248" spans="1:8" x14ac:dyDescent="0.35">
      <c r="A248" t="s">
        <v>35</v>
      </c>
      <c r="B248">
        <v>2012</v>
      </c>
      <c r="C248">
        <v>4</v>
      </c>
      <c r="D248">
        <v>20177</v>
      </c>
      <c r="E248">
        <v>73</v>
      </c>
      <c r="F248">
        <v>7722.36</v>
      </c>
      <c r="G248">
        <v>3163.05</v>
      </c>
      <c r="H248" t="str">
        <f>VLOOKUP(myynnit[[#This Row],[TuoteID]],tuotteet!$A$4:$B$20,2,FALSE)</f>
        <v>Säkkituoli</v>
      </c>
    </row>
    <row r="249" spans="1:8" x14ac:dyDescent="0.35">
      <c r="A249" t="s">
        <v>35</v>
      </c>
      <c r="B249">
        <v>2012</v>
      </c>
      <c r="C249">
        <v>4</v>
      </c>
      <c r="D249">
        <v>21179</v>
      </c>
      <c r="E249">
        <v>45</v>
      </c>
      <c r="F249">
        <v>5339.33</v>
      </c>
      <c r="G249">
        <v>3601.37</v>
      </c>
      <c r="H249" t="str">
        <f>VLOOKUP(myynnit[[#This Row],[TuoteID]],tuotteet!$A$4:$B$20,2,FALSE)</f>
        <v>Rahi</v>
      </c>
    </row>
    <row r="250" spans="1:8" x14ac:dyDescent="0.35">
      <c r="A250" t="s">
        <v>35</v>
      </c>
      <c r="B250">
        <v>2012</v>
      </c>
      <c r="C250">
        <v>4</v>
      </c>
      <c r="D250">
        <v>21260</v>
      </c>
      <c r="E250">
        <v>32</v>
      </c>
      <c r="F250">
        <v>6971.99</v>
      </c>
      <c r="G250">
        <v>2019.7</v>
      </c>
      <c r="H250" t="str">
        <f>VLOOKUP(myynnit[[#This Row],[TuoteID]],tuotteet!$A$4:$B$20,2,FALSE)</f>
        <v>Lepotuoli</v>
      </c>
    </row>
    <row r="251" spans="1:8" x14ac:dyDescent="0.35">
      <c r="A251" t="s">
        <v>35</v>
      </c>
      <c r="B251">
        <v>2012</v>
      </c>
      <c r="C251">
        <v>4</v>
      </c>
      <c r="D251">
        <v>22317</v>
      </c>
      <c r="E251">
        <v>52</v>
      </c>
      <c r="F251">
        <v>3833.54</v>
      </c>
      <c r="G251">
        <v>1754.19</v>
      </c>
      <c r="H251" t="str">
        <f>VLOOKUP(myynnit[[#This Row],[TuoteID]],tuotteet!$A$4:$B$20,2,FALSE)</f>
        <v>Säkkituoli</v>
      </c>
    </row>
    <row r="252" spans="1:8" x14ac:dyDescent="0.35">
      <c r="A252" t="s">
        <v>35</v>
      </c>
      <c r="B252">
        <v>2012</v>
      </c>
      <c r="C252">
        <v>4</v>
      </c>
      <c r="D252">
        <v>22940</v>
      </c>
      <c r="E252">
        <v>611</v>
      </c>
      <c r="F252">
        <v>80841.94</v>
      </c>
      <c r="G252">
        <v>19858.53</v>
      </c>
      <c r="H252" t="str">
        <f>VLOOKUP(myynnit[[#This Row],[TuoteID]],tuotteet!$A$4:$B$20,2,FALSE)</f>
        <v>Pinnatuoli</v>
      </c>
    </row>
    <row r="253" spans="1:8" x14ac:dyDescent="0.35">
      <c r="A253" t="s">
        <v>35</v>
      </c>
      <c r="B253">
        <v>2012</v>
      </c>
      <c r="C253">
        <v>4</v>
      </c>
      <c r="D253">
        <v>23178</v>
      </c>
      <c r="E253">
        <v>241</v>
      </c>
      <c r="F253">
        <v>41824.25</v>
      </c>
      <c r="G253">
        <v>11179.51</v>
      </c>
      <c r="H253" t="str">
        <f>VLOOKUP(myynnit[[#This Row],[TuoteID]],tuotteet!$A$4:$B$20,2,FALSE)</f>
        <v>Pinnatuoli</v>
      </c>
    </row>
    <row r="254" spans="1:8" x14ac:dyDescent="0.35">
      <c r="A254" t="s">
        <v>35</v>
      </c>
      <c r="B254">
        <v>2012</v>
      </c>
      <c r="C254">
        <v>4</v>
      </c>
      <c r="D254">
        <v>23600</v>
      </c>
      <c r="E254">
        <v>812</v>
      </c>
      <c r="F254">
        <v>95123.6</v>
      </c>
      <c r="G254">
        <v>22989.73</v>
      </c>
      <c r="H254" t="str">
        <f>VLOOKUP(myynnit[[#This Row],[TuoteID]],tuotteet!$A$4:$B$20,2,FALSE)</f>
        <v>Pinnatuoli</v>
      </c>
    </row>
    <row r="255" spans="1:8" x14ac:dyDescent="0.35">
      <c r="A255" t="s">
        <v>35</v>
      </c>
      <c r="B255">
        <v>2012</v>
      </c>
      <c r="C255">
        <v>4</v>
      </c>
      <c r="D255">
        <v>23756</v>
      </c>
      <c r="E255">
        <v>50</v>
      </c>
      <c r="F255">
        <v>9653.6200000000008</v>
      </c>
      <c r="G255">
        <v>6259.73</v>
      </c>
      <c r="H255" t="str">
        <f>VLOOKUP(myynnit[[#This Row],[TuoteID]],tuotteet!$A$4:$B$20,2,FALSE)</f>
        <v>Pianotuoli</v>
      </c>
    </row>
    <row r="256" spans="1:8" x14ac:dyDescent="0.35">
      <c r="A256" t="s">
        <v>35</v>
      </c>
      <c r="B256">
        <v>2012</v>
      </c>
      <c r="C256">
        <v>4</v>
      </c>
      <c r="D256">
        <v>24326</v>
      </c>
      <c r="E256">
        <v>95</v>
      </c>
      <c r="F256">
        <v>13816.35</v>
      </c>
      <c r="G256">
        <v>3855.05</v>
      </c>
      <c r="H256" t="str">
        <f>VLOOKUP(myynnit[[#This Row],[TuoteID]],tuotteet!$A$4:$B$20,2,FALSE)</f>
        <v>Lepotuoli</v>
      </c>
    </row>
    <row r="257" spans="1:8" x14ac:dyDescent="0.35">
      <c r="A257" t="s">
        <v>34</v>
      </c>
      <c r="B257">
        <v>2012</v>
      </c>
      <c r="C257">
        <v>4</v>
      </c>
      <c r="D257">
        <v>12184</v>
      </c>
      <c r="E257">
        <v>63</v>
      </c>
      <c r="F257">
        <v>8727.27</v>
      </c>
      <c r="G257">
        <v>5595.72</v>
      </c>
      <c r="H257" t="str">
        <f>VLOOKUP(myynnit[[#This Row],[TuoteID]],tuotteet!$A$4:$B$20,2,FALSE)</f>
        <v>Rahi</v>
      </c>
    </row>
    <row r="258" spans="1:8" x14ac:dyDescent="0.35">
      <c r="A258" t="s">
        <v>34</v>
      </c>
      <c r="B258">
        <v>2012</v>
      </c>
      <c r="C258">
        <v>4</v>
      </c>
      <c r="D258">
        <v>12622</v>
      </c>
      <c r="E258">
        <v>55</v>
      </c>
      <c r="F258">
        <v>12430.63</v>
      </c>
      <c r="G258">
        <v>5254.77</v>
      </c>
      <c r="H258" t="str">
        <f>VLOOKUP(myynnit[[#This Row],[TuoteID]],tuotteet!$A$4:$B$20,2,FALSE)</f>
        <v>Pianotuoli</v>
      </c>
    </row>
    <row r="259" spans="1:8" x14ac:dyDescent="0.35">
      <c r="A259" t="s">
        <v>34</v>
      </c>
      <c r="B259">
        <v>2012</v>
      </c>
      <c r="C259">
        <v>4</v>
      </c>
      <c r="D259">
        <v>13527</v>
      </c>
      <c r="E259">
        <v>443</v>
      </c>
      <c r="F259">
        <v>66250.78</v>
      </c>
      <c r="G259">
        <v>12771.02</v>
      </c>
      <c r="H259" t="str">
        <f>VLOOKUP(myynnit[[#This Row],[TuoteID]],tuotteet!$A$4:$B$20,2,FALSE)</f>
        <v>Pinnatuoli</v>
      </c>
    </row>
    <row r="260" spans="1:8" x14ac:dyDescent="0.35">
      <c r="A260" t="s">
        <v>34</v>
      </c>
      <c r="B260">
        <v>2012</v>
      </c>
      <c r="C260">
        <v>4</v>
      </c>
      <c r="D260">
        <v>13618</v>
      </c>
      <c r="E260">
        <v>7</v>
      </c>
      <c r="F260">
        <v>2363.4299999999998</v>
      </c>
      <c r="G260">
        <v>1284.53</v>
      </c>
      <c r="H260" t="str">
        <f>VLOOKUP(myynnit[[#This Row],[TuoteID]],tuotteet!$A$4:$B$20,2,FALSE)</f>
        <v>Pianotuoli</v>
      </c>
    </row>
    <row r="261" spans="1:8" x14ac:dyDescent="0.35">
      <c r="A261" t="s">
        <v>34</v>
      </c>
      <c r="B261">
        <v>2012</v>
      </c>
      <c r="C261">
        <v>4</v>
      </c>
      <c r="D261">
        <v>16024</v>
      </c>
      <c r="E261">
        <v>179</v>
      </c>
      <c r="F261">
        <v>72505.48</v>
      </c>
      <c r="G261">
        <v>16348.71</v>
      </c>
      <c r="H261" t="str">
        <f>VLOOKUP(myynnit[[#This Row],[TuoteID]],tuotteet!$A$4:$B$20,2,FALSE)</f>
        <v>Työtuoli</v>
      </c>
    </row>
    <row r="262" spans="1:8" x14ac:dyDescent="0.35">
      <c r="A262" t="s">
        <v>34</v>
      </c>
      <c r="B262">
        <v>2012</v>
      </c>
      <c r="C262">
        <v>4</v>
      </c>
      <c r="D262">
        <v>16650</v>
      </c>
      <c r="E262">
        <v>22</v>
      </c>
      <c r="F262">
        <v>3997.99</v>
      </c>
      <c r="G262">
        <v>1943.28</v>
      </c>
      <c r="H262" t="str">
        <f>VLOOKUP(myynnit[[#This Row],[TuoteID]],tuotteet!$A$4:$B$20,2,FALSE)</f>
        <v>Rahi</v>
      </c>
    </row>
    <row r="263" spans="1:8" x14ac:dyDescent="0.35">
      <c r="A263" t="s">
        <v>34</v>
      </c>
      <c r="B263">
        <v>2012</v>
      </c>
      <c r="C263">
        <v>4</v>
      </c>
      <c r="D263">
        <v>17892</v>
      </c>
      <c r="E263">
        <v>109</v>
      </c>
      <c r="F263">
        <v>16404.990000000002</v>
      </c>
      <c r="G263">
        <v>4322.1000000000004</v>
      </c>
      <c r="H263" t="str">
        <f>VLOOKUP(myynnit[[#This Row],[TuoteID]],tuotteet!$A$4:$B$20,2,FALSE)</f>
        <v>Lepotuoli</v>
      </c>
    </row>
    <row r="264" spans="1:8" x14ac:dyDescent="0.35">
      <c r="A264" t="s">
        <v>34</v>
      </c>
      <c r="B264">
        <v>2012</v>
      </c>
      <c r="C264">
        <v>4</v>
      </c>
      <c r="D264">
        <v>18342</v>
      </c>
      <c r="E264">
        <v>188</v>
      </c>
      <c r="F264">
        <v>160262.59</v>
      </c>
      <c r="G264">
        <v>35519.699999999997</v>
      </c>
      <c r="H264" t="str">
        <f>VLOOKUP(myynnit[[#This Row],[TuoteID]],tuotteet!$A$4:$B$20,2,FALSE)</f>
        <v>Työtuoli</v>
      </c>
    </row>
    <row r="265" spans="1:8" x14ac:dyDescent="0.35">
      <c r="A265" t="s">
        <v>34</v>
      </c>
      <c r="B265">
        <v>2012</v>
      </c>
      <c r="C265">
        <v>4</v>
      </c>
      <c r="D265">
        <v>20177</v>
      </c>
      <c r="E265">
        <v>87</v>
      </c>
      <c r="F265">
        <v>8501.98</v>
      </c>
      <c r="G265">
        <v>3710.97</v>
      </c>
      <c r="H265" t="str">
        <f>VLOOKUP(myynnit[[#This Row],[TuoteID]],tuotteet!$A$4:$B$20,2,FALSE)</f>
        <v>Säkkituoli</v>
      </c>
    </row>
    <row r="266" spans="1:8" x14ac:dyDescent="0.35">
      <c r="A266" t="s">
        <v>34</v>
      </c>
      <c r="B266">
        <v>2012</v>
      </c>
      <c r="C266">
        <v>4</v>
      </c>
      <c r="D266">
        <v>21179</v>
      </c>
      <c r="E266">
        <v>33</v>
      </c>
      <c r="F266">
        <v>4713.37</v>
      </c>
      <c r="G266">
        <v>2846.92</v>
      </c>
      <c r="H266" t="str">
        <f>VLOOKUP(myynnit[[#This Row],[TuoteID]],tuotteet!$A$4:$B$20,2,FALSE)</f>
        <v>Rahi</v>
      </c>
    </row>
    <row r="267" spans="1:8" x14ac:dyDescent="0.35">
      <c r="A267" t="s">
        <v>34</v>
      </c>
      <c r="B267">
        <v>2012</v>
      </c>
      <c r="C267">
        <v>4</v>
      </c>
      <c r="D267">
        <v>21260</v>
      </c>
      <c r="E267">
        <v>84</v>
      </c>
      <c r="F267">
        <v>17778.849999999999</v>
      </c>
      <c r="G267">
        <v>3863.69</v>
      </c>
      <c r="H267" t="str">
        <f>VLOOKUP(myynnit[[#This Row],[TuoteID]],tuotteet!$A$4:$B$20,2,FALSE)</f>
        <v>Lepotuoli</v>
      </c>
    </row>
    <row r="268" spans="1:8" x14ac:dyDescent="0.35">
      <c r="A268" t="s">
        <v>34</v>
      </c>
      <c r="B268">
        <v>2012</v>
      </c>
      <c r="C268">
        <v>4</v>
      </c>
      <c r="D268">
        <v>22317</v>
      </c>
      <c r="E268">
        <v>67</v>
      </c>
      <c r="F268">
        <v>6321.5</v>
      </c>
      <c r="G268">
        <v>2101.84</v>
      </c>
      <c r="H268" t="str">
        <f>VLOOKUP(myynnit[[#This Row],[TuoteID]],tuotteet!$A$4:$B$20,2,FALSE)</f>
        <v>Säkkituoli</v>
      </c>
    </row>
    <row r="269" spans="1:8" x14ac:dyDescent="0.35">
      <c r="A269" t="s">
        <v>34</v>
      </c>
      <c r="B269">
        <v>2012</v>
      </c>
      <c r="C269">
        <v>4</v>
      </c>
      <c r="D269">
        <v>22940</v>
      </c>
      <c r="E269">
        <v>698</v>
      </c>
      <c r="F269">
        <v>85413.47</v>
      </c>
      <c r="G269">
        <v>19115.96</v>
      </c>
      <c r="H269" t="str">
        <f>VLOOKUP(myynnit[[#This Row],[TuoteID]],tuotteet!$A$4:$B$20,2,FALSE)</f>
        <v>Pinnatuoli</v>
      </c>
    </row>
    <row r="270" spans="1:8" x14ac:dyDescent="0.35">
      <c r="A270" t="s">
        <v>34</v>
      </c>
      <c r="B270">
        <v>2012</v>
      </c>
      <c r="C270">
        <v>4</v>
      </c>
      <c r="D270">
        <v>23178</v>
      </c>
      <c r="E270">
        <v>302</v>
      </c>
      <c r="F270">
        <v>56895.76</v>
      </c>
      <c r="G270">
        <v>13751.31</v>
      </c>
      <c r="H270" t="str">
        <f>VLOOKUP(myynnit[[#This Row],[TuoteID]],tuotteet!$A$4:$B$20,2,FALSE)</f>
        <v>Pinnatuoli</v>
      </c>
    </row>
    <row r="271" spans="1:8" x14ac:dyDescent="0.35">
      <c r="A271" t="s">
        <v>34</v>
      </c>
      <c r="B271">
        <v>2012</v>
      </c>
      <c r="C271">
        <v>4</v>
      </c>
      <c r="D271">
        <v>23600</v>
      </c>
      <c r="E271">
        <v>1123</v>
      </c>
      <c r="F271">
        <v>122957.87</v>
      </c>
      <c r="G271">
        <v>28270.3</v>
      </c>
      <c r="H271" t="str">
        <f>VLOOKUP(myynnit[[#This Row],[TuoteID]],tuotteet!$A$4:$B$20,2,FALSE)</f>
        <v>Pinnatuoli</v>
      </c>
    </row>
    <row r="272" spans="1:8" x14ac:dyDescent="0.35">
      <c r="A272" t="s">
        <v>34</v>
      </c>
      <c r="B272">
        <v>2012</v>
      </c>
      <c r="C272">
        <v>4</v>
      </c>
      <c r="D272">
        <v>23756</v>
      </c>
      <c r="E272">
        <v>138</v>
      </c>
      <c r="F272">
        <v>21935.45</v>
      </c>
      <c r="G272">
        <v>10700.71</v>
      </c>
      <c r="H272" t="str">
        <f>VLOOKUP(myynnit[[#This Row],[TuoteID]],tuotteet!$A$4:$B$20,2,FALSE)</f>
        <v>Pianotuoli</v>
      </c>
    </row>
    <row r="273" spans="1:8" x14ac:dyDescent="0.35">
      <c r="A273" t="s">
        <v>34</v>
      </c>
      <c r="B273">
        <v>2012</v>
      </c>
      <c r="C273">
        <v>4</v>
      </c>
      <c r="D273">
        <v>24326</v>
      </c>
      <c r="E273">
        <v>123</v>
      </c>
      <c r="F273">
        <v>16275.89</v>
      </c>
      <c r="G273">
        <v>4058.17</v>
      </c>
      <c r="H273" t="str">
        <f>VLOOKUP(myynnit[[#This Row],[TuoteID]],tuotteet!$A$4:$B$20,2,FALSE)</f>
        <v>Lepotuoli</v>
      </c>
    </row>
    <row r="274" spans="1:8" x14ac:dyDescent="0.35">
      <c r="A274" t="s">
        <v>33</v>
      </c>
      <c r="B274">
        <v>2012</v>
      </c>
      <c r="C274">
        <v>5</v>
      </c>
      <c r="D274">
        <v>12184</v>
      </c>
      <c r="E274">
        <v>74</v>
      </c>
      <c r="F274">
        <v>10138.19</v>
      </c>
      <c r="G274">
        <v>4194.75</v>
      </c>
      <c r="H274" t="str">
        <f>VLOOKUP(myynnit[[#This Row],[TuoteID]],tuotteet!$A$4:$B$20,2,FALSE)</f>
        <v>Rahi</v>
      </c>
    </row>
    <row r="275" spans="1:8" x14ac:dyDescent="0.35">
      <c r="A275" t="s">
        <v>33</v>
      </c>
      <c r="B275">
        <v>2012</v>
      </c>
      <c r="C275">
        <v>5</v>
      </c>
      <c r="D275">
        <v>12622</v>
      </c>
      <c r="E275">
        <v>30</v>
      </c>
      <c r="F275">
        <v>9489.41</v>
      </c>
      <c r="G275">
        <v>4456.22</v>
      </c>
      <c r="H275" t="str">
        <f>VLOOKUP(myynnit[[#This Row],[TuoteID]],tuotteet!$A$4:$B$20,2,FALSE)</f>
        <v>Pianotuoli</v>
      </c>
    </row>
    <row r="276" spans="1:8" x14ac:dyDescent="0.35">
      <c r="A276" t="s">
        <v>33</v>
      </c>
      <c r="B276">
        <v>2012</v>
      </c>
      <c r="C276">
        <v>5</v>
      </c>
      <c r="D276">
        <v>13527</v>
      </c>
      <c r="E276">
        <v>361</v>
      </c>
      <c r="F276">
        <v>59369.67</v>
      </c>
      <c r="G276">
        <v>12075.94</v>
      </c>
      <c r="H276" t="str">
        <f>VLOOKUP(myynnit[[#This Row],[TuoteID]],tuotteet!$A$4:$B$20,2,FALSE)</f>
        <v>Pinnatuoli</v>
      </c>
    </row>
    <row r="277" spans="1:8" x14ac:dyDescent="0.35">
      <c r="A277" t="s">
        <v>33</v>
      </c>
      <c r="B277">
        <v>2012</v>
      </c>
      <c r="C277">
        <v>5</v>
      </c>
      <c r="D277">
        <v>13618</v>
      </c>
      <c r="E277">
        <v>18</v>
      </c>
      <c r="F277">
        <v>6786.84</v>
      </c>
      <c r="G277">
        <v>3044.9</v>
      </c>
      <c r="H277" t="str">
        <f>VLOOKUP(myynnit[[#This Row],[TuoteID]],tuotteet!$A$4:$B$20,2,FALSE)</f>
        <v>Pianotuoli</v>
      </c>
    </row>
    <row r="278" spans="1:8" x14ac:dyDescent="0.35">
      <c r="A278" t="s">
        <v>33</v>
      </c>
      <c r="B278">
        <v>2012</v>
      </c>
      <c r="C278">
        <v>5</v>
      </c>
      <c r="D278">
        <v>16024</v>
      </c>
      <c r="E278">
        <v>267</v>
      </c>
      <c r="F278">
        <v>126884.15</v>
      </c>
      <c r="G278">
        <v>39348.47</v>
      </c>
      <c r="H278" t="str">
        <f>VLOOKUP(myynnit[[#This Row],[TuoteID]],tuotteet!$A$4:$B$20,2,FALSE)</f>
        <v>Työtuoli</v>
      </c>
    </row>
    <row r="279" spans="1:8" x14ac:dyDescent="0.35">
      <c r="A279" t="s">
        <v>33</v>
      </c>
      <c r="B279">
        <v>2012</v>
      </c>
      <c r="C279">
        <v>5</v>
      </c>
      <c r="D279">
        <v>16650</v>
      </c>
      <c r="E279">
        <v>43</v>
      </c>
      <c r="F279">
        <v>7311.06</v>
      </c>
      <c r="G279">
        <v>3292.67</v>
      </c>
      <c r="H279" t="str">
        <f>VLOOKUP(myynnit[[#This Row],[TuoteID]],tuotteet!$A$4:$B$20,2,FALSE)</f>
        <v>Rahi</v>
      </c>
    </row>
    <row r="280" spans="1:8" x14ac:dyDescent="0.35">
      <c r="A280" t="s">
        <v>33</v>
      </c>
      <c r="B280">
        <v>2012</v>
      </c>
      <c r="C280">
        <v>5</v>
      </c>
      <c r="D280">
        <v>17892</v>
      </c>
      <c r="E280">
        <v>143</v>
      </c>
      <c r="F280">
        <v>19696.759999999998</v>
      </c>
      <c r="G280">
        <v>5757.69</v>
      </c>
      <c r="H280" t="str">
        <f>VLOOKUP(myynnit[[#This Row],[TuoteID]],tuotteet!$A$4:$B$20,2,FALSE)</f>
        <v>Lepotuoli</v>
      </c>
    </row>
    <row r="281" spans="1:8" x14ac:dyDescent="0.35">
      <c r="A281" t="s">
        <v>33</v>
      </c>
      <c r="B281">
        <v>2012</v>
      </c>
      <c r="C281">
        <v>5</v>
      </c>
      <c r="D281">
        <v>18342</v>
      </c>
      <c r="E281">
        <v>220</v>
      </c>
      <c r="F281">
        <v>170820.92</v>
      </c>
      <c r="G281">
        <v>51239.48</v>
      </c>
      <c r="H281" t="str">
        <f>VLOOKUP(myynnit[[#This Row],[TuoteID]],tuotteet!$A$4:$B$20,2,FALSE)</f>
        <v>Työtuoli</v>
      </c>
    </row>
    <row r="282" spans="1:8" x14ac:dyDescent="0.35">
      <c r="A282" t="s">
        <v>33</v>
      </c>
      <c r="B282">
        <v>2012</v>
      </c>
      <c r="C282">
        <v>5</v>
      </c>
      <c r="D282">
        <v>20177</v>
      </c>
      <c r="E282">
        <v>104</v>
      </c>
      <c r="F282">
        <v>9462.01</v>
      </c>
      <c r="G282">
        <v>3370.64</v>
      </c>
      <c r="H282" t="str">
        <f>VLOOKUP(myynnit[[#This Row],[TuoteID]],tuotteet!$A$4:$B$20,2,FALSE)</f>
        <v>Säkkituoli</v>
      </c>
    </row>
    <row r="283" spans="1:8" x14ac:dyDescent="0.35">
      <c r="A283" t="s">
        <v>33</v>
      </c>
      <c r="B283">
        <v>2012</v>
      </c>
      <c r="C283">
        <v>5</v>
      </c>
      <c r="D283">
        <v>21179</v>
      </c>
      <c r="E283">
        <v>50</v>
      </c>
      <c r="F283">
        <v>6303.14</v>
      </c>
      <c r="G283">
        <v>3179.31</v>
      </c>
      <c r="H283" t="str">
        <f>VLOOKUP(myynnit[[#This Row],[TuoteID]],tuotteet!$A$4:$B$20,2,FALSE)</f>
        <v>Rahi</v>
      </c>
    </row>
    <row r="284" spans="1:8" x14ac:dyDescent="0.35">
      <c r="A284" t="s">
        <v>33</v>
      </c>
      <c r="B284">
        <v>2012</v>
      </c>
      <c r="C284">
        <v>5</v>
      </c>
      <c r="D284">
        <v>21260</v>
      </c>
      <c r="E284">
        <v>50</v>
      </c>
      <c r="F284">
        <v>8906.74</v>
      </c>
      <c r="G284">
        <v>2355.13</v>
      </c>
      <c r="H284" t="str">
        <f>VLOOKUP(myynnit[[#This Row],[TuoteID]],tuotteet!$A$4:$B$20,2,FALSE)</f>
        <v>Lepotuoli</v>
      </c>
    </row>
    <row r="285" spans="1:8" x14ac:dyDescent="0.35">
      <c r="A285" t="s">
        <v>33</v>
      </c>
      <c r="B285">
        <v>2012</v>
      </c>
      <c r="C285">
        <v>5</v>
      </c>
      <c r="D285">
        <v>22317</v>
      </c>
      <c r="E285">
        <v>116</v>
      </c>
      <c r="F285">
        <v>11327.39</v>
      </c>
      <c r="G285">
        <v>4633.6099999999997</v>
      </c>
      <c r="H285" t="str">
        <f>VLOOKUP(myynnit[[#This Row],[TuoteID]],tuotteet!$A$4:$B$20,2,FALSE)</f>
        <v>Säkkituoli</v>
      </c>
    </row>
    <row r="286" spans="1:8" x14ac:dyDescent="0.35">
      <c r="A286" t="s">
        <v>33</v>
      </c>
      <c r="B286">
        <v>2012</v>
      </c>
      <c r="C286">
        <v>5</v>
      </c>
      <c r="D286">
        <v>22940</v>
      </c>
      <c r="E286">
        <v>1006</v>
      </c>
      <c r="F286">
        <v>137802.54</v>
      </c>
      <c r="G286">
        <v>24211.64</v>
      </c>
      <c r="H286" t="str">
        <f>VLOOKUP(myynnit[[#This Row],[TuoteID]],tuotteet!$A$4:$B$20,2,FALSE)</f>
        <v>Pinnatuoli</v>
      </c>
    </row>
    <row r="287" spans="1:8" x14ac:dyDescent="0.35">
      <c r="A287" t="s">
        <v>33</v>
      </c>
      <c r="B287">
        <v>2012</v>
      </c>
      <c r="C287">
        <v>5</v>
      </c>
      <c r="D287">
        <v>23178</v>
      </c>
      <c r="E287">
        <v>391</v>
      </c>
      <c r="F287">
        <v>68258.990000000005</v>
      </c>
      <c r="G287">
        <v>11214.32</v>
      </c>
      <c r="H287" t="str">
        <f>VLOOKUP(myynnit[[#This Row],[TuoteID]],tuotteet!$A$4:$B$20,2,FALSE)</f>
        <v>Pinnatuoli</v>
      </c>
    </row>
    <row r="288" spans="1:8" x14ac:dyDescent="0.35">
      <c r="A288" t="s">
        <v>33</v>
      </c>
      <c r="B288">
        <v>2012</v>
      </c>
      <c r="C288">
        <v>5</v>
      </c>
      <c r="D288">
        <v>23600</v>
      </c>
      <c r="E288">
        <v>657</v>
      </c>
      <c r="F288">
        <v>67624.149999999994</v>
      </c>
      <c r="G288">
        <v>17994.61</v>
      </c>
      <c r="H288" t="str">
        <f>VLOOKUP(myynnit[[#This Row],[TuoteID]],tuotteet!$A$4:$B$20,2,FALSE)</f>
        <v>Pinnatuoli</v>
      </c>
    </row>
    <row r="289" spans="1:8" x14ac:dyDescent="0.35">
      <c r="A289" t="s">
        <v>33</v>
      </c>
      <c r="B289">
        <v>2012</v>
      </c>
      <c r="C289">
        <v>5</v>
      </c>
      <c r="D289">
        <v>23756</v>
      </c>
      <c r="E289">
        <v>59</v>
      </c>
      <c r="F289">
        <v>11624.09</v>
      </c>
      <c r="G289">
        <v>5795.1</v>
      </c>
      <c r="H289" t="str">
        <f>VLOOKUP(myynnit[[#This Row],[TuoteID]],tuotteet!$A$4:$B$20,2,FALSE)</f>
        <v>Pianotuoli</v>
      </c>
    </row>
    <row r="290" spans="1:8" x14ac:dyDescent="0.35">
      <c r="A290" t="s">
        <v>33</v>
      </c>
      <c r="B290">
        <v>2012</v>
      </c>
      <c r="C290">
        <v>5</v>
      </c>
      <c r="D290">
        <v>24326</v>
      </c>
      <c r="E290">
        <v>112</v>
      </c>
      <c r="F290">
        <v>15048.33</v>
      </c>
      <c r="G290">
        <v>3652.95</v>
      </c>
      <c r="H290" t="str">
        <f>VLOOKUP(myynnit[[#This Row],[TuoteID]],tuotteet!$A$4:$B$20,2,FALSE)</f>
        <v>Lepotuoli</v>
      </c>
    </row>
    <row r="291" spans="1:8" x14ac:dyDescent="0.35">
      <c r="A291" t="s">
        <v>36</v>
      </c>
      <c r="B291">
        <v>2012</v>
      </c>
      <c r="C291">
        <v>5</v>
      </c>
      <c r="D291">
        <v>12184</v>
      </c>
      <c r="E291">
        <v>22</v>
      </c>
      <c r="F291">
        <v>3143.91</v>
      </c>
      <c r="G291">
        <v>1785.89</v>
      </c>
      <c r="H291" t="str">
        <f>VLOOKUP(myynnit[[#This Row],[TuoteID]],tuotteet!$A$4:$B$20,2,FALSE)</f>
        <v>Rahi</v>
      </c>
    </row>
    <row r="292" spans="1:8" x14ac:dyDescent="0.35">
      <c r="A292" t="s">
        <v>36</v>
      </c>
      <c r="B292">
        <v>2012</v>
      </c>
      <c r="C292">
        <v>5</v>
      </c>
      <c r="D292">
        <v>12622</v>
      </c>
      <c r="E292">
        <v>18</v>
      </c>
      <c r="F292">
        <v>4794.07</v>
      </c>
      <c r="G292">
        <v>2117.5100000000002</v>
      </c>
      <c r="H292" t="str">
        <f>VLOOKUP(myynnit[[#This Row],[TuoteID]],tuotteet!$A$4:$B$20,2,FALSE)</f>
        <v>Pianotuoli</v>
      </c>
    </row>
    <row r="293" spans="1:8" x14ac:dyDescent="0.35">
      <c r="A293" t="s">
        <v>36</v>
      </c>
      <c r="B293">
        <v>2012</v>
      </c>
      <c r="C293">
        <v>5</v>
      </c>
      <c r="D293">
        <v>13527</v>
      </c>
      <c r="E293">
        <v>193</v>
      </c>
      <c r="F293">
        <v>30536.87</v>
      </c>
      <c r="G293">
        <v>4892.17</v>
      </c>
      <c r="H293" t="str">
        <f>VLOOKUP(myynnit[[#This Row],[TuoteID]],tuotteet!$A$4:$B$20,2,FALSE)</f>
        <v>Pinnatuoli</v>
      </c>
    </row>
    <row r="294" spans="1:8" x14ac:dyDescent="0.35">
      <c r="A294" t="s">
        <v>36</v>
      </c>
      <c r="B294">
        <v>2012</v>
      </c>
      <c r="C294">
        <v>5</v>
      </c>
      <c r="D294">
        <v>13618</v>
      </c>
      <c r="E294">
        <v>4</v>
      </c>
      <c r="F294">
        <v>1587.01</v>
      </c>
      <c r="G294">
        <v>719.59</v>
      </c>
      <c r="H294" t="str">
        <f>VLOOKUP(myynnit[[#This Row],[TuoteID]],tuotteet!$A$4:$B$20,2,FALSE)</f>
        <v>Pianotuoli</v>
      </c>
    </row>
    <row r="295" spans="1:8" x14ac:dyDescent="0.35">
      <c r="A295" t="s">
        <v>36</v>
      </c>
      <c r="B295">
        <v>2012</v>
      </c>
      <c r="C295">
        <v>5</v>
      </c>
      <c r="D295">
        <v>16024</v>
      </c>
      <c r="E295">
        <v>135</v>
      </c>
      <c r="F295">
        <v>64369.83</v>
      </c>
      <c r="G295">
        <v>18807.2</v>
      </c>
      <c r="H295" t="str">
        <f>VLOOKUP(myynnit[[#This Row],[TuoteID]],tuotteet!$A$4:$B$20,2,FALSE)</f>
        <v>Työtuoli</v>
      </c>
    </row>
    <row r="296" spans="1:8" x14ac:dyDescent="0.35">
      <c r="A296" t="s">
        <v>36</v>
      </c>
      <c r="B296">
        <v>2012</v>
      </c>
      <c r="C296">
        <v>5</v>
      </c>
      <c r="D296">
        <v>16650</v>
      </c>
      <c r="E296">
        <v>26</v>
      </c>
      <c r="F296">
        <v>3602.36</v>
      </c>
      <c r="G296">
        <v>2226.2199999999998</v>
      </c>
      <c r="H296" t="str">
        <f>VLOOKUP(myynnit[[#This Row],[TuoteID]],tuotteet!$A$4:$B$20,2,FALSE)</f>
        <v>Rahi</v>
      </c>
    </row>
    <row r="297" spans="1:8" x14ac:dyDescent="0.35">
      <c r="A297" t="s">
        <v>36</v>
      </c>
      <c r="B297">
        <v>2012</v>
      </c>
      <c r="C297">
        <v>5</v>
      </c>
      <c r="D297">
        <v>17892</v>
      </c>
      <c r="E297">
        <v>49</v>
      </c>
      <c r="F297">
        <v>6881.58</v>
      </c>
      <c r="G297">
        <v>1694.88</v>
      </c>
      <c r="H297" t="str">
        <f>VLOOKUP(myynnit[[#This Row],[TuoteID]],tuotteet!$A$4:$B$20,2,FALSE)</f>
        <v>Lepotuoli</v>
      </c>
    </row>
    <row r="298" spans="1:8" x14ac:dyDescent="0.35">
      <c r="A298" t="s">
        <v>36</v>
      </c>
      <c r="B298">
        <v>2012</v>
      </c>
      <c r="C298">
        <v>5</v>
      </c>
      <c r="D298">
        <v>18342</v>
      </c>
      <c r="E298">
        <v>31</v>
      </c>
      <c r="F298">
        <v>23047.85</v>
      </c>
      <c r="G298">
        <v>7836.39</v>
      </c>
      <c r="H298" t="str">
        <f>VLOOKUP(myynnit[[#This Row],[TuoteID]],tuotteet!$A$4:$B$20,2,FALSE)</f>
        <v>Työtuoli</v>
      </c>
    </row>
    <row r="299" spans="1:8" x14ac:dyDescent="0.35">
      <c r="A299" t="s">
        <v>36</v>
      </c>
      <c r="B299">
        <v>2012</v>
      </c>
      <c r="C299">
        <v>5</v>
      </c>
      <c r="D299">
        <v>20177</v>
      </c>
      <c r="E299">
        <v>12</v>
      </c>
      <c r="F299">
        <v>1090.26</v>
      </c>
      <c r="G299">
        <v>484.68</v>
      </c>
      <c r="H299" t="str">
        <f>VLOOKUP(myynnit[[#This Row],[TuoteID]],tuotteet!$A$4:$B$20,2,FALSE)</f>
        <v>Säkkituoli</v>
      </c>
    </row>
    <row r="300" spans="1:8" x14ac:dyDescent="0.35">
      <c r="A300" t="s">
        <v>36</v>
      </c>
      <c r="B300">
        <v>2012</v>
      </c>
      <c r="C300">
        <v>5</v>
      </c>
      <c r="D300">
        <v>21179</v>
      </c>
      <c r="E300">
        <v>43</v>
      </c>
      <c r="F300">
        <v>4917.4399999999996</v>
      </c>
      <c r="G300">
        <v>2602.67</v>
      </c>
      <c r="H300" t="str">
        <f>VLOOKUP(myynnit[[#This Row],[TuoteID]],tuotteet!$A$4:$B$20,2,FALSE)</f>
        <v>Rahi</v>
      </c>
    </row>
    <row r="301" spans="1:8" x14ac:dyDescent="0.35">
      <c r="A301" t="s">
        <v>36</v>
      </c>
      <c r="B301">
        <v>2012</v>
      </c>
      <c r="C301">
        <v>5</v>
      </c>
      <c r="D301">
        <v>21260</v>
      </c>
      <c r="E301">
        <v>32</v>
      </c>
      <c r="F301">
        <v>5791.46</v>
      </c>
      <c r="G301">
        <v>1287.83</v>
      </c>
      <c r="H301" t="str">
        <f>VLOOKUP(myynnit[[#This Row],[TuoteID]],tuotteet!$A$4:$B$20,2,FALSE)</f>
        <v>Lepotuoli</v>
      </c>
    </row>
    <row r="302" spans="1:8" x14ac:dyDescent="0.35">
      <c r="A302" t="s">
        <v>36</v>
      </c>
      <c r="B302">
        <v>2012</v>
      </c>
      <c r="C302">
        <v>5</v>
      </c>
      <c r="D302">
        <v>22317</v>
      </c>
      <c r="E302">
        <v>12</v>
      </c>
      <c r="F302">
        <v>1188.31</v>
      </c>
      <c r="G302">
        <v>547.91</v>
      </c>
      <c r="H302" t="str">
        <f>VLOOKUP(myynnit[[#This Row],[TuoteID]],tuotteet!$A$4:$B$20,2,FALSE)</f>
        <v>Säkkituoli</v>
      </c>
    </row>
    <row r="303" spans="1:8" x14ac:dyDescent="0.35">
      <c r="A303" t="s">
        <v>36</v>
      </c>
      <c r="B303">
        <v>2012</v>
      </c>
      <c r="C303">
        <v>5</v>
      </c>
      <c r="D303">
        <v>22940</v>
      </c>
      <c r="E303">
        <v>119</v>
      </c>
      <c r="F303">
        <v>14134.35</v>
      </c>
      <c r="G303">
        <v>3307.06</v>
      </c>
      <c r="H303" t="str">
        <f>VLOOKUP(myynnit[[#This Row],[TuoteID]],tuotteet!$A$4:$B$20,2,FALSE)</f>
        <v>Pinnatuoli</v>
      </c>
    </row>
    <row r="304" spans="1:8" x14ac:dyDescent="0.35">
      <c r="A304" t="s">
        <v>36</v>
      </c>
      <c r="B304">
        <v>2012</v>
      </c>
      <c r="C304">
        <v>5</v>
      </c>
      <c r="D304">
        <v>23178</v>
      </c>
      <c r="E304">
        <v>137</v>
      </c>
      <c r="F304">
        <v>24547.47</v>
      </c>
      <c r="G304">
        <v>5906.1</v>
      </c>
      <c r="H304" t="str">
        <f>VLOOKUP(myynnit[[#This Row],[TuoteID]],tuotteet!$A$4:$B$20,2,FALSE)</f>
        <v>Pinnatuoli</v>
      </c>
    </row>
    <row r="305" spans="1:8" x14ac:dyDescent="0.35">
      <c r="A305" t="s">
        <v>36</v>
      </c>
      <c r="B305">
        <v>2012</v>
      </c>
      <c r="C305">
        <v>5</v>
      </c>
      <c r="D305">
        <v>23600</v>
      </c>
      <c r="E305">
        <v>625</v>
      </c>
      <c r="F305">
        <v>64517.42</v>
      </c>
      <c r="G305">
        <v>20069.22</v>
      </c>
      <c r="H305" t="str">
        <f>VLOOKUP(myynnit[[#This Row],[TuoteID]],tuotteet!$A$4:$B$20,2,FALSE)</f>
        <v>Pinnatuoli</v>
      </c>
    </row>
    <row r="306" spans="1:8" x14ac:dyDescent="0.35">
      <c r="A306" t="s">
        <v>36</v>
      </c>
      <c r="B306">
        <v>2012</v>
      </c>
      <c r="C306">
        <v>5</v>
      </c>
      <c r="D306">
        <v>23756</v>
      </c>
      <c r="E306">
        <v>98</v>
      </c>
      <c r="F306">
        <v>15711.49</v>
      </c>
      <c r="G306">
        <v>6151.75</v>
      </c>
      <c r="H306" t="str">
        <f>VLOOKUP(myynnit[[#This Row],[TuoteID]],tuotteet!$A$4:$B$20,2,FALSE)</f>
        <v>Pianotuoli</v>
      </c>
    </row>
    <row r="307" spans="1:8" x14ac:dyDescent="0.35">
      <c r="A307" t="s">
        <v>36</v>
      </c>
      <c r="B307">
        <v>2012</v>
      </c>
      <c r="C307">
        <v>5</v>
      </c>
      <c r="D307">
        <v>24326</v>
      </c>
      <c r="E307">
        <v>27</v>
      </c>
      <c r="F307">
        <v>3701.23</v>
      </c>
      <c r="G307">
        <v>1230.79</v>
      </c>
      <c r="H307" t="str">
        <f>VLOOKUP(myynnit[[#This Row],[TuoteID]],tuotteet!$A$4:$B$20,2,FALSE)</f>
        <v>Lepotuoli</v>
      </c>
    </row>
    <row r="308" spans="1:8" x14ac:dyDescent="0.35">
      <c r="A308" t="s">
        <v>35</v>
      </c>
      <c r="B308">
        <v>2012</v>
      </c>
      <c r="C308">
        <v>5</v>
      </c>
      <c r="D308">
        <v>12184</v>
      </c>
      <c r="E308">
        <v>121</v>
      </c>
      <c r="F308">
        <v>19533.77</v>
      </c>
      <c r="G308">
        <v>11572.38</v>
      </c>
      <c r="H308" t="str">
        <f>VLOOKUP(myynnit[[#This Row],[TuoteID]],tuotteet!$A$4:$B$20,2,FALSE)</f>
        <v>Rahi</v>
      </c>
    </row>
    <row r="309" spans="1:8" x14ac:dyDescent="0.35">
      <c r="A309" t="s">
        <v>35</v>
      </c>
      <c r="B309">
        <v>2012</v>
      </c>
      <c r="C309">
        <v>5</v>
      </c>
      <c r="D309">
        <v>12622</v>
      </c>
      <c r="E309">
        <v>47</v>
      </c>
      <c r="F309">
        <v>13047.17</v>
      </c>
      <c r="G309">
        <v>8555.69</v>
      </c>
      <c r="H309" t="str">
        <f>VLOOKUP(myynnit[[#This Row],[TuoteID]],tuotteet!$A$4:$B$20,2,FALSE)</f>
        <v>Pianotuoli</v>
      </c>
    </row>
    <row r="310" spans="1:8" x14ac:dyDescent="0.35">
      <c r="A310" t="s">
        <v>35</v>
      </c>
      <c r="B310">
        <v>2012</v>
      </c>
      <c r="C310">
        <v>5</v>
      </c>
      <c r="D310">
        <v>13527</v>
      </c>
      <c r="E310">
        <v>298</v>
      </c>
      <c r="F310">
        <v>45520.26</v>
      </c>
      <c r="G310">
        <v>11351.65</v>
      </c>
      <c r="H310" t="str">
        <f>VLOOKUP(myynnit[[#This Row],[TuoteID]],tuotteet!$A$4:$B$20,2,FALSE)</f>
        <v>Pinnatuoli</v>
      </c>
    </row>
    <row r="311" spans="1:8" x14ac:dyDescent="0.35">
      <c r="A311" t="s">
        <v>35</v>
      </c>
      <c r="B311">
        <v>2012</v>
      </c>
      <c r="C311">
        <v>5</v>
      </c>
      <c r="D311">
        <v>13618</v>
      </c>
      <c r="E311">
        <v>20</v>
      </c>
      <c r="F311">
        <v>7906.19</v>
      </c>
      <c r="G311">
        <v>4105.37</v>
      </c>
      <c r="H311" t="str">
        <f>VLOOKUP(myynnit[[#This Row],[TuoteID]],tuotteet!$A$4:$B$20,2,FALSE)</f>
        <v>Pianotuoli</v>
      </c>
    </row>
    <row r="312" spans="1:8" x14ac:dyDescent="0.35">
      <c r="A312" t="s">
        <v>35</v>
      </c>
      <c r="B312">
        <v>2012</v>
      </c>
      <c r="C312">
        <v>5</v>
      </c>
      <c r="D312">
        <v>16024</v>
      </c>
      <c r="E312">
        <v>146</v>
      </c>
      <c r="F312">
        <v>67121.429999999993</v>
      </c>
      <c r="G312">
        <v>18321.37</v>
      </c>
      <c r="H312" t="str">
        <f>VLOOKUP(myynnit[[#This Row],[TuoteID]],tuotteet!$A$4:$B$20,2,FALSE)</f>
        <v>Työtuoli</v>
      </c>
    </row>
    <row r="313" spans="1:8" x14ac:dyDescent="0.35">
      <c r="A313" t="s">
        <v>35</v>
      </c>
      <c r="B313">
        <v>2012</v>
      </c>
      <c r="C313">
        <v>5</v>
      </c>
      <c r="D313">
        <v>16650</v>
      </c>
      <c r="E313">
        <v>17</v>
      </c>
      <c r="F313">
        <v>3068.78</v>
      </c>
      <c r="G313">
        <v>1913.36</v>
      </c>
      <c r="H313" t="str">
        <f>VLOOKUP(myynnit[[#This Row],[TuoteID]],tuotteet!$A$4:$B$20,2,FALSE)</f>
        <v>Rahi</v>
      </c>
    </row>
    <row r="314" spans="1:8" x14ac:dyDescent="0.35">
      <c r="A314" t="s">
        <v>35</v>
      </c>
      <c r="B314">
        <v>2012</v>
      </c>
      <c r="C314">
        <v>5</v>
      </c>
      <c r="D314">
        <v>17892</v>
      </c>
      <c r="E314">
        <v>82</v>
      </c>
      <c r="F314">
        <v>10870.3</v>
      </c>
      <c r="G314">
        <v>3763.83</v>
      </c>
      <c r="H314" t="str">
        <f>VLOOKUP(myynnit[[#This Row],[TuoteID]],tuotteet!$A$4:$B$20,2,FALSE)</f>
        <v>Lepotuoli</v>
      </c>
    </row>
    <row r="315" spans="1:8" x14ac:dyDescent="0.35">
      <c r="A315" t="s">
        <v>35</v>
      </c>
      <c r="B315">
        <v>2012</v>
      </c>
      <c r="C315">
        <v>5</v>
      </c>
      <c r="D315">
        <v>18342</v>
      </c>
      <c r="E315">
        <v>190</v>
      </c>
      <c r="F315">
        <v>162530.71</v>
      </c>
      <c r="G315">
        <v>48220.83</v>
      </c>
      <c r="H315" t="str">
        <f>VLOOKUP(myynnit[[#This Row],[TuoteID]],tuotteet!$A$4:$B$20,2,FALSE)</f>
        <v>Työtuoli</v>
      </c>
    </row>
    <row r="316" spans="1:8" x14ac:dyDescent="0.35">
      <c r="A316" t="s">
        <v>35</v>
      </c>
      <c r="B316">
        <v>2012</v>
      </c>
      <c r="C316">
        <v>5</v>
      </c>
      <c r="D316">
        <v>20177</v>
      </c>
      <c r="E316">
        <v>78</v>
      </c>
      <c r="F316">
        <v>8604.7199999999993</v>
      </c>
      <c r="G316">
        <v>4214.6899999999996</v>
      </c>
      <c r="H316" t="str">
        <f>VLOOKUP(myynnit[[#This Row],[TuoteID]],tuotteet!$A$4:$B$20,2,FALSE)</f>
        <v>Säkkituoli</v>
      </c>
    </row>
    <row r="317" spans="1:8" x14ac:dyDescent="0.35">
      <c r="A317" t="s">
        <v>35</v>
      </c>
      <c r="B317">
        <v>2012</v>
      </c>
      <c r="C317">
        <v>5</v>
      </c>
      <c r="D317">
        <v>21179</v>
      </c>
      <c r="E317">
        <v>72</v>
      </c>
      <c r="F317">
        <v>10549.02</v>
      </c>
      <c r="G317">
        <v>7451.84</v>
      </c>
      <c r="H317" t="str">
        <f>VLOOKUP(myynnit[[#This Row],[TuoteID]],tuotteet!$A$4:$B$20,2,FALSE)</f>
        <v>Rahi</v>
      </c>
    </row>
    <row r="318" spans="1:8" x14ac:dyDescent="0.35">
      <c r="A318" t="s">
        <v>35</v>
      </c>
      <c r="B318">
        <v>2012</v>
      </c>
      <c r="C318">
        <v>5</v>
      </c>
      <c r="D318">
        <v>21260</v>
      </c>
      <c r="E318">
        <v>47</v>
      </c>
      <c r="F318">
        <v>8722.2999999999993</v>
      </c>
      <c r="G318">
        <v>3005.27</v>
      </c>
      <c r="H318" t="str">
        <f>VLOOKUP(myynnit[[#This Row],[TuoteID]],tuotteet!$A$4:$B$20,2,FALSE)</f>
        <v>Lepotuoli</v>
      </c>
    </row>
    <row r="319" spans="1:8" x14ac:dyDescent="0.35">
      <c r="A319" t="s">
        <v>35</v>
      </c>
      <c r="B319">
        <v>2012</v>
      </c>
      <c r="C319">
        <v>5</v>
      </c>
      <c r="D319">
        <v>22317</v>
      </c>
      <c r="E319">
        <v>32</v>
      </c>
      <c r="F319">
        <v>3368.03</v>
      </c>
      <c r="G319">
        <v>1743.93</v>
      </c>
      <c r="H319" t="str">
        <f>VLOOKUP(myynnit[[#This Row],[TuoteID]],tuotteet!$A$4:$B$20,2,FALSE)</f>
        <v>Säkkituoli</v>
      </c>
    </row>
    <row r="320" spans="1:8" x14ac:dyDescent="0.35">
      <c r="A320" t="s">
        <v>35</v>
      </c>
      <c r="B320">
        <v>2012</v>
      </c>
      <c r="C320">
        <v>5</v>
      </c>
      <c r="D320">
        <v>22940</v>
      </c>
      <c r="E320">
        <v>391</v>
      </c>
      <c r="F320">
        <v>46730.44</v>
      </c>
      <c r="G320">
        <v>11076.52</v>
      </c>
      <c r="H320" t="str">
        <f>VLOOKUP(myynnit[[#This Row],[TuoteID]],tuotteet!$A$4:$B$20,2,FALSE)</f>
        <v>Pinnatuoli</v>
      </c>
    </row>
    <row r="321" spans="1:8" x14ac:dyDescent="0.35">
      <c r="A321" t="s">
        <v>35</v>
      </c>
      <c r="B321">
        <v>2012</v>
      </c>
      <c r="C321">
        <v>5</v>
      </c>
      <c r="D321">
        <v>23178</v>
      </c>
      <c r="E321">
        <v>109</v>
      </c>
      <c r="F321">
        <v>17919.72</v>
      </c>
      <c r="G321">
        <v>4129.75</v>
      </c>
      <c r="H321" t="str">
        <f>VLOOKUP(myynnit[[#This Row],[TuoteID]],tuotteet!$A$4:$B$20,2,FALSE)</f>
        <v>Pinnatuoli</v>
      </c>
    </row>
    <row r="322" spans="1:8" x14ac:dyDescent="0.35">
      <c r="A322" t="s">
        <v>35</v>
      </c>
      <c r="B322">
        <v>2012</v>
      </c>
      <c r="C322">
        <v>5</v>
      </c>
      <c r="D322">
        <v>23600</v>
      </c>
      <c r="E322">
        <v>926</v>
      </c>
      <c r="F322">
        <v>100458.2</v>
      </c>
      <c r="G322">
        <v>28715.11</v>
      </c>
      <c r="H322" t="str">
        <f>VLOOKUP(myynnit[[#This Row],[TuoteID]],tuotteet!$A$4:$B$20,2,FALSE)</f>
        <v>Pinnatuoli</v>
      </c>
    </row>
    <row r="323" spans="1:8" x14ac:dyDescent="0.35">
      <c r="A323" t="s">
        <v>35</v>
      </c>
      <c r="B323">
        <v>2012</v>
      </c>
      <c r="C323">
        <v>5</v>
      </c>
      <c r="D323">
        <v>23756</v>
      </c>
      <c r="E323">
        <v>133</v>
      </c>
      <c r="F323">
        <v>19724.7</v>
      </c>
      <c r="G323">
        <v>11814.31</v>
      </c>
      <c r="H323" t="str">
        <f>VLOOKUP(myynnit[[#This Row],[TuoteID]],tuotteet!$A$4:$B$20,2,FALSE)</f>
        <v>Pianotuoli</v>
      </c>
    </row>
    <row r="324" spans="1:8" x14ac:dyDescent="0.35">
      <c r="A324" t="s">
        <v>35</v>
      </c>
      <c r="B324">
        <v>2012</v>
      </c>
      <c r="C324">
        <v>5</v>
      </c>
      <c r="D324">
        <v>24326</v>
      </c>
      <c r="E324">
        <v>105</v>
      </c>
      <c r="F324">
        <v>14246.33</v>
      </c>
      <c r="G324">
        <v>4852.4799999999996</v>
      </c>
      <c r="H324" t="str">
        <f>VLOOKUP(myynnit[[#This Row],[TuoteID]],tuotteet!$A$4:$B$20,2,FALSE)</f>
        <v>Lepotuoli</v>
      </c>
    </row>
    <row r="325" spans="1:8" x14ac:dyDescent="0.35">
      <c r="A325" t="s">
        <v>34</v>
      </c>
      <c r="B325">
        <v>2012</v>
      </c>
      <c r="C325">
        <v>5</v>
      </c>
      <c r="D325">
        <v>12184</v>
      </c>
      <c r="E325">
        <v>89</v>
      </c>
      <c r="F325">
        <v>12508.28</v>
      </c>
      <c r="G325">
        <v>7965.56</v>
      </c>
      <c r="H325" t="str">
        <f>VLOOKUP(myynnit[[#This Row],[TuoteID]],tuotteet!$A$4:$B$20,2,FALSE)</f>
        <v>Rahi</v>
      </c>
    </row>
    <row r="326" spans="1:8" x14ac:dyDescent="0.35">
      <c r="A326" t="s">
        <v>34</v>
      </c>
      <c r="B326">
        <v>2012</v>
      </c>
      <c r="C326">
        <v>5</v>
      </c>
      <c r="D326">
        <v>12622</v>
      </c>
      <c r="E326">
        <v>25</v>
      </c>
      <c r="F326">
        <v>5467.06</v>
      </c>
      <c r="G326">
        <v>2655.66</v>
      </c>
      <c r="H326" t="str">
        <f>VLOOKUP(myynnit[[#This Row],[TuoteID]],tuotteet!$A$4:$B$20,2,FALSE)</f>
        <v>Pianotuoli</v>
      </c>
    </row>
    <row r="327" spans="1:8" x14ac:dyDescent="0.35">
      <c r="A327" t="s">
        <v>34</v>
      </c>
      <c r="B327">
        <v>2012</v>
      </c>
      <c r="C327">
        <v>5</v>
      </c>
      <c r="D327">
        <v>13527</v>
      </c>
      <c r="E327">
        <v>606</v>
      </c>
      <c r="F327">
        <v>90360.2</v>
      </c>
      <c r="G327">
        <v>17775.849999999999</v>
      </c>
      <c r="H327" t="str">
        <f>VLOOKUP(myynnit[[#This Row],[TuoteID]],tuotteet!$A$4:$B$20,2,FALSE)</f>
        <v>Pinnatuoli</v>
      </c>
    </row>
    <row r="328" spans="1:8" x14ac:dyDescent="0.35">
      <c r="A328" t="s">
        <v>34</v>
      </c>
      <c r="B328">
        <v>2012</v>
      </c>
      <c r="C328">
        <v>5</v>
      </c>
      <c r="D328">
        <v>13618</v>
      </c>
      <c r="E328">
        <v>10</v>
      </c>
      <c r="F328">
        <v>4365.5600000000004</v>
      </c>
      <c r="G328">
        <v>2243.87</v>
      </c>
      <c r="H328" t="str">
        <f>VLOOKUP(myynnit[[#This Row],[TuoteID]],tuotteet!$A$4:$B$20,2,FALSE)</f>
        <v>Pianotuoli</v>
      </c>
    </row>
    <row r="329" spans="1:8" x14ac:dyDescent="0.35">
      <c r="A329" t="s">
        <v>34</v>
      </c>
      <c r="B329">
        <v>2012</v>
      </c>
      <c r="C329">
        <v>5</v>
      </c>
      <c r="D329">
        <v>16024</v>
      </c>
      <c r="E329">
        <v>205</v>
      </c>
      <c r="F329">
        <v>80046.98</v>
      </c>
      <c r="G329">
        <v>21287.51</v>
      </c>
      <c r="H329" t="str">
        <f>VLOOKUP(myynnit[[#This Row],[TuoteID]],tuotteet!$A$4:$B$20,2,FALSE)</f>
        <v>Työtuoli</v>
      </c>
    </row>
    <row r="330" spans="1:8" x14ac:dyDescent="0.35">
      <c r="A330" t="s">
        <v>34</v>
      </c>
      <c r="B330">
        <v>2012</v>
      </c>
      <c r="C330">
        <v>5</v>
      </c>
      <c r="D330">
        <v>16650</v>
      </c>
      <c r="E330">
        <v>59</v>
      </c>
      <c r="F330">
        <v>8531.69</v>
      </c>
      <c r="G330">
        <v>4908.22</v>
      </c>
      <c r="H330" t="str">
        <f>VLOOKUP(myynnit[[#This Row],[TuoteID]],tuotteet!$A$4:$B$20,2,FALSE)</f>
        <v>Rahi</v>
      </c>
    </row>
    <row r="331" spans="1:8" x14ac:dyDescent="0.35">
      <c r="A331" t="s">
        <v>34</v>
      </c>
      <c r="B331">
        <v>2012</v>
      </c>
      <c r="C331">
        <v>5</v>
      </c>
      <c r="D331">
        <v>17892</v>
      </c>
      <c r="E331">
        <v>87</v>
      </c>
      <c r="F331">
        <v>13192.71</v>
      </c>
      <c r="G331">
        <v>3137.78</v>
      </c>
      <c r="H331" t="str">
        <f>VLOOKUP(myynnit[[#This Row],[TuoteID]],tuotteet!$A$4:$B$20,2,FALSE)</f>
        <v>Lepotuoli</v>
      </c>
    </row>
    <row r="332" spans="1:8" x14ac:dyDescent="0.35">
      <c r="A332" t="s">
        <v>34</v>
      </c>
      <c r="B332">
        <v>2012</v>
      </c>
      <c r="C332">
        <v>5</v>
      </c>
      <c r="D332">
        <v>18342</v>
      </c>
      <c r="E332">
        <v>213</v>
      </c>
      <c r="F332">
        <v>182933.2</v>
      </c>
      <c r="G332">
        <v>51005.57</v>
      </c>
      <c r="H332" t="str">
        <f>VLOOKUP(myynnit[[#This Row],[TuoteID]],tuotteet!$A$4:$B$20,2,FALSE)</f>
        <v>Työtuoli</v>
      </c>
    </row>
    <row r="333" spans="1:8" x14ac:dyDescent="0.35">
      <c r="A333" t="s">
        <v>34</v>
      </c>
      <c r="B333">
        <v>2012</v>
      </c>
      <c r="C333">
        <v>5</v>
      </c>
      <c r="D333">
        <v>20177</v>
      </c>
      <c r="E333">
        <v>41</v>
      </c>
      <c r="F333">
        <v>4716.6400000000003</v>
      </c>
      <c r="G333">
        <v>1541.42</v>
      </c>
      <c r="H333" t="str">
        <f>VLOOKUP(myynnit[[#This Row],[TuoteID]],tuotteet!$A$4:$B$20,2,FALSE)</f>
        <v>Säkkituoli</v>
      </c>
    </row>
    <row r="334" spans="1:8" x14ac:dyDescent="0.35">
      <c r="A334" t="s">
        <v>34</v>
      </c>
      <c r="B334">
        <v>2012</v>
      </c>
      <c r="C334">
        <v>5</v>
      </c>
      <c r="D334">
        <v>21179</v>
      </c>
      <c r="E334">
        <v>59</v>
      </c>
      <c r="F334">
        <v>8601.64</v>
      </c>
      <c r="G334">
        <v>5529.98</v>
      </c>
      <c r="H334" t="str">
        <f>VLOOKUP(myynnit[[#This Row],[TuoteID]],tuotteet!$A$4:$B$20,2,FALSE)</f>
        <v>Rahi</v>
      </c>
    </row>
    <row r="335" spans="1:8" x14ac:dyDescent="0.35">
      <c r="A335" t="s">
        <v>34</v>
      </c>
      <c r="B335">
        <v>2012</v>
      </c>
      <c r="C335">
        <v>5</v>
      </c>
      <c r="D335">
        <v>21260</v>
      </c>
      <c r="E335">
        <v>72</v>
      </c>
      <c r="F335">
        <v>13684.94</v>
      </c>
      <c r="G335">
        <v>3968.8</v>
      </c>
      <c r="H335" t="str">
        <f>VLOOKUP(myynnit[[#This Row],[TuoteID]],tuotteet!$A$4:$B$20,2,FALSE)</f>
        <v>Lepotuoli</v>
      </c>
    </row>
    <row r="336" spans="1:8" x14ac:dyDescent="0.35">
      <c r="A336" t="s">
        <v>34</v>
      </c>
      <c r="B336">
        <v>2012</v>
      </c>
      <c r="C336">
        <v>5</v>
      </c>
      <c r="D336">
        <v>22317</v>
      </c>
      <c r="E336">
        <v>66</v>
      </c>
      <c r="F336">
        <v>6398.36</v>
      </c>
      <c r="G336">
        <v>2760.16</v>
      </c>
      <c r="H336" t="str">
        <f>VLOOKUP(myynnit[[#This Row],[TuoteID]],tuotteet!$A$4:$B$20,2,FALSE)</f>
        <v>Säkkituoli</v>
      </c>
    </row>
    <row r="337" spans="1:8" x14ac:dyDescent="0.35">
      <c r="A337" t="s">
        <v>34</v>
      </c>
      <c r="B337">
        <v>2012</v>
      </c>
      <c r="C337">
        <v>5</v>
      </c>
      <c r="D337">
        <v>22940</v>
      </c>
      <c r="E337">
        <v>288</v>
      </c>
      <c r="F337">
        <v>34621.01</v>
      </c>
      <c r="G337">
        <v>8009</v>
      </c>
      <c r="H337" t="str">
        <f>VLOOKUP(myynnit[[#This Row],[TuoteID]],tuotteet!$A$4:$B$20,2,FALSE)</f>
        <v>Pinnatuoli</v>
      </c>
    </row>
    <row r="338" spans="1:8" x14ac:dyDescent="0.35">
      <c r="A338" t="s">
        <v>34</v>
      </c>
      <c r="B338">
        <v>2012</v>
      </c>
      <c r="C338">
        <v>5</v>
      </c>
      <c r="D338">
        <v>23178</v>
      </c>
      <c r="E338">
        <v>119</v>
      </c>
      <c r="F338">
        <v>21661.22</v>
      </c>
      <c r="G338">
        <v>4504.97</v>
      </c>
      <c r="H338" t="str">
        <f>VLOOKUP(myynnit[[#This Row],[TuoteID]],tuotteet!$A$4:$B$20,2,FALSE)</f>
        <v>Pinnatuoli</v>
      </c>
    </row>
    <row r="339" spans="1:8" x14ac:dyDescent="0.35">
      <c r="A339" t="s">
        <v>34</v>
      </c>
      <c r="B339">
        <v>2012</v>
      </c>
      <c r="C339">
        <v>5</v>
      </c>
      <c r="D339">
        <v>23600</v>
      </c>
      <c r="E339">
        <v>1003</v>
      </c>
      <c r="F339">
        <v>111146.29</v>
      </c>
      <c r="G339">
        <v>23229.65</v>
      </c>
      <c r="H339" t="str">
        <f>VLOOKUP(myynnit[[#This Row],[TuoteID]],tuotteet!$A$4:$B$20,2,FALSE)</f>
        <v>Pinnatuoli</v>
      </c>
    </row>
    <row r="340" spans="1:8" x14ac:dyDescent="0.35">
      <c r="A340" t="s">
        <v>34</v>
      </c>
      <c r="B340">
        <v>2012</v>
      </c>
      <c r="C340">
        <v>5</v>
      </c>
      <c r="D340">
        <v>23756</v>
      </c>
      <c r="E340">
        <v>129</v>
      </c>
      <c r="F340">
        <v>20135.740000000002</v>
      </c>
      <c r="G340">
        <v>9010.39</v>
      </c>
      <c r="H340" t="str">
        <f>VLOOKUP(myynnit[[#This Row],[TuoteID]],tuotteet!$A$4:$B$20,2,FALSE)</f>
        <v>Pianotuoli</v>
      </c>
    </row>
    <row r="341" spans="1:8" x14ac:dyDescent="0.35">
      <c r="A341" t="s">
        <v>34</v>
      </c>
      <c r="B341">
        <v>2012</v>
      </c>
      <c r="C341">
        <v>5</v>
      </c>
      <c r="D341">
        <v>24326</v>
      </c>
      <c r="E341">
        <v>66</v>
      </c>
      <c r="F341">
        <v>8445.2199999999993</v>
      </c>
      <c r="G341">
        <v>1824.98</v>
      </c>
      <c r="H341" t="str">
        <f>VLOOKUP(myynnit[[#This Row],[TuoteID]],tuotteet!$A$4:$B$20,2,FALSE)</f>
        <v>Lepotuoli</v>
      </c>
    </row>
    <row r="342" spans="1:8" x14ac:dyDescent="0.35">
      <c r="A342" t="s">
        <v>33</v>
      </c>
      <c r="B342">
        <v>2012</v>
      </c>
      <c r="C342">
        <v>6</v>
      </c>
      <c r="D342">
        <v>12184</v>
      </c>
      <c r="E342">
        <v>85</v>
      </c>
      <c r="F342">
        <v>8921.76</v>
      </c>
      <c r="G342">
        <v>4457.29</v>
      </c>
      <c r="H342" t="str">
        <f>VLOOKUP(myynnit[[#This Row],[TuoteID]],tuotteet!$A$4:$B$20,2,FALSE)</f>
        <v>Rahi</v>
      </c>
    </row>
    <row r="343" spans="1:8" x14ac:dyDescent="0.35">
      <c r="A343" t="s">
        <v>33</v>
      </c>
      <c r="B343">
        <v>2012</v>
      </c>
      <c r="C343">
        <v>6</v>
      </c>
      <c r="D343">
        <v>12622</v>
      </c>
      <c r="E343">
        <v>55</v>
      </c>
      <c r="F343">
        <v>13039.95</v>
      </c>
      <c r="G343">
        <v>5749.38</v>
      </c>
      <c r="H343" t="str">
        <f>VLOOKUP(myynnit[[#This Row],[TuoteID]],tuotteet!$A$4:$B$20,2,FALSE)</f>
        <v>Pianotuoli</v>
      </c>
    </row>
    <row r="344" spans="1:8" x14ac:dyDescent="0.35">
      <c r="A344" t="s">
        <v>33</v>
      </c>
      <c r="B344">
        <v>2012</v>
      </c>
      <c r="C344">
        <v>6</v>
      </c>
      <c r="D344">
        <v>13527</v>
      </c>
      <c r="E344">
        <v>623</v>
      </c>
      <c r="F344">
        <v>91888.66</v>
      </c>
      <c r="G344">
        <v>19875.57</v>
      </c>
      <c r="H344" t="str">
        <f>VLOOKUP(myynnit[[#This Row],[TuoteID]],tuotteet!$A$4:$B$20,2,FALSE)</f>
        <v>Pinnatuoli</v>
      </c>
    </row>
    <row r="345" spans="1:8" x14ac:dyDescent="0.35">
      <c r="A345" t="s">
        <v>33</v>
      </c>
      <c r="B345">
        <v>2012</v>
      </c>
      <c r="C345">
        <v>6</v>
      </c>
      <c r="D345">
        <v>13618</v>
      </c>
      <c r="E345">
        <v>27</v>
      </c>
      <c r="F345">
        <v>11710.54</v>
      </c>
      <c r="G345">
        <v>6228.91</v>
      </c>
      <c r="H345" t="str">
        <f>VLOOKUP(myynnit[[#This Row],[TuoteID]],tuotteet!$A$4:$B$20,2,FALSE)</f>
        <v>Pianotuoli</v>
      </c>
    </row>
    <row r="346" spans="1:8" x14ac:dyDescent="0.35">
      <c r="A346" t="s">
        <v>33</v>
      </c>
      <c r="B346">
        <v>2012</v>
      </c>
      <c r="C346">
        <v>6</v>
      </c>
      <c r="D346">
        <v>16024</v>
      </c>
      <c r="E346">
        <v>210</v>
      </c>
      <c r="F346">
        <v>81039.98</v>
      </c>
      <c r="G346">
        <v>19506.38</v>
      </c>
      <c r="H346" t="str">
        <f>VLOOKUP(myynnit[[#This Row],[TuoteID]],tuotteet!$A$4:$B$20,2,FALSE)</f>
        <v>Työtuoli</v>
      </c>
    </row>
    <row r="347" spans="1:8" x14ac:dyDescent="0.35">
      <c r="A347" t="s">
        <v>33</v>
      </c>
      <c r="B347">
        <v>2012</v>
      </c>
      <c r="C347">
        <v>6</v>
      </c>
      <c r="D347">
        <v>16650</v>
      </c>
      <c r="E347">
        <v>31</v>
      </c>
      <c r="F347">
        <v>4606.67</v>
      </c>
      <c r="G347">
        <v>2007.2</v>
      </c>
      <c r="H347" t="str">
        <f>VLOOKUP(myynnit[[#This Row],[TuoteID]],tuotteet!$A$4:$B$20,2,FALSE)</f>
        <v>Rahi</v>
      </c>
    </row>
    <row r="348" spans="1:8" x14ac:dyDescent="0.35">
      <c r="A348" t="s">
        <v>33</v>
      </c>
      <c r="B348">
        <v>2012</v>
      </c>
      <c r="C348">
        <v>6</v>
      </c>
      <c r="D348">
        <v>17892</v>
      </c>
      <c r="E348">
        <v>161</v>
      </c>
      <c r="F348">
        <v>24284.71</v>
      </c>
      <c r="G348">
        <v>7050.8</v>
      </c>
      <c r="H348" t="str">
        <f>VLOOKUP(myynnit[[#This Row],[TuoteID]],tuotteet!$A$4:$B$20,2,FALSE)</f>
        <v>Lepotuoli</v>
      </c>
    </row>
    <row r="349" spans="1:8" x14ac:dyDescent="0.35">
      <c r="A349" t="s">
        <v>33</v>
      </c>
      <c r="B349">
        <v>2012</v>
      </c>
      <c r="C349">
        <v>6</v>
      </c>
      <c r="D349">
        <v>18342</v>
      </c>
      <c r="E349">
        <v>219</v>
      </c>
      <c r="F349">
        <v>181275.45</v>
      </c>
      <c r="G349">
        <v>52912.25</v>
      </c>
      <c r="H349" t="str">
        <f>VLOOKUP(myynnit[[#This Row],[TuoteID]],tuotteet!$A$4:$B$20,2,FALSE)</f>
        <v>Työtuoli</v>
      </c>
    </row>
    <row r="350" spans="1:8" x14ac:dyDescent="0.35">
      <c r="A350" t="s">
        <v>33</v>
      </c>
      <c r="B350">
        <v>2012</v>
      </c>
      <c r="C350">
        <v>6</v>
      </c>
      <c r="D350">
        <v>20177</v>
      </c>
      <c r="E350">
        <v>124</v>
      </c>
      <c r="F350">
        <v>11676.7</v>
      </c>
      <c r="G350">
        <v>4933.33</v>
      </c>
      <c r="H350" t="str">
        <f>VLOOKUP(myynnit[[#This Row],[TuoteID]],tuotteet!$A$4:$B$20,2,FALSE)</f>
        <v>Säkkituoli</v>
      </c>
    </row>
    <row r="351" spans="1:8" x14ac:dyDescent="0.35">
      <c r="A351" t="s">
        <v>33</v>
      </c>
      <c r="B351">
        <v>2012</v>
      </c>
      <c r="C351">
        <v>6</v>
      </c>
      <c r="D351">
        <v>21179</v>
      </c>
      <c r="E351">
        <v>74</v>
      </c>
      <c r="F351">
        <v>10286.83</v>
      </c>
      <c r="G351">
        <v>4837.8599999999997</v>
      </c>
      <c r="H351" t="str">
        <f>VLOOKUP(myynnit[[#This Row],[TuoteID]],tuotteet!$A$4:$B$20,2,FALSE)</f>
        <v>Rahi</v>
      </c>
    </row>
    <row r="352" spans="1:8" x14ac:dyDescent="0.35">
      <c r="A352" t="s">
        <v>33</v>
      </c>
      <c r="B352">
        <v>2012</v>
      </c>
      <c r="C352">
        <v>6</v>
      </c>
      <c r="D352">
        <v>21260</v>
      </c>
      <c r="E352">
        <v>88</v>
      </c>
      <c r="F352">
        <v>16603.14</v>
      </c>
      <c r="G352">
        <v>4306.78</v>
      </c>
      <c r="H352" t="str">
        <f>VLOOKUP(myynnit[[#This Row],[TuoteID]],tuotteet!$A$4:$B$20,2,FALSE)</f>
        <v>Lepotuoli</v>
      </c>
    </row>
    <row r="353" spans="1:8" x14ac:dyDescent="0.35">
      <c r="A353" t="s">
        <v>33</v>
      </c>
      <c r="B353">
        <v>2012</v>
      </c>
      <c r="C353">
        <v>6</v>
      </c>
      <c r="D353">
        <v>22317</v>
      </c>
      <c r="E353">
        <v>75</v>
      </c>
      <c r="F353">
        <v>6199.91</v>
      </c>
      <c r="G353">
        <v>2055.44</v>
      </c>
      <c r="H353" t="str">
        <f>VLOOKUP(myynnit[[#This Row],[TuoteID]],tuotteet!$A$4:$B$20,2,FALSE)</f>
        <v>Säkkituoli</v>
      </c>
    </row>
    <row r="354" spans="1:8" x14ac:dyDescent="0.35">
      <c r="A354" t="s">
        <v>33</v>
      </c>
      <c r="B354">
        <v>2012</v>
      </c>
      <c r="C354">
        <v>6</v>
      </c>
      <c r="D354">
        <v>22940</v>
      </c>
      <c r="E354">
        <v>741</v>
      </c>
      <c r="F354">
        <v>89324.75</v>
      </c>
      <c r="G354">
        <v>18710.21</v>
      </c>
      <c r="H354" t="str">
        <f>VLOOKUP(myynnit[[#This Row],[TuoteID]],tuotteet!$A$4:$B$20,2,FALSE)</f>
        <v>Pinnatuoli</v>
      </c>
    </row>
    <row r="355" spans="1:8" x14ac:dyDescent="0.35">
      <c r="A355" t="s">
        <v>33</v>
      </c>
      <c r="B355">
        <v>2012</v>
      </c>
      <c r="C355">
        <v>6</v>
      </c>
      <c r="D355">
        <v>23178</v>
      </c>
      <c r="E355">
        <v>269</v>
      </c>
      <c r="F355">
        <v>43323.8</v>
      </c>
      <c r="G355">
        <v>7529.46</v>
      </c>
      <c r="H355" t="str">
        <f>VLOOKUP(myynnit[[#This Row],[TuoteID]],tuotteet!$A$4:$B$20,2,FALSE)</f>
        <v>Pinnatuoli</v>
      </c>
    </row>
    <row r="356" spans="1:8" x14ac:dyDescent="0.35">
      <c r="A356" t="s">
        <v>33</v>
      </c>
      <c r="B356">
        <v>2012</v>
      </c>
      <c r="C356">
        <v>6</v>
      </c>
      <c r="D356">
        <v>23600</v>
      </c>
      <c r="E356">
        <v>1416</v>
      </c>
      <c r="F356">
        <v>149280.34</v>
      </c>
      <c r="G356">
        <v>36782.980000000003</v>
      </c>
      <c r="H356" t="str">
        <f>VLOOKUP(myynnit[[#This Row],[TuoteID]],tuotteet!$A$4:$B$20,2,FALSE)</f>
        <v>Pinnatuoli</v>
      </c>
    </row>
    <row r="357" spans="1:8" x14ac:dyDescent="0.35">
      <c r="A357" t="s">
        <v>33</v>
      </c>
      <c r="B357">
        <v>2012</v>
      </c>
      <c r="C357">
        <v>6</v>
      </c>
      <c r="D357">
        <v>23756</v>
      </c>
      <c r="E357">
        <v>54</v>
      </c>
      <c r="F357">
        <v>10279.56</v>
      </c>
      <c r="G357">
        <v>5286.87</v>
      </c>
      <c r="H357" t="str">
        <f>VLOOKUP(myynnit[[#This Row],[TuoteID]],tuotteet!$A$4:$B$20,2,FALSE)</f>
        <v>Pianotuoli</v>
      </c>
    </row>
    <row r="358" spans="1:8" x14ac:dyDescent="0.35">
      <c r="A358" t="s">
        <v>33</v>
      </c>
      <c r="B358">
        <v>2012</v>
      </c>
      <c r="C358">
        <v>6</v>
      </c>
      <c r="D358">
        <v>24326</v>
      </c>
      <c r="E358">
        <v>136</v>
      </c>
      <c r="F358">
        <v>20596.55</v>
      </c>
      <c r="G358">
        <v>6034.88</v>
      </c>
      <c r="H358" t="str">
        <f>VLOOKUP(myynnit[[#This Row],[TuoteID]],tuotteet!$A$4:$B$20,2,FALSE)</f>
        <v>Lepotuoli</v>
      </c>
    </row>
    <row r="359" spans="1:8" x14ac:dyDescent="0.35">
      <c r="A359" t="s">
        <v>36</v>
      </c>
      <c r="B359">
        <v>2012</v>
      </c>
      <c r="C359">
        <v>6</v>
      </c>
      <c r="D359">
        <v>12184</v>
      </c>
      <c r="E359">
        <v>31</v>
      </c>
      <c r="F359">
        <v>3267.53</v>
      </c>
      <c r="G359">
        <v>1850.03</v>
      </c>
      <c r="H359" t="str">
        <f>VLOOKUP(myynnit[[#This Row],[TuoteID]],tuotteet!$A$4:$B$20,2,FALSE)</f>
        <v>Rahi</v>
      </c>
    </row>
    <row r="360" spans="1:8" x14ac:dyDescent="0.35">
      <c r="A360" t="s">
        <v>36</v>
      </c>
      <c r="B360">
        <v>2012</v>
      </c>
      <c r="C360">
        <v>6</v>
      </c>
      <c r="D360">
        <v>12622</v>
      </c>
      <c r="E360">
        <v>19</v>
      </c>
      <c r="F360">
        <v>4970.3999999999996</v>
      </c>
      <c r="G360">
        <v>2143.9499999999998</v>
      </c>
      <c r="H360" t="str">
        <f>VLOOKUP(myynnit[[#This Row],[TuoteID]],tuotteet!$A$4:$B$20,2,FALSE)</f>
        <v>Pianotuoli</v>
      </c>
    </row>
    <row r="361" spans="1:8" x14ac:dyDescent="0.35">
      <c r="A361" t="s">
        <v>36</v>
      </c>
      <c r="B361">
        <v>2012</v>
      </c>
      <c r="C361">
        <v>6</v>
      </c>
      <c r="D361">
        <v>13527</v>
      </c>
      <c r="E361">
        <v>359</v>
      </c>
      <c r="F361">
        <v>59121.61</v>
      </c>
      <c r="G361">
        <v>10627.81</v>
      </c>
      <c r="H361" t="str">
        <f>VLOOKUP(myynnit[[#This Row],[TuoteID]],tuotteet!$A$4:$B$20,2,FALSE)</f>
        <v>Pinnatuoli</v>
      </c>
    </row>
    <row r="362" spans="1:8" x14ac:dyDescent="0.35">
      <c r="A362" t="s">
        <v>36</v>
      </c>
      <c r="B362">
        <v>2012</v>
      </c>
      <c r="C362">
        <v>6</v>
      </c>
      <c r="D362">
        <v>13618</v>
      </c>
      <c r="E362">
        <v>5</v>
      </c>
      <c r="F362">
        <v>1798.33</v>
      </c>
      <c r="G362">
        <v>776.88</v>
      </c>
      <c r="H362" t="str">
        <f>VLOOKUP(myynnit[[#This Row],[TuoteID]],tuotteet!$A$4:$B$20,2,FALSE)</f>
        <v>Pianotuoli</v>
      </c>
    </row>
    <row r="363" spans="1:8" x14ac:dyDescent="0.35">
      <c r="A363" t="s">
        <v>36</v>
      </c>
      <c r="B363">
        <v>2012</v>
      </c>
      <c r="C363">
        <v>6</v>
      </c>
      <c r="D363">
        <v>16024</v>
      </c>
      <c r="E363">
        <v>163</v>
      </c>
      <c r="F363">
        <v>79482.89</v>
      </c>
      <c r="G363">
        <v>24819.53</v>
      </c>
      <c r="H363" t="str">
        <f>VLOOKUP(myynnit[[#This Row],[TuoteID]],tuotteet!$A$4:$B$20,2,FALSE)</f>
        <v>Työtuoli</v>
      </c>
    </row>
    <row r="364" spans="1:8" x14ac:dyDescent="0.35">
      <c r="A364" t="s">
        <v>36</v>
      </c>
      <c r="B364">
        <v>2012</v>
      </c>
      <c r="C364">
        <v>6</v>
      </c>
      <c r="D364">
        <v>16650</v>
      </c>
      <c r="E364">
        <v>15</v>
      </c>
      <c r="F364">
        <v>2765.22</v>
      </c>
      <c r="G364">
        <v>1532.17</v>
      </c>
      <c r="H364" t="str">
        <f>VLOOKUP(myynnit[[#This Row],[TuoteID]],tuotteet!$A$4:$B$20,2,FALSE)</f>
        <v>Rahi</v>
      </c>
    </row>
    <row r="365" spans="1:8" x14ac:dyDescent="0.35">
      <c r="A365" t="s">
        <v>36</v>
      </c>
      <c r="B365">
        <v>2012</v>
      </c>
      <c r="C365">
        <v>6</v>
      </c>
      <c r="D365">
        <v>17892</v>
      </c>
      <c r="E365">
        <v>89</v>
      </c>
      <c r="F365">
        <v>13643.93</v>
      </c>
      <c r="G365">
        <v>2826.71</v>
      </c>
      <c r="H365" t="str">
        <f>VLOOKUP(myynnit[[#This Row],[TuoteID]],tuotteet!$A$4:$B$20,2,FALSE)</f>
        <v>Lepotuoli</v>
      </c>
    </row>
    <row r="366" spans="1:8" x14ac:dyDescent="0.35">
      <c r="A366" t="s">
        <v>36</v>
      </c>
      <c r="B366">
        <v>2012</v>
      </c>
      <c r="C366">
        <v>6</v>
      </c>
      <c r="D366">
        <v>18342</v>
      </c>
      <c r="E366">
        <v>25</v>
      </c>
      <c r="F366">
        <v>20763.990000000002</v>
      </c>
      <c r="G366">
        <v>5523.67</v>
      </c>
      <c r="H366" t="str">
        <f>VLOOKUP(myynnit[[#This Row],[TuoteID]],tuotteet!$A$4:$B$20,2,FALSE)</f>
        <v>Työtuoli</v>
      </c>
    </row>
    <row r="367" spans="1:8" x14ac:dyDescent="0.35">
      <c r="A367" t="s">
        <v>36</v>
      </c>
      <c r="B367">
        <v>2012</v>
      </c>
      <c r="C367">
        <v>6</v>
      </c>
      <c r="D367">
        <v>20177</v>
      </c>
      <c r="E367">
        <v>30</v>
      </c>
      <c r="F367">
        <v>3477.69</v>
      </c>
      <c r="G367">
        <v>1411.2</v>
      </c>
      <c r="H367" t="str">
        <f>VLOOKUP(myynnit[[#This Row],[TuoteID]],tuotteet!$A$4:$B$20,2,FALSE)</f>
        <v>Säkkituoli</v>
      </c>
    </row>
    <row r="368" spans="1:8" x14ac:dyDescent="0.35">
      <c r="A368" t="s">
        <v>36</v>
      </c>
      <c r="B368">
        <v>2012</v>
      </c>
      <c r="C368">
        <v>6</v>
      </c>
      <c r="D368">
        <v>21179</v>
      </c>
      <c r="E368">
        <v>36</v>
      </c>
      <c r="F368">
        <v>3929.7</v>
      </c>
      <c r="G368">
        <v>2152.34</v>
      </c>
      <c r="H368" t="str">
        <f>VLOOKUP(myynnit[[#This Row],[TuoteID]],tuotteet!$A$4:$B$20,2,FALSE)</f>
        <v>Rahi</v>
      </c>
    </row>
    <row r="369" spans="1:8" x14ac:dyDescent="0.35">
      <c r="A369" t="s">
        <v>36</v>
      </c>
      <c r="B369">
        <v>2012</v>
      </c>
      <c r="C369">
        <v>6</v>
      </c>
      <c r="D369">
        <v>21260</v>
      </c>
      <c r="E369">
        <v>48</v>
      </c>
      <c r="F369">
        <v>8507.09</v>
      </c>
      <c r="G369">
        <v>2076.11</v>
      </c>
      <c r="H369" t="str">
        <f>VLOOKUP(myynnit[[#This Row],[TuoteID]],tuotteet!$A$4:$B$20,2,FALSE)</f>
        <v>Lepotuoli</v>
      </c>
    </row>
    <row r="370" spans="1:8" x14ac:dyDescent="0.35">
      <c r="A370" t="s">
        <v>36</v>
      </c>
      <c r="B370">
        <v>2012</v>
      </c>
      <c r="C370">
        <v>6</v>
      </c>
      <c r="D370">
        <v>22317</v>
      </c>
      <c r="E370">
        <v>18</v>
      </c>
      <c r="F370">
        <v>1717.12</v>
      </c>
      <c r="G370">
        <v>705.59</v>
      </c>
      <c r="H370" t="str">
        <f>VLOOKUP(myynnit[[#This Row],[TuoteID]],tuotteet!$A$4:$B$20,2,FALSE)</f>
        <v>Säkkituoli</v>
      </c>
    </row>
    <row r="371" spans="1:8" x14ac:dyDescent="0.35">
      <c r="A371" t="s">
        <v>36</v>
      </c>
      <c r="B371">
        <v>2012</v>
      </c>
      <c r="C371">
        <v>6</v>
      </c>
      <c r="D371">
        <v>22940</v>
      </c>
      <c r="E371">
        <v>131</v>
      </c>
      <c r="F371">
        <v>18787.36</v>
      </c>
      <c r="G371">
        <v>4420.3100000000004</v>
      </c>
      <c r="H371" t="str">
        <f>VLOOKUP(myynnit[[#This Row],[TuoteID]],tuotteet!$A$4:$B$20,2,FALSE)</f>
        <v>Pinnatuoli</v>
      </c>
    </row>
    <row r="372" spans="1:8" x14ac:dyDescent="0.35">
      <c r="A372" t="s">
        <v>36</v>
      </c>
      <c r="B372">
        <v>2012</v>
      </c>
      <c r="C372">
        <v>6</v>
      </c>
      <c r="D372">
        <v>23178</v>
      </c>
      <c r="E372">
        <v>302</v>
      </c>
      <c r="F372">
        <v>51851.71</v>
      </c>
      <c r="G372">
        <v>12455.8</v>
      </c>
      <c r="H372" t="str">
        <f>VLOOKUP(myynnit[[#This Row],[TuoteID]],tuotteet!$A$4:$B$20,2,FALSE)</f>
        <v>Pinnatuoli</v>
      </c>
    </row>
    <row r="373" spans="1:8" x14ac:dyDescent="0.35">
      <c r="A373" t="s">
        <v>36</v>
      </c>
      <c r="B373">
        <v>2012</v>
      </c>
      <c r="C373">
        <v>6</v>
      </c>
      <c r="D373">
        <v>23600</v>
      </c>
      <c r="E373">
        <v>592</v>
      </c>
      <c r="F373">
        <v>66513.11</v>
      </c>
      <c r="G373">
        <v>15309.5</v>
      </c>
      <c r="H373" t="str">
        <f>VLOOKUP(myynnit[[#This Row],[TuoteID]],tuotteet!$A$4:$B$20,2,FALSE)</f>
        <v>Pinnatuoli</v>
      </c>
    </row>
    <row r="374" spans="1:8" x14ac:dyDescent="0.35">
      <c r="A374" t="s">
        <v>36</v>
      </c>
      <c r="B374">
        <v>2012</v>
      </c>
      <c r="C374">
        <v>6</v>
      </c>
      <c r="D374">
        <v>23756</v>
      </c>
      <c r="E374">
        <v>76</v>
      </c>
      <c r="F374">
        <v>13198.59</v>
      </c>
      <c r="G374">
        <v>5792.05</v>
      </c>
      <c r="H374" t="str">
        <f>VLOOKUP(myynnit[[#This Row],[TuoteID]],tuotteet!$A$4:$B$20,2,FALSE)</f>
        <v>Pianotuoli</v>
      </c>
    </row>
    <row r="375" spans="1:8" x14ac:dyDescent="0.35">
      <c r="A375" t="s">
        <v>36</v>
      </c>
      <c r="B375">
        <v>2012</v>
      </c>
      <c r="C375">
        <v>6</v>
      </c>
      <c r="D375">
        <v>24326</v>
      </c>
      <c r="E375">
        <v>39</v>
      </c>
      <c r="F375">
        <v>6049.34</v>
      </c>
      <c r="G375">
        <v>1536.3</v>
      </c>
      <c r="H375" t="str">
        <f>VLOOKUP(myynnit[[#This Row],[TuoteID]],tuotteet!$A$4:$B$20,2,FALSE)</f>
        <v>Lepotuoli</v>
      </c>
    </row>
    <row r="376" spans="1:8" x14ac:dyDescent="0.35">
      <c r="A376" t="s">
        <v>35</v>
      </c>
      <c r="B376">
        <v>2012</v>
      </c>
      <c r="C376">
        <v>6</v>
      </c>
      <c r="D376">
        <v>12184</v>
      </c>
      <c r="E376">
        <v>71</v>
      </c>
      <c r="F376">
        <v>10887.63</v>
      </c>
      <c r="G376">
        <v>6874.52</v>
      </c>
      <c r="H376" t="str">
        <f>VLOOKUP(myynnit[[#This Row],[TuoteID]],tuotteet!$A$4:$B$20,2,FALSE)</f>
        <v>Rahi</v>
      </c>
    </row>
    <row r="377" spans="1:8" x14ac:dyDescent="0.35">
      <c r="A377" t="s">
        <v>35</v>
      </c>
      <c r="B377">
        <v>2012</v>
      </c>
      <c r="C377">
        <v>6</v>
      </c>
      <c r="D377">
        <v>12622</v>
      </c>
      <c r="E377">
        <v>43</v>
      </c>
      <c r="F377">
        <v>12089.72</v>
      </c>
      <c r="G377">
        <v>7684.83</v>
      </c>
      <c r="H377" t="str">
        <f>VLOOKUP(myynnit[[#This Row],[TuoteID]],tuotteet!$A$4:$B$20,2,FALSE)</f>
        <v>Pianotuoli</v>
      </c>
    </row>
    <row r="378" spans="1:8" x14ac:dyDescent="0.35">
      <c r="A378" t="s">
        <v>35</v>
      </c>
      <c r="B378">
        <v>2012</v>
      </c>
      <c r="C378">
        <v>6</v>
      </c>
      <c r="D378">
        <v>13527</v>
      </c>
      <c r="E378">
        <v>467</v>
      </c>
      <c r="F378">
        <v>82574.539999999994</v>
      </c>
      <c r="G378">
        <v>18275.02</v>
      </c>
      <c r="H378" t="str">
        <f>VLOOKUP(myynnit[[#This Row],[TuoteID]],tuotteet!$A$4:$B$20,2,FALSE)</f>
        <v>Pinnatuoli</v>
      </c>
    </row>
    <row r="379" spans="1:8" x14ac:dyDescent="0.35">
      <c r="A379" t="s">
        <v>35</v>
      </c>
      <c r="B379">
        <v>2012</v>
      </c>
      <c r="C379">
        <v>6</v>
      </c>
      <c r="D379">
        <v>13618</v>
      </c>
      <c r="E379">
        <v>29</v>
      </c>
      <c r="F379">
        <v>10965.19</v>
      </c>
      <c r="G379">
        <v>7057.68</v>
      </c>
      <c r="H379" t="str">
        <f>VLOOKUP(myynnit[[#This Row],[TuoteID]],tuotteet!$A$4:$B$20,2,FALSE)</f>
        <v>Pianotuoli</v>
      </c>
    </row>
    <row r="380" spans="1:8" x14ac:dyDescent="0.35">
      <c r="A380" t="s">
        <v>35</v>
      </c>
      <c r="B380">
        <v>2012</v>
      </c>
      <c r="C380">
        <v>6</v>
      </c>
      <c r="D380">
        <v>16024</v>
      </c>
      <c r="E380">
        <v>223</v>
      </c>
      <c r="F380">
        <v>102825.12</v>
      </c>
      <c r="G380">
        <v>32122.19</v>
      </c>
      <c r="H380" t="str">
        <f>VLOOKUP(myynnit[[#This Row],[TuoteID]],tuotteet!$A$4:$B$20,2,FALSE)</f>
        <v>Työtuoli</v>
      </c>
    </row>
    <row r="381" spans="1:8" x14ac:dyDescent="0.35">
      <c r="A381" t="s">
        <v>35</v>
      </c>
      <c r="B381">
        <v>2012</v>
      </c>
      <c r="C381">
        <v>6</v>
      </c>
      <c r="D381">
        <v>16650</v>
      </c>
      <c r="E381">
        <v>25</v>
      </c>
      <c r="F381">
        <v>3917.95</v>
      </c>
      <c r="G381">
        <v>2513.08</v>
      </c>
      <c r="H381" t="str">
        <f>VLOOKUP(myynnit[[#This Row],[TuoteID]],tuotteet!$A$4:$B$20,2,FALSE)</f>
        <v>Rahi</v>
      </c>
    </row>
    <row r="382" spans="1:8" x14ac:dyDescent="0.35">
      <c r="A382" t="s">
        <v>35</v>
      </c>
      <c r="B382">
        <v>2012</v>
      </c>
      <c r="C382">
        <v>6</v>
      </c>
      <c r="D382">
        <v>17892</v>
      </c>
      <c r="E382">
        <v>76</v>
      </c>
      <c r="F382">
        <v>11724.04</v>
      </c>
      <c r="G382">
        <v>4009.91</v>
      </c>
      <c r="H382" t="str">
        <f>VLOOKUP(myynnit[[#This Row],[TuoteID]],tuotteet!$A$4:$B$20,2,FALSE)</f>
        <v>Lepotuoli</v>
      </c>
    </row>
    <row r="383" spans="1:8" x14ac:dyDescent="0.35">
      <c r="A383" t="s">
        <v>35</v>
      </c>
      <c r="B383">
        <v>2012</v>
      </c>
      <c r="C383">
        <v>6</v>
      </c>
      <c r="D383">
        <v>18342</v>
      </c>
      <c r="E383">
        <v>72</v>
      </c>
      <c r="F383">
        <v>59249.36</v>
      </c>
      <c r="G383">
        <v>16648.669999999998</v>
      </c>
      <c r="H383" t="str">
        <f>VLOOKUP(myynnit[[#This Row],[TuoteID]],tuotteet!$A$4:$B$20,2,FALSE)</f>
        <v>Työtuoli</v>
      </c>
    </row>
    <row r="384" spans="1:8" x14ac:dyDescent="0.35">
      <c r="A384" t="s">
        <v>35</v>
      </c>
      <c r="B384">
        <v>2012</v>
      </c>
      <c r="C384">
        <v>6</v>
      </c>
      <c r="D384">
        <v>20177</v>
      </c>
      <c r="E384">
        <v>33</v>
      </c>
      <c r="F384">
        <v>3018.88</v>
      </c>
      <c r="G384">
        <v>1522.12</v>
      </c>
      <c r="H384" t="str">
        <f>VLOOKUP(myynnit[[#This Row],[TuoteID]],tuotteet!$A$4:$B$20,2,FALSE)</f>
        <v>Säkkituoli</v>
      </c>
    </row>
    <row r="385" spans="1:8" x14ac:dyDescent="0.35">
      <c r="A385" t="s">
        <v>35</v>
      </c>
      <c r="B385">
        <v>2012</v>
      </c>
      <c r="C385">
        <v>6</v>
      </c>
      <c r="D385">
        <v>21179</v>
      </c>
      <c r="E385">
        <v>36</v>
      </c>
      <c r="F385">
        <v>5384.29</v>
      </c>
      <c r="G385">
        <v>3558.69</v>
      </c>
      <c r="H385" t="str">
        <f>VLOOKUP(myynnit[[#This Row],[TuoteID]],tuotteet!$A$4:$B$20,2,FALSE)</f>
        <v>Rahi</v>
      </c>
    </row>
    <row r="386" spans="1:8" x14ac:dyDescent="0.35">
      <c r="A386" t="s">
        <v>35</v>
      </c>
      <c r="B386">
        <v>2012</v>
      </c>
      <c r="C386">
        <v>6</v>
      </c>
      <c r="D386">
        <v>21260</v>
      </c>
      <c r="E386">
        <v>49</v>
      </c>
      <c r="F386">
        <v>9377.39</v>
      </c>
      <c r="G386">
        <v>3224.32</v>
      </c>
      <c r="H386" t="str">
        <f>VLOOKUP(myynnit[[#This Row],[TuoteID]],tuotteet!$A$4:$B$20,2,FALSE)</f>
        <v>Lepotuoli</v>
      </c>
    </row>
    <row r="387" spans="1:8" x14ac:dyDescent="0.35">
      <c r="A387" t="s">
        <v>35</v>
      </c>
      <c r="B387">
        <v>2012</v>
      </c>
      <c r="C387">
        <v>6</v>
      </c>
      <c r="D387">
        <v>22317</v>
      </c>
      <c r="E387">
        <v>27</v>
      </c>
      <c r="F387">
        <v>2648.36</v>
      </c>
      <c r="G387">
        <v>1391.1</v>
      </c>
      <c r="H387" t="str">
        <f>VLOOKUP(myynnit[[#This Row],[TuoteID]],tuotteet!$A$4:$B$20,2,FALSE)</f>
        <v>Säkkituoli</v>
      </c>
    </row>
    <row r="388" spans="1:8" x14ac:dyDescent="0.35">
      <c r="A388" t="s">
        <v>35</v>
      </c>
      <c r="B388">
        <v>2012</v>
      </c>
      <c r="C388">
        <v>6</v>
      </c>
      <c r="D388">
        <v>22940</v>
      </c>
      <c r="E388">
        <v>671</v>
      </c>
      <c r="F388">
        <v>81232.03</v>
      </c>
      <c r="G388">
        <v>18865.82</v>
      </c>
      <c r="H388" t="str">
        <f>VLOOKUP(myynnit[[#This Row],[TuoteID]],tuotteet!$A$4:$B$20,2,FALSE)</f>
        <v>Pinnatuoli</v>
      </c>
    </row>
    <row r="389" spans="1:8" x14ac:dyDescent="0.35">
      <c r="A389" t="s">
        <v>35</v>
      </c>
      <c r="B389">
        <v>2012</v>
      </c>
      <c r="C389">
        <v>6</v>
      </c>
      <c r="D389">
        <v>23178</v>
      </c>
      <c r="E389">
        <v>97</v>
      </c>
      <c r="F389">
        <v>19035.849999999999</v>
      </c>
      <c r="G389">
        <v>4172.32</v>
      </c>
      <c r="H389" t="str">
        <f>VLOOKUP(myynnit[[#This Row],[TuoteID]],tuotteet!$A$4:$B$20,2,FALSE)</f>
        <v>Pinnatuoli</v>
      </c>
    </row>
    <row r="390" spans="1:8" x14ac:dyDescent="0.35">
      <c r="A390" t="s">
        <v>35</v>
      </c>
      <c r="B390">
        <v>2012</v>
      </c>
      <c r="C390">
        <v>6</v>
      </c>
      <c r="D390">
        <v>23600</v>
      </c>
      <c r="E390">
        <v>525</v>
      </c>
      <c r="F390">
        <v>52495.66</v>
      </c>
      <c r="G390">
        <v>13726.42</v>
      </c>
      <c r="H390" t="str">
        <f>VLOOKUP(myynnit[[#This Row],[TuoteID]],tuotteet!$A$4:$B$20,2,FALSE)</f>
        <v>Pinnatuoli</v>
      </c>
    </row>
    <row r="391" spans="1:8" x14ac:dyDescent="0.35">
      <c r="A391" t="s">
        <v>35</v>
      </c>
      <c r="B391">
        <v>2012</v>
      </c>
      <c r="C391">
        <v>6</v>
      </c>
      <c r="D391">
        <v>23756</v>
      </c>
      <c r="E391">
        <v>49</v>
      </c>
      <c r="F391">
        <v>9273.82</v>
      </c>
      <c r="G391">
        <v>5968.83</v>
      </c>
      <c r="H391" t="str">
        <f>VLOOKUP(myynnit[[#This Row],[TuoteID]],tuotteet!$A$4:$B$20,2,FALSE)</f>
        <v>Pianotuoli</v>
      </c>
    </row>
    <row r="392" spans="1:8" x14ac:dyDescent="0.35">
      <c r="A392" t="s">
        <v>35</v>
      </c>
      <c r="B392">
        <v>2012</v>
      </c>
      <c r="C392">
        <v>6</v>
      </c>
      <c r="D392">
        <v>24326</v>
      </c>
      <c r="E392">
        <v>135</v>
      </c>
      <c r="F392">
        <v>17308.740000000002</v>
      </c>
      <c r="G392">
        <v>4516.7700000000004</v>
      </c>
      <c r="H392" t="str">
        <f>VLOOKUP(myynnit[[#This Row],[TuoteID]],tuotteet!$A$4:$B$20,2,FALSE)</f>
        <v>Lepotuoli</v>
      </c>
    </row>
    <row r="393" spans="1:8" x14ac:dyDescent="0.35">
      <c r="A393" t="s">
        <v>34</v>
      </c>
      <c r="B393">
        <v>2012</v>
      </c>
      <c r="C393">
        <v>6</v>
      </c>
      <c r="D393">
        <v>12184</v>
      </c>
      <c r="E393">
        <v>84</v>
      </c>
      <c r="F393">
        <v>10277.41</v>
      </c>
      <c r="G393">
        <v>6306.13</v>
      </c>
      <c r="H393" t="str">
        <f>VLOOKUP(myynnit[[#This Row],[TuoteID]],tuotteet!$A$4:$B$20,2,FALSE)</f>
        <v>Rahi</v>
      </c>
    </row>
    <row r="394" spans="1:8" x14ac:dyDescent="0.35">
      <c r="A394" t="s">
        <v>34</v>
      </c>
      <c r="B394">
        <v>2012</v>
      </c>
      <c r="C394">
        <v>6</v>
      </c>
      <c r="D394">
        <v>12622</v>
      </c>
      <c r="E394">
        <v>51</v>
      </c>
      <c r="F394">
        <v>14450.1</v>
      </c>
      <c r="G394">
        <v>6999.37</v>
      </c>
      <c r="H394" t="str">
        <f>VLOOKUP(myynnit[[#This Row],[TuoteID]],tuotteet!$A$4:$B$20,2,FALSE)</f>
        <v>Pianotuoli</v>
      </c>
    </row>
    <row r="395" spans="1:8" x14ac:dyDescent="0.35">
      <c r="A395" t="s">
        <v>34</v>
      </c>
      <c r="B395">
        <v>2012</v>
      </c>
      <c r="C395">
        <v>6</v>
      </c>
      <c r="D395">
        <v>13527</v>
      </c>
      <c r="E395">
        <v>243</v>
      </c>
      <c r="F395">
        <v>39843.26</v>
      </c>
      <c r="G395">
        <v>9555.2099999999991</v>
      </c>
      <c r="H395" t="str">
        <f>VLOOKUP(myynnit[[#This Row],[TuoteID]],tuotteet!$A$4:$B$20,2,FALSE)</f>
        <v>Pinnatuoli</v>
      </c>
    </row>
    <row r="396" spans="1:8" x14ac:dyDescent="0.35">
      <c r="A396" t="s">
        <v>34</v>
      </c>
      <c r="B396">
        <v>2012</v>
      </c>
      <c r="C396">
        <v>6</v>
      </c>
      <c r="D396">
        <v>13618</v>
      </c>
      <c r="E396">
        <v>7</v>
      </c>
      <c r="F396">
        <v>3015.17</v>
      </c>
      <c r="G396">
        <v>1306.8399999999999</v>
      </c>
      <c r="H396" t="str">
        <f>VLOOKUP(myynnit[[#This Row],[TuoteID]],tuotteet!$A$4:$B$20,2,FALSE)</f>
        <v>Pianotuoli</v>
      </c>
    </row>
    <row r="397" spans="1:8" x14ac:dyDescent="0.35">
      <c r="A397" t="s">
        <v>34</v>
      </c>
      <c r="B397">
        <v>2012</v>
      </c>
      <c r="C397">
        <v>6</v>
      </c>
      <c r="D397">
        <v>16024</v>
      </c>
      <c r="E397">
        <v>118</v>
      </c>
      <c r="F397">
        <v>54430.26</v>
      </c>
      <c r="G397">
        <v>14468.1</v>
      </c>
      <c r="H397" t="str">
        <f>VLOOKUP(myynnit[[#This Row],[TuoteID]],tuotteet!$A$4:$B$20,2,FALSE)</f>
        <v>Työtuoli</v>
      </c>
    </row>
    <row r="398" spans="1:8" x14ac:dyDescent="0.35">
      <c r="A398" t="s">
        <v>34</v>
      </c>
      <c r="B398">
        <v>2012</v>
      </c>
      <c r="C398">
        <v>6</v>
      </c>
      <c r="D398">
        <v>16650</v>
      </c>
      <c r="E398">
        <v>57</v>
      </c>
      <c r="F398">
        <v>7646.61</v>
      </c>
      <c r="G398">
        <v>4846.32</v>
      </c>
      <c r="H398" t="str">
        <f>VLOOKUP(myynnit[[#This Row],[TuoteID]],tuotteet!$A$4:$B$20,2,FALSE)</f>
        <v>Rahi</v>
      </c>
    </row>
    <row r="399" spans="1:8" x14ac:dyDescent="0.35">
      <c r="A399" t="s">
        <v>34</v>
      </c>
      <c r="B399">
        <v>2012</v>
      </c>
      <c r="C399">
        <v>6</v>
      </c>
      <c r="D399">
        <v>17892</v>
      </c>
      <c r="E399">
        <v>91</v>
      </c>
      <c r="F399">
        <v>11783.04</v>
      </c>
      <c r="G399">
        <v>3064.09</v>
      </c>
      <c r="H399" t="str">
        <f>VLOOKUP(myynnit[[#This Row],[TuoteID]],tuotteet!$A$4:$B$20,2,FALSE)</f>
        <v>Lepotuoli</v>
      </c>
    </row>
    <row r="400" spans="1:8" x14ac:dyDescent="0.35">
      <c r="A400" t="s">
        <v>34</v>
      </c>
      <c r="B400">
        <v>2012</v>
      </c>
      <c r="C400">
        <v>6</v>
      </c>
      <c r="D400">
        <v>18342</v>
      </c>
      <c r="E400">
        <v>148</v>
      </c>
      <c r="F400">
        <v>120582.28</v>
      </c>
      <c r="G400">
        <v>27008.880000000001</v>
      </c>
      <c r="H400" t="str">
        <f>VLOOKUP(myynnit[[#This Row],[TuoteID]],tuotteet!$A$4:$B$20,2,FALSE)</f>
        <v>Työtuoli</v>
      </c>
    </row>
    <row r="401" spans="1:8" x14ac:dyDescent="0.35">
      <c r="A401" t="s">
        <v>34</v>
      </c>
      <c r="B401">
        <v>2012</v>
      </c>
      <c r="C401">
        <v>6</v>
      </c>
      <c r="D401">
        <v>20177</v>
      </c>
      <c r="E401">
        <v>61</v>
      </c>
      <c r="F401">
        <v>5940.1</v>
      </c>
      <c r="G401">
        <v>2039.19</v>
      </c>
      <c r="H401" t="str">
        <f>VLOOKUP(myynnit[[#This Row],[TuoteID]],tuotteet!$A$4:$B$20,2,FALSE)</f>
        <v>Säkkituoli</v>
      </c>
    </row>
    <row r="402" spans="1:8" x14ac:dyDescent="0.35">
      <c r="A402" t="s">
        <v>34</v>
      </c>
      <c r="B402">
        <v>2012</v>
      </c>
      <c r="C402">
        <v>6</v>
      </c>
      <c r="D402">
        <v>21179</v>
      </c>
      <c r="E402">
        <v>57</v>
      </c>
      <c r="F402">
        <v>6905.62</v>
      </c>
      <c r="G402">
        <v>3356.63</v>
      </c>
      <c r="H402" t="str">
        <f>VLOOKUP(myynnit[[#This Row],[TuoteID]],tuotteet!$A$4:$B$20,2,FALSE)</f>
        <v>Rahi</v>
      </c>
    </row>
    <row r="403" spans="1:8" x14ac:dyDescent="0.35">
      <c r="A403" t="s">
        <v>34</v>
      </c>
      <c r="B403">
        <v>2012</v>
      </c>
      <c r="C403">
        <v>6</v>
      </c>
      <c r="D403">
        <v>21260</v>
      </c>
      <c r="E403">
        <v>56</v>
      </c>
      <c r="F403">
        <v>10406.700000000001</v>
      </c>
      <c r="G403">
        <v>2416.5100000000002</v>
      </c>
      <c r="H403" t="str">
        <f>VLOOKUP(myynnit[[#This Row],[TuoteID]],tuotteet!$A$4:$B$20,2,FALSE)</f>
        <v>Lepotuoli</v>
      </c>
    </row>
    <row r="404" spans="1:8" x14ac:dyDescent="0.35">
      <c r="A404" t="s">
        <v>34</v>
      </c>
      <c r="B404">
        <v>2012</v>
      </c>
      <c r="C404">
        <v>6</v>
      </c>
      <c r="D404">
        <v>22317</v>
      </c>
      <c r="E404">
        <v>46</v>
      </c>
      <c r="F404">
        <v>4127.4399999999996</v>
      </c>
      <c r="G404">
        <v>1648.55</v>
      </c>
      <c r="H404" t="str">
        <f>VLOOKUP(myynnit[[#This Row],[TuoteID]],tuotteet!$A$4:$B$20,2,FALSE)</f>
        <v>Säkkituoli</v>
      </c>
    </row>
    <row r="405" spans="1:8" x14ac:dyDescent="0.35">
      <c r="A405" t="s">
        <v>34</v>
      </c>
      <c r="B405">
        <v>2012</v>
      </c>
      <c r="C405">
        <v>6</v>
      </c>
      <c r="D405">
        <v>22940</v>
      </c>
      <c r="E405">
        <v>531</v>
      </c>
      <c r="F405">
        <v>72146.960000000006</v>
      </c>
      <c r="G405">
        <v>15358.87</v>
      </c>
      <c r="H405" t="str">
        <f>VLOOKUP(myynnit[[#This Row],[TuoteID]],tuotteet!$A$4:$B$20,2,FALSE)</f>
        <v>Pinnatuoli</v>
      </c>
    </row>
    <row r="406" spans="1:8" x14ac:dyDescent="0.35">
      <c r="A406" t="s">
        <v>34</v>
      </c>
      <c r="B406">
        <v>2012</v>
      </c>
      <c r="C406">
        <v>6</v>
      </c>
      <c r="D406">
        <v>23178</v>
      </c>
      <c r="E406">
        <v>228</v>
      </c>
      <c r="F406">
        <v>41148.800000000003</v>
      </c>
      <c r="G406">
        <v>7660.18</v>
      </c>
      <c r="H406" t="str">
        <f>VLOOKUP(myynnit[[#This Row],[TuoteID]],tuotteet!$A$4:$B$20,2,FALSE)</f>
        <v>Pinnatuoli</v>
      </c>
    </row>
    <row r="407" spans="1:8" x14ac:dyDescent="0.35">
      <c r="A407" t="s">
        <v>34</v>
      </c>
      <c r="B407">
        <v>2012</v>
      </c>
      <c r="C407">
        <v>6</v>
      </c>
      <c r="D407">
        <v>23600</v>
      </c>
      <c r="E407">
        <v>1267</v>
      </c>
      <c r="F407">
        <v>141750.42000000001</v>
      </c>
      <c r="G407">
        <v>36437.85</v>
      </c>
      <c r="H407" t="str">
        <f>VLOOKUP(myynnit[[#This Row],[TuoteID]],tuotteet!$A$4:$B$20,2,FALSE)</f>
        <v>Pinnatuoli</v>
      </c>
    </row>
    <row r="408" spans="1:8" x14ac:dyDescent="0.35">
      <c r="A408" t="s">
        <v>34</v>
      </c>
      <c r="B408">
        <v>2012</v>
      </c>
      <c r="C408">
        <v>6</v>
      </c>
      <c r="D408">
        <v>23756</v>
      </c>
      <c r="E408">
        <v>67</v>
      </c>
      <c r="F408">
        <v>11772.02</v>
      </c>
      <c r="G408">
        <v>6329.45</v>
      </c>
      <c r="H408" t="str">
        <f>VLOOKUP(myynnit[[#This Row],[TuoteID]],tuotteet!$A$4:$B$20,2,FALSE)</f>
        <v>Pianotuoli</v>
      </c>
    </row>
    <row r="409" spans="1:8" x14ac:dyDescent="0.35">
      <c r="A409" t="s">
        <v>34</v>
      </c>
      <c r="B409">
        <v>2012</v>
      </c>
      <c r="C409">
        <v>6</v>
      </c>
      <c r="D409">
        <v>24326</v>
      </c>
      <c r="E409">
        <v>63</v>
      </c>
      <c r="F409">
        <v>9150.2999999999993</v>
      </c>
      <c r="G409">
        <v>2412.59</v>
      </c>
      <c r="H409" t="str">
        <f>VLOOKUP(myynnit[[#This Row],[TuoteID]],tuotteet!$A$4:$B$20,2,FALSE)</f>
        <v>Lepotuoli</v>
      </c>
    </row>
    <row r="410" spans="1:8" x14ac:dyDescent="0.35">
      <c r="A410" t="s">
        <v>33</v>
      </c>
      <c r="B410">
        <v>2012</v>
      </c>
      <c r="C410">
        <v>7</v>
      </c>
      <c r="D410">
        <v>12184</v>
      </c>
      <c r="E410">
        <v>103</v>
      </c>
      <c r="F410">
        <v>14168</v>
      </c>
      <c r="G410">
        <v>6472.17</v>
      </c>
      <c r="H410" t="str">
        <f>VLOOKUP(myynnit[[#This Row],[TuoteID]],tuotteet!$A$4:$B$20,2,FALSE)</f>
        <v>Rahi</v>
      </c>
    </row>
    <row r="411" spans="1:8" x14ac:dyDescent="0.35">
      <c r="A411" t="s">
        <v>33</v>
      </c>
      <c r="B411">
        <v>2012</v>
      </c>
      <c r="C411">
        <v>7</v>
      </c>
      <c r="D411">
        <v>12622</v>
      </c>
      <c r="E411">
        <v>43</v>
      </c>
      <c r="F411">
        <v>11722.03</v>
      </c>
      <c r="G411">
        <v>5730.52</v>
      </c>
      <c r="H411" t="str">
        <f>VLOOKUP(myynnit[[#This Row],[TuoteID]],tuotteet!$A$4:$B$20,2,FALSE)</f>
        <v>Pianotuoli</v>
      </c>
    </row>
    <row r="412" spans="1:8" x14ac:dyDescent="0.35">
      <c r="A412" t="s">
        <v>33</v>
      </c>
      <c r="B412">
        <v>2012</v>
      </c>
      <c r="C412">
        <v>7</v>
      </c>
      <c r="D412">
        <v>13527</v>
      </c>
      <c r="E412">
        <v>527</v>
      </c>
      <c r="F412">
        <v>79688.399999999994</v>
      </c>
      <c r="G412">
        <v>14099.11</v>
      </c>
      <c r="H412" t="str">
        <f>VLOOKUP(myynnit[[#This Row],[TuoteID]],tuotteet!$A$4:$B$20,2,FALSE)</f>
        <v>Pinnatuoli</v>
      </c>
    </row>
    <row r="413" spans="1:8" x14ac:dyDescent="0.35">
      <c r="A413" t="s">
        <v>33</v>
      </c>
      <c r="B413">
        <v>2012</v>
      </c>
      <c r="C413">
        <v>7</v>
      </c>
      <c r="D413">
        <v>13618</v>
      </c>
      <c r="E413">
        <v>13</v>
      </c>
      <c r="F413">
        <v>4714.6400000000003</v>
      </c>
      <c r="G413">
        <v>2103.5500000000002</v>
      </c>
      <c r="H413" t="str">
        <f>VLOOKUP(myynnit[[#This Row],[TuoteID]],tuotteet!$A$4:$B$20,2,FALSE)</f>
        <v>Pianotuoli</v>
      </c>
    </row>
    <row r="414" spans="1:8" x14ac:dyDescent="0.35">
      <c r="A414" t="s">
        <v>33</v>
      </c>
      <c r="B414">
        <v>2012</v>
      </c>
      <c r="C414">
        <v>7</v>
      </c>
      <c r="D414">
        <v>16024</v>
      </c>
      <c r="E414">
        <v>208</v>
      </c>
      <c r="F414">
        <v>85841.42</v>
      </c>
      <c r="G414">
        <v>25451.06</v>
      </c>
      <c r="H414" t="str">
        <f>VLOOKUP(myynnit[[#This Row],[TuoteID]],tuotteet!$A$4:$B$20,2,FALSE)</f>
        <v>Työtuoli</v>
      </c>
    </row>
    <row r="415" spans="1:8" x14ac:dyDescent="0.35">
      <c r="A415" t="s">
        <v>33</v>
      </c>
      <c r="B415">
        <v>2012</v>
      </c>
      <c r="C415">
        <v>7</v>
      </c>
      <c r="D415">
        <v>16650</v>
      </c>
      <c r="E415">
        <v>30</v>
      </c>
      <c r="F415">
        <v>5320.11</v>
      </c>
      <c r="G415">
        <v>2448.89</v>
      </c>
      <c r="H415" t="str">
        <f>VLOOKUP(myynnit[[#This Row],[TuoteID]],tuotteet!$A$4:$B$20,2,FALSE)</f>
        <v>Rahi</v>
      </c>
    </row>
    <row r="416" spans="1:8" x14ac:dyDescent="0.35">
      <c r="A416" t="s">
        <v>33</v>
      </c>
      <c r="B416">
        <v>2012</v>
      </c>
      <c r="C416">
        <v>7</v>
      </c>
      <c r="D416">
        <v>17892</v>
      </c>
      <c r="E416">
        <v>117</v>
      </c>
      <c r="F416">
        <v>16018.53</v>
      </c>
      <c r="G416">
        <v>5130.25</v>
      </c>
      <c r="H416" t="str">
        <f>VLOOKUP(myynnit[[#This Row],[TuoteID]],tuotteet!$A$4:$B$20,2,FALSE)</f>
        <v>Lepotuoli</v>
      </c>
    </row>
    <row r="417" spans="1:8" x14ac:dyDescent="0.35">
      <c r="A417" t="s">
        <v>33</v>
      </c>
      <c r="B417">
        <v>2012</v>
      </c>
      <c r="C417">
        <v>7</v>
      </c>
      <c r="D417">
        <v>18342</v>
      </c>
      <c r="E417">
        <v>172</v>
      </c>
      <c r="F417">
        <v>127612.25</v>
      </c>
      <c r="G417">
        <v>34988.94</v>
      </c>
      <c r="H417" t="str">
        <f>VLOOKUP(myynnit[[#This Row],[TuoteID]],tuotteet!$A$4:$B$20,2,FALSE)</f>
        <v>Työtuoli</v>
      </c>
    </row>
    <row r="418" spans="1:8" x14ac:dyDescent="0.35">
      <c r="A418" t="s">
        <v>33</v>
      </c>
      <c r="B418">
        <v>2012</v>
      </c>
      <c r="C418">
        <v>7</v>
      </c>
      <c r="D418">
        <v>20177</v>
      </c>
      <c r="E418">
        <v>147</v>
      </c>
      <c r="F418">
        <v>14677.38</v>
      </c>
      <c r="G418">
        <v>4723.79</v>
      </c>
      <c r="H418" t="str">
        <f>VLOOKUP(myynnit[[#This Row],[TuoteID]],tuotteet!$A$4:$B$20,2,FALSE)</f>
        <v>Säkkituoli</v>
      </c>
    </row>
    <row r="419" spans="1:8" x14ac:dyDescent="0.35">
      <c r="A419" t="s">
        <v>33</v>
      </c>
      <c r="B419">
        <v>2012</v>
      </c>
      <c r="C419">
        <v>7</v>
      </c>
      <c r="D419">
        <v>21179</v>
      </c>
      <c r="E419">
        <v>49</v>
      </c>
      <c r="F419">
        <v>5493.75</v>
      </c>
      <c r="G419">
        <v>3017.07</v>
      </c>
      <c r="H419" t="str">
        <f>VLOOKUP(myynnit[[#This Row],[TuoteID]],tuotteet!$A$4:$B$20,2,FALSE)</f>
        <v>Rahi</v>
      </c>
    </row>
    <row r="420" spans="1:8" x14ac:dyDescent="0.35">
      <c r="A420" t="s">
        <v>33</v>
      </c>
      <c r="B420">
        <v>2012</v>
      </c>
      <c r="C420">
        <v>7</v>
      </c>
      <c r="D420">
        <v>21260</v>
      </c>
      <c r="E420">
        <v>39</v>
      </c>
      <c r="F420">
        <v>6879.44</v>
      </c>
      <c r="G420">
        <v>2160.44</v>
      </c>
      <c r="H420" t="str">
        <f>VLOOKUP(myynnit[[#This Row],[TuoteID]],tuotteet!$A$4:$B$20,2,FALSE)</f>
        <v>Lepotuoli</v>
      </c>
    </row>
    <row r="421" spans="1:8" x14ac:dyDescent="0.35">
      <c r="A421" t="s">
        <v>33</v>
      </c>
      <c r="B421">
        <v>2012</v>
      </c>
      <c r="C421">
        <v>7</v>
      </c>
      <c r="D421">
        <v>22317</v>
      </c>
      <c r="E421">
        <v>96</v>
      </c>
      <c r="F421">
        <v>9633.44</v>
      </c>
      <c r="G421">
        <v>3329.07</v>
      </c>
      <c r="H421" t="str">
        <f>VLOOKUP(myynnit[[#This Row],[TuoteID]],tuotteet!$A$4:$B$20,2,FALSE)</f>
        <v>Säkkituoli</v>
      </c>
    </row>
    <row r="422" spans="1:8" x14ac:dyDescent="0.35">
      <c r="A422" t="s">
        <v>33</v>
      </c>
      <c r="B422">
        <v>2012</v>
      </c>
      <c r="C422">
        <v>7</v>
      </c>
      <c r="D422">
        <v>22940</v>
      </c>
      <c r="E422">
        <v>857</v>
      </c>
      <c r="F422">
        <v>111454.93</v>
      </c>
      <c r="G422">
        <v>20750.919999999998</v>
      </c>
      <c r="H422" t="str">
        <f>VLOOKUP(myynnit[[#This Row],[TuoteID]],tuotteet!$A$4:$B$20,2,FALSE)</f>
        <v>Pinnatuoli</v>
      </c>
    </row>
    <row r="423" spans="1:8" x14ac:dyDescent="0.35">
      <c r="A423" t="s">
        <v>33</v>
      </c>
      <c r="B423">
        <v>2012</v>
      </c>
      <c r="C423">
        <v>7</v>
      </c>
      <c r="D423">
        <v>23178</v>
      </c>
      <c r="E423">
        <v>274</v>
      </c>
      <c r="F423">
        <v>50738.73</v>
      </c>
      <c r="G423">
        <v>9269.68</v>
      </c>
      <c r="H423" t="str">
        <f>VLOOKUP(myynnit[[#This Row],[TuoteID]],tuotteet!$A$4:$B$20,2,FALSE)</f>
        <v>Pinnatuoli</v>
      </c>
    </row>
    <row r="424" spans="1:8" x14ac:dyDescent="0.35">
      <c r="A424" t="s">
        <v>33</v>
      </c>
      <c r="B424">
        <v>2012</v>
      </c>
      <c r="C424">
        <v>7</v>
      </c>
      <c r="D424">
        <v>23600</v>
      </c>
      <c r="E424">
        <v>1348</v>
      </c>
      <c r="F424">
        <v>140265.9</v>
      </c>
      <c r="G424">
        <v>36591.22</v>
      </c>
      <c r="H424" t="str">
        <f>VLOOKUP(myynnit[[#This Row],[TuoteID]],tuotteet!$A$4:$B$20,2,FALSE)</f>
        <v>Pinnatuoli</v>
      </c>
    </row>
    <row r="425" spans="1:8" x14ac:dyDescent="0.35">
      <c r="A425" t="s">
        <v>33</v>
      </c>
      <c r="B425">
        <v>2012</v>
      </c>
      <c r="C425">
        <v>7</v>
      </c>
      <c r="D425">
        <v>23756</v>
      </c>
      <c r="E425">
        <v>146</v>
      </c>
      <c r="F425">
        <v>24219.13</v>
      </c>
      <c r="G425">
        <v>12446.41</v>
      </c>
      <c r="H425" t="str">
        <f>VLOOKUP(myynnit[[#This Row],[TuoteID]],tuotteet!$A$4:$B$20,2,FALSE)</f>
        <v>Pianotuoli</v>
      </c>
    </row>
    <row r="426" spans="1:8" x14ac:dyDescent="0.35">
      <c r="A426" t="s">
        <v>33</v>
      </c>
      <c r="B426">
        <v>2012</v>
      </c>
      <c r="C426">
        <v>7</v>
      </c>
      <c r="D426">
        <v>24326</v>
      </c>
      <c r="E426">
        <v>74</v>
      </c>
      <c r="F426">
        <v>11075.96</v>
      </c>
      <c r="G426">
        <v>2938.43</v>
      </c>
      <c r="H426" t="str">
        <f>VLOOKUP(myynnit[[#This Row],[TuoteID]],tuotteet!$A$4:$B$20,2,FALSE)</f>
        <v>Lepotuoli</v>
      </c>
    </row>
    <row r="427" spans="1:8" x14ac:dyDescent="0.35">
      <c r="A427" t="s">
        <v>36</v>
      </c>
      <c r="B427">
        <v>2012</v>
      </c>
      <c r="C427">
        <v>7</v>
      </c>
      <c r="D427">
        <v>12184</v>
      </c>
      <c r="E427">
        <v>29</v>
      </c>
      <c r="F427">
        <v>3832.1</v>
      </c>
      <c r="G427">
        <v>1981.55</v>
      </c>
      <c r="H427" t="str">
        <f>VLOOKUP(myynnit[[#This Row],[TuoteID]],tuotteet!$A$4:$B$20,2,FALSE)</f>
        <v>Rahi</v>
      </c>
    </row>
    <row r="428" spans="1:8" x14ac:dyDescent="0.35">
      <c r="A428" t="s">
        <v>36</v>
      </c>
      <c r="B428">
        <v>2012</v>
      </c>
      <c r="C428">
        <v>7</v>
      </c>
      <c r="D428">
        <v>12622</v>
      </c>
      <c r="E428">
        <v>21</v>
      </c>
      <c r="F428">
        <v>4677.3500000000004</v>
      </c>
      <c r="G428">
        <v>2001.45</v>
      </c>
      <c r="H428" t="str">
        <f>VLOOKUP(myynnit[[#This Row],[TuoteID]],tuotteet!$A$4:$B$20,2,FALSE)</f>
        <v>Pianotuoli</v>
      </c>
    </row>
    <row r="429" spans="1:8" x14ac:dyDescent="0.35">
      <c r="A429" t="s">
        <v>36</v>
      </c>
      <c r="B429">
        <v>2012</v>
      </c>
      <c r="C429">
        <v>7</v>
      </c>
      <c r="D429">
        <v>13527</v>
      </c>
      <c r="E429">
        <v>281</v>
      </c>
      <c r="F429">
        <v>44901.69</v>
      </c>
      <c r="G429">
        <v>7418.23</v>
      </c>
      <c r="H429" t="str">
        <f>VLOOKUP(myynnit[[#This Row],[TuoteID]],tuotteet!$A$4:$B$20,2,FALSE)</f>
        <v>Pinnatuoli</v>
      </c>
    </row>
    <row r="430" spans="1:8" x14ac:dyDescent="0.35">
      <c r="A430" t="s">
        <v>36</v>
      </c>
      <c r="B430">
        <v>2012</v>
      </c>
      <c r="C430">
        <v>7</v>
      </c>
      <c r="D430">
        <v>13618</v>
      </c>
      <c r="E430">
        <v>10</v>
      </c>
      <c r="F430">
        <v>4010.16</v>
      </c>
      <c r="G430">
        <v>1708.29</v>
      </c>
      <c r="H430" t="str">
        <f>VLOOKUP(myynnit[[#This Row],[TuoteID]],tuotteet!$A$4:$B$20,2,FALSE)</f>
        <v>Pianotuoli</v>
      </c>
    </row>
    <row r="431" spans="1:8" x14ac:dyDescent="0.35">
      <c r="A431" t="s">
        <v>36</v>
      </c>
      <c r="B431">
        <v>2012</v>
      </c>
      <c r="C431">
        <v>7</v>
      </c>
      <c r="D431">
        <v>16024</v>
      </c>
      <c r="E431">
        <v>153</v>
      </c>
      <c r="F431">
        <v>73539.48</v>
      </c>
      <c r="G431">
        <v>20554.71</v>
      </c>
      <c r="H431" t="str">
        <f>VLOOKUP(myynnit[[#This Row],[TuoteID]],tuotteet!$A$4:$B$20,2,FALSE)</f>
        <v>Työtuoli</v>
      </c>
    </row>
    <row r="432" spans="1:8" x14ac:dyDescent="0.35">
      <c r="A432" t="s">
        <v>36</v>
      </c>
      <c r="B432">
        <v>2012</v>
      </c>
      <c r="C432">
        <v>7</v>
      </c>
      <c r="D432">
        <v>16650</v>
      </c>
      <c r="E432">
        <v>13</v>
      </c>
      <c r="F432">
        <v>2128.9299999999998</v>
      </c>
      <c r="G432">
        <v>1395</v>
      </c>
      <c r="H432" t="str">
        <f>VLOOKUP(myynnit[[#This Row],[TuoteID]],tuotteet!$A$4:$B$20,2,FALSE)</f>
        <v>Rahi</v>
      </c>
    </row>
    <row r="433" spans="1:8" x14ac:dyDescent="0.35">
      <c r="A433" t="s">
        <v>36</v>
      </c>
      <c r="B433">
        <v>2012</v>
      </c>
      <c r="C433">
        <v>7</v>
      </c>
      <c r="D433">
        <v>17892</v>
      </c>
      <c r="E433">
        <v>75</v>
      </c>
      <c r="F433">
        <v>9640.92</v>
      </c>
      <c r="G433">
        <v>2118.13</v>
      </c>
      <c r="H433" t="str">
        <f>VLOOKUP(myynnit[[#This Row],[TuoteID]],tuotteet!$A$4:$B$20,2,FALSE)</f>
        <v>Lepotuoli</v>
      </c>
    </row>
    <row r="434" spans="1:8" x14ac:dyDescent="0.35">
      <c r="A434" t="s">
        <v>36</v>
      </c>
      <c r="B434">
        <v>2012</v>
      </c>
      <c r="C434">
        <v>7</v>
      </c>
      <c r="D434">
        <v>18342</v>
      </c>
      <c r="E434">
        <v>18</v>
      </c>
      <c r="F434">
        <v>14955.11</v>
      </c>
      <c r="G434">
        <v>4818.7</v>
      </c>
      <c r="H434" t="str">
        <f>VLOOKUP(myynnit[[#This Row],[TuoteID]],tuotteet!$A$4:$B$20,2,FALSE)</f>
        <v>Työtuoli</v>
      </c>
    </row>
    <row r="435" spans="1:8" x14ac:dyDescent="0.35">
      <c r="A435" t="s">
        <v>36</v>
      </c>
      <c r="B435">
        <v>2012</v>
      </c>
      <c r="C435">
        <v>7</v>
      </c>
      <c r="D435">
        <v>20177</v>
      </c>
      <c r="E435">
        <v>18</v>
      </c>
      <c r="F435">
        <v>2013.29</v>
      </c>
      <c r="G435">
        <v>832.87</v>
      </c>
      <c r="H435" t="str">
        <f>VLOOKUP(myynnit[[#This Row],[TuoteID]],tuotteet!$A$4:$B$20,2,FALSE)</f>
        <v>Säkkituoli</v>
      </c>
    </row>
    <row r="436" spans="1:8" x14ac:dyDescent="0.35">
      <c r="A436" t="s">
        <v>36</v>
      </c>
      <c r="B436">
        <v>2012</v>
      </c>
      <c r="C436">
        <v>7</v>
      </c>
      <c r="D436">
        <v>21179</v>
      </c>
      <c r="E436">
        <v>48</v>
      </c>
      <c r="F436">
        <v>6847.75</v>
      </c>
      <c r="G436">
        <v>4270.68</v>
      </c>
      <c r="H436" t="str">
        <f>VLOOKUP(myynnit[[#This Row],[TuoteID]],tuotteet!$A$4:$B$20,2,FALSE)</f>
        <v>Rahi</v>
      </c>
    </row>
    <row r="437" spans="1:8" x14ac:dyDescent="0.35">
      <c r="A437" t="s">
        <v>36</v>
      </c>
      <c r="B437">
        <v>2012</v>
      </c>
      <c r="C437">
        <v>7</v>
      </c>
      <c r="D437">
        <v>21260</v>
      </c>
      <c r="E437">
        <v>62</v>
      </c>
      <c r="F437">
        <v>11926.4</v>
      </c>
      <c r="G437">
        <v>3116.86</v>
      </c>
      <c r="H437" t="str">
        <f>VLOOKUP(myynnit[[#This Row],[TuoteID]],tuotteet!$A$4:$B$20,2,FALSE)</f>
        <v>Lepotuoli</v>
      </c>
    </row>
    <row r="438" spans="1:8" x14ac:dyDescent="0.35">
      <c r="A438" t="s">
        <v>36</v>
      </c>
      <c r="B438">
        <v>2012</v>
      </c>
      <c r="C438">
        <v>7</v>
      </c>
      <c r="D438">
        <v>22317</v>
      </c>
      <c r="E438">
        <v>18</v>
      </c>
      <c r="F438">
        <v>1345.31</v>
      </c>
      <c r="G438">
        <v>654.13</v>
      </c>
      <c r="H438" t="str">
        <f>VLOOKUP(myynnit[[#This Row],[TuoteID]],tuotteet!$A$4:$B$20,2,FALSE)</f>
        <v>Säkkituoli</v>
      </c>
    </row>
    <row r="439" spans="1:8" x14ac:dyDescent="0.35">
      <c r="A439" t="s">
        <v>36</v>
      </c>
      <c r="B439">
        <v>2012</v>
      </c>
      <c r="C439">
        <v>7</v>
      </c>
      <c r="D439">
        <v>22940</v>
      </c>
      <c r="E439">
        <v>173</v>
      </c>
      <c r="F439">
        <v>20213.47</v>
      </c>
      <c r="G439">
        <v>5083.57</v>
      </c>
      <c r="H439" t="str">
        <f>VLOOKUP(myynnit[[#This Row],[TuoteID]],tuotteet!$A$4:$B$20,2,FALSE)</f>
        <v>Pinnatuoli</v>
      </c>
    </row>
    <row r="440" spans="1:8" x14ac:dyDescent="0.35">
      <c r="A440" t="s">
        <v>36</v>
      </c>
      <c r="B440">
        <v>2012</v>
      </c>
      <c r="C440">
        <v>7</v>
      </c>
      <c r="D440">
        <v>23178</v>
      </c>
      <c r="E440">
        <v>262</v>
      </c>
      <c r="F440">
        <v>45045.69</v>
      </c>
      <c r="G440">
        <v>12115.81</v>
      </c>
      <c r="H440" t="str">
        <f>VLOOKUP(myynnit[[#This Row],[TuoteID]],tuotteet!$A$4:$B$20,2,FALSE)</f>
        <v>Pinnatuoli</v>
      </c>
    </row>
    <row r="441" spans="1:8" x14ac:dyDescent="0.35">
      <c r="A441" t="s">
        <v>36</v>
      </c>
      <c r="B441">
        <v>2012</v>
      </c>
      <c r="C441">
        <v>7</v>
      </c>
      <c r="D441">
        <v>23600</v>
      </c>
      <c r="E441">
        <v>434</v>
      </c>
      <c r="F441">
        <v>49528.24</v>
      </c>
      <c r="G441">
        <v>12008.11</v>
      </c>
      <c r="H441" t="str">
        <f>VLOOKUP(myynnit[[#This Row],[TuoteID]],tuotteet!$A$4:$B$20,2,FALSE)</f>
        <v>Pinnatuoli</v>
      </c>
    </row>
    <row r="442" spans="1:8" x14ac:dyDescent="0.35">
      <c r="A442" t="s">
        <v>36</v>
      </c>
      <c r="B442">
        <v>2012</v>
      </c>
      <c r="C442">
        <v>7</v>
      </c>
      <c r="D442">
        <v>23756</v>
      </c>
      <c r="E442">
        <v>59</v>
      </c>
      <c r="F442">
        <v>10290.700000000001</v>
      </c>
      <c r="G442">
        <v>4984.63</v>
      </c>
      <c r="H442" t="str">
        <f>VLOOKUP(myynnit[[#This Row],[TuoteID]],tuotteet!$A$4:$B$20,2,FALSE)</f>
        <v>Pianotuoli</v>
      </c>
    </row>
    <row r="443" spans="1:8" x14ac:dyDescent="0.35">
      <c r="A443" t="s">
        <v>36</v>
      </c>
      <c r="B443">
        <v>2012</v>
      </c>
      <c r="C443">
        <v>7</v>
      </c>
      <c r="D443">
        <v>24326</v>
      </c>
      <c r="E443">
        <v>19</v>
      </c>
      <c r="F443">
        <v>2717.37</v>
      </c>
      <c r="G443">
        <v>882.58</v>
      </c>
      <c r="H443" t="str">
        <f>VLOOKUP(myynnit[[#This Row],[TuoteID]],tuotteet!$A$4:$B$20,2,FALSE)</f>
        <v>Lepotuoli</v>
      </c>
    </row>
    <row r="444" spans="1:8" x14ac:dyDescent="0.35">
      <c r="A444" t="s">
        <v>35</v>
      </c>
      <c r="B444">
        <v>2012</v>
      </c>
      <c r="C444">
        <v>7</v>
      </c>
      <c r="D444">
        <v>12184</v>
      </c>
      <c r="E444">
        <v>100</v>
      </c>
      <c r="F444">
        <v>11729.05</v>
      </c>
      <c r="G444">
        <v>8574.32</v>
      </c>
      <c r="H444" t="str">
        <f>VLOOKUP(myynnit[[#This Row],[TuoteID]],tuotteet!$A$4:$B$20,2,FALSE)</f>
        <v>Rahi</v>
      </c>
    </row>
    <row r="445" spans="1:8" x14ac:dyDescent="0.35">
      <c r="A445" t="s">
        <v>35</v>
      </c>
      <c r="B445">
        <v>2012</v>
      </c>
      <c r="C445">
        <v>7</v>
      </c>
      <c r="D445">
        <v>12622</v>
      </c>
      <c r="E445">
        <v>43</v>
      </c>
      <c r="F445">
        <v>9404.44</v>
      </c>
      <c r="G445">
        <v>5827.09</v>
      </c>
      <c r="H445" t="str">
        <f>VLOOKUP(myynnit[[#This Row],[TuoteID]],tuotteet!$A$4:$B$20,2,FALSE)</f>
        <v>Pianotuoli</v>
      </c>
    </row>
    <row r="446" spans="1:8" x14ac:dyDescent="0.35">
      <c r="A446" t="s">
        <v>35</v>
      </c>
      <c r="B446">
        <v>2012</v>
      </c>
      <c r="C446">
        <v>7</v>
      </c>
      <c r="D446">
        <v>13527</v>
      </c>
      <c r="E446">
        <v>475</v>
      </c>
      <c r="F446">
        <v>83338.97</v>
      </c>
      <c r="G446">
        <v>19865.02</v>
      </c>
      <c r="H446" t="str">
        <f>VLOOKUP(myynnit[[#This Row],[TuoteID]],tuotteet!$A$4:$B$20,2,FALSE)</f>
        <v>Pinnatuoli</v>
      </c>
    </row>
    <row r="447" spans="1:8" x14ac:dyDescent="0.35">
      <c r="A447" t="s">
        <v>35</v>
      </c>
      <c r="B447">
        <v>2012</v>
      </c>
      <c r="C447">
        <v>7</v>
      </c>
      <c r="D447">
        <v>13618</v>
      </c>
      <c r="E447">
        <v>26</v>
      </c>
      <c r="F447">
        <v>12611.19</v>
      </c>
      <c r="G447">
        <v>6938.75</v>
      </c>
      <c r="H447" t="str">
        <f>VLOOKUP(myynnit[[#This Row],[TuoteID]],tuotteet!$A$4:$B$20,2,FALSE)</f>
        <v>Pianotuoli</v>
      </c>
    </row>
    <row r="448" spans="1:8" x14ac:dyDescent="0.35">
      <c r="A448" t="s">
        <v>35</v>
      </c>
      <c r="B448">
        <v>2012</v>
      </c>
      <c r="C448">
        <v>7</v>
      </c>
      <c r="D448">
        <v>16024</v>
      </c>
      <c r="E448">
        <v>216</v>
      </c>
      <c r="F448">
        <v>98459.01</v>
      </c>
      <c r="G448">
        <v>25819.81</v>
      </c>
      <c r="H448" t="str">
        <f>VLOOKUP(myynnit[[#This Row],[TuoteID]],tuotteet!$A$4:$B$20,2,FALSE)</f>
        <v>Työtuoli</v>
      </c>
    </row>
    <row r="449" spans="1:8" x14ac:dyDescent="0.35">
      <c r="A449" t="s">
        <v>35</v>
      </c>
      <c r="B449">
        <v>2012</v>
      </c>
      <c r="C449">
        <v>7</v>
      </c>
      <c r="D449">
        <v>16650</v>
      </c>
      <c r="E449">
        <v>22</v>
      </c>
      <c r="F449">
        <v>4268.47</v>
      </c>
      <c r="G449">
        <v>2679.26</v>
      </c>
      <c r="H449" t="str">
        <f>VLOOKUP(myynnit[[#This Row],[TuoteID]],tuotteet!$A$4:$B$20,2,FALSE)</f>
        <v>Rahi</v>
      </c>
    </row>
    <row r="450" spans="1:8" x14ac:dyDescent="0.35">
      <c r="A450" t="s">
        <v>35</v>
      </c>
      <c r="B450">
        <v>2012</v>
      </c>
      <c r="C450">
        <v>7</v>
      </c>
      <c r="D450">
        <v>17892</v>
      </c>
      <c r="E450">
        <v>91</v>
      </c>
      <c r="F450">
        <v>13639.55</v>
      </c>
      <c r="G450">
        <v>4143.59</v>
      </c>
      <c r="H450" t="str">
        <f>VLOOKUP(myynnit[[#This Row],[TuoteID]],tuotteet!$A$4:$B$20,2,FALSE)</f>
        <v>Lepotuoli</v>
      </c>
    </row>
    <row r="451" spans="1:8" x14ac:dyDescent="0.35">
      <c r="A451" t="s">
        <v>35</v>
      </c>
      <c r="B451">
        <v>2012</v>
      </c>
      <c r="C451">
        <v>7</v>
      </c>
      <c r="D451">
        <v>18342</v>
      </c>
      <c r="E451">
        <v>83</v>
      </c>
      <c r="F451">
        <v>76042.149999999994</v>
      </c>
      <c r="G451">
        <v>21697</v>
      </c>
      <c r="H451" t="str">
        <f>VLOOKUP(myynnit[[#This Row],[TuoteID]],tuotteet!$A$4:$B$20,2,FALSE)</f>
        <v>Työtuoli</v>
      </c>
    </row>
    <row r="452" spans="1:8" x14ac:dyDescent="0.35">
      <c r="A452" t="s">
        <v>35</v>
      </c>
      <c r="B452">
        <v>2012</v>
      </c>
      <c r="C452">
        <v>7</v>
      </c>
      <c r="D452">
        <v>20177</v>
      </c>
      <c r="E452">
        <v>65</v>
      </c>
      <c r="F452">
        <v>6037.59</v>
      </c>
      <c r="G452">
        <v>2779.37</v>
      </c>
      <c r="H452" t="str">
        <f>VLOOKUP(myynnit[[#This Row],[TuoteID]],tuotteet!$A$4:$B$20,2,FALSE)</f>
        <v>Säkkituoli</v>
      </c>
    </row>
    <row r="453" spans="1:8" x14ac:dyDescent="0.35">
      <c r="A453" t="s">
        <v>35</v>
      </c>
      <c r="B453">
        <v>2012</v>
      </c>
      <c r="C453">
        <v>7</v>
      </c>
      <c r="D453">
        <v>21179</v>
      </c>
      <c r="E453">
        <v>59</v>
      </c>
      <c r="F453">
        <v>7565.4</v>
      </c>
      <c r="G453">
        <v>4564.46</v>
      </c>
      <c r="H453" t="str">
        <f>VLOOKUP(myynnit[[#This Row],[TuoteID]],tuotteet!$A$4:$B$20,2,FALSE)</f>
        <v>Rahi</v>
      </c>
    </row>
    <row r="454" spans="1:8" x14ac:dyDescent="0.35">
      <c r="A454" t="s">
        <v>35</v>
      </c>
      <c r="B454">
        <v>2012</v>
      </c>
      <c r="C454">
        <v>7</v>
      </c>
      <c r="D454">
        <v>21260</v>
      </c>
      <c r="E454">
        <v>53</v>
      </c>
      <c r="F454">
        <v>11446.3</v>
      </c>
      <c r="G454">
        <v>3151.19</v>
      </c>
      <c r="H454" t="str">
        <f>VLOOKUP(myynnit[[#This Row],[TuoteID]],tuotteet!$A$4:$B$20,2,FALSE)</f>
        <v>Lepotuoli</v>
      </c>
    </row>
    <row r="455" spans="1:8" x14ac:dyDescent="0.35">
      <c r="A455" t="s">
        <v>35</v>
      </c>
      <c r="B455">
        <v>2012</v>
      </c>
      <c r="C455">
        <v>7</v>
      </c>
      <c r="D455">
        <v>22317</v>
      </c>
      <c r="E455">
        <v>27</v>
      </c>
      <c r="F455">
        <v>2544.27</v>
      </c>
      <c r="G455">
        <v>1042.21</v>
      </c>
      <c r="H455" t="str">
        <f>VLOOKUP(myynnit[[#This Row],[TuoteID]],tuotteet!$A$4:$B$20,2,FALSE)</f>
        <v>Säkkituoli</v>
      </c>
    </row>
    <row r="456" spans="1:8" x14ac:dyDescent="0.35">
      <c r="A456" t="s">
        <v>35</v>
      </c>
      <c r="B456">
        <v>2012</v>
      </c>
      <c r="C456">
        <v>7</v>
      </c>
      <c r="D456">
        <v>22940</v>
      </c>
      <c r="E456">
        <v>258</v>
      </c>
      <c r="F456">
        <v>35003.339999999997</v>
      </c>
      <c r="G456">
        <v>7577.93</v>
      </c>
      <c r="H456" t="str">
        <f>VLOOKUP(myynnit[[#This Row],[TuoteID]],tuotteet!$A$4:$B$20,2,FALSE)</f>
        <v>Pinnatuoli</v>
      </c>
    </row>
    <row r="457" spans="1:8" x14ac:dyDescent="0.35">
      <c r="A457" t="s">
        <v>35</v>
      </c>
      <c r="B457">
        <v>2012</v>
      </c>
      <c r="C457">
        <v>7</v>
      </c>
      <c r="D457">
        <v>23178</v>
      </c>
      <c r="E457">
        <v>180</v>
      </c>
      <c r="F457">
        <v>30862.28</v>
      </c>
      <c r="G457">
        <v>8109.75</v>
      </c>
      <c r="H457" t="str">
        <f>VLOOKUP(myynnit[[#This Row],[TuoteID]],tuotteet!$A$4:$B$20,2,FALSE)</f>
        <v>Pinnatuoli</v>
      </c>
    </row>
    <row r="458" spans="1:8" x14ac:dyDescent="0.35">
      <c r="A458" t="s">
        <v>35</v>
      </c>
      <c r="B458">
        <v>2012</v>
      </c>
      <c r="C458">
        <v>7</v>
      </c>
      <c r="D458">
        <v>23600</v>
      </c>
      <c r="E458">
        <v>1219</v>
      </c>
      <c r="F458">
        <v>148760.6</v>
      </c>
      <c r="G458">
        <v>44369.599999999999</v>
      </c>
      <c r="H458" t="str">
        <f>VLOOKUP(myynnit[[#This Row],[TuoteID]],tuotteet!$A$4:$B$20,2,FALSE)</f>
        <v>Pinnatuoli</v>
      </c>
    </row>
    <row r="459" spans="1:8" x14ac:dyDescent="0.35">
      <c r="A459" t="s">
        <v>35</v>
      </c>
      <c r="B459">
        <v>2012</v>
      </c>
      <c r="C459">
        <v>7</v>
      </c>
      <c r="D459">
        <v>23756</v>
      </c>
      <c r="E459">
        <v>104</v>
      </c>
      <c r="F459">
        <v>19086.060000000001</v>
      </c>
      <c r="G459">
        <v>12042.15</v>
      </c>
      <c r="H459" t="str">
        <f>VLOOKUP(myynnit[[#This Row],[TuoteID]],tuotteet!$A$4:$B$20,2,FALSE)</f>
        <v>Pianotuoli</v>
      </c>
    </row>
    <row r="460" spans="1:8" x14ac:dyDescent="0.35">
      <c r="A460" t="s">
        <v>35</v>
      </c>
      <c r="B460">
        <v>2012</v>
      </c>
      <c r="C460">
        <v>7</v>
      </c>
      <c r="D460">
        <v>24326</v>
      </c>
      <c r="E460">
        <v>93</v>
      </c>
      <c r="F460">
        <v>12554.58</v>
      </c>
      <c r="G460">
        <v>4169.04</v>
      </c>
      <c r="H460" t="str">
        <f>VLOOKUP(myynnit[[#This Row],[TuoteID]],tuotteet!$A$4:$B$20,2,FALSE)</f>
        <v>Lepotuoli</v>
      </c>
    </row>
    <row r="461" spans="1:8" x14ac:dyDescent="0.35">
      <c r="A461" t="s">
        <v>34</v>
      </c>
      <c r="B461">
        <v>2012</v>
      </c>
      <c r="C461">
        <v>7</v>
      </c>
      <c r="D461">
        <v>12184</v>
      </c>
      <c r="E461">
        <v>91</v>
      </c>
      <c r="F461">
        <v>9345.86</v>
      </c>
      <c r="G461">
        <v>4504.17</v>
      </c>
      <c r="H461" t="str">
        <f>VLOOKUP(myynnit[[#This Row],[TuoteID]],tuotteet!$A$4:$B$20,2,FALSE)</f>
        <v>Rahi</v>
      </c>
    </row>
    <row r="462" spans="1:8" x14ac:dyDescent="0.35">
      <c r="A462" t="s">
        <v>34</v>
      </c>
      <c r="B462">
        <v>2012</v>
      </c>
      <c r="C462">
        <v>7</v>
      </c>
      <c r="D462">
        <v>12622</v>
      </c>
      <c r="E462">
        <v>26</v>
      </c>
      <c r="F462">
        <v>7834.54</v>
      </c>
      <c r="G462">
        <v>3336.55</v>
      </c>
      <c r="H462" t="str">
        <f>VLOOKUP(myynnit[[#This Row],[TuoteID]],tuotteet!$A$4:$B$20,2,FALSE)</f>
        <v>Pianotuoli</v>
      </c>
    </row>
    <row r="463" spans="1:8" x14ac:dyDescent="0.35">
      <c r="A463" t="s">
        <v>34</v>
      </c>
      <c r="B463">
        <v>2012</v>
      </c>
      <c r="C463">
        <v>7</v>
      </c>
      <c r="D463">
        <v>13527</v>
      </c>
      <c r="E463">
        <v>530</v>
      </c>
      <c r="F463">
        <v>82302</v>
      </c>
      <c r="G463">
        <v>15047.13</v>
      </c>
      <c r="H463" t="str">
        <f>VLOOKUP(myynnit[[#This Row],[TuoteID]],tuotteet!$A$4:$B$20,2,FALSE)</f>
        <v>Pinnatuoli</v>
      </c>
    </row>
    <row r="464" spans="1:8" x14ac:dyDescent="0.35">
      <c r="A464" t="s">
        <v>34</v>
      </c>
      <c r="B464">
        <v>2012</v>
      </c>
      <c r="C464">
        <v>7</v>
      </c>
      <c r="D464">
        <v>13618</v>
      </c>
      <c r="E464">
        <v>7</v>
      </c>
      <c r="F464">
        <v>2396.67</v>
      </c>
      <c r="G464">
        <v>971.03</v>
      </c>
      <c r="H464" t="str">
        <f>VLOOKUP(myynnit[[#This Row],[TuoteID]],tuotteet!$A$4:$B$20,2,FALSE)</f>
        <v>Pianotuoli</v>
      </c>
    </row>
    <row r="465" spans="1:8" x14ac:dyDescent="0.35">
      <c r="A465" t="s">
        <v>34</v>
      </c>
      <c r="B465">
        <v>2012</v>
      </c>
      <c r="C465">
        <v>7</v>
      </c>
      <c r="D465">
        <v>16024</v>
      </c>
      <c r="E465">
        <v>195</v>
      </c>
      <c r="F465">
        <v>79690.3</v>
      </c>
      <c r="G465">
        <v>17812.37</v>
      </c>
      <c r="H465" t="str">
        <f>VLOOKUP(myynnit[[#This Row],[TuoteID]],tuotteet!$A$4:$B$20,2,FALSE)</f>
        <v>Työtuoli</v>
      </c>
    </row>
    <row r="466" spans="1:8" x14ac:dyDescent="0.35">
      <c r="A466" t="s">
        <v>34</v>
      </c>
      <c r="B466">
        <v>2012</v>
      </c>
      <c r="C466">
        <v>7</v>
      </c>
      <c r="D466">
        <v>16650</v>
      </c>
      <c r="E466">
        <v>40</v>
      </c>
      <c r="F466">
        <v>5435.69</v>
      </c>
      <c r="G466">
        <v>3391.6</v>
      </c>
      <c r="H466" t="str">
        <f>VLOOKUP(myynnit[[#This Row],[TuoteID]],tuotteet!$A$4:$B$20,2,FALSE)</f>
        <v>Rahi</v>
      </c>
    </row>
    <row r="467" spans="1:8" x14ac:dyDescent="0.35">
      <c r="A467" t="s">
        <v>34</v>
      </c>
      <c r="B467">
        <v>2012</v>
      </c>
      <c r="C467">
        <v>7</v>
      </c>
      <c r="D467">
        <v>17892</v>
      </c>
      <c r="E467">
        <v>111</v>
      </c>
      <c r="F467">
        <v>15781.03</v>
      </c>
      <c r="G467">
        <v>3990.2</v>
      </c>
      <c r="H467" t="str">
        <f>VLOOKUP(myynnit[[#This Row],[TuoteID]],tuotteet!$A$4:$B$20,2,FALSE)</f>
        <v>Lepotuoli</v>
      </c>
    </row>
    <row r="468" spans="1:8" x14ac:dyDescent="0.35">
      <c r="A468" t="s">
        <v>34</v>
      </c>
      <c r="B468">
        <v>2012</v>
      </c>
      <c r="C468">
        <v>7</v>
      </c>
      <c r="D468">
        <v>18342</v>
      </c>
      <c r="E468">
        <v>178</v>
      </c>
      <c r="F468">
        <v>160501.32999999999</v>
      </c>
      <c r="G468">
        <v>44459.47</v>
      </c>
      <c r="H468" t="str">
        <f>VLOOKUP(myynnit[[#This Row],[TuoteID]],tuotteet!$A$4:$B$20,2,FALSE)</f>
        <v>Työtuoli</v>
      </c>
    </row>
    <row r="469" spans="1:8" x14ac:dyDescent="0.35">
      <c r="A469" t="s">
        <v>34</v>
      </c>
      <c r="B469">
        <v>2012</v>
      </c>
      <c r="C469">
        <v>7</v>
      </c>
      <c r="D469">
        <v>20177</v>
      </c>
      <c r="E469">
        <v>97</v>
      </c>
      <c r="F469">
        <v>11111.94</v>
      </c>
      <c r="G469">
        <v>4297.68</v>
      </c>
      <c r="H469" t="str">
        <f>VLOOKUP(myynnit[[#This Row],[TuoteID]],tuotteet!$A$4:$B$20,2,FALSE)</f>
        <v>Säkkituoli</v>
      </c>
    </row>
    <row r="470" spans="1:8" x14ac:dyDescent="0.35">
      <c r="A470" t="s">
        <v>34</v>
      </c>
      <c r="B470">
        <v>2012</v>
      </c>
      <c r="C470">
        <v>7</v>
      </c>
      <c r="D470">
        <v>21179</v>
      </c>
      <c r="E470">
        <v>41</v>
      </c>
      <c r="F470">
        <v>5027.79</v>
      </c>
      <c r="G470">
        <v>2985.74</v>
      </c>
      <c r="H470" t="str">
        <f>VLOOKUP(myynnit[[#This Row],[TuoteID]],tuotteet!$A$4:$B$20,2,FALSE)</f>
        <v>Rahi</v>
      </c>
    </row>
    <row r="471" spans="1:8" x14ac:dyDescent="0.35">
      <c r="A471" t="s">
        <v>34</v>
      </c>
      <c r="B471">
        <v>2012</v>
      </c>
      <c r="C471">
        <v>7</v>
      </c>
      <c r="D471">
        <v>21260</v>
      </c>
      <c r="E471">
        <v>39</v>
      </c>
      <c r="F471">
        <v>6857.97</v>
      </c>
      <c r="G471">
        <v>1539</v>
      </c>
      <c r="H471" t="str">
        <f>VLOOKUP(myynnit[[#This Row],[TuoteID]],tuotteet!$A$4:$B$20,2,FALSE)</f>
        <v>Lepotuoli</v>
      </c>
    </row>
    <row r="472" spans="1:8" x14ac:dyDescent="0.35">
      <c r="A472" t="s">
        <v>34</v>
      </c>
      <c r="B472">
        <v>2012</v>
      </c>
      <c r="C472">
        <v>7</v>
      </c>
      <c r="D472">
        <v>22317</v>
      </c>
      <c r="E472">
        <v>61</v>
      </c>
      <c r="F472">
        <v>5032.53</v>
      </c>
      <c r="G472">
        <v>1662.32</v>
      </c>
      <c r="H472" t="str">
        <f>VLOOKUP(myynnit[[#This Row],[TuoteID]],tuotteet!$A$4:$B$20,2,FALSE)</f>
        <v>Säkkituoli</v>
      </c>
    </row>
    <row r="473" spans="1:8" x14ac:dyDescent="0.35">
      <c r="A473" t="s">
        <v>34</v>
      </c>
      <c r="B473">
        <v>2012</v>
      </c>
      <c r="C473">
        <v>7</v>
      </c>
      <c r="D473">
        <v>22940</v>
      </c>
      <c r="E473">
        <v>641</v>
      </c>
      <c r="F473">
        <v>88201.06</v>
      </c>
      <c r="G473">
        <v>18762.75</v>
      </c>
      <c r="H473" t="str">
        <f>VLOOKUP(myynnit[[#This Row],[TuoteID]],tuotteet!$A$4:$B$20,2,FALSE)</f>
        <v>Pinnatuoli</v>
      </c>
    </row>
    <row r="474" spans="1:8" x14ac:dyDescent="0.35">
      <c r="A474" t="s">
        <v>34</v>
      </c>
      <c r="B474">
        <v>2012</v>
      </c>
      <c r="C474">
        <v>7</v>
      </c>
      <c r="D474">
        <v>23178</v>
      </c>
      <c r="E474">
        <v>134</v>
      </c>
      <c r="F474">
        <v>24150.55</v>
      </c>
      <c r="G474">
        <v>4819.68</v>
      </c>
      <c r="H474" t="str">
        <f>VLOOKUP(myynnit[[#This Row],[TuoteID]],tuotteet!$A$4:$B$20,2,FALSE)</f>
        <v>Pinnatuoli</v>
      </c>
    </row>
    <row r="475" spans="1:8" x14ac:dyDescent="0.35">
      <c r="A475" t="s">
        <v>34</v>
      </c>
      <c r="B475">
        <v>2012</v>
      </c>
      <c r="C475">
        <v>7</v>
      </c>
      <c r="D475">
        <v>23600</v>
      </c>
      <c r="E475">
        <v>753</v>
      </c>
      <c r="F475">
        <v>79191.09</v>
      </c>
      <c r="G475">
        <v>15920.52</v>
      </c>
      <c r="H475" t="str">
        <f>VLOOKUP(myynnit[[#This Row],[TuoteID]],tuotteet!$A$4:$B$20,2,FALSE)</f>
        <v>Pinnatuoli</v>
      </c>
    </row>
    <row r="476" spans="1:8" x14ac:dyDescent="0.35">
      <c r="A476" t="s">
        <v>34</v>
      </c>
      <c r="B476">
        <v>2012</v>
      </c>
      <c r="C476">
        <v>7</v>
      </c>
      <c r="D476">
        <v>23756</v>
      </c>
      <c r="E476">
        <v>73</v>
      </c>
      <c r="F476">
        <v>15004.42</v>
      </c>
      <c r="G476">
        <v>7158.23</v>
      </c>
      <c r="H476" t="str">
        <f>VLOOKUP(myynnit[[#This Row],[TuoteID]],tuotteet!$A$4:$B$20,2,FALSE)</f>
        <v>Pianotuoli</v>
      </c>
    </row>
    <row r="477" spans="1:8" x14ac:dyDescent="0.35">
      <c r="A477" t="s">
        <v>34</v>
      </c>
      <c r="B477">
        <v>2012</v>
      </c>
      <c r="C477">
        <v>7</v>
      </c>
      <c r="D477">
        <v>24326</v>
      </c>
      <c r="E477">
        <v>102</v>
      </c>
      <c r="F477">
        <v>13400.89</v>
      </c>
      <c r="G477">
        <v>3862.85</v>
      </c>
      <c r="H477" t="str">
        <f>VLOOKUP(myynnit[[#This Row],[TuoteID]],tuotteet!$A$4:$B$20,2,FALSE)</f>
        <v>Lepotuoli</v>
      </c>
    </row>
    <row r="478" spans="1:8" x14ac:dyDescent="0.35">
      <c r="A478" t="s">
        <v>33</v>
      </c>
      <c r="B478">
        <v>2012</v>
      </c>
      <c r="C478">
        <v>8</v>
      </c>
      <c r="D478">
        <v>12184</v>
      </c>
      <c r="E478">
        <v>99</v>
      </c>
      <c r="F478">
        <v>12747.74</v>
      </c>
      <c r="G478">
        <v>6406.98</v>
      </c>
      <c r="H478" t="str">
        <f>VLOOKUP(myynnit[[#This Row],[TuoteID]],tuotteet!$A$4:$B$20,2,FALSE)</f>
        <v>Rahi</v>
      </c>
    </row>
    <row r="479" spans="1:8" x14ac:dyDescent="0.35">
      <c r="A479" t="s">
        <v>33</v>
      </c>
      <c r="B479">
        <v>2012</v>
      </c>
      <c r="C479">
        <v>8</v>
      </c>
      <c r="D479">
        <v>12622</v>
      </c>
      <c r="E479">
        <v>54</v>
      </c>
      <c r="F479">
        <v>15926.83</v>
      </c>
      <c r="G479">
        <v>7837.94</v>
      </c>
      <c r="H479" t="str">
        <f>VLOOKUP(myynnit[[#This Row],[TuoteID]],tuotteet!$A$4:$B$20,2,FALSE)</f>
        <v>Pianotuoli</v>
      </c>
    </row>
    <row r="480" spans="1:8" x14ac:dyDescent="0.35">
      <c r="A480" t="s">
        <v>33</v>
      </c>
      <c r="B480">
        <v>2012</v>
      </c>
      <c r="C480">
        <v>8</v>
      </c>
      <c r="D480">
        <v>13527</v>
      </c>
      <c r="E480">
        <v>697</v>
      </c>
      <c r="F480">
        <v>109403.08</v>
      </c>
      <c r="G480">
        <v>20831.34</v>
      </c>
      <c r="H480" t="str">
        <f>VLOOKUP(myynnit[[#This Row],[TuoteID]],tuotteet!$A$4:$B$20,2,FALSE)</f>
        <v>Pinnatuoli</v>
      </c>
    </row>
    <row r="481" spans="1:8" x14ac:dyDescent="0.35">
      <c r="A481" t="s">
        <v>33</v>
      </c>
      <c r="B481">
        <v>2012</v>
      </c>
      <c r="C481">
        <v>8</v>
      </c>
      <c r="D481">
        <v>13618</v>
      </c>
      <c r="E481">
        <v>21</v>
      </c>
      <c r="F481">
        <v>7173.99</v>
      </c>
      <c r="G481">
        <v>3767.48</v>
      </c>
      <c r="H481" t="str">
        <f>VLOOKUP(myynnit[[#This Row],[TuoteID]],tuotteet!$A$4:$B$20,2,FALSE)</f>
        <v>Pianotuoli</v>
      </c>
    </row>
    <row r="482" spans="1:8" x14ac:dyDescent="0.35">
      <c r="A482" t="s">
        <v>33</v>
      </c>
      <c r="B482">
        <v>2012</v>
      </c>
      <c r="C482">
        <v>8</v>
      </c>
      <c r="D482">
        <v>16024</v>
      </c>
      <c r="E482">
        <v>151</v>
      </c>
      <c r="F482">
        <v>67425.490000000005</v>
      </c>
      <c r="G482">
        <v>18953.03</v>
      </c>
      <c r="H482" t="str">
        <f>VLOOKUP(myynnit[[#This Row],[TuoteID]],tuotteet!$A$4:$B$20,2,FALSE)</f>
        <v>Työtuoli</v>
      </c>
    </row>
    <row r="483" spans="1:8" x14ac:dyDescent="0.35">
      <c r="A483" t="s">
        <v>33</v>
      </c>
      <c r="B483">
        <v>2012</v>
      </c>
      <c r="C483">
        <v>8</v>
      </c>
      <c r="D483">
        <v>16650</v>
      </c>
      <c r="E483">
        <v>68</v>
      </c>
      <c r="F483">
        <v>11492.69</v>
      </c>
      <c r="G483">
        <v>4615.1899999999996</v>
      </c>
      <c r="H483" t="str">
        <f>VLOOKUP(myynnit[[#This Row],[TuoteID]],tuotteet!$A$4:$B$20,2,FALSE)</f>
        <v>Rahi</v>
      </c>
    </row>
    <row r="484" spans="1:8" x14ac:dyDescent="0.35">
      <c r="A484" t="s">
        <v>33</v>
      </c>
      <c r="B484">
        <v>2012</v>
      </c>
      <c r="C484">
        <v>8</v>
      </c>
      <c r="D484">
        <v>17892</v>
      </c>
      <c r="E484">
        <v>159</v>
      </c>
      <c r="F484">
        <v>20981.55</v>
      </c>
      <c r="G484">
        <v>6820.22</v>
      </c>
      <c r="H484" t="str">
        <f>VLOOKUP(myynnit[[#This Row],[TuoteID]],tuotteet!$A$4:$B$20,2,FALSE)</f>
        <v>Lepotuoli</v>
      </c>
    </row>
    <row r="485" spans="1:8" x14ac:dyDescent="0.35">
      <c r="A485" t="s">
        <v>33</v>
      </c>
      <c r="B485">
        <v>2012</v>
      </c>
      <c r="C485">
        <v>8</v>
      </c>
      <c r="D485">
        <v>18342</v>
      </c>
      <c r="E485">
        <v>91</v>
      </c>
      <c r="F485">
        <v>75373.31</v>
      </c>
      <c r="G485">
        <v>22788.36</v>
      </c>
      <c r="H485" t="str">
        <f>VLOOKUP(myynnit[[#This Row],[TuoteID]],tuotteet!$A$4:$B$20,2,FALSE)</f>
        <v>Työtuoli</v>
      </c>
    </row>
    <row r="486" spans="1:8" x14ac:dyDescent="0.35">
      <c r="A486" t="s">
        <v>33</v>
      </c>
      <c r="B486">
        <v>2012</v>
      </c>
      <c r="C486">
        <v>8</v>
      </c>
      <c r="D486">
        <v>20177</v>
      </c>
      <c r="E486">
        <v>150</v>
      </c>
      <c r="F486">
        <v>15690.43</v>
      </c>
      <c r="G486">
        <v>5548.48</v>
      </c>
      <c r="H486" t="str">
        <f>VLOOKUP(myynnit[[#This Row],[TuoteID]],tuotteet!$A$4:$B$20,2,FALSE)</f>
        <v>Säkkituoli</v>
      </c>
    </row>
    <row r="487" spans="1:8" x14ac:dyDescent="0.35">
      <c r="A487" t="s">
        <v>33</v>
      </c>
      <c r="B487">
        <v>2012</v>
      </c>
      <c r="C487">
        <v>8</v>
      </c>
      <c r="D487">
        <v>21179</v>
      </c>
      <c r="E487">
        <v>42</v>
      </c>
      <c r="F487">
        <v>4230.5600000000004</v>
      </c>
      <c r="G487">
        <v>1765.13</v>
      </c>
      <c r="H487" t="str">
        <f>VLOOKUP(myynnit[[#This Row],[TuoteID]],tuotteet!$A$4:$B$20,2,FALSE)</f>
        <v>Rahi</v>
      </c>
    </row>
    <row r="488" spans="1:8" x14ac:dyDescent="0.35">
      <c r="A488" t="s">
        <v>33</v>
      </c>
      <c r="B488">
        <v>2012</v>
      </c>
      <c r="C488">
        <v>8</v>
      </c>
      <c r="D488">
        <v>21260</v>
      </c>
      <c r="E488">
        <v>98</v>
      </c>
      <c r="F488">
        <v>17621.68</v>
      </c>
      <c r="G488">
        <v>4360.83</v>
      </c>
      <c r="H488" t="str">
        <f>VLOOKUP(myynnit[[#This Row],[TuoteID]],tuotteet!$A$4:$B$20,2,FALSE)</f>
        <v>Lepotuoli</v>
      </c>
    </row>
    <row r="489" spans="1:8" x14ac:dyDescent="0.35">
      <c r="A489" t="s">
        <v>33</v>
      </c>
      <c r="B489">
        <v>2012</v>
      </c>
      <c r="C489">
        <v>8</v>
      </c>
      <c r="D489">
        <v>22317</v>
      </c>
      <c r="E489">
        <v>107</v>
      </c>
      <c r="F489">
        <v>8354.06</v>
      </c>
      <c r="G489">
        <v>3134.8</v>
      </c>
      <c r="H489" t="str">
        <f>VLOOKUP(myynnit[[#This Row],[TuoteID]],tuotteet!$A$4:$B$20,2,FALSE)</f>
        <v>Säkkituoli</v>
      </c>
    </row>
    <row r="490" spans="1:8" x14ac:dyDescent="0.35">
      <c r="A490" t="s">
        <v>33</v>
      </c>
      <c r="B490">
        <v>2012</v>
      </c>
      <c r="C490">
        <v>8</v>
      </c>
      <c r="D490">
        <v>22940</v>
      </c>
      <c r="E490">
        <v>624</v>
      </c>
      <c r="F490">
        <v>74631.17</v>
      </c>
      <c r="G490">
        <v>13843.93</v>
      </c>
      <c r="H490" t="str">
        <f>VLOOKUP(myynnit[[#This Row],[TuoteID]],tuotteet!$A$4:$B$20,2,FALSE)</f>
        <v>Pinnatuoli</v>
      </c>
    </row>
    <row r="491" spans="1:8" x14ac:dyDescent="0.35">
      <c r="A491" t="s">
        <v>33</v>
      </c>
      <c r="B491">
        <v>2012</v>
      </c>
      <c r="C491">
        <v>8</v>
      </c>
      <c r="D491">
        <v>23178</v>
      </c>
      <c r="E491">
        <v>249</v>
      </c>
      <c r="F491">
        <v>45330.16</v>
      </c>
      <c r="G491">
        <v>8353.8700000000008</v>
      </c>
      <c r="H491" t="str">
        <f>VLOOKUP(myynnit[[#This Row],[TuoteID]],tuotteet!$A$4:$B$20,2,FALSE)</f>
        <v>Pinnatuoli</v>
      </c>
    </row>
    <row r="492" spans="1:8" x14ac:dyDescent="0.35">
      <c r="A492" t="s">
        <v>33</v>
      </c>
      <c r="B492">
        <v>2012</v>
      </c>
      <c r="C492">
        <v>8</v>
      </c>
      <c r="D492">
        <v>23600</v>
      </c>
      <c r="E492">
        <v>708</v>
      </c>
      <c r="F492">
        <v>75882.429999999993</v>
      </c>
      <c r="G492">
        <v>16721.84</v>
      </c>
      <c r="H492" t="str">
        <f>VLOOKUP(myynnit[[#This Row],[TuoteID]],tuotteet!$A$4:$B$20,2,FALSE)</f>
        <v>Pinnatuoli</v>
      </c>
    </row>
    <row r="493" spans="1:8" x14ac:dyDescent="0.35">
      <c r="A493" t="s">
        <v>33</v>
      </c>
      <c r="B493">
        <v>2012</v>
      </c>
      <c r="C493">
        <v>8</v>
      </c>
      <c r="D493">
        <v>23756</v>
      </c>
      <c r="E493">
        <v>103</v>
      </c>
      <c r="F493">
        <v>20426.099999999999</v>
      </c>
      <c r="G493">
        <v>8440.5</v>
      </c>
      <c r="H493" t="str">
        <f>VLOOKUP(myynnit[[#This Row],[TuoteID]],tuotteet!$A$4:$B$20,2,FALSE)</f>
        <v>Pianotuoli</v>
      </c>
    </row>
    <row r="494" spans="1:8" x14ac:dyDescent="0.35">
      <c r="A494" t="s">
        <v>33</v>
      </c>
      <c r="B494">
        <v>2012</v>
      </c>
      <c r="C494">
        <v>8</v>
      </c>
      <c r="D494">
        <v>24326</v>
      </c>
      <c r="E494">
        <v>190</v>
      </c>
      <c r="F494">
        <v>26245.38</v>
      </c>
      <c r="G494">
        <v>8559.14</v>
      </c>
      <c r="H494" t="str">
        <f>VLOOKUP(myynnit[[#This Row],[TuoteID]],tuotteet!$A$4:$B$20,2,FALSE)</f>
        <v>Lepotuoli</v>
      </c>
    </row>
    <row r="495" spans="1:8" x14ac:dyDescent="0.35">
      <c r="A495" t="s">
        <v>36</v>
      </c>
      <c r="B495">
        <v>2012</v>
      </c>
      <c r="C495">
        <v>8</v>
      </c>
      <c r="D495">
        <v>12184</v>
      </c>
      <c r="E495">
        <v>38</v>
      </c>
      <c r="F495">
        <v>4846.8500000000004</v>
      </c>
      <c r="G495">
        <v>2314.46</v>
      </c>
      <c r="H495" t="str">
        <f>VLOOKUP(myynnit[[#This Row],[TuoteID]],tuotteet!$A$4:$B$20,2,FALSE)</f>
        <v>Rahi</v>
      </c>
    </row>
    <row r="496" spans="1:8" x14ac:dyDescent="0.35">
      <c r="A496" t="s">
        <v>36</v>
      </c>
      <c r="B496">
        <v>2012</v>
      </c>
      <c r="C496">
        <v>8</v>
      </c>
      <c r="D496">
        <v>12622</v>
      </c>
      <c r="E496">
        <v>20</v>
      </c>
      <c r="F496">
        <v>5558.43</v>
      </c>
      <c r="G496">
        <v>2011.6</v>
      </c>
      <c r="H496" t="str">
        <f>VLOOKUP(myynnit[[#This Row],[TuoteID]],tuotteet!$A$4:$B$20,2,FALSE)</f>
        <v>Pianotuoli</v>
      </c>
    </row>
    <row r="497" spans="1:8" x14ac:dyDescent="0.35">
      <c r="A497" t="s">
        <v>36</v>
      </c>
      <c r="B497">
        <v>2012</v>
      </c>
      <c r="C497">
        <v>8</v>
      </c>
      <c r="D497">
        <v>13527</v>
      </c>
      <c r="E497">
        <v>125</v>
      </c>
      <c r="F497">
        <v>21083.45</v>
      </c>
      <c r="G497">
        <v>4154.3599999999997</v>
      </c>
      <c r="H497" t="str">
        <f>VLOOKUP(myynnit[[#This Row],[TuoteID]],tuotteet!$A$4:$B$20,2,FALSE)</f>
        <v>Pinnatuoli</v>
      </c>
    </row>
    <row r="498" spans="1:8" x14ac:dyDescent="0.35">
      <c r="A498" t="s">
        <v>36</v>
      </c>
      <c r="B498">
        <v>2012</v>
      </c>
      <c r="C498">
        <v>8</v>
      </c>
      <c r="D498">
        <v>13618</v>
      </c>
      <c r="E498">
        <v>8</v>
      </c>
      <c r="F498">
        <v>3240.25</v>
      </c>
      <c r="G498">
        <v>1476.12</v>
      </c>
      <c r="H498" t="str">
        <f>VLOOKUP(myynnit[[#This Row],[TuoteID]],tuotteet!$A$4:$B$20,2,FALSE)</f>
        <v>Pianotuoli</v>
      </c>
    </row>
    <row r="499" spans="1:8" x14ac:dyDescent="0.35">
      <c r="A499" t="s">
        <v>36</v>
      </c>
      <c r="B499">
        <v>2012</v>
      </c>
      <c r="C499">
        <v>8</v>
      </c>
      <c r="D499">
        <v>16024</v>
      </c>
      <c r="E499">
        <v>167</v>
      </c>
      <c r="F499">
        <v>75960.820000000007</v>
      </c>
      <c r="G499">
        <v>24690.2</v>
      </c>
      <c r="H499" t="str">
        <f>VLOOKUP(myynnit[[#This Row],[TuoteID]],tuotteet!$A$4:$B$20,2,FALSE)</f>
        <v>Työtuoli</v>
      </c>
    </row>
    <row r="500" spans="1:8" x14ac:dyDescent="0.35">
      <c r="A500" t="s">
        <v>36</v>
      </c>
      <c r="B500">
        <v>2012</v>
      </c>
      <c r="C500">
        <v>8</v>
      </c>
      <c r="D500">
        <v>16650</v>
      </c>
      <c r="E500">
        <v>36</v>
      </c>
      <c r="F500">
        <v>5427.88</v>
      </c>
      <c r="G500">
        <v>2996.54</v>
      </c>
      <c r="H500" t="str">
        <f>VLOOKUP(myynnit[[#This Row],[TuoteID]],tuotteet!$A$4:$B$20,2,FALSE)</f>
        <v>Rahi</v>
      </c>
    </row>
    <row r="501" spans="1:8" x14ac:dyDescent="0.35">
      <c r="A501" t="s">
        <v>36</v>
      </c>
      <c r="B501">
        <v>2012</v>
      </c>
      <c r="C501">
        <v>8</v>
      </c>
      <c r="D501">
        <v>17892</v>
      </c>
      <c r="E501">
        <v>75</v>
      </c>
      <c r="F501">
        <v>9335.9</v>
      </c>
      <c r="G501">
        <v>2047.41</v>
      </c>
      <c r="H501" t="str">
        <f>VLOOKUP(myynnit[[#This Row],[TuoteID]],tuotteet!$A$4:$B$20,2,FALSE)</f>
        <v>Lepotuoli</v>
      </c>
    </row>
    <row r="502" spans="1:8" x14ac:dyDescent="0.35">
      <c r="A502" t="s">
        <v>36</v>
      </c>
      <c r="B502">
        <v>2012</v>
      </c>
      <c r="C502">
        <v>8</v>
      </c>
      <c r="D502">
        <v>18342</v>
      </c>
      <c r="E502">
        <v>22</v>
      </c>
      <c r="F502">
        <v>18382.63</v>
      </c>
      <c r="G502">
        <v>5085.76</v>
      </c>
      <c r="H502" t="str">
        <f>VLOOKUP(myynnit[[#This Row],[TuoteID]],tuotteet!$A$4:$B$20,2,FALSE)</f>
        <v>Työtuoli</v>
      </c>
    </row>
    <row r="503" spans="1:8" x14ac:dyDescent="0.35">
      <c r="A503" t="s">
        <v>36</v>
      </c>
      <c r="B503">
        <v>2012</v>
      </c>
      <c r="C503">
        <v>8</v>
      </c>
      <c r="D503">
        <v>20177</v>
      </c>
      <c r="E503">
        <v>34</v>
      </c>
      <c r="F503">
        <v>2960.31</v>
      </c>
      <c r="G503">
        <v>1087.94</v>
      </c>
      <c r="H503" t="str">
        <f>VLOOKUP(myynnit[[#This Row],[TuoteID]],tuotteet!$A$4:$B$20,2,FALSE)</f>
        <v>Säkkituoli</v>
      </c>
    </row>
    <row r="504" spans="1:8" x14ac:dyDescent="0.35">
      <c r="A504" t="s">
        <v>36</v>
      </c>
      <c r="B504">
        <v>2012</v>
      </c>
      <c r="C504">
        <v>8</v>
      </c>
      <c r="D504">
        <v>21179</v>
      </c>
      <c r="E504">
        <v>53</v>
      </c>
      <c r="F504">
        <v>6646.64</v>
      </c>
      <c r="G504">
        <v>3229.97</v>
      </c>
      <c r="H504" t="str">
        <f>VLOOKUP(myynnit[[#This Row],[TuoteID]],tuotteet!$A$4:$B$20,2,FALSE)</f>
        <v>Rahi</v>
      </c>
    </row>
    <row r="505" spans="1:8" x14ac:dyDescent="0.35">
      <c r="A505" t="s">
        <v>36</v>
      </c>
      <c r="B505">
        <v>2012</v>
      </c>
      <c r="C505">
        <v>8</v>
      </c>
      <c r="D505">
        <v>21260</v>
      </c>
      <c r="E505">
        <v>35</v>
      </c>
      <c r="F505">
        <v>6517.09</v>
      </c>
      <c r="G505">
        <v>1340.9</v>
      </c>
      <c r="H505" t="str">
        <f>VLOOKUP(myynnit[[#This Row],[TuoteID]],tuotteet!$A$4:$B$20,2,FALSE)</f>
        <v>Lepotuoli</v>
      </c>
    </row>
    <row r="506" spans="1:8" x14ac:dyDescent="0.35">
      <c r="A506" t="s">
        <v>36</v>
      </c>
      <c r="B506">
        <v>2012</v>
      </c>
      <c r="C506">
        <v>8</v>
      </c>
      <c r="D506">
        <v>22317</v>
      </c>
      <c r="E506">
        <v>8</v>
      </c>
      <c r="F506">
        <v>625.08000000000004</v>
      </c>
      <c r="G506">
        <v>323.98</v>
      </c>
      <c r="H506" t="str">
        <f>VLOOKUP(myynnit[[#This Row],[TuoteID]],tuotteet!$A$4:$B$20,2,FALSE)</f>
        <v>Säkkituoli</v>
      </c>
    </row>
    <row r="507" spans="1:8" x14ac:dyDescent="0.35">
      <c r="A507" t="s">
        <v>36</v>
      </c>
      <c r="B507">
        <v>2012</v>
      </c>
      <c r="C507">
        <v>8</v>
      </c>
      <c r="D507">
        <v>22940</v>
      </c>
      <c r="E507">
        <v>158</v>
      </c>
      <c r="F507">
        <v>20195.79</v>
      </c>
      <c r="G507">
        <v>5747.53</v>
      </c>
      <c r="H507" t="str">
        <f>VLOOKUP(myynnit[[#This Row],[TuoteID]],tuotteet!$A$4:$B$20,2,FALSE)</f>
        <v>Pinnatuoli</v>
      </c>
    </row>
    <row r="508" spans="1:8" x14ac:dyDescent="0.35">
      <c r="A508" t="s">
        <v>36</v>
      </c>
      <c r="B508">
        <v>2012</v>
      </c>
      <c r="C508">
        <v>8</v>
      </c>
      <c r="D508">
        <v>23178</v>
      </c>
      <c r="E508">
        <v>274</v>
      </c>
      <c r="F508">
        <v>47940.959999999999</v>
      </c>
      <c r="G508">
        <v>11642.64</v>
      </c>
      <c r="H508" t="str">
        <f>VLOOKUP(myynnit[[#This Row],[TuoteID]],tuotteet!$A$4:$B$20,2,FALSE)</f>
        <v>Pinnatuoli</v>
      </c>
    </row>
    <row r="509" spans="1:8" x14ac:dyDescent="0.35">
      <c r="A509" t="s">
        <v>36</v>
      </c>
      <c r="B509">
        <v>2012</v>
      </c>
      <c r="C509">
        <v>8</v>
      </c>
      <c r="D509">
        <v>23600</v>
      </c>
      <c r="E509">
        <v>471</v>
      </c>
      <c r="F509">
        <v>47812.72</v>
      </c>
      <c r="G509">
        <v>13285.1</v>
      </c>
      <c r="H509" t="str">
        <f>VLOOKUP(myynnit[[#This Row],[TuoteID]],tuotteet!$A$4:$B$20,2,FALSE)</f>
        <v>Pinnatuoli</v>
      </c>
    </row>
    <row r="510" spans="1:8" x14ac:dyDescent="0.35">
      <c r="A510" t="s">
        <v>36</v>
      </c>
      <c r="B510">
        <v>2012</v>
      </c>
      <c r="C510">
        <v>8</v>
      </c>
      <c r="D510">
        <v>23756</v>
      </c>
      <c r="E510">
        <v>72</v>
      </c>
      <c r="F510">
        <v>12113.76</v>
      </c>
      <c r="G510">
        <v>5289.49</v>
      </c>
      <c r="H510" t="str">
        <f>VLOOKUP(myynnit[[#This Row],[TuoteID]],tuotteet!$A$4:$B$20,2,FALSE)</f>
        <v>Pianotuoli</v>
      </c>
    </row>
    <row r="511" spans="1:8" x14ac:dyDescent="0.35">
      <c r="A511" t="s">
        <v>36</v>
      </c>
      <c r="B511">
        <v>2012</v>
      </c>
      <c r="C511">
        <v>8</v>
      </c>
      <c r="D511">
        <v>24326</v>
      </c>
      <c r="E511">
        <v>19</v>
      </c>
      <c r="F511">
        <v>2768.13</v>
      </c>
      <c r="G511">
        <v>852.5</v>
      </c>
      <c r="H511" t="str">
        <f>VLOOKUP(myynnit[[#This Row],[TuoteID]],tuotteet!$A$4:$B$20,2,FALSE)</f>
        <v>Lepotuoli</v>
      </c>
    </row>
    <row r="512" spans="1:8" x14ac:dyDescent="0.35">
      <c r="A512" t="s">
        <v>35</v>
      </c>
      <c r="B512">
        <v>2012</v>
      </c>
      <c r="C512">
        <v>8</v>
      </c>
      <c r="D512">
        <v>12184</v>
      </c>
      <c r="E512">
        <v>77</v>
      </c>
      <c r="F512">
        <v>10794.37</v>
      </c>
      <c r="G512">
        <v>6585.85</v>
      </c>
      <c r="H512" t="str">
        <f>VLOOKUP(myynnit[[#This Row],[TuoteID]],tuotteet!$A$4:$B$20,2,FALSE)</f>
        <v>Rahi</v>
      </c>
    </row>
    <row r="513" spans="1:8" x14ac:dyDescent="0.35">
      <c r="A513" t="s">
        <v>35</v>
      </c>
      <c r="B513">
        <v>2012</v>
      </c>
      <c r="C513">
        <v>8</v>
      </c>
      <c r="D513">
        <v>12622</v>
      </c>
      <c r="E513">
        <v>36</v>
      </c>
      <c r="F513">
        <v>10435.6</v>
      </c>
      <c r="G513">
        <v>5900.85</v>
      </c>
      <c r="H513" t="str">
        <f>VLOOKUP(myynnit[[#This Row],[TuoteID]],tuotteet!$A$4:$B$20,2,FALSE)</f>
        <v>Pianotuoli</v>
      </c>
    </row>
    <row r="514" spans="1:8" x14ac:dyDescent="0.35">
      <c r="A514" t="s">
        <v>35</v>
      </c>
      <c r="B514">
        <v>2012</v>
      </c>
      <c r="C514">
        <v>8</v>
      </c>
      <c r="D514">
        <v>13527</v>
      </c>
      <c r="E514">
        <v>423</v>
      </c>
      <c r="F514">
        <v>74305.37</v>
      </c>
      <c r="G514">
        <v>17558.61</v>
      </c>
      <c r="H514" t="str">
        <f>VLOOKUP(myynnit[[#This Row],[TuoteID]],tuotteet!$A$4:$B$20,2,FALSE)</f>
        <v>Pinnatuoli</v>
      </c>
    </row>
    <row r="515" spans="1:8" x14ac:dyDescent="0.35">
      <c r="A515" t="s">
        <v>35</v>
      </c>
      <c r="B515">
        <v>2012</v>
      </c>
      <c r="C515">
        <v>8</v>
      </c>
      <c r="D515">
        <v>13618</v>
      </c>
      <c r="E515">
        <v>17</v>
      </c>
      <c r="F515">
        <v>7057.06</v>
      </c>
      <c r="G515">
        <v>3712.73</v>
      </c>
      <c r="H515" t="str">
        <f>VLOOKUP(myynnit[[#This Row],[TuoteID]],tuotteet!$A$4:$B$20,2,FALSE)</f>
        <v>Pianotuoli</v>
      </c>
    </row>
    <row r="516" spans="1:8" x14ac:dyDescent="0.35">
      <c r="A516" t="s">
        <v>35</v>
      </c>
      <c r="B516">
        <v>2012</v>
      </c>
      <c r="C516">
        <v>8</v>
      </c>
      <c r="D516">
        <v>16024</v>
      </c>
      <c r="E516">
        <v>344</v>
      </c>
      <c r="F516">
        <v>166546.20000000001</v>
      </c>
      <c r="G516">
        <v>56668.71</v>
      </c>
      <c r="H516" t="str">
        <f>VLOOKUP(myynnit[[#This Row],[TuoteID]],tuotteet!$A$4:$B$20,2,FALSE)</f>
        <v>Työtuoli</v>
      </c>
    </row>
    <row r="517" spans="1:8" x14ac:dyDescent="0.35">
      <c r="A517" t="s">
        <v>35</v>
      </c>
      <c r="B517">
        <v>2012</v>
      </c>
      <c r="C517">
        <v>8</v>
      </c>
      <c r="D517">
        <v>16650</v>
      </c>
      <c r="E517">
        <v>36</v>
      </c>
      <c r="F517">
        <v>6031.59</v>
      </c>
      <c r="G517">
        <v>4218.7299999999996</v>
      </c>
      <c r="H517" t="str">
        <f>VLOOKUP(myynnit[[#This Row],[TuoteID]],tuotteet!$A$4:$B$20,2,FALSE)</f>
        <v>Rahi</v>
      </c>
    </row>
    <row r="518" spans="1:8" x14ac:dyDescent="0.35">
      <c r="A518" t="s">
        <v>35</v>
      </c>
      <c r="B518">
        <v>2012</v>
      </c>
      <c r="C518">
        <v>8</v>
      </c>
      <c r="D518">
        <v>17892</v>
      </c>
      <c r="E518">
        <v>136</v>
      </c>
      <c r="F518">
        <v>20233.169999999998</v>
      </c>
      <c r="G518">
        <v>6528.06</v>
      </c>
      <c r="H518" t="str">
        <f>VLOOKUP(myynnit[[#This Row],[TuoteID]],tuotteet!$A$4:$B$20,2,FALSE)</f>
        <v>Lepotuoli</v>
      </c>
    </row>
    <row r="519" spans="1:8" x14ac:dyDescent="0.35">
      <c r="A519" t="s">
        <v>35</v>
      </c>
      <c r="B519">
        <v>2012</v>
      </c>
      <c r="C519">
        <v>8</v>
      </c>
      <c r="D519">
        <v>18342</v>
      </c>
      <c r="E519">
        <v>154</v>
      </c>
      <c r="F519">
        <v>118722.87</v>
      </c>
      <c r="G519">
        <v>40518.71</v>
      </c>
      <c r="H519" t="str">
        <f>VLOOKUP(myynnit[[#This Row],[TuoteID]],tuotteet!$A$4:$B$20,2,FALSE)</f>
        <v>Työtuoli</v>
      </c>
    </row>
    <row r="520" spans="1:8" x14ac:dyDescent="0.35">
      <c r="A520" t="s">
        <v>35</v>
      </c>
      <c r="B520">
        <v>2012</v>
      </c>
      <c r="C520">
        <v>8</v>
      </c>
      <c r="D520">
        <v>20177</v>
      </c>
      <c r="E520">
        <v>93</v>
      </c>
      <c r="F520">
        <v>10401.57</v>
      </c>
      <c r="G520">
        <v>4867.51</v>
      </c>
      <c r="H520" t="str">
        <f>VLOOKUP(myynnit[[#This Row],[TuoteID]],tuotteet!$A$4:$B$20,2,FALSE)</f>
        <v>Säkkituoli</v>
      </c>
    </row>
    <row r="521" spans="1:8" x14ac:dyDescent="0.35">
      <c r="A521" t="s">
        <v>35</v>
      </c>
      <c r="B521">
        <v>2012</v>
      </c>
      <c r="C521">
        <v>8</v>
      </c>
      <c r="D521">
        <v>21179</v>
      </c>
      <c r="E521">
        <v>66</v>
      </c>
      <c r="F521">
        <v>6817.81</v>
      </c>
      <c r="G521">
        <v>4320.7700000000004</v>
      </c>
      <c r="H521" t="str">
        <f>VLOOKUP(myynnit[[#This Row],[TuoteID]],tuotteet!$A$4:$B$20,2,FALSE)</f>
        <v>Rahi</v>
      </c>
    </row>
    <row r="522" spans="1:8" x14ac:dyDescent="0.35">
      <c r="A522" t="s">
        <v>35</v>
      </c>
      <c r="B522">
        <v>2012</v>
      </c>
      <c r="C522">
        <v>8</v>
      </c>
      <c r="D522">
        <v>21260</v>
      </c>
      <c r="E522">
        <v>70</v>
      </c>
      <c r="F522">
        <v>14194.21</v>
      </c>
      <c r="G522">
        <v>4080.94</v>
      </c>
      <c r="H522" t="str">
        <f>VLOOKUP(myynnit[[#This Row],[TuoteID]],tuotteet!$A$4:$B$20,2,FALSE)</f>
        <v>Lepotuoli</v>
      </c>
    </row>
    <row r="523" spans="1:8" x14ac:dyDescent="0.35">
      <c r="A523" t="s">
        <v>35</v>
      </c>
      <c r="B523">
        <v>2012</v>
      </c>
      <c r="C523">
        <v>8</v>
      </c>
      <c r="D523">
        <v>22317</v>
      </c>
      <c r="E523">
        <v>25</v>
      </c>
      <c r="F523">
        <v>2391.38</v>
      </c>
      <c r="G523">
        <v>1239.45</v>
      </c>
      <c r="H523" t="str">
        <f>VLOOKUP(myynnit[[#This Row],[TuoteID]],tuotteet!$A$4:$B$20,2,FALSE)</f>
        <v>Säkkituoli</v>
      </c>
    </row>
    <row r="524" spans="1:8" x14ac:dyDescent="0.35">
      <c r="A524" t="s">
        <v>35</v>
      </c>
      <c r="B524">
        <v>2012</v>
      </c>
      <c r="C524">
        <v>8</v>
      </c>
      <c r="D524">
        <v>22940</v>
      </c>
      <c r="E524">
        <v>661</v>
      </c>
      <c r="F524">
        <v>85608.1</v>
      </c>
      <c r="G524">
        <v>21336.68</v>
      </c>
      <c r="H524" t="str">
        <f>VLOOKUP(myynnit[[#This Row],[TuoteID]],tuotteet!$A$4:$B$20,2,FALSE)</f>
        <v>Pinnatuoli</v>
      </c>
    </row>
    <row r="525" spans="1:8" x14ac:dyDescent="0.35">
      <c r="A525" t="s">
        <v>35</v>
      </c>
      <c r="B525">
        <v>2012</v>
      </c>
      <c r="C525">
        <v>8</v>
      </c>
      <c r="D525">
        <v>23178</v>
      </c>
      <c r="E525">
        <v>176</v>
      </c>
      <c r="F525">
        <v>31624.32</v>
      </c>
      <c r="G525">
        <v>7417.26</v>
      </c>
      <c r="H525" t="str">
        <f>VLOOKUP(myynnit[[#This Row],[TuoteID]],tuotteet!$A$4:$B$20,2,FALSE)</f>
        <v>Pinnatuoli</v>
      </c>
    </row>
    <row r="526" spans="1:8" x14ac:dyDescent="0.35">
      <c r="A526" t="s">
        <v>35</v>
      </c>
      <c r="B526">
        <v>2012</v>
      </c>
      <c r="C526">
        <v>8</v>
      </c>
      <c r="D526">
        <v>23600</v>
      </c>
      <c r="E526">
        <v>1039</v>
      </c>
      <c r="F526">
        <v>102906.16</v>
      </c>
      <c r="G526">
        <v>26922.9</v>
      </c>
      <c r="H526" t="str">
        <f>VLOOKUP(myynnit[[#This Row],[TuoteID]],tuotteet!$A$4:$B$20,2,FALSE)</f>
        <v>Pinnatuoli</v>
      </c>
    </row>
    <row r="527" spans="1:8" x14ac:dyDescent="0.35">
      <c r="A527" t="s">
        <v>35</v>
      </c>
      <c r="B527">
        <v>2012</v>
      </c>
      <c r="C527">
        <v>8</v>
      </c>
      <c r="D527">
        <v>23756</v>
      </c>
      <c r="E527">
        <v>118</v>
      </c>
      <c r="F527">
        <v>24180.45</v>
      </c>
      <c r="G527">
        <v>15748.23</v>
      </c>
      <c r="H527" t="str">
        <f>VLOOKUP(myynnit[[#This Row],[TuoteID]],tuotteet!$A$4:$B$20,2,FALSE)</f>
        <v>Pianotuoli</v>
      </c>
    </row>
    <row r="528" spans="1:8" x14ac:dyDescent="0.35">
      <c r="A528" t="s">
        <v>35</v>
      </c>
      <c r="B528">
        <v>2012</v>
      </c>
      <c r="C528">
        <v>8</v>
      </c>
      <c r="D528">
        <v>24326</v>
      </c>
      <c r="E528">
        <v>123</v>
      </c>
      <c r="F528">
        <v>19457.509999999998</v>
      </c>
      <c r="G528">
        <v>5507.57</v>
      </c>
      <c r="H528" t="str">
        <f>VLOOKUP(myynnit[[#This Row],[TuoteID]],tuotteet!$A$4:$B$20,2,FALSE)</f>
        <v>Lepotuoli</v>
      </c>
    </row>
    <row r="529" spans="1:8" x14ac:dyDescent="0.35">
      <c r="A529" t="s">
        <v>34</v>
      </c>
      <c r="B529">
        <v>2012</v>
      </c>
      <c r="C529">
        <v>8</v>
      </c>
      <c r="D529">
        <v>12184</v>
      </c>
      <c r="E529">
        <v>40</v>
      </c>
      <c r="F529">
        <v>5220.9799999999996</v>
      </c>
      <c r="G529">
        <v>3076.91</v>
      </c>
      <c r="H529" t="str">
        <f>VLOOKUP(myynnit[[#This Row],[TuoteID]],tuotteet!$A$4:$B$20,2,FALSE)</f>
        <v>Rahi</v>
      </c>
    </row>
    <row r="530" spans="1:8" x14ac:dyDescent="0.35">
      <c r="A530" t="s">
        <v>34</v>
      </c>
      <c r="B530">
        <v>2012</v>
      </c>
      <c r="C530">
        <v>8</v>
      </c>
      <c r="D530">
        <v>12622</v>
      </c>
      <c r="E530">
        <v>37</v>
      </c>
      <c r="F530">
        <v>10319.69</v>
      </c>
      <c r="G530">
        <v>4285.97</v>
      </c>
      <c r="H530" t="str">
        <f>VLOOKUP(myynnit[[#This Row],[TuoteID]],tuotteet!$A$4:$B$20,2,FALSE)</f>
        <v>Pianotuoli</v>
      </c>
    </row>
    <row r="531" spans="1:8" x14ac:dyDescent="0.35">
      <c r="A531" t="s">
        <v>34</v>
      </c>
      <c r="B531">
        <v>2012</v>
      </c>
      <c r="C531">
        <v>8</v>
      </c>
      <c r="D531">
        <v>13527</v>
      </c>
      <c r="E531">
        <v>691</v>
      </c>
      <c r="F531">
        <v>108836.16</v>
      </c>
      <c r="G531">
        <v>25124.66</v>
      </c>
      <c r="H531" t="str">
        <f>VLOOKUP(myynnit[[#This Row],[TuoteID]],tuotteet!$A$4:$B$20,2,FALSE)</f>
        <v>Pinnatuoli</v>
      </c>
    </row>
    <row r="532" spans="1:8" x14ac:dyDescent="0.35">
      <c r="A532" t="s">
        <v>34</v>
      </c>
      <c r="B532">
        <v>2012</v>
      </c>
      <c r="C532">
        <v>8</v>
      </c>
      <c r="D532">
        <v>13618</v>
      </c>
      <c r="E532">
        <v>18</v>
      </c>
      <c r="F532">
        <v>5993.6</v>
      </c>
      <c r="G532">
        <v>3179.21</v>
      </c>
      <c r="H532" t="str">
        <f>VLOOKUP(myynnit[[#This Row],[TuoteID]],tuotteet!$A$4:$B$20,2,FALSE)</f>
        <v>Pianotuoli</v>
      </c>
    </row>
    <row r="533" spans="1:8" x14ac:dyDescent="0.35">
      <c r="A533" t="s">
        <v>34</v>
      </c>
      <c r="B533">
        <v>2012</v>
      </c>
      <c r="C533">
        <v>8</v>
      </c>
      <c r="D533">
        <v>16024</v>
      </c>
      <c r="E533">
        <v>172</v>
      </c>
      <c r="F533">
        <v>75708.539999999994</v>
      </c>
      <c r="G533">
        <v>19903.32</v>
      </c>
      <c r="H533" t="str">
        <f>VLOOKUP(myynnit[[#This Row],[TuoteID]],tuotteet!$A$4:$B$20,2,FALSE)</f>
        <v>Työtuoli</v>
      </c>
    </row>
    <row r="534" spans="1:8" x14ac:dyDescent="0.35">
      <c r="A534" t="s">
        <v>34</v>
      </c>
      <c r="B534">
        <v>2012</v>
      </c>
      <c r="C534">
        <v>8</v>
      </c>
      <c r="D534">
        <v>16650</v>
      </c>
      <c r="E534">
        <v>42</v>
      </c>
      <c r="F534">
        <v>6808.03</v>
      </c>
      <c r="G534">
        <v>3367.93</v>
      </c>
      <c r="H534" t="str">
        <f>VLOOKUP(myynnit[[#This Row],[TuoteID]],tuotteet!$A$4:$B$20,2,FALSE)</f>
        <v>Rahi</v>
      </c>
    </row>
    <row r="535" spans="1:8" x14ac:dyDescent="0.35">
      <c r="A535" t="s">
        <v>34</v>
      </c>
      <c r="B535">
        <v>2012</v>
      </c>
      <c r="C535">
        <v>8</v>
      </c>
      <c r="D535">
        <v>17892</v>
      </c>
      <c r="E535">
        <v>40</v>
      </c>
      <c r="F535">
        <v>5170.8999999999996</v>
      </c>
      <c r="G535">
        <v>1348.6</v>
      </c>
      <c r="H535" t="str">
        <f>VLOOKUP(myynnit[[#This Row],[TuoteID]],tuotteet!$A$4:$B$20,2,FALSE)</f>
        <v>Lepotuoli</v>
      </c>
    </row>
    <row r="536" spans="1:8" x14ac:dyDescent="0.35">
      <c r="A536" t="s">
        <v>34</v>
      </c>
      <c r="B536">
        <v>2012</v>
      </c>
      <c r="C536">
        <v>8</v>
      </c>
      <c r="D536">
        <v>18342</v>
      </c>
      <c r="E536">
        <v>216</v>
      </c>
      <c r="F536">
        <v>169357.61</v>
      </c>
      <c r="G536">
        <v>47803.18</v>
      </c>
      <c r="H536" t="str">
        <f>VLOOKUP(myynnit[[#This Row],[TuoteID]],tuotteet!$A$4:$B$20,2,FALSE)</f>
        <v>Työtuoli</v>
      </c>
    </row>
    <row r="537" spans="1:8" x14ac:dyDescent="0.35">
      <c r="A537" t="s">
        <v>34</v>
      </c>
      <c r="B537">
        <v>2012</v>
      </c>
      <c r="C537">
        <v>8</v>
      </c>
      <c r="D537">
        <v>20177</v>
      </c>
      <c r="E537">
        <v>95</v>
      </c>
      <c r="F537">
        <v>8892.76</v>
      </c>
      <c r="G537">
        <v>2935.32</v>
      </c>
      <c r="H537" t="str">
        <f>VLOOKUP(myynnit[[#This Row],[TuoteID]],tuotteet!$A$4:$B$20,2,FALSE)</f>
        <v>Säkkituoli</v>
      </c>
    </row>
    <row r="538" spans="1:8" x14ac:dyDescent="0.35">
      <c r="A538" t="s">
        <v>34</v>
      </c>
      <c r="B538">
        <v>2012</v>
      </c>
      <c r="C538">
        <v>8</v>
      </c>
      <c r="D538">
        <v>21179</v>
      </c>
      <c r="E538">
        <v>62</v>
      </c>
      <c r="F538">
        <v>8586.9</v>
      </c>
      <c r="G538">
        <v>4243.26</v>
      </c>
      <c r="H538" t="str">
        <f>VLOOKUP(myynnit[[#This Row],[TuoteID]],tuotteet!$A$4:$B$20,2,FALSE)</f>
        <v>Rahi</v>
      </c>
    </row>
    <row r="539" spans="1:8" x14ac:dyDescent="0.35">
      <c r="A539" t="s">
        <v>34</v>
      </c>
      <c r="B539">
        <v>2012</v>
      </c>
      <c r="C539">
        <v>8</v>
      </c>
      <c r="D539">
        <v>21260</v>
      </c>
      <c r="E539">
        <v>63</v>
      </c>
      <c r="F539">
        <v>11727.64</v>
      </c>
      <c r="G539">
        <v>3405.13</v>
      </c>
      <c r="H539" t="str">
        <f>VLOOKUP(myynnit[[#This Row],[TuoteID]],tuotteet!$A$4:$B$20,2,FALSE)</f>
        <v>Lepotuoli</v>
      </c>
    </row>
    <row r="540" spans="1:8" x14ac:dyDescent="0.35">
      <c r="A540" t="s">
        <v>34</v>
      </c>
      <c r="B540">
        <v>2012</v>
      </c>
      <c r="C540">
        <v>8</v>
      </c>
      <c r="D540">
        <v>22317</v>
      </c>
      <c r="E540">
        <v>73</v>
      </c>
      <c r="F540">
        <v>6982.78</v>
      </c>
      <c r="G540">
        <v>2515.9499999999998</v>
      </c>
      <c r="H540" t="str">
        <f>VLOOKUP(myynnit[[#This Row],[TuoteID]],tuotteet!$A$4:$B$20,2,FALSE)</f>
        <v>Säkkituoli</v>
      </c>
    </row>
    <row r="541" spans="1:8" x14ac:dyDescent="0.35">
      <c r="A541" t="s">
        <v>34</v>
      </c>
      <c r="B541">
        <v>2012</v>
      </c>
      <c r="C541">
        <v>8</v>
      </c>
      <c r="D541">
        <v>22940</v>
      </c>
      <c r="E541">
        <v>430</v>
      </c>
      <c r="F541">
        <v>51297.1</v>
      </c>
      <c r="G541">
        <v>10658.64</v>
      </c>
      <c r="H541" t="str">
        <f>VLOOKUP(myynnit[[#This Row],[TuoteID]],tuotteet!$A$4:$B$20,2,FALSE)</f>
        <v>Pinnatuoli</v>
      </c>
    </row>
    <row r="542" spans="1:8" x14ac:dyDescent="0.35">
      <c r="A542" t="s">
        <v>34</v>
      </c>
      <c r="B542">
        <v>2012</v>
      </c>
      <c r="C542">
        <v>8</v>
      </c>
      <c r="D542">
        <v>23178</v>
      </c>
      <c r="E542">
        <v>184</v>
      </c>
      <c r="F542">
        <v>31988.13</v>
      </c>
      <c r="G542">
        <v>5807.95</v>
      </c>
      <c r="H542" t="str">
        <f>VLOOKUP(myynnit[[#This Row],[TuoteID]],tuotteet!$A$4:$B$20,2,FALSE)</f>
        <v>Pinnatuoli</v>
      </c>
    </row>
    <row r="543" spans="1:8" x14ac:dyDescent="0.35">
      <c r="A543" t="s">
        <v>34</v>
      </c>
      <c r="B543">
        <v>2012</v>
      </c>
      <c r="C543">
        <v>8</v>
      </c>
      <c r="D543">
        <v>23600</v>
      </c>
      <c r="E543">
        <v>1013</v>
      </c>
      <c r="F543">
        <v>112760.07</v>
      </c>
      <c r="G543">
        <v>22998.5</v>
      </c>
      <c r="H543" t="str">
        <f>VLOOKUP(myynnit[[#This Row],[TuoteID]],tuotteet!$A$4:$B$20,2,FALSE)</f>
        <v>Pinnatuoli</v>
      </c>
    </row>
    <row r="544" spans="1:8" x14ac:dyDescent="0.35">
      <c r="A544" t="s">
        <v>34</v>
      </c>
      <c r="B544">
        <v>2012</v>
      </c>
      <c r="C544">
        <v>8</v>
      </c>
      <c r="D544">
        <v>23756</v>
      </c>
      <c r="E544">
        <v>55</v>
      </c>
      <c r="F544">
        <v>8432.34</v>
      </c>
      <c r="G544">
        <v>4451.93</v>
      </c>
      <c r="H544" t="str">
        <f>VLOOKUP(myynnit[[#This Row],[TuoteID]],tuotteet!$A$4:$B$20,2,FALSE)</f>
        <v>Pianotuoli</v>
      </c>
    </row>
    <row r="545" spans="1:8" x14ac:dyDescent="0.35">
      <c r="A545" t="s">
        <v>34</v>
      </c>
      <c r="B545">
        <v>2012</v>
      </c>
      <c r="C545">
        <v>8</v>
      </c>
      <c r="D545">
        <v>24326</v>
      </c>
      <c r="E545">
        <v>132</v>
      </c>
      <c r="F545">
        <v>19941.7</v>
      </c>
      <c r="G545">
        <v>4915.33</v>
      </c>
      <c r="H545" t="str">
        <f>VLOOKUP(myynnit[[#This Row],[TuoteID]],tuotteet!$A$4:$B$20,2,FALSE)</f>
        <v>Lepotuoli</v>
      </c>
    </row>
    <row r="546" spans="1:8" x14ac:dyDescent="0.35">
      <c r="A546" t="s">
        <v>33</v>
      </c>
      <c r="B546">
        <v>2012</v>
      </c>
      <c r="C546">
        <v>9</v>
      </c>
      <c r="D546">
        <v>12184</v>
      </c>
      <c r="E546">
        <v>60</v>
      </c>
      <c r="F546">
        <v>7451.6</v>
      </c>
      <c r="G546">
        <v>3758.2</v>
      </c>
      <c r="H546" t="str">
        <f>VLOOKUP(myynnit[[#This Row],[TuoteID]],tuotteet!$A$4:$B$20,2,FALSE)</f>
        <v>Rahi</v>
      </c>
    </row>
    <row r="547" spans="1:8" x14ac:dyDescent="0.35">
      <c r="A547" t="s">
        <v>33</v>
      </c>
      <c r="B547">
        <v>2012</v>
      </c>
      <c r="C547">
        <v>9</v>
      </c>
      <c r="D547">
        <v>12622</v>
      </c>
      <c r="E547">
        <v>80</v>
      </c>
      <c r="F547">
        <v>18915</v>
      </c>
      <c r="G547">
        <v>9363.5400000000009</v>
      </c>
      <c r="H547" t="str">
        <f>VLOOKUP(myynnit[[#This Row],[TuoteID]],tuotteet!$A$4:$B$20,2,FALSE)</f>
        <v>Pianotuoli</v>
      </c>
    </row>
    <row r="548" spans="1:8" x14ac:dyDescent="0.35">
      <c r="A548" t="s">
        <v>33</v>
      </c>
      <c r="B548">
        <v>2012</v>
      </c>
      <c r="C548">
        <v>9</v>
      </c>
      <c r="D548">
        <v>13527</v>
      </c>
      <c r="E548">
        <v>310</v>
      </c>
      <c r="F548">
        <v>50448.43</v>
      </c>
      <c r="G548">
        <v>9418.7999999999993</v>
      </c>
      <c r="H548" t="str">
        <f>VLOOKUP(myynnit[[#This Row],[TuoteID]],tuotteet!$A$4:$B$20,2,FALSE)</f>
        <v>Pinnatuoli</v>
      </c>
    </row>
    <row r="549" spans="1:8" x14ac:dyDescent="0.35">
      <c r="A549" t="s">
        <v>33</v>
      </c>
      <c r="B549">
        <v>2012</v>
      </c>
      <c r="C549">
        <v>9</v>
      </c>
      <c r="D549">
        <v>13618</v>
      </c>
      <c r="E549">
        <v>22</v>
      </c>
      <c r="F549">
        <v>9296.77</v>
      </c>
      <c r="G549">
        <v>4685.25</v>
      </c>
      <c r="H549" t="str">
        <f>VLOOKUP(myynnit[[#This Row],[TuoteID]],tuotteet!$A$4:$B$20,2,FALSE)</f>
        <v>Pianotuoli</v>
      </c>
    </row>
    <row r="550" spans="1:8" x14ac:dyDescent="0.35">
      <c r="A550" t="s">
        <v>33</v>
      </c>
      <c r="B550">
        <v>2012</v>
      </c>
      <c r="C550">
        <v>9</v>
      </c>
      <c r="D550">
        <v>16024</v>
      </c>
      <c r="E550">
        <v>221</v>
      </c>
      <c r="F550">
        <v>95674.02</v>
      </c>
      <c r="G550">
        <v>24231.43</v>
      </c>
      <c r="H550" t="str">
        <f>VLOOKUP(myynnit[[#This Row],[TuoteID]],tuotteet!$A$4:$B$20,2,FALSE)</f>
        <v>Työtuoli</v>
      </c>
    </row>
    <row r="551" spans="1:8" x14ac:dyDescent="0.35">
      <c r="A551" t="s">
        <v>33</v>
      </c>
      <c r="B551">
        <v>2012</v>
      </c>
      <c r="C551">
        <v>9</v>
      </c>
      <c r="D551">
        <v>16650</v>
      </c>
      <c r="E551">
        <v>49</v>
      </c>
      <c r="F551">
        <v>6025.25</v>
      </c>
      <c r="G551">
        <v>3051.1</v>
      </c>
      <c r="H551" t="str">
        <f>VLOOKUP(myynnit[[#This Row],[TuoteID]],tuotteet!$A$4:$B$20,2,FALSE)</f>
        <v>Rahi</v>
      </c>
    </row>
    <row r="552" spans="1:8" x14ac:dyDescent="0.35">
      <c r="A552" t="s">
        <v>33</v>
      </c>
      <c r="B552">
        <v>2012</v>
      </c>
      <c r="C552">
        <v>9</v>
      </c>
      <c r="D552">
        <v>17892</v>
      </c>
      <c r="E552">
        <v>98</v>
      </c>
      <c r="F552">
        <v>12299.31</v>
      </c>
      <c r="G552">
        <v>3987.77</v>
      </c>
      <c r="H552" t="str">
        <f>VLOOKUP(myynnit[[#This Row],[TuoteID]],tuotteet!$A$4:$B$20,2,FALSE)</f>
        <v>Lepotuoli</v>
      </c>
    </row>
    <row r="553" spans="1:8" x14ac:dyDescent="0.35">
      <c r="A553" t="s">
        <v>33</v>
      </c>
      <c r="B553">
        <v>2012</v>
      </c>
      <c r="C553">
        <v>9</v>
      </c>
      <c r="D553">
        <v>18342</v>
      </c>
      <c r="E553">
        <v>118</v>
      </c>
      <c r="F553">
        <v>93741.77</v>
      </c>
      <c r="G553">
        <v>28715.84</v>
      </c>
      <c r="H553" t="str">
        <f>VLOOKUP(myynnit[[#This Row],[TuoteID]],tuotteet!$A$4:$B$20,2,FALSE)</f>
        <v>Työtuoli</v>
      </c>
    </row>
    <row r="554" spans="1:8" x14ac:dyDescent="0.35">
      <c r="A554" t="s">
        <v>33</v>
      </c>
      <c r="B554">
        <v>2012</v>
      </c>
      <c r="C554">
        <v>9</v>
      </c>
      <c r="D554">
        <v>20177</v>
      </c>
      <c r="E554">
        <v>98</v>
      </c>
      <c r="F554">
        <v>9214.32</v>
      </c>
      <c r="G554">
        <v>3162.95</v>
      </c>
      <c r="H554" t="str">
        <f>VLOOKUP(myynnit[[#This Row],[TuoteID]],tuotteet!$A$4:$B$20,2,FALSE)</f>
        <v>Säkkituoli</v>
      </c>
    </row>
    <row r="555" spans="1:8" x14ac:dyDescent="0.35">
      <c r="A555" t="s">
        <v>33</v>
      </c>
      <c r="B555">
        <v>2012</v>
      </c>
      <c r="C555">
        <v>9</v>
      </c>
      <c r="D555">
        <v>21179</v>
      </c>
      <c r="E555">
        <v>29</v>
      </c>
      <c r="F555">
        <v>2939.85</v>
      </c>
      <c r="G555">
        <v>1359.17</v>
      </c>
      <c r="H555" t="str">
        <f>VLOOKUP(myynnit[[#This Row],[TuoteID]],tuotteet!$A$4:$B$20,2,FALSE)</f>
        <v>Rahi</v>
      </c>
    </row>
    <row r="556" spans="1:8" x14ac:dyDescent="0.35">
      <c r="A556" t="s">
        <v>33</v>
      </c>
      <c r="B556">
        <v>2012</v>
      </c>
      <c r="C556">
        <v>9</v>
      </c>
      <c r="D556">
        <v>21260</v>
      </c>
      <c r="E556">
        <v>72</v>
      </c>
      <c r="F556">
        <v>14296</v>
      </c>
      <c r="G556">
        <v>4168.3100000000004</v>
      </c>
      <c r="H556" t="str">
        <f>VLOOKUP(myynnit[[#This Row],[TuoteID]],tuotteet!$A$4:$B$20,2,FALSE)</f>
        <v>Lepotuoli</v>
      </c>
    </row>
    <row r="557" spans="1:8" x14ac:dyDescent="0.35">
      <c r="A557" t="s">
        <v>33</v>
      </c>
      <c r="B557">
        <v>2012</v>
      </c>
      <c r="C557">
        <v>9</v>
      </c>
      <c r="D557">
        <v>22317</v>
      </c>
      <c r="E557">
        <v>104</v>
      </c>
      <c r="F557">
        <v>9581.57</v>
      </c>
      <c r="G557">
        <v>4131.79</v>
      </c>
      <c r="H557" t="str">
        <f>VLOOKUP(myynnit[[#This Row],[TuoteID]],tuotteet!$A$4:$B$20,2,FALSE)</f>
        <v>Säkkituoli</v>
      </c>
    </row>
    <row r="558" spans="1:8" x14ac:dyDescent="0.35">
      <c r="A558" t="s">
        <v>33</v>
      </c>
      <c r="B558">
        <v>2012</v>
      </c>
      <c r="C558">
        <v>9</v>
      </c>
      <c r="D558">
        <v>22940</v>
      </c>
      <c r="E558">
        <v>780</v>
      </c>
      <c r="F558">
        <v>104082.83</v>
      </c>
      <c r="G558">
        <v>21115.77</v>
      </c>
      <c r="H558" t="str">
        <f>VLOOKUP(myynnit[[#This Row],[TuoteID]],tuotteet!$A$4:$B$20,2,FALSE)</f>
        <v>Pinnatuoli</v>
      </c>
    </row>
    <row r="559" spans="1:8" x14ac:dyDescent="0.35">
      <c r="A559" t="s">
        <v>33</v>
      </c>
      <c r="B559">
        <v>2012</v>
      </c>
      <c r="C559">
        <v>9</v>
      </c>
      <c r="D559">
        <v>23178</v>
      </c>
      <c r="E559">
        <v>477</v>
      </c>
      <c r="F559">
        <v>84871.46</v>
      </c>
      <c r="G559">
        <v>17198.759999999998</v>
      </c>
      <c r="H559" t="str">
        <f>VLOOKUP(myynnit[[#This Row],[TuoteID]],tuotteet!$A$4:$B$20,2,FALSE)</f>
        <v>Pinnatuoli</v>
      </c>
    </row>
    <row r="560" spans="1:8" x14ac:dyDescent="0.35">
      <c r="A560" t="s">
        <v>33</v>
      </c>
      <c r="B560">
        <v>2012</v>
      </c>
      <c r="C560">
        <v>9</v>
      </c>
      <c r="D560">
        <v>23600</v>
      </c>
      <c r="E560">
        <v>1212</v>
      </c>
      <c r="F560">
        <v>142162.89000000001</v>
      </c>
      <c r="G560">
        <v>36214</v>
      </c>
      <c r="H560" t="str">
        <f>VLOOKUP(myynnit[[#This Row],[TuoteID]],tuotteet!$A$4:$B$20,2,FALSE)</f>
        <v>Pinnatuoli</v>
      </c>
    </row>
    <row r="561" spans="1:8" x14ac:dyDescent="0.35">
      <c r="A561" t="s">
        <v>33</v>
      </c>
      <c r="B561">
        <v>2012</v>
      </c>
      <c r="C561">
        <v>9</v>
      </c>
      <c r="D561">
        <v>23756</v>
      </c>
      <c r="E561">
        <v>133</v>
      </c>
      <c r="F561">
        <v>20216.41</v>
      </c>
      <c r="G561">
        <v>8601.65</v>
      </c>
      <c r="H561" t="str">
        <f>VLOOKUP(myynnit[[#This Row],[TuoteID]],tuotteet!$A$4:$B$20,2,FALSE)</f>
        <v>Pianotuoli</v>
      </c>
    </row>
    <row r="562" spans="1:8" x14ac:dyDescent="0.35">
      <c r="A562" t="s">
        <v>33</v>
      </c>
      <c r="B562">
        <v>2012</v>
      </c>
      <c r="C562">
        <v>9</v>
      </c>
      <c r="D562">
        <v>24326</v>
      </c>
      <c r="E562">
        <v>210</v>
      </c>
      <c r="F562">
        <v>27027.71</v>
      </c>
      <c r="G562">
        <v>7503.36</v>
      </c>
      <c r="H562" t="str">
        <f>VLOOKUP(myynnit[[#This Row],[TuoteID]],tuotteet!$A$4:$B$20,2,FALSE)</f>
        <v>Lepotuoli</v>
      </c>
    </row>
    <row r="563" spans="1:8" x14ac:dyDescent="0.35">
      <c r="A563" t="s">
        <v>36</v>
      </c>
      <c r="B563">
        <v>2012</v>
      </c>
      <c r="C563">
        <v>9</v>
      </c>
      <c r="D563">
        <v>12184</v>
      </c>
      <c r="E563">
        <v>31</v>
      </c>
      <c r="F563">
        <v>3466.35</v>
      </c>
      <c r="G563">
        <v>1481.48</v>
      </c>
      <c r="H563" t="str">
        <f>VLOOKUP(myynnit[[#This Row],[TuoteID]],tuotteet!$A$4:$B$20,2,FALSE)</f>
        <v>Rahi</v>
      </c>
    </row>
    <row r="564" spans="1:8" x14ac:dyDescent="0.35">
      <c r="A564" t="s">
        <v>36</v>
      </c>
      <c r="B564">
        <v>2012</v>
      </c>
      <c r="C564">
        <v>9</v>
      </c>
      <c r="D564">
        <v>12622</v>
      </c>
      <c r="E564">
        <v>15</v>
      </c>
      <c r="F564">
        <v>3336.39</v>
      </c>
      <c r="G564">
        <v>1537.72</v>
      </c>
      <c r="H564" t="str">
        <f>VLOOKUP(myynnit[[#This Row],[TuoteID]],tuotteet!$A$4:$B$20,2,FALSE)</f>
        <v>Pianotuoli</v>
      </c>
    </row>
    <row r="565" spans="1:8" x14ac:dyDescent="0.35">
      <c r="A565" t="s">
        <v>36</v>
      </c>
      <c r="B565">
        <v>2012</v>
      </c>
      <c r="C565">
        <v>9</v>
      </c>
      <c r="D565">
        <v>13527</v>
      </c>
      <c r="E565">
        <v>314</v>
      </c>
      <c r="F565">
        <v>53349.21</v>
      </c>
      <c r="G565">
        <v>10529.17</v>
      </c>
      <c r="H565" t="str">
        <f>VLOOKUP(myynnit[[#This Row],[TuoteID]],tuotteet!$A$4:$B$20,2,FALSE)</f>
        <v>Pinnatuoli</v>
      </c>
    </row>
    <row r="566" spans="1:8" x14ac:dyDescent="0.35">
      <c r="A566" t="s">
        <v>36</v>
      </c>
      <c r="B566">
        <v>2012</v>
      </c>
      <c r="C566">
        <v>9</v>
      </c>
      <c r="D566">
        <v>13618</v>
      </c>
      <c r="E566">
        <v>8</v>
      </c>
      <c r="F566">
        <v>2778.16</v>
      </c>
      <c r="G566">
        <v>1051.5899999999999</v>
      </c>
      <c r="H566" t="str">
        <f>VLOOKUP(myynnit[[#This Row],[TuoteID]],tuotteet!$A$4:$B$20,2,FALSE)</f>
        <v>Pianotuoli</v>
      </c>
    </row>
    <row r="567" spans="1:8" x14ac:dyDescent="0.35">
      <c r="A567" t="s">
        <v>36</v>
      </c>
      <c r="B567">
        <v>2012</v>
      </c>
      <c r="C567">
        <v>9</v>
      </c>
      <c r="D567">
        <v>16024</v>
      </c>
      <c r="E567">
        <v>116</v>
      </c>
      <c r="F567">
        <v>49741.23</v>
      </c>
      <c r="G567">
        <v>13096.56</v>
      </c>
      <c r="H567" t="str">
        <f>VLOOKUP(myynnit[[#This Row],[TuoteID]],tuotteet!$A$4:$B$20,2,FALSE)</f>
        <v>Työtuoli</v>
      </c>
    </row>
    <row r="568" spans="1:8" x14ac:dyDescent="0.35">
      <c r="A568" t="s">
        <v>36</v>
      </c>
      <c r="B568">
        <v>2012</v>
      </c>
      <c r="C568">
        <v>9</v>
      </c>
      <c r="D568">
        <v>16650</v>
      </c>
      <c r="E568">
        <v>23</v>
      </c>
      <c r="F568">
        <v>4143.9799999999996</v>
      </c>
      <c r="G568">
        <v>2681.45</v>
      </c>
      <c r="H568" t="str">
        <f>VLOOKUP(myynnit[[#This Row],[TuoteID]],tuotteet!$A$4:$B$20,2,FALSE)</f>
        <v>Rahi</v>
      </c>
    </row>
    <row r="569" spans="1:8" x14ac:dyDescent="0.35">
      <c r="A569" t="s">
        <v>36</v>
      </c>
      <c r="B569">
        <v>2012</v>
      </c>
      <c r="C569">
        <v>9</v>
      </c>
      <c r="D569">
        <v>17892</v>
      </c>
      <c r="E569">
        <v>99</v>
      </c>
      <c r="F569">
        <v>13530.84</v>
      </c>
      <c r="G569">
        <v>3674.74</v>
      </c>
      <c r="H569" t="str">
        <f>VLOOKUP(myynnit[[#This Row],[TuoteID]],tuotteet!$A$4:$B$20,2,FALSE)</f>
        <v>Lepotuoli</v>
      </c>
    </row>
    <row r="570" spans="1:8" x14ac:dyDescent="0.35">
      <c r="A570" t="s">
        <v>36</v>
      </c>
      <c r="B570">
        <v>2012</v>
      </c>
      <c r="C570">
        <v>9</v>
      </c>
      <c r="D570">
        <v>18342</v>
      </c>
      <c r="E570">
        <v>33</v>
      </c>
      <c r="F570">
        <v>24666.68</v>
      </c>
      <c r="G570">
        <v>7775.47</v>
      </c>
      <c r="H570" t="str">
        <f>VLOOKUP(myynnit[[#This Row],[TuoteID]],tuotteet!$A$4:$B$20,2,FALSE)</f>
        <v>Työtuoli</v>
      </c>
    </row>
    <row r="571" spans="1:8" x14ac:dyDescent="0.35">
      <c r="A571" t="s">
        <v>36</v>
      </c>
      <c r="B571">
        <v>2012</v>
      </c>
      <c r="C571">
        <v>9</v>
      </c>
      <c r="D571">
        <v>20177</v>
      </c>
      <c r="E571">
        <v>15</v>
      </c>
      <c r="F571">
        <v>1610.5</v>
      </c>
      <c r="G571">
        <v>564.5</v>
      </c>
      <c r="H571" t="str">
        <f>VLOOKUP(myynnit[[#This Row],[TuoteID]],tuotteet!$A$4:$B$20,2,FALSE)</f>
        <v>Säkkituoli</v>
      </c>
    </row>
    <row r="572" spans="1:8" x14ac:dyDescent="0.35">
      <c r="A572" t="s">
        <v>36</v>
      </c>
      <c r="B572">
        <v>2012</v>
      </c>
      <c r="C572">
        <v>9</v>
      </c>
      <c r="D572">
        <v>21179</v>
      </c>
      <c r="E572">
        <v>46</v>
      </c>
      <c r="F572">
        <v>6225.05</v>
      </c>
      <c r="G572">
        <v>3620.38</v>
      </c>
      <c r="H572" t="str">
        <f>VLOOKUP(myynnit[[#This Row],[TuoteID]],tuotteet!$A$4:$B$20,2,FALSE)</f>
        <v>Rahi</v>
      </c>
    </row>
    <row r="573" spans="1:8" x14ac:dyDescent="0.35">
      <c r="A573" t="s">
        <v>36</v>
      </c>
      <c r="B573">
        <v>2012</v>
      </c>
      <c r="C573">
        <v>9</v>
      </c>
      <c r="D573">
        <v>21260</v>
      </c>
      <c r="E573">
        <v>58</v>
      </c>
      <c r="F573">
        <v>10935.08</v>
      </c>
      <c r="G573">
        <v>3017.79</v>
      </c>
      <c r="H573" t="str">
        <f>VLOOKUP(myynnit[[#This Row],[TuoteID]],tuotteet!$A$4:$B$20,2,FALSE)</f>
        <v>Lepotuoli</v>
      </c>
    </row>
    <row r="574" spans="1:8" x14ac:dyDescent="0.35">
      <c r="A574" t="s">
        <v>36</v>
      </c>
      <c r="B574">
        <v>2012</v>
      </c>
      <c r="C574">
        <v>9</v>
      </c>
      <c r="D574">
        <v>22317</v>
      </c>
      <c r="E574">
        <v>13</v>
      </c>
      <c r="F574">
        <v>1195.83</v>
      </c>
      <c r="G574">
        <v>594.78</v>
      </c>
      <c r="H574" t="str">
        <f>VLOOKUP(myynnit[[#This Row],[TuoteID]],tuotteet!$A$4:$B$20,2,FALSE)</f>
        <v>Säkkituoli</v>
      </c>
    </row>
    <row r="575" spans="1:8" x14ac:dyDescent="0.35">
      <c r="A575" t="s">
        <v>36</v>
      </c>
      <c r="B575">
        <v>2012</v>
      </c>
      <c r="C575">
        <v>9</v>
      </c>
      <c r="D575">
        <v>22940</v>
      </c>
      <c r="E575">
        <v>174</v>
      </c>
      <c r="F575">
        <v>25216.32</v>
      </c>
      <c r="G575">
        <v>7190.35</v>
      </c>
      <c r="H575" t="str">
        <f>VLOOKUP(myynnit[[#This Row],[TuoteID]],tuotteet!$A$4:$B$20,2,FALSE)</f>
        <v>Pinnatuoli</v>
      </c>
    </row>
    <row r="576" spans="1:8" x14ac:dyDescent="0.35">
      <c r="A576" t="s">
        <v>36</v>
      </c>
      <c r="B576">
        <v>2012</v>
      </c>
      <c r="C576">
        <v>9</v>
      </c>
      <c r="D576">
        <v>23178</v>
      </c>
      <c r="E576">
        <v>295</v>
      </c>
      <c r="F576">
        <v>47849.99</v>
      </c>
      <c r="G576">
        <v>13212.04</v>
      </c>
      <c r="H576" t="str">
        <f>VLOOKUP(myynnit[[#This Row],[TuoteID]],tuotteet!$A$4:$B$20,2,FALSE)</f>
        <v>Pinnatuoli</v>
      </c>
    </row>
    <row r="577" spans="1:8" x14ac:dyDescent="0.35">
      <c r="A577" t="s">
        <v>36</v>
      </c>
      <c r="B577">
        <v>2012</v>
      </c>
      <c r="C577">
        <v>9</v>
      </c>
      <c r="D577">
        <v>23600</v>
      </c>
      <c r="E577">
        <v>752</v>
      </c>
      <c r="F577">
        <v>83788.320000000007</v>
      </c>
      <c r="G577">
        <v>25887.74</v>
      </c>
      <c r="H577" t="str">
        <f>VLOOKUP(myynnit[[#This Row],[TuoteID]],tuotteet!$A$4:$B$20,2,FALSE)</f>
        <v>Pinnatuoli</v>
      </c>
    </row>
    <row r="578" spans="1:8" x14ac:dyDescent="0.35">
      <c r="A578" t="s">
        <v>36</v>
      </c>
      <c r="B578">
        <v>2012</v>
      </c>
      <c r="C578">
        <v>9</v>
      </c>
      <c r="D578">
        <v>23756</v>
      </c>
      <c r="E578">
        <v>53</v>
      </c>
      <c r="F578">
        <v>10232.969999999999</v>
      </c>
      <c r="G578">
        <v>4178.55</v>
      </c>
      <c r="H578" t="str">
        <f>VLOOKUP(myynnit[[#This Row],[TuoteID]],tuotteet!$A$4:$B$20,2,FALSE)</f>
        <v>Pianotuoli</v>
      </c>
    </row>
    <row r="579" spans="1:8" x14ac:dyDescent="0.35">
      <c r="A579" t="s">
        <v>36</v>
      </c>
      <c r="B579">
        <v>2012</v>
      </c>
      <c r="C579">
        <v>9</v>
      </c>
      <c r="D579">
        <v>24326</v>
      </c>
      <c r="E579">
        <v>34</v>
      </c>
      <c r="F579">
        <v>4400.87</v>
      </c>
      <c r="G579">
        <v>1144.4100000000001</v>
      </c>
      <c r="H579" t="str">
        <f>VLOOKUP(myynnit[[#This Row],[TuoteID]],tuotteet!$A$4:$B$20,2,FALSE)</f>
        <v>Lepotuoli</v>
      </c>
    </row>
    <row r="580" spans="1:8" x14ac:dyDescent="0.35">
      <c r="A580" t="s">
        <v>35</v>
      </c>
      <c r="B580">
        <v>2012</v>
      </c>
      <c r="C580">
        <v>9</v>
      </c>
      <c r="D580">
        <v>12184</v>
      </c>
      <c r="E580">
        <v>115</v>
      </c>
      <c r="F580">
        <v>15310.82</v>
      </c>
      <c r="G580">
        <v>11397.85</v>
      </c>
      <c r="H580" t="str">
        <f>VLOOKUP(myynnit[[#This Row],[TuoteID]],tuotteet!$A$4:$B$20,2,FALSE)</f>
        <v>Rahi</v>
      </c>
    </row>
    <row r="581" spans="1:8" x14ac:dyDescent="0.35">
      <c r="A581" t="s">
        <v>35</v>
      </c>
      <c r="B581">
        <v>2012</v>
      </c>
      <c r="C581">
        <v>9</v>
      </c>
      <c r="D581">
        <v>12622</v>
      </c>
      <c r="E581">
        <v>46</v>
      </c>
      <c r="F581">
        <v>10685.17</v>
      </c>
      <c r="G581">
        <v>6268.56</v>
      </c>
      <c r="H581" t="str">
        <f>VLOOKUP(myynnit[[#This Row],[TuoteID]],tuotteet!$A$4:$B$20,2,FALSE)</f>
        <v>Pianotuoli</v>
      </c>
    </row>
    <row r="582" spans="1:8" x14ac:dyDescent="0.35">
      <c r="A582" t="s">
        <v>35</v>
      </c>
      <c r="B582">
        <v>2012</v>
      </c>
      <c r="C582">
        <v>9</v>
      </c>
      <c r="D582">
        <v>13527</v>
      </c>
      <c r="E582">
        <v>435</v>
      </c>
      <c r="F582">
        <v>78090.63</v>
      </c>
      <c r="G582">
        <v>19867.169999999998</v>
      </c>
      <c r="H582" t="str">
        <f>VLOOKUP(myynnit[[#This Row],[TuoteID]],tuotteet!$A$4:$B$20,2,FALSE)</f>
        <v>Pinnatuoli</v>
      </c>
    </row>
    <row r="583" spans="1:8" x14ac:dyDescent="0.35">
      <c r="A583" t="s">
        <v>35</v>
      </c>
      <c r="B583">
        <v>2012</v>
      </c>
      <c r="C583">
        <v>9</v>
      </c>
      <c r="D583">
        <v>13618</v>
      </c>
      <c r="E583">
        <v>18</v>
      </c>
      <c r="F583">
        <v>6093.58</v>
      </c>
      <c r="G583">
        <v>3924.64</v>
      </c>
      <c r="H583" t="str">
        <f>VLOOKUP(myynnit[[#This Row],[TuoteID]],tuotteet!$A$4:$B$20,2,FALSE)</f>
        <v>Pianotuoli</v>
      </c>
    </row>
    <row r="584" spans="1:8" x14ac:dyDescent="0.35">
      <c r="A584" t="s">
        <v>35</v>
      </c>
      <c r="B584">
        <v>2012</v>
      </c>
      <c r="C584">
        <v>9</v>
      </c>
      <c r="D584">
        <v>16024</v>
      </c>
      <c r="E584">
        <v>270</v>
      </c>
      <c r="F584">
        <v>108446.2</v>
      </c>
      <c r="G584">
        <v>29864.01</v>
      </c>
      <c r="H584" t="str">
        <f>VLOOKUP(myynnit[[#This Row],[TuoteID]],tuotteet!$A$4:$B$20,2,FALSE)</f>
        <v>Työtuoli</v>
      </c>
    </row>
    <row r="585" spans="1:8" x14ac:dyDescent="0.35">
      <c r="A585" t="s">
        <v>35</v>
      </c>
      <c r="B585">
        <v>2012</v>
      </c>
      <c r="C585">
        <v>9</v>
      </c>
      <c r="D585">
        <v>16650</v>
      </c>
      <c r="E585">
        <v>42</v>
      </c>
      <c r="F585">
        <v>6488.19</v>
      </c>
      <c r="G585">
        <v>4660.46</v>
      </c>
      <c r="H585" t="str">
        <f>VLOOKUP(myynnit[[#This Row],[TuoteID]],tuotteet!$A$4:$B$20,2,FALSE)</f>
        <v>Rahi</v>
      </c>
    </row>
    <row r="586" spans="1:8" x14ac:dyDescent="0.35">
      <c r="A586" t="s">
        <v>35</v>
      </c>
      <c r="B586">
        <v>2012</v>
      </c>
      <c r="C586">
        <v>9</v>
      </c>
      <c r="D586">
        <v>17892</v>
      </c>
      <c r="E586">
        <v>97</v>
      </c>
      <c r="F586">
        <v>14853.4</v>
      </c>
      <c r="G586">
        <v>4639.3100000000004</v>
      </c>
      <c r="H586" t="str">
        <f>VLOOKUP(myynnit[[#This Row],[TuoteID]],tuotteet!$A$4:$B$20,2,FALSE)</f>
        <v>Lepotuoli</v>
      </c>
    </row>
    <row r="587" spans="1:8" x14ac:dyDescent="0.35">
      <c r="A587" t="s">
        <v>35</v>
      </c>
      <c r="B587">
        <v>2012</v>
      </c>
      <c r="C587">
        <v>9</v>
      </c>
      <c r="D587">
        <v>18342</v>
      </c>
      <c r="E587">
        <v>131</v>
      </c>
      <c r="F587">
        <v>112274.82</v>
      </c>
      <c r="G587">
        <v>30348.9</v>
      </c>
      <c r="H587" t="str">
        <f>VLOOKUP(myynnit[[#This Row],[TuoteID]],tuotteet!$A$4:$B$20,2,FALSE)</f>
        <v>Työtuoli</v>
      </c>
    </row>
    <row r="588" spans="1:8" x14ac:dyDescent="0.35">
      <c r="A588" t="s">
        <v>35</v>
      </c>
      <c r="B588">
        <v>2012</v>
      </c>
      <c r="C588">
        <v>9</v>
      </c>
      <c r="D588">
        <v>20177</v>
      </c>
      <c r="E588">
        <v>44</v>
      </c>
      <c r="F588">
        <v>3924.39</v>
      </c>
      <c r="G588">
        <v>1780.84</v>
      </c>
      <c r="H588" t="str">
        <f>VLOOKUP(myynnit[[#This Row],[TuoteID]],tuotteet!$A$4:$B$20,2,FALSE)</f>
        <v>Säkkituoli</v>
      </c>
    </row>
    <row r="589" spans="1:8" x14ac:dyDescent="0.35">
      <c r="A589" t="s">
        <v>35</v>
      </c>
      <c r="B589">
        <v>2012</v>
      </c>
      <c r="C589">
        <v>9</v>
      </c>
      <c r="D589">
        <v>21179</v>
      </c>
      <c r="E589">
        <v>49</v>
      </c>
      <c r="F589">
        <v>6909.2</v>
      </c>
      <c r="G589">
        <v>4045.3</v>
      </c>
      <c r="H589" t="str">
        <f>VLOOKUP(myynnit[[#This Row],[TuoteID]],tuotteet!$A$4:$B$20,2,FALSE)</f>
        <v>Rahi</v>
      </c>
    </row>
    <row r="590" spans="1:8" x14ac:dyDescent="0.35">
      <c r="A590" t="s">
        <v>35</v>
      </c>
      <c r="B590">
        <v>2012</v>
      </c>
      <c r="C590">
        <v>9</v>
      </c>
      <c r="D590">
        <v>21260</v>
      </c>
      <c r="E590">
        <v>60</v>
      </c>
      <c r="F590">
        <v>11526.91</v>
      </c>
      <c r="G590">
        <v>3922.97</v>
      </c>
      <c r="H590" t="str">
        <f>VLOOKUP(myynnit[[#This Row],[TuoteID]],tuotteet!$A$4:$B$20,2,FALSE)</f>
        <v>Lepotuoli</v>
      </c>
    </row>
    <row r="591" spans="1:8" x14ac:dyDescent="0.35">
      <c r="A591" t="s">
        <v>35</v>
      </c>
      <c r="B591">
        <v>2012</v>
      </c>
      <c r="C591">
        <v>9</v>
      </c>
      <c r="D591">
        <v>22317</v>
      </c>
      <c r="E591">
        <v>34</v>
      </c>
      <c r="F591">
        <v>3503.86</v>
      </c>
      <c r="G591">
        <v>1383.07</v>
      </c>
      <c r="H591" t="str">
        <f>VLOOKUP(myynnit[[#This Row],[TuoteID]],tuotteet!$A$4:$B$20,2,FALSE)</f>
        <v>Säkkituoli</v>
      </c>
    </row>
    <row r="592" spans="1:8" x14ac:dyDescent="0.35">
      <c r="A592" t="s">
        <v>35</v>
      </c>
      <c r="B592">
        <v>2012</v>
      </c>
      <c r="C592">
        <v>9</v>
      </c>
      <c r="D592">
        <v>22940</v>
      </c>
      <c r="E592">
        <v>740</v>
      </c>
      <c r="F592">
        <v>105106.13</v>
      </c>
      <c r="G592">
        <v>22221.24</v>
      </c>
      <c r="H592" t="str">
        <f>VLOOKUP(myynnit[[#This Row],[TuoteID]],tuotteet!$A$4:$B$20,2,FALSE)</f>
        <v>Pinnatuoli</v>
      </c>
    </row>
    <row r="593" spans="1:8" x14ac:dyDescent="0.35">
      <c r="A593" t="s">
        <v>35</v>
      </c>
      <c r="B593">
        <v>2012</v>
      </c>
      <c r="C593">
        <v>9</v>
      </c>
      <c r="D593">
        <v>23178</v>
      </c>
      <c r="E593">
        <v>175</v>
      </c>
      <c r="F593">
        <v>32124.85</v>
      </c>
      <c r="G593">
        <v>7951.82</v>
      </c>
      <c r="H593" t="str">
        <f>VLOOKUP(myynnit[[#This Row],[TuoteID]],tuotteet!$A$4:$B$20,2,FALSE)</f>
        <v>Pinnatuoli</v>
      </c>
    </row>
    <row r="594" spans="1:8" x14ac:dyDescent="0.35">
      <c r="A594" t="s">
        <v>35</v>
      </c>
      <c r="B594">
        <v>2012</v>
      </c>
      <c r="C594">
        <v>9</v>
      </c>
      <c r="D594">
        <v>23600</v>
      </c>
      <c r="E594">
        <v>593</v>
      </c>
      <c r="F594">
        <v>66567.710000000006</v>
      </c>
      <c r="G594">
        <v>20550.61</v>
      </c>
      <c r="H594" t="str">
        <f>VLOOKUP(myynnit[[#This Row],[TuoteID]],tuotteet!$A$4:$B$20,2,FALSE)</f>
        <v>Pinnatuoli</v>
      </c>
    </row>
    <row r="595" spans="1:8" x14ac:dyDescent="0.35">
      <c r="A595" t="s">
        <v>35</v>
      </c>
      <c r="B595">
        <v>2012</v>
      </c>
      <c r="C595">
        <v>9</v>
      </c>
      <c r="D595">
        <v>23756</v>
      </c>
      <c r="E595">
        <v>55</v>
      </c>
      <c r="F595">
        <v>12174.19</v>
      </c>
      <c r="G595">
        <v>6301.24</v>
      </c>
      <c r="H595" t="str">
        <f>VLOOKUP(myynnit[[#This Row],[TuoteID]],tuotteet!$A$4:$B$20,2,FALSE)</f>
        <v>Pianotuoli</v>
      </c>
    </row>
    <row r="596" spans="1:8" x14ac:dyDescent="0.35">
      <c r="A596" t="s">
        <v>35</v>
      </c>
      <c r="B596">
        <v>2012</v>
      </c>
      <c r="C596">
        <v>9</v>
      </c>
      <c r="D596">
        <v>24326</v>
      </c>
      <c r="E596">
        <v>76</v>
      </c>
      <c r="F596">
        <v>9477.2800000000007</v>
      </c>
      <c r="G596">
        <v>3328.49</v>
      </c>
      <c r="H596" t="str">
        <f>VLOOKUP(myynnit[[#This Row],[TuoteID]],tuotteet!$A$4:$B$20,2,FALSE)</f>
        <v>Lepotuoli</v>
      </c>
    </row>
    <row r="597" spans="1:8" x14ac:dyDescent="0.35">
      <c r="A597" t="s">
        <v>34</v>
      </c>
      <c r="B597">
        <v>2012</v>
      </c>
      <c r="C597">
        <v>9</v>
      </c>
      <c r="D597">
        <v>12184</v>
      </c>
      <c r="E597">
        <v>41</v>
      </c>
      <c r="F597">
        <v>5794.62</v>
      </c>
      <c r="G597">
        <v>3400.86</v>
      </c>
      <c r="H597" t="str">
        <f>VLOOKUP(myynnit[[#This Row],[TuoteID]],tuotteet!$A$4:$B$20,2,FALSE)</f>
        <v>Rahi</v>
      </c>
    </row>
    <row r="598" spans="1:8" x14ac:dyDescent="0.35">
      <c r="A598" t="s">
        <v>34</v>
      </c>
      <c r="B598">
        <v>2012</v>
      </c>
      <c r="C598">
        <v>9</v>
      </c>
      <c r="D598">
        <v>12622</v>
      </c>
      <c r="E598">
        <v>40</v>
      </c>
      <c r="F598">
        <v>12571.02</v>
      </c>
      <c r="G598">
        <v>5561.33</v>
      </c>
      <c r="H598" t="str">
        <f>VLOOKUP(myynnit[[#This Row],[TuoteID]],tuotteet!$A$4:$B$20,2,FALSE)</f>
        <v>Pianotuoli</v>
      </c>
    </row>
    <row r="599" spans="1:8" x14ac:dyDescent="0.35">
      <c r="A599" t="s">
        <v>34</v>
      </c>
      <c r="B599">
        <v>2012</v>
      </c>
      <c r="C599">
        <v>9</v>
      </c>
      <c r="D599">
        <v>13527</v>
      </c>
      <c r="E599">
        <v>319</v>
      </c>
      <c r="F599">
        <v>48933.99</v>
      </c>
      <c r="G599">
        <v>11827.89</v>
      </c>
      <c r="H599" t="str">
        <f>VLOOKUP(myynnit[[#This Row],[TuoteID]],tuotteet!$A$4:$B$20,2,FALSE)</f>
        <v>Pinnatuoli</v>
      </c>
    </row>
    <row r="600" spans="1:8" x14ac:dyDescent="0.35">
      <c r="A600" t="s">
        <v>34</v>
      </c>
      <c r="B600">
        <v>2012</v>
      </c>
      <c r="C600">
        <v>9</v>
      </c>
      <c r="D600">
        <v>13618</v>
      </c>
      <c r="E600">
        <v>10</v>
      </c>
      <c r="F600">
        <v>3837.67</v>
      </c>
      <c r="G600">
        <v>1802.95</v>
      </c>
      <c r="H600" t="str">
        <f>VLOOKUP(myynnit[[#This Row],[TuoteID]],tuotteet!$A$4:$B$20,2,FALSE)</f>
        <v>Pianotuoli</v>
      </c>
    </row>
    <row r="601" spans="1:8" x14ac:dyDescent="0.35">
      <c r="A601" t="s">
        <v>34</v>
      </c>
      <c r="B601">
        <v>2012</v>
      </c>
      <c r="C601">
        <v>9</v>
      </c>
      <c r="D601">
        <v>16024</v>
      </c>
      <c r="E601">
        <v>229</v>
      </c>
      <c r="F601">
        <v>94334.77</v>
      </c>
      <c r="G601">
        <v>26810.1</v>
      </c>
      <c r="H601" t="str">
        <f>VLOOKUP(myynnit[[#This Row],[TuoteID]],tuotteet!$A$4:$B$20,2,FALSE)</f>
        <v>Työtuoli</v>
      </c>
    </row>
    <row r="602" spans="1:8" x14ac:dyDescent="0.35">
      <c r="A602" t="s">
        <v>34</v>
      </c>
      <c r="B602">
        <v>2012</v>
      </c>
      <c r="C602">
        <v>9</v>
      </c>
      <c r="D602">
        <v>16650</v>
      </c>
      <c r="E602">
        <v>43</v>
      </c>
      <c r="F602">
        <v>6282.6</v>
      </c>
      <c r="G602">
        <v>3559.77</v>
      </c>
      <c r="H602" t="str">
        <f>VLOOKUP(myynnit[[#This Row],[TuoteID]],tuotteet!$A$4:$B$20,2,FALSE)</f>
        <v>Rahi</v>
      </c>
    </row>
    <row r="603" spans="1:8" x14ac:dyDescent="0.35">
      <c r="A603" t="s">
        <v>34</v>
      </c>
      <c r="B603">
        <v>2012</v>
      </c>
      <c r="C603">
        <v>9</v>
      </c>
      <c r="D603">
        <v>17892</v>
      </c>
      <c r="E603">
        <v>57</v>
      </c>
      <c r="F603">
        <v>8407.2099999999991</v>
      </c>
      <c r="G603">
        <v>2207.9899999999998</v>
      </c>
      <c r="H603" t="str">
        <f>VLOOKUP(myynnit[[#This Row],[TuoteID]],tuotteet!$A$4:$B$20,2,FALSE)</f>
        <v>Lepotuoli</v>
      </c>
    </row>
    <row r="604" spans="1:8" x14ac:dyDescent="0.35">
      <c r="A604" t="s">
        <v>34</v>
      </c>
      <c r="B604">
        <v>2012</v>
      </c>
      <c r="C604">
        <v>9</v>
      </c>
      <c r="D604">
        <v>18342</v>
      </c>
      <c r="E604">
        <v>207</v>
      </c>
      <c r="F604">
        <v>167321.79</v>
      </c>
      <c r="G604">
        <v>44131.94</v>
      </c>
      <c r="H604" t="str">
        <f>VLOOKUP(myynnit[[#This Row],[TuoteID]],tuotteet!$A$4:$B$20,2,FALSE)</f>
        <v>Työtuoli</v>
      </c>
    </row>
    <row r="605" spans="1:8" x14ac:dyDescent="0.35">
      <c r="A605" t="s">
        <v>34</v>
      </c>
      <c r="B605">
        <v>2012</v>
      </c>
      <c r="C605">
        <v>9</v>
      </c>
      <c r="D605">
        <v>20177</v>
      </c>
      <c r="E605">
        <v>49</v>
      </c>
      <c r="F605">
        <v>4996.18</v>
      </c>
      <c r="G605">
        <v>1784.91</v>
      </c>
      <c r="H605" t="str">
        <f>VLOOKUP(myynnit[[#This Row],[TuoteID]],tuotteet!$A$4:$B$20,2,FALSE)</f>
        <v>Säkkituoli</v>
      </c>
    </row>
    <row r="606" spans="1:8" x14ac:dyDescent="0.35">
      <c r="A606" t="s">
        <v>34</v>
      </c>
      <c r="B606">
        <v>2012</v>
      </c>
      <c r="C606">
        <v>9</v>
      </c>
      <c r="D606">
        <v>21179</v>
      </c>
      <c r="E606">
        <v>56</v>
      </c>
      <c r="F606">
        <v>6105.76</v>
      </c>
      <c r="G606">
        <v>3332.4</v>
      </c>
      <c r="H606" t="str">
        <f>VLOOKUP(myynnit[[#This Row],[TuoteID]],tuotteet!$A$4:$B$20,2,FALSE)</f>
        <v>Rahi</v>
      </c>
    </row>
    <row r="607" spans="1:8" x14ac:dyDescent="0.35">
      <c r="A607" t="s">
        <v>34</v>
      </c>
      <c r="B607">
        <v>2012</v>
      </c>
      <c r="C607">
        <v>9</v>
      </c>
      <c r="D607">
        <v>21260</v>
      </c>
      <c r="E607">
        <v>35</v>
      </c>
      <c r="F607">
        <v>6882.82</v>
      </c>
      <c r="G607">
        <v>1602.98</v>
      </c>
      <c r="H607" t="str">
        <f>VLOOKUP(myynnit[[#This Row],[TuoteID]],tuotteet!$A$4:$B$20,2,FALSE)</f>
        <v>Lepotuoli</v>
      </c>
    </row>
    <row r="608" spans="1:8" x14ac:dyDescent="0.35">
      <c r="A608" t="s">
        <v>34</v>
      </c>
      <c r="B608">
        <v>2012</v>
      </c>
      <c r="C608">
        <v>9</v>
      </c>
      <c r="D608">
        <v>22317</v>
      </c>
      <c r="E608">
        <v>65</v>
      </c>
      <c r="F608">
        <v>5980.38</v>
      </c>
      <c r="G608">
        <v>2008.68</v>
      </c>
      <c r="H608" t="str">
        <f>VLOOKUP(myynnit[[#This Row],[TuoteID]],tuotteet!$A$4:$B$20,2,FALSE)</f>
        <v>Säkkituoli</v>
      </c>
    </row>
    <row r="609" spans="1:8" x14ac:dyDescent="0.35">
      <c r="A609" t="s">
        <v>34</v>
      </c>
      <c r="B609">
        <v>2012</v>
      </c>
      <c r="C609">
        <v>9</v>
      </c>
      <c r="D609">
        <v>22940</v>
      </c>
      <c r="E609">
        <v>590</v>
      </c>
      <c r="F609">
        <v>75949.67</v>
      </c>
      <c r="G609">
        <v>17881.63</v>
      </c>
      <c r="H609" t="str">
        <f>VLOOKUP(myynnit[[#This Row],[TuoteID]],tuotteet!$A$4:$B$20,2,FALSE)</f>
        <v>Pinnatuoli</v>
      </c>
    </row>
    <row r="610" spans="1:8" x14ac:dyDescent="0.35">
      <c r="A610" t="s">
        <v>34</v>
      </c>
      <c r="B610">
        <v>2012</v>
      </c>
      <c r="C610">
        <v>9</v>
      </c>
      <c r="D610">
        <v>23178</v>
      </c>
      <c r="E610">
        <v>198</v>
      </c>
      <c r="F610">
        <v>33603.85</v>
      </c>
      <c r="G610">
        <v>7244.28</v>
      </c>
      <c r="H610" t="str">
        <f>VLOOKUP(myynnit[[#This Row],[TuoteID]],tuotteet!$A$4:$B$20,2,FALSE)</f>
        <v>Pinnatuoli</v>
      </c>
    </row>
    <row r="611" spans="1:8" x14ac:dyDescent="0.35">
      <c r="A611" t="s">
        <v>34</v>
      </c>
      <c r="B611">
        <v>2012</v>
      </c>
      <c r="C611">
        <v>9</v>
      </c>
      <c r="D611">
        <v>23600</v>
      </c>
      <c r="E611">
        <v>536</v>
      </c>
      <c r="F611">
        <v>59140.47</v>
      </c>
      <c r="G611">
        <v>14755.29</v>
      </c>
      <c r="H611" t="str">
        <f>VLOOKUP(myynnit[[#This Row],[TuoteID]],tuotteet!$A$4:$B$20,2,FALSE)</f>
        <v>Pinnatuoli</v>
      </c>
    </row>
    <row r="612" spans="1:8" x14ac:dyDescent="0.35">
      <c r="A612" t="s">
        <v>34</v>
      </c>
      <c r="B612">
        <v>2012</v>
      </c>
      <c r="C612">
        <v>9</v>
      </c>
      <c r="D612">
        <v>23756</v>
      </c>
      <c r="E612">
        <v>109</v>
      </c>
      <c r="F612">
        <v>20213.830000000002</v>
      </c>
      <c r="G612">
        <v>9214.2099999999991</v>
      </c>
      <c r="H612" t="str">
        <f>VLOOKUP(myynnit[[#This Row],[TuoteID]],tuotteet!$A$4:$B$20,2,FALSE)</f>
        <v>Pianotuoli</v>
      </c>
    </row>
    <row r="613" spans="1:8" x14ac:dyDescent="0.35">
      <c r="A613" t="s">
        <v>34</v>
      </c>
      <c r="B613">
        <v>2012</v>
      </c>
      <c r="C613">
        <v>9</v>
      </c>
      <c r="D613">
        <v>24326</v>
      </c>
      <c r="E613">
        <v>88</v>
      </c>
      <c r="F613">
        <v>12398.71</v>
      </c>
      <c r="G613">
        <v>3512.15</v>
      </c>
      <c r="H613" t="str">
        <f>VLOOKUP(myynnit[[#This Row],[TuoteID]],tuotteet!$A$4:$B$20,2,FALSE)</f>
        <v>Lepotuoli</v>
      </c>
    </row>
    <row r="614" spans="1:8" x14ac:dyDescent="0.35">
      <c r="A614" t="s">
        <v>33</v>
      </c>
      <c r="B614">
        <v>2012</v>
      </c>
      <c r="C614">
        <v>10</v>
      </c>
      <c r="D614">
        <v>12184</v>
      </c>
      <c r="E614">
        <v>76</v>
      </c>
      <c r="F614">
        <v>9413.6200000000008</v>
      </c>
      <c r="G614">
        <v>4794.83</v>
      </c>
      <c r="H614" t="str">
        <f>VLOOKUP(myynnit[[#This Row],[TuoteID]],tuotteet!$A$4:$B$20,2,FALSE)</f>
        <v>Rahi</v>
      </c>
    </row>
    <row r="615" spans="1:8" x14ac:dyDescent="0.35">
      <c r="A615" t="s">
        <v>33</v>
      </c>
      <c r="B615">
        <v>2012</v>
      </c>
      <c r="C615">
        <v>10</v>
      </c>
      <c r="D615">
        <v>12622</v>
      </c>
      <c r="E615">
        <v>43</v>
      </c>
      <c r="F615">
        <v>13209.92</v>
      </c>
      <c r="G615">
        <v>5570.71</v>
      </c>
      <c r="H615" t="str">
        <f>VLOOKUP(myynnit[[#This Row],[TuoteID]],tuotteet!$A$4:$B$20,2,FALSE)</f>
        <v>Pianotuoli</v>
      </c>
    </row>
    <row r="616" spans="1:8" x14ac:dyDescent="0.35">
      <c r="A616" t="s">
        <v>33</v>
      </c>
      <c r="B616">
        <v>2012</v>
      </c>
      <c r="C616">
        <v>10</v>
      </c>
      <c r="D616">
        <v>13527</v>
      </c>
      <c r="E616">
        <v>592</v>
      </c>
      <c r="F616">
        <v>87425.5</v>
      </c>
      <c r="G616">
        <v>14480.18</v>
      </c>
      <c r="H616" t="str">
        <f>VLOOKUP(myynnit[[#This Row],[TuoteID]],tuotteet!$A$4:$B$20,2,FALSE)</f>
        <v>Pinnatuoli</v>
      </c>
    </row>
    <row r="617" spans="1:8" x14ac:dyDescent="0.35">
      <c r="A617" t="s">
        <v>33</v>
      </c>
      <c r="B617">
        <v>2012</v>
      </c>
      <c r="C617">
        <v>10</v>
      </c>
      <c r="D617">
        <v>13618</v>
      </c>
      <c r="E617">
        <v>26</v>
      </c>
      <c r="F617">
        <v>10355.49</v>
      </c>
      <c r="G617">
        <v>5677.83</v>
      </c>
      <c r="H617" t="str">
        <f>VLOOKUP(myynnit[[#This Row],[TuoteID]],tuotteet!$A$4:$B$20,2,FALSE)</f>
        <v>Pianotuoli</v>
      </c>
    </row>
    <row r="618" spans="1:8" x14ac:dyDescent="0.35">
      <c r="A618" t="s">
        <v>33</v>
      </c>
      <c r="B618">
        <v>2012</v>
      </c>
      <c r="C618">
        <v>10</v>
      </c>
      <c r="D618">
        <v>16024</v>
      </c>
      <c r="E618">
        <v>336</v>
      </c>
      <c r="F618">
        <v>135600.70000000001</v>
      </c>
      <c r="G618">
        <v>34138.06</v>
      </c>
      <c r="H618" t="str">
        <f>VLOOKUP(myynnit[[#This Row],[TuoteID]],tuotteet!$A$4:$B$20,2,FALSE)</f>
        <v>Työtuoli</v>
      </c>
    </row>
    <row r="619" spans="1:8" x14ac:dyDescent="0.35">
      <c r="A619" t="s">
        <v>33</v>
      </c>
      <c r="B619">
        <v>2012</v>
      </c>
      <c r="C619">
        <v>10</v>
      </c>
      <c r="D619">
        <v>16650</v>
      </c>
      <c r="E619">
        <v>56</v>
      </c>
      <c r="F619">
        <v>7300.9</v>
      </c>
      <c r="G619">
        <v>3234.57</v>
      </c>
      <c r="H619" t="str">
        <f>VLOOKUP(myynnit[[#This Row],[TuoteID]],tuotteet!$A$4:$B$20,2,FALSE)</f>
        <v>Rahi</v>
      </c>
    </row>
    <row r="620" spans="1:8" x14ac:dyDescent="0.35">
      <c r="A620" t="s">
        <v>33</v>
      </c>
      <c r="B620">
        <v>2012</v>
      </c>
      <c r="C620">
        <v>10</v>
      </c>
      <c r="D620">
        <v>17892</v>
      </c>
      <c r="E620">
        <v>101</v>
      </c>
      <c r="F620">
        <v>14030.65</v>
      </c>
      <c r="G620">
        <v>3771.65</v>
      </c>
      <c r="H620" t="str">
        <f>VLOOKUP(myynnit[[#This Row],[TuoteID]],tuotteet!$A$4:$B$20,2,FALSE)</f>
        <v>Lepotuoli</v>
      </c>
    </row>
    <row r="621" spans="1:8" x14ac:dyDescent="0.35">
      <c r="A621" t="s">
        <v>33</v>
      </c>
      <c r="B621">
        <v>2012</v>
      </c>
      <c r="C621">
        <v>10</v>
      </c>
      <c r="D621">
        <v>18342</v>
      </c>
      <c r="E621">
        <v>237</v>
      </c>
      <c r="F621">
        <v>183561.59</v>
      </c>
      <c r="G621">
        <v>54434.84</v>
      </c>
      <c r="H621" t="str">
        <f>VLOOKUP(myynnit[[#This Row],[TuoteID]],tuotteet!$A$4:$B$20,2,FALSE)</f>
        <v>Työtuoli</v>
      </c>
    </row>
    <row r="622" spans="1:8" x14ac:dyDescent="0.35">
      <c r="A622" t="s">
        <v>33</v>
      </c>
      <c r="B622">
        <v>2012</v>
      </c>
      <c r="C622">
        <v>10</v>
      </c>
      <c r="D622">
        <v>20177</v>
      </c>
      <c r="E622">
        <v>124</v>
      </c>
      <c r="F622">
        <v>10925.83</v>
      </c>
      <c r="G622">
        <v>4063.35</v>
      </c>
      <c r="H622" t="str">
        <f>VLOOKUP(myynnit[[#This Row],[TuoteID]],tuotteet!$A$4:$B$20,2,FALSE)</f>
        <v>Säkkituoli</v>
      </c>
    </row>
    <row r="623" spans="1:8" x14ac:dyDescent="0.35">
      <c r="A623" t="s">
        <v>33</v>
      </c>
      <c r="B623">
        <v>2012</v>
      </c>
      <c r="C623">
        <v>10</v>
      </c>
      <c r="D623">
        <v>21179</v>
      </c>
      <c r="E623">
        <v>36</v>
      </c>
      <c r="F623">
        <v>3589.56</v>
      </c>
      <c r="G623">
        <v>1880.55</v>
      </c>
      <c r="H623" t="str">
        <f>VLOOKUP(myynnit[[#This Row],[TuoteID]],tuotteet!$A$4:$B$20,2,FALSE)</f>
        <v>Rahi</v>
      </c>
    </row>
    <row r="624" spans="1:8" x14ac:dyDescent="0.35">
      <c r="A624" t="s">
        <v>33</v>
      </c>
      <c r="B624">
        <v>2012</v>
      </c>
      <c r="C624">
        <v>10</v>
      </c>
      <c r="D624">
        <v>21260</v>
      </c>
      <c r="E624">
        <v>80</v>
      </c>
      <c r="F624">
        <v>13861.41</v>
      </c>
      <c r="G624">
        <v>3670.66</v>
      </c>
      <c r="H624" t="str">
        <f>VLOOKUP(myynnit[[#This Row],[TuoteID]],tuotteet!$A$4:$B$20,2,FALSE)</f>
        <v>Lepotuoli</v>
      </c>
    </row>
    <row r="625" spans="1:8" x14ac:dyDescent="0.35">
      <c r="A625" t="s">
        <v>33</v>
      </c>
      <c r="B625">
        <v>2012</v>
      </c>
      <c r="C625">
        <v>10</v>
      </c>
      <c r="D625">
        <v>22317</v>
      </c>
      <c r="E625">
        <v>83</v>
      </c>
      <c r="F625">
        <v>8177.91</v>
      </c>
      <c r="G625">
        <v>3591.33</v>
      </c>
      <c r="H625" t="str">
        <f>VLOOKUP(myynnit[[#This Row],[TuoteID]],tuotteet!$A$4:$B$20,2,FALSE)</f>
        <v>Säkkituoli</v>
      </c>
    </row>
    <row r="626" spans="1:8" x14ac:dyDescent="0.35">
      <c r="A626" t="s">
        <v>33</v>
      </c>
      <c r="B626">
        <v>2012</v>
      </c>
      <c r="C626">
        <v>10</v>
      </c>
      <c r="D626">
        <v>22940</v>
      </c>
      <c r="E626">
        <v>766</v>
      </c>
      <c r="F626">
        <v>102037.1</v>
      </c>
      <c r="G626">
        <v>17810.98</v>
      </c>
      <c r="H626" t="str">
        <f>VLOOKUP(myynnit[[#This Row],[TuoteID]],tuotteet!$A$4:$B$20,2,FALSE)</f>
        <v>Pinnatuoli</v>
      </c>
    </row>
    <row r="627" spans="1:8" x14ac:dyDescent="0.35">
      <c r="A627" t="s">
        <v>33</v>
      </c>
      <c r="B627">
        <v>2012</v>
      </c>
      <c r="C627">
        <v>10</v>
      </c>
      <c r="D627">
        <v>23178</v>
      </c>
      <c r="E627">
        <v>476</v>
      </c>
      <c r="F627">
        <v>79026.62</v>
      </c>
      <c r="G627">
        <v>17248.509999999998</v>
      </c>
      <c r="H627" t="str">
        <f>VLOOKUP(myynnit[[#This Row],[TuoteID]],tuotteet!$A$4:$B$20,2,FALSE)</f>
        <v>Pinnatuoli</v>
      </c>
    </row>
    <row r="628" spans="1:8" x14ac:dyDescent="0.35">
      <c r="A628" t="s">
        <v>33</v>
      </c>
      <c r="B628">
        <v>2012</v>
      </c>
      <c r="C628">
        <v>10</v>
      </c>
      <c r="D628">
        <v>23600</v>
      </c>
      <c r="E628">
        <v>1146</v>
      </c>
      <c r="F628">
        <v>113917.77</v>
      </c>
      <c r="G628">
        <v>25035.8</v>
      </c>
      <c r="H628" t="str">
        <f>VLOOKUP(myynnit[[#This Row],[TuoteID]],tuotteet!$A$4:$B$20,2,FALSE)</f>
        <v>Pinnatuoli</v>
      </c>
    </row>
    <row r="629" spans="1:8" x14ac:dyDescent="0.35">
      <c r="A629" t="s">
        <v>33</v>
      </c>
      <c r="B629">
        <v>2012</v>
      </c>
      <c r="C629">
        <v>10</v>
      </c>
      <c r="D629">
        <v>23756</v>
      </c>
      <c r="E629">
        <v>144</v>
      </c>
      <c r="F629">
        <v>21566.880000000001</v>
      </c>
      <c r="G629">
        <v>10922.44</v>
      </c>
      <c r="H629" t="str">
        <f>VLOOKUP(myynnit[[#This Row],[TuoteID]],tuotteet!$A$4:$B$20,2,FALSE)</f>
        <v>Pianotuoli</v>
      </c>
    </row>
    <row r="630" spans="1:8" x14ac:dyDescent="0.35">
      <c r="A630" t="s">
        <v>33</v>
      </c>
      <c r="B630">
        <v>2012</v>
      </c>
      <c r="C630">
        <v>10</v>
      </c>
      <c r="D630">
        <v>24326</v>
      </c>
      <c r="E630">
        <v>143</v>
      </c>
      <c r="F630">
        <v>19701.13</v>
      </c>
      <c r="G630">
        <v>5877.05</v>
      </c>
      <c r="H630" t="str">
        <f>VLOOKUP(myynnit[[#This Row],[TuoteID]],tuotteet!$A$4:$B$20,2,FALSE)</f>
        <v>Lepotuoli</v>
      </c>
    </row>
    <row r="631" spans="1:8" x14ac:dyDescent="0.35">
      <c r="A631" t="s">
        <v>36</v>
      </c>
      <c r="B631">
        <v>2012</v>
      </c>
      <c r="C631">
        <v>10</v>
      </c>
      <c r="D631">
        <v>12184</v>
      </c>
      <c r="E631">
        <v>24</v>
      </c>
      <c r="F631">
        <v>3291.95</v>
      </c>
      <c r="G631">
        <v>1725.51</v>
      </c>
      <c r="H631" t="str">
        <f>VLOOKUP(myynnit[[#This Row],[TuoteID]],tuotteet!$A$4:$B$20,2,FALSE)</f>
        <v>Rahi</v>
      </c>
    </row>
    <row r="632" spans="1:8" x14ac:dyDescent="0.35">
      <c r="A632" t="s">
        <v>36</v>
      </c>
      <c r="B632">
        <v>2012</v>
      </c>
      <c r="C632">
        <v>10</v>
      </c>
      <c r="D632">
        <v>12622</v>
      </c>
      <c r="E632">
        <v>10</v>
      </c>
      <c r="F632">
        <v>2442.61</v>
      </c>
      <c r="G632">
        <v>902.06</v>
      </c>
      <c r="H632" t="str">
        <f>VLOOKUP(myynnit[[#This Row],[TuoteID]],tuotteet!$A$4:$B$20,2,FALSE)</f>
        <v>Pianotuoli</v>
      </c>
    </row>
    <row r="633" spans="1:8" x14ac:dyDescent="0.35">
      <c r="A633" t="s">
        <v>36</v>
      </c>
      <c r="B633">
        <v>2012</v>
      </c>
      <c r="C633">
        <v>10</v>
      </c>
      <c r="D633">
        <v>13527</v>
      </c>
      <c r="E633">
        <v>343</v>
      </c>
      <c r="F633">
        <v>53151.22</v>
      </c>
      <c r="G633">
        <v>8055.57</v>
      </c>
      <c r="H633" t="str">
        <f>VLOOKUP(myynnit[[#This Row],[TuoteID]],tuotteet!$A$4:$B$20,2,FALSE)</f>
        <v>Pinnatuoli</v>
      </c>
    </row>
    <row r="634" spans="1:8" x14ac:dyDescent="0.35">
      <c r="A634" t="s">
        <v>36</v>
      </c>
      <c r="B634">
        <v>2012</v>
      </c>
      <c r="C634">
        <v>10</v>
      </c>
      <c r="D634">
        <v>13618</v>
      </c>
      <c r="E634">
        <v>10</v>
      </c>
      <c r="F634">
        <v>4210.3100000000004</v>
      </c>
      <c r="G634">
        <v>1661.47</v>
      </c>
      <c r="H634" t="str">
        <f>VLOOKUP(myynnit[[#This Row],[TuoteID]],tuotteet!$A$4:$B$20,2,FALSE)</f>
        <v>Pianotuoli</v>
      </c>
    </row>
    <row r="635" spans="1:8" x14ac:dyDescent="0.35">
      <c r="A635" t="s">
        <v>36</v>
      </c>
      <c r="B635">
        <v>2012</v>
      </c>
      <c r="C635">
        <v>10</v>
      </c>
      <c r="D635">
        <v>16024</v>
      </c>
      <c r="E635">
        <v>123</v>
      </c>
      <c r="F635">
        <v>57883.14</v>
      </c>
      <c r="G635">
        <v>17700.650000000001</v>
      </c>
      <c r="H635" t="str">
        <f>VLOOKUP(myynnit[[#This Row],[TuoteID]],tuotteet!$A$4:$B$20,2,FALSE)</f>
        <v>Työtuoli</v>
      </c>
    </row>
    <row r="636" spans="1:8" x14ac:dyDescent="0.35">
      <c r="A636" t="s">
        <v>36</v>
      </c>
      <c r="B636">
        <v>2012</v>
      </c>
      <c r="C636">
        <v>10</v>
      </c>
      <c r="D636">
        <v>16650</v>
      </c>
      <c r="E636">
        <v>25</v>
      </c>
      <c r="F636">
        <v>3295</v>
      </c>
      <c r="G636">
        <v>2242.79</v>
      </c>
      <c r="H636" t="str">
        <f>VLOOKUP(myynnit[[#This Row],[TuoteID]],tuotteet!$A$4:$B$20,2,FALSE)</f>
        <v>Rahi</v>
      </c>
    </row>
    <row r="637" spans="1:8" x14ac:dyDescent="0.35">
      <c r="A637" t="s">
        <v>36</v>
      </c>
      <c r="B637">
        <v>2012</v>
      </c>
      <c r="C637">
        <v>10</v>
      </c>
      <c r="D637">
        <v>17892</v>
      </c>
      <c r="E637">
        <v>86</v>
      </c>
      <c r="F637">
        <v>12921.33</v>
      </c>
      <c r="G637">
        <v>3264.62</v>
      </c>
      <c r="H637" t="str">
        <f>VLOOKUP(myynnit[[#This Row],[TuoteID]],tuotteet!$A$4:$B$20,2,FALSE)</f>
        <v>Lepotuoli</v>
      </c>
    </row>
    <row r="638" spans="1:8" x14ac:dyDescent="0.35">
      <c r="A638" t="s">
        <v>36</v>
      </c>
      <c r="B638">
        <v>2012</v>
      </c>
      <c r="C638">
        <v>10</v>
      </c>
      <c r="D638">
        <v>18342</v>
      </c>
      <c r="E638">
        <v>13</v>
      </c>
      <c r="F638">
        <v>12083.3</v>
      </c>
      <c r="G638">
        <v>4261.51</v>
      </c>
      <c r="H638" t="str">
        <f>VLOOKUP(myynnit[[#This Row],[TuoteID]],tuotteet!$A$4:$B$20,2,FALSE)</f>
        <v>Työtuoli</v>
      </c>
    </row>
    <row r="639" spans="1:8" x14ac:dyDescent="0.35">
      <c r="A639" t="s">
        <v>36</v>
      </c>
      <c r="B639">
        <v>2012</v>
      </c>
      <c r="C639">
        <v>10</v>
      </c>
      <c r="D639">
        <v>20177</v>
      </c>
      <c r="E639">
        <v>19</v>
      </c>
      <c r="F639">
        <v>2174.77</v>
      </c>
      <c r="G639">
        <v>747.73</v>
      </c>
      <c r="H639" t="str">
        <f>VLOOKUP(myynnit[[#This Row],[TuoteID]],tuotteet!$A$4:$B$20,2,FALSE)</f>
        <v>Säkkituoli</v>
      </c>
    </row>
    <row r="640" spans="1:8" x14ac:dyDescent="0.35">
      <c r="A640" t="s">
        <v>36</v>
      </c>
      <c r="B640">
        <v>2012</v>
      </c>
      <c r="C640">
        <v>10</v>
      </c>
      <c r="D640">
        <v>21179</v>
      </c>
      <c r="E640">
        <v>31</v>
      </c>
      <c r="F640">
        <v>3886.38</v>
      </c>
      <c r="G640">
        <v>2302.77</v>
      </c>
      <c r="H640" t="str">
        <f>VLOOKUP(myynnit[[#This Row],[TuoteID]],tuotteet!$A$4:$B$20,2,FALSE)</f>
        <v>Rahi</v>
      </c>
    </row>
    <row r="641" spans="1:8" x14ac:dyDescent="0.35">
      <c r="A641" t="s">
        <v>36</v>
      </c>
      <c r="B641">
        <v>2012</v>
      </c>
      <c r="C641">
        <v>10</v>
      </c>
      <c r="D641">
        <v>21260</v>
      </c>
      <c r="E641">
        <v>24</v>
      </c>
      <c r="F641">
        <v>4677.87</v>
      </c>
      <c r="G641">
        <v>1078.03</v>
      </c>
      <c r="H641" t="str">
        <f>VLOOKUP(myynnit[[#This Row],[TuoteID]],tuotteet!$A$4:$B$20,2,FALSE)</f>
        <v>Lepotuoli</v>
      </c>
    </row>
    <row r="642" spans="1:8" x14ac:dyDescent="0.35">
      <c r="A642" t="s">
        <v>36</v>
      </c>
      <c r="B642">
        <v>2012</v>
      </c>
      <c r="C642">
        <v>10</v>
      </c>
      <c r="D642">
        <v>22317</v>
      </c>
      <c r="E642">
        <v>12</v>
      </c>
      <c r="F642">
        <v>996.26</v>
      </c>
      <c r="G642">
        <v>421.12</v>
      </c>
      <c r="H642" t="str">
        <f>VLOOKUP(myynnit[[#This Row],[TuoteID]],tuotteet!$A$4:$B$20,2,FALSE)</f>
        <v>Säkkituoli</v>
      </c>
    </row>
    <row r="643" spans="1:8" x14ac:dyDescent="0.35">
      <c r="A643" t="s">
        <v>36</v>
      </c>
      <c r="B643">
        <v>2012</v>
      </c>
      <c r="C643">
        <v>10</v>
      </c>
      <c r="D643">
        <v>22940</v>
      </c>
      <c r="E643">
        <v>160</v>
      </c>
      <c r="F643">
        <v>20653.560000000001</v>
      </c>
      <c r="G643">
        <v>6033.95</v>
      </c>
      <c r="H643" t="str">
        <f>VLOOKUP(myynnit[[#This Row],[TuoteID]],tuotteet!$A$4:$B$20,2,FALSE)</f>
        <v>Pinnatuoli</v>
      </c>
    </row>
    <row r="644" spans="1:8" x14ac:dyDescent="0.35">
      <c r="A644" t="s">
        <v>36</v>
      </c>
      <c r="B644">
        <v>2012</v>
      </c>
      <c r="C644">
        <v>10</v>
      </c>
      <c r="D644">
        <v>23178</v>
      </c>
      <c r="E644">
        <v>329</v>
      </c>
      <c r="F644">
        <v>56642.46</v>
      </c>
      <c r="G644">
        <v>15978.03</v>
      </c>
      <c r="H644" t="str">
        <f>VLOOKUP(myynnit[[#This Row],[TuoteID]],tuotteet!$A$4:$B$20,2,FALSE)</f>
        <v>Pinnatuoli</v>
      </c>
    </row>
    <row r="645" spans="1:8" x14ac:dyDescent="0.35">
      <c r="A645" t="s">
        <v>36</v>
      </c>
      <c r="B645">
        <v>2012</v>
      </c>
      <c r="C645">
        <v>10</v>
      </c>
      <c r="D645">
        <v>23600</v>
      </c>
      <c r="E645">
        <v>299</v>
      </c>
      <c r="F645">
        <v>30922.87</v>
      </c>
      <c r="G645">
        <v>7288.23</v>
      </c>
      <c r="H645" t="str">
        <f>VLOOKUP(myynnit[[#This Row],[TuoteID]],tuotteet!$A$4:$B$20,2,FALSE)</f>
        <v>Pinnatuoli</v>
      </c>
    </row>
    <row r="646" spans="1:8" x14ac:dyDescent="0.35">
      <c r="A646" t="s">
        <v>36</v>
      </c>
      <c r="B646">
        <v>2012</v>
      </c>
      <c r="C646">
        <v>10</v>
      </c>
      <c r="D646">
        <v>23756</v>
      </c>
      <c r="E646">
        <v>82</v>
      </c>
      <c r="F646">
        <v>14234.05</v>
      </c>
      <c r="G646">
        <v>5802.1</v>
      </c>
      <c r="H646" t="str">
        <f>VLOOKUP(myynnit[[#This Row],[TuoteID]],tuotteet!$A$4:$B$20,2,FALSE)</f>
        <v>Pianotuoli</v>
      </c>
    </row>
    <row r="647" spans="1:8" x14ac:dyDescent="0.35">
      <c r="A647" t="s">
        <v>36</v>
      </c>
      <c r="B647">
        <v>2012</v>
      </c>
      <c r="C647">
        <v>10</v>
      </c>
      <c r="D647">
        <v>24326</v>
      </c>
      <c r="E647">
        <v>30</v>
      </c>
      <c r="F647">
        <v>3752.39</v>
      </c>
      <c r="G647">
        <v>974.02</v>
      </c>
      <c r="H647" t="str">
        <f>VLOOKUP(myynnit[[#This Row],[TuoteID]],tuotteet!$A$4:$B$20,2,FALSE)</f>
        <v>Lepotuoli</v>
      </c>
    </row>
    <row r="648" spans="1:8" x14ac:dyDescent="0.35">
      <c r="A648" t="s">
        <v>35</v>
      </c>
      <c r="B648">
        <v>2012</v>
      </c>
      <c r="C648">
        <v>10</v>
      </c>
      <c r="D648">
        <v>12184</v>
      </c>
      <c r="E648">
        <v>106</v>
      </c>
      <c r="F648">
        <v>12633.77</v>
      </c>
      <c r="G648">
        <v>8434.9699999999993</v>
      </c>
      <c r="H648" t="str">
        <f>VLOOKUP(myynnit[[#This Row],[TuoteID]],tuotteet!$A$4:$B$20,2,FALSE)</f>
        <v>Rahi</v>
      </c>
    </row>
    <row r="649" spans="1:8" x14ac:dyDescent="0.35">
      <c r="A649" t="s">
        <v>35</v>
      </c>
      <c r="B649">
        <v>2012</v>
      </c>
      <c r="C649">
        <v>10</v>
      </c>
      <c r="D649">
        <v>12622</v>
      </c>
      <c r="E649">
        <v>41</v>
      </c>
      <c r="F649">
        <v>12366.67</v>
      </c>
      <c r="G649">
        <v>7700.71</v>
      </c>
      <c r="H649" t="str">
        <f>VLOOKUP(myynnit[[#This Row],[TuoteID]],tuotteet!$A$4:$B$20,2,FALSE)</f>
        <v>Pianotuoli</v>
      </c>
    </row>
    <row r="650" spans="1:8" x14ac:dyDescent="0.35">
      <c r="A650" t="s">
        <v>35</v>
      </c>
      <c r="B650">
        <v>2012</v>
      </c>
      <c r="C650">
        <v>10</v>
      </c>
      <c r="D650">
        <v>13527</v>
      </c>
      <c r="E650">
        <v>480</v>
      </c>
      <c r="F650">
        <v>77884.42</v>
      </c>
      <c r="G650">
        <v>20053.560000000001</v>
      </c>
      <c r="H650" t="str">
        <f>VLOOKUP(myynnit[[#This Row],[TuoteID]],tuotteet!$A$4:$B$20,2,FALSE)</f>
        <v>Pinnatuoli</v>
      </c>
    </row>
    <row r="651" spans="1:8" x14ac:dyDescent="0.35">
      <c r="A651" t="s">
        <v>35</v>
      </c>
      <c r="B651">
        <v>2012</v>
      </c>
      <c r="C651">
        <v>10</v>
      </c>
      <c r="D651">
        <v>13618</v>
      </c>
      <c r="E651">
        <v>24</v>
      </c>
      <c r="F651">
        <v>8603.35</v>
      </c>
      <c r="G651">
        <v>4910.12</v>
      </c>
      <c r="H651" t="str">
        <f>VLOOKUP(myynnit[[#This Row],[TuoteID]],tuotteet!$A$4:$B$20,2,FALSE)</f>
        <v>Pianotuoli</v>
      </c>
    </row>
    <row r="652" spans="1:8" x14ac:dyDescent="0.35">
      <c r="A652" t="s">
        <v>35</v>
      </c>
      <c r="B652">
        <v>2012</v>
      </c>
      <c r="C652">
        <v>10</v>
      </c>
      <c r="D652">
        <v>16024</v>
      </c>
      <c r="E652">
        <v>215</v>
      </c>
      <c r="F652">
        <v>93664.92</v>
      </c>
      <c r="G652">
        <v>26287.16</v>
      </c>
      <c r="H652" t="str">
        <f>VLOOKUP(myynnit[[#This Row],[TuoteID]],tuotteet!$A$4:$B$20,2,FALSE)</f>
        <v>Työtuoli</v>
      </c>
    </row>
    <row r="653" spans="1:8" x14ac:dyDescent="0.35">
      <c r="A653" t="s">
        <v>35</v>
      </c>
      <c r="B653">
        <v>2012</v>
      </c>
      <c r="C653">
        <v>10</v>
      </c>
      <c r="D653">
        <v>16650</v>
      </c>
      <c r="E653">
        <v>32</v>
      </c>
      <c r="F653">
        <v>5744.93</v>
      </c>
      <c r="G653">
        <v>3968.25</v>
      </c>
      <c r="H653" t="str">
        <f>VLOOKUP(myynnit[[#This Row],[TuoteID]],tuotteet!$A$4:$B$20,2,FALSE)</f>
        <v>Rahi</v>
      </c>
    </row>
    <row r="654" spans="1:8" x14ac:dyDescent="0.35">
      <c r="A654" t="s">
        <v>35</v>
      </c>
      <c r="B654">
        <v>2012</v>
      </c>
      <c r="C654">
        <v>10</v>
      </c>
      <c r="D654">
        <v>17892</v>
      </c>
      <c r="E654">
        <v>80</v>
      </c>
      <c r="F654">
        <v>11502.43</v>
      </c>
      <c r="G654">
        <v>3264.82</v>
      </c>
      <c r="H654" t="str">
        <f>VLOOKUP(myynnit[[#This Row],[TuoteID]],tuotteet!$A$4:$B$20,2,FALSE)</f>
        <v>Lepotuoli</v>
      </c>
    </row>
    <row r="655" spans="1:8" x14ac:dyDescent="0.35">
      <c r="A655" t="s">
        <v>35</v>
      </c>
      <c r="B655">
        <v>2012</v>
      </c>
      <c r="C655">
        <v>10</v>
      </c>
      <c r="D655">
        <v>18342</v>
      </c>
      <c r="E655">
        <v>167</v>
      </c>
      <c r="F655">
        <v>149463.48000000001</v>
      </c>
      <c r="G655">
        <v>41628.26</v>
      </c>
      <c r="H655" t="str">
        <f>VLOOKUP(myynnit[[#This Row],[TuoteID]],tuotteet!$A$4:$B$20,2,FALSE)</f>
        <v>Työtuoli</v>
      </c>
    </row>
    <row r="656" spans="1:8" x14ac:dyDescent="0.35">
      <c r="A656" t="s">
        <v>35</v>
      </c>
      <c r="B656">
        <v>2012</v>
      </c>
      <c r="C656">
        <v>10</v>
      </c>
      <c r="D656">
        <v>20177</v>
      </c>
      <c r="E656">
        <v>41</v>
      </c>
      <c r="F656">
        <v>4103.18</v>
      </c>
      <c r="G656">
        <v>1828.44</v>
      </c>
      <c r="H656" t="str">
        <f>VLOOKUP(myynnit[[#This Row],[TuoteID]],tuotteet!$A$4:$B$20,2,FALSE)</f>
        <v>Säkkituoli</v>
      </c>
    </row>
    <row r="657" spans="1:8" x14ac:dyDescent="0.35">
      <c r="A657" t="s">
        <v>35</v>
      </c>
      <c r="B657">
        <v>2012</v>
      </c>
      <c r="C657">
        <v>10</v>
      </c>
      <c r="D657">
        <v>21179</v>
      </c>
      <c r="E657">
        <v>54</v>
      </c>
      <c r="F657">
        <v>6933.7</v>
      </c>
      <c r="G657">
        <v>4328.25</v>
      </c>
      <c r="H657" t="str">
        <f>VLOOKUP(myynnit[[#This Row],[TuoteID]],tuotteet!$A$4:$B$20,2,FALSE)</f>
        <v>Rahi</v>
      </c>
    </row>
    <row r="658" spans="1:8" x14ac:dyDescent="0.35">
      <c r="A658" t="s">
        <v>35</v>
      </c>
      <c r="B658">
        <v>2012</v>
      </c>
      <c r="C658">
        <v>10</v>
      </c>
      <c r="D658">
        <v>21260</v>
      </c>
      <c r="E658">
        <v>58</v>
      </c>
      <c r="F658">
        <v>11610.13</v>
      </c>
      <c r="G658">
        <v>3861.91</v>
      </c>
      <c r="H658" t="str">
        <f>VLOOKUP(myynnit[[#This Row],[TuoteID]],tuotteet!$A$4:$B$20,2,FALSE)</f>
        <v>Lepotuoli</v>
      </c>
    </row>
    <row r="659" spans="1:8" x14ac:dyDescent="0.35">
      <c r="A659" t="s">
        <v>35</v>
      </c>
      <c r="B659">
        <v>2012</v>
      </c>
      <c r="C659">
        <v>10</v>
      </c>
      <c r="D659">
        <v>22317</v>
      </c>
      <c r="E659">
        <v>52</v>
      </c>
      <c r="F659">
        <v>4363.66</v>
      </c>
      <c r="G659">
        <v>1986.55</v>
      </c>
      <c r="H659" t="str">
        <f>VLOOKUP(myynnit[[#This Row],[TuoteID]],tuotteet!$A$4:$B$20,2,FALSE)</f>
        <v>Säkkituoli</v>
      </c>
    </row>
    <row r="660" spans="1:8" x14ac:dyDescent="0.35">
      <c r="A660" t="s">
        <v>35</v>
      </c>
      <c r="B660">
        <v>2012</v>
      </c>
      <c r="C660">
        <v>10</v>
      </c>
      <c r="D660">
        <v>22940</v>
      </c>
      <c r="E660">
        <v>611</v>
      </c>
      <c r="F660">
        <v>84187.67</v>
      </c>
      <c r="G660">
        <v>23991.47</v>
      </c>
      <c r="H660" t="str">
        <f>VLOOKUP(myynnit[[#This Row],[TuoteID]],tuotteet!$A$4:$B$20,2,FALSE)</f>
        <v>Pinnatuoli</v>
      </c>
    </row>
    <row r="661" spans="1:8" x14ac:dyDescent="0.35">
      <c r="A661" t="s">
        <v>35</v>
      </c>
      <c r="B661">
        <v>2012</v>
      </c>
      <c r="C661">
        <v>10</v>
      </c>
      <c r="D661">
        <v>23178</v>
      </c>
      <c r="E661">
        <v>228</v>
      </c>
      <c r="F661">
        <v>42749.37</v>
      </c>
      <c r="G661">
        <v>10341.76</v>
      </c>
      <c r="H661" t="str">
        <f>VLOOKUP(myynnit[[#This Row],[TuoteID]],tuotteet!$A$4:$B$20,2,FALSE)</f>
        <v>Pinnatuoli</v>
      </c>
    </row>
    <row r="662" spans="1:8" x14ac:dyDescent="0.35">
      <c r="A662" t="s">
        <v>35</v>
      </c>
      <c r="B662">
        <v>2012</v>
      </c>
      <c r="C662">
        <v>10</v>
      </c>
      <c r="D662">
        <v>23600</v>
      </c>
      <c r="E662">
        <v>1100</v>
      </c>
      <c r="F662">
        <v>123714.51</v>
      </c>
      <c r="G662">
        <v>37522.480000000003</v>
      </c>
      <c r="H662" t="str">
        <f>VLOOKUP(myynnit[[#This Row],[TuoteID]],tuotteet!$A$4:$B$20,2,FALSE)</f>
        <v>Pinnatuoli</v>
      </c>
    </row>
    <row r="663" spans="1:8" x14ac:dyDescent="0.35">
      <c r="A663" t="s">
        <v>35</v>
      </c>
      <c r="B663">
        <v>2012</v>
      </c>
      <c r="C663">
        <v>10</v>
      </c>
      <c r="D663">
        <v>23756</v>
      </c>
      <c r="E663">
        <v>105</v>
      </c>
      <c r="F663">
        <v>17469.03</v>
      </c>
      <c r="G663">
        <v>10726.29</v>
      </c>
      <c r="H663" t="str">
        <f>VLOOKUP(myynnit[[#This Row],[TuoteID]],tuotteet!$A$4:$B$20,2,FALSE)</f>
        <v>Pianotuoli</v>
      </c>
    </row>
    <row r="664" spans="1:8" x14ac:dyDescent="0.35">
      <c r="A664" t="s">
        <v>35</v>
      </c>
      <c r="B664">
        <v>2012</v>
      </c>
      <c r="C664">
        <v>10</v>
      </c>
      <c r="D664">
        <v>24326</v>
      </c>
      <c r="E664">
        <v>64</v>
      </c>
      <c r="F664">
        <v>9316.1299999999992</v>
      </c>
      <c r="G664">
        <v>3101.2</v>
      </c>
      <c r="H664" t="str">
        <f>VLOOKUP(myynnit[[#This Row],[TuoteID]],tuotteet!$A$4:$B$20,2,FALSE)</f>
        <v>Lepotuoli</v>
      </c>
    </row>
    <row r="665" spans="1:8" x14ac:dyDescent="0.35">
      <c r="A665" t="s">
        <v>34</v>
      </c>
      <c r="B665">
        <v>2012</v>
      </c>
      <c r="C665">
        <v>10</v>
      </c>
      <c r="D665">
        <v>12184</v>
      </c>
      <c r="E665">
        <v>51</v>
      </c>
      <c r="F665">
        <v>6003.6</v>
      </c>
      <c r="G665">
        <v>3823.97</v>
      </c>
      <c r="H665" t="str">
        <f>VLOOKUP(myynnit[[#This Row],[TuoteID]],tuotteet!$A$4:$B$20,2,FALSE)</f>
        <v>Rahi</v>
      </c>
    </row>
    <row r="666" spans="1:8" x14ac:dyDescent="0.35">
      <c r="A666" t="s">
        <v>34</v>
      </c>
      <c r="B666">
        <v>2012</v>
      </c>
      <c r="C666">
        <v>10</v>
      </c>
      <c r="D666">
        <v>12622</v>
      </c>
      <c r="E666">
        <v>45</v>
      </c>
      <c r="F666">
        <v>10961.04</v>
      </c>
      <c r="G666">
        <v>5718.73</v>
      </c>
      <c r="H666" t="str">
        <f>VLOOKUP(myynnit[[#This Row],[TuoteID]],tuotteet!$A$4:$B$20,2,FALSE)</f>
        <v>Pianotuoli</v>
      </c>
    </row>
    <row r="667" spans="1:8" x14ac:dyDescent="0.35">
      <c r="A667" t="s">
        <v>34</v>
      </c>
      <c r="B667">
        <v>2012</v>
      </c>
      <c r="C667">
        <v>10</v>
      </c>
      <c r="D667">
        <v>13527</v>
      </c>
      <c r="E667">
        <v>492</v>
      </c>
      <c r="F667">
        <v>79403.94</v>
      </c>
      <c r="G667">
        <v>16655.36</v>
      </c>
      <c r="H667" t="str">
        <f>VLOOKUP(myynnit[[#This Row],[TuoteID]],tuotteet!$A$4:$B$20,2,FALSE)</f>
        <v>Pinnatuoli</v>
      </c>
    </row>
    <row r="668" spans="1:8" x14ac:dyDescent="0.35">
      <c r="A668" t="s">
        <v>34</v>
      </c>
      <c r="B668">
        <v>2012</v>
      </c>
      <c r="C668">
        <v>10</v>
      </c>
      <c r="D668">
        <v>13618</v>
      </c>
      <c r="E668">
        <v>13</v>
      </c>
      <c r="F668">
        <v>4559.78</v>
      </c>
      <c r="G668">
        <v>1863.65</v>
      </c>
      <c r="H668" t="str">
        <f>VLOOKUP(myynnit[[#This Row],[TuoteID]],tuotteet!$A$4:$B$20,2,FALSE)</f>
        <v>Pianotuoli</v>
      </c>
    </row>
    <row r="669" spans="1:8" x14ac:dyDescent="0.35">
      <c r="A669" t="s">
        <v>34</v>
      </c>
      <c r="B669">
        <v>2012</v>
      </c>
      <c r="C669">
        <v>10</v>
      </c>
      <c r="D669">
        <v>16024</v>
      </c>
      <c r="E669">
        <v>168</v>
      </c>
      <c r="F669">
        <v>68567.8</v>
      </c>
      <c r="G669">
        <v>17694.23</v>
      </c>
      <c r="H669" t="str">
        <f>VLOOKUP(myynnit[[#This Row],[TuoteID]],tuotteet!$A$4:$B$20,2,FALSE)</f>
        <v>Työtuoli</v>
      </c>
    </row>
    <row r="670" spans="1:8" x14ac:dyDescent="0.35">
      <c r="A670" t="s">
        <v>34</v>
      </c>
      <c r="B670">
        <v>2012</v>
      </c>
      <c r="C670">
        <v>10</v>
      </c>
      <c r="D670">
        <v>16650</v>
      </c>
      <c r="E670">
        <v>47</v>
      </c>
      <c r="F670">
        <v>8330.52</v>
      </c>
      <c r="G670">
        <v>4804.88</v>
      </c>
      <c r="H670" t="str">
        <f>VLOOKUP(myynnit[[#This Row],[TuoteID]],tuotteet!$A$4:$B$20,2,FALSE)</f>
        <v>Rahi</v>
      </c>
    </row>
    <row r="671" spans="1:8" x14ac:dyDescent="0.35">
      <c r="A671" t="s">
        <v>34</v>
      </c>
      <c r="B671">
        <v>2012</v>
      </c>
      <c r="C671">
        <v>10</v>
      </c>
      <c r="D671">
        <v>17892</v>
      </c>
      <c r="E671">
        <v>60</v>
      </c>
      <c r="F671">
        <v>7829.64</v>
      </c>
      <c r="G671">
        <v>2213.98</v>
      </c>
      <c r="H671" t="str">
        <f>VLOOKUP(myynnit[[#This Row],[TuoteID]],tuotteet!$A$4:$B$20,2,FALSE)</f>
        <v>Lepotuoli</v>
      </c>
    </row>
    <row r="672" spans="1:8" x14ac:dyDescent="0.35">
      <c r="A672" t="s">
        <v>34</v>
      </c>
      <c r="B672">
        <v>2012</v>
      </c>
      <c r="C672">
        <v>10</v>
      </c>
      <c r="D672">
        <v>18342</v>
      </c>
      <c r="E672">
        <v>148</v>
      </c>
      <c r="F672">
        <v>118178.42</v>
      </c>
      <c r="G672">
        <v>32064.84</v>
      </c>
      <c r="H672" t="str">
        <f>VLOOKUP(myynnit[[#This Row],[TuoteID]],tuotteet!$A$4:$B$20,2,FALSE)</f>
        <v>Työtuoli</v>
      </c>
    </row>
    <row r="673" spans="1:8" x14ac:dyDescent="0.35">
      <c r="A673" t="s">
        <v>34</v>
      </c>
      <c r="B673">
        <v>2012</v>
      </c>
      <c r="C673">
        <v>10</v>
      </c>
      <c r="D673">
        <v>20177</v>
      </c>
      <c r="E673">
        <v>73</v>
      </c>
      <c r="F673">
        <v>6567.98</v>
      </c>
      <c r="G673">
        <v>2517.2600000000002</v>
      </c>
      <c r="H673" t="str">
        <f>VLOOKUP(myynnit[[#This Row],[TuoteID]],tuotteet!$A$4:$B$20,2,FALSE)</f>
        <v>Säkkituoli</v>
      </c>
    </row>
    <row r="674" spans="1:8" x14ac:dyDescent="0.35">
      <c r="A674" t="s">
        <v>34</v>
      </c>
      <c r="B674">
        <v>2012</v>
      </c>
      <c r="C674">
        <v>10</v>
      </c>
      <c r="D674">
        <v>21179</v>
      </c>
      <c r="E674">
        <v>28</v>
      </c>
      <c r="F674">
        <v>3839.39</v>
      </c>
      <c r="G674">
        <v>2466.25</v>
      </c>
      <c r="H674" t="str">
        <f>VLOOKUP(myynnit[[#This Row],[TuoteID]],tuotteet!$A$4:$B$20,2,FALSE)</f>
        <v>Rahi</v>
      </c>
    </row>
    <row r="675" spans="1:8" x14ac:dyDescent="0.35">
      <c r="A675" t="s">
        <v>34</v>
      </c>
      <c r="B675">
        <v>2012</v>
      </c>
      <c r="C675">
        <v>10</v>
      </c>
      <c r="D675">
        <v>21260</v>
      </c>
      <c r="E675">
        <v>34</v>
      </c>
      <c r="F675">
        <v>6545.58</v>
      </c>
      <c r="G675">
        <v>1505.7</v>
      </c>
      <c r="H675" t="str">
        <f>VLOOKUP(myynnit[[#This Row],[TuoteID]],tuotteet!$A$4:$B$20,2,FALSE)</f>
        <v>Lepotuoli</v>
      </c>
    </row>
    <row r="676" spans="1:8" x14ac:dyDescent="0.35">
      <c r="A676" t="s">
        <v>34</v>
      </c>
      <c r="B676">
        <v>2012</v>
      </c>
      <c r="C676">
        <v>10</v>
      </c>
      <c r="D676">
        <v>22317</v>
      </c>
      <c r="E676">
        <v>68</v>
      </c>
      <c r="F676">
        <v>5608.63</v>
      </c>
      <c r="G676">
        <v>2015.85</v>
      </c>
      <c r="H676" t="str">
        <f>VLOOKUP(myynnit[[#This Row],[TuoteID]],tuotteet!$A$4:$B$20,2,FALSE)</f>
        <v>Säkkituoli</v>
      </c>
    </row>
    <row r="677" spans="1:8" x14ac:dyDescent="0.35">
      <c r="A677" t="s">
        <v>34</v>
      </c>
      <c r="B677">
        <v>2012</v>
      </c>
      <c r="C677">
        <v>10</v>
      </c>
      <c r="D677">
        <v>22940</v>
      </c>
      <c r="E677">
        <v>559</v>
      </c>
      <c r="F677">
        <v>75833.84</v>
      </c>
      <c r="G677">
        <v>16283.33</v>
      </c>
      <c r="H677" t="str">
        <f>VLOOKUP(myynnit[[#This Row],[TuoteID]],tuotteet!$A$4:$B$20,2,FALSE)</f>
        <v>Pinnatuoli</v>
      </c>
    </row>
    <row r="678" spans="1:8" x14ac:dyDescent="0.35">
      <c r="A678" t="s">
        <v>34</v>
      </c>
      <c r="B678">
        <v>2012</v>
      </c>
      <c r="C678">
        <v>10</v>
      </c>
      <c r="D678">
        <v>23178</v>
      </c>
      <c r="E678">
        <v>120</v>
      </c>
      <c r="F678">
        <v>20532.41</v>
      </c>
      <c r="G678">
        <v>4825.03</v>
      </c>
      <c r="H678" t="str">
        <f>VLOOKUP(myynnit[[#This Row],[TuoteID]],tuotteet!$A$4:$B$20,2,FALSE)</f>
        <v>Pinnatuoli</v>
      </c>
    </row>
    <row r="679" spans="1:8" x14ac:dyDescent="0.35">
      <c r="A679" t="s">
        <v>34</v>
      </c>
      <c r="B679">
        <v>2012</v>
      </c>
      <c r="C679">
        <v>10</v>
      </c>
      <c r="D679">
        <v>23600</v>
      </c>
      <c r="E679">
        <v>1296</v>
      </c>
      <c r="F679">
        <v>133296.65</v>
      </c>
      <c r="G679">
        <v>29311.7</v>
      </c>
      <c r="H679" t="str">
        <f>VLOOKUP(myynnit[[#This Row],[TuoteID]],tuotteet!$A$4:$B$20,2,FALSE)</f>
        <v>Pinnatuoli</v>
      </c>
    </row>
    <row r="680" spans="1:8" x14ac:dyDescent="0.35">
      <c r="A680" t="s">
        <v>34</v>
      </c>
      <c r="B680">
        <v>2012</v>
      </c>
      <c r="C680">
        <v>10</v>
      </c>
      <c r="D680">
        <v>23756</v>
      </c>
      <c r="E680">
        <v>65</v>
      </c>
      <c r="F680">
        <v>11915.33</v>
      </c>
      <c r="G680">
        <v>6107.63</v>
      </c>
      <c r="H680" t="str">
        <f>VLOOKUP(myynnit[[#This Row],[TuoteID]],tuotteet!$A$4:$B$20,2,FALSE)</f>
        <v>Pianotuoli</v>
      </c>
    </row>
    <row r="681" spans="1:8" x14ac:dyDescent="0.35">
      <c r="A681" t="s">
        <v>34</v>
      </c>
      <c r="B681">
        <v>2012</v>
      </c>
      <c r="C681">
        <v>10</v>
      </c>
      <c r="D681">
        <v>24326</v>
      </c>
      <c r="E681">
        <v>133</v>
      </c>
      <c r="F681">
        <v>19203.11</v>
      </c>
      <c r="G681">
        <v>5308.61</v>
      </c>
      <c r="H681" t="str">
        <f>VLOOKUP(myynnit[[#This Row],[TuoteID]],tuotteet!$A$4:$B$20,2,FALSE)</f>
        <v>Lepotuoli</v>
      </c>
    </row>
    <row r="682" spans="1:8" x14ac:dyDescent="0.35">
      <c r="A682" t="s">
        <v>33</v>
      </c>
      <c r="B682">
        <v>2012</v>
      </c>
      <c r="C682">
        <v>11</v>
      </c>
      <c r="D682">
        <v>12184</v>
      </c>
      <c r="E682">
        <v>72</v>
      </c>
      <c r="F682">
        <v>9249.18</v>
      </c>
      <c r="G682">
        <v>4774.01</v>
      </c>
      <c r="H682" t="str">
        <f>VLOOKUP(myynnit[[#This Row],[TuoteID]],tuotteet!$A$4:$B$20,2,FALSE)</f>
        <v>Rahi</v>
      </c>
    </row>
    <row r="683" spans="1:8" x14ac:dyDescent="0.35">
      <c r="A683" t="s">
        <v>33</v>
      </c>
      <c r="B683">
        <v>2012</v>
      </c>
      <c r="C683">
        <v>11</v>
      </c>
      <c r="D683">
        <v>12622</v>
      </c>
      <c r="E683">
        <v>77</v>
      </c>
      <c r="F683">
        <v>18472.97</v>
      </c>
      <c r="G683">
        <v>7912.31</v>
      </c>
      <c r="H683" t="str">
        <f>VLOOKUP(myynnit[[#This Row],[TuoteID]],tuotteet!$A$4:$B$20,2,FALSE)</f>
        <v>Pianotuoli</v>
      </c>
    </row>
    <row r="684" spans="1:8" x14ac:dyDescent="0.35">
      <c r="A684" t="s">
        <v>33</v>
      </c>
      <c r="B684">
        <v>2012</v>
      </c>
      <c r="C684">
        <v>11</v>
      </c>
      <c r="D684">
        <v>13527</v>
      </c>
      <c r="E684">
        <v>606</v>
      </c>
      <c r="F684">
        <v>99006.6</v>
      </c>
      <c r="G684">
        <v>18573.150000000001</v>
      </c>
      <c r="H684" t="str">
        <f>VLOOKUP(myynnit[[#This Row],[TuoteID]],tuotteet!$A$4:$B$20,2,FALSE)</f>
        <v>Pinnatuoli</v>
      </c>
    </row>
    <row r="685" spans="1:8" x14ac:dyDescent="0.35">
      <c r="A685" t="s">
        <v>33</v>
      </c>
      <c r="B685">
        <v>2012</v>
      </c>
      <c r="C685">
        <v>11</v>
      </c>
      <c r="D685">
        <v>13618</v>
      </c>
      <c r="E685">
        <v>15</v>
      </c>
      <c r="F685">
        <v>5233.59</v>
      </c>
      <c r="G685">
        <v>2156.4</v>
      </c>
      <c r="H685" t="str">
        <f>VLOOKUP(myynnit[[#This Row],[TuoteID]],tuotteet!$A$4:$B$20,2,FALSE)</f>
        <v>Pianotuoli</v>
      </c>
    </row>
    <row r="686" spans="1:8" x14ac:dyDescent="0.35">
      <c r="A686" t="s">
        <v>33</v>
      </c>
      <c r="B686">
        <v>2012</v>
      </c>
      <c r="C686">
        <v>11</v>
      </c>
      <c r="D686">
        <v>16024</v>
      </c>
      <c r="E686">
        <v>182</v>
      </c>
      <c r="F686">
        <v>75655.429999999993</v>
      </c>
      <c r="G686">
        <v>22070.83</v>
      </c>
      <c r="H686" t="str">
        <f>VLOOKUP(myynnit[[#This Row],[TuoteID]],tuotteet!$A$4:$B$20,2,FALSE)</f>
        <v>Työtuoli</v>
      </c>
    </row>
    <row r="687" spans="1:8" x14ac:dyDescent="0.35">
      <c r="A687" t="s">
        <v>33</v>
      </c>
      <c r="B687">
        <v>2012</v>
      </c>
      <c r="C687">
        <v>11</v>
      </c>
      <c r="D687">
        <v>16650</v>
      </c>
      <c r="E687">
        <v>64</v>
      </c>
      <c r="F687">
        <v>9807.19</v>
      </c>
      <c r="G687">
        <v>5232.1899999999996</v>
      </c>
      <c r="H687" t="str">
        <f>VLOOKUP(myynnit[[#This Row],[TuoteID]],tuotteet!$A$4:$B$20,2,FALSE)</f>
        <v>Rahi</v>
      </c>
    </row>
    <row r="688" spans="1:8" x14ac:dyDescent="0.35">
      <c r="A688" t="s">
        <v>33</v>
      </c>
      <c r="B688">
        <v>2012</v>
      </c>
      <c r="C688">
        <v>11</v>
      </c>
      <c r="D688">
        <v>17892</v>
      </c>
      <c r="E688">
        <v>90</v>
      </c>
      <c r="F688">
        <v>13195.09</v>
      </c>
      <c r="G688">
        <v>3312.1</v>
      </c>
      <c r="H688" t="str">
        <f>VLOOKUP(myynnit[[#This Row],[TuoteID]],tuotteet!$A$4:$B$20,2,FALSE)</f>
        <v>Lepotuoli</v>
      </c>
    </row>
    <row r="689" spans="1:8" x14ac:dyDescent="0.35">
      <c r="A689" t="s">
        <v>33</v>
      </c>
      <c r="B689">
        <v>2012</v>
      </c>
      <c r="C689">
        <v>11</v>
      </c>
      <c r="D689">
        <v>18342</v>
      </c>
      <c r="E689">
        <v>219</v>
      </c>
      <c r="F689">
        <v>161913.88</v>
      </c>
      <c r="G689">
        <v>40590.82</v>
      </c>
      <c r="H689" t="str">
        <f>VLOOKUP(myynnit[[#This Row],[TuoteID]],tuotteet!$A$4:$B$20,2,FALSE)</f>
        <v>Työtuoli</v>
      </c>
    </row>
    <row r="690" spans="1:8" x14ac:dyDescent="0.35">
      <c r="A690" t="s">
        <v>33</v>
      </c>
      <c r="B690">
        <v>2012</v>
      </c>
      <c r="C690">
        <v>11</v>
      </c>
      <c r="D690">
        <v>20177</v>
      </c>
      <c r="E690">
        <v>114</v>
      </c>
      <c r="F690">
        <v>10212.68</v>
      </c>
      <c r="G690">
        <v>3892.13</v>
      </c>
      <c r="H690" t="str">
        <f>VLOOKUP(myynnit[[#This Row],[TuoteID]],tuotteet!$A$4:$B$20,2,FALSE)</f>
        <v>Säkkituoli</v>
      </c>
    </row>
    <row r="691" spans="1:8" x14ac:dyDescent="0.35">
      <c r="A691" t="s">
        <v>33</v>
      </c>
      <c r="B691">
        <v>2012</v>
      </c>
      <c r="C691">
        <v>11</v>
      </c>
      <c r="D691">
        <v>21179</v>
      </c>
      <c r="E691">
        <v>40</v>
      </c>
      <c r="F691">
        <v>4553.1000000000004</v>
      </c>
      <c r="G691">
        <v>1838.65</v>
      </c>
      <c r="H691" t="str">
        <f>VLOOKUP(myynnit[[#This Row],[TuoteID]],tuotteet!$A$4:$B$20,2,FALSE)</f>
        <v>Rahi</v>
      </c>
    </row>
    <row r="692" spans="1:8" x14ac:dyDescent="0.35">
      <c r="A692" t="s">
        <v>33</v>
      </c>
      <c r="B692">
        <v>2012</v>
      </c>
      <c r="C692">
        <v>11</v>
      </c>
      <c r="D692">
        <v>21260</v>
      </c>
      <c r="E692">
        <v>60</v>
      </c>
      <c r="F692">
        <v>11639.51</v>
      </c>
      <c r="G692">
        <v>3678.02</v>
      </c>
      <c r="H692" t="str">
        <f>VLOOKUP(myynnit[[#This Row],[TuoteID]],tuotteet!$A$4:$B$20,2,FALSE)</f>
        <v>Lepotuoli</v>
      </c>
    </row>
    <row r="693" spans="1:8" x14ac:dyDescent="0.35">
      <c r="A693" t="s">
        <v>33</v>
      </c>
      <c r="B693">
        <v>2012</v>
      </c>
      <c r="C693">
        <v>11</v>
      </c>
      <c r="D693">
        <v>22317</v>
      </c>
      <c r="E693">
        <v>53</v>
      </c>
      <c r="F693">
        <v>3914.56</v>
      </c>
      <c r="G693">
        <v>1392.66</v>
      </c>
      <c r="H693" t="str">
        <f>VLOOKUP(myynnit[[#This Row],[TuoteID]],tuotteet!$A$4:$B$20,2,FALSE)</f>
        <v>Säkkituoli</v>
      </c>
    </row>
    <row r="694" spans="1:8" x14ac:dyDescent="0.35">
      <c r="A694" t="s">
        <v>33</v>
      </c>
      <c r="B694">
        <v>2012</v>
      </c>
      <c r="C694">
        <v>11</v>
      </c>
      <c r="D694">
        <v>22940</v>
      </c>
      <c r="E694">
        <v>963</v>
      </c>
      <c r="F694">
        <v>129193.15</v>
      </c>
      <c r="G694">
        <v>24403.46</v>
      </c>
      <c r="H694" t="str">
        <f>VLOOKUP(myynnit[[#This Row],[TuoteID]],tuotteet!$A$4:$B$20,2,FALSE)</f>
        <v>Pinnatuoli</v>
      </c>
    </row>
    <row r="695" spans="1:8" x14ac:dyDescent="0.35">
      <c r="A695" t="s">
        <v>33</v>
      </c>
      <c r="B695">
        <v>2012</v>
      </c>
      <c r="C695">
        <v>11</v>
      </c>
      <c r="D695">
        <v>23178</v>
      </c>
      <c r="E695">
        <v>405</v>
      </c>
      <c r="F695">
        <v>72110.990000000005</v>
      </c>
      <c r="G695">
        <v>14614.92</v>
      </c>
      <c r="H695" t="str">
        <f>VLOOKUP(myynnit[[#This Row],[TuoteID]],tuotteet!$A$4:$B$20,2,FALSE)</f>
        <v>Pinnatuoli</v>
      </c>
    </row>
    <row r="696" spans="1:8" x14ac:dyDescent="0.35">
      <c r="A696" t="s">
        <v>33</v>
      </c>
      <c r="B696">
        <v>2012</v>
      </c>
      <c r="C696">
        <v>11</v>
      </c>
      <c r="D696">
        <v>23600</v>
      </c>
      <c r="E696">
        <v>894</v>
      </c>
      <c r="F696">
        <v>88978.13</v>
      </c>
      <c r="G696">
        <v>22383.47</v>
      </c>
      <c r="H696" t="str">
        <f>VLOOKUP(myynnit[[#This Row],[TuoteID]],tuotteet!$A$4:$B$20,2,FALSE)</f>
        <v>Pinnatuoli</v>
      </c>
    </row>
    <row r="697" spans="1:8" x14ac:dyDescent="0.35">
      <c r="A697" t="s">
        <v>33</v>
      </c>
      <c r="B697">
        <v>2012</v>
      </c>
      <c r="C697">
        <v>11</v>
      </c>
      <c r="D697">
        <v>23756</v>
      </c>
      <c r="E697">
        <v>111</v>
      </c>
      <c r="F697">
        <v>20328.63</v>
      </c>
      <c r="G697">
        <v>10872.76</v>
      </c>
      <c r="H697" t="str">
        <f>VLOOKUP(myynnit[[#This Row],[TuoteID]],tuotteet!$A$4:$B$20,2,FALSE)</f>
        <v>Pianotuoli</v>
      </c>
    </row>
    <row r="698" spans="1:8" x14ac:dyDescent="0.35">
      <c r="A698" t="s">
        <v>33</v>
      </c>
      <c r="B698">
        <v>2012</v>
      </c>
      <c r="C698">
        <v>11</v>
      </c>
      <c r="D698">
        <v>24326</v>
      </c>
      <c r="E698">
        <v>183</v>
      </c>
      <c r="F698">
        <v>24455.94</v>
      </c>
      <c r="G698">
        <v>7448.15</v>
      </c>
      <c r="H698" t="str">
        <f>VLOOKUP(myynnit[[#This Row],[TuoteID]],tuotteet!$A$4:$B$20,2,FALSE)</f>
        <v>Lepotuoli</v>
      </c>
    </row>
    <row r="699" spans="1:8" x14ac:dyDescent="0.35">
      <c r="A699" t="s">
        <v>36</v>
      </c>
      <c r="B699">
        <v>2012</v>
      </c>
      <c r="C699">
        <v>11</v>
      </c>
      <c r="D699">
        <v>12184</v>
      </c>
      <c r="E699">
        <v>40</v>
      </c>
      <c r="F699">
        <v>4643.5200000000004</v>
      </c>
      <c r="G699">
        <v>2118.11</v>
      </c>
      <c r="H699" t="str">
        <f>VLOOKUP(myynnit[[#This Row],[TuoteID]],tuotteet!$A$4:$B$20,2,FALSE)</f>
        <v>Rahi</v>
      </c>
    </row>
    <row r="700" spans="1:8" x14ac:dyDescent="0.35">
      <c r="A700" t="s">
        <v>36</v>
      </c>
      <c r="B700">
        <v>2012</v>
      </c>
      <c r="C700">
        <v>11</v>
      </c>
      <c r="D700">
        <v>12622</v>
      </c>
      <c r="E700">
        <v>12</v>
      </c>
      <c r="F700">
        <v>3112.7</v>
      </c>
      <c r="G700">
        <v>1217.94</v>
      </c>
      <c r="H700" t="str">
        <f>VLOOKUP(myynnit[[#This Row],[TuoteID]],tuotteet!$A$4:$B$20,2,FALSE)</f>
        <v>Pianotuoli</v>
      </c>
    </row>
    <row r="701" spans="1:8" x14ac:dyDescent="0.35">
      <c r="A701" t="s">
        <v>36</v>
      </c>
      <c r="B701">
        <v>2012</v>
      </c>
      <c r="C701">
        <v>11</v>
      </c>
      <c r="D701">
        <v>13527</v>
      </c>
      <c r="E701">
        <v>298</v>
      </c>
      <c r="F701">
        <v>44814.8</v>
      </c>
      <c r="G701">
        <v>8930.19</v>
      </c>
      <c r="H701" t="str">
        <f>VLOOKUP(myynnit[[#This Row],[TuoteID]],tuotteet!$A$4:$B$20,2,FALSE)</f>
        <v>Pinnatuoli</v>
      </c>
    </row>
    <row r="702" spans="1:8" x14ac:dyDescent="0.35">
      <c r="A702" t="s">
        <v>36</v>
      </c>
      <c r="B702">
        <v>2012</v>
      </c>
      <c r="C702">
        <v>11</v>
      </c>
      <c r="D702">
        <v>13618</v>
      </c>
      <c r="E702">
        <v>5</v>
      </c>
      <c r="F702">
        <v>1926.54</v>
      </c>
      <c r="G702">
        <v>935.94</v>
      </c>
      <c r="H702" t="str">
        <f>VLOOKUP(myynnit[[#This Row],[TuoteID]],tuotteet!$A$4:$B$20,2,FALSE)</f>
        <v>Pianotuoli</v>
      </c>
    </row>
    <row r="703" spans="1:8" x14ac:dyDescent="0.35">
      <c r="A703" t="s">
        <v>36</v>
      </c>
      <c r="B703">
        <v>2012</v>
      </c>
      <c r="C703">
        <v>11</v>
      </c>
      <c r="D703">
        <v>16024</v>
      </c>
      <c r="E703">
        <v>177</v>
      </c>
      <c r="F703">
        <v>81129.45</v>
      </c>
      <c r="G703">
        <v>23271.46</v>
      </c>
      <c r="H703" t="str">
        <f>VLOOKUP(myynnit[[#This Row],[TuoteID]],tuotteet!$A$4:$B$20,2,FALSE)</f>
        <v>Työtuoli</v>
      </c>
    </row>
    <row r="704" spans="1:8" x14ac:dyDescent="0.35">
      <c r="A704" t="s">
        <v>36</v>
      </c>
      <c r="B704">
        <v>2012</v>
      </c>
      <c r="C704">
        <v>11</v>
      </c>
      <c r="D704">
        <v>16650</v>
      </c>
      <c r="E704">
        <v>32</v>
      </c>
      <c r="F704">
        <v>4521.8</v>
      </c>
      <c r="G704">
        <v>2875.31</v>
      </c>
      <c r="H704" t="str">
        <f>VLOOKUP(myynnit[[#This Row],[TuoteID]],tuotteet!$A$4:$B$20,2,FALSE)</f>
        <v>Rahi</v>
      </c>
    </row>
    <row r="705" spans="1:8" x14ac:dyDescent="0.35">
      <c r="A705" t="s">
        <v>36</v>
      </c>
      <c r="B705">
        <v>2012</v>
      </c>
      <c r="C705">
        <v>11</v>
      </c>
      <c r="D705">
        <v>17892</v>
      </c>
      <c r="E705">
        <v>100</v>
      </c>
      <c r="F705">
        <v>13086.77</v>
      </c>
      <c r="G705">
        <v>3573.87</v>
      </c>
      <c r="H705" t="str">
        <f>VLOOKUP(myynnit[[#This Row],[TuoteID]],tuotteet!$A$4:$B$20,2,FALSE)</f>
        <v>Lepotuoli</v>
      </c>
    </row>
    <row r="706" spans="1:8" x14ac:dyDescent="0.35">
      <c r="A706" t="s">
        <v>36</v>
      </c>
      <c r="B706">
        <v>2012</v>
      </c>
      <c r="C706">
        <v>11</v>
      </c>
      <c r="D706">
        <v>18342</v>
      </c>
      <c r="E706">
        <v>23</v>
      </c>
      <c r="F706">
        <v>20212.759999999998</v>
      </c>
      <c r="G706">
        <v>7038.11</v>
      </c>
      <c r="H706" t="str">
        <f>VLOOKUP(myynnit[[#This Row],[TuoteID]],tuotteet!$A$4:$B$20,2,FALSE)</f>
        <v>Työtuoli</v>
      </c>
    </row>
    <row r="707" spans="1:8" x14ac:dyDescent="0.35">
      <c r="A707" t="s">
        <v>36</v>
      </c>
      <c r="B707">
        <v>2012</v>
      </c>
      <c r="C707">
        <v>11</v>
      </c>
      <c r="D707">
        <v>20177</v>
      </c>
      <c r="E707">
        <v>13</v>
      </c>
      <c r="F707">
        <v>1311.29</v>
      </c>
      <c r="G707">
        <v>490.12</v>
      </c>
      <c r="H707" t="str">
        <f>VLOOKUP(myynnit[[#This Row],[TuoteID]],tuotteet!$A$4:$B$20,2,FALSE)</f>
        <v>Säkkituoli</v>
      </c>
    </row>
    <row r="708" spans="1:8" x14ac:dyDescent="0.35">
      <c r="A708" t="s">
        <v>36</v>
      </c>
      <c r="B708">
        <v>2012</v>
      </c>
      <c r="C708">
        <v>11</v>
      </c>
      <c r="D708">
        <v>21179</v>
      </c>
      <c r="E708">
        <v>35</v>
      </c>
      <c r="F708">
        <v>4291.9799999999996</v>
      </c>
      <c r="G708">
        <v>2104.64</v>
      </c>
      <c r="H708" t="str">
        <f>VLOOKUP(myynnit[[#This Row],[TuoteID]],tuotteet!$A$4:$B$20,2,FALSE)</f>
        <v>Rahi</v>
      </c>
    </row>
    <row r="709" spans="1:8" x14ac:dyDescent="0.35">
      <c r="A709" t="s">
        <v>36</v>
      </c>
      <c r="B709">
        <v>2012</v>
      </c>
      <c r="C709">
        <v>11</v>
      </c>
      <c r="D709">
        <v>21260</v>
      </c>
      <c r="E709">
        <v>44</v>
      </c>
      <c r="F709">
        <v>7745.86</v>
      </c>
      <c r="G709">
        <v>1867.39</v>
      </c>
      <c r="H709" t="str">
        <f>VLOOKUP(myynnit[[#This Row],[TuoteID]],tuotteet!$A$4:$B$20,2,FALSE)</f>
        <v>Lepotuoli</v>
      </c>
    </row>
    <row r="710" spans="1:8" x14ac:dyDescent="0.35">
      <c r="A710" t="s">
        <v>36</v>
      </c>
      <c r="B710">
        <v>2012</v>
      </c>
      <c r="C710">
        <v>11</v>
      </c>
      <c r="D710">
        <v>22317</v>
      </c>
      <c r="E710">
        <v>16</v>
      </c>
      <c r="F710">
        <v>1229.3800000000001</v>
      </c>
      <c r="G710">
        <v>625.73</v>
      </c>
      <c r="H710" t="str">
        <f>VLOOKUP(myynnit[[#This Row],[TuoteID]],tuotteet!$A$4:$B$20,2,FALSE)</f>
        <v>Säkkituoli</v>
      </c>
    </row>
    <row r="711" spans="1:8" x14ac:dyDescent="0.35">
      <c r="A711" t="s">
        <v>36</v>
      </c>
      <c r="B711">
        <v>2012</v>
      </c>
      <c r="C711">
        <v>11</v>
      </c>
      <c r="D711">
        <v>22940</v>
      </c>
      <c r="E711">
        <v>129</v>
      </c>
      <c r="F711">
        <v>18550.12</v>
      </c>
      <c r="G711">
        <v>4206.09</v>
      </c>
      <c r="H711" t="str">
        <f>VLOOKUP(myynnit[[#This Row],[TuoteID]],tuotteet!$A$4:$B$20,2,FALSE)</f>
        <v>Pinnatuoli</v>
      </c>
    </row>
    <row r="712" spans="1:8" x14ac:dyDescent="0.35">
      <c r="A712" t="s">
        <v>36</v>
      </c>
      <c r="B712">
        <v>2012</v>
      </c>
      <c r="C712">
        <v>11</v>
      </c>
      <c r="D712">
        <v>23178</v>
      </c>
      <c r="E712">
        <v>205</v>
      </c>
      <c r="F712">
        <v>37423.08</v>
      </c>
      <c r="G712">
        <v>9575.7199999999993</v>
      </c>
      <c r="H712" t="str">
        <f>VLOOKUP(myynnit[[#This Row],[TuoteID]],tuotteet!$A$4:$B$20,2,FALSE)</f>
        <v>Pinnatuoli</v>
      </c>
    </row>
    <row r="713" spans="1:8" x14ac:dyDescent="0.35">
      <c r="A713" t="s">
        <v>36</v>
      </c>
      <c r="B713">
        <v>2012</v>
      </c>
      <c r="C713">
        <v>11</v>
      </c>
      <c r="D713">
        <v>23600</v>
      </c>
      <c r="E713">
        <v>486</v>
      </c>
      <c r="F713">
        <v>53489.24</v>
      </c>
      <c r="G713">
        <v>14319.7</v>
      </c>
      <c r="H713" t="str">
        <f>VLOOKUP(myynnit[[#This Row],[TuoteID]],tuotteet!$A$4:$B$20,2,FALSE)</f>
        <v>Pinnatuoli</v>
      </c>
    </row>
    <row r="714" spans="1:8" x14ac:dyDescent="0.35">
      <c r="A714" t="s">
        <v>36</v>
      </c>
      <c r="B714">
        <v>2012</v>
      </c>
      <c r="C714">
        <v>11</v>
      </c>
      <c r="D714">
        <v>23756</v>
      </c>
      <c r="E714">
        <v>81</v>
      </c>
      <c r="F714">
        <v>14525.63</v>
      </c>
      <c r="G714">
        <v>5989.12</v>
      </c>
      <c r="H714" t="str">
        <f>VLOOKUP(myynnit[[#This Row],[TuoteID]],tuotteet!$A$4:$B$20,2,FALSE)</f>
        <v>Pianotuoli</v>
      </c>
    </row>
    <row r="715" spans="1:8" x14ac:dyDescent="0.35">
      <c r="A715" t="s">
        <v>36</v>
      </c>
      <c r="B715">
        <v>2012</v>
      </c>
      <c r="C715">
        <v>11</v>
      </c>
      <c r="D715">
        <v>24326</v>
      </c>
      <c r="E715">
        <v>45</v>
      </c>
      <c r="F715">
        <v>6207.35</v>
      </c>
      <c r="G715">
        <v>1886.25</v>
      </c>
      <c r="H715" t="str">
        <f>VLOOKUP(myynnit[[#This Row],[TuoteID]],tuotteet!$A$4:$B$20,2,FALSE)</f>
        <v>Lepotuoli</v>
      </c>
    </row>
    <row r="716" spans="1:8" x14ac:dyDescent="0.35">
      <c r="A716" t="s">
        <v>35</v>
      </c>
      <c r="B716">
        <v>2012</v>
      </c>
      <c r="C716">
        <v>11</v>
      </c>
      <c r="D716">
        <v>12184</v>
      </c>
      <c r="E716">
        <v>93</v>
      </c>
      <c r="F716">
        <v>12503.68</v>
      </c>
      <c r="G716">
        <v>7909.97</v>
      </c>
      <c r="H716" t="str">
        <f>VLOOKUP(myynnit[[#This Row],[TuoteID]],tuotteet!$A$4:$B$20,2,FALSE)</f>
        <v>Rahi</v>
      </c>
    </row>
    <row r="717" spans="1:8" x14ac:dyDescent="0.35">
      <c r="A717" t="s">
        <v>35</v>
      </c>
      <c r="B717">
        <v>2012</v>
      </c>
      <c r="C717">
        <v>11</v>
      </c>
      <c r="D717">
        <v>12622</v>
      </c>
      <c r="E717">
        <v>47</v>
      </c>
      <c r="F717">
        <v>13252.86</v>
      </c>
      <c r="G717">
        <v>8382.02</v>
      </c>
      <c r="H717" t="str">
        <f>VLOOKUP(myynnit[[#This Row],[TuoteID]],tuotteet!$A$4:$B$20,2,FALSE)</f>
        <v>Pianotuoli</v>
      </c>
    </row>
    <row r="718" spans="1:8" x14ac:dyDescent="0.35">
      <c r="A718" t="s">
        <v>35</v>
      </c>
      <c r="B718">
        <v>2012</v>
      </c>
      <c r="C718">
        <v>11</v>
      </c>
      <c r="D718">
        <v>13527</v>
      </c>
      <c r="E718">
        <v>362</v>
      </c>
      <c r="F718">
        <v>64211.39</v>
      </c>
      <c r="G718">
        <v>15319.97</v>
      </c>
      <c r="H718" t="str">
        <f>VLOOKUP(myynnit[[#This Row],[TuoteID]],tuotteet!$A$4:$B$20,2,FALSE)</f>
        <v>Pinnatuoli</v>
      </c>
    </row>
    <row r="719" spans="1:8" x14ac:dyDescent="0.35">
      <c r="A719" t="s">
        <v>35</v>
      </c>
      <c r="B719">
        <v>2012</v>
      </c>
      <c r="C719">
        <v>11</v>
      </c>
      <c r="D719">
        <v>13618</v>
      </c>
      <c r="E719">
        <v>16</v>
      </c>
      <c r="F719">
        <v>5938.55</v>
      </c>
      <c r="G719">
        <v>3486.73</v>
      </c>
      <c r="H719" t="str">
        <f>VLOOKUP(myynnit[[#This Row],[TuoteID]],tuotteet!$A$4:$B$20,2,FALSE)</f>
        <v>Pianotuoli</v>
      </c>
    </row>
    <row r="720" spans="1:8" x14ac:dyDescent="0.35">
      <c r="A720" t="s">
        <v>35</v>
      </c>
      <c r="B720">
        <v>2012</v>
      </c>
      <c r="C720">
        <v>11</v>
      </c>
      <c r="D720">
        <v>16024</v>
      </c>
      <c r="E720">
        <v>211</v>
      </c>
      <c r="F720">
        <v>93232.03</v>
      </c>
      <c r="G720">
        <v>24704.11</v>
      </c>
      <c r="H720" t="str">
        <f>VLOOKUP(myynnit[[#This Row],[TuoteID]],tuotteet!$A$4:$B$20,2,FALSE)</f>
        <v>Työtuoli</v>
      </c>
    </row>
    <row r="721" spans="1:8" x14ac:dyDescent="0.35">
      <c r="A721" t="s">
        <v>35</v>
      </c>
      <c r="B721">
        <v>2012</v>
      </c>
      <c r="C721">
        <v>11</v>
      </c>
      <c r="D721">
        <v>16650</v>
      </c>
      <c r="E721">
        <v>39</v>
      </c>
      <c r="F721">
        <v>6432.99</v>
      </c>
      <c r="G721">
        <v>4162.28</v>
      </c>
      <c r="H721" t="str">
        <f>VLOOKUP(myynnit[[#This Row],[TuoteID]],tuotteet!$A$4:$B$20,2,FALSE)</f>
        <v>Rahi</v>
      </c>
    </row>
    <row r="722" spans="1:8" x14ac:dyDescent="0.35">
      <c r="A722" t="s">
        <v>35</v>
      </c>
      <c r="B722">
        <v>2012</v>
      </c>
      <c r="C722">
        <v>11</v>
      </c>
      <c r="D722">
        <v>17892</v>
      </c>
      <c r="E722">
        <v>93</v>
      </c>
      <c r="F722">
        <v>14294.19</v>
      </c>
      <c r="G722">
        <v>4355.97</v>
      </c>
      <c r="H722" t="str">
        <f>VLOOKUP(myynnit[[#This Row],[TuoteID]],tuotteet!$A$4:$B$20,2,FALSE)</f>
        <v>Lepotuoli</v>
      </c>
    </row>
    <row r="723" spans="1:8" x14ac:dyDescent="0.35">
      <c r="A723" t="s">
        <v>35</v>
      </c>
      <c r="B723">
        <v>2012</v>
      </c>
      <c r="C723">
        <v>11</v>
      </c>
      <c r="D723">
        <v>18342</v>
      </c>
      <c r="E723">
        <v>80</v>
      </c>
      <c r="F723">
        <v>75053.36</v>
      </c>
      <c r="G723">
        <v>19056.55</v>
      </c>
      <c r="H723" t="str">
        <f>VLOOKUP(myynnit[[#This Row],[TuoteID]],tuotteet!$A$4:$B$20,2,FALSE)</f>
        <v>Työtuoli</v>
      </c>
    </row>
    <row r="724" spans="1:8" x14ac:dyDescent="0.35">
      <c r="A724" t="s">
        <v>35</v>
      </c>
      <c r="B724">
        <v>2012</v>
      </c>
      <c r="C724">
        <v>11</v>
      </c>
      <c r="D724">
        <v>20177</v>
      </c>
      <c r="E724">
        <v>31</v>
      </c>
      <c r="F724">
        <v>2781.37</v>
      </c>
      <c r="G724">
        <v>1078.3900000000001</v>
      </c>
      <c r="H724" t="str">
        <f>VLOOKUP(myynnit[[#This Row],[TuoteID]],tuotteet!$A$4:$B$20,2,FALSE)</f>
        <v>Säkkituoli</v>
      </c>
    </row>
    <row r="725" spans="1:8" x14ac:dyDescent="0.35">
      <c r="A725" t="s">
        <v>35</v>
      </c>
      <c r="B725">
        <v>2012</v>
      </c>
      <c r="C725">
        <v>11</v>
      </c>
      <c r="D725">
        <v>21179</v>
      </c>
      <c r="E725">
        <v>32</v>
      </c>
      <c r="F725">
        <v>3540.5</v>
      </c>
      <c r="G725">
        <v>2505.5100000000002</v>
      </c>
      <c r="H725" t="str">
        <f>VLOOKUP(myynnit[[#This Row],[TuoteID]],tuotteet!$A$4:$B$20,2,FALSE)</f>
        <v>Rahi</v>
      </c>
    </row>
    <row r="726" spans="1:8" x14ac:dyDescent="0.35">
      <c r="A726" t="s">
        <v>35</v>
      </c>
      <c r="B726">
        <v>2012</v>
      </c>
      <c r="C726">
        <v>11</v>
      </c>
      <c r="D726">
        <v>21260</v>
      </c>
      <c r="E726">
        <v>61</v>
      </c>
      <c r="F726">
        <v>12808.5</v>
      </c>
      <c r="G726">
        <v>3350.66</v>
      </c>
      <c r="H726" t="str">
        <f>VLOOKUP(myynnit[[#This Row],[TuoteID]],tuotteet!$A$4:$B$20,2,FALSE)</f>
        <v>Lepotuoli</v>
      </c>
    </row>
    <row r="727" spans="1:8" x14ac:dyDescent="0.35">
      <c r="A727" t="s">
        <v>35</v>
      </c>
      <c r="B727">
        <v>2012</v>
      </c>
      <c r="C727">
        <v>11</v>
      </c>
      <c r="D727">
        <v>22317</v>
      </c>
      <c r="E727">
        <v>23</v>
      </c>
      <c r="F727">
        <v>2044.63</v>
      </c>
      <c r="G727">
        <v>907.19</v>
      </c>
      <c r="H727" t="str">
        <f>VLOOKUP(myynnit[[#This Row],[TuoteID]],tuotteet!$A$4:$B$20,2,FALSE)</f>
        <v>Säkkituoli</v>
      </c>
    </row>
    <row r="728" spans="1:8" x14ac:dyDescent="0.35">
      <c r="A728" t="s">
        <v>35</v>
      </c>
      <c r="B728">
        <v>2012</v>
      </c>
      <c r="C728">
        <v>11</v>
      </c>
      <c r="D728">
        <v>22940</v>
      </c>
      <c r="E728">
        <v>648</v>
      </c>
      <c r="F728">
        <v>84615.67</v>
      </c>
      <c r="G728">
        <v>23339.22</v>
      </c>
      <c r="H728" t="str">
        <f>VLOOKUP(myynnit[[#This Row],[TuoteID]],tuotteet!$A$4:$B$20,2,FALSE)</f>
        <v>Pinnatuoli</v>
      </c>
    </row>
    <row r="729" spans="1:8" x14ac:dyDescent="0.35">
      <c r="A729" t="s">
        <v>35</v>
      </c>
      <c r="B729">
        <v>2012</v>
      </c>
      <c r="C729">
        <v>11</v>
      </c>
      <c r="D729">
        <v>23178</v>
      </c>
      <c r="E729">
        <v>93</v>
      </c>
      <c r="F729">
        <v>15975.8</v>
      </c>
      <c r="G729">
        <v>4378.32</v>
      </c>
      <c r="H729" t="str">
        <f>VLOOKUP(myynnit[[#This Row],[TuoteID]],tuotteet!$A$4:$B$20,2,FALSE)</f>
        <v>Pinnatuoli</v>
      </c>
    </row>
    <row r="730" spans="1:8" x14ac:dyDescent="0.35">
      <c r="A730" t="s">
        <v>35</v>
      </c>
      <c r="B730">
        <v>2012</v>
      </c>
      <c r="C730">
        <v>11</v>
      </c>
      <c r="D730">
        <v>23600</v>
      </c>
      <c r="E730">
        <v>548</v>
      </c>
      <c r="F730">
        <v>60534.95</v>
      </c>
      <c r="G730">
        <v>15718.25</v>
      </c>
      <c r="H730" t="str">
        <f>VLOOKUP(myynnit[[#This Row],[TuoteID]],tuotteet!$A$4:$B$20,2,FALSE)</f>
        <v>Pinnatuoli</v>
      </c>
    </row>
    <row r="731" spans="1:8" x14ac:dyDescent="0.35">
      <c r="A731" t="s">
        <v>35</v>
      </c>
      <c r="B731">
        <v>2012</v>
      </c>
      <c r="C731">
        <v>11</v>
      </c>
      <c r="D731">
        <v>23756</v>
      </c>
      <c r="E731">
        <v>132</v>
      </c>
      <c r="F731">
        <v>26670.720000000001</v>
      </c>
      <c r="G731">
        <v>15485.79</v>
      </c>
      <c r="H731" t="str">
        <f>VLOOKUP(myynnit[[#This Row],[TuoteID]],tuotteet!$A$4:$B$20,2,FALSE)</f>
        <v>Pianotuoli</v>
      </c>
    </row>
    <row r="732" spans="1:8" x14ac:dyDescent="0.35">
      <c r="A732" t="s">
        <v>35</v>
      </c>
      <c r="B732">
        <v>2012</v>
      </c>
      <c r="C732">
        <v>11</v>
      </c>
      <c r="D732">
        <v>24326</v>
      </c>
      <c r="E732">
        <v>80</v>
      </c>
      <c r="F732">
        <v>11361.43</v>
      </c>
      <c r="G732">
        <v>3220.99</v>
      </c>
      <c r="H732" t="str">
        <f>VLOOKUP(myynnit[[#This Row],[TuoteID]],tuotteet!$A$4:$B$20,2,FALSE)</f>
        <v>Lepotuoli</v>
      </c>
    </row>
    <row r="733" spans="1:8" x14ac:dyDescent="0.35">
      <c r="A733" t="s">
        <v>34</v>
      </c>
      <c r="B733">
        <v>2012</v>
      </c>
      <c r="C733">
        <v>11</v>
      </c>
      <c r="D733">
        <v>12184</v>
      </c>
      <c r="E733">
        <v>66</v>
      </c>
      <c r="F733">
        <v>8036.58</v>
      </c>
      <c r="G733">
        <v>4401.04</v>
      </c>
      <c r="H733" t="str">
        <f>VLOOKUP(myynnit[[#This Row],[TuoteID]],tuotteet!$A$4:$B$20,2,FALSE)</f>
        <v>Rahi</v>
      </c>
    </row>
    <row r="734" spans="1:8" x14ac:dyDescent="0.35">
      <c r="A734" t="s">
        <v>34</v>
      </c>
      <c r="B734">
        <v>2012</v>
      </c>
      <c r="C734">
        <v>11</v>
      </c>
      <c r="D734">
        <v>12622</v>
      </c>
      <c r="E734">
        <v>57</v>
      </c>
      <c r="F734">
        <v>13746.61</v>
      </c>
      <c r="G734">
        <v>5619.65</v>
      </c>
      <c r="H734" t="str">
        <f>VLOOKUP(myynnit[[#This Row],[TuoteID]],tuotteet!$A$4:$B$20,2,FALSE)</f>
        <v>Pianotuoli</v>
      </c>
    </row>
    <row r="735" spans="1:8" x14ac:dyDescent="0.35">
      <c r="A735" t="s">
        <v>34</v>
      </c>
      <c r="B735">
        <v>2012</v>
      </c>
      <c r="C735">
        <v>11</v>
      </c>
      <c r="D735">
        <v>13527</v>
      </c>
      <c r="E735">
        <v>345</v>
      </c>
      <c r="F735">
        <v>53458.5</v>
      </c>
      <c r="G735">
        <v>9880.57</v>
      </c>
      <c r="H735" t="str">
        <f>VLOOKUP(myynnit[[#This Row],[TuoteID]],tuotteet!$A$4:$B$20,2,FALSE)</f>
        <v>Pinnatuoli</v>
      </c>
    </row>
    <row r="736" spans="1:8" x14ac:dyDescent="0.35">
      <c r="A736" t="s">
        <v>34</v>
      </c>
      <c r="B736">
        <v>2012</v>
      </c>
      <c r="C736">
        <v>11</v>
      </c>
      <c r="D736">
        <v>13618</v>
      </c>
      <c r="E736">
        <v>12</v>
      </c>
      <c r="F736">
        <v>5425.54</v>
      </c>
      <c r="G736">
        <v>2232.48</v>
      </c>
      <c r="H736" t="str">
        <f>VLOOKUP(myynnit[[#This Row],[TuoteID]],tuotteet!$A$4:$B$20,2,FALSE)</f>
        <v>Pianotuoli</v>
      </c>
    </row>
    <row r="737" spans="1:8" x14ac:dyDescent="0.35">
      <c r="A737" t="s">
        <v>34</v>
      </c>
      <c r="B737">
        <v>2012</v>
      </c>
      <c r="C737">
        <v>11</v>
      </c>
      <c r="D737">
        <v>16024</v>
      </c>
      <c r="E737">
        <v>119</v>
      </c>
      <c r="F737">
        <v>47866.559999999998</v>
      </c>
      <c r="G737">
        <v>13545.56</v>
      </c>
      <c r="H737" t="str">
        <f>VLOOKUP(myynnit[[#This Row],[TuoteID]],tuotteet!$A$4:$B$20,2,FALSE)</f>
        <v>Työtuoli</v>
      </c>
    </row>
    <row r="738" spans="1:8" x14ac:dyDescent="0.35">
      <c r="A738" t="s">
        <v>34</v>
      </c>
      <c r="B738">
        <v>2012</v>
      </c>
      <c r="C738">
        <v>11</v>
      </c>
      <c r="D738">
        <v>16650</v>
      </c>
      <c r="E738">
        <v>59</v>
      </c>
      <c r="F738">
        <v>9908.19</v>
      </c>
      <c r="G738">
        <v>6236.03</v>
      </c>
      <c r="H738" t="str">
        <f>VLOOKUP(myynnit[[#This Row],[TuoteID]],tuotteet!$A$4:$B$20,2,FALSE)</f>
        <v>Rahi</v>
      </c>
    </row>
    <row r="739" spans="1:8" x14ac:dyDescent="0.35">
      <c r="A739" t="s">
        <v>34</v>
      </c>
      <c r="B739">
        <v>2012</v>
      </c>
      <c r="C739">
        <v>11</v>
      </c>
      <c r="D739">
        <v>17892</v>
      </c>
      <c r="E739">
        <v>93</v>
      </c>
      <c r="F739">
        <v>12237.32</v>
      </c>
      <c r="G739">
        <v>2679.26</v>
      </c>
      <c r="H739" t="str">
        <f>VLOOKUP(myynnit[[#This Row],[TuoteID]],tuotteet!$A$4:$B$20,2,FALSE)</f>
        <v>Lepotuoli</v>
      </c>
    </row>
    <row r="740" spans="1:8" x14ac:dyDescent="0.35">
      <c r="A740" t="s">
        <v>34</v>
      </c>
      <c r="B740">
        <v>2012</v>
      </c>
      <c r="C740">
        <v>11</v>
      </c>
      <c r="D740">
        <v>18342</v>
      </c>
      <c r="E740">
        <v>90</v>
      </c>
      <c r="F740">
        <v>68377.600000000006</v>
      </c>
      <c r="G740">
        <v>15291.64</v>
      </c>
      <c r="H740" t="str">
        <f>VLOOKUP(myynnit[[#This Row],[TuoteID]],tuotteet!$A$4:$B$20,2,FALSE)</f>
        <v>Työtuoli</v>
      </c>
    </row>
    <row r="741" spans="1:8" x14ac:dyDescent="0.35">
      <c r="A741" t="s">
        <v>34</v>
      </c>
      <c r="B741">
        <v>2012</v>
      </c>
      <c r="C741">
        <v>11</v>
      </c>
      <c r="D741">
        <v>20177</v>
      </c>
      <c r="E741">
        <v>43</v>
      </c>
      <c r="F741">
        <v>4147.2700000000004</v>
      </c>
      <c r="G741">
        <v>1601.68</v>
      </c>
      <c r="H741" t="str">
        <f>VLOOKUP(myynnit[[#This Row],[TuoteID]],tuotteet!$A$4:$B$20,2,FALSE)</f>
        <v>Säkkituoli</v>
      </c>
    </row>
    <row r="742" spans="1:8" x14ac:dyDescent="0.35">
      <c r="A742" t="s">
        <v>34</v>
      </c>
      <c r="B742">
        <v>2012</v>
      </c>
      <c r="C742">
        <v>11</v>
      </c>
      <c r="D742">
        <v>21179</v>
      </c>
      <c r="E742">
        <v>23</v>
      </c>
      <c r="F742">
        <v>2946.31</v>
      </c>
      <c r="G742">
        <v>1636.08</v>
      </c>
      <c r="H742" t="str">
        <f>VLOOKUP(myynnit[[#This Row],[TuoteID]],tuotteet!$A$4:$B$20,2,FALSE)</f>
        <v>Rahi</v>
      </c>
    </row>
    <row r="743" spans="1:8" x14ac:dyDescent="0.35">
      <c r="A743" t="s">
        <v>34</v>
      </c>
      <c r="B743">
        <v>2012</v>
      </c>
      <c r="C743">
        <v>11</v>
      </c>
      <c r="D743">
        <v>21260</v>
      </c>
      <c r="E743">
        <v>84</v>
      </c>
      <c r="F743">
        <v>16696.8</v>
      </c>
      <c r="G743">
        <v>4809.54</v>
      </c>
      <c r="H743" t="str">
        <f>VLOOKUP(myynnit[[#This Row],[TuoteID]],tuotteet!$A$4:$B$20,2,FALSE)</f>
        <v>Lepotuoli</v>
      </c>
    </row>
    <row r="744" spans="1:8" x14ac:dyDescent="0.35">
      <c r="A744" t="s">
        <v>34</v>
      </c>
      <c r="B744">
        <v>2012</v>
      </c>
      <c r="C744">
        <v>11</v>
      </c>
      <c r="D744">
        <v>22317</v>
      </c>
      <c r="E744">
        <v>40</v>
      </c>
      <c r="F744">
        <v>3275.18</v>
      </c>
      <c r="G744">
        <v>1261.08</v>
      </c>
      <c r="H744" t="str">
        <f>VLOOKUP(myynnit[[#This Row],[TuoteID]],tuotteet!$A$4:$B$20,2,FALSE)</f>
        <v>Säkkituoli</v>
      </c>
    </row>
    <row r="745" spans="1:8" x14ac:dyDescent="0.35">
      <c r="A745" t="s">
        <v>34</v>
      </c>
      <c r="B745">
        <v>2012</v>
      </c>
      <c r="C745">
        <v>11</v>
      </c>
      <c r="D745">
        <v>22940</v>
      </c>
      <c r="E745">
        <v>533</v>
      </c>
      <c r="F745">
        <v>69819.06</v>
      </c>
      <c r="G745">
        <v>16294.92</v>
      </c>
      <c r="H745" t="str">
        <f>VLOOKUP(myynnit[[#This Row],[TuoteID]],tuotteet!$A$4:$B$20,2,FALSE)</f>
        <v>Pinnatuoli</v>
      </c>
    </row>
    <row r="746" spans="1:8" x14ac:dyDescent="0.35">
      <c r="A746" t="s">
        <v>34</v>
      </c>
      <c r="B746">
        <v>2012</v>
      </c>
      <c r="C746">
        <v>11</v>
      </c>
      <c r="D746">
        <v>23178</v>
      </c>
      <c r="E746">
        <v>221</v>
      </c>
      <c r="F746">
        <v>40413.269999999997</v>
      </c>
      <c r="G746">
        <v>9479.1200000000008</v>
      </c>
      <c r="H746" t="str">
        <f>VLOOKUP(myynnit[[#This Row],[TuoteID]],tuotteet!$A$4:$B$20,2,FALSE)</f>
        <v>Pinnatuoli</v>
      </c>
    </row>
    <row r="747" spans="1:8" x14ac:dyDescent="0.35">
      <c r="A747" t="s">
        <v>34</v>
      </c>
      <c r="B747">
        <v>2012</v>
      </c>
      <c r="C747">
        <v>11</v>
      </c>
      <c r="D747">
        <v>23600</v>
      </c>
      <c r="E747">
        <v>1239</v>
      </c>
      <c r="F747">
        <v>149456.45000000001</v>
      </c>
      <c r="G747">
        <v>32915.879999999997</v>
      </c>
      <c r="H747" t="str">
        <f>VLOOKUP(myynnit[[#This Row],[TuoteID]],tuotteet!$A$4:$B$20,2,FALSE)</f>
        <v>Pinnatuoli</v>
      </c>
    </row>
    <row r="748" spans="1:8" x14ac:dyDescent="0.35">
      <c r="A748" t="s">
        <v>34</v>
      </c>
      <c r="B748">
        <v>2012</v>
      </c>
      <c r="C748">
        <v>11</v>
      </c>
      <c r="D748">
        <v>23756</v>
      </c>
      <c r="E748">
        <v>106</v>
      </c>
      <c r="F748">
        <v>15651.11</v>
      </c>
      <c r="G748">
        <v>8112.28</v>
      </c>
      <c r="H748" t="str">
        <f>VLOOKUP(myynnit[[#This Row],[TuoteID]],tuotteet!$A$4:$B$20,2,FALSE)</f>
        <v>Pianotuoli</v>
      </c>
    </row>
    <row r="749" spans="1:8" x14ac:dyDescent="0.35">
      <c r="A749" t="s">
        <v>34</v>
      </c>
      <c r="B749">
        <v>2012</v>
      </c>
      <c r="C749">
        <v>11</v>
      </c>
      <c r="D749">
        <v>24326</v>
      </c>
      <c r="E749">
        <v>113</v>
      </c>
      <c r="F749">
        <v>14244.7</v>
      </c>
      <c r="G749">
        <v>3813.34</v>
      </c>
      <c r="H749" t="str">
        <f>VLOOKUP(myynnit[[#This Row],[TuoteID]],tuotteet!$A$4:$B$20,2,FALSE)</f>
        <v>Lepotuoli</v>
      </c>
    </row>
    <row r="750" spans="1:8" x14ac:dyDescent="0.35">
      <c r="A750" t="s">
        <v>33</v>
      </c>
      <c r="B750">
        <v>2012</v>
      </c>
      <c r="C750">
        <v>12</v>
      </c>
      <c r="D750">
        <v>12184</v>
      </c>
      <c r="E750">
        <v>45</v>
      </c>
      <c r="F750">
        <v>6356.08</v>
      </c>
      <c r="G750">
        <v>2972.19</v>
      </c>
      <c r="H750" t="str">
        <f>VLOOKUP(myynnit[[#This Row],[TuoteID]],tuotteet!$A$4:$B$20,2,FALSE)</f>
        <v>Rahi</v>
      </c>
    </row>
    <row r="751" spans="1:8" x14ac:dyDescent="0.35">
      <c r="A751" t="s">
        <v>33</v>
      </c>
      <c r="B751">
        <v>2012</v>
      </c>
      <c r="C751">
        <v>12</v>
      </c>
      <c r="D751">
        <v>12622</v>
      </c>
      <c r="E751">
        <v>44</v>
      </c>
      <c r="F751">
        <v>10140.16</v>
      </c>
      <c r="G751">
        <v>4993.6899999999996</v>
      </c>
      <c r="H751" t="str">
        <f>VLOOKUP(myynnit[[#This Row],[TuoteID]],tuotteet!$A$4:$B$20,2,FALSE)</f>
        <v>Pianotuoli</v>
      </c>
    </row>
    <row r="752" spans="1:8" x14ac:dyDescent="0.35">
      <c r="A752" t="s">
        <v>33</v>
      </c>
      <c r="B752">
        <v>2012</v>
      </c>
      <c r="C752">
        <v>12</v>
      </c>
      <c r="D752">
        <v>13527</v>
      </c>
      <c r="E752">
        <v>590</v>
      </c>
      <c r="F752">
        <v>101744.96000000001</v>
      </c>
      <c r="G752">
        <v>20395.66</v>
      </c>
      <c r="H752" t="str">
        <f>VLOOKUP(myynnit[[#This Row],[TuoteID]],tuotteet!$A$4:$B$20,2,FALSE)</f>
        <v>Pinnatuoli</v>
      </c>
    </row>
    <row r="753" spans="1:8" x14ac:dyDescent="0.35">
      <c r="A753" t="s">
        <v>33</v>
      </c>
      <c r="B753">
        <v>2012</v>
      </c>
      <c r="C753">
        <v>12</v>
      </c>
      <c r="D753">
        <v>13618</v>
      </c>
      <c r="E753">
        <v>25</v>
      </c>
      <c r="F753">
        <v>10507.37</v>
      </c>
      <c r="G753">
        <v>4918.26</v>
      </c>
      <c r="H753" t="str">
        <f>VLOOKUP(myynnit[[#This Row],[TuoteID]],tuotteet!$A$4:$B$20,2,FALSE)</f>
        <v>Pianotuoli</v>
      </c>
    </row>
    <row r="754" spans="1:8" x14ac:dyDescent="0.35">
      <c r="A754" t="s">
        <v>33</v>
      </c>
      <c r="B754">
        <v>2012</v>
      </c>
      <c r="C754">
        <v>12</v>
      </c>
      <c r="D754">
        <v>16024</v>
      </c>
      <c r="E754">
        <v>162</v>
      </c>
      <c r="F754">
        <v>77150.039999999994</v>
      </c>
      <c r="G754">
        <v>21669.67</v>
      </c>
      <c r="H754" t="str">
        <f>VLOOKUP(myynnit[[#This Row],[TuoteID]],tuotteet!$A$4:$B$20,2,FALSE)</f>
        <v>Työtuoli</v>
      </c>
    </row>
    <row r="755" spans="1:8" x14ac:dyDescent="0.35">
      <c r="A755" t="s">
        <v>33</v>
      </c>
      <c r="B755">
        <v>2012</v>
      </c>
      <c r="C755">
        <v>12</v>
      </c>
      <c r="D755">
        <v>16650</v>
      </c>
      <c r="E755">
        <v>80</v>
      </c>
      <c r="F755">
        <v>13302.21</v>
      </c>
      <c r="G755">
        <v>6526.6</v>
      </c>
      <c r="H755" t="str">
        <f>VLOOKUP(myynnit[[#This Row],[TuoteID]],tuotteet!$A$4:$B$20,2,FALSE)</f>
        <v>Rahi</v>
      </c>
    </row>
    <row r="756" spans="1:8" x14ac:dyDescent="0.35">
      <c r="A756" t="s">
        <v>33</v>
      </c>
      <c r="B756">
        <v>2012</v>
      </c>
      <c r="C756">
        <v>12</v>
      </c>
      <c r="D756">
        <v>17892</v>
      </c>
      <c r="E756">
        <v>88</v>
      </c>
      <c r="F756">
        <v>13803.23</v>
      </c>
      <c r="G756">
        <v>4196.55</v>
      </c>
      <c r="H756" t="str">
        <f>VLOOKUP(myynnit[[#This Row],[TuoteID]],tuotteet!$A$4:$B$20,2,FALSE)</f>
        <v>Lepotuoli</v>
      </c>
    </row>
    <row r="757" spans="1:8" x14ac:dyDescent="0.35">
      <c r="A757" t="s">
        <v>33</v>
      </c>
      <c r="B757">
        <v>2012</v>
      </c>
      <c r="C757">
        <v>12</v>
      </c>
      <c r="D757">
        <v>18342</v>
      </c>
      <c r="E757">
        <v>151</v>
      </c>
      <c r="F757">
        <v>129436.9</v>
      </c>
      <c r="G757">
        <v>38553.730000000003</v>
      </c>
      <c r="H757" t="str">
        <f>VLOOKUP(myynnit[[#This Row],[TuoteID]],tuotteet!$A$4:$B$20,2,FALSE)</f>
        <v>Työtuoli</v>
      </c>
    </row>
    <row r="758" spans="1:8" x14ac:dyDescent="0.35">
      <c r="A758" t="s">
        <v>33</v>
      </c>
      <c r="B758">
        <v>2012</v>
      </c>
      <c r="C758">
        <v>12</v>
      </c>
      <c r="D758">
        <v>20177</v>
      </c>
      <c r="E758">
        <v>71</v>
      </c>
      <c r="F758">
        <v>6197.62</v>
      </c>
      <c r="G758">
        <v>2173.96</v>
      </c>
      <c r="H758" t="str">
        <f>VLOOKUP(myynnit[[#This Row],[TuoteID]],tuotteet!$A$4:$B$20,2,FALSE)</f>
        <v>Säkkituoli</v>
      </c>
    </row>
    <row r="759" spans="1:8" x14ac:dyDescent="0.35">
      <c r="A759" t="s">
        <v>33</v>
      </c>
      <c r="B759">
        <v>2012</v>
      </c>
      <c r="C759">
        <v>12</v>
      </c>
      <c r="D759">
        <v>21179</v>
      </c>
      <c r="E759">
        <v>33</v>
      </c>
      <c r="F759">
        <v>3812.34</v>
      </c>
      <c r="G759">
        <v>1838.13</v>
      </c>
      <c r="H759" t="str">
        <f>VLOOKUP(myynnit[[#This Row],[TuoteID]],tuotteet!$A$4:$B$20,2,FALSE)</f>
        <v>Rahi</v>
      </c>
    </row>
    <row r="760" spans="1:8" x14ac:dyDescent="0.35">
      <c r="A760" t="s">
        <v>33</v>
      </c>
      <c r="B760">
        <v>2012</v>
      </c>
      <c r="C760">
        <v>12</v>
      </c>
      <c r="D760">
        <v>21260</v>
      </c>
      <c r="E760">
        <v>91</v>
      </c>
      <c r="F760">
        <v>19282.150000000001</v>
      </c>
      <c r="G760">
        <v>5116.84</v>
      </c>
      <c r="H760" t="str">
        <f>VLOOKUP(myynnit[[#This Row],[TuoteID]],tuotteet!$A$4:$B$20,2,FALSE)</f>
        <v>Lepotuoli</v>
      </c>
    </row>
    <row r="761" spans="1:8" x14ac:dyDescent="0.35">
      <c r="A761" t="s">
        <v>33</v>
      </c>
      <c r="B761">
        <v>2012</v>
      </c>
      <c r="C761">
        <v>12</v>
      </c>
      <c r="D761">
        <v>22317</v>
      </c>
      <c r="E761">
        <v>116</v>
      </c>
      <c r="F761">
        <v>9625.9599999999991</v>
      </c>
      <c r="G761">
        <v>4112.57</v>
      </c>
      <c r="H761" t="str">
        <f>VLOOKUP(myynnit[[#This Row],[TuoteID]],tuotteet!$A$4:$B$20,2,FALSE)</f>
        <v>Säkkituoli</v>
      </c>
    </row>
    <row r="762" spans="1:8" x14ac:dyDescent="0.35">
      <c r="A762" t="s">
        <v>33</v>
      </c>
      <c r="B762">
        <v>2012</v>
      </c>
      <c r="C762">
        <v>12</v>
      </c>
      <c r="D762">
        <v>22940</v>
      </c>
      <c r="E762">
        <v>427</v>
      </c>
      <c r="F762">
        <v>54080</v>
      </c>
      <c r="G762">
        <v>9995.5</v>
      </c>
      <c r="H762" t="str">
        <f>VLOOKUP(myynnit[[#This Row],[TuoteID]],tuotteet!$A$4:$B$20,2,FALSE)</f>
        <v>Pinnatuoli</v>
      </c>
    </row>
    <row r="763" spans="1:8" x14ac:dyDescent="0.35">
      <c r="A763" t="s">
        <v>33</v>
      </c>
      <c r="B763">
        <v>2012</v>
      </c>
      <c r="C763">
        <v>12</v>
      </c>
      <c r="D763">
        <v>23178</v>
      </c>
      <c r="E763">
        <v>163</v>
      </c>
      <c r="F763">
        <v>30411.86</v>
      </c>
      <c r="G763">
        <v>5073.51</v>
      </c>
      <c r="H763" t="str">
        <f>VLOOKUP(myynnit[[#This Row],[TuoteID]],tuotteet!$A$4:$B$20,2,FALSE)</f>
        <v>Pinnatuoli</v>
      </c>
    </row>
    <row r="764" spans="1:8" x14ac:dyDescent="0.35">
      <c r="A764" t="s">
        <v>33</v>
      </c>
      <c r="B764">
        <v>2012</v>
      </c>
      <c r="C764">
        <v>12</v>
      </c>
      <c r="D764">
        <v>23600</v>
      </c>
      <c r="E764">
        <v>709</v>
      </c>
      <c r="F764">
        <v>81694.789999999994</v>
      </c>
      <c r="G764">
        <v>21062.9</v>
      </c>
      <c r="H764" t="str">
        <f>VLOOKUP(myynnit[[#This Row],[TuoteID]],tuotteet!$A$4:$B$20,2,FALSE)</f>
        <v>Pinnatuoli</v>
      </c>
    </row>
    <row r="765" spans="1:8" x14ac:dyDescent="0.35">
      <c r="A765" t="s">
        <v>33</v>
      </c>
      <c r="B765">
        <v>2012</v>
      </c>
      <c r="C765">
        <v>12</v>
      </c>
      <c r="D765">
        <v>23756</v>
      </c>
      <c r="E765">
        <v>111</v>
      </c>
      <c r="F765">
        <v>22153.84</v>
      </c>
      <c r="G765">
        <v>11651.75</v>
      </c>
      <c r="H765" t="str">
        <f>VLOOKUP(myynnit[[#This Row],[TuoteID]],tuotteet!$A$4:$B$20,2,FALSE)</f>
        <v>Pianotuoli</v>
      </c>
    </row>
    <row r="766" spans="1:8" x14ac:dyDescent="0.35">
      <c r="A766" t="s">
        <v>33</v>
      </c>
      <c r="B766">
        <v>2012</v>
      </c>
      <c r="C766">
        <v>12</v>
      </c>
      <c r="D766">
        <v>24326</v>
      </c>
      <c r="E766">
        <v>88</v>
      </c>
      <c r="F766">
        <v>11951.5</v>
      </c>
      <c r="G766">
        <v>3844.1</v>
      </c>
      <c r="H766" t="str">
        <f>VLOOKUP(myynnit[[#This Row],[TuoteID]],tuotteet!$A$4:$B$20,2,FALSE)</f>
        <v>Lepotuoli</v>
      </c>
    </row>
    <row r="767" spans="1:8" x14ac:dyDescent="0.35">
      <c r="A767" t="s">
        <v>36</v>
      </c>
      <c r="B767">
        <v>2012</v>
      </c>
      <c r="C767">
        <v>12</v>
      </c>
      <c r="D767">
        <v>12184</v>
      </c>
      <c r="E767">
        <v>15</v>
      </c>
      <c r="F767">
        <v>1740.67</v>
      </c>
      <c r="G767">
        <v>925.23</v>
      </c>
      <c r="H767" t="str">
        <f>VLOOKUP(myynnit[[#This Row],[TuoteID]],tuotteet!$A$4:$B$20,2,FALSE)</f>
        <v>Rahi</v>
      </c>
    </row>
    <row r="768" spans="1:8" x14ac:dyDescent="0.35">
      <c r="A768" t="s">
        <v>36</v>
      </c>
      <c r="B768">
        <v>2012</v>
      </c>
      <c r="C768">
        <v>12</v>
      </c>
      <c r="D768">
        <v>12622</v>
      </c>
      <c r="E768">
        <v>23</v>
      </c>
      <c r="F768">
        <v>5262.66</v>
      </c>
      <c r="G768">
        <v>2505.4699999999998</v>
      </c>
      <c r="H768" t="str">
        <f>VLOOKUP(myynnit[[#This Row],[TuoteID]],tuotteet!$A$4:$B$20,2,FALSE)</f>
        <v>Pianotuoli</v>
      </c>
    </row>
    <row r="769" spans="1:8" x14ac:dyDescent="0.35">
      <c r="A769" t="s">
        <v>36</v>
      </c>
      <c r="B769">
        <v>2012</v>
      </c>
      <c r="C769">
        <v>12</v>
      </c>
      <c r="D769">
        <v>13527</v>
      </c>
      <c r="E769">
        <v>212</v>
      </c>
      <c r="F769">
        <v>33193.64</v>
      </c>
      <c r="G769">
        <v>5254.4</v>
      </c>
      <c r="H769" t="str">
        <f>VLOOKUP(myynnit[[#This Row],[TuoteID]],tuotteet!$A$4:$B$20,2,FALSE)</f>
        <v>Pinnatuoli</v>
      </c>
    </row>
    <row r="770" spans="1:8" x14ac:dyDescent="0.35">
      <c r="A770" t="s">
        <v>36</v>
      </c>
      <c r="B770">
        <v>2012</v>
      </c>
      <c r="C770">
        <v>12</v>
      </c>
      <c r="D770">
        <v>13618</v>
      </c>
      <c r="E770">
        <v>6</v>
      </c>
      <c r="F770">
        <v>2268.02</v>
      </c>
      <c r="G770">
        <v>1055.23</v>
      </c>
      <c r="H770" t="str">
        <f>VLOOKUP(myynnit[[#This Row],[TuoteID]],tuotteet!$A$4:$B$20,2,FALSE)</f>
        <v>Pianotuoli</v>
      </c>
    </row>
    <row r="771" spans="1:8" x14ac:dyDescent="0.35">
      <c r="A771" t="s">
        <v>36</v>
      </c>
      <c r="B771">
        <v>2012</v>
      </c>
      <c r="C771">
        <v>12</v>
      </c>
      <c r="D771">
        <v>16024</v>
      </c>
      <c r="E771">
        <v>154</v>
      </c>
      <c r="F771">
        <v>63689.77</v>
      </c>
      <c r="G771">
        <v>21578.61</v>
      </c>
      <c r="H771" t="str">
        <f>VLOOKUP(myynnit[[#This Row],[TuoteID]],tuotteet!$A$4:$B$20,2,FALSE)</f>
        <v>Työtuoli</v>
      </c>
    </row>
    <row r="772" spans="1:8" x14ac:dyDescent="0.35">
      <c r="A772" t="s">
        <v>36</v>
      </c>
      <c r="B772">
        <v>2012</v>
      </c>
      <c r="C772">
        <v>12</v>
      </c>
      <c r="D772">
        <v>16650</v>
      </c>
      <c r="E772">
        <v>12</v>
      </c>
      <c r="F772">
        <v>1672.25</v>
      </c>
      <c r="G772">
        <v>1021.9</v>
      </c>
      <c r="H772" t="str">
        <f>VLOOKUP(myynnit[[#This Row],[TuoteID]],tuotteet!$A$4:$B$20,2,FALSE)</f>
        <v>Rahi</v>
      </c>
    </row>
    <row r="773" spans="1:8" x14ac:dyDescent="0.35">
      <c r="A773" t="s">
        <v>36</v>
      </c>
      <c r="B773">
        <v>2012</v>
      </c>
      <c r="C773">
        <v>12</v>
      </c>
      <c r="D773">
        <v>17892</v>
      </c>
      <c r="E773">
        <v>67</v>
      </c>
      <c r="F773">
        <v>9926.57</v>
      </c>
      <c r="G773">
        <v>2078.86</v>
      </c>
      <c r="H773" t="str">
        <f>VLOOKUP(myynnit[[#This Row],[TuoteID]],tuotteet!$A$4:$B$20,2,FALSE)</f>
        <v>Lepotuoli</v>
      </c>
    </row>
    <row r="774" spans="1:8" x14ac:dyDescent="0.35">
      <c r="A774" t="s">
        <v>36</v>
      </c>
      <c r="B774">
        <v>2012</v>
      </c>
      <c r="C774">
        <v>12</v>
      </c>
      <c r="D774">
        <v>18342</v>
      </c>
      <c r="E774">
        <v>25</v>
      </c>
      <c r="F774">
        <v>21819.41</v>
      </c>
      <c r="G774">
        <v>6421.41</v>
      </c>
      <c r="H774" t="str">
        <f>VLOOKUP(myynnit[[#This Row],[TuoteID]],tuotteet!$A$4:$B$20,2,FALSE)</f>
        <v>Työtuoli</v>
      </c>
    </row>
    <row r="775" spans="1:8" x14ac:dyDescent="0.35">
      <c r="A775" t="s">
        <v>36</v>
      </c>
      <c r="B775">
        <v>2012</v>
      </c>
      <c r="C775">
        <v>12</v>
      </c>
      <c r="D775">
        <v>20177</v>
      </c>
      <c r="E775">
        <v>27</v>
      </c>
      <c r="F775">
        <v>2338.83</v>
      </c>
      <c r="G775">
        <v>810.22</v>
      </c>
      <c r="H775" t="str">
        <f>VLOOKUP(myynnit[[#This Row],[TuoteID]],tuotteet!$A$4:$B$20,2,FALSE)</f>
        <v>Säkkituoli</v>
      </c>
    </row>
    <row r="776" spans="1:8" x14ac:dyDescent="0.35">
      <c r="A776" t="s">
        <v>36</v>
      </c>
      <c r="B776">
        <v>2012</v>
      </c>
      <c r="C776">
        <v>12</v>
      </c>
      <c r="D776">
        <v>21179</v>
      </c>
      <c r="E776">
        <v>31</v>
      </c>
      <c r="F776">
        <v>3230.64</v>
      </c>
      <c r="G776">
        <v>1577.39</v>
      </c>
      <c r="H776" t="str">
        <f>VLOOKUP(myynnit[[#This Row],[TuoteID]],tuotteet!$A$4:$B$20,2,FALSE)</f>
        <v>Rahi</v>
      </c>
    </row>
    <row r="777" spans="1:8" x14ac:dyDescent="0.35">
      <c r="A777" t="s">
        <v>36</v>
      </c>
      <c r="B777">
        <v>2012</v>
      </c>
      <c r="C777">
        <v>12</v>
      </c>
      <c r="D777">
        <v>21260</v>
      </c>
      <c r="E777">
        <v>27</v>
      </c>
      <c r="F777">
        <v>5076.3</v>
      </c>
      <c r="G777">
        <v>1186.58</v>
      </c>
      <c r="H777" t="str">
        <f>VLOOKUP(myynnit[[#This Row],[TuoteID]],tuotteet!$A$4:$B$20,2,FALSE)</f>
        <v>Lepotuoli</v>
      </c>
    </row>
    <row r="778" spans="1:8" x14ac:dyDescent="0.35">
      <c r="A778" t="s">
        <v>36</v>
      </c>
      <c r="B778">
        <v>2012</v>
      </c>
      <c r="C778">
        <v>12</v>
      </c>
      <c r="D778">
        <v>22317</v>
      </c>
      <c r="E778">
        <v>17</v>
      </c>
      <c r="F778">
        <v>1369.51</v>
      </c>
      <c r="G778">
        <v>681.38</v>
      </c>
      <c r="H778" t="str">
        <f>VLOOKUP(myynnit[[#This Row],[TuoteID]],tuotteet!$A$4:$B$20,2,FALSE)</f>
        <v>Säkkituoli</v>
      </c>
    </row>
    <row r="779" spans="1:8" x14ac:dyDescent="0.35">
      <c r="A779" t="s">
        <v>36</v>
      </c>
      <c r="B779">
        <v>2012</v>
      </c>
      <c r="C779">
        <v>12</v>
      </c>
      <c r="D779">
        <v>22940</v>
      </c>
      <c r="E779">
        <v>198</v>
      </c>
      <c r="F779">
        <v>23211.86</v>
      </c>
      <c r="G779">
        <v>5509.45</v>
      </c>
      <c r="H779" t="str">
        <f>VLOOKUP(myynnit[[#This Row],[TuoteID]],tuotteet!$A$4:$B$20,2,FALSE)</f>
        <v>Pinnatuoli</v>
      </c>
    </row>
    <row r="780" spans="1:8" x14ac:dyDescent="0.35">
      <c r="A780" t="s">
        <v>36</v>
      </c>
      <c r="B780">
        <v>2012</v>
      </c>
      <c r="C780">
        <v>12</v>
      </c>
      <c r="D780">
        <v>23178</v>
      </c>
      <c r="E780">
        <v>238</v>
      </c>
      <c r="F780">
        <v>43593.03</v>
      </c>
      <c r="G780">
        <v>12838.87</v>
      </c>
      <c r="H780" t="str">
        <f>VLOOKUP(myynnit[[#This Row],[TuoteID]],tuotteet!$A$4:$B$20,2,FALSE)</f>
        <v>Pinnatuoli</v>
      </c>
    </row>
    <row r="781" spans="1:8" x14ac:dyDescent="0.35">
      <c r="A781" t="s">
        <v>36</v>
      </c>
      <c r="B781">
        <v>2012</v>
      </c>
      <c r="C781">
        <v>12</v>
      </c>
      <c r="D781">
        <v>23600</v>
      </c>
      <c r="E781">
        <v>355</v>
      </c>
      <c r="F781">
        <v>39675.11</v>
      </c>
      <c r="G781">
        <v>12201.71</v>
      </c>
      <c r="H781" t="str">
        <f>VLOOKUP(myynnit[[#This Row],[TuoteID]],tuotteet!$A$4:$B$20,2,FALSE)</f>
        <v>Pinnatuoli</v>
      </c>
    </row>
    <row r="782" spans="1:8" x14ac:dyDescent="0.35">
      <c r="A782" t="s">
        <v>36</v>
      </c>
      <c r="B782">
        <v>2012</v>
      </c>
      <c r="C782">
        <v>12</v>
      </c>
      <c r="D782">
        <v>23756</v>
      </c>
      <c r="E782">
        <v>97</v>
      </c>
      <c r="F782">
        <v>19576.02</v>
      </c>
      <c r="G782">
        <v>7923.94</v>
      </c>
      <c r="H782" t="str">
        <f>VLOOKUP(myynnit[[#This Row],[TuoteID]],tuotteet!$A$4:$B$20,2,FALSE)</f>
        <v>Pianotuoli</v>
      </c>
    </row>
    <row r="783" spans="1:8" x14ac:dyDescent="0.35">
      <c r="A783" t="s">
        <v>36</v>
      </c>
      <c r="B783">
        <v>2012</v>
      </c>
      <c r="C783">
        <v>12</v>
      </c>
      <c r="D783">
        <v>24326</v>
      </c>
      <c r="E783">
        <v>16</v>
      </c>
      <c r="F783">
        <v>2005.54</v>
      </c>
      <c r="G783">
        <v>669.19</v>
      </c>
      <c r="H783" t="str">
        <f>VLOOKUP(myynnit[[#This Row],[TuoteID]],tuotteet!$A$4:$B$20,2,FALSE)</f>
        <v>Lepotuoli</v>
      </c>
    </row>
    <row r="784" spans="1:8" x14ac:dyDescent="0.35">
      <c r="A784" t="s">
        <v>35</v>
      </c>
      <c r="B784">
        <v>2012</v>
      </c>
      <c r="C784">
        <v>12</v>
      </c>
      <c r="D784">
        <v>12184</v>
      </c>
      <c r="E784">
        <v>88</v>
      </c>
      <c r="F784">
        <v>14052.37</v>
      </c>
      <c r="G784">
        <v>10783.23</v>
      </c>
      <c r="H784" t="str">
        <f>VLOOKUP(myynnit[[#This Row],[TuoteID]],tuotteet!$A$4:$B$20,2,FALSE)</f>
        <v>Rahi</v>
      </c>
    </row>
    <row r="785" spans="1:8" x14ac:dyDescent="0.35">
      <c r="A785" t="s">
        <v>35</v>
      </c>
      <c r="B785">
        <v>2012</v>
      </c>
      <c r="C785">
        <v>12</v>
      </c>
      <c r="D785">
        <v>12622</v>
      </c>
      <c r="E785">
        <v>41</v>
      </c>
      <c r="F785">
        <v>9385.09</v>
      </c>
      <c r="G785">
        <v>5007.8100000000004</v>
      </c>
      <c r="H785" t="str">
        <f>VLOOKUP(myynnit[[#This Row],[TuoteID]],tuotteet!$A$4:$B$20,2,FALSE)</f>
        <v>Pianotuoli</v>
      </c>
    </row>
    <row r="786" spans="1:8" x14ac:dyDescent="0.35">
      <c r="A786" t="s">
        <v>35</v>
      </c>
      <c r="B786">
        <v>2012</v>
      </c>
      <c r="C786">
        <v>12</v>
      </c>
      <c r="D786">
        <v>13527</v>
      </c>
      <c r="E786">
        <v>486</v>
      </c>
      <c r="F786">
        <v>73906.19</v>
      </c>
      <c r="G786">
        <v>19368.95</v>
      </c>
      <c r="H786" t="str">
        <f>VLOOKUP(myynnit[[#This Row],[TuoteID]],tuotteet!$A$4:$B$20,2,FALSE)</f>
        <v>Pinnatuoli</v>
      </c>
    </row>
    <row r="787" spans="1:8" x14ac:dyDescent="0.35">
      <c r="A787" t="s">
        <v>35</v>
      </c>
      <c r="B787">
        <v>2012</v>
      </c>
      <c r="C787">
        <v>12</v>
      </c>
      <c r="D787">
        <v>13618</v>
      </c>
      <c r="E787">
        <v>23</v>
      </c>
      <c r="F787">
        <v>10801.97</v>
      </c>
      <c r="G787">
        <v>5914.32</v>
      </c>
      <c r="H787" t="str">
        <f>VLOOKUP(myynnit[[#This Row],[TuoteID]],tuotteet!$A$4:$B$20,2,FALSE)</f>
        <v>Pianotuoli</v>
      </c>
    </row>
    <row r="788" spans="1:8" x14ac:dyDescent="0.35">
      <c r="A788" t="s">
        <v>35</v>
      </c>
      <c r="B788">
        <v>2012</v>
      </c>
      <c r="C788">
        <v>12</v>
      </c>
      <c r="D788">
        <v>16024</v>
      </c>
      <c r="E788">
        <v>167</v>
      </c>
      <c r="F788">
        <v>65646.460000000006</v>
      </c>
      <c r="G788">
        <v>20972.46</v>
      </c>
      <c r="H788" t="str">
        <f>VLOOKUP(myynnit[[#This Row],[TuoteID]],tuotteet!$A$4:$B$20,2,FALSE)</f>
        <v>Työtuoli</v>
      </c>
    </row>
    <row r="789" spans="1:8" x14ac:dyDescent="0.35">
      <c r="A789" t="s">
        <v>35</v>
      </c>
      <c r="B789">
        <v>2012</v>
      </c>
      <c r="C789">
        <v>12</v>
      </c>
      <c r="D789">
        <v>16650</v>
      </c>
      <c r="E789">
        <v>32</v>
      </c>
      <c r="F789">
        <v>6371.2</v>
      </c>
      <c r="G789">
        <v>4259.29</v>
      </c>
      <c r="H789" t="str">
        <f>VLOOKUP(myynnit[[#This Row],[TuoteID]],tuotteet!$A$4:$B$20,2,FALSE)</f>
        <v>Rahi</v>
      </c>
    </row>
    <row r="790" spans="1:8" x14ac:dyDescent="0.35">
      <c r="A790" t="s">
        <v>35</v>
      </c>
      <c r="B790">
        <v>2012</v>
      </c>
      <c r="C790">
        <v>12</v>
      </c>
      <c r="D790">
        <v>17892</v>
      </c>
      <c r="E790">
        <v>55</v>
      </c>
      <c r="F790">
        <v>7015.29</v>
      </c>
      <c r="G790">
        <v>1953.73</v>
      </c>
      <c r="H790" t="str">
        <f>VLOOKUP(myynnit[[#This Row],[TuoteID]],tuotteet!$A$4:$B$20,2,FALSE)</f>
        <v>Lepotuoli</v>
      </c>
    </row>
    <row r="791" spans="1:8" x14ac:dyDescent="0.35">
      <c r="A791" t="s">
        <v>35</v>
      </c>
      <c r="B791">
        <v>2012</v>
      </c>
      <c r="C791">
        <v>12</v>
      </c>
      <c r="D791">
        <v>18342</v>
      </c>
      <c r="E791">
        <v>105</v>
      </c>
      <c r="F791">
        <v>91211.8</v>
      </c>
      <c r="G791">
        <v>24480.02</v>
      </c>
      <c r="H791" t="str">
        <f>VLOOKUP(myynnit[[#This Row],[TuoteID]],tuotteet!$A$4:$B$20,2,FALSE)</f>
        <v>Työtuoli</v>
      </c>
    </row>
    <row r="792" spans="1:8" x14ac:dyDescent="0.35">
      <c r="A792" t="s">
        <v>35</v>
      </c>
      <c r="B792">
        <v>2012</v>
      </c>
      <c r="C792">
        <v>12</v>
      </c>
      <c r="D792">
        <v>20177</v>
      </c>
      <c r="E792">
        <v>49</v>
      </c>
      <c r="F792">
        <v>4710.09</v>
      </c>
      <c r="G792">
        <v>2471</v>
      </c>
      <c r="H792" t="str">
        <f>VLOOKUP(myynnit[[#This Row],[TuoteID]],tuotteet!$A$4:$B$20,2,FALSE)</f>
        <v>Säkkituoli</v>
      </c>
    </row>
    <row r="793" spans="1:8" x14ac:dyDescent="0.35">
      <c r="A793" t="s">
        <v>35</v>
      </c>
      <c r="B793">
        <v>2012</v>
      </c>
      <c r="C793">
        <v>12</v>
      </c>
      <c r="D793">
        <v>21179</v>
      </c>
      <c r="E793">
        <v>61</v>
      </c>
      <c r="F793">
        <v>7491.94</v>
      </c>
      <c r="G793">
        <v>5411.45</v>
      </c>
      <c r="H793" t="str">
        <f>VLOOKUP(myynnit[[#This Row],[TuoteID]],tuotteet!$A$4:$B$20,2,FALSE)</f>
        <v>Rahi</v>
      </c>
    </row>
    <row r="794" spans="1:8" x14ac:dyDescent="0.35">
      <c r="A794" t="s">
        <v>35</v>
      </c>
      <c r="B794">
        <v>2012</v>
      </c>
      <c r="C794">
        <v>12</v>
      </c>
      <c r="D794">
        <v>21260</v>
      </c>
      <c r="E794">
        <v>35</v>
      </c>
      <c r="F794">
        <v>7595.1</v>
      </c>
      <c r="G794">
        <v>1971.96</v>
      </c>
      <c r="H794" t="str">
        <f>VLOOKUP(myynnit[[#This Row],[TuoteID]],tuotteet!$A$4:$B$20,2,FALSE)</f>
        <v>Lepotuoli</v>
      </c>
    </row>
    <row r="795" spans="1:8" x14ac:dyDescent="0.35">
      <c r="A795" t="s">
        <v>35</v>
      </c>
      <c r="B795">
        <v>2012</v>
      </c>
      <c r="C795">
        <v>12</v>
      </c>
      <c r="D795">
        <v>22317</v>
      </c>
      <c r="E795">
        <v>52</v>
      </c>
      <c r="F795">
        <v>4043.58</v>
      </c>
      <c r="G795">
        <v>1629.71</v>
      </c>
      <c r="H795" t="str">
        <f>VLOOKUP(myynnit[[#This Row],[TuoteID]],tuotteet!$A$4:$B$20,2,FALSE)</f>
        <v>Säkkituoli</v>
      </c>
    </row>
    <row r="796" spans="1:8" x14ac:dyDescent="0.35">
      <c r="A796" t="s">
        <v>35</v>
      </c>
      <c r="B796">
        <v>2012</v>
      </c>
      <c r="C796">
        <v>12</v>
      </c>
      <c r="D796">
        <v>22940</v>
      </c>
      <c r="E796">
        <v>426</v>
      </c>
      <c r="F796">
        <v>49717.16</v>
      </c>
      <c r="G796">
        <v>11293.66</v>
      </c>
      <c r="H796" t="str">
        <f>VLOOKUP(myynnit[[#This Row],[TuoteID]],tuotteet!$A$4:$B$20,2,FALSE)</f>
        <v>Pinnatuoli</v>
      </c>
    </row>
    <row r="797" spans="1:8" x14ac:dyDescent="0.35">
      <c r="A797" t="s">
        <v>35</v>
      </c>
      <c r="B797">
        <v>2012</v>
      </c>
      <c r="C797">
        <v>12</v>
      </c>
      <c r="D797">
        <v>23178</v>
      </c>
      <c r="E797">
        <v>192</v>
      </c>
      <c r="F797">
        <v>35011.64</v>
      </c>
      <c r="G797">
        <v>7429.98</v>
      </c>
      <c r="H797" t="str">
        <f>VLOOKUP(myynnit[[#This Row],[TuoteID]],tuotteet!$A$4:$B$20,2,FALSE)</f>
        <v>Pinnatuoli</v>
      </c>
    </row>
    <row r="798" spans="1:8" x14ac:dyDescent="0.35">
      <c r="A798" t="s">
        <v>35</v>
      </c>
      <c r="B798">
        <v>2012</v>
      </c>
      <c r="C798">
        <v>12</v>
      </c>
      <c r="D798">
        <v>23600</v>
      </c>
      <c r="E798">
        <v>975</v>
      </c>
      <c r="F798">
        <v>103660.34</v>
      </c>
      <c r="G798">
        <v>25267.360000000001</v>
      </c>
      <c r="H798" t="str">
        <f>VLOOKUP(myynnit[[#This Row],[TuoteID]],tuotteet!$A$4:$B$20,2,FALSE)</f>
        <v>Pinnatuoli</v>
      </c>
    </row>
    <row r="799" spans="1:8" x14ac:dyDescent="0.35">
      <c r="A799" t="s">
        <v>35</v>
      </c>
      <c r="B799">
        <v>2012</v>
      </c>
      <c r="C799">
        <v>12</v>
      </c>
      <c r="D799">
        <v>23756</v>
      </c>
      <c r="E799">
        <v>114</v>
      </c>
      <c r="F799">
        <v>24888.49</v>
      </c>
      <c r="G799">
        <v>13698.56</v>
      </c>
      <c r="H799" t="str">
        <f>VLOOKUP(myynnit[[#This Row],[TuoteID]],tuotteet!$A$4:$B$20,2,FALSE)</f>
        <v>Pianotuoli</v>
      </c>
    </row>
    <row r="800" spans="1:8" x14ac:dyDescent="0.35">
      <c r="A800" t="s">
        <v>35</v>
      </c>
      <c r="B800">
        <v>2012</v>
      </c>
      <c r="C800">
        <v>12</v>
      </c>
      <c r="D800">
        <v>24326</v>
      </c>
      <c r="E800">
        <v>120</v>
      </c>
      <c r="F800">
        <v>17422.96</v>
      </c>
      <c r="G800">
        <v>5322.84</v>
      </c>
      <c r="H800" t="str">
        <f>VLOOKUP(myynnit[[#This Row],[TuoteID]],tuotteet!$A$4:$B$20,2,FALSE)</f>
        <v>Lepotuoli</v>
      </c>
    </row>
    <row r="801" spans="1:8" x14ac:dyDescent="0.35">
      <c r="A801" t="s">
        <v>34</v>
      </c>
      <c r="B801">
        <v>2012</v>
      </c>
      <c r="C801">
        <v>12</v>
      </c>
      <c r="D801">
        <v>12184</v>
      </c>
      <c r="E801">
        <v>56</v>
      </c>
      <c r="F801">
        <v>8326.16</v>
      </c>
      <c r="G801">
        <v>5440.48</v>
      </c>
      <c r="H801" t="str">
        <f>VLOOKUP(myynnit[[#This Row],[TuoteID]],tuotteet!$A$4:$B$20,2,FALSE)</f>
        <v>Rahi</v>
      </c>
    </row>
    <row r="802" spans="1:8" x14ac:dyDescent="0.35">
      <c r="A802" t="s">
        <v>34</v>
      </c>
      <c r="B802">
        <v>2012</v>
      </c>
      <c r="C802">
        <v>12</v>
      </c>
      <c r="D802">
        <v>12622</v>
      </c>
      <c r="E802">
        <v>51</v>
      </c>
      <c r="F802">
        <v>13913.21</v>
      </c>
      <c r="G802">
        <v>6787.53</v>
      </c>
      <c r="H802" t="str">
        <f>VLOOKUP(myynnit[[#This Row],[TuoteID]],tuotteet!$A$4:$B$20,2,FALSE)</f>
        <v>Pianotuoli</v>
      </c>
    </row>
    <row r="803" spans="1:8" x14ac:dyDescent="0.35">
      <c r="A803" t="s">
        <v>34</v>
      </c>
      <c r="B803">
        <v>2012</v>
      </c>
      <c r="C803">
        <v>12</v>
      </c>
      <c r="D803">
        <v>13527</v>
      </c>
      <c r="E803">
        <v>404</v>
      </c>
      <c r="F803">
        <v>66438.19</v>
      </c>
      <c r="G803">
        <v>13251.09</v>
      </c>
      <c r="H803" t="str">
        <f>VLOOKUP(myynnit[[#This Row],[TuoteID]],tuotteet!$A$4:$B$20,2,FALSE)</f>
        <v>Pinnatuoli</v>
      </c>
    </row>
    <row r="804" spans="1:8" x14ac:dyDescent="0.35">
      <c r="A804" t="s">
        <v>34</v>
      </c>
      <c r="B804">
        <v>2012</v>
      </c>
      <c r="C804">
        <v>12</v>
      </c>
      <c r="D804">
        <v>13618</v>
      </c>
      <c r="E804">
        <v>8</v>
      </c>
      <c r="F804">
        <v>3428.27</v>
      </c>
      <c r="G804">
        <v>1438.96</v>
      </c>
      <c r="H804" t="str">
        <f>VLOOKUP(myynnit[[#This Row],[TuoteID]],tuotteet!$A$4:$B$20,2,FALSE)</f>
        <v>Pianotuoli</v>
      </c>
    </row>
    <row r="805" spans="1:8" x14ac:dyDescent="0.35">
      <c r="A805" t="s">
        <v>34</v>
      </c>
      <c r="B805">
        <v>2012</v>
      </c>
      <c r="C805">
        <v>12</v>
      </c>
      <c r="D805">
        <v>16024</v>
      </c>
      <c r="E805">
        <v>145</v>
      </c>
      <c r="F805">
        <v>61919.97</v>
      </c>
      <c r="G805">
        <v>14605.28</v>
      </c>
      <c r="H805" t="str">
        <f>VLOOKUP(myynnit[[#This Row],[TuoteID]],tuotteet!$A$4:$B$20,2,FALSE)</f>
        <v>Työtuoli</v>
      </c>
    </row>
    <row r="806" spans="1:8" x14ac:dyDescent="0.35">
      <c r="A806" t="s">
        <v>34</v>
      </c>
      <c r="B806">
        <v>2012</v>
      </c>
      <c r="C806">
        <v>12</v>
      </c>
      <c r="D806">
        <v>16650</v>
      </c>
      <c r="E806">
        <v>37</v>
      </c>
      <c r="F806">
        <v>6585.99</v>
      </c>
      <c r="G806">
        <v>3496.97</v>
      </c>
      <c r="H806" t="str">
        <f>VLOOKUP(myynnit[[#This Row],[TuoteID]],tuotteet!$A$4:$B$20,2,FALSE)</f>
        <v>Rahi</v>
      </c>
    </row>
    <row r="807" spans="1:8" x14ac:dyDescent="0.35">
      <c r="A807" t="s">
        <v>34</v>
      </c>
      <c r="B807">
        <v>2012</v>
      </c>
      <c r="C807">
        <v>12</v>
      </c>
      <c r="D807">
        <v>17892</v>
      </c>
      <c r="E807">
        <v>90</v>
      </c>
      <c r="F807">
        <v>12698.66</v>
      </c>
      <c r="G807">
        <v>3572.96</v>
      </c>
      <c r="H807" t="str">
        <f>VLOOKUP(myynnit[[#This Row],[TuoteID]],tuotteet!$A$4:$B$20,2,FALSE)</f>
        <v>Lepotuoli</v>
      </c>
    </row>
    <row r="808" spans="1:8" x14ac:dyDescent="0.35">
      <c r="A808" t="s">
        <v>34</v>
      </c>
      <c r="B808">
        <v>2012</v>
      </c>
      <c r="C808">
        <v>12</v>
      </c>
      <c r="D808">
        <v>18342</v>
      </c>
      <c r="E808">
        <v>212</v>
      </c>
      <c r="F808">
        <v>158344.01999999999</v>
      </c>
      <c r="G808">
        <v>43306.03</v>
      </c>
      <c r="H808" t="str">
        <f>VLOOKUP(myynnit[[#This Row],[TuoteID]],tuotteet!$A$4:$B$20,2,FALSE)</f>
        <v>Työtuoli</v>
      </c>
    </row>
    <row r="809" spans="1:8" x14ac:dyDescent="0.35">
      <c r="A809" t="s">
        <v>34</v>
      </c>
      <c r="B809">
        <v>2012</v>
      </c>
      <c r="C809">
        <v>12</v>
      </c>
      <c r="D809">
        <v>20177</v>
      </c>
      <c r="E809">
        <v>104</v>
      </c>
      <c r="F809">
        <v>10668.52</v>
      </c>
      <c r="G809">
        <v>4480.66</v>
      </c>
      <c r="H809" t="str">
        <f>VLOOKUP(myynnit[[#This Row],[TuoteID]],tuotteet!$A$4:$B$20,2,FALSE)</f>
        <v>Säkkituoli</v>
      </c>
    </row>
    <row r="810" spans="1:8" x14ac:dyDescent="0.35">
      <c r="A810" t="s">
        <v>34</v>
      </c>
      <c r="B810">
        <v>2012</v>
      </c>
      <c r="C810">
        <v>12</v>
      </c>
      <c r="D810">
        <v>21179</v>
      </c>
      <c r="E810">
        <v>61</v>
      </c>
      <c r="F810">
        <v>8188.61</v>
      </c>
      <c r="G810">
        <v>4899.59</v>
      </c>
      <c r="H810" t="str">
        <f>VLOOKUP(myynnit[[#This Row],[TuoteID]],tuotteet!$A$4:$B$20,2,FALSE)</f>
        <v>Rahi</v>
      </c>
    </row>
    <row r="811" spans="1:8" x14ac:dyDescent="0.35">
      <c r="A811" t="s">
        <v>34</v>
      </c>
      <c r="B811">
        <v>2012</v>
      </c>
      <c r="C811">
        <v>12</v>
      </c>
      <c r="D811">
        <v>21260</v>
      </c>
      <c r="E811">
        <v>80</v>
      </c>
      <c r="F811">
        <v>15180.47</v>
      </c>
      <c r="G811">
        <v>3827.64</v>
      </c>
      <c r="H811" t="str">
        <f>VLOOKUP(myynnit[[#This Row],[TuoteID]],tuotteet!$A$4:$B$20,2,FALSE)</f>
        <v>Lepotuoli</v>
      </c>
    </row>
    <row r="812" spans="1:8" x14ac:dyDescent="0.35">
      <c r="A812" t="s">
        <v>34</v>
      </c>
      <c r="B812">
        <v>2012</v>
      </c>
      <c r="C812">
        <v>12</v>
      </c>
      <c r="D812">
        <v>22317</v>
      </c>
      <c r="E812">
        <v>69</v>
      </c>
      <c r="F812">
        <v>6765</v>
      </c>
      <c r="G812">
        <v>2609.12</v>
      </c>
      <c r="H812" t="str">
        <f>VLOOKUP(myynnit[[#This Row],[TuoteID]],tuotteet!$A$4:$B$20,2,FALSE)</f>
        <v>Säkkituoli</v>
      </c>
    </row>
    <row r="813" spans="1:8" x14ac:dyDescent="0.35">
      <c r="A813" t="s">
        <v>34</v>
      </c>
      <c r="B813">
        <v>2012</v>
      </c>
      <c r="C813">
        <v>12</v>
      </c>
      <c r="D813">
        <v>22940</v>
      </c>
      <c r="E813">
        <v>269</v>
      </c>
      <c r="F813">
        <v>32485.08</v>
      </c>
      <c r="G813">
        <v>7519.36</v>
      </c>
      <c r="H813" t="str">
        <f>VLOOKUP(myynnit[[#This Row],[TuoteID]],tuotteet!$A$4:$B$20,2,FALSE)</f>
        <v>Pinnatuoli</v>
      </c>
    </row>
    <row r="814" spans="1:8" x14ac:dyDescent="0.35">
      <c r="A814" t="s">
        <v>34</v>
      </c>
      <c r="B814">
        <v>2012</v>
      </c>
      <c r="C814">
        <v>12</v>
      </c>
      <c r="D814">
        <v>23178</v>
      </c>
      <c r="E814">
        <v>129</v>
      </c>
      <c r="F814">
        <v>21805.97</v>
      </c>
      <c r="G814">
        <v>4828.4399999999996</v>
      </c>
      <c r="H814" t="str">
        <f>VLOOKUP(myynnit[[#This Row],[TuoteID]],tuotteet!$A$4:$B$20,2,FALSE)</f>
        <v>Pinnatuoli</v>
      </c>
    </row>
    <row r="815" spans="1:8" x14ac:dyDescent="0.35">
      <c r="A815" t="s">
        <v>34</v>
      </c>
      <c r="B815">
        <v>2012</v>
      </c>
      <c r="C815">
        <v>12</v>
      </c>
      <c r="D815">
        <v>23600</v>
      </c>
      <c r="E815">
        <v>1035</v>
      </c>
      <c r="F815">
        <v>122940.75</v>
      </c>
      <c r="G815">
        <v>27926.080000000002</v>
      </c>
      <c r="H815" t="str">
        <f>VLOOKUP(myynnit[[#This Row],[TuoteID]],tuotteet!$A$4:$B$20,2,FALSE)</f>
        <v>Pinnatuoli</v>
      </c>
    </row>
    <row r="816" spans="1:8" x14ac:dyDescent="0.35">
      <c r="A816" t="s">
        <v>34</v>
      </c>
      <c r="B816">
        <v>2012</v>
      </c>
      <c r="C816">
        <v>12</v>
      </c>
      <c r="D816">
        <v>23756</v>
      </c>
      <c r="E816">
        <v>126</v>
      </c>
      <c r="F816">
        <v>19298.3</v>
      </c>
      <c r="G816">
        <v>9838.93</v>
      </c>
      <c r="H816" t="str">
        <f>VLOOKUP(myynnit[[#This Row],[TuoteID]],tuotteet!$A$4:$B$20,2,FALSE)</f>
        <v>Pianotuoli</v>
      </c>
    </row>
    <row r="817" spans="1:8" x14ac:dyDescent="0.35">
      <c r="A817" t="s">
        <v>34</v>
      </c>
      <c r="B817">
        <v>2012</v>
      </c>
      <c r="C817">
        <v>12</v>
      </c>
      <c r="D817">
        <v>24326</v>
      </c>
      <c r="E817">
        <v>64</v>
      </c>
      <c r="F817">
        <v>9025.77</v>
      </c>
      <c r="G817">
        <v>2468.58</v>
      </c>
      <c r="H817" t="str">
        <f>VLOOKUP(myynnit[[#This Row],[TuoteID]],tuotteet!$A$4:$B$20,2,FALSE)</f>
        <v>Lepotuoli</v>
      </c>
    </row>
    <row r="818" spans="1:8" x14ac:dyDescent="0.35">
      <c r="A818" t="s">
        <v>33</v>
      </c>
      <c r="B818">
        <v>2013</v>
      </c>
      <c r="C818">
        <v>1</v>
      </c>
      <c r="D818">
        <v>12184</v>
      </c>
      <c r="E818">
        <v>74</v>
      </c>
      <c r="F818">
        <v>7843.1</v>
      </c>
      <c r="G818">
        <v>3157.6</v>
      </c>
      <c r="H818" t="str">
        <f>VLOOKUP(myynnit[[#This Row],[TuoteID]],tuotteet!$A$4:$B$20,2,FALSE)</f>
        <v>Rahi</v>
      </c>
    </row>
    <row r="819" spans="1:8" x14ac:dyDescent="0.35">
      <c r="A819" t="s">
        <v>33</v>
      </c>
      <c r="B819">
        <v>2013</v>
      </c>
      <c r="C819">
        <v>1</v>
      </c>
      <c r="D819">
        <v>12622</v>
      </c>
      <c r="E819">
        <v>78</v>
      </c>
      <c r="F819">
        <v>22005.88</v>
      </c>
      <c r="G819">
        <v>9124.9599999999991</v>
      </c>
      <c r="H819" t="str">
        <f>VLOOKUP(myynnit[[#This Row],[TuoteID]],tuotteet!$A$4:$B$20,2,FALSE)</f>
        <v>Pianotuoli</v>
      </c>
    </row>
    <row r="820" spans="1:8" x14ac:dyDescent="0.35">
      <c r="A820" t="s">
        <v>33</v>
      </c>
      <c r="B820">
        <v>2013</v>
      </c>
      <c r="C820">
        <v>1</v>
      </c>
      <c r="D820">
        <v>13527</v>
      </c>
      <c r="E820">
        <v>708</v>
      </c>
      <c r="F820">
        <v>106701.48</v>
      </c>
      <c r="G820">
        <v>19260.37</v>
      </c>
      <c r="H820" t="str">
        <f>VLOOKUP(myynnit[[#This Row],[TuoteID]],tuotteet!$A$4:$B$20,2,FALSE)</f>
        <v>Pinnatuoli</v>
      </c>
    </row>
    <row r="821" spans="1:8" x14ac:dyDescent="0.35">
      <c r="A821" t="s">
        <v>33</v>
      </c>
      <c r="B821">
        <v>2013</v>
      </c>
      <c r="C821">
        <v>1</v>
      </c>
      <c r="D821">
        <v>13618</v>
      </c>
      <c r="E821">
        <v>31</v>
      </c>
      <c r="F821">
        <v>13253.73</v>
      </c>
      <c r="G821">
        <v>6815.28</v>
      </c>
      <c r="H821" t="str">
        <f>VLOOKUP(myynnit[[#This Row],[TuoteID]],tuotteet!$A$4:$B$20,2,FALSE)</f>
        <v>Pianotuoli</v>
      </c>
    </row>
    <row r="822" spans="1:8" x14ac:dyDescent="0.35">
      <c r="A822" t="s">
        <v>33</v>
      </c>
      <c r="B822">
        <v>2013</v>
      </c>
      <c r="C822">
        <v>1</v>
      </c>
      <c r="D822">
        <v>16024</v>
      </c>
      <c r="E822">
        <v>199</v>
      </c>
      <c r="F822">
        <v>78753.91</v>
      </c>
      <c r="G822">
        <v>21583.79</v>
      </c>
      <c r="H822" t="str">
        <f>VLOOKUP(myynnit[[#This Row],[TuoteID]],tuotteet!$A$4:$B$20,2,FALSE)</f>
        <v>Työtuoli</v>
      </c>
    </row>
    <row r="823" spans="1:8" x14ac:dyDescent="0.35">
      <c r="A823" t="s">
        <v>33</v>
      </c>
      <c r="B823">
        <v>2013</v>
      </c>
      <c r="C823">
        <v>1</v>
      </c>
      <c r="D823">
        <v>16650</v>
      </c>
      <c r="E823">
        <v>38</v>
      </c>
      <c r="F823">
        <v>4711.38</v>
      </c>
      <c r="G823">
        <v>2313.64</v>
      </c>
      <c r="H823" t="str">
        <f>VLOOKUP(myynnit[[#This Row],[TuoteID]],tuotteet!$A$4:$B$20,2,FALSE)</f>
        <v>Rahi</v>
      </c>
    </row>
    <row r="824" spans="1:8" x14ac:dyDescent="0.35">
      <c r="A824" t="s">
        <v>33</v>
      </c>
      <c r="B824">
        <v>2013</v>
      </c>
      <c r="C824">
        <v>1</v>
      </c>
      <c r="D824">
        <v>17892</v>
      </c>
      <c r="E824">
        <v>139</v>
      </c>
      <c r="F824">
        <v>21864.02</v>
      </c>
      <c r="G824">
        <v>5591.91</v>
      </c>
      <c r="H824" t="str">
        <f>VLOOKUP(myynnit[[#This Row],[TuoteID]],tuotteet!$A$4:$B$20,2,FALSE)</f>
        <v>Lepotuoli</v>
      </c>
    </row>
    <row r="825" spans="1:8" x14ac:dyDescent="0.35">
      <c r="A825" t="s">
        <v>33</v>
      </c>
      <c r="B825">
        <v>2013</v>
      </c>
      <c r="C825">
        <v>1</v>
      </c>
      <c r="D825">
        <v>18342</v>
      </c>
      <c r="E825">
        <v>172</v>
      </c>
      <c r="F825">
        <v>141440.13</v>
      </c>
      <c r="G825">
        <v>43233.58</v>
      </c>
      <c r="H825" t="str">
        <f>VLOOKUP(myynnit[[#This Row],[TuoteID]],tuotteet!$A$4:$B$20,2,FALSE)</f>
        <v>Työtuoli</v>
      </c>
    </row>
    <row r="826" spans="1:8" x14ac:dyDescent="0.35">
      <c r="A826" t="s">
        <v>33</v>
      </c>
      <c r="B826">
        <v>2013</v>
      </c>
      <c r="C826">
        <v>1</v>
      </c>
      <c r="D826">
        <v>20177</v>
      </c>
      <c r="E826">
        <v>131</v>
      </c>
      <c r="F826">
        <v>11244.4</v>
      </c>
      <c r="G826">
        <v>4107.51</v>
      </c>
      <c r="H826" t="str">
        <f>VLOOKUP(myynnit[[#This Row],[TuoteID]],tuotteet!$A$4:$B$20,2,FALSE)</f>
        <v>Säkkituoli</v>
      </c>
    </row>
    <row r="827" spans="1:8" x14ac:dyDescent="0.35">
      <c r="A827" t="s">
        <v>33</v>
      </c>
      <c r="B827">
        <v>2013</v>
      </c>
      <c r="C827">
        <v>1</v>
      </c>
      <c r="D827">
        <v>21179</v>
      </c>
      <c r="E827">
        <v>75</v>
      </c>
      <c r="F827">
        <v>7772.85</v>
      </c>
      <c r="G827">
        <v>4267.6899999999996</v>
      </c>
      <c r="H827" t="str">
        <f>VLOOKUP(myynnit[[#This Row],[TuoteID]],tuotteet!$A$4:$B$20,2,FALSE)</f>
        <v>Rahi</v>
      </c>
    </row>
    <row r="828" spans="1:8" x14ac:dyDescent="0.35">
      <c r="A828" t="s">
        <v>33</v>
      </c>
      <c r="B828">
        <v>2013</v>
      </c>
      <c r="C828">
        <v>1</v>
      </c>
      <c r="D828">
        <v>21260</v>
      </c>
      <c r="E828">
        <v>88</v>
      </c>
      <c r="F828">
        <v>18799.41</v>
      </c>
      <c r="G828">
        <v>4851.32</v>
      </c>
      <c r="H828" t="str">
        <f>VLOOKUP(myynnit[[#This Row],[TuoteID]],tuotteet!$A$4:$B$20,2,FALSE)</f>
        <v>Lepotuoli</v>
      </c>
    </row>
    <row r="829" spans="1:8" x14ac:dyDescent="0.35">
      <c r="A829" t="s">
        <v>33</v>
      </c>
      <c r="B829">
        <v>2013</v>
      </c>
      <c r="C829">
        <v>1</v>
      </c>
      <c r="D829">
        <v>22317</v>
      </c>
      <c r="E829">
        <v>73</v>
      </c>
      <c r="F829">
        <v>7063.14</v>
      </c>
      <c r="G829">
        <v>3002.7</v>
      </c>
      <c r="H829" t="str">
        <f>VLOOKUP(myynnit[[#This Row],[TuoteID]],tuotteet!$A$4:$B$20,2,FALSE)</f>
        <v>Säkkituoli</v>
      </c>
    </row>
    <row r="830" spans="1:8" x14ac:dyDescent="0.35">
      <c r="A830" t="s">
        <v>33</v>
      </c>
      <c r="B830">
        <v>2013</v>
      </c>
      <c r="C830">
        <v>1</v>
      </c>
      <c r="D830">
        <v>22940</v>
      </c>
      <c r="E830">
        <v>911</v>
      </c>
      <c r="F830">
        <v>124449.95</v>
      </c>
      <c r="G830">
        <v>26912.1</v>
      </c>
      <c r="H830" t="str">
        <f>VLOOKUP(myynnit[[#This Row],[TuoteID]],tuotteet!$A$4:$B$20,2,FALSE)</f>
        <v>Pinnatuoli</v>
      </c>
    </row>
    <row r="831" spans="1:8" x14ac:dyDescent="0.35">
      <c r="A831" t="s">
        <v>33</v>
      </c>
      <c r="B831">
        <v>2013</v>
      </c>
      <c r="C831">
        <v>1</v>
      </c>
      <c r="D831">
        <v>23178</v>
      </c>
      <c r="E831">
        <v>386</v>
      </c>
      <c r="F831">
        <v>65130.38</v>
      </c>
      <c r="G831">
        <v>12621.74</v>
      </c>
      <c r="H831" t="str">
        <f>VLOOKUP(myynnit[[#This Row],[TuoteID]],tuotteet!$A$4:$B$20,2,FALSE)</f>
        <v>Pinnatuoli</v>
      </c>
    </row>
    <row r="832" spans="1:8" x14ac:dyDescent="0.35">
      <c r="A832" t="s">
        <v>33</v>
      </c>
      <c r="B832">
        <v>2013</v>
      </c>
      <c r="C832">
        <v>1</v>
      </c>
      <c r="D832">
        <v>23600</v>
      </c>
      <c r="E832">
        <v>1415</v>
      </c>
      <c r="F832">
        <v>160704.22</v>
      </c>
      <c r="G832">
        <v>40224.730000000003</v>
      </c>
      <c r="H832" t="str">
        <f>VLOOKUP(myynnit[[#This Row],[TuoteID]],tuotteet!$A$4:$B$20,2,FALSE)</f>
        <v>Pinnatuoli</v>
      </c>
    </row>
    <row r="833" spans="1:8" x14ac:dyDescent="0.35">
      <c r="A833" t="s">
        <v>33</v>
      </c>
      <c r="B833">
        <v>2013</v>
      </c>
      <c r="C833">
        <v>1</v>
      </c>
      <c r="D833">
        <v>23756</v>
      </c>
      <c r="E833">
        <v>51</v>
      </c>
      <c r="F833">
        <v>8607.6299999999992</v>
      </c>
      <c r="G833">
        <v>4382.16</v>
      </c>
      <c r="H833" t="str">
        <f>VLOOKUP(myynnit[[#This Row],[TuoteID]],tuotteet!$A$4:$B$20,2,FALSE)</f>
        <v>Pianotuoli</v>
      </c>
    </row>
    <row r="834" spans="1:8" x14ac:dyDescent="0.35">
      <c r="A834" t="s">
        <v>33</v>
      </c>
      <c r="B834">
        <v>2013</v>
      </c>
      <c r="C834">
        <v>1</v>
      </c>
      <c r="D834">
        <v>24326</v>
      </c>
      <c r="E834">
        <v>213</v>
      </c>
      <c r="F834">
        <v>31986.31</v>
      </c>
      <c r="G834">
        <v>9828.41</v>
      </c>
      <c r="H834" t="str">
        <f>VLOOKUP(myynnit[[#This Row],[TuoteID]],tuotteet!$A$4:$B$20,2,FALSE)</f>
        <v>Lepotuoli</v>
      </c>
    </row>
    <row r="835" spans="1:8" x14ac:dyDescent="0.35">
      <c r="A835" t="s">
        <v>36</v>
      </c>
      <c r="B835">
        <v>2013</v>
      </c>
      <c r="C835">
        <v>1</v>
      </c>
      <c r="D835">
        <v>12184</v>
      </c>
      <c r="E835">
        <v>35</v>
      </c>
      <c r="F835">
        <v>4364.22</v>
      </c>
      <c r="G835">
        <v>2317.5</v>
      </c>
      <c r="H835" t="str">
        <f>VLOOKUP(myynnit[[#This Row],[TuoteID]],tuotteet!$A$4:$B$20,2,FALSE)</f>
        <v>Rahi</v>
      </c>
    </row>
    <row r="836" spans="1:8" x14ac:dyDescent="0.35">
      <c r="A836" t="s">
        <v>36</v>
      </c>
      <c r="B836">
        <v>2013</v>
      </c>
      <c r="C836">
        <v>1</v>
      </c>
      <c r="D836">
        <v>12622</v>
      </c>
      <c r="E836">
        <v>18</v>
      </c>
      <c r="F836">
        <v>3989.09</v>
      </c>
      <c r="G836">
        <v>1510.71</v>
      </c>
      <c r="H836" t="str">
        <f>VLOOKUP(myynnit[[#This Row],[TuoteID]],tuotteet!$A$4:$B$20,2,FALSE)</f>
        <v>Pianotuoli</v>
      </c>
    </row>
    <row r="837" spans="1:8" x14ac:dyDescent="0.35">
      <c r="A837" t="s">
        <v>36</v>
      </c>
      <c r="B837">
        <v>2013</v>
      </c>
      <c r="C837">
        <v>1</v>
      </c>
      <c r="D837">
        <v>13527</v>
      </c>
      <c r="E837">
        <v>282</v>
      </c>
      <c r="F837">
        <v>43041.04</v>
      </c>
      <c r="G837">
        <v>8781.41</v>
      </c>
      <c r="H837" t="str">
        <f>VLOOKUP(myynnit[[#This Row],[TuoteID]],tuotteet!$A$4:$B$20,2,FALSE)</f>
        <v>Pinnatuoli</v>
      </c>
    </row>
    <row r="838" spans="1:8" x14ac:dyDescent="0.35">
      <c r="A838" t="s">
        <v>36</v>
      </c>
      <c r="B838">
        <v>2013</v>
      </c>
      <c r="C838">
        <v>1</v>
      </c>
      <c r="D838">
        <v>13618</v>
      </c>
      <c r="E838">
        <v>4</v>
      </c>
      <c r="F838">
        <v>1416.46</v>
      </c>
      <c r="G838">
        <v>586.52</v>
      </c>
      <c r="H838" t="str">
        <f>VLOOKUP(myynnit[[#This Row],[TuoteID]],tuotteet!$A$4:$B$20,2,FALSE)</f>
        <v>Pianotuoli</v>
      </c>
    </row>
    <row r="839" spans="1:8" x14ac:dyDescent="0.35">
      <c r="A839" t="s">
        <v>36</v>
      </c>
      <c r="B839">
        <v>2013</v>
      </c>
      <c r="C839">
        <v>1</v>
      </c>
      <c r="D839">
        <v>16024</v>
      </c>
      <c r="E839">
        <v>172</v>
      </c>
      <c r="F839">
        <v>68914.06</v>
      </c>
      <c r="G839">
        <v>17934.36</v>
      </c>
      <c r="H839" t="str">
        <f>VLOOKUP(myynnit[[#This Row],[TuoteID]],tuotteet!$A$4:$B$20,2,FALSE)</f>
        <v>Työtuoli</v>
      </c>
    </row>
    <row r="840" spans="1:8" x14ac:dyDescent="0.35">
      <c r="A840" t="s">
        <v>36</v>
      </c>
      <c r="B840">
        <v>2013</v>
      </c>
      <c r="C840">
        <v>1</v>
      </c>
      <c r="D840">
        <v>16650</v>
      </c>
      <c r="E840">
        <v>33</v>
      </c>
      <c r="F840">
        <v>5740.72</v>
      </c>
      <c r="G840">
        <v>3801.49</v>
      </c>
      <c r="H840" t="str">
        <f>VLOOKUP(myynnit[[#This Row],[TuoteID]],tuotteet!$A$4:$B$20,2,FALSE)</f>
        <v>Rahi</v>
      </c>
    </row>
    <row r="841" spans="1:8" x14ac:dyDescent="0.35">
      <c r="A841" t="s">
        <v>36</v>
      </c>
      <c r="B841">
        <v>2013</v>
      </c>
      <c r="C841">
        <v>1</v>
      </c>
      <c r="D841">
        <v>17892</v>
      </c>
      <c r="E841">
        <v>105</v>
      </c>
      <c r="F841">
        <v>15840.71</v>
      </c>
      <c r="G841">
        <v>3803.29</v>
      </c>
      <c r="H841" t="str">
        <f>VLOOKUP(myynnit[[#This Row],[TuoteID]],tuotteet!$A$4:$B$20,2,FALSE)</f>
        <v>Lepotuoli</v>
      </c>
    </row>
    <row r="842" spans="1:8" x14ac:dyDescent="0.35">
      <c r="A842" t="s">
        <v>36</v>
      </c>
      <c r="B842">
        <v>2013</v>
      </c>
      <c r="C842">
        <v>1</v>
      </c>
      <c r="D842">
        <v>18342</v>
      </c>
      <c r="E842">
        <v>26</v>
      </c>
      <c r="F842">
        <v>23629.26</v>
      </c>
      <c r="G842">
        <v>8199.5499999999993</v>
      </c>
      <c r="H842" t="str">
        <f>VLOOKUP(myynnit[[#This Row],[TuoteID]],tuotteet!$A$4:$B$20,2,FALSE)</f>
        <v>Työtuoli</v>
      </c>
    </row>
    <row r="843" spans="1:8" x14ac:dyDescent="0.35">
      <c r="A843" t="s">
        <v>36</v>
      </c>
      <c r="B843">
        <v>2013</v>
      </c>
      <c r="C843">
        <v>1</v>
      </c>
      <c r="D843">
        <v>20177</v>
      </c>
      <c r="E843">
        <v>30</v>
      </c>
      <c r="F843">
        <v>2629.35</v>
      </c>
      <c r="G843">
        <v>902.27</v>
      </c>
      <c r="H843" t="str">
        <f>VLOOKUP(myynnit[[#This Row],[TuoteID]],tuotteet!$A$4:$B$20,2,FALSE)</f>
        <v>Säkkituoli</v>
      </c>
    </row>
    <row r="844" spans="1:8" x14ac:dyDescent="0.35">
      <c r="A844" t="s">
        <v>36</v>
      </c>
      <c r="B844">
        <v>2013</v>
      </c>
      <c r="C844">
        <v>1</v>
      </c>
      <c r="D844">
        <v>21179</v>
      </c>
      <c r="E844">
        <v>37</v>
      </c>
      <c r="F844">
        <v>3867.22</v>
      </c>
      <c r="G844">
        <v>2369.2399999999998</v>
      </c>
      <c r="H844" t="str">
        <f>VLOOKUP(myynnit[[#This Row],[TuoteID]],tuotteet!$A$4:$B$20,2,FALSE)</f>
        <v>Rahi</v>
      </c>
    </row>
    <row r="845" spans="1:8" x14ac:dyDescent="0.35">
      <c r="A845" t="s">
        <v>36</v>
      </c>
      <c r="B845">
        <v>2013</v>
      </c>
      <c r="C845">
        <v>1</v>
      </c>
      <c r="D845">
        <v>21260</v>
      </c>
      <c r="E845">
        <v>31</v>
      </c>
      <c r="F845">
        <v>5761.16</v>
      </c>
      <c r="G845">
        <v>1520.16</v>
      </c>
      <c r="H845" t="str">
        <f>VLOOKUP(myynnit[[#This Row],[TuoteID]],tuotteet!$A$4:$B$20,2,FALSE)</f>
        <v>Lepotuoli</v>
      </c>
    </row>
    <row r="846" spans="1:8" x14ac:dyDescent="0.35">
      <c r="A846" t="s">
        <v>36</v>
      </c>
      <c r="B846">
        <v>2013</v>
      </c>
      <c r="C846">
        <v>1</v>
      </c>
      <c r="D846">
        <v>22317</v>
      </c>
      <c r="E846">
        <v>7</v>
      </c>
      <c r="F846">
        <v>608.03</v>
      </c>
      <c r="G846">
        <v>255.47</v>
      </c>
      <c r="H846" t="str">
        <f>VLOOKUP(myynnit[[#This Row],[TuoteID]],tuotteet!$A$4:$B$20,2,FALSE)</f>
        <v>Säkkituoli</v>
      </c>
    </row>
    <row r="847" spans="1:8" x14ac:dyDescent="0.35">
      <c r="A847" t="s">
        <v>36</v>
      </c>
      <c r="B847">
        <v>2013</v>
      </c>
      <c r="C847">
        <v>1</v>
      </c>
      <c r="D847">
        <v>22940</v>
      </c>
      <c r="E847">
        <v>229</v>
      </c>
      <c r="F847">
        <v>32061.75</v>
      </c>
      <c r="G847">
        <v>7392.73</v>
      </c>
      <c r="H847" t="str">
        <f>VLOOKUP(myynnit[[#This Row],[TuoteID]],tuotteet!$A$4:$B$20,2,FALSE)</f>
        <v>Pinnatuoli</v>
      </c>
    </row>
    <row r="848" spans="1:8" x14ac:dyDescent="0.35">
      <c r="A848" t="s">
        <v>36</v>
      </c>
      <c r="B848">
        <v>2013</v>
      </c>
      <c r="C848">
        <v>1</v>
      </c>
      <c r="D848">
        <v>23178</v>
      </c>
      <c r="E848">
        <v>214</v>
      </c>
      <c r="F848">
        <v>36949.769999999997</v>
      </c>
      <c r="G848">
        <v>9006.8700000000008</v>
      </c>
      <c r="H848" t="str">
        <f>VLOOKUP(myynnit[[#This Row],[TuoteID]],tuotteet!$A$4:$B$20,2,FALSE)</f>
        <v>Pinnatuoli</v>
      </c>
    </row>
    <row r="849" spans="1:8" x14ac:dyDescent="0.35">
      <c r="A849" t="s">
        <v>36</v>
      </c>
      <c r="B849">
        <v>2013</v>
      </c>
      <c r="C849">
        <v>1</v>
      </c>
      <c r="D849">
        <v>23600</v>
      </c>
      <c r="E849">
        <v>501</v>
      </c>
      <c r="F849">
        <v>50775</v>
      </c>
      <c r="G849">
        <v>14728.51</v>
      </c>
      <c r="H849" t="str">
        <f>VLOOKUP(myynnit[[#This Row],[TuoteID]],tuotteet!$A$4:$B$20,2,FALSE)</f>
        <v>Pinnatuoli</v>
      </c>
    </row>
    <row r="850" spans="1:8" x14ac:dyDescent="0.35">
      <c r="A850" t="s">
        <v>36</v>
      </c>
      <c r="B850">
        <v>2013</v>
      </c>
      <c r="C850">
        <v>1</v>
      </c>
      <c r="D850">
        <v>23756</v>
      </c>
      <c r="E850">
        <v>41</v>
      </c>
      <c r="F850">
        <v>8059.13</v>
      </c>
      <c r="G850">
        <v>3355.93</v>
      </c>
      <c r="H850" t="str">
        <f>VLOOKUP(myynnit[[#This Row],[TuoteID]],tuotteet!$A$4:$B$20,2,FALSE)</f>
        <v>Pianotuoli</v>
      </c>
    </row>
    <row r="851" spans="1:8" x14ac:dyDescent="0.35">
      <c r="A851" t="s">
        <v>36</v>
      </c>
      <c r="B851">
        <v>2013</v>
      </c>
      <c r="C851">
        <v>1</v>
      </c>
      <c r="D851">
        <v>24326</v>
      </c>
      <c r="E851">
        <v>29</v>
      </c>
      <c r="F851">
        <v>4149.7700000000004</v>
      </c>
      <c r="G851">
        <v>1371.41</v>
      </c>
      <c r="H851" t="str">
        <f>VLOOKUP(myynnit[[#This Row],[TuoteID]],tuotteet!$A$4:$B$20,2,FALSE)</f>
        <v>Lepotuoli</v>
      </c>
    </row>
    <row r="852" spans="1:8" x14ac:dyDescent="0.35">
      <c r="A852" t="s">
        <v>35</v>
      </c>
      <c r="B852">
        <v>2013</v>
      </c>
      <c r="C852">
        <v>1</v>
      </c>
      <c r="D852">
        <v>12184</v>
      </c>
      <c r="E852">
        <v>75</v>
      </c>
      <c r="F852">
        <v>9652.89</v>
      </c>
      <c r="G852">
        <v>7146.73</v>
      </c>
      <c r="H852" t="str">
        <f>VLOOKUP(myynnit[[#This Row],[TuoteID]],tuotteet!$A$4:$B$20,2,FALSE)</f>
        <v>Rahi</v>
      </c>
    </row>
    <row r="853" spans="1:8" x14ac:dyDescent="0.35">
      <c r="A853" t="s">
        <v>35</v>
      </c>
      <c r="B853">
        <v>2013</v>
      </c>
      <c r="C853">
        <v>1</v>
      </c>
      <c r="D853">
        <v>12622</v>
      </c>
      <c r="E853">
        <v>48</v>
      </c>
      <c r="F853">
        <v>11270.23</v>
      </c>
      <c r="G853">
        <v>6190.11</v>
      </c>
      <c r="H853" t="str">
        <f>VLOOKUP(myynnit[[#This Row],[TuoteID]],tuotteet!$A$4:$B$20,2,FALSE)</f>
        <v>Pianotuoli</v>
      </c>
    </row>
    <row r="854" spans="1:8" x14ac:dyDescent="0.35">
      <c r="A854" t="s">
        <v>35</v>
      </c>
      <c r="B854">
        <v>2013</v>
      </c>
      <c r="C854">
        <v>1</v>
      </c>
      <c r="D854">
        <v>13527</v>
      </c>
      <c r="E854">
        <v>431</v>
      </c>
      <c r="F854">
        <v>63928.6</v>
      </c>
      <c r="G854">
        <v>14423.16</v>
      </c>
      <c r="H854" t="str">
        <f>VLOOKUP(myynnit[[#This Row],[TuoteID]],tuotteet!$A$4:$B$20,2,FALSE)</f>
        <v>Pinnatuoli</v>
      </c>
    </row>
    <row r="855" spans="1:8" x14ac:dyDescent="0.35">
      <c r="A855" t="s">
        <v>35</v>
      </c>
      <c r="B855">
        <v>2013</v>
      </c>
      <c r="C855">
        <v>1</v>
      </c>
      <c r="D855">
        <v>13618</v>
      </c>
      <c r="E855">
        <v>20</v>
      </c>
      <c r="F855">
        <v>7594.42</v>
      </c>
      <c r="G855">
        <v>4072.99</v>
      </c>
      <c r="H855" t="str">
        <f>VLOOKUP(myynnit[[#This Row],[TuoteID]],tuotteet!$A$4:$B$20,2,FALSE)</f>
        <v>Pianotuoli</v>
      </c>
    </row>
    <row r="856" spans="1:8" x14ac:dyDescent="0.35">
      <c r="A856" t="s">
        <v>35</v>
      </c>
      <c r="B856">
        <v>2013</v>
      </c>
      <c r="C856">
        <v>1</v>
      </c>
      <c r="D856">
        <v>16024</v>
      </c>
      <c r="E856">
        <v>297</v>
      </c>
      <c r="F856">
        <v>131358.78</v>
      </c>
      <c r="G856">
        <v>35001.42</v>
      </c>
      <c r="H856" t="str">
        <f>VLOOKUP(myynnit[[#This Row],[TuoteID]],tuotteet!$A$4:$B$20,2,FALSE)</f>
        <v>Työtuoli</v>
      </c>
    </row>
    <row r="857" spans="1:8" x14ac:dyDescent="0.35">
      <c r="A857" t="s">
        <v>35</v>
      </c>
      <c r="B857">
        <v>2013</v>
      </c>
      <c r="C857">
        <v>1</v>
      </c>
      <c r="D857">
        <v>16650</v>
      </c>
      <c r="E857">
        <v>44</v>
      </c>
      <c r="F857">
        <v>5440.06</v>
      </c>
      <c r="G857">
        <v>4305.57</v>
      </c>
      <c r="H857" t="str">
        <f>VLOOKUP(myynnit[[#This Row],[TuoteID]],tuotteet!$A$4:$B$20,2,FALSE)</f>
        <v>Rahi</v>
      </c>
    </row>
    <row r="858" spans="1:8" x14ac:dyDescent="0.35">
      <c r="A858" t="s">
        <v>35</v>
      </c>
      <c r="B858">
        <v>2013</v>
      </c>
      <c r="C858">
        <v>1</v>
      </c>
      <c r="D858">
        <v>17892</v>
      </c>
      <c r="E858">
        <v>81</v>
      </c>
      <c r="F858">
        <v>12983.71</v>
      </c>
      <c r="G858">
        <v>3606.02</v>
      </c>
      <c r="H858" t="str">
        <f>VLOOKUP(myynnit[[#This Row],[TuoteID]],tuotteet!$A$4:$B$20,2,FALSE)</f>
        <v>Lepotuoli</v>
      </c>
    </row>
    <row r="859" spans="1:8" x14ac:dyDescent="0.35">
      <c r="A859" t="s">
        <v>35</v>
      </c>
      <c r="B859">
        <v>2013</v>
      </c>
      <c r="C859">
        <v>1</v>
      </c>
      <c r="D859">
        <v>18342</v>
      </c>
      <c r="E859">
        <v>156</v>
      </c>
      <c r="F859">
        <v>147374.94</v>
      </c>
      <c r="G859">
        <v>39900.58</v>
      </c>
      <c r="H859" t="str">
        <f>VLOOKUP(myynnit[[#This Row],[TuoteID]],tuotteet!$A$4:$B$20,2,FALSE)</f>
        <v>Työtuoli</v>
      </c>
    </row>
    <row r="860" spans="1:8" x14ac:dyDescent="0.35">
      <c r="A860" t="s">
        <v>35</v>
      </c>
      <c r="B860">
        <v>2013</v>
      </c>
      <c r="C860">
        <v>1</v>
      </c>
      <c r="D860">
        <v>20177</v>
      </c>
      <c r="E860">
        <v>65</v>
      </c>
      <c r="F860">
        <v>5971.4</v>
      </c>
      <c r="G860">
        <v>2884.06</v>
      </c>
      <c r="H860" t="str">
        <f>VLOOKUP(myynnit[[#This Row],[TuoteID]],tuotteet!$A$4:$B$20,2,FALSE)</f>
        <v>Säkkituoli</v>
      </c>
    </row>
    <row r="861" spans="1:8" x14ac:dyDescent="0.35">
      <c r="A861" t="s">
        <v>35</v>
      </c>
      <c r="B861">
        <v>2013</v>
      </c>
      <c r="C861">
        <v>1</v>
      </c>
      <c r="D861">
        <v>21179</v>
      </c>
      <c r="E861">
        <v>35</v>
      </c>
      <c r="F861">
        <v>4540.37</v>
      </c>
      <c r="G861">
        <v>2679.74</v>
      </c>
      <c r="H861" t="str">
        <f>VLOOKUP(myynnit[[#This Row],[TuoteID]],tuotteet!$A$4:$B$20,2,FALSE)</f>
        <v>Rahi</v>
      </c>
    </row>
    <row r="862" spans="1:8" x14ac:dyDescent="0.35">
      <c r="A862" t="s">
        <v>35</v>
      </c>
      <c r="B862">
        <v>2013</v>
      </c>
      <c r="C862">
        <v>1</v>
      </c>
      <c r="D862">
        <v>21260</v>
      </c>
      <c r="E862">
        <v>64</v>
      </c>
      <c r="F862">
        <v>10917.27</v>
      </c>
      <c r="G862">
        <v>3386.2</v>
      </c>
      <c r="H862" t="str">
        <f>VLOOKUP(myynnit[[#This Row],[TuoteID]],tuotteet!$A$4:$B$20,2,FALSE)</f>
        <v>Lepotuoli</v>
      </c>
    </row>
    <row r="863" spans="1:8" x14ac:dyDescent="0.35">
      <c r="A863" t="s">
        <v>35</v>
      </c>
      <c r="B863">
        <v>2013</v>
      </c>
      <c r="C863">
        <v>1</v>
      </c>
      <c r="D863">
        <v>22317</v>
      </c>
      <c r="E863">
        <v>24</v>
      </c>
      <c r="F863">
        <v>2531.35</v>
      </c>
      <c r="G863">
        <v>1157.19</v>
      </c>
      <c r="H863" t="str">
        <f>VLOOKUP(myynnit[[#This Row],[TuoteID]],tuotteet!$A$4:$B$20,2,FALSE)</f>
        <v>Säkkituoli</v>
      </c>
    </row>
    <row r="864" spans="1:8" x14ac:dyDescent="0.35">
      <c r="A864" t="s">
        <v>35</v>
      </c>
      <c r="B864">
        <v>2013</v>
      </c>
      <c r="C864">
        <v>1</v>
      </c>
      <c r="D864">
        <v>22940</v>
      </c>
      <c r="E864">
        <v>699</v>
      </c>
      <c r="F864">
        <v>83181.919999999998</v>
      </c>
      <c r="G864">
        <v>20792.28</v>
      </c>
      <c r="H864" t="str">
        <f>VLOOKUP(myynnit[[#This Row],[TuoteID]],tuotteet!$A$4:$B$20,2,FALSE)</f>
        <v>Pinnatuoli</v>
      </c>
    </row>
    <row r="865" spans="1:8" x14ac:dyDescent="0.35">
      <c r="A865" t="s">
        <v>35</v>
      </c>
      <c r="B865">
        <v>2013</v>
      </c>
      <c r="C865">
        <v>1</v>
      </c>
      <c r="D865">
        <v>23178</v>
      </c>
      <c r="E865">
        <v>224</v>
      </c>
      <c r="F865">
        <v>42170.5</v>
      </c>
      <c r="G865">
        <v>11540.47</v>
      </c>
      <c r="H865" t="str">
        <f>VLOOKUP(myynnit[[#This Row],[TuoteID]],tuotteet!$A$4:$B$20,2,FALSE)</f>
        <v>Pinnatuoli</v>
      </c>
    </row>
    <row r="866" spans="1:8" x14ac:dyDescent="0.35">
      <c r="A866" t="s">
        <v>35</v>
      </c>
      <c r="B866">
        <v>2013</v>
      </c>
      <c r="C866">
        <v>1</v>
      </c>
      <c r="D866">
        <v>23600</v>
      </c>
      <c r="E866">
        <v>707</v>
      </c>
      <c r="F866">
        <v>74293.759999999995</v>
      </c>
      <c r="G866">
        <v>24049.33</v>
      </c>
      <c r="H866" t="str">
        <f>VLOOKUP(myynnit[[#This Row],[TuoteID]],tuotteet!$A$4:$B$20,2,FALSE)</f>
        <v>Pinnatuoli</v>
      </c>
    </row>
    <row r="867" spans="1:8" x14ac:dyDescent="0.35">
      <c r="A867" t="s">
        <v>35</v>
      </c>
      <c r="B867">
        <v>2013</v>
      </c>
      <c r="C867">
        <v>1</v>
      </c>
      <c r="D867">
        <v>23756</v>
      </c>
      <c r="E867">
        <v>86</v>
      </c>
      <c r="F867">
        <v>18463.310000000001</v>
      </c>
      <c r="G867">
        <v>10922.01</v>
      </c>
      <c r="H867" t="str">
        <f>VLOOKUP(myynnit[[#This Row],[TuoteID]],tuotteet!$A$4:$B$20,2,FALSE)</f>
        <v>Pianotuoli</v>
      </c>
    </row>
    <row r="868" spans="1:8" x14ac:dyDescent="0.35">
      <c r="A868" t="s">
        <v>35</v>
      </c>
      <c r="B868">
        <v>2013</v>
      </c>
      <c r="C868">
        <v>1</v>
      </c>
      <c r="D868">
        <v>24326</v>
      </c>
      <c r="E868">
        <v>81</v>
      </c>
      <c r="F868">
        <v>11899.4</v>
      </c>
      <c r="G868">
        <v>3998.89</v>
      </c>
      <c r="H868" t="str">
        <f>VLOOKUP(myynnit[[#This Row],[TuoteID]],tuotteet!$A$4:$B$20,2,FALSE)</f>
        <v>Lepotuoli</v>
      </c>
    </row>
    <row r="869" spans="1:8" x14ac:dyDescent="0.35">
      <c r="A869" t="s">
        <v>34</v>
      </c>
      <c r="B869">
        <v>2013</v>
      </c>
      <c r="C869">
        <v>1</v>
      </c>
      <c r="D869">
        <v>12184</v>
      </c>
      <c r="E869">
        <v>94</v>
      </c>
      <c r="F869">
        <v>12958.45</v>
      </c>
      <c r="G869">
        <v>7643.67</v>
      </c>
      <c r="H869" t="str">
        <f>VLOOKUP(myynnit[[#This Row],[TuoteID]],tuotteet!$A$4:$B$20,2,FALSE)</f>
        <v>Rahi</v>
      </c>
    </row>
    <row r="870" spans="1:8" x14ac:dyDescent="0.35">
      <c r="A870" t="s">
        <v>34</v>
      </c>
      <c r="B870">
        <v>2013</v>
      </c>
      <c r="C870">
        <v>1</v>
      </c>
      <c r="D870">
        <v>12622</v>
      </c>
      <c r="E870">
        <v>33</v>
      </c>
      <c r="F870">
        <v>10408.44</v>
      </c>
      <c r="G870">
        <v>5307.41</v>
      </c>
      <c r="H870" t="str">
        <f>VLOOKUP(myynnit[[#This Row],[TuoteID]],tuotteet!$A$4:$B$20,2,FALSE)</f>
        <v>Pianotuoli</v>
      </c>
    </row>
    <row r="871" spans="1:8" x14ac:dyDescent="0.35">
      <c r="A871" t="s">
        <v>34</v>
      </c>
      <c r="B871">
        <v>2013</v>
      </c>
      <c r="C871">
        <v>1</v>
      </c>
      <c r="D871">
        <v>13527</v>
      </c>
      <c r="E871">
        <v>469</v>
      </c>
      <c r="F871">
        <v>74816.81</v>
      </c>
      <c r="G871">
        <v>15385.23</v>
      </c>
      <c r="H871" t="str">
        <f>VLOOKUP(myynnit[[#This Row],[TuoteID]],tuotteet!$A$4:$B$20,2,FALSE)</f>
        <v>Pinnatuoli</v>
      </c>
    </row>
    <row r="872" spans="1:8" x14ac:dyDescent="0.35">
      <c r="A872" t="s">
        <v>34</v>
      </c>
      <c r="B872">
        <v>2013</v>
      </c>
      <c r="C872">
        <v>1</v>
      </c>
      <c r="D872">
        <v>13618</v>
      </c>
      <c r="E872">
        <v>7</v>
      </c>
      <c r="F872">
        <v>2688.32</v>
      </c>
      <c r="G872">
        <v>1108.3599999999999</v>
      </c>
      <c r="H872" t="str">
        <f>VLOOKUP(myynnit[[#This Row],[TuoteID]],tuotteet!$A$4:$B$20,2,FALSE)</f>
        <v>Pianotuoli</v>
      </c>
    </row>
    <row r="873" spans="1:8" x14ac:dyDescent="0.35">
      <c r="A873" t="s">
        <v>34</v>
      </c>
      <c r="B873">
        <v>2013</v>
      </c>
      <c r="C873">
        <v>1</v>
      </c>
      <c r="D873">
        <v>16024</v>
      </c>
      <c r="E873">
        <v>125</v>
      </c>
      <c r="F873">
        <v>50728.480000000003</v>
      </c>
      <c r="G873">
        <v>12822.25</v>
      </c>
      <c r="H873" t="str">
        <f>VLOOKUP(myynnit[[#This Row],[TuoteID]],tuotteet!$A$4:$B$20,2,FALSE)</f>
        <v>Työtuoli</v>
      </c>
    </row>
    <row r="874" spans="1:8" x14ac:dyDescent="0.35">
      <c r="A874" t="s">
        <v>34</v>
      </c>
      <c r="B874">
        <v>2013</v>
      </c>
      <c r="C874">
        <v>1</v>
      </c>
      <c r="D874">
        <v>16650</v>
      </c>
      <c r="E874">
        <v>36</v>
      </c>
      <c r="F874">
        <v>5794.22</v>
      </c>
      <c r="G874">
        <v>2839.83</v>
      </c>
      <c r="H874" t="str">
        <f>VLOOKUP(myynnit[[#This Row],[TuoteID]],tuotteet!$A$4:$B$20,2,FALSE)</f>
        <v>Rahi</v>
      </c>
    </row>
    <row r="875" spans="1:8" x14ac:dyDescent="0.35">
      <c r="A875" t="s">
        <v>34</v>
      </c>
      <c r="B875">
        <v>2013</v>
      </c>
      <c r="C875">
        <v>1</v>
      </c>
      <c r="D875">
        <v>17892</v>
      </c>
      <c r="E875">
        <v>109</v>
      </c>
      <c r="F875">
        <v>16238.01</v>
      </c>
      <c r="G875">
        <v>4014.64</v>
      </c>
      <c r="H875" t="str">
        <f>VLOOKUP(myynnit[[#This Row],[TuoteID]],tuotteet!$A$4:$B$20,2,FALSE)</f>
        <v>Lepotuoli</v>
      </c>
    </row>
    <row r="876" spans="1:8" x14ac:dyDescent="0.35">
      <c r="A876" t="s">
        <v>34</v>
      </c>
      <c r="B876">
        <v>2013</v>
      </c>
      <c r="C876">
        <v>1</v>
      </c>
      <c r="D876">
        <v>18342</v>
      </c>
      <c r="E876">
        <v>209</v>
      </c>
      <c r="F876">
        <v>159070.09</v>
      </c>
      <c r="G876">
        <v>38738.81</v>
      </c>
      <c r="H876" t="str">
        <f>VLOOKUP(myynnit[[#This Row],[TuoteID]],tuotteet!$A$4:$B$20,2,FALSE)</f>
        <v>Työtuoli</v>
      </c>
    </row>
    <row r="877" spans="1:8" x14ac:dyDescent="0.35">
      <c r="A877" t="s">
        <v>34</v>
      </c>
      <c r="B877">
        <v>2013</v>
      </c>
      <c r="C877">
        <v>1</v>
      </c>
      <c r="D877">
        <v>20177</v>
      </c>
      <c r="E877">
        <v>56</v>
      </c>
      <c r="F877">
        <v>6360.16</v>
      </c>
      <c r="G877">
        <v>2584.91</v>
      </c>
      <c r="H877" t="str">
        <f>VLOOKUP(myynnit[[#This Row],[TuoteID]],tuotteet!$A$4:$B$20,2,FALSE)</f>
        <v>Säkkituoli</v>
      </c>
    </row>
    <row r="878" spans="1:8" x14ac:dyDescent="0.35">
      <c r="A878" t="s">
        <v>34</v>
      </c>
      <c r="B878">
        <v>2013</v>
      </c>
      <c r="C878">
        <v>1</v>
      </c>
      <c r="D878">
        <v>21179</v>
      </c>
      <c r="E878">
        <v>53</v>
      </c>
      <c r="F878">
        <v>5873.38</v>
      </c>
      <c r="G878">
        <v>2928.77</v>
      </c>
      <c r="H878" t="str">
        <f>VLOOKUP(myynnit[[#This Row],[TuoteID]],tuotteet!$A$4:$B$20,2,FALSE)</f>
        <v>Rahi</v>
      </c>
    </row>
    <row r="879" spans="1:8" x14ac:dyDescent="0.35">
      <c r="A879" t="s">
        <v>34</v>
      </c>
      <c r="B879">
        <v>2013</v>
      </c>
      <c r="C879">
        <v>1</v>
      </c>
      <c r="D879">
        <v>21260</v>
      </c>
      <c r="E879">
        <v>73</v>
      </c>
      <c r="F879">
        <v>14840.32</v>
      </c>
      <c r="G879">
        <v>3440.42</v>
      </c>
      <c r="H879" t="str">
        <f>VLOOKUP(myynnit[[#This Row],[TuoteID]],tuotteet!$A$4:$B$20,2,FALSE)</f>
        <v>Lepotuoli</v>
      </c>
    </row>
    <row r="880" spans="1:8" x14ac:dyDescent="0.35">
      <c r="A880" t="s">
        <v>34</v>
      </c>
      <c r="B880">
        <v>2013</v>
      </c>
      <c r="C880">
        <v>1</v>
      </c>
      <c r="D880">
        <v>22317</v>
      </c>
      <c r="E880">
        <v>71</v>
      </c>
      <c r="F880">
        <v>5887.11</v>
      </c>
      <c r="G880">
        <v>2357.7600000000002</v>
      </c>
      <c r="H880" t="str">
        <f>VLOOKUP(myynnit[[#This Row],[TuoteID]],tuotteet!$A$4:$B$20,2,FALSE)</f>
        <v>Säkkituoli</v>
      </c>
    </row>
    <row r="881" spans="1:8" x14ac:dyDescent="0.35">
      <c r="A881" t="s">
        <v>34</v>
      </c>
      <c r="B881">
        <v>2013</v>
      </c>
      <c r="C881">
        <v>1</v>
      </c>
      <c r="D881">
        <v>22940</v>
      </c>
      <c r="E881">
        <v>254</v>
      </c>
      <c r="F881">
        <v>32668.51</v>
      </c>
      <c r="G881">
        <v>6696.75</v>
      </c>
      <c r="H881" t="str">
        <f>VLOOKUP(myynnit[[#This Row],[TuoteID]],tuotteet!$A$4:$B$20,2,FALSE)</f>
        <v>Pinnatuoli</v>
      </c>
    </row>
    <row r="882" spans="1:8" x14ac:dyDescent="0.35">
      <c r="A882" t="s">
        <v>34</v>
      </c>
      <c r="B882">
        <v>2013</v>
      </c>
      <c r="C882">
        <v>1</v>
      </c>
      <c r="D882">
        <v>23178</v>
      </c>
      <c r="E882">
        <v>135</v>
      </c>
      <c r="F882">
        <v>24545.07</v>
      </c>
      <c r="G882">
        <v>4420.01</v>
      </c>
      <c r="H882" t="str">
        <f>VLOOKUP(myynnit[[#This Row],[TuoteID]],tuotteet!$A$4:$B$20,2,FALSE)</f>
        <v>Pinnatuoli</v>
      </c>
    </row>
    <row r="883" spans="1:8" x14ac:dyDescent="0.35">
      <c r="A883" t="s">
        <v>34</v>
      </c>
      <c r="B883">
        <v>2013</v>
      </c>
      <c r="C883">
        <v>1</v>
      </c>
      <c r="D883">
        <v>23600</v>
      </c>
      <c r="E883">
        <v>665</v>
      </c>
      <c r="F883">
        <v>65981.289999999994</v>
      </c>
      <c r="G883">
        <v>17514.66</v>
      </c>
      <c r="H883" t="str">
        <f>VLOOKUP(myynnit[[#This Row],[TuoteID]],tuotteet!$A$4:$B$20,2,FALSE)</f>
        <v>Pinnatuoli</v>
      </c>
    </row>
    <row r="884" spans="1:8" x14ac:dyDescent="0.35">
      <c r="A884" t="s">
        <v>34</v>
      </c>
      <c r="B884">
        <v>2013</v>
      </c>
      <c r="C884">
        <v>1</v>
      </c>
      <c r="D884">
        <v>23756</v>
      </c>
      <c r="E884">
        <v>109</v>
      </c>
      <c r="F884">
        <v>20708.09</v>
      </c>
      <c r="G884">
        <v>10301.64</v>
      </c>
      <c r="H884" t="str">
        <f>VLOOKUP(myynnit[[#This Row],[TuoteID]],tuotteet!$A$4:$B$20,2,FALSE)</f>
        <v>Pianotuoli</v>
      </c>
    </row>
    <row r="885" spans="1:8" x14ac:dyDescent="0.35">
      <c r="A885" t="s">
        <v>34</v>
      </c>
      <c r="B885">
        <v>2013</v>
      </c>
      <c r="C885">
        <v>1</v>
      </c>
      <c r="D885">
        <v>24326</v>
      </c>
      <c r="E885">
        <v>81</v>
      </c>
      <c r="F885">
        <v>10503.38</v>
      </c>
      <c r="G885">
        <v>2984.33</v>
      </c>
      <c r="H885" t="str">
        <f>VLOOKUP(myynnit[[#This Row],[TuoteID]],tuotteet!$A$4:$B$20,2,FALSE)</f>
        <v>Lepotuoli</v>
      </c>
    </row>
    <row r="886" spans="1:8" x14ac:dyDescent="0.35">
      <c r="A886" t="s">
        <v>33</v>
      </c>
      <c r="B886">
        <v>2013</v>
      </c>
      <c r="C886">
        <v>2</v>
      </c>
      <c r="D886">
        <v>12184</v>
      </c>
      <c r="E886">
        <v>97</v>
      </c>
      <c r="F886">
        <v>9697.76</v>
      </c>
      <c r="G886">
        <v>5139.05</v>
      </c>
      <c r="H886" t="str">
        <f>VLOOKUP(myynnit[[#This Row],[TuoteID]],tuotteet!$A$4:$B$20,2,FALSE)</f>
        <v>Rahi</v>
      </c>
    </row>
    <row r="887" spans="1:8" x14ac:dyDescent="0.35">
      <c r="A887" t="s">
        <v>33</v>
      </c>
      <c r="B887">
        <v>2013</v>
      </c>
      <c r="C887">
        <v>2</v>
      </c>
      <c r="D887">
        <v>12622</v>
      </c>
      <c r="E887">
        <v>33</v>
      </c>
      <c r="F887">
        <v>7506.52</v>
      </c>
      <c r="G887">
        <v>3440.61</v>
      </c>
      <c r="H887" t="str">
        <f>VLOOKUP(myynnit[[#This Row],[TuoteID]],tuotteet!$A$4:$B$20,2,FALSE)</f>
        <v>Pianotuoli</v>
      </c>
    </row>
    <row r="888" spans="1:8" x14ac:dyDescent="0.35">
      <c r="A888" t="s">
        <v>33</v>
      </c>
      <c r="B888">
        <v>2013</v>
      </c>
      <c r="C888">
        <v>2</v>
      </c>
      <c r="D888">
        <v>13527</v>
      </c>
      <c r="E888">
        <v>764</v>
      </c>
      <c r="F888">
        <v>117675.69</v>
      </c>
      <c r="G888">
        <v>21969.74</v>
      </c>
      <c r="H888" t="str">
        <f>VLOOKUP(myynnit[[#This Row],[TuoteID]],tuotteet!$A$4:$B$20,2,FALSE)</f>
        <v>Pinnatuoli</v>
      </c>
    </row>
    <row r="889" spans="1:8" x14ac:dyDescent="0.35">
      <c r="A889" t="s">
        <v>33</v>
      </c>
      <c r="B889">
        <v>2013</v>
      </c>
      <c r="C889">
        <v>2</v>
      </c>
      <c r="D889">
        <v>13618</v>
      </c>
      <c r="E889">
        <v>13</v>
      </c>
      <c r="F889">
        <v>5787.73</v>
      </c>
      <c r="G889">
        <v>2434.52</v>
      </c>
      <c r="H889" t="str">
        <f>VLOOKUP(myynnit[[#This Row],[TuoteID]],tuotteet!$A$4:$B$20,2,FALSE)</f>
        <v>Pianotuoli</v>
      </c>
    </row>
    <row r="890" spans="1:8" x14ac:dyDescent="0.35">
      <c r="A890" t="s">
        <v>33</v>
      </c>
      <c r="B890">
        <v>2013</v>
      </c>
      <c r="C890">
        <v>2</v>
      </c>
      <c r="D890">
        <v>16024</v>
      </c>
      <c r="E890">
        <v>208</v>
      </c>
      <c r="F890">
        <v>86727.14</v>
      </c>
      <c r="G890">
        <v>21973.15</v>
      </c>
      <c r="H890" t="str">
        <f>VLOOKUP(myynnit[[#This Row],[TuoteID]],tuotteet!$A$4:$B$20,2,FALSE)</f>
        <v>Työtuoli</v>
      </c>
    </row>
    <row r="891" spans="1:8" x14ac:dyDescent="0.35">
      <c r="A891" t="s">
        <v>33</v>
      </c>
      <c r="B891">
        <v>2013</v>
      </c>
      <c r="C891">
        <v>2</v>
      </c>
      <c r="D891">
        <v>16650</v>
      </c>
      <c r="E891">
        <v>54</v>
      </c>
      <c r="F891">
        <v>9251.2800000000007</v>
      </c>
      <c r="G891">
        <v>4098.37</v>
      </c>
      <c r="H891" t="str">
        <f>VLOOKUP(myynnit[[#This Row],[TuoteID]],tuotteet!$A$4:$B$20,2,FALSE)</f>
        <v>Rahi</v>
      </c>
    </row>
    <row r="892" spans="1:8" x14ac:dyDescent="0.35">
      <c r="A892" t="s">
        <v>33</v>
      </c>
      <c r="B892">
        <v>2013</v>
      </c>
      <c r="C892">
        <v>2</v>
      </c>
      <c r="D892">
        <v>17892</v>
      </c>
      <c r="E892">
        <v>117</v>
      </c>
      <c r="F892">
        <v>15773.1</v>
      </c>
      <c r="G892">
        <v>4195.59</v>
      </c>
      <c r="H892" t="str">
        <f>VLOOKUP(myynnit[[#This Row],[TuoteID]],tuotteet!$A$4:$B$20,2,FALSE)</f>
        <v>Lepotuoli</v>
      </c>
    </row>
    <row r="893" spans="1:8" x14ac:dyDescent="0.35">
      <c r="A893" t="s">
        <v>33</v>
      </c>
      <c r="B893">
        <v>2013</v>
      </c>
      <c r="C893">
        <v>2</v>
      </c>
      <c r="D893">
        <v>18342</v>
      </c>
      <c r="E893">
        <v>91</v>
      </c>
      <c r="F893">
        <v>72890.31</v>
      </c>
      <c r="G893">
        <v>18213.43</v>
      </c>
      <c r="H893" t="str">
        <f>VLOOKUP(myynnit[[#This Row],[TuoteID]],tuotteet!$A$4:$B$20,2,FALSE)</f>
        <v>Työtuoli</v>
      </c>
    </row>
    <row r="894" spans="1:8" x14ac:dyDescent="0.35">
      <c r="A894" t="s">
        <v>33</v>
      </c>
      <c r="B894">
        <v>2013</v>
      </c>
      <c r="C894">
        <v>2</v>
      </c>
      <c r="D894">
        <v>20177</v>
      </c>
      <c r="E894">
        <v>71</v>
      </c>
      <c r="F894">
        <v>7351.65</v>
      </c>
      <c r="G894">
        <v>2914.46</v>
      </c>
      <c r="H894" t="str">
        <f>VLOOKUP(myynnit[[#This Row],[TuoteID]],tuotteet!$A$4:$B$20,2,FALSE)</f>
        <v>Säkkituoli</v>
      </c>
    </row>
    <row r="895" spans="1:8" x14ac:dyDescent="0.35">
      <c r="A895" t="s">
        <v>33</v>
      </c>
      <c r="B895">
        <v>2013</v>
      </c>
      <c r="C895">
        <v>2</v>
      </c>
      <c r="D895">
        <v>21179</v>
      </c>
      <c r="E895">
        <v>73</v>
      </c>
      <c r="F895">
        <v>9842.94</v>
      </c>
      <c r="G895">
        <v>5085.68</v>
      </c>
      <c r="H895" t="str">
        <f>VLOOKUP(myynnit[[#This Row],[TuoteID]],tuotteet!$A$4:$B$20,2,FALSE)</f>
        <v>Rahi</v>
      </c>
    </row>
    <row r="896" spans="1:8" x14ac:dyDescent="0.35">
      <c r="A896" t="s">
        <v>33</v>
      </c>
      <c r="B896">
        <v>2013</v>
      </c>
      <c r="C896">
        <v>2</v>
      </c>
      <c r="D896">
        <v>21260</v>
      </c>
      <c r="E896">
        <v>49</v>
      </c>
      <c r="F896">
        <v>8814.39</v>
      </c>
      <c r="G896">
        <v>2575.2399999999998</v>
      </c>
      <c r="H896" t="str">
        <f>VLOOKUP(myynnit[[#This Row],[TuoteID]],tuotteet!$A$4:$B$20,2,FALSE)</f>
        <v>Lepotuoli</v>
      </c>
    </row>
    <row r="897" spans="1:8" x14ac:dyDescent="0.35">
      <c r="A897" t="s">
        <v>33</v>
      </c>
      <c r="B897">
        <v>2013</v>
      </c>
      <c r="C897">
        <v>2</v>
      </c>
      <c r="D897">
        <v>22317</v>
      </c>
      <c r="E897">
        <v>117</v>
      </c>
      <c r="F897">
        <v>10527.92</v>
      </c>
      <c r="G897">
        <v>3952.74</v>
      </c>
      <c r="H897" t="str">
        <f>VLOOKUP(myynnit[[#This Row],[TuoteID]],tuotteet!$A$4:$B$20,2,FALSE)</f>
        <v>Säkkituoli</v>
      </c>
    </row>
    <row r="898" spans="1:8" x14ac:dyDescent="0.35">
      <c r="A898" t="s">
        <v>33</v>
      </c>
      <c r="B898">
        <v>2013</v>
      </c>
      <c r="C898">
        <v>2</v>
      </c>
      <c r="D898">
        <v>22940</v>
      </c>
      <c r="E898">
        <v>598</v>
      </c>
      <c r="F898">
        <v>79409.95</v>
      </c>
      <c r="G898">
        <v>13657.06</v>
      </c>
      <c r="H898" t="str">
        <f>VLOOKUP(myynnit[[#This Row],[TuoteID]],tuotteet!$A$4:$B$20,2,FALSE)</f>
        <v>Pinnatuoli</v>
      </c>
    </row>
    <row r="899" spans="1:8" x14ac:dyDescent="0.35">
      <c r="A899" t="s">
        <v>33</v>
      </c>
      <c r="B899">
        <v>2013</v>
      </c>
      <c r="C899">
        <v>2</v>
      </c>
      <c r="D899">
        <v>23178</v>
      </c>
      <c r="E899">
        <v>236</v>
      </c>
      <c r="F899">
        <v>42173.01</v>
      </c>
      <c r="G899">
        <v>7604.8</v>
      </c>
      <c r="H899" t="str">
        <f>VLOOKUP(myynnit[[#This Row],[TuoteID]],tuotteet!$A$4:$B$20,2,FALSE)</f>
        <v>Pinnatuoli</v>
      </c>
    </row>
    <row r="900" spans="1:8" x14ac:dyDescent="0.35">
      <c r="A900" t="s">
        <v>33</v>
      </c>
      <c r="B900">
        <v>2013</v>
      </c>
      <c r="C900">
        <v>2</v>
      </c>
      <c r="D900">
        <v>23600</v>
      </c>
      <c r="E900">
        <v>1068</v>
      </c>
      <c r="F900">
        <v>120284.13</v>
      </c>
      <c r="G900">
        <v>31992.89</v>
      </c>
      <c r="H900" t="str">
        <f>VLOOKUP(myynnit[[#This Row],[TuoteID]],tuotteet!$A$4:$B$20,2,FALSE)</f>
        <v>Pinnatuoli</v>
      </c>
    </row>
    <row r="901" spans="1:8" x14ac:dyDescent="0.35">
      <c r="A901" t="s">
        <v>33</v>
      </c>
      <c r="B901">
        <v>2013</v>
      </c>
      <c r="C901">
        <v>2</v>
      </c>
      <c r="D901">
        <v>23756</v>
      </c>
      <c r="E901">
        <v>150</v>
      </c>
      <c r="F901">
        <v>27054.95</v>
      </c>
      <c r="G901">
        <v>11288.38</v>
      </c>
      <c r="H901" t="str">
        <f>VLOOKUP(myynnit[[#This Row],[TuoteID]],tuotteet!$A$4:$B$20,2,FALSE)</f>
        <v>Pianotuoli</v>
      </c>
    </row>
    <row r="902" spans="1:8" x14ac:dyDescent="0.35">
      <c r="A902" t="s">
        <v>33</v>
      </c>
      <c r="B902">
        <v>2013</v>
      </c>
      <c r="C902">
        <v>2</v>
      </c>
      <c r="D902">
        <v>24326</v>
      </c>
      <c r="E902">
        <v>196</v>
      </c>
      <c r="F902">
        <v>25442.43</v>
      </c>
      <c r="G902">
        <v>6230.45</v>
      </c>
      <c r="H902" t="str">
        <f>VLOOKUP(myynnit[[#This Row],[TuoteID]],tuotteet!$A$4:$B$20,2,FALSE)</f>
        <v>Lepotuoli</v>
      </c>
    </row>
    <row r="903" spans="1:8" x14ac:dyDescent="0.35">
      <c r="A903" t="s">
        <v>36</v>
      </c>
      <c r="B903">
        <v>2013</v>
      </c>
      <c r="C903">
        <v>2</v>
      </c>
      <c r="D903">
        <v>12184</v>
      </c>
      <c r="E903">
        <v>16</v>
      </c>
      <c r="F903">
        <v>2227.2600000000002</v>
      </c>
      <c r="G903">
        <v>1224.22</v>
      </c>
      <c r="H903" t="str">
        <f>VLOOKUP(myynnit[[#This Row],[TuoteID]],tuotteet!$A$4:$B$20,2,FALSE)</f>
        <v>Rahi</v>
      </c>
    </row>
    <row r="904" spans="1:8" x14ac:dyDescent="0.35">
      <c r="A904" t="s">
        <v>36</v>
      </c>
      <c r="B904">
        <v>2013</v>
      </c>
      <c r="C904">
        <v>2</v>
      </c>
      <c r="D904">
        <v>12622</v>
      </c>
      <c r="E904">
        <v>21</v>
      </c>
      <c r="F904">
        <v>5207.22</v>
      </c>
      <c r="G904">
        <v>2081.73</v>
      </c>
      <c r="H904" t="str">
        <f>VLOOKUP(myynnit[[#This Row],[TuoteID]],tuotteet!$A$4:$B$20,2,FALSE)</f>
        <v>Pianotuoli</v>
      </c>
    </row>
    <row r="905" spans="1:8" x14ac:dyDescent="0.35">
      <c r="A905" t="s">
        <v>36</v>
      </c>
      <c r="B905">
        <v>2013</v>
      </c>
      <c r="C905">
        <v>2</v>
      </c>
      <c r="D905">
        <v>13527</v>
      </c>
      <c r="E905">
        <v>364</v>
      </c>
      <c r="F905">
        <v>54842.86</v>
      </c>
      <c r="G905">
        <v>8723.98</v>
      </c>
      <c r="H905" t="str">
        <f>VLOOKUP(myynnit[[#This Row],[TuoteID]],tuotteet!$A$4:$B$20,2,FALSE)</f>
        <v>Pinnatuoli</v>
      </c>
    </row>
    <row r="906" spans="1:8" x14ac:dyDescent="0.35">
      <c r="A906" t="s">
        <v>36</v>
      </c>
      <c r="B906">
        <v>2013</v>
      </c>
      <c r="C906">
        <v>2</v>
      </c>
      <c r="D906">
        <v>13618</v>
      </c>
      <c r="E906">
        <v>5</v>
      </c>
      <c r="F906">
        <v>2228.0500000000002</v>
      </c>
      <c r="G906">
        <v>968.45</v>
      </c>
      <c r="H906" t="str">
        <f>VLOOKUP(myynnit[[#This Row],[TuoteID]],tuotteet!$A$4:$B$20,2,FALSE)</f>
        <v>Pianotuoli</v>
      </c>
    </row>
    <row r="907" spans="1:8" x14ac:dyDescent="0.35">
      <c r="A907" t="s">
        <v>36</v>
      </c>
      <c r="B907">
        <v>2013</v>
      </c>
      <c r="C907">
        <v>2</v>
      </c>
      <c r="D907">
        <v>16024</v>
      </c>
      <c r="E907">
        <v>136</v>
      </c>
      <c r="F907">
        <v>57123.26</v>
      </c>
      <c r="G907">
        <v>18272.419999999998</v>
      </c>
      <c r="H907" t="str">
        <f>VLOOKUP(myynnit[[#This Row],[TuoteID]],tuotteet!$A$4:$B$20,2,FALSE)</f>
        <v>Työtuoli</v>
      </c>
    </row>
    <row r="908" spans="1:8" x14ac:dyDescent="0.35">
      <c r="A908" t="s">
        <v>36</v>
      </c>
      <c r="B908">
        <v>2013</v>
      </c>
      <c r="C908">
        <v>2</v>
      </c>
      <c r="D908">
        <v>16650</v>
      </c>
      <c r="E908">
        <v>26</v>
      </c>
      <c r="F908">
        <v>4210.2700000000004</v>
      </c>
      <c r="G908">
        <v>2938.06</v>
      </c>
      <c r="H908" t="str">
        <f>VLOOKUP(myynnit[[#This Row],[TuoteID]],tuotteet!$A$4:$B$20,2,FALSE)</f>
        <v>Rahi</v>
      </c>
    </row>
    <row r="909" spans="1:8" x14ac:dyDescent="0.35">
      <c r="A909" t="s">
        <v>36</v>
      </c>
      <c r="B909">
        <v>2013</v>
      </c>
      <c r="C909">
        <v>2</v>
      </c>
      <c r="D909">
        <v>17892</v>
      </c>
      <c r="E909">
        <v>96</v>
      </c>
      <c r="F909">
        <v>14390.66</v>
      </c>
      <c r="G909">
        <v>3809.87</v>
      </c>
      <c r="H909" t="str">
        <f>VLOOKUP(myynnit[[#This Row],[TuoteID]],tuotteet!$A$4:$B$20,2,FALSE)</f>
        <v>Lepotuoli</v>
      </c>
    </row>
    <row r="910" spans="1:8" x14ac:dyDescent="0.35">
      <c r="A910" t="s">
        <v>36</v>
      </c>
      <c r="B910">
        <v>2013</v>
      </c>
      <c r="C910">
        <v>2</v>
      </c>
      <c r="D910">
        <v>18342</v>
      </c>
      <c r="E910">
        <v>20</v>
      </c>
      <c r="F910">
        <v>17343.97</v>
      </c>
      <c r="G910">
        <v>4702.3100000000004</v>
      </c>
      <c r="H910" t="str">
        <f>VLOOKUP(myynnit[[#This Row],[TuoteID]],tuotteet!$A$4:$B$20,2,FALSE)</f>
        <v>Työtuoli</v>
      </c>
    </row>
    <row r="911" spans="1:8" x14ac:dyDescent="0.35">
      <c r="A911" t="s">
        <v>36</v>
      </c>
      <c r="B911">
        <v>2013</v>
      </c>
      <c r="C911">
        <v>2</v>
      </c>
      <c r="D911">
        <v>20177</v>
      </c>
      <c r="E911">
        <v>23</v>
      </c>
      <c r="F911">
        <v>2175.14</v>
      </c>
      <c r="G911">
        <v>760.27</v>
      </c>
      <c r="H911" t="str">
        <f>VLOOKUP(myynnit[[#This Row],[TuoteID]],tuotteet!$A$4:$B$20,2,FALSE)</f>
        <v>Säkkituoli</v>
      </c>
    </row>
    <row r="912" spans="1:8" x14ac:dyDescent="0.35">
      <c r="A912" t="s">
        <v>36</v>
      </c>
      <c r="B912">
        <v>2013</v>
      </c>
      <c r="C912">
        <v>2</v>
      </c>
      <c r="D912">
        <v>21179</v>
      </c>
      <c r="E912">
        <v>43</v>
      </c>
      <c r="F912">
        <v>5648.86</v>
      </c>
      <c r="G912">
        <v>3246.64</v>
      </c>
      <c r="H912" t="str">
        <f>VLOOKUP(myynnit[[#This Row],[TuoteID]],tuotteet!$A$4:$B$20,2,FALSE)</f>
        <v>Rahi</v>
      </c>
    </row>
    <row r="913" spans="1:8" x14ac:dyDescent="0.35">
      <c r="A913" t="s">
        <v>36</v>
      </c>
      <c r="B913">
        <v>2013</v>
      </c>
      <c r="C913">
        <v>2</v>
      </c>
      <c r="D913">
        <v>21260</v>
      </c>
      <c r="E913">
        <v>26</v>
      </c>
      <c r="F913">
        <v>5238.97</v>
      </c>
      <c r="G913">
        <v>1091.58</v>
      </c>
      <c r="H913" t="str">
        <f>VLOOKUP(myynnit[[#This Row],[TuoteID]],tuotteet!$A$4:$B$20,2,FALSE)</f>
        <v>Lepotuoli</v>
      </c>
    </row>
    <row r="914" spans="1:8" x14ac:dyDescent="0.35">
      <c r="A914" t="s">
        <v>36</v>
      </c>
      <c r="B914">
        <v>2013</v>
      </c>
      <c r="C914">
        <v>2</v>
      </c>
      <c r="D914">
        <v>22317</v>
      </c>
      <c r="E914">
        <v>18</v>
      </c>
      <c r="F914">
        <v>1342.96</v>
      </c>
      <c r="G914">
        <v>712.36</v>
      </c>
      <c r="H914" t="str">
        <f>VLOOKUP(myynnit[[#This Row],[TuoteID]],tuotteet!$A$4:$B$20,2,FALSE)</f>
        <v>Säkkituoli</v>
      </c>
    </row>
    <row r="915" spans="1:8" x14ac:dyDescent="0.35">
      <c r="A915" t="s">
        <v>36</v>
      </c>
      <c r="B915">
        <v>2013</v>
      </c>
      <c r="C915">
        <v>2</v>
      </c>
      <c r="D915">
        <v>22940</v>
      </c>
      <c r="E915">
        <v>157</v>
      </c>
      <c r="F915">
        <v>20033.240000000002</v>
      </c>
      <c r="G915">
        <v>5818.03</v>
      </c>
      <c r="H915" t="str">
        <f>VLOOKUP(myynnit[[#This Row],[TuoteID]],tuotteet!$A$4:$B$20,2,FALSE)</f>
        <v>Pinnatuoli</v>
      </c>
    </row>
    <row r="916" spans="1:8" x14ac:dyDescent="0.35">
      <c r="A916" t="s">
        <v>36</v>
      </c>
      <c r="B916">
        <v>2013</v>
      </c>
      <c r="C916">
        <v>2</v>
      </c>
      <c r="D916">
        <v>23178</v>
      </c>
      <c r="E916">
        <v>313</v>
      </c>
      <c r="F916">
        <v>52939.46</v>
      </c>
      <c r="G916">
        <v>15056.49</v>
      </c>
      <c r="H916" t="str">
        <f>VLOOKUP(myynnit[[#This Row],[TuoteID]],tuotteet!$A$4:$B$20,2,FALSE)</f>
        <v>Pinnatuoli</v>
      </c>
    </row>
    <row r="917" spans="1:8" x14ac:dyDescent="0.35">
      <c r="A917" t="s">
        <v>36</v>
      </c>
      <c r="B917">
        <v>2013</v>
      </c>
      <c r="C917">
        <v>2</v>
      </c>
      <c r="D917">
        <v>23600</v>
      </c>
      <c r="E917">
        <v>585</v>
      </c>
      <c r="F917">
        <v>68612.740000000005</v>
      </c>
      <c r="G917">
        <v>16327.52</v>
      </c>
      <c r="H917" t="str">
        <f>VLOOKUP(myynnit[[#This Row],[TuoteID]],tuotteet!$A$4:$B$20,2,FALSE)</f>
        <v>Pinnatuoli</v>
      </c>
    </row>
    <row r="918" spans="1:8" x14ac:dyDescent="0.35">
      <c r="A918" t="s">
        <v>36</v>
      </c>
      <c r="B918">
        <v>2013</v>
      </c>
      <c r="C918">
        <v>2</v>
      </c>
      <c r="D918">
        <v>23756</v>
      </c>
      <c r="E918">
        <v>94</v>
      </c>
      <c r="F918">
        <v>15702.34</v>
      </c>
      <c r="G918">
        <v>7638.95</v>
      </c>
      <c r="H918" t="str">
        <f>VLOOKUP(myynnit[[#This Row],[TuoteID]],tuotteet!$A$4:$B$20,2,FALSE)</f>
        <v>Pianotuoli</v>
      </c>
    </row>
    <row r="919" spans="1:8" x14ac:dyDescent="0.35">
      <c r="A919" t="s">
        <v>36</v>
      </c>
      <c r="B919">
        <v>2013</v>
      </c>
      <c r="C919">
        <v>2</v>
      </c>
      <c r="D919">
        <v>24326</v>
      </c>
      <c r="E919">
        <v>33</v>
      </c>
      <c r="F919">
        <v>4162.4399999999996</v>
      </c>
      <c r="G919">
        <v>1353.47</v>
      </c>
      <c r="H919" t="str">
        <f>VLOOKUP(myynnit[[#This Row],[TuoteID]],tuotteet!$A$4:$B$20,2,FALSE)</f>
        <v>Lepotuoli</v>
      </c>
    </row>
    <row r="920" spans="1:8" x14ac:dyDescent="0.35">
      <c r="A920" t="s">
        <v>35</v>
      </c>
      <c r="B920">
        <v>2013</v>
      </c>
      <c r="C920">
        <v>2</v>
      </c>
      <c r="D920">
        <v>12184</v>
      </c>
      <c r="E920">
        <v>48</v>
      </c>
      <c r="F920">
        <v>5591.15</v>
      </c>
      <c r="G920">
        <v>3949.11</v>
      </c>
      <c r="H920" t="str">
        <f>VLOOKUP(myynnit[[#This Row],[TuoteID]],tuotteet!$A$4:$B$20,2,FALSE)</f>
        <v>Rahi</v>
      </c>
    </row>
    <row r="921" spans="1:8" x14ac:dyDescent="0.35">
      <c r="A921" t="s">
        <v>35</v>
      </c>
      <c r="B921">
        <v>2013</v>
      </c>
      <c r="C921">
        <v>2</v>
      </c>
      <c r="D921">
        <v>12622</v>
      </c>
      <c r="E921">
        <v>27</v>
      </c>
      <c r="F921">
        <v>6643.86</v>
      </c>
      <c r="G921">
        <v>3602.3</v>
      </c>
      <c r="H921" t="str">
        <f>VLOOKUP(myynnit[[#This Row],[TuoteID]],tuotteet!$A$4:$B$20,2,FALSE)</f>
        <v>Pianotuoli</v>
      </c>
    </row>
    <row r="922" spans="1:8" x14ac:dyDescent="0.35">
      <c r="A922" t="s">
        <v>35</v>
      </c>
      <c r="B922">
        <v>2013</v>
      </c>
      <c r="C922">
        <v>2</v>
      </c>
      <c r="D922">
        <v>13527</v>
      </c>
      <c r="E922">
        <v>213</v>
      </c>
      <c r="F922">
        <v>34512.85</v>
      </c>
      <c r="G922">
        <v>8046.73</v>
      </c>
      <c r="H922" t="str">
        <f>VLOOKUP(myynnit[[#This Row],[TuoteID]],tuotteet!$A$4:$B$20,2,FALSE)</f>
        <v>Pinnatuoli</v>
      </c>
    </row>
    <row r="923" spans="1:8" x14ac:dyDescent="0.35">
      <c r="A923" t="s">
        <v>35</v>
      </c>
      <c r="B923">
        <v>2013</v>
      </c>
      <c r="C923">
        <v>2</v>
      </c>
      <c r="D923">
        <v>13618</v>
      </c>
      <c r="E923">
        <v>28</v>
      </c>
      <c r="F923">
        <v>13234.01</v>
      </c>
      <c r="G923">
        <v>7083.25</v>
      </c>
      <c r="H923" t="str">
        <f>VLOOKUP(myynnit[[#This Row],[TuoteID]],tuotteet!$A$4:$B$20,2,FALSE)</f>
        <v>Pianotuoli</v>
      </c>
    </row>
    <row r="924" spans="1:8" x14ac:dyDescent="0.35">
      <c r="A924" t="s">
        <v>35</v>
      </c>
      <c r="B924">
        <v>2013</v>
      </c>
      <c r="C924">
        <v>2</v>
      </c>
      <c r="D924">
        <v>16024</v>
      </c>
      <c r="E924">
        <v>229</v>
      </c>
      <c r="F924">
        <v>99289.06</v>
      </c>
      <c r="G924">
        <v>25708.66</v>
      </c>
      <c r="H924" t="str">
        <f>VLOOKUP(myynnit[[#This Row],[TuoteID]],tuotteet!$A$4:$B$20,2,FALSE)</f>
        <v>Työtuoli</v>
      </c>
    </row>
    <row r="925" spans="1:8" x14ac:dyDescent="0.35">
      <c r="A925" t="s">
        <v>35</v>
      </c>
      <c r="B925">
        <v>2013</v>
      </c>
      <c r="C925">
        <v>2</v>
      </c>
      <c r="D925">
        <v>16650</v>
      </c>
      <c r="E925">
        <v>22</v>
      </c>
      <c r="F925">
        <v>4024.75</v>
      </c>
      <c r="G925">
        <v>2941.24</v>
      </c>
      <c r="H925" t="str">
        <f>VLOOKUP(myynnit[[#This Row],[TuoteID]],tuotteet!$A$4:$B$20,2,FALSE)</f>
        <v>Rahi</v>
      </c>
    </row>
    <row r="926" spans="1:8" x14ac:dyDescent="0.35">
      <c r="A926" t="s">
        <v>35</v>
      </c>
      <c r="B926">
        <v>2013</v>
      </c>
      <c r="C926">
        <v>2</v>
      </c>
      <c r="D926">
        <v>17892</v>
      </c>
      <c r="E926">
        <v>77</v>
      </c>
      <c r="F926">
        <v>10163.549999999999</v>
      </c>
      <c r="G926">
        <v>3480.7</v>
      </c>
      <c r="H926" t="str">
        <f>VLOOKUP(myynnit[[#This Row],[TuoteID]],tuotteet!$A$4:$B$20,2,FALSE)</f>
        <v>Lepotuoli</v>
      </c>
    </row>
    <row r="927" spans="1:8" x14ac:dyDescent="0.35">
      <c r="A927" t="s">
        <v>35</v>
      </c>
      <c r="B927">
        <v>2013</v>
      </c>
      <c r="C927">
        <v>2</v>
      </c>
      <c r="D927">
        <v>18342</v>
      </c>
      <c r="E927">
        <v>187</v>
      </c>
      <c r="F927">
        <v>138896.51999999999</v>
      </c>
      <c r="G927">
        <v>37182.11</v>
      </c>
      <c r="H927" t="str">
        <f>VLOOKUP(myynnit[[#This Row],[TuoteID]],tuotteet!$A$4:$B$20,2,FALSE)</f>
        <v>Työtuoli</v>
      </c>
    </row>
    <row r="928" spans="1:8" x14ac:dyDescent="0.35">
      <c r="A928" t="s">
        <v>35</v>
      </c>
      <c r="B928">
        <v>2013</v>
      </c>
      <c r="C928">
        <v>2</v>
      </c>
      <c r="D928">
        <v>20177</v>
      </c>
      <c r="E928">
        <v>64</v>
      </c>
      <c r="F928">
        <v>6906.6</v>
      </c>
      <c r="G928">
        <v>3277.4</v>
      </c>
      <c r="H928" t="str">
        <f>VLOOKUP(myynnit[[#This Row],[TuoteID]],tuotteet!$A$4:$B$20,2,FALSE)</f>
        <v>Säkkituoli</v>
      </c>
    </row>
    <row r="929" spans="1:8" x14ac:dyDescent="0.35">
      <c r="A929" t="s">
        <v>35</v>
      </c>
      <c r="B929">
        <v>2013</v>
      </c>
      <c r="C929">
        <v>2</v>
      </c>
      <c r="D929">
        <v>21179</v>
      </c>
      <c r="E929">
        <v>64</v>
      </c>
      <c r="F929">
        <v>6745.95</v>
      </c>
      <c r="G929">
        <v>4454.8500000000004</v>
      </c>
      <c r="H929" t="str">
        <f>VLOOKUP(myynnit[[#This Row],[TuoteID]],tuotteet!$A$4:$B$20,2,FALSE)</f>
        <v>Rahi</v>
      </c>
    </row>
    <row r="930" spans="1:8" x14ac:dyDescent="0.35">
      <c r="A930" t="s">
        <v>35</v>
      </c>
      <c r="B930">
        <v>2013</v>
      </c>
      <c r="C930">
        <v>2</v>
      </c>
      <c r="D930">
        <v>21260</v>
      </c>
      <c r="E930">
        <v>53</v>
      </c>
      <c r="F930">
        <v>10808.57</v>
      </c>
      <c r="G930">
        <v>3224.92</v>
      </c>
      <c r="H930" t="str">
        <f>VLOOKUP(myynnit[[#This Row],[TuoteID]],tuotteet!$A$4:$B$20,2,FALSE)</f>
        <v>Lepotuoli</v>
      </c>
    </row>
    <row r="931" spans="1:8" x14ac:dyDescent="0.35">
      <c r="A931" t="s">
        <v>35</v>
      </c>
      <c r="B931">
        <v>2013</v>
      </c>
      <c r="C931">
        <v>2</v>
      </c>
      <c r="D931">
        <v>22317</v>
      </c>
      <c r="E931">
        <v>38</v>
      </c>
      <c r="F931">
        <v>2883.81</v>
      </c>
      <c r="G931">
        <v>1336.95</v>
      </c>
      <c r="H931" t="str">
        <f>VLOOKUP(myynnit[[#This Row],[TuoteID]],tuotteet!$A$4:$B$20,2,FALSE)</f>
        <v>Säkkituoli</v>
      </c>
    </row>
    <row r="932" spans="1:8" x14ac:dyDescent="0.35">
      <c r="A932" t="s">
        <v>35</v>
      </c>
      <c r="B932">
        <v>2013</v>
      </c>
      <c r="C932">
        <v>2</v>
      </c>
      <c r="D932">
        <v>22940</v>
      </c>
      <c r="E932">
        <v>730</v>
      </c>
      <c r="F932">
        <v>100093.49</v>
      </c>
      <c r="G932">
        <v>23769.83</v>
      </c>
      <c r="H932" t="str">
        <f>VLOOKUP(myynnit[[#This Row],[TuoteID]],tuotteet!$A$4:$B$20,2,FALSE)</f>
        <v>Pinnatuoli</v>
      </c>
    </row>
    <row r="933" spans="1:8" x14ac:dyDescent="0.35">
      <c r="A933" t="s">
        <v>35</v>
      </c>
      <c r="B933">
        <v>2013</v>
      </c>
      <c r="C933">
        <v>2</v>
      </c>
      <c r="D933">
        <v>23178</v>
      </c>
      <c r="E933">
        <v>129</v>
      </c>
      <c r="F933">
        <v>24157.14</v>
      </c>
      <c r="G933">
        <v>6077.44</v>
      </c>
      <c r="H933" t="str">
        <f>VLOOKUP(myynnit[[#This Row],[TuoteID]],tuotteet!$A$4:$B$20,2,FALSE)</f>
        <v>Pinnatuoli</v>
      </c>
    </row>
    <row r="934" spans="1:8" x14ac:dyDescent="0.35">
      <c r="A934" t="s">
        <v>35</v>
      </c>
      <c r="B934">
        <v>2013</v>
      </c>
      <c r="C934">
        <v>2</v>
      </c>
      <c r="D934">
        <v>23600</v>
      </c>
      <c r="E934">
        <v>1095</v>
      </c>
      <c r="F934">
        <v>135035.23000000001</v>
      </c>
      <c r="G934">
        <v>35831.99</v>
      </c>
      <c r="H934" t="str">
        <f>VLOOKUP(myynnit[[#This Row],[TuoteID]],tuotteet!$A$4:$B$20,2,FALSE)</f>
        <v>Pinnatuoli</v>
      </c>
    </row>
    <row r="935" spans="1:8" x14ac:dyDescent="0.35">
      <c r="A935" t="s">
        <v>35</v>
      </c>
      <c r="B935">
        <v>2013</v>
      </c>
      <c r="C935">
        <v>2</v>
      </c>
      <c r="D935">
        <v>23756</v>
      </c>
      <c r="E935">
        <v>105</v>
      </c>
      <c r="F935">
        <v>20640.810000000001</v>
      </c>
      <c r="G935">
        <v>12419.03</v>
      </c>
      <c r="H935" t="str">
        <f>VLOOKUP(myynnit[[#This Row],[TuoteID]],tuotteet!$A$4:$B$20,2,FALSE)</f>
        <v>Pianotuoli</v>
      </c>
    </row>
    <row r="936" spans="1:8" x14ac:dyDescent="0.35">
      <c r="A936" t="s">
        <v>35</v>
      </c>
      <c r="B936">
        <v>2013</v>
      </c>
      <c r="C936">
        <v>2</v>
      </c>
      <c r="D936">
        <v>24326</v>
      </c>
      <c r="E936">
        <v>70</v>
      </c>
      <c r="F936">
        <v>10088.879999999999</v>
      </c>
      <c r="G936">
        <v>3403.72</v>
      </c>
      <c r="H936" t="str">
        <f>VLOOKUP(myynnit[[#This Row],[TuoteID]],tuotteet!$A$4:$B$20,2,FALSE)</f>
        <v>Lepotuoli</v>
      </c>
    </row>
    <row r="937" spans="1:8" x14ac:dyDescent="0.35">
      <c r="A937" t="s">
        <v>34</v>
      </c>
      <c r="B937">
        <v>2013</v>
      </c>
      <c r="C937">
        <v>2</v>
      </c>
      <c r="D937">
        <v>12184</v>
      </c>
      <c r="E937">
        <v>51</v>
      </c>
      <c r="F937">
        <v>5962.84</v>
      </c>
      <c r="G937">
        <v>3291.01</v>
      </c>
      <c r="H937" t="str">
        <f>VLOOKUP(myynnit[[#This Row],[TuoteID]],tuotteet!$A$4:$B$20,2,FALSE)</f>
        <v>Rahi</v>
      </c>
    </row>
    <row r="938" spans="1:8" x14ac:dyDescent="0.35">
      <c r="A938" t="s">
        <v>34</v>
      </c>
      <c r="B938">
        <v>2013</v>
      </c>
      <c r="C938">
        <v>2</v>
      </c>
      <c r="D938">
        <v>12622</v>
      </c>
      <c r="E938">
        <v>37</v>
      </c>
      <c r="F938">
        <v>8846.2900000000009</v>
      </c>
      <c r="G938">
        <v>4316.22</v>
      </c>
      <c r="H938" t="str">
        <f>VLOOKUP(myynnit[[#This Row],[TuoteID]],tuotteet!$A$4:$B$20,2,FALSE)</f>
        <v>Pianotuoli</v>
      </c>
    </row>
    <row r="939" spans="1:8" x14ac:dyDescent="0.35">
      <c r="A939" t="s">
        <v>34</v>
      </c>
      <c r="B939">
        <v>2013</v>
      </c>
      <c r="C939">
        <v>2</v>
      </c>
      <c r="D939">
        <v>13527</v>
      </c>
      <c r="E939">
        <v>429</v>
      </c>
      <c r="F939">
        <v>73098.240000000005</v>
      </c>
      <c r="G939">
        <v>17663.919999999998</v>
      </c>
      <c r="H939" t="str">
        <f>VLOOKUP(myynnit[[#This Row],[TuoteID]],tuotteet!$A$4:$B$20,2,FALSE)</f>
        <v>Pinnatuoli</v>
      </c>
    </row>
    <row r="940" spans="1:8" x14ac:dyDescent="0.35">
      <c r="A940" t="s">
        <v>34</v>
      </c>
      <c r="B940">
        <v>2013</v>
      </c>
      <c r="C940">
        <v>2</v>
      </c>
      <c r="D940">
        <v>13618</v>
      </c>
      <c r="E940">
        <v>11</v>
      </c>
      <c r="F940">
        <v>4947.42</v>
      </c>
      <c r="G940">
        <v>2262.41</v>
      </c>
      <c r="H940" t="str">
        <f>VLOOKUP(myynnit[[#This Row],[TuoteID]],tuotteet!$A$4:$B$20,2,FALSE)</f>
        <v>Pianotuoli</v>
      </c>
    </row>
    <row r="941" spans="1:8" x14ac:dyDescent="0.35">
      <c r="A941" t="s">
        <v>34</v>
      </c>
      <c r="B941">
        <v>2013</v>
      </c>
      <c r="C941">
        <v>2</v>
      </c>
      <c r="D941">
        <v>16024</v>
      </c>
      <c r="E941">
        <v>145</v>
      </c>
      <c r="F941">
        <v>65482.74</v>
      </c>
      <c r="G941">
        <v>13870.12</v>
      </c>
      <c r="H941" t="str">
        <f>VLOOKUP(myynnit[[#This Row],[TuoteID]],tuotteet!$A$4:$B$20,2,FALSE)</f>
        <v>Työtuoli</v>
      </c>
    </row>
    <row r="942" spans="1:8" x14ac:dyDescent="0.35">
      <c r="A942" t="s">
        <v>34</v>
      </c>
      <c r="B942">
        <v>2013</v>
      </c>
      <c r="C942">
        <v>2</v>
      </c>
      <c r="D942">
        <v>16650</v>
      </c>
      <c r="E942">
        <v>49</v>
      </c>
      <c r="F942">
        <v>6146.49</v>
      </c>
      <c r="G942">
        <v>3715.05</v>
      </c>
      <c r="H942" t="str">
        <f>VLOOKUP(myynnit[[#This Row],[TuoteID]],tuotteet!$A$4:$B$20,2,FALSE)</f>
        <v>Rahi</v>
      </c>
    </row>
    <row r="943" spans="1:8" x14ac:dyDescent="0.35">
      <c r="A943" t="s">
        <v>34</v>
      </c>
      <c r="B943">
        <v>2013</v>
      </c>
      <c r="C943">
        <v>2</v>
      </c>
      <c r="D943">
        <v>17892</v>
      </c>
      <c r="E943">
        <v>104</v>
      </c>
      <c r="F943">
        <v>15684.76</v>
      </c>
      <c r="G943">
        <v>4080.12</v>
      </c>
      <c r="H943" t="str">
        <f>VLOOKUP(myynnit[[#This Row],[TuoteID]],tuotteet!$A$4:$B$20,2,FALSE)</f>
        <v>Lepotuoli</v>
      </c>
    </row>
    <row r="944" spans="1:8" x14ac:dyDescent="0.35">
      <c r="A944" t="s">
        <v>34</v>
      </c>
      <c r="B944">
        <v>2013</v>
      </c>
      <c r="C944">
        <v>2</v>
      </c>
      <c r="D944">
        <v>18342</v>
      </c>
      <c r="E944">
        <v>214</v>
      </c>
      <c r="F944">
        <v>173626.04</v>
      </c>
      <c r="G944">
        <v>47593.87</v>
      </c>
      <c r="H944" t="str">
        <f>VLOOKUP(myynnit[[#This Row],[TuoteID]],tuotteet!$A$4:$B$20,2,FALSE)</f>
        <v>Työtuoli</v>
      </c>
    </row>
    <row r="945" spans="1:8" x14ac:dyDescent="0.35">
      <c r="A945" t="s">
        <v>34</v>
      </c>
      <c r="B945">
        <v>2013</v>
      </c>
      <c r="C945">
        <v>2</v>
      </c>
      <c r="D945">
        <v>20177</v>
      </c>
      <c r="E945">
        <v>69</v>
      </c>
      <c r="F945">
        <v>7645.84</v>
      </c>
      <c r="G945">
        <v>2636.63</v>
      </c>
      <c r="H945" t="str">
        <f>VLOOKUP(myynnit[[#This Row],[TuoteID]],tuotteet!$A$4:$B$20,2,FALSE)</f>
        <v>Säkkituoli</v>
      </c>
    </row>
    <row r="946" spans="1:8" x14ac:dyDescent="0.35">
      <c r="A946" t="s">
        <v>34</v>
      </c>
      <c r="B946">
        <v>2013</v>
      </c>
      <c r="C946">
        <v>2</v>
      </c>
      <c r="D946">
        <v>21179</v>
      </c>
      <c r="E946">
        <v>58</v>
      </c>
      <c r="F946">
        <v>7104.46</v>
      </c>
      <c r="G946">
        <v>3574.08</v>
      </c>
      <c r="H946" t="str">
        <f>VLOOKUP(myynnit[[#This Row],[TuoteID]],tuotteet!$A$4:$B$20,2,FALSE)</f>
        <v>Rahi</v>
      </c>
    </row>
    <row r="947" spans="1:8" x14ac:dyDescent="0.35">
      <c r="A947" t="s">
        <v>34</v>
      </c>
      <c r="B947">
        <v>2013</v>
      </c>
      <c r="C947">
        <v>2</v>
      </c>
      <c r="D947">
        <v>21260</v>
      </c>
      <c r="E947">
        <v>80</v>
      </c>
      <c r="F947">
        <v>15650.1</v>
      </c>
      <c r="G947">
        <v>3884.13</v>
      </c>
      <c r="H947" t="str">
        <f>VLOOKUP(myynnit[[#This Row],[TuoteID]],tuotteet!$A$4:$B$20,2,FALSE)</f>
        <v>Lepotuoli</v>
      </c>
    </row>
    <row r="948" spans="1:8" x14ac:dyDescent="0.35">
      <c r="A948" t="s">
        <v>34</v>
      </c>
      <c r="B948">
        <v>2013</v>
      </c>
      <c r="C948">
        <v>2</v>
      </c>
      <c r="D948">
        <v>22317</v>
      </c>
      <c r="E948">
        <v>61</v>
      </c>
      <c r="F948">
        <v>4830.4399999999996</v>
      </c>
      <c r="G948">
        <v>1637</v>
      </c>
      <c r="H948" t="str">
        <f>VLOOKUP(myynnit[[#This Row],[TuoteID]],tuotteet!$A$4:$B$20,2,FALSE)</f>
        <v>Säkkituoli</v>
      </c>
    </row>
    <row r="949" spans="1:8" x14ac:dyDescent="0.35">
      <c r="A949" t="s">
        <v>34</v>
      </c>
      <c r="B949">
        <v>2013</v>
      </c>
      <c r="C949">
        <v>2</v>
      </c>
      <c r="D949">
        <v>22940</v>
      </c>
      <c r="E949">
        <v>720</v>
      </c>
      <c r="F949">
        <v>98155.17</v>
      </c>
      <c r="G949">
        <v>20155.25</v>
      </c>
      <c r="H949" t="str">
        <f>VLOOKUP(myynnit[[#This Row],[TuoteID]],tuotteet!$A$4:$B$20,2,FALSE)</f>
        <v>Pinnatuoli</v>
      </c>
    </row>
    <row r="950" spans="1:8" x14ac:dyDescent="0.35">
      <c r="A950" t="s">
        <v>34</v>
      </c>
      <c r="B950">
        <v>2013</v>
      </c>
      <c r="C950">
        <v>2</v>
      </c>
      <c r="D950">
        <v>23178</v>
      </c>
      <c r="E950">
        <v>146</v>
      </c>
      <c r="F950">
        <v>26386.45</v>
      </c>
      <c r="G950">
        <v>5219.29</v>
      </c>
      <c r="H950" t="str">
        <f>VLOOKUP(myynnit[[#This Row],[TuoteID]],tuotteet!$A$4:$B$20,2,FALSE)</f>
        <v>Pinnatuoli</v>
      </c>
    </row>
    <row r="951" spans="1:8" x14ac:dyDescent="0.35">
      <c r="A951" t="s">
        <v>34</v>
      </c>
      <c r="B951">
        <v>2013</v>
      </c>
      <c r="C951">
        <v>2</v>
      </c>
      <c r="D951">
        <v>23600</v>
      </c>
      <c r="E951">
        <v>1140</v>
      </c>
      <c r="F951">
        <v>136913.24</v>
      </c>
      <c r="G951">
        <v>29342.39</v>
      </c>
      <c r="H951" t="str">
        <f>VLOOKUP(myynnit[[#This Row],[TuoteID]],tuotteet!$A$4:$B$20,2,FALSE)</f>
        <v>Pinnatuoli</v>
      </c>
    </row>
    <row r="952" spans="1:8" x14ac:dyDescent="0.35">
      <c r="A952" t="s">
        <v>34</v>
      </c>
      <c r="B952">
        <v>2013</v>
      </c>
      <c r="C952">
        <v>2</v>
      </c>
      <c r="D952">
        <v>23756</v>
      </c>
      <c r="E952">
        <v>62</v>
      </c>
      <c r="F952">
        <v>12561.86</v>
      </c>
      <c r="G952">
        <v>6670.64</v>
      </c>
      <c r="H952" t="str">
        <f>VLOOKUP(myynnit[[#This Row],[TuoteID]],tuotteet!$A$4:$B$20,2,FALSE)</f>
        <v>Pianotuoli</v>
      </c>
    </row>
    <row r="953" spans="1:8" x14ac:dyDescent="0.35">
      <c r="A953" t="s">
        <v>34</v>
      </c>
      <c r="B953">
        <v>2013</v>
      </c>
      <c r="C953">
        <v>2</v>
      </c>
      <c r="D953">
        <v>24326</v>
      </c>
      <c r="E953">
        <v>102</v>
      </c>
      <c r="F953">
        <v>12790.49</v>
      </c>
      <c r="G953">
        <v>2810.94</v>
      </c>
      <c r="H953" t="str">
        <f>VLOOKUP(myynnit[[#This Row],[TuoteID]],tuotteet!$A$4:$B$20,2,FALSE)</f>
        <v>Lepotuoli</v>
      </c>
    </row>
    <row r="954" spans="1:8" x14ac:dyDescent="0.35">
      <c r="A954" t="s">
        <v>33</v>
      </c>
      <c r="B954">
        <v>2013</v>
      </c>
      <c r="C954">
        <v>3</v>
      </c>
      <c r="D954">
        <v>12184</v>
      </c>
      <c r="E954">
        <v>72</v>
      </c>
      <c r="F954">
        <v>10358.68</v>
      </c>
      <c r="G954">
        <v>5615.9</v>
      </c>
      <c r="H954" t="str">
        <f>VLOOKUP(myynnit[[#This Row],[TuoteID]],tuotteet!$A$4:$B$20,2,FALSE)</f>
        <v>Rahi</v>
      </c>
    </row>
    <row r="955" spans="1:8" x14ac:dyDescent="0.35">
      <c r="A955" t="s">
        <v>33</v>
      </c>
      <c r="B955">
        <v>2013</v>
      </c>
      <c r="C955">
        <v>3</v>
      </c>
      <c r="D955">
        <v>12622</v>
      </c>
      <c r="E955">
        <v>43</v>
      </c>
      <c r="F955">
        <v>12671.01</v>
      </c>
      <c r="G955">
        <v>6591.65</v>
      </c>
      <c r="H955" t="str">
        <f>VLOOKUP(myynnit[[#This Row],[TuoteID]],tuotteet!$A$4:$B$20,2,FALSE)</f>
        <v>Pianotuoli</v>
      </c>
    </row>
    <row r="956" spans="1:8" x14ac:dyDescent="0.35">
      <c r="A956" t="s">
        <v>33</v>
      </c>
      <c r="B956">
        <v>2013</v>
      </c>
      <c r="C956">
        <v>3</v>
      </c>
      <c r="D956">
        <v>13527</v>
      </c>
      <c r="E956">
        <v>576</v>
      </c>
      <c r="F956">
        <v>84826.2</v>
      </c>
      <c r="G956">
        <v>16209.05</v>
      </c>
      <c r="H956" t="str">
        <f>VLOOKUP(myynnit[[#This Row],[TuoteID]],tuotteet!$A$4:$B$20,2,FALSE)</f>
        <v>Pinnatuoli</v>
      </c>
    </row>
    <row r="957" spans="1:8" x14ac:dyDescent="0.35">
      <c r="A957" t="s">
        <v>33</v>
      </c>
      <c r="B957">
        <v>2013</v>
      </c>
      <c r="C957">
        <v>3</v>
      </c>
      <c r="D957">
        <v>13618</v>
      </c>
      <c r="E957">
        <v>17</v>
      </c>
      <c r="F957">
        <v>6838.28</v>
      </c>
      <c r="G957">
        <v>3535.36</v>
      </c>
      <c r="H957" t="str">
        <f>VLOOKUP(myynnit[[#This Row],[TuoteID]],tuotteet!$A$4:$B$20,2,FALSE)</f>
        <v>Pianotuoli</v>
      </c>
    </row>
    <row r="958" spans="1:8" x14ac:dyDescent="0.35">
      <c r="A958" t="s">
        <v>33</v>
      </c>
      <c r="B958">
        <v>2013</v>
      </c>
      <c r="C958">
        <v>3</v>
      </c>
      <c r="D958">
        <v>16024</v>
      </c>
      <c r="E958">
        <v>293</v>
      </c>
      <c r="F958">
        <v>118702.39999999999</v>
      </c>
      <c r="G958">
        <v>28906.99</v>
      </c>
      <c r="H958" t="str">
        <f>VLOOKUP(myynnit[[#This Row],[TuoteID]],tuotteet!$A$4:$B$20,2,FALSE)</f>
        <v>Työtuoli</v>
      </c>
    </row>
    <row r="959" spans="1:8" x14ac:dyDescent="0.35">
      <c r="A959" t="s">
        <v>33</v>
      </c>
      <c r="B959">
        <v>2013</v>
      </c>
      <c r="C959">
        <v>3</v>
      </c>
      <c r="D959">
        <v>16650</v>
      </c>
      <c r="E959">
        <v>48</v>
      </c>
      <c r="F959">
        <v>6956.37</v>
      </c>
      <c r="G959">
        <v>3286.65</v>
      </c>
      <c r="H959" t="str">
        <f>VLOOKUP(myynnit[[#This Row],[TuoteID]],tuotteet!$A$4:$B$20,2,FALSE)</f>
        <v>Rahi</v>
      </c>
    </row>
    <row r="960" spans="1:8" x14ac:dyDescent="0.35">
      <c r="A960" t="s">
        <v>33</v>
      </c>
      <c r="B960">
        <v>2013</v>
      </c>
      <c r="C960">
        <v>3</v>
      </c>
      <c r="D960">
        <v>17892</v>
      </c>
      <c r="E960">
        <v>153</v>
      </c>
      <c r="F960">
        <v>20400.8</v>
      </c>
      <c r="G960">
        <v>6195.01</v>
      </c>
      <c r="H960" t="str">
        <f>VLOOKUP(myynnit[[#This Row],[TuoteID]],tuotteet!$A$4:$B$20,2,FALSE)</f>
        <v>Lepotuoli</v>
      </c>
    </row>
    <row r="961" spans="1:8" x14ac:dyDescent="0.35">
      <c r="A961" t="s">
        <v>33</v>
      </c>
      <c r="B961">
        <v>2013</v>
      </c>
      <c r="C961">
        <v>3</v>
      </c>
      <c r="D961">
        <v>18342</v>
      </c>
      <c r="E961">
        <v>130</v>
      </c>
      <c r="F961">
        <v>120793.96</v>
      </c>
      <c r="G961">
        <v>34856.49</v>
      </c>
      <c r="H961" t="str">
        <f>VLOOKUP(myynnit[[#This Row],[TuoteID]],tuotteet!$A$4:$B$20,2,FALSE)</f>
        <v>Työtuoli</v>
      </c>
    </row>
    <row r="962" spans="1:8" x14ac:dyDescent="0.35">
      <c r="A962" t="s">
        <v>33</v>
      </c>
      <c r="B962">
        <v>2013</v>
      </c>
      <c r="C962">
        <v>3</v>
      </c>
      <c r="D962">
        <v>20177</v>
      </c>
      <c r="E962">
        <v>84</v>
      </c>
      <c r="F962">
        <v>8866.41</v>
      </c>
      <c r="G962">
        <v>3269.5</v>
      </c>
      <c r="H962" t="str">
        <f>VLOOKUP(myynnit[[#This Row],[TuoteID]],tuotteet!$A$4:$B$20,2,FALSE)</f>
        <v>Säkkituoli</v>
      </c>
    </row>
    <row r="963" spans="1:8" x14ac:dyDescent="0.35">
      <c r="A963" t="s">
        <v>33</v>
      </c>
      <c r="B963">
        <v>2013</v>
      </c>
      <c r="C963">
        <v>3</v>
      </c>
      <c r="D963">
        <v>21179</v>
      </c>
      <c r="E963">
        <v>47</v>
      </c>
      <c r="F963">
        <v>6454.9</v>
      </c>
      <c r="G963">
        <v>2875.88</v>
      </c>
      <c r="H963" t="str">
        <f>VLOOKUP(myynnit[[#This Row],[TuoteID]],tuotteet!$A$4:$B$20,2,FALSE)</f>
        <v>Rahi</v>
      </c>
    </row>
    <row r="964" spans="1:8" x14ac:dyDescent="0.35">
      <c r="A964" t="s">
        <v>33</v>
      </c>
      <c r="B964">
        <v>2013</v>
      </c>
      <c r="C964">
        <v>3</v>
      </c>
      <c r="D964">
        <v>21260</v>
      </c>
      <c r="E964">
        <v>66</v>
      </c>
      <c r="F964">
        <v>13182.32</v>
      </c>
      <c r="G964">
        <v>3730.01</v>
      </c>
      <c r="H964" t="str">
        <f>VLOOKUP(myynnit[[#This Row],[TuoteID]],tuotteet!$A$4:$B$20,2,FALSE)</f>
        <v>Lepotuoli</v>
      </c>
    </row>
    <row r="965" spans="1:8" x14ac:dyDescent="0.35">
      <c r="A965" t="s">
        <v>33</v>
      </c>
      <c r="B965">
        <v>2013</v>
      </c>
      <c r="C965">
        <v>3</v>
      </c>
      <c r="D965">
        <v>22317</v>
      </c>
      <c r="E965">
        <v>84</v>
      </c>
      <c r="F965">
        <v>7428.28</v>
      </c>
      <c r="G965">
        <v>2388.14</v>
      </c>
      <c r="H965" t="str">
        <f>VLOOKUP(myynnit[[#This Row],[TuoteID]],tuotteet!$A$4:$B$20,2,FALSE)</f>
        <v>Säkkituoli</v>
      </c>
    </row>
    <row r="966" spans="1:8" x14ac:dyDescent="0.35">
      <c r="A966" t="s">
        <v>33</v>
      </c>
      <c r="B966">
        <v>2013</v>
      </c>
      <c r="C966">
        <v>3</v>
      </c>
      <c r="D966">
        <v>22940</v>
      </c>
      <c r="E966">
        <v>815</v>
      </c>
      <c r="F966">
        <v>96791.69</v>
      </c>
      <c r="G966">
        <v>20198.490000000002</v>
      </c>
      <c r="H966" t="str">
        <f>VLOOKUP(myynnit[[#This Row],[TuoteID]],tuotteet!$A$4:$B$20,2,FALSE)</f>
        <v>Pinnatuoli</v>
      </c>
    </row>
    <row r="967" spans="1:8" x14ac:dyDescent="0.35">
      <c r="A967" t="s">
        <v>33</v>
      </c>
      <c r="B967">
        <v>2013</v>
      </c>
      <c r="C967">
        <v>3</v>
      </c>
      <c r="D967">
        <v>23178</v>
      </c>
      <c r="E967">
        <v>438</v>
      </c>
      <c r="F967">
        <v>81771.69</v>
      </c>
      <c r="G967">
        <v>13628.87</v>
      </c>
      <c r="H967" t="str">
        <f>VLOOKUP(myynnit[[#This Row],[TuoteID]],tuotteet!$A$4:$B$20,2,FALSE)</f>
        <v>Pinnatuoli</v>
      </c>
    </row>
    <row r="968" spans="1:8" x14ac:dyDescent="0.35">
      <c r="A968" t="s">
        <v>33</v>
      </c>
      <c r="B968">
        <v>2013</v>
      </c>
      <c r="C968">
        <v>3</v>
      </c>
      <c r="D968">
        <v>23600</v>
      </c>
      <c r="E968">
        <v>1092</v>
      </c>
      <c r="F968">
        <v>118222.92</v>
      </c>
      <c r="G968">
        <v>29353.08</v>
      </c>
      <c r="H968" t="str">
        <f>VLOOKUP(myynnit[[#This Row],[TuoteID]],tuotteet!$A$4:$B$20,2,FALSE)</f>
        <v>Pinnatuoli</v>
      </c>
    </row>
    <row r="969" spans="1:8" x14ac:dyDescent="0.35">
      <c r="A969" t="s">
        <v>33</v>
      </c>
      <c r="B969">
        <v>2013</v>
      </c>
      <c r="C969">
        <v>3</v>
      </c>
      <c r="D969">
        <v>23756</v>
      </c>
      <c r="E969">
        <v>139</v>
      </c>
      <c r="F969">
        <v>29615.99</v>
      </c>
      <c r="G969">
        <v>14970.01</v>
      </c>
      <c r="H969" t="str">
        <f>VLOOKUP(myynnit[[#This Row],[TuoteID]],tuotteet!$A$4:$B$20,2,FALSE)</f>
        <v>Pianotuoli</v>
      </c>
    </row>
    <row r="970" spans="1:8" x14ac:dyDescent="0.35">
      <c r="A970" t="s">
        <v>33</v>
      </c>
      <c r="B970">
        <v>2013</v>
      </c>
      <c r="C970">
        <v>3</v>
      </c>
      <c r="D970">
        <v>24326</v>
      </c>
      <c r="E970">
        <v>140</v>
      </c>
      <c r="F970">
        <v>17994.73</v>
      </c>
      <c r="G970">
        <v>4810.0600000000004</v>
      </c>
      <c r="H970" t="str">
        <f>VLOOKUP(myynnit[[#This Row],[TuoteID]],tuotteet!$A$4:$B$20,2,FALSE)</f>
        <v>Lepotuoli</v>
      </c>
    </row>
    <row r="971" spans="1:8" x14ac:dyDescent="0.35">
      <c r="A971" t="s">
        <v>36</v>
      </c>
      <c r="B971">
        <v>2013</v>
      </c>
      <c r="C971">
        <v>3</v>
      </c>
      <c r="D971">
        <v>12184</v>
      </c>
      <c r="E971">
        <v>33</v>
      </c>
      <c r="F971">
        <v>3871.75</v>
      </c>
      <c r="G971">
        <v>2133.77</v>
      </c>
      <c r="H971" t="str">
        <f>VLOOKUP(myynnit[[#This Row],[TuoteID]],tuotteet!$A$4:$B$20,2,FALSE)</f>
        <v>Rahi</v>
      </c>
    </row>
    <row r="972" spans="1:8" x14ac:dyDescent="0.35">
      <c r="A972" t="s">
        <v>36</v>
      </c>
      <c r="B972">
        <v>2013</v>
      </c>
      <c r="C972">
        <v>3</v>
      </c>
      <c r="D972">
        <v>12622</v>
      </c>
      <c r="E972">
        <v>12</v>
      </c>
      <c r="F972">
        <v>3620.46</v>
      </c>
      <c r="G972">
        <v>1714.75</v>
      </c>
      <c r="H972" t="str">
        <f>VLOOKUP(myynnit[[#This Row],[TuoteID]],tuotteet!$A$4:$B$20,2,FALSE)</f>
        <v>Pianotuoli</v>
      </c>
    </row>
    <row r="973" spans="1:8" x14ac:dyDescent="0.35">
      <c r="A973" t="s">
        <v>36</v>
      </c>
      <c r="B973">
        <v>2013</v>
      </c>
      <c r="C973">
        <v>3</v>
      </c>
      <c r="D973">
        <v>13527</v>
      </c>
      <c r="E973">
        <v>199</v>
      </c>
      <c r="F973">
        <v>29708.61</v>
      </c>
      <c r="G973">
        <v>5563.05</v>
      </c>
      <c r="H973" t="str">
        <f>VLOOKUP(myynnit[[#This Row],[TuoteID]],tuotteet!$A$4:$B$20,2,FALSE)</f>
        <v>Pinnatuoli</v>
      </c>
    </row>
    <row r="974" spans="1:8" x14ac:dyDescent="0.35">
      <c r="A974" t="s">
        <v>36</v>
      </c>
      <c r="B974">
        <v>2013</v>
      </c>
      <c r="C974">
        <v>3</v>
      </c>
      <c r="D974">
        <v>13618</v>
      </c>
      <c r="E974">
        <v>5</v>
      </c>
      <c r="F974">
        <v>1655.6</v>
      </c>
      <c r="G974">
        <v>714.72</v>
      </c>
      <c r="H974" t="str">
        <f>VLOOKUP(myynnit[[#This Row],[TuoteID]],tuotteet!$A$4:$B$20,2,FALSE)</f>
        <v>Pianotuoli</v>
      </c>
    </row>
    <row r="975" spans="1:8" x14ac:dyDescent="0.35">
      <c r="A975" t="s">
        <v>36</v>
      </c>
      <c r="B975">
        <v>2013</v>
      </c>
      <c r="C975">
        <v>3</v>
      </c>
      <c r="D975">
        <v>16024</v>
      </c>
      <c r="E975">
        <v>178</v>
      </c>
      <c r="F975">
        <v>71291.820000000007</v>
      </c>
      <c r="G975">
        <v>20989.86</v>
      </c>
      <c r="H975" t="str">
        <f>VLOOKUP(myynnit[[#This Row],[TuoteID]],tuotteet!$A$4:$B$20,2,FALSE)</f>
        <v>Työtuoli</v>
      </c>
    </row>
    <row r="976" spans="1:8" x14ac:dyDescent="0.35">
      <c r="A976" t="s">
        <v>36</v>
      </c>
      <c r="B976">
        <v>2013</v>
      </c>
      <c r="C976">
        <v>3</v>
      </c>
      <c r="D976">
        <v>16650</v>
      </c>
      <c r="E976">
        <v>27</v>
      </c>
      <c r="F976">
        <v>3696.86</v>
      </c>
      <c r="G976">
        <v>2284.71</v>
      </c>
      <c r="H976" t="str">
        <f>VLOOKUP(myynnit[[#This Row],[TuoteID]],tuotteet!$A$4:$B$20,2,FALSE)</f>
        <v>Rahi</v>
      </c>
    </row>
    <row r="977" spans="1:8" x14ac:dyDescent="0.35">
      <c r="A977" t="s">
        <v>36</v>
      </c>
      <c r="B977">
        <v>2013</v>
      </c>
      <c r="C977">
        <v>3</v>
      </c>
      <c r="D977">
        <v>17892</v>
      </c>
      <c r="E977">
        <v>65</v>
      </c>
      <c r="F977">
        <v>9670.16</v>
      </c>
      <c r="G977">
        <v>2427.33</v>
      </c>
      <c r="H977" t="str">
        <f>VLOOKUP(myynnit[[#This Row],[TuoteID]],tuotteet!$A$4:$B$20,2,FALSE)</f>
        <v>Lepotuoli</v>
      </c>
    </row>
    <row r="978" spans="1:8" x14ac:dyDescent="0.35">
      <c r="A978" t="s">
        <v>36</v>
      </c>
      <c r="B978">
        <v>2013</v>
      </c>
      <c r="C978">
        <v>3</v>
      </c>
      <c r="D978">
        <v>18342</v>
      </c>
      <c r="E978">
        <v>20</v>
      </c>
      <c r="F978">
        <v>18680.05</v>
      </c>
      <c r="G978">
        <v>5025.34</v>
      </c>
      <c r="H978" t="str">
        <f>VLOOKUP(myynnit[[#This Row],[TuoteID]],tuotteet!$A$4:$B$20,2,FALSE)</f>
        <v>Työtuoli</v>
      </c>
    </row>
    <row r="979" spans="1:8" x14ac:dyDescent="0.35">
      <c r="A979" t="s">
        <v>36</v>
      </c>
      <c r="B979">
        <v>2013</v>
      </c>
      <c r="C979">
        <v>3</v>
      </c>
      <c r="D979">
        <v>20177</v>
      </c>
      <c r="E979">
        <v>35</v>
      </c>
      <c r="F979">
        <v>3536.66</v>
      </c>
      <c r="G979">
        <v>1416.91</v>
      </c>
      <c r="H979" t="str">
        <f>VLOOKUP(myynnit[[#This Row],[TuoteID]],tuotteet!$A$4:$B$20,2,FALSE)</f>
        <v>Säkkituoli</v>
      </c>
    </row>
    <row r="980" spans="1:8" x14ac:dyDescent="0.35">
      <c r="A980" t="s">
        <v>36</v>
      </c>
      <c r="B980">
        <v>2013</v>
      </c>
      <c r="C980">
        <v>3</v>
      </c>
      <c r="D980">
        <v>21179</v>
      </c>
      <c r="E980">
        <v>27</v>
      </c>
      <c r="F980">
        <v>3902.13</v>
      </c>
      <c r="G980">
        <v>2105.17</v>
      </c>
      <c r="H980" t="str">
        <f>VLOOKUP(myynnit[[#This Row],[TuoteID]],tuotteet!$A$4:$B$20,2,FALSE)</f>
        <v>Rahi</v>
      </c>
    </row>
    <row r="981" spans="1:8" x14ac:dyDescent="0.35">
      <c r="A981" t="s">
        <v>36</v>
      </c>
      <c r="B981">
        <v>2013</v>
      </c>
      <c r="C981">
        <v>3</v>
      </c>
      <c r="D981">
        <v>21260</v>
      </c>
      <c r="E981">
        <v>34</v>
      </c>
      <c r="F981">
        <v>6885.96</v>
      </c>
      <c r="G981">
        <v>1789.76</v>
      </c>
      <c r="H981" t="str">
        <f>VLOOKUP(myynnit[[#This Row],[TuoteID]],tuotteet!$A$4:$B$20,2,FALSE)</f>
        <v>Lepotuoli</v>
      </c>
    </row>
    <row r="982" spans="1:8" x14ac:dyDescent="0.35">
      <c r="A982" t="s">
        <v>36</v>
      </c>
      <c r="B982">
        <v>2013</v>
      </c>
      <c r="C982">
        <v>3</v>
      </c>
      <c r="D982">
        <v>22317</v>
      </c>
      <c r="E982">
        <v>12</v>
      </c>
      <c r="F982">
        <v>1265.7</v>
      </c>
      <c r="G982">
        <v>654.53</v>
      </c>
      <c r="H982" t="str">
        <f>VLOOKUP(myynnit[[#This Row],[TuoteID]],tuotteet!$A$4:$B$20,2,FALSE)</f>
        <v>Säkkituoli</v>
      </c>
    </row>
    <row r="983" spans="1:8" x14ac:dyDescent="0.35">
      <c r="A983" t="s">
        <v>36</v>
      </c>
      <c r="B983">
        <v>2013</v>
      </c>
      <c r="C983">
        <v>3</v>
      </c>
      <c r="D983">
        <v>22940</v>
      </c>
      <c r="E983">
        <v>147</v>
      </c>
      <c r="F983">
        <v>20255.650000000001</v>
      </c>
      <c r="G983">
        <v>4875.75</v>
      </c>
      <c r="H983" t="str">
        <f>VLOOKUP(myynnit[[#This Row],[TuoteID]],tuotteet!$A$4:$B$20,2,FALSE)</f>
        <v>Pinnatuoli</v>
      </c>
    </row>
    <row r="984" spans="1:8" x14ac:dyDescent="0.35">
      <c r="A984" t="s">
        <v>36</v>
      </c>
      <c r="B984">
        <v>2013</v>
      </c>
      <c r="C984">
        <v>3</v>
      </c>
      <c r="D984">
        <v>23178</v>
      </c>
      <c r="E984">
        <v>119</v>
      </c>
      <c r="F984">
        <v>20218.599999999999</v>
      </c>
      <c r="G984">
        <v>5986.51</v>
      </c>
      <c r="H984" t="str">
        <f>VLOOKUP(myynnit[[#This Row],[TuoteID]],tuotteet!$A$4:$B$20,2,FALSE)</f>
        <v>Pinnatuoli</v>
      </c>
    </row>
    <row r="985" spans="1:8" x14ac:dyDescent="0.35">
      <c r="A985" t="s">
        <v>36</v>
      </c>
      <c r="B985">
        <v>2013</v>
      </c>
      <c r="C985">
        <v>3</v>
      </c>
      <c r="D985">
        <v>23600</v>
      </c>
      <c r="E985">
        <v>459</v>
      </c>
      <c r="F985">
        <v>53589.33</v>
      </c>
      <c r="G985">
        <v>14632.04</v>
      </c>
      <c r="H985" t="str">
        <f>VLOOKUP(myynnit[[#This Row],[TuoteID]],tuotteet!$A$4:$B$20,2,FALSE)</f>
        <v>Pinnatuoli</v>
      </c>
    </row>
    <row r="986" spans="1:8" x14ac:dyDescent="0.35">
      <c r="A986" t="s">
        <v>36</v>
      </c>
      <c r="B986">
        <v>2013</v>
      </c>
      <c r="C986">
        <v>3</v>
      </c>
      <c r="D986">
        <v>23756</v>
      </c>
      <c r="E986">
        <v>50</v>
      </c>
      <c r="F986">
        <v>7699.87</v>
      </c>
      <c r="G986">
        <v>2863.79</v>
      </c>
      <c r="H986" t="str">
        <f>VLOOKUP(myynnit[[#This Row],[TuoteID]],tuotteet!$A$4:$B$20,2,FALSE)</f>
        <v>Pianotuoli</v>
      </c>
    </row>
    <row r="987" spans="1:8" x14ac:dyDescent="0.35">
      <c r="A987" t="s">
        <v>36</v>
      </c>
      <c r="B987">
        <v>2013</v>
      </c>
      <c r="C987">
        <v>3</v>
      </c>
      <c r="D987">
        <v>24326</v>
      </c>
      <c r="E987">
        <v>21</v>
      </c>
      <c r="F987">
        <v>2983.8</v>
      </c>
      <c r="G987">
        <v>969.63</v>
      </c>
      <c r="H987" t="str">
        <f>VLOOKUP(myynnit[[#This Row],[TuoteID]],tuotteet!$A$4:$B$20,2,FALSE)</f>
        <v>Lepotuoli</v>
      </c>
    </row>
    <row r="988" spans="1:8" x14ac:dyDescent="0.35">
      <c r="A988" t="s">
        <v>35</v>
      </c>
      <c r="B988">
        <v>2013</v>
      </c>
      <c r="C988">
        <v>3</v>
      </c>
      <c r="D988">
        <v>12184</v>
      </c>
      <c r="E988">
        <v>59</v>
      </c>
      <c r="F988">
        <v>7132.03</v>
      </c>
      <c r="G988">
        <v>5071.6499999999996</v>
      </c>
      <c r="H988" t="str">
        <f>VLOOKUP(myynnit[[#This Row],[TuoteID]],tuotteet!$A$4:$B$20,2,FALSE)</f>
        <v>Rahi</v>
      </c>
    </row>
    <row r="989" spans="1:8" x14ac:dyDescent="0.35">
      <c r="A989" t="s">
        <v>35</v>
      </c>
      <c r="B989">
        <v>2013</v>
      </c>
      <c r="C989">
        <v>3</v>
      </c>
      <c r="D989">
        <v>12622</v>
      </c>
      <c r="E989">
        <v>58</v>
      </c>
      <c r="F989">
        <v>18921.57</v>
      </c>
      <c r="G989">
        <v>9236.16</v>
      </c>
      <c r="H989" t="str">
        <f>VLOOKUP(myynnit[[#This Row],[TuoteID]],tuotteet!$A$4:$B$20,2,FALSE)</f>
        <v>Pianotuoli</v>
      </c>
    </row>
    <row r="990" spans="1:8" x14ac:dyDescent="0.35">
      <c r="A990" t="s">
        <v>35</v>
      </c>
      <c r="B990">
        <v>2013</v>
      </c>
      <c r="C990">
        <v>3</v>
      </c>
      <c r="D990">
        <v>13527</v>
      </c>
      <c r="E990">
        <v>188</v>
      </c>
      <c r="F990">
        <v>31250.32</v>
      </c>
      <c r="G990">
        <v>8756.5300000000007</v>
      </c>
      <c r="H990" t="str">
        <f>VLOOKUP(myynnit[[#This Row],[TuoteID]],tuotteet!$A$4:$B$20,2,FALSE)</f>
        <v>Pinnatuoli</v>
      </c>
    </row>
    <row r="991" spans="1:8" x14ac:dyDescent="0.35">
      <c r="A991" t="s">
        <v>35</v>
      </c>
      <c r="B991">
        <v>2013</v>
      </c>
      <c r="C991">
        <v>3</v>
      </c>
      <c r="D991">
        <v>13618</v>
      </c>
      <c r="E991">
        <v>30</v>
      </c>
      <c r="F991">
        <v>10884.8</v>
      </c>
      <c r="G991">
        <v>5970.49</v>
      </c>
      <c r="H991" t="str">
        <f>VLOOKUP(myynnit[[#This Row],[TuoteID]],tuotteet!$A$4:$B$20,2,FALSE)</f>
        <v>Pianotuoli</v>
      </c>
    </row>
    <row r="992" spans="1:8" x14ac:dyDescent="0.35">
      <c r="A992" t="s">
        <v>35</v>
      </c>
      <c r="B992">
        <v>2013</v>
      </c>
      <c r="C992">
        <v>3</v>
      </c>
      <c r="D992">
        <v>16024</v>
      </c>
      <c r="E992">
        <v>152</v>
      </c>
      <c r="F992">
        <v>68095.539999999994</v>
      </c>
      <c r="G992">
        <v>17569.13</v>
      </c>
      <c r="H992" t="str">
        <f>VLOOKUP(myynnit[[#This Row],[TuoteID]],tuotteet!$A$4:$B$20,2,FALSE)</f>
        <v>Työtuoli</v>
      </c>
    </row>
    <row r="993" spans="1:8" x14ac:dyDescent="0.35">
      <c r="A993" t="s">
        <v>35</v>
      </c>
      <c r="B993">
        <v>2013</v>
      </c>
      <c r="C993">
        <v>3</v>
      </c>
      <c r="D993">
        <v>16650</v>
      </c>
      <c r="E993">
        <v>42</v>
      </c>
      <c r="F993">
        <v>7517.65</v>
      </c>
      <c r="G993">
        <v>5386.6</v>
      </c>
      <c r="H993" t="str">
        <f>VLOOKUP(myynnit[[#This Row],[TuoteID]],tuotteet!$A$4:$B$20,2,FALSE)</f>
        <v>Rahi</v>
      </c>
    </row>
    <row r="994" spans="1:8" x14ac:dyDescent="0.35">
      <c r="A994" t="s">
        <v>35</v>
      </c>
      <c r="B994">
        <v>2013</v>
      </c>
      <c r="C994">
        <v>3</v>
      </c>
      <c r="D994">
        <v>17892</v>
      </c>
      <c r="E994">
        <v>126</v>
      </c>
      <c r="F994">
        <v>16728.55</v>
      </c>
      <c r="G994">
        <v>5682.75</v>
      </c>
      <c r="H994" t="str">
        <f>VLOOKUP(myynnit[[#This Row],[TuoteID]],tuotteet!$A$4:$B$20,2,FALSE)</f>
        <v>Lepotuoli</v>
      </c>
    </row>
    <row r="995" spans="1:8" x14ac:dyDescent="0.35">
      <c r="A995" t="s">
        <v>35</v>
      </c>
      <c r="B995">
        <v>2013</v>
      </c>
      <c r="C995">
        <v>3</v>
      </c>
      <c r="D995">
        <v>18342</v>
      </c>
      <c r="E995">
        <v>98</v>
      </c>
      <c r="F995">
        <v>84941.56</v>
      </c>
      <c r="G995">
        <v>26378.99</v>
      </c>
      <c r="H995" t="str">
        <f>VLOOKUP(myynnit[[#This Row],[TuoteID]],tuotteet!$A$4:$B$20,2,FALSE)</f>
        <v>Työtuoli</v>
      </c>
    </row>
    <row r="996" spans="1:8" x14ac:dyDescent="0.35">
      <c r="A996" t="s">
        <v>35</v>
      </c>
      <c r="B996">
        <v>2013</v>
      </c>
      <c r="C996">
        <v>3</v>
      </c>
      <c r="D996">
        <v>20177</v>
      </c>
      <c r="E996">
        <v>52</v>
      </c>
      <c r="F996">
        <v>4531.88</v>
      </c>
      <c r="G996">
        <v>2091.11</v>
      </c>
      <c r="H996" t="str">
        <f>VLOOKUP(myynnit[[#This Row],[TuoteID]],tuotteet!$A$4:$B$20,2,FALSE)</f>
        <v>Säkkituoli</v>
      </c>
    </row>
    <row r="997" spans="1:8" x14ac:dyDescent="0.35">
      <c r="A997" t="s">
        <v>35</v>
      </c>
      <c r="B997">
        <v>2013</v>
      </c>
      <c r="C997">
        <v>3</v>
      </c>
      <c r="D997">
        <v>21179</v>
      </c>
      <c r="E997">
        <v>64</v>
      </c>
      <c r="F997">
        <v>6489.01</v>
      </c>
      <c r="G997">
        <v>3942.77</v>
      </c>
      <c r="H997" t="str">
        <f>VLOOKUP(myynnit[[#This Row],[TuoteID]],tuotteet!$A$4:$B$20,2,FALSE)</f>
        <v>Rahi</v>
      </c>
    </row>
    <row r="998" spans="1:8" x14ac:dyDescent="0.35">
      <c r="A998" t="s">
        <v>35</v>
      </c>
      <c r="B998">
        <v>2013</v>
      </c>
      <c r="C998">
        <v>3</v>
      </c>
      <c r="D998">
        <v>21260</v>
      </c>
      <c r="E998">
        <v>44</v>
      </c>
      <c r="F998">
        <v>9229.6200000000008</v>
      </c>
      <c r="G998">
        <v>3129.47</v>
      </c>
      <c r="H998" t="str">
        <f>VLOOKUP(myynnit[[#This Row],[TuoteID]],tuotteet!$A$4:$B$20,2,FALSE)</f>
        <v>Lepotuoli</v>
      </c>
    </row>
    <row r="999" spans="1:8" x14ac:dyDescent="0.35">
      <c r="A999" t="s">
        <v>35</v>
      </c>
      <c r="B999">
        <v>2013</v>
      </c>
      <c r="C999">
        <v>3</v>
      </c>
      <c r="D999">
        <v>22317</v>
      </c>
      <c r="E999">
        <v>19</v>
      </c>
      <c r="F999">
        <v>1455.4</v>
      </c>
      <c r="G999">
        <v>733.92</v>
      </c>
      <c r="H999" t="str">
        <f>VLOOKUP(myynnit[[#This Row],[TuoteID]],tuotteet!$A$4:$B$20,2,FALSE)</f>
        <v>Säkkituoli</v>
      </c>
    </row>
    <row r="1000" spans="1:8" x14ac:dyDescent="0.35">
      <c r="A1000" t="s">
        <v>35</v>
      </c>
      <c r="B1000">
        <v>2013</v>
      </c>
      <c r="C1000">
        <v>3</v>
      </c>
      <c r="D1000">
        <v>22940</v>
      </c>
      <c r="E1000">
        <v>578</v>
      </c>
      <c r="F1000">
        <v>81401.570000000007</v>
      </c>
      <c r="G1000">
        <v>22017.759999999998</v>
      </c>
      <c r="H1000" t="str">
        <f>VLOOKUP(myynnit[[#This Row],[TuoteID]],tuotteet!$A$4:$B$20,2,FALSE)</f>
        <v>Pinnatuoli</v>
      </c>
    </row>
    <row r="1001" spans="1:8" x14ac:dyDescent="0.35">
      <c r="A1001" t="s">
        <v>35</v>
      </c>
      <c r="B1001">
        <v>2013</v>
      </c>
      <c r="C1001">
        <v>3</v>
      </c>
      <c r="D1001">
        <v>23178</v>
      </c>
      <c r="E1001">
        <v>134</v>
      </c>
      <c r="F1001">
        <v>23659.78</v>
      </c>
      <c r="G1001">
        <v>6568.42</v>
      </c>
      <c r="H1001" t="str">
        <f>VLOOKUP(myynnit[[#This Row],[TuoteID]],tuotteet!$A$4:$B$20,2,FALSE)</f>
        <v>Pinnatuoli</v>
      </c>
    </row>
    <row r="1002" spans="1:8" x14ac:dyDescent="0.35">
      <c r="A1002" t="s">
        <v>35</v>
      </c>
      <c r="B1002">
        <v>2013</v>
      </c>
      <c r="C1002">
        <v>3</v>
      </c>
      <c r="D1002">
        <v>23600</v>
      </c>
      <c r="E1002">
        <v>911</v>
      </c>
      <c r="F1002">
        <v>97973.05</v>
      </c>
      <c r="G1002">
        <v>28455.74</v>
      </c>
      <c r="H1002" t="str">
        <f>VLOOKUP(myynnit[[#This Row],[TuoteID]],tuotteet!$A$4:$B$20,2,FALSE)</f>
        <v>Pinnatuoli</v>
      </c>
    </row>
    <row r="1003" spans="1:8" x14ac:dyDescent="0.35">
      <c r="A1003" t="s">
        <v>35</v>
      </c>
      <c r="B1003">
        <v>2013</v>
      </c>
      <c r="C1003">
        <v>3</v>
      </c>
      <c r="D1003">
        <v>23756</v>
      </c>
      <c r="E1003">
        <v>61</v>
      </c>
      <c r="F1003">
        <v>9707.99</v>
      </c>
      <c r="G1003">
        <v>4882.91</v>
      </c>
      <c r="H1003" t="str">
        <f>VLOOKUP(myynnit[[#This Row],[TuoteID]],tuotteet!$A$4:$B$20,2,FALSE)</f>
        <v>Pianotuoli</v>
      </c>
    </row>
    <row r="1004" spans="1:8" x14ac:dyDescent="0.35">
      <c r="A1004" t="s">
        <v>35</v>
      </c>
      <c r="B1004">
        <v>2013</v>
      </c>
      <c r="C1004">
        <v>3</v>
      </c>
      <c r="D1004">
        <v>24326</v>
      </c>
      <c r="E1004">
        <v>115</v>
      </c>
      <c r="F1004">
        <v>16694.75</v>
      </c>
      <c r="G1004">
        <v>4718.71</v>
      </c>
      <c r="H1004" t="str">
        <f>VLOOKUP(myynnit[[#This Row],[TuoteID]],tuotteet!$A$4:$B$20,2,FALSE)</f>
        <v>Lepotuoli</v>
      </c>
    </row>
    <row r="1005" spans="1:8" x14ac:dyDescent="0.35">
      <c r="A1005" t="s">
        <v>34</v>
      </c>
      <c r="B1005">
        <v>2013</v>
      </c>
      <c r="C1005">
        <v>3</v>
      </c>
      <c r="D1005">
        <v>12184</v>
      </c>
      <c r="E1005">
        <v>36</v>
      </c>
      <c r="F1005">
        <v>4122.7299999999996</v>
      </c>
      <c r="G1005">
        <v>2045.3</v>
      </c>
      <c r="H1005" t="str">
        <f>VLOOKUP(myynnit[[#This Row],[TuoteID]],tuotteet!$A$4:$B$20,2,FALSE)</f>
        <v>Rahi</v>
      </c>
    </row>
    <row r="1006" spans="1:8" x14ac:dyDescent="0.35">
      <c r="A1006" t="s">
        <v>34</v>
      </c>
      <c r="B1006">
        <v>2013</v>
      </c>
      <c r="C1006">
        <v>3</v>
      </c>
      <c r="D1006">
        <v>12622</v>
      </c>
      <c r="E1006">
        <v>29</v>
      </c>
      <c r="F1006">
        <v>8700.67</v>
      </c>
      <c r="G1006">
        <v>4065.13</v>
      </c>
      <c r="H1006" t="str">
        <f>VLOOKUP(myynnit[[#This Row],[TuoteID]],tuotteet!$A$4:$B$20,2,FALSE)</f>
        <v>Pianotuoli</v>
      </c>
    </row>
    <row r="1007" spans="1:8" x14ac:dyDescent="0.35">
      <c r="A1007" t="s">
        <v>34</v>
      </c>
      <c r="B1007">
        <v>2013</v>
      </c>
      <c r="C1007">
        <v>3</v>
      </c>
      <c r="D1007">
        <v>13527</v>
      </c>
      <c r="E1007">
        <v>295</v>
      </c>
      <c r="F1007">
        <v>46930.36</v>
      </c>
      <c r="G1007">
        <v>10563.74</v>
      </c>
      <c r="H1007" t="str">
        <f>VLOOKUP(myynnit[[#This Row],[TuoteID]],tuotteet!$A$4:$B$20,2,FALSE)</f>
        <v>Pinnatuoli</v>
      </c>
    </row>
    <row r="1008" spans="1:8" x14ac:dyDescent="0.35">
      <c r="A1008" t="s">
        <v>34</v>
      </c>
      <c r="B1008">
        <v>2013</v>
      </c>
      <c r="C1008">
        <v>3</v>
      </c>
      <c r="D1008">
        <v>13618</v>
      </c>
      <c r="E1008">
        <v>9</v>
      </c>
      <c r="F1008">
        <v>3817.35</v>
      </c>
      <c r="G1008">
        <v>1847.23</v>
      </c>
      <c r="H1008" t="str">
        <f>VLOOKUP(myynnit[[#This Row],[TuoteID]],tuotteet!$A$4:$B$20,2,FALSE)</f>
        <v>Pianotuoli</v>
      </c>
    </row>
    <row r="1009" spans="1:8" x14ac:dyDescent="0.35">
      <c r="A1009" t="s">
        <v>34</v>
      </c>
      <c r="B1009">
        <v>2013</v>
      </c>
      <c r="C1009">
        <v>3</v>
      </c>
      <c r="D1009">
        <v>16024</v>
      </c>
      <c r="E1009">
        <v>193</v>
      </c>
      <c r="F1009">
        <v>74481.509999999995</v>
      </c>
      <c r="G1009">
        <v>18626.650000000001</v>
      </c>
      <c r="H1009" t="str">
        <f>VLOOKUP(myynnit[[#This Row],[TuoteID]],tuotteet!$A$4:$B$20,2,FALSE)</f>
        <v>Työtuoli</v>
      </c>
    </row>
    <row r="1010" spans="1:8" x14ac:dyDescent="0.35">
      <c r="A1010" t="s">
        <v>34</v>
      </c>
      <c r="B1010">
        <v>2013</v>
      </c>
      <c r="C1010">
        <v>3</v>
      </c>
      <c r="D1010">
        <v>16650</v>
      </c>
      <c r="E1010">
        <v>32</v>
      </c>
      <c r="F1010">
        <v>4527.97</v>
      </c>
      <c r="G1010">
        <v>2452.6</v>
      </c>
      <c r="H1010" t="str">
        <f>VLOOKUP(myynnit[[#This Row],[TuoteID]],tuotteet!$A$4:$B$20,2,FALSE)</f>
        <v>Rahi</v>
      </c>
    </row>
    <row r="1011" spans="1:8" x14ac:dyDescent="0.35">
      <c r="A1011" t="s">
        <v>34</v>
      </c>
      <c r="B1011">
        <v>2013</v>
      </c>
      <c r="C1011">
        <v>3</v>
      </c>
      <c r="D1011">
        <v>17892</v>
      </c>
      <c r="E1011">
        <v>44</v>
      </c>
      <c r="F1011">
        <v>6232.23</v>
      </c>
      <c r="G1011">
        <v>1515.27</v>
      </c>
      <c r="H1011" t="str">
        <f>VLOOKUP(myynnit[[#This Row],[TuoteID]],tuotteet!$A$4:$B$20,2,FALSE)</f>
        <v>Lepotuoli</v>
      </c>
    </row>
    <row r="1012" spans="1:8" x14ac:dyDescent="0.35">
      <c r="A1012" t="s">
        <v>34</v>
      </c>
      <c r="B1012">
        <v>2013</v>
      </c>
      <c r="C1012">
        <v>3</v>
      </c>
      <c r="D1012">
        <v>18342</v>
      </c>
      <c r="E1012">
        <v>101</v>
      </c>
      <c r="F1012">
        <v>85944.85</v>
      </c>
      <c r="G1012">
        <v>21188.57</v>
      </c>
      <c r="H1012" t="str">
        <f>VLOOKUP(myynnit[[#This Row],[TuoteID]],tuotteet!$A$4:$B$20,2,FALSE)</f>
        <v>Työtuoli</v>
      </c>
    </row>
    <row r="1013" spans="1:8" x14ac:dyDescent="0.35">
      <c r="A1013" t="s">
        <v>34</v>
      </c>
      <c r="B1013">
        <v>2013</v>
      </c>
      <c r="C1013">
        <v>3</v>
      </c>
      <c r="D1013">
        <v>20177</v>
      </c>
      <c r="E1013">
        <v>104</v>
      </c>
      <c r="F1013">
        <v>10001.73</v>
      </c>
      <c r="G1013">
        <v>3599.75</v>
      </c>
      <c r="H1013" t="str">
        <f>VLOOKUP(myynnit[[#This Row],[TuoteID]],tuotteet!$A$4:$B$20,2,FALSE)</f>
        <v>Säkkituoli</v>
      </c>
    </row>
    <row r="1014" spans="1:8" x14ac:dyDescent="0.35">
      <c r="A1014" t="s">
        <v>34</v>
      </c>
      <c r="B1014">
        <v>2013</v>
      </c>
      <c r="C1014">
        <v>3</v>
      </c>
      <c r="D1014">
        <v>21179</v>
      </c>
      <c r="E1014">
        <v>60</v>
      </c>
      <c r="F1014">
        <v>8059.75</v>
      </c>
      <c r="G1014">
        <v>4507.87</v>
      </c>
      <c r="H1014" t="str">
        <f>VLOOKUP(myynnit[[#This Row],[TuoteID]],tuotteet!$A$4:$B$20,2,FALSE)</f>
        <v>Rahi</v>
      </c>
    </row>
    <row r="1015" spans="1:8" x14ac:dyDescent="0.35">
      <c r="A1015" t="s">
        <v>34</v>
      </c>
      <c r="B1015">
        <v>2013</v>
      </c>
      <c r="C1015">
        <v>3</v>
      </c>
      <c r="D1015">
        <v>21260</v>
      </c>
      <c r="E1015">
        <v>67</v>
      </c>
      <c r="F1015">
        <v>11463.41</v>
      </c>
      <c r="G1015">
        <v>3015.56</v>
      </c>
      <c r="H1015" t="str">
        <f>VLOOKUP(myynnit[[#This Row],[TuoteID]],tuotteet!$A$4:$B$20,2,FALSE)</f>
        <v>Lepotuoli</v>
      </c>
    </row>
    <row r="1016" spans="1:8" x14ac:dyDescent="0.35">
      <c r="A1016" t="s">
        <v>34</v>
      </c>
      <c r="B1016">
        <v>2013</v>
      </c>
      <c r="C1016">
        <v>3</v>
      </c>
      <c r="D1016">
        <v>22317</v>
      </c>
      <c r="E1016">
        <v>71</v>
      </c>
      <c r="F1016">
        <v>5652.36</v>
      </c>
      <c r="G1016">
        <v>2427.7800000000002</v>
      </c>
      <c r="H1016" t="str">
        <f>VLOOKUP(myynnit[[#This Row],[TuoteID]],tuotteet!$A$4:$B$20,2,FALSE)</f>
        <v>Säkkituoli</v>
      </c>
    </row>
    <row r="1017" spans="1:8" x14ac:dyDescent="0.35">
      <c r="A1017" t="s">
        <v>34</v>
      </c>
      <c r="B1017">
        <v>2013</v>
      </c>
      <c r="C1017">
        <v>3</v>
      </c>
      <c r="D1017">
        <v>22940</v>
      </c>
      <c r="E1017">
        <v>297</v>
      </c>
      <c r="F1017">
        <v>36603.35</v>
      </c>
      <c r="G1017">
        <v>6637.21</v>
      </c>
      <c r="H1017" t="str">
        <f>VLOOKUP(myynnit[[#This Row],[TuoteID]],tuotteet!$A$4:$B$20,2,FALSE)</f>
        <v>Pinnatuoli</v>
      </c>
    </row>
    <row r="1018" spans="1:8" x14ac:dyDescent="0.35">
      <c r="A1018" t="s">
        <v>34</v>
      </c>
      <c r="B1018">
        <v>2013</v>
      </c>
      <c r="C1018">
        <v>3</v>
      </c>
      <c r="D1018">
        <v>23178</v>
      </c>
      <c r="E1018">
        <v>111</v>
      </c>
      <c r="F1018">
        <v>19762.11</v>
      </c>
      <c r="G1018">
        <v>3720.23</v>
      </c>
      <c r="H1018" t="str">
        <f>VLOOKUP(myynnit[[#This Row],[TuoteID]],tuotteet!$A$4:$B$20,2,FALSE)</f>
        <v>Pinnatuoli</v>
      </c>
    </row>
    <row r="1019" spans="1:8" x14ac:dyDescent="0.35">
      <c r="A1019" t="s">
        <v>34</v>
      </c>
      <c r="B1019">
        <v>2013</v>
      </c>
      <c r="C1019">
        <v>3</v>
      </c>
      <c r="D1019">
        <v>23600</v>
      </c>
      <c r="E1019">
        <v>1086</v>
      </c>
      <c r="F1019">
        <v>125239.4</v>
      </c>
      <c r="G1019">
        <v>30388.77</v>
      </c>
      <c r="H1019" t="str">
        <f>VLOOKUP(myynnit[[#This Row],[TuoteID]],tuotteet!$A$4:$B$20,2,FALSE)</f>
        <v>Pinnatuoli</v>
      </c>
    </row>
    <row r="1020" spans="1:8" x14ac:dyDescent="0.35">
      <c r="A1020" t="s">
        <v>34</v>
      </c>
      <c r="B1020">
        <v>2013</v>
      </c>
      <c r="C1020">
        <v>3</v>
      </c>
      <c r="D1020">
        <v>23756</v>
      </c>
      <c r="E1020">
        <v>144</v>
      </c>
      <c r="F1020">
        <v>29784.080000000002</v>
      </c>
      <c r="G1020">
        <v>14558.38</v>
      </c>
      <c r="H1020" t="str">
        <f>VLOOKUP(myynnit[[#This Row],[TuoteID]],tuotteet!$A$4:$B$20,2,FALSE)</f>
        <v>Pianotuoli</v>
      </c>
    </row>
    <row r="1021" spans="1:8" x14ac:dyDescent="0.35">
      <c r="A1021" t="s">
        <v>34</v>
      </c>
      <c r="B1021">
        <v>2013</v>
      </c>
      <c r="C1021">
        <v>3</v>
      </c>
      <c r="D1021">
        <v>24326</v>
      </c>
      <c r="E1021">
        <v>60</v>
      </c>
      <c r="F1021">
        <v>8829.08</v>
      </c>
      <c r="G1021">
        <v>2076.63</v>
      </c>
      <c r="H1021" t="str">
        <f>VLOOKUP(myynnit[[#This Row],[TuoteID]],tuotteet!$A$4:$B$20,2,FALSE)</f>
        <v>Lepotuoli</v>
      </c>
    </row>
    <row r="1022" spans="1:8" x14ac:dyDescent="0.35">
      <c r="A1022" t="s">
        <v>33</v>
      </c>
      <c r="B1022">
        <v>2013</v>
      </c>
      <c r="C1022">
        <v>4</v>
      </c>
      <c r="D1022">
        <v>12184</v>
      </c>
      <c r="E1022">
        <v>84</v>
      </c>
      <c r="F1022">
        <v>9804.8700000000008</v>
      </c>
      <c r="G1022">
        <v>4347.79</v>
      </c>
      <c r="H1022" t="str">
        <f>VLOOKUP(myynnit[[#This Row],[TuoteID]],tuotteet!$A$4:$B$20,2,FALSE)</f>
        <v>Rahi</v>
      </c>
    </row>
    <row r="1023" spans="1:8" x14ac:dyDescent="0.35">
      <c r="A1023" t="s">
        <v>33</v>
      </c>
      <c r="B1023">
        <v>2013</v>
      </c>
      <c r="C1023">
        <v>4</v>
      </c>
      <c r="D1023">
        <v>12622</v>
      </c>
      <c r="E1023">
        <v>52</v>
      </c>
      <c r="F1023">
        <v>13098.6</v>
      </c>
      <c r="G1023">
        <v>5561.48</v>
      </c>
      <c r="H1023" t="str">
        <f>VLOOKUP(myynnit[[#This Row],[TuoteID]],tuotteet!$A$4:$B$20,2,FALSE)</f>
        <v>Pianotuoli</v>
      </c>
    </row>
    <row r="1024" spans="1:8" x14ac:dyDescent="0.35">
      <c r="A1024" t="s">
        <v>33</v>
      </c>
      <c r="B1024">
        <v>2013</v>
      </c>
      <c r="C1024">
        <v>4</v>
      </c>
      <c r="D1024">
        <v>13527</v>
      </c>
      <c r="E1024">
        <v>510</v>
      </c>
      <c r="F1024">
        <v>85819.24</v>
      </c>
      <c r="G1024">
        <v>13773.96</v>
      </c>
      <c r="H1024" t="str">
        <f>VLOOKUP(myynnit[[#This Row],[TuoteID]],tuotteet!$A$4:$B$20,2,FALSE)</f>
        <v>Pinnatuoli</v>
      </c>
    </row>
    <row r="1025" spans="1:8" x14ac:dyDescent="0.35">
      <c r="A1025" t="s">
        <v>33</v>
      </c>
      <c r="B1025">
        <v>2013</v>
      </c>
      <c r="C1025">
        <v>4</v>
      </c>
      <c r="D1025">
        <v>13618</v>
      </c>
      <c r="E1025">
        <v>24</v>
      </c>
      <c r="F1025">
        <v>9833.7800000000007</v>
      </c>
      <c r="G1025">
        <v>5215.57</v>
      </c>
      <c r="H1025" t="str">
        <f>VLOOKUP(myynnit[[#This Row],[TuoteID]],tuotteet!$A$4:$B$20,2,FALSE)</f>
        <v>Pianotuoli</v>
      </c>
    </row>
    <row r="1026" spans="1:8" x14ac:dyDescent="0.35">
      <c r="A1026" t="s">
        <v>33</v>
      </c>
      <c r="B1026">
        <v>2013</v>
      </c>
      <c r="C1026">
        <v>4</v>
      </c>
      <c r="D1026">
        <v>16024</v>
      </c>
      <c r="E1026">
        <v>280</v>
      </c>
      <c r="F1026">
        <v>106529.8</v>
      </c>
      <c r="G1026">
        <v>28855.55</v>
      </c>
      <c r="H1026" t="str">
        <f>VLOOKUP(myynnit[[#This Row],[TuoteID]],tuotteet!$A$4:$B$20,2,FALSE)</f>
        <v>Työtuoli</v>
      </c>
    </row>
    <row r="1027" spans="1:8" x14ac:dyDescent="0.35">
      <c r="A1027" t="s">
        <v>33</v>
      </c>
      <c r="B1027">
        <v>2013</v>
      </c>
      <c r="C1027">
        <v>4</v>
      </c>
      <c r="D1027">
        <v>16650</v>
      </c>
      <c r="E1027">
        <v>33</v>
      </c>
      <c r="F1027">
        <v>4085.14</v>
      </c>
      <c r="G1027">
        <v>2233.31</v>
      </c>
      <c r="H1027" t="str">
        <f>VLOOKUP(myynnit[[#This Row],[TuoteID]],tuotteet!$A$4:$B$20,2,FALSE)</f>
        <v>Rahi</v>
      </c>
    </row>
    <row r="1028" spans="1:8" x14ac:dyDescent="0.35">
      <c r="A1028" t="s">
        <v>33</v>
      </c>
      <c r="B1028">
        <v>2013</v>
      </c>
      <c r="C1028">
        <v>4</v>
      </c>
      <c r="D1028">
        <v>17892</v>
      </c>
      <c r="E1028">
        <v>191</v>
      </c>
      <c r="F1028">
        <v>23761.74</v>
      </c>
      <c r="G1028">
        <v>6005.95</v>
      </c>
      <c r="H1028" t="str">
        <f>VLOOKUP(myynnit[[#This Row],[TuoteID]],tuotteet!$A$4:$B$20,2,FALSE)</f>
        <v>Lepotuoli</v>
      </c>
    </row>
    <row r="1029" spans="1:8" x14ac:dyDescent="0.35">
      <c r="A1029" t="s">
        <v>33</v>
      </c>
      <c r="B1029">
        <v>2013</v>
      </c>
      <c r="C1029">
        <v>4</v>
      </c>
      <c r="D1029">
        <v>18342</v>
      </c>
      <c r="E1029">
        <v>117</v>
      </c>
      <c r="F1029">
        <v>106478.44</v>
      </c>
      <c r="G1029">
        <v>27871.040000000001</v>
      </c>
      <c r="H1029" t="str">
        <f>VLOOKUP(myynnit[[#This Row],[TuoteID]],tuotteet!$A$4:$B$20,2,FALSE)</f>
        <v>Työtuoli</v>
      </c>
    </row>
    <row r="1030" spans="1:8" x14ac:dyDescent="0.35">
      <c r="A1030" t="s">
        <v>33</v>
      </c>
      <c r="B1030">
        <v>2013</v>
      </c>
      <c r="C1030">
        <v>4</v>
      </c>
      <c r="D1030">
        <v>20177</v>
      </c>
      <c r="E1030">
        <v>134</v>
      </c>
      <c r="F1030">
        <v>15018.2</v>
      </c>
      <c r="G1030">
        <v>5910.73</v>
      </c>
      <c r="H1030" t="str">
        <f>VLOOKUP(myynnit[[#This Row],[TuoteID]],tuotteet!$A$4:$B$20,2,FALSE)</f>
        <v>Säkkituoli</v>
      </c>
    </row>
    <row r="1031" spans="1:8" x14ac:dyDescent="0.35">
      <c r="A1031" t="s">
        <v>33</v>
      </c>
      <c r="B1031">
        <v>2013</v>
      </c>
      <c r="C1031">
        <v>4</v>
      </c>
      <c r="D1031">
        <v>21179</v>
      </c>
      <c r="E1031">
        <v>71</v>
      </c>
      <c r="F1031">
        <v>7649.39</v>
      </c>
      <c r="G1031">
        <v>3689.92</v>
      </c>
      <c r="H1031" t="str">
        <f>VLOOKUP(myynnit[[#This Row],[TuoteID]],tuotteet!$A$4:$B$20,2,FALSE)</f>
        <v>Rahi</v>
      </c>
    </row>
    <row r="1032" spans="1:8" x14ac:dyDescent="0.35">
      <c r="A1032" t="s">
        <v>33</v>
      </c>
      <c r="B1032">
        <v>2013</v>
      </c>
      <c r="C1032">
        <v>4</v>
      </c>
      <c r="D1032">
        <v>21260</v>
      </c>
      <c r="E1032">
        <v>57</v>
      </c>
      <c r="F1032">
        <v>9784.6</v>
      </c>
      <c r="G1032">
        <v>2470.21</v>
      </c>
      <c r="H1032" t="str">
        <f>VLOOKUP(myynnit[[#This Row],[TuoteID]],tuotteet!$A$4:$B$20,2,FALSE)</f>
        <v>Lepotuoli</v>
      </c>
    </row>
    <row r="1033" spans="1:8" x14ac:dyDescent="0.35">
      <c r="A1033" t="s">
        <v>33</v>
      </c>
      <c r="B1033">
        <v>2013</v>
      </c>
      <c r="C1033">
        <v>4</v>
      </c>
      <c r="D1033">
        <v>22317</v>
      </c>
      <c r="E1033">
        <v>62</v>
      </c>
      <c r="F1033">
        <v>5639.95</v>
      </c>
      <c r="G1033">
        <v>1891.17</v>
      </c>
      <c r="H1033" t="str">
        <f>VLOOKUP(myynnit[[#This Row],[TuoteID]],tuotteet!$A$4:$B$20,2,FALSE)</f>
        <v>Säkkituoli</v>
      </c>
    </row>
    <row r="1034" spans="1:8" x14ac:dyDescent="0.35">
      <c r="A1034" t="s">
        <v>33</v>
      </c>
      <c r="B1034">
        <v>2013</v>
      </c>
      <c r="C1034">
        <v>4</v>
      </c>
      <c r="D1034">
        <v>22940</v>
      </c>
      <c r="E1034">
        <v>723</v>
      </c>
      <c r="F1034">
        <v>93465.89</v>
      </c>
      <c r="G1034">
        <v>20442.21</v>
      </c>
      <c r="H1034" t="str">
        <f>VLOOKUP(myynnit[[#This Row],[TuoteID]],tuotteet!$A$4:$B$20,2,FALSE)</f>
        <v>Pinnatuoli</v>
      </c>
    </row>
    <row r="1035" spans="1:8" x14ac:dyDescent="0.35">
      <c r="A1035" t="s">
        <v>33</v>
      </c>
      <c r="B1035">
        <v>2013</v>
      </c>
      <c r="C1035">
        <v>4</v>
      </c>
      <c r="D1035">
        <v>23178</v>
      </c>
      <c r="E1035">
        <v>193</v>
      </c>
      <c r="F1035">
        <v>31234.87</v>
      </c>
      <c r="G1035">
        <v>5688.13</v>
      </c>
      <c r="H1035" t="str">
        <f>VLOOKUP(myynnit[[#This Row],[TuoteID]],tuotteet!$A$4:$B$20,2,FALSE)</f>
        <v>Pinnatuoli</v>
      </c>
    </row>
    <row r="1036" spans="1:8" x14ac:dyDescent="0.35">
      <c r="A1036" t="s">
        <v>33</v>
      </c>
      <c r="B1036">
        <v>2013</v>
      </c>
      <c r="C1036">
        <v>4</v>
      </c>
      <c r="D1036">
        <v>23600</v>
      </c>
      <c r="E1036">
        <v>789</v>
      </c>
      <c r="F1036">
        <v>79370.92</v>
      </c>
      <c r="G1036">
        <v>18835.93</v>
      </c>
      <c r="H1036" t="str">
        <f>VLOOKUP(myynnit[[#This Row],[TuoteID]],tuotteet!$A$4:$B$20,2,FALSE)</f>
        <v>Pinnatuoli</v>
      </c>
    </row>
    <row r="1037" spans="1:8" x14ac:dyDescent="0.35">
      <c r="A1037" t="s">
        <v>33</v>
      </c>
      <c r="B1037">
        <v>2013</v>
      </c>
      <c r="C1037">
        <v>4</v>
      </c>
      <c r="D1037">
        <v>23756</v>
      </c>
      <c r="E1037">
        <v>149</v>
      </c>
      <c r="F1037">
        <v>30186.95</v>
      </c>
      <c r="G1037">
        <v>14835.1</v>
      </c>
      <c r="H1037" t="str">
        <f>VLOOKUP(myynnit[[#This Row],[TuoteID]],tuotteet!$A$4:$B$20,2,FALSE)</f>
        <v>Pianotuoli</v>
      </c>
    </row>
    <row r="1038" spans="1:8" x14ac:dyDescent="0.35">
      <c r="A1038" t="s">
        <v>33</v>
      </c>
      <c r="B1038">
        <v>2013</v>
      </c>
      <c r="C1038">
        <v>4</v>
      </c>
      <c r="D1038">
        <v>24326</v>
      </c>
      <c r="E1038">
        <v>160</v>
      </c>
      <c r="F1038">
        <v>24461.5</v>
      </c>
      <c r="G1038">
        <v>6336.92</v>
      </c>
      <c r="H1038" t="str">
        <f>VLOOKUP(myynnit[[#This Row],[TuoteID]],tuotteet!$A$4:$B$20,2,FALSE)</f>
        <v>Lepotuoli</v>
      </c>
    </row>
    <row r="1039" spans="1:8" x14ac:dyDescent="0.35">
      <c r="A1039" t="s">
        <v>36</v>
      </c>
      <c r="B1039">
        <v>2013</v>
      </c>
      <c r="C1039">
        <v>4</v>
      </c>
      <c r="D1039">
        <v>12184</v>
      </c>
      <c r="E1039">
        <v>31</v>
      </c>
      <c r="F1039">
        <v>3186.42</v>
      </c>
      <c r="G1039">
        <v>1595.11</v>
      </c>
      <c r="H1039" t="str">
        <f>VLOOKUP(myynnit[[#This Row],[TuoteID]],tuotteet!$A$4:$B$20,2,FALSE)</f>
        <v>Rahi</v>
      </c>
    </row>
    <row r="1040" spans="1:8" x14ac:dyDescent="0.35">
      <c r="A1040" t="s">
        <v>36</v>
      </c>
      <c r="B1040">
        <v>2013</v>
      </c>
      <c r="C1040">
        <v>4</v>
      </c>
      <c r="D1040">
        <v>12622</v>
      </c>
      <c r="E1040">
        <v>8</v>
      </c>
      <c r="F1040">
        <v>1780.32</v>
      </c>
      <c r="G1040">
        <v>652.94000000000005</v>
      </c>
      <c r="H1040" t="str">
        <f>VLOOKUP(myynnit[[#This Row],[TuoteID]],tuotteet!$A$4:$B$20,2,FALSE)</f>
        <v>Pianotuoli</v>
      </c>
    </row>
    <row r="1041" spans="1:8" x14ac:dyDescent="0.35">
      <c r="A1041" t="s">
        <v>36</v>
      </c>
      <c r="B1041">
        <v>2013</v>
      </c>
      <c r="C1041">
        <v>4</v>
      </c>
      <c r="D1041">
        <v>13527</v>
      </c>
      <c r="E1041">
        <v>369</v>
      </c>
      <c r="F1041">
        <v>54034.89</v>
      </c>
      <c r="G1041">
        <v>8137.68</v>
      </c>
      <c r="H1041" t="str">
        <f>VLOOKUP(myynnit[[#This Row],[TuoteID]],tuotteet!$A$4:$B$20,2,FALSE)</f>
        <v>Pinnatuoli</v>
      </c>
    </row>
    <row r="1042" spans="1:8" x14ac:dyDescent="0.35">
      <c r="A1042" t="s">
        <v>36</v>
      </c>
      <c r="B1042">
        <v>2013</v>
      </c>
      <c r="C1042">
        <v>4</v>
      </c>
      <c r="D1042">
        <v>13618</v>
      </c>
      <c r="E1042">
        <v>9</v>
      </c>
      <c r="F1042">
        <v>3693.25</v>
      </c>
      <c r="G1042">
        <v>1810.04</v>
      </c>
      <c r="H1042" t="str">
        <f>VLOOKUP(myynnit[[#This Row],[TuoteID]],tuotteet!$A$4:$B$20,2,FALSE)</f>
        <v>Pianotuoli</v>
      </c>
    </row>
    <row r="1043" spans="1:8" x14ac:dyDescent="0.35">
      <c r="A1043" t="s">
        <v>36</v>
      </c>
      <c r="B1043">
        <v>2013</v>
      </c>
      <c r="C1043">
        <v>4</v>
      </c>
      <c r="D1043">
        <v>16024</v>
      </c>
      <c r="E1043">
        <v>187</v>
      </c>
      <c r="F1043">
        <v>85229.43</v>
      </c>
      <c r="G1043">
        <v>27309.56</v>
      </c>
      <c r="H1043" t="str">
        <f>VLOOKUP(myynnit[[#This Row],[TuoteID]],tuotteet!$A$4:$B$20,2,FALSE)</f>
        <v>Työtuoli</v>
      </c>
    </row>
    <row r="1044" spans="1:8" x14ac:dyDescent="0.35">
      <c r="A1044" t="s">
        <v>36</v>
      </c>
      <c r="B1044">
        <v>2013</v>
      </c>
      <c r="C1044">
        <v>4</v>
      </c>
      <c r="D1044">
        <v>16650</v>
      </c>
      <c r="E1044">
        <v>22</v>
      </c>
      <c r="F1044">
        <v>3634.67</v>
      </c>
      <c r="G1044">
        <v>1929.65</v>
      </c>
      <c r="H1044" t="str">
        <f>VLOOKUP(myynnit[[#This Row],[TuoteID]],tuotteet!$A$4:$B$20,2,FALSE)</f>
        <v>Rahi</v>
      </c>
    </row>
    <row r="1045" spans="1:8" x14ac:dyDescent="0.35">
      <c r="A1045" t="s">
        <v>36</v>
      </c>
      <c r="B1045">
        <v>2013</v>
      </c>
      <c r="C1045">
        <v>4</v>
      </c>
      <c r="D1045">
        <v>17892</v>
      </c>
      <c r="E1045">
        <v>110</v>
      </c>
      <c r="F1045">
        <v>16811.95</v>
      </c>
      <c r="G1045">
        <v>3549.47</v>
      </c>
      <c r="H1045" t="str">
        <f>VLOOKUP(myynnit[[#This Row],[TuoteID]],tuotteet!$A$4:$B$20,2,FALSE)</f>
        <v>Lepotuoli</v>
      </c>
    </row>
    <row r="1046" spans="1:8" x14ac:dyDescent="0.35">
      <c r="A1046" t="s">
        <v>36</v>
      </c>
      <c r="B1046">
        <v>2013</v>
      </c>
      <c r="C1046">
        <v>4</v>
      </c>
      <c r="D1046">
        <v>18342</v>
      </c>
      <c r="E1046">
        <v>17</v>
      </c>
      <c r="F1046">
        <v>13260.94</v>
      </c>
      <c r="G1046">
        <v>3837.9</v>
      </c>
      <c r="H1046" t="str">
        <f>VLOOKUP(myynnit[[#This Row],[TuoteID]],tuotteet!$A$4:$B$20,2,FALSE)</f>
        <v>Työtuoli</v>
      </c>
    </row>
    <row r="1047" spans="1:8" x14ac:dyDescent="0.35">
      <c r="A1047" t="s">
        <v>36</v>
      </c>
      <c r="B1047">
        <v>2013</v>
      </c>
      <c r="C1047">
        <v>4</v>
      </c>
      <c r="D1047">
        <v>20177</v>
      </c>
      <c r="E1047">
        <v>23</v>
      </c>
      <c r="F1047">
        <v>2477.0700000000002</v>
      </c>
      <c r="G1047">
        <v>858.98</v>
      </c>
      <c r="H1047" t="str">
        <f>VLOOKUP(myynnit[[#This Row],[TuoteID]],tuotteet!$A$4:$B$20,2,FALSE)</f>
        <v>Säkkituoli</v>
      </c>
    </row>
    <row r="1048" spans="1:8" x14ac:dyDescent="0.35">
      <c r="A1048" t="s">
        <v>36</v>
      </c>
      <c r="B1048">
        <v>2013</v>
      </c>
      <c r="C1048">
        <v>4</v>
      </c>
      <c r="D1048">
        <v>21179</v>
      </c>
      <c r="E1048">
        <v>31</v>
      </c>
      <c r="F1048">
        <v>4458.92</v>
      </c>
      <c r="G1048">
        <v>2633.94</v>
      </c>
      <c r="H1048" t="str">
        <f>VLOOKUP(myynnit[[#This Row],[TuoteID]],tuotteet!$A$4:$B$20,2,FALSE)</f>
        <v>Rahi</v>
      </c>
    </row>
    <row r="1049" spans="1:8" x14ac:dyDescent="0.35">
      <c r="A1049" t="s">
        <v>36</v>
      </c>
      <c r="B1049">
        <v>2013</v>
      </c>
      <c r="C1049">
        <v>4</v>
      </c>
      <c r="D1049">
        <v>21260</v>
      </c>
      <c r="E1049">
        <v>29</v>
      </c>
      <c r="F1049">
        <v>5032.95</v>
      </c>
      <c r="G1049">
        <v>1246.3699999999999</v>
      </c>
      <c r="H1049" t="str">
        <f>VLOOKUP(myynnit[[#This Row],[TuoteID]],tuotteet!$A$4:$B$20,2,FALSE)</f>
        <v>Lepotuoli</v>
      </c>
    </row>
    <row r="1050" spans="1:8" x14ac:dyDescent="0.35">
      <c r="A1050" t="s">
        <v>36</v>
      </c>
      <c r="B1050">
        <v>2013</v>
      </c>
      <c r="C1050">
        <v>4</v>
      </c>
      <c r="D1050">
        <v>22317</v>
      </c>
      <c r="E1050">
        <v>19</v>
      </c>
      <c r="F1050">
        <v>1616.92</v>
      </c>
      <c r="G1050">
        <v>717.63</v>
      </c>
      <c r="H1050" t="str">
        <f>VLOOKUP(myynnit[[#This Row],[TuoteID]],tuotteet!$A$4:$B$20,2,FALSE)</f>
        <v>Säkkituoli</v>
      </c>
    </row>
    <row r="1051" spans="1:8" x14ac:dyDescent="0.35">
      <c r="A1051" t="s">
        <v>36</v>
      </c>
      <c r="B1051">
        <v>2013</v>
      </c>
      <c r="C1051">
        <v>4</v>
      </c>
      <c r="D1051">
        <v>22940</v>
      </c>
      <c r="E1051">
        <v>224</v>
      </c>
      <c r="F1051">
        <v>31390.880000000001</v>
      </c>
      <c r="G1051">
        <v>8924.7199999999993</v>
      </c>
      <c r="H1051" t="str">
        <f>VLOOKUP(myynnit[[#This Row],[TuoteID]],tuotteet!$A$4:$B$20,2,FALSE)</f>
        <v>Pinnatuoli</v>
      </c>
    </row>
    <row r="1052" spans="1:8" x14ac:dyDescent="0.35">
      <c r="A1052" t="s">
        <v>36</v>
      </c>
      <c r="B1052">
        <v>2013</v>
      </c>
      <c r="C1052">
        <v>4</v>
      </c>
      <c r="D1052">
        <v>23178</v>
      </c>
      <c r="E1052">
        <v>330</v>
      </c>
      <c r="F1052">
        <v>57850.95</v>
      </c>
      <c r="G1052">
        <v>12793.52</v>
      </c>
      <c r="H1052" t="str">
        <f>VLOOKUP(myynnit[[#This Row],[TuoteID]],tuotteet!$A$4:$B$20,2,FALSE)</f>
        <v>Pinnatuoli</v>
      </c>
    </row>
    <row r="1053" spans="1:8" x14ac:dyDescent="0.35">
      <c r="A1053" t="s">
        <v>36</v>
      </c>
      <c r="B1053">
        <v>2013</v>
      </c>
      <c r="C1053">
        <v>4</v>
      </c>
      <c r="D1053">
        <v>23600</v>
      </c>
      <c r="E1053">
        <v>429</v>
      </c>
      <c r="F1053">
        <v>44153.120000000003</v>
      </c>
      <c r="G1053">
        <v>12121.43</v>
      </c>
      <c r="H1053" t="str">
        <f>VLOOKUP(myynnit[[#This Row],[TuoteID]],tuotteet!$A$4:$B$20,2,FALSE)</f>
        <v>Pinnatuoli</v>
      </c>
    </row>
    <row r="1054" spans="1:8" x14ac:dyDescent="0.35">
      <c r="A1054" t="s">
        <v>36</v>
      </c>
      <c r="B1054">
        <v>2013</v>
      </c>
      <c r="C1054">
        <v>4</v>
      </c>
      <c r="D1054">
        <v>23756</v>
      </c>
      <c r="E1054">
        <v>73</v>
      </c>
      <c r="F1054">
        <v>14328.62</v>
      </c>
      <c r="G1054">
        <v>6099.86</v>
      </c>
      <c r="H1054" t="str">
        <f>VLOOKUP(myynnit[[#This Row],[TuoteID]],tuotteet!$A$4:$B$20,2,FALSE)</f>
        <v>Pianotuoli</v>
      </c>
    </row>
    <row r="1055" spans="1:8" x14ac:dyDescent="0.35">
      <c r="A1055" t="s">
        <v>36</v>
      </c>
      <c r="B1055">
        <v>2013</v>
      </c>
      <c r="C1055">
        <v>4</v>
      </c>
      <c r="D1055">
        <v>24326</v>
      </c>
      <c r="E1055">
        <v>17</v>
      </c>
      <c r="F1055">
        <v>2490.54</v>
      </c>
      <c r="G1055">
        <v>694.02</v>
      </c>
      <c r="H1055" t="str">
        <f>VLOOKUP(myynnit[[#This Row],[TuoteID]],tuotteet!$A$4:$B$20,2,FALSE)</f>
        <v>Lepotuoli</v>
      </c>
    </row>
    <row r="1056" spans="1:8" x14ac:dyDescent="0.35">
      <c r="A1056" t="s">
        <v>35</v>
      </c>
      <c r="B1056">
        <v>2013</v>
      </c>
      <c r="C1056">
        <v>4</v>
      </c>
      <c r="D1056">
        <v>12184</v>
      </c>
      <c r="E1056">
        <v>83</v>
      </c>
      <c r="F1056">
        <v>12235.27</v>
      </c>
      <c r="G1056">
        <v>7415.44</v>
      </c>
      <c r="H1056" t="str">
        <f>VLOOKUP(myynnit[[#This Row],[TuoteID]],tuotteet!$A$4:$B$20,2,FALSE)</f>
        <v>Rahi</v>
      </c>
    </row>
    <row r="1057" spans="1:8" x14ac:dyDescent="0.35">
      <c r="A1057" t="s">
        <v>35</v>
      </c>
      <c r="B1057">
        <v>2013</v>
      </c>
      <c r="C1057">
        <v>4</v>
      </c>
      <c r="D1057">
        <v>12622</v>
      </c>
      <c r="E1057">
        <v>21</v>
      </c>
      <c r="F1057">
        <v>5002.41</v>
      </c>
      <c r="G1057">
        <v>3220.01</v>
      </c>
      <c r="H1057" t="str">
        <f>VLOOKUP(myynnit[[#This Row],[TuoteID]],tuotteet!$A$4:$B$20,2,FALSE)</f>
        <v>Pianotuoli</v>
      </c>
    </row>
    <row r="1058" spans="1:8" x14ac:dyDescent="0.35">
      <c r="A1058" t="s">
        <v>35</v>
      </c>
      <c r="B1058">
        <v>2013</v>
      </c>
      <c r="C1058">
        <v>4</v>
      </c>
      <c r="D1058">
        <v>13527</v>
      </c>
      <c r="E1058">
        <v>460</v>
      </c>
      <c r="F1058">
        <v>71734.81</v>
      </c>
      <c r="G1058">
        <v>17761.189999999999</v>
      </c>
      <c r="H1058" t="str">
        <f>VLOOKUP(myynnit[[#This Row],[TuoteID]],tuotteet!$A$4:$B$20,2,FALSE)</f>
        <v>Pinnatuoli</v>
      </c>
    </row>
    <row r="1059" spans="1:8" x14ac:dyDescent="0.35">
      <c r="A1059" t="s">
        <v>35</v>
      </c>
      <c r="B1059">
        <v>2013</v>
      </c>
      <c r="C1059">
        <v>4</v>
      </c>
      <c r="D1059">
        <v>13618</v>
      </c>
      <c r="E1059">
        <v>23</v>
      </c>
      <c r="F1059">
        <v>9111.85</v>
      </c>
      <c r="G1059">
        <v>5325.91</v>
      </c>
      <c r="H1059" t="str">
        <f>VLOOKUP(myynnit[[#This Row],[TuoteID]],tuotteet!$A$4:$B$20,2,FALSE)</f>
        <v>Pianotuoli</v>
      </c>
    </row>
    <row r="1060" spans="1:8" x14ac:dyDescent="0.35">
      <c r="A1060" t="s">
        <v>35</v>
      </c>
      <c r="B1060">
        <v>2013</v>
      </c>
      <c r="C1060">
        <v>4</v>
      </c>
      <c r="D1060">
        <v>16024</v>
      </c>
      <c r="E1060">
        <v>128</v>
      </c>
      <c r="F1060">
        <v>61663</v>
      </c>
      <c r="G1060">
        <v>19928.830000000002</v>
      </c>
      <c r="H1060" t="str">
        <f>VLOOKUP(myynnit[[#This Row],[TuoteID]],tuotteet!$A$4:$B$20,2,FALSE)</f>
        <v>Työtuoli</v>
      </c>
    </row>
    <row r="1061" spans="1:8" x14ac:dyDescent="0.35">
      <c r="A1061" t="s">
        <v>35</v>
      </c>
      <c r="B1061">
        <v>2013</v>
      </c>
      <c r="C1061">
        <v>4</v>
      </c>
      <c r="D1061">
        <v>16650</v>
      </c>
      <c r="E1061">
        <v>24</v>
      </c>
      <c r="F1061">
        <v>4491.62</v>
      </c>
      <c r="G1061">
        <v>2606.34</v>
      </c>
      <c r="H1061" t="str">
        <f>VLOOKUP(myynnit[[#This Row],[TuoteID]],tuotteet!$A$4:$B$20,2,FALSE)</f>
        <v>Rahi</v>
      </c>
    </row>
    <row r="1062" spans="1:8" x14ac:dyDescent="0.35">
      <c r="A1062" t="s">
        <v>35</v>
      </c>
      <c r="B1062">
        <v>2013</v>
      </c>
      <c r="C1062">
        <v>4</v>
      </c>
      <c r="D1062">
        <v>17892</v>
      </c>
      <c r="E1062">
        <v>132</v>
      </c>
      <c r="F1062">
        <v>16966.5</v>
      </c>
      <c r="G1062">
        <v>4811.03</v>
      </c>
      <c r="H1062" t="str">
        <f>VLOOKUP(myynnit[[#This Row],[TuoteID]],tuotteet!$A$4:$B$20,2,FALSE)</f>
        <v>Lepotuoli</v>
      </c>
    </row>
    <row r="1063" spans="1:8" x14ac:dyDescent="0.35">
      <c r="A1063" t="s">
        <v>35</v>
      </c>
      <c r="B1063">
        <v>2013</v>
      </c>
      <c r="C1063">
        <v>4</v>
      </c>
      <c r="D1063">
        <v>18342</v>
      </c>
      <c r="E1063">
        <v>125</v>
      </c>
      <c r="F1063">
        <v>106503.69</v>
      </c>
      <c r="G1063">
        <v>26688.89</v>
      </c>
      <c r="H1063" t="str">
        <f>VLOOKUP(myynnit[[#This Row],[TuoteID]],tuotteet!$A$4:$B$20,2,FALSE)</f>
        <v>Työtuoli</v>
      </c>
    </row>
    <row r="1064" spans="1:8" x14ac:dyDescent="0.35">
      <c r="A1064" t="s">
        <v>35</v>
      </c>
      <c r="B1064">
        <v>2013</v>
      </c>
      <c r="C1064">
        <v>4</v>
      </c>
      <c r="D1064">
        <v>20177</v>
      </c>
      <c r="E1064">
        <v>64</v>
      </c>
      <c r="F1064">
        <v>6784.93</v>
      </c>
      <c r="G1064">
        <v>3105.95</v>
      </c>
      <c r="H1064" t="str">
        <f>VLOOKUP(myynnit[[#This Row],[TuoteID]],tuotteet!$A$4:$B$20,2,FALSE)</f>
        <v>Säkkituoli</v>
      </c>
    </row>
    <row r="1065" spans="1:8" x14ac:dyDescent="0.35">
      <c r="A1065" t="s">
        <v>35</v>
      </c>
      <c r="B1065">
        <v>2013</v>
      </c>
      <c r="C1065">
        <v>4</v>
      </c>
      <c r="D1065">
        <v>21179</v>
      </c>
      <c r="E1065">
        <v>69</v>
      </c>
      <c r="F1065">
        <v>10026.01</v>
      </c>
      <c r="G1065">
        <v>6158.75</v>
      </c>
      <c r="H1065" t="str">
        <f>VLOOKUP(myynnit[[#This Row],[TuoteID]],tuotteet!$A$4:$B$20,2,FALSE)</f>
        <v>Rahi</v>
      </c>
    </row>
    <row r="1066" spans="1:8" x14ac:dyDescent="0.35">
      <c r="A1066" t="s">
        <v>35</v>
      </c>
      <c r="B1066">
        <v>2013</v>
      </c>
      <c r="C1066">
        <v>4</v>
      </c>
      <c r="D1066">
        <v>21260</v>
      </c>
      <c r="E1066">
        <v>43</v>
      </c>
      <c r="F1066">
        <v>8046.98</v>
      </c>
      <c r="G1066">
        <v>2844.94</v>
      </c>
      <c r="H1066" t="str">
        <f>VLOOKUP(myynnit[[#This Row],[TuoteID]],tuotteet!$A$4:$B$20,2,FALSE)</f>
        <v>Lepotuoli</v>
      </c>
    </row>
    <row r="1067" spans="1:8" x14ac:dyDescent="0.35">
      <c r="A1067" t="s">
        <v>35</v>
      </c>
      <c r="B1067">
        <v>2013</v>
      </c>
      <c r="C1067">
        <v>4</v>
      </c>
      <c r="D1067">
        <v>22317</v>
      </c>
      <c r="E1067">
        <v>41</v>
      </c>
      <c r="F1067">
        <v>3975.83</v>
      </c>
      <c r="G1067">
        <v>1586.65</v>
      </c>
      <c r="H1067" t="str">
        <f>VLOOKUP(myynnit[[#This Row],[TuoteID]],tuotteet!$A$4:$B$20,2,FALSE)</f>
        <v>Säkkituoli</v>
      </c>
    </row>
    <row r="1068" spans="1:8" x14ac:dyDescent="0.35">
      <c r="A1068" t="s">
        <v>35</v>
      </c>
      <c r="B1068">
        <v>2013</v>
      </c>
      <c r="C1068">
        <v>4</v>
      </c>
      <c r="D1068">
        <v>22940</v>
      </c>
      <c r="E1068">
        <v>524</v>
      </c>
      <c r="F1068">
        <v>66364.19</v>
      </c>
      <c r="G1068">
        <v>16232.24</v>
      </c>
      <c r="H1068" t="str">
        <f>VLOOKUP(myynnit[[#This Row],[TuoteID]],tuotteet!$A$4:$B$20,2,FALSE)</f>
        <v>Pinnatuoli</v>
      </c>
    </row>
    <row r="1069" spans="1:8" x14ac:dyDescent="0.35">
      <c r="A1069" t="s">
        <v>35</v>
      </c>
      <c r="B1069">
        <v>2013</v>
      </c>
      <c r="C1069">
        <v>4</v>
      </c>
      <c r="D1069">
        <v>23178</v>
      </c>
      <c r="E1069">
        <v>164</v>
      </c>
      <c r="F1069">
        <v>27040.18</v>
      </c>
      <c r="G1069">
        <v>7134.13</v>
      </c>
      <c r="H1069" t="str">
        <f>VLOOKUP(myynnit[[#This Row],[TuoteID]],tuotteet!$A$4:$B$20,2,FALSE)</f>
        <v>Pinnatuoli</v>
      </c>
    </row>
    <row r="1070" spans="1:8" x14ac:dyDescent="0.35">
      <c r="A1070" t="s">
        <v>35</v>
      </c>
      <c r="B1070">
        <v>2013</v>
      </c>
      <c r="C1070">
        <v>4</v>
      </c>
      <c r="D1070">
        <v>23600</v>
      </c>
      <c r="E1070">
        <v>764</v>
      </c>
      <c r="F1070">
        <v>92424.25</v>
      </c>
      <c r="G1070">
        <v>25251.32</v>
      </c>
      <c r="H1070" t="str">
        <f>VLOOKUP(myynnit[[#This Row],[TuoteID]],tuotteet!$A$4:$B$20,2,FALSE)</f>
        <v>Pinnatuoli</v>
      </c>
    </row>
    <row r="1071" spans="1:8" x14ac:dyDescent="0.35">
      <c r="A1071" t="s">
        <v>35</v>
      </c>
      <c r="B1071">
        <v>2013</v>
      </c>
      <c r="C1071">
        <v>4</v>
      </c>
      <c r="D1071">
        <v>23756</v>
      </c>
      <c r="E1071">
        <v>58</v>
      </c>
      <c r="F1071">
        <v>9165.74</v>
      </c>
      <c r="G1071">
        <v>5673</v>
      </c>
      <c r="H1071" t="str">
        <f>VLOOKUP(myynnit[[#This Row],[TuoteID]],tuotteet!$A$4:$B$20,2,FALSE)</f>
        <v>Pianotuoli</v>
      </c>
    </row>
    <row r="1072" spans="1:8" x14ac:dyDescent="0.35">
      <c r="A1072" t="s">
        <v>35</v>
      </c>
      <c r="B1072">
        <v>2013</v>
      </c>
      <c r="C1072">
        <v>4</v>
      </c>
      <c r="D1072">
        <v>24326</v>
      </c>
      <c r="E1072">
        <v>131</v>
      </c>
      <c r="F1072">
        <v>18479.080000000002</v>
      </c>
      <c r="G1072">
        <v>5432.92</v>
      </c>
      <c r="H1072" t="str">
        <f>VLOOKUP(myynnit[[#This Row],[TuoteID]],tuotteet!$A$4:$B$20,2,FALSE)</f>
        <v>Lepotuoli</v>
      </c>
    </row>
    <row r="1073" spans="1:8" x14ac:dyDescent="0.35">
      <c r="A1073" t="s">
        <v>34</v>
      </c>
      <c r="B1073">
        <v>2013</v>
      </c>
      <c r="C1073">
        <v>4</v>
      </c>
      <c r="D1073">
        <v>12184</v>
      </c>
      <c r="E1073">
        <v>91</v>
      </c>
      <c r="F1073">
        <v>12390.32</v>
      </c>
      <c r="G1073">
        <v>8005.77</v>
      </c>
      <c r="H1073" t="str">
        <f>VLOOKUP(myynnit[[#This Row],[TuoteID]],tuotteet!$A$4:$B$20,2,FALSE)</f>
        <v>Rahi</v>
      </c>
    </row>
    <row r="1074" spans="1:8" x14ac:dyDescent="0.35">
      <c r="A1074" t="s">
        <v>34</v>
      </c>
      <c r="B1074">
        <v>2013</v>
      </c>
      <c r="C1074">
        <v>4</v>
      </c>
      <c r="D1074">
        <v>12622</v>
      </c>
      <c r="E1074">
        <v>47</v>
      </c>
      <c r="F1074">
        <v>12749.34</v>
      </c>
      <c r="G1074">
        <v>5790.77</v>
      </c>
      <c r="H1074" t="str">
        <f>VLOOKUP(myynnit[[#This Row],[TuoteID]],tuotteet!$A$4:$B$20,2,FALSE)</f>
        <v>Pianotuoli</v>
      </c>
    </row>
    <row r="1075" spans="1:8" x14ac:dyDescent="0.35">
      <c r="A1075" t="s">
        <v>34</v>
      </c>
      <c r="B1075">
        <v>2013</v>
      </c>
      <c r="C1075">
        <v>4</v>
      </c>
      <c r="D1075">
        <v>13527</v>
      </c>
      <c r="E1075">
        <v>628</v>
      </c>
      <c r="F1075">
        <v>99756.7</v>
      </c>
      <c r="G1075">
        <v>21711.15</v>
      </c>
      <c r="H1075" t="str">
        <f>VLOOKUP(myynnit[[#This Row],[TuoteID]],tuotteet!$A$4:$B$20,2,FALSE)</f>
        <v>Pinnatuoli</v>
      </c>
    </row>
    <row r="1076" spans="1:8" x14ac:dyDescent="0.35">
      <c r="A1076" t="s">
        <v>34</v>
      </c>
      <c r="B1076">
        <v>2013</v>
      </c>
      <c r="C1076">
        <v>4</v>
      </c>
      <c r="D1076">
        <v>13618</v>
      </c>
      <c r="E1076">
        <v>12</v>
      </c>
      <c r="F1076">
        <v>4808.49</v>
      </c>
      <c r="G1076">
        <v>2394.88</v>
      </c>
      <c r="H1076" t="str">
        <f>VLOOKUP(myynnit[[#This Row],[TuoteID]],tuotteet!$A$4:$B$20,2,FALSE)</f>
        <v>Pianotuoli</v>
      </c>
    </row>
    <row r="1077" spans="1:8" x14ac:dyDescent="0.35">
      <c r="A1077" t="s">
        <v>34</v>
      </c>
      <c r="B1077">
        <v>2013</v>
      </c>
      <c r="C1077">
        <v>4</v>
      </c>
      <c r="D1077">
        <v>16024</v>
      </c>
      <c r="E1077">
        <v>242</v>
      </c>
      <c r="F1077">
        <v>106349.51</v>
      </c>
      <c r="G1077">
        <v>29736.45</v>
      </c>
      <c r="H1077" t="str">
        <f>VLOOKUP(myynnit[[#This Row],[TuoteID]],tuotteet!$A$4:$B$20,2,FALSE)</f>
        <v>Työtuoli</v>
      </c>
    </row>
    <row r="1078" spans="1:8" x14ac:dyDescent="0.35">
      <c r="A1078" t="s">
        <v>34</v>
      </c>
      <c r="B1078">
        <v>2013</v>
      </c>
      <c r="C1078">
        <v>4</v>
      </c>
      <c r="D1078">
        <v>16650</v>
      </c>
      <c r="E1078">
        <v>38</v>
      </c>
      <c r="F1078">
        <v>5087.8500000000004</v>
      </c>
      <c r="G1078">
        <v>2934.9</v>
      </c>
      <c r="H1078" t="str">
        <f>VLOOKUP(myynnit[[#This Row],[TuoteID]],tuotteet!$A$4:$B$20,2,FALSE)</f>
        <v>Rahi</v>
      </c>
    </row>
    <row r="1079" spans="1:8" x14ac:dyDescent="0.35">
      <c r="A1079" t="s">
        <v>34</v>
      </c>
      <c r="B1079">
        <v>2013</v>
      </c>
      <c r="C1079">
        <v>4</v>
      </c>
      <c r="D1079">
        <v>17892</v>
      </c>
      <c r="E1079">
        <v>73</v>
      </c>
      <c r="F1079">
        <v>9575.26</v>
      </c>
      <c r="G1079">
        <v>2652.26</v>
      </c>
      <c r="H1079" t="str">
        <f>VLOOKUP(myynnit[[#This Row],[TuoteID]],tuotteet!$A$4:$B$20,2,FALSE)</f>
        <v>Lepotuoli</v>
      </c>
    </row>
    <row r="1080" spans="1:8" x14ac:dyDescent="0.35">
      <c r="A1080" t="s">
        <v>34</v>
      </c>
      <c r="B1080">
        <v>2013</v>
      </c>
      <c r="C1080">
        <v>4</v>
      </c>
      <c r="D1080">
        <v>18342</v>
      </c>
      <c r="E1080">
        <v>214</v>
      </c>
      <c r="F1080">
        <v>164376.14000000001</v>
      </c>
      <c r="G1080">
        <v>36841.46</v>
      </c>
      <c r="H1080" t="str">
        <f>VLOOKUP(myynnit[[#This Row],[TuoteID]],tuotteet!$A$4:$B$20,2,FALSE)</f>
        <v>Työtuoli</v>
      </c>
    </row>
    <row r="1081" spans="1:8" x14ac:dyDescent="0.35">
      <c r="A1081" t="s">
        <v>34</v>
      </c>
      <c r="B1081">
        <v>2013</v>
      </c>
      <c r="C1081">
        <v>4</v>
      </c>
      <c r="D1081">
        <v>20177</v>
      </c>
      <c r="E1081">
        <v>71</v>
      </c>
      <c r="F1081">
        <v>7873.64</v>
      </c>
      <c r="G1081">
        <v>3429.73</v>
      </c>
      <c r="H1081" t="str">
        <f>VLOOKUP(myynnit[[#This Row],[TuoteID]],tuotteet!$A$4:$B$20,2,FALSE)</f>
        <v>Säkkituoli</v>
      </c>
    </row>
    <row r="1082" spans="1:8" x14ac:dyDescent="0.35">
      <c r="A1082" t="s">
        <v>34</v>
      </c>
      <c r="B1082">
        <v>2013</v>
      </c>
      <c r="C1082">
        <v>4</v>
      </c>
      <c r="D1082">
        <v>21179</v>
      </c>
      <c r="E1082">
        <v>58</v>
      </c>
      <c r="F1082">
        <v>7881.77</v>
      </c>
      <c r="G1082">
        <v>5038.6899999999996</v>
      </c>
      <c r="H1082" t="str">
        <f>VLOOKUP(myynnit[[#This Row],[TuoteID]],tuotteet!$A$4:$B$20,2,FALSE)</f>
        <v>Rahi</v>
      </c>
    </row>
    <row r="1083" spans="1:8" x14ac:dyDescent="0.35">
      <c r="A1083" t="s">
        <v>34</v>
      </c>
      <c r="B1083">
        <v>2013</v>
      </c>
      <c r="C1083">
        <v>4</v>
      </c>
      <c r="D1083">
        <v>21260</v>
      </c>
      <c r="E1083">
        <v>47</v>
      </c>
      <c r="F1083">
        <v>8075.46</v>
      </c>
      <c r="G1083">
        <v>2171.77</v>
      </c>
      <c r="H1083" t="str">
        <f>VLOOKUP(myynnit[[#This Row],[TuoteID]],tuotteet!$A$4:$B$20,2,FALSE)</f>
        <v>Lepotuoli</v>
      </c>
    </row>
    <row r="1084" spans="1:8" x14ac:dyDescent="0.35">
      <c r="A1084" t="s">
        <v>34</v>
      </c>
      <c r="B1084">
        <v>2013</v>
      </c>
      <c r="C1084">
        <v>4</v>
      </c>
      <c r="D1084">
        <v>22317</v>
      </c>
      <c r="E1084">
        <v>82</v>
      </c>
      <c r="F1084">
        <v>8014.94</v>
      </c>
      <c r="G1084">
        <v>3371.18</v>
      </c>
      <c r="H1084" t="str">
        <f>VLOOKUP(myynnit[[#This Row],[TuoteID]],tuotteet!$A$4:$B$20,2,FALSE)</f>
        <v>Säkkituoli</v>
      </c>
    </row>
    <row r="1085" spans="1:8" x14ac:dyDescent="0.35">
      <c r="A1085" t="s">
        <v>34</v>
      </c>
      <c r="B1085">
        <v>2013</v>
      </c>
      <c r="C1085">
        <v>4</v>
      </c>
      <c r="D1085">
        <v>22940</v>
      </c>
      <c r="E1085">
        <v>394</v>
      </c>
      <c r="F1085">
        <v>54091.58</v>
      </c>
      <c r="G1085">
        <v>12206.44</v>
      </c>
      <c r="H1085" t="str">
        <f>VLOOKUP(myynnit[[#This Row],[TuoteID]],tuotteet!$A$4:$B$20,2,FALSE)</f>
        <v>Pinnatuoli</v>
      </c>
    </row>
    <row r="1086" spans="1:8" x14ac:dyDescent="0.35">
      <c r="A1086" t="s">
        <v>34</v>
      </c>
      <c r="B1086">
        <v>2013</v>
      </c>
      <c r="C1086">
        <v>4</v>
      </c>
      <c r="D1086">
        <v>23178</v>
      </c>
      <c r="E1086">
        <v>189</v>
      </c>
      <c r="F1086">
        <v>34830.949999999997</v>
      </c>
      <c r="G1086">
        <v>7696.48</v>
      </c>
      <c r="H1086" t="str">
        <f>VLOOKUP(myynnit[[#This Row],[TuoteID]],tuotteet!$A$4:$B$20,2,FALSE)</f>
        <v>Pinnatuoli</v>
      </c>
    </row>
    <row r="1087" spans="1:8" x14ac:dyDescent="0.35">
      <c r="A1087" t="s">
        <v>34</v>
      </c>
      <c r="B1087">
        <v>2013</v>
      </c>
      <c r="C1087">
        <v>4</v>
      </c>
      <c r="D1087">
        <v>23600</v>
      </c>
      <c r="E1087">
        <v>1243</v>
      </c>
      <c r="F1087">
        <v>132298.46</v>
      </c>
      <c r="G1087">
        <v>29758.65</v>
      </c>
      <c r="H1087" t="str">
        <f>VLOOKUP(myynnit[[#This Row],[TuoteID]],tuotteet!$A$4:$B$20,2,FALSE)</f>
        <v>Pinnatuoli</v>
      </c>
    </row>
    <row r="1088" spans="1:8" x14ac:dyDescent="0.35">
      <c r="A1088" t="s">
        <v>34</v>
      </c>
      <c r="B1088">
        <v>2013</v>
      </c>
      <c r="C1088">
        <v>4</v>
      </c>
      <c r="D1088">
        <v>23756</v>
      </c>
      <c r="E1088">
        <v>96</v>
      </c>
      <c r="F1088">
        <v>18969.73</v>
      </c>
      <c r="G1088">
        <v>9480.5300000000007</v>
      </c>
      <c r="H1088" t="str">
        <f>VLOOKUP(myynnit[[#This Row],[TuoteID]],tuotteet!$A$4:$B$20,2,FALSE)</f>
        <v>Pianotuoli</v>
      </c>
    </row>
    <row r="1089" spans="1:8" x14ac:dyDescent="0.35">
      <c r="A1089" t="s">
        <v>34</v>
      </c>
      <c r="B1089">
        <v>2013</v>
      </c>
      <c r="C1089">
        <v>4</v>
      </c>
      <c r="D1089">
        <v>24326</v>
      </c>
      <c r="E1089">
        <v>56</v>
      </c>
      <c r="F1089">
        <v>8524</v>
      </c>
      <c r="G1089">
        <v>2286.7399999999998</v>
      </c>
      <c r="H1089" t="str">
        <f>VLOOKUP(myynnit[[#This Row],[TuoteID]],tuotteet!$A$4:$B$20,2,FALSE)</f>
        <v>Lepotuoli</v>
      </c>
    </row>
    <row r="1090" spans="1:8" x14ac:dyDescent="0.35">
      <c r="A1090" t="s">
        <v>33</v>
      </c>
      <c r="B1090">
        <v>2013</v>
      </c>
      <c r="C1090">
        <v>5</v>
      </c>
      <c r="D1090">
        <v>12184</v>
      </c>
      <c r="E1090">
        <v>94</v>
      </c>
      <c r="F1090">
        <v>11580.79</v>
      </c>
      <c r="G1090">
        <v>5961.42</v>
      </c>
      <c r="H1090" t="str">
        <f>VLOOKUP(myynnit[[#This Row],[TuoteID]],tuotteet!$A$4:$B$20,2,FALSE)</f>
        <v>Rahi</v>
      </c>
    </row>
    <row r="1091" spans="1:8" x14ac:dyDescent="0.35">
      <c r="A1091" t="s">
        <v>33</v>
      </c>
      <c r="B1091">
        <v>2013</v>
      </c>
      <c r="C1091">
        <v>5</v>
      </c>
      <c r="D1091">
        <v>12622</v>
      </c>
      <c r="E1091">
        <v>45</v>
      </c>
      <c r="F1091">
        <v>11867.46</v>
      </c>
      <c r="G1091">
        <v>5943.74</v>
      </c>
      <c r="H1091" t="str">
        <f>VLOOKUP(myynnit[[#This Row],[TuoteID]],tuotteet!$A$4:$B$20,2,FALSE)</f>
        <v>Pianotuoli</v>
      </c>
    </row>
    <row r="1092" spans="1:8" x14ac:dyDescent="0.35">
      <c r="A1092" t="s">
        <v>33</v>
      </c>
      <c r="B1092">
        <v>2013</v>
      </c>
      <c r="C1092">
        <v>5</v>
      </c>
      <c r="D1092">
        <v>13527</v>
      </c>
      <c r="E1092">
        <v>332</v>
      </c>
      <c r="F1092">
        <v>51597.33</v>
      </c>
      <c r="G1092">
        <v>11191</v>
      </c>
      <c r="H1092" t="str">
        <f>VLOOKUP(myynnit[[#This Row],[TuoteID]],tuotteet!$A$4:$B$20,2,FALSE)</f>
        <v>Pinnatuoli</v>
      </c>
    </row>
    <row r="1093" spans="1:8" x14ac:dyDescent="0.35">
      <c r="A1093" t="s">
        <v>33</v>
      </c>
      <c r="B1093">
        <v>2013</v>
      </c>
      <c r="C1093">
        <v>5</v>
      </c>
      <c r="D1093">
        <v>13618</v>
      </c>
      <c r="E1093">
        <v>22</v>
      </c>
      <c r="F1093">
        <v>9946.69</v>
      </c>
      <c r="G1093">
        <v>4016.68</v>
      </c>
      <c r="H1093" t="str">
        <f>VLOOKUP(myynnit[[#This Row],[TuoteID]],tuotteet!$A$4:$B$20,2,FALSE)</f>
        <v>Pianotuoli</v>
      </c>
    </row>
    <row r="1094" spans="1:8" x14ac:dyDescent="0.35">
      <c r="A1094" t="s">
        <v>33</v>
      </c>
      <c r="B1094">
        <v>2013</v>
      </c>
      <c r="C1094">
        <v>5</v>
      </c>
      <c r="D1094">
        <v>16024</v>
      </c>
      <c r="E1094">
        <v>259</v>
      </c>
      <c r="F1094">
        <v>116036.84</v>
      </c>
      <c r="G1094">
        <v>35195.050000000003</v>
      </c>
      <c r="H1094" t="str">
        <f>VLOOKUP(myynnit[[#This Row],[TuoteID]],tuotteet!$A$4:$B$20,2,FALSE)</f>
        <v>Työtuoli</v>
      </c>
    </row>
    <row r="1095" spans="1:8" x14ac:dyDescent="0.35">
      <c r="A1095" t="s">
        <v>33</v>
      </c>
      <c r="B1095">
        <v>2013</v>
      </c>
      <c r="C1095">
        <v>5</v>
      </c>
      <c r="D1095">
        <v>16650</v>
      </c>
      <c r="E1095">
        <v>80</v>
      </c>
      <c r="F1095">
        <v>13970.14</v>
      </c>
      <c r="G1095">
        <v>7597.14</v>
      </c>
      <c r="H1095" t="str">
        <f>VLOOKUP(myynnit[[#This Row],[TuoteID]],tuotteet!$A$4:$B$20,2,FALSE)</f>
        <v>Rahi</v>
      </c>
    </row>
    <row r="1096" spans="1:8" x14ac:dyDescent="0.35">
      <c r="A1096" t="s">
        <v>33</v>
      </c>
      <c r="B1096">
        <v>2013</v>
      </c>
      <c r="C1096">
        <v>5</v>
      </c>
      <c r="D1096">
        <v>17892</v>
      </c>
      <c r="E1096">
        <v>134</v>
      </c>
      <c r="F1096">
        <v>20819.12</v>
      </c>
      <c r="G1096">
        <v>6856.53</v>
      </c>
      <c r="H1096" t="str">
        <f>VLOOKUP(myynnit[[#This Row],[TuoteID]],tuotteet!$A$4:$B$20,2,FALSE)</f>
        <v>Lepotuoli</v>
      </c>
    </row>
    <row r="1097" spans="1:8" x14ac:dyDescent="0.35">
      <c r="A1097" t="s">
        <v>33</v>
      </c>
      <c r="B1097">
        <v>2013</v>
      </c>
      <c r="C1097">
        <v>5</v>
      </c>
      <c r="D1097">
        <v>18342</v>
      </c>
      <c r="E1097">
        <v>179</v>
      </c>
      <c r="F1097">
        <v>147049.69</v>
      </c>
      <c r="G1097">
        <v>41751.06</v>
      </c>
      <c r="H1097" t="str">
        <f>VLOOKUP(myynnit[[#This Row],[TuoteID]],tuotteet!$A$4:$B$20,2,FALSE)</f>
        <v>Työtuoli</v>
      </c>
    </row>
    <row r="1098" spans="1:8" x14ac:dyDescent="0.35">
      <c r="A1098" t="s">
        <v>33</v>
      </c>
      <c r="B1098">
        <v>2013</v>
      </c>
      <c r="C1098">
        <v>5</v>
      </c>
      <c r="D1098">
        <v>20177</v>
      </c>
      <c r="E1098">
        <v>55</v>
      </c>
      <c r="F1098">
        <v>5380.49</v>
      </c>
      <c r="G1098">
        <v>2035.74</v>
      </c>
      <c r="H1098" t="str">
        <f>VLOOKUP(myynnit[[#This Row],[TuoteID]],tuotteet!$A$4:$B$20,2,FALSE)</f>
        <v>Säkkituoli</v>
      </c>
    </row>
    <row r="1099" spans="1:8" x14ac:dyDescent="0.35">
      <c r="A1099" t="s">
        <v>33</v>
      </c>
      <c r="B1099">
        <v>2013</v>
      </c>
      <c r="C1099">
        <v>5</v>
      </c>
      <c r="D1099">
        <v>21179</v>
      </c>
      <c r="E1099">
        <v>49</v>
      </c>
      <c r="F1099">
        <v>5036.78</v>
      </c>
      <c r="G1099">
        <v>2066.83</v>
      </c>
      <c r="H1099" t="str">
        <f>VLOOKUP(myynnit[[#This Row],[TuoteID]],tuotteet!$A$4:$B$20,2,FALSE)</f>
        <v>Rahi</v>
      </c>
    </row>
    <row r="1100" spans="1:8" x14ac:dyDescent="0.35">
      <c r="A1100" t="s">
        <v>33</v>
      </c>
      <c r="B1100">
        <v>2013</v>
      </c>
      <c r="C1100">
        <v>5</v>
      </c>
      <c r="D1100">
        <v>21260</v>
      </c>
      <c r="E1100">
        <v>111</v>
      </c>
      <c r="F1100">
        <v>20016.8</v>
      </c>
      <c r="G1100">
        <v>5734.14</v>
      </c>
      <c r="H1100" t="str">
        <f>VLOOKUP(myynnit[[#This Row],[TuoteID]],tuotteet!$A$4:$B$20,2,FALSE)</f>
        <v>Lepotuoli</v>
      </c>
    </row>
    <row r="1101" spans="1:8" x14ac:dyDescent="0.35">
      <c r="A1101" t="s">
        <v>33</v>
      </c>
      <c r="B1101">
        <v>2013</v>
      </c>
      <c r="C1101">
        <v>5</v>
      </c>
      <c r="D1101">
        <v>22317</v>
      </c>
      <c r="E1101">
        <v>129</v>
      </c>
      <c r="F1101">
        <v>10110.23</v>
      </c>
      <c r="G1101">
        <v>4062.76</v>
      </c>
      <c r="H1101" t="str">
        <f>VLOOKUP(myynnit[[#This Row],[TuoteID]],tuotteet!$A$4:$B$20,2,FALSE)</f>
        <v>Säkkituoli</v>
      </c>
    </row>
    <row r="1102" spans="1:8" x14ac:dyDescent="0.35">
      <c r="A1102" t="s">
        <v>33</v>
      </c>
      <c r="B1102">
        <v>2013</v>
      </c>
      <c r="C1102">
        <v>5</v>
      </c>
      <c r="D1102">
        <v>22940</v>
      </c>
      <c r="E1102">
        <v>884</v>
      </c>
      <c r="F1102">
        <v>107521.93</v>
      </c>
      <c r="G1102">
        <v>21261.32</v>
      </c>
      <c r="H1102" t="str">
        <f>VLOOKUP(myynnit[[#This Row],[TuoteID]],tuotteet!$A$4:$B$20,2,FALSE)</f>
        <v>Pinnatuoli</v>
      </c>
    </row>
    <row r="1103" spans="1:8" x14ac:dyDescent="0.35">
      <c r="A1103" t="s">
        <v>33</v>
      </c>
      <c r="B1103">
        <v>2013</v>
      </c>
      <c r="C1103">
        <v>5</v>
      </c>
      <c r="D1103">
        <v>23178</v>
      </c>
      <c r="E1103">
        <v>176</v>
      </c>
      <c r="F1103">
        <v>31446.6</v>
      </c>
      <c r="G1103">
        <v>6261.79</v>
      </c>
      <c r="H1103" t="str">
        <f>VLOOKUP(myynnit[[#This Row],[TuoteID]],tuotteet!$A$4:$B$20,2,FALSE)</f>
        <v>Pinnatuoli</v>
      </c>
    </row>
    <row r="1104" spans="1:8" x14ac:dyDescent="0.35">
      <c r="A1104" t="s">
        <v>33</v>
      </c>
      <c r="B1104">
        <v>2013</v>
      </c>
      <c r="C1104">
        <v>5</v>
      </c>
      <c r="D1104">
        <v>23600</v>
      </c>
      <c r="E1104">
        <v>1409</v>
      </c>
      <c r="F1104">
        <v>155185.82999999999</v>
      </c>
      <c r="G1104">
        <v>32283.25</v>
      </c>
      <c r="H1104" t="str">
        <f>VLOOKUP(myynnit[[#This Row],[TuoteID]],tuotteet!$A$4:$B$20,2,FALSE)</f>
        <v>Pinnatuoli</v>
      </c>
    </row>
    <row r="1105" spans="1:8" x14ac:dyDescent="0.35">
      <c r="A1105" t="s">
        <v>33</v>
      </c>
      <c r="B1105">
        <v>2013</v>
      </c>
      <c r="C1105">
        <v>5</v>
      </c>
      <c r="D1105">
        <v>23756</v>
      </c>
      <c r="E1105">
        <v>125</v>
      </c>
      <c r="F1105">
        <v>25360</v>
      </c>
      <c r="G1105">
        <v>13684.28</v>
      </c>
      <c r="H1105" t="str">
        <f>VLOOKUP(myynnit[[#This Row],[TuoteID]],tuotteet!$A$4:$B$20,2,FALSE)</f>
        <v>Pianotuoli</v>
      </c>
    </row>
    <row r="1106" spans="1:8" x14ac:dyDescent="0.35">
      <c r="A1106" t="s">
        <v>33</v>
      </c>
      <c r="B1106">
        <v>2013</v>
      </c>
      <c r="C1106">
        <v>5</v>
      </c>
      <c r="D1106">
        <v>24326</v>
      </c>
      <c r="E1106">
        <v>178</v>
      </c>
      <c r="F1106">
        <v>23132.69</v>
      </c>
      <c r="G1106">
        <v>7369.95</v>
      </c>
      <c r="H1106" t="str">
        <f>VLOOKUP(myynnit[[#This Row],[TuoteID]],tuotteet!$A$4:$B$20,2,FALSE)</f>
        <v>Lepotuoli</v>
      </c>
    </row>
    <row r="1107" spans="1:8" x14ac:dyDescent="0.35">
      <c r="A1107" t="s">
        <v>36</v>
      </c>
      <c r="B1107">
        <v>2013</v>
      </c>
      <c r="C1107">
        <v>5</v>
      </c>
      <c r="D1107">
        <v>12184</v>
      </c>
      <c r="E1107">
        <v>15</v>
      </c>
      <c r="F1107">
        <v>1521.26</v>
      </c>
      <c r="G1107">
        <v>740.69</v>
      </c>
      <c r="H1107" t="str">
        <f>VLOOKUP(myynnit[[#This Row],[TuoteID]],tuotteet!$A$4:$B$20,2,FALSE)</f>
        <v>Rahi</v>
      </c>
    </row>
    <row r="1108" spans="1:8" x14ac:dyDescent="0.35">
      <c r="A1108" t="s">
        <v>36</v>
      </c>
      <c r="B1108">
        <v>2013</v>
      </c>
      <c r="C1108">
        <v>5</v>
      </c>
      <c r="D1108">
        <v>12622</v>
      </c>
      <c r="E1108">
        <v>16</v>
      </c>
      <c r="F1108">
        <v>4389.5</v>
      </c>
      <c r="G1108">
        <v>1614.44</v>
      </c>
      <c r="H1108" t="str">
        <f>VLOOKUP(myynnit[[#This Row],[TuoteID]],tuotteet!$A$4:$B$20,2,FALSE)</f>
        <v>Pianotuoli</v>
      </c>
    </row>
    <row r="1109" spans="1:8" x14ac:dyDescent="0.35">
      <c r="A1109" t="s">
        <v>36</v>
      </c>
      <c r="B1109">
        <v>2013</v>
      </c>
      <c r="C1109">
        <v>5</v>
      </c>
      <c r="D1109">
        <v>13527</v>
      </c>
      <c r="E1109">
        <v>232</v>
      </c>
      <c r="F1109">
        <v>37587.440000000002</v>
      </c>
      <c r="G1109">
        <v>7386.88</v>
      </c>
      <c r="H1109" t="str">
        <f>VLOOKUP(myynnit[[#This Row],[TuoteID]],tuotteet!$A$4:$B$20,2,FALSE)</f>
        <v>Pinnatuoli</v>
      </c>
    </row>
    <row r="1110" spans="1:8" x14ac:dyDescent="0.35">
      <c r="A1110" t="s">
        <v>36</v>
      </c>
      <c r="B1110">
        <v>2013</v>
      </c>
      <c r="C1110">
        <v>5</v>
      </c>
      <c r="D1110">
        <v>13618</v>
      </c>
      <c r="E1110">
        <v>9</v>
      </c>
      <c r="F1110">
        <v>3658.86</v>
      </c>
      <c r="G1110">
        <v>1772.5</v>
      </c>
      <c r="H1110" t="str">
        <f>VLOOKUP(myynnit[[#This Row],[TuoteID]],tuotteet!$A$4:$B$20,2,FALSE)</f>
        <v>Pianotuoli</v>
      </c>
    </row>
    <row r="1111" spans="1:8" x14ac:dyDescent="0.35">
      <c r="A1111" t="s">
        <v>36</v>
      </c>
      <c r="B1111">
        <v>2013</v>
      </c>
      <c r="C1111">
        <v>5</v>
      </c>
      <c r="D1111">
        <v>16024</v>
      </c>
      <c r="E1111">
        <v>201</v>
      </c>
      <c r="F1111">
        <v>91535.53</v>
      </c>
      <c r="G1111">
        <v>25177.34</v>
      </c>
      <c r="H1111" t="str">
        <f>VLOOKUP(myynnit[[#This Row],[TuoteID]],tuotteet!$A$4:$B$20,2,FALSE)</f>
        <v>Työtuoli</v>
      </c>
    </row>
    <row r="1112" spans="1:8" x14ac:dyDescent="0.35">
      <c r="A1112" t="s">
        <v>36</v>
      </c>
      <c r="B1112">
        <v>2013</v>
      </c>
      <c r="C1112">
        <v>5</v>
      </c>
      <c r="D1112">
        <v>16650</v>
      </c>
      <c r="E1112">
        <v>32</v>
      </c>
      <c r="F1112">
        <v>4512.0600000000004</v>
      </c>
      <c r="G1112">
        <v>2517.83</v>
      </c>
      <c r="H1112" t="str">
        <f>VLOOKUP(myynnit[[#This Row],[TuoteID]],tuotteet!$A$4:$B$20,2,FALSE)</f>
        <v>Rahi</v>
      </c>
    </row>
    <row r="1113" spans="1:8" x14ac:dyDescent="0.35">
      <c r="A1113" t="s">
        <v>36</v>
      </c>
      <c r="B1113">
        <v>2013</v>
      </c>
      <c r="C1113">
        <v>5</v>
      </c>
      <c r="D1113">
        <v>17892</v>
      </c>
      <c r="E1113">
        <v>59</v>
      </c>
      <c r="F1113">
        <v>7383.01</v>
      </c>
      <c r="G1113">
        <v>1544.7</v>
      </c>
      <c r="H1113" t="str">
        <f>VLOOKUP(myynnit[[#This Row],[TuoteID]],tuotteet!$A$4:$B$20,2,FALSE)</f>
        <v>Lepotuoli</v>
      </c>
    </row>
    <row r="1114" spans="1:8" x14ac:dyDescent="0.35">
      <c r="A1114" t="s">
        <v>36</v>
      </c>
      <c r="B1114">
        <v>2013</v>
      </c>
      <c r="C1114">
        <v>5</v>
      </c>
      <c r="D1114">
        <v>18342</v>
      </c>
      <c r="E1114">
        <v>13</v>
      </c>
      <c r="F1114">
        <v>9906.67</v>
      </c>
      <c r="G1114">
        <v>2629.09</v>
      </c>
      <c r="H1114" t="str">
        <f>VLOOKUP(myynnit[[#This Row],[TuoteID]],tuotteet!$A$4:$B$20,2,FALSE)</f>
        <v>Työtuoli</v>
      </c>
    </row>
    <row r="1115" spans="1:8" x14ac:dyDescent="0.35">
      <c r="A1115" t="s">
        <v>36</v>
      </c>
      <c r="B1115">
        <v>2013</v>
      </c>
      <c r="C1115">
        <v>5</v>
      </c>
      <c r="D1115">
        <v>20177</v>
      </c>
      <c r="E1115">
        <v>27</v>
      </c>
      <c r="F1115">
        <v>3052.39</v>
      </c>
      <c r="G1115">
        <v>1360.77</v>
      </c>
      <c r="H1115" t="str">
        <f>VLOOKUP(myynnit[[#This Row],[TuoteID]],tuotteet!$A$4:$B$20,2,FALSE)</f>
        <v>Säkkituoli</v>
      </c>
    </row>
    <row r="1116" spans="1:8" x14ac:dyDescent="0.35">
      <c r="A1116" t="s">
        <v>36</v>
      </c>
      <c r="B1116">
        <v>2013</v>
      </c>
      <c r="C1116">
        <v>5</v>
      </c>
      <c r="D1116">
        <v>21179</v>
      </c>
      <c r="E1116">
        <v>52</v>
      </c>
      <c r="F1116">
        <v>7076.66</v>
      </c>
      <c r="G1116">
        <v>4314.6400000000003</v>
      </c>
      <c r="H1116" t="str">
        <f>VLOOKUP(myynnit[[#This Row],[TuoteID]],tuotteet!$A$4:$B$20,2,FALSE)</f>
        <v>Rahi</v>
      </c>
    </row>
    <row r="1117" spans="1:8" x14ac:dyDescent="0.35">
      <c r="A1117" t="s">
        <v>36</v>
      </c>
      <c r="B1117">
        <v>2013</v>
      </c>
      <c r="C1117">
        <v>5</v>
      </c>
      <c r="D1117">
        <v>21260</v>
      </c>
      <c r="E1117">
        <v>26</v>
      </c>
      <c r="F1117">
        <v>5371.05</v>
      </c>
      <c r="G1117">
        <v>1152.76</v>
      </c>
      <c r="H1117" t="str">
        <f>VLOOKUP(myynnit[[#This Row],[TuoteID]],tuotteet!$A$4:$B$20,2,FALSE)</f>
        <v>Lepotuoli</v>
      </c>
    </row>
    <row r="1118" spans="1:8" x14ac:dyDescent="0.35">
      <c r="A1118" t="s">
        <v>36</v>
      </c>
      <c r="B1118">
        <v>2013</v>
      </c>
      <c r="C1118">
        <v>5</v>
      </c>
      <c r="D1118">
        <v>22317</v>
      </c>
      <c r="E1118">
        <v>10</v>
      </c>
      <c r="F1118">
        <v>787.65</v>
      </c>
      <c r="G1118">
        <v>388.97</v>
      </c>
      <c r="H1118" t="str">
        <f>VLOOKUP(myynnit[[#This Row],[TuoteID]],tuotteet!$A$4:$B$20,2,FALSE)</f>
        <v>Säkkituoli</v>
      </c>
    </row>
    <row r="1119" spans="1:8" x14ac:dyDescent="0.35">
      <c r="A1119" t="s">
        <v>36</v>
      </c>
      <c r="B1119">
        <v>2013</v>
      </c>
      <c r="C1119">
        <v>5</v>
      </c>
      <c r="D1119">
        <v>22940</v>
      </c>
      <c r="E1119">
        <v>130</v>
      </c>
      <c r="F1119">
        <v>16856.39</v>
      </c>
      <c r="G1119">
        <v>4926.71</v>
      </c>
      <c r="H1119" t="str">
        <f>VLOOKUP(myynnit[[#This Row],[TuoteID]],tuotteet!$A$4:$B$20,2,FALSE)</f>
        <v>Pinnatuoli</v>
      </c>
    </row>
    <row r="1120" spans="1:8" x14ac:dyDescent="0.35">
      <c r="A1120" t="s">
        <v>36</v>
      </c>
      <c r="B1120">
        <v>2013</v>
      </c>
      <c r="C1120">
        <v>5</v>
      </c>
      <c r="D1120">
        <v>23178</v>
      </c>
      <c r="E1120">
        <v>197</v>
      </c>
      <c r="F1120">
        <v>38583.440000000002</v>
      </c>
      <c r="G1120">
        <v>10080.42</v>
      </c>
      <c r="H1120" t="str">
        <f>VLOOKUP(myynnit[[#This Row],[TuoteID]],tuotteet!$A$4:$B$20,2,FALSE)</f>
        <v>Pinnatuoli</v>
      </c>
    </row>
    <row r="1121" spans="1:8" x14ac:dyDescent="0.35">
      <c r="A1121" t="s">
        <v>36</v>
      </c>
      <c r="B1121">
        <v>2013</v>
      </c>
      <c r="C1121">
        <v>5</v>
      </c>
      <c r="D1121">
        <v>23600</v>
      </c>
      <c r="E1121">
        <v>605</v>
      </c>
      <c r="F1121">
        <v>68945.88</v>
      </c>
      <c r="G1121">
        <v>21005.35</v>
      </c>
      <c r="H1121" t="str">
        <f>VLOOKUP(myynnit[[#This Row],[TuoteID]],tuotteet!$A$4:$B$20,2,FALSE)</f>
        <v>Pinnatuoli</v>
      </c>
    </row>
    <row r="1122" spans="1:8" x14ac:dyDescent="0.35">
      <c r="A1122" t="s">
        <v>36</v>
      </c>
      <c r="B1122">
        <v>2013</v>
      </c>
      <c r="C1122">
        <v>5</v>
      </c>
      <c r="D1122">
        <v>23756</v>
      </c>
      <c r="E1122">
        <v>75</v>
      </c>
      <c r="F1122">
        <v>13497.26</v>
      </c>
      <c r="G1122">
        <v>5884.1</v>
      </c>
      <c r="H1122" t="str">
        <f>VLOOKUP(myynnit[[#This Row],[TuoteID]],tuotteet!$A$4:$B$20,2,FALSE)</f>
        <v>Pianotuoli</v>
      </c>
    </row>
    <row r="1123" spans="1:8" x14ac:dyDescent="0.35">
      <c r="A1123" t="s">
        <v>36</v>
      </c>
      <c r="B1123">
        <v>2013</v>
      </c>
      <c r="C1123">
        <v>5</v>
      </c>
      <c r="D1123">
        <v>24326</v>
      </c>
      <c r="E1123">
        <v>41</v>
      </c>
      <c r="F1123">
        <v>6036.87</v>
      </c>
      <c r="G1123">
        <v>1964.83</v>
      </c>
      <c r="H1123" t="str">
        <f>VLOOKUP(myynnit[[#This Row],[TuoteID]],tuotteet!$A$4:$B$20,2,FALSE)</f>
        <v>Lepotuoli</v>
      </c>
    </row>
    <row r="1124" spans="1:8" x14ac:dyDescent="0.35">
      <c r="A1124" t="s">
        <v>35</v>
      </c>
      <c r="B1124">
        <v>2013</v>
      </c>
      <c r="C1124">
        <v>5</v>
      </c>
      <c r="D1124">
        <v>12184</v>
      </c>
      <c r="E1124">
        <v>51</v>
      </c>
      <c r="F1124">
        <v>7647.18</v>
      </c>
      <c r="G1124">
        <v>4646.6400000000003</v>
      </c>
      <c r="H1124" t="str">
        <f>VLOOKUP(myynnit[[#This Row],[TuoteID]],tuotteet!$A$4:$B$20,2,FALSE)</f>
        <v>Rahi</v>
      </c>
    </row>
    <row r="1125" spans="1:8" x14ac:dyDescent="0.35">
      <c r="A1125" t="s">
        <v>35</v>
      </c>
      <c r="B1125">
        <v>2013</v>
      </c>
      <c r="C1125">
        <v>5</v>
      </c>
      <c r="D1125">
        <v>12622</v>
      </c>
      <c r="E1125">
        <v>41</v>
      </c>
      <c r="F1125">
        <v>11071.94</v>
      </c>
      <c r="G1125">
        <v>6499.91</v>
      </c>
      <c r="H1125" t="str">
        <f>VLOOKUP(myynnit[[#This Row],[TuoteID]],tuotteet!$A$4:$B$20,2,FALSE)</f>
        <v>Pianotuoli</v>
      </c>
    </row>
    <row r="1126" spans="1:8" x14ac:dyDescent="0.35">
      <c r="A1126" t="s">
        <v>35</v>
      </c>
      <c r="B1126">
        <v>2013</v>
      </c>
      <c r="C1126">
        <v>5</v>
      </c>
      <c r="D1126">
        <v>13527</v>
      </c>
      <c r="E1126">
        <v>505</v>
      </c>
      <c r="F1126">
        <v>80634.02</v>
      </c>
      <c r="G1126">
        <v>19921.61</v>
      </c>
      <c r="H1126" t="str">
        <f>VLOOKUP(myynnit[[#This Row],[TuoteID]],tuotteet!$A$4:$B$20,2,FALSE)</f>
        <v>Pinnatuoli</v>
      </c>
    </row>
    <row r="1127" spans="1:8" x14ac:dyDescent="0.35">
      <c r="A1127" t="s">
        <v>35</v>
      </c>
      <c r="B1127">
        <v>2013</v>
      </c>
      <c r="C1127">
        <v>5</v>
      </c>
      <c r="D1127">
        <v>13618</v>
      </c>
      <c r="E1127">
        <v>24</v>
      </c>
      <c r="F1127">
        <v>9190.2900000000009</v>
      </c>
      <c r="G1127">
        <v>4789.04</v>
      </c>
      <c r="H1127" t="str">
        <f>VLOOKUP(myynnit[[#This Row],[TuoteID]],tuotteet!$A$4:$B$20,2,FALSE)</f>
        <v>Pianotuoli</v>
      </c>
    </row>
    <row r="1128" spans="1:8" x14ac:dyDescent="0.35">
      <c r="A1128" t="s">
        <v>35</v>
      </c>
      <c r="B1128">
        <v>2013</v>
      </c>
      <c r="C1128">
        <v>5</v>
      </c>
      <c r="D1128">
        <v>16024</v>
      </c>
      <c r="E1128">
        <v>307</v>
      </c>
      <c r="F1128">
        <v>120551.69</v>
      </c>
      <c r="G1128">
        <v>35081.089999999997</v>
      </c>
      <c r="H1128" t="str">
        <f>VLOOKUP(myynnit[[#This Row],[TuoteID]],tuotteet!$A$4:$B$20,2,FALSE)</f>
        <v>Työtuoli</v>
      </c>
    </row>
    <row r="1129" spans="1:8" x14ac:dyDescent="0.35">
      <c r="A1129" t="s">
        <v>35</v>
      </c>
      <c r="B1129">
        <v>2013</v>
      </c>
      <c r="C1129">
        <v>5</v>
      </c>
      <c r="D1129">
        <v>16650</v>
      </c>
      <c r="E1129">
        <v>44</v>
      </c>
      <c r="F1129">
        <v>7091.49</v>
      </c>
      <c r="G1129">
        <v>4161.76</v>
      </c>
      <c r="H1129" t="str">
        <f>VLOOKUP(myynnit[[#This Row],[TuoteID]],tuotteet!$A$4:$B$20,2,FALSE)</f>
        <v>Rahi</v>
      </c>
    </row>
    <row r="1130" spans="1:8" x14ac:dyDescent="0.35">
      <c r="A1130" t="s">
        <v>35</v>
      </c>
      <c r="B1130">
        <v>2013</v>
      </c>
      <c r="C1130">
        <v>5</v>
      </c>
      <c r="D1130">
        <v>17892</v>
      </c>
      <c r="E1130">
        <v>70</v>
      </c>
      <c r="F1130">
        <v>10243.61</v>
      </c>
      <c r="G1130">
        <v>3236.12</v>
      </c>
      <c r="H1130" t="str">
        <f>VLOOKUP(myynnit[[#This Row],[TuoteID]],tuotteet!$A$4:$B$20,2,FALSE)</f>
        <v>Lepotuoli</v>
      </c>
    </row>
    <row r="1131" spans="1:8" x14ac:dyDescent="0.35">
      <c r="A1131" t="s">
        <v>35</v>
      </c>
      <c r="B1131">
        <v>2013</v>
      </c>
      <c r="C1131">
        <v>5</v>
      </c>
      <c r="D1131">
        <v>18342</v>
      </c>
      <c r="E1131">
        <v>175</v>
      </c>
      <c r="F1131">
        <v>158756.38</v>
      </c>
      <c r="G1131">
        <v>41773.050000000003</v>
      </c>
      <c r="H1131" t="str">
        <f>VLOOKUP(myynnit[[#This Row],[TuoteID]],tuotteet!$A$4:$B$20,2,FALSE)</f>
        <v>Työtuoli</v>
      </c>
    </row>
    <row r="1132" spans="1:8" x14ac:dyDescent="0.35">
      <c r="A1132" t="s">
        <v>35</v>
      </c>
      <c r="B1132">
        <v>2013</v>
      </c>
      <c r="C1132">
        <v>5</v>
      </c>
      <c r="D1132">
        <v>20177</v>
      </c>
      <c r="E1132">
        <v>73</v>
      </c>
      <c r="F1132">
        <v>6719.95</v>
      </c>
      <c r="G1132">
        <v>3470.6</v>
      </c>
      <c r="H1132" t="str">
        <f>VLOOKUP(myynnit[[#This Row],[TuoteID]],tuotteet!$A$4:$B$20,2,FALSE)</f>
        <v>Säkkituoli</v>
      </c>
    </row>
    <row r="1133" spans="1:8" x14ac:dyDescent="0.35">
      <c r="A1133" t="s">
        <v>35</v>
      </c>
      <c r="B1133">
        <v>2013</v>
      </c>
      <c r="C1133">
        <v>5</v>
      </c>
      <c r="D1133">
        <v>21179</v>
      </c>
      <c r="E1133">
        <v>43</v>
      </c>
      <c r="F1133">
        <v>6161.18</v>
      </c>
      <c r="G1133">
        <v>4647.2299999999996</v>
      </c>
      <c r="H1133" t="str">
        <f>VLOOKUP(myynnit[[#This Row],[TuoteID]],tuotteet!$A$4:$B$20,2,FALSE)</f>
        <v>Rahi</v>
      </c>
    </row>
    <row r="1134" spans="1:8" x14ac:dyDescent="0.35">
      <c r="A1134" t="s">
        <v>35</v>
      </c>
      <c r="B1134">
        <v>2013</v>
      </c>
      <c r="C1134">
        <v>5</v>
      </c>
      <c r="D1134">
        <v>21260</v>
      </c>
      <c r="E1134">
        <v>27</v>
      </c>
      <c r="F1134">
        <v>4604.07</v>
      </c>
      <c r="G1134">
        <v>1470.56</v>
      </c>
      <c r="H1134" t="str">
        <f>VLOOKUP(myynnit[[#This Row],[TuoteID]],tuotteet!$A$4:$B$20,2,FALSE)</f>
        <v>Lepotuoli</v>
      </c>
    </row>
    <row r="1135" spans="1:8" x14ac:dyDescent="0.35">
      <c r="A1135" t="s">
        <v>35</v>
      </c>
      <c r="B1135">
        <v>2013</v>
      </c>
      <c r="C1135">
        <v>5</v>
      </c>
      <c r="D1135">
        <v>22317</v>
      </c>
      <c r="E1135">
        <v>25</v>
      </c>
      <c r="F1135">
        <v>2205.5300000000002</v>
      </c>
      <c r="G1135">
        <v>1120.1300000000001</v>
      </c>
      <c r="H1135" t="str">
        <f>VLOOKUP(myynnit[[#This Row],[TuoteID]],tuotteet!$A$4:$B$20,2,FALSE)</f>
        <v>Säkkituoli</v>
      </c>
    </row>
    <row r="1136" spans="1:8" x14ac:dyDescent="0.35">
      <c r="A1136" t="s">
        <v>35</v>
      </c>
      <c r="B1136">
        <v>2013</v>
      </c>
      <c r="C1136">
        <v>5</v>
      </c>
      <c r="D1136">
        <v>22940</v>
      </c>
      <c r="E1136">
        <v>479</v>
      </c>
      <c r="F1136">
        <v>63639.89</v>
      </c>
      <c r="G1136">
        <v>17722.71</v>
      </c>
      <c r="H1136" t="str">
        <f>VLOOKUP(myynnit[[#This Row],[TuoteID]],tuotteet!$A$4:$B$20,2,FALSE)</f>
        <v>Pinnatuoli</v>
      </c>
    </row>
    <row r="1137" spans="1:8" x14ac:dyDescent="0.35">
      <c r="A1137" t="s">
        <v>35</v>
      </c>
      <c r="B1137">
        <v>2013</v>
      </c>
      <c r="C1137">
        <v>5</v>
      </c>
      <c r="D1137">
        <v>23178</v>
      </c>
      <c r="E1137">
        <v>128</v>
      </c>
      <c r="F1137">
        <v>22977.29</v>
      </c>
      <c r="G1137">
        <v>5120.26</v>
      </c>
      <c r="H1137" t="str">
        <f>VLOOKUP(myynnit[[#This Row],[TuoteID]],tuotteet!$A$4:$B$20,2,FALSE)</f>
        <v>Pinnatuoli</v>
      </c>
    </row>
    <row r="1138" spans="1:8" x14ac:dyDescent="0.35">
      <c r="A1138" t="s">
        <v>35</v>
      </c>
      <c r="B1138">
        <v>2013</v>
      </c>
      <c r="C1138">
        <v>5</v>
      </c>
      <c r="D1138">
        <v>23600</v>
      </c>
      <c r="E1138">
        <v>667</v>
      </c>
      <c r="F1138">
        <v>69796.14</v>
      </c>
      <c r="G1138">
        <v>20868.45</v>
      </c>
      <c r="H1138" t="str">
        <f>VLOOKUP(myynnit[[#This Row],[TuoteID]],tuotteet!$A$4:$B$20,2,FALSE)</f>
        <v>Pinnatuoli</v>
      </c>
    </row>
    <row r="1139" spans="1:8" x14ac:dyDescent="0.35">
      <c r="A1139" t="s">
        <v>35</v>
      </c>
      <c r="B1139">
        <v>2013</v>
      </c>
      <c r="C1139">
        <v>5</v>
      </c>
      <c r="D1139">
        <v>23756</v>
      </c>
      <c r="E1139">
        <v>125</v>
      </c>
      <c r="F1139">
        <v>27554.15</v>
      </c>
      <c r="G1139">
        <v>15626.22</v>
      </c>
      <c r="H1139" t="str">
        <f>VLOOKUP(myynnit[[#This Row],[TuoteID]],tuotteet!$A$4:$B$20,2,FALSE)</f>
        <v>Pianotuoli</v>
      </c>
    </row>
    <row r="1140" spans="1:8" x14ac:dyDescent="0.35">
      <c r="A1140" t="s">
        <v>35</v>
      </c>
      <c r="B1140">
        <v>2013</v>
      </c>
      <c r="C1140">
        <v>5</v>
      </c>
      <c r="D1140">
        <v>24326</v>
      </c>
      <c r="E1140">
        <v>73</v>
      </c>
      <c r="F1140">
        <v>11670.5</v>
      </c>
      <c r="G1140">
        <v>4030.1</v>
      </c>
      <c r="H1140" t="str">
        <f>VLOOKUP(myynnit[[#This Row],[TuoteID]],tuotteet!$A$4:$B$20,2,FALSE)</f>
        <v>Lepotuoli</v>
      </c>
    </row>
    <row r="1141" spans="1:8" x14ac:dyDescent="0.35">
      <c r="A1141" t="s">
        <v>34</v>
      </c>
      <c r="B1141">
        <v>2013</v>
      </c>
      <c r="C1141">
        <v>5</v>
      </c>
      <c r="D1141">
        <v>12184</v>
      </c>
      <c r="E1141">
        <v>103</v>
      </c>
      <c r="F1141">
        <v>10701.46</v>
      </c>
      <c r="G1141">
        <v>6426.56</v>
      </c>
      <c r="H1141" t="str">
        <f>VLOOKUP(myynnit[[#This Row],[TuoteID]],tuotteet!$A$4:$B$20,2,FALSE)</f>
        <v>Rahi</v>
      </c>
    </row>
    <row r="1142" spans="1:8" x14ac:dyDescent="0.35">
      <c r="A1142" t="s">
        <v>34</v>
      </c>
      <c r="B1142">
        <v>2013</v>
      </c>
      <c r="C1142">
        <v>5</v>
      </c>
      <c r="D1142">
        <v>12622</v>
      </c>
      <c r="E1142">
        <v>33</v>
      </c>
      <c r="F1142">
        <v>7265.08</v>
      </c>
      <c r="G1142">
        <v>3911.25</v>
      </c>
      <c r="H1142" t="str">
        <f>VLOOKUP(myynnit[[#This Row],[TuoteID]],tuotteet!$A$4:$B$20,2,FALSE)</f>
        <v>Pianotuoli</v>
      </c>
    </row>
    <row r="1143" spans="1:8" x14ac:dyDescent="0.35">
      <c r="A1143" t="s">
        <v>34</v>
      </c>
      <c r="B1143">
        <v>2013</v>
      </c>
      <c r="C1143">
        <v>5</v>
      </c>
      <c r="D1143">
        <v>13527</v>
      </c>
      <c r="E1143">
        <v>614</v>
      </c>
      <c r="F1143">
        <v>97093.02</v>
      </c>
      <c r="G1143">
        <v>19620.04</v>
      </c>
      <c r="H1143" t="str">
        <f>VLOOKUP(myynnit[[#This Row],[TuoteID]],tuotteet!$A$4:$B$20,2,FALSE)</f>
        <v>Pinnatuoli</v>
      </c>
    </row>
    <row r="1144" spans="1:8" x14ac:dyDescent="0.35">
      <c r="A1144" t="s">
        <v>34</v>
      </c>
      <c r="B1144">
        <v>2013</v>
      </c>
      <c r="C1144">
        <v>5</v>
      </c>
      <c r="D1144">
        <v>13618</v>
      </c>
      <c r="E1144">
        <v>11</v>
      </c>
      <c r="F1144">
        <v>3968.24</v>
      </c>
      <c r="G1144">
        <v>2036.93</v>
      </c>
      <c r="H1144" t="str">
        <f>VLOOKUP(myynnit[[#This Row],[TuoteID]],tuotteet!$A$4:$B$20,2,FALSE)</f>
        <v>Pianotuoli</v>
      </c>
    </row>
    <row r="1145" spans="1:8" x14ac:dyDescent="0.35">
      <c r="A1145" t="s">
        <v>34</v>
      </c>
      <c r="B1145">
        <v>2013</v>
      </c>
      <c r="C1145">
        <v>5</v>
      </c>
      <c r="D1145">
        <v>16024</v>
      </c>
      <c r="E1145">
        <v>156</v>
      </c>
      <c r="F1145">
        <v>59996.78</v>
      </c>
      <c r="G1145">
        <v>17084.400000000001</v>
      </c>
      <c r="H1145" t="str">
        <f>VLOOKUP(myynnit[[#This Row],[TuoteID]],tuotteet!$A$4:$B$20,2,FALSE)</f>
        <v>Työtuoli</v>
      </c>
    </row>
    <row r="1146" spans="1:8" x14ac:dyDescent="0.35">
      <c r="A1146" t="s">
        <v>34</v>
      </c>
      <c r="B1146">
        <v>2013</v>
      </c>
      <c r="C1146">
        <v>5</v>
      </c>
      <c r="D1146">
        <v>16650</v>
      </c>
      <c r="E1146">
        <v>55</v>
      </c>
      <c r="F1146">
        <v>8869.51</v>
      </c>
      <c r="G1146">
        <v>4535.6400000000003</v>
      </c>
      <c r="H1146" t="str">
        <f>VLOOKUP(myynnit[[#This Row],[TuoteID]],tuotteet!$A$4:$B$20,2,FALSE)</f>
        <v>Rahi</v>
      </c>
    </row>
    <row r="1147" spans="1:8" x14ac:dyDescent="0.35">
      <c r="A1147" t="s">
        <v>34</v>
      </c>
      <c r="B1147">
        <v>2013</v>
      </c>
      <c r="C1147">
        <v>5</v>
      </c>
      <c r="D1147">
        <v>17892</v>
      </c>
      <c r="E1147">
        <v>59</v>
      </c>
      <c r="F1147">
        <v>7664.02</v>
      </c>
      <c r="G1147">
        <v>1970.31</v>
      </c>
      <c r="H1147" t="str">
        <f>VLOOKUP(myynnit[[#This Row],[TuoteID]],tuotteet!$A$4:$B$20,2,FALSE)</f>
        <v>Lepotuoli</v>
      </c>
    </row>
    <row r="1148" spans="1:8" x14ac:dyDescent="0.35">
      <c r="A1148" t="s">
        <v>34</v>
      </c>
      <c r="B1148">
        <v>2013</v>
      </c>
      <c r="C1148">
        <v>5</v>
      </c>
      <c r="D1148">
        <v>18342</v>
      </c>
      <c r="E1148">
        <v>145</v>
      </c>
      <c r="F1148">
        <v>121737.43</v>
      </c>
      <c r="G1148">
        <v>25622.32</v>
      </c>
      <c r="H1148" t="str">
        <f>VLOOKUP(myynnit[[#This Row],[TuoteID]],tuotteet!$A$4:$B$20,2,FALSE)</f>
        <v>Työtuoli</v>
      </c>
    </row>
    <row r="1149" spans="1:8" x14ac:dyDescent="0.35">
      <c r="A1149" t="s">
        <v>34</v>
      </c>
      <c r="B1149">
        <v>2013</v>
      </c>
      <c r="C1149">
        <v>5</v>
      </c>
      <c r="D1149">
        <v>20177</v>
      </c>
      <c r="E1149">
        <v>89</v>
      </c>
      <c r="F1149">
        <v>9296.77</v>
      </c>
      <c r="G1149">
        <v>3378.13</v>
      </c>
      <c r="H1149" t="str">
        <f>VLOOKUP(myynnit[[#This Row],[TuoteID]],tuotteet!$A$4:$B$20,2,FALSE)</f>
        <v>Säkkituoli</v>
      </c>
    </row>
    <row r="1150" spans="1:8" x14ac:dyDescent="0.35">
      <c r="A1150" t="s">
        <v>34</v>
      </c>
      <c r="B1150">
        <v>2013</v>
      </c>
      <c r="C1150">
        <v>5</v>
      </c>
      <c r="D1150">
        <v>21179</v>
      </c>
      <c r="E1150">
        <v>66</v>
      </c>
      <c r="F1150">
        <v>9060.39</v>
      </c>
      <c r="G1150">
        <v>5372.31</v>
      </c>
      <c r="H1150" t="str">
        <f>VLOOKUP(myynnit[[#This Row],[TuoteID]],tuotteet!$A$4:$B$20,2,FALSE)</f>
        <v>Rahi</v>
      </c>
    </row>
    <row r="1151" spans="1:8" x14ac:dyDescent="0.35">
      <c r="A1151" t="s">
        <v>34</v>
      </c>
      <c r="B1151">
        <v>2013</v>
      </c>
      <c r="C1151">
        <v>5</v>
      </c>
      <c r="D1151">
        <v>21260</v>
      </c>
      <c r="E1151">
        <v>78</v>
      </c>
      <c r="F1151">
        <v>15251.16</v>
      </c>
      <c r="G1151">
        <v>3414.44</v>
      </c>
      <c r="H1151" t="str">
        <f>VLOOKUP(myynnit[[#This Row],[TuoteID]],tuotteet!$A$4:$B$20,2,FALSE)</f>
        <v>Lepotuoli</v>
      </c>
    </row>
    <row r="1152" spans="1:8" x14ac:dyDescent="0.35">
      <c r="A1152" t="s">
        <v>34</v>
      </c>
      <c r="B1152">
        <v>2013</v>
      </c>
      <c r="C1152">
        <v>5</v>
      </c>
      <c r="D1152">
        <v>22317</v>
      </c>
      <c r="E1152">
        <v>72</v>
      </c>
      <c r="F1152">
        <v>6252.27</v>
      </c>
      <c r="G1152">
        <v>2271.6799999999998</v>
      </c>
      <c r="H1152" t="str">
        <f>VLOOKUP(myynnit[[#This Row],[TuoteID]],tuotteet!$A$4:$B$20,2,FALSE)</f>
        <v>Säkkituoli</v>
      </c>
    </row>
    <row r="1153" spans="1:8" x14ac:dyDescent="0.35">
      <c r="A1153" t="s">
        <v>34</v>
      </c>
      <c r="B1153">
        <v>2013</v>
      </c>
      <c r="C1153">
        <v>5</v>
      </c>
      <c r="D1153">
        <v>22940</v>
      </c>
      <c r="E1153">
        <v>693</v>
      </c>
      <c r="F1153">
        <v>83172.399999999994</v>
      </c>
      <c r="G1153">
        <v>19269.099999999999</v>
      </c>
      <c r="H1153" t="str">
        <f>VLOOKUP(myynnit[[#This Row],[TuoteID]],tuotteet!$A$4:$B$20,2,FALSE)</f>
        <v>Pinnatuoli</v>
      </c>
    </row>
    <row r="1154" spans="1:8" x14ac:dyDescent="0.35">
      <c r="A1154" t="s">
        <v>34</v>
      </c>
      <c r="B1154">
        <v>2013</v>
      </c>
      <c r="C1154">
        <v>5</v>
      </c>
      <c r="D1154">
        <v>23178</v>
      </c>
      <c r="E1154">
        <v>188</v>
      </c>
      <c r="F1154">
        <v>31056.27</v>
      </c>
      <c r="G1154">
        <v>7367.82</v>
      </c>
      <c r="H1154" t="str">
        <f>VLOOKUP(myynnit[[#This Row],[TuoteID]],tuotteet!$A$4:$B$20,2,FALSE)</f>
        <v>Pinnatuoli</v>
      </c>
    </row>
    <row r="1155" spans="1:8" x14ac:dyDescent="0.35">
      <c r="A1155" t="s">
        <v>34</v>
      </c>
      <c r="B1155">
        <v>2013</v>
      </c>
      <c r="C1155">
        <v>5</v>
      </c>
      <c r="D1155">
        <v>23600</v>
      </c>
      <c r="E1155">
        <v>1168</v>
      </c>
      <c r="F1155">
        <v>123834.84</v>
      </c>
      <c r="G1155">
        <v>26809.68</v>
      </c>
      <c r="H1155" t="str">
        <f>VLOOKUP(myynnit[[#This Row],[TuoteID]],tuotteet!$A$4:$B$20,2,FALSE)</f>
        <v>Pinnatuoli</v>
      </c>
    </row>
    <row r="1156" spans="1:8" x14ac:dyDescent="0.35">
      <c r="A1156" t="s">
        <v>34</v>
      </c>
      <c r="B1156">
        <v>2013</v>
      </c>
      <c r="C1156">
        <v>5</v>
      </c>
      <c r="D1156">
        <v>23756</v>
      </c>
      <c r="E1156">
        <v>120</v>
      </c>
      <c r="F1156">
        <v>18293.12</v>
      </c>
      <c r="G1156">
        <v>7905.25</v>
      </c>
      <c r="H1156" t="str">
        <f>VLOOKUP(myynnit[[#This Row],[TuoteID]],tuotteet!$A$4:$B$20,2,FALSE)</f>
        <v>Pianotuoli</v>
      </c>
    </row>
    <row r="1157" spans="1:8" x14ac:dyDescent="0.35">
      <c r="A1157" t="s">
        <v>34</v>
      </c>
      <c r="B1157">
        <v>2013</v>
      </c>
      <c r="C1157">
        <v>5</v>
      </c>
      <c r="D1157">
        <v>24326</v>
      </c>
      <c r="E1157">
        <v>110</v>
      </c>
      <c r="F1157">
        <v>15271.3</v>
      </c>
      <c r="G1157">
        <v>3844.66</v>
      </c>
      <c r="H1157" t="str">
        <f>VLOOKUP(myynnit[[#This Row],[TuoteID]],tuotteet!$A$4:$B$20,2,FALSE)</f>
        <v>Lepotuoli</v>
      </c>
    </row>
    <row r="1158" spans="1:8" x14ac:dyDescent="0.35">
      <c r="A1158" t="s">
        <v>33</v>
      </c>
      <c r="B1158">
        <v>2013</v>
      </c>
      <c r="C1158">
        <v>6</v>
      </c>
      <c r="D1158">
        <v>12184</v>
      </c>
      <c r="E1158">
        <v>62</v>
      </c>
      <c r="F1158">
        <v>6667.94</v>
      </c>
      <c r="G1158">
        <v>2804.01</v>
      </c>
      <c r="H1158" t="str">
        <f>VLOOKUP(myynnit[[#This Row],[TuoteID]],tuotteet!$A$4:$B$20,2,FALSE)</f>
        <v>Rahi</v>
      </c>
    </row>
    <row r="1159" spans="1:8" x14ac:dyDescent="0.35">
      <c r="A1159" t="s">
        <v>33</v>
      </c>
      <c r="B1159">
        <v>2013</v>
      </c>
      <c r="C1159">
        <v>6</v>
      </c>
      <c r="D1159">
        <v>12622</v>
      </c>
      <c r="E1159">
        <v>35</v>
      </c>
      <c r="F1159">
        <v>9657.9599999999991</v>
      </c>
      <c r="G1159">
        <v>4198.6499999999996</v>
      </c>
      <c r="H1159" t="str">
        <f>VLOOKUP(myynnit[[#This Row],[TuoteID]],tuotteet!$A$4:$B$20,2,FALSE)</f>
        <v>Pianotuoli</v>
      </c>
    </row>
    <row r="1160" spans="1:8" x14ac:dyDescent="0.35">
      <c r="A1160" t="s">
        <v>33</v>
      </c>
      <c r="B1160">
        <v>2013</v>
      </c>
      <c r="C1160">
        <v>6</v>
      </c>
      <c r="D1160">
        <v>13527</v>
      </c>
      <c r="E1160">
        <v>485</v>
      </c>
      <c r="F1160">
        <v>81943.73</v>
      </c>
      <c r="G1160">
        <v>13355.09</v>
      </c>
      <c r="H1160" t="str">
        <f>VLOOKUP(myynnit[[#This Row],[TuoteID]],tuotteet!$A$4:$B$20,2,FALSE)</f>
        <v>Pinnatuoli</v>
      </c>
    </row>
    <row r="1161" spans="1:8" x14ac:dyDescent="0.35">
      <c r="A1161" t="s">
        <v>33</v>
      </c>
      <c r="B1161">
        <v>2013</v>
      </c>
      <c r="C1161">
        <v>6</v>
      </c>
      <c r="D1161">
        <v>13618</v>
      </c>
      <c r="E1161">
        <v>19</v>
      </c>
      <c r="F1161">
        <v>6312.05</v>
      </c>
      <c r="G1161">
        <v>2569.4899999999998</v>
      </c>
      <c r="H1161" t="str">
        <f>VLOOKUP(myynnit[[#This Row],[TuoteID]],tuotteet!$A$4:$B$20,2,FALSE)</f>
        <v>Pianotuoli</v>
      </c>
    </row>
    <row r="1162" spans="1:8" x14ac:dyDescent="0.35">
      <c r="A1162" t="s">
        <v>33</v>
      </c>
      <c r="B1162">
        <v>2013</v>
      </c>
      <c r="C1162">
        <v>6</v>
      </c>
      <c r="D1162">
        <v>16024</v>
      </c>
      <c r="E1162">
        <v>131</v>
      </c>
      <c r="F1162">
        <v>62049.71</v>
      </c>
      <c r="G1162">
        <v>17709.63</v>
      </c>
      <c r="H1162" t="str">
        <f>VLOOKUP(myynnit[[#This Row],[TuoteID]],tuotteet!$A$4:$B$20,2,FALSE)</f>
        <v>Työtuoli</v>
      </c>
    </row>
    <row r="1163" spans="1:8" x14ac:dyDescent="0.35">
      <c r="A1163" t="s">
        <v>33</v>
      </c>
      <c r="B1163">
        <v>2013</v>
      </c>
      <c r="C1163">
        <v>6</v>
      </c>
      <c r="D1163">
        <v>16650</v>
      </c>
      <c r="E1163">
        <v>55</v>
      </c>
      <c r="F1163">
        <v>8629.4</v>
      </c>
      <c r="G1163">
        <v>3572.06</v>
      </c>
      <c r="H1163" t="str">
        <f>VLOOKUP(myynnit[[#This Row],[TuoteID]],tuotteet!$A$4:$B$20,2,FALSE)</f>
        <v>Rahi</v>
      </c>
    </row>
    <row r="1164" spans="1:8" x14ac:dyDescent="0.35">
      <c r="A1164" t="s">
        <v>33</v>
      </c>
      <c r="B1164">
        <v>2013</v>
      </c>
      <c r="C1164">
        <v>6</v>
      </c>
      <c r="D1164">
        <v>17892</v>
      </c>
      <c r="E1164">
        <v>142</v>
      </c>
      <c r="F1164">
        <v>20212.91</v>
      </c>
      <c r="G1164">
        <v>6630.17</v>
      </c>
      <c r="H1164" t="str">
        <f>VLOOKUP(myynnit[[#This Row],[TuoteID]],tuotteet!$A$4:$B$20,2,FALSE)</f>
        <v>Lepotuoli</v>
      </c>
    </row>
    <row r="1165" spans="1:8" x14ac:dyDescent="0.35">
      <c r="A1165" t="s">
        <v>33</v>
      </c>
      <c r="B1165">
        <v>2013</v>
      </c>
      <c r="C1165">
        <v>6</v>
      </c>
      <c r="D1165">
        <v>18342</v>
      </c>
      <c r="E1165">
        <v>173</v>
      </c>
      <c r="F1165">
        <v>143942.70000000001</v>
      </c>
      <c r="G1165">
        <v>35402.839999999997</v>
      </c>
      <c r="H1165" t="str">
        <f>VLOOKUP(myynnit[[#This Row],[TuoteID]],tuotteet!$A$4:$B$20,2,FALSE)</f>
        <v>Työtuoli</v>
      </c>
    </row>
    <row r="1166" spans="1:8" x14ac:dyDescent="0.35">
      <c r="A1166" t="s">
        <v>33</v>
      </c>
      <c r="B1166">
        <v>2013</v>
      </c>
      <c r="C1166">
        <v>6</v>
      </c>
      <c r="D1166">
        <v>20177</v>
      </c>
      <c r="E1166">
        <v>84</v>
      </c>
      <c r="F1166">
        <v>7424.79</v>
      </c>
      <c r="G1166">
        <v>2831.86</v>
      </c>
      <c r="H1166" t="str">
        <f>VLOOKUP(myynnit[[#This Row],[TuoteID]],tuotteet!$A$4:$B$20,2,FALSE)</f>
        <v>Säkkituoli</v>
      </c>
    </row>
    <row r="1167" spans="1:8" x14ac:dyDescent="0.35">
      <c r="A1167" t="s">
        <v>33</v>
      </c>
      <c r="B1167">
        <v>2013</v>
      </c>
      <c r="C1167">
        <v>6</v>
      </c>
      <c r="D1167">
        <v>21179</v>
      </c>
      <c r="E1167">
        <v>41</v>
      </c>
      <c r="F1167">
        <v>5208.92</v>
      </c>
      <c r="G1167">
        <v>2358.84</v>
      </c>
      <c r="H1167" t="str">
        <f>VLOOKUP(myynnit[[#This Row],[TuoteID]],tuotteet!$A$4:$B$20,2,FALSE)</f>
        <v>Rahi</v>
      </c>
    </row>
    <row r="1168" spans="1:8" x14ac:dyDescent="0.35">
      <c r="A1168" t="s">
        <v>33</v>
      </c>
      <c r="B1168">
        <v>2013</v>
      </c>
      <c r="C1168">
        <v>6</v>
      </c>
      <c r="D1168">
        <v>21260</v>
      </c>
      <c r="E1168">
        <v>76</v>
      </c>
      <c r="F1168">
        <v>14823.08</v>
      </c>
      <c r="G1168">
        <v>4809.59</v>
      </c>
      <c r="H1168" t="str">
        <f>VLOOKUP(myynnit[[#This Row],[TuoteID]],tuotteet!$A$4:$B$20,2,FALSE)</f>
        <v>Lepotuoli</v>
      </c>
    </row>
    <row r="1169" spans="1:8" x14ac:dyDescent="0.35">
      <c r="A1169" t="s">
        <v>33</v>
      </c>
      <c r="B1169">
        <v>2013</v>
      </c>
      <c r="C1169">
        <v>6</v>
      </c>
      <c r="D1169">
        <v>22317</v>
      </c>
      <c r="E1169">
        <v>114</v>
      </c>
      <c r="F1169">
        <v>9578.64</v>
      </c>
      <c r="G1169">
        <v>3867.77</v>
      </c>
      <c r="H1169" t="str">
        <f>VLOOKUP(myynnit[[#This Row],[TuoteID]],tuotteet!$A$4:$B$20,2,FALSE)</f>
        <v>Säkkituoli</v>
      </c>
    </row>
    <row r="1170" spans="1:8" x14ac:dyDescent="0.35">
      <c r="A1170" t="s">
        <v>33</v>
      </c>
      <c r="B1170">
        <v>2013</v>
      </c>
      <c r="C1170">
        <v>6</v>
      </c>
      <c r="D1170">
        <v>22940</v>
      </c>
      <c r="E1170">
        <v>509</v>
      </c>
      <c r="F1170">
        <v>62540.6</v>
      </c>
      <c r="G1170">
        <v>11989.48</v>
      </c>
      <c r="H1170" t="str">
        <f>VLOOKUP(myynnit[[#This Row],[TuoteID]],tuotteet!$A$4:$B$20,2,FALSE)</f>
        <v>Pinnatuoli</v>
      </c>
    </row>
    <row r="1171" spans="1:8" x14ac:dyDescent="0.35">
      <c r="A1171" t="s">
        <v>33</v>
      </c>
      <c r="B1171">
        <v>2013</v>
      </c>
      <c r="C1171">
        <v>6</v>
      </c>
      <c r="D1171">
        <v>23178</v>
      </c>
      <c r="E1171">
        <v>335</v>
      </c>
      <c r="F1171">
        <v>61636.28</v>
      </c>
      <c r="G1171">
        <v>10297.870000000001</v>
      </c>
      <c r="H1171" t="str">
        <f>VLOOKUP(myynnit[[#This Row],[TuoteID]],tuotteet!$A$4:$B$20,2,FALSE)</f>
        <v>Pinnatuoli</v>
      </c>
    </row>
    <row r="1172" spans="1:8" x14ac:dyDescent="0.35">
      <c r="A1172" t="s">
        <v>33</v>
      </c>
      <c r="B1172">
        <v>2013</v>
      </c>
      <c r="C1172">
        <v>6</v>
      </c>
      <c r="D1172">
        <v>23600</v>
      </c>
      <c r="E1172">
        <v>1148</v>
      </c>
      <c r="F1172">
        <v>128889.60000000001</v>
      </c>
      <c r="G1172">
        <v>32203.16</v>
      </c>
      <c r="H1172" t="str">
        <f>VLOOKUP(myynnit[[#This Row],[TuoteID]],tuotteet!$A$4:$B$20,2,FALSE)</f>
        <v>Pinnatuoli</v>
      </c>
    </row>
    <row r="1173" spans="1:8" x14ac:dyDescent="0.35">
      <c r="A1173" t="s">
        <v>33</v>
      </c>
      <c r="B1173">
        <v>2013</v>
      </c>
      <c r="C1173">
        <v>6</v>
      </c>
      <c r="D1173">
        <v>23756</v>
      </c>
      <c r="E1173">
        <v>123</v>
      </c>
      <c r="F1173">
        <v>22977.32</v>
      </c>
      <c r="G1173">
        <v>10772.28</v>
      </c>
      <c r="H1173" t="str">
        <f>VLOOKUP(myynnit[[#This Row],[TuoteID]],tuotteet!$A$4:$B$20,2,FALSE)</f>
        <v>Pianotuoli</v>
      </c>
    </row>
    <row r="1174" spans="1:8" x14ac:dyDescent="0.35">
      <c r="A1174" t="s">
        <v>33</v>
      </c>
      <c r="B1174">
        <v>2013</v>
      </c>
      <c r="C1174">
        <v>6</v>
      </c>
      <c r="D1174">
        <v>24326</v>
      </c>
      <c r="E1174">
        <v>148</v>
      </c>
      <c r="F1174">
        <v>23044.3</v>
      </c>
      <c r="G1174">
        <v>7428.78</v>
      </c>
      <c r="H1174" t="str">
        <f>VLOOKUP(myynnit[[#This Row],[TuoteID]],tuotteet!$A$4:$B$20,2,FALSE)</f>
        <v>Lepotuoli</v>
      </c>
    </row>
    <row r="1175" spans="1:8" x14ac:dyDescent="0.35">
      <c r="A1175" t="s">
        <v>36</v>
      </c>
      <c r="B1175">
        <v>2013</v>
      </c>
      <c r="C1175">
        <v>6</v>
      </c>
      <c r="D1175">
        <v>12184</v>
      </c>
      <c r="E1175">
        <v>26</v>
      </c>
      <c r="F1175">
        <v>2647.88</v>
      </c>
      <c r="G1175">
        <v>1140.72</v>
      </c>
      <c r="H1175" t="str">
        <f>VLOOKUP(myynnit[[#This Row],[TuoteID]],tuotteet!$A$4:$B$20,2,FALSE)</f>
        <v>Rahi</v>
      </c>
    </row>
    <row r="1176" spans="1:8" x14ac:dyDescent="0.35">
      <c r="A1176" t="s">
        <v>36</v>
      </c>
      <c r="B1176">
        <v>2013</v>
      </c>
      <c r="C1176">
        <v>6</v>
      </c>
      <c r="D1176">
        <v>12622</v>
      </c>
      <c r="E1176">
        <v>21</v>
      </c>
      <c r="F1176">
        <v>5487.76</v>
      </c>
      <c r="G1176">
        <v>2284.94</v>
      </c>
      <c r="H1176" t="str">
        <f>VLOOKUP(myynnit[[#This Row],[TuoteID]],tuotteet!$A$4:$B$20,2,FALSE)</f>
        <v>Pianotuoli</v>
      </c>
    </row>
    <row r="1177" spans="1:8" x14ac:dyDescent="0.35">
      <c r="A1177" t="s">
        <v>36</v>
      </c>
      <c r="B1177">
        <v>2013</v>
      </c>
      <c r="C1177">
        <v>6</v>
      </c>
      <c r="D1177">
        <v>13527</v>
      </c>
      <c r="E1177">
        <v>355</v>
      </c>
      <c r="F1177">
        <v>59969.19</v>
      </c>
      <c r="G1177">
        <v>11835.6</v>
      </c>
      <c r="H1177" t="str">
        <f>VLOOKUP(myynnit[[#This Row],[TuoteID]],tuotteet!$A$4:$B$20,2,FALSE)</f>
        <v>Pinnatuoli</v>
      </c>
    </row>
    <row r="1178" spans="1:8" x14ac:dyDescent="0.35">
      <c r="A1178" t="s">
        <v>36</v>
      </c>
      <c r="B1178">
        <v>2013</v>
      </c>
      <c r="C1178">
        <v>6</v>
      </c>
      <c r="D1178">
        <v>13618</v>
      </c>
      <c r="E1178">
        <v>7</v>
      </c>
      <c r="F1178">
        <v>3112.47</v>
      </c>
      <c r="G1178">
        <v>1394.09</v>
      </c>
      <c r="H1178" t="str">
        <f>VLOOKUP(myynnit[[#This Row],[TuoteID]],tuotteet!$A$4:$B$20,2,FALSE)</f>
        <v>Pianotuoli</v>
      </c>
    </row>
    <row r="1179" spans="1:8" x14ac:dyDescent="0.35">
      <c r="A1179" t="s">
        <v>36</v>
      </c>
      <c r="B1179">
        <v>2013</v>
      </c>
      <c r="C1179">
        <v>6</v>
      </c>
      <c r="D1179">
        <v>16024</v>
      </c>
      <c r="E1179">
        <v>111</v>
      </c>
      <c r="F1179">
        <v>42909.94</v>
      </c>
      <c r="G1179">
        <v>14233.68</v>
      </c>
      <c r="H1179" t="str">
        <f>VLOOKUP(myynnit[[#This Row],[TuoteID]],tuotteet!$A$4:$B$20,2,FALSE)</f>
        <v>Työtuoli</v>
      </c>
    </row>
    <row r="1180" spans="1:8" x14ac:dyDescent="0.35">
      <c r="A1180" t="s">
        <v>36</v>
      </c>
      <c r="B1180">
        <v>2013</v>
      </c>
      <c r="C1180">
        <v>6</v>
      </c>
      <c r="D1180">
        <v>16650</v>
      </c>
      <c r="E1180">
        <v>21</v>
      </c>
      <c r="F1180">
        <v>3778.94</v>
      </c>
      <c r="G1180">
        <v>2640.39</v>
      </c>
      <c r="H1180" t="str">
        <f>VLOOKUP(myynnit[[#This Row],[TuoteID]],tuotteet!$A$4:$B$20,2,FALSE)</f>
        <v>Rahi</v>
      </c>
    </row>
    <row r="1181" spans="1:8" x14ac:dyDescent="0.35">
      <c r="A1181" t="s">
        <v>36</v>
      </c>
      <c r="B1181">
        <v>2013</v>
      </c>
      <c r="C1181">
        <v>6</v>
      </c>
      <c r="D1181">
        <v>17892</v>
      </c>
      <c r="E1181">
        <v>62</v>
      </c>
      <c r="F1181">
        <v>8419.57</v>
      </c>
      <c r="G1181">
        <v>2073.65</v>
      </c>
      <c r="H1181" t="str">
        <f>VLOOKUP(myynnit[[#This Row],[TuoteID]],tuotteet!$A$4:$B$20,2,FALSE)</f>
        <v>Lepotuoli</v>
      </c>
    </row>
    <row r="1182" spans="1:8" x14ac:dyDescent="0.35">
      <c r="A1182" t="s">
        <v>36</v>
      </c>
      <c r="B1182">
        <v>2013</v>
      </c>
      <c r="C1182">
        <v>6</v>
      </c>
      <c r="D1182">
        <v>18342</v>
      </c>
      <c r="E1182">
        <v>24</v>
      </c>
      <c r="F1182">
        <v>17872.03</v>
      </c>
      <c r="G1182">
        <v>4756.6499999999996</v>
      </c>
      <c r="H1182" t="str">
        <f>VLOOKUP(myynnit[[#This Row],[TuoteID]],tuotteet!$A$4:$B$20,2,FALSE)</f>
        <v>Työtuoli</v>
      </c>
    </row>
    <row r="1183" spans="1:8" x14ac:dyDescent="0.35">
      <c r="A1183" t="s">
        <v>36</v>
      </c>
      <c r="B1183">
        <v>2013</v>
      </c>
      <c r="C1183">
        <v>6</v>
      </c>
      <c r="D1183">
        <v>20177</v>
      </c>
      <c r="E1183">
        <v>14</v>
      </c>
      <c r="F1183">
        <v>1481.67</v>
      </c>
      <c r="G1183">
        <v>541.11</v>
      </c>
      <c r="H1183" t="str">
        <f>VLOOKUP(myynnit[[#This Row],[TuoteID]],tuotteet!$A$4:$B$20,2,FALSE)</f>
        <v>Säkkituoli</v>
      </c>
    </row>
    <row r="1184" spans="1:8" x14ac:dyDescent="0.35">
      <c r="A1184" t="s">
        <v>36</v>
      </c>
      <c r="B1184">
        <v>2013</v>
      </c>
      <c r="C1184">
        <v>6</v>
      </c>
      <c r="D1184">
        <v>21179</v>
      </c>
      <c r="E1184">
        <v>43</v>
      </c>
      <c r="F1184">
        <v>6441.2</v>
      </c>
      <c r="G1184">
        <v>4214.29</v>
      </c>
      <c r="H1184" t="str">
        <f>VLOOKUP(myynnit[[#This Row],[TuoteID]],tuotteet!$A$4:$B$20,2,FALSE)</f>
        <v>Rahi</v>
      </c>
    </row>
    <row r="1185" spans="1:8" x14ac:dyDescent="0.35">
      <c r="A1185" t="s">
        <v>36</v>
      </c>
      <c r="B1185">
        <v>2013</v>
      </c>
      <c r="C1185">
        <v>6</v>
      </c>
      <c r="D1185">
        <v>21260</v>
      </c>
      <c r="E1185">
        <v>43</v>
      </c>
      <c r="F1185">
        <v>8791.25</v>
      </c>
      <c r="G1185">
        <v>2061.87</v>
      </c>
      <c r="H1185" t="str">
        <f>VLOOKUP(myynnit[[#This Row],[TuoteID]],tuotteet!$A$4:$B$20,2,FALSE)</f>
        <v>Lepotuoli</v>
      </c>
    </row>
    <row r="1186" spans="1:8" x14ac:dyDescent="0.35">
      <c r="A1186" t="s">
        <v>36</v>
      </c>
      <c r="B1186">
        <v>2013</v>
      </c>
      <c r="C1186">
        <v>6</v>
      </c>
      <c r="D1186">
        <v>22317</v>
      </c>
      <c r="E1186">
        <v>10</v>
      </c>
      <c r="F1186">
        <v>893.72</v>
      </c>
      <c r="G1186">
        <v>417.42</v>
      </c>
      <c r="H1186" t="str">
        <f>VLOOKUP(myynnit[[#This Row],[TuoteID]],tuotteet!$A$4:$B$20,2,FALSE)</f>
        <v>Säkkituoli</v>
      </c>
    </row>
    <row r="1187" spans="1:8" x14ac:dyDescent="0.35">
      <c r="A1187" t="s">
        <v>36</v>
      </c>
      <c r="B1187">
        <v>2013</v>
      </c>
      <c r="C1187">
        <v>6</v>
      </c>
      <c r="D1187">
        <v>22940</v>
      </c>
      <c r="E1187">
        <v>209</v>
      </c>
      <c r="F1187">
        <v>29727.14</v>
      </c>
      <c r="G1187">
        <v>7088.68</v>
      </c>
      <c r="H1187" t="str">
        <f>VLOOKUP(myynnit[[#This Row],[TuoteID]],tuotteet!$A$4:$B$20,2,FALSE)</f>
        <v>Pinnatuoli</v>
      </c>
    </row>
    <row r="1188" spans="1:8" x14ac:dyDescent="0.35">
      <c r="A1188" t="s">
        <v>36</v>
      </c>
      <c r="B1188">
        <v>2013</v>
      </c>
      <c r="C1188">
        <v>6</v>
      </c>
      <c r="D1188">
        <v>23178</v>
      </c>
      <c r="E1188">
        <v>316</v>
      </c>
      <c r="F1188">
        <v>57693.85</v>
      </c>
      <c r="G1188">
        <v>15115.61</v>
      </c>
      <c r="H1188" t="str">
        <f>VLOOKUP(myynnit[[#This Row],[TuoteID]],tuotteet!$A$4:$B$20,2,FALSE)</f>
        <v>Pinnatuoli</v>
      </c>
    </row>
    <row r="1189" spans="1:8" x14ac:dyDescent="0.35">
      <c r="A1189" t="s">
        <v>36</v>
      </c>
      <c r="B1189">
        <v>2013</v>
      </c>
      <c r="C1189">
        <v>6</v>
      </c>
      <c r="D1189">
        <v>23600</v>
      </c>
      <c r="E1189">
        <v>302</v>
      </c>
      <c r="F1189">
        <v>37606.29</v>
      </c>
      <c r="G1189">
        <v>9839.51</v>
      </c>
      <c r="H1189" t="str">
        <f>VLOOKUP(myynnit[[#This Row],[TuoteID]],tuotteet!$A$4:$B$20,2,FALSE)</f>
        <v>Pinnatuoli</v>
      </c>
    </row>
    <row r="1190" spans="1:8" x14ac:dyDescent="0.35">
      <c r="A1190" t="s">
        <v>36</v>
      </c>
      <c r="B1190">
        <v>2013</v>
      </c>
      <c r="C1190">
        <v>6</v>
      </c>
      <c r="D1190">
        <v>23756</v>
      </c>
      <c r="E1190">
        <v>35</v>
      </c>
      <c r="F1190">
        <v>5918.26</v>
      </c>
      <c r="G1190">
        <v>2759.29</v>
      </c>
      <c r="H1190" t="str">
        <f>VLOOKUP(myynnit[[#This Row],[TuoteID]],tuotteet!$A$4:$B$20,2,FALSE)</f>
        <v>Pianotuoli</v>
      </c>
    </row>
    <row r="1191" spans="1:8" x14ac:dyDescent="0.35">
      <c r="A1191" t="s">
        <v>36</v>
      </c>
      <c r="B1191">
        <v>2013</v>
      </c>
      <c r="C1191">
        <v>6</v>
      </c>
      <c r="D1191">
        <v>24326</v>
      </c>
      <c r="E1191">
        <v>34</v>
      </c>
      <c r="F1191">
        <v>4547.78</v>
      </c>
      <c r="G1191">
        <v>1359.21</v>
      </c>
      <c r="H1191" t="str">
        <f>VLOOKUP(myynnit[[#This Row],[TuoteID]],tuotteet!$A$4:$B$20,2,FALSE)</f>
        <v>Lepotuoli</v>
      </c>
    </row>
    <row r="1192" spans="1:8" x14ac:dyDescent="0.35">
      <c r="A1192" t="s">
        <v>35</v>
      </c>
      <c r="B1192">
        <v>2013</v>
      </c>
      <c r="C1192">
        <v>6</v>
      </c>
      <c r="D1192">
        <v>12184</v>
      </c>
      <c r="E1192">
        <v>91</v>
      </c>
      <c r="F1192">
        <v>14684.94</v>
      </c>
      <c r="G1192">
        <v>10417.61</v>
      </c>
      <c r="H1192" t="str">
        <f>VLOOKUP(myynnit[[#This Row],[TuoteID]],tuotteet!$A$4:$B$20,2,FALSE)</f>
        <v>Rahi</v>
      </c>
    </row>
    <row r="1193" spans="1:8" x14ac:dyDescent="0.35">
      <c r="A1193" t="s">
        <v>35</v>
      </c>
      <c r="B1193">
        <v>2013</v>
      </c>
      <c r="C1193">
        <v>6</v>
      </c>
      <c r="D1193">
        <v>12622</v>
      </c>
      <c r="E1193">
        <v>35</v>
      </c>
      <c r="F1193">
        <v>10335.780000000001</v>
      </c>
      <c r="G1193">
        <v>6043.28</v>
      </c>
      <c r="H1193" t="str">
        <f>VLOOKUP(myynnit[[#This Row],[TuoteID]],tuotteet!$A$4:$B$20,2,FALSE)</f>
        <v>Pianotuoli</v>
      </c>
    </row>
    <row r="1194" spans="1:8" x14ac:dyDescent="0.35">
      <c r="A1194" t="s">
        <v>35</v>
      </c>
      <c r="B1194">
        <v>2013</v>
      </c>
      <c r="C1194">
        <v>6</v>
      </c>
      <c r="D1194">
        <v>13527</v>
      </c>
      <c r="E1194">
        <v>451</v>
      </c>
      <c r="F1194">
        <v>69497.289999999994</v>
      </c>
      <c r="G1194">
        <v>18116.02</v>
      </c>
      <c r="H1194" t="str">
        <f>VLOOKUP(myynnit[[#This Row],[TuoteID]],tuotteet!$A$4:$B$20,2,FALSE)</f>
        <v>Pinnatuoli</v>
      </c>
    </row>
    <row r="1195" spans="1:8" x14ac:dyDescent="0.35">
      <c r="A1195" t="s">
        <v>35</v>
      </c>
      <c r="B1195">
        <v>2013</v>
      </c>
      <c r="C1195">
        <v>6</v>
      </c>
      <c r="D1195">
        <v>13618</v>
      </c>
      <c r="E1195">
        <v>18</v>
      </c>
      <c r="F1195">
        <v>6702.83</v>
      </c>
      <c r="G1195">
        <v>3248.96</v>
      </c>
      <c r="H1195" t="str">
        <f>VLOOKUP(myynnit[[#This Row],[TuoteID]],tuotteet!$A$4:$B$20,2,FALSE)</f>
        <v>Pianotuoli</v>
      </c>
    </row>
    <row r="1196" spans="1:8" x14ac:dyDescent="0.35">
      <c r="A1196" t="s">
        <v>35</v>
      </c>
      <c r="B1196">
        <v>2013</v>
      </c>
      <c r="C1196">
        <v>6</v>
      </c>
      <c r="D1196">
        <v>16024</v>
      </c>
      <c r="E1196">
        <v>143</v>
      </c>
      <c r="F1196">
        <v>64940.37</v>
      </c>
      <c r="G1196">
        <v>19108.04</v>
      </c>
      <c r="H1196" t="str">
        <f>VLOOKUP(myynnit[[#This Row],[TuoteID]],tuotteet!$A$4:$B$20,2,FALSE)</f>
        <v>Työtuoli</v>
      </c>
    </row>
    <row r="1197" spans="1:8" x14ac:dyDescent="0.35">
      <c r="A1197" t="s">
        <v>35</v>
      </c>
      <c r="B1197">
        <v>2013</v>
      </c>
      <c r="C1197">
        <v>6</v>
      </c>
      <c r="D1197">
        <v>16650</v>
      </c>
      <c r="E1197">
        <v>49</v>
      </c>
      <c r="F1197">
        <v>6326.63</v>
      </c>
      <c r="G1197">
        <v>4111.63</v>
      </c>
      <c r="H1197" t="str">
        <f>VLOOKUP(myynnit[[#This Row],[TuoteID]],tuotteet!$A$4:$B$20,2,FALSE)</f>
        <v>Rahi</v>
      </c>
    </row>
    <row r="1198" spans="1:8" x14ac:dyDescent="0.35">
      <c r="A1198" t="s">
        <v>35</v>
      </c>
      <c r="B1198">
        <v>2013</v>
      </c>
      <c r="C1198">
        <v>6</v>
      </c>
      <c r="D1198">
        <v>17892</v>
      </c>
      <c r="E1198">
        <v>107</v>
      </c>
      <c r="F1198">
        <v>13842.6</v>
      </c>
      <c r="G1198">
        <v>4572.6499999999996</v>
      </c>
      <c r="H1198" t="str">
        <f>VLOOKUP(myynnit[[#This Row],[TuoteID]],tuotteet!$A$4:$B$20,2,FALSE)</f>
        <v>Lepotuoli</v>
      </c>
    </row>
    <row r="1199" spans="1:8" x14ac:dyDescent="0.35">
      <c r="A1199" t="s">
        <v>35</v>
      </c>
      <c r="B1199">
        <v>2013</v>
      </c>
      <c r="C1199">
        <v>6</v>
      </c>
      <c r="D1199">
        <v>18342</v>
      </c>
      <c r="E1199">
        <v>100</v>
      </c>
      <c r="F1199">
        <v>76557.279999999999</v>
      </c>
      <c r="G1199">
        <v>23322</v>
      </c>
      <c r="H1199" t="str">
        <f>VLOOKUP(myynnit[[#This Row],[TuoteID]],tuotteet!$A$4:$B$20,2,FALSE)</f>
        <v>Työtuoli</v>
      </c>
    </row>
    <row r="1200" spans="1:8" x14ac:dyDescent="0.35">
      <c r="A1200" t="s">
        <v>35</v>
      </c>
      <c r="B1200">
        <v>2013</v>
      </c>
      <c r="C1200">
        <v>6</v>
      </c>
      <c r="D1200">
        <v>20177</v>
      </c>
      <c r="E1200">
        <v>80</v>
      </c>
      <c r="F1200">
        <v>7655.99</v>
      </c>
      <c r="G1200">
        <v>3024.53</v>
      </c>
      <c r="H1200" t="str">
        <f>VLOOKUP(myynnit[[#This Row],[TuoteID]],tuotteet!$A$4:$B$20,2,FALSE)</f>
        <v>Säkkituoli</v>
      </c>
    </row>
    <row r="1201" spans="1:8" x14ac:dyDescent="0.35">
      <c r="A1201" t="s">
        <v>35</v>
      </c>
      <c r="B1201">
        <v>2013</v>
      </c>
      <c r="C1201">
        <v>6</v>
      </c>
      <c r="D1201">
        <v>21179</v>
      </c>
      <c r="E1201">
        <v>67</v>
      </c>
      <c r="F1201">
        <v>10110.82</v>
      </c>
      <c r="G1201">
        <v>6779.17</v>
      </c>
      <c r="H1201" t="str">
        <f>VLOOKUP(myynnit[[#This Row],[TuoteID]],tuotteet!$A$4:$B$20,2,FALSE)</f>
        <v>Rahi</v>
      </c>
    </row>
    <row r="1202" spans="1:8" x14ac:dyDescent="0.35">
      <c r="A1202" t="s">
        <v>35</v>
      </c>
      <c r="B1202">
        <v>2013</v>
      </c>
      <c r="C1202">
        <v>6</v>
      </c>
      <c r="D1202">
        <v>21260</v>
      </c>
      <c r="E1202">
        <v>61</v>
      </c>
      <c r="F1202">
        <v>11738.24</v>
      </c>
      <c r="G1202">
        <v>3585.52</v>
      </c>
      <c r="H1202" t="str">
        <f>VLOOKUP(myynnit[[#This Row],[TuoteID]],tuotteet!$A$4:$B$20,2,FALSE)</f>
        <v>Lepotuoli</v>
      </c>
    </row>
    <row r="1203" spans="1:8" x14ac:dyDescent="0.35">
      <c r="A1203" t="s">
        <v>35</v>
      </c>
      <c r="B1203">
        <v>2013</v>
      </c>
      <c r="C1203">
        <v>6</v>
      </c>
      <c r="D1203">
        <v>22317</v>
      </c>
      <c r="E1203">
        <v>47</v>
      </c>
      <c r="F1203">
        <v>3786.47</v>
      </c>
      <c r="G1203">
        <v>1959.77</v>
      </c>
      <c r="H1203" t="str">
        <f>VLOOKUP(myynnit[[#This Row],[TuoteID]],tuotteet!$A$4:$B$20,2,FALSE)</f>
        <v>Säkkituoli</v>
      </c>
    </row>
    <row r="1204" spans="1:8" x14ac:dyDescent="0.35">
      <c r="A1204" t="s">
        <v>35</v>
      </c>
      <c r="B1204">
        <v>2013</v>
      </c>
      <c r="C1204">
        <v>6</v>
      </c>
      <c r="D1204">
        <v>22940</v>
      </c>
      <c r="E1204">
        <v>372</v>
      </c>
      <c r="F1204">
        <v>51181.85</v>
      </c>
      <c r="G1204">
        <v>14012.47</v>
      </c>
      <c r="H1204" t="str">
        <f>VLOOKUP(myynnit[[#This Row],[TuoteID]],tuotteet!$A$4:$B$20,2,FALSE)</f>
        <v>Pinnatuoli</v>
      </c>
    </row>
    <row r="1205" spans="1:8" x14ac:dyDescent="0.35">
      <c r="A1205" t="s">
        <v>35</v>
      </c>
      <c r="B1205">
        <v>2013</v>
      </c>
      <c r="C1205">
        <v>6</v>
      </c>
      <c r="D1205">
        <v>23178</v>
      </c>
      <c r="E1205">
        <v>189</v>
      </c>
      <c r="F1205">
        <v>36951.300000000003</v>
      </c>
      <c r="G1205">
        <v>10562.77</v>
      </c>
      <c r="H1205" t="str">
        <f>VLOOKUP(myynnit[[#This Row],[TuoteID]],tuotteet!$A$4:$B$20,2,FALSE)</f>
        <v>Pinnatuoli</v>
      </c>
    </row>
    <row r="1206" spans="1:8" x14ac:dyDescent="0.35">
      <c r="A1206" t="s">
        <v>35</v>
      </c>
      <c r="B1206">
        <v>2013</v>
      </c>
      <c r="C1206">
        <v>6</v>
      </c>
      <c r="D1206">
        <v>23600</v>
      </c>
      <c r="E1206">
        <v>1149</v>
      </c>
      <c r="F1206">
        <v>134326.96</v>
      </c>
      <c r="G1206">
        <v>33828.33</v>
      </c>
      <c r="H1206" t="str">
        <f>VLOOKUP(myynnit[[#This Row],[TuoteID]],tuotteet!$A$4:$B$20,2,FALSE)</f>
        <v>Pinnatuoli</v>
      </c>
    </row>
    <row r="1207" spans="1:8" x14ac:dyDescent="0.35">
      <c r="A1207" t="s">
        <v>35</v>
      </c>
      <c r="B1207">
        <v>2013</v>
      </c>
      <c r="C1207">
        <v>6</v>
      </c>
      <c r="D1207">
        <v>23756</v>
      </c>
      <c r="E1207">
        <v>114</v>
      </c>
      <c r="F1207">
        <v>21013.759999999998</v>
      </c>
      <c r="G1207">
        <v>12854.26</v>
      </c>
      <c r="H1207" t="str">
        <f>VLOOKUP(myynnit[[#This Row],[TuoteID]],tuotteet!$A$4:$B$20,2,FALSE)</f>
        <v>Pianotuoli</v>
      </c>
    </row>
    <row r="1208" spans="1:8" x14ac:dyDescent="0.35">
      <c r="A1208" t="s">
        <v>35</v>
      </c>
      <c r="B1208">
        <v>2013</v>
      </c>
      <c r="C1208">
        <v>6</v>
      </c>
      <c r="D1208">
        <v>24326</v>
      </c>
      <c r="E1208">
        <v>107</v>
      </c>
      <c r="F1208">
        <v>17088.150000000001</v>
      </c>
      <c r="G1208">
        <v>4841.04</v>
      </c>
      <c r="H1208" t="str">
        <f>VLOOKUP(myynnit[[#This Row],[TuoteID]],tuotteet!$A$4:$B$20,2,FALSE)</f>
        <v>Lepotuoli</v>
      </c>
    </row>
    <row r="1209" spans="1:8" x14ac:dyDescent="0.35">
      <c r="A1209" t="s">
        <v>34</v>
      </c>
      <c r="B1209">
        <v>2013</v>
      </c>
      <c r="C1209">
        <v>6</v>
      </c>
      <c r="D1209">
        <v>12184</v>
      </c>
      <c r="E1209">
        <v>60</v>
      </c>
      <c r="F1209">
        <v>8711.19</v>
      </c>
      <c r="G1209">
        <v>5642.23</v>
      </c>
      <c r="H1209" t="str">
        <f>VLOOKUP(myynnit[[#This Row],[TuoteID]],tuotteet!$A$4:$B$20,2,FALSE)</f>
        <v>Rahi</v>
      </c>
    </row>
    <row r="1210" spans="1:8" x14ac:dyDescent="0.35">
      <c r="A1210" t="s">
        <v>34</v>
      </c>
      <c r="B1210">
        <v>2013</v>
      </c>
      <c r="C1210">
        <v>6</v>
      </c>
      <c r="D1210">
        <v>12622</v>
      </c>
      <c r="E1210">
        <v>42</v>
      </c>
      <c r="F1210">
        <v>10049.99</v>
      </c>
      <c r="G1210">
        <v>4786.3</v>
      </c>
      <c r="H1210" t="str">
        <f>VLOOKUP(myynnit[[#This Row],[TuoteID]],tuotteet!$A$4:$B$20,2,FALSE)</f>
        <v>Pianotuoli</v>
      </c>
    </row>
    <row r="1211" spans="1:8" x14ac:dyDescent="0.35">
      <c r="A1211" t="s">
        <v>34</v>
      </c>
      <c r="B1211">
        <v>2013</v>
      </c>
      <c r="C1211">
        <v>6</v>
      </c>
      <c r="D1211">
        <v>13527</v>
      </c>
      <c r="E1211">
        <v>439</v>
      </c>
      <c r="F1211">
        <v>67749.55</v>
      </c>
      <c r="G1211">
        <v>15783.31</v>
      </c>
      <c r="H1211" t="str">
        <f>VLOOKUP(myynnit[[#This Row],[TuoteID]],tuotteet!$A$4:$B$20,2,FALSE)</f>
        <v>Pinnatuoli</v>
      </c>
    </row>
    <row r="1212" spans="1:8" x14ac:dyDescent="0.35">
      <c r="A1212" t="s">
        <v>34</v>
      </c>
      <c r="B1212">
        <v>2013</v>
      </c>
      <c r="C1212">
        <v>6</v>
      </c>
      <c r="D1212">
        <v>13618</v>
      </c>
      <c r="E1212">
        <v>8</v>
      </c>
      <c r="F1212">
        <v>2935.23</v>
      </c>
      <c r="G1212">
        <v>1547.12</v>
      </c>
      <c r="H1212" t="str">
        <f>VLOOKUP(myynnit[[#This Row],[TuoteID]],tuotteet!$A$4:$B$20,2,FALSE)</f>
        <v>Pianotuoli</v>
      </c>
    </row>
    <row r="1213" spans="1:8" x14ac:dyDescent="0.35">
      <c r="A1213" t="s">
        <v>34</v>
      </c>
      <c r="B1213">
        <v>2013</v>
      </c>
      <c r="C1213">
        <v>6</v>
      </c>
      <c r="D1213">
        <v>16024</v>
      </c>
      <c r="E1213">
        <v>133</v>
      </c>
      <c r="F1213">
        <v>62232.97</v>
      </c>
      <c r="G1213">
        <v>17737.02</v>
      </c>
      <c r="H1213" t="str">
        <f>VLOOKUP(myynnit[[#This Row],[TuoteID]],tuotteet!$A$4:$B$20,2,FALSE)</f>
        <v>Työtuoli</v>
      </c>
    </row>
    <row r="1214" spans="1:8" x14ac:dyDescent="0.35">
      <c r="A1214" t="s">
        <v>34</v>
      </c>
      <c r="B1214">
        <v>2013</v>
      </c>
      <c r="C1214">
        <v>6</v>
      </c>
      <c r="D1214">
        <v>16650</v>
      </c>
      <c r="E1214">
        <v>60</v>
      </c>
      <c r="F1214">
        <v>8637.16</v>
      </c>
      <c r="G1214">
        <v>4326.45</v>
      </c>
      <c r="H1214" t="str">
        <f>VLOOKUP(myynnit[[#This Row],[TuoteID]],tuotteet!$A$4:$B$20,2,FALSE)</f>
        <v>Rahi</v>
      </c>
    </row>
    <row r="1215" spans="1:8" x14ac:dyDescent="0.35">
      <c r="A1215" t="s">
        <v>34</v>
      </c>
      <c r="B1215">
        <v>2013</v>
      </c>
      <c r="C1215">
        <v>6</v>
      </c>
      <c r="D1215">
        <v>17892</v>
      </c>
      <c r="E1215">
        <v>99</v>
      </c>
      <c r="F1215">
        <v>13079.35</v>
      </c>
      <c r="G1215">
        <v>2902.34</v>
      </c>
      <c r="H1215" t="str">
        <f>VLOOKUP(myynnit[[#This Row],[TuoteID]],tuotteet!$A$4:$B$20,2,FALSE)</f>
        <v>Lepotuoli</v>
      </c>
    </row>
    <row r="1216" spans="1:8" x14ac:dyDescent="0.35">
      <c r="A1216" t="s">
        <v>34</v>
      </c>
      <c r="B1216">
        <v>2013</v>
      </c>
      <c r="C1216">
        <v>6</v>
      </c>
      <c r="D1216">
        <v>18342</v>
      </c>
      <c r="E1216">
        <v>129</v>
      </c>
      <c r="F1216">
        <v>115367.19</v>
      </c>
      <c r="G1216">
        <v>24002.25</v>
      </c>
      <c r="H1216" t="str">
        <f>VLOOKUP(myynnit[[#This Row],[TuoteID]],tuotteet!$A$4:$B$20,2,FALSE)</f>
        <v>Työtuoli</v>
      </c>
    </row>
    <row r="1217" spans="1:8" x14ac:dyDescent="0.35">
      <c r="A1217" t="s">
        <v>34</v>
      </c>
      <c r="B1217">
        <v>2013</v>
      </c>
      <c r="C1217">
        <v>6</v>
      </c>
      <c r="D1217">
        <v>20177</v>
      </c>
      <c r="E1217">
        <v>104</v>
      </c>
      <c r="F1217">
        <v>10326.66</v>
      </c>
      <c r="G1217">
        <v>4353.92</v>
      </c>
      <c r="H1217" t="str">
        <f>VLOOKUP(myynnit[[#This Row],[TuoteID]],tuotteet!$A$4:$B$20,2,FALSE)</f>
        <v>Säkkituoli</v>
      </c>
    </row>
    <row r="1218" spans="1:8" x14ac:dyDescent="0.35">
      <c r="A1218" t="s">
        <v>34</v>
      </c>
      <c r="B1218">
        <v>2013</v>
      </c>
      <c r="C1218">
        <v>6</v>
      </c>
      <c r="D1218">
        <v>21179</v>
      </c>
      <c r="E1218">
        <v>50</v>
      </c>
      <c r="F1218">
        <v>6552.29</v>
      </c>
      <c r="G1218">
        <v>3652.29</v>
      </c>
      <c r="H1218" t="str">
        <f>VLOOKUP(myynnit[[#This Row],[TuoteID]],tuotteet!$A$4:$B$20,2,FALSE)</f>
        <v>Rahi</v>
      </c>
    </row>
    <row r="1219" spans="1:8" x14ac:dyDescent="0.35">
      <c r="A1219" t="s">
        <v>34</v>
      </c>
      <c r="B1219">
        <v>2013</v>
      </c>
      <c r="C1219">
        <v>6</v>
      </c>
      <c r="D1219">
        <v>21260</v>
      </c>
      <c r="E1219">
        <v>56</v>
      </c>
      <c r="F1219">
        <v>9905.2900000000009</v>
      </c>
      <c r="G1219">
        <v>2174.44</v>
      </c>
      <c r="H1219" t="str">
        <f>VLOOKUP(myynnit[[#This Row],[TuoteID]],tuotteet!$A$4:$B$20,2,FALSE)</f>
        <v>Lepotuoli</v>
      </c>
    </row>
    <row r="1220" spans="1:8" x14ac:dyDescent="0.35">
      <c r="A1220" t="s">
        <v>34</v>
      </c>
      <c r="B1220">
        <v>2013</v>
      </c>
      <c r="C1220">
        <v>6</v>
      </c>
      <c r="D1220">
        <v>22317</v>
      </c>
      <c r="E1220">
        <v>53</v>
      </c>
      <c r="F1220">
        <v>4960.1899999999996</v>
      </c>
      <c r="G1220">
        <v>1663.78</v>
      </c>
      <c r="H1220" t="str">
        <f>VLOOKUP(myynnit[[#This Row],[TuoteID]],tuotteet!$A$4:$B$20,2,FALSE)</f>
        <v>Säkkituoli</v>
      </c>
    </row>
    <row r="1221" spans="1:8" x14ac:dyDescent="0.35">
      <c r="A1221" t="s">
        <v>34</v>
      </c>
      <c r="B1221">
        <v>2013</v>
      </c>
      <c r="C1221">
        <v>6</v>
      </c>
      <c r="D1221">
        <v>22940</v>
      </c>
      <c r="E1221">
        <v>607</v>
      </c>
      <c r="F1221">
        <v>73585.08</v>
      </c>
      <c r="G1221">
        <v>15867.23</v>
      </c>
      <c r="H1221" t="str">
        <f>VLOOKUP(myynnit[[#This Row],[TuoteID]],tuotteet!$A$4:$B$20,2,FALSE)</f>
        <v>Pinnatuoli</v>
      </c>
    </row>
    <row r="1222" spans="1:8" x14ac:dyDescent="0.35">
      <c r="A1222" t="s">
        <v>34</v>
      </c>
      <c r="B1222">
        <v>2013</v>
      </c>
      <c r="C1222">
        <v>6</v>
      </c>
      <c r="D1222">
        <v>23178</v>
      </c>
      <c r="E1222">
        <v>204</v>
      </c>
      <c r="F1222">
        <v>32987.89</v>
      </c>
      <c r="G1222">
        <v>7004.16</v>
      </c>
      <c r="H1222" t="str">
        <f>VLOOKUP(myynnit[[#This Row],[TuoteID]],tuotteet!$A$4:$B$20,2,FALSE)</f>
        <v>Pinnatuoli</v>
      </c>
    </row>
    <row r="1223" spans="1:8" x14ac:dyDescent="0.35">
      <c r="A1223" t="s">
        <v>34</v>
      </c>
      <c r="B1223">
        <v>2013</v>
      </c>
      <c r="C1223">
        <v>6</v>
      </c>
      <c r="D1223">
        <v>23600</v>
      </c>
      <c r="E1223">
        <v>744</v>
      </c>
      <c r="F1223">
        <v>80498.16</v>
      </c>
      <c r="G1223">
        <v>17522.7</v>
      </c>
      <c r="H1223" t="str">
        <f>VLOOKUP(myynnit[[#This Row],[TuoteID]],tuotteet!$A$4:$B$20,2,FALSE)</f>
        <v>Pinnatuoli</v>
      </c>
    </row>
    <row r="1224" spans="1:8" x14ac:dyDescent="0.35">
      <c r="A1224" t="s">
        <v>34</v>
      </c>
      <c r="B1224">
        <v>2013</v>
      </c>
      <c r="C1224">
        <v>6</v>
      </c>
      <c r="D1224">
        <v>23756</v>
      </c>
      <c r="E1224">
        <v>113</v>
      </c>
      <c r="F1224">
        <v>19400.990000000002</v>
      </c>
      <c r="G1224">
        <v>8993.6299999999992</v>
      </c>
      <c r="H1224" t="str">
        <f>VLOOKUP(myynnit[[#This Row],[TuoteID]],tuotteet!$A$4:$B$20,2,FALSE)</f>
        <v>Pianotuoli</v>
      </c>
    </row>
    <row r="1225" spans="1:8" x14ac:dyDescent="0.35">
      <c r="A1225" t="s">
        <v>34</v>
      </c>
      <c r="B1225">
        <v>2013</v>
      </c>
      <c r="C1225">
        <v>6</v>
      </c>
      <c r="D1225">
        <v>24326</v>
      </c>
      <c r="E1225">
        <v>144</v>
      </c>
      <c r="F1225">
        <v>18019.77</v>
      </c>
      <c r="G1225">
        <v>4310.6000000000004</v>
      </c>
      <c r="H1225" t="str">
        <f>VLOOKUP(myynnit[[#This Row],[TuoteID]],tuotteet!$A$4:$B$20,2,FALSE)</f>
        <v>Lepotuoli</v>
      </c>
    </row>
    <row r="1226" spans="1:8" x14ac:dyDescent="0.35">
      <c r="A1226" t="s">
        <v>33</v>
      </c>
      <c r="B1226">
        <v>2013</v>
      </c>
      <c r="C1226">
        <v>7</v>
      </c>
      <c r="D1226">
        <v>12184</v>
      </c>
      <c r="E1226">
        <v>62</v>
      </c>
      <c r="F1226">
        <v>6738.98</v>
      </c>
      <c r="G1226">
        <v>3671.19</v>
      </c>
      <c r="H1226" t="str">
        <f>VLOOKUP(myynnit[[#This Row],[TuoteID]],tuotteet!$A$4:$B$20,2,FALSE)</f>
        <v>Rahi</v>
      </c>
    </row>
    <row r="1227" spans="1:8" x14ac:dyDescent="0.35">
      <c r="A1227" t="s">
        <v>33</v>
      </c>
      <c r="B1227">
        <v>2013</v>
      </c>
      <c r="C1227">
        <v>7</v>
      </c>
      <c r="D1227">
        <v>12622</v>
      </c>
      <c r="E1227">
        <v>82</v>
      </c>
      <c r="F1227">
        <v>20052.07</v>
      </c>
      <c r="G1227">
        <v>10813.04</v>
      </c>
      <c r="H1227" t="str">
        <f>VLOOKUP(myynnit[[#This Row],[TuoteID]],tuotteet!$A$4:$B$20,2,FALSE)</f>
        <v>Pianotuoli</v>
      </c>
    </row>
    <row r="1228" spans="1:8" x14ac:dyDescent="0.35">
      <c r="A1228" t="s">
        <v>33</v>
      </c>
      <c r="B1228">
        <v>2013</v>
      </c>
      <c r="C1228">
        <v>7</v>
      </c>
      <c r="D1228">
        <v>13527</v>
      </c>
      <c r="E1228">
        <v>826</v>
      </c>
      <c r="F1228">
        <v>123965.91</v>
      </c>
      <c r="G1228">
        <v>26088.95</v>
      </c>
      <c r="H1228" t="str">
        <f>VLOOKUP(myynnit[[#This Row],[TuoteID]],tuotteet!$A$4:$B$20,2,FALSE)</f>
        <v>Pinnatuoli</v>
      </c>
    </row>
    <row r="1229" spans="1:8" x14ac:dyDescent="0.35">
      <c r="A1229" t="s">
        <v>33</v>
      </c>
      <c r="B1229">
        <v>2013</v>
      </c>
      <c r="C1229">
        <v>7</v>
      </c>
      <c r="D1229">
        <v>13618</v>
      </c>
      <c r="E1229">
        <v>24</v>
      </c>
      <c r="F1229">
        <v>7947.45</v>
      </c>
      <c r="G1229">
        <v>3987.21</v>
      </c>
      <c r="H1229" t="str">
        <f>VLOOKUP(myynnit[[#This Row],[TuoteID]],tuotteet!$A$4:$B$20,2,FALSE)</f>
        <v>Pianotuoli</v>
      </c>
    </row>
    <row r="1230" spans="1:8" x14ac:dyDescent="0.35">
      <c r="A1230" t="s">
        <v>33</v>
      </c>
      <c r="B1230">
        <v>2013</v>
      </c>
      <c r="C1230">
        <v>7</v>
      </c>
      <c r="D1230">
        <v>16024</v>
      </c>
      <c r="E1230">
        <v>293</v>
      </c>
      <c r="F1230">
        <v>125727.33</v>
      </c>
      <c r="G1230">
        <v>32770.800000000003</v>
      </c>
      <c r="H1230" t="str">
        <f>VLOOKUP(myynnit[[#This Row],[TuoteID]],tuotteet!$A$4:$B$20,2,FALSE)</f>
        <v>Työtuoli</v>
      </c>
    </row>
    <row r="1231" spans="1:8" x14ac:dyDescent="0.35">
      <c r="A1231" t="s">
        <v>33</v>
      </c>
      <c r="B1231">
        <v>2013</v>
      </c>
      <c r="C1231">
        <v>7</v>
      </c>
      <c r="D1231">
        <v>16650</v>
      </c>
      <c r="E1231">
        <v>53</v>
      </c>
      <c r="F1231">
        <v>8484.9500000000007</v>
      </c>
      <c r="G1231">
        <v>3880.98</v>
      </c>
      <c r="H1231" t="str">
        <f>VLOOKUP(myynnit[[#This Row],[TuoteID]],tuotteet!$A$4:$B$20,2,FALSE)</f>
        <v>Rahi</v>
      </c>
    </row>
    <row r="1232" spans="1:8" x14ac:dyDescent="0.35">
      <c r="A1232" t="s">
        <v>33</v>
      </c>
      <c r="B1232">
        <v>2013</v>
      </c>
      <c r="C1232">
        <v>7</v>
      </c>
      <c r="D1232">
        <v>17892</v>
      </c>
      <c r="E1232">
        <v>195</v>
      </c>
      <c r="F1232">
        <v>29927.26</v>
      </c>
      <c r="G1232">
        <v>8737.9</v>
      </c>
      <c r="H1232" t="str">
        <f>VLOOKUP(myynnit[[#This Row],[TuoteID]],tuotteet!$A$4:$B$20,2,FALSE)</f>
        <v>Lepotuoli</v>
      </c>
    </row>
    <row r="1233" spans="1:8" x14ac:dyDescent="0.35">
      <c r="A1233" t="s">
        <v>33</v>
      </c>
      <c r="B1233">
        <v>2013</v>
      </c>
      <c r="C1233">
        <v>7</v>
      </c>
      <c r="D1233">
        <v>18342</v>
      </c>
      <c r="E1233">
        <v>248</v>
      </c>
      <c r="F1233">
        <v>198723.37</v>
      </c>
      <c r="G1233">
        <v>63841.67</v>
      </c>
      <c r="H1233" t="str">
        <f>VLOOKUP(myynnit[[#This Row],[TuoteID]],tuotteet!$A$4:$B$20,2,FALSE)</f>
        <v>Työtuoli</v>
      </c>
    </row>
    <row r="1234" spans="1:8" x14ac:dyDescent="0.35">
      <c r="A1234" t="s">
        <v>33</v>
      </c>
      <c r="B1234">
        <v>2013</v>
      </c>
      <c r="C1234">
        <v>7</v>
      </c>
      <c r="D1234">
        <v>20177</v>
      </c>
      <c r="E1234">
        <v>72</v>
      </c>
      <c r="F1234">
        <v>6609.78</v>
      </c>
      <c r="G1234">
        <v>2756.3</v>
      </c>
      <c r="H1234" t="str">
        <f>VLOOKUP(myynnit[[#This Row],[TuoteID]],tuotteet!$A$4:$B$20,2,FALSE)</f>
        <v>Säkkituoli</v>
      </c>
    </row>
    <row r="1235" spans="1:8" x14ac:dyDescent="0.35">
      <c r="A1235" t="s">
        <v>33</v>
      </c>
      <c r="B1235">
        <v>2013</v>
      </c>
      <c r="C1235">
        <v>7</v>
      </c>
      <c r="D1235">
        <v>21179</v>
      </c>
      <c r="E1235">
        <v>80</v>
      </c>
      <c r="F1235">
        <v>8079.81</v>
      </c>
      <c r="G1235">
        <v>4233.62</v>
      </c>
      <c r="H1235" t="str">
        <f>VLOOKUP(myynnit[[#This Row],[TuoteID]],tuotteet!$A$4:$B$20,2,FALSE)</f>
        <v>Rahi</v>
      </c>
    </row>
    <row r="1236" spans="1:8" x14ac:dyDescent="0.35">
      <c r="A1236" t="s">
        <v>33</v>
      </c>
      <c r="B1236">
        <v>2013</v>
      </c>
      <c r="C1236">
        <v>7</v>
      </c>
      <c r="D1236">
        <v>21260</v>
      </c>
      <c r="E1236">
        <v>100</v>
      </c>
      <c r="F1236">
        <v>17997.689999999999</v>
      </c>
      <c r="G1236">
        <v>5760.94</v>
      </c>
      <c r="H1236" t="str">
        <f>VLOOKUP(myynnit[[#This Row],[TuoteID]],tuotteet!$A$4:$B$20,2,FALSE)</f>
        <v>Lepotuoli</v>
      </c>
    </row>
    <row r="1237" spans="1:8" x14ac:dyDescent="0.35">
      <c r="A1237" t="s">
        <v>33</v>
      </c>
      <c r="B1237">
        <v>2013</v>
      </c>
      <c r="C1237">
        <v>7</v>
      </c>
      <c r="D1237">
        <v>22317</v>
      </c>
      <c r="E1237">
        <v>123</v>
      </c>
      <c r="F1237">
        <v>10551</v>
      </c>
      <c r="G1237">
        <v>4231.87</v>
      </c>
      <c r="H1237" t="str">
        <f>VLOOKUP(myynnit[[#This Row],[TuoteID]],tuotteet!$A$4:$B$20,2,FALSE)</f>
        <v>Säkkituoli</v>
      </c>
    </row>
    <row r="1238" spans="1:8" x14ac:dyDescent="0.35">
      <c r="A1238" t="s">
        <v>33</v>
      </c>
      <c r="B1238">
        <v>2013</v>
      </c>
      <c r="C1238">
        <v>7</v>
      </c>
      <c r="D1238">
        <v>22940</v>
      </c>
      <c r="E1238">
        <v>351</v>
      </c>
      <c r="F1238">
        <v>46238.01</v>
      </c>
      <c r="G1238">
        <v>9684.11</v>
      </c>
      <c r="H1238" t="str">
        <f>VLOOKUP(myynnit[[#This Row],[TuoteID]],tuotteet!$A$4:$B$20,2,FALSE)</f>
        <v>Pinnatuoli</v>
      </c>
    </row>
    <row r="1239" spans="1:8" x14ac:dyDescent="0.35">
      <c r="A1239" t="s">
        <v>33</v>
      </c>
      <c r="B1239">
        <v>2013</v>
      </c>
      <c r="C1239">
        <v>7</v>
      </c>
      <c r="D1239">
        <v>23178</v>
      </c>
      <c r="E1239">
        <v>281</v>
      </c>
      <c r="F1239">
        <v>52735.78</v>
      </c>
      <c r="G1239">
        <v>8498.43</v>
      </c>
      <c r="H1239" t="str">
        <f>VLOOKUP(myynnit[[#This Row],[TuoteID]],tuotteet!$A$4:$B$20,2,FALSE)</f>
        <v>Pinnatuoli</v>
      </c>
    </row>
    <row r="1240" spans="1:8" x14ac:dyDescent="0.35">
      <c r="A1240" t="s">
        <v>33</v>
      </c>
      <c r="B1240">
        <v>2013</v>
      </c>
      <c r="C1240">
        <v>7</v>
      </c>
      <c r="D1240">
        <v>23600</v>
      </c>
      <c r="E1240">
        <v>541</v>
      </c>
      <c r="F1240">
        <v>54619.56</v>
      </c>
      <c r="G1240">
        <v>14924.21</v>
      </c>
      <c r="H1240" t="str">
        <f>VLOOKUP(myynnit[[#This Row],[TuoteID]],tuotteet!$A$4:$B$20,2,FALSE)</f>
        <v>Pinnatuoli</v>
      </c>
    </row>
    <row r="1241" spans="1:8" x14ac:dyDescent="0.35">
      <c r="A1241" t="s">
        <v>33</v>
      </c>
      <c r="B1241">
        <v>2013</v>
      </c>
      <c r="C1241">
        <v>7</v>
      </c>
      <c r="D1241">
        <v>23756</v>
      </c>
      <c r="E1241">
        <v>105</v>
      </c>
      <c r="F1241">
        <v>22180.07</v>
      </c>
      <c r="G1241">
        <v>9526.48</v>
      </c>
      <c r="H1241" t="str">
        <f>VLOOKUP(myynnit[[#This Row],[TuoteID]],tuotteet!$A$4:$B$20,2,FALSE)</f>
        <v>Pianotuoli</v>
      </c>
    </row>
    <row r="1242" spans="1:8" x14ac:dyDescent="0.35">
      <c r="A1242" t="s">
        <v>33</v>
      </c>
      <c r="B1242">
        <v>2013</v>
      </c>
      <c r="C1242">
        <v>7</v>
      </c>
      <c r="D1242">
        <v>24326</v>
      </c>
      <c r="E1242">
        <v>190</v>
      </c>
      <c r="F1242">
        <v>27581.01</v>
      </c>
      <c r="G1242">
        <v>8918.1</v>
      </c>
      <c r="H1242" t="str">
        <f>VLOOKUP(myynnit[[#This Row],[TuoteID]],tuotteet!$A$4:$B$20,2,FALSE)</f>
        <v>Lepotuoli</v>
      </c>
    </row>
    <row r="1243" spans="1:8" x14ac:dyDescent="0.35">
      <c r="A1243" t="s">
        <v>36</v>
      </c>
      <c r="B1243">
        <v>2013</v>
      </c>
      <c r="C1243">
        <v>7</v>
      </c>
      <c r="D1243">
        <v>12184</v>
      </c>
      <c r="E1243">
        <v>14</v>
      </c>
      <c r="F1243">
        <v>1920.37</v>
      </c>
      <c r="G1243">
        <v>830.86</v>
      </c>
      <c r="H1243" t="str">
        <f>VLOOKUP(myynnit[[#This Row],[TuoteID]],tuotteet!$A$4:$B$20,2,FALSE)</f>
        <v>Rahi</v>
      </c>
    </row>
    <row r="1244" spans="1:8" x14ac:dyDescent="0.35">
      <c r="A1244" t="s">
        <v>36</v>
      </c>
      <c r="B1244">
        <v>2013</v>
      </c>
      <c r="C1244">
        <v>7</v>
      </c>
      <c r="D1244">
        <v>12622</v>
      </c>
      <c r="E1244">
        <v>18</v>
      </c>
      <c r="F1244">
        <v>4208.2299999999996</v>
      </c>
      <c r="G1244">
        <v>1951.68</v>
      </c>
      <c r="H1244" t="str">
        <f>VLOOKUP(myynnit[[#This Row],[TuoteID]],tuotteet!$A$4:$B$20,2,FALSE)</f>
        <v>Pianotuoli</v>
      </c>
    </row>
    <row r="1245" spans="1:8" x14ac:dyDescent="0.35">
      <c r="A1245" t="s">
        <v>36</v>
      </c>
      <c r="B1245">
        <v>2013</v>
      </c>
      <c r="C1245">
        <v>7</v>
      </c>
      <c r="D1245">
        <v>13527</v>
      </c>
      <c r="E1245">
        <v>269</v>
      </c>
      <c r="F1245">
        <v>44296.09</v>
      </c>
      <c r="G1245">
        <v>6765.37</v>
      </c>
      <c r="H1245" t="str">
        <f>VLOOKUP(myynnit[[#This Row],[TuoteID]],tuotteet!$A$4:$B$20,2,FALSE)</f>
        <v>Pinnatuoli</v>
      </c>
    </row>
    <row r="1246" spans="1:8" x14ac:dyDescent="0.35">
      <c r="A1246" t="s">
        <v>36</v>
      </c>
      <c r="B1246">
        <v>2013</v>
      </c>
      <c r="C1246">
        <v>7</v>
      </c>
      <c r="D1246">
        <v>13618</v>
      </c>
      <c r="E1246">
        <v>8</v>
      </c>
      <c r="F1246">
        <v>3223.18</v>
      </c>
      <c r="G1246">
        <v>1493.52</v>
      </c>
      <c r="H1246" t="str">
        <f>VLOOKUP(myynnit[[#This Row],[TuoteID]],tuotteet!$A$4:$B$20,2,FALSE)</f>
        <v>Pianotuoli</v>
      </c>
    </row>
    <row r="1247" spans="1:8" x14ac:dyDescent="0.35">
      <c r="A1247" t="s">
        <v>36</v>
      </c>
      <c r="B1247">
        <v>2013</v>
      </c>
      <c r="C1247">
        <v>7</v>
      </c>
      <c r="D1247">
        <v>16024</v>
      </c>
      <c r="E1247">
        <v>111</v>
      </c>
      <c r="F1247">
        <v>47953.78</v>
      </c>
      <c r="G1247">
        <v>14807.81</v>
      </c>
      <c r="H1247" t="str">
        <f>VLOOKUP(myynnit[[#This Row],[TuoteID]],tuotteet!$A$4:$B$20,2,FALSE)</f>
        <v>Työtuoli</v>
      </c>
    </row>
    <row r="1248" spans="1:8" x14ac:dyDescent="0.35">
      <c r="A1248" t="s">
        <v>36</v>
      </c>
      <c r="B1248">
        <v>2013</v>
      </c>
      <c r="C1248">
        <v>7</v>
      </c>
      <c r="D1248">
        <v>16650</v>
      </c>
      <c r="E1248">
        <v>31</v>
      </c>
      <c r="F1248">
        <v>6019.86</v>
      </c>
      <c r="G1248">
        <v>4136.5600000000004</v>
      </c>
      <c r="H1248" t="str">
        <f>VLOOKUP(myynnit[[#This Row],[TuoteID]],tuotteet!$A$4:$B$20,2,FALSE)</f>
        <v>Rahi</v>
      </c>
    </row>
    <row r="1249" spans="1:8" x14ac:dyDescent="0.35">
      <c r="A1249" t="s">
        <v>36</v>
      </c>
      <c r="B1249">
        <v>2013</v>
      </c>
      <c r="C1249">
        <v>7</v>
      </c>
      <c r="D1249">
        <v>17892</v>
      </c>
      <c r="E1249">
        <v>95</v>
      </c>
      <c r="F1249">
        <v>12137.45</v>
      </c>
      <c r="G1249">
        <v>2660.37</v>
      </c>
      <c r="H1249" t="str">
        <f>VLOOKUP(myynnit[[#This Row],[TuoteID]],tuotteet!$A$4:$B$20,2,FALSE)</f>
        <v>Lepotuoli</v>
      </c>
    </row>
    <row r="1250" spans="1:8" x14ac:dyDescent="0.35">
      <c r="A1250" t="s">
        <v>36</v>
      </c>
      <c r="B1250">
        <v>2013</v>
      </c>
      <c r="C1250">
        <v>7</v>
      </c>
      <c r="D1250">
        <v>18342</v>
      </c>
      <c r="E1250">
        <v>19</v>
      </c>
      <c r="F1250">
        <v>17184.36</v>
      </c>
      <c r="G1250">
        <v>4651.3100000000004</v>
      </c>
      <c r="H1250" t="str">
        <f>VLOOKUP(myynnit[[#This Row],[TuoteID]],tuotteet!$A$4:$B$20,2,FALSE)</f>
        <v>Työtuoli</v>
      </c>
    </row>
    <row r="1251" spans="1:8" x14ac:dyDescent="0.35">
      <c r="A1251" t="s">
        <v>36</v>
      </c>
      <c r="B1251">
        <v>2013</v>
      </c>
      <c r="C1251">
        <v>7</v>
      </c>
      <c r="D1251">
        <v>20177</v>
      </c>
      <c r="E1251">
        <v>17</v>
      </c>
      <c r="F1251">
        <v>1993.25</v>
      </c>
      <c r="G1251">
        <v>810.97</v>
      </c>
      <c r="H1251" t="str">
        <f>VLOOKUP(myynnit[[#This Row],[TuoteID]],tuotteet!$A$4:$B$20,2,FALSE)</f>
        <v>Säkkituoli</v>
      </c>
    </row>
    <row r="1252" spans="1:8" x14ac:dyDescent="0.35">
      <c r="A1252" t="s">
        <v>36</v>
      </c>
      <c r="B1252">
        <v>2013</v>
      </c>
      <c r="C1252">
        <v>7</v>
      </c>
      <c r="D1252">
        <v>21179</v>
      </c>
      <c r="E1252">
        <v>23</v>
      </c>
      <c r="F1252">
        <v>3186.49</v>
      </c>
      <c r="G1252">
        <v>1588.98</v>
      </c>
      <c r="H1252" t="str">
        <f>VLOOKUP(myynnit[[#This Row],[TuoteID]],tuotteet!$A$4:$B$20,2,FALSE)</f>
        <v>Rahi</v>
      </c>
    </row>
    <row r="1253" spans="1:8" x14ac:dyDescent="0.35">
      <c r="A1253" t="s">
        <v>36</v>
      </c>
      <c r="B1253">
        <v>2013</v>
      </c>
      <c r="C1253">
        <v>7</v>
      </c>
      <c r="D1253">
        <v>21260</v>
      </c>
      <c r="E1253">
        <v>57</v>
      </c>
      <c r="F1253">
        <v>10318.620000000001</v>
      </c>
      <c r="G1253">
        <v>2683.54</v>
      </c>
      <c r="H1253" t="str">
        <f>VLOOKUP(myynnit[[#This Row],[TuoteID]],tuotteet!$A$4:$B$20,2,FALSE)</f>
        <v>Lepotuoli</v>
      </c>
    </row>
    <row r="1254" spans="1:8" x14ac:dyDescent="0.35">
      <c r="A1254" t="s">
        <v>36</v>
      </c>
      <c r="B1254">
        <v>2013</v>
      </c>
      <c r="C1254">
        <v>7</v>
      </c>
      <c r="D1254">
        <v>22317</v>
      </c>
      <c r="E1254">
        <v>6</v>
      </c>
      <c r="F1254">
        <v>609.9</v>
      </c>
      <c r="G1254">
        <v>322.14999999999998</v>
      </c>
      <c r="H1254" t="str">
        <f>VLOOKUP(myynnit[[#This Row],[TuoteID]],tuotteet!$A$4:$B$20,2,FALSE)</f>
        <v>Säkkituoli</v>
      </c>
    </row>
    <row r="1255" spans="1:8" x14ac:dyDescent="0.35">
      <c r="A1255" t="s">
        <v>36</v>
      </c>
      <c r="B1255">
        <v>2013</v>
      </c>
      <c r="C1255">
        <v>7</v>
      </c>
      <c r="D1255">
        <v>22940</v>
      </c>
      <c r="E1255">
        <v>145</v>
      </c>
      <c r="F1255">
        <v>18666.21</v>
      </c>
      <c r="G1255">
        <v>5212.88</v>
      </c>
      <c r="H1255" t="str">
        <f>VLOOKUP(myynnit[[#This Row],[TuoteID]],tuotteet!$A$4:$B$20,2,FALSE)</f>
        <v>Pinnatuoli</v>
      </c>
    </row>
    <row r="1256" spans="1:8" x14ac:dyDescent="0.35">
      <c r="A1256" t="s">
        <v>36</v>
      </c>
      <c r="B1256">
        <v>2013</v>
      </c>
      <c r="C1256">
        <v>7</v>
      </c>
      <c r="D1256">
        <v>23178</v>
      </c>
      <c r="E1256">
        <v>269</v>
      </c>
      <c r="F1256">
        <v>46647.01</v>
      </c>
      <c r="G1256">
        <v>13354.67</v>
      </c>
      <c r="H1256" t="str">
        <f>VLOOKUP(myynnit[[#This Row],[TuoteID]],tuotteet!$A$4:$B$20,2,FALSE)</f>
        <v>Pinnatuoli</v>
      </c>
    </row>
    <row r="1257" spans="1:8" x14ac:dyDescent="0.35">
      <c r="A1257" t="s">
        <v>36</v>
      </c>
      <c r="B1257">
        <v>2013</v>
      </c>
      <c r="C1257">
        <v>7</v>
      </c>
      <c r="D1257">
        <v>23600</v>
      </c>
      <c r="E1257">
        <v>658</v>
      </c>
      <c r="F1257">
        <v>69852.210000000006</v>
      </c>
      <c r="G1257">
        <v>18665.29</v>
      </c>
      <c r="H1257" t="str">
        <f>VLOOKUP(myynnit[[#This Row],[TuoteID]],tuotteet!$A$4:$B$20,2,FALSE)</f>
        <v>Pinnatuoli</v>
      </c>
    </row>
    <row r="1258" spans="1:8" x14ac:dyDescent="0.35">
      <c r="A1258" t="s">
        <v>36</v>
      </c>
      <c r="B1258">
        <v>2013</v>
      </c>
      <c r="C1258">
        <v>7</v>
      </c>
      <c r="D1258">
        <v>23756</v>
      </c>
      <c r="E1258">
        <v>98</v>
      </c>
      <c r="F1258">
        <v>15989.93</v>
      </c>
      <c r="G1258">
        <v>7710.4</v>
      </c>
      <c r="H1258" t="str">
        <f>VLOOKUP(myynnit[[#This Row],[TuoteID]],tuotteet!$A$4:$B$20,2,FALSE)</f>
        <v>Pianotuoli</v>
      </c>
    </row>
    <row r="1259" spans="1:8" x14ac:dyDescent="0.35">
      <c r="A1259" t="s">
        <v>36</v>
      </c>
      <c r="B1259">
        <v>2013</v>
      </c>
      <c r="C1259">
        <v>7</v>
      </c>
      <c r="D1259">
        <v>24326</v>
      </c>
      <c r="E1259">
        <v>21</v>
      </c>
      <c r="F1259">
        <v>3157.35</v>
      </c>
      <c r="G1259">
        <v>1073.58</v>
      </c>
      <c r="H1259" t="str">
        <f>VLOOKUP(myynnit[[#This Row],[TuoteID]],tuotteet!$A$4:$B$20,2,FALSE)</f>
        <v>Lepotuoli</v>
      </c>
    </row>
    <row r="1260" spans="1:8" x14ac:dyDescent="0.35">
      <c r="A1260" t="s">
        <v>35</v>
      </c>
      <c r="B1260">
        <v>2013</v>
      </c>
      <c r="C1260">
        <v>7</v>
      </c>
      <c r="D1260">
        <v>12184</v>
      </c>
      <c r="E1260">
        <v>71</v>
      </c>
      <c r="F1260">
        <v>10984.56</v>
      </c>
      <c r="G1260">
        <v>7278.48</v>
      </c>
      <c r="H1260" t="str">
        <f>VLOOKUP(myynnit[[#This Row],[TuoteID]],tuotteet!$A$4:$B$20,2,FALSE)</f>
        <v>Rahi</v>
      </c>
    </row>
    <row r="1261" spans="1:8" x14ac:dyDescent="0.35">
      <c r="A1261" t="s">
        <v>35</v>
      </c>
      <c r="B1261">
        <v>2013</v>
      </c>
      <c r="C1261">
        <v>7</v>
      </c>
      <c r="D1261">
        <v>12622</v>
      </c>
      <c r="E1261">
        <v>61</v>
      </c>
      <c r="F1261">
        <v>20386.27</v>
      </c>
      <c r="G1261">
        <v>11440.02</v>
      </c>
      <c r="H1261" t="str">
        <f>VLOOKUP(myynnit[[#This Row],[TuoteID]],tuotteet!$A$4:$B$20,2,FALSE)</f>
        <v>Pianotuoli</v>
      </c>
    </row>
    <row r="1262" spans="1:8" x14ac:dyDescent="0.35">
      <c r="A1262" t="s">
        <v>35</v>
      </c>
      <c r="B1262">
        <v>2013</v>
      </c>
      <c r="C1262">
        <v>7</v>
      </c>
      <c r="D1262">
        <v>13527</v>
      </c>
      <c r="E1262">
        <v>468</v>
      </c>
      <c r="F1262">
        <v>73585.63</v>
      </c>
      <c r="G1262">
        <v>17894.05</v>
      </c>
      <c r="H1262" t="str">
        <f>VLOOKUP(myynnit[[#This Row],[TuoteID]],tuotteet!$A$4:$B$20,2,FALSE)</f>
        <v>Pinnatuoli</v>
      </c>
    </row>
    <row r="1263" spans="1:8" x14ac:dyDescent="0.35">
      <c r="A1263" t="s">
        <v>35</v>
      </c>
      <c r="B1263">
        <v>2013</v>
      </c>
      <c r="C1263">
        <v>7</v>
      </c>
      <c r="D1263">
        <v>13618</v>
      </c>
      <c r="E1263">
        <v>23</v>
      </c>
      <c r="F1263">
        <v>8918.67</v>
      </c>
      <c r="G1263">
        <v>5240.03</v>
      </c>
      <c r="H1263" t="str">
        <f>VLOOKUP(myynnit[[#This Row],[TuoteID]],tuotteet!$A$4:$B$20,2,FALSE)</f>
        <v>Pianotuoli</v>
      </c>
    </row>
    <row r="1264" spans="1:8" x14ac:dyDescent="0.35">
      <c r="A1264" t="s">
        <v>35</v>
      </c>
      <c r="B1264">
        <v>2013</v>
      </c>
      <c r="C1264">
        <v>7</v>
      </c>
      <c r="D1264">
        <v>16024</v>
      </c>
      <c r="E1264">
        <v>279</v>
      </c>
      <c r="F1264">
        <v>125100.66</v>
      </c>
      <c r="G1264">
        <v>40054.69</v>
      </c>
      <c r="H1264" t="str">
        <f>VLOOKUP(myynnit[[#This Row],[TuoteID]],tuotteet!$A$4:$B$20,2,FALSE)</f>
        <v>Työtuoli</v>
      </c>
    </row>
    <row r="1265" spans="1:8" x14ac:dyDescent="0.35">
      <c r="A1265" t="s">
        <v>35</v>
      </c>
      <c r="B1265">
        <v>2013</v>
      </c>
      <c r="C1265">
        <v>7</v>
      </c>
      <c r="D1265">
        <v>16650</v>
      </c>
      <c r="E1265">
        <v>43</v>
      </c>
      <c r="F1265">
        <v>6788.85</v>
      </c>
      <c r="G1265">
        <v>4102.8599999999997</v>
      </c>
      <c r="H1265" t="str">
        <f>VLOOKUP(myynnit[[#This Row],[TuoteID]],tuotteet!$A$4:$B$20,2,FALSE)</f>
        <v>Rahi</v>
      </c>
    </row>
    <row r="1266" spans="1:8" x14ac:dyDescent="0.35">
      <c r="A1266" t="s">
        <v>35</v>
      </c>
      <c r="B1266">
        <v>2013</v>
      </c>
      <c r="C1266">
        <v>7</v>
      </c>
      <c r="D1266">
        <v>17892</v>
      </c>
      <c r="E1266">
        <v>73</v>
      </c>
      <c r="F1266">
        <v>9754.14</v>
      </c>
      <c r="G1266">
        <v>3380.05</v>
      </c>
      <c r="H1266" t="str">
        <f>VLOOKUP(myynnit[[#This Row],[TuoteID]],tuotteet!$A$4:$B$20,2,FALSE)</f>
        <v>Lepotuoli</v>
      </c>
    </row>
    <row r="1267" spans="1:8" x14ac:dyDescent="0.35">
      <c r="A1267" t="s">
        <v>35</v>
      </c>
      <c r="B1267">
        <v>2013</v>
      </c>
      <c r="C1267">
        <v>7</v>
      </c>
      <c r="D1267">
        <v>18342</v>
      </c>
      <c r="E1267">
        <v>84</v>
      </c>
      <c r="F1267">
        <v>72499.820000000007</v>
      </c>
      <c r="G1267">
        <v>24292.01</v>
      </c>
      <c r="H1267" t="str">
        <f>VLOOKUP(myynnit[[#This Row],[TuoteID]],tuotteet!$A$4:$B$20,2,FALSE)</f>
        <v>Työtuoli</v>
      </c>
    </row>
    <row r="1268" spans="1:8" x14ac:dyDescent="0.35">
      <c r="A1268" t="s">
        <v>35</v>
      </c>
      <c r="B1268">
        <v>2013</v>
      </c>
      <c r="C1268">
        <v>7</v>
      </c>
      <c r="D1268">
        <v>20177</v>
      </c>
      <c r="E1268">
        <v>40</v>
      </c>
      <c r="F1268">
        <v>4013.62</v>
      </c>
      <c r="G1268">
        <v>2013.39</v>
      </c>
      <c r="H1268" t="str">
        <f>VLOOKUP(myynnit[[#This Row],[TuoteID]],tuotteet!$A$4:$B$20,2,FALSE)</f>
        <v>Säkkituoli</v>
      </c>
    </row>
    <row r="1269" spans="1:8" x14ac:dyDescent="0.35">
      <c r="A1269" t="s">
        <v>35</v>
      </c>
      <c r="B1269">
        <v>2013</v>
      </c>
      <c r="C1269">
        <v>7</v>
      </c>
      <c r="D1269">
        <v>21179</v>
      </c>
      <c r="E1269">
        <v>27</v>
      </c>
      <c r="F1269">
        <v>3132.84</v>
      </c>
      <c r="G1269">
        <v>2069.2399999999998</v>
      </c>
      <c r="H1269" t="str">
        <f>VLOOKUP(myynnit[[#This Row],[TuoteID]],tuotteet!$A$4:$B$20,2,FALSE)</f>
        <v>Rahi</v>
      </c>
    </row>
    <row r="1270" spans="1:8" x14ac:dyDescent="0.35">
      <c r="A1270" t="s">
        <v>35</v>
      </c>
      <c r="B1270">
        <v>2013</v>
      </c>
      <c r="C1270">
        <v>7</v>
      </c>
      <c r="D1270">
        <v>21260</v>
      </c>
      <c r="E1270">
        <v>58</v>
      </c>
      <c r="F1270">
        <v>10717.85</v>
      </c>
      <c r="G1270">
        <v>3588.24</v>
      </c>
      <c r="H1270" t="str">
        <f>VLOOKUP(myynnit[[#This Row],[TuoteID]],tuotteet!$A$4:$B$20,2,FALSE)</f>
        <v>Lepotuoli</v>
      </c>
    </row>
    <row r="1271" spans="1:8" x14ac:dyDescent="0.35">
      <c r="A1271" t="s">
        <v>35</v>
      </c>
      <c r="B1271">
        <v>2013</v>
      </c>
      <c r="C1271">
        <v>7</v>
      </c>
      <c r="D1271">
        <v>22317</v>
      </c>
      <c r="E1271">
        <v>47</v>
      </c>
      <c r="F1271">
        <v>3869.28</v>
      </c>
      <c r="G1271">
        <v>1944.04</v>
      </c>
      <c r="H1271" t="str">
        <f>VLOOKUP(myynnit[[#This Row],[TuoteID]],tuotteet!$A$4:$B$20,2,FALSE)</f>
        <v>Säkkituoli</v>
      </c>
    </row>
    <row r="1272" spans="1:8" x14ac:dyDescent="0.35">
      <c r="A1272" t="s">
        <v>35</v>
      </c>
      <c r="B1272">
        <v>2013</v>
      </c>
      <c r="C1272">
        <v>7</v>
      </c>
      <c r="D1272">
        <v>22940</v>
      </c>
      <c r="E1272">
        <v>352</v>
      </c>
      <c r="F1272">
        <v>45205.1</v>
      </c>
      <c r="G1272">
        <v>11034.64</v>
      </c>
      <c r="H1272" t="str">
        <f>VLOOKUP(myynnit[[#This Row],[TuoteID]],tuotteet!$A$4:$B$20,2,FALSE)</f>
        <v>Pinnatuoli</v>
      </c>
    </row>
    <row r="1273" spans="1:8" x14ac:dyDescent="0.35">
      <c r="A1273" t="s">
        <v>35</v>
      </c>
      <c r="B1273">
        <v>2013</v>
      </c>
      <c r="C1273">
        <v>7</v>
      </c>
      <c r="D1273">
        <v>23178</v>
      </c>
      <c r="E1273">
        <v>161</v>
      </c>
      <c r="F1273">
        <v>27777.63</v>
      </c>
      <c r="G1273">
        <v>7253.61</v>
      </c>
      <c r="H1273" t="str">
        <f>VLOOKUP(myynnit[[#This Row],[TuoteID]],tuotteet!$A$4:$B$20,2,FALSE)</f>
        <v>Pinnatuoli</v>
      </c>
    </row>
    <row r="1274" spans="1:8" x14ac:dyDescent="0.35">
      <c r="A1274" t="s">
        <v>35</v>
      </c>
      <c r="B1274">
        <v>2013</v>
      </c>
      <c r="C1274">
        <v>7</v>
      </c>
      <c r="D1274">
        <v>23600</v>
      </c>
      <c r="E1274">
        <v>924</v>
      </c>
      <c r="F1274">
        <v>103399.67</v>
      </c>
      <c r="G1274">
        <v>30067</v>
      </c>
      <c r="H1274" t="str">
        <f>VLOOKUP(myynnit[[#This Row],[TuoteID]],tuotteet!$A$4:$B$20,2,FALSE)</f>
        <v>Pinnatuoli</v>
      </c>
    </row>
    <row r="1275" spans="1:8" x14ac:dyDescent="0.35">
      <c r="A1275" t="s">
        <v>35</v>
      </c>
      <c r="B1275">
        <v>2013</v>
      </c>
      <c r="C1275">
        <v>7</v>
      </c>
      <c r="D1275">
        <v>23756</v>
      </c>
      <c r="E1275">
        <v>131</v>
      </c>
      <c r="F1275">
        <v>25979.51</v>
      </c>
      <c r="G1275">
        <v>16991.72</v>
      </c>
      <c r="H1275" t="str">
        <f>VLOOKUP(myynnit[[#This Row],[TuoteID]],tuotteet!$A$4:$B$20,2,FALSE)</f>
        <v>Pianotuoli</v>
      </c>
    </row>
    <row r="1276" spans="1:8" x14ac:dyDescent="0.35">
      <c r="A1276" t="s">
        <v>35</v>
      </c>
      <c r="B1276">
        <v>2013</v>
      </c>
      <c r="C1276">
        <v>7</v>
      </c>
      <c r="D1276">
        <v>24326</v>
      </c>
      <c r="E1276">
        <v>128</v>
      </c>
      <c r="F1276">
        <v>18935.599999999999</v>
      </c>
      <c r="G1276">
        <v>6568.03</v>
      </c>
      <c r="H1276" t="str">
        <f>VLOOKUP(myynnit[[#This Row],[TuoteID]],tuotteet!$A$4:$B$20,2,FALSE)</f>
        <v>Lepotuoli</v>
      </c>
    </row>
    <row r="1277" spans="1:8" x14ac:dyDescent="0.35">
      <c r="A1277" t="s">
        <v>34</v>
      </c>
      <c r="B1277">
        <v>2013</v>
      </c>
      <c r="C1277">
        <v>7</v>
      </c>
      <c r="D1277">
        <v>12184</v>
      </c>
      <c r="E1277">
        <v>53</v>
      </c>
      <c r="F1277">
        <v>5707.28</v>
      </c>
      <c r="G1277">
        <v>2809.37</v>
      </c>
      <c r="H1277" t="str">
        <f>VLOOKUP(myynnit[[#This Row],[TuoteID]],tuotteet!$A$4:$B$20,2,FALSE)</f>
        <v>Rahi</v>
      </c>
    </row>
    <row r="1278" spans="1:8" x14ac:dyDescent="0.35">
      <c r="A1278" t="s">
        <v>34</v>
      </c>
      <c r="B1278">
        <v>2013</v>
      </c>
      <c r="C1278">
        <v>7</v>
      </c>
      <c r="D1278">
        <v>12622</v>
      </c>
      <c r="E1278">
        <v>25</v>
      </c>
      <c r="F1278">
        <v>6583.34</v>
      </c>
      <c r="G1278">
        <v>3456.46</v>
      </c>
      <c r="H1278" t="str">
        <f>VLOOKUP(myynnit[[#This Row],[TuoteID]],tuotteet!$A$4:$B$20,2,FALSE)</f>
        <v>Pianotuoli</v>
      </c>
    </row>
    <row r="1279" spans="1:8" x14ac:dyDescent="0.35">
      <c r="A1279" t="s">
        <v>34</v>
      </c>
      <c r="B1279">
        <v>2013</v>
      </c>
      <c r="C1279">
        <v>7</v>
      </c>
      <c r="D1279">
        <v>13527</v>
      </c>
      <c r="E1279">
        <v>342</v>
      </c>
      <c r="F1279">
        <v>59467.72</v>
      </c>
      <c r="G1279">
        <v>10927.39</v>
      </c>
      <c r="H1279" t="str">
        <f>VLOOKUP(myynnit[[#This Row],[TuoteID]],tuotteet!$A$4:$B$20,2,FALSE)</f>
        <v>Pinnatuoli</v>
      </c>
    </row>
    <row r="1280" spans="1:8" x14ac:dyDescent="0.35">
      <c r="A1280" t="s">
        <v>34</v>
      </c>
      <c r="B1280">
        <v>2013</v>
      </c>
      <c r="C1280">
        <v>7</v>
      </c>
      <c r="D1280">
        <v>13618</v>
      </c>
      <c r="E1280">
        <v>18</v>
      </c>
      <c r="F1280">
        <v>6557.2</v>
      </c>
      <c r="G1280">
        <v>3050.95</v>
      </c>
      <c r="H1280" t="str">
        <f>VLOOKUP(myynnit[[#This Row],[TuoteID]],tuotteet!$A$4:$B$20,2,FALSE)</f>
        <v>Pianotuoli</v>
      </c>
    </row>
    <row r="1281" spans="1:8" x14ac:dyDescent="0.35">
      <c r="A1281" t="s">
        <v>34</v>
      </c>
      <c r="B1281">
        <v>2013</v>
      </c>
      <c r="C1281">
        <v>7</v>
      </c>
      <c r="D1281">
        <v>16024</v>
      </c>
      <c r="E1281">
        <v>169</v>
      </c>
      <c r="F1281">
        <v>76264.350000000006</v>
      </c>
      <c r="G1281">
        <v>16991.330000000002</v>
      </c>
      <c r="H1281" t="str">
        <f>VLOOKUP(myynnit[[#This Row],[TuoteID]],tuotteet!$A$4:$B$20,2,FALSE)</f>
        <v>Työtuoli</v>
      </c>
    </row>
    <row r="1282" spans="1:8" x14ac:dyDescent="0.35">
      <c r="A1282" t="s">
        <v>34</v>
      </c>
      <c r="B1282">
        <v>2013</v>
      </c>
      <c r="C1282">
        <v>7</v>
      </c>
      <c r="D1282">
        <v>16650</v>
      </c>
      <c r="E1282">
        <v>35</v>
      </c>
      <c r="F1282">
        <v>5726.09</v>
      </c>
      <c r="G1282">
        <v>3444.25</v>
      </c>
      <c r="H1282" t="str">
        <f>VLOOKUP(myynnit[[#This Row],[TuoteID]],tuotteet!$A$4:$B$20,2,FALSE)</f>
        <v>Rahi</v>
      </c>
    </row>
    <row r="1283" spans="1:8" x14ac:dyDescent="0.35">
      <c r="A1283" t="s">
        <v>34</v>
      </c>
      <c r="B1283">
        <v>2013</v>
      </c>
      <c r="C1283">
        <v>7</v>
      </c>
      <c r="D1283">
        <v>17892</v>
      </c>
      <c r="E1283">
        <v>40</v>
      </c>
      <c r="F1283">
        <v>5697.4</v>
      </c>
      <c r="G1283">
        <v>1576.25</v>
      </c>
      <c r="H1283" t="str">
        <f>VLOOKUP(myynnit[[#This Row],[TuoteID]],tuotteet!$A$4:$B$20,2,FALSE)</f>
        <v>Lepotuoli</v>
      </c>
    </row>
    <row r="1284" spans="1:8" x14ac:dyDescent="0.35">
      <c r="A1284" t="s">
        <v>34</v>
      </c>
      <c r="B1284">
        <v>2013</v>
      </c>
      <c r="C1284">
        <v>7</v>
      </c>
      <c r="D1284">
        <v>18342</v>
      </c>
      <c r="E1284">
        <v>195</v>
      </c>
      <c r="F1284">
        <v>144211.85</v>
      </c>
      <c r="G1284">
        <v>38038.199999999997</v>
      </c>
      <c r="H1284" t="str">
        <f>VLOOKUP(myynnit[[#This Row],[TuoteID]],tuotteet!$A$4:$B$20,2,FALSE)</f>
        <v>Työtuoli</v>
      </c>
    </row>
    <row r="1285" spans="1:8" x14ac:dyDescent="0.35">
      <c r="A1285" t="s">
        <v>34</v>
      </c>
      <c r="B1285">
        <v>2013</v>
      </c>
      <c r="C1285">
        <v>7</v>
      </c>
      <c r="D1285">
        <v>20177</v>
      </c>
      <c r="E1285">
        <v>75</v>
      </c>
      <c r="F1285">
        <v>8013.81</v>
      </c>
      <c r="G1285">
        <v>2907.2</v>
      </c>
      <c r="H1285" t="str">
        <f>VLOOKUP(myynnit[[#This Row],[TuoteID]],tuotteet!$A$4:$B$20,2,FALSE)</f>
        <v>Säkkituoli</v>
      </c>
    </row>
    <row r="1286" spans="1:8" x14ac:dyDescent="0.35">
      <c r="A1286" t="s">
        <v>34</v>
      </c>
      <c r="B1286">
        <v>2013</v>
      </c>
      <c r="C1286">
        <v>7</v>
      </c>
      <c r="D1286">
        <v>21179</v>
      </c>
      <c r="E1286">
        <v>25</v>
      </c>
      <c r="F1286">
        <v>3063.99</v>
      </c>
      <c r="G1286">
        <v>1555.64</v>
      </c>
      <c r="H1286" t="str">
        <f>VLOOKUP(myynnit[[#This Row],[TuoteID]],tuotteet!$A$4:$B$20,2,FALSE)</f>
        <v>Rahi</v>
      </c>
    </row>
    <row r="1287" spans="1:8" x14ac:dyDescent="0.35">
      <c r="A1287" t="s">
        <v>34</v>
      </c>
      <c r="B1287">
        <v>2013</v>
      </c>
      <c r="C1287">
        <v>7</v>
      </c>
      <c r="D1287">
        <v>21260</v>
      </c>
      <c r="E1287">
        <v>58</v>
      </c>
      <c r="F1287">
        <v>9906.4500000000007</v>
      </c>
      <c r="G1287">
        <v>2577.52</v>
      </c>
      <c r="H1287" t="str">
        <f>VLOOKUP(myynnit[[#This Row],[TuoteID]],tuotteet!$A$4:$B$20,2,FALSE)</f>
        <v>Lepotuoli</v>
      </c>
    </row>
    <row r="1288" spans="1:8" x14ac:dyDescent="0.35">
      <c r="A1288" t="s">
        <v>34</v>
      </c>
      <c r="B1288">
        <v>2013</v>
      </c>
      <c r="C1288">
        <v>7</v>
      </c>
      <c r="D1288">
        <v>22317</v>
      </c>
      <c r="E1288">
        <v>61</v>
      </c>
      <c r="F1288">
        <v>5538.86</v>
      </c>
      <c r="G1288">
        <v>1950.05</v>
      </c>
      <c r="H1288" t="str">
        <f>VLOOKUP(myynnit[[#This Row],[TuoteID]],tuotteet!$A$4:$B$20,2,FALSE)</f>
        <v>Säkkituoli</v>
      </c>
    </row>
    <row r="1289" spans="1:8" x14ac:dyDescent="0.35">
      <c r="A1289" t="s">
        <v>34</v>
      </c>
      <c r="B1289">
        <v>2013</v>
      </c>
      <c r="C1289">
        <v>7</v>
      </c>
      <c r="D1289">
        <v>22940</v>
      </c>
      <c r="E1289">
        <v>304</v>
      </c>
      <c r="F1289">
        <v>38122.5</v>
      </c>
      <c r="G1289">
        <v>9060.26</v>
      </c>
      <c r="H1289" t="str">
        <f>VLOOKUP(myynnit[[#This Row],[TuoteID]],tuotteet!$A$4:$B$20,2,FALSE)</f>
        <v>Pinnatuoli</v>
      </c>
    </row>
    <row r="1290" spans="1:8" x14ac:dyDescent="0.35">
      <c r="A1290" t="s">
        <v>34</v>
      </c>
      <c r="B1290">
        <v>2013</v>
      </c>
      <c r="C1290">
        <v>7</v>
      </c>
      <c r="D1290">
        <v>23178</v>
      </c>
      <c r="E1290">
        <v>184</v>
      </c>
      <c r="F1290">
        <v>30280.22</v>
      </c>
      <c r="G1290">
        <v>5473.28</v>
      </c>
      <c r="H1290" t="str">
        <f>VLOOKUP(myynnit[[#This Row],[TuoteID]],tuotteet!$A$4:$B$20,2,FALSE)</f>
        <v>Pinnatuoli</v>
      </c>
    </row>
    <row r="1291" spans="1:8" x14ac:dyDescent="0.35">
      <c r="A1291" t="s">
        <v>34</v>
      </c>
      <c r="B1291">
        <v>2013</v>
      </c>
      <c r="C1291">
        <v>7</v>
      </c>
      <c r="D1291">
        <v>23600</v>
      </c>
      <c r="E1291">
        <v>1097</v>
      </c>
      <c r="F1291">
        <v>126938.14</v>
      </c>
      <c r="G1291">
        <v>34315.25</v>
      </c>
      <c r="H1291" t="str">
        <f>VLOOKUP(myynnit[[#This Row],[TuoteID]],tuotteet!$A$4:$B$20,2,FALSE)</f>
        <v>Pinnatuoli</v>
      </c>
    </row>
    <row r="1292" spans="1:8" x14ac:dyDescent="0.35">
      <c r="A1292" t="s">
        <v>34</v>
      </c>
      <c r="B1292">
        <v>2013</v>
      </c>
      <c r="C1292">
        <v>7</v>
      </c>
      <c r="D1292">
        <v>23756</v>
      </c>
      <c r="E1292">
        <v>64</v>
      </c>
      <c r="F1292">
        <v>11949.49</v>
      </c>
      <c r="G1292">
        <v>5878.41</v>
      </c>
      <c r="H1292" t="str">
        <f>VLOOKUP(myynnit[[#This Row],[TuoteID]],tuotteet!$A$4:$B$20,2,FALSE)</f>
        <v>Pianotuoli</v>
      </c>
    </row>
    <row r="1293" spans="1:8" x14ac:dyDescent="0.35">
      <c r="A1293" t="s">
        <v>34</v>
      </c>
      <c r="B1293">
        <v>2013</v>
      </c>
      <c r="C1293">
        <v>7</v>
      </c>
      <c r="D1293">
        <v>24326</v>
      </c>
      <c r="E1293">
        <v>79</v>
      </c>
      <c r="F1293">
        <v>11080.05</v>
      </c>
      <c r="G1293">
        <v>2474.0300000000002</v>
      </c>
      <c r="H1293" t="str">
        <f>VLOOKUP(myynnit[[#This Row],[TuoteID]],tuotteet!$A$4:$B$20,2,FALSE)</f>
        <v>Lepotuoli</v>
      </c>
    </row>
    <row r="1294" spans="1:8" x14ac:dyDescent="0.35">
      <c r="A1294" t="s">
        <v>33</v>
      </c>
      <c r="B1294">
        <v>2013</v>
      </c>
      <c r="C1294">
        <v>8</v>
      </c>
      <c r="D1294">
        <v>12184</v>
      </c>
      <c r="E1294">
        <v>64</v>
      </c>
      <c r="F1294">
        <v>8457.98</v>
      </c>
      <c r="G1294">
        <v>3995.9</v>
      </c>
      <c r="H1294" t="str">
        <f>VLOOKUP(myynnit[[#This Row],[TuoteID]],tuotteet!$A$4:$B$20,2,FALSE)</f>
        <v>Rahi</v>
      </c>
    </row>
    <row r="1295" spans="1:8" x14ac:dyDescent="0.35">
      <c r="A1295" t="s">
        <v>33</v>
      </c>
      <c r="B1295">
        <v>2013</v>
      </c>
      <c r="C1295">
        <v>8</v>
      </c>
      <c r="D1295">
        <v>12622</v>
      </c>
      <c r="E1295">
        <v>39</v>
      </c>
      <c r="F1295">
        <v>10126.23</v>
      </c>
      <c r="G1295">
        <v>4140.6899999999996</v>
      </c>
      <c r="H1295" t="str">
        <f>VLOOKUP(myynnit[[#This Row],[TuoteID]],tuotteet!$A$4:$B$20,2,FALSE)</f>
        <v>Pianotuoli</v>
      </c>
    </row>
    <row r="1296" spans="1:8" x14ac:dyDescent="0.35">
      <c r="A1296" t="s">
        <v>33</v>
      </c>
      <c r="B1296">
        <v>2013</v>
      </c>
      <c r="C1296">
        <v>8</v>
      </c>
      <c r="D1296">
        <v>13527</v>
      </c>
      <c r="E1296">
        <v>767</v>
      </c>
      <c r="F1296">
        <v>115301.01</v>
      </c>
      <c r="G1296">
        <v>23050.63</v>
      </c>
      <c r="H1296" t="str">
        <f>VLOOKUP(myynnit[[#This Row],[TuoteID]],tuotteet!$A$4:$B$20,2,FALSE)</f>
        <v>Pinnatuoli</v>
      </c>
    </row>
    <row r="1297" spans="1:8" x14ac:dyDescent="0.35">
      <c r="A1297" t="s">
        <v>33</v>
      </c>
      <c r="B1297">
        <v>2013</v>
      </c>
      <c r="C1297">
        <v>8</v>
      </c>
      <c r="D1297">
        <v>13618</v>
      </c>
      <c r="E1297">
        <v>13</v>
      </c>
      <c r="F1297">
        <v>5543.29</v>
      </c>
      <c r="G1297">
        <v>2407.46</v>
      </c>
      <c r="H1297" t="str">
        <f>VLOOKUP(myynnit[[#This Row],[TuoteID]],tuotteet!$A$4:$B$20,2,FALSE)</f>
        <v>Pianotuoli</v>
      </c>
    </row>
    <row r="1298" spans="1:8" x14ac:dyDescent="0.35">
      <c r="A1298" t="s">
        <v>33</v>
      </c>
      <c r="B1298">
        <v>2013</v>
      </c>
      <c r="C1298">
        <v>8</v>
      </c>
      <c r="D1298">
        <v>16024</v>
      </c>
      <c r="E1298">
        <v>348</v>
      </c>
      <c r="F1298">
        <v>146554.75</v>
      </c>
      <c r="G1298">
        <v>39624.39</v>
      </c>
      <c r="H1298" t="str">
        <f>VLOOKUP(myynnit[[#This Row],[TuoteID]],tuotteet!$A$4:$B$20,2,FALSE)</f>
        <v>Työtuoli</v>
      </c>
    </row>
    <row r="1299" spans="1:8" x14ac:dyDescent="0.35">
      <c r="A1299" t="s">
        <v>33</v>
      </c>
      <c r="B1299">
        <v>2013</v>
      </c>
      <c r="C1299">
        <v>8</v>
      </c>
      <c r="D1299">
        <v>16650</v>
      </c>
      <c r="E1299">
        <v>76</v>
      </c>
      <c r="F1299">
        <v>13010.45</v>
      </c>
      <c r="G1299">
        <v>6169.31</v>
      </c>
      <c r="H1299" t="str">
        <f>VLOOKUP(myynnit[[#This Row],[TuoteID]],tuotteet!$A$4:$B$20,2,FALSE)</f>
        <v>Rahi</v>
      </c>
    </row>
    <row r="1300" spans="1:8" x14ac:dyDescent="0.35">
      <c r="A1300" t="s">
        <v>33</v>
      </c>
      <c r="B1300">
        <v>2013</v>
      </c>
      <c r="C1300">
        <v>8</v>
      </c>
      <c r="D1300">
        <v>17892</v>
      </c>
      <c r="E1300">
        <v>70</v>
      </c>
      <c r="F1300">
        <v>10418.24</v>
      </c>
      <c r="G1300">
        <v>2644.97</v>
      </c>
      <c r="H1300" t="str">
        <f>VLOOKUP(myynnit[[#This Row],[TuoteID]],tuotteet!$A$4:$B$20,2,FALSE)</f>
        <v>Lepotuoli</v>
      </c>
    </row>
    <row r="1301" spans="1:8" x14ac:dyDescent="0.35">
      <c r="A1301" t="s">
        <v>33</v>
      </c>
      <c r="B1301">
        <v>2013</v>
      </c>
      <c r="C1301">
        <v>8</v>
      </c>
      <c r="D1301">
        <v>18342</v>
      </c>
      <c r="E1301">
        <v>251</v>
      </c>
      <c r="F1301">
        <v>219632.83</v>
      </c>
      <c r="G1301">
        <v>56706.080000000002</v>
      </c>
      <c r="H1301" t="str">
        <f>VLOOKUP(myynnit[[#This Row],[TuoteID]],tuotteet!$A$4:$B$20,2,FALSE)</f>
        <v>Työtuoli</v>
      </c>
    </row>
    <row r="1302" spans="1:8" x14ac:dyDescent="0.35">
      <c r="A1302" t="s">
        <v>33</v>
      </c>
      <c r="B1302">
        <v>2013</v>
      </c>
      <c r="C1302">
        <v>8</v>
      </c>
      <c r="D1302">
        <v>20177</v>
      </c>
      <c r="E1302">
        <v>68</v>
      </c>
      <c r="F1302">
        <v>7098.5</v>
      </c>
      <c r="G1302">
        <v>2422.02</v>
      </c>
      <c r="H1302" t="str">
        <f>VLOOKUP(myynnit[[#This Row],[TuoteID]],tuotteet!$A$4:$B$20,2,FALSE)</f>
        <v>Säkkituoli</v>
      </c>
    </row>
    <row r="1303" spans="1:8" x14ac:dyDescent="0.35">
      <c r="A1303" t="s">
        <v>33</v>
      </c>
      <c r="B1303">
        <v>2013</v>
      </c>
      <c r="C1303">
        <v>8</v>
      </c>
      <c r="D1303">
        <v>21179</v>
      </c>
      <c r="E1303">
        <v>73</v>
      </c>
      <c r="F1303">
        <v>10297.879999999999</v>
      </c>
      <c r="G1303">
        <v>4373.26</v>
      </c>
      <c r="H1303" t="str">
        <f>VLOOKUP(myynnit[[#This Row],[TuoteID]],tuotteet!$A$4:$B$20,2,FALSE)</f>
        <v>Rahi</v>
      </c>
    </row>
    <row r="1304" spans="1:8" x14ac:dyDescent="0.35">
      <c r="A1304" t="s">
        <v>33</v>
      </c>
      <c r="B1304">
        <v>2013</v>
      </c>
      <c r="C1304">
        <v>8</v>
      </c>
      <c r="D1304">
        <v>21260</v>
      </c>
      <c r="E1304">
        <v>110</v>
      </c>
      <c r="F1304">
        <v>19735.080000000002</v>
      </c>
      <c r="G1304">
        <v>5686.15</v>
      </c>
      <c r="H1304" t="str">
        <f>VLOOKUP(myynnit[[#This Row],[TuoteID]],tuotteet!$A$4:$B$20,2,FALSE)</f>
        <v>Lepotuoli</v>
      </c>
    </row>
    <row r="1305" spans="1:8" x14ac:dyDescent="0.35">
      <c r="A1305" t="s">
        <v>33</v>
      </c>
      <c r="B1305">
        <v>2013</v>
      </c>
      <c r="C1305">
        <v>8</v>
      </c>
      <c r="D1305">
        <v>22317</v>
      </c>
      <c r="E1305">
        <v>79</v>
      </c>
      <c r="F1305">
        <v>7879.41</v>
      </c>
      <c r="G1305">
        <v>3420.88</v>
      </c>
      <c r="H1305" t="str">
        <f>VLOOKUP(myynnit[[#This Row],[TuoteID]],tuotteet!$A$4:$B$20,2,FALSE)</f>
        <v>Säkkituoli</v>
      </c>
    </row>
    <row r="1306" spans="1:8" x14ac:dyDescent="0.35">
      <c r="A1306" t="s">
        <v>33</v>
      </c>
      <c r="B1306">
        <v>2013</v>
      </c>
      <c r="C1306">
        <v>8</v>
      </c>
      <c r="D1306">
        <v>22940</v>
      </c>
      <c r="E1306">
        <v>345</v>
      </c>
      <c r="F1306">
        <v>40894.699999999997</v>
      </c>
      <c r="G1306">
        <v>7935.45</v>
      </c>
      <c r="H1306" t="str">
        <f>VLOOKUP(myynnit[[#This Row],[TuoteID]],tuotteet!$A$4:$B$20,2,FALSE)</f>
        <v>Pinnatuoli</v>
      </c>
    </row>
    <row r="1307" spans="1:8" x14ac:dyDescent="0.35">
      <c r="A1307" t="s">
        <v>33</v>
      </c>
      <c r="B1307">
        <v>2013</v>
      </c>
      <c r="C1307">
        <v>8</v>
      </c>
      <c r="D1307">
        <v>23178</v>
      </c>
      <c r="E1307">
        <v>279</v>
      </c>
      <c r="F1307">
        <v>52046.83</v>
      </c>
      <c r="G1307">
        <v>10719.25</v>
      </c>
      <c r="H1307" t="str">
        <f>VLOOKUP(myynnit[[#This Row],[TuoteID]],tuotteet!$A$4:$B$20,2,FALSE)</f>
        <v>Pinnatuoli</v>
      </c>
    </row>
    <row r="1308" spans="1:8" x14ac:dyDescent="0.35">
      <c r="A1308" t="s">
        <v>33</v>
      </c>
      <c r="B1308">
        <v>2013</v>
      </c>
      <c r="C1308">
        <v>8</v>
      </c>
      <c r="D1308">
        <v>23600</v>
      </c>
      <c r="E1308">
        <v>838</v>
      </c>
      <c r="F1308">
        <v>87651.03</v>
      </c>
      <c r="G1308">
        <v>21828.98</v>
      </c>
      <c r="H1308" t="str">
        <f>VLOOKUP(myynnit[[#This Row],[TuoteID]],tuotteet!$A$4:$B$20,2,FALSE)</f>
        <v>Pinnatuoli</v>
      </c>
    </row>
    <row r="1309" spans="1:8" x14ac:dyDescent="0.35">
      <c r="A1309" t="s">
        <v>33</v>
      </c>
      <c r="B1309">
        <v>2013</v>
      </c>
      <c r="C1309">
        <v>8</v>
      </c>
      <c r="D1309">
        <v>23756</v>
      </c>
      <c r="E1309">
        <v>142</v>
      </c>
      <c r="F1309">
        <v>22400.6</v>
      </c>
      <c r="G1309">
        <v>11220.6</v>
      </c>
      <c r="H1309" t="str">
        <f>VLOOKUP(myynnit[[#This Row],[TuoteID]],tuotteet!$A$4:$B$20,2,FALSE)</f>
        <v>Pianotuoli</v>
      </c>
    </row>
    <row r="1310" spans="1:8" x14ac:dyDescent="0.35">
      <c r="A1310" t="s">
        <v>33</v>
      </c>
      <c r="B1310">
        <v>2013</v>
      </c>
      <c r="C1310">
        <v>8</v>
      </c>
      <c r="D1310">
        <v>24326</v>
      </c>
      <c r="E1310">
        <v>123</v>
      </c>
      <c r="F1310">
        <v>15439.06</v>
      </c>
      <c r="G1310">
        <v>4774.38</v>
      </c>
      <c r="H1310" t="str">
        <f>VLOOKUP(myynnit[[#This Row],[TuoteID]],tuotteet!$A$4:$B$20,2,FALSE)</f>
        <v>Lepotuoli</v>
      </c>
    </row>
    <row r="1311" spans="1:8" x14ac:dyDescent="0.35">
      <c r="A1311" t="s">
        <v>36</v>
      </c>
      <c r="B1311">
        <v>2013</v>
      </c>
      <c r="C1311">
        <v>8</v>
      </c>
      <c r="D1311">
        <v>12184</v>
      </c>
      <c r="E1311">
        <v>38</v>
      </c>
      <c r="F1311">
        <v>5263.9</v>
      </c>
      <c r="G1311">
        <v>2429.4299999999998</v>
      </c>
      <c r="H1311" t="str">
        <f>VLOOKUP(myynnit[[#This Row],[TuoteID]],tuotteet!$A$4:$B$20,2,FALSE)</f>
        <v>Rahi</v>
      </c>
    </row>
    <row r="1312" spans="1:8" x14ac:dyDescent="0.35">
      <c r="A1312" t="s">
        <v>36</v>
      </c>
      <c r="B1312">
        <v>2013</v>
      </c>
      <c r="C1312">
        <v>8</v>
      </c>
      <c r="D1312">
        <v>12622</v>
      </c>
      <c r="E1312">
        <v>8</v>
      </c>
      <c r="F1312">
        <v>1950.21</v>
      </c>
      <c r="G1312">
        <v>713.24</v>
      </c>
      <c r="H1312" t="str">
        <f>VLOOKUP(myynnit[[#This Row],[TuoteID]],tuotteet!$A$4:$B$20,2,FALSE)</f>
        <v>Pianotuoli</v>
      </c>
    </row>
    <row r="1313" spans="1:8" x14ac:dyDescent="0.35">
      <c r="A1313" t="s">
        <v>36</v>
      </c>
      <c r="B1313">
        <v>2013</v>
      </c>
      <c r="C1313">
        <v>8</v>
      </c>
      <c r="D1313">
        <v>13527</v>
      </c>
      <c r="E1313">
        <v>297</v>
      </c>
      <c r="F1313">
        <v>44165.05</v>
      </c>
      <c r="G1313">
        <v>7478.5</v>
      </c>
      <c r="H1313" t="str">
        <f>VLOOKUP(myynnit[[#This Row],[TuoteID]],tuotteet!$A$4:$B$20,2,FALSE)</f>
        <v>Pinnatuoli</v>
      </c>
    </row>
    <row r="1314" spans="1:8" x14ac:dyDescent="0.35">
      <c r="A1314" t="s">
        <v>36</v>
      </c>
      <c r="B1314">
        <v>2013</v>
      </c>
      <c r="C1314">
        <v>8</v>
      </c>
      <c r="D1314">
        <v>13618</v>
      </c>
      <c r="E1314">
        <v>8</v>
      </c>
      <c r="F1314">
        <v>3124.88</v>
      </c>
      <c r="G1314">
        <v>1317.74</v>
      </c>
      <c r="H1314" t="str">
        <f>VLOOKUP(myynnit[[#This Row],[TuoteID]],tuotteet!$A$4:$B$20,2,FALSE)</f>
        <v>Pianotuoli</v>
      </c>
    </row>
    <row r="1315" spans="1:8" x14ac:dyDescent="0.35">
      <c r="A1315" t="s">
        <v>36</v>
      </c>
      <c r="B1315">
        <v>2013</v>
      </c>
      <c r="C1315">
        <v>8</v>
      </c>
      <c r="D1315">
        <v>16024</v>
      </c>
      <c r="E1315">
        <v>136</v>
      </c>
      <c r="F1315">
        <v>52133.88</v>
      </c>
      <c r="G1315">
        <v>16454.509999999998</v>
      </c>
      <c r="H1315" t="str">
        <f>VLOOKUP(myynnit[[#This Row],[TuoteID]],tuotteet!$A$4:$B$20,2,FALSE)</f>
        <v>Työtuoli</v>
      </c>
    </row>
    <row r="1316" spans="1:8" x14ac:dyDescent="0.35">
      <c r="A1316" t="s">
        <v>36</v>
      </c>
      <c r="B1316">
        <v>2013</v>
      </c>
      <c r="C1316">
        <v>8</v>
      </c>
      <c r="D1316">
        <v>16650</v>
      </c>
      <c r="E1316">
        <v>21</v>
      </c>
      <c r="F1316">
        <v>2941.28</v>
      </c>
      <c r="G1316">
        <v>1822.74</v>
      </c>
      <c r="H1316" t="str">
        <f>VLOOKUP(myynnit[[#This Row],[TuoteID]],tuotteet!$A$4:$B$20,2,FALSE)</f>
        <v>Rahi</v>
      </c>
    </row>
    <row r="1317" spans="1:8" x14ac:dyDescent="0.35">
      <c r="A1317" t="s">
        <v>36</v>
      </c>
      <c r="B1317">
        <v>2013</v>
      </c>
      <c r="C1317">
        <v>8</v>
      </c>
      <c r="D1317">
        <v>17892</v>
      </c>
      <c r="E1317">
        <v>62</v>
      </c>
      <c r="F1317">
        <v>7743.05</v>
      </c>
      <c r="G1317">
        <v>2028.47</v>
      </c>
      <c r="H1317" t="str">
        <f>VLOOKUP(myynnit[[#This Row],[TuoteID]],tuotteet!$A$4:$B$20,2,FALSE)</f>
        <v>Lepotuoli</v>
      </c>
    </row>
    <row r="1318" spans="1:8" x14ac:dyDescent="0.35">
      <c r="A1318" t="s">
        <v>36</v>
      </c>
      <c r="B1318">
        <v>2013</v>
      </c>
      <c r="C1318">
        <v>8</v>
      </c>
      <c r="D1318">
        <v>18342</v>
      </c>
      <c r="E1318">
        <v>13</v>
      </c>
      <c r="F1318">
        <v>10430</v>
      </c>
      <c r="G1318">
        <v>3293.09</v>
      </c>
      <c r="H1318" t="str">
        <f>VLOOKUP(myynnit[[#This Row],[TuoteID]],tuotteet!$A$4:$B$20,2,FALSE)</f>
        <v>Työtuoli</v>
      </c>
    </row>
    <row r="1319" spans="1:8" x14ac:dyDescent="0.35">
      <c r="A1319" t="s">
        <v>36</v>
      </c>
      <c r="B1319">
        <v>2013</v>
      </c>
      <c r="C1319">
        <v>8</v>
      </c>
      <c r="D1319">
        <v>20177</v>
      </c>
      <c r="E1319">
        <v>23</v>
      </c>
      <c r="F1319">
        <v>2303.8000000000002</v>
      </c>
      <c r="G1319">
        <v>968.21</v>
      </c>
      <c r="H1319" t="str">
        <f>VLOOKUP(myynnit[[#This Row],[TuoteID]],tuotteet!$A$4:$B$20,2,FALSE)</f>
        <v>Säkkituoli</v>
      </c>
    </row>
    <row r="1320" spans="1:8" x14ac:dyDescent="0.35">
      <c r="A1320" t="s">
        <v>36</v>
      </c>
      <c r="B1320">
        <v>2013</v>
      </c>
      <c r="C1320">
        <v>8</v>
      </c>
      <c r="D1320">
        <v>21179</v>
      </c>
      <c r="E1320">
        <v>29</v>
      </c>
      <c r="F1320">
        <v>3384.9</v>
      </c>
      <c r="G1320">
        <v>1662.36</v>
      </c>
      <c r="H1320" t="str">
        <f>VLOOKUP(myynnit[[#This Row],[TuoteID]],tuotteet!$A$4:$B$20,2,FALSE)</f>
        <v>Rahi</v>
      </c>
    </row>
    <row r="1321" spans="1:8" x14ac:dyDescent="0.35">
      <c r="A1321" t="s">
        <v>36</v>
      </c>
      <c r="B1321">
        <v>2013</v>
      </c>
      <c r="C1321">
        <v>8</v>
      </c>
      <c r="D1321">
        <v>21260</v>
      </c>
      <c r="E1321">
        <v>54</v>
      </c>
      <c r="F1321">
        <v>9696.49</v>
      </c>
      <c r="G1321">
        <v>2172.94</v>
      </c>
      <c r="H1321" t="str">
        <f>VLOOKUP(myynnit[[#This Row],[TuoteID]],tuotteet!$A$4:$B$20,2,FALSE)</f>
        <v>Lepotuoli</v>
      </c>
    </row>
    <row r="1322" spans="1:8" x14ac:dyDescent="0.35">
      <c r="A1322" t="s">
        <v>36</v>
      </c>
      <c r="B1322">
        <v>2013</v>
      </c>
      <c r="C1322">
        <v>8</v>
      </c>
      <c r="D1322">
        <v>22317</v>
      </c>
      <c r="E1322">
        <v>12</v>
      </c>
      <c r="F1322">
        <v>980.69</v>
      </c>
      <c r="G1322">
        <v>425.66</v>
      </c>
      <c r="H1322" t="str">
        <f>VLOOKUP(myynnit[[#This Row],[TuoteID]],tuotteet!$A$4:$B$20,2,FALSE)</f>
        <v>Säkkituoli</v>
      </c>
    </row>
    <row r="1323" spans="1:8" x14ac:dyDescent="0.35">
      <c r="A1323" t="s">
        <v>36</v>
      </c>
      <c r="B1323">
        <v>2013</v>
      </c>
      <c r="C1323">
        <v>8</v>
      </c>
      <c r="D1323">
        <v>22940</v>
      </c>
      <c r="E1323">
        <v>166</v>
      </c>
      <c r="F1323">
        <v>20647.23</v>
      </c>
      <c r="G1323">
        <v>4932.75</v>
      </c>
      <c r="H1323" t="str">
        <f>VLOOKUP(myynnit[[#This Row],[TuoteID]],tuotteet!$A$4:$B$20,2,FALSE)</f>
        <v>Pinnatuoli</v>
      </c>
    </row>
    <row r="1324" spans="1:8" x14ac:dyDescent="0.35">
      <c r="A1324" t="s">
        <v>36</v>
      </c>
      <c r="B1324">
        <v>2013</v>
      </c>
      <c r="C1324">
        <v>8</v>
      </c>
      <c r="D1324">
        <v>23178</v>
      </c>
      <c r="E1324">
        <v>288</v>
      </c>
      <c r="F1324">
        <v>53454.82</v>
      </c>
      <c r="G1324">
        <v>15309.6</v>
      </c>
      <c r="H1324" t="str">
        <f>VLOOKUP(myynnit[[#This Row],[TuoteID]],tuotteet!$A$4:$B$20,2,FALSE)</f>
        <v>Pinnatuoli</v>
      </c>
    </row>
    <row r="1325" spans="1:8" x14ac:dyDescent="0.35">
      <c r="A1325" t="s">
        <v>36</v>
      </c>
      <c r="B1325">
        <v>2013</v>
      </c>
      <c r="C1325">
        <v>8</v>
      </c>
      <c r="D1325">
        <v>23600</v>
      </c>
      <c r="E1325">
        <v>715</v>
      </c>
      <c r="F1325">
        <v>79712.05</v>
      </c>
      <c r="G1325">
        <v>20695.740000000002</v>
      </c>
      <c r="H1325" t="str">
        <f>VLOOKUP(myynnit[[#This Row],[TuoteID]],tuotteet!$A$4:$B$20,2,FALSE)</f>
        <v>Pinnatuoli</v>
      </c>
    </row>
    <row r="1326" spans="1:8" x14ac:dyDescent="0.35">
      <c r="A1326" t="s">
        <v>36</v>
      </c>
      <c r="B1326">
        <v>2013</v>
      </c>
      <c r="C1326">
        <v>8</v>
      </c>
      <c r="D1326">
        <v>23756</v>
      </c>
      <c r="E1326">
        <v>68</v>
      </c>
      <c r="F1326">
        <v>10376.76</v>
      </c>
      <c r="G1326">
        <v>5235.18</v>
      </c>
      <c r="H1326" t="str">
        <f>VLOOKUP(myynnit[[#This Row],[TuoteID]],tuotteet!$A$4:$B$20,2,FALSE)</f>
        <v>Pianotuoli</v>
      </c>
    </row>
    <row r="1327" spans="1:8" x14ac:dyDescent="0.35">
      <c r="A1327" t="s">
        <v>36</v>
      </c>
      <c r="B1327">
        <v>2013</v>
      </c>
      <c r="C1327">
        <v>8</v>
      </c>
      <c r="D1327">
        <v>24326</v>
      </c>
      <c r="E1327">
        <v>21</v>
      </c>
      <c r="F1327">
        <v>3175.43</v>
      </c>
      <c r="G1327">
        <v>943.56</v>
      </c>
      <c r="H1327" t="str">
        <f>VLOOKUP(myynnit[[#This Row],[TuoteID]],tuotteet!$A$4:$B$20,2,FALSE)</f>
        <v>Lepotuoli</v>
      </c>
    </row>
    <row r="1328" spans="1:8" x14ac:dyDescent="0.35">
      <c r="A1328" t="s">
        <v>35</v>
      </c>
      <c r="B1328">
        <v>2013</v>
      </c>
      <c r="C1328">
        <v>8</v>
      </c>
      <c r="D1328">
        <v>12184</v>
      </c>
      <c r="E1328">
        <v>44</v>
      </c>
      <c r="F1328">
        <v>5811.57</v>
      </c>
      <c r="G1328">
        <v>4032.38</v>
      </c>
      <c r="H1328" t="str">
        <f>VLOOKUP(myynnit[[#This Row],[TuoteID]],tuotteet!$A$4:$B$20,2,FALSE)</f>
        <v>Rahi</v>
      </c>
    </row>
    <row r="1329" spans="1:8" x14ac:dyDescent="0.35">
      <c r="A1329" t="s">
        <v>35</v>
      </c>
      <c r="B1329">
        <v>2013</v>
      </c>
      <c r="C1329">
        <v>8</v>
      </c>
      <c r="D1329">
        <v>12622</v>
      </c>
      <c r="E1329">
        <v>35</v>
      </c>
      <c r="F1329">
        <v>9030.6200000000008</v>
      </c>
      <c r="G1329">
        <v>4802.2700000000004</v>
      </c>
      <c r="H1329" t="str">
        <f>VLOOKUP(myynnit[[#This Row],[TuoteID]],tuotteet!$A$4:$B$20,2,FALSE)</f>
        <v>Pianotuoli</v>
      </c>
    </row>
    <row r="1330" spans="1:8" x14ac:dyDescent="0.35">
      <c r="A1330" t="s">
        <v>35</v>
      </c>
      <c r="B1330">
        <v>2013</v>
      </c>
      <c r="C1330">
        <v>8</v>
      </c>
      <c r="D1330">
        <v>13527</v>
      </c>
      <c r="E1330">
        <v>358</v>
      </c>
      <c r="F1330">
        <v>62154.89</v>
      </c>
      <c r="G1330">
        <v>16382.8</v>
      </c>
      <c r="H1330" t="str">
        <f>VLOOKUP(myynnit[[#This Row],[TuoteID]],tuotteet!$A$4:$B$20,2,FALSE)</f>
        <v>Pinnatuoli</v>
      </c>
    </row>
    <row r="1331" spans="1:8" x14ac:dyDescent="0.35">
      <c r="A1331" t="s">
        <v>35</v>
      </c>
      <c r="B1331">
        <v>2013</v>
      </c>
      <c r="C1331">
        <v>8</v>
      </c>
      <c r="D1331">
        <v>13618</v>
      </c>
      <c r="E1331">
        <v>11</v>
      </c>
      <c r="F1331">
        <v>5062.99</v>
      </c>
      <c r="G1331">
        <v>2741.26</v>
      </c>
      <c r="H1331" t="str">
        <f>VLOOKUP(myynnit[[#This Row],[TuoteID]],tuotteet!$A$4:$B$20,2,FALSE)</f>
        <v>Pianotuoli</v>
      </c>
    </row>
    <row r="1332" spans="1:8" x14ac:dyDescent="0.35">
      <c r="A1332" t="s">
        <v>35</v>
      </c>
      <c r="B1332">
        <v>2013</v>
      </c>
      <c r="C1332">
        <v>8</v>
      </c>
      <c r="D1332">
        <v>16024</v>
      </c>
      <c r="E1332">
        <v>287</v>
      </c>
      <c r="F1332">
        <v>129156.9</v>
      </c>
      <c r="G1332">
        <v>32735.63</v>
      </c>
      <c r="H1332" t="str">
        <f>VLOOKUP(myynnit[[#This Row],[TuoteID]],tuotteet!$A$4:$B$20,2,FALSE)</f>
        <v>Työtuoli</v>
      </c>
    </row>
    <row r="1333" spans="1:8" x14ac:dyDescent="0.35">
      <c r="A1333" t="s">
        <v>35</v>
      </c>
      <c r="B1333">
        <v>2013</v>
      </c>
      <c r="C1333">
        <v>8</v>
      </c>
      <c r="D1333">
        <v>16650</v>
      </c>
      <c r="E1333">
        <v>20</v>
      </c>
      <c r="F1333">
        <v>3101.61</v>
      </c>
      <c r="G1333">
        <v>2433.0700000000002</v>
      </c>
      <c r="H1333" t="str">
        <f>VLOOKUP(myynnit[[#This Row],[TuoteID]],tuotteet!$A$4:$B$20,2,FALSE)</f>
        <v>Rahi</v>
      </c>
    </row>
    <row r="1334" spans="1:8" x14ac:dyDescent="0.35">
      <c r="A1334" t="s">
        <v>35</v>
      </c>
      <c r="B1334">
        <v>2013</v>
      </c>
      <c r="C1334">
        <v>8</v>
      </c>
      <c r="D1334">
        <v>17892</v>
      </c>
      <c r="E1334">
        <v>101</v>
      </c>
      <c r="F1334">
        <v>15568.79</v>
      </c>
      <c r="G1334">
        <v>4564.5600000000004</v>
      </c>
      <c r="H1334" t="str">
        <f>VLOOKUP(myynnit[[#This Row],[TuoteID]],tuotteet!$A$4:$B$20,2,FALSE)</f>
        <v>Lepotuoli</v>
      </c>
    </row>
    <row r="1335" spans="1:8" x14ac:dyDescent="0.35">
      <c r="A1335" t="s">
        <v>35</v>
      </c>
      <c r="B1335">
        <v>2013</v>
      </c>
      <c r="C1335">
        <v>8</v>
      </c>
      <c r="D1335">
        <v>18342</v>
      </c>
      <c r="E1335">
        <v>140</v>
      </c>
      <c r="F1335">
        <v>125025.68</v>
      </c>
      <c r="G1335">
        <v>37859.03</v>
      </c>
      <c r="H1335" t="str">
        <f>VLOOKUP(myynnit[[#This Row],[TuoteID]],tuotteet!$A$4:$B$20,2,FALSE)</f>
        <v>Työtuoli</v>
      </c>
    </row>
    <row r="1336" spans="1:8" x14ac:dyDescent="0.35">
      <c r="A1336" t="s">
        <v>35</v>
      </c>
      <c r="B1336">
        <v>2013</v>
      </c>
      <c r="C1336">
        <v>8</v>
      </c>
      <c r="D1336">
        <v>20177</v>
      </c>
      <c r="E1336">
        <v>54</v>
      </c>
      <c r="F1336">
        <v>6337.66</v>
      </c>
      <c r="G1336">
        <v>3014.54</v>
      </c>
      <c r="H1336" t="str">
        <f>VLOOKUP(myynnit[[#This Row],[TuoteID]],tuotteet!$A$4:$B$20,2,FALSE)</f>
        <v>Säkkituoli</v>
      </c>
    </row>
    <row r="1337" spans="1:8" x14ac:dyDescent="0.35">
      <c r="A1337" t="s">
        <v>35</v>
      </c>
      <c r="B1337">
        <v>2013</v>
      </c>
      <c r="C1337">
        <v>8</v>
      </c>
      <c r="D1337">
        <v>21179</v>
      </c>
      <c r="E1337">
        <v>40</v>
      </c>
      <c r="F1337">
        <v>5520.82</v>
      </c>
      <c r="G1337">
        <v>3351.36</v>
      </c>
      <c r="H1337" t="str">
        <f>VLOOKUP(myynnit[[#This Row],[TuoteID]],tuotteet!$A$4:$B$20,2,FALSE)</f>
        <v>Rahi</v>
      </c>
    </row>
    <row r="1338" spans="1:8" x14ac:dyDescent="0.35">
      <c r="A1338" t="s">
        <v>35</v>
      </c>
      <c r="B1338">
        <v>2013</v>
      </c>
      <c r="C1338">
        <v>8</v>
      </c>
      <c r="D1338">
        <v>21260</v>
      </c>
      <c r="E1338">
        <v>51</v>
      </c>
      <c r="F1338">
        <v>9285.18</v>
      </c>
      <c r="G1338">
        <v>3277.18</v>
      </c>
      <c r="H1338" t="str">
        <f>VLOOKUP(myynnit[[#This Row],[TuoteID]],tuotteet!$A$4:$B$20,2,FALSE)</f>
        <v>Lepotuoli</v>
      </c>
    </row>
    <row r="1339" spans="1:8" x14ac:dyDescent="0.35">
      <c r="A1339" t="s">
        <v>35</v>
      </c>
      <c r="B1339">
        <v>2013</v>
      </c>
      <c r="C1339">
        <v>8</v>
      </c>
      <c r="D1339">
        <v>22317</v>
      </c>
      <c r="E1339">
        <v>30</v>
      </c>
      <c r="F1339">
        <v>3016.02</v>
      </c>
      <c r="G1339">
        <v>1311.94</v>
      </c>
      <c r="H1339" t="str">
        <f>VLOOKUP(myynnit[[#This Row],[TuoteID]],tuotteet!$A$4:$B$20,2,FALSE)</f>
        <v>Säkkituoli</v>
      </c>
    </row>
    <row r="1340" spans="1:8" x14ac:dyDescent="0.35">
      <c r="A1340" t="s">
        <v>35</v>
      </c>
      <c r="B1340">
        <v>2013</v>
      </c>
      <c r="C1340">
        <v>8</v>
      </c>
      <c r="D1340">
        <v>22940</v>
      </c>
      <c r="E1340">
        <v>566</v>
      </c>
      <c r="F1340">
        <v>76236.92</v>
      </c>
      <c r="G1340">
        <v>19149.330000000002</v>
      </c>
      <c r="H1340" t="str">
        <f>VLOOKUP(myynnit[[#This Row],[TuoteID]],tuotteet!$A$4:$B$20,2,FALSE)</f>
        <v>Pinnatuoli</v>
      </c>
    </row>
    <row r="1341" spans="1:8" x14ac:dyDescent="0.35">
      <c r="A1341" t="s">
        <v>35</v>
      </c>
      <c r="B1341">
        <v>2013</v>
      </c>
      <c r="C1341">
        <v>8</v>
      </c>
      <c r="D1341">
        <v>23178</v>
      </c>
      <c r="E1341">
        <v>195</v>
      </c>
      <c r="F1341">
        <v>33621.24</v>
      </c>
      <c r="G1341">
        <v>8102.01</v>
      </c>
      <c r="H1341" t="str">
        <f>VLOOKUP(myynnit[[#This Row],[TuoteID]],tuotteet!$A$4:$B$20,2,FALSE)</f>
        <v>Pinnatuoli</v>
      </c>
    </row>
    <row r="1342" spans="1:8" x14ac:dyDescent="0.35">
      <c r="A1342" t="s">
        <v>35</v>
      </c>
      <c r="B1342">
        <v>2013</v>
      </c>
      <c r="C1342">
        <v>8</v>
      </c>
      <c r="D1342">
        <v>23600</v>
      </c>
      <c r="E1342">
        <v>554</v>
      </c>
      <c r="F1342">
        <v>66156.25</v>
      </c>
      <c r="G1342">
        <v>18337.22</v>
      </c>
      <c r="H1342" t="str">
        <f>VLOOKUP(myynnit[[#This Row],[TuoteID]],tuotteet!$A$4:$B$20,2,FALSE)</f>
        <v>Pinnatuoli</v>
      </c>
    </row>
    <row r="1343" spans="1:8" x14ac:dyDescent="0.35">
      <c r="A1343" t="s">
        <v>35</v>
      </c>
      <c r="B1343">
        <v>2013</v>
      </c>
      <c r="C1343">
        <v>8</v>
      </c>
      <c r="D1343">
        <v>23756</v>
      </c>
      <c r="E1343">
        <v>91</v>
      </c>
      <c r="F1343">
        <v>16122.22</v>
      </c>
      <c r="G1343">
        <v>8755.5499999999993</v>
      </c>
      <c r="H1343" t="str">
        <f>VLOOKUP(myynnit[[#This Row],[TuoteID]],tuotteet!$A$4:$B$20,2,FALSE)</f>
        <v>Pianotuoli</v>
      </c>
    </row>
    <row r="1344" spans="1:8" x14ac:dyDescent="0.35">
      <c r="A1344" t="s">
        <v>35</v>
      </c>
      <c r="B1344">
        <v>2013</v>
      </c>
      <c r="C1344">
        <v>8</v>
      </c>
      <c r="D1344">
        <v>24326</v>
      </c>
      <c r="E1344">
        <v>101</v>
      </c>
      <c r="F1344">
        <v>15120.51</v>
      </c>
      <c r="G1344">
        <v>4442.12</v>
      </c>
      <c r="H1344" t="str">
        <f>VLOOKUP(myynnit[[#This Row],[TuoteID]],tuotteet!$A$4:$B$20,2,FALSE)</f>
        <v>Lepotuoli</v>
      </c>
    </row>
    <row r="1345" spans="1:8" x14ac:dyDescent="0.35">
      <c r="A1345" t="s">
        <v>34</v>
      </c>
      <c r="B1345">
        <v>2013</v>
      </c>
      <c r="C1345">
        <v>8</v>
      </c>
      <c r="D1345">
        <v>12184</v>
      </c>
      <c r="E1345">
        <v>35</v>
      </c>
      <c r="F1345">
        <v>5039.84</v>
      </c>
      <c r="G1345">
        <v>2586.56</v>
      </c>
      <c r="H1345" t="str">
        <f>VLOOKUP(myynnit[[#This Row],[TuoteID]],tuotteet!$A$4:$B$20,2,FALSE)</f>
        <v>Rahi</v>
      </c>
    </row>
    <row r="1346" spans="1:8" x14ac:dyDescent="0.35">
      <c r="A1346" t="s">
        <v>34</v>
      </c>
      <c r="B1346">
        <v>2013</v>
      </c>
      <c r="C1346">
        <v>8</v>
      </c>
      <c r="D1346">
        <v>12622</v>
      </c>
      <c r="E1346">
        <v>37</v>
      </c>
      <c r="F1346">
        <v>10075.209999999999</v>
      </c>
      <c r="G1346">
        <v>4755.6400000000003</v>
      </c>
      <c r="H1346" t="str">
        <f>VLOOKUP(myynnit[[#This Row],[TuoteID]],tuotteet!$A$4:$B$20,2,FALSE)</f>
        <v>Pianotuoli</v>
      </c>
    </row>
    <row r="1347" spans="1:8" x14ac:dyDescent="0.35">
      <c r="A1347" t="s">
        <v>34</v>
      </c>
      <c r="B1347">
        <v>2013</v>
      </c>
      <c r="C1347">
        <v>8</v>
      </c>
      <c r="D1347">
        <v>13527</v>
      </c>
      <c r="E1347">
        <v>313</v>
      </c>
      <c r="F1347">
        <v>52236.37</v>
      </c>
      <c r="G1347">
        <v>9688.7000000000007</v>
      </c>
      <c r="H1347" t="str">
        <f>VLOOKUP(myynnit[[#This Row],[TuoteID]],tuotteet!$A$4:$B$20,2,FALSE)</f>
        <v>Pinnatuoli</v>
      </c>
    </row>
    <row r="1348" spans="1:8" x14ac:dyDescent="0.35">
      <c r="A1348" t="s">
        <v>34</v>
      </c>
      <c r="B1348">
        <v>2013</v>
      </c>
      <c r="C1348">
        <v>8</v>
      </c>
      <c r="D1348">
        <v>13618</v>
      </c>
      <c r="E1348">
        <v>18</v>
      </c>
      <c r="F1348">
        <v>7782.22</v>
      </c>
      <c r="G1348">
        <v>3801.98</v>
      </c>
      <c r="H1348" t="str">
        <f>VLOOKUP(myynnit[[#This Row],[TuoteID]],tuotteet!$A$4:$B$20,2,FALSE)</f>
        <v>Pianotuoli</v>
      </c>
    </row>
    <row r="1349" spans="1:8" x14ac:dyDescent="0.35">
      <c r="A1349" t="s">
        <v>34</v>
      </c>
      <c r="B1349">
        <v>2013</v>
      </c>
      <c r="C1349">
        <v>8</v>
      </c>
      <c r="D1349">
        <v>16024</v>
      </c>
      <c r="E1349">
        <v>84</v>
      </c>
      <c r="F1349">
        <v>36106.120000000003</v>
      </c>
      <c r="G1349">
        <v>9074.31</v>
      </c>
      <c r="H1349" t="str">
        <f>VLOOKUP(myynnit[[#This Row],[TuoteID]],tuotteet!$A$4:$B$20,2,FALSE)</f>
        <v>Työtuoli</v>
      </c>
    </row>
    <row r="1350" spans="1:8" x14ac:dyDescent="0.35">
      <c r="A1350" t="s">
        <v>34</v>
      </c>
      <c r="B1350">
        <v>2013</v>
      </c>
      <c r="C1350">
        <v>8</v>
      </c>
      <c r="D1350">
        <v>16650</v>
      </c>
      <c r="E1350">
        <v>34</v>
      </c>
      <c r="F1350">
        <v>4956.87</v>
      </c>
      <c r="G1350">
        <v>2494.75</v>
      </c>
      <c r="H1350" t="str">
        <f>VLOOKUP(myynnit[[#This Row],[TuoteID]],tuotteet!$A$4:$B$20,2,FALSE)</f>
        <v>Rahi</v>
      </c>
    </row>
    <row r="1351" spans="1:8" x14ac:dyDescent="0.35">
      <c r="A1351" t="s">
        <v>34</v>
      </c>
      <c r="B1351">
        <v>2013</v>
      </c>
      <c r="C1351">
        <v>8</v>
      </c>
      <c r="D1351">
        <v>17892</v>
      </c>
      <c r="E1351">
        <v>46</v>
      </c>
      <c r="F1351">
        <v>6166</v>
      </c>
      <c r="G1351">
        <v>1534.39</v>
      </c>
      <c r="H1351" t="str">
        <f>VLOOKUP(myynnit[[#This Row],[TuoteID]],tuotteet!$A$4:$B$20,2,FALSE)</f>
        <v>Lepotuoli</v>
      </c>
    </row>
    <row r="1352" spans="1:8" x14ac:dyDescent="0.35">
      <c r="A1352" t="s">
        <v>34</v>
      </c>
      <c r="B1352">
        <v>2013</v>
      </c>
      <c r="C1352">
        <v>8</v>
      </c>
      <c r="D1352">
        <v>18342</v>
      </c>
      <c r="E1352">
        <v>153</v>
      </c>
      <c r="F1352">
        <v>113655.78</v>
      </c>
      <c r="G1352">
        <v>25588.66</v>
      </c>
      <c r="H1352" t="str">
        <f>VLOOKUP(myynnit[[#This Row],[TuoteID]],tuotteet!$A$4:$B$20,2,FALSE)</f>
        <v>Työtuoli</v>
      </c>
    </row>
    <row r="1353" spans="1:8" x14ac:dyDescent="0.35">
      <c r="A1353" t="s">
        <v>34</v>
      </c>
      <c r="B1353">
        <v>2013</v>
      </c>
      <c r="C1353">
        <v>8</v>
      </c>
      <c r="D1353">
        <v>20177</v>
      </c>
      <c r="E1353">
        <v>52</v>
      </c>
      <c r="F1353">
        <v>5104.7299999999996</v>
      </c>
      <c r="G1353">
        <v>2163.86</v>
      </c>
      <c r="H1353" t="str">
        <f>VLOOKUP(myynnit[[#This Row],[TuoteID]],tuotteet!$A$4:$B$20,2,FALSE)</f>
        <v>Säkkituoli</v>
      </c>
    </row>
    <row r="1354" spans="1:8" x14ac:dyDescent="0.35">
      <c r="A1354" t="s">
        <v>34</v>
      </c>
      <c r="B1354">
        <v>2013</v>
      </c>
      <c r="C1354">
        <v>8</v>
      </c>
      <c r="D1354">
        <v>21179</v>
      </c>
      <c r="E1354">
        <v>23</v>
      </c>
      <c r="F1354">
        <v>3223.07</v>
      </c>
      <c r="G1354">
        <v>1790.71</v>
      </c>
      <c r="H1354" t="str">
        <f>VLOOKUP(myynnit[[#This Row],[TuoteID]],tuotteet!$A$4:$B$20,2,FALSE)</f>
        <v>Rahi</v>
      </c>
    </row>
    <row r="1355" spans="1:8" x14ac:dyDescent="0.35">
      <c r="A1355" t="s">
        <v>34</v>
      </c>
      <c r="B1355">
        <v>2013</v>
      </c>
      <c r="C1355">
        <v>8</v>
      </c>
      <c r="D1355">
        <v>21260</v>
      </c>
      <c r="E1355">
        <v>47</v>
      </c>
      <c r="F1355">
        <v>8373.11</v>
      </c>
      <c r="G1355">
        <v>2273.48</v>
      </c>
      <c r="H1355" t="str">
        <f>VLOOKUP(myynnit[[#This Row],[TuoteID]],tuotteet!$A$4:$B$20,2,FALSE)</f>
        <v>Lepotuoli</v>
      </c>
    </row>
    <row r="1356" spans="1:8" x14ac:dyDescent="0.35">
      <c r="A1356" t="s">
        <v>34</v>
      </c>
      <c r="B1356">
        <v>2013</v>
      </c>
      <c r="C1356">
        <v>8</v>
      </c>
      <c r="D1356">
        <v>22317</v>
      </c>
      <c r="E1356">
        <v>32</v>
      </c>
      <c r="F1356">
        <v>2933.07</v>
      </c>
      <c r="G1356">
        <v>1151.33</v>
      </c>
      <c r="H1356" t="str">
        <f>VLOOKUP(myynnit[[#This Row],[TuoteID]],tuotteet!$A$4:$B$20,2,FALSE)</f>
        <v>Säkkituoli</v>
      </c>
    </row>
    <row r="1357" spans="1:8" x14ac:dyDescent="0.35">
      <c r="A1357" t="s">
        <v>34</v>
      </c>
      <c r="B1357">
        <v>2013</v>
      </c>
      <c r="C1357">
        <v>8</v>
      </c>
      <c r="D1357">
        <v>22940</v>
      </c>
      <c r="E1357">
        <v>439</v>
      </c>
      <c r="F1357">
        <v>58216.160000000003</v>
      </c>
      <c r="G1357">
        <v>12344.97</v>
      </c>
      <c r="H1357" t="str">
        <f>VLOOKUP(myynnit[[#This Row],[TuoteID]],tuotteet!$A$4:$B$20,2,FALSE)</f>
        <v>Pinnatuoli</v>
      </c>
    </row>
    <row r="1358" spans="1:8" x14ac:dyDescent="0.35">
      <c r="A1358" t="s">
        <v>34</v>
      </c>
      <c r="B1358">
        <v>2013</v>
      </c>
      <c r="C1358">
        <v>8</v>
      </c>
      <c r="D1358">
        <v>23178</v>
      </c>
      <c r="E1358">
        <v>159</v>
      </c>
      <c r="F1358">
        <v>28317.4</v>
      </c>
      <c r="G1358">
        <v>6405.08</v>
      </c>
      <c r="H1358" t="str">
        <f>VLOOKUP(myynnit[[#This Row],[TuoteID]],tuotteet!$A$4:$B$20,2,FALSE)</f>
        <v>Pinnatuoli</v>
      </c>
    </row>
    <row r="1359" spans="1:8" x14ac:dyDescent="0.35">
      <c r="A1359" t="s">
        <v>34</v>
      </c>
      <c r="B1359">
        <v>2013</v>
      </c>
      <c r="C1359">
        <v>8</v>
      </c>
      <c r="D1359">
        <v>23600</v>
      </c>
      <c r="E1359">
        <v>922</v>
      </c>
      <c r="F1359">
        <v>107825.61</v>
      </c>
      <c r="G1359">
        <v>25255.93</v>
      </c>
      <c r="H1359" t="str">
        <f>VLOOKUP(myynnit[[#This Row],[TuoteID]],tuotteet!$A$4:$B$20,2,FALSE)</f>
        <v>Pinnatuoli</v>
      </c>
    </row>
    <row r="1360" spans="1:8" x14ac:dyDescent="0.35">
      <c r="A1360" t="s">
        <v>34</v>
      </c>
      <c r="B1360">
        <v>2013</v>
      </c>
      <c r="C1360">
        <v>8</v>
      </c>
      <c r="D1360">
        <v>23756</v>
      </c>
      <c r="E1360">
        <v>66</v>
      </c>
      <c r="F1360">
        <v>13103.79</v>
      </c>
      <c r="G1360">
        <v>6941.05</v>
      </c>
      <c r="H1360" t="str">
        <f>VLOOKUP(myynnit[[#This Row],[TuoteID]],tuotteet!$A$4:$B$20,2,FALSE)</f>
        <v>Pianotuoli</v>
      </c>
    </row>
    <row r="1361" spans="1:8" x14ac:dyDescent="0.35">
      <c r="A1361" t="s">
        <v>34</v>
      </c>
      <c r="B1361">
        <v>2013</v>
      </c>
      <c r="C1361">
        <v>8</v>
      </c>
      <c r="D1361">
        <v>24326</v>
      </c>
      <c r="E1361">
        <v>128</v>
      </c>
      <c r="F1361">
        <v>19331.439999999999</v>
      </c>
      <c r="G1361">
        <v>5248.5</v>
      </c>
      <c r="H1361" t="str">
        <f>VLOOKUP(myynnit[[#This Row],[TuoteID]],tuotteet!$A$4:$B$20,2,FALSE)</f>
        <v>Lepotuoli</v>
      </c>
    </row>
    <row r="1362" spans="1:8" x14ac:dyDescent="0.35">
      <c r="A1362" t="s">
        <v>33</v>
      </c>
      <c r="B1362">
        <v>2013</v>
      </c>
      <c r="C1362">
        <v>9</v>
      </c>
      <c r="D1362">
        <v>12184</v>
      </c>
      <c r="E1362">
        <v>93</v>
      </c>
      <c r="F1362">
        <v>13005.8</v>
      </c>
      <c r="G1362">
        <v>5984.14</v>
      </c>
      <c r="H1362" t="str">
        <f>VLOOKUP(myynnit[[#This Row],[TuoteID]],tuotteet!$A$4:$B$20,2,FALSE)</f>
        <v>Rahi</v>
      </c>
    </row>
    <row r="1363" spans="1:8" x14ac:dyDescent="0.35">
      <c r="A1363" t="s">
        <v>33</v>
      </c>
      <c r="B1363">
        <v>2013</v>
      </c>
      <c r="C1363">
        <v>9</v>
      </c>
      <c r="D1363">
        <v>12622</v>
      </c>
      <c r="E1363">
        <v>46</v>
      </c>
      <c r="F1363">
        <v>10764.08</v>
      </c>
      <c r="G1363">
        <v>4820.1000000000004</v>
      </c>
      <c r="H1363" t="str">
        <f>VLOOKUP(myynnit[[#This Row],[TuoteID]],tuotteet!$A$4:$B$20,2,FALSE)</f>
        <v>Pianotuoli</v>
      </c>
    </row>
    <row r="1364" spans="1:8" x14ac:dyDescent="0.35">
      <c r="A1364" t="s">
        <v>33</v>
      </c>
      <c r="B1364">
        <v>2013</v>
      </c>
      <c r="C1364">
        <v>9</v>
      </c>
      <c r="D1364">
        <v>13527</v>
      </c>
      <c r="E1364">
        <v>285</v>
      </c>
      <c r="F1364">
        <v>47100.76</v>
      </c>
      <c r="G1364">
        <v>7577.97</v>
      </c>
      <c r="H1364" t="str">
        <f>VLOOKUP(myynnit[[#This Row],[TuoteID]],tuotteet!$A$4:$B$20,2,FALSE)</f>
        <v>Pinnatuoli</v>
      </c>
    </row>
    <row r="1365" spans="1:8" x14ac:dyDescent="0.35">
      <c r="A1365" t="s">
        <v>33</v>
      </c>
      <c r="B1365">
        <v>2013</v>
      </c>
      <c r="C1365">
        <v>9</v>
      </c>
      <c r="D1365">
        <v>13618</v>
      </c>
      <c r="E1365">
        <v>14</v>
      </c>
      <c r="F1365">
        <v>5957.18</v>
      </c>
      <c r="G1365">
        <v>2870.2</v>
      </c>
      <c r="H1365" t="str">
        <f>VLOOKUP(myynnit[[#This Row],[TuoteID]],tuotteet!$A$4:$B$20,2,FALSE)</f>
        <v>Pianotuoli</v>
      </c>
    </row>
    <row r="1366" spans="1:8" x14ac:dyDescent="0.35">
      <c r="A1366" t="s">
        <v>33</v>
      </c>
      <c r="B1366">
        <v>2013</v>
      </c>
      <c r="C1366">
        <v>9</v>
      </c>
      <c r="D1366">
        <v>16024</v>
      </c>
      <c r="E1366">
        <v>243</v>
      </c>
      <c r="F1366">
        <v>95160.81</v>
      </c>
      <c r="G1366">
        <v>27181.46</v>
      </c>
      <c r="H1366" t="str">
        <f>VLOOKUP(myynnit[[#This Row],[TuoteID]],tuotteet!$A$4:$B$20,2,FALSE)</f>
        <v>Työtuoli</v>
      </c>
    </row>
    <row r="1367" spans="1:8" x14ac:dyDescent="0.35">
      <c r="A1367" t="s">
        <v>33</v>
      </c>
      <c r="B1367">
        <v>2013</v>
      </c>
      <c r="C1367">
        <v>9</v>
      </c>
      <c r="D1367">
        <v>16650</v>
      </c>
      <c r="E1367">
        <v>70</v>
      </c>
      <c r="F1367">
        <v>9943.67</v>
      </c>
      <c r="G1367">
        <v>5384.2</v>
      </c>
      <c r="H1367" t="str">
        <f>VLOOKUP(myynnit[[#This Row],[TuoteID]],tuotteet!$A$4:$B$20,2,FALSE)</f>
        <v>Rahi</v>
      </c>
    </row>
    <row r="1368" spans="1:8" x14ac:dyDescent="0.35">
      <c r="A1368" t="s">
        <v>33</v>
      </c>
      <c r="B1368">
        <v>2013</v>
      </c>
      <c r="C1368">
        <v>9</v>
      </c>
      <c r="D1368">
        <v>17892</v>
      </c>
      <c r="E1368">
        <v>72</v>
      </c>
      <c r="F1368">
        <v>10692.85</v>
      </c>
      <c r="G1368">
        <v>3063.99</v>
      </c>
      <c r="H1368" t="str">
        <f>VLOOKUP(myynnit[[#This Row],[TuoteID]],tuotteet!$A$4:$B$20,2,FALSE)</f>
        <v>Lepotuoli</v>
      </c>
    </row>
    <row r="1369" spans="1:8" x14ac:dyDescent="0.35">
      <c r="A1369" t="s">
        <v>33</v>
      </c>
      <c r="B1369">
        <v>2013</v>
      </c>
      <c r="C1369">
        <v>9</v>
      </c>
      <c r="D1369">
        <v>18342</v>
      </c>
      <c r="E1369">
        <v>187</v>
      </c>
      <c r="F1369">
        <v>166702.45000000001</v>
      </c>
      <c r="G1369">
        <v>43010.92</v>
      </c>
      <c r="H1369" t="str">
        <f>VLOOKUP(myynnit[[#This Row],[TuoteID]],tuotteet!$A$4:$B$20,2,FALSE)</f>
        <v>Työtuoli</v>
      </c>
    </row>
    <row r="1370" spans="1:8" x14ac:dyDescent="0.35">
      <c r="A1370" t="s">
        <v>33</v>
      </c>
      <c r="B1370">
        <v>2013</v>
      </c>
      <c r="C1370">
        <v>9</v>
      </c>
      <c r="D1370">
        <v>20177</v>
      </c>
      <c r="E1370">
        <v>101</v>
      </c>
      <c r="F1370">
        <v>10834.04</v>
      </c>
      <c r="G1370">
        <v>3709.92</v>
      </c>
      <c r="H1370" t="str">
        <f>VLOOKUP(myynnit[[#This Row],[TuoteID]],tuotteet!$A$4:$B$20,2,FALSE)</f>
        <v>Säkkituoli</v>
      </c>
    </row>
    <row r="1371" spans="1:8" x14ac:dyDescent="0.35">
      <c r="A1371" t="s">
        <v>33</v>
      </c>
      <c r="B1371">
        <v>2013</v>
      </c>
      <c r="C1371">
        <v>9</v>
      </c>
      <c r="D1371">
        <v>21179</v>
      </c>
      <c r="E1371">
        <v>49</v>
      </c>
      <c r="F1371">
        <v>6308.51</v>
      </c>
      <c r="G1371">
        <v>2656.13</v>
      </c>
      <c r="H1371" t="str">
        <f>VLOOKUP(myynnit[[#This Row],[TuoteID]],tuotteet!$A$4:$B$20,2,FALSE)</f>
        <v>Rahi</v>
      </c>
    </row>
    <row r="1372" spans="1:8" x14ac:dyDescent="0.35">
      <c r="A1372" t="s">
        <v>33</v>
      </c>
      <c r="B1372">
        <v>2013</v>
      </c>
      <c r="C1372">
        <v>9</v>
      </c>
      <c r="D1372">
        <v>21260</v>
      </c>
      <c r="E1372">
        <v>92</v>
      </c>
      <c r="F1372">
        <v>18569.57</v>
      </c>
      <c r="G1372">
        <v>4935.78</v>
      </c>
      <c r="H1372" t="str">
        <f>VLOOKUP(myynnit[[#This Row],[TuoteID]],tuotteet!$A$4:$B$20,2,FALSE)</f>
        <v>Lepotuoli</v>
      </c>
    </row>
    <row r="1373" spans="1:8" x14ac:dyDescent="0.35">
      <c r="A1373" t="s">
        <v>33</v>
      </c>
      <c r="B1373">
        <v>2013</v>
      </c>
      <c r="C1373">
        <v>9</v>
      </c>
      <c r="D1373">
        <v>22317</v>
      </c>
      <c r="E1373">
        <v>116</v>
      </c>
      <c r="F1373">
        <v>9208.91</v>
      </c>
      <c r="G1373">
        <v>3530.64</v>
      </c>
      <c r="H1373" t="str">
        <f>VLOOKUP(myynnit[[#This Row],[TuoteID]],tuotteet!$A$4:$B$20,2,FALSE)</f>
        <v>Säkkituoli</v>
      </c>
    </row>
    <row r="1374" spans="1:8" x14ac:dyDescent="0.35">
      <c r="A1374" t="s">
        <v>33</v>
      </c>
      <c r="B1374">
        <v>2013</v>
      </c>
      <c r="C1374">
        <v>9</v>
      </c>
      <c r="D1374">
        <v>22940</v>
      </c>
      <c r="E1374">
        <v>531</v>
      </c>
      <c r="F1374">
        <v>68005.36</v>
      </c>
      <c r="G1374">
        <v>12430.21</v>
      </c>
      <c r="H1374" t="str">
        <f>VLOOKUP(myynnit[[#This Row],[TuoteID]],tuotteet!$A$4:$B$20,2,FALSE)</f>
        <v>Pinnatuoli</v>
      </c>
    </row>
    <row r="1375" spans="1:8" x14ac:dyDescent="0.35">
      <c r="A1375" t="s">
        <v>33</v>
      </c>
      <c r="B1375">
        <v>2013</v>
      </c>
      <c r="C1375">
        <v>9</v>
      </c>
      <c r="D1375">
        <v>23178</v>
      </c>
      <c r="E1375">
        <v>379</v>
      </c>
      <c r="F1375">
        <v>70075.199999999997</v>
      </c>
      <c r="G1375">
        <v>15380.74</v>
      </c>
      <c r="H1375" t="str">
        <f>VLOOKUP(myynnit[[#This Row],[TuoteID]],tuotteet!$A$4:$B$20,2,FALSE)</f>
        <v>Pinnatuoli</v>
      </c>
    </row>
    <row r="1376" spans="1:8" x14ac:dyDescent="0.35">
      <c r="A1376" t="s">
        <v>33</v>
      </c>
      <c r="B1376">
        <v>2013</v>
      </c>
      <c r="C1376">
        <v>9</v>
      </c>
      <c r="D1376">
        <v>23600</v>
      </c>
      <c r="E1376">
        <v>801</v>
      </c>
      <c r="F1376">
        <v>87544.2</v>
      </c>
      <c r="G1376">
        <v>23942.11</v>
      </c>
      <c r="H1376" t="str">
        <f>VLOOKUP(myynnit[[#This Row],[TuoteID]],tuotteet!$A$4:$B$20,2,FALSE)</f>
        <v>Pinnatuoli</v>
      </c>
    </row>
    <row r="1377" spans="1:8" x14ac:dyDescent="0.35">
      <c r="A1377" t="s">
        <v>33</v>
      </c>
      <c r="B1377">
        <v>2013</v>
      </c>
      <c r="C1377">
        <v>9</v>
      </c>
      <c r="D1377">
        <v>23756</v>
      </c>
      <c r="E1377">
        <v>104</v>
      </c>
      <c r="F1377">
        <v>19321.23</v>
      </c>
      <c r="G1377">
        <v>8466.17</v>
      </c>
      <c r="H1377" t="str">
        <f>VLOOKUP(myynnit[[#This Row],[TuoteID]],tuotteet!$A$4:$B$20,2,FALSE)</f>
        <v>Pianotuoli</v>
      </c>
    </row>
    <row r="1378" spans="1:8" x14ac:dyDescent="0.35">
      <c r="A1378" t="s">
        <v>33</v>
      </c>
      <c r="B1378">
        <v>2013</v>
      </c>
      <c r="C1378">
        <v>9</v>
      </c>
      <c r="D1378">
        <v>24326</v>
      </c>
      <c r="E1378">
        <v>161</v>
      </c>
      <c r="F1378">
        <v>23543.82</v>
      </c>
      <c r="G1378">
        <v>6757.12</v>
      </c>
      <c r="H1378" t="str">
        <f>VLOOKUP(myynnit[[#This Row],[TuoteID]],tuotteet!$A$4:$B$20,2,FALSE)</f>
        <v>Lepotuoli</v>
      </c>
    </row>
    <row r="1379" spans="1:8" x14ac:dyDescent="0.35">
      <c r="A1379" t="s">
        <v>36</v>
      </c>
      <c r="B1379">
        <v>2013</v>
      </c>
      <c r="C1379">
        <v>9</v>
      </c>
      <c r="D1379">
        <v>12184</v>
      </c>
      <c r="E1379">
        <v>30</v>
      </c>
      <c r="F1379">
        <v>3704.76</v>
      </c>
      <c r="G1379">
        <v>1739.86</v>
      </c>
      <c r="H1379" t="str">
        <f>VLOOKUP(myynnit[[#This Row],[TuoteID]],tuotteet!$A$4:$B$20,2,FALSE)</f>
        <v>Rahi</v>
      </c>
    </row>
    <row r="1380" spans="1:8" x14ac:dyDescent="0.35">
      <c r="A1380" t="s">
        <v>36</v>
      </c>
      <c r="B1380">
        <v>2013</v>
      </c>
      <c r="C1380">
        <v>9</v>
      </c>
      <c r="D1380">
        <v>12622</v>
      </c>
      <c r="E1380">
        <v>9</v>
      </c>
      <c r="F1380">
        <v>2024.52</v>
      </c>
      <c r="G1380">
        <v>797.23</v>
      </c>
      <c r="H1380" t="str">
        <f>VLOOKUP(myynnit[[#This Row],[TuoteID]],tuotteet!$A$4:$B$20,2,FALSE)</f>
        <v>Pianotuoli</v>
      </c>
    </row>
    <row r="1381" spans="1:8" x14ac:dyDescent="0.35">
      <c r="A1381" t="s">
        <v>36</v>
      </c>
      <c r="B1381">
        <v>2013</v>
      </c>
      <c r="C1381">
        <v>9</v>
      </c>
      <c r="D1381">
        <v>13527</v>
      </c>
      <c r="E1381">
        <v>262</v>
      </c>
      <c r="F1381">
        <v>39967.49</v>
      </c>
      <c r="G1381">
        <v>7941.14</v>
      </c>
      <c r="H1381" t="str">
        <f>VLOOKUP(myynnit[[#This Row],[TuoteID]],tuotteet!$A$4:$B$20,2,FALSE)</f>
        <v>Pinnatuoli</v>
      </c>
    </row>
    <row r="1382" spans="1:8" x14ac:dyDescent="0.35">
      <c r="A1382" t="s">
        <v>36</v>
      </c>
      <c r="B1382">
        <v>2013</v>
      </c>
      <c r="C1382">
        <v>9</v>
      </c>
      <c r="D1382">
        <v>13618</v>
      </c>
      <c r="E1382">
        <v>9</v>
      </c>
      <c r="F1382">
        <v>3861.07</v>
      </c>
      <c r="G1382">
        <v>1819.19</v>
      </c>
      <c r="H1382" t="str">
        <f>VLOOKUP(myynnit[[#This Row],[TuoteID]],tuotteet!$A$4:$B$20,2,FALSE)</f>
        <v>Pianotuoli</v>
      </c>
    </row>
    <row r="1383" spans="1:8" x14ac:dyDescent="0.35">
      <c r="A1383" t="s">
        <v>36</v>
      </c>
      <c r="B1383">
        <v>2013</v>
      </c>
      <c r="C1383">
        <v>9</v>
      </c>
      <c r="D1383">
        <v>16024</v>
      </c>
      <c r="E1383">
        <v>214</v>
      </c>
      <c r="F1383">
        <v>101259.74</v>
      </c>
      <c r="G1383">
        <v>35884.879999999997</v>
      </c>
      <c r="H1383" t="str">
        <f>VLOOKUP(myynnit[[#This Row],[TuoteID]],tuotteet!$A$4:$B$20,2,FALSE)</f>
        <v>Työtuoli</v>
      </c>
    </row>
    <row r="1384" spans="1:8" x14ac:dyDescent="0.35">
      <c r="A1384" t="s">
        <v>36</v>
      </c>
      <c r="B1384">
        <v>2013</v>
      </c>
      <c r="C1384">
        <v>9</v>
      </c>
      <c r="D1384">
        <v>16650</v>
      </c>
      <c r="E1384">
        <v>33</v>
      </c>
      <c r="F1384">
        <v>5171.41</v>
      </c>
      <c r="G1384">
        <v>2759.18</v>
      </c>
      <c r="H1384" t="str">
        <f>VLOOKUP(myynnit[[#This Row],[TuoteID]],tuotteet!$A$4:$B$20,2,FALSE)</f>
        <v>Rahi</v>
      </c>
    </row>
    <row r="1385" spans="1:8" x14ac:dyDescent="0.35">
      <c r="A1385" t="s">
        <v>36</v>
      </c>
      <c r="B1385">
        <v>2013</v>
      </c>
      <c r="C1385">
        <v>9</v>
      </c>
      <c r="D1385">
        <v>17892</v>
      </c>
      <c r="E1385">
        <v>52</v>
      </c>
      <c r="F1385">
        <v>6878.63</v>
      </c>
      <c r="G1385">
        <v>1909.4</v>
      </c>
      <c r="H1385" t="str">
        <f>VLOOKUP(myynnit[[#This Row],[TuoteID]],tuotteet!$A$4:$B$20,2,FALSE)</f>
        <v>Lepotuoli</v>
      </c>
    </row>
    <row r="1386" spans="1:8" x14ac:dyDescent="0.35">
      <c r="A1386" t="s">
        <v>36</v>
      </c>
      <c r="B1386">
        <v>2013</v>
      </c>
      <c r="C1386">
        <v>9</v>
      </c>
      <c r="D1386">
        <v>18342</v>
      </c>
      <c r="E1386">
        <v>21</v>
      </c>
      <c r="F1386">
        <v>18460.150000000001</v>
      </c>
      <c r="G1386">
        <v>5963.2</v>
      </c>
      <c r="H1386" t="str">
        <f>VLOOKUP(myynnit[[#This Row],[TuoteID]],tuotteet!$A$4:$B$20,2,FALSE)</f>
        <v>Työtuoli</v>
      </c>
    </row>
    <row r="1387" spans="1:8" x14ac:dyDescent="0.35">
      <c r="A1387" t="s">
        <v>36</v>
      </c>
      <c r="B1387">
        <v>2013</v>
      </c>
      <c r="C1387">
        <v>9</v>
      </c>
      <c r="D1387">
        <v>20177</v>
      </c>
      <c r="E1387">
        <v>17</v>
      </c>
      <c r="F1387">
        <v>1609.33</v>
      </c>
      <c r="G1387">
        <v>582.38</v>
      </c>
      <c r="H1387" t="str">
        <f>VLOOKUP(myynnit[[#This Row],[TuoteID]],tuotteet!$A$4:$B$20,2,FALSE)</f>
        <v>Säkkituoli</v>
      </c>
    </row>
    <row r="1388" spans="1:8" x14ac:dyDescent="0.35">
      <c r="A1388" t="s">
        <v>36</v>
      </c>
      <c r="B1388">
        <v>2013</v>
      </c>
      <c r="C1388">
        <v>9</v>
      </c>
      <c r="D1388">
        <v>21179</v>
      </c>
      <c r="E1388">
        <v>42</v>
      </c>
      <c r="F1388">
        <v>4781.46</v>
      </c>
      <c r="G1388">
        <v>2646.64</v>
      </c>
      <c r="H1388" t="str">
        <f>VLOOKUP(myynnit[[#This Row],[TuoteID]],tuotteet!$A$4:$B$20,2,FALSE)</f>
        <v>Rahi</v>
      </c>
    </row>
    <row r="1389" spans="1:8" x14ac:dyDescent="0.35">
      <c r="A1389" t="s">
        <v>36</v>
      </c>
      <c r="B1389">
        <v>2013</v>
      </c>
      <c r="C1389">
        <v>9</v>
      </c>
      <c r="D1389">
        <v>21260</v>
      </c>
      <c r="E1389">
        <v>49</v>
      </c>
      <c r="F1389">
        <v>9561.11</v>
      </c>
      <c r="G1389">
        <v>2233.79</v>
      </c>
      <c r="H1389" t="str">
        <f>VLOOKUP(myynnit[[#This Row],[TuoteID]],tuotteet!$A$4:$B$20,2,FALSE)</f>
        <v>Lepotuoli</v>
      </c>
    </row>
    <row r="1390" spans="1:8" x14ac:dyDescent="0.35">
      <c r="A1390" t="s">
        <v>36</v>
      </c>
      <c r="B1390">
        <v>2013</v>
      </c>
      <c r="C1390">
        <v>9</v>
      </c>
      <c r="D1390">
        <v>22317</v>
      </c>
      <c r="E1390">
        <v>10</v>
      </c>
      <c r="F1390">
        <v>767.64</v>
      </c>
      <c r="G1390">
        <v>397.3</v>
      </c>
      <c r="H1390" t="str">
        <f>VLOOKUP(myynnit[[#This Row],[TuoteID]],tuotteet!$A$4:$B$20,2,FALSE)</f>
        <v>Säkkituoli</v>
      </c>
    </row>
    <row r="1391" spans="1:8" x14ac:dyDescent="0.35">
      <c r="A1391" t="s">
        <v>36</v>
      </c>
      <c r="B1391">
        <v>2013</v>
      </c>
      <c r="C1391">
        <v>9</v>
      </c>
      <c r="D1391">
        <v>22940</v>
      </c>
      <c r="E1391">
        <v>144</v>
      </c>
      <c r="F1391">
        <v>19459.39</v>
      </c>
      <c r="G1391">
        <v>5573.84</v>
      </c>
      <c r="H1391" t="str">
        <f>VLOOKUP(myynnit[[#This Row],[TuoteID]],tuotteet!$A$4:$B$20,2,FALSE)</f>
        <v>Pinnatuoli</v>
      </c>
    </row>
    <row r="1392" spans="1:8" x14ac:dyDescent="0.35">
      <c r="A1392" t="s">
        <v>36</v>
      </c>
      <c r="B1392">
        <v>2013</v>
      </c>
      <c r="C1392">
        <v>9</v>
      </c>
      <c r="D1392">
        <v>23178</v>
      </c>
      <c r="E1392">
        <v>156</v>
      </c>
      <c r="F1392">
        <v>28726.22</v>
      </c>
      <c r="G1392">
        <v>6724.02</v>
      </c>
      <c r="H1392" t="str">
        <f>VLOOKUP(myynnit[[#This Row],[TuoteID]],tuotteet!$A$4:$B$20,2,FALSE)</f>
        <v>Pinnatuoli</v>
      </c>
    </row>
    <row r="1393" spans="1:8" x14ac:dyDescent="0.35">
      <c r="A1393" t="s">
        <v>36</v>
      </c>
      <c r="B1393">
        <v>2013</v>
      </c>
      <c r="C1393">
        <v>9</v>
      </c>
      <c r="D1393">
        <v>23600</v>
      </c>
      <c r="E1393">
        <v>610</v>
      </c>
      <c r="F1393">
        <v>62933.88</v>
      </c>
      <c r="G1393">
        <v>18812.71</v>
      </c>
      <c r="H1393" t="str">
        <f>VLOOKUP(myynnit[[#This Row],[TuoteID]],tuotteet!$A$4:$B$20,2,FALSE)</f>
        <v>Pinnatuoli</v>
      </c>
    </row>
    <row r="1394" spans="1:8" x14ac:dyDescent="0.35">
      <c r="A1394" t="s">
        <v>36</v>
      </c>
      <c r="B1394">
        <v>2013</v>
      </c>
      <c r="C1394">
        <v>9</v>
      </c>
      <c r="D1394">
        <v>23756</v>
      </c>
      <c r="E1394">
        <v>57</v>
      </c>
      <c r="F1394">
        <v>11604.83</v>
      </c>
      <c r="G1394">
        <v>4774.41</v>
      </c>
      <c r="H1394" t="str">
        <f>VLOOKUP(myynnit[[#This Row],[TuoteID]],tuotteet!$A$4:$B$20,2,FALSE)</f>
        <v>Pianotuoli</v>
      </c>
    </row>
    <row r="1395" spans="1:8" x14ac:dyDescent="0.35">
      <c r="A1395" t="s">
        <v>36</v>
      </c>
      <c r="B1395">
        <v>2013</v>
      </c>
      <c r="C1395">
        <v>9</v>
      </c>
      <c r="D1395">
        <v>24326</v>
      </c>
      <c r="E1395">
        <v>33</v>
      </c>
      <c r="F1395">
        <v>4725.5</v>
      </c>
      <c r="G1395">
        <v>1291.47</v>
      </c>
      <c r="H1395" t="str">
        <f>VLOOKUP(myynnit[[#This Row],[TuoteID]],tuotteet!$A$4:$B$20,2,FALSE)</f>
        <v>Lepotuoli</v>
      </c>
    </row>
    <row r="1396" spans="1:8" x14ac:dyDescent="0.35">
      <c r="A1396" t="s">
        <v>35</v>
      </c>
      <c r="B1396">
        <v>2013</v>
      </c>
      <c r="C1396">
        <v>9</v>
      </c>
      <c r="D1396">
        <v>12184</v>
      </c>
      <c r="E1396">
        <v>73</v>
      </c>
      <c r="F1396">
        <v>7841.33</v>
      </c>
      <c r="G1396">
        <v>5776.02</v>
      </c>
      <c r="H1396" t="str">
        <f>VLOOKUP(myynnit[[#This Row],[TuoteID]],tuotteet!$A$4:$B$20,2,FALSE)</f>
        <v>Rahi</v>
      </c>
    </row>
    <row r="1397" spans="1:8" x14ac:dyDescent="0.35">
      <c r="A1397" t="s">
        <v>35</v>
      </c>
      <c r="B1397">
        <v>2013</v>
      </c>
      <c r="C1397">
        <v>9</v>
      </c>
      <c r="D1397">
        <v>12622</v>
      </c>
      <c r="E1397">
        <v>32</v>
      </c>
      <c r="F1397">
        <v>9345.9699999999993</v>
      </c>
      <c r="G1397">
        <v>6047.66</v>
      </c>
      <c r="H1397" t="str">
        <f>VLOOKUP(myynnit[[#This Row],[TuoteID]],tuotteet!$A$4:$B$20,2,FALSE)</f>
        <v>Pianotuoli</v>
      </c>
    </row>
    <row r="1398" spans="1:8" x14ac:dyDescent="0.35">
      <c r="A1398" t="s">
        <v>35</v>
      </c>
      <c r="B1398">
        <v>2013</v>
      </c>
      <c r="C1398">
        <v>9</v>
      </c>
      <c r="D1398">
        <v>13527</v>
      </c>
      <c r="E1398">
        <v>231</v>
      </c>
      <c r="F1398">
        <v>36402.769999999997</v>
      </c>
      <c r="G1398">
        <v>9532.81</v>
      </c>
      <c r="H1398" t="str">
        <f>VLOOKUP(myynnit[[#This Row],[TuoteID]],tuotteet!$A$4:$B$20,2,FALSE)</f>
        <v>Pinnatuoli</v>
      </c>
    </row>
    <row r="1399" spans="1:8" x14ac:dyDescent="0.35">
      <c r="A1399" t="s">
        <v>35</v>
      </c>
      <c r="B1399">
        <v>2013</v>
      </c>
      <c r="C1399">
        <v>9</v>
      </c>
      <c r="D1399">
        <v>13618</v>
      </c>
      <c r="E1399">
        <v>23</v>
      </c>
      <c r="F1399">
        <v>8011.45</v>
      </c>
      <c r="G1399">
        <v>4606.1000000000004</v>
      </c>
      <c r="H1399" t="str">
        <f>VLOOKUP(myynnit[[#This Row],[TuoteID]],tuotteet!$A$4:$B$20,2,FALSE)</f>
        <v>Pianotuoli</v>
      </c>
    </row>
    <row r="1400" spans="1:8" x14ac:dyDescent="0.35">
      <c r="A1400" t="s">
        <v>35</v>
      </c>
      <c r="B1400">
        <v>2013</v>
      </c>
      <c r="C1400">
        <v>9</v>
      </c>
      <c r="D1400">
        <v>16024</v>
      </c>
      <c r="E1400">
        <v>224</v>
      </c>
      <c r="F1400">
        <v>105084.38</v>
      </c>
      <c r="G1400">
        <v>27640.67</v>
      </c>
      <c r="H1400" t="str">
        <f>VLOOKUP(myynnit[[#This Row],[TuoteID]],tuotteet!$A$4:$B$20,2,FALSE)</f>
        <v>Työtuoli</v>
      </c>
    </row>
    <row r="1401" spans="1:8" x14ac:dyDescent="0.35">
      <c r="A1401" t="s">
        <v>35</v>
      </c>
      <c r="B1401">
        <v>2013</v>
      </c>
      <c r="C1401">
        <v>9</v>
      </c>
      <c r="D1401">
        <v>16650</v>
      </c>
      <c r="E1401">
        <v>43</v>
      </c>
      <c r="F1401">
        <v>7964.09</v>
      </c>
      <c r="G1401">
        <v>5733.91</v>
      </c>
      <c r="H1401" t="str">
        <f>VLOOKUP(myynnit[[#This Row],[TuoteID]],tuotteet!$A$4:$B$20,2,FALSE)</f>
        <v>Rahi</v>
      </c>
    </row>
    <row r="1402" spans="1:8" x14ac:dyDescent="0.35">
      <c r="A1402" t="s">
        <v>35</v>
      </c>
      <c r="B1402">
        <v>2013</v>
      </c>
      <c r="C1402">
        <v>9</v>
      </c>
      <c r="D1402">
        <v>17892</v>
      </c>
      <c r="E1402">
        <v>58</v>
      </c>
      <c r="F1402">
        <v>8123.76</v>
      </c>
      <c r="G1402">
        <v>2109.11</v>
      </c>
      <c r="H1402" t="str">
        <f>VLOOKUP(myynnit[[#This Row],[TuoteID]],tuotteet!$A$4:$B$20,2,FALSE)</f>
        <v>Lepotuoli</v>
      </c>
    </row>
    <row r="1403" spans="1:8" x14ac:dyDescent="0.35">
      <c r="A1403" t="s">
        <v>35</v>
      </c>
      <c r="B1403">
        <v>2013</v>
      </c>
      <c r="C1403">
        <v>9</v>
      </c>
      <c r="D1403">
        <v>18342</v>
      </c>
      <c r="E1403">
        <v>145</v>
      </c>
      <c r="F1403">
        <v>116310.65</v>
      </c>
      <c r="G1403">
        <v>32967</v>
      </c>
      <c r="H1403" t="str">
        <f>VLOOKUP(myynnit[[#This Row],[TuoteID]],tuotteet!$A$4:$B$20,2,FALSE)</f>
        <v>Työtuoli</v>
      </c>
    </row>
    <row r="1404" spans="1:8" x14ac:dyDescent="0.35">
      <c r="A1404" t="s">
        <v>35</v>
      </c>
      <c r="B1404">
        <v>2013</v>
      </c>
      <c r="C1404">
        <v>9</v>
      </c>
      <c r="D1404">
        <v>20177</v>
      </c>
      <c r="E1404">
        <v>38</v>
      </c>
      <c r="F1404">
        <v>3485.87</v>
      </c>
      <c r="G1404">
        <v>1552.24</v>
      </c>
      <c r="H1404" t="str">
        <f>VLOOKUP(myynnit[[#This Row],[TuoteID]],tuotteet!$A$4:$B$20,2,FALSE)</f>
        <v>Säkkituoli</v>
      </c>
    </row>
    <row r="1405" spans="1:8" x14ac:dyDescent="0.35">
      <c r="A1405" t="s">
        <v>35</v>
      </c>
      <c r="B1405">
        <v>2013</v>
      </c>
      <c r="C1405">
        <v>9</v>
      </c>
      <c r="D1405">
        <v>21179</v>
      </c>
      <c r="E1405">
        <v>36</v>
      </c>
      <c r="F1405">
        <v>4433.99</v>
      </c>
      <c r="G1405">
        <v>2877.59</v>
      </c>
      <c r="H1405" t="str">
        <f>VLOOKUP(myynnit[[#This Row],[TuoteID]],tuotteet!$A$4:$B$20,2,FALSE)</f>
        <v>Rahi</v>
      </c>
    </row>
    <row r="1406" spans="1:8" x14ac:dyDescent="0.35">
      <c r="A1406" t="s">
        <v>35</v>
      </c>
      <c r="B1406">
        <v>2013</v>
      </c>
      <c r="C1406">
        <v>9</v>
      </c>
      <c r="D1406">
        <v>21260</v>
      </c>
      <c r="E1406">
        <v>69</v>
      </c>
      <c r="F1406">
        <v>12554.6</v>
      </c>
      <c r="G1406">
        <v>4048.23</v>
      </c>
      <c r="H1406" t="str">
        <f>VLOOKUP(myynnit[[#This Row],[TuoteID]],tuotteet!$A$4:$B$20,2,FALSE)</f>
        <v>Lepotuoli</v>
      </c>
    </row>
    <row r="1407" spans="1:8" x14ac:dyDescent="0.35">
      <c r="A1407" t="s">
        <v>35</v>
      </c>
      <c r="B1407">
        <v>2013</v>
      </c>
      <c r="C1407">
        <v>9</v>
      </c>
      <c r="D1407">
        <v>22317</v>
      </c>
      <c r="E1407">
        <v>54</v>
      </c>
      <c r="F1407">
        <v>4729.1000000000004</v>
      </c>
      <c r="G1407">
        <v>2179.7800000000002</v>
      </c>
      <c r="H1407" t="str">
        <f>VLOOKUP(myynnit[[#This Row],[TuoteID]],tuotteet!$A$4:$B$20,2,FALSE)</f>
        <v>Säkkituoli</v>
      </c>
    </row>
    <row r="1408" spans="1:8" x14ac:dyDescent="0.35">
      <c r="A1408" t="s">
        <v>35</v>
      </c>
      <c r="B1408">
        <v>2013</v>
      </c>
      <c r="C1408">
        <v>9</v>
      </c>
      <c r="D1408">
        <v>22940</v>
      </c>
      <c r="E1408">
        <v>370</v>
      </c>
      <c r="F1408">
        <v>52543.26</v>
      </c>
      <c r="G1408">
        <v>12028.95</v>
      </c>
      <c r="H1408" t="str">
        <f>VLOOKUP(myynnit[[#This Row],[TuoteID]],tuotteet!$A$4:$B$20,2,FALSE)</f>
        <v>Pinnatuoli</v>
      </c>
    </row>
    <row r="1409" spans="1:8" x14ac:dyDescent="0.35">
      <c r="A1409" t="s">
        <v>35</v>
      </c>
      <c r="B1409">
        <v>2013</v>
      </c>
      <c r="C1409">
        <v>9</v>
      </c>
      <c r="D1409">
        <v>23178</v>
      </c>
      <c r="E1409">
        <v>201</v>
      </c>
      <c r="F1409">
        <v>35678.800000000003</v>
      </c>
      <c r="G1409">
        <v>7686.4</v>
      </c>
      <c r="H1409" t="str">
        <f>VLOOKUP(myynnit[[#This Row],[TuoteID]],tuotteet!$A$4:$B$20,2,FALSE)</f>
        <v>Pinnatuoli</v>
      </c>
    </row>
    <row r="1410" spans="1:8" x14ac:dyDescent="0.35">
      <c r="A1410" t="s">
        <v>35</v>
      </c>
      <c r="B1410">
        <v>2013</v>
      </c>
      <c r="C1410">
        <v>9</v>
      </c>
      <c r="D1410">
        <v>23600</v>
      </c>
      <c r="E1410">
        <v>1157</v>
      </c>
      <c r="F1410">
        <v>124012.73</v>
      </c>
      <c r="G1410">
        <v>33327.75</v>
      </c>
      <c r="H1410" t="str">
        <f>VLOOKUP(myynnit[[#This Row],[TuoteID]],tuotteet!$A$4:$B$20,2,FALSE)</f>
        <v>Pinnatuoli</v>
      </c>
    </row>
    <row r="1411" spans="1:8" x14ac:dyDescent="0.35">
      <c r="A1411" t="s">
        <v>35</v>
      </c>
      <c r="B1411">
        <v>2013</v>
      </c>
      <c r="C1411">
        <v>9</v>
      </c>
      <c r="D1411">
        <v>23756</v>
      </c>
      <c r="E1411">
        <v>85</v>
      </c>
      <c r="F1411">
        <v>14030.97</v>
      </c>
      <c r="G1411">
        <v>6795.99</v>
      </c>
      <c r="H1411" t="str">
        <f>VLOOKUP(myynnit[[#This Row],[TuoteID]],tuotteet!$A$4:$B$20,2,FALSE)</f>
        <v>Pianotuoli</v>
      </c>
    </row>
    <row r="1412" spans="1:8" x14ac:dyDescent="0.35">
      <c r="A1412" t="s">
        <v>35</v>
      </c>
      <c r="B1412">
        <v>2013</v>
      </c>
      <c r="C1412">
        <v>9</v>
      </c>
      <c r="D1412">
        <v>24326</v>
      </c>
      <c r="E1412">
        <v>125</v>
      </c>
      <c r="F1412">
        <v>17594.57</v>
      </c>
      <c r="G1412">
        <v>5818.2</v>
      </c>
      <c r="H1412" t="str">
        <f>VLOOKUP(myynnit[[#This Row],[TuoteID]],tuotteet!$A$4:$B$20,2,FALSE)</f>
        <v>Lepotuoli</v>
      </c>
    </row>
    <row r="1413" spans="1:8" x14ac:dyDescent="0.35">
      <c r="A1413" t="s">
        <v>34</v>
      </c>
      <c r="B1413">
        <v>2013</v>
      </c>
      <c r="C1413">
        <v>9</v>
      </c>
      <c r="D1413">
        <v>12184</v>
      </c>
      <c r="E1413">
        <v>86</v>
      </c>
      <c r="F1413">
        <v>10984.08</v>
      </c>
      <c r="G1413">
        <v>6736.48</v>
      </c>
      <c r="H1413" t="str">
        <f>VLOOKUP(myynnit[[#This Row],[TuoteID]],tuotteet!$A$4:$B$20,2,FALSE)</f>
        <v>Rahi</v>
      </c>
    </row>
    <row r="1414" spans="1:8" x14ac:dyDescent="0.35">
      <c r="A1414" t="s">
        <v>34</v>
      </c>
      <c r="B1414">
        <v>2013</v>
      </c>
      <c r="C1414">
        <v>9</v>
      </c>
      <c r="D1414">
        <v>12622</v>
      </c>
      <c r="E1414">
        <v>66</v>
      </c>
      <c r="F1414">
        <v>14947.83</v>
      </c>
      <c r="G1414">
        <v>6273.28</v>
      </c>
      <c r="H1414" t="str">
        <f>VLOOKUP(myynnit[[#This Row],[TuoteID]],tuotteet!$A$4:$B$20,2,FALSE)</f>
        <v>Pianotuoli</v>
      </c>
    </row>
    <row r="1415" spans="1:8" x14ac:dyDescent="0.35">
      <c r="A1415" t="s">
        <v>34</v>
      </c>
      <c r="B1415">
        <v>2013</v>
      </c>
      <c r="C1415">
        <v>9</v>
      </c>
      <c r="D1415">
        <v>13527</v>
      </c>
      <c r="E1415">
        <v>627</v>
      </c>
      <c r="F1415">
        <v>99591.52</v>
      </c>
      <c r="G1415">
        <v>22645.45</v>
      </c>
      <c r="H1415" t="str">
        <f>VLOOKUP(myynnit[[#This Row],[TuoteID]],tuotteet!$A$4:$B$20,2,FALSE)</f>
        <v>Pinnatuoli</v>
      </c>
    </row>
    <row r="1416" spans="1:8" x14ac:dyDescent="0.35">
      <c r="A1416" t="s">
        <v>34</v>
      </c>
      <c r="B1416">
        <v>2013</v>
      </c>
      <c r="C1416">
        <v>9</v>
      </c>
      <c r="D1416">
        <v>13618</v>
      </c>
      <c r="E1416">
        <v>17</v>
      </c>
      <c r="F1416">
        <v>5627.86</v>
      </c>
      <c r="G1416">
        <v>2494.1799999999998</v>
      </c>
      <c r="H1416" t="str">
        <f>VLOOKUP(myynnit[[#This Row],[TuoteID]],tuotteet!$A$4:$B$20,2,FALSE)</f>
        <v>Pianotuoli</v>
      </c>
    </row>
    <row r="1417" spans="1:8" x14ac:dyDescent="0.35">
      <c r="A1417" t="s">
        <v>34</v>
      </c>
      <c r="B1417">
        <v>2013</v>
      </c>
      <c r="C1417">
        <v>9</v>
      </c>
      <c r="D1417">
        <v>16024</v>
      </c>
      <c r="E1417">
        <v>210</v>
      </c>
      <c r="F1417">
        <v>82933.62</v>
      </c>
      <c r="G1417">
        <v>17705.060000000001</v>
      </c>
      <c r="H1417" t="str">
        <f>VLOOKUP(myynnit[[#This Row],[TuoteID]],tuotteet!$A$4:$B$20,2,FALSE)</f>
        <v>Työtuoli</v>
      </c>
    </row>
    <row r="1418" spans="1:8" x14ac:dyDescent="0.35">
      <c r="A1418" t="s">
        <v>34</v>
      </c>
      <c r="B1418">
        <v>2013</v>
      </c>
      <c r="C1418">
        <v>9</v>
      </c>
      <c r="D1418">
        <v>16650</v>
      </c>
      <c r="E1418">
        <v>50</v>
      </c>
      <c r="F1418">
        <v>8534.89</v>
      </c>
      <c r="G1418">
        <v>4377.62</v>
      </c>
      <c r="H1418" t="str">
        <f>VLOOKUP(myynnit[[#This Row],[TuoteID]],tuotteet!$A$4:$B$20,2,FALSE)</f>
        <v>Rahi</v>
      </c>
    </row>
    <row r="1419" spans="1:8" x14ac:dyDescent="0.35">
      <c r="A1419" t="s">
        <v>34</v>
      </c>
      <c r="B1419">
        <v>2013</v>
      </c>
      <c r="C1419">
        <v>9</v>
      </c>
      <c r="D1419">
        <v>17892</v>
      </c>
      <c r="E1419">
        <v>73</v>
      </c>
      <c r="F1419">
        <v>10727.45</v>
      </c>
      <c r="G1419">
        <v>3024.38</v>
      </c>
      <c r="H1419" t="str">
        <f>VLOOKUP(myynnit[[#This Row],[TuoteID]],tuotteet!$A$4:$B$20,2,FALSE)</f>
        <v>Lepotuoli</v>
      </c>
    </row>
    <row r="1420" spans="1:8" x14ac:dyDescent="0.35">
      <c r="A1420" t="s">
        <v>34</v>
      </c>
      <c r="B1420">
        <v>2013</v>
      </c>
      <c r="C1420">
        <v>9</v>
      </c>
      <c r="D1420">
        <v>18342</v>
      </c>
      <c r="E1420">
        <v>215</v>
      </c>
      <c r="F1420">
        <v>165911.98000000001</v>
      </c>
      <c r="G1420">
        <v>46163.17</v>
      </c>
      <c r="H1420" t="str">
        <f>VLOOKUP(myynnit[[#This Row],[TuoteID]],tuotteet!$A$4:$B$20,2,FALSE)</f>
        <v>Työtuoli</v>
      </c>
    </row>
    <row r="1421" spans="1:8" x14ac:dyDescent="0.35">
      <c r="A1421" t="s">
        <v>34</v>
      </c>
      <c r="B1421">
        <v>2013</v>
      </c>
      <c r="C1421">
        <v>9</v>
      </c>
      <c r="D1421">
        <v>20177</v>
      </c>
      <c r="E1421">
        <v>76</v>
      </c>
      <c r="F1421">
        <v>6861.08</v>
      </c>
      <c r="G1421">
        <v>2544.52</v>
      </c>
      <c r="H1421" t="str">
        <f>VLOOKUP(myynnit[[#This Row],[TuoteID]],tuotteet!$A$4:$B$20,2,FALSE)</f>
        <v>Säkkituoli</v>
      </c>
    </row>
    <row r="1422" spans="1:8" x14ac:dyDescent="0.35">
      <c r="A1422" t="s">
        <v>34</v>
      </c>
      <c r="B1422">
        <v>2013</v>
      </c>
      <c r="C1422">
        <v>9</v>
      </c>
      <c r="D1422">
        <v>21179</v>
      </c>
      <c r="E1422">
        <v>26</v>
      </c>
      <c r="F1422">
        <v>2963.85</v>
      </c>
      <c r="G1422">
        <v>1743.12</v>
      </c>
      <c r="H1422" t="str">
        <f>VLOOKUP(myynnit[[#This Row],[TuoteID]],tuotteet!$A$4:$B$20,2,FALSE)</f>
        <v>Rahi</v>
      </c>
    </row>
    <row r="1423" spans="1:8" x14ac:dyDescent="0.35">
      <c r="A1423" t="s">
        <v>34</v>
      </c>
      <c r="B1423">
        <v>2013</v>
      </c>
      <c r="C1423">
        <v>9</v>
      </c>
      <c r="D1423">
        <v>21260</v>
      </c>
      <c r="E1423">
        <v>79</v>
      </c>
      <c r="F1423">
        <v>16489.82</v>
      </c>
      <c r="G1423">
        <v>4225.79</v>
      </c>
      <c r="H1423" t="str">
        <f>VLOOKUP(myynnit[[#This Row],[TuoteID]],tuotteet!$A$4:$B$20,2,FALSE)</f>
        <v>Lepotuoli</v>
      </c>
    </row>
    <row r="1424" spans="1:8" x14ac:dyDescent="0.35">
      <c r="A1424" t="s">
        <v>34</v>
      </c>
      <c r="B1424">
        <v>2013</v>
      </c>
      <c r="C1424">
        <v>9</v>
      </c>
      <c r="D1424">
        <v>22317</v>
      </c>
      <c r="E1424">
        <v>33</v>
      </c>
      <c r="F1424">
        <v>3189.24</v>
      </c>
      <c r="G1424">
        <v>1054.24</v>
      </c>
      <c r="H1424" t="str">
        <f>VLOOKUP(myynnit[[#This Row],[TuoteID]],tuotteet!$A$4:$B$20,2,FALSE)</f>
        <v>Säkkituoli</v>
      </c>
    </row>
    <row r="1425" spans="1:8" x14ac:dyDescent="0.35">
      <c r="A1425" t="s">
        <v>34</v>
      </c>
      <c r="B1425">
        <v>2013</v>
      </c>
      <c r="C1425">
        <v>9</v>
      </c>
      <c r="D1425">
        <v>22940</v>
      </c>
      <c r="E1425">
        <v>553</v>
      </c>
      <c r="F1425">
        <v>72814.97</v>
      </c>
      <c r="G1425">
        <v>15819.11</v>
      </c>
      <c r="H1425" t="str">
        <f>VLOOKUP(myynnit[[#This Row],[TuoteID]],tuotteet!$A$4:$B$20,2,FALSE)</f>
        <v>Pinnatuoli</v>
      </c>
    </row>
    <row r="1426" spans="1:8" x14ac:dyDescent="0.35">
      <c r="A1426" t="s">
        <v>34</v>
      </c>
      <c r="B1426">
        <v>2013</v>
      </c>
      <c r="C1426">
        <v>9</v>
      </c>
      <c r="D1426">
        <v>23178</v>
      </c>
      <c r="E1426">
        <v>154</v>
      </c>
      <c r="F1426">
        <v>28559.05</v>
      </c>
      <c r="G1426">
        <v>6202.96</v>
      </c>
      <c r="H1426" t="str">
        <f>VLOOKUP(myynnit[[#This Row],[TuoteID]],tuotteet!$A$4:$B$20,2,FALSE)</f>
        <v>Pinnatuoli</v>
      </c>
    </row>
    <row r="1427" spans="1:8" x14ac:dyDescent="0.35">
      <c r="A1427" t="s">
        <v>34</v>
      </c>
      <c r="B1427">
        <v>2013</v>
      </c>
      <c r="C1427">
        <v>9</v>
      </c>
      <c r="D1427">
        <v>23600</v>
      </c>
      <c r="E1427">
        <v>885</v>
      </c>
      <c r="F1427">
        <v>90686.45</v>
      </c>
      <c r="G1427">
        <v>21876.85</v>
      </c>
      <c r="H1427" t="str">
        <f>VLOOKUP(myynnit[[#This Row],[TuoteID]],tuotteet!$A$4:$B$20,2,FALSE)</f>
        <v>Pinnatuoli</v>
      </c>
    </row>
    <row r="1428" spans="1:8" x14ac:dyDescent="0.35">
      <c r="A1428" t="s">
        <v>34</v>
      </c>
      <c r="B1428">
        <v>2013</v>
      </c>
      <c r="C1428">
        <v>9</v>
      </c>
      <c r="D1428">
        <v>23756</v>
      </c>
      <c r="E1428">
        <v>97</v>
      </c>
      <c r="F1428">
        <v>17050.29</v>
      </c>
      <c r="G1428">
        <v>8217.1299999999992</v>
      </c>
      <c r="H1428" t="str">
        <f>VLOOKUP(myynnit[[#This Row],[TuoteID]],tuotteet!$A$4:$B$20,2,FALSE)</f>
        <v>Pianotuoli</v>
      </c>
    </row>
    <row r="1429" spans="1:8" x14ac:dyDescent="0.35">
      <c r="A1429" t="s">
        <v>34</v>
      </c>
      <c r="B1429">
        <v>2013</v>
      </c>
      <c r="C1429">
        <v>9</v>
      </c>
      <c r="D1429">
        <v>24326</v>
      </c>
      <c r="E1429">
        <v>102</v>
      </c>
      <c r="F1429">
        <v>14043.86</v>
      </c>
      <c r="G1429">
        <v>3911.31</v>
      </c>
      <c r="H1429" t="str">
        <f>VLOOKUP(myynnit[[#This Row],[TuoteID]],tuotteet!$A$4:$B$20,2,FALSE)</f>
        <v>Lepotuoli</v>
      </c>
    </row>
    <row r="1430" spans="1:8" x14ac:dyDescent="0.35">
      <c r="A1430" t="s">
        <v>33</v>
      </c>
      <c r="B1430">
        <v>2013</v>
      </c>
      <c r="C1430">
        <v>10</v>
      </c>
      <c r="D1430">
        <v>12184</v>
      </c>
      <c r="E1430">
        <v>50</v>
      </c>
      <c r="F1430">
        <v>5839.68</v>
      </c>
      <c r="G1430">
        <v>2423.9499999999998</v>
      </c>
      <c r="H1430" t="str">
        <f>VLOOKUP(myynnit[[#This Row],[TuoteID]],tuotteet!$A$4:$B$20,2,FALSE)</f>
        <v>Rahi</v>
      </c>
    </row>
    <row r="1431" spans="1:8" x14ac:dyDescent="0.35">
      <c r="A1431" t="s">
        <v>33</v>
      </c>
      <c r="B1431">
        <v>2013</v>
      </c>
      <c r="C1431">
        <v>10</v>
      </c>
      <c r="D1431">
        <v>12622</v>
      </c>
      <c r="E1431">
        <v>64</v>
      </c>
      <c r="F1431">
        <v>19569.310000000001</v>
      </c>
      <c r="G1431">
        <v>9924.8799999999992</v>
      </c>
      <c r="H1431" t="str">
        <f>VLOOKUP(myynnit[[#This Row],[TuoteID]],tuotteet!$A$4:$B$20,2,FALSE)</f>
        <v>Pianotuoli</v>
      </c>
    </row>
    <row r="1432" spans="1:8" x14ac:dyDescent="0.35">
      <c r="A1432" t="s">
        <v>33</v>
      </c>
      <c r="B1432">
        <v>2013</v>
      </c>
      <c r="C1432">
        <v>10</v>
      </c>
      <c r="D1432">
        <v>13527</v>
      </c>
      <c r="E1432">
        <v>486</v>
      </c>
      <c r="F1432">
        <v>78977.73</v>
      </c>
      <c r="G1432">
        <v>13365.3</v>
      </c>
      <c r="H1432" t="str">
        <f>VLOOKUP(myynnit[[#This Row],[TuoteID]],tuotteet!$A$4:$B$20,2,FALSE)</f>
        <v>Pinnatuoli</v>
      </c>
    </row>
    <row r="1433" spans="1:8" x14ac:dyDescent="0.35">
      <c r="A1433" t="s">
        <v>33</v>
      </c>
      <c r="B1433">
        <v>2013</v>
      </c>
      <c r="C1433">
        <v>10</v>
      </c>
      <c r="D1433">
        <v>13618</v>
      </c>
      <c r="E1433">
        <v>11</v>
      </c>
      <c r="F1433">
        <v>4431.58</v>
      </c>
      <c r="G1433">
        <v>2008.76</v>
      </c>
      <c r="H1433" t="str">
        <f>VLOOKUP(myynnit[[#This Row],[TuoteID]],tuotteet!$A$4:$B$20,2,FALSE)</f>
        <v>Pianotuoli</v>
      </c>
    </row>
    <row r="1434" spans="1:8" x14ac:dyDescent="0.35">
      <c r="A1434" t="s">
        <v>33</v>
      </c>
      <c r="B1434">
        <v>2013</v>
      </c>
      <c r="C1434">
        <v>10</v>
      </c>
      <c r="D1434">
        <v>16024</v>
      </c>
      <c r="E1434">
        <v>152</v>
      </c>
      <c r="F1434">
        <v>70928.95</v>
      </c>
      <c r="G1434">
        <v>20529.830000000002</v>
      </c>
      <c r="H1434" t="str">
        <f>VLOOKUP(myynnit[[#This Row],[TuoteID]],tuotteet!$A$4:$B$20,2,FALSE)</f>
        <v>Työtuoli</v>
      </c>
    </row>
    <row r="1435" spans="1:8" x14ac:dyDescent="0.35">
      <c r="A1435" t="s">
        <v>33</v>
      </c>
      <c r="B1435">
        <v>2013</v>
      </c>
      <c r="C1435">
        <v>10</v>
      </c>
      <c r="D1435">
        <v>16650</v>
      </c>
      <c r="E1435">
        <v>75</v>
      </c>
      <c r="F1435">
        <v>10433.49</v>
      </c>
      <c r="G1435">
        <v>5480.85</v>
      </c>
      <c r="H1435" t="str">
        <f>VLOOKUP(myynnit[[#This Row],[TuoteID]],tuotteet!$A$4:$B$20,2,FALSE)</f>
        <v>Rahi</v>
      </c>
    </row>
    <row r="1436" spans="1:8" x14ac:dyDescent="0.35">
      <c r="A1436" t="s">
        <v>33</v>
      </c>
      <c r="B1436">
        <v>2013</v>
      </c>
      <c r="C1436">
        <v>10</v>
      </c>
      <c r="D1436">
        <v>17892</v>
      </c>
      <c r="E1436">
        <v>87</v>
      </c>
      <c r="F1436">
        <v>11732.37</v>
      </c>
      <c r="G1436">
        <v>3654.05</v>
      </c>
      <c r="H1436" t="str">
        <f>VLOOKUP(myynnit[[#This Row],[TuoteID]],tuotteet!$A$4:$B$20,2,FALSE)</f>
        <v>Lepotuoli</v>
      </c>
    </row>
    <row r="1437" spans="1:8" x14ac:dyDescent="0.35">
      <c r="A1437" t="s">
        <v>33</v>
      </c>
      <c r="B1437">
        <v>2013</v>
      </c>
      <c r="C1437">
        <v>10</v>
      </c>
      <c r="D1437">
        <v>18342</v>
      </c>
      <c r="E1437">
        <v>206</v>
      </c>
      <c r="F1437">
        <v>161463.35999999999</v>
      </c>
      <c r="G1437">
        <v>48352.3</v>
      </c>
      <c r="H1437" t="str">
        <f>VLOOKUP(myynnit[[#This Row],[TuoteID]],tuotteet!$A$4:$B$20,2,FALSE)</f>
        <v>Työtuoli</v>
      </c>
    </row>
    <row r="1438" spans="1:8" x14ac:dyDescent="0.35">
      <c r="A1438" t="s">
        <v>33</v>
      </c>
      <c r="B1438">
        <v>2013</v>
      </c>
      <c r="C1438">
        <v>10</v>
      </c>
      <c r="D1438">
        <v>20177</v>
      </c>
      <c r="E1438">
        <v>162</v>
      </c>
      <c r="F1438">
        <v>18803.41</v>
      </c>
      <c r="G1438">
        <v>6043.16</v>
      </c>
      <c r="H1438" t="str">
        <f>VLOOKUP(myynnit[[#This Row],[TuoteID]],tuotteet!$A$4:$B$20,2,FALSE)</f>
        <v>Säkkituoli</v>
      </c>
    </row>
    <row r="1439" spans="1:8" x14ac:dyDescent="0.35">
      <c r="A1439" t="s">
        <v>33</v>
      </c>
      <c r="B1439">
        <v>2013</v>
      </c>
      <c r="C1439">
        <v>10</v>
      </c>
      <c r="D1439">
        <v>21179</v>
      </c>
      <c r="E1439">
        <v>68</v>
      </c>
      <c r="F1439">
        <v>7074.21</v>
      </c>
      <c r="G1439">
        <v>3298.96</v>
      </c>
      <c r="H1439" t="str">
        <f>VLOOKUP(myynnit[[#This Row],[TuoteID]],tuotteet!$A$4:$B$20,2,FALSE)</f>
        <v>Rahi</v>
      </c>
    </row>
    <row r="1440" spans="1:8" x14ac:dyDescent="0.35">
      <c r="A1440" t="s">
        <v>33</v>
      </c>
      <c r="B1440">
        <v>2013</v>
      </c>
      <c r="C1440">
        <v>10</v>
      </c>
      <c r="D1440">
        <v>21260</v>
      </c>
      <c r="E1440">
        <v>84</v>
      </c>
      <c r="F1440">
        <v>17673.2</v>
      </c>
      <c r="G1440">
        <v>4847.95</v>
      </c>
      <c r="H1440" t="str">
        <f>VLOOKUP(myynnit[[#This Row],[TuoteID]],tuotteet!$A$4:$B$20,2,FALSE)</f>
        <v>Lepotuoli</v>
      </c>
    </row>
    <row r="1441" spans="1:8" x14ac:dyDescent="0.35">
      <c r="A1441" t="s">
        <v>33</v>
      </c>
      <c r="B1441">
        <v>2013</v>
      </c>
      <c r="C1441">
        <v>10</v>
      </c>
      <c r="D1441">
        <v>22317</v>
      </c>
      <c r="E1441">
        <v>129</v>
      </c>
      <c r="F1441">
        <v>11080.08</v>
      </c>
      <c r="G1441">
        <v>4444.3500000000004</v>
      </c>
      <c r="H1441" t="str">
        <f>VLOOKUP(myynnit[[#This Row],[TuoteID]],tuotteet!$A$4:$B$20,2,FALSE)</f>
        <v>Säkkituoli</v>
      </c>
    </row>
    <row r="1442" spans="1:8" x14ac:dyDescent="0.35">
      <c r="A1442" t="s">
        <v>33</v>
      </c>
      <c r="B1442">
        <v>2013</v>
      </c>
      <c r="C1442">
        <v>10</v>
      </c>
      <c r="D1442">
        <v>22940</v>
      </c>
      <c r="E1442">
        <v>799</v>
      </c>
      <c r="F1442">
        <v>94508.35</v>
      </c>
      <c r="G1442">
        <v>16707.79</v>
      </c>
      <c r="H1442" t="str">
        <f>VLOOKUP(myynnit[[#This Row],[TuoteID]],tuotteet!$A$4:$B$20,2,FALSE)</f>
        <v>Pinnatuoli</v>
      </c>
    </row>
    <row r="1443" spans="1:8" x14ac:dyDescent="0.35">
      <c r="A1443" t="s">
        <v>33</v>
      </c>
      <c r="B1443">
        <v>2013</v>
      </c>
      <c r="C1443">
        <v>10</v>
      </c>
      <c r="D1443">
        <v>23178</v>
      </c>
      <c r="E1443">
        <v>231</v>
      </c>
      <c r="F1443">
        <v>37901.31</v>
      </c>
      <c r="G1443">
        <v>8047.41</v>
      </c>
      <c r="H1443" t="str">
        <f>VLOOKUP(myynnit[[#This Row],[TuoteID]],tuotteet!$A$4:$B$20,2,FALSE)</f>
        <v>Pinnatuoli</v>
      </c>
    </row>
    <row r="1444" spans="1:8" x14ac:dyDescent="0.35">
      <c r="A1444" t="s">
        <v>33</v>
      </c>
      <c r="B1444">
        <v>2013</v>
      </c>
      <c r="C1444">
        <v>10</v>
      </c>
      <c r="D1444">
        <v>23600</v>
      </c>
      <c r="E1444">
        <v>900</v>
      </c>
      <c r="F1444">
        <v>109089.98</v>
      </c>
      <c r="G1444">
        <v>22210.38</v>
      </c>
      <c r="H1444" t="str">
        <f>VLOOKUP(myynnit[[#This Row],[TuoteID]],tuotteet!$A$4:$B$20,2,FALSE)</f>
        <v>Pinnatuoli</v>
      </c>
    </row>
    <row r="1445" spans="1:8" x14ac:dyDescent="0.35">
      <c r="A1445" t="s">
        <v>33</v>
      </c>
      <c r="B1445">
        <v>2013</v>
      </c>
      <c r="C1445">
        <v>10</v>
      </c>
      <c r="D1445">
        <v>23756</v>
      </c>
      <c r="E1445">
        <v>106</v>
      </c>
      <c r="F1445">
        <v>22690.99</v>
      </c>
      <c r="G1445">
        <v>10613</v>
      </c>
      <c r="H1445" t="str">
        <f>VLOOKUP(myynnit[[#This Row],[TuoteID]],tuotteet!$A$4:$B$20,2,FALSE)</f>
        <v>Pianotuoli</v>
      </c>
    </row>
    <row r="1446" spans="1:8" x14ac:dyDescent="0.35">
      <c r="A1446" t="s">
        <v>33</v>
      </c>
      <c r="B1446">
        <v>2013</v>
      </c>
      <c r="C1446">
        <v>10</v>
      </c>
      <c r="D1446">
        <v>24326</v>
      </c>
      <c r="E1446">
        <v>208</v>
      </c>
      <c r="F1446">
        <v>28770.11</v>
      </c>
      <c r="G1446">
        <v>7184.75</v>
      </c>
      <c r="H1446" t="str">
        <f>VLOOKUP(myynnit[[#This Row],[TuoteID]],tuotteet!$A$4:$B$20,2,FALSE)</f>
        <v>Lepotuoli</v>
      </c>
    </row>
    <row r="1447" spans="1:8" x14ac:dyDescent="0.35">
      <c r="A1447" t="s">
        <v>36</v>
      </c>
      <c r="B1447">
        <v>2013</v>
      </c>
      <c r="C1447">
        <v>10</v>
      </c>
      <c r="D1447">
        <v>12184</v>
      </c>
      <c r="E1447">
        <v>38</v>
      </c>
      <c r="F1447">
        <v>4423.95</v>
      </c>
      <c r="G1447">
        <v>2444.7800000000002</v>
      </c>
      <c r="H1447" t="str">
        <f>VLOOKUP(myynnit[[#This Row],[TuoteID]],tuotteet!$A$4:$B$20,2,FALSE)</f>
        <v>Rahi</v>
      </c>
    </row>
    <row r="1448" spans="1:8" x14ac:dyDescent="0.35">
      <c r="A1448" t="s">
        <v>36</v>
      </c>
      <c r="B1448">
        <v>2013</v>
      </c>
      <c r="C1448">
        <v>10</v>
      </c>
      <c r="D1448">
        <v>12622</v>
      </c>
      <c r="E1448">
        <v>17</v>
      </c>
      <c r="F1448">
        <v>3992.49</v>
      </c>
      <c r="G1448">
        <v>1795.26</v>
      </c>
      <c r="H1448" t="str">
        <f>VLOOKUP(myynnit[[#This Row],[TuoteID]],tuotteet!$A$4:$B$20,2,FALSE)</f>
        <v>Pianotuoli</v>
      </c>
    </row>
    <row r="1449" spans="1:8" x14ac:dyDescent="0.35">
      <c r="A1449" t="s">
        <v>36</v>
      </c>
      <c r="B1449">
        <v>2013</v>
      </c>
      <c r="C1449">
        <v>10</v>
      </c>
      <c r="D1449">
        <v>13527</v>
      </c>
      <c r="E1449">
        <v>219</v>
      </c>
      <c r="F1449">
        <v>37328.5</v>
      </c>
      <c r="G1449">
        <v>6845.88</v>
      </c>
      <c r="H1449" t="str">
        <f>VLOOKUP(myynnit[[#This Row],[TuoteID]],tuotteet!$A$4:$B$20,2,FALSE)</f>
        <v>Pinnatuoli</v>
      </c>
    </row>
    <row r="1450" spans="1:8" x14ac:dyDescent="0.35">
      <c r="A1450" t="s">
        <v>36</v>
      </c>
      <c r="B1450">
        <v>2013</v>
      </c>
      <c r="C1450">
        <v>10</v>
      </c>
      <c r="D1450">
        <v>13618</v>
      </c>
      <c r="E1450">
        <v>5</v>
      </c>
      <c r="F1450">
        <v>1791.6</v>
      </c>
      <c r="G1450">
        <v>779.87</v>
      </c>
      <c r="H1450" t="str">
        <f>VLOOKUP(myynnit[[#This Row],[TuoteID]],tuotteet!$A$4:$B$20,2,FALSE)</f>
        <v>Pianotuoli</v>
      </c>
    </row>
    <row r="1451" spans="1:8" x14ac:dyDescent="0.35">
      <c r="A1451" t="s">
        <v>36</v>
      </c>
      <c r="B1451">
        <v>2013</v>
      </c>
      <c r="C1451">
        <v>10</v>
      </c>
      <c r="D1451">
        <v>16024</v>
      </c>
      <c r="E1451">
        <v>146</v>
      </c>
      <c r="F1451">
        <v>63567.87</v>
      </c>
      <c r="G1451">
        <v>20751.97</v>
      </c>
      <c r="H1451" t="str">
        <f>VLOOKUP(myynnit[[#This Row],[TuoteID]],tuotteet!$A$4:$B$20,2,FALSE)</f>
        <v>Työtuoli</v>
      </c>
    </row>
    <row r="1452" spans="1:8" x14ac:dyDescent="0.35">
      <c r="A1452" t="s">
        <v>36</v>
      </c>
      <c r="B1452">
        <v>2013</v>
      </c>
      <c r="C1452">
        <v>10</v>
      </c>
      <c r="D1452">
        <v>16650</v>
      </c>
      <c r="E1452">
        <v>34</v>
      </c>
      <c r="F1452">
        <v>4558.9399999999996</v>
      </c>
      <c r="G1452">
        <v>2638.23</v>
      </c>
      <c r="H1452" t="str">
        <f>VLOOKUP(myynnit[[#This Row],[TuoteID]],tuotteet!$A$4:$B$20,2,FALSE)</f>
        <v>Rahi</v>
      </c>
    </row>
    <row r="1453" spans="1:8" x14ac:dyDescent="0.35">
      <c r="A1453" t="s">
        <v>36</v>
      </c>
      <c r="B1453">
        <v>2013</v>
      </c>
      <c r="C1453">
        <v>10</v>
      </c>
      <c r="D1453">
        <v>17892</v>
      </c>
      <c r="E1453">
        <v>81</v>
      </c>
      <c r="F1453">
        <v>10860.06</v>
      </c>
      <c r="G1453">
        <v>2849.9</v>
      </c>
      <c r="H1453" t="str">
        <f>VLOOKUP(myynnit[[#This Row],[TuoteID]],tuotteet!$A$4:$B$20,2,FALSE)</f>
        <v>Lepotuoli</v>
      </c>
    </row>
    <row r="1454" spans="1:8" x14ac:dyDescent="0.35">
      <c r="A1454" t="s">
        <v>36</v>
      </c>
      <c r="B1454">
        <v>2013</v>
      </c>
      <c r="C1454">
        <v>10</v>
      </c>
      <c r="D1454">
        <v>18342</v>
      </c>
      <c r="E1454">
        <v>24</v>
      </c>
      <c r="F1454">
        <v>21900.45</v>
      </c>
      <c r="G1454">
        <v>6494.13</v>
      </c>
      <c r="H1454" t="str">
        <f>VLOOKUP(myynnit[[#This Row],[TuoteID]],tuotteet!$A$4:$B$20,2,FALSE)</f>
        <v>Työtuoli</v>
      </c>
    </row>
    <row r="1455" spans="1:8" x14ac:dyDescent="0.35">
      <c r="A1455" t="s">
        <v>36</v>
      </c>
      <c r="B1455">
        <v>2013</v>
      </c>
      <c r="C1455">
        <v>10</v>
      </c>
      <c r="D1455">
        <v>20177</v>
      </c>
      <c r="E1455">
        <v>34</v>
      </c>
      <c r="F1455">
        <v>4006.02</v>
      </c>
      <c r="G1455">
        <v>1804.28</v>
      </c>
      <c r="H1455" t="str">
        <f>VLOOKUP(myynnit[[#This Row],[TuoteID]],tuotteet!$A$4:$B$20,2,FALSE)</f>
        <v>Säkkituoli</v>
      </c>
    </row>
    <row r="1456" spans="1:8" x14ac:dyDescent="0.35">
      <c r="A1456" t="s">
        <v>36</v>
      </c>
      <c r="B1456">
        <v>2013</v>
      </c>
      <c r="C1456">
        <v>10</v>
      </c>
      <c r="D1456">
        <v>21179</v>
      </c>
      <c r="E1456">
        <v>29</v>
      </c>
      <c r="F1456">
        <v>3006.66</v>
      </c>
      <c r="G1456">
        <v>1941.29</v>
      </c>
      <c r="H1456" t="str">
        <f>VLOOKUP(myynnit[[#This Row],[TuoteID]],tuotteet!$A$4:$B$20,2,FALSE)</f>
        <v>Rahi</v>
      </c>
    </row>
    <row r="1457" spans="1:8" x14ac:dyDescent="0.35">
      <c r="A1457" t="s">
        <v>36</v>
      </c>
      <c r="B1457">
        <v>2013</v>
      </c>
      <c r="C1457">
        <v>10</v>
      </c>
      <c r="D1457">
        <v>21260</v>
      </c>
      <c r="E1457">
        <v>31</v>
      </c>
      <c r="F1457">
        <v>5534.58</v>
      </c>
      <c r="G1457">
        <v>1135.68</v>
      </c>
      <c r="H1457" t="str">
        <f>VLOOKUP(myynnit[[#This Row],[TuoteID]],tuotteet!$A$4:$B$20,2,FALSE)</f>
        <v>Lepotuoli</v>
      </c>
    </row>
    <row r="1458" spans="1:8" x14ac:dyDescent="0.35">
      <c r="A1458" t="s">
        <v>36</v>
      </c>
      <c r="B1458">
        <v>2013</v>
      </c>
      <c r="C1458">
        <v>10</v>
      </c>
      <c r="D1458">
        <v>22317</v>
      </c>
      <c r="E1458">
        <v>13</v>
      </c>
      <c r="F1458">
        <v>1372.9</v>
      </c>
      <c r="G1458">
        <v>617.01</v>
      </c>
      <c r="H1458" t="str">
        <f>VLOOKUP(myynnit[[#This Row],[TuoteID]],tuotteet!$A$4:$B$20,2,FALSE)</f>
        <v>Säkkituoli</v>
      </c>
    </row>
    <row r="1459" spans="1:8" x14ac:dyDescent="0.35">
      <c r="A1459" t="s">
        <v>36</v>
      </c>
      <c r="B1459">
        <v>2013</v>
      </c>
      <c r="C1459">
        <v>10</v>
      </c>
      <c r="D1459">
        <v>22940</v>
      </c>
      <c r="E1459">
        <v>107</v>
      </c>
      <c r="F1459">
        <v>14252.3</v>
      </c>
      <c r="G1459">
        <v>3331.13</v>
      </c>
      <c r="H1459" t="str">
        <f>VLOOKUP(myynnit[[#This Row],[TuoteID]],tuotteet!$A$4:$B$20,2,FALSE)</f>
        <v>Pinnatuoli</v>
      </c>
    </row>
    <row r="1460" spans="1:8" x14ac:dyDescent="0.35">
      <c r="A1460" t="s">
        <v>36</v>
      </c>
      <c r="B1460">
        <v>2013</v>
      </c>
      <c r="C1460">
        <v>10</v>
      </c>
      <c r="D1460">
        <v>23178</v>
      </c>
      <c r="E1460">
        <v>156</v>
      </c>
      <c r="F1460">
        <v>30281.15</v>
      </c>
      <c r="G1460">
        <v>7521.07</v>
      </c>
      <c r="H1460" t="str">
        <f>VLOOKUP(myynnit[[#This Row],[TuoteID]],tuotteet!$A$4:$B$20,2,FALSE)</f>
        <v>Pinnatuoli</v>
      </c>
    </row>
    <row r="1461" spans="1:8" x14ac:dyDescent="0.35">
      <c r="A1461" t="s">
        <v>36</v>
      </c>
      <c r="B1461">
        <v>2013</v>
      </c>
      <c r="C1461">
        <v>10</v>
      </c>
      <c r="D1461">
        <v>23600</v>
      </c>
      <c r="E1461">
        <v>272</v>
      </c>
      <c r="F1461">
        <v>30119.42</v>
      </c>
      <c r="G1461">
        <v>9220.85</v>
      </c>
      <c r="H1461" t="str">
        <f>VLOOKUP(myynnit[[#This Row],[TuoteID]],tuotteet!$A$4:$B$20,2,FALSE)</f>
        <v>Pinnatuoli</v>
      </c>
    </row>
    <row r="1462" spans="1:8" x14ac:dyDescent="0.35">
      <c r="A1462" t="s">
        <v>36</v>
      </c>
      <c r="B1462">
        <v>2013</v>
      </c>
      <c r="C1462">
        <v>10</v>
      </c>
      <c r="D1462">
        <v>23756</v>
      </c>
      <c r="E1462">
        <v>98</v>
      </c>
      <c r="F1462">
        <v>19672.560000000001</v>
      </c>
      <c r="G1462">
        <v>7648.3</v>
      </c>
      <c r="H1462" t="str">
        <f>VLOOKUP(myynnit[[#This Row],[TuoteID]],tuotteet!$A$4:$B$20,2,FALSE)</f>
        <v>Pianotuoli</v>
      </c>
    </row>
    <row r="1463" spans="1:8" x14ac:dyDescent="0.35">
      <c r="A1463" t="s">
        <v>36</v>
      </c>
      <c r="B1463">
        <v>2013</v>
      </c>
      <c r="C1463">
        <v>10</v>
      </c>
      <c r="D1463">
        <v>24326</v>
      </c>
      <c r="E1463">
        <v>25</v>
      </c>
      <c r="F1463">
        <v>3361.71</v>
      </c>
      <c r="G1463">
        <v>1004.03</v>
      </c>
      <c r="H1463" t="str">
        <f>VLOOKUP(myynnit[[#This Row],[TuoteID]],tuotteet!$A$4:$B$20,2,FALSE)</f>
        <v>Lepotuoli</v>
      </c>
    </row>
    <row r="1464" spans="1:8" x14ac:dyDescent="0.35">
      <c r="A1464" t="s">
        <v>35</v>
      </c>
      <c r="B1464">
        <v>2013</v>
      </c>
      <c r="C1464">
        <v>10</v>
      </c>
      <c r="D1464">
        <v>12184</v>
      </c>
      <c r="E1464">
        <v>91</v>
      </c>
      <c r="F1464">
        <v>9981.3799999999992</v>
      </c>
      <c r="G1464">
        <v>7159.87</v>
      </c>
      <c r="H1464" t="str">
        <f>VLOOKUP(myynnit[[#This Row],[TuoteID]],tuotteet!$A$4:$B$20,2,FALSE)</f>
        <v>Rahi</v>
      </c>
    </row>
    <row r="1465" spans="1:8" x14ac:dyDescent="0.35">
      <c r="A1465" t="s">
        <v>35</v>
      </c>
      <c r="B1465">
        <v>2013</v>
      </c>
      <c r="C1465">
        <v>10</v>
      </c>
      <c r="D1465">
        <v>12622</v>
      </c>
      <c r="E1465">
        <v>39</v>
      </c>
      <c r="F1465">
        <v>12047.17</v>
      </c>
      <c r="G1465">
        <v>7499.75</v>
      </c>
      <c r="H1465" t="str">
        <f>VLOOKUP(myynnit[[#This Row],[TuoteID]],tuotteet!$A$4:$B$20,2,FALSE)</f>
        <v>Pianotuoli</v>
      </c>
    </row>
    <row r="1466" spans="1:8" x14ac:dyDescent="0.35">
      <c r="A1466" t="s">
        <v>35</v>
      </c>
      <c r="B1466">
        <v>2013</v>
      </c>
      <c r="C1466">
        <v>10</v>
      </c>
      <c r="D1466">
        <v>13527</v>
      </c>
      <c r="E1466">
        <v>382</v>
      </c>
      <c r="F1466">
        <v>60561.86</v>
      </c>
      <c r="G1466">
        <v>15629.75</v>
      </c>
      <c r="H1466" t="str">
        <f>VLOOKUP(myynnit[[#This Row],[TuoteID]],tuotteet!$A$4:$B$20,2,FALSE)</f>
        <v>Pinnatuoli</v>
      </c>
    </row>
    <row r="1467" spans="1:8" x14ac:dyDescent="0.35">
      <c r="A1467" t="s">
        <v>35</v>
      </c>
      <c r="B1467">
        <v>2013</v>
      </c>
      <c r="C1467">
        <v>10</v>
      </c>
      <c r="D1467">
        <v>13618</v>
      </c>
      <c r="E1467">
        <v>22</v>
      </c>
      <c r="F1467">
        <v>7303.16</v>
      </c>
      <c r="G1467">
        <v>4468.51</v>
      </c>
      <c r="H1467" t="str">
        <f>VLOOKUP(myynnit[[#This Row],[TuoteID]],tuotteet!$A$4:$B$20,2,FALSE)</f>
        <v>Pianotuoli</v>
      </c>
    </row>
    <row r="1468" spans="1:8" x14ac:dyDescent="0.35">
      <c r="A1468" t="s">
        <v>35</v>
      </c>
      <c r="B1468">
        <v>2013</v>
      </c>
      <c r="C1468">
        <v>10</v>
      </c>
      <c r="D1468">
        <v>16024</v>
      </c>
      <c r="E1468">
        <v>144</v>
      </c>
      <c r="F1468">
        <v>55993.37</v>
      </c>
      <c r="G1468">
        <v>15406.56</v>
      </c>
      <c r="H1468" t="str">
        <f>VLOOKUP(myynnit[[#This Row],[TuoteID]],tuotteet!$A$4:$B$20,2,FALSE)</f>
        <v>Työtuoli</v>
      </c>
    </row>
    <row r="1469" spans="1:8" x14ac:dyDescent="0.35">
      <c r="A1469" t="s">
        <v>35</v>
      </c>
      <c r="B1469">
        <v>2013</v>
      </c>
      <c r="C1469">
        <v>10</v>
      </c>
      <c r="D1469">
        <v>16650</v>
      </c>
      <c r="E1469">
        <v>46</v>
      </c>
      <c r="F1469">
        <v>8427.99</v>
      </c>
      <c r="G1469">
        <v>5576.65</v>
      </c>
      <c r="H1469" t="str">
        <f>VLOOKUP(myynnit[[#This Row],[TuoteID]],tuotteet!$A$4:$B$20,2,FALSE)</f>
        <v>Rahi</v>
      </c>
    </row>
    <row r="1470" spans="1:8" x14ac:dyDescent="0.35">
      <c r="A1470" t="s">
        <v>35</v>
      </c>
      <c r="B1470">
        <v>2013</v>
      </c>
      <c r="C1470">
        <v>10</v>
      </c>
      <c r="D1470">
        <v>17892</v>
      </c>
      <c r="E1470">
        <v>135</v>
      </c>
      <c r="F1470">
        <v>21097.62</v>
      </c>
      <c r="G1470">
        <v>5899.89</v>
      </c>
      <c r="H1470" t="str">
        <f>VLOOKUP(myynnit[[#This Row],[TuoteID]],tuotteet!$A$4:$B$20,2,FALSE)</f>
        <v>Lepotuoli</v>
      </c>
    </row>
    <row r="1471" spans="1:8" x14ac:dyDescent="0.35">
      <c r="A1471" t="s">
        <v>35</v>
      </c>
      <c r="B1471">
        <v>2013</v>
      </c>
      <c r="C1471">
        <v>10</v>
      </c>
      <c r="D1471">
        <v>18342</v>
      </c>
      <c r="E1471">
        <v>93</v>
      </c>
      <c r="F1471">
        <v>86789.440000000002</v>
      </c>
      <c r="G1471">
        <v>29479.13</v>
      </c>
      <c r="H1471" t="str">
        <f>VLOOKUP(myynnit[[#This Row],[TuoteID]],tuotteet!$A$4:$B$20,2,FALSE)</f>
        <v>Työtuoli</v>
      </c>
    </row>
    <row r="1472" spans="1:8" x14ac:dyDescent="0.35">
      <c r="A1472" t="s">
        <v>35</v>
      </c>
      <c r="B1472">
        <v>2013</v>
      </c>
      <c r="C1472">
        <v>10</v>
      </c>
      <c r="D1472">
        <v>20177</v>
      </c>
      <c r="E1472">
        <v>37</v>
      </c>
      <c r="F1472">
        <v>4022.04</v>
      </c>
      <c r="G1472">
        <v>1567.16</v>
      </c>
      <c r="H1472" t="str">
        <f>VLOOKUP(myynnit[[#This Row],[TuoteID]],tuotteet!$A$4:$B$20,2,FALSE)</f>
        <v>Säkkituoli</v>
      </c>
    </row>
    <row r="1473" spans="1:8" x14ac:dyDescent="0.35">
      <c r="A1473" t="s">
        <v>35</v>
      </c>
      <c r="B1473">
        <v>2013</v>
      </c>
      <c r="C1473">
        <v>10</v>
      </c>
      <c r="D1473">
        <v>21179</v>
      </c>
      <c r="E1473">
        <v>60</v>
      </c>
      <c r="F1473">
        <v>7192.64</v>
      </c>
      <c r="G1473">
        <v>5443.15</v>
      </c>
      <c r="H1473" t="str">
        <f>VLOOKUP(myynnit[[#This Row],[TuoteID]],tuotteet!$A$4:$B$20,2,FALSE)</f>
        <v>Rahi</v>
      </c>
    </row>
    <row r="1474" spans="1:8" x14ac:dyDescent="0.35">
      <c r="A1474" t="s">
        <v>35</v>
      </c>
      <c r="B1474">
        <v>2013</v>
      </c>
      <c r="C1474">
        <v>10</v>
      </c>
      <c r="D1474">
        <v>21260</v>
      </c>
      <c r="E1474">
        <v>72</v>
      </c>
      <c r="F1474">
        <v>14104.33</v>
      </c>
      <c r="G1474">
        <v>4780.88</v>
      </c>
      <c r="H1474" t="str">
        <f>VLOOKUP(myynnit[[#This Row],[TuoteID]],tuotteet!$A$4:$B$20,2,FALSE)</f>
        <v>Lepotuoli</v>
      </c>
    </row>
    <row r="1475" spans="1:8" x14ac:dyDescent="0.35">
      <c r="A1475" t="s">
        <v>35</v>
      </c>
      <c r="B1475">
        <v>2013</v>
      </c>
      <c r="C1475">
        <v>10</v>
      </c>
      <c r="D1475">
        <v>22317</v>
      </c>
      <c r="E1475">
        <v>43</v>
      </c>
      <c r="F1475">
        <v>3709.93</v>
      </c>
      <c r="G1475">
        <v>1905.74</v>
      </c>
      <c r="H1475" t="str">
        <f>VLOOKUP(myynnit[[#This Row],[TuoteID]],tuotteet!$A$4:$B$20,2,FALSE)</f>
        <v>Säkkituoli</v>
      </c>
    </row>
    <row r="1476" spans="1:8" x14ac:dyDescent="0.35">
      <c r="A1476" t="s">
        <v>35</v>
      </c>
      <c r="B1476">
        <v>2013</v>
      </c>
      <c r="C1476">
        <v>10</v>
      </c>
      <c r="D1476">
        <v>22940</v>
      </c>
      <c r="E1476">
        <v>603</v>
      </c>
      <c r="F1476">
        <v>86432.69</v>
      </c>
      <c r="G1476">
        <v>23767.64</v>
      </c>
      <c r="H1476" t="str">
        <f>VLOOKUP(myynnit[[#This Row],[TuoteID]],tuotteet!$A$4:$B$20,2,FALSE)</f>
        <v>Pinnatuoli</v>
      </c>
    </row>
    <row r="1477" spans="1:8" x14ac:dyDescent="0.35">
      <c r="A1477" t="s">
        <v>35</v>
      </c>
      <c r="B1477">
        <v>2013</v>
      </c>
      <c r="C1477">
        <v>10</v>
      </c>
      <c r="D1477">
        <v>23178</v>
      </c>
      <c r="E1477">
        <v>266</v>
      </c>
      <c r="F1477">
        <v>48014.13</v>
      </c>
      <c r="G1477">
        <v>10503.13</v>
      </c>
      <c r="H1477" t="str">
        <f>VLOOKUP(myynnit[[#This Row],[TuoteID]],tuotteet!$A$4:$B$20,2,FALSE)</f>
        <v>Pinnatuoli</v>
      </c>
    </row>
    <row r="1478" spans="1:8" x14ac:dyDescent="0.35">
      <c r="A1478" t="s">
        <v>35</v>
      </c>
      <c r="B1478">
        <v>2013</v>
      </c>
      <c r="C1478">
        <v>10</v>
      </c>
      <c r="D1478">
        <v>23600</v>
      </c>
      <c r="E1478">
        <v>1167</v>
      </c>
      <c r="F1478">
        <v>130233.49</v>
      </c>
      <c r="G1478">
        <v>39951.760000000002</v>
      </c>
      <c r="H1478" t="str">
        <f>VLOOKUP(myynnit[[#This Row],[TuoteID]],tuotteet!$A$4:$B$20,2,FALSE)</f>
        <v>Pinnatuoli</v>
      </c>
    </row>
    <row r="1479" spans="1:8" x14ac:dyDescent="0.35">
      <c r="A1479" t="s">
        <v>35</v>
      </c>
      <c r="B1479">
        <v>2013</v>
      </c>
      <c r="C1479">
        <v>10</v>
      </c>
      <c r="D1479">
        <v>23756</v>
      </c>
      <c r="E1479">
        <v>135</v>
      </c>
      <c r="F1479">
        <v>23381.17</v>
      </c>
      <c r="G1479">
        <v>14407.69</v>
      </c>
      <c r="H1479" t="str">
        <f>VLOOKUP(myynnit[[#This Row],[TuoteID]],tuotteet!$A$4:$B$20,2,FALSE)</f>
        <v>Pianotuoli</v>
      </c>
    </row>
    <row r="1480" spans="1:8" x14ac:dyDescent="0.35">
      <c r="A1480" t="s">
        <v>35</v>
      </c>
      <c r="B1480">
        <v>2013</v>
      </c>
      <c r="C1480">
        <v>10</v>
      </c>
      <c r="D1480">
        <v>24326</v>
      </c>
      <c r="E1480">
        <v>69</v>
      </c>
      <c r="F1480">
        <v>10926.09</v>
      </c>
      <c r="G1480">
        <v>3555.38</v>
      </c>
      <c r="H1480" t="str">
        <f>VLOOKUP(myynnit[[#This Row],[TuoteID]],tuotteet!$A$4:$B$20,2,FALSE)</f>
        <v>Lepotuoli</v>
      </c>
    </row>
    <row r="1481" spans="1:8" x14ac:dyDescent="0.35">
      <c r="A1481" t="s">
        <v>34</v>
      </c>
      <c r="B1481">
        <v>2013</v>
      </c>
      <c r="C1481">
        <v>10</v>
      </c>
      <c r="D1481">
        <v>12184</v>
      </c>
      <c r="E1481">
        <v>89</v>
      </c>
      <c r="F1481">
        <v>12268.48</v>
      </c>
      <c r="G1481">
        <v>7573.91</v>
      </c>
      <c r="H1481" t="str">
        <f>VLOOKUP(myynnit[[#This Row],[TuoteID]],tuotteet!$A$4:$B$20,2,FALSE)</f>
        <v>Rahi</v>
      </c>
    </row>
    <row r="1482" spans="1:8" x14ac:dyDescent="0.35">
      <c r="A1482" t="s">
        <v>34</v>
      </c>
      <c r="B1482">
        <v>2013</v>
      </c>
      <c r="C1482">
        <v>10</v>
      </c>
      <c r="D1482">
        <v>12622</v>
      </c>
      <c r="E1482">
        <v>67</v>
      </c>
      <c r="F1482">
        <v>19870.52</v>
      </c>
      <c r="G1482">
        <v>10425.14</v>
      </c>
      <c r="H1482" t="str">
        <f>VLOOKUP(myynnit[[#This Row],[TuoteID]],tuotteet!$A$4:$B$20,2,FALSE)</f>
        <v>Pianotuoli</v>
      </c>
    </row>
    <row r="1483" spans="1:8" x14ac:dyDescent="0.35">
      <c r="A1483" t="s">
        <v>34</v>
      </c>
      <c r="B1483">
        <v>2013</v>
      </c>
      <c r="C1483">
        <v>10</v>
      </c>
      <c r="D1483">
        <v>13527</v>
      </c>
      <c r="E1483">
        <v>536</v>
      </c>
      <c r="F1483">
        <v>90228.06</v>
      </c>
      <c r="G1483">
        <v>18772.04</v>
      </c>
      <c r="H1483" t="str">
        <f>VLOOKUP(myynnit[[#This Row],[TuoteID]],tuotteet!$A$4:$B$20,2,FALSE)</f>
        <v>Pinnatuoli</v>
      </c>
    </row>
    <row r="1484" spans="1:8" x14ac:dyDescent="0.35">
      <c r="A1484" t="s">
        <v>34</v>
      </c>
      <c r="B1484">
        <v>2013</v>
      </c>
      <c r="C1484">
        <v>10</v>
      </c>
      <c r="D1484">
        <v>13618</v>
      </c>
      <c r="E1484">
        <v>7</v>
      </c>
      <c r="F1484">
        <v>2746.17</v>
      </c>
      <c r="G1484">
        <v>1131.23</v>
      </c>
      <c r="H1484" t="str">
        <f>VLOOKUP(myynnit[[#This Row],[TuoteID]],tuotteet!$A$4:$B$20,2,FALSE)</f>
        <v>Pianotuoli</v>
      </c>
    </row>
    <row r="1485" spans="1:8" x14ac:dyDescent="0.35">
      <c r="A1485" t="s">
        <v>34</v>
      </c>
      <c r="B1485">
        <v>2013</v>
      </c>
      <c r="C1485">
        <v>10</v>
      </c>
      <c r="D1485">
        <v>16024</v>
      </c>
      <c r="E1485">
        <v>159</v>
      </c>
      <c r="F1485">
        <v>61686.97</v>
      </c>
      <c r="G1485">
        <v>16229.43</v>
      </c>
      <c r="H1485" t="str">
        <f>VLOOKUP(myynnit[[#This Row],[TuoteID]],tuotteet!$A$4:$B$20,2,FALSE)</f>
        <v>Työtuoli</v>
      </c>
    </row>
    <row r="1486" spans="1:8" x14ac:dyDescent="0.35">
      <c r="A1486" t="s">
        <v>34</v>
      </c>
      <c r="B1486">
        <v>2013</v>
      </c>
      <c r="C1486">
        <v>10</v>
      </c>
      <c r="D1486">
        <v>16650</v>
      </c>
      <c r="E1486">
        <v>33</v>
      </c>
      <c r="F1486">
        <v>4133.04</v>
      </c>
      <c r="G1486">
        <v>2181.35</v>
      </c>
      <c r="H1486" t="str">
        <f>VLOOKUP(myynnit[[#This Row],[TuoteID]],tuotteet!$A$4:$B$20,2,FALSE)</f>
        <v>Rahi</v>
      </c>
    </row>
    <row r="1487" spans="1:8" x14ac:dyDescent="0.35">
      <c r="A1487" t="s">
        <v>34</v>
      </c>
      <c r="B1487">
        <v>2013</v>
      </c>
      <c r="C1487">
        <v>10</v>
      </c>
      <c r="D1487">
        <v>17892</v>
      </c>
      <c r="E1487">
        <v>42</v>
      </c>
      <c r="F1487">
        <v>6086.04</v>
      </c>
      <c r="G1487">
        <v>1356.93</v>
      </c>
      <c r="H1487" t="str">
        <f>VLOOKUP(myynnit[[#This Row],[TuoteID]],tuotteet!$A$4:$B$20,2,FALSE)</f>
        <v>Lepotuoli</v>
      </c>
    </row>
    <row r="1488" spans="1:8" x14ac:dyDescent="0.35">
      <c r="A1488" t="s">
        <v>34</v>
      </c>
      <c r="B1488">
        <v>2013</v>
      </c>
      <c r="C1488">
        <v>10</v>
      </c>
      <c r="D1488">
        <v>18342</v>
      </c>
      <c r="E1488">
        <v>218</v>
      </c>
      <c r="F1488">
        <v>165684.38</v>
      </c>
      <c r="G1488">
        <v>47228.99</v>
      </c>
      <c r="H1488" t="str">
        <f>VLOOKUP(myynnit[[#This Row],[TuoteID]],tuotteet!$A$4:$B$20,2,FALSE)</f>
        <v>Työtuoli</v>
      </c>
    </row>
    <row r="1489" spans="1:8" x14ac:dyDescent="0.35">
      <c r="A1489" t="s">
        <v>34</v>
      </c>
      <c r="B1489">
        <v>2013</v>
      </c>
      <c r="C1489">
        <v>10</v>
      </c>
      <c r="D1489">
        <v>20177</v>
      </c>
      <c r="E1489">
        <v>58</v>
      </c>
      <c r="F1489">
        <v>5635.64</v>
      </c>
      <c r="G1489">
        <v>2046.75</v>
      </c>
      <c r="H1489" t="str">
        <f>VLOOKUP(myynnit[[#This Row],[TuoteID]],tuotteet!$A$4:$B$20,2,FALSE)</f>
        <v>Säkkituoli</v>
      </c>
    </row>
    <row r="1490" spans="1:8" x14ac:dyDescent="0.35">
      <c r="A1490" t="s">
        <v>34</v>
      </c>
      <c r="B1490">
        <v>2013</v>
      </c>
      <c r="C1490">
        <v>10</v>
      </c>
      <c r="D1490">
        <v>21179</v>
      </c>
      <c r="E1490">
        <v>52</v>
      </c>
      <c r="F1490">
        <v>7886.29</v>
      </c>
      <c r="G1490">
        <v>4107.42</v>
      </c>
      <c r="H1490" t="str">
        <f>VLOOKUP(myynnit[[#This Row],[TuoteID]],tuotteet!$A$4:$B$20,2,FALSE)</f>
        <v>Rahi</v>
      </c>
    </row>
    <row r="1491" spans="1:8" x14ac:dyDescent="0.35">
      <c r="A1491" t="s">
        <v>34</v>
      </c>
      <c r="B1491">
        <v>2013</v>
      </c>
      <c r="C1491">
        <v>10</v>
      </c>
      <c r="D1491">
        <v>21260</v>
      </c>
      <c r="E1491">
        <v>63</v>
      </c>
      <c r="F1491">
        <v>12318.07</v>
      </c>
      <c r="G1491">
        <v>3182.21</v>
      </c>
      <c r="H1491" t="str">
        <f>VLOOKUP(myynnit[[#This Row],[TuoteID]],tuotteet!$A$4:$B$20,2,FALSE)</f>
        <v>Lepotuoli</v>
      </c>
    </row>
    <row r="1492" spans="1:8" x14ac:dyDescent="0.35">
      <c r="A1492" t="s">
        <v>34</v>
      </c>
      <c r="B1492">
        <v>2013</v>
      </c>
      <c r="C1492">
        <v>10</v>
      </c>
      <c r="D1492">
        <v>22317</v>
      </c>
      <c r="E1492">
        <v>71</v>
      </c>
      <c r="F1492">
        <v>5509.74</v>
      </c>
      <c r="G1492">
        <v>2357.7800000000002</v>
      </c>
      <c r="H1492" t="str">
        <f>VLOOKUP(myynnit[[#This Row],[TuoteID]],tuotteet!$A$4:$B$20,2,FALSE)</f>
        <v>Säkkituoli</v>
      </c>
    </row>
    <row r="1493" spans="1:8" x14ac:dyDescent="0.35">
      <c r="A1493" t="s">
        <v>34</v>
      </c>
      <c r="B1493">
        <v>2013</v>
      </c>
      <c r="C1493">
        <v>10</v>
      </c>
      <c r="D1493">
        <v>22940</v>
      </c>
      <c r="E1493">
        <v>610</v>
      </c>
      <c r="F1493">
        <v>80660.789999999994</v>
      </c>
      <c r="G1493">
        <v>16907.740000000002</v>
      </c>
      <c r="H1493" t="str">
        <f>VLOOKUP(myynnit[[#This Row],[TuoteID]],tuotteet!$A$4:$B$20,2,FALSE)</f>
        <v>Pinnatuoli</v>
      </c>
    </row>
    <row r="1494" spans="1:8" x14ac:dyDescent="0.35">
      <c r="A1494" t="s">
        <v>34</v>
      </c>
      <c r="B1494">
        <v>2013</v>
      </c>
      <c r="C1494">
        <v>10</v>
      </c>
      <c r="D1494">
        <v>23178</v>
      </c>
      <c r="E1494">
        <v>263</v>
      </c>
      <c r="F1494">
        <v>45590.84</v>
      </c>
      <c r="G1494">
        <v>8695.6</v>
      </c>
      <c r="H1494" t="str">
        <f>VLOOKUP(myynnit[[#This Row],[TuoteID]],tuotteet!$A$4:$B$20,2,FALSE)</f>
        <v>Pinnatuoli</v>
      </c>
    </row>
    <row r="1495" spans="1:8" x14ac:dyDescent="0.35">
      <c r="A1495" t="s">
        <v>34</v>
      </c>
      <c r="B1495">
        <v>2013</v>
      </c>
      <c r="C1495">
        <v>10</v>
      </c>
      <c r="D1495">
        <v>23600</v>
      </c>
      <c r="E1495">
        <v>952</v>
      </c>
      <c r="F1495">
        <v>106350.67</v>
      </c>
      <c r="G1495">
        <v>22953.360000000001</v>
      </c>
      <c r="H1495" t="str">
        <f>VLOOKUP(myynnit[[#This Row],[TuoteID]],tuotteet!$A$4:$B$20,2,FALSE)</f>
        <v>Pinnatuoli</v>
      </c>
    </row>
    <row r="1496" spans="1:8" x14ac:dyDescent="0.35">
      <c r="A1496" t="s">
        <v>34</v>
      </c>
      <c r="B1496">
        <v>2013</v>
      </c>
      <c r="C1496">
        <v>10</v>
      </c>
      <c r="D1496">
        <v>23756</v>
      </c>
      <c r="E1496">
        <v>63</v>
      </c>
      <c r="F1496">
        <v>10038.629999999999</v>
      </c>
      <c r="G1496">
        <v>4646.04</v>
      </c>
      <c r="H1496" t="str">
        <f>VLOOKUP(myynnit[[#This Row],[TuoteID]],tuotteet!$A$4:$B$20,2,FALSE)</f>
        <v>Pianotuoli</v>
      </c>
    </row>
    <row r="1497" spans="1:8" x14ac:dyDescent="0.35">
      <c r="A1497" t="s">
        <v>34</v>
      </c>
      <c r="B1497">
        <v>2013</v>
      </c>
      <c r="C1497">
        <v>10</v>
      </c>
      <c r="D1497">
        <v>24326</v>
      </c>
      <c r="E1497">
        <v>123</v>
      </c>
      <c r="F1497">
        <v>18547.419999999998</v>
      </c>
      <c r="G1497">
        <v>5010.28</v>
      </c>
      <c r="H1497" t="str">
        <f>VLOOKUP(myynnit[[#This Row],[TuoteID]],tuotteet!$A$4:$B$20,2,FALSE)</f>
        <v>Lepotuoli</v>
      </c>
    </row>
    <row r="1498" spans="1:8" x14ac:dyDescent="0.35">
      <c r="A1498" t="s">
        <v>33</v>
      </c>
      <c r="B1498">
        <v>2013</v>
      </c>
      <c r="C1498">
        <v>11</v>
      </c>
      <c r="D1498">
        <v>12184</v>
      </c>
      <c r="E1498">
        <v>110</v>
      </c>
      <c r="F1498">
        <v>15436.55</v>
      </c>
      <c r="G1498">
        <v>8444.5400000000009</v>
      </c>
      <c r="H1498" t="str">
        <f>VLOOKUP(myynnit[[#This Row],[TuoteID]],tuotteet!$A$4:$B$20,2,FALSE)</f>
        <v>Rahi</v>
      </c>
    </row>
    <row r="1499" spans="1:8" x14ac:dyDescent="0.35">
      <c r="A1499" t="s">
        <v>33</v>
      </c>
      <c r="B1499">
        <v>2013</v>
      </c>
      <c r="C1499">
        <v>11</v>
      </c>
      <c r="D1499">
        <v>12622</v>
      </c>
      <c r="E1499">
        <v>29</v>
      </c>
      <c r="F1499">
        <v>8011.9</v>
      </c>
      <c r="G1499">
        <v>3570.44</v>
      </c>
      <c r="H1499" t="str">
        <f>VLOOKUP(myynnit[[#This Row],[TuoteID]],tuotteet!$A$4:$B$20,2,FALSE)</f>
        <v>Pianotuoli</v>
      </c>
    </row>
    <row r="1500" spans="1:8" x14ac:dyDescent="0.35">
      <c r="A1500" t="s">
        <v>33</v>
      </c>
      <c r="B1500">
        <v>2013</v>
      </c>
      <c r="C1500">
        <v>11</v>
      </c>
      <c r="D1500">
        <v>13527</v>
      </c>
      <c r="E1500">
        <v>711</v>
      </c>
      <c r="F1500">
        <v>107032.83</v>
      </c>
      <c r="G1500">
        <v>22795.39</v>
      </c>
      <c r="H1500" t="str">
        <f>VLOOKUP(myynnit[[#This Row],[TuoteID]],tuotteet!$A$4:$B$20,2,FALSE)</f>
        <v>Pinnatuoli</v>
      </c>
    </row>
    <row r="1501" spans="1:8" x14ac:dyDescent="0.35">
      <c r="A1501" t="s">
        <v>33</v>
      </c>
      <c r="B1501">
        <v>2013</v>
      </c>
      <c r="C1501">
        <v>11</v>
      </c>
      <c r="D1501">
        <v>13618</v>
      </c>
      <c r="E1501">
        <v>19</v>
      </c>
      <c r="F1501">
        <v>8085.81</v>
      </c>
      <c r="G1501">
        <v>3329.42</v>
      </c>
      <c r="H1501" t="str">
        <f>VLOOKUP(myynnit[[#This Row],[TuoteID]],tuotteet!$A$4:$B$20,2,FALSE)</f>
        <v>Pianotuoli</v>
      </c>
    </row>
    <row r="1502" spans="1:8" x14ac:dyDescent="0.35">
      <c r="A1502" t="s">
        <v>33</v>
      </c>
      <c r="B1502">
        <v>2013</v>
      </c>
      <c r="C1502">
        <v>11</v>
      </c>
      <c r="D1502">
        <v>16024</v>
      </c>
      <c r="E1502">
        <v>281</v>
      </c>
      <c r="F1502">
        <v>133561.70000000001</v>
      </c>
      <c r="G1502">
        <v>43813.1</v>
      </c>
      <c r="H1502" t="str">
        <f>VLOOKUP(myynnit[[#This Row],[TuoteID]],tuotteet!$A$4:$B$20,2,FALSE)</f>
        <v>Työtuoli</v>
      </c>
    </row>
    <row r="1503" spans="1:8" x14ac:dyDescent="0.35">
      <c r="A1503" t="s">
        <v>33</v>
      </c>
      <c r="B1503">
        <v>2013</v>
      </c>
      <c r="C1503">
        <v>11</v>
      </c>
      <c r="D1503">
        <v>16650</v>
      </c>
      <c r="E1503">
        <v>40</v>
      </c>
      <c r="F1503">
        <v>5154.58</v>
      </c>
      <c r="G1503">
        <v>2081.46</v>
      </c>
      <c r="H1503" t="str">
        <f>VLOOKUP(myynnit[[#This Row],[TuoteID]],tuotteet!$A$4:$B$20,2,FALSE)</f>
        <v>Rahi</v>
      </c>
    </row>
    <row r="1504" spans="1:8" x14ac:dyDescent="0.35">
      <c r="A1504" t="s">
        <v>33</v>
      </c>
      <c r="B1504">
        <v>2013</v>
      </c>
      <c r="C1504">
        <v>11</v>
      </c>
      <c r="D1504">
        <v>17892</v>
      </c>
      <c r="E1504">
        <v>117</v>
      </c>
      <c r="F1504">
        <v>16292.97</v>
      </c>
      <c r="G1504">
        <v>4668.78</v>
      </c>
      <c r="H1504" t="str">
        <f>VLOOKUP(myynnit[[#This Row],[TuoteID]],tuotteet!$A$4:$B$20,2,FALSE)</f>
        <v>Lepotuoli</v>
      </c>
    </row>
    <row r="1505" spans="1:8" x14ac:dyDescent="0.35">
      <c r="A1505" t="s">
        <v>33</v>
      </c>
      <c r="B1505">
        <v>2013</v>
      </c>
      <c r="C1505">
        <v>11</v>
      </c>
      <c r="D1505">
        <v>18342</v>
      </c>
      <c r="E1505">
        <v>190</v>
      </c>
      <c r="F1505">
        <v>153573.73000000001</v>
      </c>
      <c r="G1505">
        <v>49309.47</v>
      </c>
      <c r="H1505" t="str">
        <f>VLOOKUP(myynnit[[#This Row],[TuoteID]],tuotteet!$A$4:$B$20,2,FALSE)</f>
        <v>Työtuoli</v>
      </c>
    </row>
    <row r="1506" spans="1:8" x14ac:dyDescent="0.35">
      <c r="A1506" t="s">
        <v>33</v>
      </c>
      <c r="B1506">
        <v>2013</v>
      </c>
      <c r="C1506">
        <v>11</v>
      </c>
      <c r="D1506">
        <v>20177</v>
      </c>
      <c r="E1506">
        <v>109</v>
      </c>
      <c r="F1506">
        <v>11082.85</v>
      </c>
      <c r="G1506">
        <v>4055.52</v>
      </c>
      <c r="H1506" t="str">
        <f>VLOOKUP(myynnit[[#This Row],[TuoteID]],tuotteet!$A$4:$B$20,2,FALSE)</f>
        <v>Säkkituoli</v>
      </c>
    </row>
    <row r="1507" spans="1:8" x14ac:dyDescent="0.35">
      <c r="A1507" t="s">
        <v>33</v>
      </c>
      <c r="B1507">
        <v>2013</v>
      </c>
      <c r="C1507">
        <v>11</v>
      </c>
      <c r="D1507">
        <v>21179</v>
      </c>
      <c r="E1507">
        <v>32</v>
      </c>
      <c r="F1507">
        <v>3477.55</v>
      </c>
      <c r="G1507">
        <v>1721.88</v>
      </c>
      <c r="H1507" t="str">
        <f>VLOOKUP(myynnit[[#This Row],[TuoteID]],tuotteet!$A$4:$B$20,2,FALSE)</f>
        <v>Rahi</v>
      </c>
    </row>
    <row r="1508" spans="1:8" x14ac:dyDescent="0.35">
      <c r="A1508" t="s">
        <v>33</v>
      </c>
      <c r="B1508">
        <v>2013</v>
      </c>
      <c r="C1508">
        <v>11</v>
      </c>
      <c r="D1508">
        <v>21260</v>
      </c>
      <c r="E1508">
        <v>57</v>
      </c>
      <c r="F1508">
        <v>11810.61</v>
      </c>
      <c r="G1508">
        <v>3220.32</v>
      </c>
      <c r="H1508" t="str">
        <f>VLOOKUP(myynnit[[#This Row],[TuoteID]],tuotteet!$A$4:$B$20,2,FALSE)</f>
        <v>Lepotuoli</v>
      </c>
    </row>
    <row r="1509" spans="1:8" x14ac:dyDescent="0.35">
      <c r="A1509" t="s">
        <v>33</v>
      </c>
      <c r="B1509">
        <v>2013</v>
      </c>
      <c r="C1509">
        <v>11</v>
      </c>
      <c r="D1509">
        <v>22317</v>
      </c>
      <c r="E1509">
        <v>73</v>
      </c>
      <c r="F1509">
        <v>6491.68</v>
      </c>
      <c r="G1509">
        <v>2405.85</v>
      </c>
      <c r="H1509" t="str">
        <f>VLOOKUP(myynnit[[#This Row],[TuoteID]],tuotteet!$A$4:$B$20,2,FALSE)</f>
        <v>Säkkituoli</v>
      </c>
    </row>
    <row r="1510" spans="1:8" x14ac:dyDescent="0.35">
      <c r="A1510" t="s">
        <v>33</v>
      </c>
      <c r="B1510">
        <v>2013</v>
      </c>
      <c r="C1510">
        <v>11</v>
      </c>
      <c r="D1510">
        <v>22940</v>
      </c>
      <c r="E1510">
        <v>598</v>
      </c>
      <c r="F1510">
        <v>80247.58</v>
      </c>
      <c r="G1510">
        <v>16389.62</v>
      </c>
      <c r="H1510" t="str">
        <f>VLOOKUP(myynnit[[#This Row],[TuoteID]],tuotteet!$A$4:$B$20,2,FALSE)</f>
        <v>Pinnatuoli</v>
      </c>
    </row>
    <row r="1511" spans="1:8" x14ac:dyDescent="0.35">
      <c r="A1511" t="s">
        <v>33</v>
      </c>
      <c r="B1511">
        <v>2013</v>
      </c>
      <c r="C1511">
        <v>11</v>
      </c>
      <c r="D1511">
        <v>23178</v>
      </c>
      <c r="E1511">
        <v>473</v>
      </c>
      <c r="F1511">
        <v>77037.710000000006</v>
      </c>
      <c r="G1511">
        <v>14089.77</v>
      </c>
      <c r="H1511" t="str">
        <f>VLOOKUP(myynnit[[#This Row],[TuoteID]],tuotteet!$A$4:$B$20,2,FALSE)</f>
        <v>Pinnatuoli</v>
      </c>
    </row>
    <row r="1512" spans="1:8" x14ac:dyDescent="0.35">
      <c r="A1512" t="s">
        <v>33</v>
      </c>
      <c r="B1512">
        <v>2013</v>
      </c>
      <c r="C1512">
        <v>11</v>
      </c>
      <c r="D1512">
        <v>23600</v>
      </c>
      <c r="E1512">
        <v>1137</v>
      </c>
      <c r="F1512">
        <v>128387.96</v>
      </c>
      <c r="G1512">
        <v>27707.22</v>
      </c>
      <c r="H1512" t="str">
        <f>VLOOKUP(myynnit[[#This Row],[TuoteID]],tuotteet!$A$4:$B$20,2,FALSE)</f>
        <v>Pinnatuoli</v>
      </c>
    </row>
    <row r="1513" spans="1:8" x14ac:dyDescent="0.35">
      <c r="A1513" t="s">
        <v>33</v>
      </c>
      <c r="B1513">
        <v>2013</v>
      </c>
      <c r="C1513">
        <v>11</v>
      </c>
      <c r="D1513">
        <v>23756</v>
      </c>
      <c r="E1513">
        <v>106</v>
      </c>
      <c r="F1513">
        <v>16436.189999999999</v>
      </c>
      <c r="G1513">
        <v>7702.32</v>
      </c>
      <c r="H1513" t="str">
        <f>VLOOKUP(myynnit[[#This Row],[TuoteID]],tuotteet!$A$4:$B$20,2,FALSE)</f>
        <v>Pianotuoli</v>
      </c>
    </row>
    <row r="1514" spans="1:8" x14ac:dyDescent="0.35">
      <c r="A1514" t="s">
        <v>33</v>
      </c>
      <c r="B1514">
        <v>2013</v>
      </c>
      <c r="C1514">
        <v>11</v>
      </c>
      <c r="D1514">
        <v>24326</v>
      </c>
      <c r="E1514">
        <v>146</v>
      </c>
      <c r="F1514">
        <v>22681.23</v>
      </c>
      <c r="G1514">
        <v>6200.31</v>
      </c>
      <c r="H1514" t="str">
        <f>VLOOKUP(myynnit[[#This Row],[TuoteID]],tuotteet!$A$4:$B$20,2,FALSE)</f>
        <v>Lepotuoli</v>
      </c>
    </row>
    <row r="1515" spans="1:8" x14ac:dyDescent="0.35">
      <c r="A1515" t="s">
        <v>36</v>
      </c>
      <c r="B1515">
        <v>2013</v>
      </c>
      <c r="C1515">
        <v>11</v>
      </c>
      <c r="D1515">
        <v>12184</v>
      </c>
      <c r="E1515">
        <v>23</v>
      </c>
      <c r="F1515">
        <v>2681.68</v>
      </c>
      <c r="G1515">
        <v>1286.53</v>
      </c>
      <c r="H1515" t="str">
        <f>VLOOKUP(myynnit[[#This Row],[TuoteID]],tuotteet!$A$4:$B$20,2,FALSE)</f>
        <v>Rahi</v>
      </c>
    </row>
    <row r="1516" spans="1:8" x14ac:dyDescent="0.35">
      <c r="A1516" t="s">
        <v>36</v>
      </c>
      <c r="B1516">
        <v>2013</v>
      </c>
      <c r="C1516">
        <v>11</v>
      </c>
      <c r="D1516">
        <v>12622</v>
      </c>
      <c r="E1516">
        <v>20</v>
      </c>
      <c r="F1516">
        <v>4381.9799999999996</v>
      </c>
      <c r="G1516">
        <v>1765.48</v>
      </c>
      <c r="H1516" t="str">
        <f>VLOOKUP(myynnit[[#This Row],[TuoteID]],tuotteet!$A$4:$B$20,2,FALSE)</f>
        <v>Pianotuoli</v>
      </c>
    </row>
    <row r="1517" spans="1:8" x14ac:dyDescent="0.35">
      <c r="A1517" t="s">
        <v>36</v>
      </c>
      <c r="B1517">
        <v>2013</v>
      </c>
      <c r="C1517">
        <v>11</v>
      </c>
      <c r="D1517">
        <v>13527</v>
      </c>
      <c r="E1517">
        <v>355</v>
      </c>
      <c r="F1517">
        <v>55485.57</v>
      </c>
      <c r="G1517">
        <v>10847.2</v>
      </c>
      <c r="H1517" t="str">
        <f>VLOOKUP(myynnit[[#This Row],[TuoteID]],tuotteet!$A$4:$B$20,2,FALSE)</f>
        <v>Pinnatuoli</v>
      </c>
    </row>
    <row r="1518" spans="1:8" x14ac:dyDescent="0.35">
      <c r="A1518" t="s">
        <v>36</v>
      </c>
      <c r="B1518">
        <v>2013</v>
      </c>
      <c r="C1518">
        <v>11</v>
      </c>
      <c r="D1518">
        <v>13618</v>
      </c>
      <c r="E1518">
        <v>10</v>
      </c>
      <c r="F1518">
        <v>3662.19</v>
      </c>
      <c r="G1518">
        <v>1366.97</v>
      </c>
      <c r="H1518" t="str">
        <f>VLOOKUP(myynnit[[#This Row],[TuoteID]],tuotteet!$A$4:$B$20,2,FALSE)</f>
        <v>Pianotuoli</v>
      </c>
    </row>
    <row r="1519" spans="1:8" x14ac:dyDescent="0.35">
      <c r="A1519" t="s">
        <v>36</v>
      </c>
      <c r="B1519">
        <v>2013</v>
      </c>
      <c r="C1519">
        <v>11</v>
      </c>
      <c r="D1519">
        <v>16024</v>
      </c>
      <c r="E1519">
        <v>186</v>
      </c>
      <c r="F1519">
        <v>81215.149999999994</v>
      </c>
      <c r="G1519">
        <v>28411.63</v>
      </c>
      <c r="H1519" t="str">
        <f>VLOOKUP(myynnit[[#This Row],[TuoteID]],tuotteet!$A$4:$B$20,2,FALSE)</f>
        <v>Työtuoli</v>
      </c>
    </row>
    <row r="1520" spans="1:8" x14ac:dyDescent="0.35">
      <c r="A1520" t="s">
        <v>36</v>
      </c>
      <c r="B1520">
        <v>2013</v>
      </c>
      <c r="C1520">
        <v>11</v>
      </c>
      <c r="D1520">
        <v>16650</v>
      </c>
      <c r="E1520">
        <v>17</v>
      </c>
      <c r="F1520">
        <v>2914.8</v>
      </c>
      <c r="G1520">
        <v>2010.55</v>
      </c>
      <c r="H1520" t="str">
        <f>VLOOKUP(myynnit[[#This Row],[TuoteID]],tuotteet!$A$4:$B$20,2,FALSE)</f>
        <v>Rahi</v>
      </c>
    </row>
    <row r="1521" spans="1:8" x14ac:dyDescent="0.35">
      <c r="A1521" t="s">
        <v>36</v>
      </c>
      <c r="B1521">
        <v>2013</v>
      </c>
      <c r="C1521">
        <v>11</v>
      </c>
      <c r="D1521">
        <v>17892</v>
      </c>
      <c r="E1521">
        <v>96</v>
      </c>
      <c r="F1521">
        <v>14273.4</v>
      </c>
      <c r="G1521">
        <v>3714.72</v>
      </c>
      <c r="H1521" t="str">
        <f>VLOOKUP(myynnit[[#This Row],[TuoteID]],tuotteet!$A$4:$B$20,2,FALSE)</f>
        <v>Lepotuoli</v>
      </c>
    </row>
    <row r="1522" spans="1:8" x14ac:dyDescent="0.35">
      <c r="A1522" t="s">
        <v>36</v>
      </c>
      <c r="B1522">
        <v>2013</v>
      </c>
      <c r="C1522">
        <v>11</v>
      </c>
      <c r="D1522">
        <v>18342</v>
      </c>
      <c r="E1522">
        <v>28</v>
      </c>
      <c r="F1522">
        <v>20738.599999999999</v>
      </c>
      <c r="G1522">
        <v>7091.18</v>
      </c>
      <c r="H1522" t="str">
        <f>VLOOKUP(myynnit[[#This Row],[TuoteID]],tuotteet!$A$4:$B$20,2,FALSE)</f>
        <v>Työtuoli</v>
      </c>
    </row>
    <row r="1523" spans="1:8" x14ac:dyDescent="0.35">
      <c r="A1523" t="s">
        <v>36</v>
      </c>
      <c r="B1523">
        <v>2013</v>
      </c>
      <c r="C1523">
        <v>11</v>
      </c>
      <c r="D1523">
        <v>20177</v>
      </c>
      <c r="E1523">
        <v>13</v>
      </c>
      <c r="F1523">
        <v>1265.31</v>
      </c>
      <c r="G1523">
        <v>538.16999999999996</v>
      </c>
      <c r="H1523" t="str">
        <f>VLOOKUP(myynnit[[#This Row],[TuoteID]],tuotteet!$A$4:$B$20,2,FALSE)</f>
        <v>Säkkituoli</v>
      </c>
    </row>
    <row r="1524" spans="1:8" x14ac:dyDescent="0.35">
      <c r="A1524" t="s">
        <v>36</v>
      </c>
      <c r="B1524">
        <v>2013</v>
      </c>
      <c r="C1524">
        <v>11</v>
      </c>
      <c r="D1524">
        <v>21179</v>
      </c>
      <c r="E1524">
        <v>27</v>
      </c>
      <c r="F1524">
        <v>2865.73</v>
      </c>
      <c r="G1524">
        <v>1610.3</v>
      </c>
      <c r="H1524" t="str">
        <f>VLOOKUP(myynnit[[#This Row],[TuoteID]],tuotteet!$A$4:$B$20,2,FALSE)</f>
        <v>Rahi</v>
      </c>
    </row>
    <row r="1525" spans="1:8" x14ac:dyDescent="0.35">
      <c r="A1525" t="s">
        <v>36</v>
      </c>
      <c r="B1525">
        <v>2013</v>
      </c>
      <c r="C1525">
        <v>11</v>
      </c>
      <c r="D1525">
        <v>21260</v>
      </c>
      <c r="E1525">
        <v>53</v>
      </c>
      <c r="F1525">
        <v>9232.7099999999991</v>
      </c>
      <c r="G1525">
        <v>2588.06</v>
      </c>
      <c r="H1525" t="str">
        <f>VLOOKUP(myynnit[[#This Row],[TuoteID]],tuotteet!$A$4:$B$20,2,FALSE)</f>
        <v>Lepotuoli</v>
      </c>
    </row>
    <row r="1526" spans="1:8" x14ac:dyDescent="0.35">
      <c r="A1526" t="s">
        <v>36</v>
      </c>
      <c r="B1526">
        <v>2013</v>
      </c>
      <c r="C1526">
        <v>11</v>
      </c>
      <c r="D1526">
        <v>22317</v>
      </c>
      <c r="E1526">
        <v>7</v>
      </c>
      <c r="F1526">
        <v>618.6</v>
      </c>
      <c r="G1526">
        <v>282.79000000000002</v>
      </c>
      <c r="H1526" t="str">
        <f>VLOOKUP(myynnit[[#This Row],[TuoteID]],tuotteet!$A$4:$B$20,2,FALSE)</f>
        <v>Säkkituoli</v>
      </c>
    </row>
    <row r="1527" spans="1:8" x14ac:dyDescent="0.35">
      <c r="A1527" t="s">
        <v>36</v>
      </c>
      <c r="B1527">
        <v>2013</v>
      </c>
      <c r="C1527">
        <v>11</v>
      </c>
      <c r="D1527">
        <v>22940</v>
      </c>
      <c r="E1527">
        <v>150</v>
      </c>
      <c r="F1527">
        <v>19590.09</v>
      </c>
      <c r="G1527">
        <v>5881.8</v>
      </c>
      <c r="H1527" t="str">
        <f>VLOOKUP(myynnit[[#This Row],[TuoteID]],tuotteet!$A$4:$B$20,2,FALSE)</f>
        <v>Pinnatuoli</v>
      </c>
    </row>
    <row r="1528" spans="1:8" x14ac:dyDescent="0.35">
      <c r="A1528" t="s">
        <v>36</v>
      </c>
      <c r="B1528">
        <v>2013</v>
      </c>
      <c r="C1528">
        <v>11</v>
      </c>
      <c r="D1528">
        <v>23178</v>
      </c>
      <c r="E1528">
        <v>317</v>
      </c>
      <c r="F1528">
        <v>51893.36</v>
      </c>
      <c r="G1528">
        <v>12031.83</v>
      </c>
      <c r="H1528" t="str">
        <f>VLOOKUP(myynnit[[#This Row],[TuoteID]],tuotteet!$A$4:$B$20,2,FALSE)</f>
        <v>Pinnatuoli</v>
      </c>
    </row>
    <row r="1529" spans="1:8" x14ac:dyDescent="0.35">
      <c r="A1529" t="s">
        <v>36</v>
      </c>
      <c r="B1529">
        <v>2013</v>
      </c>
      <c r="C1529">
        <v>11</v>
      </c>
      <c r="D1529">
        <v>23600</v>
      </c>
      <c r="E1529">
        <v>677</v>
      </c>
      <c r="F1529">
        <v>80411.98</v>
      </c>
      <c r="G1529">
        <v>19335.490000000002</v>
      </c>
      <c r="H1529" t="str">
        <f>VLOOKUP(myynnit[[#This Row],[TuoteID]],tuotteet!$A$4:$B$20,2,FALSE)</f>
        <v>Pinnatuoli</v>
      </c>
    </row>
    <row r="1530" spans="1:8" x14ac:dyDescent="0.35">
      <c r="A1530" t="s">
        <v>36</v>
      </c>
      <c r="B1530">
        <v>2013</v>
      </c>
      <c r="C1530">
        <v>11</v>
      </c>
      <c r="D1530">
        <v>23756</v>
      </c>
      <c r="E1530">
        <v>101</v>
      </c>
      <c r="F1530">
        <v>19957.27</v>
      </c>
      <c r="G1530">
        <v>8647.77</v>
      </c>
      <c r="H1530" t="str">
        <f>VLOOKUP(myynnit[[#This Row],[TuoteID]],tuotteet!$A$4:$B$20,2,FALSE)</f>
        <v>Pianotuoli</v>
      </c>
    </row>
    <row r="1531" spans="1:8" x14ac:dyDescent="0.35">
      <c r="A1531" t="s">
        <v>36</v>
      </c>
      <c r="B1531">
        <v>2013</v>
      </c>
      <c r="C1531">
        <v>11</v>
      </c>
      <c r="D1531">
        <v>24326</v>
      </c>
      <c r="E1531">
        <v>17</v>
      </c>
      <c r="F1531">
        <v>2567.3200000000002</v>
      </c>
      <c r="G1531">
        <v>767.9</v>
      </c>
      <c r="H1531" t="str">
        <f>VLOOKUP(myynnit[[#This Row],[TuoteID]],tuotteet!$A$4:$B$20,2,FALSE)</f>
        <v>Lepotuoli</v>
      </c>
    </row>
    <row r="1532" spans="1:8" x14ac:dyDescent="0.35">
      <c r="A1532" t="s">
        <v>35</v>
      </c>
      <c r="B1532">
        <v>2013</v>
      </c>
      <c r="C1532">
        <v>11</v>
      </c>
      <c r="D1532">
        <v>12184</v>
      </c>
      <c r="E1532">
        <v>101</v>
      </c>
      <c r="F1532">
        <v>10190.549999999999</v>
      </c>
      <c r="G1532">
        <v>6142.7</v>
      </c>
      <c r="H1532" t="str">
        <f>VLOOKUP(myynnit[[#This Row],[TuoteID]],tuotteet!$A$4:$B$20,2,FALSE)</f>
        <v>Rahi</v>
      </c>
    </row>
    <row r="1533" spans="1:8" x14ac:dyDescent="0.35">
      <c r="A1533" t="s">
        <v>35</v>
      </c>
      <c r="B1533">
        <v>2013</v>
      </c>
      <c r="C1533">
        <v>11</v>
      </c>
      <c r="D1533">
        <v>12622</v>
      </c>
      <c r="E1533">
        <v>45</v>
      </c>
      <c r="F1533">
        <v>10860.82</v>
      </c>
      <c r="G1533">
        <v>6175.26</v>
      </c>
      <c r="H1533" t="str">
        <f>VLOOKUP(myynnit[[#This Row],[TuoteID]],tuotteet!$A$4:$B$20,2,FALSE)</f>
        <v>Pianotuoli</v>
      </c>
    </row>
    <row r="1534" spans="1:8" x14ac:dyDescent="0.35">
      <c r="A1534" t="s">
        <v>35</v>
      </c>
      <c r="B1534">
        <v>2013</v>
      </c>
      <c r="C1534">
        <v>11</v>
      </c>
      <c r="D1534">
        <v>13527</v>
      </c>
      <c r="E1534">
        <v>442</v>
      </c>
      <c r="F1534">
        <v>65147.24</v>
      </c>
      <c r="G1534">
        <v>13897.72</v>
      </c>
      <c r="H1534" t="str">
        <f>VLOOKUP(myynnit[[#This Row],[TuoteID]],tuotteet!$A$4:$B$20,2,FALSE)</f>
        <v>Pinnatuoli</v>
      </c>
    </row>
    <row r="1535" spans="1:8" x14ac:dyDescent="0.35">
      <c r="A1535" t="s">
        <v>35</v>
      </c>
      <c r="B1535">
        <v>2013</v>
      </c>
      <c r="C1535">
        <v>11</v>
      </c>
      <c r="D1535">
        <v>13618</v>
      </c>
      <c r="E1535">
        <v>18</v>
      </c>
      <c r="F1535">
        <v>6552.41</v>
      </c>
      <c r="G1535">
        <v>3770.24</v>
      </c>
      <c r="H1535" t="str">
        <f>VLOOKUP(myynnit[[#This Row],[TuoteID]],tuotteet!$A$4:$B$20,2,FALSE)</f>
        <v>Pianotuoli</v>
      </c>
    </row>
    <row r="1536" spans="1:8" x14ac:dyDescent="0.35">
      <c r="A1536" t="s">
        <v>35</v>
      </c>
      <c r="B1536">
        <v>2013</v>
      </c>
      <c r="C1536">
        <v>11</v>
      </c>
      <c r="D1536">
        <v>16024</v>
      </c>
      <c r="E1536">
        <v>344</v>
      </c>
      <c r="F1536">
        <v>148627.95000000001</v>
      </c>
      <c r="G1536">
        <v>39723.49</v>
      </c>
      <c r="H1536" t="str">
        <f>VLOOKUP(myynnit[[#This Row],[TuoteID]],tuotteet!$A$4:$B$20,2,FALSE)</f>
        <v>Työtuoli</v>
      </c>
    </row>
    <row r="1537" spans="1:8" x14ac:dyDescent="0.35">
      <c r="A1537" t="s">
        <v>35</v>
      </c>
      <c r="B1537">
        <v>2013</v>
      </c>
      <c r="C1537">
        <v>11</v>
      </c>
      <c r="D1537">
        <v>16650</v>
      </c>
      <c r="E1537">
        <v>21</v>
      </c>
      <c r="F1537">
        <v>3924.69</v>
      </c>
      <c r="G1537">
        <v>2288.77</v>
      </c>
      <c r="H1537" t="str">
        <f>VLOOKUP(myynnit[[#This Row],[TuoteID]],tuotteet!$A$4:$B$20,2,FALSE)</f>
        <v>Rahi</v>
      </c>
    </row>
    <row r="1538" spans="1:8" x14ac:dyDescent="0.35">
      <c r="A1538" t="s">
        <v>35</v>
      </c>
      <c r="B1538">
        <v>2013</v>
      </c>
      <c r="C1538">
        <v>11</v>
      </c>
      <c r="D1538">
        <v>17892</v>
      </c>
      <c r="E1538">
        <v>56</v>
      </c>
      <c r="F1538">
        <v>7001.6</v>
      </c>
      <c r="G1538">
        <v>2361.85</v>
      </c>
      <c r="H1538" t="str">
        <f>VLOOKUP(myynnit[[#This Row],[TuoteID]],tuotteet!$A$4:$B$20,2,FALSE)</f>
        <v>Lepotuoli</v>
      </c>
    </row>
    <row r="1539" spans="1:8" x14ac:dyDescent="0.35">
      <c r="A1539" t="s">
        <v>35</v>
      </c>
      <c r="B1539">
        <v>2013</v>
      </c>
      <c r="C1539">
        <v>11</v>
      </c>
      <c r="D1539">
        <v>18342</v>
      </c>
      <c r="E1539">
        <v>86</v>
      </c>
      <c r="F1539">
        <v>80868.990000000005</v>
      </c>
      <c r="G1539">
        <v>21474.79</v>
      </c>
      <c r="H1539" t="str">
        <f>VLOOKUP(myynnit[[#This Row],[TuoteID]],tuotteet!$A$4:$B$20,2,FALSE)</f>
        <v>Työtuoli</v>
      </c>
    </row>
    <row r="1540" spans="1:8" x14ac:dyDescent="0.35">
      <c r="A1540" t="s">
        <v>35</v>
      </c>
      <c r="B1540">
        <v>2013</v>
      </c>
      <c r="C1540">
        <v>11</v>
      </c>
      <c r="D1540">
        <v>20177</v>
      </c>
      <c r="E1540">
        <v>90</v>
      </c>
      <c r="F1540">
        <v>10486.97</v>
      </c>
      <c r="G1540">
        <v>4122.6099999999997</v>
      </c>
      <c r="H1540" t="str">
        <f>VLOOKUP(myynnit[[#This Row],[TuoteID]],tuotteet!$A$4:$B$20,2,FALSE)</f>
        <v>Säkkituoli</v>
      </c>
    </row>
    <row r="1541" spans="1:8" x14ac:dyDescent="0.35">
      <c r="A1541" t="s">
        <v>35</v>
      </c>
      <c r="B1541">
        <v>2013</v>
      </c>
      <c r="C1541">
        <v>11</v>
      </c>
      <c r="D1541">
        <v>21179</v>
      </c>
      <c r="E1541">
        <v>35</v>
      </c>
      <c r="F1541">
        <v>3761.16</v>
      </c>
      <c r="G1541">
        <v>2938.53</v>
      </c>
      <c r="H1541" t="str">
        <f>VLOOKUP(myynnit[[#This Row],[TuoteID]],tuotteet!$A$4:$B$20,2,FALSE)</f>
        <v>Rahi</v>
      </c>
    </row>
    <row r="1542" spans="1:8" x14ac:dyDescent="0.35">
      <c r="A1542" t="s">
        <v>35</v>
      </c>
      <c r="B1542">
        <v>2013</v>
      </c>
      <c r="C1542">
        <v>11</v>
      </c>
      <c r="D1542">
        <v>21260</v>
      </c>
      <c r="E1542">
        <v>49</v>
      </c>
      <c r="F1542">
        <v>9542.18</v>
      </c>
      <c r="G1542">
        <v>2974.85</v>
      </c>
      <c r="H1542" t="str">
        <f>VLOOKUP(myynnit[[#This Row],[TuoteID]],tuotteet!$A$4:$B$20,2,FALSE)</f>
        <v>Lepotuoli</v>
      </c>
    </row>
    <row r="1543" spans="1:8" x14ac:dyDescent="0.35">
      <c r="A1543" t="s">
        <v>35</v>
      </c>
      <c r="B1543">
        <v>2013</v>
      </c>
      <c r="C1543">
        <v>11</v>
      </c>
      <c r="D1543">
        <v>22317</v>
      </c>
      <c r="E1543">
        <v>51</v>
      </c>
      <c r="F1543">
        <v>5123.88</v>
      </c>
      <c r="G1543">
        <v>2165.71</v>
      </c>
      <c r="H1543" t="str">
        <f>VLOOKUP(myynnit[[#This Row],[TuoteID]],tuotteet!$A$4:$B$20,2,FALSE)</f>
        <v>Säkkituoli</v>
      </c>
    </row>
    <row r="1544" spans="1:8" x14ac:dyDescent="0.35">
      <c r="A1544" t="s">
        <v>35</v>
      </c>
      <c r="B1544">
        <v>2013</v>
      </c>
      <c r="C1544">
        <v>11</v>
      </c>
      <c r="D1544">
        <v>22940</v>
      </c>
      <c r="E1544">
        <v>470</v>
      </c>
      <c r="F1544">
        <v>55995.22</v>
      </c>
      <c r="G1544">
        <v>12383.26</v>
      </c>
      <c r="H1544" t="str">
        <f>VLOOKUP(myynnit[[#This Row],[TuoteID]],tuotteet!$A$4:$B$20,2,FALSE)</f>
        <v>Pinnatuoli</v>
      </c>
    </row>
    <row r="1545" spans="1:8" x14ac:dyDescent="0.35">
      <c r="A1545" t="s">
        <v>35</v>
      </c>
      <c r="B1545">
        <v>2013</v>
      </c>
      <c r="C1545">
        <v>11</v>
      </c>
      <c r="D1545">
        <v>23178</v>
      </c>
      <c r="E1545">
        <v>170</v>
      </c>
      <c r="F1545">
        <v>33188.85</v>
      </c>
      <c r="G1545">
        <v>8053.48</v>
      </c>
      <c r="H1545" t="str">
        <f>VLOOKUP(myynnit[[#This Row],[TuoteID]],tuotteet!$A$4:$B$20,2,FALSE)</f>
        <v>Pinnatuoli</v>
      </c>
    </row>
    <row r="1546" spans="1:8" x14ac:dyDescent="0.35">
      <c r="A1546" t="s">
        <v>35</v>
      </c>
      <c r="B1546">
        <v>2013</v>
      </c>
      <c r="C1546">
        <v>11</v>
      </c>
      <c r="D1546">
        <v>23600</v>
      </c>
      <c r="E1546">
        <v>638</v>
      </c>
      <c r="F1546">
        <v>75242.37</v>
      </c>
      <c r="G1546">
        <v>24156.29</v>
      </c>
      <c r="H1546" t="str">
        <f>VLOOKUP(myynnit[[#This Row],[TuoteID]],tuotteet!$A$4:$B$20,2,FALSE)</f>
        <v>Pinnatuoli</v>
      </c>
    </row>
    <row r="1547" spans="1:8" x14ac:dyDescent="0.35">
      <c r="A1547" t="s">
        <v>35</v>
      </c>
      <c r="B1547">
        <v>2013</v>
      </c>
      <c r="C1547">
        <v>11</v>
      </c>
      <c r="D1547">
        <v>23756</v>
      </c>
      <c r="E1547">
        <v>137</v>
      </c>
      <c r="F1547">
        <v>21728.81</v>
      </c>
      <c r="G1547">
        <v>11042.01</v>
      </c>
      <c r="H1547" t="str">
        <f>VLOOKUP(myynnit[[#This Row],[TuoteID]],tuotteet!$A$4:$B$20,2,FALSE)</f>
        <v>Pianotuoli</v>
      </c>
    </row>
    <row r="1548" spans="1:8" x14ac:dyDescent="0.35">
      <c r="A1548" t="s">
        <v>35</v>
      </c>
      <c r="B1548">
        <v>2013</v>
      </c>
      <c r="C1548">
        <v>11</v>
      </c>
      <c r="D1548">
        <v>24326</v>
      </c>
      <c r="E1548">
        <v>80</v>
      </c>
      <c r="F1548">
        <v>10895.18</v>
      </c>
      <c r="G1548">
        <v>3198.67</v>
      </c>
      <c r="H1548" t="str">
        <f>VLOOKUP(myynnit[[#This Row],[TuoteID]],tuotteet!$A$4:$B$20,2,FALSE)</f>
        <v>Lepotuoli</v>
      </c>
    </row>
    <row r="1549" spans="1:8" x14ac:dyDescent="0.35">
      <c r="A1549" t="s">
        <v>34</v>
      </c>
      <c r="B1549">
        <v>2013</v>
      </c>
      <c r="C1549">
        <v>11</v>
      </c>
      <c r="D1549">
        <v>12184</v>
      </c>
      <c r="E1549">
        <v>54</v>
      </c>
      <c r="F1549">
        <v>7928.44</v>
      </c>
      <c r="G1549">
        <v>3835.56</v>
      </c>
      <c r="H1549" t="str">
        <f>VLOOKUP(myynnit[[#This Row],[TuoteID]],tuotteet!$A$4:$B$20,2,FALSE)</f>
        <v>Rahi</v>
      </c>
    </row>
    <row r="1550" spans="1:8" x14ac:dyDescent="0.35">
      <c r="A1550" t="s">
        <v>34</v>
      </c>
      <c r="B1550">
        <v>2013</v>
      </c>
      <c r="C1550">
        <v>11</v>
      </c>
      <c r="D1550">
        <v>12622</v>
      </c>
      <c r="E1550">
        <v>50</v>
      </c>
      <c r="F1550">
        <v>13963.62</v>
      </c>
      <c r="G1550">
        <v>6955.6</v>
      </c>
      <c r="H1550" t="str">
        <f>VLOOKUP(myynnit[[#This Row],[TuoteID]],tuotteet!$A$4:$B$20,2,FALSE)</f>
        <v>Pianotuoli</v>
      </c>
    </row>
    <row r="1551" spans="1:8" x14ac:dyDescent="0.35">
      <c r="A1551" t="s">
        <v>34</v>
      </c>
      <c r="B1551">
        <v>2013</v>
      </c>
      <c r="C1551">
        <v>11</v>
      </c>
      <c r="D1551">
        <v>13527</v>
      </c>
      <c r="E1551">
        <v>438</v>
      </c>
      <c r="F1551">
        <v>67128.899999999994</v>
      </c>
      <c r="G1551">
        <v>13548.03</v>
      </c>
      <c r="H1551" t="str">
        <f>VLOOKUP(myynnit[[#This Row],[TuoteID]],tuotteet!$A$4:$B$20,2,FALSE)</f>
        <v>Pinnatuoli</v>
      </c>
    </row>
    <row r="1552" spans="1:8" x14ac:dyDescent="0.35">
      <c r="A1552" t="s">
        <v>34</v>
      </c>
      <c r="B1552">
        <v>2013</v>
      </c>
      <c r="C1552">
        <v>11</v>
      </c>
      <c r="D1552">
        <v>13618</v>
      </c>
      <c r="E1552">
        <v>15</v>
      </c>
      <c r="F1552">
        <v>6363.83</v>
      </c>
      <c r="G1552">
        <v>3040.08</v>
      </c>
      <c r="H1552" t="str">
        <f>VLOOKUP(myynnit[[#This Row],[TuoteID]],tuotteet!$A$4:$B$20,2,FALSE)</f>
        <v>Pianotuoli</v>
      </c>
    </row>
    <row r="1553" spans="1:8" x14ac:dyDescent="0.35">
      <c r="A1553" t="s">
        <v>34</v>
      </c>
      <c r="B1553">
        <v>2013</v>
      </c>
      <c r="C1553">
        <v>11</v>
      </c>
      <c r="D1553">
        <v>16024</v>
      </c>
      <c r="E1553">
        <v>182</v>
      </c>
      <c r="F1553">
        <v>75097.94</v>
      </c>
      <c r="G1553">
        <v>18864.14</v>
      </c>
      <c r="H1553" t="str">
        <f>VLOOKUP(myynnit[[#This Row],[TuoteID]],tuotteet!$A$4:$B$20,2,FALSE)</f>
        <v>Työtuoli</v>
      </c>
    </row>
    <row r="1554" spans="1:8" x14ac:dyDescent="0.35">
      <c r="A1554" t="s">
        <v>34</v>
      </c>
      <c r="B1554">
        <v>2013</v>
      </c>
      <c r="C1554">
        <v>11</v>
      </c>
      <c r="D1554">
        <v>16650</v>
      </c>
      <c r="E1554">
        <v>34</v>
      </c>
      <c r="F1554">
        <v>5656.66</v>
      </c>
      <c r="G1554">
        <v>3498.28</v>
      </c>
      <c r="H1554" t="str">
        <f>VLOOKUP(myynnit[[#This Row],[TuoteID]],tuotteet!$A$4:$B$20,2,FALSE)</f>
        <v>Rahi</v>
      </c>
    </row>
    <row r="1555" spans="1:8" x14ac:dyDescent="0.35">
      <c r="A1555" t="s">
        <v>34</v>
      </c>
      <c r="B1555">
        <v>2013</v>
      </c>
      <c r="C1555">
        <v>11</v>
      </c>
      <c r="D1555">
        <v>17892</v>
      </c>
      <c r="E1555">
        <v>98</v>
      </c>
      <c r="F1555">
        <v>12714.74</v>
      </c>
      <c r="G1555">
        <v>3583.86</v>
      </c>
      <c r="H1555" t="str">
        <f>VLOOKUP(myynnit[[#This Row],[TuoteID]],tuotteet!$A$4:$B$20,2,FALSE)</f>
        <v>Lepotuoli</v>
      </c>
    </row>
    <row r="1556" spans="1:8" x14ac:dyDescent="0.35">
      <c r="A1556" t="s">
        <v>34</v>
      </c>
      <c r="B1556">
        <v>2013</v>
      </c>
      <c r="C1556">
        <v>11</v>
      </c>
      <c r="D1556">
        <v>18342</v>
      </c>
      <c r="E1556">
        <v>98</v>
      </c>
      <c r="F1556">
        <v>79076.350000000006</v>
      </c>
      <c r="G1556">
        <v>19611.41</v>
      </c>
      <c r="H1556" t="str">
        <f>VLOOKUP(myynnit[[#This Row],[TuoteID]],tuotteet!$A$4:$B$20,2,FALSE)</f>
        <v>Työtuoli</v>
      </c>
    </row>
    <row r="1557" spans="1:8" x14ac:dyDescent="0.35">
      <c r="A1557" t="s">
        <v>34</v>
      </c>
      <c r="B1557">
        <v>2013</v>
      </c>
      <c r="C1557">
        <v>11</v>
      </c>
      <c r="D1557">
        <v>20177</v>
      </c>
      <c r="E1557">
        <v>96</v>
      </c>
      <c r="F1557">
        <v>11210.07</v>
      </c>
      <c r="G1557">
        <v>4037.65</v>
      </c>
      <c r="H1557" t="str">
        <f>VLOOKUP(myynnit[[#This Row],[TuoteID]],tuotteet!$A$4:$B$20,2,FALSE)</f>
        <v>Säkkituoli</v>
      </c>
    </row>
    <row r="1558" spans="1:8" x14ac:dyDescent="0.35">
      <c r="A1558" t="s">
        <v>34</v>
      </c>
      <c r="B1558">
        <v>2013</v>
      </c>
      <c r="C1558">
        <v>11</v>
      </c>
      <c r="D1558">
        <v>21179</v>
      </c>
      <c r="E1558">
        <v>54</v>
      </c>
      <c r="F1558">
        <v>7775.27</v>
      </c>
      <c r="G1558">
        <v>3891.03</v>
      </c>
      <c r="H1558" t="str">
        <f>VLOOKUP(myynnit[[#This Row],[TuoteID]],tuotteet!$A$4:$B$20,2,FALSE)</f>
        <v>Rahi</v>
      </c>
    </row>
    <row r="1559" spans="1:8" x14ac:dyDescent="0.35">
      <c r="A1559" t="s">
        <v>34</v>
      </c>
      <c r="B1559">
        <v>2013</v>
      </c>
      <c r="C1559">
        <v>11</v>
      </c>
      <c r="D1559">
        <v>21260</v>
      </c>
      <c r="E1559">
        <v>84</v>
      </c>
      <c r="F1559">
        <v>15808.14</v>
      </c>
      <c r="G1559">
        <v>4646.6899999999996</v>
      </c>
      <c r="H1559" t="str">
        <f>VLOOKUP(myynnit[[#This Row],[TuoteID]],tuotteet!$A$4:$B$20,2,FALSE)</f>
        <v>Lepotuoli</v>
      </c>
    </row>
    <row r="1560" spans="1:8" x14ac:dyDescent="0.35">
      <c r="A1560" t="s">
        <v>34</v>
      </c>
      <c r="B1560">
        <v>2013</v>
      </c>
      <c r="C1560">
        <v>11</v>
      </c>
      <c r="D1560">
        <v>22317</v>
      </c>
      <c r="E1560">
        <v>51</v>
      </c>
      <c r="F1560">
        <v>4493.82</v>
      </c>
      <c r="G1560">
        <v>1974.49</v>
      </c>
      <c r="H1560" t="str">
        <f>VLOOKUP(myynnit[[#This Row],[TuoteID]],tuotteet!$A$4:$B$20,2,FALSE)</f>
        <v>Säkkituoli</v>
      </c>
    </row>
    <row r="1561" spans="1:8" x14ac:dyDescent="0.35">
      <c r="A1561" t="s">
        <v>34</v>
      </c>
      <c r="B1561">
        <v>2013</v>
      </c>
      <c r="C1561">
        <v>11</v>
      </c>
      <c r="D1561">
        <v>22940</v>
      </c>
      <c r="E1561">
        <v>343</v>
      </c>
      <c r="F1561">
        <v>46388.27</v>
      </c>
      <c r="G1561">
        <v>10139.39</v>
      </c>
      <c r="H1561" t="str">
        <f>VLOOKUP(myynnit[[#This Row],[TuoteID]],tuotteet!$A$4:$B$20,2,FALSE)</f>
        <v>Pinnatuoli</v>
      </c>
    </row>
    <row r="1562" spans="1:8" x14ac:dyDescent="0.35">
      <c r="A1562" t="s">
        <v>34</v>
      </c>
      <c r="B1562">
        <v>2013</v>
      </c>
      <c r="C1562">
        <v>11</v>
      </c>
      <c r="D1562">
        <v>23178</v>
      </c>
      <c r="E1562">
        <v>197</v>
      </c>
      <c r="F1562">
        <v>34334.76</v>
      </c>
      <c r="G1562">
        <v>6324.43</v>
      </c>
      <c r="H1562" t="str">
        <f>VLOOKUP(myynnit[[#This Row],[TuoteID]],tuotteet!$A$4:$B$20,2,FALSE)</f>
        <v>Pinnatuoli</v>
      </c>
    </row>
    <row r="1563" spans="1:8" x14ac:dyDescent="0.35">
      <c r="A1563" t="s">
        <v>34</v>
      </c>
      <c r="B1563">
        <v>2013</v>
      </c>
      <c r="C1563">
        <v>11</v>
      </c>
      <c r="D1563">
        <v>23600</v>
      </c>
      <c r="E1563">
        <v>1377</v>
      </c>
      <c r="F1563">
        <v>151343.47</v>
      </c>
      <c r="G1563">
        <v>30336.799999999999</v>
      </c>
      <c r="H1563" t="str">
        <f>VLOOKUP(myynnit[[#This Row],[TuoteID]],tuotteet!$A$4:$B$20,2,FALSE)</f>
        <v>Pinnatuoli</v>
      </c>
    </row>
    <row r="1564" spans="1:8" x14ac:dyDescent="0.35">
      <c r="A1564" t="s">
        <v>34</v>
      </c>
      <c r="B1564">
        <v>2013</v>
      </c>
      <c r="C1564">
        <v>11</v>
      </c>
      <c r="D1564">
        <v>23756</v>
      </c>
      <c r="E1564">
        <v>70</v>
      </c>
      <c r="F1564">
        <v>11842.21</v>
      </c>
      <c r="G1564">
        <v>5364.59</v>
      </c>
      <c r="H1564" t="str">
        <f>VLOOKUP(myynnit[[#This Row],[TuoteID]],tuotteet!$A$4:$B$20,2,FALSE)</f>
        <v>Pianotuoli</v>
      </c>
    </row>
    <row r="1565" spans="1:8" x14ac:dyDescent="0.35">
      <c r="A1565" t="s">
        <v>34</v>
      </c>
      <c r="B1565">
        <v>2013</v>
      </c>
      <c r="C1565">
        <v>11</v>
      </c>
      <c r="D1565">
        <v>24326</v>
      </c>
      <c r="E1565">
        <v>126</v>
      </c>
      <c r="F1565">
        <v>15981.59</v>
      </c>
      <c r="G1565">
        <v>4374.1099999999997</v>
      </c>
      <c r="H1565" t="str">
        <f>VLOOKUP(myynnit[[#This Row],[TuoteID]],tuotteet!$A$4:$B$20,2,FALSE)</f>
        <v>Lepotuoli</v>
      </c>
    </row>
    <row r="1566" spans="1:8" x14ac:dyDescent="0.35">
      <c r="A1566" t="s">
        <v>33</v>
      </c>
      <c r="B1566">
        <v>2013</v>
      </c>
      <c r="C1566">
        <v>12</v>
      </c>
      <c r="D1566">
        <v>12184</v>
      </c>
      <c r="E1566">
        <v>100</v>
      </c>
      <c r="F1566">
        <v>13489.39</v>
      </c>
      <c r="G1566">
        <v>7378.77</v>
      </c>
      <c r="H1566" t="str">
        <f>VLOOKUP(myynnit[[#This Row],[TuoteID]],tuotteet!$A$4:$B$20,2,FALSE)</f>
        <v>Rahi</v>
      </c>
    </row>
    <row r="1567" spans="1:8" x14ac:dyDescent="0.35">
      <c r="A1567" t="s">
        <v>33</v>
      </c>
      <c r="B1567">
        <v>2013</v>
      </c>
      <c r="C1567">
        <v>12</v>
      </c>
      <c r="D1567">
        <v>12622</v>
      </c>
      <c r="E1567">
        <v>57</v>
      </c>
      <c r="F1567">
        <v>13596.93</v>
      </c>
      <c r="G1567">
        <v>7161.26</v>
      </c>
      <c r="H1567" t="str">
        <f>VLOOKUP(myynnit[[#This Row],[TuoteID]],tuotteet!$A$4:$B$20,2,FALSE)</f>
        <v>Pianotuoli</v>
      </c>
    </row>
    <row r="1568" spans="1:8" x14ac:dyDescent="0.35">
      <c r="A1568" t="s">
        <v>33</v>
      </c>
      <c r="B1568">
        <v>2013</v>
      </c>
      <c r="C1568">
        <v>12</v>
      </c>
      <c r="D1568">
        <v>13527</v>
      </c>
      <c r="E1568">
        <v>734</v>
      </c>
      <c r="F1568">
        <v>118290.81</v>
      </c>
      <c r="G1568">
        <v>20527.439999999999</v>
      </c>
      <c r="H1568" t="str">
        <f>VLOOKUP(myynnit[[#This Row],[TuoteID]],tuotteet!$A$4:$B$20,2,FALSE)</f>
        <v>Pinnatuoli</v>
      </c>
    </row>
    <row r="1569" spans="1:8" x14ac:dyDescent="0.35">
      <c r="A1569" t="s">
        <v>33</v>
      </c>
      <c r="B1569">
        <v>2013</v>
      </c>
      <c r="C1569">
        <v>12</v>
      </c>
      <c r="D1569">
        <v>13618</v>
      </c>
      <c r="E1569">
        <v>27</v>
      </c>
      <c r="F1569">
        <v>11977.52</v>
      </c>
      <c r="G1569">
        <v>5143.6899999999996</v>
      </c>
      <c r="H1569" t="str">
        <f>VLOOKUP(myynnit[[#This Row],[TuoteID]],tuotteet!$A$4:$B$20,2,FALSE)</f>
        <v>Pianotuoli</v>
      </c>
    </row>
    <row r="1570" spans="1:8" x14ac:dyDescent="0.35">
      <c r="A1570" t="s">
        <v>33</v>
      </c>
      <c r="B1570">
        <v>2013</v>
      </c>
      <c r="C1570">
        <v>12</v>
      </c>
      <c r="D1570">
        <v>16024</v>
      </c>
      <c r="E1570">
        <v>125</v>
      </c>
      <c r="F1570">
        <v>52400.4</v>
      </c>
      <c r="G1570">
        <v>17240.650000000001</v>
      </c>
      <c r="H1570" t="str">
        <f>VLOOKUP(myynnit[[#This Row],[TuoteID]],tuotteet!$A$4:$B$20,2,FALSE)</f>
        <v>Työtuoli</v>
      </c>
    </row>
    <row r="1571" spans="1:8" x14ac:dyDescent="0.35">
      <c r="A1571" t="s">
        <v>33</v>
      </c>
      <c r="B1571">
        <v>2013</v>
      </c>
      <c r="C1571">
        <v>12</v>
      </c>
      <c r="D1571">
        <v>16650</v>
      </c>
      <c r="E1571">
        <v>65</v>
      </c>
      <c r="F1571">
        <v>8744.9500000000007</v>
      </c>
      <c r="G1571">
        <v>4614.51</v>
      </c>
      <c r="H1571" t="str">
        <f>VLOOKUP(myynnit[[#This Row],[TuoteID]],tuotteet!$A$4:$B$20,2,FALSE)</f>
        <v>Rahi</v>
      </c>
    </row>
    <row r="1572" spans="1:8" x14ac:dyDescent="0.35">
      <c r="A1572" t="s">
        <v>33</v>
      </c>
      <c r="B1572">
        <v>2013</v>
      </c>
      <c r="C1572">
        <v>12</v>
      </c>
      <c r="D1572">
        <v>17892</v>
      </c>
      <c r="E1572">
        <v>126</v>
      </c>
      <c r="F1572">
        <v>18566.39</v>
      </c>
      <c r="G1572">
        <v>5149.5600000000004</v>
      </c>
      <c r="H1572" t="str">
        <f>VLOOKUP(myynnit[[#This Row],[TuoteID]],tuotteet!$A$4:$B$20,2,FALSE)</f>
        <v>Lepotuoli</v>
      </c>
    </row>
    <row r="1573" spans="1:8" x14ac:dyDescent="0.35">
      <c r="A1573" t="s">
        <v>33</v>
      </c>
      <c r="B1573">
        <v>2013</v>
      </c>
      <c r="C1573">
        <v>12</v>
      </c>
      <c r="D1573">
        <v>18342</v>
      </c>
      <c r="E1573">
        <v>132</v>
      </c>
      <c r="F1573">
        <v>107860.3</v>
      </c>
      <c r="G1573">
        <v>26545.8</v>
      </c>
      <c r="H1573" t="str">
        <f>VLOOKUP(myynnit[[#This Row],[TuoteID]],tuotteet!$A$4:$B$20,2,FALSE)</f>
        <v>Työtuoli</v>
      </c>
    </row>
    <row r="1574" spans="1:8" x14ac:dyDescent="0.35">
      <c r="A1574" t="s">
        <v>33</v>
      </c>
      <c r="B1574">
        <v>2013</v>
      </c>
      <c r="C1574">
        <v>12</v>
      </c>
      <c r="D1574">
        <v>20177</v>
      </c>
      <c r="E1574">
        <v>86</v>
      </c>
      <c r="F1574">
        <v>9888.99</v>
      </c>
      <c r="G1574">
        <v>3231.64</v>
      </c>
      <c r="H1574" t="str">
        <f>VLOOKUP(myynnit[[#This Row],[TuoteID]],tuotteet!$A$4:$B$20,2,FALSE)</f>
        <v>Säkkituoli</v>
      </c>
    </row>
    <row r="1575" spans="1:8" x14ac:dyDescent="0.35">
      <c r="A1575" t="s">
        <v>33</v>
      </c>
      <c r="B1575">
        <v>2013</v>
      </c>
      <c r="C1575">
        <v>12</v>
      </c>
      <c r="D1575">
        <v>21179</v>
      </c>
      <c r="E1575">
        <v>66</v>
      </c>
      <c r="F1575">
        <v>6911.04</v>
      </c>
      <c r="G1575">
        <v>3391.9</v>
      </c>
      <c r="H1575" t="str">
        <f>VLOOKUP(myynnit[[#This Row],[TuoteID]],tuotteet!$A$4:$B$20,2,FALSE)</f>
        <v>Rahi</v>
      </c>
    </row>
    <row r="1576" spans="1:8" x14ac:dyDescent="0.35">
      <c r="A1576" t="s">
        <v>33</v>
      </c>
      <c r="B1576">
        <v>2013</v>
      </c>
      <c r="C1576">
        <v>12</v>
      </c>
      <c r="D1576">
        <v>21260</v>
      </c>
      <c r="E1576">
        <v>84</v>
      </c>
      <c r="F1576">
        <v>17085.11</v>
      </c>
      <c r="G1576">
        <v>4230.29</v>
      </c>
      <c r="H1576" t="str">
        <f>VLOOKUP(myynnit[[#This Row],[TuoteID]],tuotteet!$A$4:$B$20,2,FALSE)</f>
        <v>Lepotuoli</v>
      </c>
    </row>
    <row r="1577" spans="1:8" x14ac:dyDescent="0.35">
      <c r="A1577" t="s">
        <v>33</v>
      </c>
      <c r="B1577">
        <v>2013</v>
      </c>
      <c r="C1577">
        <v>12</v>
      </c>
      <c r="D1577">
        <v>22317</v>
      </c>
      <c r="E1577">
        <v>53</v>
      </c>
      <c r="F1577">
        <v>5060.29</v>
      </c>
      <c r="G1577">
        <v>2014.09</v>
      </c>
      <c r="H1577" t="str">
        <f>VLOOKUP(myynnit[[#This Row],[TuoteID]],tuotteet!$A$4:$B$20,2,FALSE)</f>
        <v>Säkkituoli</v>
      </c>
    </row>
    <row r="1578" spans="1:8" x14ac:dyDescent="0.35">
      <c r="A1578" t="s">
        <v>33</v>
      </c>
      <c r="B1578">
        <v>2013</v>
      </c>
      <c r="C1578">
        <v>12</v>
      </c>
      <c r="D1578">
        <v>22940</v>
      </c>
      <c r="E1578">
        <v>732</v>
      </c>
      <c r="F1578">
        <v>98161.11</v>
      </c>
      <c r="G1578">
        <v>17722.82</v>
      </c>
      <c r="H1578" t="str">
        <f>VLOOKUP(myynnit[[#This Row],[TuoteID]],tuotteet!$A$4:$B$20,2,FALSE)</f>
        <v>Pinnatuoli</v>
      </c>
    </row>
    <row r="1579" spans="1:8" x14ac:dyDescent="0.35">
      <c r="A1579" t="s">
        <v>33</v>
      </c>
      <c r="B1579">
        <v>2013</v>
      </c>
      <c r="C1579">
        <v>12</v>
      </c>
      <c r="D1579">
        <v>23178</v>
      </c>
      <c r="E1579">
        <v>336</v>
      </c>
      <c r="F1579">
        <v>61911.26</v>
      </c>
      <c r="G1579">
        <v>10168.42</v>
      </c>
      <c r="H1579" t="str">
        <f>VLOOKUP(myynnit[[#This Row],[TuoteID]],tuotteet!$A$4:$B$20,2,FALSE)</f>
        <v>Pinnatuoli</v>
      </c>
    </row>
    <row r="1580" spans="1:8" x14ac:dyDescent="0.35">
      <c r="A1580" t="s">
        <v>33</v>
      </c>
      <c r="B1580">
        <v>2013</v>
      </c>
      <c r="C1580">
        <v>12</v>
      </c>
      <c r="D1580">
        <v>23600</v>
      </c>
      <c r="E1580">
        <v>791</v>
      </c>
      <c r="F1580">
        <v>80807.58</v>
      </c>
      <c r="G1580">
        <v>20404.759999999998</v>
      </c>
      <c r="H1580" t="str">
        <f>VLOOKUP(myynnit[[#This Row],[TuoteID]],tuotteet!$A$4:$B$20,2,FALSE)</f>
        <v>Pinnatuoli</v>
      </c>
    </row>
    <row r="1581" spans="1:8" x14ac:dyDescent="0.35">
      <c r="A1581" t="s">
        <v>33</v>
      </c>
      <c r="B1581">
        <v>2013</v>
      </c>
      <c r="C1581">
        <v>12</v>
      </c>
      <c r="D1581">
        <v>23756</v>
      </c>
      <c r="E1581">
        <v>144</v>
      </c>
      <c r="F1581">
        <v>29306.43</v>
      </c>
      <c r="G1581">
        <v>13785.07</v>
      </c>
      <c r="H1581" t="str">
        <f>VLOOKUP(myynnit[[#This Row],[TuoteID]],tuotteet!$A$4:$B$20,2,FALSE)</f>
        <v>Pianotuoli</v>
      </c>
    </row>
    <row r="1582" spans="1:8" x14ac:dyDescent="0.35">
      <c r="A1582" t="s">
        <v>33</v>
      </c>
      <c r="B1582">
        <v>2013</v>
      </c>
      <c r="C1582">
        <v>12</v>
      </c>
      <c r="D1582">
        <v>24326</v>
      </c>
      <c r="E1582">
        <v>112</v>
      </c>
      <c r="F1582">
        <v>15291.34</v>
      </c>
      <c r="G1582">
        <v>4160.87</v>
      </c>
      <c r="H1582" t="str">
        <f>VLOOKUP(myynnit[[#This Row],[TuoteID]],tuotteet!$A$4:$B$20,2,FALSE)</f>
        <v>Lepotuoli</v>
      </c>
    </row>
    <row r="1583" spans="1:8" x14ac:dyDescent="0.35">
      <c r="A1583" t="s">
        <v>36</v>
      </c>
      <c r="B1583">
        <v>2013</v>
      </c>
      <c r="C1583">
        <v>12</v>
      </c>
      <c r="D1583">
        <v>12184</v>
      </c>
      <c r="E1583">
        <v>21</v>
      </c>
      <c r="F1583">
        <v>2153.9</v>
      </c>
      <c r="G1583">
        <v>1144.55</v>
      </c>
      <c r="H1583" t="str">
        <f>VLOOKUP(myynnit[[#This Row],[TuoteID]],tuotteet!$A$4:$B$20,2,FALSE)</f>
        <v>Rahi</v>
      </c>
    </row>
    <row r="1584" spans="1:8" x14ac:dyDescent="0.35">
      <c r="A1584" t="s">
        <v>36</v>
      </c>
      <c r="B1584">
        <v>2013</v>
      </c>
      <c r="C1584">
        <v>12</v>
      </c>
      <c r="D1584">
        <v>12622</v>
      </c>
      <c r="E1584">
        <v>12</v>
      </c>
      <c r="F1584">
        <v>3377.62</v>
      </c>
      <c r="G1584">
        <v>1266.3800000000001</v>
      </c>
      <c r="H1584" t="str">
        <f>VLOOKUP(myynnit[[#This Row],[TuoteID]],tuotteet!$A$4:$B$20,2,FALSE)</f>
        <v>Pianotuoli</v>
      </c>
    </row>
    <row r="1585" spans="1:8" x14ac:dyDescent="0.35">
      <c r="A1585" t="s">
        <v>36</v>
      </c>
      <c r="B1585">
        <v>2013</v>
      </c>
      <c r="C1585">
        <v>12</v>
      </c>
      <c r="D1585">
        <v>13527</v>
      </c>
      <c r="E1585">
        <v>361</v>
      </c>
      <c r="F1585">
        <v>61738.11</v>
      </c>
      <c r="G1585">
        <v>11500.87</v>
      </c>
      <c r="H1585" t="str">
        <f>VLOOKUP(myynnit[[#This Row],[TuoteID]],tuotteet!$A$4:$B$20,2,FALSE)</f>
        <v>Pinnatuoli</v>
      </c>
    </row>
    <row r="1586" spans="1:8" x14ac:dyDescent="0.35">
      <c r="A1586" t="s">
        <v>36</v>
      </c>
      <c r="B1586">
        <v>2013</v>
      </c>
      <c r="C1586">
        <v>12</v>
      </c>
      <c r="D1586">
        <v>13618</v>
      </c>
      <c r="E1586">
        <v>7</v>
      </c>
      <c r="F1586">
        <v>2368.02</v>
      </c>
      <c r="G1586">
        <v>956.13</v>
      </c>
      <c r="H1586" t="str">
        <f>VLOOKUP(myynnit[[#This Row],[TuoteID]],tuotteet!$A$4:$B$20,2,FALSE)</f>
        <v>Pianotuoli</v>
      </c>
    </row>
    <row r="1587" spans="1:8" x14ac:dyDescent="0.35">
      <c r="A1587" t="s">
        <v>36</v>
      </c>
      <c r="B1587">
        <v>2013</v>
      </c>
      <c r="C1587">
        <v>12</v>
      </c>
      <c r="D1587">
        <v>16024</v>
      </c>
      <c r="E1587">
        <v>148</v>
      </c>
      <c r="F1587">
        <v>60248.37</v>
      </c>
      <c r="G1587">
        <v>17324.95</v>
      </c>
      <c r="H1587" t="str">
        <f>VLOOKUP(myynnit[[#This Row],[TuoteID]],tuotteet!$A$4:$B$20,2,FALSE)</f>
        <v>Työtuoli</v>
      </c>
    </row>
    <row r="1588" spans="1:8" x14ac:dyDescent="0.35">
      <c r="A1588" t="s">
        <v>36</v>
      </c>
      <c r="B1588">
        <v>2013</v>
      </c>
      <c r="C1588">
        <v>12</v>
      </c>
      <c r="D1588">
        <v>16650</v>
      </c>
      <c r="E1588">
        <v>35</v>
      </c>
      <c r="F1588">
        <v>6448.11</v>
      </c>
      <c r="G1588">
        <v>3442.57</v>
      </c>
      <c r="H1588" t="str">
        <f>VLOOKUP(myynnit[[#This Row],[TuoteID]],tuotteet!$A$4:$B$20,2,FALSE)</f>
        <v>Rahi</v>
      </c>
    </row>
    <row r="1589" spans="1:8" x14ac:dyDescent="0.35">
      <c r="A1589" t="s">
        <v>36</v>
      </c>
      <c r="B1589">
        <v>2013</v>
      </c>
      <c r="C1589">
        <v>12</v>
      </c>
      <c r="D1589">
        <v>17892</v>
      </c>
      <c r="E1589">
        <v>77</v>
      </c>
      <c r="F1589">
        <v>11508.8</v>
      </c>
      <c r="G1589">
        <v>2787.79</v>
      </c>
      <c r="H1589" t="str">
        <f>VLOOKUP(myynnit[[#This Row],[TuoteID]],tuotteet!$A$4:$B$20,2,FALSE)</f>
        <v>Lepotuoli</v>
      </c>
    </row>
    <row r="1590" spans="1:8" x14ac:dyDescent="0.35">
      <c r="A1590" t="s">
        <v>36</v>
      </c>
      <c r="B1590">
        <v>2013</v>
      </c>
      <c r="C1590">
        <v>12</v>
      </c>
      <c r="D1590">
        <v>18342</v>
      </c>
      <c r="E1590">
        <v>31</v>
      </c>
      <c r="F1590">
        <v>27159.38</v>
      </c>
      <c r="G1590">
        <v>8120.65</v>
      </c>
      <c r="H1590" t="str">
        <f>VLOOKUP(myynnit[[#This Row],[TuoteID]],tuotteet!$A$4:$B$20,2,FALSE)</f>
        <v>Työtuoli</v>
      </c>
    </row>
    <row r="1591" spans="1:8" x14ac:dyDescent="0.35">
      <c r="A1591" t="s">
        <v>36</v>
      </c>
      <c r="B1591">
        <v>2013</v>
      </c>
      <c r="C1591">
        <v>12</v>
      </c>
      <c r="D1591">
        <v>20177</v>
      </c>
      <c r="E1591">
        <v>24</v>
      </c>
      <c r="F1591">
        <v>2495.21</v>
      </c>
      <c r="G1591">
        <v>1113.26</v>
      </c>
      <c r="H1591" t="str">
        <f>VLOOKUP(myynnit[[#This Row],[TuoteID]],tuotteet!$A$4:$B$20,2,FALSE)</f>
        <v>Säkkituoli</v>
      </c>
    </row>
    <row r="1592" spans="1:8" x14ac:dyDescent="0.35">
      <c r="A1592" t="s">
        <v>36</v>
      </c>
      <c r="B1592">
        <v>2013</v>
      </c>
      <c r="C1592">
        <v>12</v>
      </c>
      <c r="D1592">
        <v>21179</v>
      </c>
      <c r="E1592">
        <v>30</v>
      </c>
      <c r="F1592">
        <v>3475.29</v>
      </c>
      <c r="G1592">
        <v>1668.71</v>
      </c>
      <c r="H1592" t="str">
        <f>VLOOKUP(myynnit[[#This Row],[TuoteID]],tuotteet!$A$4:$B$20,2,FALSE)</f>
        <v>Rahi</v>
      </c>
    </row>
    <row r="1593" spans="1:8" x14ac:dyDescent="0.35">
      <c r="A1593" t="s">
        <v>36</v>
      </c>
      <c r="B1593">
        <v>2013</v>
      </c>
      <c r="C1593">
        <v>12</v>
      </c>
      <c r="D1593">
        <v>21260</v>
      </c>
      <c r="E1593">
        <v>40</v>
      </c>
      <c r="F1593">
        <v>7513.87</v>
      </c>
      <c r="G1593">
        <v>1653.89</v>
      </c>
      <c r="H1593" t="str">
        <f>VLOOKUP(myynnit[[#This Row],[TuoteID]],tuotteet!$A$4:$B$20,2,FALSE)</f>
        <v>Lepotuoli</v>
      </c>
    </row>
    <row r="1594" spans="1:8" x14ac:dyDescent="0.35">
      <c r="A1594" t="s">
        <v>36</v>
      </c>
      <c r="B1594">
        <v>2013</v>
      </c>
      <c r="C1594">
        <v>12</v>
      </c>
      <c r="D1594">
        <v>22317</v>
      </c>
      <c r="E1594">
        <v>8</v>
      </c>
      <c r="F1594">
        <v>594.6</v>
      </c>
      <c r="G1594">
        <v>267.14</v>
      </c>
      <c r="H1594" t="str">
        <f>VLOOKUP(myynnit[[#This Row],[TuoteID]],tuotteet!$A$4:$B$20,2,FALSE)</f>
        <v>Säkkituoli</v>
      </c>
    </row>
    <row r="1595" spans="1:8" x14ac:dyDescent="0.35">
      <c r="A1595" t="s">
        <v>36</v>
      </c>
      <c r="B1595">
        <v>2013</v>
      </c>
      <c r="C1595">
        <v>12</v>
      </c>
      <c r="D1595">
        <v>22940</v>
      </c>
      <c r="E1595">
        <v>95</v>
      </c>
      <c r="F1595">
        <v>12275.06</v>
      </c>
      <c r="G1595">
        <v>2953.78</v>
      </c>
      <c r="H1595" t="str">
        <f>VLOOKUP(myynnit[[#This Row],[TuoteID]],tuotteet!$A$4:$B$20,2,FALSE)</f>
        <v>Pinnatuoli</v>
      </c>
    </row>
    <row r="1596" spans="1:8" x14ac:dyDescent="0.35">
      <c r="A1596" t="s">
        <v>36</v>
      </c>
      <c r="B1596">
        <v>2013</v>
      </c>
      <c r="C1596">
        <v>12</v>
      </c>
      <c r="D1596">
        <v>23178</v>
      </c>
      <c r="E1596">
        <v>209</v>
      </c>
      <c r="F1596">
        <v>39248.67</v>
      </c>
      <c r="G1596">
        <v>10236.35</v>
      </c>
      <c r="H1596" t="str">
        <f>VLOOKUP(myynnit[[#This Row],[TuoteID]],tuotteet!$A$4:$B$20,2,FALSE)</f>
        <v>Pinnatuoli</v>
      </c>
    </row>
    <row r="1597" spans="1:8" x14ac:dyDescent="0.35">
      <c r="A1597" t="s">
        <v>36</v>
      </c>
      <c r="B1597">
        <v>2013</v>
      </c>
      <c r="C1597">
        <v>12</v>
      </c>
      <c r="D1597">
        <v>23600</v>
      </c>
      <c r="E1597">
        <v>734</v>
      </c>
      <c r="F1597">
        <v>78406.92</v>
      </c>
      <c r="G1597">
        <v>23327.57</v>
      </c>
      <c r="H1597" t="str">
        <f>VLOOKUP(myynnit[[#This Row],[TuoteID]],tuotteet!$A$4:$B$20,2,FALSE)</f>
        <v>Pinnatuoli</v>
      </c>
    </row>
    <row r="1598" spans="1:8" x14ac:dyDescent="0.35">
      <c r="A1598" t="s">
        <v>36</v>
      </c>
      <c r="B1598">
        <v>2013</v>
      </c>
      <c r="C1598">
        <v>12</v>
      </c>
      <c r="D1598">
        <v>23756</v>
      </c>
      <c r="E1598">
        <v>59</v>
      </c>
      <c r="F1598">
        <v>8921.18</v>
      </c>
      <c r="G1598">
        <v>3651.96</v>
      </c>
      <c r="H1598" t="str">
        <f>VLOOKUP(myynnit[[#This Row],[TuoteID]],tuotteet!$A$4:$B$20,2,FALSE)</f>
        <v>Pianotuoli</v>
      </c>
    </row>
    <row r="1599" spans="1:8" x14ac:dyDescent="0.35">
      <c r="A1599" t="s">
        <v>36</v>
      </c>
      <c r="B1599">
        <v>2013</v>
      </c>
      <c r="C1599">
        <v>12</v>
      </c>
      <c r="D1599">
        <v>24326</v>
      </c>
      <c r="E1599">
        <v>30</v>
      </c>
      <c r="F1599">
        <v>4009.49</v>
      </c>
      <c r="G1599">
        <v>1171.73</v>
      </c>
      <c r="H1599" t="str">
        <f>VLOOKUP(myynnit[[#This Row],[TuoteID]],tuotteet!$A$4:$B$20,2,FALSE)</f>
        <v>Lepotuoli</v>
      </c>
    </row>
    <row r="1600" spans="1:8" x14ac:dyDescent="0.35">
      <c r="A1600" t="s">
        <v>35</v>
      </c>
      <c r="B1600">
        <v>2013</v>
      </c>
      <c r="C1600">
        <v>12</v>
      </c>
      <c r="D1600">
        <v>12184</v>
      </c>
      <c r="E1600">
        <v>41</v>
      </c>
      <c r="F1600">
        <v>5412.56</v>
      </c>
      <c r="G1600">
        <v>4134.9799999999996</v>
      </c>
      <c r="H1600" t="str">
        <f>VLOOKUP(myynnit[[#This Row],[TuoteID]],tuotteet!$A$4:$B$20,2,FALSE)</f>
        <v>Rahi</v>
      </c>
    </row>
    <row r="1601" spans="1:8" x14ac:dyDescent="0.35">
      <c r="A1601" t="s">
        <v>35</v>
      </c>
      <c r="B1601">
        <v>2013</v>
      </c>
      <c r="C1601">
        <v>12</v>
      </c>
      <c r="D1601">
        <v>12622</v>
      </c>
      <c r="E1601">
        <v>26</v>
      </c>
      <c r="F1601">
        <v>7212.71</v>
      </c>
      <c r="G1601">
        <v>4014.87</v>
      </c>
      <c r="H1601" t="str">
        <f>VLOOKUP(myynnit[[#This Row],[TuoteID]],tuotteet!$A$4:$B$20,2,FALSE)</f>
        <v>Pianotuoli</v>
      </c>
    </row>
    <row r="1602" spans="1:8" x14ac:dyDescent="0.35">
      <c r="A1602" t="s">
        <v>35</v>
      </c>
      <c r="B1602">
        <v>2013</v>
      </c>
      <c r="C1602">
        <v>12</v>
      </c>
      <c r="D1602">
        <v>13527</v>
      </c>
      <c r="E1602">
        <v>219</v>
      </c>
      <c r="F1602">
        <v>38663.56</v>
      </c>
      <c r="G1602">
        <v>10517.56</v>
      </c>
      <c r="H1602" t="str">
        <f>VLOOKUP(myynnit[[#This Row],[TuoteID]],tuotteet!$A$4:$B$20,2,FALSE)</f>
        <v>Pinnatuoli</v>
      </c>
    </row>
    <row r="1603" spans="1:8" x14ac:dyDescent="0.35">
      <c r="A1603" t="s">
        <v>35</v>
      </c>
      <c r="B1603">
        <v>2013</v>
      </c>
      <c r="C1603">
        <v>12</v>
      </c>
      <c r="D1603">
        <v>13618</v>
      </c>
      <c r="E1603">
        <v>10</v>
      </c>
      <c r="F1603">
        <v>4248.76</v>
      </c>
      <c r="G1603">
        <v>2487.42</v>
      </c>
      <c r="H1603" t="str">
        <f>VLOOKUP(myynnit[[#This Row],[TuoteID]],tuotteet!$A$4:$B$20,2,FALSE)</f>
        <v>Pianotuoli</v>
      </c>
    </row>
    <row r="1604" spans="1:8" x14ac:dyDescent="0.35">
      <c r="A1604" t="s">
        <v>35</v>
      </c>
      <c r="B1604">
        <v>2013</v>
      </c>
      <c r="C1604">
        <v>12</v>
      </c>
      <c r="D1604">
        <v>16024</v>
      </c>
      <c r="E1604">
        <v>357</v>
      </c>
      <c r="F1604">
        <v>148617.35999999999</v>
      </c>
      <c r="G1604">
        <v>43023.97</v>
      </c>
      <c r="H1604" t="str">
        <f>VLOOKUP(myynnit[[#This Row],[TuoteID]],tuotteet!$A$4:$B$20,2,FALSE)</f>
        <v>Työtuoli</v>
      </c>
    </row>
    <row r="1605" spans="1:8" x14ac:dyDescent="0.35">
      <c r="A1605" t="s">
        <v>35</v>
      </c>
      <c r="B1605">
        <v>2013</v>
      </c>
      <c r="C1605">
        <v>12</v>
      </c>
      <c r="D1605">
        <v>16650</v>
      </c>
      <c r="E1605">
        <v>39</v>
      </c>
      <c r="F1605">
        <v>7848.49</v>
      </c>
      <c r="G1605">
        <v>5915.93</v>
      </c>
      <c r="H1605" t="str">
        <f>VLOOKUP(myynnit[[#This Row],[TuoteID]],tuotteet!$A$4:$B$20,2,FALSE)</f>
        <v>Rahi</v>
      </c>
    </row>
    <row r="1606" spans="1:8" x14ac:dyDescent="0.35">
      <c r="A1606" t="s">
        <v>35</v>
      </c>
      <c r="B1606">
        <v>2013</v>
      </c>
      <c r="C1606">
        <v>12</v>
      </c>
      <c r="D1606">
        <v>17892</v>
      </c>
      <c r="E1606">
        <v>96</v>
      </c>
      <c r="F1606">
        <v>14301.48</v>
      </c>
      <c r="G1606">
        <v>5049.66</v>
      </c>
      <c r="H1606" t="str">
        <f>VLOOKUP(myynnit[[#This Row],[TuoteID]],tuotteet!$A$4:$B$20,2,FALSE)</f>
        <v>Lepotuoli</v>
      </c>
    </row>
    <row r="1607" spans="1:8" x14ac:dyDescent="0.35">
      <c r="A1607" t="s">
        <v>35</v>
      </c>
      <c r="B1607">
        <v>2013</v>
      </c>
      <c r="C1607">
        <v>12</v>
      </c>
      <c r="D1607">
        <v>18342</v>
      </c>
      <c r="E1607">
        <v>80</v>
      </c>
      <c r="F1607">
        <v>61014.2</v>
      </c>
      <c r="G1607">
        <v>20048.259999999998</v>
      </c>
      <c r="H1607" t="str">
        <f>VLOOKUP(myynnit[[#This Row],[TuoteID]],tuotteet!$A$4:$B$20,2,FALSE)</f>
        <v>Työtuoli</v>
      </c>
    </row>
    <row r="1608" spans="1:8" x14ac:dyDescent="0.35">
      <c r="A1608" t="s">
        <v>35</v>
      </c>
      <c r="B1608">
        <v>2013</v>
      </c>
      <c r="C1608">
        <v>12</v>
      </c>
      <c r="D1608">
        <v>20177</v>
      </c>
      <c r="E1608">
        <v>49</v>
      </c>
      <c r="F1608">
        <v>5948.62</v>
      </c>
      <c r="G1608">
        <v>2560.38</v>
      </c>
      <c r="H1608" t="str">
        <f>VLOOKUP(myynnit[[#This Row],[TuoteID]],tuotteet!$A$4:$B$20,2,FALSE)</f>
        <v>Säkkituoli</v>
      </c>
    </row>
    <row r="1609" spans="1:8" x14ac:dyDescent="0.35">
      <c r="A1609" t="s">
        <v>35</v>
      </c>
      <c r="B1609">
        <v>2013</v>
      </c>
      <c r="C1609">
        <v>12</v>
      </c>
      <c r="D1609">
        <v>21179</v>
      </c>
      <c r="E1609">
        <v>62</v>
      </c>
      <c r="F1609">
        <v>8371.84</v>
      </c>
      <c r="G1609">
        <v>5276.66</v>
      </c>
      <c r="H1609" t="str">
        <f>VLOOKUP(myynnit[[#This Row],[TuoteID]],tuotteet!$A$4:$B$20,2,FALSE)</f>
        <v>Rahi</v>
      </c>
    </row>
    <row r="1610" spans="1:8" x14ac:dyDescent="0.35">
      <c r="A1610" t="s">
        <v>35</v>
      </c>
      <c r="B1610">
        <v>2013</v>
      </c>
      <c r="C1610">
        <v>12</v>
      </c>
      <c r="D1610">
        <v>21260</v>
      </c>
      <c r="E1610">
        <v>45</v>
      </c>
      <c r="F1610">
        <v>9090.74</v>
      </c>
      <c r="G1610">
        <v>2572.7800000000002</v>
      </c>
      <c r="H1610" t="str">
        <f>VLOOKUP(myynnit[[#This Row],[TuoteID]],tuotteet!$A$4:$B$20,2,FALSE)</f>
        <v>Lepotuoli</v>
      </c>
    </row>
    <row r="1611" spans="1:8" x14ac:dyDescent="0.35">
      <c r="A1611" t="s">
        <v>35</v>
      </c>
      <c r="B1611">
        <v>2013</v>
      </c>
      <c r="C1611">
        <v>12</v>
      </c>
      <c r="D1611">
        <v>22317</v>
      </c>
      <c r="E1611">
        <v>39</v>
      </c>
      <c r="F1611">
        <v>3701.29</v>
      </c>
      <c r="G1611">
        <v>1655.13</v>
      </c>
      <c r="H1611" t="str">
        <f>VLOOKUP(myynnit[[#This Row],[TuoteID]],tuotteet!$A$4:$B$20,2,FALSE)</f>
        <v>Säkkituoli</v>
      </c>
    </row>
    <row r="1612" spans="1:8" x14ac:dyDescent="0.35">
      <c r="A1612" t="s">
        <v>35</v>
      </c>
      <c r="B1612">
        <v>2013</v>
      </c>
      <c r="C1612">
        <v>12</v>
      </c>
      <c r="D1612">
        <v>22940</v>
      </c>
      <c r="E1612">
        <v>541</v>
      </c>
      <c r="F1612">
        <v>69046.899999999994</v>
      </c>
      <c r="G1612">
        <v>16456.86</v>
      </c>
      <c r="H1612" t="str">
        <f>VLOOKUP(myynnit[[#This Row],[TuoteID]],tuotteet!$A$4:$B$20,2,FALSE)</f>
        <v>Pinnatuoli</v>
      </c>
    </row>
    <row r="1613" spans="1:8" x14ac:dyDescent="0.35">
      <c r="A1613" t="s">
        <v>35</v>
      </c>
      <c r="B1613">
        <v>2013</v>
      </c>
      <c r="C1613">
        <v>12</v>
      </c>
      <c r="D1613">
        <v>23178</v>
      </c>
      <c r="E1613">
        <v>200</v>
      </c>
      <c r="F1613">
        <v>36728.080000000002</v>
      </c>
      <c r="G1613">
        <v>8137.4</v>
      </c>
      <c r="H1613" t="str">
        <f>VLOOKUP(myynnit[[#This Row],[TuoteID]],tuotteet!$A$4:$B$20,2,FALSE)</f>
        <v>Pinnatuoli</v>
      </c>
    </row>
    <row r="1614" spans="1:8" x14ac:dyDescent="0.35">
      <c r="A1614" t="s">
        <v>35</v>
      </c>
      <c r="B1614">
        <v>2013</v>
      </c>
      <c r="C1614">
        <v>12</v>
      </c>
      <c r="D1614">
        <v>23600</v>
      </c>
      <c r="E1614">
        <v>901</v>
      </c>
      <c r="F1614">
        <v>113386.41</v>
      </c>
      <c r="G1614">
        <v>32222.04</v>
      </c>
      <c r="H1614" t="str">
        <f>VLOOKUP(myynnit[[#This Row],[TuoteID]],tuotteet!$A$4:$B$20,2,FALSE)</f>
        <v>Pinnatuoli</v>
      </c>
    </row>
    <row r="1615" spans="1:8" x14ac:dyDescent="0.35">
      <c r="A1615" t="s">
        <v>35</v>
      </c>
      <c r="B1615">
        <v>2013</v>
      </c>
      <c r="C1615">
        <v>12</v>
      </c>
      <c r="D1615">
        <v>23756</v>
      </c>
      <c r="E1615">
        <v>106</v>
      </c>
      <c r="F1615">
        <v>20142.810000000001</v>
      </c>
      <c r="G1615">
        <v>11221.03</v>
      </c>
      <c r="H1615" t="str">
        <f>VLOOKUP(myynnit[[#This Row],[TuoteID]],tuotteet!$A$4:$B$20,2,FALSE)</f>
        <v>Pianotuoli</v>
      </c>
    </row>
    <row r="1616" spans="1:8" x14ac:dyDescent="0.35">
      <c r="A1616" t="s">
        <v>35</v>
      </c>
      <c r="B1616">
        <v>2013</v>
      </c>
      <c r="C1616">
        <v>12</v>
      </c>
      <c r="D1616">
        <v>24326</v>
      </c>
      <c r="E1616">
        <v>65</v>
      </c>
      <c r="F1616">
        <v>9195.82</v>
      </c>
      <c r="G1616">
        <v>2730.94</v>
      </c>
      <c r="H1616" t="str">
        <f>VLOOKUP(myynnit[[#This Row],[TuoteID]],tuotteet!$A$4:$B$20,2,FALSE)</f>
        <v>Lepotuoli</v>
      </c>
    </row>
    <row r="1617" spans="1:8" x14ac:dyDescent="0.35">
      <c r="A1617" t="s">
        <v>34</v>
      </c>
      <c r="B1617">
        <v>2013</v>
      </c>
      <c r="C1617">
        <v>12</v>
      </c>
      <c r="D1617">
        <v>12184</v>
      </c>
      <c r="E1617">
        <v>85</v>
      </c>
      <c r="F1617">
        <v>11435.74</v>
      </c>
      <c r="G1617">
        <v>6319.84</v>
      </c>
      <c r="H1617" t="str">
        <f>VLOOKUP(myynnit[[#This Row],[TuoteID]],tuotteet!$A$4:$B$20,2,FALSE)</f>
        <v>Rahi</v>
      </c>
    </row>
    <row r="1618" spans="1:8" x14ac:dyDescent="0.35">
      <c r="A1618" t="s">
        <v>34</v>
      </c>
      <c r="B1618">
        <v>2013</v>
      </c>
      <c r="C1618">
        <v>12</v>
      </c>
      <c r="D1618">
        <v>12622</v>
      </c>
      <c r="E1618">
        <v>25</v>
      </c>
      <c r="F1618">
        <v>5664.88</v>
      </c>
      <c r="G1618">
        <v>2362.2600000000002</v>
      </c>
      <c r="H1618" t="str">
        <f>VLOOKUP(myynnit[[#This Row],[TuoteID]],tuotteet!$A$4:$B$20,2,FALSE)</f>
        <v>Pianotuoli</v>
      </c>
    </row>
    <row r="1619" spans="1:8" x14ac:dyDescent="0.35">
      <c r="A1619" t="s">
        <v>34</v>
      </c>
      <c r="B1619">
        <v>2013</v>
      </c>
      <c r="C1619">
        <v>12</v>
      </c>
      <c r="D1619">
        <v>13527</v>
      </c>
      <c r="E1619">
        <v>237</v>
      </c>
      <c r="F1619">
        <v>35069.83</v>
      </c>
      <c r="G1619">
        <v>6760.8</v>
      </c>
      <c r="H1619" t="str">
        <f>VLOOKUP(myynnit[[#This Row],[TuoteID]],tuotteet!$A$4:$B$20,2,FALSE)</f>
        <v>Pinnatuoli</v>
      </c>
    </row>
    <row r="1620" spans="1:8" x14ac:dyDescent="0.35">
      <c r="A1620" t="s">
        <v>34</v>
      </c>
      <c r="B1620">
        <v>2013</v>
      </c>
      <c r="C1620">
        <v>12</v>
      </c>
      <c r="D1620">
        <v>13618</v>
      </c>
      <c r="E1620">
        <v>7</v>
      </c>
      <c r="F1620">
        <v>2886.59</v>
      </c>
      <c r="G1620">
        <v>1364.91</v>
      </c>
      <c r="H1620" t="str">
        <f>VLOOKUP(myynnit[[#This Row],[TuoteID]],tuotteet!$A$4:$B$20,2,FALSE)</f>
        <v>Pianotuoli</v>
      </c>
    </row>
    <row r="1621" spans="1:8" x14ac:dyDescent="0.35">
      <c r="A1621" t="s">
        <v>34</v>
      </c>
      <c r="B1621">
        <v>2013</v>
      </c>
      <c r="C1621">
        <v>12</v>
      </c>
      <c r="D1621">
        <v>16024</v>
      </c>
      <c r="E1621">
        <v>203</v>
      </c>
      <c r="F1621">
        <v>88340.86</v>
      </c>
      <c r="G1621">
        <v>20632</v>
      </c>
      <c r="H1621" t="str">
        <f>VLOOKUP(myynnit[[#This Row],[TuoteID]],tuotteet!$A$4:$B$20,2,FALSE)</f>
        <v>Työtuoli</v>
      </c>
    </row>
    <row r="1622" spans="1:8" x14ac:dyDescent="0.35">
      <c r="A1622" t="s">
        <v>34</v>
      </c>
      <c r="B1622">
        <v>2013</v>
      </c>
      <c r="C1622">
        <v>12</v>
      </c>
      <c r="D1622">
        <v>16650</v>
      </c>
      <c r="E1622">
        <v>54</v>
      </c>
      <c r="F1622">
        <v>9595.9599999999991</v>
      </c>
      <c r="G1622">
        <v>4721.6899999999996</v>
      </c>
      <c r="H1622" t="str">
        <f>VLOOKUP(myynnit[[#This Row],[TuoteID]],tuotteet!$A$4:$B$20,2,FALSE)</f>
        <v>Rahi</v>
      </c>
    </row>
    <row r="1623" spans="1:8" x14ac:dyDescent="0.35">
      <c r="A1623" t="s">
        <v>34</v>
      </c>
      <c r="B1623">
        <v>2013</v>
      </c>
      <c r="C1623">
        <v>12</v>
      </c>
      <c r="D1623">
        <v>17892</v>
      </c>
      <c r="E1623">
        <v>58</v>
      </c>
      <c r="F1623">
        <v>8961.4599999999991</v>
      </c>
      <c r="G1623">
        <v>2016.01</v>
      </c>
      <c r="H1623" t="str">
        <f>VLOOKUP(myynnit[[#This Row],[TuoteID]],tuotteet!$A$4:$B$20,2,FALSE)</f>
        <v>Lepotuoli</v>
      </c>
    </row>
    <row r="1624" spans="1:8" x14ac:dyDescent="0.35">
      <c r="A1624" t="s">
        <v>34</v>
      </c>
      <c r="B1624">
        <v>2013</v>
      </c>
      <c r="C1624">
        <v>12</v>
      </c>
      <c r="D1624">
        <v>18342</v>
      </c>
      <c r="E1624">
        <v>111</v>
      </c>
      <c r="F1624">
        <v>85855.46</v>
      </c>
      <c r="G1624">
        <v>22643.58</v>
      </c>
      <c r="H1624" t="str">
        <f>VLOOKUP(myynnit[[#This Row],[TuoteID]],tuotteet!$A$4:$B$20,2,FALSE)</f>
        <v>Työtuoli</v>
      </c>
    </row>
    <row r="1625" spans="1:8" x14ac:dyDescent="0.35">
      <c r="A1625" t="s">
        <v>34</v>
      </c>
      <c r="B1625">
        <v>2013</v>
      </c>
      <c r="C1625">
        <v>12</v>
      </c>
      <c r="D1625">
        <v>20177</v>
      </c>
      <c r="E1625">
        <v>85</v>
      </c>
      <c r="F1625">
        <v>9712.98</v>
      </c>
      <c r="G1625">
        <v>3459.87</v>
      </c>
      <c r="H1625" t="str">
        <f>VLOOKUP(myynnit[[#This Row],[TuoteID]],tuotteet!$A$4:$B$20,2,FALSE)</f>
        <v>Säkkituoli</v>
      </c>
    </row>
    <row r="1626" spans="1:8" x14ac:dyDescent="0.35">
      <c r="A1626" t="s">
        <v>34</v>
      </c>
      <c r="B1626">
        <v>2013</v>
      </c>
      <c r="C1626">
        <v>12</v>
      </c>
      <c r="D1626">
        <v>21179</v>
      </c>
      <c r="E1626">
        <v>24</v>
      </c>
      <c r="F1626">
        <v>3518.52</v>
      </c>
      <c r="G1626">
        <v>1934.54</v>
      </c>
      <c r="H1626" t="str">
        <f>VLOOKUP(myynnit[[#This Row],[TuoteID]],tuotteet!$A$4:$B$20,2,FALSE)</f>
        <v>Rahi</v>
      </c>
    </row>
    <row r="1627" spans="1:8" x14ac:dyDescent="0.35">
      <c r="A1627" t="s">
        <v>34</v>
      </c>
      <c r="B1627">
        <v>2013</v>
      </c>
      <c r="C1627">
        <v>12</v>
      </c>
      <c r="D1627">
        <v>21260</v>
      </c>
      <c r="E1627">
        <v>63</v>
      </c>
      <c r="F1627">
        <v>11979.97</v>
      </c>
      <c r="G1627">
        <v>3341.27</v>
      </c>
      <c r="H1627" t="str">
        <f>VLOOKUP(myynnit[[#This Row],[TuoteID]],tuotteet!$A$4:$B$20,2,FALSE)</f>
        <v>Lepotuoli</v>
      </c>
    </row>
    <row r="1628" spans="1:8" x14ac:dyDescent="0.35">
      <c r="A1628" t="s">
        <v>34</v>
      </c>
      <c r="B1628">
        <v>2013</v>
      </c>
      <c r="C1628">
        <v>12</v>
      </c>
      <c r="D1628">
        <v>22317</v>
      </c>
      <c r="E1628">
        <v>46</v>
      </c>
      <c r="F1628">
        <v>4605.1400000000003</v>
      </c>
      <c r="G1628">
        <v>1777.55</v>
      </c>
      <c r="H1628" t="str">
        <f>VLOOKUP(myynnit[[#This Row],[TuoteID]],tuotteet!$A$4:$B$20,2,FALSE)</f>
        <v>Säkkituoli</v>
      </c>
    </row>
    <row r="1629" spans="1:8" x14ac:dyDescent="0.35">
      <c r="A1629" t="s">
        <v>34</v>
      </c>
      <c r="B1629">
        <v>2013</v>
      </c>
      <c r="C1629">
        <v>12</v>
      </c>
      <c r="D1629">
        <v>22940</v>
      </c>
      <c r="E1629">
        <v>630</v>
      </c>
      <c r="F1629">
        <v>84379.88</v>
      </c>
      <c r="G1629">
        <v>17450.259999999998</v>
      </c>
      <c r="H1629" t="str">
        <f>VLOOKUP(myynnit[[#This Row],[TuoteID]],tuotteet!$A$4:$B$20,2,FALSE)</f>
        <v>Pinnatuoli</v>
      </c>
    </row>
    <row r="1630" spans="1:8" x14ac:dyDescent="0.35">
      <c r="A1630" t="s">
        <v>34</v>
      </c>
      <c r="B1630">
        <v>2013</v>
      </c>
      <c r="C1630">
        <v>12</v>
      </c>
      <c r="D1630">
        <v>23178</v>
      </c>
      <c r="E1630">
        <v>107</v>
      </c>
      <c r="F1630">
        <v>20172.169999999998</v>
      </c>
      <c r="G1630">
        <v>4164</v>
      </c>
      <c r="H1630" t="str">
        <f>VLOOKUP(myynnit[[#This Row],[TuoteID]],tuotteet!$A$4:$B$20,2,FALSE)</f>
        <v>Pinnatuoli</v>
      </c>
    </row>
    <row r="1631" spans="1:8" x14ac:dyDescent="0.35">
      <c r="A1631" t="s">
        <v>34</v>
      </c>
      <c r="B1631">
        <v>2013</v>
      </c>
      <c r="C1631">
        <v>12</v>
      </c>
      <c r="D1631">
        <v>23600</v>
      </c>
      <c r="E1631">
        <v>1342</v>
      </c>
      <c r="F1631">
        <v>158147.37</v>
      </c>
      <c r="G1631">
        <v>41008.39</v>
      </c>
      <c r="H1631" t="str">
        <f>VLOOKUP(myynnit[[#This Row],[TuoteID]],tuotteet!$A$4:$B$20,2,FALSE)</f>
        <v>Pinnatuoli</v>
      </c>
    </row>
    <row r="1632" spans="1:8" x14ac:dyDescent="0.35">
      <c r="A1632" t="s">
        <v>34</v>
      </c>
      <c r="B1632">
        <v>2013</v>
      </c>
      <c r="C1632">
        <v>12</v>
      </c>
      <c r="D1632">
        <v>23756</v>
      </c>
      <c r="E1632">
        <v>145</v>
      </c>
      <c r="F1632">
        <v>24887.39</v>
      </c>
      <c r="G1632">
        <v>12114.45</v>
      </c>
      <c r="H1632" t="str">
        <f>VLOOKUP(myynnit[[#This Row],[TuoteID]],tuotteet!$A$4:$B$20,2,FALSE)</f>
        <v>Pianotuoli</v>
      </c>
    </row>
    <row r="1633" spans="1:8" x14ac:dyDescent="0.35">
      <c r="A1633" t="s">
        <v>34</v>
      </c>
      <c r="B1633">
        <v>2013</v>
      </c>
      <c r="C1633">
        <v>12</v>
      </c>
      <c r="D1633">
        <v>24326</v>
      </c>
      <c r="E1633">
        <v>108</v>
      </c>
      <c r="F1633">
        <v>15864.11</v>
      </c>
      <c r="G1633">
        <v>4480.17</v>
      </c>
      <c r="H1633" t="str">
        <f>VLOOKUP(myynnit[[#This Row],[TuoteID]],tuotteet!$A$4:$B$20,2,FALSE)</f>
        <v>Lepotuoli</v>
      </c>
    </row>
    <row r="1634" spans="1:8" x14ac:dyDescent="0.35">
      <c r="A1634" t="s">
        <v>33</v>
      </c>
      <c r="B1634">
        <v>2014</v>
      </c>
      <c r="C1634">
        <v>1</v>
      </c>
      <c r="D1634">
        <v>12184</v>
      </c>
      <c r="E1634">
        <v>72</v>
      </c>
      <c r="F1634">
        <v>10293.280000000001</v>
      </c>
      <c r="G1634">
        <v>4684.96</v>
      </c>
      <c r="H1634" t="str">
        <f>VLOOKUP(myynnit[[#This Row],[TuoteID]],tuotteet!$A$4:$B$20,2,FALSE)</f>
        <v>Rahi</v>
      </c>
    </row>
    <row r="1635" spans="1:8" x14ac:dyDescent="0.35">
      <c r="A1635" t="s">
        <v>33</v>
      </c>
      <c r="B1635">
        <v>2014</v>
      </c>
      <c r="C1635">
        <v>1</v>
      </c>
      <c r="D1635">
        <v>12622</v>
      </c>
      <c r="E1635">
        <v>59</v>
      </c>
      <c r="F1635">
        <v>16883.07</v>
      </c>
      <c r="G1635">
        <v>7877.02</v>
      </c>
      <c r="H1635" t="str">
        <f>VLOOKUP(myynnit[[#This Row],[TuoteID]],tuotteet!$A$4:$B$20,2,FALSE)</f>
        <v>Pianotuoli</v>
      </c>
    </row>
    <row r="1636" spans="1:8" x14ac:dyDescent="0.35">
      <c r="A1636" t="s">
        <v>33</v>
      </c>
      <c r="B1636">
        <v>2014</v>
      </c>
      <c r="C1636">
        <v>1</v>
      </c>
      <c r="D1636">
        <v>13527</v>
      </c>
      <c r="E1636">
        <v>475</v>
      </c>
      <c r="F1636">
        <v>81583.839999999997</v>
      </c>
      <c r="G1636">
        <v>16175.96</v>
      </c>
      <c r="H1636" t="str">
        <f>VLOOKUP(myynnit[[#This Row],[TuoteID]],tuotteet!$A$4:$B$20,2,FALSE)</f>
        <v>Pinnatuoli</v>
      </c>
    </row>
    <row r="1637" spans="1:8" x14ac:dyDescent="0.35">
      <c r="A1637" t="s">
        <v>33</v>
      </c>
      <c r="B1637">
        <v>2014</v>
      </c>
      <c r="C1637">
        <v>1</v>
      </c>
      <c r="D1637">
        <v>13618</v>
      </c>
      <c r="E1637">
        <v>30</v>
      </c>
      <c r="F1637">
        <v>13207.72</v>
      </c>
      <c r="G1637">
        <v>6605.36</v>
      </c>
      <c r="H1637" t="str">
        <f>VLOOKUP(myynnit[[#This Row],[TuoteID]],tuotteet!$A$4:$B$20,2,FALSE)</f>
        <v>Pianotuoli</v>
      </c>
    </row>
    <row r="1638" spans="1:8" x14ac:dyDescent="0.35">
      <c r="A1638" t="s">
        <v>33</v>
      </c>
      <c r="B1638">
        <v>2014</v>
      </c>
      <c r="C1638">
        <v>1</v>
      </c>
      <c r="D1638">
        <v>16024</v>
      </c>
      <c r="E1638">
        <v>118</v>
      </c>
      <c r="F1638">
        <v>56916</v>
      </c>
      <c r="G1638">
        <v>17498.099999999999</v>
      </c>
      <c r="H1638" t="str">
        <f>VLOOKUP(myynnit[[#This Row],[TuoteID]],tuotteet!$A$4:$B$20,2,FALSE)</f>
        <v>Työtuoli</v>
      </c>
    </row>
    <row r="1639" spans="1:8" x14ac:dyDescent="0.35">
      <c r="A1639" t="s">
        <v>33</v>
      </c>
      <c r="B1639">
        <v>2014</v>
      </c>
      <c r="C1639">
        <v>1</v>
      </c>
      <c r="D1639">
        <v>16650</v>
      </c>
      <c r="E1639">
        <v>55</v>
      </c>
      <c r="F1639">
        <v>8651.4</v>
      </c>
      <c r="G1639">
        <v>4080.57</v>
      </c>
      <c r="H1639" t="str">
        <f>VLOOKUP(myynnit[[#This Row],[TuoteID]],tuotteet!$A$4:$B$20,2,FALSE)</f>
        <v>Rahi</v>
      </c>
    </row>
    <row r="1640" spans="1:8" x14ac:dyDescent="0.35">
      <c r="A1640" t="s">
        <v>33</v>
      </c>
      <c r="B1640">
        <v>2014</v>
      </c>
      <c r="C1640">
        <v>1</v>
      </c>
      <c r="D1640">
        <v>17892</v>
      </c>
      <c r="E1640">
        <v>101</v>
      </c>
      <c r="F1640">
        <v>14796.01</v>
      </c>
      <c r="G1640">
        <v>3891.46</v>
      </c>
      <c r="H1640" t="str">
        <f>VLOOKUP(myynnit[[#This Row],[TuoteID]],tuotteet!$A$4:$B$20,2,FALSE)</f>
        <v>Lepotuoli</v>
      </c>
    </row>
    <row r="1641" spans="1:8" x14ac:dyDescent="0.35">
      <c r="A1641" t="s">
        <v>33</v>
      </c>
      <c r="B1641">
        <v>2014</v>
      </c>
      <c r="C1641">
        <v>1</v>
      </c>
      <c r="D1641">
        <v>18342</v>
      </c>
      <c r="E1641">
        <v>171</v>
      </c>
      <c r="F1641">
        <v>158716.96</v>
      </c>
      <c r="G1641">
        <v>46553.71</v>
      </c>
      <c r="H1641" t="str">
        <f>VLOOKUP(myynnit[[#This Row],[TuoteID]],tuotteet!$A$4:$B$20,2,FALSE)</f>
        <v>Työtuoli</v>
      </c>
    </row>
    <row r="1642" spans="1:8" x14ac:dyDescent="0.35">
      <c r="A1642" t="s">
        <v>33</v>
      </c>
      <c r="B1642">
        <v>2014</v>
      </c>
      <c r="C1642">
        <v>1</v>
      </c>
      <c r="D1642">
        <v>20177</v>
      </c>
      <c r="E1642">
        <v>129</v>
      </c>
      <c r="F1642">
        <v>12847.47</v>
      </c>
      <c r="G1642">
        <v>4224.5200000000004</v>
      </c>
      <c r="H1642" t="str">
        <f>VLOOKUP(myynnit[[#This Row],[TuoteID]],tuotteet!$A$4:$B$20,2,FALSE)</f>
        <v>Säkkituoli</v>
      </c>
    </row>
    <row r="1643" spans="1:8" x14ac:dyDescent="0.35">
      <c r="A1643" t="s">
        <v>33</v>
      </c>
      <c r="B1643">
        <v>2014</v>
      </c>
      <c r="C1643">
        <v>1</v>
      </c>
      <c r="D1643">
        <v>21179</v>
      </c>
      <c r="E1643">
        <v>61</v>
      </c>
      <c r="F1643">
        <v>8329.08</v>
      </c>
      <c r="G1643">
        <v>4488.2700000000004</v>
      </c>
      <c r="H1643" t="str">
        <f>VLOOKUP(myynnit[[#This Row],[TuoteID]],tuotteet!$A$4:$B$20,2,FALSE)</f>
        <v>Rahi</v>
      </c>
    </row>
    <row r="1644" spans="1:8" x14ac:dyDescent="0.35">
      <c r="A1644" t="s">
        <v>33</v>
      </c>
      <c r="B1644">
        <v>2014</v>
      </c>
      <c r="C1644">
        <v>1</v>
      </c>
      <c r="D1644">
        <v>21260</v>
      </c>
      <c r="E1644">
        <v>110</v>
      </c>
      <c r="F1644">
        <v>21839.87</v>
      </c>
      <c r="G1644">
        <v>6128.3</v>
      </c>
      <c r="H1644" t="str">
        <f>VLOOKUP(myynnit[[#This Row],[TuoteID]],tuotteet!$A$4:$B$20,2,FALSE)</f>
        <v>Lepotuoli</v>
      </c>
    </row>
    <row r="1645" spans="1:8" x14ac:dyDescent="0.35">
      <c r="A1645" t="s">
        <v>33</v>
      </c>
      <c r="B1645">
        <v>2014</v>
      </c>
      <c r="C1645">
        <v>1</v>
      </c>
      <c r="D1645">
        <v>22317</v>
      </c>
      <c r="E1645">
        <v>79</v>
      </c>
      <c r="F1645">
        <v>6887.13</v>
      </c>
      <c r="G1645">
        <v>2951.42</v>
      </c>
      <c r="H1645" t="str">
        <f>VLOOKUP(myynnit[[#This Row],[TuoteID]],tuotteet!$A$4:$B$20,2,FALSE)</f>
        <v>Säkkituoli</v>
      </c>
    </row>
    <row r="1646" spans="1:8" x14ac:dyDescent="0.35">
      <c r="A1646" t="s">
        <v>33</v>
      </c>
      <c r="B1646">
        <v>2014</v>
      </c>
      <c r="C1646">
        <v>1</v>
      </c>
      <c r="D1646">
        <v>22940</v>
      </c>
      <c r="E1646">
        <v>844</v>
      </c>
      <c r="F1646">
        <v>109384.92</v>
      </c>
      <c r="G1646">
        <v>20909.27</v>
      </c>
      <c r="H1646" t="str">
        <f>VLOOKUP(myynnit[[#This Row],[TuoteID]],tuotteet!$A$4:$B$20,2,FALSE)</f>
        <v>Pinnatuoli</v>
      </c>
    </row>
    <row r="1647" spans="1:8" x14ac:dyDescent="0.35">
      <c r="A1647" t="s">
        <v>33</v>
      </c>
      <c r="B1647">
        <v>2014</v>
      </c>
      <c r="C1647">
        <v>1</v>
      </c>
      <c r="D1647">
        <v>23178</v>
      </c>
      <c r="E1647">
        <v>182</v>
      </c>
      <c r="F1647">
        <v>30692</v>
      </c>
      <c r="G1647">
        <v>6010.83</v>
      </c>
      <c r="H1647" t="str">
        <f>VLOOKUP(myynnit[[#This Row],[TuoteID]],tuotteet!$A$4:$B$20,2,FALSE)</f>
        <v>Pinnatuoli</v>
      </c>
    </row>
    <row r="1648" spans="1:8" x14ac:dyDescent="0.35">
      <c r="A1648" t="s">
        <v>33</v>
      </c>
      <c r="B1648">
        <v>2014</v>
      </c>
      <c r="C1648">
        <v>1</v>
      </c>
      <c r="D1648">
        <v>23600</v>
      </c>
      <c r="E1648">
        <v>528</v>
      </c>
      <c r="F1648">
        <v>56346.11</v>
      </c>
      <c r="G1648">
        <v>12551.13</v>
      </c>
      <c r="H1648" t="str">
        <f>VLOOKUP(myynnit[[#This Row],[TuoteID]],tuotteet!$A$4:$B$20,2,FALSE)</f>
        <v>Pinnatuoli</v>
      </c>
    </row>
    <row r="1649" spans="1:8" x14ac:dyDescent="0.35">
      <c r="A1649" t="s">
        <v>33</v>
      </c>
      <c r="B1649">
        <v>2014</v>
      </c>
      <c r="C1649">
        <v>1</v>
      </c>
      <c r="D1649">
        <v>23756</v>
      </c>
      <c r="E1649">
        <v>50</v>
      </c>
      <c r="F1649">
        <v>7696.49</v>
      </c>
      <c r="G1649">
        <v>3554.56</v>
      </c>
      <c r="H1649" t="str">
        <f>VLOOKUP(myynnit[[#This Row],[TuoteID]],tuotteet!$A$4:$B$20,2,FALSE)</f>
        <v>Pianotuoli</v>
      </c>
    </row>
    <row r="1650" spans="1:8" x14ac:dyDescent="0.35">
      <c r="A1650" t="s">
        <v>33</v>
      </c>
      <c r="B1650">
        <v>2014</v>
      </c>
      <c r="C1650">
        <v>1</v>
      </c>
      <c r="D1650">
        <v>24326</v>
      </c>
      <c r="E1650">
        <v>98</v>
      </c>
      <c r="F1650">
        <v>14277.3</v>
      </c>
      <c r="G1650">
        <v>3946.22</v>
      </c>
      <c r="H1650" t="str">
        <f>VLOOKUP(myynnit[[#This Row],[TuoteID]],tuotteet!$A$4:$B$20,2,FALSE)</f>
        <v>Lepotuoli</v>
      </c>
    </row>
    <row r="1651" spans="1:8" x14ac:dyDescent="0.35">
      <c r="A1651" t="s">
        <v>36</v>
      </c>
      <c r="B1651">
        <v>2014</v>
      </c>
      <c r="C1651">
        <v>1</v>
      </c>
      <c r="D1651">
        <v>12184</v>
      </c>
      <c r="E1651">
        <v>21</v>
      </c>
      <c r="F1651">
        <v>2543.06</v>
      </c>
      <c r="G1651">
        <v>1130.56</v>
      </c>
      <c r="H1651" t="str">
        <f>VLOOKUP(myynnit[[#This Row],[TuoteID]],tuotteet!$A$4:$B$20,2,FALSE)</f>
        <v>Rahi</v>
      </c>
    </row>
    <row r="1652" spans="1:8" x14ac:dyDescent="0.35">
      <c r="A1652" t="s">
        <v>36</v>
      </c>
      <c r="B1652">
        <v>2014</v>
      </c>
      <c r="C1652">
        <v>1</v>
      </c>
      <c r="D1652">
        <v>12622</v>
      </c>
      <c r="E1652">
        <v>12</v>
      </c>
      <c r="F1652">
        <v>3086.04</v>
      </c>
      <c r="G1652">
        <v>1194.54</v>
      </c>
      <c r="H1652" t="str">
        <f>VLOOKUP(myynnit[[#This Row],[TuoteID]],tuotteet!$A$4:$B$20,2,FALSE)</f>
        <v>Pianotuoli</v>
      </c>
    </row>
    <row r="1653" spans="1:8" x14ac:dyDescent="0.35">
      <c r="A1653" t="s">
        <v>36</v>
      </c>
      <c r="B1653">
        <v>2014</v>
      </c>
      <c r="C1653">
        <v>1</v>
      </c>
      <c r="D1653">
        <v>13527</v>
      </c>
      <c r="E1653">
        <v>147</v>
      </c>
      <c r="F1653">
        <v>23686.11</v>
      </c>
      <c r="G1653">
        <v>3968.69</v>
      </c>
      <c r="H1653" t="str">
        <f>VLOOKUP(myynnit[[#This Row],[TuoteID]],tuotteet!$A$4:$B$20,2,FALSE)</f>
        <v>Pinnatuoli</v>
      </c>
    </row>
    <row r="1654" spans="1:8" x14ac:dyDescent="0.35">
      <c r="A1654" t="s">
        <v>36</v>
      </c>
      <c r="B1654">
        <v>2014</v>
      </c>
      <c r="C1654">
        <v>1</v>
      </c>
      <c r="D1654">
        <v>13618</v>
      </c>
      <c r="E1654">
        <v>10</v>
      </c>
      <c r="F1654">
        <v>4148.47</v>
      </c>
      <c r="G1654">
        <v>1589.35</v>
      </c>
      <c r="H1654" t="str">
        <f>VLOOKUP(myynnit[[#This Row],[TuoteID]],tuotteet!$A$4:$B$20,2,FALSE)</f>
        <v>Pianotuoli</v>
      </c>
    </row>
    <row r="1655" spans="1:8" x14ac:dyDescent="0.35">
      <c r="A1655" t="s">
        <v>36</v>
      </c>
      <c r="B1655">
        <v>2014</v>
      </c>
      <c r="C1655">
        <v>1</v>
      </c>
      <c r="D1655">
        <v>16024</v>
      </c>
      <c r="E1655">
        <v>87</v>
      </c>
      <c r="F1655">
        <v>42671.24</v>
      </c>
      <c r="G1655">
        <v>14419.63</v>
      </c>
      <c r="H1655" t="str">
        <f>VLOOKUP(myynnit[[#This Row],[TuoteID]],tuotteet!$A$4:$B$20,2,FALSE)</f>
        <v>Työtuoli</v>
      </c>
    </row>
    <row r="1656" spans="1:8" x14ac:dyDescent="0.35">
      <c r="A1656" t="s">
        <v>36</v>
      </c>
      <c r="B1656">
        <v>2014</v>
      </c>
      <c r="C1656">
        <v>1</v>
      </c>
      <c r="D1656">
        <v>16650</v>
      </c>
      <c r="E1656">
        <v>32</v>
      </c>
      <c r="F1656">
        <v>5749.04</v>
      </c>
      <c r="G1656">
        <v>3885.57</v>
      </c>
      <c r="H1656" t="str">
        <f>VLOOKUP(myynnit[[#This Row],[TuoteID]],tuotteet!$A$4:$B$20,2,FALSE)</f>
        <v>Rahi</v>
      </c>
    </row>
    <row r="1657" spans="1:8" x14ac:dyDescent="0.35">
      <c r="A1657" t="s">
        <v>36</v>
      </c>
      <c r="B1657">
        <v>2014</v>
      </c>
      <c r="C1657">
        <v>1</v>
      </c>
      <c r="D1657">
        <v>17892</v>
      </c>
      <c r="E1657">
        <v>63</v>
      </c>
      <c r="F1657">
        <v>9346.36</v>
      </c>
      <c r="G1657">
        <v>2595.38</v>
      </c>
      <c r="H1657" t="str">
        <f>VLOOKUP(myynnit[[#This Row],[TuoteID]],tuotteet!$A$4:$B$20,2,FALSE)</f>
        <v>Lepotuoli</v>
      </c>
    </row>
    <row r="1658" spans="1:8" x14ac:dyDescent="0.35">
      <c r="A1658" t="s">
        <v>36</v>
      </c>
      <c r="B1658">
        <v>2014</v>
      </c>
      <c r="C1658">
        <v>1</v>
      </c>
      <c r="D1658">
        <v>18342</v>
      </c>
      <c r="E1658">
        <v>24</v>
      </c>
      <c r="F1658">
        <v>21878.95</v>
      </c>
      <c r="G1658">
        <v>7111.04</v>
      </c>
      <c r="H1658" t="str">
        <f>VLOOKUP(myynnit[[#This Row],[TuoteID]],tuotteet!$A$4:$B$20,2,FALSE)</f>
        <v>Työtuoli</v>
      </c>
    </row>
    <row r="1659" spans="1:8" x14ac:dyDescent="0.35">
      <c r="A1659" t="s">
        <v>36</v>
      </c>
      <c r="B1659">
        <v>2014</v>
      </c>
      <c r="C1659">
        <v>1</v>
      </c>
      <c r="D1659">
        <v>20177</v>
      </c>
      <c r="E1659">
        <v>30</v>
      </c>
      <c r="F1659">
        <v>2613.4499999999998</v>
      </c>
      <c r="G1659">
        <v>1014.47</v>
      </c>
      <c r="H1659" t="str">
        <f>VLOOKUP(myynnit[[#This Row],[TuoteID]],tuotteet!$A$4:$B$20,2,FALSE)</f>
        <v>Säkkituoli</v>
      </c>
    </row>
    <row r="1660" spans="1:8" x14ac:dyDescent="0.35">
      <c r="A1660" t="s">
        <v>36</v>
      </c>
      <c r="B1660">
        <v>2014</v>
      </c>
      <c r="C1660">
        <v>1</v>
      </c>
      <c r="D1660">
        <v>21179</v>
      </c>
      <c r="E1660">
        <v>20</v>
      </c>
      <c r="F1660">
        <v>2383</v>
      </c>
      <c r="G1660">
        <v>1162.48</v>
      </c>
      <c r="H1660" t="str">
        <f>VLOOKUP(myynnit[[#This Row],[TuoteID]],tuotteet!$A$4:$B$20,2,FALSE)</f>
        <v>Rahi</v>
      </c>
    </row>
    <row r="1661" spans="1:8" x14ac:dyDescent="0.35">
      <c r="A1661" t="s">
        <v>36</v>
      </c>
      <c r="B1661">
        <v>2014</v>
      </c>
      <c r="C1661">
        <v>1</v>
      </c>
      <c r="D1661">
        <v>21260</v>
      </c>
      <c r="E1661">
        <v>25</v>
      </c>
      <c r="F1661">
        <v>5041.4799999999996</v>
      </c>
      <c r="G1661">
        <v>1267.96</v>
      </c>
      <c r="H1661" t="str">
        <f>VLOOKUP(myynnit[[#This Row],[TuoteID]],tuotteet!$A$4:$B$20,2,FALSE)</f>
        <v>Lepotuoli</v>
      </c>
    </row>
    <row r="1662" spans="1:8" x14ac:dyDescent="0.35">
      <c r="A1662" t="s">
        <v>36</v>
      </c>
      <c r="B1662">
        <v>2014</v>
      </c>
      <c r="C1662">
        <v>1</v>
      </c>
      <c r="D1662">
        <v>22317</v>
      </c>
      <c r="E1662">
        <v>13</v>
      </c>
      <c r="F1662">
        <v>1003.89</v>
      </c>
      <c r="G1662">
        <v>486.58</v>
      </c>
      <c r="H1662" t="str">
        <f>VLOOKUP(myynnit[[#This Row],[TuoteID]],tuotteet!$A$4:$B$20,2,FALSE)</f>
        <v>Säkkituoli</v>
      </c>
    </row>
    <row r="1663" spans="1:8" x14ac:dyDescent="0.35">
      <c r="A1663" t="s">
        <v>36</v>
      </c>
      <c r="B1663">
        <v>2014</v>
      </c>
      <c r="C1663">
        <v>1</v>
      </c>
      <c r="D1663">
        <v>22940</v>
      </c>
      <c r="E1663">
        <v>231</v>
      </c>
      <c r="F1663">
        <v>30335.57</v>
      </c>
      <c r="G1663">
        <v>7413.92</v>
      </c>
      <c r="H1663" t="str">
        <f>VLOOKUP(myynnit[[#This Row],[TuoteID]],tuotteet!$A$4:$B$20,2,FALSE)</f>
        <v>Pinnatuoli</v>
      </c>
    </row>
    <row r="1664" spans="1:8" x14ac:dyDescent="0.35">
      <c r="A1664" t="s">
        <v>36</v>
      </c>
      <c r="B1664">
        <v>2014</v>
      </c>
      <c r="C1664">
        <v>1</v>
      </c>
      <c r="D1664">
        <v>23178</v>
      </c>
      <c r="E1664">
        <v>135</v>
      </c>
      <c r="F1664">
        <v>25532.49</v>
      </c>
      <c r="G1664">
        <v>7294.84</v>
      </c>
      <c r="H1664" t="str">
        <f>VLOOKUP(myynnit[[#This Row],[TuoteID]],tuotteet!$A$4:$B$20,2,FALSE)</f>
        <v>Pinnatuoli</v>
      </c>
    </row>
    <row r="1665" spans="1:8" x14ac:dyDescent="0.35">
      <c r="A1665" t="s">
        <v>36</v>
      </c>
      <c r="B1665">
        <v>2014</v>
      </c>
      <c r="C1665">
        <v>1</v>
      </c>
      <c r="D1665">
        <v>23600</v>
      </c>
      <c r="E1665">
        <v>778</v>
      </c>
      <c r="F1665">
        <v>82423.149999999994</v>
      </c>
      <c r="G1665">
        <v>22050.39</v>
      </c>
      <c r="H1665" t="str">
        <f>VLOOKUP(myynnit[[#This Row],[TuoteID]],tuotteet!$A$4:$B$20,2,FALSE)</f>
        <v>Pinnatuoli</v>
      </c>
    </row>
    <row r="1666" spans="1:8" x14ac:dyDescent="0.35">
      <c r="A1666" t="s">
        <v>36</v>
      </c>
      <c r="B1666">
        <v>2014</v>
      </c>
      <c r="C1666">
        <v>1</v>
      </c>
      <c r="D1666">
        <v>23756</v>
      </c>
      <c r="E1666">
        <v>81</v>
      </c>
      <c r="F1666">
        <v>12866.94</v>
      </c>
      <c r="G1666">
        <v>4856.2299999999996</v>
      </c>
      <c r="H1666" t="str">
        <f>VLOOKUP(myynnit[[#This Row],[TuoteID]],tuotteet!$A$4:$B$20,2,FALSE)</f>
        <v>Pianotuoli</v>
      </c>
    </row>
    <row r="1667" spans="1:8" x14ac:dyDescent="0.35">
      <c r="A1667" t="s">
        <v>36</v>
      </c>
      <c r="B1667">
        <v>2014</v>
      </c>
      <c r="C1667">
        <v>1</v>
      </c>
      <c r="D1667">
        <v>24326</v>
      </c>
      <c r="E1667">
        <v>30</v>
      </c>
      <c r="F1667">
        <v>3818.93</v>
      </c>
      <c r="G1667">
        <v>1248.71</v>
      </c>
      <c r="H1667" t="str">
        <f>VLOOKUP(myynnit[[#This Row],[TuoteID]],tuotteet!$A$4:$B$20,2,FALSE)</f>
        <v>Lepotuoli</v>
      </c>
    </row>
    <row r="1668" spans="1:8" x14ac:dyDescent="0.35">
      <c r="A1668" t="s">
        <v>35</v>
      </c>
      <c r="B1668">
        <v>2014</v>
      </c>
      <c r="C1668">
        <v>1</v>
      </c>
      <c r="D1668">
        <v>12184</v>
      </c>
      <c r="E1668">
        <v>99</v>
      </c>
      <c r="F1668">
        <v>12749.41</v>
      </c>
      <c r="G1668">
        <v>7783.7</v>
      </c>
      <c r="H1668" t="str">
        <f>VLOOKUP(myynnit[[#This Row],[TuoteID]],tuotteet!$A$4:$B$20,2,FALSE)</f>
        <v>Rahi</v>
      </c>
    </row>
    <row r="1669" spans="1:8" x14ac:dyDescent="0.35">
      <c r="A1669" t="s">
        <v>35</v>
      </c>
      <c r="B1669">
        <v>2014</v>
      </c>
      <c r="C1669">
        <v>1</v>
      </c>
      <c r="D1669">
        <v>12622</v>
      </c>
      <c r="E1669">
        <v>46</v>
      </c>
      <c r="F1669">
        <v>12621.32</v>
      </c>
      <c r="G1669">
        <v>8235.4699999999993</v>
      </c>
      <c r="H1669" t="str">
        <f>VLOOKUP(myynnit[[#This Row],[TuoteID]],tuotteet!$A$4:$B$20,2,FALSE)</f>
        <v>Pianotuoli</v>
      </c>
    </row>
    <row r="1670" spans="1:8" x14ac:dyDescent="0.35">
      <c r="A1670" t="s">
        <v>35</v>
      </c>
      <c r="B1670">
        <v>2014</v>
      </c>
      <c r="C1670">
        <v>1</v>
      </c>
      <c r="D1670">
        <v>13527</v>
      </c>
      <c r="E1670">
        <v>422</v>
      </c>
      <c r="F1670">
        <v>62543.4</v>
      </c>
      <c r="G1670">
        <v>17872.259999999998</v>
      </c>
      <c r="H1670" t="str">
        <f>VLOOKUP(myynnit[[#This Row],[TuoteID]],tuotteet!$A$4:$B$20,2,FALSE)</f>
        <v>Pinnatuoli</v>
      </c>
    </row>
    <row r="1671" spans="1:8" x14ac:dyDescent="0.35">
      <c r="A1671" t="s">
        <v>35</v>
      </c>
      <c r="B1671">
        <v>2014</v>
      </c>
      <c r="C1671">
        <v>1</v>
      </c>
      <c r="D1671">
        <v>13618</v>
      </c>
      <c r="E1671">
        <v>21</v>
      </c>
      <c r="F1671">
        <v>8320.3700000000008</v>
      </c>
      <c r="G1671">
        <v>4536.67</v>
      </c>
      <c r="H1671" t="str">
        <f>VLOOKUP(myynnit[[#This Row],[TuoteID]],tuotteet!$A$4:$B$20,2,FALSE)</f>
        <v>Pianotuoli</v>
      </c>
    </row>
    <row r="1672" spans="1:8" x14ac:dyDescent="0.35">
      <c r="A1672" t="s">
        <v>35</v>
      </c>
      <c r="B1672">
        <v>2014</v>
      </c>
      <c r="C1672">
        <v>1</v>
      </c>
      <c r="D1672">
        <v>16024</v>
      </c>
      <c r="E1672">
        <v>209</v>
      </c>
      <c r="F1672">
        <v>83407.42</v>
      </c>
      <c r="G1672">
        <v>26559.85</v>
      </c>
      <c r="H1672" t="str">
        <f>VLOOKUP(myynnit[[#This Row],[TuoteID]],tuotteet!$A$4:$B$20,2,FALSE)</f>
        <v>Työtuoli</v>
      </c>
    </row>
    <row r="1673" spans="1:8" x14ac:dyDescent="0.35">
      <c r="A1673" t="s">
        <v>35</v>
      </c>
      <c r="B1673">
        <v>2014</v>
      </c>
      <c r="C1673">
        <v>1</v>
      </c>
      <c r="D1673">
        <v>16650</v>
      </c>
      <c r="E1673">
        <v>38</v>
      </c>
      <c r="F1673">
        <v>7328.35</v>
      </c>
      <c r="G1673">
        <v>5166.43</v>
      </c>
      <c r="H1673" t="str">
        <f>VLOOKUP(myynnit[[#This Row],[TuoteID]],tuotteet!$A$4:$B$20,2,FALSE)</f>
        <v>Rahi</v>
      </c>
    </row>
    <row r="1674" spans="1:8" x14ac:dyDescent="0.35">
      <c r="A1674" t="s">
        <v>35</v>
      </c>
      <c r="B1674">
        <v>2014</v>
      </c>
      <c r="C1674">
        <v>1</v>
      </c>
      <c r="D1674">
        <v>17892</v>
      </c>
      <c r="E1674">
        <v>73</v>
      </c>
      <c r="F1674">
        <v>9297.64</v>
      </c>
      <c r="G1674">
        <v>2794.01</v>
      </c>
      <c r="H1674" t="str">
        <f>VLOOKUP(myynnit[[#This Row],[TuoteID]],tuotteet!$A$4:$B$20,2,FALSE)</f>
        <v>Lepotuoli</v>
      </c>
    </row>
    <row r="1675" spans="1:8" x14ac:dyDescent="0.35">
      <c r="A1675" t="s">
        <v>35</v>
      </c>
      <c r="B1675">
        <v>2014</v>
      </c>
      <c r="C1675">
        <v>1</v>
      </c>
      <c r="D1675">
        <v>18342</v>
      </c>
      <c r="E1675">
        <v>146</v>
      </c>
      <c r="F1675">
        <v>123334.07</v>
      </c>
      <c r="G1675">
        <v>35099.74</v>
      </c>
      <c r="H1675" t="str">
        <f>VLOOKUP(myynnit[[#This Row],[TuoteID]],tuotteet!$A$4:$B$20,2,FALSE)</f>
        <v>Työtuoli</v>
      </c>
    </row>
    <row r="1676" spans="1:8" x14ac:dyDescent="0.35">
      <c r="A1676" t="s">
        <v>35</v>
      </c>
      <c r="B1676">
        <v>2014</v>
      </c>
      <c r="C1676">
        <v>1</v>
      </c>
      <c r="D1676">
        <v>20177</v>
      </c>
      <c r="E1676">
        <v>42</v>
      </c>
      <c r="F1676">
        <v>4334.8999999999996</v>
      </c>
      <c r="G1676">
        <v>1760.34</v>
      </c>
      <c r="H1676" t="str">
        <f>VLOOKUP(myynnit[[#This Row],[TuoteID]],tuotteet!$A$4:$B$20,2,FALSE)</f>
        <v>Säkkituoli</v>
      </c>
    </row>
    <row r="1677" spans="1:8" x14ac:dyDescent="0.35">
      <c r="A1677" t="s">
        <v>35</v>
      </c>
      <c r="B1677">
        <v>2014</v>
      </c>
      <c r="C1677">
        <v>1</v>
      </c>
      <c r="D1677">
        <v>21179</v>
      </c>
      <c r="E1677">
        <v>71</v>
      </c>
      <c r="F1677">
        <v>8150.41</v>
      </c>
      <c r="G1677">
        <v>6250.86</v>
      </c>
      <c r="H1677" t="str">
        <f>VLOOKUP(myynnit[[#This Row],[TuoteID]],tuotteet!$A$4:$B$20,2,FALSE)</f>
        <v>Rahi</v>
      </c>
    </row>
    <row r="1678" spans="1:8" x14ac:dyDescent="0.35">
      <c r="A1678" t="s">
        <v>35</v>
      </c>
      <c r="B1678">
        <v>2014</v>
      </c>
      <c r="C1678">
        <v>1</v>
      </c>
      <c r="D1678">
        <v>21260</v>
      </c>
      <c r="E1678">
        <v>51</v>
      </c>
      <c r="F1678">
        <v>10250.209999999999</v>
      </c>
      <c r="G1678">
        <v>2782.59</v>
      </c>
      <c r="H1678" t="str">
        <f>VLOOKUP(myynnit[[#This Row],[TuoteID]],tuotteet!$A$4:$B$20,2,FALSE)</f>
        <v>Lepotuoli</v>
      </c>
    </row>
    <row r="1679" spans="1:8" x14ac:dyDescent="0.35">
      <c r="A1679" t="s">
        <v>35</v>
      </c>
      <c r="B1679">
        <v>2014</v>
      </c>
      <c r="C1679">
        <v>1</v>
      </c>
      <c r="D1679">
        <v>22317</v>
      </c>
      <c r="E1679">
        <v>44</v>
      </c>
      <c r="F1679">
        <v>4362.46</v>
      </c>
      <c r="G1679">
        <v>2213.34</v>
      </c>
      <c r="H1679" t="str">
        <f>VLOOKUP(myynnit[[#This Row],[TuoteID]],tuotteet!$A$4:$B$20,2,FALSE)</f>
        <v>Säkkituoli</v>
      </c>
    </row>
    <row r="1680" spans="1:8" x14ac:dyDescent="0.35">
      <c r="A1680" t="s">
        <v>35</v>
      </c>
      <c r="B1680">
        <v>2014</v>
      </c>
      <c r="C1680">
        <v>1</v>
      </c>
      <c r="D1680">
        <v>22940</v>
      </c>
      <c r="E1680">
        <v>502</v>
      </c>
      <c r="F1680">
        <v>70549.8</v>
      </c>
      <c r="G1680">
        <v>16992.09</v>
      </c>
      <c r="H1680" t="str">
        <f>VLOOKUP(myynnit[[#This Row],[TuoteID]],tuotteet!$A$4:$B$20,2,FALSE)</f>
        <v>Pinnatuoli</v>
      </c>
    </row>
    <row r="1681" spans="1:8" x14ac:dyDescent="0.35">
      <c r="A1681" t="s">
        <v>35</v>
      </c>
      <c r="B1681">
        <v>2014</v>
      </c>
      <c r="C1681">
        <v>1</v>
      </c>
      <c r="D1681">
        <v>23178</v>
      </c>
      <c r="E1681">
        <v>114</v>
      </c>
      <c r="F1681">
        <v>22346.42</v>
      </c>
      <c r="G1681">
        <v>5934.75</v>
      </c>
      <c r="H1681" t="str">
        <f>VLOOKUP(myynnit[[#This Row],[TuoteID]],tuotteet!$A$4:$B$20,2,FALSE)</f>
        <v>Pinnatuoli</v>
      </c>
    </row>
    <row r="1682" spans="1:8" x14ac:dyDescent="0.35">
      <c r="A1682" t="s">
        <v>35</v>
      </c>
      <c r="B1682">
        <v>2014</v>
      </c>
      <c r="C1682">
        <v>1</v>
      </c>
      <c r="D1682">
        <v>23600</v>
      </c>
      <c r="E1682">
        <v>1080</v>
      </c>
      <c r="F1682">
        <v>108103.39</v>
      </c>
      <c r="G1682">
        <v>34104.75</v>
      </c>
      <c r="H1682" t="str">
        <f>VLOOKUP(myynnit[[#This Row],[TuoteID]],tuotteet!$A$4:$B$20,2,FALSE)</f>
        <v>Pinnatuoli</v>
      </c>
    </row>
    <row r="1683" spans="1:8" x14ac:dyDescent="0.35">
      <c r="A1683" t="s">
        <v>35</v>
      </c>
      <c r="B1683">
        <v>2014</v>
      </c>
      <c r="C1683">
        <v>1</v>
      </c>
      <c r="D1683">
        <v>23756</v>
      </c>
      <c r="E1683">
        <v>135</v>
      </c>
      <c r="F1683">
        <v>21302.85</v>
      </c>
      <c r="G1683">
        <v>10463.4</v>
      </c>
      <c r="H1683" t="str">
        <f>VLOOKUP(myynnit[[#This Row],[TuoteID]],tuotteet!$A$4:$B$20,2,FALSE)</f>
        <v>Pianotuoli</v>
      </c>
    </row>
    <row r="1684" spans="1:8" x14ac:dyDescent="0.35">
      <c r="A1684" t="s">
        <v>35</v>
      </c>
      <c r="B1684">
        <v>2014</v>
      </c>
      <c r="C1684">
        <v>1</v>
      </c>
      <c r="D1684">
        <v>24326</v>
      </c>
      <c r="E1684">
        <v>61</v>
      </c>
      <c r="F1684">
        <v>9762.1</v>
      </c>
      <c r="G1684">
        <v>3249.23</v>
      </c>
      <c r="H1684" t="str">
        <f>VLOOKUP(myynnit[[#This Row],[TuoteID]],tuotteet!$A$4:$B$20,2,FALSE)</f>
        <v>Lepotuoli</v>
      </c>
    </row>
    <row r="1685" spans="1:8" x14ac:dyDescent="0.35">
      <c r="A1685" t="s">
        <v>34</v>
      </c>
      <c r="B1685">
        <v>2014</v>
      </c>
      <c r="C1685">
        <v>1</v>
      </c>
      <c r="D1685">
        <v>12184</v>
      </c>
      <c r="E1685">
        <v>85</v>
      </c>
      <c r="F1685">
        <v>8761.19</v>
      </c>
      <c r="G1685">
        <v>4559.62</v>
      </c>
      <c r="H1685" t="str">
        <f>VLOOKUP(myynnit[[#This Row],[TuoteID]],tuotteet!$A$4:$B$20,2,FALSE)</f>
        <v>Rahi</v>
      </c>
    </row>
    <row r="1686" spans="1:8" x14ac:dyDescent="0.35">
      <c r="A1686" t="s">
        <v>34</v>
      </c>
      <c r="B1686">
        <v>2014</v>
      </c>
      <c r="C1686">
        <v>1</v>
      </c>
      <c r="D1686">
        <v>12622</v>
      </c>
      <c r="E1686">
        <v>32</v>
      </c>
      <c r="F1686">
        <v>8189.68</v>
      </c>
      <c r="G1686">
        <v>3398.78</v>
      </c>
      <c r="H1686" t="str">
        <f>VLOOKUP(myynnit[[#This Row],[TuoteID]],tuotteet!$A$4:$B$20,2,FALSE)</f>
        <v>Pianotuoli</v>
      </c>
    </row>
    <row r="1687" spans="1:8" x14ac:dyDescent="0.35">
      <c r="A1687" t="s">
        <v>34</v>
      </c>
      <c r="B1687">
        <v>2014</v>
      </c>
      <c r="C1687">
        <v>1</v>
      </c>
      <c r="D1687">
        <v>13527</v>
      </c>
      <c r="E1687">
        <v>664</v>
      </c>
      <c r="F1687">
        <v>104565.34</v>
      </c>
      <c r="G1687">
        <v>19532.77</v>
      </c>
      <c r="H1687" t="str">
        <f>VLOOKUP(myynnit[[#This Row],[TuoteID]],tuotteet!$A$4:$B$20,2,FALSE)</f>
        <v>Pinnatuoli</v>
      </c>
    </row>
    <row r="1688" spans="1:8" x14ac:dyDescent="0.35">
      <c r="A1688" t="s">
        <v>34</v>
      </c>
      <c r="B1688">
        <v>2014</v>
      </c>
      <c r="C1688">
        <v>1</v>
      </c>
      <c r="D1688">
        <v>13618</v>
      </c>
      <c r="E1688">
        <v>14</v>
      </c>
      <c r="F1688">
        <v>4727.9399999999996</v>
      </c>
      <c r="G1688">
        <v>1991.88</v>
      </c>
      <c r="H1688" t="str">
        <f>VLOOKUP(myynnit[[#This Row],[TuoteID]],tuotteet!$A$4:$B$20,2,FALSE)</f>
        <v>Pianotuoli</v>
      </c>
    </row>
    <row r="1689" spans="1:8" x14ac:dyDescent="0.35">
      <c r="A1689" t="s">
        <v>34</v>
      </c>
      <c r="B1689">
        <v>2014</v>
      </c>
      <c r="C1689">
        <v>1</v>
      </c>
      <c r="D1689">
        <v>16024</v>
      </c>
      <c r="E1689">
        <v>140</v>
      </c>
      <c r="F1689">
        <v>54349.77</v>
      </c>
      <c r="G1689">
        <v>13803.69</v>
      </c>
      <c r="H1689" t="str">
        <f>VLOOKUP(myynnit[[#This Row],[TuoteID]],tuotteet!$A$4:$B$20,2,FALSE)</f>
        <v>Työtuoli</v>
      </c>
    </row>
    <row r="1690" spans="1:8" x14ac:dyDescent="0.35">
      <c r="A1690" t="s">
        <v>34</v>
      </c>
      <c r="B1690">
        <v>2014</v>
      </c>
      <c r="C1690">
        <v>1</v>
      </c>
      <c r="D1690">
        <v>16650</v>
      </c>
      <c r="E1690">
        <v>24</v>
      </c>
      <c r="F1690">
        <v>4276.96</v>
      </c>
      <c r="G1690">
        <v>2802</v>
      </c>
      <c r="H1690" t="str">
        <f>VLOOKUP(myynnit[[#This Row],[TuoteID]],tuotteet!$A$4:$B$20,2,FALSE)</f>
        <v>Rahi</v>
      </c>
    </row>
    <row r="1691" spans="1:8" x14ac:dyDescent="0.35">
      <c r="A1691" t="s">
        <v>34</v>
      </c>
      <c r="B1691">
        <v>2014</v>
      </c>
      <c r="C1691">
        <v>1</v>
      </c>
      <c r="D1691">
        <v>17892</v>
      </c>
      <c r="E1691">
        <v>77</v>
      </c>
      <c r="F1691">
        <v>9970.06</v>
      </c>
      <c r="G1691">
        <v>2713.06</v>
      </c>
      <c r="H1691" t="str">
        <f>VLOOKUP(myynnit[[#This Row],[TuoteID]],tuotteet!$A$4:$B$20,2,FALSE)</f>
        <v>Lepotuoli</v>
      </c>
    </row>
    <row r="1692" spans="1:8" x14ac:dyDescent="0.35">
      <c r="A1692" t="s">
        <v>34</v>
      </c>
      <c r="B1692">
        <v>2014</v>
      </c>
      <c r="C1692">
        <v>1</v>
      </c>
      <c r="D1692">
        <v>18342</v>
      </c>
      <c r="E1692">
        <v>99</v>
      </c>
      <c r="F1692">
        <v>81523.39</v>
      </c>
      <c r="G1692">
        <v>20750.05</v>
      </c>
      <c r="H1692" t="str">
        <f>VLOOKUP(myynnit[[#This Row],[TuoteID]],tuotteet!$A$4:$B$20,2,FALSE)</f>
        <v>Työtuoli</v>
      </c>
    </row>
    <row r="1693" spans="1:8" x14ac:dyDescent="0.35">
      <c r="A1693" t="s">
        <v>34</v>
      </c>
      <c r="B1693">
        <v>2014</v>
      </c>
      <c r="C1693">
        <v>1</v>
      </c>
      <c r="D1693">
        <v>20177</v>
      </c>
      <c r="E1693">
        <v>77</v>
      </c>
      <c r="F1693">
        <v>7868.17</v>
      </c>
      <c r="G1693">
        <v>3138.61</v>
      </c>
      <c r="H1693" t="str">
        <f>VLOOKUP(myynnit[[#This Row],[TuoteID]],tuotteet!$A$4:$B$20,2,FALSE)</f>
        <v>Säkkituoli</v>
      </c>
    </row>
    <row r="1694" spans="1:8" x14ac:dyDescent="0.35">
      <c r="A1694" t="s">
        <v>34</v>
      </c>
      <c r="B1694">
        <v>2014</v>
      </c>
      <c r="C1694">
        <v>1</v>
      </c>
      <c r="D1694">
        <v>21179</v>
      </c>
      <c r="E1694">
        <v>39</v>
      </c>
      <c r="F1694">
        <v>5854.33</v>
      </c>
      <c r="G1694">
        <v>3422.77</v>
      </c>
      <c r="H1694" t="str">
        <f>VLOOKUP(myynnit[[#This Row],[TuoteID]],tuotteet!$A$4:$B$20,2,FALSE)</f>
        <v>Rahi</v>
      </c>
    </row>
    <row r="1695" spans="1:8" x14ac:dyDescent="0.35">
      <c r="A1695" t="s">
        <v>34</v>
      </c>
      <c r="B1695">
        <v>2014</v>
      </c>
      <c r="C1695">
        <v>1</v>
      </c>
      <c r="D1695">
        <v>21260</v>
      </c>
      <c r="E1695">
        <v>45</v>
      </c>
      <c r="F1695">
        <v>8128.14</v>
      </c>
      <c r="G1695">
        <v>2078.5300000000002</v>
      </c>
      <c r="H1695" t="str">
        <f>VLOOKUP(myynnit[[#This Row],[TuoteID]],tuotteet!$A$4:$B$20,2,FALSE)</f>
        <v>Lepotuoli</v>
      </c>
    </row>
    <row r="1696" spans="1:8" x14ac:dyDescent="0.35">
      <c r="A1696" t="s">
        <v>34</v>
      </c>
      <c r="B1696">
        <v>2014</v>
      </c>
      <c r="C1696">
        <v>1</v>
      </c>
      <c r="D1696">
        <v>22317</v>
      </c>
      <c r="E1696">
        <v>57</v>
      </c>
      <c r="F1696">
        <v>5318.2</v>
      </c>
      <c r="G1696">
        <v>2189.62</v>
      </c>
      <c r="H1696" t="str">
        <f>VLOOKUP(myynnit[[#This Row],[TuoteID]],tuotteet!$A$4:$B$20,2,FALSE)</f>
        <v>Säkkituoli</v>
      </c>
    </row>
    <row r="1697" spans="1:8" x14ac:dyDescent="0.35">
      <c r="A1697" t="s">
        <v>34</v>
      </c>
      <c r="B1697">
        <v>2014</v>
      </c>
      <c r="C1697">
        <v>1</v>
      </c>
      <c r="D1697">
        <v>22940</v>
      </c>
      <c r="E1697">
        <v>634</v>
      </c>
      <c r="F1697">
        <v>81567.899999999994</v>
      </c>
      <c r="G1697">
        <v>18881.38</v>
      </c>
      <c r="H1697" t="str">
        <f>VLOOKUP(myynnit[[#This Row],[TuoteID]],tuotteet!$A$4:$B$20,2,FALSE)</f>
        <v>Pinnatuoli</v>
      </c>
    </row>
    <row r="1698" spans="1:8" x14ac:dyDescent="0.35">
      <c r="A1698" t="s">
        <v>34</v>
      </c>
      <c r="B1698">
        <v>2014</v>
      </c>
      <c r="C1698">
        <v>1</v>
      </c>
      <c r="D1698">
        <v>23178</v>
      </c>
      <c r="E1698">
        <v>186</v>
      </c>
      <c r="F1698">
        <v>34752.26</v>
      </c>
      <c r="G1698">
        <v>6239.89</v>
      </c>
      <c r="H1698" t="str">
        <f>VLOOKUP(myynnit[[#This Row],[TuoteID]],tuotteet!$A$4:$B$20,2,FALSE)</f>
        <v>Pinnatuoli</v>
      </c>
    </row>
    <row r="1699" spans="1:8" x14ac:dyDescent="0.35">
      <c r="A1699" t="s">
        <v>34</v>
      </c>
      <c r="B1699">
        <v>2014</v>
      </c>
      <c r="C1699">
        <v>1</v>
      </c>
      <c r="D1699">
        <v>23600</v>
      </c>
      <c r="E1699">
        <v>1031</v>
      </c>
      <c r="F1699">
        <v>109002.26</v>
      </c>
      <c r="G1699">
        <v>29535.69</v>
      </c>
      <c r="H1699" t="str">
        <f>VLOOKUP(myynnit[[#This Row],[TuoteID]],tuotteet!$A$4:$B$20,2,FALSE)</f>
        <v>Pinnatuoli</v>
      </c>
    </row>
    <row r="1700" spans="1:8" x14ac:dyDescent="0.35">
      <c r="A1700" t="s">
        <v>34</v>
      </c>
      <c r="B1700">
        <v>2014</v>
      </c>
      <c r="C1700">
        <v>1</v>
      </c>
      <c r="D1700">
        <v>23756</v>
      </c>
      <c r="E1700">
        <v>138</v>
      </c>
      <c r="F1700">
        <v>24617.279999999999</v>
      </c>
      <c r="G1700">
        <v>11229.89</v>
      </c>
      <c r="H1700" t="str">
        <f>VLOOKUP(myynnit[[#This Row],[TuoteID]],tuotteet!$A$4:$B$20,2,FALSE)</f>
        <v>Pianotuoli</v>
      </c>
    </row>
    <row r="1701" spans="1:8" x14ac:dyDescent="0.35">
      <c r="A1701" t="s">
        <v>34</v>
      </c>
      <c r="B1701">
        <v>2014</v>
      </c>
      <c r="C1701">
        <v>1</v>
      </c>
      <c r="D1701">
        <v>24326</v>
      </c>
      <c r="E1701">
        <v>116</v>
      </c>
      <c r="F1701">
        <v>16947.2</v>
      </c>
      <c r="G1701">
        <v>3997.2</v>
      </c>
      <c r="H1701" t="str">
        <f>VLOOKUP(myynnit[[#This Row],[TuoteID]],tuotteet!$A$4:$B$20,2,FALSE)</f>
        <v>Lepotuoli</v>
      </c>
    </row>
    <row r="1702" spans="1:8" x14ac:dyDescent="0.35">
      <c r="A1702" t="s">
        <v>33</v>
      </c>
      <c r="B1702">
        <v>2014</v>
      </c>
      <c r="C1702">
        <v>2</v>
      </c>
      <c r="D1702">
        <v>12184</v>
      </c>
      <c r="E1702">
        <v>73</v>
      </c>
      <c r="F1702">
        <v>9108.59</v>
      </c>
      <c r="G1702">
        <v>4180.45</v>
      </c>
      <c r="H1702" t="str">
        <f>VLOOKUP(myynnit[[#This Row],[TuoteID]],tuotteet!$A$4:$B$20,2,FALSE)</f>
        <v>Rahi</v>
      </c>
    </row>
    <row r="1703" spans="1:8" x14ac:dyDescent="0.35">
      <c r="A1703" t="s">
        <v>33</v>
      </c>
      <c r="B1703">
        <v>2014</v>
      </c>
      <c r="C1703">
        <v>2</v>
      </c>
      <c r="D1703">
        <v>12622</v>
      </c>
      <c r="E1703">
        <v>46</v>
      </c>
      <c r="F1703">
        <v>11063.4</v>
      </c>
      <c r="G1703">
        <v>4626.28</v>
      </c>
      <c r="H1703" t="str">
        <f>VLOOKUP(myynnit[[#This Row],[TuoteID]],tuotteet!$A$4:$B$20,2,FALSE)</f>
        <v>Pianotuoli</v>
      </c>
    </row>
    <row r="1704" spans="1:8" x14ac:dyDescent="0.35">
      <c r="A1704" t="s">
        <v>33</v>
      </c>
      <c r="B1704">
        <v>2014</v>
      </c>
      <c r="C1704">
        <v>2</v>
      </c>
      <c r="D1704">
        <v>13527</v>
      </c>
      <c r="E1704">
        <v>620</v>
      </c>
      <c r="F1704">
        <v>97333.01</v>
      </c>
      <c r="G1704">
        <v>19781.919999999998</v>
      </c>
      <c r="H1704" t="str">
        <f>VLOOKUP(myynnit[[#This Row],[TuoteID]],tuotteet!$A$4:$B$20,2,FALSE)</f>
        <v>Pinnatuoli</v>
      </c>
    </row>
    <row r="1705" spans="1:8" x14ac:dyDescent="0.35">
      <c r="A1705" t="s">
        <v>33</v>
      </c>
      <c r="B1705">
        <v>2014</v>
      </c>
      <c r="C1705">
        <v>2</v>
      </c>
      <c r="D1705">
        <v>13618</v>
      </c>
      <c r="E1705">
        <v>21</v>
      </c>
      <c r="F1705">
        <v>7129.92</v>
      </c>
      <c r="G1705">
        <v>3579.42</v>
      </c>
      <c r="H1705" t="str">
        <f>VLOOKUP(myynnit[[#This Row],[TuoteID]],tuotteet!$A$4:$B$20,2,FALSE)</f>
        <v>Pianotuoli</v>
      </c>
    </row>
    <row r="1706" spans="1:8" x14ac:dyDescent="0.35">
      <c r="A1706" t="s">
        <v>33</v>
      </c>
      <c r="B1706">
        <v>2014</v>
      </c>
      <c r="C1706">
        <v>2</v>
      </c>
      <c r="D1706">
        <v>16024</v>
      </c>
      <c r="E1706">
        <v>338</v>
      </c>
      <c r="F1706">
        <v>145568.93</v>
      </c>
      <c r="G1706">
        <v>43349.67</v>
      </c>
      <c r="H1706" t="str">
        <f>VLOOKUP(myynnit[[#This Row],[TuoteID]],tuotteet!$A$4:$B$20,2,FALSE)</f>
        <v>Työtuoli</v>
      </c>
    </row>
    <row r="1707" spans="1:8" x14ac:dyDescent="0.35">
      <c r="A1707" t="s">
        <v>33</v>
      </c>
      <c r="B1707">
        <v>2014</v>
      </c>
      <c r="C1707">
        <v>2</v>
      </c>
      <c r="D1707">
        <v>16650</v>
      </c>
      <c r="E1707">
        <v>60</v>
      </c>
      <c r="F1707">
        <v>8869.52</v>
      </c>
      <c r="G1707">
        <v>3591.55</v>
      </c>
      <c r="H1707" t="str">
        <f>VLOOKUP(myynnit[[#This Row],[TuoteID]],tuotteet!$A$4:$B$20,2,FALSE)</f>
        <v>Rahi</v>
      </c>
    </row>
    <row r="1708" spans="1:8" x14ac:dyDescent="0.35">
      <c r="A1708" t="s">
        <v>33</v>
      </c>
      <c r="B1708">
        <v>2014</v>
      </c>
      <c r="C1708">
        <v>2</v>
      </c>
      <c r="D1708">
        <v>17892</v>
      </c>
      <c r="E1708">
        <v>182</v>
      </c>
      <c r="F1708">
        <v>25206.73</v>
      </c>
      <c r="G1708">
        <v>6147.29</v>
      </c>
      <c r="H1708" t="str">
        <f>VLOOKUP(myynnit[[#This Row],[TuoteID]],tuotteet!$A$4:$B$20,2,FALSE)</f>
        <v>Lepotuoli</v>
      </c>
    </row>
    <row r="1709" spans="1:8" x14ac:dyDescent="0.35">
      <c r="A1709" t="s">
        <v>33</v>
      </c>
      <c r="B1709">
        <v>2014</v>
      </c>
      <c r="C1709">
        <v>2</v>
      </c>
      <c r="D1709">
        <v>18342</v>
      </c>
      <c r="E1709">
        <v>198</v>
      </c>
      <c r="F1709">
        <v>172676.93</v>
      </c>
      <c r="G1709">
        <v>54538.19</v>
      </c>
      <c r="H1709" t="str">
        <f>VLOOKUP(myynnit[[#This Row],[TuoteID]],tuotteet!$A$4:$B$20,2,FALSE)</f>
        <v>Työtuoli</v>
      </c>
    </row>
    <row r="1710" spans="1:8" x14ac:dyDescent="0.35">
      <c r="A1710" t="s">
        <v>33</v>
      </c>
      <c r="B1710">
        <v>2014</v>
      </c>
      <c r="C1710">
        <v>2</v>
      </c>
      <c r="D1710">
        <v>20177</v>
      </c>
      <c r="E1710">
        <v>158</v>
      </c>
      <c r="F1710">
        <v>15286.67</v>
      </c>
      <c r="G1710">
        <v>6235.21</v>
      </c>
      <c r="H1710" t="str">
        <f>VLOOKUP(myynnit[[#This Row],[TuoteID]],tuotteet!$A$4:$B$20,2,FALSE)</f>
        <v>Säkkituoli</v>
      </c>
    </row>
    <row r="1711" spans="1:8" x14ac:dyDescent="0.35">
      <c r="A1711" t="s">
        <v>33</v>
      </c>
      <c r="B1711">
        <v>2014</v>
      </c>
      <c r="C1711">
        <v>2</v>
      </c>
      <c r="D1711">
        <v>21179</v>
      </c>
      <c r="E1711">
        <v>61</v>
      </c>
      <c r="F1711">
        <v>8568.0300000000007</v>
      </c>
      <c r="G1711">
        <v>3596.95</v>
      </c>
      <c r="H1711" t="str">
        <f>VLOOKUP(myynnit[[#This Row],[TuoteID]],tuotteet!$A$4:$B$20,2,FALSE)</f>
        <v>Rahi</v>
      </c>
    </row>
    <row r="1712" spans="1:8" x14ac:dyDescent="0.35">
      <c r="A1712" t="s">
        <v>33</v>
      </c>
      <c r="B1712">
        <v>2014</v>
      </c>
      <c r="C1712">
        <v>2</v>
      </c>
      <c r="D1712">
        <v>21260</v>
      </c>
      <c r="E1712">
        <v>97</v>
      </c>
      <c r="F1712">
        <v>20244.39</v>
      </c>
      <c r="G1712">
        <v>6047.06</v>
      </c>
      <c r="H1712" t="str">
        <f>VLOOKUP(myynnit[[#This Row],[TuoteID]],tuotteet!$A$4:$B$20,2,FALSE)</f>
        <v>Lepotuoli</v>
      </c>
    </row>
    <row r="1713" spans="1:8" x14ac:dyDescent="0.35">
      <c r="A1713" t="s">
        <v>33</v>
      </c>
      <c r="B1713">
        <v>2014</v>
      </c>
      <c r="C1713">
        <v>2</v>
      </c>
      <c r="D1713">
        <v>22317</v>
      </c>
      <c r="E1713">
        <v>114</v>
      </c>
      <c r="F1713">
        <v>9632.49</v>
      </c>
      <c r="G1713">
        <v>3724.4</v>
      </c>
      <c r="H1713" t="str">
        <f>VLOOKUP(myynnit[[#This Row],[TuoteID]],tuotteet!$A$4:$B$20,2,FALSE)</f>
        <v>Säkkituoli</v>
      </c>
    </row>
    <row r="1714" spans="1:8" x14ac:dyDescent="0.35">
      <c r="A1714" t="s">
        <v>33</v>
      </c>
      <c r="B1714">
        <v>2014</v>
      </c>
      <c r="C1714">
        <v>2</v>
      </c>
      <c r="D1714">
        <v>22940</v>
      </c>
      <c r="E1714">
        <v>445</v>
      </c>
      <c r="F1714">
        <v>60097.3</v>
      </c>
      <c r="G1714">
        <v>10379.56</v>
      </c>
      <c r="H1714" t="str">
        <f>VLOOKUP(myynnit[[#This Row],[TuoteID]],tuotteet!$A$4:$B$20,2,FALSE)</f>
        <v>Pinnatuoli</v>
      </c>
    </row>
    <row r="1715" spans="1:8" x14ac:dyDescent="0.35">
      <c r="A1715" t="s">
        <v>33</v>
      </c>
      <c r="B1715">
        <v>2014</v>
      </c>
      <c r="C1715">
        <v>2</v>
      </c>
      <c r="D1715">
        <v>23178</v>
      </c>
      <c r="E1715">
        <v>408</v>
      </c>
      <c r="F1715">
        <v>74890.009999999995</v>
      </c>
      <c r="G1715">
        <v>15551.84</v>
      </c>
      <c r="H1715" t="str">
        <f>VLOOKUP(myynnit[[#This Row],[TuoteID]],tuotteet!$A$4:$B$20,2,FALSE)</f>
        <v>Pinnatuoli</v>
      </c>
    </row>
    <row r="1716" spans="1:8" x14ac:dyDescent="0.35">
      <c r="A1716" t="s">
        <v>33</v>
      </c>
      <c r="B1716">
        <v>2014</v>
      </c>
      <c r="C1716">
        <v>2</v>
      </c>
      <c r="D1716">
        <v>23600</v>
      </c>
      <c r="E1716">
        <v>1333</v>
      </c>
      <c r="F1716">
        <v>151804.01</v>
      </c>
      <c r="G1716">
        <v>32839.410000000003</v>
      </c>
      <c r="H1716" t="str">
        <f>VLOOKUP(myynnit[[#This Row],[TuoteID]],tuotteet!$A$4:$B$20,2,FALSE)</f>
        <v>Pinnatuoli</v>
      </c>
    </row>
    <row r="1717" spans="1:8" x14ac:dyDescent="0.35">
      <c r="A1717" t="s">
        <v>33</v>
      </c>
      <c r="B1717">
        <v>2014</v>
      </c>
      <c r="C1717">
        <v>2</v>
      </c>
      <c r="D1717">
        <v>23756</v>
      </c>
      <c r="E1717">
        <v>58</v>
      </c>
      <c r="F1717">
        <v>10411.91</v>
      </c>
      <c r="G1717">
        <v>4685.18</v>
      </c>
      <c r="H1717" t="str">
        <f>VLOOKUP(myynnit[[#This Row],[TuoteID]],tuotteet!$A$4:$B$20,2,FALSE)</f>
        <v>Pianotuoli</v>
      </c>
    </row>
    <row r="1718" spans="1:8" x14ac:dyDescent="0.35">
      <c r="A1718" t="s">
        <v>33</v>
      </c>
      <c r="B1718">
        <v>2014</v>
      </c>
      <c r="C1718">
        <v>2</v>
      </c>
      <c r="D1718">
        <v>24326</v>
      </c>
      <c r="E1718">
        <v>179</v>
      </c>
      <c r="F1718">
        <v>27123.82</v>
      </c>
      <c r="G1718">
        <v>8420.4699999999993</v>
      </c>
      <c r="H1718" t="str">
        <f>VLOOKUP(myynnit[[#This Row],[TuoteID]],tuotteet!$A$4:$B$20,2,FALSE)</f>
        <v>Lepotuoli</v>
      </c>
    </row>
    <row r="1719" spans="1:8" x14ac:dyDescent="0.35">
      <c r="A1719" t="s">
        <v>36</v>
      </c>
      <c r="B1719">
        <v>2014</v>
      </c>
      <c r="C1719">
        <v>2</v>
      </c>
      <c r="D1719">
        <v>12184</v>
      </c>
      <c r="E1719">
        <v>35</v>
      </c>
      <c r="F1719">
        <v>4351.84</v>
      </c>
      <c r="G1719">
        <v>2194.23</v>
      </c>
      <c r="H1719" t="str">
        <f>VLOOKUP(myynnit[[#This Row],[TuoteID]],tuotteet!$A$4:$B$20,2,FALSE)</f>
        <v>Rahi</v>
      </c>
    </row>
    <row r="1720" spans="1:8" x14ac:dyDescent="0.35">
      <c r="A1720" t="s">
        <v>36</v>
      </c>
      <c r="B1720">
        <v>2014</v>
      </c>
      <c r="C1720">
        <v>2</v>
      </c>
      <c r="D1720">
        <v>12622</v>
      </c>
      <c r="E1720">
        <v>13</v>
      </c>
      <c r="F1720">
        <v>3554.54</v>
      </c>
      <c r="G1720">
        <v>1334.28</v>
      </c>
      <c r="H1720" t="str">
        <f>VLOOKUP(myynnit[[#This Row],[TuoteID]],tuotteet!$A$4:$B$20,2,FALSE)</f>
        <v>Pianotuoli</v>
      </c>
    </row>
    <row r="1721" spans="1:8" x14ac:dyDescent="0.35">
      <c r="A1721" t="s">
        <v>36</v>
      </c>
      <c r="B1721">
        <v>2014</v>
      </c>
      <c r="C1721">
        <v>2</v>
      </c>
      <c r="D1721">
        <v>13527</v>
      </c>
      <c r="E1721">
        <v>202</v>
      </c>
      <c r="F1721">
        <v>33310.54</v>
      </c>
      <c r="G1721">
        <v>6725.04</v>
      </c>
      <c r="H1721" t="str">
        <f>VLOOKUP(myynnit[[#This Row],[TuoteID]],tuotteet!$A$4:$B$20,2,FALSE)</f>
        <v>Pinnatuoli</v>
      </c>
    </row>
    <row r="1722" spans="1:8" x14ac:dyDescent="0.35">
      <c r="A1722" t="s">
        <v>36</v>
      </c>
      <c r="B1722">
        <v>2014</v>
      </c>
      <c r="C1722">
        <v>2</v>
      </c>
      <c r="D1722">
        <v>13618</v>
      </c>
      <c r="E1722">
        <v>6</v>
      </c>
      <c r="F1722">
        <v>2046.38</v>
      </c>
      <c r="G1722">
        <v>878.45</v>
      </c>
      <c r="H1722" t="str">
        <f>VLOOKUP(myynnit[[#This Row],[TuoteID]],tuotteet!$A$4:$B$20,2,FALSE)</f>
        <v>Pianotuoli</v>
      </c>
    </row>
    <row r="1723" spans="1:8" x14ac:dyDescent="0.35">
      <c r="A1723" t="s">
        <v>36</v>
      </c>
      <c r="B1723">
        <v>2014</v>
      </c>
      <c r="C1723">
        <v>2</v>
      </c>
      <c r="D1723">
        <v>16024</v>
      </c>
      <c r="E1723">
        <v>181</v>
      </c>
      <c r="F1723">
        <v>82870.720000000001</v>
      </c>
      <c r="G1723">
        <v>27611.15</v>
      </c>
      <c r="H1723" t="str">
        <f>VLOOKUP(myynnit[[#This Row],[TuoteID]],tuotteet!$A$4:$B$20,2,FALSE)</f>
        <v>Työtuoli</v>
      </c>
    </row>
    <row r="1724" spans="1:8" x14ac:dyDescent="0.35">
      <c r="A1724" t="s">
        <v>36</v>
      </c>
      <c r="B1724">
        <v>2014</v>
      </c>
      <c r="C1724">
        <v>2</v>
      </c>
      <c r="D1724">
        <v>16650</v>
      </c>
      <c r="E1724">
        <v>14</v>
      </c>
      <c r="F1724">
        <v>2562.59</v>
      </c>
      <c r="G1724">
        <v>1603.78</v>
      </c>
      <c r="H1724" t="str">
        <f>VLOOKUP(myynnit[[#This Row],[TuoteID]],tuotteet!$A$4:$B$20,2,FALSE)</f>
        <v>Rahi</v>
      </c>
    </row>
    <row r="1725" spans="1:8" x14ac:dyDescent="0.35">
      <c r="A1725" t="s">
        <v>36</v>
      </c>
      <c r="B1725">
        <v>2014</v>
      </c>
      <c r="C1725">
        <v>2</v>
      </c>
      <c r="D1725">
        <v>17892</v>
      </c>
      <c r="E1725">
        <v>40</v>
      </c>
      <c r="F1725">
        <v>5472.62</v>
      </c>
      <c r="G1725">
        <v>1336.99</v>
      </c>
      <c r="H1725" t="str">
        <f>VLOOKUP(myynnit[[#This Row],[TuoteID]],tuotteet!$A$4:$B$20,2,FALSE)</f>
        <v>Lepotuoli</v>
      </c>
    </row>
    <row r="1726" spans="1:8" x14ac:dyDescent="0.35">
      <c r="A1726" t="s">
        <v>36</v>
      </c>
      <c r="B1726">
        <v>2014</v>
      </c>
      <c r="C1726">
        <v>2</v>
      </c>
      <c r="D1726">
        <v>18342</v>
      </c>
      <c r="E1726">
        <v>12</v>
      </c>
      <c r="F1726">
        <v>9135.6200000000008</v>
      </c>
      <c r="G1726">
        <v>3065.19</v>
      </c>
      <c r="H1726" t="str">
        <f>VLOOKUP(myynnit[[#This Row],[TuoteID]],tuotteet!$A$4:$B$20,2,FALSE)</f>
        <v>Työtuoli</v>
      </c>
    </row>
    <row r="1727" spans="1:8" x14ac:dyDescent="0.35">
      <c r="A1727" t="s">
        <v>36</v>
      </c>
      <c r="B1727">
        <v>2014</v>
      </c>
      <c r="C1727">
        <v>2</v>
      </c>
      <c r="D1727">
        <v>20177</v>
      </c>
      <c r="E1727">
        <v>21</v>
      </c>
      <c r="F1727">
        <v>2400.17</v>
      </c>
      <c r="G1727">
        <v>960.54</v>
      </c>
      <c r="H1727" t="str">
        <f>VLOOKUP(myynnit[[#This Row],[TuoteID]],tuotteet!$A$4:$B$20,2,FALSE)</f>
        <v>Säkkituoli</v>
      </c>
    </row>
    <row r="1728" spans="1:8" x14ac:dyDescent="0.35">
      <c r="A1728" t="s">
        <v>36</v>
      </c>
      <c r="B1728">
        <v>2014</v>
      </c>
      <c r="C1728">
        <v>2</v>
      </c>
      <c r="D1728">
        <v>21179</v>
      </c>
      <c r="E1728">
        <v>38</v>
      </c>
      <c r="F1728">
        <v>5209.09</v>
      </c>
      <c r="G1728">
        <v>3267.86</v>
      </c>
      <c r="H1728" t="str">
        <f>VLOOKUP(myynnit[[#This Row],[TuoteID]],tuotteet!$A$4:$B$20,2,FALSE)</f>
        <v>Rahi</v>
      </c>
    </row>
    <row r="1729" spans="1:8" x14ac:dyDescent="0.35">
      <c r="A1729" t="s">
        <v>36</v>
      </c>
      <c r="B1729">
        <v>2014</v>
      </c>
      <c r="C1729">
        <v>2</v>
      </c>
      <c r="D1729">
        <v>21260</v>
      </c>
      <c r="E1729">
        <v>33</v>
      </c>
      <c r="F1729">
        <v>6720.78</v>
      </c>
      <c r="G1729">
        <v>1868.22</v>
      </c>
      <c r="H1729" t="str">
        <f>VLOOKUP(myynnit[[#This Row],[TuoteID]],tuotteet!$A$4:$B$20,2,FALSE)</f>
        <v>Lepotuoli</v>
      </c>
    </row>
    <row r="1730" spans="1:8" x14ac:dyDescent="0.35">
      <c r="A1730" t="s">
        <v>36</v>
      </c>
      <c r="B1730">
        <v>2014</v>
      </c>
      <c r="C1730">
        <v>2</v>
      </c>
      <c r="D1730">
        <v>22317</v>
      </c>
      <c r="E1730">
        <v>14</v>
      </c>
      <c r="F1730">
        <v>1459.11</v>
      </c>
      <c r="G1730">
        <v>599.38</v>
      </c>
      <c r="H1730" t="str">
        <f>VLOOKUP(myynnit[[#This Row],[TuoteID]],tuotteet!$A$4:$B$20,2,FALSE)</f>
        <v>Säkkituoli</v>
      </c>
    </row>
    <row r="1731" spans="1:8" x14ac:dyDescent="0.35">
      <c r="A1731" t="s">
        <v>36</v>
      </c>
      <c r="B1731">
        <v>2014</v>
      </c>
      <c r="C1731">
        <v>2</v>
      </c>
      <c r="D1731">
        <v>22940</v>
      </c>
      <c r="E1731">
        <v>230</v>
      </c>
      <c r="F1731">
        <v>31582.91</v>
      </c>
      <c r="G1731">
        <v>9690.17</v>
      </c>
      <c r="H1731" t="str">
        <f>VLOOKUP(myynnit[[#This Row],[TuoteID]],tuotteet!$A$4:$B$20,2,FALSE)</f>
        <v>Pinnatuoli</v>
      </c>
    </row>
    <row r="1732" spans="1:8" x14ac:dyDescent="0.35">
      <c r="A1732" t="s">
        <v>36</v>
      </c>
      <c r="B1732">
        <v>2014</v>
      </c>
      <c r="C1732">
        <v>2</v>
      </c>
      <c r="D1732">
        <v>23178</v>
      </c>
      <c r="E1732">
        <v>246</v>
      </c>
      <c r="F1732">
        <v>47147.25</v>
      </c>
      <c r="G1732">
        <v>10859.48</v>
      </c>
      <c r="H1732" t="str">
        <f>VLOOKUP(myynnit[[#This Row],[TuoteID]],tuotteet!$A$4:$B$20,2,FALSE)</f>
        <v>Pinnatuoli</v>
      </c>
    </row>
    <row r="1733" spans="1:8" x14ac:dyDescent="0.35">
      <c r="A1733" t="s">
        <v>36</v>
      </c>
      <c r="B1733">
        <v>2014</v>
      </c>
      <c r="C1733">
        <v>2</v>
      </c>
      <c r="D1733">
        <v>23600</v>
      </c>
      <c r="E1733">
        <v>637</v>
      </c>
      <c r="F1733">
        <v>79110.03</v>
      </c>
      <c r="G1733">
        <v>23582.31</v>
      </c>
      <c r="H1733" t="str">
        <f>VLOOKUP(myynnit[[#This Row],[TuoteID]],tuotteet!$A$4:$B$20,2,FALSE)</f>
        <v>Pinnatuoli</v>
      </c>
    </row>
    <row r="1734" spans="1:8" x14ac:dyDescent="0.35">
      <c r="A1734" t="s">
        <v>36</v>
      </c>
      <c r="B1734">
        <v>2014</v>
      </c>
      <c r="C1734">
        <v>2</v>
      </c>
      <c r="D1734">
        <v>23756</v>
      </c>
      <c r="E1734">
        <v>76</v>
      </c>
      <c r="F1734">
        <v>14470.44</v>
      </c>
      <c r="G1734">
        <v>6662.04</v>
      </c>
      <c r="H1734" t="str">
        <f>VLOOKUP(myynnit[[#This Row],[TuoteID]],tuotteet!$A$4:$B$20,2,FALSE)</f>
        <v>Pianotuoli</v>
      </c>
    </row>
    <row r="1735" spans="1:8" x14ac:dyDescent="0.35">
      <c r="A1735" t="s">
        <v>36</v>
      </c>
      <c r="B1735">
        <v>2014</v>
      </c>
      <c r="C1735">
        <v>2</v>
      </c>
      <c r="D1735">
        <v>24326</v>
      </c>
      <c r="E1735">
        <v>28</v>
      </c>
      <c r="F1735">
        <v>4412.83</v>
      </c>
      <c r="G1735">
        <v>1222.6099999999999</v>
      </c>
      <c r="H1735" t="str">
        <f>VLOOKUP(myynnit[[#This Row],[TuoteID]],tuotteet!$A$4:$B$20,2,FALSE)</f>
        <v>Lepotuoli</v>
      </c>
    </row>
    <row r="1736" spans="1:8" x14ac:dyDescent="0.35">
      <c r="A1736" t="s">
        <v>35</v>
      </c>
      <c r="B1736">
        <v>2014</v>
      </c>
      <c r="C1736">
        <v>2</v>
      </c>
      <c r="D1736">
        <v>12184</v>
      </c>
      <c r="E1736">
        <v>57</v>
      </c>
      <c r="F1736">
        <v>7134.62</v>
      </c>
      <c r="G1736">
        <v>4147.8100000000004</v>
      </c>
      <c r="H1736" t="str">
        <f>VLOOKUP(myynnit[[#This Row],[TuoteID]],tuotteet!$A$4:$B$20,2,FALSE)</f>
        <v>Rahi</v>
      </c>
    </row>
    <row r="1737" spans="1:8" x14ac:dyDescent="0.35">
      <c r="A1737" t="s">
        <v>35</v>
      </c>
      <c r="B1737">
        <v>2014</v>
      </c>
      <c r="C1737">
        <v>2</v>
      </c>
      <c r="D1737">
        <v>12622</v>
      </c>
      <c r="E1737">
        <v>54</v>
      </c>
      <c r="F1737">
        <v>15462.55</v>
      </c>
      <c r="G1737">
        <v>9460.94</v>
      </c>
      <c r="H1737" t="str">
        <f>VLOOKUP(myynnit[[#This Row],[TuoteID]],tuotteet!$A$4:$B$20,2,FALSE)</f>
        <v>Pianotuoli</v>
      </c>
    </row>
    <row r="1738" spans="1:8" x14ac:dyDescent="0.35">
      <c r="A1738" t="s">
        <v>35</v>
      </c>
      <c r="B1738">
        <v>2014</v>
      </c>
      <c r="C1738">
        <v>2</v>
      </c>
      <c r="D1738">
        <v>13527</v>
      </c>
      <c r="E1738">
        <v>456</v>
      </c>
      <c r="F1738">
        <v>78558.06</v>
      </c>
      <c r="G1738">
        <v>20915.919999999998</v>
      </c>
      <c r="H1738" t="str">
        <f>VLOOKUP(myynnit[[#This Row],[TuoteID]],tuotteet!$A$4:$B$20,2,FALSE)</f>
        <v>Pinnatuoli</v>
      </c>
    </row>
    <row r="1739" spans="1:8" x14ac:dyDescent="0.35">
      <c r="A1739" t="s">
        <v>35</v>
      </c>
      <c r="B1739">
        <v>2014</v>
      </c>
      <c r="C1739">
        <v>2</v>
      </c>
      <c r="D1739">
        <v>13618</v>
      </c>
      <c r="E1739">
        <v>18</v>
      </c>
      <c r="F1739">
        <v>7997.28</v>
      </c>
      <c r="G1739">
        <v>4944.8599999999997</v>
      </c>
      <c r="H1739" t="str">
        <f>VLOOKUP(myynnit[[#This Row],[TuoteID]],tuotteet!$A$4:$B$20,2,FALSE)</f>
        <v>Pianotuoli</v>
      </c>
    </row>
    <row r="1740" spans="1:8" x14ac:dyDescent="0.35">
      <c r="A1740" t="s">
        <v>35</v>
      </c>
      <c r="B1740">
        <v>2014</v>
      </c>
      <c r="C1740">
        <v>2</v>
      </c>
      <c r="D1740">
        <v>16024</v>
      </c>
      <c r="E1740">
        <v>351</v>
      </c>
      <c r="F1740">
        <v>136218.59</v>
      </c>
      <c r="G1740">
        <v>43803.63</v>
      </c>
      <c r="H1740" t="str">
        <f>VLOOKUP(myynnit[[#This Row],[TuoteID]],tuotteet!$A$4:$B$20,2,FALSE)</f>
        <v>Työtuoli</v>
      </c>
    </row>
    <row r="1741" spans="1:8" x14ac:dyDescent="0.35">
      <c r="A1741" t="s">
        <v>35</v>
      </c>
      <c r="B1741">
        <v>2014</v>
      </c>
      <c r="C1741">
        <v>2</v>
      </c>
      <c r="D1741">
        <v>16650</v>
      </c>
      <c r="E1741">
        <v>42</v>
      </c>
      <c r="F1741">
        <v>7483.99</v>
      </c>
      <c r="G1741">
        <v>4528.42</v>
      </c>
      <c r="H1741" t="str">
        <f>VLOOKUP(myynnit[[#This Row],[TuoteID]],tuotteet!$A$4:$B$20,2,FALSE)</f>
        <v>Rahi</v>
      </c>
    </row>
    <row r="1742" spans="1:8" x14ac:dyDescent="0.35">
      <c r="A1742" t="s">
        <v>35</v>
      </c>
      <c r="B1742">
        <v>2014</v>
      </c>
      <c r="C1742">
        <v>2</v>
      </c>
      <c r="D1742">
        <v>17892</v>
      </c>
      <c r="E1742">
        <v>57</v>
      </c>
      <c r="F1742">
        <v>8244.83</v>
      </c>
      <c r="G1742">
        <v>2661.63</v>
      </c>
      <c r="H1742" t="str">
        <f>VLOOKUP(myynnit[[#This Row],[TuoteID]],tuotteet!$A$4:$B$20,2,FALSE)</f>
        <v>Lepotuoli</v>
      </c>
    </row>
    <row r="1743" spans="1:8" x14ac:dyDescent="0.35">
      <c r="A1743" t="s">
        <v>35</v>
      </c>
      <c r="B1743">
        <v>2014</v>
      </c>
      <c r="C1743">
        <v>2</v>
      </c>
      <c r="D1743">
        <v>18342</v>
      </c>
      <c r="E1743">
        <v>90</v>
      </c>
      <c r="F1743">
        <v>66510.850000000006</v>
      </c>
      <c r="G1743">
        <v>21519.88</v>
      </c>
      <c r="H1743" t="str">
        <f>VLOOKUP(myynnit[[#This Row],[TuoteID]],tuotteet!$A$4:$B$20,2,FALSE)</f>
        <v>Työtuoli</v>
      </c>
    </row>
    <row r="1744" spans="1:8" x14ac:dyDescent="0.35">
      <c r="A1744" t="s">
        <v>35</v>
      </c>
      <c r="B1744">
        <v>2014</v>
      </c>
      <c r="C1744">
        <v>2</v>
      </c>
      <c r="D1744">
        <v>20177</v>
      </c>
      <c r="E1744">
        <v>92</v>
      </c>
      <c r="F1744">
        <v>10128.49</v>
      </c>
      <c r="G1744">
        <v>4582.59</v>
      </c>
      <c r="H1744" t="str">
        <f>VLOOKUP(myynnit[[#This Row],[TuoteID]],tuotteet!$A$4:$B$20,2,FALSE)</f>
        <v>Säkkituoli</v>
      </c>
    </row>
    <row r="1745" spans="1:8" x14ac:dyDescent="0.35">
      <c r="A1745" t="s">
        <v>35</v>
      </c>
      <c r="B1745">
        <v>2014</v>
      </c>
      <c r="C1745">
        <v>2</v>
      </c>
      <c r="D1745">
        <v>21179</v>
      </c>
      <c r="E1745">
        <v>45</v>
      </c>
      <c r="F1745">
        <v>6590.15</v>
      </c>
      <c r="G1745">
        <v>4273.4799999999996</v>
      </c>
      <c r="H1745" t="str">
        <f>VLOOKUP(myynnit[[#This Row],[TuoteID]],tuotteet!$A$4:$B$20,2,FALSE)</f>
        <v>Rahi</v>
      </c>
    </row>
    <row r="1746" spans="1:8" x14ac:dyDescent="0.35">
      <c r="A1746" t="s">
        <v>35</v>
      </c>
      <c r="B1746">
        <v>2014</v>
      </c>
      <c r="C1746">
        <v>2</v>
      </c>
      <c r="D1746">
        <v>21260</v>
      </c>
      <c r="E1746">
        <v>53</v>
      </c>
      <c r="F1746">
        <v>10864.43</v>
      </c>
      <c r="G1746">
        <v>3378.47</v>
      </c>
      <c r="H1746" t="str">
        <f>VLOOKUP(myynnit[[#This Row],[TuoteID]],tuotteet!$A$4:$B$20,2,FALSE)</f>
        <v>Lepotuoli</v>
      </c>
    </row>
    <row r="1747" spans="1:8" x14ac:dyDescent="0.35">
      <c r="A1747" t="s">
        <v>35</v>
      </c>
      <c r="B1747">
        <v>2014</v>
      </c>
      <c r="C1747">
        <v>2</v>
      </c>
      <c r="D1747">
        <v>22317</v>
      </c>
      <c r="E1747">
        <v>49</v>
      </c>
      <c r="F1747">
        <v>4891.3599999999997</v>
      </c>
      <c r="G1747">
        <v>2520.69</v>
      </c>
      <c r="H1747" t="str">
        <f>VLOOKUP(myynnit[[#This Row],[TuoteID]],tuotteet!$A$4:$B$20,2,FALSE)</f>
        <v>Säkkituoli</v>
      </c>
    </row>
    <row r="1748" spans="1:8" x14ac:dyDescent="0.35">
      <c r="A1748" t="s">
        <v>35</v>
      </c>
      <c r="B1748">
        <v>2014</v>
      </c>
      <c r="C1748">
        <v>2</v>
      </c>
      <c r="D1748">
        <v>22940</v>
      </c>
      <c r="E1748">
        <v>638</v>
      </c>
      <c r="F1748">
        <v>89982.79</v>
      </c>
      <c r="G1748">
        <v>22132.79</v>
      </c>
      <c r="H1748" t="str">
        <f>VLOOKUP(myynnit[[#This Row],[TuoteID]],tuotteet!$A$4:$B$20,2,FALSE)</f>
        <v>Pinnatuoli</v>
      </c>
    </row>
    <row r="1749" spans="1:8" x14ac:dyDescent="0.35">
      <c r="A1749" t="s">
        <v>35</v>
      </c>
      <c r="B1749">
        <v>2014</v>
      </c>
      <c r="C1749">
        <v>2</v>
      </c>
      <c r="D1749">
        <v>23178</v>
      </c>
      <c r="E1749">
        <v>225</v>
      </c>
      <c r="F1749">
        <v>38410.11</v>
      </c>
      <c r="G1749">
        <v>9535.34</v>
      </c>
      <c r="H1749" t="str">
        <f>VLOOKUP(myynnit[[#This Row],[TuoteID]],tuotteet!$A$4:$B$20,2,FALSE)</f>
        <v>Pinnatuoli</v>
      </c>
    </row>
    <row r="1750" spans="1:8" x14ac:dyDescent="0.35">
      <c r="A1750" t="s">
        <v>35</v>
      </c>
      <c r="B1750">
        <v>2014</v>
      </c>
      <c r="C1750">
        <v>2</v>
      </c>
      <c r="D1750">
        <v>23600</v>
      </c>
      <c r="E1750">
        <v>582</v>
      </c>
      <c r="F1750">
        <v>61762.94</v>
      </c>
      <c r="G1750">
        <v>15701.05</v>
      </c>
      <c r="H1750" t="str">
        <f>VLOOKUP(myynnit[[#This Row],[TuoteID]],tuotteet!$A$4:$B$20,2,FALSE)</f>
        <v>Pinnatuoli</v>
      </c>
    </row>
    <row r="1751" spans="1:8" x14ac:dyDescent="0.35">
      <c r="A1751" t="s">
        <v>35</v>
      </c>
      <c r="B1751">
        <v>2014</v>
      </c>
      <c r="C1751">
        <v>2</v>
      </c>
      <c r="D1751">
        <v>23756</v>
      </c>
      <c r="E1751">
        <v>71</v>
      </c>
      <c r="F1751">
        <v>11035.73</v>
      </c>
      <c r="G1751">
        <v>5839.62</v>
      </c>
      <c r="H1751" t="str">
        <f>VLOOKUP(myynnit[[#This Row],[TuoteID]],tuotteet!$A$4:$B$20,2,FALSE)</f>
        <v>Pianotuoli</v>
      </c>
    </row>
    <row r="1752" spans="1:8" x14ac:dyDescent="0.35">
      <c r="A1752" t="s">
        <v>35</v>
      </c>
      <c r="B1752">
        <v>2014</v>
      </c>
      <c r="C1752">
        <v>2</v>
      </c>
      <c r="D1752">
        <v>24326</v>
      </c>
      <c r="E1752">
        <v>151</v>
      </c>
      <c r="F1752">
        <v>18873</v>
      </c>
      <c r="G1752">
        <v>6474.18</v>
      </c>
      <c r="H1752" t="str">
        <f>VLOOKUP(myynnit[[#This Row],[TuoteID]],tuotteet!$A$4:$B$20,2,FALSE)</f>
        <v>Lepotuoli</v>
      </c>
    </row>
    <row r="1753" spans="1:8" x14ac:dyDescent="0.35">
      <c r="A1753" t="s">
        <v>34</v>
      </c>
      <c r="B1753">
        <v>2014</v>
      </c>
      <c r="C1753">
        <v>2</v>
      </c>
      <c r="D1753">
        <v>12184</v>
      </c>
      <c r="E1753">
        <v>78</v>
      </c>
      <c r="F1753">
        <v>11042</v>
      </c>
      <c r="G1753">
        <v>6852.89</v>
      </c>
      <c r="H1753" t="str">
        <f>VLOOKUP(myynnit[[#This Row],[TuoteID]],tuotteet!$A$4:$B$20,2,FALSE)</f>
        <v>Rahi</v>
      </c>
    </row>
    <row r="1754" spans="1:8" x14ac:dyDescent="0.35">
      <c r="A1754" t="s">
        <v>34</v>
      </c>
      <c r="B1754">
        <v>2014</v>
      </c>
      <c r="C1754">
        <v>2</v>
      </c>
      <c r="D1754">
        <v>12622</v>
      </c>
      <c r="E1754">
        <v>43</v>
      </c>
      <c r="F1754">
        <v>12611.53</v>
      </c>
      <c r="G1754">
        <v>5907.35</v>
      </c>
      <c r="H1754" t="str">
        <f>VLOOKUP(myynnit[[#This Row],[TuoteID]],tuotteet!$A$4:$B$20,2,FALSE)</f>
        <v>Pianotuoli</v>
      </c>
    </row>
    <row r="1755" spans="1:8" x14ac:dyDescent="0.35">
      <c r="A1755" t="s">
        <v>34</v>
      </c>
      <c r="B1755">
        <v>2014</v>
      </c>
      <c r="C1755">
        <v>2</v>
      </c>
      <c r="D1755">
        <v>13527</v>
      </c>
      <c r="E1755">
        <v>381</v>
      </c>
      <c r="F1755">
        <v>66651.67</v>
      </c>
      <c r="G1755">
        <v>14070.54</v>
      </c>
      <c r="H1755" t="str">
        <f>VLOOKUP(myynnit[[#This Row],[TuoteID]],tuotteet!$A$4:$B$20,2,FALSE)</f>
        <v>Pinnatuoli</v>
      </c>
    </row>
    <row r="1756" spans="1:8" x14ac:dyDescent="0.35">
      <c r="A1756" t="s">
        <v>34</v>
      </c>
      <c r="B1756">
        <v>2014</v>
      </c>
      <c r="C1756">
        <v>2</v>
      </c>
      <c r="D1756">
        <v>13618</v>
      </c>
      <c r="E1756">
        <v>15</v>
      </c>
      <c r="F1756">
        <v>5122.24</v>
      </c>
      <c r="G1756">
        <v>2226.54</v>
      </c>
      <c r="H1756" t="str">
        <f>VLOOKUP(myynnit[[#This Row],[TuoteID]],tuotteet!$A$4:$B$20,2,FALSE)</f>
        <v>Pianotuoli</v>
      </c>
    </row>
    <row r="1757" spans="1:8" x14ac:dyDescent="0.35">
      <c r="A1757" t="s">
        <v>34</v>
      </c>
      <c r="B1757">
        <v>2014</v>
      </c>
      <c r="C1757">
        <v>2</v>
      </c>
      <c r="D1757">
        <v>16024</v>
      </c>
      <c r="E1757">
        <v>166</v>
      </c>
      <c r="F1757">
        <v>77609.2</v>
      </c>
      <c r="G1757">
        <v>21693.94</v>
      </c>
      <c r="H1757" t="str">
        <f>VLOOKUP(myynnit[[#This Row],[TuoteID]],tuotteet!$A$4:$B$20,2,FALSE)</f>
        <v>Työtuoli</v>
      </c>
    </row>
    <row r="1758" spans="1:8" x14ac:dyDescent="0.35">
      <c r="A1758" t="s">
        <v>34</v>
      </c>
      <c r="B1758">
        <v>2014</v>
      </c>
      <c r="C1758">
        <v>2</v>
      </c>
      <c r="D1758">
        <v>16650</v>
      </c>
      <c r="E1758">
        <v>60</v>
      </c>
      <c r="F1758">
        <v>9425.2000000000007</v>
      </c>
      <c r="G1758">
        <v>5208.91</v>
      </c>
      <c r="H1758" t="str">
        <f>VLOOKUP(myynnit[[#This Row],[TuoteID]],tuotteet!$A$4:$B$20,2,FALSE)</f>
        <v>Rahi</v>
      </c>
    </row>
    <row r="1759" spans="1:8" x14ac:dyDescent="0.35">
      <c r="A1759" t="s">
        <v>34</v>
      </c>
      <c r="B1759">
        <v>2014</v>
      </c>
      <c r="C1759">
        <v>2</v>
      </c>
      <c r="D1759">
        <v>17892</v>
      </c>
      <c r="E1759">
        <v>91</v>
      </c>
      <c r="F1759">
        <v>13715.32</v>
      </c>
      <c r="G1759">
        <v>4071.06</v>
      </c>
      <c r="H1759" t="str">
        <f>VLOOKUP(myynnit[[#This Row],[TuoteID]],tuotteet!$A$4:$B$20,2,FALSE)</f>
        <v>Lepotuoli</v>
      </c>
    </row>
    <row r="1760" spans="1:8" x14ac:dyDescent="0.35">
      <c r="A1760" t="s">
        <v>34</v>
      </c>
      <c r="B1760">
        <v>2014</v>
      </c>
      <c r="C1760">
        <v>2</v>
      </c>
      <c r="D1760">
        <v>18342</v>
      </c>
      <c r="E1760">
        <v>161</v>
      </c>
      <c r="F1760">
        <v>122028.51</v>
      </c>
      <c r="G1760">
        <v>32464.75</v>
      </c>
      <c r="H1760" t="str">
        <f>VLOOKUP(myynnit[[#This Row],[TuoteID]],tuotteet!$A$4:$B$20,2,FALSE)</f>
        <v>Työtuoli</v>
      </c>
    </row>
    <row r="1761" spans="1:8" x14ac:dyDescent="0.35">
      <c r="A1761" t="s">
        <v>34</v>
      </c>
      <c r="B1761">
        <v>2014</v>
      </c>
      <c r="C1761">
        <v>2</v>
      </c>
      <c r="D1761">
        <v>20177</v>
      </c>
      <c r="E1761">
        <v>102</v>
      </c>
      <c r="F1761">
        <v>10146.42</v>
      </c>
      <c r="G1761">
        <v>4158.3999999999996</v>
      </c>
      <c r="H1761" t="str">
        <f>VLOOKUP(myynnit[[#This Row],[TuoteID]],tuotteet!$A$4:$B$20,2,FALSE)</f>
        <v>Säkkituoli</v>
      </c>
    </row>
    <row r="1762" spans="1:8" x14ac:dyDescent="0.35">
      <c r="A1762" t="s">
        <v>34</v>
      </c>
      <c r="B1762">
        <v>2014</v>
      </c>
      <c r="C1762">
        <v>2</v>
      </c>
      <c r="D1762">
        <v>21179</v>
      </c>
      <c r="E1762">
        <v>40</v>
      </c>
      <c r="F1762">
        <v>4563.46</v>
      </c>
      <c r="G1762">
        <v>2704.03</v>
      </c>
      <c r="H1762" t="str">
        <f>VLOOKUP(myynnit[[#This Row],[TuoteID]],tuotteet!$A$4:$B$20,2,FALSE)</f>
        <v>Rahi</v>
      </c>
    </row>
    <row r="1763" spans="1:8" x14ac:dyDescent="0.35">
      <c r="A1763" t="s">
        <v>34</v>
      </c>
      <c r="B1763">
        <v>2014</v>
      </c>
      <c r="C1763">
        <v>2</v>
      </c>
      <c r="D1763">
        <v>21260</v>
      </c>
      <c r="E1763">
        <v>62</v>
      </c>
      <c r="F1763">
        <v>12753.1</v>
      </c>
      <c r="G1763">
        <v>3330.42</v>
      </c>
      <c r="H1763" t="str">
        <f>VLOOKUP(myynnit[[#This Row],[TuoteID]],tuotteet!$A$4:$B$20,2,FALSE)</f>
        <v>Lepotuoli</v>
      </c>
    </row>
    <row r="1764" spans="1:8" x14ac:dyDescent="0.35">
      <c r="A1764" t="s">
        <v>34</v>
      </c>
      <c r="B1764">
        <v>2014</v>
      </c>
      <c r="C1764">
        <v>2</v>
      </c>
      <c r="D1764">
        <v>22317</v>
      </c>
      <c r="E1764">
        <v>45</v>
      </c>
      <c r="F1764">
        <v>3690.5</v>
      </c>
      <c r="G1764">
        <v>1313.88</v>
      </c>
      <c r="H1764" t="str">
        <f>VLOOKUP(myynnit[[#This Row],[TuoteID]],tuotteet!$A$4:$B$20,2,FALSE)</f>
        <v>Säkkituoli</v>
      </c>
    </row>
    <row r="1765" spans="1:8" x14ac:dyDescent="0.35">
      <c r="A1765" t="s">
        <v>34</v>
      </c>
      <c r="B1765">
        <v>2014</v>
      </c>
      <c r="C1765">
        <v>2</v>
      </c>
      <c r="D1765">
        <v>22940</v>
      </c>
      <c r="E1765">
        <v>264</v>
      </c>
      <c r="F1765">
        <v>32082.83</v>
      </c>
      <c r="G1765">
        <v>6178.36</v>
      </c>
      <c r="H1765" t="str">
        <f>VLOOKUP(myynnit[[#This Row],[TuoteID]],tuotteet!$A$4:$B$20,2,FALSE)</f>
        <v>Pinnatuoli</v>
      </c>
    </row>
    <row r="1766" spans="1:8" x14ac:dyDescent="0.35">
      <c r="A1766" t="s">
        <v>34</v>
      </c>
      <c r="B1766">
        <v>2014</v>
      </c>
      <c r="C1766">
        <v>2</v>
      </c>
      <c r="D1766">
        <v>23178</v>
      </c>
      <c r="E1766">
        <v>284</v>
      </c>
      <c r="F1766">
        <v>50532.43</v>
      </c>
      <c r="G1766">
        <v>10779.01</v>
      </c>
      <c r="H1766" t="str">
        <f>VLOOKUP(myynnit[[#This Row],[TuoteID]],tuotteet!$A$4:$B$20,2,FALSE)</f>
        <v>Pinnatuoli</v>
      </c>
    </row>
    <row r="1767" spans="1:8" x14ac:dyDescent="0.35">
      <c r="A1767" t="s">
        <v>34</v>
      </c>
      <c r="B1767">
        <v>2014</v>
      </c>
      <c r="C1767">
        <v>2</v>
      </c>
      <c r="D1767">
        <v>23600</v>
      </c>
      <c r="E1767">
        <v>857</v>
      </c>
      <c r="F1767">
        <v>85801.919999999998</v>
      </c>
      <c r="G1767">
        <v>21745.91</v>
      </c>
      <c r="H1767" t="str">
        <f>VLOOKUP(myynnit[[#This Row],[TuoteID]],tuotteet!$A$4:$B$20,2,FALSE)</f>
        <v>Pinnatuoli</v>
      </c>
    </row>
    <row r="1768" spans="1:8" x14ac:dyDescent="0.35">
      <c r="A1768" t="s">
        <v>34</v>
      </c>
      <c r="B1768">
        <v>2014</v>
      </c>
      <c r="C1768">
        <v>2</v>
      </c>
      <c r="D1768">
        <v>23756</v>
      </c>
      <c r="E1768">
        <v>62</v>
      </c>
      <c r="F1768">
        <v>13100.17</v>
      </c>
      <c r="G1768">
        <v>5944.07</v>
      </c>
      <c r="H1768" t="str">
        <f>VLOOKUP(myynnit[[#This Row],[TuoteID]],tuotteet!$A$4:$B$20,2,FALSE)</f>
        <v>Pianotuoli</v>
      </c>
    </row>
    <row r="1769" spans="1:8" x14ac:dyDescent="0.35">
      <c r="A1769" t="s">
        <v>34</v>
      </c>
      <c r="B1769">
        <v>2014</v>
      </c>
      <c r="C1769">
        <v>2</v>
      </c>
      <c r="D1769">
        <v>24326</v>
      </c>
      <c r="E1769">
        <v>147</v>
      </c>
      <c r="F1769">
        <v>21974.78</v>
      </c>
      <c r="G1769">
        <v>5400.09</v>
      </c>
      <c r="H1769" t="str">
        <f>VLOOKUP(myynnit[[#This Row],[TuoteID]],tuotteet!$A$4:$B$20,2,FALSE)</f>
        <v>Lepotuoli</v>
      </c>
    </row>
    <row r="1770" spans="1:8" x14ac:dyDescent="0.35">
      <c r="A1770" t="s">
        <v>33</v>
      </c>
      <c r="B1770">
        <v>2014</v>
      </c>
      <c r="C1770">
        <v>3</v>
      </c>
      <c r="D1770">
        <v>12184</v>
      </c>
      <c r="E1770">
        <v>59</v>
      </c>
      <c r="F1770">
        <v>8434.75</v>
      </c>
      <c r="G1770">
        <v>3448.81</v>
      </c>
      <c r="H1770" t="str">
        <f>VLOOKUP(myynnit[[#This Row],[TuoteID]],tuotteet!$A$4:$B$20,2,FALSE)</f>
        <v>Rahi</v>
      </c>
    </row>
    <row r="1771" spans="1:8" x14ac:dyDescent="0.35">
      <c r="A1771" t="s">
        <v>33</v>
      </c>
      <c r="B1771">
        <v>2014</v>
      </c>
      <c r="C1771">
        <v>3</v>
      </c>
      <c r="D1771">
        <v>12622</v>
      </c>
      <c r="E1771">
        <v>38</v>
      </c>
      <c r="F1771">
        <v>10839.9</v>
      </c>
      <c r="G1771">
        <v>5505.4</v>
      </c>
      <c r="H1771" t="str">
        <f>VLOOKUP(myynnit[[#This Row],[TuoteID]],tuotteet!$A$4:$B$20,2,FALSE)</f>
        <v>Pianotuoli</v>
      </c>
    </row>
    <row r="1772" spans="1:8" x14ac:dyDescent="0.35">
      <c r="A1772" t="s">
        <v>33</v>
      </c>
      <c r="B1772">
        <v>2014</v>
      </c>
      <c r="C1772">
        <v>3</v>
      </c>
      <c r="D1772">
        <v>13527</v>
      </c>
      <c r="E1772">
        <v>702</v>
      </c>
      <c r="F1772">
        <v>109698.13</v>
      </c>
      <c r="G1772">
        <v>18917.52</v>
      </c>
      <c r="H1772" t="str">
        <f>VLOOKUP(myynnit[[#This Row],[TuoteID]],tuotteet!$A$4:$B$20,2,FALSE)</f>
        <v>Pinnatuoli</v>
      </c>
    </row>
    <row r="1773" spans="1:8" x14ac:dyDescent="0.35">
      <c r="A1773" t="s">
        <v>33</v>
      </c>
      <c r="B1773">
        <v>2014</v>
      </c>
      <c r="C1773">
        <v>3</v>
      </c>
      <c r="D1773">
        <v>13618</v>
      </c>
      <c r="E1773">
        <v>24</v>
      </c>
      <c r="F1773">
        <v>8513.26</v>
      </c>
      <c r="G1773">
        <v>3664.55</v>
      </c>
      <c r="H1773" t="str">
        <f>VLOOKUP(myynnit[[#This Row],[TuoteID]],tuotteet!$A$4:$B$20,2,FALSE)</f>
        <v>Pianotuoli</v>
      </c>
    </row>
    <row r="1774" spans="1:8" x14ac:dyDescent="0.35">
      <c r="A1774" t="s">
        <v>33</v>
      </c>
      <c r="B1774">
        <v>2014</v>
      </c>
      <c r="C1774">
        <v>3</v>
      </c>
      <c r="D1774">
        <v>16024</v>
      </c>
      <c r="E1774">
        <v>154</v>
      </c>
      <c r="F1774">
        <v>67505.88</v>
      </c>
      <c r="G1774">
        <v>16824.47</v>
      </c>
      <c r="H1774" t="str">
        <f>VLOOKUP(myynnit[[#This Row],[TuoteID]],tuotteet!$A$4:$B$20,2,FALSE)</f>
        <v>Työtuoli</v>
      </c>
    </row>
    <row r="1775" spans="1:8" x14ac:dyDescent="0.35">
      <c r="A1775" t="s">
        <v>33</v>
      </c>
      <c r="B1775">
        <v>2014</v>
      </c>
      <c r="C1775">
        <v>3</v>
      </c>
      <c r="D1775">
        <v>16650</v>
      </c>
      <c r="E1775">
        <v>47</v>
      </c>
      <c r="F1775">
        <v>5754.22</v>
      </c>
      <c r="G1775">
        <v>2620.87</v>
      </c>
      <c r="H1775" t="str">
        <f>VLOOKUP(myynnit[[#This Row],[TuoteID]],tuotteet!$A$4:$B$20,2,FALSE)</f>
        <v>Rahi</v>
      </c>
    </row>
    <row r="1776" spans="1:8" x14ac:dyDescent="0.35">
      <c r="A1776" t="s">
        <v>33</v>
      </c>
      <c r="B1776">
        <v>2014</v>
      </c>
      <c r="C1776">
        <v>3</v>
      </c>
      <c r="D1776">
        <v>17892</v>
      </c>
      <c r="E1776">
        <v>197</v>
      </c>
      <c r="F1776">
        <v>29642.93</v>
      </c>
      <c r="G1776">
        <v>8735.89</v>
      </c>
      <c r="H1776" t="str">
        <f>VLOOKUP(myynnit[[#This Row],[TuoteID]],tuotteet!$A$4:$B$20,2,FALSE)</f>
        <v>Lepotuoli</v>
      </c>
    </row>
    <row r="1777" spans="1:8" x14ac:dyDescent="0.35">
      <c r="A1777" t="s">
        <v>33</v>
      </c>
      <c r="B1777">
        <v>2014</v>
      </c>
      <c r="C1777">
        <v>3</v>
      </c>
      <c r="D1777">
        <v>18342</v>
      </c>
      <c r="E1777">
        <v>201</v>
      </c>
      <c r="F1777">
        <v>159425.32999999999</v>
      </c>
      <c r="G1777">
        <v>45300.31</v>
      </c>
      <c r="H1777" t="str">
        <f>VLOOKUP(myynnit[[#This Row],[TuoteID]],tuotteet!$A$4:$B$20,2,FALSE)</f>
        <v>Työtuoli</v>
      </c>
    </row>
    <row r="1778" spans="1:8" x14ac:dyDescent="0.35">
      <c r="A1778" t="s">
        <v>33</v>
      </c>
      <c r="B1778">
        <v>2014</v>
      </c>
      <c r="C1778">
        <v>3</v>
      </c>
      <c r="D1778">
        <v>20177</v>
      </c>
      <c r="E1778">
        <v>89</v>
      </c>
      <c r="F1778">
        <v>8379.57</v>
      </c>
      <c r="G1778">
        <v>3368.78</v>
      </c>
      <c r="H1778" t="str">
        <f>VLOOKUP(myynnit[[#This Row],[TuoteID]],tuotteet!$A$4:$B$20,2,FALSE)</f>
        <v>Säkkituoli</v>
      </c>
    </row>
    <row r="1779" spans="1:8" x14ac:dyDescent="0.35">
      <c r="A1779" t="s">
        <v>33</v>
      </c>
      <c r="B1779">
        <v>2014</v>
      </c>
      <c r="C1779">
        <v>3</v>
      </c>
      <c r="D1779">
        <v>21179</v>
      </c>
      <c r="E1779">
        <v>83</v>
      </c>
      <c r="F1779">
        <v>8692.39</v>
      </c>
      <c r="G1779">
        <v>4327.95</v>
      </c>
      <c r="H1779" t="str">
        <f>VLOOKUP(myynnit[[#This Row],[TuoteID]],tuotteet!$A$4:$B$20,2,FALSE)</f>
        <v>Rahi</v>
      </c>
    </row>
    <row r="1780" spans="1:8" x14ac:dyDescent="0.35">
      <c r="A1780" t="s">
        <v>33</v>
      </c>
      <c r="B1780">
        <v>2014</v>
      </c>
      <c r="C1780">
        <v>3</v>
      </c>
      <c r="D1780">
        <v>21260</v>
      </c>
      <c r="E1780">
        <v>92</v>
      </c>
      <c r="F1780">
        <v>18349.080000000002</v>
      </c>
      <c r="G1780">
        <v>5254.13</v>
      </c>
      <c r="H1780" t="str">
        <f>VLOOKUP(myynnit[[#This Row],[TuoteID]],tuotteet!$A$4:$B$20,2,FALSE)</f>
        <v>Lepotuoli</v>
      </c>
    </row>
    <row r="1781" spans="1:8" x14ac:dyDescent="0.35">
      <c r="A1781" t="s">
        <v>33</v>
      </c>
      <c r="B1781">
        <v>2014</v>
      </c>
      <c r="C1781">
        <v>3</v>
      </c>
      <c r="D1781">
        <v>22317</v>
      </c>
      <c r="E1781">
        <v>117</v>
      </c>
      <c r="F1781">
        <v>9706.14</v>
      </c>
      <c r="G1781">
        <v>4076.09</v>
      </c>
      <c r="H1781" t="str">
        <f>VLOOKUP(myynnit[[#This Row],[TuoteID]],tuotteet!$A$4:$B$20,2,FALSE)</f>
        <v>Säkkituoli</v>
      </c>
    </row>
    <row r="1782" spans="1:8" x14ac:dyDescent="0.35">
      <c r="A1782" t="s">
        <v>33</v>
      </c>
      <c r="B1782">
        <v>2014</v>
      </c>
      <c r="C1782">
        <v>3</v>
      </c>
      <c r="D1782">
        <v>22940</v>
      </c>
      <c r="E1782">
        <v>665</v>
      </c>
      <c r="F1782">
        <v>80867.22</v>
      </c>
      <c r="G1782">
        <v>15553.12</v>
      </c>
      <c r="H1782" t="str">
        <f>VLOOKUP(myynnit[[#This Row],[TuoteID]],tuotteet!$A$4:$B$20,2,FALSE)</f>
        <v>Pinnatuoli</v>
      </c>
    </row>
    <row r="1783" spans="1:8" x14ac:dyDescent="0.35">
      <c r="A1783" t="s">
        <v>33</v>
      </c>
      <c r="B1783">
        <v>2014</v>
      </c>
      <c r="C1783">
        <v>3</v>
      </c>
      <c r="D1783">
        <v>23178</v>
      </c>
      <c r="E1783">
        <v>309</v>
      </c>
      <c r="F1783">
        <v>49442.75</v>
      </c>
      <c r="G1783">
        <v>10205.58</v>
      </c>
      <c r="H1783" t="str">
        <f>VLOOKUP(myynnit[[#This Row],[TuoteID]],tuotteet!$A$4:$B$20,2,FALSE)</f>
        <v>Pinnatuoli</v>
      </c>
    </row>
    <row r="1784" spans="1:8" x14ac:dyDescent="0.35">
      <c r="A1784" t="s">
        <v>33</v>
      </c>
      <c r="B1784">
        <v>2014</v>
      </c>
      <c r="C1784">
        <v>3</v>
      </c>
      <c r="D1784">
        <v>23600</v>
      </c>
      <c r="E1784">
        <v>1068</v>
      </c>
      <c r="F1784">
        <v>108620.37</v>
      </c>
      <c r="G1784">
        <v>27986.6</v>
      </c>
      <c r="H1784" t="str">
        <f>VLOOKUP(myynnit[[#This Row],[TuoteID]],tuotteet!$A$4:$B$20,2,FALSE)</f>
        <v>Pinnatuoli</v>
      </c>
    </row>
    <row r="1785" spans="1:8" x14ac:dyDescent="0.35">
      <c r="A1785" t="s">
        <v>33</v>
      </c>
      <c r="B1785">
        <v>2014</v>
      </c>
      <c r="C1785">
        <v>3</v>
      </c>
      <c r="D1785">
        <v>23756</v>
      </c>
      <c r="E1785">
        <v>136</v>
      </c>
      <c r="F1785">
        <v>24322.14</v>
      </c>
      <c r="G1785">
        <v>10633.43</v>
      </c>
      <c r="H1785" t="str">
        <f>VLOOKUP(myynnit[[#This Row],[TuoteID]],tuotteet!$A$4:$B$20,2,FALSE)</f>
        <v>Pianotuoli</v>
      </c>
    </row>
    <row r="1786" spans="1:8" x14ac:dyDescent="0.35">
      <c r="A1786" t="s">
        <v>33</v>
      </c>
      <c r="B1786">
        <v>2014</v>
      </c>
      <c r="C1786">
        <v>3</v>
      </c>
      <c r="D1786">
        <v>24326</v>
      </c>
      <c r="E1786">
        <v>164</v>
      </c>
      <c r="F1786">
        <v>21385.200000000001</v>
      </c>
      <c r="G1786">
        <v>6986.38</v>
      </c>
      <c r="H1786" t="str">
        <f>VLOOKUP(myynnit[[#This Row],[TuoteID]],tuotteet!$A$4:$B$20,2,FALSE)</f>
        <v>Lepotuoli</v>
      </c>
    </row>
    <row r="1787" spans="1:8" x14ac:dyDescent="0.35">
      <c r="A1787" t="s">
        <v>36</v>
      </c>
      <c r="B1787">
        <v>2014</v>
      </c>
      <c r="C1787">
        <v>3</v>
      </c>
      <c r="D1787">
        <v>12184</v>
      </c>
      <c r="E1787">
        <v>15</v>
      </c>
      <c r="F1787">
        <v>1659.78</v>
      </c>
      <c r="G1787">
        <v>857.12</v>
      </c>
      <c r="H1787" t="str">
        <f>VLOOKUP(myynnit[[#This Row],[TuoteID]],tuotteet!$A$4:$B$20,2,FALSE)</f>
        <v>Rahi</v>
      </c>
    </row>
    <row r="1788" spans="1:8" x14ac:dyDescent="0.35">
      <c r="A1788" t="s">
        <v>36</v>
      </c>
      <c r="B1788">
        <v>2014</v>
      </c>
      <c r="C1788">
        <v>3</v>
      </c>
      <c r="D1788">
        <v>12622</v>
      </c>
      <c r="E1788">
        <v>20</v>
      </c>
      <c r="F1788">
        <v>4605.72</v>
      </c>
      <c r="G1788">
        <v>1893.86</v>
      </c>
      <c r="H1788" t="str">
        <f>VLOOKUP(myynnit[[#This Row],[TuoteID]],tuotteet!$A$4:$B$20,2,FALSE)</f>
        <v>Pianotuoli</v>
      </c>
    </row>
    <row r="1789" spans="1:8" x14ac:dyDescent="0.35">
      <c r="A1789" t="s">
        <v>36</v>
      </c>
      <c r="B1789">
        <v>2014</v>
      </c>
      <c r="C1789">
        <v>3</v>
      </c>
      <c r="D1789">
        <v>13527</v>
      </c>
      <c r="E1789">
        <v>209</v>
      </c>
      <c r="F1789">
        <v>30875.15</v>
      </c>
      <c r="G1789">
        <v>6131.15</v>
      </c>
      <c r="H1789" t="str">
        <f>VLOOKUP(myynnit[[#This Row],[TuoteID]],tuotteet!$A$4:$B$20,2,FALSE)</f>
        <v>Pinnatuoli</v>
      </c>
    </row>
    <row r="1790" spans="1:8" x14ac:dyDescent="0.35">
      <c r="A1790" t="s">
        <v>36</v>
      </c>
      <c r="B1790">
        <v>2014</v>
      </c>
      <c r="C1790">
        <v>3</v>
      </c>
      <c r="D1790">
        <v>13618</v>
      </c>
      <c r="E1790">
        <v>10</v>
      </c>
      <c r="F1790">
        <v>4057.36</v>
      </c>
      <c r="G1790">
        <v>1758.68</v>
      </c>
      <c r="H1790" t="str">
        <f>VLOOKUP(myynnit[[#This Row],[TuoteID]],tuotteet!$A$4:$B$20,2,FALSE)</f>
        <v>Pianotuoli</v>
      </c>
    </row>
    <row r="1791" spans="1:8" x14ac:dyDescent="0.35">
      <c r="A1791" t="s">
        <v>36</v>
      </c>
      <c r="B1791">
        <v>2014</v>
      </c>
      <c r="C1791">
        <v>3</v>
      </c>
      <c r="D1791">
        <v>16024</v>
      </c>
      <c r="E1791">
        <v>182</v>
      </c>
      <c r="F1791">
        <v>78287.38</v>
      </c>
      <c r="G1791">
        <v>21602.59</v>
      </c>
      <c r="H1791" t="str">
        <f>VLOOKUP(myynnit[[#This Row],[TuoteID]],tuotteet!$A$4:$B$20,2,FALSE)</f>
        <v>Työtuoli</v>
      </c>
    </row>
    <row r="1792" spans="1:8" x14ac:dyDescent="0.35">
      <c r="A1792" t="s">
        <v>36</v>
      </c>
      <c r="B1792">
        <v>2014</v>
      </c>
      <c r="C1792">
        <v>3</v>
      </c>
      <c r="D1792">
        <v>16650</v>
      </c>
      <c r="E1792">
        <v>26</v>
      </c>
      <c r="F1792">
        <v>4759.45</v>
      </c>
      <c r="G1792">
        <v>2997.23</v>
      </c>
      <c r="H1792" t="str">
        <f>VLOOKUP(myynnit[[#This Row],[TuoteID]],tuotteet!$A$4:$B$20,2,FALSE)</f>
        <v>Rahi</v>
      </c>
    </row>
    <row r="1793" spans="1:8" x14ac:dyDescent="0.35">
      <c r="A1793" t="s">
        <v>36</v>
      </c>
      <c r="B1793">
        <v>2014</v>
      </c>
      <c r="C1793">
        <v>3</v>
      </c>
      <c r="D1793">
        <v>17892</v>
      </c>
      <c r="E1793">
        <v>61</v>
      </c>
      <c r="F1793">
        <v>9094.58</v>
      </c>
      <c r="G1793">
        <v>2490.81</v>
      </c>
      <c r="H1793" t="str">
        <f>VLOOKUP(myynnit[[#This Row],[TuoteID]],tuotteet!$A$4:$B$20,2,FALSE)</f>
        <v>Lepotuoli</v>
      </c>
    </row>
    <row r="1794" spans="1:8" x14ac:dyDescent="0.35">
      <c r="A1794" t="s">
        <v>36</v>
      </c>
      <c r="B1794">
        <v>2014</v>
      </c>
      <c r="C1794">
        <v>3</v>
      </c>
      <c r="D1794">
        <v>18342</v>
      </c>
      <c r="E1794">
        <v>19</v>
      </c>
      <c r="F1794">
        <v>17392.03</v>
      </c>
      <c r="G1794">
        <v>5015.2</v>
      </c>
      <c r="H1794" t="str">
        <f>VLOOKUP(myynnit[[#This Row],[TuoteID]],tuotteet!$A$4:$B$20,2,FALSE)</f>
        <v>Työtuoli</v>
      </c>
    </row>
    <row r="1795" spans="1:8" x14ac:dyDescent="0.35">
      <c r="A1795" t="s">
        <v>36</v>
      </c>
      <c r="B1795">
        <v>2014</v>
      </c>
      <c r="C1795">
        <v>3</v>
      </c>
      <c r="D1795">
        <v>20177</v>
      </c>
      <c r="E1795">
        <v>33</v>
      </c>
      <c r="F1795">
        <v>3674.34</v>
      </c>
      <c r="G1795">
        <v>1261.73</v>
      </c>
      <c r="H1795" t="str">
        <f>VLOOKUP(myynnit[[#This Row],[TuoteID]],tuotteet!$A$4:$B$20,2,FALSE)</f>
        <v>Säkkituoli</v>
      </c>
    </row>
    <row r="1796" spans="1:8" x14ac:dyDescent="0.35">
      <c r="A1796" t="s">
        <v>36</v>
      </c>
      <c r="B1796">
        <v>2014</v>
      </c>
      <c r="C1796">
        <v>3</v>
      </c>
      <c r="D1796">
        <v>21179</v>
      </c>
      <c r="E1796">
        <v>35</v>
      </c>
      <c r="F1796">
        <v>4930.96</v>
      </c>
      <c r="G1796">
        <v>2929.73</v>
      </c>
      <c r="H1796" t="str">
        <f>VLOOKUP(myynnit[[#This Row],[TuoteID]],tuotteet!$A$4:$B$20,2,FALSE)</f>
        <v>Rahi</v>
      </c>
    </row>
    <row r="1797" spans="1:8" x14ac:dyDescent="0.35">
      <c r="A1797" t="s">
        <v>36</v>
      </c>
      <c r="B1797">
        <v>2014</v>
      </c>
      <c r="C1797">
        <v>3</v>
      </c>
      <c r="D1797">
        <v>21260</v>
      </c>
      <c r="E1797">
        <v>43</v>
      </c>
      <c r="F1797">
        <v>7457</v>
      </c>
      <c r="G1797">
        <v>1845.9</v>
      </c>
      <c r="H1797" t="str">
        <f>VLOOKUP(myynnit[[#This Row],[TuoteID]],tuotteet!$A$4:$B$20,2,FALSE)</f>
        <v>Lepotuoli</v>
      </c>
    </row>
    <row r="1798" spans="1:8" x14ac:dyDescent="0.35">
      <c r="A1798" t="s">
        <v>36</v>
      </c>
      <c r="B1798">
        <v>2014</v>
      </c>
      <c r="C1798">
        <v>3</v>
      </c>
      <c r="D1798">
        <v>22317</v>
      </c>
      <c r="E1798">
        <v>12</v>
      </c>
      <c r="F1798">
        <v>889.88</v>
      </c>
      <c r="G1798">
        <v>439.51</v>
      </c>
      <c r="H1798" t="str">
        <f>VLOOKUP(myynnit[[#This Row],[TuoteID]],tuotteet!$A$4:$B$20,2,FALSE)</f>
        <v>Säkkituoli</v>
      </c>
    </row>
    <row r="1799" spans="1:8" x14ac:dyDescent="0.35">
      <c r="A1799" t="s">
        <v>36</v>
      </c>
      <c r="B1799">
        <v>2014</v>
      </c>
      <c r="C1799">
        <v>3</v>
      </c>
      <c r="D1799">
        <v>22940</v>
      </c>
      <c r="E1799">
        <v>116</v>
      </c>
      <c r="F1799">
        <v>15868.36</v>
      </c>
      <c r="G1799">
        <v>4131.95</v>
      </c>
      <c r="H1799" t="str">
        <f>VLOOKUP(myynnit[[#This Row],[TuoteID]],tuotteet!$A$4:$B$20,2,FALSE)</f>
        <v>Pinnatuoli</v>
      </c>
    </row>
    <row r="1800" spans="1:8" x14ac:dyDescent="0.35">
      <c r="A1800" t="s">
        <v>36</v>
      </c>
      <c r="B1800">
        <v>2014</v>
      </c>
      <c r="C1800">
        <v>3</v>
      </c>
      <c r="D1800">
        <v>23178</v>
      </c>
      <c r="E1800">
        <v>285</v>
      </c>
      <c r="F1800">
        <v>50621.8</v>
      </c>
      <c r="G1800">
        <v>11719.94</v>
      </c>
      <c r="H1800" t="str">
        <f>VLOOKUP(myynnit[[#This Row],[TuoteID]],tuotteet!$A$4:$B$20,2,FALSE)</f>
        <v>Pinnatuoli</v>
      </c>
    </row>
    <row r="1801" spans="1:8" x14ac:dyDescent="0.35">
      <c r="A1801" t="s">
        <v>36</v>
      </c>
      <c r="B1801">
        <v>2014</v>
      </c>
      <c r="C1801">
        <v>3</v>
      </c>
      <c r="D1801">
        <v>23600</v>
      </c>
      <c r="E1801">
        <v>372</v>
      </c>
      <c r="F1801">
        <v>45080.01</v>
      </c>
      <c r="G1801">
        <v>12799.44</v>
      </c>
      <c r="H1801" t="str">
        <f>VLOOKUP(myynnit[[#This Row],[TuoteID]],tuotteet!$A$4:$B$20,2,FALSE)</f>
        <v>Pinnatuoli</v>
      </c>
    </row>
    <row r="1802" spans="1:8" x14ac:dyDescent="0.35">
      <c r="A1802" t="s">
        <v>36</v>
      </c>
      <c r="B1802">
        <v>2014</v>
      </c>
      <c r="C1802">
        <v>3</v>
      </c>
      <c r="D1802">
        <v>23756</v>
      </c>
      <c r="E1802">
        <v>42</v>
      </c>
      <c r="F1802">
        <v>8585.85</v>
      </c>
      <c r="G1802">
        <v>3888.03</v>
      </c>
      <c r="H1802" t="str">
        <f>VLOOKUP(myynnit[[#This Row],[TuoteID]],tuotteet!$A$4:$B$20,2,FALSE)</f>
        <v>Pianotuoli</v>
      </c>
    </row>
    <row r="1803" spans="1:8" x14ac:dyDescent="0.35">
      <c r="A1803" t="s">
        <v>36</v>
      </c>
      <c r="B1803">
        <v>2014</v>
      </c>
      <c r="C1803">
        <v>3</v>
      </c>
      <c r="D1803">
        <v>24326</v>
      </c>
      <c r="E1803">
        <v>22</v>
      </c>
      <c r="F1803">
        <v>2969.88</v>
      </c>
      <c r="G1803">
        <v>885.18</v>
      </c>
      <c r="H1803" t="str">
        <f>VLOOKUP(myynnit[[#This Row],[TuoteID]],tuotteet!$A$4:$B$20,2,FALSE)</f>
        <v>Lepotuoli</v>
      </c>
    </row>
    <row r="1804" spans="1:8" x14ac:dyDescent="0.35">
      <c r="A1804" t="s">
        <v>35</v>
      </c>
      <c r="B1804">
        <v>2014</v>
      </c>
      <c r="C1804">
        <v>3</v>
      </c>
      <c r="D1804">
        <v>12184</v>
      </c>
      <c r="E1804">
        <v>88</v>
      </c>
      <c r="F1804">
        <v>11432.61</v>
      </c>
      <c r="G1804">
        <v>7954.32</v>
      </c>
      <c r="H1804" t="str">
        <f>VLOOKUP(myynnit[[#This Row],[TuoteID]],tuotteet!$A$4:$B$20,2,FALSE)</f>
        <v>Rahi</v>
      </c>
    </row>
    <row r="1805" spans="1:8" x14ac:dyDescent="0.35">
      <c r="A1805" t="s">
        <v>35</v>
      </c>
      <c r="B1805">
        <v>2014</v>
      </c>
      <c r="C1805">
        <v>3</v>
      </c>
      <c r="D1805">
        <v>12622</v>
      </c>
      <c r="E1805">
        <v>41</v>
      </c>
      <c r="F1805">
        <v>12181.56</v>
      </c>
      <c r="G1805">
        <v>7018.15</v>
      </c>
      <c r="H1805" t="str">
        <f>VLOOKUP(myynnit[[#This Row],[TuoteID]],tuotteet!$A$4:$B$20,2,FALSE)</f>
        <v>Pianotuoli</v>
      </c>
    </row>
    <row r="1806" spans="1:8" x14ac:dyDescent="0.35">
      <c r="A1806" t="s">
        <v>35</v>
      </c>
      <c r="B1806">
        <v>2014</v>
      </c>
      <c r="C1806">
        <v>3</v>
      </c>
      <c r="D1806">
        <v>13527</v>
      </c>
      <c r="E1806">
        <v>456</v>
      </c>
      <c r="F1806">
        <v>67748.460000000006</v>
      </c>
      <c r="G1806">
        <v>18449.12</v>
      </c>
      <c r="H1806" t="str">
        <f>VLOOKUP(myynnit[[#This Row],[TuoteID]],tuotteet!$A$4:$B$20,2,FALSE)</f>
        <v>Pinnatuoli</v>
      </c>
    </row>
    <row r="1807" spans="1:8" x14ac:dyDescent="0.35">
      <c r="A1807" t="s">
        <v>35</v>
      </c>
      <c r="B1807">
        <v>2014</v>
      </c>
      <c r="C1807">
        <v>3</v>
      </c>
      <c r="D1807">
        <v>13618</v>
      </c>
      <c r="E1807">
        <v>27</v>
      </c>
      <c r="F1807">
        <v>11623.48</v>
      </c>
      <c r="G1807">
        <v>6128.74</v>
      </c>
      <c r="H1807" t="str">
        <f>VLOOKUP(myynnit[[#This Row],[TuoteID]],tuotteet!$A$4:$B$20,2,FALSE)</f>
        <v>Pianotuoli</v>
      </c>
    </row>
    <row r="1808" spans="1:8" x14ac:dyDescent="0.35">
      <c r="A1808" t="s">
        <v>35</v>
      </c>
      <c r="B1808">
        <v>2014</v>
      </c>
      <c r="C1808">
        <v>3</v>
      </c>
      <c r="D1808">
        <v>16024</v>
      </c>
      <c r="E1808">
        <v>181</v>
      </c>
      <c r="F1808">
        <v>78669.179999999993</v>
      </c>
      <c r="G1808">
        <v>23214.6</v>
      </c>
      <c r="H1808" t="str">
        <f>VLOOKUP(myynnit[[#This Row],[TuoteID]],tuotteet!$A$4:$B$20,2,FALSE)</f>
        <v>Työtuoli</v>
      </c>
    </row>
    <row r="1809" spans="1:8" x14ac:dyDescent="0.35">
      <c r="A1809" t="s">
        <v>35</v>
      </c>
      <c r="B1809">
        <v>2014</v>
      </c>
      <c r="C1809">
        <v>3</v>
      </c>
      <c r="D1809">
        <v>16650</v>
      </c>
      <c r="E1809">
        <v>35</v>
      </c>
      <c r="F1809">
        <v>6202.12</v>
      </c>
      <c r="G1809">
        <v>4190.51</v>
      </c>
      <c r="H1809" t="str">
        <f>VLOOKUP(myynnit[[#This Row],[TuoteID]],tuotteet!$A$4:$B$20,2,FALSE)</f>
        <v>Rahi</v>
      </c>
    </row>
    <row r="1810" spans="1:8" x14ac:dyDescent="0.35">
      <c r="A1810" t="s">
        <v>35</v>
      </c>
      <c r="B1810">
        <v>2014</v>
      </c>
      <c r="C1810">
        <v>3</v>
      </c>
      <c r="D1810">
        <v>17892</v>
      </c>
      <c r="E1810">
        <v>120</v>
      </c>
      <c r="F1810">
        <v>18580.900000000001</v>
      </c>
      <c r="G1810">
        <v>5973.05</v>
      </c>
      <c r="H1810" t="str">
        <f>VLOOKUP(myynnit[[#This Row],[TuoteID]],tuotteet!$A$4:$B$20,2,FALSE)</f>
        <v>Lepotuoli</v>
      </c>
    </row>
    <row r="1811" spans="1:8" x14ac:dyDescent="0.35">
      <c r="A1811" t="s">
        <v>35</v>
      </c>
      <c r="B1811">
        <v>2014</v>
      </c>
      <c r="C1811">
        <v>3</v>
      </c>
      <c r="D1811">
        <v>18342</v>
      </c>
      <c r="E1811">
        <v>102</v>
      </c>
      <c r="F1811">
        <v>90280.97</v>
      </c>
      <c r="G1811">
        <v>30249.08</v>
      </c>
      <c r="H1811" t="str">
        <f>VLOOKUP(myynnit[[#This Row],[TuoteID]],tuotteet!$A$4:$B$20,2,FALSE)</f>
        <v>Työtuoli</v>
      </c>
    </row>
    <row r="1812" spans="1:8" x14ac:dyDescent="0.35">
      <c r="A1812" t="s">
        <v>35</v>
      </c>
      <c r="B1812">
        <v>2014</v>
      </c>
      <c r="C1812">
        <v>3</v>
      </c>
      <c r="D1812">
        <v>20177</v>
      </c>
      <c r="E1812">
        <v>49</v>
      </c>
      <c r="F1812">
        <v>4970.1099999999997</v>
      </c>
      <c r="G1812">
        <v>2597.66</v>
      </c>
      <c r="H1812" t="str">
        <f>VLOOKUP(myynnit[[#This Row],[TuoteID]],tuotteet!$A$4:$B$20,2,FALSE)</f>
        <v>Säkkituoli</v>
      </c>
    </row>
    <row r="1813" spans="1:8" x14ac:dyDescent="0.35">
      <c r="A1813" t="s">
        <v>35</v>
      </c>
      <c r="B1813">
        <v>2014</v>
      </c>
      <c r="C1813">
        <v>3</v>
      </c>
      <c r="D1813">
        <v>21179</v>
      </c>
      <c r="E1813">
        <v>47</v>
      </c>
      <c r="F1813">
        <v>6050.52</v>
      </c>
      <c r="G1813">
        <v>3801.91</v>
      </c>
      <c r="H1813" t="str">
        <f>VLOOKUP(myynnit[[#This Row],[TuoteID]],tuotteet!$A$4:$B$20,2,FALSE)</f>
        <v>Rahi</v>
      </c>
    </row>
    <row r="1814" spans="1:8" x14ac:dyDescent="0.35">
      <c r="A1814" t="s">
        <v>35</v>
      </c>
      <c r="B1814">
        <v>2014</v>
      </c>
      <c r="C1814">
        <v>3</v>
      </c>
      <c r="D1814">
        <v>21260</v>
      </c>
      <c r="E1814">
        <v>32</v>
      </c>
      <c r="F1814">
        <v>5927.88</v>
      </c>
      <c r="G1814">
        <v>1898.74</v>
      </c>
      <c r="H1814" t="str">
        <f>VLOOKUP(myynnit[[#This Row],[TuoteID]],tuotteet!$A$4:$B$20,2,FALSE)</f>
        <v>Lepotuoli</v>
      </c>
    </row>
    <row r="1815" spans="1:8" x14ac:dyDescent="0.35">
      <c r="A1815" t="s">
        <v>35</v>
      </c>
      <c r="B1815">
        <v>2014</v>
      </c>
      <c r="C1815">
        <v>3</v>
      </c>
      <c r="D1815">
        <v>22317</v>
      </c>
      <c r="E1815">
        <v>50</v>
      </c>
      <c r="F1815">
        <v>3895.17</v>
      </c>
      <c r="G1815">
        <v>2033.8</v>
      </c>
      <c r="H1815" t="str">
        <f>VLOOKUP(myynnit[[#This Row],[TuoteID]],tuotteet!$A$4:$B$20,2,FALSE)</f>
        <v>Säkkituoli</v>
      </c>
    </row>
    <row r="1816" spans="1:8" x14ac:dyDescent="0.35">
      <c r="A1816" t="s">
        <v>35</v>
      </c>
      <c r="B1816">
        <v>2014</v>
      </c>
      <c r="C1816">
        <v>3</v>
      </c>
      <c r="D1816">
        <v>22940</v>
      </c>
      <c r="E1816">
        <v>681</v>
      </c>
      <c r="F1816">
        <v>87622.85</v>
      </c>
      <c r="G1816">
        <v>21814.17</v>
      </c>
      <c r="H1816" t="str">
        <f>VLOOKUP(myynnit[[#This Row],[TuoteID]],tuotteet!$A$4:$B$20,2,FALSE)</f>
        <v>Pinnatuoli</v>
      </c>
    </row>
    <row r="1817" spans="1:8" x14ac:dyDescent="0.35">
      <c r="A1817" t="s">
        <v>35</v>
      </c>
      <c r="B1817">
        <v>2014</v>
      </c>
      <c r="C1817">
        <v>3</v>
      </c>
      <c r="D1817">
        <v>23178</v>
      </c>
      <c r="E1817">
        <v>260</v>
      </c>
      <c r="F1817">
        <v>41493.379999999997</v>
      </c>
      <c r="G1817">
        <v>10777.53</v>
      </c>
      <c r="H1817" t="str">
        <f>VLOOKUP(myynnit[[#This Row],[TuoteID]],tuotteet!$A$4:$B$20,2,FALSE)</f>
        <v>Pinnatuoli</v>
      </c>
    </row>
    <row r="1818" spans="1:8" x14ac:dyDescent="0.35">
      <c r="A1818" t="s">
        <v>35</v>
      </c>
      <c r="B1818">
        <v>2014</v>
      </c>
      <c r="C1818">
        <v>3</v>
      </c>
      <c r="D1818">
        <v>23600</v>
      </c>
      <c r="E1818">
        <v>968</v>
      </c>
      <c r="F1818">
        <v>121785.01</v>
      </c>
      <c r="G1818">
        <v>39818.9</v>
      </c>
      <c r="H1818" t="str">
        <f>VLOOKUP(myynnit[[#This Row],[TuoteID]],tuotteet!$A$4:$B$20,2,FALSE)</f>
        <v>Pinnatuoli</v>
      </c>
    </row>
    <row r="1819" spans="1:8" x14ac:dyDescent="0.35">
      <c r="A1819" t="s">
        <v>35</v>
      </c>
      <c r="B1819">
        <v>2014</v>
      </c>
      <c r="C1819">
        <v>3</v>
      </c>
      <c r="D1819">
        <v>23756</v>
      </c>
      <c r="E1819">
        <v>133</v>
      </c>
      <c r="F1819">
        <v>26431.52</v>
      </c>
      <c r="G1819">
        <v>16432</v>
      </c>
      <c r="H1819" t="str">
        <f>VLOOKUP(myynnit[[#This Row],[TuoteID]],tuotteet!$A$4:$B$20,2,FALSE)</f>
        <v>Pianotuoli</v>
      </c>
    </row>
    <row r="1820" spans="1:8" x14ac:dyDescent="0.35">
      <c r="A1820" t="s">
        <v>35</v>
      </c>
      <c r="B1820">
        <v>2014</v>
      </c>
      <c r="C1820">
        <v>3</v>
      </c>
      <c r="D1820">
        <v>24326</v>
      </c>
      <c r="E1820">
        <v>57</v>
      </c>
      <c r="F1820">
        <v>7785.84</v>
      </c>
      <c r="G1820">
        <v>2108.46</v>
      </c>
      <c r="H1820" t="str">
        <f>VLOOKUP(myynnit[[#This Row],[TuoteID]],tuotteet!$A$4:$B$20,2,FALSE)</f>
        <v>Lepotuoli</v>
      </c>
    </row>
    <row r="1821" spans="1:8" x14ac:dyDescent="0.35">
      <c r="A1821" t="s">
        <v>34</v>
      </c>
      <c r="B1821">
        <v>2014</v>
      </c>
      <c r="C1821">
        <v>3</v>
      </c>
      <c r="D1821">
        <v>12184</v>
      </c>
      <c r="E1821">
        <v>65</v>
      </c>
      <c r="F1821">
        <v>9805.82</v>
      </c>
      <c r="G1821">
        <v>6011.25</v>
      </c>
      <c r="H1821" t="str">
        <f>VLOOKUP(myynnit[[#This Row],[TuoteID]],tuotteet!$A$4:$B$20,2,FALSE)</f>
        <v>Rahi</v>
      </c>
    </row>
    <row r="1822" spans="1:8" x14ac:dyDescent="0.35">
      <c r="A1822" t="s">
        <v>34</v>
      </c>
      <c r="B1822">
        <v>2014</v>
      </c>
      <c r="C1822">
        <v>3</v>
      </c>
      <c r="D1822">
        <v>12622</v>
      </c>
      <c r="E1822">
        <v>46</v>
      </c>
      <c r="F1822">
        <v>11874.67</v>
      </c>
      <c r="G1822">
        <v>5344.15</v>
      </c>
      <c r="H1822" t="str">
        <f>VLOOKUP(myynnit[[#This Row],[TuoteID]],tuotteet!$A$4:$B$20,2,FALSE)</f>
        <v>Pianotuoli</v>
      </c>
    </row>
    <row r="1823" spans="1:8" x14ac:dyDescent="0.35">
      <c r="A1823" t="s">
        <v>34</v>
      </c>
      <c r="B1823">
        <v>2014</v>
      </c>
      <c r="C1823">
        <v>3</v>
      </c>
      <c r="D1823">
        <v>13527</v>
      </c>
      <c r="E1823">
        <v>676</v>
      </c>
      <c r="F1823">
        <v>118109.4</v>
      </c>
      <c r="G1823">
        <v>28445.68</v>
      </c>
      <c r="H1823" t="str">
        <f>VLOOKUP(myynnit[[#This Row],[TuoteID]],tuotteet!$A$4:$B$20,2,FALSE)</f>
        <v>Pinnatuoli</v>
      </c>
    </row>
    <row r="1824" spans="1:8" x14ac:dyDescent="0.35">
      <c r="A1824" t="s">
        <v>34</v>
      </c>
      <c r="B1824">
        <v>2014</v>
      </c>
      <c r="C1824">
        <v>3</v>
      </c>
      <c r="D1824">
        <v>13618</v>
      </c>
      <c r="E1824">
        <v>8</v>
      </c>
      <c r="F1824">
        <v>3467.98</v>
      </c>
      <c r="G1824">
        <v>1670.31</v>
      </c>
      <c r="H1824" t="str">
        <f>VLOOKUP(myynnit[[#This Row],[TuoteID]],tuotteet!$A$4:$B$20,2,FALSE)</f>
        <v>Pianotuoli</v>
      </c>
    </row>
    <row r="1825" spans="1:8" x14ac:dyDescent="0.35">
      <c r="A1825" t="s">
        <v>34</v>
      </c>
      <c r="B1825">
        <v>2014</v>
      </c>
      <c r="C1825">
        <v>3</v>
      </c>
      <c r="D1825">
        <v>16024</v>
      </c>
      <c r="E1825">
        <v>226</v>
      </c>
      <c r="F1825">
        <v>98488.22</v>
      </c>
      <c r="G1825">
        <v>24732.73</v>
      </c>
      <c r="H1825" t="str">
        <f>VLOOKUP(myynnit[[#This Row],[TuoteID]],tuotteet!$A$4:$B$20,2,FALSE)</f>
        <v>Työtuoli</v>
      </c>
    </row>
    <row r="1826" spans="1:8" x14ac:dyDescent="0.35">
      <c r="A1826" t="s">
        <v>34</v>
      </c>
      <c r="B1826">
        <v>2014</v>
      </c>
      <c r="C1826">
        <v>3</v>
      </c>
      <c r="D1826">
        <v>16650</v>
      </c>
      <c r="E1826">
        <v>60</v>
      </c>
      <c r="F1826">
        <v>9233.24</v>
      </c>
      <c r="G1826">
        <v>5700.36</v>
      </c>
      <c r="H1826" t="str">
        <f>VLOOKUP(myynnit[[#This Row],[TuoteID]],tuotteet!$A$4:$B$20,2,FALSE)</f>
        <v>Rahi</v>
      </c>
    </row>
    <row r="1827" spans="1:8" x14ac:dyDescent="0.35">
      <c r="A1827" t="s">
        <v>34</v>
      </c>
      <c r="B1827">
        <v>2014</v>
      </c>
      <c r="C1827">
        <v>3</v>
      </c>
      <c r="D1827">
        <v>17892</v>
      </c>
      <c r="E1827">
        <v>82</v>
      </c>
      <c r="F1827">
        <v>10595.14</v>
      </c>
      <c r="G1827">
        <v>2411.25</v>
      </c>
      <c r="H1827" t="str">
        <f>VLOOKUP(myynnit[[#This Row],[TuoteID]],tuotteet!$A$4:$B$20,2,FALSE)</f>
        <v>Lepotuoli</v>
      </c>
    </row>
    <row r="1828" spans="1:8" x14ac:dyDescent="0.35">
      <c r="A1828" t="s">
        <v>34</v>
      </c>
      <c r="B1828">
        <v>2014</v>
      </c>
      <c r="C1828">
        <v>3</v>
      </c>
      <c r="D1828">
        <v>18342</v>
      </c>
      <c r="E1828">
        <v>163</v>
      </c>
      <c r="F1828">
        <v>140539.74</v>
      </c>
      <c r="G1828">
        <v>39327.339999999997</v>
      </c>
      <c r="H1828" t="str">
        <f>VLOOKUP(myynnit[[#This Row],[TuoteID]],tuotteet!$A$4:$B$20,2,FALSE)</f>
        <v>Työtuoli</v>
      </c>
    </row>
    <row r="1829" spans="1:8" x14ac:dyDescent="0.35">
      <c r="A1829" t="s">
        <v>34</v>
      </c>
      <c r="B1829">
        <v>2014</v>
      </c>
      <c r="C1829">
        <v>3</v>
      </c>
      <c r="D1829">
        <v>20177</v>
      </c>
      <c r="E1829">
        <v>85</v>
      </c>
      <c r="F1829">
        <v>8517.32</v>
      </c>
      <c r="G1829">
        <v>3458.06</v>
      </c>
      <c r="H1829" t="str">
        <f>VLOOKUP(myynnit[[#This Row],[TuoteID]],tuotteet!$A$4:$B$20,2,FALSE)</f>
        <v>Säkkituoli</v>
      </c>
    </row>
    <row r="1830" spans="1:8" x14ac:dyDescent="0.35">
      <c r="A1830" t="s">
        <v>34</v>
      </c>
      <c r="B1830">
        <v>2014</v>
      </c>
      <c r="C1830">
        <v>3</v>
      </c>
      <c r="D1830">
        <v>21179</v>
      </c>
      <c r="E1830">
        <v>51</v>
      </c>
      <c r="F1830">
        <v>6601.59</v>
      </c>
      <c r="G1830">
        <v>3871.49</v>
      </c>
      <c r="H1830" t="str">
        <f>VLOOKUP(myynnit[[#This Row],[TuoteID]],tuotteet!$A$4:$B$20,2,FALSE)</f>
        <v>Rahi</v>
      </c>
    </row>
    <row r="1831" spans="1:8" x14ac:dyDescent="0.35">
      <c r="A1831" t="s">
        <v>34</v>
      </c>
      <c r="B1831">
        <v>2014</v>
      </c>
      <c r="C1831">
        <v>3</v>
      </c>
      <c r="D1831">
        <v>21260</v>
      </c>
      <c r="E1831">
        <v>36</v>
      </c>
      <c r="F1831">
        <v>7375.45</v>
      </c>
      <c r="G1831">
        <v>1749.04</v>
      </c>
      <c r="H1831" t="str">
        <f>VLOOKUP(myynnit[[#This Row],[TuoteID]],tuotteet!$A$4:$B$20,2,FALSE)</f>
        <v>Lepotuoli</v>
      </c>
    </row>
    <row r="1832" spans="1:8" x14ac:dyDescent="0.35">
      <c r="A1832" t="s">
        <v>34</v>
      </c>
      <c r="B1832">
        <v>2014</v>
      </c>
      <c r="C1832">
        <v>3</v>
      </c>
      <c r="D1832">
        <v>22317</v>
      </c>
      <c r="E1832">
        <v>29</v>
      </c>
      <c r="F1832">
        <v>2318.6799999999998</v>
      </c>
      <c r="G1832">
        <v>932.35</v>
      </c>
      <c r="H1832" t="str">
        <f>VLOOKUP(myynnit[[#This Row],[TuoteID]],tuotteet!$A$4:$B$20,2,FALSE)</f>
        <v>Säkkituoli</v>
      </c>
    </row>
    <row r="1833" spans="1:8" x14ac:dyDescent="0.35">
      <c r="A1833" t="s">
        <v>34</v>
      </c>
      <c r="B1833">
        <v>2014</v>
      </c>
      <c r="C1833">
        <v>3</v>
      </c>
      <c r="D1833">
        <v>22940</v>
      </c>
      <c r="E1833">
        <v>523</v>
      </c>
      <c r="F1833">
        <v>62958.09</v>
      </c>
      <c r="G1833">
        <v>11658.21</v>
      </c>
      <c r="H1833" t="str">
        <f>VLOOKUP(myynnit[[#This Row],[TuoteID]],tuotteet!$A$4:$B$20,2,FALSE)</f>
        <v>Pinnatuoli</v>
      </c>
    </row>
    <row r="1834" spans="1:8" x14ac:dyDescent="0.35">
      <c r="A1834" t="s">
        <v>34</v>
      </c>
      <c r="B1834">
        <v>2014</v>
      </c>
      <c r="C1834">
        <v>3</v>
      </c>
      <c r="D1834">
        <v>23178</v>
      </c>
      <c r="E1834">
        <v>169</v>
      </c>
      <c r="F1834">
        <v>32158.13</v>
      </c>
      <c r="G1834">
        <v>6245.26</v>
      </c>
      <c r="H1834" t="str">
        <f>VLOOKUP(myynnit[[#This Row],[TuoteID]],tuotteet!$A$4:$B$20,2,FALSE)</f>
        <v>Pinnatuoli</v>
      </c>
    </row>
    <row r="1835" spans="1:8" x14ac:dyDescent="0.35">
      <c r="A1835" t="s">
        <v>34</v>
      </c>
      <c r="B1835">
        <v>2014</v>
      </c>
      <c r="C1835">
        <v>3</v>
      </c>
      <c r="D1835">
        <v>23600</v>
      </c>
      <c r="E1835">
        <v>817</v>
      </c>
      <c r="F1835">
        <v>91199.96</v>
      </c>
      <c r="G1835">
        <v>23188.03</v>
      </c>
      <c r="H1835" t="str">
        <f>VLOOKUP(myynnit[[#This Row],[TuoteID]],tuotteet!$A$4:$B$20,2,FALSE)</f>
        <v>Pinnatuoli</v>
      </c>
    </row>
    <row r="1836" spans="1:8" x14ac:dyDescent="0.35">
      <c r="A1836" t="s">
        <v>34</v>
      </c>
      <c r="B1836">
        <v>2014</v>
      </c>
      <c r="C1836">
        <v>3</v>
      </c>
      <c r="D1836">
        <v>23756</v>
      </c>
      <c r="E1836">
        <v>89</v>
      </c>
      <c r="F1836">
        <v>13839.31</v>
      </c>
      <c r="G1836">
        <v>5578.48</v>
      </c>
      <c r="H1836" t="str">
        <f>VLOOKUP(myynnit[[#This Row],[TuoteID]],tuotteet!$A$4:$B$20,2,FALSE)</f>
        <v>Pianotuoli</v>
      </c>
    </row>
    <row r="1837" spans="1:8" x14ac:dyDescent="0.35">
      <c r="A1837" t="s">
        <v>34</v>
      </c>
      <c r="B1837">
        <v>2014</v>
      </c>
      <c r="C1837">
        <v>3</v>
      </c>
      <c r="D1837">
        <v>24326</v>
      </c>
      <c r="E1837">
        <v>58</v>
      </c>
      <c r="F1837">
        <v>7382.52</v>
      </c>
      <c r="G1837">
        <v>1824.63</v>
      </c>
      <c r="H1837" t="str">
        <f>VLOOKUP(myynnit[[#This Row],[TuoteID]],tuotteet!$A$4:$B$20,2,FALSE)</f>
        <v>Lepotuoli</v>
      </c>
    </row>
    <row r="1838" spans="1:8" x14ac:dyDescent="0.35">
      <c r="A1838" t="s">
        <v>33</v>
      </c>
      <c r="B1838">
        <v>2014</v>
      </c>
      <c r="C1838">
        <v>4</v>
      </c>
      <c r="D1838">
        <v>12184</v>
      </c>
      <c r="E1838">
        <v>59</v>
      </c>
      <c r="F1838">
        <v>8186.99</v>
      </c>
      <c r="G1838">
        <v>4109.6099999999997</v>
      </c>
      <c r="H1838" t="str">
        <f>VLOOKUP(myynnit[[#This Row],[TuoteID]],tuotteet!$A$4:$B$20,2,FALSE)</f>
        <v>Rahi</v>
      </c>
    </row>
    <row r="1839" spans="1:8" x14ac:dyDescent="0.35">
      <c r="A1839" t="s">
        <v>33</v>
      </c>
      <c r="B1839">
        <v>2014</v>
      </c>
      <c r="C1839">
        <v>4</v>
      </c>
      <c r="D1839">
        <v>12622</v>
      </c>
      <c r="E1839">
        <v>41</v>
      </c>
      <c r="F1839">
        <v>12176.89</v>
      </c>
      <c r="G1839">
        <v>6613.45</v>
      </c>
      <c r="H1839" t="str">
        <f>VLOOKUP(myynnit[[#This Row],[TuoteID]],tuotteet!$A$4:$B$20,2,FALSE)</f>
        <v>Pianotuoli</v>
      </c>
    </row>
    <row r="1840" spans="1:8" x14ac:dyDescent="0.35">
      <c r="A1840" t="s">
        <v>33</v>
      </c>
      <c r="B1840">
        <v>2014</v>
      </c>
      <c r="C1840">
        <v>4</v>
      </c>
      <c r="D1840">
        <v>13527</v>
      </c>
      <c r="E1840">
        <v>713</v>
      </c>
      <c r="F1840">
        <v>122921.78</v>
      </c>
      <c r="G1840">
        <v>22108.69</v>
      </c>
      <c r="H1840" t="str">
        <f>VLOOKUP(myynnit[[#This Row],[TuoteID]],tuotteet!$A$4:$B$20,2,FALSE)</f>
        <v>Pinnatuoli</v>
      </c>
    </row>
    <row r="1841" spans="1:8" x14ac:dyDescent="0.35">
      <c r="A1841" t="s">
        <v>33</v>
      </c>
      <c r="B1841">
        <v>2014</v>
      </c>
      <c r="C1841">
        <v>4</v>
      </c>
      <c r="D1841">
        <v>13618</v>
      </c>
      <c r="E1841">
        <v>18</v>
      </c>
      <c r="F1841">
        <v>7358.79</v>
      </c>
      <c r="G1841">
        <v>3836.6</v>
      </c>
      <c r="H1841" t="str">
        <f>VLOOKUP(myynnit[[#This Row],[TuoteID]],tuotteet!$A$4:$B$20,2,FALSE)</f>
        <v>Pianotuoli</v>
      </c>
    </row>
    <row r="1842" spans="1:8" x14ac:dyDescent="0.35">
      <c r="A1842" t="s">
        <v>33</v>
      </c>
      <c r="B1842">
        <v>2014</v>
      </c>
      <c r="C1842">
        <v>4</v>
      </c>
      <c r="D1842">
        <v>16024</v>
      </c>
      <c r="E1842">
        <v>239</v>
      </c>
      <c r="F1842">
        <v>99753.75</v>
      </c>
      <c r="G1842">
        <v>31650.68</v>
      </c>
      <c r="H1842" t="str">
        <f>VLOOKUP(myynnit[[#This Row],[TuoteID]],tuotteet!$A$4:$B$20,2,FALSE)</f>
        <v>Työtuoli</v>
      </c>
    </row>
    <row r="1843" spans="1:8" x14ac:dyDescent="0.35">
      <c r="A1843" t="s">
        <v>33</v>
      </c>
      <c r="B1843">
        <v>2014</v>
      </c>
      <c r="C1843">
        <v>4</v>
      </c>
      <c r="D1843">
        <v>16650</v>
      </c>
      <c r="E1843">
        <v>58</v>
      </c>
      <c r="F1843">
        <v>7153.98</v>
      </c>
      <c r="G1843">
        <v>3800.7</v>
      </c>
      <c r="H1843" t="str">
        <f>VLOOKUP(myynnit[[#This Row],[TuoteID]],tuotteet!$A$4:$B$20,2,FALSE)</f>
        <v>Rahi</v>
      </c>
    </row>
    <row r="1844" spans="1:8" x14ac:dyDescent="0.35">
      <c r="A1844" t="s">
        <v>33</v>
      </c>
      <c r="B1844">
        <v>2014</v>
      </c>
      <c r="C1844">
        <v>4</v>
      </c>
      <c r="D1844">
        <v>17892</v>
      </c>
      <c r="E1844">
        <v>68</v>
      </c>
      <c r="F1844">
        <v>10689.78</v>
      </c>
      <c r="G1844">
        <v>3045.03</v>
      </c>
      <c r="H1844" t="str">
        <f>VLOOKUP(myynnit[[#This Row],[TuoteID]],tuotteet!$A$4:$B$20,2,FALSE)</f>
        <v>Lepotuoli</v>
      </c>
    </row>
    <row r="1845" spans="1:8" x14ac:dyDescent="0.35">
      <c r="A1845" t="s">
        <v>33</v>
      </c>
      <c r="B1845">
        <v>2014</v>
      </c>
      <c r="C1845">
        <v>4</v>
      </c>
      <c r="D1845">
        <v>18342</v>
      </c>
      <c r="E1845">
        <v>130</v>
      </c>
      <c r="F1845">
        <v>111591.46</v>
      </c>
      <c r="G1845">
        <v>34643.120000000003</v>
      </c>
      <c r="H1845" t="str">
        <f>VLOOKUP(myynnit[[#This Row],[TuoteID]],tuotteet!$A$4:$B$20,2,FALSE)</f>
        <v>Työtuoli</v>
      </c>
    </row>
    <row r="1846" spans="1:8" x14ac:dyDescent="0.35">
      <c r="A1846" t="s">
        <v>33</v>
      </c>
      <c r="B1846">
        <v>2014</v>
      </c>
      <c r="C1846">
        <v>4</v>
      </c>
      <c r="D1846">
        <v>20177</v>
      </c>
      <c r="E1846">
        <v>127</v>
      </c>
      <c r="F1846">
        <v>11433.15</v>
      </c>
      <c r="G1846">
        <v>4008.84</v>
      </c>
      <c r="H1846" t="str">
        <f>VLOOKUP(myynnit[[#This Row],[TuoteID]],tuotteet!$A$4:$B$20,2,FALSE)</f>
        <v>Säkkituoli</v>
      </c>
    </row>
    <row r="1847" spans="1:8" x14ac:dyDescent="0.35">
      <c r="A1847" t="s">
        <v>33</v>
      </c>
      <c r="B1847">
        <v>2014</v>
      </c>
      <c r="C1847">
        <v>4</v>
      </c>
      <c r="D1847">
        <v>21179</v>
      </c>
      <c r="E1847">
        <v>53</v>
      </c>
      <c r="F1847">
        <v>6541.81</v>
      </c>
      <c r="G1847">
        <v>3060.27</v>
      </c>
      <c r="H1847" t="str">
        <f>VLOOKUP(myynnit[[#This Row],[TuoteID]],tuotteet!$A$4:$B$20,2,FALSE)</f>
        <v>Rahi</v>
      </c>
    </row>
    <row r="1848" spans="1:8" x14ac:dyDescent="0.35">
      <c r="A1848" t="s">
        <v>33</v>
      </c>
      <c r="B1848">
        <v>2014</v>
      </c>
      <c r="C1848">
        <v>4</v>
      </c>
      <c r="D1848">
        <v>21260</v>
      </c>
      <c r="E1848">
        <v>99</v>
      </c>
      <c r="F1848">
        <v>20504.419999999998</v>
      </c>
      <c r="G1848">
        <v>6037.24</v>
      </c>
      <c r="H1848" t="str">
        <f>VLOOKUP(myynnit[[#This Row],[TuoteID]],tuotteet!$A$4:$B$20,2,FALSE)</f>
        <v>Lepotuoli</v>
      </c>
    </row>
    <row r="1849" spans="1:8" x14ac:dyDescent="0.35">
      <c r="A1849" t="s">
        <v>33</v>
      </c>
      <c r="B1849">
        <v>2014</v>
      </c>
      <c r="C1849">
        <v>4</v>
      </c>
      <c r="D1849">
        <v>22317</v>
      </c>
      <c r="E1849">
        <v>100</v>
      </c>
      <c r="F1849">
        <v>8284.7999999999993</v>
      </c>
      <c r="G1849">
        <v>3214.82</v>
      </c>
      <c r="H1849" t="str">
        <f>VLOOKUP(myynnit[[#This Row],[TuoteID]],tuotteet!$A$4:$B$20,2,FALSE)</f>
        <v>Säkkituoli</v>
      </c>
    </row>
    <row r="1850" spans="1:8" x14ac:dyDescent="0.35">
      <c r="A1850" t="s">
        <v>33</v>
      </c>
      <c r="B1850">
        <v>2014</v>
      </c>
      <c r="C1850">
        <v>4</v>
      </c>
      <c r="D1850">
        <v>22940</v>
      </c>
      <c r="E1850">
        <v>622</v>
      </c>
      <c r="F1850">
        <v>81017.31</v>
      </c>
      <c r="G1850">
        <v>13116.72</v>
      </c>
      <c r="H1850" t="str">
        <f>VLOOKUP(myynnit[[#This Row],[TuoteID]],tuotteet!$A$4:$B$20,2,FALSE)</f>
        <v>Pinnatuoli</v>
      </c>
    </row>
    <row r="1851" spans="1:8" x14ac:dyDescent="0.35">
      <c r="A1851" t="s">
        <v>33</v>
      </c>
      <c r="B1851">
        <v>2014</v>
      </c>
      <c r="C1851">
        <v>4</v>
      </c>
      <c r="D1851">
        <v>23178</v>
      </c>
      <c r="E1851">
        <v>436</v>
      </c>
      <c r="F1851">
        <v>74708.61</v>
      </c>
      <c r="G1851">
        <v>15720.18</v>
      </c>
      <c r="H1851" t="str">
        <f>VLOOKUP(myynnit[[#This Row],[TuoteID]],tuotteet!$A$4:$B$20,2,FALSE)</f>
        <v>Pinnatuoli</v>
      </c>
    </row>
    <row r="1852" spans="1:8" x14ac:dyDescent="0.35">
      <c r="A1852" t="s">
        <v>33</v>
      </c>
      <c r="B1852">
        <v>2014</v>
      </c>
      <c r="C1852">
        <v>4</v>
      </c>
      <c r="D1852">
        <v>23600</v>
      </c>
      <c r="E1852">
        <v>939</v>
      </c>
      <c r="F1852">
        <v>109775.9</v>
      </c>
      <c r="G1852">
        <v>24439.57</v>
      </c>
      <c r="H1852" t="str">
        <f>VLOOKUP(myynnit[[#This Row],[TuoteID]],tuotteet!$A$4:$B$20,2,FALSE)</f>
        <v>Pinnatuoli</v>
      </c>
    </row>
    <row r="1853" spans="1:8" x14ac:dyDescent="0.35">
      <c r="A1853" t="s">
        <v>33</v>
      </c>
      <c r="B1853">
        <v>2014</v>
      </c>
      <c r="C1853">
        <v>4</v>
      </c>
      <c r="D1853">
        <v>23756</v>
      </c>
      <c r="E1853">
        <v>86</v>
      </c>
      <c r="F1853">
        <v>13449.53</v>
      </c>
      <c r="G1853">
        <v>6614.83</v>
      </c>
      <c r="H1853" t="str">
        <f>VLOOKUP(myynnit[[#This Row],[TuoteID]],tuotteet!$A$4:$B$20,2,FALSE)</f>
        <v>Pianotuoli</v>
      </c>
    </row>
    <row r="1854" spans="1:8" x14ac:dyDescent="0.35">
      <c r="A1854" t="s">
        <v>33</v>
      </c>
      <c r="B1854">
        <v>2014</v>
      </c>
      <c r="C1854">
        <v>4</v>
      </c>
      <c r="D1854">
        <v>24326</v>
      </c>
      <c r="E1854">
        <v>90</v>
      </c>
      <c r="F1854">
        <v>12778.19</v>
      </c>
      <c r="G1854">
        <v>4021.42</v>
      </c>
      <c r="H1854" t="str">
        <f>VLOOKUP(myynnit[[#This Row],[TuoteID]],tuotteet!$A$4:$B$20,2,FALSE)</f>
        <v>Lepotuoli</v>
      </c>
    </row>
    <row r="1855" spans="1:8" x14ac:dyDescent="0.35">
      <c r="A1855" t="s">
        <v>36</v>
      </c>
      <c r="B1855">
        <v>2014</v>
      </c>
      <c r="C1855">
        <v>4</v>
      </c>
      <c r="D1855">
        <v>12184</v>
      </c>
      <c r="E1855">
        <v>19</v>
      </c>
      <c r="F1855">
        <v>2237.34</v>
      </c>
      <c r="G1855">
        <v>1262.05</v>
      </c>
      <c r="H1855" t="str">
        <f>VLOOKUP(myynnit[[#This Row],[TuoteID]],tuotteet!$A$4:$B$20,2,FALSE)</f>
        <v>Rahi</v>
      </c>
    </row>
    <row r="1856" spans="1:8" x14ac:dyDescent="0.35">
      <c r="A1856" t="s">
        <v>36</v>
      </c>
      <c r="B1856">
        <v>2014</v>
      </c>
      <c r="C1856">
        <v>4</v>
      </c>
      <c r="D1856">
        <v>12622</v>
      </c>
      <c r="E1856">
        <v>19</v>
      </c>
      <c r="F1856">
        <v>4909.2</v>
      </c>
      <c r="G1856">
        <v>2053.9</v>
      </c>
      <c r="H1856" t="str">
        <f>VLOOKUP(myynnit[[#This Row],[TuoteID]],tuotteet!$A$4:$B$20,2,FALSE)</f>
        <v>Pianotuoli</v>
      </c>
    </row>
    <row r="1857" spans="1:8" x14ac:dyDescent="0.35">
      <c r="A1857" t="s">
        <v>36</v>
      </c>
      <c r="B1857">
        <v>2014</v>
      </c>
      <c r="C1857">
        <v>4</v>
      </c>
      <c r="D1857">
        <v>13527</v>
      </c>
      <c r="E1857">
        <v>210</v>
      </c>
      <c r="F1857">
        <v>33482.269999999997</v>
      </c>
      <c r="G1857">
        <v>6466.65</v>
      </c>
      <c r="H1857" t="str">
        <f>VLOOKUP(myynnit[[#This Row],[TuoteID]],tuotteet!$A$4:$B$20,2,FALSE)</f>
        <v>Pinnatuoli</v>
      </c>
    </row>
    <row r="1858" spans="1:8" x14ac:dyDescent="0.35">
      <c r="A1858" t="s">
        <v>36</v>
      </c>
      <c r="B1858">
        <v>2014</v>
      </c>
      <c r="C1858">
        <v>4</v>
      </c>
      <c r="D1858">
        <v>13618</v>
      </c>
      <c r="E1858">
        <v>5</v>
      </c>
      <c r="F1858">
        <v>1946.24</v>
      </c>
      <c r="G1858">
        <v>842.92</v>
      </c>
      <c r="H1858" t="str">
        <f>VLOOKUP(myynnit[[#This Row],[TuoteID]],tuotteet!$A$4:$B$20,2,FALSE)</f>
        <v>Pianotuoli</v>
      </c>
    </row>
    <row r="1859" spans="1:8" x14ac:dyDescent="0.35">
      <c r="A1859" t="s">
        <v>36</v>
      </c>
      <c r="B1859">
        <v>2014</v>
      </c>
      <c r="C1859">
        <v>4</v>
      </c>
      <c r="D1859">
        <v>16024</v>
      </c>
      <c r="E1859">
        <v>122</v>
      </c>
      <c r="F1859">
        <v>47048.74</v>
      </c>
      <c r="G1859">
        <v>15903.76</v>
      </c>
      <c r="H1859" t="str">
        <f>VLOOKUP(myynnit[[#This Row],[TuoteID]],tuotteet!$A$4:$B$20,2,FALSE)</f>
        <v>Työtuoli</v>
      </c>
    </row>
    <row r="1860" spans="1:8" x14ac:dyDescent="0.35">
      <c r="A1860" t="s">
        <v>36</v>
      </c>
      <c r="B1860">
        <v>2014</v>
      </c>
      <c r="C1860">
        <v>4</v>
      </c>
      <c r="D1860">
        <v>16650</v>
      </c>
      <c r="E1860">
        <v>29</v>
      </c>
      <c r="F1860">
        <v>4718.7299999999996</v>
      </c>
      <c r="G1860">
        <v>3363.68</v>
      </c>
      <c r="H1860" t="str">
        <f>VLOOKUP(myynnit[[#This Row],[TuoteID]],tuotteet!$A$4:$B$20,2,FALSE)</f>
        <v>Rahi</v>
      </c>
    </row>
    <row r="1861" spans="1:8" x14ac:dyDescent="0.35">
      <c r="A1861" t="s">
        <v>36</v>
      </c>
      <c r="B1861">
        <v>2014</v>
      </c>
      <c r="C1861">
        <v>4</v>
      </c>
      <c r="D1861">
        <v>17892</v>
      </c>
      <c r="E1861">
        <v>102</v>
      </c>
      <c r="F1861">
        <v>14847.56</v>
      </c>
      <c r="G1861">
        <v>3649.08</v>
      </c>
      <c r="H1861" t="str">
        <f>VLOOKUP(myynnit[[#This Row],[TuoteID]],tuotteet!$A$4:$B$20,2,FALSE)</f>
        <v>Lepotuoli</v>
      </c>
    </row>
    <row r="1862" spans="1:8" x14ac:dyDescent="0.35">
      <c r="A1862" t="s">
        <v>36</v>
      </c>
      <c r="B1862">
        <v>2014</v>
      </c>
      <c r="C1862">
        <v>4</v>
      </c>
      <c r="D1862">
        <v>18342</v>
      </c>
      <c r="E1862">
        <v>32</v>
      </c>
      <c r="F1862">
        <v>24278.89</v>
      </c>
      <c r="G1862">
        <v>7241.79</v>
      </c>
      <c r="H1862" t="str">
        <f>VLOOKUP(myynnit[[#This Row],[TuoteID]],tuotteet!$A$4:$B$20,2,FALSE)</f>
        <v>Työtuoli</v>
      </c>
    </row>
    <row r="1863" spans="1:8" x14ac:dyDescent="0.35">
      <c r="A1863" t="s">
        <v>36</v>
      </c>
      <c r="B1863">
        <v>2014</v>
      </c>
      <c r="C1863">
        <v>4</v>
      </c>
      <c r="D1863">
        <v>20177</v>
      </c>
      <c r="E1863">
        <v>15</v>
      </c>
      <c r="F1863">
        <v>1720.97</v>
      </c>
      <c r="G1863">
        <v>679.76</v>
      </c>
      <c r="H1863" t="str">
        <f>VLOOKUP(myynnit[[#This Row],[TuoteID]],tuotteet!$A$4:$B$20,2,FALSE)</f>
        <v>Säkkituoli</v>
      </c>
    </row>
    <row r="1864" spans="1:8" x14ac:dyDescent="0.35">
      <c r="A1864" t="s">
        <v>36</v>
      </c>
      <c r="B1864">
        <v>2014</v>
      </c>
      <c r="C1864">
        <v>4</v>
      </c>
      <c r="D1864">
        <v>21179</v>
      </c>
      <c r="E1864">
        <v>42</v>
      </c>
      <c r="F1864">
        <v>5917.5</v>
      </c>
      <c r="G1864">
        <v>3800.25</v>
      </c>
      <c r="H1864" t="str">
        <f>VLOOKUP(myynnit[[#This Row],[TuoteID]],tuotteet!$A$4:$B$20,2,FALSE)</f>
        <v>Rahi</v>
      </c>
    </row>
    <row r="1865" spans="1:8" x14ac:dyDescent="0.35">
      <c r="A1865" t="s">
        <v>36</v>
      </c>
      <c r="B1865">
        <v>2014</v>
      </c>
      <c r="C1865">
        <v>4</v>
      </c>
      <c r="D1865">
        <v>21260</v>
      </c>
      <c r="E1865">
        <v>52</v>
      </c>
      <c r="F1865">
        <v>9615.7999999999993</v>
      </c>
      <c r="G1865">
        <v>2327.2199999999998</v>
      </c>
      <c r="H1865" t="str">
        <f>VLOOKUP(myynnit[[#This Row],[TuoteID]],tuotteet!$A$4:$B$20,2,FALSE)</f>
        <v>Lepotuoli</v>
      </c>
    </row>
    <row r="1866" spans="1:8" x14ac:dyDescent="0.35">
      <c r="A1866" t="s">
        <v>36</v>
      </c>
      <c r="B1866">
        <v>2014</v>
      </c>
      <c r="C1866">
        <v>4</v>
      </c>
      <c r="D1866">
        <v>22317</v>
      </c>
      <c r="E1866">
        <v>18</v>
      </c>
      <c r="F1866">
        <v>1734.91</v>
      </c>
      <c r="G1866">
        <v>883.57</v>
      </c>
      <c r="H1866" t="str">
        <f>VLOOKUP(myynnit[[#This Row],[TuoteID]],tuotteet!$A$4:$B$20,2,FALSE)</f>
        <v>Säkkituoli</v>
      </c>
    </row>
    <row r="1867" spans="1:8" x14ac:dyDescent="0.35">
      <c r="A1867" t="s">
        <v>36</v>
      </c>
      <c r="B1867">
        <v>2014</v>
      </c>
      <c r="C1867">
        <v>4</v>
      </c>
      <c r="D1867">
        <v>22940</v>
      </c>
      <c r="E1867">
        <v>169</v>
      </c>
      <c r="F1867">
        <v>19917.3</v>
      </c>
      <c r="G1867">
        <v>5614.71</v>
      </c>
      <c r="H1867" t="str">
        <f>VLOOKUP(myynnit[[#This Row],[TuoteID]],tuotteet!$A$4:$B$20,2,FALSE)</f>
        <v>Pinnatuoli</v>
      </c>
    </row>
    <row r="1868" spans="1:8" x14ac:dyDescent="0.35">
      <c r="A1868" t="s">
        <v>36</v>
      </c>
      <c r="B1868">
        <v>2014</v>
      </c>
      <c r="C1868">
        <v>4</v>
      </c>
      <c r="D1868">
        <v>23178</v>
      </c>
      <c r="E1868">
        <v>224</v>
      </c>
      <c r="F1868">
        <v>41973.01</v>
      </c>
      <c r="G1868">
        <v>11882.12</v>
      </c>
      <c r="H1868" t="str">
        <f>VLOOKUP(myynnit[[#This Row],[TuoteID]],tuotteet!$A$4:$B$20,2,FALSE)</f>
        <v>Pinnatuoli</v>
      </c>
    </row>
    <row r="1869" spans="1:8" x14ac:dyDescent="0.35">
      <c r="A1869" t="s">
        <v>36</v>
      </c>
      <c r="B1869">
        <v>2014</v>
      </c>
      <c r="C1869">
        <v>4</v>
      </c>
      <c r="D1869">
        <v>23600</v>
      </c>
      <c r="E1869">
        <v>627</v>
      </c>
      <c r="F1869">
        <v>67887.55</v>
      </c>
      <c r="G1869">
        <v>17764.689999999999</v>
      </c>
      <c r="H1869" t="str">
        <f>VLOOKUP(myynnit[[#This Row],[TuoteID]],tuotteet!$A$4:$B$20,2,FALSE)</f>
        <v>Pinnatuoli</v>
      </c>
    </row>
    <row r="1870" spans="1:8" x14ac:dyDescent="0.35">
      <c r="A1870" t="s">
        <v>36</v>
      </c>
      <c r="B1870">
        <v>2014</v>
      </c>
      <c r="C1870">
        <v>4</v>
      </c>
      <c r="D1870">
        <v>23756</v>
      </c>
      <c r="E1870">
        <v>57</v>
      </c>
      <c r="F1870">
        <v>9170.19</v>
      </c>
      <c r="G1870">
        <v>3659.6</v>
      </c>
      <c r="H1870" t="str">
        <f>VLOOKUP(myynnit[[#This Row],[TuoteID]],tuotteet!$A$4:$B$20,2,FALSE)</f>
        <v>Pianotuoli</v>
      </c>
    </row>
    <row r="1871" spans="1:8" x14ac:dyDescent="0.35">
      <c r="A1871" t="s">
        <v>36</v>
      </c>
      <c r="B1871">
        <v>2014</v>
      </c>
      <c r="C1871">
        <v>4</v>
      </c>
      <c r="D1871">
        <v>24326</v>
      </c>
      <c r="E1871">
        <v>33</v>
      </c>
      <c r="F1871">
        <v>4373.5</v>
      </c>
      <c r="G1871">
        <v>1474.08</v>
      </c>
      <c r="H1871" t="str">
        <f>VLOOKUP(myynnit[[#This Row],[TuoteID]],tuotteet!$A$4:$B$20,2,FALSE)</f>
        <v>Lepotuoli</v>
      </c>
    </row>
    <row r="1872" spans="1:8" x14ac:dyDescent="0.35">
      <c r="A1872" t="s">
        <v>35</v>
      </c>
      <c r="B1872">
        <v>2014</v>
      </c>
      <c r="C1872">
        <v>4</v>
      </c>
      <c r="D1872">
        <v>12184</v>
      </c>
      <c r="E1872">
        <v>92</v>
      </c>
      <c r="F1872">
        <v>9315.41</v>
      </c>
      <c r="G1872">
        <v>5555.08</v>
      </c>
      <c r="H1872" t="str">
        <f>VLOOKUP(myynnit[[#This Row],[TuoteID]],tuotteet!$A$4:$B$20,2,FALSE)</f>
        <v>Rahi</v>
      </c>
    </row>
    <row r="1873" spans="1:8" x14ac:dyDescent="0.35">
      <c r="A1873" t="s">
        <v>35</v>
      </c>
      <c r="B1873">
        <v>2014</v>
      </c>
      <c r="C1873">
        <v>4</v>
      </c>
      <c r="D1873">
        <v>12622</v>
      </c>
      <c r="E1873">
        <v>37</v>
      </c>
      <c r="F1873">
        <v>9230.32</v>
      </c>
      <c r="G1873">
        <v>5826.12</v>
      </c>
      <c r="H1873" t="str">
        <f>VLOOKUP(myynnit[[#This Row],[TuoteID]],tuotteet!$A$4:$B$20,2,FALSE)</f>
        <v>Pianotuoli</v>
      </c>
    </row>
    <row r="1874" spans="1:8" x14ac:dyDescent="0.35">
      <c r="A1874" t="s">
        <v>35</v>
      </c>
      <c r="B1874">
        <v>2014</v>
      </c>
      <c r="C1874">
        <v>4</v>
      </c>
      <c r="D1874">
        <v>13527</v>
      </c>
      <c r="E1874">
        <v>488</v>
      </c>
      <c r="F1874">
        <v>72499.45</v>
      </c>
      <c r="G1874">
        <v>21046.82</v>
      </c>
      <c r="H1874" t="str">
        <f>VLOOKUP(myynnit[[#This Row],[TuoteID]],tuotteet!$A$4:$B$20,2,FALSE)</f>
        <v>Pinnatuoli</v>
      </c>
    </row>
    <row r="1875" spans="1:8" x14ac:dyDescent="0.35">
      <c r="A1875" t="s">
        <v>35</v>
      </c>
      <c r="B1875">
        <v>2014</v>
      </c>
      <c r="C1875">
        <v>4</v>
      </c>
      <c r="D1875">
        <v>13618</v>
      </c>
      <c r="E1875">
        <v>18</v>
      </c>
      <c r="F1875">
        <v>7268.77</v>
      </c>
      <c r="G1875">
        <v>4404.34</v>
      </c>
      <c r="H1875" t="str">
        <f>VLOOKUP(myynnit[[#This Row],[TuoteID]],tuotteet!$A$4:$B$20,2,FALSE)</f>
        <v>Pianotuoli</v>
      </c>
    </row>
    <row r="1876" spans="1:8" x14ac:dyDescent="0.35">
      <c r="A1876" t="s">
        <v>35</v>
      </c>
      <c r="B1876">
        <v>2014</v>
      </c>
      <c r="C1876">
        <v>4</v>
      </c>
      <c r="D1876">
        <v>16024</v>
      </c>
      <c r="E1876">
        <v>175</v>
      </c>
      <c r="F1876">
        <v>69763.61</v>
      </c>
      <c r="G1876">
        <v>21414.47</v>
      </c>
      <c r="H1876" t="str">
        <f>VLOOKUP(myynnit[[#This Row],[TuoteID]],tuotteet!$A$4:$B$20,2,FALSE)</f>
        <v>Työtuoli</v>
      </c>
    </row>
    <row r="1877" spans="1:8" x14ac:dyDescent="0.35">
      <c r="A1877" t="s">
        <v>35</v>
      </c>
      <c r="B1877">
        <v>2014</v>
      </c>
      <c r="C1877">
        <v>4</v>
      </c>
      <c r="D1877">
        <v>16650</v>
      </c>
      <c r="E1877">
        <v>46</v>
      </c>
      <c r="F1877">
        <v>6929.74</v>
      </c>
      <c r="G1877">
        <v>4623.68</v>
      </c>
      <c r="H1877" t="str">
        <f>VLOOKUP(myynnit[[#This Row],[TuoteID]],tuotteet!$A$4:$B$20,2,FALSE)</f>
        <v>Rahi</v>
      </c>
    </row>
    <row r="1878" spans="1:8" x14ac:dyDescent="0.35">
      <c r="A1878" t="s">
        <v>35</v>
      </c>
      <c r="B1878">
        <v>2014</v>
      </c>
      <c r="C1878">
        <v>4</v>
      </c>
      <c r="D1878">
        <v>17892</v>
      </c>
      <c r="E1878">
        <v>110</v>
      </c>
      <c r="F1878">
        <v>15318.86</v>
      </c>
      <c r="G1878">
        <v>5341.46</v>
      </c>
      <c r="H1878" t="str">
        <f>VLOOKUP(myynnit[[#This Row],[TuoteID]],tuotteet!$A$4:$B$20,2,FALSE)</f>
        <v>Lepotuoli</v>
      </c>
    </row>
    <row r="1879" spans="1:8" x14ac:dyDescent="0.35">
      <c r="A1879" t="s">
        <v>35</v>
      </c>
      <c r="B1879">
        <v>2014</v>
      </c>
      <c r="C1879">
        <v>4</v>
      </c>
      <c r="D1879">
        <v>18342</v>
      </c>
      <c r="E1879">
        <v>132</v>
      </c>
      <c r="F1879">
        <v>113940.01</v>
      </c>
      <c r="G1879">
        <v>38861.57</v>
      </c>
      <c r="H1879" t="str">
        <f>VLOOKUP(myynnit[[#This Row],[TuoteID]],tuotteet!$A$4:$B$20,2,FALSE)</f>
        <v>Työtuoli</v>
      </c>
    </row>
    <row r="1880" spans="1:8" x14ac:dyDescent="0.35">
      <c r="A1880" t="s">
        <v>35</v>
      </c>
      <c r="B1880">
        <v>2014</v>
      </c>
      <c r="C1880">
        <v>4</v>
      </c>
      <c r="D1880">
        <v>20177</v>
      </c>
      <c r="E1880">
        <v>88</v>
      </c>
      <c r="F1880">
        <v>8181.59</v>
      </c>
      <c r="G1880">
        <v>3316.26</v>
      </c>
      <c r="H1880" t="str">
        <f>VLOOKUP(myynnit[[#This Row],[TuoteID]],tuotteet!$A$4:$B$20,2,FALSE)</f>
        <v>Säkkituoli</v>
      </c>
    </row>
    <row r="1881" spans="1:8" x14ac:dyDescent="0.35">
      <c r="A1881" t="s">
        <v>35</v>
      </c>
      <c r="B1881">
        <v>2014</v>
      </c>
      <c r="C1881">
        <v>4</v>
      </c>
      <c r="D1881">
        <v>21179</v>
      </c>
      <c r="E1881">
        <v>30</v>
      </c>
      <c r="F1881">
        <v>3748.54</v>
      </c>
      <c r="G1881">
        <v>2229.6</v>
      </c>
      <c r="H1881" t="str">
        <f>VLOOKUP(myynnit[[#This Row],[TuoteID]],tuotteet!$A$4:$B$20,2,FALSE)</f>
        <v>Rahi</v>
      </c>
    </row>
    <row r="1882" spans="1:8" x14ac:dyDescent="0.35">
      <c r="A1882" t="s">
        <v>35</v>
      </c>
      <c r="B1882">
        <v>2014</v>
      </c>
      <c r="C1882">
        <v>4</v>
      </c>
      <c r="D1882">
        <v>21260</v>
      </c>
      <c r="E1882">
        <v>65</v>
      </c>
      <c r="F1882">
        <v>11990.89</v>
      </c>
      <c r="G1882">
        <v>3244.4</v>
      </c>
      <c r="H1882" t="str">
        <f>VLOOKUP(myynnit[[#This Row],[TuoteID]],tuotteet!$A$4:$B$20,2,FALSE)</f>
        <v>Lepotuoli</v>
      </c>
    </row>
    <row r="1883" spans="1:8" x14ac:dyDescent="0.35">
      <c r="A1883" t="s">
        <v>35</v>
      </c>
      <c r="B1883">
        <v>2014</v>
      </c>
      <c r="C1883">
        <v>4</v>
      </c>
      <c r="D1883">
        <v>22317</v>
      </c>
      <c r="E1883">
        <v>49</v>
      </c>
      <c r="F1883">
        <v>3814.77</v>
      </c>
      <c r="G1883">
        <v>1817.02</v>
      </c>
      <c r="H1883" t="str">
        <f>VLOOKUP(myynnit[[#This Row],[TuoteID]],tuotteet!$A$4:$B$20,2,FALSE)</f>
        <v>Säkkituoli</v>
      </c>
    </row>
    <row r="1884" spans="1:8" x14ac:dyDescent="0.35">
      <c r="A1884" t="s">
        <v>35</v>
      </c>
      <c r="B1884">
        <v>2014</v>
      </c>
      <c r="C1884">
        <v>4</v>
      </c>
      <c r="D1884">
        <v>22940</v>
      </c>
      <c r="E1884">
        <v>575</v>
      </c>
      <c r="F1884">
        <v>71951.62</v>
      </c>
      <c r="G1884">
        <v>16376.2</v>
      </c>
      <c r="H1884" t="str">
        <f>VLOOKUP(myynnit[[#This Row],[TuoteID]],tuotteet!$A$4:$B$20,2,FALSE)</f>
        <v>Pinnatuoli</v>
      </c>
    </row>
    <row r="1885" spans="1:8" x14ac:dyDescent="0.35">
      <c r="A1885" t="s">
        <v>35</v>
      </c>
      <c r="B1885">
        <v>2014</v>
      </c>
      <c r="C1885">
        <v>4</v>
      </c>
      <c r="D1885">
        <v>23178</v>
      </c>
      <c r="E1885">
        <v>198</v>
      </c>
      <c r="F1885">
        <v>38134.67</v>
      </c>
      <c r="G1885">
        <v>8778.7999999999993</v>
      </c>
      <c r="H1885" t="str">
        <f>VLOOKUP(myynnit[[#This Row],[TuoteID]],tuotteet!$A$4:$B$20,2,FALSE)</f>
        <v>Pinnatuoli</v>
      </c>
    </row>
    <row r="1886" spans="1:8" x14ac:dyDescent="0.35">
      <c r="A1886" t="s">
        <v>35</v>
      </c>
      <c r="B1886">
        <v>2014</v>
      </c>
      <c r="C1886">
        <v>4</v>
      </c>
      <c r="D1886">
        <v>23600</v>
      </c>
      <c r="E1886">
        <v>875</v>
      </c>
      <c r="F1886">
        <v>103315.04</v>
      </c>
      <c r="G1886">
        <v>29324.15</v>
      </c>
      <c r="H1886" t="str">
        <f>VLOOKUP(myynnit[[#This Row],[TuoteID]],tuotteet!$A$4:$B$20,2,FALSE)</f>
        <v>Pinnatuoli</v>
      </c>
    </row>
    <row r="1887" spans="1:8" x14ac:dyDescent="0.35">
      <c r="A1887" t="s">
        <v>35</v>
      </c>
      <c r="B1887">
        <v>2014</v>
      </c>
      <c r="C1887">
        <v>4</v>
      </c>
      <c r="D1887">
        <v>23756</v>
      </c>
      <c r="E1887">
        <v>65</v>
      </c>
      <c r="F1887">
        <v>13124.67</v>
      </c>
      <c r="G1887">
        <v>6696.11</v>
      </c>
      <c r="H1887" t="str">
        <f>VLOOKUP(myynnit[[#This Row],[TuoteID]],tuotteet!$A$4:$B$20,2,FALSE)</f>
        <v>Pianotuoli</v>
      </c>
    </row>
    <row r="1888" spans="1:8" x14ac:dyDescent="0.35">
      <c r="A1888" t="s">
        <v>35</v>
      </c>
      <c r="B1888">
        <v>2014</v>
      </c>
      <c r="C1888">
        <v>4</v>
      </c>
      <c r="D1888">
        <v>24326</v>
      </c>
      <c r="E1888">
        <v>64</v>
      </c>
      <c r="F1888">
        <v>9863.6</v>
      </c>
      <c r="G1888">
        <v>2883.65</v>
      </c>
      <c r="H1888" t="str">
        <f>VLOOKUP(myynnit[[#This Row],[TuoteID]],tuotteet!$A$4:$B$20,2,FALSE)</f>
        <v>Lepotuoli</v>
      </c>
    </row>
    <row r="1889" spans="1:8" x14ac:dyDescent="0.35">
      <c r="A1889" t="s">
        <v>34</v>
      </c>
      <c r="B1889">
        <v>2014</v>
      </c>
      <c r="C1889">
        <v>4</v>
      </c>
      <c r="D1889">
        <v>12184</v>
      </c>
      <c r="E1889">
        <v>41</v>
      </c>
      <c r="F1889">
        <v>5781.97</v>
      </c>
      <c r="G1889">
        <v>3586.86</v>
      </c>
      <c r="H1889" t="str">
        <f>VLOOKUP(myynnit[[#This Row],[TuoteID]],tuotteet!$A$4:$B$20,2,FALSE)</f>
        <v>Rahi</v>
      </c>
    </row>
    <row r="1890" spans="1:8" x14ac:dyDescent="0.35">
      <c r="A1890" t="s">
        <v>34</v>
      </c>
      <c r="B1890">
        <v>2014</v>
      </c>
      <c r="C1890">
        <v>4</v>
      </c>
      <c r="D1890">
        <v>12622</v>
      </c>
      <c r="E1890">
        <v>53</v>
      </c>
      <c r="F1890">
        <v>14370.14</v>
      </c>
      <c r="G1890">
        <v>7016.88</v>
      </c>
      <c r="H1890" t="str">
        <f>VLOOKUP(myynnit[[#This Row],[TuoteID]],tuotteet!$A$4:$B$20,2,FALSE)</f>
        <v>Pianotuoli</v>
      </c>
    </row>
    <row r="1891" spans="1:8" x14ac:dyDescent="0.35">
      <c r="A1891" t="s">
        <v>34</v>
      </c>
      <c r="B1891">
        <v>2014</v>
      </c>
      <c r="C1891">
        <v>4</v>
      </c>
      <c r="D1891">
        <v>13527</v>
      </c>
      <c r="E1891">
        <v>559</v>
      </c>
      <c r="F1891">
        <v>88913.73</v>
      </c>
      <c r="G1891">
        <v>20676.650000000001</v>
      </c>
      <c r="H1891" t="str">
        <f>VLOOKUP(myynnit[[#This Row],[TuoteID]],tuotteet!$A$4:$B$20,2,FALSE)</f>
        <v>Pinnatuoli</v>
      </c>
    </row>
    <row r="1892" spans="1:8" x14ac:dyDescent="0.35">
      <c r="A1892" t="s">
        <v>34</v>
      </c>
      <c r="B1892">
        <v>2014</v>
      </c>
      <c r="C1892">
        <v>4</v>
      </c>
      <c r="D1892">
        <v>13618</v>
      </c>
      <c r="E1892">
        <v>9</v>
      </c>
      <c r="F1892">
        <v>4071.65</v>
      </c>
      <c r="G1892">
        <v>1685.85</v>
      </c>
      <c r="H1892" t="str">
        <f>VLOOKUP(myynnit[[#This Row],[TuoteID]],tuotteet!$A$4:$B$20,2,FALSE)</f>
        <v>Pianotuoli</v>
      </c>
    </row>
    <row r="1893" spans="1:8" x14ac:dyDescent="0.35">
      <c r="A1893" t="s">
        <v>34</v>
      </c>
      <c r="B1893">
        <v>2014</v>
      </c>
      <c r="C1893">
        <v>4</v>
      </c>
      <c r="D1893">
        <v>16024</v>
      </c>
      <c r="E1893">
        <v>201</v>
      </c>
      <c r="F1893">
        <v>90976.58</v>
      </c>
      <c r="G1893">
        <v>23763.439999999999</v>
      </c>
      <c r="H1893" t="str">
        <f>VLOOKUP(myynnit[[#This Row],[TuoteID]],tuotteet!$A$4:$B$20,2,FALSE)</f>
        <v>Työtuoli</v>
      </c>
    </row>
    <row r="1894" spans="1:8" x14ac:dyDescent="0.35">
      <c r="A1894" t="s">
        <v>34</v>
      </c>
      <c r="B1894">
        <v>2014</v>
      </c>
      <c r="C1894">
        <v>4</v>
      </c>
      <c r="D1894">
        <v>16650</v>
      </c>
      <c r="E1894">
        <v>60</v>
      </c>
      <c r="F1894">
        <v>10897.08</v>
      </c>
      <c r="G1894">
        <v>5655.01</v>
      </c>
      <c r="H1894" t="str">
        <f>VLOOKUP(myynnit[[#This Row],[TuoteID]],tuotteet!$A$4:$B$20,2,FALSE)</f>
        <v>Rahi</v>
      </c>
    </row>
    <row r="1895" spans="1:8" x14ac:dyDescent="0.35">
      <c r="A1895" t="s">
        <v>34</v>
      </c>
      <c r="B1895">
        <v>2014</v>
      </c>
      <c r="C1895">
        <v>4</v>
      </c>
      <c r="D1895">
        <v>17892</v>
      </c>
      <c r="E1895">
        <v>82</v>
      </c>
      <c r="F1895">
        <v>11819.34</v>
      </c>
      <c r="G1895">
        <v>2861.56</v>
      </c>
      <c r="H1895" t="str">
        <f>VLOOKUP(myynnit[[#This Row],[TuoteID]],tuotteet!$A$4:$B$20,2,FALSE)</f>
        <v>Lepotuoli</v>
      </c>
    </row>
    <row r="1896" spans="1:8" x14ac:dyDescent="0.35">
      <c r="A1896" t="s">
        <v>34</v>
      </c>
      <c r="B1896">
        <v>2014</v>
      </c>
      <c r="C1896">
        <v>4</v>
      </c>
      <c r="D1896">
        <v>18342</v>
      </c>
      <c r="E1896">
        <v>198</v>
      </c>
      <c r="F1896">
        <v>148056.38</v>
      </c>
      <c r="G1896">
        <v>32824.81</v>
      </c>
      <c r="H1896" t="str">
        <f>VLOOKUP(myynnit[[#This Row],[TuoteID]],tuotteet!$A$4:$B$20,2,FALSE)</f>
        <v>Työtuoli</v>
      </c>
    </row>
    <row r="1897" spans="1:8" x14ac:dyDescent="0.35">
      <c r="A1897" t="s">
        <v>34</v>
      </c>
      <c r="B1897">
        <v>2014</v>
      </c>
      <c r="C1897">
        <v>4</v>
      </c>
      <c r="D1897">
        <v>20177</v>
      </c>
      <c r="E1897">
        <v>37</v>
      </c>
      <c r="F1897">
        <v>3347.93</v>
      </c>
      <c r="G1897">
        <v>1138.99</v>
      </c>
      <c r="H1897" t="str">
        <f>VLOOKUP(myynnit[[#This Row],[TuoteID]],tuotteet!$A$4:$B$20,2,FALSE)</f>
        <v>Säkkituoli</v>
      </c>
    </row>
    <row r="1898" spans="1:8" x14ac:dyDescent="0.35">
      <c r="A1898" t="s">
        <v>34</v>
      </c>
      <c r="B1898">
        <v>2014</v>
      </c>
      <c r="C1898">
        <v>4</v>
      </c>
      <c r="D1898">
        <v>21179</v>
      </c>
      <c r="E1898">
        <v>60</v>
      </c>
      <c r="F1898">
        <v>8915.66</v>
      </c>
      <c r="G1898">
        <v>4466.4799999999996</v>
      </c>
      <c r="H1898" t="str">
        <f>VLOOKUP(myynnit[[#This Row],[TuoteID]],tuotteet!$A$4:$B$20,2,FALSE)</f>
        <v>Rahi</v>
      </c>
    </row>
    <row r="1899" spans="1:8" x14ac:dyDescent="0.35">
      <c r="A1899" t="s">
        <v>34</v>
      </c>
      <c r="B1899">
        <v>2014</v>
      </c>
      <c r="C1899">
        <v>4</v>
      </c>
      <c r="D1899">
        <v>21260</v>
      </c>
      <c r="E1899">
        <v>84</v>
      </c>
      <c r="F1899">
        <v>17772.36</v>
      </c>
      <c r="G1899">
        <v>5158.87</v>
      </c>
      <c r="H1899" t="str">
        <f>VLOOKUP(myynnit[[#This Row],[TuoteID]],tuotteet!$A$4:$B$20,2,FALSE)</f>
        <v>Lepotuoli</v>
      </c>
    </row>
    <row r="1900" spans="1:8" x14ac:dyDescent="0.35">
      <c r="A1900" t="s">
        <v>34</v>
      </c>
      <c r="B1900">
        <v>2014</v>
      </c>
      <c r="C1900">
        <v>4</v>
      </c>
      <c r="D1900">
        <v>22317</v>
      </c>
      <c r="E1900">
        <v>54</v>
      </c>
      <c r="F1900">
        <v>4015.08</v>
      </c>
      <c r="G1900">
        <v>1327.96</v>
      </c>
      <c r="H1900" t="str">
        <f>VLOOKUP(myynnit[[#This Row],[TuoteID]],tuotteet!$A$4:$B$20,2,FALSE)</f>
        <v>Säkkituoli</v>
      </c>
    </row>
    <row r="1901" spans="1:8" x14ac:dyDescent="0.35">
      <c r="A1901" t="s">
        <v>34</v>
      </c>
      <c r="B1901">
        <v>2014</v>
      </c>
      <c r="C1901">
        <v>4</v>
      </c>
      <c r="D1901">
        <v>22940</v>
      </c>
      <c r="E1901">
        <v>600</v>
      </c>
      <c r="F1901">
        <v>81186.649999999994</v>
      </c>
      <c r="G1901">
        <v>16231.79</v>
      </c>
      <c r="H1901" t="str">
        <f>VLOOKUP(myynnit[[#This Row],[TuoteID]],tuotteet!$A$4:$B$20,2,FALSE)</f>
        <v>Pinnatuoli</v>
      </c>
    </row>
    <row r="1902" spans="1:8" x14ac:dyDescent="0.35">
      <c r="A1902" t="s">
        <v>34</v>
      </c>
      <c r="B1902">
        <v>2014</v>
      </c>
      <c r="C1902">
        <v>4</v>
      </c>
      <c r="D1902">
        <v>23178</v>
      </c>
      <c r="E1902">
        <v>229</v>
      </c>
      <c r="F1902">
        <v>43459.31</v>
      </c>
      <c r="G1902">
        <v>9168.77</v>
      </c>
      <c r="H1902" t="str">
        <f>VLOOKUP(myynnit[[#This Row],[TuoteID]],tuotteet!$A$4:$B$20,2,FALSE)</f>
        <v>Pinnatuoli</v>
      </c>
    </row>
    <row r="1903" spans="1:8" x14ac:dyDescent="0.35">
      <c r="A1903" t="s">
        <v>34</v>
      </c>
      <c r="B1903">
        <v>2014</v>
      </c>
      <c r="C1903">
        <v>4</v>
      </c>
      <c r="D1903">
        <v>23600</v>
      </c>
      <c r="E1903">
        <v>1073</v>
      </c>
      <c r="F1903">
        <v>114693.09</v>
      </c>
      <c r="G1903">
        <v>27055.58</v>
      </c>
      <c r="H1903" t="str">
        <f>VLOOKUP(myynnit[[#This Row],[TuoteID]],tuotteet!$A$4:$B$20,2,FALSE)</f>
        <v>Pinnatuoli</v>
      </c>
    </row>
    <row r="1904" spans="1:8" x14ac:dyDescent="0.35">
      <c r="A1904" t="s">
        <v>34</v>
      </c>
      <c r="B1904">
        <v>2014</v>
      </c>
      <c r="C1904">
        <v>4</v>
      </c>
      <c r="D1904">
        <v>23756</v>
      </c>
      <c r="E1904">
        <v>137</v>
      </c>
      <c r="F1904">
        <v>27191.19</v>
      </c>
      <c r="G1904">
        <v>13873.35</v>
      </c>
      <c r="H1904" t="str">
        <f>VLOOKUP(myynnit[[#This Row],[TuoteID]],tuotteet!$A$4:$B$20,2,FALSE)</f>
        <v>Pianotuoli</v>
      </c>
    </row>
    <row r="1905" spans="1:8" x14ac:dyDescent="0.35">
      <c r="A1905" t="s">
        <v>34</v>
      </c>
      <c r="B1905">
        <v>2014</v>
      </c>
      <c r="C1905">
        <v>4</v>
      </c>
      <c r="D1905">
        <v>24326</v>
      </c>
      <c r="E1905">
        <v>105</v>
      </c>
      <c r="F1905">
        <v>13755.85</v>
      </c>
      <c r="G1905">
        <v>3463.4</v>
      </c>
      <c r="H1905" t="str">
        <f>VLOOKUP(myynnit[[#This Row],[TuoteID]],tuotteet!$A$4:$B$20,2,FALSE)</f>
        <v>Lepotuoli</v>
      </c>
    </row>
    <row r="1906" spans="1:8" x14ac:dyDescent="0.35">
      <c r="A1906" t="s">
        <v>33</v>
      </c>
      <c r="B1906">
        <v>2014</v>
      </c>
      <c r="C1906">
        <v>5</v>
      </c>
      <c r="D1906">
        <v>12184</v>
      </c>
      <c r="E1906">
        <v>44</v>
      </c>
      <c r="F1906">
        <v>6139.45</v>
      </c>
      <c r="G1906">
        <v>2854.03</v>
      </c>
      <c r="H1906" t="str">
        <f>VLOOKUP(myynnit[[#This Row],[TuoteID]],tuotteet!$A$4:$B$20,2,FALSE)</f>
        <v>Rahi</v>
      </c>
    </row>
    <row r="1907" spans="1:8" x14ac:dyDescent="0.35">
      <c r="A1907" t="s">
        <v>33</v>
      </c>
      <c r="B1907">
        <v>2014</v>
      </c>
      <c r="C1907">
        <v>5</v>
      </c>
      <c r="D1907">
        <v>12622</v>
      </c>
      <c r="E1907">
        <v>79</v>
      </c>
      <c r="F1907">
        <v>20525.73</v>
      </c>
      <c r="G1907">
        <v>8223.9699999999993</v>
      </c>
      <c r="H1907" t="str">
        <f>VLOOKUP(myynnit[[#This Row],[TuoteID]],tuotteet!$A$4:$B$20,2,FALSE)</f>
        <v>Pianotuoli</v>
      </c>
    </row>
    <row r="1908" spans="1:8" x14ac:dyDescent="0.35">
      <c r="A1908" t="s">
        <v>33</v>
      </c>
      <c r="B1908">
        <v>2014</v>
      </c>
      <c r="C1908">
        <v>5</v>
      </c>
      <c r="D1908">
        <v>13527</v>
      </c>
      <c r="E1908">
        <v>524</v>
      </c>
      <c r="F1908">
        <v>78716.89</v>
      </c>
      <c r="G1908">
        <v>15001.16</v>
      </c>
      <c r="H1908" t="str">
        <f>VLOOKUP(myynnit[[#This Row],[TuoteID]],tuotteet!$A$4:$B$20,2,FALSE)</f>
        <v>Pinnatuoli</v>
      </c>
    </row>
    <row r="1909" spans="1:8" x14ac:dyDescent="0.35">
      <c r="A1909" t="s">
        <v>33</v>
      </c>
      <c r="B1909">
        <v>2014</v>
      </c>
      <c r="C1909">
        <v>5</v>
      </c>
      <c r="D1909">
        <v>13618</v>
      </c>
      <c r="E1909">
        <v>13</v>
      </c>
      <c r="F1909">
        <v>5814.74</v>
      </c>
      <c r="G1909">
        <v>2353.25</v>
      </c>
      <c r="H1909" t="str">
        <f>VLOOKUP(myynnit[[#This Row],[TuoteID]],tuotteet!$A$4:$B$20,2,FALSE)</f>
        <v>Pianotuoli</v>
      </c>
    </row>
    <row r="1910" spans="1:8" x14ac:dyDescent="0.35">
      <c r="A1910" t="s">
        <v>33</v>
      </c>
      <c r="B1910">
        <v>2014</v>
      </c>
      <c r="C1910">
        <v>5</v>
      </c>
      <c r="D1910">
        <v>16024</v>
      </c>
      <c r="E1910">
        <v>224</v>
      </c>
      <c r="F1910">
        <v>86440.8</v>
      </c>
      <c r="G1910">
        <v>27663.65</v>
      </c>
      <c r="H1910" t="str">
        <f>VLOOKUP(myynnit[[#This Row],[TuoteID]],tuotteet!$A$4:$B$20,2,FALSE)</f>
        <v>Työtuoli</v>
      </c>
    </row>
    <row r="1911" spans="1:8" x14ac:dyDescent="0.35">
      <c r="A1911" t="s">
        <v>33</v>
      </c>
      <c r="B1911">
        <v>2014</v>
      </c>
      <c r="C1911">
        <v>5</v>
      </c>
      <c r="D1911">
        <v>16650</v>
      </c>
      <c r="E1911">
        <v>40</v>
      </c>
      <c r="F1911">
        <v>5019.8900000000003</v>
      </c>
      <c r="G1911">
        <v>2564.94</v>
      </c>
      <c r="H1911" t="str">
        <f>VLOOKUP(myynnit[[#This Row],[TuoteID]],tuotteet!$A$4:$B$20,2,FALSE)</f>
        <v>Rahi</v>
      </c>
    </row>
    <row r="1912" spans="1:8" x14ac:dyDescent="0.35">
      <c r="A1912" t="s">
        <v>33</v>
      </c>
      <c r="B1912">
        <v>2014</v>
      </c>
      <c r="C1912">
        <v>5</v>
      </c>
      <c r="D1912">
        <v>17892</v>
      </c>
      <c r="E1912">
        <v>151</v>
      </c>
      <c r="F1912">
        <v>20491.93</v>
      </c>
      <c r="G1912">
        <v>5245.05</v>
      </c>
      <c r="H1912" t="str">
        <f>VLOOKUP(myynnit[[#This Row],[TuoteID]],tuotteet!$A$4:$B$20,2,FALSE)</f>
        <v>Lepotuoli</v>
      </c>
    </row>
    <row r="1913" spans="1:8" x14ac:dyDescent="0.35">
      <c r="A1913" t="s">
        <v>33</v>
      </c>
      <c r="B1913">
        <v>2014</v>
      </c>
      <c r="C1913">
        <v>5</v>
      </c>
      <c r="D1913">
        <v>18342</v>
      </c>
      <c r="E1913">
        <v>204</v>
      </c>
      <c r="F1913">
        <v>174116.14</v>
      </c>
      <c r="G1913">
        <v>50699.71</v>
      </c>
      <c r="H1913" t="str">
        <f>VLOOKUP(myynnit[[#This Row],[TuoteID]],tuotteet!$A$4:$B$20,2,FALSE)</f>
        <v>Työtuoli</v>
      </c>
    </row>
    <row r="1914" spans="1:8" x14ac:dyDescent="0.35">
      <c r="A1914" t="s">
        <v>33</v>
      </c>
      <c r="B1914">
        <v>2014</v>
      </c>
      <c r="C1914">
        <v>5</v>
      </c>
      <c r="D1914">
        <v>20177</v>
      </c>
      <c r="E1914">
        <v>105</v>
      </c>
      <c r="F1914">
        <v>10616.38</v>
      </c>
      <c r="G1914">
        <v>3611.08</v>
      </c>
      <c r="H1914" t="str">
        <f>VLOOKUP(myynnit[[#This Row],[TuoteID]],tuotteet!$A$4:$B$20,2,FALSE)</f>
        <v>Säkkituoli</v>
      </c>
    </row>
    <row r="1915" spans="1:8" x14ac:dyDescent="0.35">
      <c r="A1915" t="s">
        <v>33</v>
      </c>
      <c r="B1915">
        <v>2014</v>
      </c>
      <c r="C1915">
        <v>5</v>
      </c>
      <c r="D1915">
        <v>21179</v>
      </c>
      <c r="E1915">
        <v>58</v>
      </c>
      <c r="F1915">
        <v>7808.25</v>
      </c>
      <c r="G1915">
        <v>4090.35</v>
      </c>
      <c r="H1915" t="str">
        <f>VLOOKUP(myynnit[[#This Row],[TuoteID]],tuotteet!$A$4:$B$20,2,FALSE)</f>
        <v>Rahi</v>
      </c>
    </row>
    <row r="1916" spans="1:8" x14ac:dyDescent="0.35">
      <c r="A1916" t="s">
        <v>33</v>
      </c>
      <c r="B1916">
        <v>2014</v>
      </c>
      <c r="C1916">
        <v>5</v>
      </c>
      <c r="D1916">
        <v>21260</v>
      </c>
      <c r="E1916">
        <v>43</v>
      </c>
      <c r="F1916">
        <v>8589.1200000000008</v>
      </c>
      <c r="G1916">
        <v>2174.0700000000002</v>
      </c>
      <c r="H1916" t="str">
        <f>VLOOKUP(myynnit[[#This Row],[TuoteID]],tuotteet!$A$4:$B$20,2,FALSE)</f>
        <v>Lepotuoli</v>
      </c>
    </row>
    <row r="1917" spans="1:8" x14ac:dyDescent="0.35">
      <c r="A1917" t="s">
        <v>33</v>
      </c>
      <c r="B1917">
        <v>2014</v>
      </c>
      <c r="C1917">
        <v>5</v>
      </c>
      <c r="D1917">
        <v>22317</v>
      </c>
      <c r="E1917">
        <v>125</v>
      </c>
      <c r="F1917">
        <v>11459.54</v>
      </c>
      <c r="G1917">
        <v>4940.43</v>
      </c>
      <c r="H1917" t="str">
        <f>VLOOKUP(myynnit[[#This Row],[TuoteID]],tuotteet!$A$4:$B$20,2,FALSE)</f>
        <v>Säkkituoli</v>
      </c>
    </row>
    <row r="1918" spans="1:8" x14ac:dyDescent="0.35">
      <c r="A1918" t="s">
        <v>33</v>
      </c>
      <c r="B1918">
        <v>2014</v>
      </c>
      <c r="C1918">
        <v>5</v>
      </c>
      <c r="D1918">
        <v>22940</v>
      </c>
      <c r="E1918">
        <v>656</v>
      </c>
      <c r="F1918">
        <v>77379.08</v>
      </c>
      <c r="G1918">
        <v>14042.85</v>
      </c>
      <c r="H1918" t="str">
        <f>VLOOKUP(myynnit[[#This Row],[TuoteID]],tuotteet!$A$4:$B$20,2,FALSE)</f>
        <v>Pinnatuoli</v>
      </c>
    </row>
    <row r="1919" spans="1:8" x14ac:dyDescent="0.35">
      <c r="A1919" t="s">
        <v>33</v>
      </c>
      <c r="B1919">
        <v>2014</v>
      </c>
      <c r="C1919">
        <v>5</v>
      </c>
      <c r="D1919">
        <v>23178</v>
      </c>
      <c r="E1919">
        <v>429</v>
      </c>
      <c r="F1919">
        <v>70810.36</v>
      </c>
      <c r="G1919">
        <v>13215.08</v>
      </c>
      <c r="H1919" t="str">
        <f>VLOOKUP(myynnit[[#This Row],[TuoteID]],tuotteet!$A$4:$B$20,2,FALSE)</f>
        <v>Pinnatuoli</v>
      </c>
    </row>
    <row r="1920" spans="1:8" x14ac:dyDescent="0.35">
      <c r="A1920" t="s">
        <v>33</v>
      </c>
      <c r="B1920">
        <v>2014</v>
      </c>
      <c r="C1920">
        <v>5</v>
      </c>
      <c r="D1920">
        <v>23600</v>
      </c>
      <c r="E1920">
        <v>1119</v>
      </c>
      <c r="F1920">
        <v>127549.17</v>
      </c>
      <c r="G1920">
        <v>27668.86</v>
      </c>
      <c r="H1920" t="str">
        <f>VLOOKUP(myynnit[[#This Row],[TuoteID]],tuotteet!$A$4:$B$20,2,FALSE)</f>
        <v>Pinnatuoli</v>
      </c>
    </row>
    <row r="1921" spans="1:8" x14ac:dyDescent="0.35">
      <c r="A1921" t="s">
        <v>33</v>
      </c>
      <c r="B1921">
        <v>2014</v>
      </c>
      <c r="C1921">
        <v>5</v>
      </c>
      <c r="D1921">
        <v>23756</v>
      </c>
      <c r="E1921">
        <v>56</v>
      </c>
      <c r="F1921">
        <v>10736.06</v>
      </c>
      <c r="G1921">
        <v>5176.47</v>
      </c>
      <c r="H1921" t="str">
        <f>VLOOKUP(myynnit[[#This Row],[TuoteID]],tuotteet!$A$4:$B$20,2,FALSE)</f>
        <v>Pianotuoli</v>
      </c>
    </row>
    <row r="1922" spans="1:8" x14ac:dyDescent="0.35">
      <c r="A1922" t="s">
        <v>33</v>
      </c>
      <c r="B1922">
        <v>2014</v>
      </c>
      <c r="C1922">
        <v>5</v>
      </c>
      <c r="D1922">
        <v>24326</v>
      </c>
      <c r="E1922">
        <v>153</v>
      </c>
      <c r="F1922">
        <v>22448.33</v>
      </c>
      <c r="G1922">
        <v>5813.15</v>
      </c>
      <c r="H1922" t="str">
        <f>VLOOKUP(myynnit[[#This Row],[TuoteID]],tuotteet!$A$4:$B$20,2,FALSE)</f>
        <v>Lepotuoli</v>
      </c>
    </row>
    <row r="1923" spans="1:8" x14ac:dyDescent="0.35">
      <c r="A1923" t="s">
        <v>36</v>
      </c>
      <c r="B1923">
        <v>2014</v>
      </c>
      <c r="C1923">
        <v>5</v>
      </c>
      <c r="D1923">
        <v>12184</v>
      </c>
      <c r="E1923">
        <v>15</v>
      </c>
      <c r="F1923">
        <v>1726.64</v>
      </c>
      <c r="G1923">
        <v>854.74</v>
      </c>
      <c r="H1923" t="str">
        <f>VLOOKUP(myynnit[[#This Row],[TuoteID]],tuotteet!$A$4:$B$20,2,FALSE)</f>
        <v>Rahi</v>
      </c>
    </row>
    <row r="1924" spans="1:8" x14ac:dyDescent="0.35">
      <c r="A1924" t="s">
        <v>36</v>
      </c>
      <c r="B1924">
        <v>2014</v>
      </c>
      <c r="C1924">
        <v>5</v>
      </c>
      <c r="D1924">
        <v>12622</v>
      </c>
      <c r="E1924">
        <v>15</v>
      </c>
      <c r="F1924">
        <v>3448.62</v>
      </c>
      <c r="G1924">
        <v>1524.64</v>
      </c>
      <c r="H1924" t="str">
        <f>VLOOKUP(myynnit[[#This Row],[TuoteID]],tuotteet!$A$4:$B$20,2,FALSE)</f>
        <v>Pianotuoli</v>
      </c>
    </row>
    <row r="1925" spans="1:8" x14ac:dyDescent="0.35">
      <c r="A1925" t="s">
        <v>36</v>
      </c>
      <c r="B1925">
        <v>2014</v>
      </c>
      <c r="C1925">
        <v>5</v>
      </c>
      <c r="D1925">
        <v>13527</v>
      </c>
      <c r="E1925">
        <v>305</v>
      </c>
      <c r="F1925">
        <v>50472.05</v>
      </c>
      <c r="G1925">
        <v>9990.11</v>
      </c>
      <c r="H1925" t="str">
        <f>VLOOKUP(myynnit[[#This Row],[TuoteID]],tuotteet!$A$4:$B$20,2,FALSE)</f>
        <v>Pinnatuoli</v>
      </c>
    </row>
    <row r="1926" spans="1:8" x14ac:dyDescent="0.35">
      <c r="A1926" t="s">
        <v>36</v>
      </c>
      <c r="B1926">
        <v>2014</v>
      </c>
      <c r="C1926">
        <v>5</v>
      </c>
      <c r="D1926">
        <v>13618</v>
      </c>
      <c r="E1926">
        <v>6</v>
      </c>
      <c r="F1926">
        <v>2562.58</v>
      </c>
      <c r="G1926">
        <v>954.26</v>
      </c>
      <c r="H1926" t="str">
        <f>VLOOKUP(myynnit[[#This Row],[TuoteID]],tuotteet!$A$4:$B$20,2,FALSE)</f>
        <v>Pianotuoli</v>
      </c>
    </row>
    <row r="1927" spans="1:8" x14ac:dyDescent="0.35">
      <c r="A1927" t="s">
        <v>36</v>
      </c>
      <c r="B1927">
        <v>2014</v>
      </c>
      <c r="C1927">
        <v>5</v>
      </c>
      <c r="D1927">
        <v>16024</v>
      </c>
      <c r="E1927">
        <v>209</v>
      </c>
      <c r="F1927">
        <v>84039.62</v>
      </c>
      <c r="G1927">
        <v>27701.16</v>
      </c>
      <c r="H1927" t="str">
        <f>VLOOKUP(myynnit[[#This Row],[TuoteID]],tuotteet!$A$4:$B$20,2,FALSE)</f>
        <v>Työtuoli</v>
      </c>
    </row>
    <row r="1928" spans="1:8" x14ac:dyDescent="0.35">
      <c r="A1928" t="s">
        <v>36</v>
      </c>
      <c r="B1928">
        <v>2014</v>
      </c>
      <c r="C1928">
        <v>5</v>
      </c>
      <c r="D1928">
        <v>16650</v>
      </c>
      <c r="E1928">
        <v>26</v>
      </c>
      <c r="F1928">
        <v>3542.44</v>
      </c>
      <c r="G1928">
        <v>1938.06</v>
      </c>
      <c r="H1928" t="str">
        <f>VLOOKUP(myynnit[[#This Row],[TuoteID]],tuotteet!$A$4:$B$20,2,FALSE)</f>
        <v>Rahi</v>
      </c>
    </row>
    <row r="1929" spans="1:8" x14ac:dyDescent="0.35">
      <c r="A1929" t="s">
        <v>36</v>
      </c>
      <c r="B1929">
        <v>2014</v>
      </c>
      <c r="C1929">
        <v>5</v>
      </c>
      <c r="D1929">
        <v>17892</v>
      </c>
      <c r="E1929">
        <v>97</v>
      </c>
      <c r="F1929">
        <v>14850.51</v>
      </c>
      <c r="G1929">
        <v>3496.39</v>
      </c>
      <c r="H1929" t="str">
        <f>VLOOKUP(myynnit[[#This Row],[TuoteID]],tuotteet!$A$4:$B$20,2,FALSE)</f>
        <v>Lepotuoli</v>
      </c>
    </row>
    <row r="1930" spans="1:8" x14ac:dyDescent="0.35">
      <c r="A1930" t="s">
        <v>36</v>
      </c>
      <c r="B1930">
        <v>2014</v>
      </c>
      <c r="C1930">
        <v>5</v>
      </c>
      <c r="D1930">
        <v>18342</v>
      </c>
      <c r="E1930">
        <v>20</v>
      </c>
      <c r="F1930">
        <v>16782.04</v>
      </c>
      <c r="G1930">
        <v>4469.0600000000004</v>
      </c>
      <c r="H1930" t="str">
        <f>VLOOKUP(myynnit[[#This Row],[TuoteID]],tuotteet!$A$4:$B$20,2,FALSE)</f>
        <v>Työtuoli</v>
      </c>
    </row>
    <row r="1931" spans="1:8" x14ac:dyDescent="0.35">
      <c r="A1931" t="s">
        <v>36</v>
      </c>
      <c r="B1931">
        <v>2014</v>
      </c>
      <c r="C1931">
        <v>5</v>
      </c>
      <c r="D1931">
        <v>20177</v>
      </c>
      <c r="E1931">
        <v>21</v>
      </c>
      <c r="F1931">
        <v>2163.75</v>
      </c>
      <c r="G1931">
        <v>849.43</v>
      </c>
      <c r="H1931" t="str">
        <f>VLOOKUP(myynnit[[#This Row],[TuoteID]],tuotteet!$A$4:$B$20,2,FALSE)</f>
        <v>Säkkituoli</v>
      </c>
    </row>
    <row r="1932" spans="1:8" x14ac:dyDescent="0.35">
      <c r="A1932" t="s">
        <v>36</v>
      </c>
      <c r="B1932">
        <v>2014</v>
      </c>
      <c r="C1932">
        <v>5</v>
      </c>
      <c r="D1932">
        <v>21179</v>
      </c>
      <c r="E1932">
        <v>46</v>
      </c>
      <c r="F1932">
        <v>6482.64</v>
      </c>
      <c r="G1932">
        <v>3262.56</v>
      </c>
      <c r="H1932" t="str">
        <f>VLOOKUP(myynnit[[#This Row],[TuoteID]],tuotteet!$A$4:$B$20,2,FALSE)</f>
        <v>Rahi</v>
      </c>
    </row>
    <row r="1933" spans="1:8" x14ac:dyDescent="0.35">
      <c r="A1933" t="s">
        <v>36</v>
      </c>
      <c r="B1933">
        <v>2014</v>
      </c>
      <c r="C1933">
        <v>5</v>
      </c>
      <c r="D1933">
        <v>21260</v>
      </c>
      <c r="E1933">
        <v>22</v>
      </c>
      <c r="F1933">
        <v>3917.57</v>
      </c>
      <c r="G1933">
        <v>1053.5</v>
      </c>
      <c r="H1933" t="str">
        <f>VLOOKUP(myynnit[[#This Row],[TuoteID]],tuotteet!$A$4:$B$20,2,FALSE)</f>
        <v>Lepotuoli</v>
      </c>
    </row>
    <row r="1934" spans="1:8" x14ac:dyDescent="0.35">
      <c r="A1934" t="s">
        <v>36</v>
      </c>
      <c r="B1934">
        <v>2014</v>
      </c>
      <c r="C1934">
        <v>5</v>
      </c>
      <c r="D1934">
        <v>22317</v>
      </c>
      <c r="E1934">
        <v>10</v>
      </c>
      <c r="F1934">
        <v>799.71</v>
      </c>
      <c r="G1934">
        <v>420.02</v>
      </c>
      <c r="H1934" t="str">
        <f>VLOOKUP(myynnit[[#This Row],[TuoteID]],tuotteet!$A$4:$B$20,2,FALSE)</f>
        <v>Säkkituoli</v>
      </c>
    </row>
    <row r="1935" spans="1:8" x14ac:dyDescent="0.35">
      <c r="A1935" t="s">
        <v>36</v>
      </c>
      <c r="B1935">
        <v>2014</v>
      </c>
      <c r="C1935">
        <v>5</v>
      </c>
      <c r="D1935">
        <v>22940</v>
      </c>
      <c r="E1935">
        <v>103</v>
      </c>
      <c r="F1935">
        <v>12128.16</v>
      </c>
      <c r="G1935">
        <v>2967.46</v>
      </c>
      <c r="H1935" t="str">
        <f>VLOOKUP(myynnit[[#This Row],[TuoteID]],tuotteet!$A$4:$B$20,2,FALSE)</f>
        <v>Pinnatuoli</v>
      </c>
    </row>
    <row r="1936" spans="1:8" x14ac:dyDescent="0.35">
      <c r="A1936" t="s">
        <v>36</v>
      </c>
      <c r="B1936">
        <v>2014</v>
      </c>
      <c r="C1936">
        <v>5</v>
      </c>
      <c r="D1936">
        <v>23178</v>
      </c>
      <c r="E1936">
        <v>139</v>
      </c>
      <c r="F1936">
        <v>26164.47</v>
      </c>
      <c r="G1936">
        <v>7715.67</v>
      </c>
      <c r="H1936" t="str">
        <f>VLOOKUP(myynnit[[#This Row],[TuoteID]],tuotteet!$A$4:$B$20,2,FALSE)</f>
        <v>Pinnatuoli</v>
      </c>
    </row>
    <row r="1937" spans="1:8" x14ac:dyDescent="0.35">
      <c r="A1937" t="s">
        <v>36</v>
      </c>
      <c r="B1937">
        <v>2014</v>
      </c>
      <c r="C1937">
        <v>5</v>
      </c>
      <c r="D1937">
        <v>23600</v>
      </c>
      <c r="E1937">
        <v>297</v>
      </c>
      <c r="F1937">
        <v>33487.629999999997</v>
      </c>
      <c r="G1937">
        <v>8922.8700000000008</v>
      </c>
      <c r="H1937" t="str">
        <f>VLOOKUP(myynnit[[#This Row],[TuoteID]],tuotteet!$A$4:$B$20,2,FALSE)</f>
        <v>Pinnatuoli</v>
      </c>
    </row>
    <row r="1938" spans="1:8" x14ac:dyDescent="0.35">
      <c r="A1938" t="s">
        <v>36</v>
      </c>
      <c r="B1938">
        <v>2014</v>
      </c>
      <c r="C1938">
        <v>5</v>
      </c>
      <c r="D1938">
        <v>23756</v>
      </c>
      <c r="E1938">
        <v>76</v>
      </c>
      <c r="F1938">
        <v>14297.97</v>
      </c>
      <c r="G1938">
        <v>6221.64</v>
      </c>
      <c r="H1938" t="str">
        <f>VLOOKUP(myynnit[[#This Row],[TuoteID]],tuotteet!$A$4:$B$20,2,FALSE)</f>
        <v>Pianotuoli</v>
      </c>
    </row>
    <row r="1939" spans="1:8" x14ac:dyDescent="0.35">
      <c r="A1939" t="s">
        <v>36</v>
      </c>
      <c r="B1939">
        <v>2014</v>
      </c>
      <c r="C1939">
        <v>5</v>
      </c>
      <c r="D1939">
        <v>24326</v>
      </c>
      <c r="E1939">
        <v>24</v>
      </c>
      <c r="F1939">
        <v>3002.84</v>
      </c>
      <c r="G1939">
        <v>937.41</v>
      </c>
      <c r="H1939" t="str">
        <f>VLOOKUP(myynnit[[#This Row],[TuoteID]],tuotteet!$A$4:$B$20,2,FALSE)</f>
        <v>Lepotuoli</v>
      </c>
    </row>
    <row r="1940" spans="1:8" x14ac:dyDescent="0.35">
      <c r="A1940" t="s">
        <v>35</v>
      </c>
      <c r="B1940">
        <v>2014</v>
      </c>
      <c r="C1940">
        <v>5</v>
      </c>
      <c r="D1940">
        <v>12184</v>
      </c>
      <c r="E1940">
        <v>92</v>
      </c>
      <c r="F1940">
        <v>12648.2</v>
      </c>
      <c r="G1940">
        <v>9094.14</v>
      </c>
      <c r="H1940" t="str">
        <f>VLOOKUP(myynnit[[#This Row],[TuoteID]],tuotteet!$A$4:$B$20,2,FALSE)</f>
        <v>Rahi</v>
      </c>
    </row>
    <row r="1941" spans="1:8" x14ac:dyDescent="0.35">
      <c r="A1941" t="s">
        <v>35</v>
      </c>
      <c r="B1941">
        <v>2014</v>
      </c>
      <c r="C1941">
        <v>5</v>
      </c>
      <c r="D1941">
        <v>12622</v>
      </c>
      <c r="E1941">
        <v>24</v>
      </c>
      <c r="F1941">
        <v>6978.99</v>
      </c>
      <c r="G1941">
        <v>4135.83</v>
      </c>
      <c r="H1941" t="str">
        <f>VLOOKUP(myynnit[[#This Row],[TuoteID]],tuotteet!$A$4:$B$20,2,FALSE)</f>
        <v>Pianotuoli</v>
      </c>
    </row>
    <row r="1942" spans="1:8" x14ac:dyDescent="0.35">
      <c r="A1942" t="s">
        <v>35</v>
      </c>
      <c r="B1942">
        <v>2014</v>
      </c>
      <c r="C1942">
        <v>5</v>
      </c>
      <c r="D1942">
        <v>13527</v>
      </c>
      <c r="E1942">
        <v>265</v>
      </c>
      <c r="F1942">
        <v>42190.89</v>
      </c>
      <c r="G1942">
        <v>12219.45</v>
      </c>
      <c r="H1942" t="str">
        <f>VLOOKUP(myynnit[[#This Row],[TuoteID]],tuotteet!$A$4:$B$20,2,FALSE)</f>
        <v>Pinnatuoli</v>
      </c>
    </row>
    <row r="1943" spans="1:8" x14ac:dyDescent="0.35">
      <c r="A1943" t="s">
        <v>35</v>
      </c>
      <c r="B1943">
        <v>2014</v>
      </c>
      <c r="C1943">
        <v>5</v>
      </c>
      <c r="D1943">
        <v>13618</v>
      </c>
      <c r="E1943">
        <v>26</v>
      </c>
      <c r="F1943">
        <v>8588.15</v>
      </c>
      <c r="G1943">
        <v>5581.58</v>
      </c>
      <c r="H1943" t="str">
        <f>VLOOKUP(myynnit[[#This Row],[TuoteID]],tuotteet!$A$4:$B$20,2,FALSE)</f>
        <v>Pianotuoli</v>
      </c>
    </row>
    <row r="1944" spans="1:8" x14ac:dyDescent="0.35">
      <c r="A1944" t="s">
        <v>35</v>
      </c>
      <c r="B1944">
        <v>2014</v>
      </c>
      <c r="C1944">
        <v>5</v>
      </c>
      <c r="D1944">
        <v>16024</v>
      </c>
      <c r="E1944">
        <v>135</v>
      </c>
      <c r="F1944">
        <v>54734.91</v>
      </c>
      <c r="G1944">
        <v>16643.66</v>
      </c>
      <c r="H1944" t="str">
        <f>VLOOKUP(myynnit[[#This Row],[TuoteID]],tuotteet!$A$4:$B$20,2,FALSE)</f>
        <v>Työtuoli</v>
      </c>
    </row>
    <row r="1945" spans="1:8" x14ac:dyDescent="0.35">
      <c r="A1945" t="s">
        <v>35</v>
      </c>
      <c r="B1945">
        <v>2014</v>
      </c>
      <c r="C1945">
        <v>5</v>
      </c>
      <c r="D1945">
        <v>16650</v>
      </c>
      <c r="E1945">
        <v>21</v>
      </c>
      <c r="F1945">
        <v>3401.78</v>
      </c>
      <c r="G1945">
        <v>2267.58</v>
      </c>
      <c r="H1945" t="str">
        <f>VLOOKUP(myynnit[[#This Row],[TuoteID]],tuotteet!$A$4:$B$20,2,FALSE)</f>
        <v>Rahi</v>
      </c>
    </row>
    <row r="1946" spans="1:8" x14ac:dyDescent="0.35">
      <c r="A1946" t="s">
        <v>35</v>
      </c>
      <c r="B1946">
        <v>2014</v>
      </c>
      <c r="C1946">
        <v>5</v>
      </c>
      <c r="D1946">
        <v>17892</v>
      </c>
      <c r="E1946">
        <v>77</v>
      </c>
      <c r="F1946">
        <v>10738.87</v>
      </c>
      <c r="G1946">
        <v>3009.57</v>
      </c>
      <c r="H1946" t="str">
        <f>VLOOKUP(myynnit[[#This Row],[TuoteID]],tuotteet!$A$4:$B$20,2,FALSE)</f>
        <v>Lepotuoli</v>
      </c>
    </row>
    <row r="1947" spans="1:8" x14ac:dyDescent="0.35">
      <c r="A1947" t="s">
        <v>35</v>
      </c>
      <c r="B1947">
        <v>2014</v>
      </c>
      <c r="C1947">
        <v>5</v>
      </c>
      <c r="D1947">
        <v>18342</v>
      </c>
      <c r="E1947">
        <v>106</v>
      </c>
      <c r="F1947">
        <v>85196.44</v>
      </c>
      <c r="G1947">
        <v>23617.32</v>
      </c>
      <c r="H1947" t="str">
        <f>VLOOKUP(myynnit[[#This Row],[TuoteID]],tuotteet!$A$4:$B$20,2,FALSE)</f>
        <v>Työtuoli</v>
      </c>
    </row>
    <row r="1948" spans="1:8" x14ac:dyDescent="0.35">
      <c r="A1948" t="s">
        <v>35</v>
      </c>
      <c r="B1948">
        <v>2014</v>
      </c>
      <c r="C1948">
        <v>5</v>
      </c>
      <c r="D1948">
        <v>20177</v>
      </c>
      <c r="E1948">
        <v>41</v>
      </c>
      <c r="F1948">
        <v>4150.45</v>
      </c>
      <c r="G1948">
        <v>1913.52</v>
      </c>
      <c r="H1948" t="str">
        <f>VLOOKUP(myynnit[[#This Row],[TuoteID]],tuotteet!$A$4:$B$20,2,FALSE)</f>
        <v>Säkkituoli</v>
      </c>
    </row>
    <row r="1949" spans="1:8" x14ac:dyDescent="0.35">
      <c r="A1949" t="s">
        <v>35</v>
      </c>
      <c r="B1949">
        <v>2014</v>
      </c>
      <c r="C1949">
        <v>5</v>
      </c>
      <c r="D1949">
        <v>21179</v>
      </c>
      <c r="E1949">
        <v>57</v>
      </c>
      <c r="F1949">
        <v>5862.57</v>
      </c>
      <c r="G1949">
        <v>3575.78</v>
      </c>
      <c r="H1949" t="str">
        <f>VLOOKUP(myynnit[[#This Row],[TuoteID]],tuotteet!$A$4:$B$20,2,FALSE)</f>
        <v>Rahi</v>
      </c>
    </row>
    <row r="1950" spans="1:8" x14ac:dyDescent="0.35">
      <c r="A1950" t="s">
        <v>35</v>
      </c>
      <c r="B1950">
        <v>2014</v>
      </c>
      <c r="C1950">
        <v>5</v>
      </c>
      <c r="D1950">
        <v>21260</v>
      </c>
      <c r="E1950">
        <v>31</v>
      </c>
      <c r="F1950">
        <v>5932.4</v>
      </c>
      <c r="G1950">
        <v>1967.02</v>
      </c>
      <c r="H1950" t="str">
        <f>VLOOKUP(myynnit[[#This Row],[TuoteID]],tuotteet!$A$4:$B$20,2,FALSE)</f>
        <v>Lepotuoli</v>
      </c>
    </row>
    <row r="1951" spans="1:8" x14ac:dyDescent="0.35">
      <c r="A1951" t="s">
        <v>35</v>
      </c>
      <c r="B1951">
        <v>2014</v>
      </c>
      <c r="C1951">
        <v>5</v>
      </c>
      <c r="D1951">
        <v>22317</v>
      </c>
      <c r="E1951">
        <v>46</v>
      </c>
      <c r="F1951">
        <v>3448.86</v>
      </c>
      <c r="G1951">
        <v>1598.68</v>
      </c>
      <c r="H1951" t="str">
        <f>VLOOKUP(myynnit[[#This Row],[TuoteID]],tuotteet!$A$4:$B$20,2,FALSE)</f>
        <v>Säkkituoli</v>
      </c>
    </row>
    <row r="1952" spans="1:8" x14ac:dyDescent="0.35">
      <c r="A1952" t="s">
        <v>35</v>
      </c>
      <c r="B1952">
        <v>2014</v>
      </c>
      <c r="C1952">
        <v>5</v>
      </c>
      <c r="D1952">
        <v>22940</v>
      </c>
      <c r="E1952">
        <v>422</v>
      </c>
      <c r="F1952">
        <v>52599.43</v>
      </c>
      <c r="G1952">
        <v>13082.14</v>
      </c>
      <c r="H1952" t="str">
        <f>VLOOKUP(myynnit[[#This Row],[TuoteID]],tuotteet!$A$4:$B$20,2,FALSE)</f>
        <v>Pinnatuoli</v>
      </c>
    </row>
    <row r="1953" spans="1:8" x14ac:dyDescent="0.35">
      <c r="A1953" t="s">
        <v>35</v>
      </c>
      <c r="B1953">
        <v>2014</v>
      </c>
      <c r="C1953">
        <v>5</v>
      </c>
      <c r="D1953">
        <v>23178</v>
      </c>
      <c r="E1953">
        <v>231</v>
      </c>
      <c r="F1953">
        <v>43997.75</v>
      </c>
      <c r="G1953">
        <v>11237.64</v>
      </c>
      <c r="H1953" t="str">
        <f>VLOOKUP(myynnit[[#This Row],[TuoteID]],tuotteet!$A$4:$B$20,2,FALSE)</f>
        <v>Pinnatuoli</v>
      </c>
    </row>
    <row r="1954" spans="1:8" x14ac:dyDescent="0.35">
      <c r="A1954" t="s">
        <v>35</v>
      </c>
      <c r="B1954">
        <v>2014</v>
      </c>
      <c r="C1954">
        <v>5</v>
      </c>
      <c r="D1954">
        <v>23600</v>
      </c>
      <c r="E1954">
        <v>907</v>
      </c>
      <c r="F1954">
        <v>95416.65</v>
      </c>
      <c r="G1954">
        <v>27869.21</v>
      </c>
      <c r="H1954" t="str">
        <f>VLOOKUP(myynnit[[#This Row],[TuoteID]],tuotteet!$A$4:$B$20,2,FALSE)</f>
        <v>Pinnatuoli</v>
      </c>
    </row>
    <row r="1955" spans="1:8" x14ac:dyDescent="0.35">
      <c r="A1955" t="s">
        <v>35</v>
      </c>
      <c r="B1955">
        <v>2014</v>
      </c>
      <c r="C1955">
        <v>5</v>
      </c>
      <c r="D1955">
        <v>23756</v>
      </c>
      <c r="E1955">
        <v>70</v>
      </c>
      <c r="F1955">
        <v>11023.59</v>
      </c>
      <c r="G1955">
        <v>7081.62</v>
      </c>
      <c r="H1955" t="str">
        <f>VLOOKUP(myynnit[[#This Row],[TuoteID]],tuotteet!$A$4:$B$20,2,FALSE)</f>
        <v>Pianotuoli</v>
      </c>
    </row>
    <row r="1956" spans="1:8" x14ac:dyDescent="0.35">
      <c r="A1956" t="s">
        <v>35</v>
      </c>
      <c r="B1956">
        <v>2014</v>
      </c>
      <c r="C1956">
        <v>5</v>
      </c>
      <c r="D1956">
        <v>24326</v>
      </c>
      <c r="E1956">
        <v>120</v>
      </c>
      <c r="F1956">
        <v>15132.54</v>
      </c>
      <c r="G1956">
        <v>4952.17</v>
      </c>
      <c r="H1956" t="str">
        <f>VLOOKUP(myynnit[[#This Row],[TuoteID]],tuotteet!$A$4:$B$20,2,FALSE)</f>
        <v>Lepotuoli</v>
      </c>
    </row>
    <row r="1957" spans="1:8" x14ac:dyDescent="0.35">
      <c r="A1957" t="s">
        <v>34</v>
      </c>
      <c r="B1957">
        <v>2014</v>
      </c>
      <c r="C1957">
        <v>5</v>
      </c>
      <c r="D1957">
        <v>12184</v>
      </c>
      <c r="E1957">
        <v>58</v>
      </c>
      <c r="F1957">
        <v>7984.37</v>
      </c>
      <c r="G1957">
        <v>4749.1400000000003</v>
      </c>
      <c r="H1957" t="str">
        <f>VLOOKUP(myynnit[[#This Row],[TuoteID]],tuotteet!$A$4:$B$20,2,FALSE)</f>
        <v>Rahi</v>
      </c>
    </row>
    <row r="1958" spans="1:8" x14ac:dyDescent="0.35">
      <c r="A1958" t="s">
        <v>34</v>
      </c>
      <c r="B1958">
        <v>2014</v>
      </c>
      <c r="C1958">
        <v>5</v>
      </c>
      <c r="D1958">
        <v>12622</v>
      </c>
      <c r="E1958">
        <v>56</v>
      </c>
      <c r="F1958">
        <v>15135.26</v>
      </c>
      <c r="G1958">
        <v>7750.15</v>
      </c>
      <c r="H1958" t="str">
        <f>VLOOKUP(myynnit[[#This Row],[TuoteID]],tuotteet!$A$4:$B$20,2,FALSE)</f>
        <v>Pianotuoli</v>
      </c>
    </row>
    <row r="1959" spans="1:8" x14ac:dyDescent="0.35">
      <c r="A1959" t="s">
        <v>34</v>
      </c>
      <c r="B1959">
        <v>2014</v>
      </c>
      <c r="C1959">
        <v>5</v>
      </c>
      <c r="D1959">
        <v>13527</v>
      </c>
      <c r="E1959">
        <v>384</v>
      </c>
      <c r="F1959">
        <v>58313.01</v>
      </c>
      <c r="G1959">
        <v>13971.79</v>
      </c>
      <c r="H1959" t="str">
        <f>VLOOKUP(myynnit[[#This Row],[TuoteID]],tuotteet!$A$4:$B$20,2,FALSE)</f>
        <v>Pinnatuoli</v>
      </c>
    </row>
    <row r="1960" spans="1:8" x14ac:dyDescent="0.35">
      <c r="A1960" t="s">
        <v>34</v>
      </c>
      <c r="B1960">
        <v>2014</v>
      </c>
      <c r="C1960">
        <v>5</v>
      </c>
      <c r="D1960">
        <v>13618</v>
      </c>
      <c r="E1960">
        <v>19</v>
      </c>
      <c r="F1960">
        <v>7411.55</v>
      </c>
      <c r="G1960">
        <v>3874.81</v>
      </c>
      <c r="H1960" t="str">
        <f>VLOOKUP(myynnit[[#This Row],[TuoteID]],tuotteet!$A$4:$B$20,2,FALSE)</f>
        <v>Pianotuoli</v>
      </c>
    </row>
    <row r="1961" spans="1:8" x14ac:dyDescent="0.35">
      <c r="A1961" t="s">
        <v>34</v>
      </c>
      <c r="B1961">
        <v>2014</v>
      </c>
      <c r="C1961">
        <v>5</v>
      </c>
      <c r="D1961">
        <v>16024</v>
      </c>
      <c r="E1961">
        <v>109</v>
      </c>
      <c r="F1961">
        <v>48009.53</v>
      </c>
      <c r="G1961">
        <v>12876.79</v>
      </c>
      <c r="H1961" t="str">
        <f>VLOOKUP(myynnit[[#This Row],[TuoteID]],tuotteet!$A$4:$B$20,2,FALSE)</f>
        <v>Työtuoli</v>
      </c>
    </row>
    <row r="1962" spans="1:8" x14ac:dyDescent="0.35">
      <c r="A1962" t="s">
        <v>34</v>
      </c>
      <c r="B1962">
        <v>2014</v>
      </c>
      <c r="C1962">
        <v>5</v>
      </c>
      <c r="D1962">
        <v>16650</v>
      </c>
      <c r="E1962">
        <v>62</v>
      </c>
      <c r="F1962">
        <v>8495.25</v>
      </c>
      <c r="G1962">
        <v>5322.89</v>
      </c>
      <c r="H1962" t="str">
        <f>VLOOKUP(myynnit[[#This Row],[TuoteID]],tuotteet!$A$4:$B$20,2,FALSE)</f>
        <v>Rahi</v>
      </c>
    </row>
    <row r="1963" spans="1:8" x14ac:dyDescent="0.35">
      <c r="A1963" t="s">
        <v>34</v>
      </c>
      <c r="B1963">
        <v>2014</v>
      </c>
      <c r="C1963">
        <v>5</v>
      </c>
      <c r="D1963">
        <v>17892</v>
      </c>
      <c r="E1963">
        <v>97</v>
      </c>
      <c r="F1963">
        <v>12518.42</v>
      </c>
      <c r="G1963">
        <v>3631.94</v>
      </c>
      <c r="H1963" t="str">
        <f>VLOOKUP(myynnit[[#This Row],[TuoteID]],tuotteet!$A$4:$B$20,2,FALSE)</f>
        <v>Lepotuoli</v>
      </c>
    </row>
    <row r="1964" spans="1:8" x14ac:dyDescent="0.35">
      <c r="A1964" t="s">
        <v>34</v>
      </c>
      <c r="B1964">
        <v>2014</v>
      </c>
      <c r="C1964">
        <v>5</v>
      </c>
      <c r="D1964">
        <v>18342</v>
      </c>
      <c r="E1964">
        <v>165</v>
      </c>
      <c r="F1964">
        <v>139920.74</v>
      </c>
      <c r="G1964">
        <v>35143.17</v>
      </c>
      <c r="H1964" t="str">
        <f>VLOOKUP(myynnit[[#This Row],[TuoteID]],tuotteet!$A$4:$B$20,2,FALSE)</f>
        <v>Työtuoli</v>
      </c>
    </row>
    <row r="1965" spans="1:8" x14ac:dyDescent="0.35">
      <c r="A1965" t="s">
        <v>34</v>
      </c>
      <c r="B1965">
        <v>2014</v>
      </c>
      <c r="C1965">
        <v>5</v>
      </c>
      <c r="D1965">
        <v>20177</v>
      </c>
      <c r="E1965">
        <v>63</v>
      </c>
      <c r="F1965">
        <v>5669.8</v>
      </c>
      <c r="G1965">
        <v>2296.75</v>
      </c>
      <c r="H1965" t="str">
        <f>VLOOKUP(myynnit[[#This Row],[TuoteID]],tuotteet!$A$4:$B$20,2,FALSE)</f>
        <v>Säkkituoli</v>
      </c>
    </row>
    <row r="1966" spans="1:8" x14ac:dyDescent="0.35">
      <c r="A1966" t="s">
        <v>34</v>
      </c>
      <c r="B1966">
        <v>2014</v>
      </c>
      <c r="C1966">
        <v>5</v>
      </c>
      <c r="D1966">
        <v>21179</v>
      </c>
      <c r="E1966">
        <v>36</v>
      </c>
      <c r="F1966">
        <v>4872.88</v>
      </c>
      <c r="G1966">
        <v>2394.35</v>
      </c>
      <c r="H1966" t="str">
        <f>VLOOKUP(myynnit[[#This Row],[TuoteID]],tuotteet!$A$4:$B$20,2,FALSE)</f>
        <v>Rahi</v>
      </c>
    </row>
    <row r="1967" spans="1:8" x14ac:dyDescent="0.35">
      <c r="A1967" t="s">
        <v>34</v>
      </c>
      <c r="B1967">
        <v>2014</v>
      </c>
      <c r="C1967">
        <v>5</v>
      </c>
      <c r="D1967">
        <v>21260</v>
      </c>
      <c r="E1967">
        <v>73</v>
      </c>
      <c r="F1967">
        <v>12964.89</v>
      </c>
      <c r="G1967">
        <v>3466.61</v>
      </c>
      <c r="H1967" t="str">
        <f>VLOOKUP(myynnit[[#This Row],[TuoteID]],tuotteet!$A$4:$B$20,2,FALSE)</f>
        <v>Lepotuoli</v>
      </c>
    </row>
    <row r="1968" spans="1:8" x14ac:dyDescent="0.35">
      <c r="A1968" t="s">
        <v>34</v>
      </c>
      <c r="B1968">
        <v>2014</v>
      </c>
      <c r="C1968">
        <v>5</v>
      </c>
      <c r="D1968">
        <v>22317</v>
      </c>
      <c r="E1968">
        <v>49</v>
      </c>
      <c r="F1968">
        <v>4834.2700000000004</v>
      </c>
      <c r="G1968">
        <v>1751.85</v>
      </c>
      <c r="H1968" t="str">
        <f>VLOOKUP(myynnit[[#This Row],[TuoteID]],tuotteet!$A$4:$B$20,2,FALSE)</f>
        <v>Säkkituoli</v>
      </c>
    </row>
    <row r="1969" spans="1:8" x14ac:dyDescent="0.35">
      <c r="A1969" t="s">
        <v>34</v>
      </c>
      <c r="B1969">
        <v>2014</v>
      </c>
      <c r="C1969">
        <v>5</v>
      </c>
      <c r="D1969">
        <v>22940</v>
      </c>
      <c r="E1969">
        <v>707</v>
      </c>
      <c r="F1969">
        <v>84966.15</v>
      </c>
      <c r="G1969">
        <v>16375.41</v>
      </c>
      <c r="H1969" t="str">
        <f>VLOOKUP(myynnit[[#This Row],[TuoteID]],tuotteet!$A$4:$B$20,2,FALSE)</f>
        <v>Pinnatuoli</v>
      </c>
    </row>
    <row r="1970" spans="1:8" x14ac:dyDescent="0.35">
      <c r="A1970" t="s">
        <v>34</v>
      </c>
      <c r="B1970">
        <v>2014</v>
      </c>
      <c r="C1970">
        <v>5</v>
      </c>
      <c r="D1970">
        <v>23178</v>
      </c>
      <c r="E1970">
        <v>245</v>
      </c>
      <c r="F1970">
        <v>42685.72</v>
      </c>
      <c r="G1970">
        <v>7967.88</v>
      </c>
      <c r="H1970" t="str">
        <f>VLOOKUP(myynnit[[#This Row],[TuoteID]],tuotteet!$A$4:$B$20,2,FALSE)</f>
        <v>Pinnatuoli</v>
      </c>
    </row>
    <row r="1971" spans="1:8" x14ac:dyDescent="0.35">
      <c r="A1971" t="s">
        <v>34</v>
      </c>
      <c r="B1971">
        <v>2014</v>
      </c>
      <c r="C1971">
        <v>5</v>
      </c>
      <c r="D1971">
        <v>23600</v>
      </c>
      <c r="E1971">
        <v>1247</v>
      </c>
      <c r="F1971">
        <v>149369.07999999999</v>
      </c>
      <c r="G1971">
        <v>36153.82</v>
      </c>
      <c r="H1971" t="str">
        <f>VLOOKUP(myynnit[[#This Row],[TuoteID]],tuotteet!$A$4:$B$20,2,FALSE)</f>
        <v>Pinnatuoli</v>
      </c>
    </row>
    <row r="1972" spans="1:8" x14ac:dyDescent="0.35">
      <c r="A1972" t="s">
        <v>34</v>
      </c>
      <c r="B1972">
        <v>2014</v>
      </c>
      <c r="C1972">
        <v>5</v>
      </c>
      <c r="D1972">
        <v>23756</v>
      </c>
      <c r="E1972">
        <v>103</v>
      </c>
      <c r="F1972">
        <v>17812.400000000001</v>
      </c>
      <c r="G1972">
        <v>9315.4599999999991</v>
      </c>
      <c r="H1972" t="str">
        <f>VLOOKUP(myynnit[[#This Row],[TuoteID]],tuotteet!$A$4:$B$20,2,FALSE)</f>
        <v>Pianotuoli</v>
      </c>
    </row>
    <row r="1973" spans="1:8" x14ac:dyDescent="0.35">
      <c r="A1973" t="s">
        <v>34</v>
      </c>
      <c r="B1973">
        <v>2014</v>
      </c>
      <c r="C1973">
        <v>5</v>
      </c>
      <c r="D1973">
        <v>24326</v>
      </c>
      <c r="E1973">
        <v>120</v>
      </c>
      <c r="F1973">
        <v>18535.22</v>
      </c>
      <c r="G1973">
        <v>4802.26</v>
      </c>
      <c r="H1973" t="str">
        <f>VLOOKUP(myynnit[[#This Row],[TuoteID]],tuotteet!$A$4:$B$20,2,FALSE)</f>
        <v>Lepotuoli</v>
      </c>
    </row>
    <row r="1974" spans="1:8" x14ac:dyDescent="0.35">
      <c r="A1974" t="s">
        <v>33</v>
      </c>
      <c r="B1974">
        <v>2014</v>
      </c>
      <c r="C1974">
        <v>6</v>
      </c>
      <c r="D1974">
        <v>12184</v>
      </c>
      <c r="E1974">
        <v>57</v>
      </c>
      <c r="F1974">
        <v>7934.14</v>
      </c>
      <c r="G1974">
        <v>4333.83</v>
      </c>
      <c r="H1974" t="str">
        <f>VLOOKUP(myynnit[[#This Row],[TuoteID]],tuotteet!$A$4:$B$20,2,FALSE)</f>
        <v>Rahi</v>
      </c>
    </row>
    <row r="1975" spans="1:8" x14ac:dyDescent="0.35">
      <c r="A1975" t="s">
        <v>33</v>
      </c>
      <c r="B1975">
        <v>2014</v>
      </c>
      <c r="C1975">
        <v>6</v>
      </c>
      <c r="D1975">
        <v>12622</v>
      </c>
      <c r="E1975">
        <v>40</v>
      </c>
      <c r="F1975">
        <v>9477.01</v>
      </c>
      <c r="G1975">
        <v>4643.8599999999997</v>
      </c>
      <c r="H1975" t="str">
        <f>VLOOKUP(myynnit[[#This Row],[TuoteID]],tuotteet!$A$4:$B$20,2,FALSE)</f>
        <v>Pianotuoli</v>
      </c>
    </row>
    <row r="1976" spans="1:8" x14ac:dyDescent="0.35">
      <c r="A1976" t="s">
        <v>33</v>
      </c>
      <c r="B1976">
        <v>2014</v>
      </c>
      <c r="C1976">
        <v>6</v>
      </c>
      <c r="D1976">
        <v>13527</v>
      </c>
      <c r="E1976">
        <v>633</v>
      </c>
      <c r="F1976">
        <v>106176.21</v>
      </c>
      <c r="G1976">
        <v>20254.18</v>
      </c>
      <c r="H1976" t="str">
        <f>VLOOKUP(myynnit[[#This Row],[TuoteID]],tuotteet!$A$4:$B$20,2,FALSE)</f>
        <v>Pinnatuoli</v>
      </c>
    </row>
    <row r="1977" spans="1:8" x14ac:dyDescent="0.35">
      <c r="A1977" t="s">
        <v>33</v>
      </c>
      <c r="B1977">
        <v>2014</v>
      </c>
      <c r="C1977">
        <v>6</v>
      </c>
      <c r="D1977">
        <v>13618</v>
      </c>
      <c r="E1977">
        <v>22</v>
      </c>
      <c r="F1977">
        <v>7168.62</v>
      </c>
      <c r="G1977">
        <v>3272.46</v>
      </c>
      <c r="H1977" t="str">
        <f>VLOOKUP(myynnit[[#This Row],[TuoteID]],tuotteet!$A$4:$B$20,2,FALSE)</f>
        <v>Pianotuoli</v>
      </c>
    </row>
    <row r="1978" spans="1:8" x14ac:dyDescent="0.35">
      <c r="A1978" t="s">
        <v>33</v>
      </c>
      <c r="B1978">
        <v>2014</v>
      </c>
      <c r="C1978">
        <v>6</v>
      </c>
      <c r="D1978">
        <v>16024</v>
      </c>
      <c r="E1978">
        <v>246</v>
      </c>
      <c r="F1978">
        <v>111005.27</v>
      </c>
      <c r="G1978">
        <v>32378.44</v>
      </c>
      <c r="H1978" t="str">
        <f>VLOOKUP(myynnit[[#This Row],[TuoteID]],tuotteet!$A$4:$B$20,2,FALSE)</f>
        <v>Työtuoli</v>
      </c>
    </row>
    <row r="1979" spans="1:8" x14ac:dyDescent="0.35">
      <c r="A1979" t="s">
        <v>33</v>
      </c>
      <c r="B1979">
        <v>2014</v>
      </c>
      <c r="C1979">
        <v>6</v>
      </c>
      <c r="D1979">
        <v>16650</v>
      </c>
      <c r="E1979">
        <v>41</v>
      </c>
      <c r="F1979">
        <v>7023.21</v>
      </c>
      <c r="G1979">
        <v>3579.92</v>
      </c>
      <c r="H1979" t="str">
        <f>VLOOKUP(myynnit[[#This Row],[TuoteID]],tuotteet!$A$4:$B$20,2,FALSE)</f>
        <v>Rahi</v>
      </c>
    </row>
    <row r="1980" spans="1:8" x14ac:dyDescent="0.35">
      <c r="A1980" t="s">
        <v>33</v>
      </c>
      <c r="B1980">
        <v>2014</v>
      </c>
      <c r="C1980">
        <v>6</v>
      </c>
      <c r="D1980">
        <v>17892</v>
      </c>
      <c r="E1980">
        <v>196</v>
      </c>
      <c r="F1980">
        <v>29300.58</v>
      </c>
      <c r="G1980">
        <v>7127.43</v>
      </c>
      <c r="H1980" t="str">
        <f>VLOOKUP(myynnit[[#This Row],[TuoteID]],tuotteet!$A$4:$B$20,2,FALSE)</f>
        <v>Lepotuoli</v>
      </c>
    </row>
    <row r="1981" spans="1:8" x14ac:dyDescent="0.35">
      <c r="A1981" t="s">
        <v>33</v>
      </c>
      <c r="B1981">
        <v>2014</v>
      </c>
      <c r="C1981">
        <v>6</v>
      </c>
      <c r="D1981">
        <v>18342</v>
      </c>
      <c r="E1981">
        <v>175</v>
      </c>
      <c r="F1981">
        <v>131592.76999999999</v>
      </c>
      <c r="G1981">
        <v>34821.19</v>
      </c>
      <c r="H1981" t="str">
        <f>VLOOKUP(myynnit[[#This Row],[TuoteID]],tuotteet!$A$4:$B$20,2,FALSE)</f>
        <v>Työtuoli</v>
      </c>
    </row>
    <row r="1982" spans="1:8" x14ac:dyDescent="0.35">
      <c r="A1982" t="s">
        <v>33</v>
      </c>
      <c r="B1982">
        <v>2014</v>
      </c>
      <c r="C1982">
        <v>6</v>
      </c>
      <c r="D1982">
        <v>20177</v>
      </c>
      <c r="E1982">
        <v>64</v>
      </c>
      <c r="F1982">
        <v>6635.92</v>
      </c>
      <c r="G1982">
        <v>2341.66</v>
      </c>
      <c r="H1982" t="str">
        <f>VLOOKUP(myynnit[[#This Row],[TuoteID]],tuotteet!$A$4:$B$20,2,FALSE)</f>
        <v>Säkkituoli</v>
      </c>
    </row>
    <row r="1983" spans="1:8" x14ac:dyDescent="0.35">
      <c r="A1983" t="s">
        <v>33</v>
      </c>
      <c r="B1983">
        <v>2014</v>
      </c>
      <c r="C1983">
        <v>6</v>
      </c>
      <c r="D1983">
        <v>21179</v>
      </c>
      <c r="E1983">
        <v>48</v>
      </c>
      <c r="F1983">
        <v>6818.28</v>
      </c>
      <c r="G1983">
        <v>3456.95</v>
      </c>
      <c r="H1983" t="str">
        <f>VLOOKUP(myynnit[[#This Row],[TuoteID]],tuotteet!$A$4:$B$20,2,FALSE)</f>
        <v>Rahi</v>
      </c>
    </row>
    <row r="1984" spans="1:8" x14ac:dyDescent="0.35">
      <c r="A1984" t="s">
        <v>33</v>
      </c>
      <c r="B1984">
        <v>2014</v>
      </c>
      <c r="C1984">
        <v>6</v>
      </c>
      <c r="D1984">
        <v>21260</v>
      </c>
      <c r="E1984">
        <v>52</v>
      </c>
      <c r="F1984">
        <v>9374.73</v>
      </c>
      <c r="G1984">
        <v>2754.11</v>
      </c>
      <c r="H1984" t="str">
        <f>VLOOKUP(myynnit[[#This Row],[TuoteID]],tuotteet!$A$4:$B$20,2,FALSE)</f>
        <v>Lepotuoli</v>
      </c>
    </row>
    <row r="1985" spans="1:8" x14ac:dyDescent="0.35">
      <c r="A1985" t="s">
        <v>33</v>
      </c>
      <c r="B1985">
        <v>2014</v>
      </c>
      <c r="C1985">
        <v>6</v>
      </c>
      <c r="D1985">
        <v>22317</v>
      </c>
      <c r="E1985">
        <v>125</v>
      </c>
      <c r="F1985">
        <v>9667.2199999999993</v>
      </c>
      <c r="G1985">
        <v>3369.68</v>
      </c>
      <c r="H1985" t="str">
        <f>VLOOKUP(myynnit[[#This Row],[TuoteID]],tuotteet!$A$4:$B$20,2,FALSE)</f>
        <v>Säkkituoli</v>
      </c>
    </row>
    <row r="1986" spans="1:8" x14ac:dyDescent="0.35">
      <c r="A1986" t="s">
        <v>33</v>
      </c>
      <c r="B1986">
        <v>2014</v>
      </c>
      <c r="C1986">
        <v>6</v>
      </c>
      <c r="D1986">
        <v>22940</v>
      </c>
      <c r="E1986">
        <v>747</v>
      </c>
      <c r="F1986">
        <v>100717.99</v>
      </c>
      <c r="G1986">
        <v>17660.060000000001</v>
      </c>
      <c r="H1986" t="str">
        <f>VLOOKUP(myynnit[[#This Row],[TuoteID]],tuotteet!$A$4:$B$20,2,FALSE)</f>
        <v>Pinnatuoli</v>
      </c>
    </row>
    <row r="1987" spans="1:8" x14ac:dyDescent="0.35">
      <c r="A1987" t="s">
        <v>33</v>
      </c>
      <c r="B1987">
        <v>2014</v>
      </c>
      <c r="C1987">
        <v>6</v>
      </c>
      <c r="D1987">
        <v>23178</v>
      </c>
      <c r="E1987">
        <v>163</v>
      </c>
      <c r="F1987">
        <v>26851.11</v>
      </c>
      <c r="G1987">
        <v>4531.8599999999997</v>
      </c>
      <c r="H1987" t="str">
        <f>VLOOKUP(myynnit[[#This Row],[TuoteID]],tuotteet!$A$4:$B$20,2,FALSE)</f>
        <v>Pinnatuoli</v>
      </c>
    </row>
    <row r="1988" spans="1:8" x14ac:dyDescent="0.35">
      <c r="A1988" t="s">
        <v>33</v>
      </c>
      <c r="B1988">
        <v>2014</v>
      </c>
      <c r="C1988">
        <v>6</v>
      </c>
      <c r="D1988">
        <v>23600</v>
      </c>
      <c r="E1988">
        <v>776</v>
      </c>
      <c r="F1988">
        <v>78587.259999999995</v>
      </c>
      <c r="G1988">
        <v>19771.04</v>
      </c>
      <c r="H1988" t="str">
        <f>VLOOKUP(myynnit[[#This Row],[TuoteID]],tuotteet!$A$4:$B$20,2,FALSE)</f>
        <v>Pinnatuoli</v>
      </c>
    </row>
    <row r="1989" spans="1:8" x14ac:dyDescent="0.35">
      <c r="A1989" t="s">
        <v>33</v>
      </c>
      <c r="B1989">
        <v>2014</v>
      </c>
      <c r="C1989">
        <v>6</v>
      </c>
      <c r="D1989">
        <v>23756</v>
      </c>
      <c r="E1989">
        <v>86</v>
      </c>
      <c r="F1989">
        <v>16459.32</v>
      </c>
      <c r="G1989">
        <v>6885.94</v>
      </c>
      <c r="H1989" t="str">
        <f>VLOOKUP(myynnit[[#This Row],[TuoteID]],tuotteet!$A$4:$B$20,2,FALSE)</f>
        <v>Pianotuoli</v>
      </c>
    </row>
    <row r="1990" spans="1:8" x14ac:dyDescent="0.35">
      <c r="A1990" t="s">
        <v>33</v>
      </c>
      <c r="B1990">
        <v>2014</v>
      </c>
      <c r="C1990">
        <v>6</v>
      </c>
      <c r="D1990">
        <v>24326</v>
      </c>
      <c r="E1990">
        <v>126</v>
      </c>
      <c r="F1990">
        <v>17461.150000000001</v>
      </c>
      <c r="G1990">
        <v>4912.75</v>
      </c>
      <c r="H1990" t="str">
        <f>VLOOKUP(myynnit[[#This Row],[TuoteID]],tuotteet!$A$4:$B$20,2,FALSE)</f>
        <v>Lepotuoli</v>
      </c>
    </row>
    <row r="1991" spans="1:8" x14ac:dyDescent="0.35">
      <c r="A1991" t="s">
        <v>36</v>
      </c>
      <c r="B1991">
        <v>2014</v>
      </c>
      <c r="C1991">
        <v>6</v>
      </c>
      <c r="D1991">
        <v>12184</v>
      </c>
      <c r="E1991">
        <v>30</v>
      </c>
      <c r="F1991">
        <v>3586.02</v>
      </c>
      <c r="G1991">
        <v>1814.92</v>
      </c>
      <c r="H1991" t="str">
        <f>VLOOKUP(myynnit[[#This Row],[TuoteID]],tuotteet!$A$4:$B$20,2,FALSE)</f>
        <v>Rahi</v>
      </c>
    </row>
    <row r="1992" spans="1:8" x14ac:dyDescent="0.35">
      <c r="A1992" t="s">
        <v>36</v>
      </c>
      <c r="B1992">
        <v>2014</v>
      </c>
      <c r="C1992">
        <v>6</v>
      </c>
      <c r="D1992">
        <v>12622</v>
      </c>
      <c r="E1992">
        <v>10</v>
      </c>
      <c r="F1992">
        <v>2795.69</v>
      </c>
      <c r="G1992">
        <v>1298.0899999999999</v>
      </c>
      <c r="H1992" t="str">
        <f>VLOOKUP(myynnit[[#This Row],[TuoteID]],tuotteet!$A$4:$B$20,2,FALSE)</f>
        <v>Pianotuoli</v>
      </c>
    </row>
    <row r="1993" spans="1:8" x14ac:dyDescent="0.35">
      <c r="A1993" t="s">
        <v>36</v>
      </c>
      <c r="B1993">
        <v>2014</v>
      </c>
      <c r="C1993">
        <v>6</v>
      </c>
      <c r="D1993">
        <v>13527</v>
      </c>
      <c r="E1993">
        <v>250</v>
      </c>
      <c r="F1993">
        <v>38228.19</v>
      </c>
      <c r="G1993">
        <v>6665.3</v>
      </c>
      <c r="H1993" t="str">
        <f>VLOOKUP(myynnit[[#This Row],[TuoteID]],tuotteet!$A$4:$B$20,2,FALSE)</f>
        <v>Pinnatuoli</v>
      </c>
    </row>
    <row r="1994" spans="1:8" x14ac:dyDescent="0.35">
      <c r="A1994" t="s">
        <v>36</v>
      </c>
      <c r="B1994">
        <v>2014</v>
      </c>
      <c r="C1994">
        <v>6</v>
      </c>
      <c r="D1994">
        <v>13618</v>
      </c>
      <c r="E1994">
        <v>4</v>
      </c>
      <c r="F1994">
        <v>1500.9</v>
      </c>
      <c r="G1994">
        <v>558.57000000000005</v>
      </c>
      <c r="H1994" t="str">
        <f>VLOOKUP(myynnit[[#This Row],[TuoteID]],tuotteet!$A$4:$B$20,2,FALSE)</f>
        <v>Pianotuoli</v>
      </c>
    </row>
    <row r="1995" spans="1:8" x14ac:dyDescent="0.35">
      <c r="A1995" t="s">
        <v>36</v>
      </c>
      <c r="B1995">
        <v>2014</v>
      </c>
      <c r="C1995">
        <v>6</v>
      </c>
      <c r="D1995">
        <v>16024</v>
      </c>
      <c r="E1995">
        <v>159</v>
      </c>
      <c r="F1995">
        <v>76766.89</v>
      </c>
      <c r="G1995">
        <v>23748.79</v>
      </c>
      <c r="H1995" t="str">
        <f>VLOOKUP(myynnit[[#This Row],[TuoteID]],tuotteet!$A$4:$B$20,2,FALSE)</f>
        <v>Työtuoli</v>
      </c>
    </row>
    <row r="1996" spans="1:8" x14ac:dyDescent="0.35">
      <c r="A1996" t="s">
        <v>36</v>
      </c>
      <c r="B1996">
        <v>2014</v>
      </c>
      <c r="C1996">
        <v>6</v>
      </c>
      <c r="D1996">
        <v>16650</v>
      </c>
      <c r="E1996">
        <v>24</v>
      </c>
      <c r="F1996">
        <v>3626.6</v>
      </c>
      <c r="G1996">
        <v>2073.38</v>
      </c>
      <c r="H1996" t="str">
        <f>VLOOKUP(myynnit[[#This Row],[TuoteID]],tuotteet!$A$4:$B$20,2,FALSE)</f>
        <v>Rahi</v>
      </c>
    </row>
    <row r="1997" spans="1:8" x14ac:dyDescent="0.35">
      <c r="A1997" t="s">
        <v>36</v>
      </c>
      <c r="B1997">
        <v>2014</v>
      </c>
      <c r="C1997">
        <v>6</v>
      </c>
      <c r="D1997">
        <v>17892</v>
      </c>
      <c r="E1997">
        <v>112</v>
      </c>
      <c r="F1997">
        <v>15573.35</v>
      </c>
      <c r="G1997">
        <v>3585.2</v>
      </c>
      <c r="H1997" t="str">
        <f>VLOOKUP(myynnit[[#This Row],[TuoteID]],tuotteet!$A$4:$B$20,2,FALSE)</f>
        <v>Lepotuoli</v>
      </c>
    </row>
    <row r="1998" spans="1:8" x14ac:dyDescent="0.35">
      <c r="A1998" t="s">
        <v>36</v>
      </c>
      <c r="B1998">
        <v>2014</v>
      </c>
      <c r="C1998">
        <v>6</v>
      </c>
      <c r="D1998">
        <v>18342</v>
      </c>
      <c r="E1998">
        <v>18</v>
      </c>
      <c r="F1998">
        <v>16952.64</v>
      </c>
      <c r="G1998">
        <v>5192.54</v>
      </c>
      <c r="H1998" t="str">
        <f>VLOOKUP(myynnit[[#This Row],[TuoteID]],tuotteet!$A$4:$B$20,2,FALSE)</f>
        <v>Työtuoli</v>
      </c>
    </row>
    <row r="1999" spans="1:8" x14ac:dyDescent="0.35">
      <c r="A1999" t="s">
        <v>36</v>
      </c>
      <c r="B1999">
        <v>2014</v>
      </c>
      <c r="C1999">
        <v>6</v>
      </c>
      <c r="D1999">
        <v>20177</v>
      </c>
      <c r="E1999">
        <v>34</v>
      </c>
      <c r="F1999">
        <v>3418.01</v>
      </c>
      <c r="G1999">
        <v>1475.74</v>
      </c>
      <c r="H1999" t="str">
        <f>VLOOKUP(myynnit[[#This Row],[TuoteID]],tuotteet!$A$4:$B$20,2,FALSE)</f>
        <v>Säkkituoli</v>
      </c>
    </row>
    <row r="2000" spans="1:8" x14ac:dyDescent="0.35">
      <c r="A2000" t="s">
        <v>36</v>
      </c>
      <c r="B2000">
        <v>2014</v>
      </c>
      <c r="C2000">
        <v>6</v>
      </c>
      <c r="D2000">
        <v>21179</v>
      </c>
      <c r="E2000">
        <v>20</v>
      </c>
      <c r="F2000">
        <v>2722.27</v>
      </c>
      <c r="G2000">
        <v>1351.38</v>
      </c>
      <c r="H2000" t="str">
        <f>VLOOKUP(myynnit[[#This Row],[TuoteID]],tuotteet!$A$4:$B$20,2,FALSE)</f>
        <v>Rahi</v>
      </c>
    </row>
    <row r="2001" spans="1:8" x14ac:dyDescent="0.35">
      <c r="A2001" t="s">
        <v>36</v>
      </c>
      <c r="B2001">
        <v>2014</v>
      </c>
      <c r="C2001">
        <v>6</v>
      </c>
      <c r="D2001">
        <v>21260</v>
      </c>
      <c r="E2001">
        <v>43</v>
      </c>
      <c r="F2001">
        <v>8780.3700000000008</v>
      </c>
      <c r="G2001">
        <v>2345.86</v>
      </c>
      <c r="H2001" t="str">
        <f>VLOOKUP(myynnit[[#This Row],[TuoteID]],tuotteet!$A$4:$B$20,2,FALSE)</f>
        <v>Lepotuoli</v>
      </c>
    </row>
    <row r="2002" spans="1:8" x14ac:dyDescent="0.35">
      <c r="A2002" t="s">
        <v>36</v>
      </c>
      <c r="B2002">
        <v>2014</v>
      </c>
      <c r="C2002">
        <v>6</v>
      </c>
      <c r="D2002">
        <v>22317</v>
      </c>
      <c r="E2002">
        <v>15</v>
      </c>
      <c r="F2002">
        <v>1353.94</v>
      </c>
      <c r="G2002">
        <v>628.55999999999995</v>
      </c>
      <c r="H2002" t="str">
        <f>VLOOKUP(myynnit[[#This Row],[TuoteID]],tuotteet!$A$4:$B$20,2,FALSE)</f>
        <v>Säkkituoli</v>
      </c>
    </row>
    <row r="2003" spans="1:8" x14ac:dyDescent="0.35">
      <c r="A2003" t="s">
        <v>36</v>
      </c>
      <c r="B2003">
        <v>2014</v>
      </c>
      <c r="C2003">
        <v>6</v>
      </c>
      <c r="D2003">
        <v>22940</v>
      </c>
      <c r="E2003">
        <v>137</v>
      </c>
      <c r="F2003">
        <v>19652.88</v>
      </c>
      <c r="G2003">
        <v>4679.17</v>
      </c>
      <c r="H2003" t="str">
        <f>VLOOKUP(myynnit[[#This Row],[TuoteID]],tuotteet!$A$4:$B$20,2,FALSE)</f>
        <v>Pinnatuoli</v>
      </c>
    </row>
    <row r="2004" spans="1:8" x14ac:dyDescent="0.35">
      <c r="A2004" t="s">
        <v>36</v>
      </c>
      <c r="B2004">
        <v>2014</v>
      </c>
      <c r="C2004">
        <v>6</v>
      </c>
      <c r="D2004">
        <v>23178</v>
      </c>
      <c r="E2004">
        <v>284</v>
      </c>
      <c r="F2004">
        <v>45371.05</v>
      </c>
      <c r="G2004">
        <v>13377.26</v>
      </c>
      <c r="H2004" t="str">
        <f>VLOOKUP(myynnit[[#This Row],[TuoteID]],tuotteet!$A$4:$B$20,2,FALSE)</f>
        <v>Pinnatuoli</v>
      </c>
    </row>
    <row r="2005" spans="1:8" x14ac:dyDescent="0.35">
      <c r="A2005" t="s">
        <v>36</v>
      </c>
      <c r="B2005">
        <v>2014</v>
      </c>
      <c r="C2005">
        <v>6</v>
      </c>
      <c r="D2005">
        <v>23600</v>
      </c>
      <c r="E2005">
        <v>371</v>
      </c>
      <c r="F2005">
        <v>36952.949999999997</v>
      </c>
      <c r="G2005">
        <v>10332.790000000001</v>
      </c>
      <c r="H2005" t="str">
        <f>VLOOKUP(myynnit[[#This Row],[TuoteID]],tuotteet!$A$4:$B$20,2,FALSE)</f>
        <v>Pinnatuoli</v>
      </c>
    </row>
    <row r="2006" spans="1:8" x14ac:dyDescent="0.35">
      <c r="A2006" t="s">
        <v>36</v>
      </c>
      <c r="B2006">
        <v>2014</v>
      </c>
      <c r="C2006">
        <v>6</v>
      </c>
      <c r="D2006">
        <v>23756</v>
      </c>
      <c r="E2006">
        <v>41</v>
      </c>
      <c r="F2006">
        <v>6157.35</v>
      </c>
      <c r="G2006">
        <v>2380.62</v>
      </c>
      <c r="H2006" t="str">
        <f>VLOOKUP(myynnit[[#This Row],[TuoteID]],tuotteet!$A$4:$B$20,2,FALSE)</f>
        <v>Pianotuoli</v>
      </c>
    </row>
    <row r="2007" spans="1:8" x14ac:dyDescent="0.35">
      <c r="A2007" t="s">
        <v>36</v>
      </c>
      <c r="B2007">
        <v>2014</v>
      </c>
      <c r="C2007">
        <v>6</v>
      </c>
      <c r="D2007">
        <v>24326</v>
      </c>
      <c r="E2007">
        <v>44</v>
      </c>
      <c r="F2007">
        <v>5688.87</v>
      </c>
      <c r="G2007">
        <v>1675.04</v>
      </c>
      <c r="H2007" t="str">
        <f>VLOOKUP(myynnit[[#This Row],[TuoteID]],tuotteet!$A$4:$B$20,2,FALSE)</f>
        <v>Lepotuoli</v>
      </c>
    </row>
    <row r="2008" spans="1:8" x14ac:dyDescent="0.35">
      <c r="A2008" t="s">
        <v>35</v>
      </c>
      <c r="B2008">
        <v>2014</v>
      </c>
      <c r="C2008">
        <v>6</v>
      </c>
      <c r="D2008">
        <v>12184</v>
      </c>
      <c r="E2008">
        <v>107</v>
      </c>
      <c r="F2008">
        <v>14913.42</v>
      </c>
      <c r="G2008">
        <v>10220.01</v>
      </c>
      <c r="H2008" t="str">
        <f>VLOOKUP(myynnit[[#This Row],[TuoteID]],tuotteet!$A$4:$B$20,2,FALSE)</f>
        <v>Rahi</v>
      </c>
    </row>
    <row r="2009" spans="1:8" x14ac:dyDescent="0.35">
      <c r="A2009" t="s">
        <v>35</v>
      </c>
      <c r="B2009">
        <v>2014</v>
      </c>
      <c r="C2009">
        <v>6</v>
      </c>
      <c r="D2009">
        <v>12622</v>
      </c>
      <c r="E2009">
        <v>38</v>
      </c>
      <c r="F2009">
        <v>9157.15</v>
      </c>
      <c r="G2009">
        <v>5168.57</v>
      </c>
      <c r="H2009" t="str">
        <f>VLOOKUP(myynnit[[#This Row],[TuoteID]],tuotteet!$A$4:$B$20,2,FALSE)</f>
        <v>Pianotuoli</v>
      </c>
    </row>
    <row r="2010" spans="1:8" x14ac:dyDescent="0.35">
      <c r="A2010" t="s">
        <v>35</v>
      </c>
      <c r="B2010">
        <v>2014</v>
      </c>
      <c r="C2010">
        <v>6</v>
      </c>
      <c r="D2010">
        <v>13527</v>
      </c>
      <c r="E2010">
        <v>224</v>
      </c>
      <c r="F2010">
        <v>36124.78</v>
      </c>
      <c r="G2010">
        <v>9625.9500000000007</v>
      </c>
      <c r="H2010" t="str">
        <f>VLOOKUP(myynnit[[#This Row],[TuoteID]],tuotteet!$A$4:$B$20,2,FALSE)</f>
        <v>Pinnatuoli</v>
      </c>
    </row>
    <row r="2011" spans="1:8" x14ac:dyDescent="0.35">
      <c r="A2011" t="s">
        <v>35</v>
      </c>
      <c r="B2011">
        <v>2014</v>
      </c>
      <c r="C2011">
        <v>6</v>
      </c>
      <c r="D2011">
        <v>13618</v>
      </c>
      <c r="E2011">
        <v>20</v>
      </c>
      <c r="F2011">
        <v>7494.66</v>
      </c>
      <c r="G2011">
        <v>4334.01</v>
      </c>
      <c r="H2011" t="str">
        <f>VLOOKUP(myynnit[[#This Row],[TuoteID]],tuotteet!$A$4:$B$20,2,FALSE)</f>
        <v>Pianotuoli</v>
      </c>
    </row>
    <row r="2012" spans="1:8" x14ac:dyDescent="0.35">
      <c r="A2012" t="s">
        <v>35</v>
      </c>
      <c r="B2012">
        <v>2014</v>
      </c>
      <c r="C2012">
        <v>6</v>
      </c>
      <c r="D2012">
        <v>16024</v>
      </c>
      <c r="E2012">
        <v>340</v>
      </c>
      <c r="F2012">
        <v>149256.95999999999</v>
      </c>
      <c r="G2012">
        <v>51174.720000000001</v>
      </c>
      <c r="H2012" t="str">
        <f>VLOOKUP(myynnit[[#This Row],[TuoteID]],tuotteet!$A$4:$B$20,2,FALSE)</f>
        <v>Työtuoli</v>
      </c>
    </row>
    <row r="2013" spans="1:8" x14ac:dyDescent="0.35">
      <c r="A2013" t="s">
        <v>35</v>
      </c>
      <c r="B2013">
        <v>2014</v>
      </c>
      <c r="C2013">
        <v>6</v>
      </c>
      <c r="D2013">
        <v>16650</v>
      </c>
      <c r="E2013">
        <v>22</v>
      </c>
      <c r="F2013">
        <v>4084.83</v>
      </c>
      <c r="G2013">
        <v>2535.42</v>
      </c>
      <c r="H2013" t="str">
        <f>VLOOKUP(myynnit[[#This Row],[TuoteID]],tuotteet!$A$4:$B$20,2,FALSE)</f>
        <v>Rahi</v>
      </c>
    </row>
    <row r="2014" spans="1:8" x14ac:dyDescent="0.35">
      <c r="A2014" t="s">
        <v>35</v>
      </c>
      <c r="B2014">
        <v>2014</v>
      </c>
      <c r="C2014">
        <v>6</v>
      </c>
      <c r="D2014">
        <v>17892</v>
      </c>
      <c r="E2014">
        <v>95</v>
      </c>
      <c r="F2014">
        <v>14367.68</v>
      </c>
      <c r="G2014">
        <v>3857.52</v>
      </c>
      <c r="H2014" t="str">
        <f>VLOOKUP(myynnit[[#This Row],[TuoteID]],tuotteet!$A$4:$B$20,2,FALSE)</f>
        <v>Lepotuoli</v>
      </c>
    </row>
    <row r="2015" spans="1:8" x14ac:dyDescent="0.35">
      <c r="A2015" t="s">
        <v>35</v>
      </c>
      <c r="B2015">
        <v>2014</v>
      </c>
      <c r="C2015">
        <v>6</v>
      </c>
      <c r="D2015">
        <v>18342</v>
      </c>
      <c r="E2015">
        <v>92</v>
      </c>
      <c r="F2015">
        <v>78518.34</v>
      </c>
      <c r="G2015">
        <v>26045.759999999998</v>
      </c>
      <c r="H2015" t="str">
        <f>VLOOKUP(myynnit[[#This Row],[TuoteID]],tuotteet!$A$4:$B$20,2,FALSE)</f>
        <v>Työtuoli</v>
      </c>
    </row>
    <row r="2016" spans="1:8" x14ac:dyDescent="0.35">
      <c r="A2016" t="s">
        <v>35</v>
      </c>
      <c r="B2016">
        <v>2014</v>
      </c>
      <c r="C2016">
        <v>6</v>
      </c>
      <c r="D2016">
        <v>20177</v>
      </c>
      <c r="E2016">
        <v>35</v>
      </c>
      <c r="F2016">
        <v>3034.33</v>
      </c>
      <c r="G2016">
        <v>1457.17</v>
      </c>
      <c r="H2016" t="str">
        <f>VLOOKUP(myynnit[[#This Row],[TuoteID]],tuotteet!$A$4:$B$20,2,FALSE)</f>
        <v>Säkkituoli</v>
      </c>
    </row>
    <row r="2017" spans="1:8" x14ac:dyDescent="0.35">
      <c r="A2017" t="s">
        <v>35</v>
      </c>
      <c r="B2017">
        <v>2014</v>
      </c>
      <c r="C2017">
        <v>6</v>
      </c>
      <c r="D2017">
        <v>21179</v>
      </c>
      <c r="E2017">
        <v>39</v>
      </c>
      <c r="F2017">
        <v>6115.96</v>
      </c>
      <c r="G2017">
        <v>4740.3500000000004</v>
      </c>
      <c r="H2017" t="str">
        <f>VLOOKUP(myynnit[[#This Row],[TuoteID]],tuotteet!$A$4:$B$20,2,FALSE)</f>
        <v>Rahi</v>
      </c>
    </row>
    <row r="2018" spans="1:8" x14ac:dyDescent="0.35">
      <c r="A2018" t="s">
        <v>35</v>
      </c>
      <c r="B2018">
        <v>2014</v>
      </c>
      <c r="C2018">
        <v>6</v>
      </c>
      <c r="D2018">
        <v>21260</v>
      </c>
      <c r="E2018">
        <v>35</v>
      </c>
      <c r="F2018">
        <v>6778.83</v>
      </c>
      <c r="G2018">
        <v>2048.73</v>
      </c>
      <c r="H2018" t="str">
        <f>VLOOKUP(myynnit[[#This Row],[TuoteID]],tuotteet!$A$4:$B$20,2,FALSE)</f>
        <v>Lepotuoli</v>
      </c>
    </row>
    <row r="2019" spans="1:8" x14ac:dyDescent="0.35">
      <c r="A2019" t="s">
        <v>35</v>
      </c>
      <c r="B2019">
        <v>2014</v>
      </c>
      <c r="C2019">
        <v>6</v>
      </c>
      <c r="D2019">
        <v>22317</v>
      </c>
      <c r="E2019">
        <v>44</v>
      </c>
      <c r="F2019">
        <v>4458.8900000000003</v>
      </c>
      <c r="G2019">
        <v>1841.45</v>
      </c>
      <c r="H2019" t="str">
        <f>VLOOKUP(myynnit[[#This Row],[TuoteID]],tuotteet!$A$4:$B$20,2,FALSE)</f>
        <v>Säkkituoli</v>
      </c>
    </row>
    <row r="2020" spans="1:8" x14ac:dyDescent="0.35">
      <c r="A2020" t="s">
        <v>35</v>
      </c>
      <c r="B2020">
        <v>2014</v>
      </c>
      <c r="C2020">
        <v>6</v>
      </c>
      <c r="D2020">
        <v>22940</v>
      </c>
      <c r="E2020">
        <v>572</v>
      </c>
      <c r="F2020">
        <v>73795.62</v>
      </c>
      <c r="G2020">
        <v>16782.080000000002</v>
      </c>
      <c r="H2020" t="str">
        <f>VLOOKUP(myynnit[[#This Row],[TuoteID]],tuotteet!$A$4:$B$20,2,FALSE)</f>
        <v>Pinnatuoli</v>
      </c>
    </row>
    <row r="2021" spans="1:8" x14ac:dyDescent="0.35">
      <c r="A2021" t="s">
        <v>35</v>
      </c>
      <c r="B2021">
        <v>2014</v>
      </c>
      <c r="C2021">
        <v>6</v>
      </c>
      <c r="D2021">
        <v>23178</v>
      </c>
      <c r="E2021">
        <v>126</v>
      </c>
      <c r="F2021">
        <v>23691.07</v>
      </c>
      <c r="G2021">
        <v>6064.75</v>
      </c>
      <c r="H2021" t="str">
        <f>VLOOKUP(myynnit[[#This Row],[TuoteID]],tuotteet!$A$4:$B$20,2,FALSE)</f>
        <v>Pinnatuoli</v>
      </c>
    </row>
    <row r="2022" spans="1:8" x14ac:dyDescent="0.35">
      <c r="A2022" t="s">
        <v>35</v>
      </c>
      <c r="B2022">
        <v>2014</v>
      </c>
      <c r="C2022">
        <v>6</v>
      </c>
      <c r="D2022">
        <v>23600</v>
      </c>
      <c r="E2022">
        <v>1083</v>
      </c>
      <c r="F2022">
        <v>120409.51</v>
      </c>
      <c r="G2022">
        <v>32285.279999999999</v>
      </c>
      <c r="H2022" t="str">
        <f>VLOOKUP(myynnit[[#This Row],[TuoteID]],tuotteet!$A$4:$B$20,2,FALSE)</f>
        <v>Pinnatuoli</v>
      </c>
    </row>
    <row r="2023" spans="1:8" x14ac:dyDescent="0.35">
      <c r="A2023" t="s">
        <v>35</v>
      </c>
      <c r="B2023">
        <v>2014</v>
      </c>
      <c r="C2023">
        <v>6</v>
      </c>
      <c r="D2023">
        <v>23756</v>
      </c>
      <c r="E2023">
        <v>47</v>
      </c>
      <c r="F2023">
        <v>8853.27</v>
      </c>
      <c r="G2023">
        <v>4920.24</v>
      </c>
      <c r="H2023" t="str">
        <f>VLOOKUP(myynnit[[#This Row],[TuoteID]],tuotteet!$A$4:$B$20,2,FALSE)</f>
        <v>Pianotuoli</v>
      </c>
    </row>
    <row r="2024" spans="1:8" x14ac:dyDescent="0.35">
      <c r="A2024" t="s">
        <v>35</v>
      </c>
      <c r="B2024">
        <v>2014</v>
      </c>
      <c r="C2024">
        <v>6</v>
      </c>
      <c r="D2024">
        <v>24326</v>
      </c>
      <c r="E2024">
        <v>98</v>
      </c>
      <c r="F2024">
        <v>15615.25</v>
      </c>
      <c r="G2024">
        <v>4095.6</v>
      </c>
      <c r="H2024" t="str">
        <f>VLOOKUP(myynnit[[#This Row],[TuoteID]],tuotteet!$A$4:$B$20,2,FALSE)</f>
        <v>Lepotuoli</v>
      </c>
    </row>
    <row r="2025" spans="1:8" x14ac:dyDescent="0.35">
      <c r="A2025" t="s">
        <v>34</v>
      </c>
      <c r="B2025">
        <v>2014</v>
      </c>
      <c r="C2025">
        <v>6</v>
      </c>
      <c r="D2025">
        <v>12184</v>
      </c>
      <c r="E2025">
        <v>63</v>
      </c>
      <c r="F2025">
        <v>6628.49</v>
      </c>
      <c r="G2025">
        <v>3827.42</v>
      </c>
      <c r="H2025" t="str">
        <f>VLOOKUP(myynnit[[#This Row],[TuoteID]],tuotteet!$A$4:$B$20,2,FALSE)</f>
        <v>Rahi</v>
      </c>
    </row>
    <row r="2026" spans="1:8" x14ac:dyDescent="0.35">
      <c r="A2026" t="s">
        <v>34</v>
      </c>
      <c r="B2026">
        <v>2014</v>
      </c>
      <c r="C2026">
        <v>6</v>
      </c>
      <c r="D2026">
        <v>12622</v>
      </c>
      <c r="E2026">
        <v>37</v>
      </c>
      <c r="F2026">
        <v>8745.1</v>
      </c>
      <c r="G2026">
        <v>4295.25</v>
      </c>
      <c r="H2026" t="str">
        <f>VLOOKUP(myynnit[[#This Row],[TuoteID]],tuotteet!$A$4:$B$20,2,FALSE)</f>
        <v>Pianotuoli</v>
      </c>
    </row>
    <row r="2027" spans="1:8" x14ac:dyDescent="0.35">
      <c r="A2027" t="s">
        <v>34</v>
      </c>
      <c r="B2027">
        <v>2014</v>
      </c>
      <c r="C2027">
        <v>6</v>
      </c>
      <c r="D2027">
        <v>13527</v>
      </c>
      <c r="E2027">
        <v>394</v>
      </c>
      <c r="F2027">
        <v>59559.13</v>
      </c>
      <c r="G2027">
        <v>13332.84</v>
      </c>
      <c r="H2027" t="str">
        <f>VLOOKUP(myynnit[[#This Row],[TuoteID]],tuotteet!$A$4:$B$20,2,FALSE)</f>
        <v>Pinnatuoli</v>
      </c>
    </row>
    <row r="2028" spans="1:8" x14ac:dyDescent="0.35">
      <c r="A2028" t="s">
        <v>34</v>
      </c>
      <c r="B2028">
        <v>2014</v>
      </c>
      <c r="C2028">
        <v>6</v>
      </c>
      <c r="D2028">
        <v>13618</v>
      </c>
      <c r="E2028">
        <v>11</v>
      </c>
      <c r="F2028">
        <v>3843.61</v>
      </c>
      <c r="G2028">
        <v>1551.66</v>
      </c>
      <c r="H2028" t="str">
        <f>VLOOKUP(myynnit[[#This Row],[TuoteID]],tuotteet!$A$4:$B$20,2,FALSE)</f>
        <v>Pianotuoli</v>
      </c>
    </row>
    <row r="2029" spans="1:8" x14ac:dyDescent="0.35">
      <c r="A2029" t="s">
        <v>34</v>
      </c>
      <c r="B2029">
        <v>2014</v>
      </c>
      <c r="C2029">
        <v>6</v>
      </c>
      <c r="D2029">
        <v>16024</v>
      </c>
      <c r="E2029">
        <v>227</v>
      </c>
      <c r="F2029">
        <v>86759.44</v>
      </c>
      <c r="G2029">
        <v>23254.080000000002</v>
      </c>
      <c r="H2029" t="str">
        <f>VLOOKUP(myynnit[[#This Row],[TuoteID]],tuotteet!$A$4:$B$20,2,FALSE)</f>
        <v>Työtuoli</v>
      </c>
    </row>
    <row r="2030" spans="1:8" x14ac:dyDescent="0.35">
      <c r="A2030" t="s">
        <v>34</v>
      </c>
      <c r="B2030">
        <v>2014</v>
      </c>
      <c r="C2030">
        <v>6</v>
      </c>
      <c r="D2030">
        <v>16650</v>
      </c>
      <c r="E2030">
        <v>36</v>
      </c>
      <c r="F2030">
        <v>4630.0200000000004</v>
      </c>
      <c r="G2030">
        <v>2489.0300000000002</v>
      </c>
      <c r="H2030" t="str">
        <f>VLOOKUP(myynnit[[#This Row],[TuoteID]],tuotteet!$A$4:$B$20,2,FALSE)</f>
        <v>Rahi</v>
      </c>
    </row>
    <row r="2031" spans="1:8" x14ac:dyDescent="0.35">
      <c r="A2031" t="s">
        <v>34</v>
      </c>
      <c r="B2031">
        <v>2014</v>
      </c>
      <c r="C2031">
        <v>6</v>
      </c>
      <c r="D2031">
        <v>17892</v>
      </c>
      <c r="E2031">
        <v>94</v>
      </c>
      <c r="F2031">
        <v>14002.98</v>
      </c>
      <c r="G2031">
        <v>3353.33</v>
      </c>
      <c r="H2031" t="str">
        <f>VLOOKUP(myynnit[[#This Row],[TuoteID]],tuotteet!$A$4:$B$20,2,FALSE)</f>
        <v>Lepotuoli</v>
      </c>
    </row>
    <row r="2032" spans="1:8" x14ac:dyDescent="0.35">
      <c r="A2032" t="s">
        <v>34</v>
      </c>
      <c r="B2032">
        <v>2014</v>
      </c>
      <c r="C2032">
        <v>6</v>
      </c>
      <c r="D2032">
        <v>18342</v>
      </c>
      <c r="E2032">
        <v>194</v>
      </c>
      <c r="F2032">
        <v>153080.28</v>
      </c>
      <c r="G2032">
        <v>40961</v>
      </c>
      <c r="H2032" t="str">
        <f>VLOOKUP(myynnit[[#This Row],[TuoteID]],tuotteet!$A$4:$B$20,2,FALSE)</f>
        <v>Työtuoli</v>
      </c>
    </row>
    <row r="2033" spans="1:8" x14ac:dyDescent="0.35">
      <c r="A2033" t="s">
        <v>34</v>
      </c>
      <c r="B2033">
        <v>2014</v>
      </c>
      <c r="C2033">
        <v>6</v>
      </c>
      <c r="D2033">
        <v>20177</v>
      </c>
      <c r="E2033">
        <v>64</v>
      </c>
      <c r="F2033">
        <v>6129.89</v>
      </c>
      <c r="G2033">
        <v>2409.44</v>
      </c>
      <c r="H2033" t="str">
        <f>VLOOKUP(myynnit[[#This Row],[TuoteID]],tuotteet!$A$4:$B$20,2,FALSE)</f>
        <v>Säkkituoli</v>
      </c>
    </row>
    <row r="2034" spans="1:8" x14ac:dyDescent="0.35">
      <c r="A2034" t="s">
        <v>34</v>
      </c>
      <c r="B2034">
        <v>2014</v>
      </c>
      <c r="C2034">
        <v>6</v>
      </c>
      <c r="D2034">
        <v>21179</v>
      </c>
      <c r="E2034">
        <v>24</v>
      </c>
      <c r="F2034">
        <v>2791.68</v>
      </c>
      <c r="G2034">
        <v>1407.2</v>
      </c>
      <c r="H2034" t="str">
        <f>VLOOKUP(myynnit[[#This Row],[TuoteID]],tuotteet!$A$4:$B$20,2,FALSE)</f>
        <v>Rahi</v>
      </c>
    </row>
    <row r="2035" spans="1:8" x14ac:dyDescent="0.35">
      <c r="A2035" t="s">
        <v>34</v>
      </c>
      <c r="B2035">
        <v>2014</v>
      </c>
      <c r="C2035">
        <v>6</v>
      </c>
      <c r="D2035">
        <v>21260</v>
      </c>
      <c r="E2035">
        <v>41</v>
      </c>
      <c r="F2035">
        <v>8581.2999999999993</v>
      </c>
      <c r="G2035">
        <v>2146.81</v>
      </c>
      <c r="H2035" t="str">
        <f>VLOOKUP(myynnit[[#This Row],[TuoteID]],tuotteet!$A$4:$B$20,2,FALSE)</f>
        <v>Lepotuoli</v>
      </c>
    </row>
    <row r="2036" spans="1:8" x14ac:dyDescent="0.35">
      <c r="A2036" t="s">
        <v>34</v>
      </c>
      <c r="B2036">
        <v>2014</v>
      </c>
      <c r="C2036">
        <v>6</v>
      </c>
      <c r="D2036">
        <v>22317</v>
      </c>
      <c r="E2036">
        <v>83</v>
      </c>
      <c r="F2036">
        <v>7369.91</v>
      </c>
      <c r="G2036">
        <v>3072.42</v>
      </c>
      <c r="H2036" t="str">
        <f>VLOOKUP(myynnit[[#This Row],[TuoteID]],tuotteet!$A$4:$B$20,2,FALSE)</f>
        <v>Säkkituoli</v>
      </c>
    </row>
    <row r="2037" spans="1:8" x14ac:dyDescent="0.35">
      <c r="A2037" t="s">
        <v>34</v>
      </c>
      <c r="B2037">
        <v>2014</v>
      </c>
      <c r="C2037">
        <v>6</v>
      </c>
      <c r="D2037">
        <v>22940</v>
      </c>
      <c r="E2037">
        <v>511</v>
      </c>
      <c r="F2037">
        <v>63338.19</v>
      </c>
      <c r="G2037">
        <v>11441.33</v>
      </c>
      <c r="H2037" t="str">
        <f>VLOOKUP(myynnit[[#This Row],[TuoteID]],tuotteet!$A$4:$B$20,2,FALSE)</f>
        <v>Pinnatuoli</v>
      </c>
    </row>
    <row r="2038" spans="1:8" x14ac:dyDescent="0.35">
      <c r="A2038" t="s">
        <v>34</v>
      </c>
      <c r="B2038">
        <v>2014</v>
      </c>
      <c r="C2038">
        <v>6</v>
      </c>
      <c r="D2038">
        <v>23178</v>
      </c>
      <c r="E2038">
        <v>189</v>
      </c>
      <c r="F2038">
        <v>32776.58</v>
      </c>
      <c r="G2038">
        <v>6523.75</v>
      </c>
      <c r="H2038" t="str">
        <f>VLOOKUP(myynnit[[#This Row],[TuoteID]],tuotteet!$A$4:$B$20,2,FALSE)</f>
        <v>Pinnatuoli</v>
      </c>
    </row>
    <row r="2039" spans="1:8" x14ac:dyDescent="0.35">
      <c r="A2039" t="s">
        <v>34</v>
      </c>
      <c r="B2039">
        <v>2014</v>
      </c>
      <c r="C2039">
        <v>6</v>
      </c>
      <c r="D2039">
        <v>23600</v>
      </c>
      <c r="E2039">
        <v>1328</v>
      </c>
      <c r="F2039">
        <v>145453.48000000001</v>
      </c>
      <c r="G2039">
        <v>37534.69</v>
      </c>
      <c r="H2039" t="str">
        <f>VLOOKUP(myynnit[[#This Row],[TuoteID]],tuotteet!$A$4:$B$20,2,FALSE)</f>
        <v>Pinnatuoli</v>
      </c>
    </row>
    <row r="2040" spans="1:8" x14ac:dyDescent="0.35">
      <c r="A2040" t="s">
        <v>34</v>
      </c>
      <c r="B2040">
        <v>2014</v>
      </c>
      <c r="C2040">
        <v>6</v>
      </c>
      <c r="D2040">
        <v>23756</v>
      </c>
      <c r="E2040">
        <v>52</v>
      </c>
      <c r="F2040">
        <v>9044.52</v>
      </c>
      <c r="G2040">
        <v>4811.2299999999996</v>
      </c>
      <c r="H2040" t="str">
        <f>VLOOKUP(myynnit[[#This Row],[TuoteID]],tuotteet!$A$4:$B$20,2,FALSE)</f>
        <v>Pianotuoli</v>
      </c>
    </row>
    <row r="2041" spans="1:8" x14ac:dyDescent="0.35">
      <c r="A2041" t="s">
        <v>34</v>
      </c>
      <c r="B2041">
        <v>2014</v>
      </c>
      <c r="C2041">
        <v>6</v>
      </c>
      <c r="D2041">
        <v>24326</v>
      </c>
      <c r="E2041">
        <v>84</v>
      </c>
      <c r="F2041">
        <v>10961.94</v>
      </c>
      <c r="G2041">
        <v>3149.35</v>
      </c>
      <c r="H2041" t="str">
        <f>VLOOKUP(myynnit[[#This Row],[TuoteID]],tuotteet!$A$4:$B$20,2,FALSE)</f>
        <v>Lepotuoli</v>
      </c>
    </row>
    <row r="2042" spans="1:8" x14ac:dyDescent="0.35">
      <c r="A2042" t="s">
        <v>33</v>
      </c>
      <c r="B2042">
        <v>2014</v>
      </c>
      <c r="C2042">
        <v>7</v>
      </c>
      <c r="D2042">
        <v>12184</v>
      </c>
      <c r="E2042">
        <v>51</v>
      </c>
      <c r="F2042">
        <v>5406.12</v>
      </c>
      <c r="G2042">
        <v>2882.58</v>
      </c>
      <c r="H2042" t="str">
        <f>VLOOKUP(myynnit[[#This Row],[TuoteID]],tuotteet!$A$4:$B$20,2,FALSE)</f>
        <v>Rahi</v>
      </c>
    </row>
    <row r="2043" spans="1:8" x14ac:dyDescent="0.35">
      <c r="A2043" t="s">
        <v>33</v>
      </c>
      <c r="B2043">
        <v>2014</v>
      </c>
      <c r="C2043">
        <v>7</v>
      </c>
      <c r="D2043">
        <v>12622</v>
      </c>
      <c r="E2043">
        <v>36</v>
      </c>
      <c r="F2043">
        <v>10027.58</v>
      </c>
      <c r="G2043">
        <v>4654.57</v>
      </c>
      <c r="H2043" t="str">
        <f>VLOOKUP(myynnit[[#This Row],[TuoteID]],tuotteet!$A$4:$B$20,2,FALSE)</f>
        <v>Pianotuoli</v>
      </c>
    </row>
    <row r="2044" spans="1:8" x14ac:dyDescent="0.35">
      <c r="A2044" t="s">
        <v>33</v>
      </c>
      <c r="B2044">
        <v>2014</v>
      </c>
      <c r="C2044">
        <v>7</v>
      </c>
      <c r="D2044">
        <v>13527</v>
      </c>
      <c r="E2044">
        <v>440</v>
      </c>
      <c r="F2044">
        <v>68938.59</v>
      </c>
      <c r="G2044">
        <v>11332.73</v>
      </c>
      <c r="H2044" t="str">
        <f>VLOOKUP(myynnit[[#This Row],[TuoteID]],tuotteet!$A$4:$B$20,2,FALSE)</f>
        <v>Pinnatuoli</v>
      </c>
    </row>
    <row r="2045" spans="1:8" x14ac:dyDescent="0.35">
      <c r="A2045" t="s">
        <v>33</v>
      </c>
      <c r="B2045">
        <v>2014</v>
      </c>
      <c r="C2045">
        <v>7</v>
      </c>
      <c r="D2045">
        <v>13618</v>
      </c>
      <c r="E2045">
        <v>24</v>
      </c>
      <c r="F2045">
        <v>10181.49</v>
      </c>
      <c r="G2045">
        <v>4888.32</v>
      </c>
      <c r="H2045" t="str">
        <f>VLOOKUP(myynnit[[#This Row],[TuoteID]],tuotteet!$A$4:$B$20,2,FALSE)</f>
        <v>Pianotuoli</v>
      </c>
    </row>
    <row r="2046" spans="1:8" x14ac:dyDescent="0.35">
      <c r="A2046" t="s">
        <v>33</v>
      </c>
      <c r="B2046">
        <v>2014</v>
      </c>
      <c r="C2046">
        <v>7</v>
      </c>
      <c r="D2046">
        <v>16024</v>
      </c>
      <c r="E2046">
        <v>282</v>
      </c>
      <c r="F2046">
        <v>109744.46</v>
      </c>
      <c r="G2046">
        <v>34391.040000000001</v>
      </c>
      <c r="H2046" t="str">
        <f>VLOOKUP(myynnit[[#This Row],[TuoteID]],tuotteet!$A$4:$B$20,2,FALSE)</f>
        <v>Työtuoli</v>
      </c>
    </row>
    <row r="2047" spans="1:8" x14ac:dyDescent="0.35">
      <c r="A2047" t="s">
        <v>33</v>
      </c>
      <c r="B2047">
        <v>2014</v>
      </c>
      <c r="C2047">
        <v>7</v>
      </c>
      <c r="D2047">
        <v>16650</v>
      </c>
      <c r="E2047">
        <v>33</v>
      </c>
      <c r="F2047">
        <v>5664.74</v>
      </c>
      <c r="G2047">
        <v>2833.93</v>
      </c>
      <c r="H2047" t="str">
        <f>VLOOKUP(myynnit[[#This Row],[TuoteID]],tuotteet!$A$4:$B$20,2,FALSE)</f>
        <v>Rahi</v>
      </c>
    </row>
    <row r="2048" spans="1:8" x14ac:dyDescent="0.35">
      <c r="A2048" t="s">
        <v>33</v>
      </c>
      <c r="B2048">
        <v>2014</v>
      </c>
      <c r="C2048">
        <v>7</v>
      </c>
      <c r="D2048">
        <v>17892</v>
      </c>
      <c r="E2048">
        <v>137</v>
      </c>
      <c r="F2048">
        <v>19830.09</v>
      </c>
      <c r="G2048">
        <v>6504.11</v>
      </c>
      <c r="H2048" t="str">
        <f>VLOOKUP(myynnit[[#This Row],[TuoteID]],tuotteet!$A$4:$B$20,2,FALSE)</f>
        <v>Lepotuoli</v>
      </c>
    </row>
    <row r="2049" spans="1:8" x14ac:dyDescent="0.35">
      <c r="A2049" t="s">
        <v>33</v>
      </c>
      <c r="B2049">
        <v>2014</v>
      </c>
      <c r="C2049">
        <v>7</v>
      </c>
      <c r="D2049">
        <v>18342</v>
      </c>
      <c r="E2049">
        <v>123</v>
      </c>
      <c r="F2049">
        <v>112215.61</v>
      </c>
      <c r="G2049">
        <v>36863.199999999997</v>
      </c>
      <c r="H2049" t="str">
        <f>VLOOKUP(myynnit[[#This Row],[TuoteID]],tuotteet!$A$4:$B$20,2,FALSE)</f>
        <v>Työtuoli</v>
      </c>
    </row>
    <row r="2050" spans="1:8" x14ac:dyDescent="0.35">
      <c r="A2050" t="s">
        <v>33</v>
      </c>
      <c r="B2050">
        <v>2014</v>
      </c>
      <c r="C2050">
        <v>7</v>
      </c>
      <c r="D2050">
        <v>20177</v>
      </c>
      <c r="E2050">
        <v>159</v>
      </c>
      <c r="F2050">
        <v>14961.23</v>
      </c>
      <c r="G2050">
        <v>5635.43</v>
      </c>
      <c r="H2050" t="str">
        <f>VLOOKUP(myynnit[[#This Row],[TuoteID]],tuotteet!$A$4:$B$20,2,FALSE)</f>
        <v>Säkkituoli</v>
      </c>
    </row>
    <row r="2051" spans="1:8" x14ac:dyDescent="0.35">
      <c r="A2051" t="s">
        <v>33</v>
      </c>
      <c r="B2051">
        <v>2014</v>
      </c>
      <c r="C2051">
        <v>7</v>
      </c>
      <c r="D2051">
        <v>21179</v>
      </c>
      <c r="E2051">
        <v>70</v>
      </c>
      <c r="F2051">
        <v>9171.82</v>
      </c>
      <c r="G2051">
        <v>4253.63</v>
      </c>
      <c r="H2051" t="str">
        <f>VLOOKUP(myynnit[[#This Row],[TuoteID]],tuotteet!$A$4:$B$20,2,FALSE)</f>
        <v>Rahi</v>
      </c>
    </row>
    <row r="2052" spans="1:8" x14ac:dyDescent="0.35">
      <c r="A2052" t="s">
        <v>33</v>
      </c>
      <c r="B2052">
        <v>2014</v>
      </c>
      <c r="C2052">
        <v>7</v>
      </c>
      <c r="D2052">
        <v>21260</v>
      </c>
      <c r="E2052">
        <v>74</v>
      </c>
      <c r="F2052">
        <v>15800.06</v>
      </c>
      <c r="G2052">
        <v>5040.82</v>
      </c>
      <c r="H2052" t="str">
        <f>VLOOKUP(myynnit[[#This Row],[TuoteID]],tuotteet!$A$4:$B$20,2,FALSE)</f>
        <v>Lepotuoli</v>
      </c>
    </row>
    <row r="2053" spans="1:8" x14ac:dyDescent="0.35">
      <c r="A2053" t="s">
        <v>33</v>
      </c>
      <c r="B2053">
        <v>2014</v>
      </c>
      <c r="C2053">
        <v>7</v>
      </c>
      <c r="D2053">
        <v>22317</v>
      </c>
      <c r="E2053">
        <v>107</v>
      </c>
      <c r="F2053">
        <v>10745.93</v>
      </c>
      <c r="G2053">
        <v>3716.73</v>
      </c>
      <c r="H2053" t="str">
        <f>VLOOKUP(myynnit[[#This Row],[TuoteID]],tuotteet!$A$4:$B$20,2,FALSE)</f>
        <v>Säkkituoli</v>
      </c>
    </row>
    <row r="2054" spans="1:8" x14ac:dyDescent="0.35">
      <c r="A2054" t="s">
        <v>33</v>
      </c>
      <c r="B2054">
        <v>2014</v>
      </c>
      <c r="C2054">
        <v>7</v>
      </c>
      <c r="D2054">
        <v>22940</v>
      </c>
      <c r="E2054">
        <v>988</v>
      </c>
      <c r="F2054">
        <v>117840.24</v>
      </c>
      <c r="G2054">
        <v>18994.5</v>
      </c>
      <c r="H2054" t="str">
        <f>VLOOKUP(myynnit[[#This Row],[TuoteID]],tuotteet!$A$4:$B$20,2,FALSE)</f>
        <v>Pinnatuoli</v>
      </c>
    </row>
    <row r="2055" spans="1:8" x14ac:dyDescent="0.35">
      <c r="A2055" t="s">
        <v>33</v>
      </c>
      <c r="B2055">
        <v>2014</v>
      </c>
      <c r="C2055">
        <v>7</v>
      </c>
      <c r="D2055">
        <v>23178</v>
      </c>
      <c r="E2055">
        <v>324</v>
      </c>
      <c r="F2055">
        <v>59350.68</v>
      </c>
      <c r="G2055">
        <v>10419.719999999999</v>
      </c>
      <c r="H2055" t="str">
        <f>VLOOKUP(myynnit[[#This Row],[TuoteID]],tuotteet!$A$4:$B$20,2,FALSE)</f>
        <v>Pinnatuoli</v>
      </c>
    </row>
    <row r="2056" spans="1:8" x14ac:dyDescent="0.35">
      <c r="A2056" t="s">
        <v>33</v>
      </c>
      <c r="B2056">
        <v>2014</v>
      </c>
      <c r="C2056">
        <v>7</v>
      </c>
      <c r="D2056">
        <v>23600</v>
      </c>
      <c r="E2056">
        <v>538</v>
      </c>
      <c r="F2056">
        <v>54474.58</v>
      </c>
      <c r="G2056">
        <v>11696.32</v>
      </c>
      <c r="H2056" t="str">
        <f>VLOOKUP(myynnit[[#This Row],[TuoteID]],tuotteet!$A$4:$B$20,2,FALSE)</f>
        <v>Pinnatuoli</v>
      </c>
    </row>
    <row r="2057" spans="1:8" x14ac:dyDescent="0.35">
      <c r="A2057" t="s">
        <v>33</v>
      </c>
      <c r="B2057">
        <v>2014</v>
      </c>
      <c r="C2057">
        <v>7</v>
      </c>
      <c r="D2057">
        <v>23756</v>
      </c>
      <c r="E2057">
        <v>68</v>
      </c>
      <c r="F2057">
        <v>13142.6</v>
      </c>
      <c r="G2057">
        <v>6090.72</v>
      </c>
      <c r="H2057" t="str">
        <f>VLOOKUP(myynnit[[#This Row],[TuoteID]],tuotteet!$A$4:$B$20,2,FALSE)</f>
        <v>Pianotuoli</v>
      </c>
    </row>
    <row r="2058" spans="1:8" x14ac:dyDescent="0.35">
      <c r="A2058" t="s">
        <v>33</v>
      </c>
      <c r="B2058">
        <v>2014</v>
      </c>
      <c r="C2058">
        <v>7</v>
      </c>
      <c r="D2058">
        <v>24326</v>
      </c>
      <c r="E2058">
        <v>140</v>
      </c>
      <c r="F2058">
        <v>20969.05</v>
      </c>
      <c r="G2058">
        <v>5837.81</v>
      </c>
      <c r="H2058" t="str">
        <f>VLOOKUP(myynnit[[#This Row],[TuoteID]],tuotteet!$A$4:$B$20,2,FALSE)</f>
        <v>Lepotuoli</v>
      </c>
    </row>
    <row r="2059" spans="1:8" x14ac:dyDescent="0.35">
      <c r="A2059" t="s">
        <v>36</v>
      </c>
      <c r="B2059">
        <v>2014</v>
      </c>
      <c r="C2059">
        <v>7</v>
      </c>
      <c r="D2059">
        <v>12184</v>
      </c>
      <c r="E2059">
        <v>39</v>
      </c>
      <c r="F2059">
        <v>4334.1499999999996</v>
      </c>
      <c r="G2059">
        <v>1923.37</v>
      </c>
      <c r="H2059" t="str">
        <f>VLOOKUP(myynnit[[#This Row],[TuoteID]],tuotteet!$A$4:$B$20,2,FALSE)</f>
        <v>Rahi</v>
      </c>
    </row>
    <row r="2060" spans="1:8" x14ac:dyDescent="0.35">
      <c r="A2060" t="s">
        <v>36</v>
      </c>
      <c r="B2060">
        <v>2014</v>
      </c>
      <c r="C2060">
        <v>7</v>
      </c>
      <c r="D2060">
        <v>12622</v>
      </c>
      <c r="E2060">
        <v>12</v>
      </c>
      <c r="F2060">
        <v>3055.91</v>
      </c>
      <c r="G2060">
        <v>1222.8699999999999</v>
      </c>
      <c r="H2060" t="str">
        <f>VLOOKUP(myynnit[[#This Row],[TuoteID]],tuotteet!$A$4:$B$20,2,FALSE)</f>
        <v>Pianotuoli</v>
      </c>
    </row>
    <row r="2061" spans="1:8" x14ac:dyDescent="0.35">
      <c r="A2061" t="s">
        <v>36</v>
      </c>
      <c r="B2061">
        <v>2014</v>
      </c>
      <c r="C2061">
        <v>7</v>
      </c>
      <c r="D2061">
        <v>13527</v>
      </c>
      <c r="E2061">
        <v>364</v>
      </c>
      <c r="F2061">
        <v>55243.76</v>
      </c>
      <c r="G2061">
        <v>10957.44</v>
      </c>
      <c r="H2061" t="str">
        <f>VLOOKUP(myynnit[[#This Row],[TuoteID]],tuotteet!$A$4:$B$20,2,FALSE)</f>
        <v>Pinnatuoli</v>
      </c>
    </row>
    <row r="2062" spans="1:8" x14ac:dyDescent="0.35">
      <c r="A2062" t="s">
        <v>36</v>
      </c>
      <c r="B2062">
        <v>2014</v>
      </c>
      <c r="C2062">
        <v>7</v>
      </c>
      <c r="D2062">
        <v>13618</v>
      </c>
      <c r="E2062">
        <v>4</v>
      </c>
      <c r="F2062">
        <v>1400.53</v>
      </c>
      <c r="G2062">
        <v>597.24</v>
      </c>
      <c r="H2062" t="str">
        <f>VLOOKUP(myynnit[[#This Row],[TuoteID]],tuotteet!$A$4:$B$20,2,FALSE)</f>
        <v>Pianotuoli</v>
      </c>
    </row>
    <row r="2063" spans="1:8" x14ac:dyDescent="0.35">
      <c r="A2063" t="s">
        <v>36</v>
      </c>
      <c r="B2063">
        <v>2014</v>
      </c>
      <c r="C2063">
        <v>7</v>
      </c>
      <c r="D2063">
        <v>16024</v>
      </c>
      <c r="E2063">
        <v>197</v>
      </c>
      <c r="F2063">
        <v>95492.21</v>
      </c>
      <c r="G2063">
        <v>28069.26</v>
      </c>
      <c r="H2063" t="str">
        <f>VLOOKUP(myynnit[[#This Row],[TuoteID]],tuotteet!$A$4:$B$20,2,FALSE)</f>
        <v>Työtuoli</v>
      </c>
    </row>
    <row r="2064" spans="1:8" x14ac:dyDescent="0.35">
      <c r="A2064" t="s">
        <v>36</v>
      </c>
      <c r="B2064">
        <v>2014</v>
      </c>
      <c r="C2064">
        <v>7</v>
      </c>
      <c r="D2064">
        <v>16650</v>
      </c>
      <c r="E2064">
        <v>13</v>
      </c>
      <c r="F2064">
        <v>2416.0700000000002</v>
      </c>
      <c r="G2064">
        <v>1697.07</v>
      </c>
      <c r="H2064" t="str">
        <f>VLOOKUP(myynnit[[#This Row],[TuoteID]],tuotteet!$A$4:$B$20,2,FALSE)</f>
        <v>Rahi</v>
      </c>
    </row>
    <row r="2065" spans="1:8" x14ac:dyDescent="0.35">
      <c r="A2065" t="s">
        <v>36</v>
      </c>
      <c r="B2065">
        <v>2014</v>
      </c>
      <c r="C2065">
        <v>7</v>
      </c>
      <c r="D2065">
        <v>17892</v>
      </c>
      <c r="E2065">
        <v>51</v>
      </c>
      <c r="F2065">
        <v>7525.85</v>
      </c>
      <c r="G2065">
        <v>1748.49</v>
      </c>
      <c r="H2065" t="str">
        <f>VLOOKUP(myynnit[[#This Row],[TuoteID]],tuotteet!$A$4:$B$20,2,FALSE)</f>
        <v>Lepotuoli</v>
      </c>
    </row>
    <row r="2066" spans="1:8" x14ac:dyDescent="0.35">
      <c r="A2066" t="s">
        <v>36</v>
      </c>
      <c r="B2066">
        <v>2014</v>
      </c>
      <c r="C2066">
        <v>7</v>
      </c>
      <c r="D2066">
        <v>18342</v>
      </c>
      <c r="E2066">
        <v>11</v>
      </c>
      <c r="F2066">
        <v>8921.56</v>
      </c>
      <c r="G2066">
        <v>2424.9299999999998</v>
      </c>
      <c r="H2066" t="str">
        <f>VLOOKUP(myynnit[[#This Row],[TuoteID]],tuotteet!$A$4:$B$20,2,FALSE)</f>
        <v>Työtuoli</v>
      </c>
    </row>
    <row r="2067" spans="1:8" x14ac:dyDescent="0.35">
      <c r="A2067" t="s">
        <v>36</v>
      </c>
      <c r="B2067">
        <v>2014</v>
      </c>
      <c r="C2067">
        <v>7</v>
      </c>
      <c r="D2067">
        <v>20177</v>
      </c>
      <c r="E2067">
        <v>17</v>
      </c>
      <c r="F2067">
        <v>1610.43</v>
      </c>
      <c r="G2067">
        <v>718.01</v>
      </c>
      <c r="H2067" t="str">
        <f>VLOOKUP(myynnit[[#This Row],[TuoteID]],tuotteet!$A$4:$B$20,2,FALSE)</f>
        <v>Säkkituoli</v>
      </c>
    </row>
    <row r="2068" spans="1:8" x14ac:dyDescent="0.35">
      <c r="A2068" t="s">
        <v>36</v>
      </c>
      <c r="B2068">
        <v>2014</v>
      </c>
      <c r="C2068">
        <v>7</v>
      </c>
      <c r="D2068">
        <v>21179</v>
      </c>
      <c r="E2068">
        <v>42</v>
      </c>
      <c r="F2068">
        <v>6091.17</v>
      </c>
      <c r="G2068">
        <v>3611.26</v>
      </c>
      <c r="H2068" t="str">
        <f>VLOOKUP(myynnit[[#This Row],[TuoteID]],tuotteet!$A$4:$B$20,2,FALSE)</f>
        <v>Rahi</v>
      </c>
    </row>
    <row r="2069" spans="1:8" x14ac:dyDescent="0.35">
      <c r="A2069" t="s">
        <v>36</v>
      </c>
      <c r="B2069">
        <v>2014</v>
      </c>
      <c r="C2069">
        <v>7</v>
      </c>
      <c r="D2069">
        <v>21260</v>
      </c>
      <c r="E2069">
        <v>60</v>
      </c>
      <c r="F2069">
        <v>10963.57</v>
      </c>
      <c r="G2069">
        <v>2298.71</v>
      </c>
      <c r="H2069" t="str">
        <f>VLOOKUP(myynnit[[#This Row],[TuoteID]],tuotteet!$A$4:$B$20,2,FALSE)</f>
        <v>Lepotuoli</v>
      </c>
    </row>
    <row r="2070" spans="1:8" x14ac:dyDescent="0.35">
      <c r="A2070" t="s">
        <v>36</v>
      </c>
      <c r="B2070">
        <v>2014</v>
      </c>
      <c r="C2070">
        <v>7</v>
      </c>
      <c r="D2070">
        <v>22317</v>
      </c>
      <c r="E2070">
        <v>9</v>
      </c>
      <c r="F2070">
        <v>732.97</v>
      </c>
      <c r="G2070">
        <v>324.95</v>
      </c>
      <c r="H2070" t="str">
        <f>VLOOKUP(myynnit[[#This Row],[TuoteID]],tuotteet!$A$4:$B$20,2,FALSE)</f>
        <v>Säkkituoli</v>
      </c>
    </row>
    <row r="2071" spans="1:8" x14ac:dyDescent="0.35">
      <c r="A2071" t="s">
        <v>36</v>
      </c>
      <c r="B2071">
        <v>2014</v>
      </c>
      <c r="C2071">
        <v>7</v>
      </c>
      <c r="D2071">
        <v>22940</v>
      </c>
      <c r="E2071">
        <v>112</v>
      </c>
      <c r="F2071">
        <v>15166.51</v>
      </c>
      <c r="G2071">
        <v>3576.32</v>
      </c>
      <c r="H2071" t="str">
        <f>VLOOKUP(myynnit[[#This Row],[TuoteID]],tuotteet!$A$4:$B$20,2,FALSE)</f>
        <v>Pinnatuoli</v>
      </c>
    </row>
    <row r="2072" spans="1:8" x14ac:dyDescent="0.35">
      <c r="A2072" t="s">
        <v>36</v>
      </c>
      <c r="B2072">
        <v>2014</v>
      </c>
      <c r="C2072">
        <v>7</v>
      </c>
      <c r="D2072">
        <v>23178</v>
      </c>
      <c r="E2072">
        <v>214</v>
      </c>
      <c r="F2072">
        <v>41716.050000000003</v>
      </c>
      <c r="G2072">
        <v>9248.85</v>
      </c>
      <c r="H2072" t="str">
        <f>VLOOKUP(myynnit[[#This Row],[TuoteID]],tuotteet!$A$4:$B$20,2,FALSE)</f>
        <v>Pinnatuoli</v>
      </c>
    </row>
    <row r="2073" spans="1:8" x14ac:dyDescent="0.35">
      <c r="A2073" t="s">
        <v>36</v>
      </c>
      <c r="B2073">
        <v>2014</v>
      </c>
      <c r="C2073">
        <v>7</v>
      </c>
      <c r="D2073">
        <v>23600</v>
      </c>
      <c r="E2073">
        <v>655</v>
      </c>
      <c r="F2073">
        <v>73708</v>
      </c>
      <c r="G2073">
        <v>18500.16</v>
      </c>
      <c r="H2073" t="str">
        <f>VLOOKUP(myynnit[[#This Row],[TuoteID]],tuotteet!$A$4:$B$20,2,FALSE)</f>
        <v>Pinnatuoli</v>
      </c>
    </row>
    <row r="2074" spans="1:8" x14ac:dyDescent="0.35">
      <c r="A2074" t="s">
        <v>36</v>
      </c>
      <c r="B2074">
        <v>2014</v>
      </c>
      <c r="C2074">
        <v>7</v>
      </c>
      <c r="D2074">
        <v>23756</v>
      </c>
      <c r="E2074">
        <v>48</v>
      </c>
      <c r="F2074">
        <v>8558.35</v>
      </c>
      <c r="G2074">
        <v>3578.68</v>
      </c>
      <c r="H2074" t="str">
        <f>VLOOKUP(myynnit[[#This Row],[TuoteID]],tuotteet!$A$4:$B$20,2,FALSE)</f>
        <v>Pianotuoli</v>
      </c>
    </row>
    <row r="2075" spans="1:8" x14ac:dyDescent="0.35">
      <c r="A2075" t="s">
        <v>36</v>
      </c>
      <c r="B2075">
        <v>2014</v>
      </c>
      <c r="C2075">
        <v>7</v>
      </c>
      <c r="D2075">
        <v>24326</v>
      </c>
      <c r="E2075">
        <v>33</v>
      </c>
      <c r="F2075">
        <v>4726.33</v>
      </c>
      <c r="G2075">
        <v>1283.28</v>
      </c>
      <c r="H2075" t="str">
        <f>VLOOKUP(myynnit[[#This Row],[TuoteID]],tuotteet!$A$4:$B$20,2,FALSE)</f>
        <v>Lepotuoli</v>
      </c>
    </row>
    <row r="2076" spans="1:8" x14ac:dyDescent="0.35">
      <c r="A2076" t="s">
        <v>35</v>
      </c>
      <c r="B2076">
        <v>2014</v>
      </c>
      <c r="C2076">
        <v>7</v>
      </c>
      <c r="D2076">
        <v>12184</v>
      </c>
      <c r="E2076">
        <v>55</v>
      </c>
      <c r="F2076">
        <v>6617.89</v>
      </c>
      <c r="G2076">
        <v>4122.16</v>
      </c>
      <c r="H2076" t="str">
        <f>VLOOKUP(myynnit[[#This Row],[TuoteID]],tuotteet!$A$4:$B$20,2,FALSE)</f>
        <v>Rahi</v>
      </c>
    </row>
    <row r="2077" spans="1:8" x14ac:dyDescent="0.35">
      <c r="A2077" t="s">
        <v>35</v>
      </c>
      <c r="B2077">
        <v>2014</v>
      </c>
      <c r="C2077">
        <v>7</v>
      </c>
      <c r="D2077">
        <v>12622</v>
      </c>
      <c r="E2077">
        <v>26</v>
      </c>
      <c r="F2077">
        <v>7544.81</v>
      </c>
      <c r="G2077">
        <v>3730</v>
      </c>
      <c r="H2077" t="str">
        <f>VLOOKUP(myynnit[[#This Row],[TuoteID]],tuotteet!$A$4:$B$20,2,FALSE)</f>
        <v>Pianotuoli</v>
      </c>
    </row>
    <row r="2078" spans="1:8" x14ac:dyDescent="0.35">
      <c r="A2078" t="s">
        <v>35</v>
      </c>
      <c r="B2078">
        <v>2014</v>
      </c>
      <c r="C2078">
        <v>7</v>
      </c>
      <c r="D2078">
        <v>13527</v>
      </c>
      <c r="E2078">
        <v>335</v>
      </c>
      <c r="F2078">
        <v>57116.23</v>
      </c>
      <c r="G2078">
        <v>13709.32</v>
      </c>
      <c r="H2078" t="str">
        <f>VLOOKUP(myynnit[[#This Row],[TuoteID]],tuotteet!$A$4:$B$20,2,FALSE)</f>
        <v>Pinnatuoli</v>
      </c>
    </row>
    <row r="2079" spans="1:8" x14ac:dyDescent="0.35">
      <c r="A2079" t="s">
        <v>35</v>
      </c>
      <c r="B2079">
        <v>2014</v>
      </c>
      <c r="C2079">
        <v>7</v>
      </c>
      <c r="D2079">
        <v>13618</v>
      </c>
      <c r="E2079">
        <v>30</v>
      </c>
      <c r="F2079">
        <v>10930.61</v>
      </c>
      <c r="G2079">
        <v>5663.13</v>
      </c>
      <c r="H2079" t="str">
        <f>VLOOKUP(myynnit[[#This Row],[TuoteID]],tuotteet!$A$4:$B$20,2,FALSE)</f>
        <v>Pianotuoli</v>
      </c>
    </row>
    <row r="2080" spans="1:8" x14ac:dyDescent="0.35">
      <c r="A2080" t="s">
        <v>35</v>
      </c>
      <c r="B2080">
        <v>2014</v>
      </c>
      <c r="C2080">
        <v>7</v>
      </c>
      <c r="D2080">
        <v>16024</v>
      </c>
      <c r="E2080">
        <v>242</v>
      </c>
      <c r="F2080">
        <v>107424.92</v>
      </c>
      <c r="G2080">
        <v>32140.639999999999</v>
      </c>
      <c r="H2080" t="str">
        <f>VLOOKUP(myynnit[[#This Row],[TuoteID]],tuotteet!$A$4:$B$20,2,FALSE)</f>
        <v>Työtuoli</v>
      </c>
    </row>
    <row r="2081" spans="1:8" x14ac:dyDescent="0.35">
      <c r="A2081" t="s">
        <v>35</v>
      </c>
      <c r="B2081">
        <v>2014</v>
      </c>
      <c r="C2081">
        <v>7</v>
      </c>
      <c r="D2081">
        <v>16650</v>
      </c>
      <c r="E2081">
        <v>46</v>
      </c>
      <c r="F2081">
        <v>5764.15</v>
      </c>
      <c r="G2081">
        <v>4484.49</v>
      </c>
      <c r="H2081" t="str">
        <f>VLOOKUP(myynnit[[#This Row],[TuoteID]],tuotteet!$A$4:$B$20,2,FALSE)</f>
        <v>Rahi</v>
      </c>
    </row>
    <row r="2082" spans="1:8" x14ac:dyDescent="0.35">
      <c r="A2082" t="s">
        <v>35</v>
      </c>
      <c r="B2082">
        <v>2014</v>
      </c>
      <c r="C2082">
        <v>7</v>
      </c>
      <c r="D2082">
        <v>17892</v>
      </c>
      <c r="E2082">
        <v>123</v>
      </c>
      <c r="F2082">
        <v>15646.73</v>
      </c>
      <c r="G2082">
        <v>4134.1000000000004</v>
      </c>
      <c r="H2082" t="str">
        <f>VLOOKUP(myynnit[[#This Row],[TuoteID]],tuotteet!$A$4:$B$20,2,FALSE)</f>
        <v>Lepotuoli</v>
      </c>
    </row>
    <row r="2083" spans="1:8" x14ac:dyDescent="0.35">
      <c r="A2083" t="s">
        <v>35</v>
      </c>
      <c r="B2083">
        <v>2014</v>
      </c>
      <c r="C2083">
        <v>7</v>
      </c>
      <c r="D2083">
        <v>18342</v>
      </c>
      <c r="E2083">
        <v>121</v>
      </c>
      <c r="F2083">
        <v>110700.54</v>
      </c>
      <c r="G2083">
        <v>33114.800000000003</v>
      </c>
      <c r="H2083" t="str">
        <f>VLOOKUP(myynnit[[#This Row],[TuoteID]],tuotteet!$A$4:$B$20,2,FALSE)</f>
        <v>Työtuoli</v>
      </c>
    </row>
    <row r="2084" spans="1:8" x14ac:dyDescent="0.35">
      <c r="A2084" t="s">
        <v>35</v>
      </c>
      <c r="B2084">
        <v>2014</v>
      </c>
      <c r="C2084">
        <v>7</v>
      </c>
      <c r="D2084">
        <v>20177</v>
      </c>
      <c r="E2084">
        <v>42</v>
      </c>
      <c r="F2084">
        <v>3952.76</v>
      </c>
      <c r="G2084">
        <v>1653.79</v>
      </c>
      <c r="H2084" t="str">
        <f>VLOOKUP(myynnit[[#This Row],[TuoteID]],tuotteet!$A$4:$B$20,2,FALSE)</f>
        <v>Säkkituoli</v>
      </c>
    </row>
    <row r="2085" spans="1:8" x14ac:dyDescent="0.35">
      <c r="A2085" t="s">
        <v>35</v>
      </c>
      <c r="B2085">
        <v>2014</v>
      </c>
      <c r="C2085">
        <v>7</v>
      </c>
      <c r="D2085">
        <v>21179</v>
      </c>
      <c r="E2085">
        <v>43</v>
      </c>
      <c r="F2085">
        <v>4514.04</v>
      </c>
      <c r="G2085">
        <v>3299.95</v>
      </c>
      <c r="H2085" t="str">
        <f>VLOOKUP(myynnit[[#This Row],[TuoteID]],tuotteet!$A$4:$B$20,2,FALSE)</f>
        <v>Rahi</v>
      </c>
    </row>
    <row r="2086" spans="1:8" x14ac:dyDescent="0.35">
      <c r="A2086" t="s">
        <v>35</v>
      </c>
      <c r="B2086">
        <v>2014</v>
      </c>
      <c r="C2086">
        <v>7</v>
      </c>
      <c r="D2086">
        <v>21260</v>
      </c>
      <c r="E2086">
        <v>57</v>
      </c>
      <c r="F2086">
        <v>10383.56</v>
      </c>
      <c r="G2086">
        <v>2788.36</v>
      </c>
      <c r="H2086" t="str">
        <f>VLOOKUP(myynnit[[#This Row],[TuoteID]],tuotteet!$A$4:$B$20,2,FALSE)</f>
        <v>Lepotuoli</v>
      </c>
    </row>
    <row r="2087" spans="1:8" x14ac:dyDescent="0.35">
      <c r="A2087" t="s">
        <v>35</v>
      </c>
      <c r="B2087">
        <v>2014</v>
      </c>
      <c r="C2087">
        <v>7</v>
      </c>
      <c r="D2087">
        <v>22317</v>
      </c>
      <c r="E2087">
        <v>43</v>
      </c>
      <c r="F2087">
        <v>3253.37</v>
      </c>
      <c r="G2087">
        <v>1487.98</v>
      </c>
      <c r="H2087" t="str">
        <f>VLOOKUP(myynnit[[#This Row],[TuoteID]],tuotteet!$A$4:$B$20,2,FALSE)</f>
        <v>Säkkituoli</v>
      </c>
    </row>
    <row r="2088" spans="1:8" x14ac:dyDescent="0.35">
      <c r="A2088" t="s">
        <v>35</v>
      </c>
      <c r="B2088">
        <v>2014</v>
      </c>
      <c r="C2088">
        <v>7</v>
      </c>
      <c r="D2088">
        <v>22940</v>
      </c>
      <c r="E2088">
        <v>342</v>
      </c>
      <c r="F2088">
        <v>43653.77</v>
      </c>
      <c r="G2088">
        <v>10458.36</v>
      </c>
      <c r="H2088" t="str">
        <f>VLOOKUP(myynnit[[#This Row],[TuoteID]],tuotteet!$A$4:$B$20,2,FALSE)</f>
        <v>Pinnatuoli</v>
      </c>
    </row>
    <row r="2089" spans="1:8" x14ac:dyDescent="0.35">
      <c r="A2089" t="s">
        <v>35</v>
      </c>
      <c r="B2089">
        <v>2014</v>
      </c>
      <c r="C2089">
        <v>7</v>
      </c>
      <c r="D2089">
        <v>23178</v>
      </c>
      <c r="E2089">
        <v>248</v>
      </c>
      <c r="F2089">
        <v>48714.27</v>
      </c>
      <c r="G2089">
        <v>11025.4</v>
      </c>
      <c r="H2089" t="str">
        <f>VLOOKUP(myynnit[[#This Row],[TuoteID]],tuotteet!$A$4:$B$20,2,FALSE)</f>
        <v>Pinnatuoli</v>
      </c>
    </row>
    <row r="2090" spans="1:8" x14ac:dyDescent="0.35">
      <c r="A2090" t="s">
        <v>35</v>
      </c>
      <c r="B2090">
        <v>2014</v>
      </c>
      <c r="C2090">
        <v>7</v>
      </c>
      <c r="D2090">
        <v>23600</v>
      </c>
      <c r="E2090">
        <v>479</v>
      </c>
      <c r="F2090">
        <v>57680.83</v>
      </c>
      <c r="G2090">
        <v>18838.7</v>
      </c>
      <c r="H2090" t="str">
        <f>VLOOKUP(myynnit[[#This Row],[TuoteID]],tuotteet!$A$4:$B$20,2,FALSE)</f>
        <v>Pinnatuoli</v>
      </c>
    </row>
    <row r="2091" spans="1:8" x14ac:dyDescent="0.35">
      <c r="A2091" t="s">
        <v>35</v>
      </c>
      <c r="B2091">
        <v>2014</v>
      </c>
      <c r="C2091">
        <v>7</v>
      </c>
      <c r="D2091">
        <v>23756</v>
      </c>
      <c r="E2091">
        <v>90</v>
      </c>
      <c r="F2091">
        <v>18177.189999999999</v>
      </c>
      <c r="G2091">
        <v>11302.03</v>
      </c>
      <c r="H2091" t="str">
        <f>VLOOKUP(myynnit[[#This Row],[TuoteID]],tuotteet!$A$4:$B$20,2,FALSE)</f>
        <v>Pianotuoli</v>
      </c>
    </row>
    <row r="2092" spans="1:8" x14ac:dyDescent="0.35">
      <c r="A2092" t="s">
        <v>35</v>
      </c>
      <c r="B2092">
        <v>2014</v>
      </c>
      <c r="C2092">
        <v>7</v>
      </c>
      <c r="D2092">
        <v>24326</v>
      </c>
      <c r="E2092">
        <v>88</v>
      </c>
      <c r="F2092">
        <v>12753.62</v>
      </c>
      <c r="G2092">
        <v>3613.91</v>
      </c>
      <c r="H2092" t="str">
        <f>VLOOKUP(myynnit[[#This Row],[TuoteID]],tuotteet!$A$4:$B$20,2,FALSE)</f>
        <v>Lepotuoli</v>
      </c>
    </row>
    <row r="2093" spans="1:8" x14ac:dyDescent="0.35">
      <c r="A2093" t="s">
        <v>34</v>
      </c>
      <c r="B2093">
        <v>2014</v>
      </c>
      <c r="C2093">
        <v>7</v>
      </c>
      <c r="D2093">
        <v>12184</v>
      </c>
      <c r="E2093">
        <v>76</v>
      </c>
      <c r="F2093">
        <v>10047.629999999999</v>
      </c>
      <c r="G2093">
        <v>6147.52</v>
      </c>
      <c r="H2093" t="str">
        <f>VLOOKUP(myynnit[[#This Row],[TuoteID]],tuotteet!$A$4:$B$20,2,FALSE)</f>
        <v>Rahi</v>
      </c>
    </row>
    <row r="2094" spans="1:8" x14ac:dyDescent="0.35">
      <c r="A2094" t="s">
        <v>34</v>
      </c>
      <c r="B2094">
        <v>2014</v>
      </c>
      <c r="C2094">
        <v>7</v>
      </c>
      <c r="D2094">
        <v>12622</v>
      </c>
      <c r="E2094">
        <v>36</v>
      </c>
      <c r="F2094">
        <v>9484.82</v>
      </c>
      <c r="G2094">
        <v>5175.57</v>
      </c>
      <c r="H2094" t="str">
        <f>VLOOKUP(myynnit[[#This Row],[TuoteID]],tuotteet!$A$4:$B$20,2,FALSE)</f>
        <v>Pianotuoli</v>
      </c>
    </row>
    <row r="2095" spans="1:8" x14ac:dyDescent="0.35">
      <c r="A2095" t="s">
        <v>34</v>
      </c>
      <c r="B2095">
        <v>2014</v>
      </c>
      <c r="C2095">
        <v>7</v>
      </c>
      <c r="D2095">
        <v>13527</v>
      </c>
      <c r="E2095">
        <v>292</v>
      </c>
      <c r="F2095">
        <v>48530.19</v>
      </c>
      <c r="G2095">
        <v>8885.9</v>
      </c>
      <c r="H2095" t="str">
        <f>VLOOKUP(myynnit[[#This Row],[TuoteID]],tuotteet!$A$4:$B$20,2,FALSE)</f>
        <v>Pinnatuoli</v>
      </c>
    </row>
    <row r="2096" spans="1:8" x14ac:dyDescent="0.35">
      <c r="A2096" t="s">
        <v>34</v>
      </c>
      <c r="B2096">
        <v>2014</v>
      </c>
      <c r="C2096">
        <v>7</v>
      </c>
      <c r="D2096">
        <v>13618</v>
      </c>
      <c r="E2096">
        <v>15</v>
      </c>
      <c r="F2096">
        <v>5596.39</v>
      </c>
      <c r="G2096">
        <v>2276.8000000000002</v>
      </c>
      <c r="H2096" t="str">
        <f>VLOOKUP(myynnit[[#This Row],[TuoteID]],tuotteet!$A$4:$B$20,2,FALSE)</f>
        <v>Pianotuoli</v>
      </c>
    </row>
    <row r="2097" spans="1:8" x14ac:dyDescent="0.35">
      <c r="A2097" t="s">
        <v>34</v>
      </c>
      <c r="B2097">
        <v>2014</v>
      </c>
      <c r="C2097">
        <v>7</v>
      </c>
      <c r="D2097">
        <v>16024</v>
      </c>
      <c r="E2097">
        <v>223</v>
      </c>
      <c r="F2097">
        <v>99678.38</v>
      </c>
      <c r="G2097">
        <v>22686.54</v>
      </c>
      <c r="H2097" t="str">
        <f>VLOOKUP(myynnit[[#This Row],[TuoteID]],tuotteet!$A$4:$B$20,2,FALSE)</f>
        <v>Työtuoli</v>
      </c>
    </row>
    <row r="2098" spans="1:8" x14ac:dyDescent="0.35">
      <c r="A2098" t="s">
        <v>34</v>
      </c>
      <c r="B2098">
        <v>2014</v>
      </c>
      <c r="C2098">
        <v>7</v>
      </c>
      <c r="D2098">
        <v>16650</v>
      </c>
      <c r="E2098">
        <v>25</v>
      </c>
      <c r="F2098">
        <v>4432.7299999999996</v>
      </c>
      <c r="G2098">
        <v>2711.48</v>
      </c>
      <c r="H2098" t="str">
        <f>VLOOKUP(myynnit[[#This Row],[TuoteID]],tuotteet!$A$4:$B$20,2,FALSE)</f>
        <v>Rahi</v>
      </c>
    </row>
    <row r="2099" spans="1:8" x14ac:dyDescent="0.35">
      <c r="A2099" t="s">
        <v>34</v>
      </c>
      <c r="B2099">
        <v>2014</v>
      </c>
      <c r="C2099">
        <v>7</v>
      </c>
      <c r="D2099">
        <v>17892</v>
      </c>
      <c r="E2099">
        <v>94</v>
      </c>
      <c r="F2099">
        <v>13970.92</v>
      </c>
      <c r="G2099">
        <v>3078.94</v>
      </c>
      <c r="H2099" t="str">
        <f>VLOOKUP(myynnit[[#This Row],[TuoteID]],tuotteet!$A$4:$B$20,2,FALSE)</f>
        <v>Lepotuoli</v>
      </c>
    </row>
    <row r="2100" spans="1:8" x14ac:dyDescent="0.35">
      <c r="A2100" t="s">
        <v>34</v>
      </c>
      <c r="B2100">
        <v>2014</v>
      </c>
      <c r="C2100">
        <v>7</v>
      </c>
      <c r="D2100">
        <v>18342</v>
      </c>
      <c r="E2100">
        <v>134</v>
      </c>
      <c r="F2100">
        <v>121521.03</v>
      </c>
      <c r="G2100">
        <v>30728.55</v>
      </c>
      <c r="H2100" t="str">
        <f>VLOOKUP(myynnit[[#This Row],[TuoteID]],tuotteet!$A$4:$B$20,2,FALSE)</f>
        <v>Työtuoli</v>
      </c>
    </row>
    <row r="2101" spans="1:8" x14ac:dyDescent="0.35">
      <c r="A2101" t="s">
        <v>34</v>
      </c>
      <c r="B2101">
        <v>2014</v>
      </c>
      <c r="C2101">
        <v>7</v>
      </c>
      <c r="D2101">
        <v>20177</v>
      </c>
      <c r="E2101">
        <v>36</v>
      </c>
      <c r="F2101">
        <v>3818.01</v>
      </c>
      <c r="G2101">
        <v>1300.53</v>
      </c>
      <c r="H2101" t="str">
        <f>VLOOKUP(myynnit[[#This Row],[TuoteID]],tuotteet!$A$4:$B$20,2,FALSE)</f>
        <v>Säkkituoli</v>
      </c>
    </row>
    <row r="2102" spans="1:8" x14ac:dyDescent="0.35">
      <c r="A2102" t="s">
        <v>34</v>
      </c>
      <c r="B2102">
        <v>2014</v>
      </c>
      <c r="C2102">
        <v>7</v>
      </c>
      <c r="D2102">
        <v>21179</v>
      </c>
      <c r="E2102">
        <v>60</v>
      </c>
      <c r="F2102">
        <v>6239.09</v>
      </c>
      <c r="G2102">
        <v>3721.64</v>
      </c>
      <c r="H2102" t="str">
        <f>VLOOKUP(myynnit[[#This Row],[TuoteID]],tuotteet!$A$4:$B$20,2,FALSE)</f>
        <v>Rahi</v>
      </c>
    </row>
    <row r="2103" spans="1:8" x14ac:dyDescent="0.35">
      <c r="A2103" t="s">
        <v>34</v>
      </c>
      <c r="B2103">
        <v>2014</v>
      </c>
      <c r="C2103">
        <v>7</v>
      </c>
      <c r="D2103">
        <v>21260</v>
      </c>
      <c r="E2103">
        <v>50</v>
      </c>
      <c r="F2103">
        <v>9965.43</v>
      </c>
      <c r="G2103">
        <v>2760.6</v>
      </c>
      <c r="H2103" t="str">
        <f>VLOOKUP(myynnit[[#This Row],[TuoteID]],tuotteet!$A$4:$B$20,2,FALSE)</f>
        <v>Lepotuoli</v>
      </c>
    </row>
    <row r="2104" spans="1:8" x14ac:dyDescent="0.35">
      <c r="A2104" t="s">
        <v>34</v>
      </c>
      <c r="B2104">
        <v>2014</v>
      </c>
      <c r="C2104">
        <v>7</v>
      </c>
      <c r="D2104">
        <v>22317</v>
      </c>
      <c r="E2104">
        <v>69</v>
      </c>
      <c r="F2104">
        <v>5669.79</v>
      </c>
      <c r="G2104">
        <v>2157.33</v>
      </c>
      <c r="H2104" t="str">
        <f>VLOOKUP(myynnit[[#This Row],[TuoteID]],tuotteet!$A$4:$B$20,2,FALSE)</f>
        <v>Säkkituoli</v>
      </c>
    </row>
    <row r="2105" spans="1:8" x14ac:dyDescent="0.35">
      <c r="A2105" t="s">
        <v>34</v>
      </c>
      <c r="B2105">
        <v>2014</v>
      </c>
      <c r="C2105">
        <v>7</v>
      </c>
      <c r="D2105">
        <v>22940</v>
      </c>
      <c r="E2105">
        <v>668</v>
      </c>
      <c r="F2105">
        <v>84170.26</v>
      </c>
      <c r="G2105">
        <v>19824.099999999999</v>
      </c>
      <c r="H2105" t="str">
        <f>VLOOKUP(myynnit[[#This Row],[TuoteID]],tuotteet!$A$4:$B$20,2,FALSE)</f>
        <v>Pinnatuoli</v>
      </c>
    </row>
    <row r="2106" spans="1:8" x14ac:dyDescent="0.35">
      <c r="A2106" t="s">
        <v>34</v>
      </c>
      <c r="B2106">
        <v>2014</v>
      </c>
      <c r="C2106">
        <v>7</v>
      </c>
      <c r="D2106">
        <v>23178</v>
      </c>
      <c r="E2106">
        <v>189</v>
      </c>
      <c r="F2106">
        <v>33476.75</v>
      </c>
      <c r="G2106">
        <v>7470.87</v>
      </c>
      <c r="H2106" t="str">
        <f>VLOOKUP(myynnit[[#This Row],[TuoteID]],tuotteet!$A$4:$B$20,2,FALSE)</f>
        <v>Pinnatuoli</v>
      </c>
    </row>
    <row r="2107" spans="1:8" x14ac:dyDescent="0.35">
      <c r="A2107" t="s">
        <v>34</v>
      </c>
      <c r="B2107">
        <v>2014</v>
      </c>
      <c r="C2107">
        <v>7</v>
      </c>
      <c r="D2107">
        <v>23600</v>
      </c>
      <c r="E2107">
        <v>1379</v>
      </c>
      <c r="F2107">
        <v>145772.5</v>
      </c>
      <c r="G2107">
        <v>39329.660000000003</v>
      </c>
      <c r="H2107" t="str">
        <f>VLOOKUP(myynnit[[#This Row],[TuoteID]],tuotteet!$A$4:$B$20,2,FALSE)</f>
        <v>Pinnatuoli</v>
      </c>
    </row>
    <row r="2108" spans="1:8" x14ac:dyDescent="0.35">
      <c r="A2108" t="s">
        <v>34</v>
      </c>
      <c r="B2108">
        <v>2014</v>
      </c>
      <c r="C2108">
        <v>7</v>
      </c>
      <c r="D2108">
        <v>23756</v>
      </c>
      <c r="E2108">
        <v>58</v>
      </c>
      <c r="F2108">
        <v>10908.26</v>
      </c>
      <c r="G2108">
        <v>5313.25</v>
      </c>
      <c r="H2108" t="str">
        <f>VLOOKUP(myynnit[[#This Row],[TuoteID]],tuotteet!$A$4:$B$20,2,FALSE)</f>
        <v>Pianotuoli</v>
      </c>
    </row>
    <row r="2109" spans="1:8" x14ac:dyDescent="0.35">
      <c r="A2109" t="s">
        <v>34</v>
      </c>
      <c r="B2109">
        <v>2014</v>
      </c>
      <c r="C2109">
        <v>7</v>
      </c>
      <c r="D2109">
        <v>24326</v>
      </c>
      <c r="E2109">
        <v>98</v>
      </c>
      <c r="F2109">
        <v>13659.08</v>
      </c>
      <c r="G2109">
        <v>3333.38</v>
      </c>
      <c r="H2109" t="str">
        <f>VLOOKUP(myynnit[[#This Row],[TuoteID]],tuotteet!$A$4:$B$20,2,FALSE)</f>
        <v>Lepotuoli</v>
      </c>
    </row>
    <row r="2110" spans="1:8" x14ac:dyDescent="0.35">
      <c r="A2110" t="s">
        <v>33</v>
      </c>
      <c r="B2110">
        <v>2014</v>
      </c>
      <c r="C2110">
        <v>8</v>
      </c>
      <c r="D2110">
        <v>12184</v>
      </c>
      <c r="E2110">
        <v>92</v>
      </c>
      <c r="F2110">
        <v>9471.31</v>
      </c>
      <c r="G2110">
        <v>4097.41</v>
      </c>
      <c r="H2110" t="str">
        <f>VLOOKUP(myynnit[[#This Row],[TuoteID]],tuotteet!$A$4:$B$20,2,FALSE)</f>
        <v>Rahi</v>
      </c>
    </row>
    <row r="2111" spans="1:8" x14ac:dyDescent="0.35">
      <c r="A2111" t="s">
        <v>33</v>
      </c>
      <c r="B2111">
        <v>2014</v>
      </c>
      <c r="C2111">
        <v>8</v>
      </c>
      <c r="D2111">
        <v>12622</v>
      </c>
      <c r="E2111">
        <v>62</v>
      </c>
      <c r="F2111">
        <v>17965.79</v>
      </c>
      <c r="G2111">
        <v>8180.14</v>
      </c>
      <c r="H2111" t="str">
        <f>VLOOKUP(myynnit[[#This Row],[TuoteID]],tuotteet!$A$4:$B$20,2,FALSE)</f>
        <v>Pianotuoli</v>
      </c>
    </row>
    <row r="2112" spans="1:8" x14ac:dyDescent="0.35">
      <c r="A2112" t="s">
        <v>33</v>
      </c>
      <c r="B2112">
        <v>2014</v>
      </c>
      <c r="C2112">
        <v>8</v>
      </c>
      <c r="D2112">
        <v>13527</v>
      </c>
      <c r="E2112">
        <v>778</v>
      </c>
      <c r="F2112">
        <v>116404.09</v>
      </c>
      <c r="G2112">
        <v>19208.18</v>
      </c>
      <c r="H2112" t="str">
        <f>VLOOKUP(myynnit[[#This Row],[TuoteID]],tuotteet!$A$4:$B$20,2,FALSE)</f>
        <v>Pinnatuoli</v>
      </c>
    </row>
    <row r="2113" spans="1:8" x14ac:dyDescent="0.35">
      <c r="A2113" t="s">
        <v>33</v>
      </c>
      <c r="B2113">
        <v>2014</v>
      </c>
      <c r="C2113">
        <v>8</v>
      </c>
      <c r="D2113">
        <v>13618</v>
      </c>
      <c r="E2113">
        <v>17</v>
      </c>
      <c r="F2113">
        <v>7553.55</v>
      </c>
      <c r="G2113">
        <v>4091.31</v>
      </c>
      <c r="H2113" t="str">
        <f>VLOOKUP(myynnit[[#This Row],[TuoteID]],tuotteet!$A$4:$B$20,2,FALSE)</f>
        <v>Pianotuoli</v>
      </c>
    </row>
    <row r="2114" spans="1:8" x14ac:dyDescent="0.35">
      <c r="A2114" t="s">
        <v>33</v>
      </c>
      <c r="B2114">
        <v>2014</v>
      </c>
      <c r="C2114">
        <v>8</v>
      </c>
      <c r="D2114">
        <v>16024</v>
      </c>
      <c r="E2114">
        <v>224</v>
      </c>
      <c r="F2114">
        <v>102645.37</v>
      </c>
      <c r="G2114">
        <v>25712.04</v>
      </c>
      <c r="H2114" t="str">
        <f>VLOOKUP(myynnit[[#This Row],[TuoteID]],tuotteet!$A$4:$B$20,2,FALSE)</f>
        <v>Työtuoli</v>
      </c>
    </row>
    <row r="2115" spans="1:8" x14ac:dyDescent="0.35">
      <c r="A2115" t="s">
        <v>33</v>
      </c>
      <c r="B2115">
        <v>2014</v>
      </c>
      <c r="C2115">
        <v>8</v>
      </c>
      <c r="D2115">
        <v>16650</v>
      </c>
      <c r="E2115">
        <v>44</v>
      </c>
      <c r="F2115">
        <v>6386.01</v>
      </c>
      <c r="G2115">
        <v>2843.64</v>
      </c>
      <c r="H2115" t="str">
        <f>VLOOKUP(myynnit[[#This Row],[TuoteID]],tuotteet!$A$4:$B$20,2,FALSE)</f>
        <v>Rahi</v>
      </c>
    </row>
    <row r="2116" spans="1:8" x14ac:dyDescent="0.35">
      <c r="A2116" t="s">
        <v>33</v>
      </c>
      <c r="B2116">
        <v>2014</v>
      </c>
      <c r="C2116">
        <v>8</v>
      </c>
      <c r="D2116">
        <v>17892</v>
      </c>
      <c r="E2116">
        <v>70</v>
      </c>
      <c r="F2116">
        <v>9805.69</v>
      </c>
      <c r="G2116">
        <v>2633.65</v>
      </c>
      <c r="H2116" t="str">
        <f>VLOOKUP(myynnit[[#This Row],[TuoteID]],tuotteet!$A$4:$B$20,2,FALSE)</f>
        <v>Lepotuoli</v>
      </c>
    </row>
    <row r="2117" spans="1:8" x14ac:dyDescent="0.35">
      <c r="A2117" t="s">
        <v>33</v>
      </c>
      <c r="B2117">
        <v>2014</v>
      </c>
      <c r="C2117">
        <v>8</v>
      </c>
      <c r="D2117">
        <v>18342</v>
      </c>
      <c r="E2117">
        <v>199</v>
      </c>
      <c r="F2117">
        <v>180896.49</v>
      </c>
      <c r="G2117">
        <v>57870.31</v>
      </c>
      <c r="H2117" t="str">
        <f>VLOOKUP(myynnit[[#This Row],[TuoteID]],tuotteet!$A$4:$B$20,2,FALSE)</f>
        <v>Työtuoli</v>
      </c>
    </row>
    <row r="2118" spans="1:8" x14ac:dyDescent="0.35">
      <c r="A2118" t="s">
        <v>33</v>
      </c>
      <c r="B2118">
        <v>2014</v>
      </c>
      <c r="C2118">
        <v>8</v>
      </c>
      <c r="D2118">
        <v>20177</v>
      </c>
      <c r="E2118">
        <v>58</v>
      </c>
      <c r="F2118">
        <v>6683.49</v>
      </c>
      <c r="G2118">
        <v>2678.43</v>
      </c>
      <c r="H2118" t="str">
        <f>VLOOKUP(myynnit[[#This Row],[TuoteID]],tuotteet!$A$4:$B$20,2,FALSE)</f>
        <v>Säkkituoli</v>
      </c>
    </row>
    <row r="2119" spans="1:8" x14ac:dyDescent="0.35">
      <c r="A2119" t="s">
        <v>33</v>
      </c>
      <c r="B2119">
        <v>2014</v>
      </c>
      <c r="C2119">
        <v>8</v>
      </c>
      <c r="D2119">
        <v>21179</v>
      </c>
      <c r="E2119">
        <v>31</v>
      </c>
      <c r="F2119">
        <v>3868.77</v>
      </c>
      <c r="G2119">
        <v>1947.62</v>
      </c>
      <c r="H2119" t="str">
        <f>VLOOKUP(myynnit[[#This Row],[TuoteID]],tuotteet!$A$4:$B$20,2,FALSE)</f>
        <v>Rahi</v>
      </c>
    </row>
    <row r="2120" spans="1:8" x14ac:dyDescent="0.35">
      <c r="A2120" t="s">
        <v>33</v>
      </c>
      <c r="B2120">
        <v>2014</v>
      </c>
      <c r="C2120">
        <v>8</v>
      </c>
      <c r="D2120">
        <v>21260</v>
      </c>
      <c r="E2120">
        <v>63</v>
      </c>
      <c r="F2120">
        <v>12843.49</v>
      </c>
      <c r="G2120">
        <v>3873.79</v>
      </c>
      <c r="H2120" t="str">
        <f>VLOOKUP(myynnit[[#This Row],[TuoteID]],tuotteet!$A$4:$B$20,2,FALSE)</f>
        <v>Lepotuoli</v>
      </c>
    </row>
    <row r="2121" spans="1:8" x14ac:dyDescent="0.35">
      <c r="A2121" t="s">
        <v>33</v>
      </c>
      <c r="B2121">
        <v>2014</v>
      </c>
      <c r="C2121">
        <v>8</v>
      </c>
      <c r="D2121">
        <v>22317</v>
      </c>
      <c r="E2121">
        <v>112</v>
      </c>
      <c r="F2121">
        <v>9958.4699999999993</v>
      </c>
      <c r="G2121">
        <v>4269.3999999999996</v>
      </c>
      <c r="H2121" t="str">
        <f>VLOOKUP(myynnit[[#This Row],[TuoteID]],tuotteet!$A$4:$B$20,2,FALSE)</f>
        <v>Säkkituoli</v>
      </c>
    </row>
    <row r="2122" spans="1:8" x14ac:dyDescent="0.35">
      <c r="A2122" t="s">
        <v>33</v>
      </c>
      <c r="B2122">
        <v>2014</v>
      </c>
      <c r="C2122">
        <v>8</v>
      </c>
      <c r="D2122">
        <v>22940</v>
      </c>
      <c r="E2122">
        <v>453</v>
      </c>
      <c r="F2122">
        <v>56443.83</v>
      </c>
      <c r="G2122">
        <v>11164.01</v>
      </c>
      <c r="H2122" t="str">
        <f>VLOOKUP(myynnit[[#This Row],[TuoteID]],tuotteet!$A$4:$B$20,2,FALSE)</f>
        <v>Pinnatuoli</v>
      </c>
    </row>
    <row r="2123" spans="1:8" x14ac:dyDescent="0.35">
      <c r="A2123" t="s">
        <v>33</v>
      </c>
      <c r="B2123">
        <v>2014</v>
      </c>
      <c r="C2123">
        <v>8</v>
      </c>
      <c r="D2123">
        <v>23178</v>
      </c>
      <c r="E2123">
        <v>329</v>
      </c>
      <c r="F2123">
        <v>53029.56</v>
      </c>
      <c r="G2123">
        <v>8718.42</v>
      </c>
      <c r="H2123" t="str">
        <f>VLOOKUP(myynnit[[#This Row],[TuoteID]],tuotteet!$A$4:$B$20,2,FALSE)</f>
        <v>Pinnatuoli</v>
      </c>
    </row>
    <row r="2124" spans="1:8" x14ac:dyDescent="0.35">
      <c r="A2124" t="s">
        <v>33</v>
      </c>
      <c r="B2124">
        <v>2014</v>
      </c>
      <c r="C2124">
        <v>8</v>
      </c>
      <c r="D2124">
        <v>23600</v>
      </c>
      <c r="E2124">
        <v>1252</v>
      </c>
      <c r="F2124">
        <v>126460.1</v>
      </c>
      <c r="G2124">
        <v>29354.720000000001</v>
      </c>
      <c r="H2124" t="str">
        <f>VLOOKUP(myynnit[[#This Row],[TuoteID]],tuotteet!$A$4:$B$20,2,FALSE)</f>
        <v>Pinnatuoli</v>
      </c>
    </row>
    <row r="2125" spans="1:8" x14ac:dyDescent="0.35">
      <c r="A2125" t="s">
        <v>33</v>
      </c>
      <c r="B2125">
        <v>2014</v>
      </c>
      <c r="C2125">
        <v>8</v>
      </c>
      <c r="D2125">
        <v>23756</v>
      </c>
      <c r="E2125">
        <v>125</v>
      </c>
      <c r="F2125">
        <v>26518.37</v>
      </c>
      <c r="G2125">
        <v>11648.13</v>
      </c>
      <c r="H2125" t="str">
        <f>VLOOKUP(myynnit[[#This Row],[TuoteID]],tuotteet!$A$4:$B$20,2,FALSE)</f>
        <v>Pianotuoli</v>
      </c>
    </row>
    <row r="2126" spans="1:8" x14ac:dyDescent="0.35">
      <c r="A2126" t="s">
        <v>33</v>
      </c>
      <c r="B2126">
        <v>2014</v>
      </c>
      <c r="C2126">
        <v>8</v>
      </c>
      <c r="D2126">
        <v>24326</v>
      </c>
      <c r="E2126">
        <v>110</v>
      </c>
      <c r="F2126">
        <v>17383.45</v>
      </c>
      <c r="G2126">
        <v>5315.27</v>
      </c>
      <c r="H2126" t="str">
        <f>VLOOKUP(myynnit[[#This Row],[TuoteID]],tuotteet!$A$4:$B$20,2,FALSE)</f>
        <v>Lepotuoli</v>
      </c>
    </row>
    <row r="2127" spans="1:8" x14ac:dyDescent="0.35">
      <c r="A2127" t="s">
        <v>36</v>
      </c>
      <c r="B2127">
        <v>2014</v>
      </c>
      <c r="C2127">
        <v>8</v>
      </c>
      <c r="D2127">
        <v>12184</v>
      </c>
      <c r="E2127">
        <v>22</v>
      </c>
      <c r="F2127">
        <v>2624.41</v>
      </c>
      <c r="G2127">
        <v>1176.22</v>
      </c>
      <c r="H2127" t="str">
        <f>VLOOKUP(myynnit[[#This Row],[TuoteID]],tuotteet!$A$4:$B$20,2,FALSE)</f>
        <v>Rahi</v>
      </c>
    </row>
    <row r="2128" spans="1:8" x14ac:dyDescent="0.35">
      <c r="A2128" t="s">
        <v>36</v>
      </c>
      <c r="B2128">
        <v>2014</v>
      </c>
      <c r="C2128">
        <v>8</v>
      </c>
      <c r="D2128">
        <v>12622</v>
      </c>
      <c r="E2128">
        <v>12</v>
      </c>
      <c r="F2128">
        <v>2924.97</v>
      </c>
      <c r="G2128">
        <v>1224.69</v>
      </c>
      <c r="H2128" t="str">
        <f>VLOOKUP(myynnit[[#This Row],[TuoteID]],tuotteet!$A$4:$B$20,2,FALSE)</f>
        <v>Pianotuoli</v>
      </c>
    </row>
    <row r="2129" spans="1:8" x14ac:dyDescent="0.35">
      <c r="A2129" t="s">
        <v>36</v>
      </c>
      <c r="B2129">
        <v>2014</v>
      </c>
      <c r="C2129">
        <v>8</v>
      </c>
      <c r="D2129">
        <v>13527</v>
      </c>
      <c r="E2129">
        <v>179</v>
      </c>
      <c r="F2129">
        <v>28581.56</v>
      </c>
      <c r="G2129">
        <v>4935.09</v>
      </c>
      <c r="H2129" t="str">
        <f>VLOOKUP(myynnit[[#This Row],[TuoteID]],tuotteet!$A$4:$B$20,2,FALSE)</f>
        <v>Pinnatuoli</v>
      </c>
    </row>
    <row r="2130" spans="1:8" x14ac:dyDescent="0.35">
      <c r="A2130" t="s">
        <v>36</v>
      </c>
      <c r="B2130">
        <v>2014</v>
      </c>
      <c r="C2130">
        <v>8</v>
      </c>
      <c r="D2130">
        <v>13618</v>
      </c>
      <c r="E2130">
        <v>10</v>
      </c>
      <c r="F2130">
        <v>3568.35</v>
      </c>
      <c r="G2130">
        <v>1392.75</v>
      </c>
      <c r="H2130" t="str">
        <f>VLOOKUP(myynnit[[#This Row],[TuoteID]],tuotteet!$A$4:$B$20,2,FALSE)</f>
        <v>Pianotuoli</v>
      </c>
    </row>
    <row r="2131" spans="1:8" x14ac:dyDescent="0.35">
      <c r="A2131" t="s">
        <v>36</v>
      </c>
      <c r="B2131">
        <v>2014</v>
      </c>
      <c r="C2131">
        <v>8</v>
      </c>
      <c r="D2131">
        <v>16024</v>
      </c>
      <c r="E2131">
        <v>192</v>
      </c>
      <c r="F2131">
        <v>80214.78</v>
      </c>
      <c r="G2131">
        <v>26302.5</v>
      </c>
      <c r="H2131" t="str">
        <f>VLOOKUP(myynnit[[#This Row],[TuoteID]],tuotteet!$A$4:$B$20,2,FALSE)</f>
        <v>Työtuoli</v>
      </c>
    </row>
    <row r="2132" spans="1:8" x14ac:dyDescent="0.35">
      <c r="A2132" t="s">
        <v>36</v>
      </c>
      <c r="B2132">
        <v>2014</v>
      </c>
      <c r="C2132">
        <v>8</v>
      </c>
      <c r="D2132">
        <v>16650</v>
      </c>
      <c r="E2132">
        <v>29</v>
      </c>
      <c r="F2132">
        <v>5318.14</v>
      </c>
      <c r="G2132">
        <v>3472.85</v>
      </c>
      <c r="H2132" t="str">
        <f>VLOOKUP(myynnit[[#This Row],[TuoteID]],tuotteet!$A$4:$B$20,2,FALSE)</f>
        <v>Rahi</v>
      </c>
    </row>
    <row r="2133" spans="1:8" x14ac:dyDescent="0.35">
      <c r="A2133" t="s">
        <v>36</v>
      </c>
      <c r="B2133">
        <v>2014</v>
      </c>
      <c r="C2133">
        <v>8</v>
      </c>
      <c r="D2133">
        <v>17892</v>
      </c>
      <c r="E2133">
        <v>42</v>
      </c>
      <c r="F2133">
        <v>5695.39</v>
      </c>
      <c r="G2133">
        <v>1195.06</v>
      </c>
      <c r="H2133" t="str">
        <f>VLOOKUP(myynnit[[#This Row],[TuoteID]],tuotteet!$A$4:$B$20,2,FALSE)</f>
        <v>Lepotuoli</v>
      </c>
    </row>
    <row r="2134" spans="1:8" x14ac:dyDescent="0.35">
      <c r="A2134" t="s">
        <v>36</v>
      </c>
      <c r="B2134">
        <v>2014</v>
      </c>
      <c r="C2134">
        <v>8</v>
      </c>
      <c r="D2134">
        <v>18342</v>
      </c>
      <c r="E2134">
        <v>13</v>
      </c>
      <c r="F2134">
        <v>9823.41</v>
      </c>
      <c r="G2134">
        <v>2567.88</v>
      </c>
      <c r="H2134" t="str">
        <f>VLOOKUP(myynnit[[#This Row],[TuoteID]],tuotteet!$A$4:$B$20,2,FALSE)</f>
        <v>Työtuoli</v>
      </c>
    </row>
    <row r="2135" spans="1:8" x14ac:dyDescent="0.35">
      <c r="A2135" t="s">
        <v>36</v>
      </c>
      <c r="B2135">
        <v>2014</v>
      </c>
      <c r="C2135">
        <v>8</v>
      </c>
      <c r="D2135">
        <v>20177</v>
      </c>
      <c r="E2135">
        <v>20</v>
      </c>
      <c r="F2135">
        <v>1947.14</v>
      </c>
      <c r="G2135">
        <v>675.47</v>
      </c>
      <c r="H2135" t="str">
        <f>VLOOKUP(myynnit[[#This Row],[TuoteID]],tuotteet!$A$4:$B$20,2,FALSE)</f>
        <v>Säkkituoli</v>
      </c>
    </row>
    <row r="2136" spans="1:8" x14ac:dyDescent="0.35">
      <c r="A2136" t="s">
        <v>36</v>
      </c>
      <c r="B2136">
        <v>2014</v>
      </c>
      <c r="C2136">
        <v>8</v>
      </c>
      <c r="D2136">
        <v>21179</v>
      </c>
      <c r="E2136">
        <v>37</v>
      </c>
      <c r="F2136">
        <v>4355.16</v>
      </c>
      <c r="G2136">
        <v>2287.2600000000002</v>
      </c>
      <c r="H2136" t="str">
        <f>VLOOKUP(myynnit[[#This Row],[TuoteID]],tuotteet!$A$4:$B$20,2,FALSE)</f>
        <v>Rahi</v>
      </c>
    </row>
    <row r="2137" spans="1:8" x14ac:dyDescent="0.35">
      <c r="A2137" t="s">
        <v>36</v>
      </c>
      <c r="B2137">
        <v>2014</v>
      </c>
      <c r="C2137">
        <v>8</v>
      </c>
      <c r="D2137">
        <v>21260</v>
      </c>
      <c r="E2137">
        <v>21</v>
      </c>
      <c r="F2137">
        <v>4229.1000000000004</v>
      </c>
      <c r="G2137">
        <v>934.32</v>
      </c>
      <c r="H2137" t="str">
        <f>VLOOKUP(myynnit[[#This Row],[TuoteID]],tuotteet!$A$4:$B$20,2,FALSE)</f>
        <v>Lepotuoli</v>
      </c>
    </row>
    <row r="2138" spans="1:8" x14ac:dyDescent="0.35">
      <c r="A2138" t="s">
        <v>36</v>
      </c>
      <c r="B2138">
        <v>2014</v>
      </c>
      <c r="C2138">
        <v>8</v>
      </c>
      <c r="D2138">
        <v>22317</v>
      </c>
      <c r="E2138">
        <v>10</v>
      </c>
      <c r="F2138">
        <v>926.96</v>
      </c>
      <c r="G2138">
        <v>485.86</v>
      </c>
      <c r="H2138" t="str">
        <f>VLOOKUP(myynnit[[#This Row],[TuoteID]],tuotteet!$A$4:$B$20,2,FALSE)</f>
        <v>Säkkituoli</v>
      </c>
    </row>
    <row r="2139" spans="1:8" x14ac:dyDescent="0.35">
      <c r="A2139" t="s">
        <v>36</v>
      </c>
      <c r="B2139">
        <v>2014</v>
      </c>
      <c r="C2139">
        <v>8</v>
      </c>
      <c r="D2139">
        <v>22940</v>
      </c>
      <c r="E2139">
        <v>204</v>
      </c>
      <c r="F2139">
        <v>26214.27</v>
      </c>
      <c r="G2139">
        <v>6310.88</v>
      </c>
      <c r="H2139" t="str">
        <f>VLOOKUP(myynnit[[#This Row],[TuoteID]],tuotteet!$A$4:$B$20,2,FALSE)</f>
        <v>Pinnatuoli</v>
      </c>
    </row>
    <row r="2140" spans="1:8" x14ac:dyDescent="0.35">
      <c r="A2140" t="s">
        <v>36</v>
      </c>
      <c r="B2140">
        <v>2014</v>
      </c>
      <c r="C2140">
        <v>8</v>
      </c>
      <c r="D2140">
        <v>23178</v>
      </c>
      <c r="E2140">
        <v>136</v>
      </c>
      <c r="F2140">
        <v>24699.16</v>
      </c>
      <c r="G2140">
        <v>7011.4</v>
      </c>
      <c r="H2140" t="str">
        <f>VLOOKUP(myynnit[[#This Row],[TuoteID]],tuotteet!$A$4:$B$20,2,FALSE)</f>
        <v>Pinnatuoli</v>
      </c>
    </row>
    <row r="2141" spans="1:8" x14ac:dyDescent="0.35">
      <c r="A2141" t="s">
        <v>36</v>
      </c>
      <c r="B2141">
        <v>2014</v>
      </c>
      <c r="C2141">
        <v>8</v>
      </c>
      <c r="D2141">
        <v>23600</v>
      </c>
      <c r="E2141">
        <v>546</v>
      </c>
      <c r="F2141">
        <v>55052.57</v>
      </c>
      <c r="G2141">
        <v>16505.490000000002</v>
      </c>
      <c r="H2141" t="str">
        <f>VLOOKUP(myynnit[[#This Row],[TuoteID]],tuotteet!$A$4:$B$20,2,FALSE)</f>
        <v>Pinnatuoli</v>
      </c>
    </row>
    <row r="2142" spans="1:8" x14ac:dyDescent="0.35">
      <c r="A2142" t="s">
        <v>36</v>
      </c>
      <c r="B2142">
        <v>2014</v>
      </c>
      <c r="C2142">
        <v>8</v>
      </c>
      <c r="D2142">
        <v>23756</v>
      </c>
      <c r="E2142">
        <v>44</v>
      </c>
      <c r="F2142">
        <v>6507.26</v>
      </c>
      <c r="G2142">
        <v>3167.42</v>
      </c>
      <c r="H2142" t="str">
        <f>VLOOKUP(myynnit[[#This Row],[TuoteID]],tuotteet!$A$4:$B$20,2,FALSE)</f>
        <v>Pianotuoli</v>
      </c>
    </row>
    <row r="2143" spans="1:8" x14ac:dyDescent="0.35">
      <c r="A2143" t="s">
        <v>36</v>
      </c>
      <c r="B2143">
        <v>2014</v>
      </c>
      <c r="C2143">
        <v>8</v>
      </c>
      <c r="D2143">
        <v>24326</v>
      </c>
      <c r="E2143">
        <v>25</v>
      </c>
      <c r="F2143">
        <v>3506.71</v>
      </c>
      <c r="G2143">
        <v>1089.9100000000001</v>
      </c>
      <c r="H2143" t="str">
        <f>VLOOKUP(myynnit[[#This Row],[TuoteID]],tuotteet!$A$4:$B$20,2,FALSE)</f>
        <v>Lepotuoli</v>
      </c>
    </row>
    <row r="2144" spans="1:8" x14ac:dyDescent="0.35">
      <c r="A2144" t="s">
        <v>35</v>
      </c>
      <c r="B2144">
        <v>2014</v>
      </c>
      <c r="C2144">
        <v>8</v>
      </c>
      <c r="D2144">
        <v>12184</v>
      </c>
      <c r="E2144">
        <v>114</v>
      </c>
      <c r="F2144">
        <v>16532.98</v>
      </c>
      <c r="G2144">
        <v>11900.84</v>
      </c>
      <c r="H2144" t="str">
        <f>VLOOKUP(myynnit[[#This Row],[TuoteID]],tuotteet!$A$4:$B$20,2,FALSE)</f>
        <v>Rahi</v>
      </c>
    </row>
    <row r="2145" spans="1:8" x14ac:dyDescent="0.35">
      <c r="A2145" t="s">
        <v>35</v>
      </c>
      <c r="B2145">
        <v>2014</v>
      </c>
      <c r="C2145">
        <v>8</v>
      </c>
      <c r="D2145">
        <v>12622</v>
      </c>
      <c r="E2145">
        <v>57</v>
      </c>
      <c r="F2145">
        <v>13264.5</v>
      </c>
      <c r="G2145">
        <v>8657.8799999999992</v>
      </c>
      <c r="H2145" t="str">
        <f>VLOOKUP(myynnit[[#This Row],[TuoteID]],tuotteet!$A$4:$B$20,2,FALSE)</f>
        <v>Pianotuoli</v>
      </c>
    </row>
    <row r="2146" spans="1:8" x14ac:dyDescent="0.35">
      <c r="A2146" t="s">
        <v>35</v>
      </c>
      <c r="B2146">
        <v>2014</v>
      </c>
      <c r="C2146">
        <v>8</v>
      </c>
      <c r="D2146">
        <v>13527</v>
      </c>
      <c r="E2146">
        <v>406</v>
      </c>
      <c r="F2146">
        <v>72162.95</v>
      </c>
      <c r="G2146">
        <v>15278.16</v>
      </c>
      <c r="H2146" t="str">
        <f>VLOOKUP(myynnit[[#This Row],[TuoteID]],tuotteet!$A$4:$B$20,2,FALSE)</f>
        <v>Pinnatuoli</v>
      </c>
    </row>
    <row r="2147" spans="1:8" x14ac:dyDescent="0.35">
      <c r="A2147" t="s">
        <v>35</v>
      </c>
      <c r="B2147">
        <v>2014</v>
      </c>
      <c r="C2147">
        <v>8</v>
      </c>
      <c r="D2147">
        <v>13618</v>
      </c>
      <c r="E2147">
        <v>11</v>
      </c>
      <c r="F2147">
        <v>3689.99</v>
      </c>
      <c r="G2147">
        <v>1994.14</v>
      </c>
      <c r="H2147" t="str">
        <f>VLOOKUP(myynnit[[#This Row],[TuoteID]],tuotteet!$A$4:$B$20,2,FALSE)</f>
        <v>Pianotuoli</v>
      </c>
    </row>
    <row r="2148" spans="1:8" x14ac:dyDescent="0.35">
      <c r="A2148" t="s">
        <v>35</v>
      </c>
      <c r="B2148">
        <v>2014</v>
      </c>
      <c r="C2148">
        <v>8</v>
      </c>
      <c r="D2148">
        <v>16024</v>
      </c>
      <c r="E2148">
        <v>328</v>
      </c>
      <c r="F2148">
        <v>131185.88</v>
      </c>
      <c r="G2148">
        <v>38160.14</v>
      </c>
      <c r="H2148" t="str">
        <f>VLOOKUP(myynnit[[#This Row],[TuoteID]],tuotteet!$A$4:$B$20,2,FALSE)</f>
        <v>Työtuoli</v>
      </c>
    </row>
    <row r="2149" spans="1:8" x14ac:dyDescent="0.35">
      <c r="A2149" t="s">
        <v>35</v>
      </c>
      <c r="B2149">
        <v>2014</v>
      </c>
      <c r="C2149">
        <v>8</v>
      </c>
      <c r="D2149">
        <v>16650</v>
      </c>
      <c r="E2149">
        <v>49</v>
      </c>
      <c r="F2149">
        <v>6808.95</v>
      </c>
      <c r="G2149">
        <v>5269.26</v>
      </c>
      <c r="H2149" t="str">
        <f>VLOOKUP(myynnit[[#This Row],[TuoteID]],tuotteet!$A$4:$B$20,2,FALSE)</f>
        <v>Rahi</v>
      </c>
    </row>
    <row r="2150" spans="1:8" x14ac:dyDescent="0.35">
      <c r="A2150" t="s">
        <v>35</v>
      </c>
      <c r="B2150">
        <v>2014</v>
      </c>
      <c r="C2150">
        <v>8</v>
      </c>
      <c r="D2150">
        <v>17892</v>
      </c>
      <c r="E2150">
        <v>57</v>
      </c>
      <c r="F2150">
        <v>8603.44</v>
      </c>
      <c r="G2150">
        <v>2453.9</v>
      </c>
      <c r="H2150" t="str">
        <f>VLOOKUP(myynnit[[#This Row],[TuoteID]],tuotteet!$A$4:$B$20,2,FALSE)</f>
        <v>Lepotuoli</v>
      </c>
    </row>
    <row r="2151" spans="1:8" x14ac:dyDescent="0.35">
      <c r="A2151" t="s">
        <v>35</v>
      </c>
      <c r="B2151">
        <v>2014</v>
      </c>
      <c r="C2151">
        <v>8</v>
      </c>
      <c r="D2151">
        <v>18342</v>
      </c>
      <c r="E2151">
        <v>119</v>
      </c>
      <c r="F2151">
        <v>96129.06</v>
      </c>
      <c r="G2151">
        <v>25003.86</v>
      </c>
      <c r="H2151" t="str">
        <f>VLOOKUP(myynnit[[#This Row],[TuoteID]],tuotteet!$A$4:$B$20,2,FALSE)</f>
        <v>Työtuoli</v>
      </c>
    </row>
    <row r="2152" spans="1:8" x14ac:dyDescent="0.35">
      <c r="A2152" t="s">
        <v>35</v>
      </c>
      <c r="B2152">
        <v>2014</v>
      </c>
      <c r="C2152">
        <v>8</v>
      </c>
      <c r="D2152">
        <v>20177</v>
      </c>
      <c r="E2152">
        <v>45</v>
      </c>
      <c r="F2152">
        <v>5301.18</v>
      </c>
      <c r="G2152">
        <v>2434.4</v>
      </c>
      <c r="H2152" t="str">
        <f>VLOOKUP(myynnit[[#This Row],[TuoteID]],tuotteet!$A$4:$B$20,2,FALSE)</f>
        <v>Säkkituoli</v>
      </c>
    </row>
    <row r="2153" spans="1:8" x14ac:dyDescent="0.35">
      <c r="A2153" t="s">
        <v>35</v>
      </c>
      <c r="B2153">
        <v>2014</v>
      </c>
      <c r="C2153">
        <v>8</v>
      </c>
      <c r="D2153">
        <v>21179</v>
      </c>
      <c r="E2153">
        <v>25</v>
      </c>
      <c r="F2153">
        <v>3448</v>
      </c>
      <c r="G2153">
        <v>2015.25</v>
      </c>
      <c r="H2153" t="str">
        <f>VLOOKUP(myynnit[[#This Row],[TuoteID]],tuotteet!$A$4:$B$20,2,FALSE)</f>
        <v>Rahi</v>
      </c>
    </row>
    <row r="2154" spans="1:8" x14ac:dyDescent="0.35">
      <c r="A2154" t="s">
        <v>35</v>
      </c>
      <c r="B2154">
        <v>2014</v>
      </c>
      <c r="C2154">
        <v>8</v>
      </c>
      <c r="D2154">
        <v>21260</v>
      </c>
      <c r="E2154">
        <v>71</v>
      </c>
      <c r="F2154">
        <v>12220.46</v>
      </c>
      <c r="G2154">
        <v>4324.53</v>
      </c>
      <c r="H2154" t="str">
        <f>VLOOKUP(myynnit[[#This Row],[TuoteID]],tuotteet!$A$4:$B$20,2,FALSE)</f>
        <v>Lepotuoli</v>
      </c>
    </row>
    <row r="2155" spans="1:8" x14ac:dyDescent="0.35">
      <c r="A2155" t="s">
        <v>35</v>
      </c>
      <c r="B2155">
        <v>2014</v>
      </c>
      <c r="C2155">
        <v>8</v>
      </c>
      <c r="D2155">
        <v>22317</v>
      </c>
      <c r="E2155">
        <v>49</v>
      </c>
      <c r="F2155">
        <v>5073.32</v>
      </c>
      <c r="G2155">
        <v>2163.29</v>
      </c>
      <c r="H2155" t="str">
        <f>VLOOKUP(myynnit[[#This Row],[TuoteID]],tuotteet!$A$4:$B$20,2,FALSE)</f>
        <v>Säkkituoli</v>
      </c>
    </row>
    <row r="2156" spans="1:8" x14ac:dyDescent="0.35">
      <c r="A2156" t="s">
        <v>35</v>
      </c>
      <c r="B2156">
        <v>2014</v>
      </c>
      <c r="C2156">
        <v>8</v>
      </c>
      <c r="D2156">
        <v>22940</v>
      </c>
      <c r="E2156">
        <v>418</v>
      </c>
      <c r="F2156">
        <v>53486.04</v>
      </c>
      <c r="G2156">
        <v>12320.08</v>
      </c>
      <c r="H2156" t="str">
        <f>VLOOKUP(myynnit[[#This Row],[TuoteID]],tuotteet!$A$4:$B$20,2,FALSE)</f>
        <v>Pinnatuoli</v>
      </c>
    </row>
    <row r="2157" spans="1:8" x14ac:dyDescent="0.35">
      <c r="A2157" t="s">
        <v>35</v>
      </c>
      <c r="B2157">
        <v>2014</v>
      </c>
      <c r="C2157">
        <v>8</v>
      </c>
      <c r="D2157">
        <v>23178</v>
      </c>
      <c r="E2157">
        <v>238</v>
      </c>
      <c r="F2157">
        <v>46029.78</v>
      </c>
      <c r="G2157">
        <v>10726.17</v>
      </c>
      <c r="H2157" t="str">
        <f>VLOOKUP(myynnit[[#This Row],[TuoteID]],tuotteet!$A$4:$B$20,2,FALSE)</f>
        <v>Pinnatuoli</v>
      </c>
    </row>
    <row r="2158" spans="1:8" x14ac:dyDescent="0.35">
      <c r="A2158" t="s">
        <v>35</v>
      </c>
      <c r="B2158">
        <v>2014</v>
      </c>
      <c r="C2158">
        <v>8</v>
      </c>
      <c r="D2158">
        <v>23600</v>
      </c>
      <c r="E2158">
        <v>1199</v>
      </c>
      <c r="F2158">
        <v>131591.75</v>
      </c>
      <c r="G2158">
        <v>43054.239999999998</v>
      </c>
      <c r="H2158" t="str">
        <f>VLOOKUP(myynnit[[#This Row],[TuoteID]],tuotteet!$A$4:$B$20,2,FALSE)</f>
        <v>Pinnatuoli</v>
      </c>
    </row>
    <row r="2159" spans="1:8" x14ac:dyDescent="0.35">
      <c r="A2159" t="s">
        <v>35</v>
      </c>
      <c r="B2159">
        <v>2014</v>
      </c>
      <c r="C2159">
        <v>8</v>
      </c>
      <c r="D2159">
        <v>23756</v>
      </c>
      <c r="E2159">
        <v>105</v>
      </c>
      <c r="F2159">
        <v>20390.39</v>
      </c>
      <c r="G2159">
        <v>12603.68</v>
      </c>
      <c r="H2159" t="str">
        <f>VLOOKUP(myynnit[[#This Row],[TuoteID]],tuotteet!$A$4:$B$20,2,FALSE)</f>
        <v>Pianotuoli</v>
      </c>
    </row>
    <row r="2160" spans="1:8" x14ac:dyDescent="0.35">
      <c r="A2160" t="s">
        <v>35</v>
      </c>
      <c r="B2160">
        <v>2014</v>
      </c>
      <c r="C2160">
        <v>8</v>
      </c>
      <c r="D2160">
        <v>24326</v>
      </c>
      <c r="E2160">
        <v>99</v>
      </c>
      <c r="F2160">
        <v>12723.37</v>
      </c>
      <c r="G2160">
        <v>4470.21</v>
      </c>
      <c r="H2160" t="str">
        <f>VLOOKUP(myynnit[[#This Row],[TuoteID]],tuotteet!$A$4:$B$20,2,FALSE)</f>
        <v>Lepotuoli</v>
      </c>
    </row>
    <row r="2161" spans="1:8" x14ac:dyDescent="0.35">
      <c r="A2161" t="s">
        <v>34</v>
      </c>
      <c r="B2161">
        <v>2014</v>
      </c>
      <c r="C2161">
        <v>8</v>
      </c>
      <c r="D2161">
        <v>12184</v>
      </c>
      <c r="E2161">
        <v>44</v>
      </c>
      <c r="F2161">
        <v>6280.94</v>
      </c>
      <c r="G2161">
        <v>3144</v>
      </c>
      <c r="H2161" t="str">
        <f>VLOOKUP(myynnit[[#This Row],[TuoteID]],tuotteet!$A$4:$B$20,2,FALSE)</f>
        <v>Rahi</v>
      </c>
    </row>
    <row r="2162" spans="1:8" x14ac:dyDescent="0.35">
      <c r="A2162" t="s">
        <v>34</v>
      </c>
      <c r="B2162">
        <v>2014</v>
      </c>
      <c r="C2162">
        <v>8</v>
      </c>
      <c r="D2162">
        <v>12622</v>
      </c>
      <c r="E2162">
        <v>54</v>
      </c>
      <c r="F2162">
        <v>12759.19</v>
      </c>
      <c r="G2162">
        <v>5819.93</v>
      </c>
      <c r="H2162" t="str">
        <f>VLOOKUP(myynnit[[#This Row],[TuoteID]],tuotteet!$A$4:$B$20,2,FALSE)</f>
        <v>Pianotuoli</v>
      </c>
    </row>
    <row r="2163" spans="1:8" x14ac:dyDescent="0.35">
      <c r="A2163" t="s">
        <v>34</v>
      </c>
      <c r="B2163">
        <v>2014</v>
      </c>
      <c r="C2163">
        <v>8</v>
      </c>
      <c r="D2163">
        <v>13527</v>
      </c>
      <c r="E2163">
        <v>310</v>
      </c>
      <c r="F2163">
        <v>51899.32</v>
      </c>
      <c r="G2163">
        <v>9763.5300000000007</v>
      </c>
      <c r="H2163" t="str">
        <f>VLOOKUP(myynnit[[#This Row],[TuoteID]],tuotteet!$A$4:$B$20,2,FALSE)</f>
        <v>Pinnatuoli</v>
      </c>
    </row>
    <row r="2164" spans="1:8" x14ac:dyDescent="0.35">
      <c r="A2164" t="s">
        <v>34</v>
      </c>
      <c r="B2164">
        <v>2014</v>
      </c>
      <c r="C2164">
        <v>8</v>
      </c>
      <c r="D2164">
        <v>13618</v>
      </c>
      <c r="E2164">
        <v>18</v>
      </c>
      <c r="F2164">
        <v>6291.8</v>
      </c>
      <c r="G2164">
        <v>2982.07</v>
      </c>
      <c r="H2164" t="str">
        <f>VLOOKUP(myynnit[[#This Row],[TuoteID]],tuotteet!$A$4:$B$20,2,FALSE)</f>
        <v>Pianotuoli</v>
      </c>
    </row>
    <row r="2165" spans="1:8" x14ac:dyDescent="0.35">
      <c r="A2165" t="s">
        <v>34</v>
      </c>
      <c r="B2165">
        <v>2014</v>
      </c>
      <c r="C2165">
        <v>8</v>
      </c>
      <c r="D2165">
        <v>16024</v>
      </c>
      <c r="E2165">
        <v>169</v>
      </c>
      <c r="F2165">
        <v>78781.67</v>
      </c>
      <c r="G2165">
        <v>19717</v>
      </c>
      <c r="H2165" t="str">
        <f>VLOOKUP(myynnit[[#This Row],[TuoteID]],tuotteet!$A$4:$B$20,2,FALSE)</f>
        <v>Työtuoli</v>
      </c>
    </row>
    <row r="2166" spans="1:8" x14ac:dyDescent="0.35">
      <c r="A2166" t="s">
        <v>34</v>
      </c>
      <c r="B2166">
        <v>2014</v>
      </c>
      <c r="C2166">
        <v>8</v>
      </c>
      <c r="D2166">
        <v>16650</v>
      </c>
      <c r="E2166">
        <v>45</v>
      </c>
      <c r="F2166">
        <v>5632.41</v>
      </c>
      <c r="G2166">
        <v>3003.17</v>
      </c>
      <c r="H2166" t="str">
        <f>VLOOKUP(myynnit[[#This Row],[TuoteID]],tuotteet!$A$4:$B$20,2,FALSE)</f>
        <v>Rahi</v>
      </c>
    </row>
    <row r="2167" spans="1:8" x14ac:dyDescent="0.35">
      <c r="A2167" t="s">
        <v>34</v>
      </c>
      <c r="B2167">
        <v>2014</v>
      </c>
      <c r="C2167">
        <v>8</v>
      </c>
      <c r="D2167">
        <v>17892</v>
      </c>
      <c r="E2167">
        <v>41</v>
      </c>
      <c r="F2167">
        <v>5524.49</v>
      </c>
      <c r="G2167">
        <v>1235.21</v>
      </c>
      <c r="H2167" t="str">
        <f>VLOOKUP(myynnit[[#This Row],[TuoteID]],tuotteet!$A$4:$B$20,2,FALSE)</f>
        <v>Lepotuoli</v>
      </c>
    </row>
    <row r="2168" spans="1:8" x14ac:dyDescent="0.35">
      <c r="A2168" t="s">
        <v>34</v>
      </c>
      <c r="B2168">
        <v>2014</v>
      </c>
      <c r="C2168">
        <v>8</v>
      </c>
      <c r="D2168">
        <v>18342</v>
      </c>
      <c r="E2168">
        <v>193</v>
      </c>
      <c r="F2168">
        <v>175581.92</v>
      </c>
      <c r="G2168">
        <v>42136.86</v>
      </c>
      <c r="H2168" t="str">
        <f>VLOOKUP(myynnit[[#This Row],[TuoteID]],tuotteet!$A$4:$B$20,2,FALSE)</f>
        <v>Työtuoli</v>
      </c>
    </row>
    <row r="2169" spans="1:8" x14ac:dyDescent="0.35">
      <c r="A2169" t="s">
        <v>34</v>
      </c>
      <c r="B2169">
        <v>2014</v>
      </c>
      <c r="C2169">
        <v>8</v>
      </c>
      <c r="D2169">
        <v>20177</v>
      </c>
      <c r="E2169">
        <v>95</v>
      </c>
      <c r="F2169">
        <v>8594.18</v>
      </c>
      <c r="G2169">
        <v>3543.9</v>
      </c>
      <c r="H2169" t="str">
        <f>VLOOKUP(myynnit[[#This Row],[TuoteID]],tuotteet!$A$4:$B$20,2,FALSE)</f>
        <v>Säkkituoli</v>
      </c>
    </row>
    <row r="2170" spans="1:8" x14ac:dyDescent="0.35">
      <c r="A2170" t="s">
        <v>34</v>
      </c>
      <c r="B2170">
        <v>2014</v>
      </c>
      <c r="C2170">
        <v>8</v>
      </c>
      <c r="D2170">
        <v>21179</v>
      </c>
      <c r="E2170">
        <v>55</v>
      </c>
      <c r="F2170">
        <v>7486.95</v>
      </c>
      <c r="G2170">
        <v>4618.92</v>
      </c>
      <c r="H2170" t="str">
        <f>VLOOKUP(myynnit[[#This Row],[TuoteID]],tuotteet!$A$4:$B$20,2,FALSE)</f>
        <v>Rahi</v>
      </c>
    </row>
    <row r="2171" spans="1:8" x14ac:dyDescent="0.35">
      <c r="A2171" t="s">
        <v>34</v>
      </c>
      <c r="B2171">
        <v>2014</v>
      </c>
      <c r="C2171">
        <v>8</v>
      </c>
      <c r="D2171">
        <v>21260</v>
      </c>
      <c r="E2171">
        <v>51</v>
      </c>
      <c r="F2171">
        <v>10398.66</v>
      </c>
      <c r="G2171">
        <v>2570.66</v>
      </c>
      <c r="H2171" t="str">
        <f>VLOOKUP(myynnit[[#This Row],[TuoteID]],tuotteet!$A$4:$B$20,2,FALSE)</f>
        <v>Lepotuoli</v>
      </c>
    </row>
    <row r="2172" spans="1:8" x14ac:dyDescent="0.35">
      <c r="A2172" t="s">
        <v>34</v>
      </c>
      <c r="B2172">
        <v>2014</v>
      </c>
      <c r="C2172">
        <v>8</v>
      </c>
      <c r="D2172">
        <v>22317</v>
      </c>
      <c r="E2172">
        <v>45</v>
      </c>
      <c r="F2172">
        <v>3869.72</v>
      </c>
      <c r="G2172">
        <v>1634.62</v>
      </c>
      <c r="H2172" t="str">
        <f>VLOOKUP(myynnit[[#This Row],[TuoteID]],tuotteet!$A$4:$B$20,2,FALSE)</f>
        <v>Säkkituoli</v>
      </c>
    </row>
    <row r="2173" spans="1:8" x14ac:dyDescent="0.35">
      <c r="A2173" t="s">
        <v>34</v>
      </c>
      <c r="B2173">
        <v>2014</v>
      </c>
      <c r="C2173">
        <v>8</v>
      </c>
      <c r="D2173">
        <v>22940</v>
      </c>
      <c r="E2173">
        <v>555</v>
      </c>
      <c r="F2173">
        <v>71805.62</v>
      </c>
      <c r="G2173">
        <v>15971.5</v>
      </c>
      <c r="H2173" t="str">
        <f>VLOOKUP(myynnit[[#This Row],[TuoteID]],tuotteet!$A$4:$B$20,2,FALSE)</f>
        <v>Pinnatuoli</v>
      </c>
    </row>
    <row r="2174" spans="1:8" x14ac:dyDescent="0.35">
      <c r="A2174" t="s">
        <v>34</v>
      </c>
      <c r="B2174">
        <v>2014</v>
      </c>
      <c r="C2174">
        <v>8</v>
      </c>
      <c r="D2174">
        <v>23178</v>
      </c>
      <c r="E2174">
        <v>218</v>
      </c>
      <c r="F2174">
        <v>36757.21</v>
      </c>
      <c r="G2174">
        <v>7766.67</v>
      </c>
      <c r="H2174" t="str">
        <f>VLOOKUP(myynnit[[#This Row],[TuoteID]],tuotteet!$A$4:$B$20,2,FALSE)</f>
        <v>Pinnatuoli</v>
      </c>
    </row>
    <row r="2175" spans="1:8" x14ac:dyDescent="0.35">
      <c r="A2175" t="s">
        <v>34</v>
      </c>
      <c r="B2175">
        <v>2014</v>
      </c>
      <c r="C2175">
        <v>8</v>
      </c>
      <c r="D2175">
        <v>23600</v>
      </c>
      <c r="E2175">
        <v>602</v>
      </c>
      <c r="F2175">
        <v>62812.21</v>
      </c>
      <c r="G2175">
        <v>15068.57</v>
      </c>
      <c r="H2175" t="str">
        <f>VLOOKUP(myynnit[[#This Row],[TuoteID]],tuotteet!$A$4:$B$20,2,FALSE)</f>
        <v>Pinnatuoli</v>
      </c>
    </row>
    <row r="2176" spans="1:8" x14ac:dyDescent="0.35">
      <c r="A2176" t="s">
        <v>34</v>
      </c>
      <c r="B2176">
        <v>2014</v>
      </c>
      <c r="C2176">
        <v>8</v>
      </c>
      <c r="D2176">
        <v>23756</v>
      </c>
      <c r="E2176">
        <v>109</v>
      </c>
      <c r="F2176">
        <v>21002.04</v>
      </c>
      <c r="G2176">
        <v>9821.61</v>
      </c>
      <c r="H2176" t="str">
        <f>VLOOKUP(myynnit[[#This Row],[TuoteID]],tuotteet!$A$4:$B$20,2,FALSE)</f>
        <v>Pianotuoli</v>
      </c>
    </row>
    <row r="2177" spans="1:8" x14ac:dyDescent="0.35">
      <c r="A2177" t="s">
        <v>34</v>
      </c>
      <c r="B2177">
        <v>2014</v>
      </c>
      <c r="C2177">
        <v>8</v>
      </c>
      <c r="D2177">
        <v>24326</v>
      </c>
      <c r="E2177">
        <v>83</v>
      </c>
      <c r="F2177">
        <v>12634.38</v>
      </c>
      <c r="G2177">
        <v>3104.08</v>
      </c>
      <c r="H2177" t="str">
        <f>VLOOKUP(myynnit[[#This Row],[TuoteID]],tuotteet!$A$4:$B$20,2,FALSE)</f>
        <v>Lepotuoli</v>
      </c>
    </row>
    <row r="2178" spans="1:8" x14ac:dyDescent="0.35">
      <c r="A2178" t="s">
        <v>33</v>
      </c>
      <c r="B2178">
        <v>2014</v>
      </c>
      <c r="C2178">
        <v>9</v>
      </c>
      <c r="D2178">
        <v>12184</v>
      </c>
      <c r="E2178">
        <v>52</v>
      </c>
      <c r="F2178">
        <v>5384.34</v>
      </c>
      <c r="G2178">
        <v>2821.64</v>
      </c>
      <c r="H2178" t="str">
        <f>VLOOKUP(myynnit[[#This Row],[TuoteID]],tuotteet!$A$4:$B$20,2,FALSE)</f>
        <v>Rahi</v>
      </c>
    </row>
    <row r="2179" spans="1:8" x14ac:dyDescent="0.35">
      <c r="A2179" t="s">
        <v>33</v>
      </c>
      <c r="B2179">
        <v>2014</v>
      </c>
      <c r="C2179">
        <v>9</v>
      </c>
      <c r="D2179">
        <v>12622</v>
      </c>
      <c r="E2179">
        <v>64</v>
      </c>
      <c r="F2179">
        <v>15004.75</v>
      </c>
      <c r="G2179">
        <v>6522.7</v>
      </c>
      <c r="H2179" t="str">
        <f>VLOOKUP(myynnit[[#This Row],[TuoteID]],tuotteet!$A$4:$B$20,2,FALSE)</f>
        <v>Pianotuoli</v>
      </c>
    </row>
    <row r="2180" spans="1:8" x14ac:dyDescent="0.35">
      <c r="A2180" t="s">
        <v>33</v>
      </c>
      <c r="B2180">
        <v>2014</v>
      </c>
      <c r="C2180">
        <v>9</v>
      </c>
      <c r="D2180">
        <v>13527</v>
      </c>
      <c r="E2180">
        <v>694</v>
      </c>
      <c r="F2180">
        <v>109778.11</v>
      </c>
      <c r="G2180">
        <v>22733.78</v>
      </c>
      <c r="H2180" t="str">
        <f>VLOOKUP(myynnit[[#This Row],[TuoteID]],tuotteet!$A$4:$B$20,2,FALSE)</f>
        <v>Pinnatuoli</v>
      </c>
    </row>
    <row r="2181" spans="1:8" x14ac:dyDescent="0.35">
      <c r="A2181" t="s">
        <v>33</v>
      </c>
      <c r="B2181">
        <v>2014</v>
      </c>
      <c r="C2181">
        <v>9</v>
      </c>
      <c r="D2181">
        <v>13618</v>
      </c>
      <c r="E2181">
        <v>25</v>
      </c>
      <c r="F2181">
        <v>8284.58</v>
      </c>
      <c r="G2181">
        <v>3701.22</v>
      </c>
      <c r="H2181" t="str">
        <f>VLOOKUP(myynnit[[#This Row],[TuoteID]],tuotteet!$A$4:$B$20,2,FALSE)</f>
        <v>Pianotuoli</v>
      </c>
    </row>
    <row r="2182" spans="1:8" x14ac:dyDescent="0.35">
      <c r="A2182" t="s">
        <v>33</v>
      </c>
      <c r="B2182">
        <v>2014</v>
      </c>
      <c r="C2182">
        <v>9</v>
      </c>
      <c r="D2182">
        <v>16024</v>
      </c>
      <c r="E2182">
        <v>197</v>
      </c>
      <c r="F2182">
        <v>90835.12</v>
      </c>
      <c r="G2182">
        <v>28481.35</v>
      </c>
      <c r="H2182" t="str">
        <f>VLOOKUP(myynnit[[#This Row],[TuoteID]],tuotteet!$A$4:$B$20,2,FALSE)</f>
        <v>Työtuoli</v>
      </c>
    </row>
    <row r="2183" spans="1:8" x14ac:dyDescent="0.35">
      <c r="A2183" t="s">
        <v>33</v>
      </c>
      <c r="B2183">
        <v>2014</v>
      </c>
      <c r="C2183">
        <v>9</v>
      </c>
      <c r="D2183">
        <v>16650</v>
      </c>
      <c r="E2183">
        <v>72</v>
      </c>
      <c r="F2183">
        <v>11795.61</v>
      </c>
      <c r="G2183">
        <v>6248.67</v>
      </c>
      <c r="H2183" t="str">
        <f>VLOOKUP(myynnit[[#This Row],[TuoteID]],tuotteet!$A$4:$B$20,2,FALSE)</f>
        <v>Rahi</v>
      </c>
    </row>
    <row r="2184" spans="1:8" x14ac:dyDescent="0.35">
      <c r="A2184" t="s">
        <v>33</v>
      </c>
      <c r="B2184">
        <v>2014</v>
      </c>
      <c r="C2184">
        <v>9</v>
      </c>
      <c r="D2184">
        <v>17892</v>
      </c>
      <c r="E2184">
        <v>128</v>
      </c>
      <c r="F2184">
        <v>17463.060000000001</v>
      </c>
      <c r="G2184">
        <v>4581.41</v>
      </c>
      <c r="H2184" t="str">
        <f>VLOOKUP(myynnit[[#This Row],[TuoteID]],tuotteet!$A$4:$B$20,2,FALSE)</f>
        <v>Lepotuoli</v>
      </c>
    </row>
    <row r="2185" spans="1:8" x14ac:dyDescent="0.35">
      <c r="A2185" t="s">
        <v>33</v>
      </c>
      <c r="B2185">
        <v>2014</v>
      </c>
      <c r="C2185">
        <v>9</v>
      </c>
      <c r="D2185">
        <v>18342</v>
      </c>
      <c r="E2185">
        <v>111</v>
      </c>
      <c r="F2185">
        <v>82133.789999999994</v>
      </c>
      <c r="G2185">
        <v>20718.509999999998</v>
      </c>
      <c r="H2185" t="str">
        <f>VLOOKUP(myynnit[[#This Row],[TuoteID]],tuotteet!$A$4:$B$20,2,FALSE)</f>
        <v>Työtuoli</v>
      </c>
    </row>
    <row r="2186" spans="1:8" x14ac:dyDescent="0.35">
      <c r="A2186" t="s">
        <v>33</v>
      </c>
      <c r="B2186">
        <v>2014</v>
      </c>
      <c r="C2186">
        <v>9</v>
      </c>
      <c r="D2186">
        <v>20177</v>
      </c>
      <c r="E2186">
        <v>119</v>
      </c>
      <c r="F2186">
        <v>13441.11</v>
      </c>
      <c r="G2186">
        <v>5355.54</v>
      </c>
      <c r="H2186" t="str">
        <f>VLOOKUP(myynnit[[#This Row],[TuoteID]],tuotteet!$A$4:$B$20,2,FALSE)</f>
        <v>Säkkituoli</v>
      </c>
    </row>
    <row r="2187" spans="1:8" x14ac:dyDescent="0.35">
      <c r="A2187" t="s">
        <v>33</v>
      </c>
      <c r="B2187">
        <v>2014</v>
      </c>
      <c r="C2187">
        <v>9</v>
      </c>
      <c r="D2187">
        <v>21179</v>
      </c>
      <c r="E2187">
        <v>35</v>
      </c>
      <c r="F2187">
        <v>3857.95</v>
      </c>
      <c r="G2187">
        <v>1661.24</v>
      </c>
      <c r="H2187" t="str">
        <f>VLOOKUP(myynnit[[#This Row],[TuoteID]],tuotteet!$A$4:$B$20,2,FALSE)</f>
        <v>Rahi</v>
      </c>
    </row>
    <row r="2188" spans="1:8" x14ac:dyDescent="0.35">
      <c r="A2188" t="s">
        <v>33</v>
      </c>
      <c r="B2188">
        <v>2014</v>
      </c>
      <c r="C2188">
        <v>9</v>
      </c>
      <c r="D2188">
        <v>21260</v>
      </c>
      <c r="E2188">
        <v>51</v>
      </c>
      <c r="F2188">
        <v>9120.39</v>
      </c>
      <c r="G2188">
        <v>2225.1</v>
      </c>
      <c r="H2188" t="str">
        <f>VLOOKUP(myynnit[[#This Row],[TuoteID]],tuotteet!$A$4:$B$20,2,FALSE)</f>
        <v>Lepotuoli</v>
      </c>
    </row>
    <row r="2189" spans="1:8" x14ac:dyDescent="0.35">
      <c r="A2189" t="s">
        <v>33</v>
      </c>
      <c r="B2189">
        <v>2014</v>
      </c>
      <c r="C2189">
        <v>9</v>
      </c>
      <c r="D2189">
        <v>22317</v>
      </c>
      <c r="E2189">
        <v>101</v>
      </c>
      <c r="F2189">
        <v>7546.84</v>
      </c>
      <c r="G2189">
        <v>3073.87</v>
      </c>
      <c r="H2189" t="str">
        <f>VLOOKUP(myynnit[[#This Row],[TuoteID]],tuotteet!$A$4:$B$20,2,FALSE)</f>
        <v>Säkkituoli</v>
      </c>
    </row>
    <row r="2190" spans="1:8" x14ac:dyDescent="0.35">
      <c r="A2190" t="s">
        <v>33</v>
      </c>
      <c r="B2190">
        <v>2014</v>
      </c>
      <c r="C2190">
        <v>9</v>
      </c>
      <c r="D2190">
        <v>22940</v>
      </c>
      <c r="E2190">
        <v>673</v>
      </c>
      <c r="F2190">
        <v>82883.67</v>
      </c>
      <c r="G2190">
        <v>13723.52</v>
      </c>
      <c r="H2190" t="str">
        <f>VLOOKUP(myynnit[[#This Row],[TuoteID]],tuotteet!$A$4:$B$20,2,FALSE)</f>
        <v>Pinnatuoli</v>
      </c>
    </row>
    <row r="2191" spans="1:8" x14ac:dyDescent="0.35">
      <c r="A2191" t="s">
        <v>33</v>
      </c>
      <c r="B2191">
        <v>2014</v>
      </c>
      <c r="C2191">
        <v>9</v>
      </c>
      <c r="D2191">
        <v>23178</v>
      </c>
      <c r="E2191">
        <v>216</v>
      </c>
      <c r="F2191">
        <v>37937.22</v>
      </c>
      <c r="G2191">
        <v>6539.78</v>
      </c>
      <c r="H2191" t="str">
        <f>VLOOKUP(myynnit[[#This Row],[TuoteID]],tuotteet!$A$4:$B$20,2,FALSE)</f>
        <v>Pinnatuoli</v>
      </c>
    </row>
    <row r="2192" spans="1:8" x14ac:dyDescent="0.35">
      <c r="A2192" t="s">
        <v>33</v>
      </c>
      <c r="B2192">
        <v>2014</v>
      </c>
      <c r="C2192">
        <v>9</v>
      </c>
      <c r="D2192">
        <v>23600</v>
      </c>
      <c r="E2192">
        <v>514</v>
      </c>
      <c r="F2192">
        <v>57109.79</v>
      </c>
      <c r="G2192">
        <v>11553.63</v>
      </c>
      <c r="H2192" t="str">
        <f>VLOOKUP(myynnit[[#This Row],[TuoteID]],tuotteet!$A$4:$B$20,2,FALSE)</f>
        <v>Pinnatuoli</v>
      </c>
    </row>
    <row r="2193" spans="1:8" x14ac:dyDescent="0.35">
      <c r="A2193" t="s">
        <v>33</v>
      </c>
      <c r="B2193">
        <v>2014</v>
      </c>
      <c r="C2193">
        <v>9</v>
      </c>
      <c r="D2193">
        <v>23756</v>
      </c>
      <c r="E2193">
        <v>108</v>
      </c>
      <c r="F2193">
        <v>19528.97</v>
      </c>
      <c r="G2193">
        <v>9170.18</v>
      </c>
      <c r="H2193" t="str">
        <f>VLOOKUP(myynnit[[#This Row],[TuoteID]],tuotteet!$A$4:$B$20,2,FALSE)</f>
        <v>Pianotuoli</v>
      </c>
    </row>
    <row r="2194" spans="1:8" x14ac:dyDescent="0.35">
      <c r="A2194" t="s">
        <v>33</v>
      </c>
      <c r="B2194">
        <v>2014</v>
      </c>
      <c r="C2194">
        <v>9</v>
      </c>
      <c r="D2194">
        <v>24326</v>
      </c>
      <c r="E2194">
        <v>121</v>
      </c>
      <c r="F2194">
        <v>18329.759999999998</v>
      </c>
      <c r="G2194">
        <v>5267.82</v>
      </c>
      <c r="H2194" t="str">
        <f>VLOOKUP(myynnit[[#This Row],[TuoteID]],tuotteet!$A$4:$B$20,2,FALSE)</f>
        <v>Lepotuoli</v>
      </c>
    </row>
    <row r="2195" spans="1:8" x14ac:dyDescent="0.35">
      <c r="A2195" t="s">
        <v>36</v>
      </c>
      <c r="B2195">
        <v>2014</v>
      </c>
      <c r="C2195">
        <v>9</v>
      </c>
      <c r="D2195">
        <v>12184</v>
      </c>
      <c r="E2195">
        <v>15</v>
      </c>
      <c r="F2195">
        <v>1523.68</v>
      </c>
      <c r="G2195">
        <v>782.79</v>
      </c>
      <c r="H2195" t="str">
        <f>VLOOKUP(myynnit[[#This Row],[TuoteID]],tuotteet!$A$4:$B$20,2,FALSE)</f>
        <v>Rahi</v>
      </c>
    </row>
    <row r="2196" spans="1:8" x14ac:dyDescent="0.35">
      <c r="A2196" t="s">
        <v>36</v>
      </c>
      <c r="B2196">
        <v>2014</v>
      </c>
      <c r="C2196">
        <v>9</v>
      </c>
      <c r="D2196">
        <v>12622</v>
      </c>
      <c r="E2196">
        <v>10</v>
      </c>
      <c r="F2196">
        <v>2434.92</v>
      </c>
      <c r="G2196">
        <v>993.28</v>
      </c>
      <c r="H2196" t="str">
        <f>VLOOKUP(myynnit[[#This Row],[TuoteID]],tuotteet!$A$4:$B$20,2,FALSE)</f>
        <v>Pianotuoli</v>
      </c>
    </row>
    <row r="2197" spans="1:8" x14ac:dyDescent="0.35">
      <c r="A2197" t="s">
        <v>36</v>
      </c>
      <c r="B2197">
        <v>2014</v>
      </c>
      <c r="C2197">
        <v>9</v>
      </c>
      <c r="D2197">
        <v>13527</v>
      </c>
      <c r="E2197">
        <v>273</v>
      </c>
      <c r="F2197">
        <v>43161.99</v>
      </c>
      <c r="G2197">
        <v>8526.24</v>
      </c>
      <c r="H2197" t="str">
        <f>VLOOKUP(myynnit[[#This Row],[TuoteID]],tuotteet!$A$4:$B$20,2,FALSE)</f>
        <v>Pinnatuoli</v>
      </c>
    </row>
    <row r="2198" spans="1:8" x14ac:dyDescent="0.35">
      <c r="A2198" t="s">
        <v>36</v>
      </c>
      <c r="B2198">
        <v>2014</v>
      </c>
      <c r="C2198">
        <v>9</v>
      </c>
      <c r="D2198">
        <v>13618</v>
      </c>
      <c r="E2198">
        <v>6</v>
      </c>
      <c r="F2198">
        <v>2259.08</v>
      </c>
      <c r="G2198">
        <v>883.45</v>
      </c>
      <c r="H2198" t="str">
        <f>VLOOKUP(myynnit[[#This Row],[TuoteID]],tuotteet!$A$4:$B$20,2,FALSE)</f>
        <v>Pianotuoli</v>
      </c>
    </row>
    <row r="2199" spans="1:8" x14ac:dyDescent="0.35">
      <c r="A2199" t="s">
        <v>36</v>
      </c>
      <c r="B2199">
        <v>2014</v>
      </c>
      <c r="C2199">
        <v>9</v>
      </c>
      <c r="D2199">
        <v>16024</v>
      </c>
      <c r="E2199">
        <v>88</v>
      </c>
      <c r="F2199">
        <v>34337.64</v>
      </c>
      <c r="G2199">
        <v>9718.69</v>
      </c>
      <c r="H2199" t="str">
        <f>VLOOKUP(myynnit[[#This Row],[TuoteID]],tuotteet!$A$4:$B$20,2,FALSE)</f>
        <v>Työtuoli</v>
      </c>
    </row>
    <row r="2200" spans="1:8" x14ac:dyDescent="0.35">
      <c r="A2200" t="s">
        <v>36</v>
      </c>
      <c r="B2200">
        <v>2014</v>
      </c>
      <c r="C2200">
        <v>9</v>
      </c>
      <c r="D2200">
        <v>16650</v>
      </c>
      <c r="E2200">
        <v>33</v>
      </c>
      <c r="F2200">
        <v>4341.75</v>
      </c>
      <c r="G2200">
        <v>2291.25</v>
      </c>
      <c r="H2200" t="str">
        <f>VLOOKUP(myynnit[[#This Row],[TuoteID]],tuotteet!$A$4:$B$20,2,FALSE)</f>
        <v>Rahi</v>
      </c>
    </row>
    <row r="2201" spans="1:8" x14ac:dyDescent="0.35">
      <c r="A2201" t="s">
        <v>36</v>
      </c>
      <c r="B2201">
        <v>2014</v>
      </c>
      <c r="C2201">
        <v>9</v>
      </c>
      <c r="D2201">
        <v>17892</v>
      </c>
      <c r="E2201">
        <v>74</v>
      </c>
      <c r="F2201">
        <v>11155.48</v>
      </c>
      <c r="G2201">
        <v>2329.4499999999998</v>
      </c>
      <c r="H2201" t="str">
        <f>VLOOKUP(myynnit[[#This Row],[TuoteID]],tuotteet!$A$4:$B$20,2,FALSE)</f>
        <v>Lepotuoli</v>
      </c>
    </row>
    <row r="2202" spans="1:8" x14ac:dyDescent="0.35">
      <c r="A2202" t="s">
        <v>36</v>
      </c>
      <c r="B2202">
        <v>2014</v>
      </c>
      <c r="C2202">
        <v>9</v>
      </c>
      <c r="D2202">
        <v>18342</v>
      </c>
      <c r="E2202">
        <v>31</v>
      </c>
      <c r="F2202">
        <v>27796.48</v>
      </c>
      <c r="G2202">
        <v>7957.2</v>
      </c>
      <c r="H2202" t="str">
        <f>VLOOKUP(myynnit[[#This Row],[TuoteID]],tuotteet!$A$4:$B$20,2,FALSE)</f>
        <v>Työtuoli</v>
      </c>
    </row>
    <row r="2203" spans="1:8" x14ac:dyDescent="0.35">
      <c r="A2203" t="s">
        <v>36</v>
      </c>
      <c r="B2203">
        <v>2014</v>
      </c>
      <c r="C2203">
        <v>9</v>
      </c>
      <c r="D2203">
        <v>20177</v>
      </c>
      <c r="E2203">
        <v>22</v>
      </c>
      <c r="F2203">
        <v>2423.67</v>
      </c>
      <c r="G2203">
        <v>943.5</v>
      </c>
      <c r="H2203" t="str">
        <f>VLOOKUP(myynnit[[#This Row],[TuoteID]],tuotteet!$A$4:$B$20,2,FALSE)</f>
        <v>Säkkituoli</v>
      </c>
    </row>
    <row r="2204" spans="1:8" x14ac:dyDescent="0.35">
      <c r="A2204" t="s">
        <v>36</v>
      </c>
      <c r="B2204">
        <v>2014</v>
      </c>
      <c r="C2204">
        <v>9</v>
      </c>
      <c r="D2204">
        <v>21179</v>
      </c>
      <c r="E2204">
        <v>36</v>
      </c>
      <c r="F2204">
        <v>3933.14</v>
      </c>
      <c r="G2204">
        <v>2408.7399999999998</v>
      </c>
      <c r="H2204" t="str">
        <f>VLOOKUP(myynnit[[#This Row],[TuoteID]],tuotteet!$A$4:$B$20,2,FALSE)</f>
        <v>Rahi</v>
      </c>
    </row>
    <row r="2205" spans="1:8" x14ac:dyDescent="0.35">
      <c r="A2205" t="s">
        <v>36</v>
      </c>
      <c r="B2205">
        <v>2014</v>
      </c>
      <c r="C2205">
        <v>9</v>
      </c>
      <c r="D2205">
        <v>21260</v>
      </c>
      <c r="E2205">
        <v>42</v>
      </c>
      <c r="F2205">
        <v>7909.03</v>
      </c>
      <c r="G2205">
        <v>2095.2199999999998</v>
      </c>
      <c r="H2205" t="str">
        <f>VLOOKUP(myynnit[[#This Row],[TuoteID]],tuotteet!$A$4:$B$20,2,FALSE)</f>
        <v>Lepotuoli</v>
      </c>
    </row>
    <row r="2206" spans="1:8" x14ac:dyDescent="0.35">
      <c r="A2206" t="s">
        <v>36</v>
      </c>
      <c r="B2206">
        <v>2014</v>
      </c>
      <c r="C2206">
        <v>9</v>
      </c>
      <c r="D2206">
        <v>22317</v>
      </c>
      <c r="E2206">
        <v>18</v>
      </c>
      <c r="F2206">
        <v>1653.71</v>
      </c>
      <c r="G2206">
        <v>817.6</v>
      </c>
      <c r="H2206" t="str">
        <f>VLOOKUP(myynnit[[#This Row],[TuoteID]],tuotteet!$A$4:$B$20,2,FALSE)</f>
        <v>Säkkituoli</v>
      </c>
    </row>
    <row r="2207" spans="1:8" x14ac:dyDescent="0.35">
      <c r="A2207" t="s">
        <v>36</v>
      </c>
      <c r="B2207">
        <v>2014</v>
      </c>
      <c r="C2207">
        <v>9</v>
      </c>
      <c r="D2207">
        <v>22940</v>
      </c>
      <c r="E2207">
        <v>139</v>
      </c>
      <c r="F2207">
        <v>18266.310000000001</v>
      </c>
      <c r="G2207">
        <v>5513.91</v>
      </c>
      <c r="H2207" t="str">
        <f>VLOOKUP(myynnit[[#This Row],[TuoteID]],tuotteet!$A$4:$B$20,2,FALSE)</f>
        <v>Pinnatuoli</v>
      </c>
    </row>
    <row r="2208" spans="1:8" x14ac:dyDescent="0.35">
      <c r="A2208" t="s">
        <v>36</v>
      </c>
      <c r="B2208">
        <v>2014</v>
      </c>
      <c r="C2208">
        <v>9</v>
      </c>
      <c r="D2208">
        <v>23178</v>
      </c>
      <c r="E2208">
        <v>235</v>
      </c>
      <c r="F2208">
        <v>37729.89</v>
      </c>
      <c r="G2208">
        <v>8840.48</v>
      </c>
      <c r="H2208" t="str">
        <f>VLOOKUP(myynnit[[#This Row],[TuoteID]],tuotteet!$A$4:$B$20,2,FALSE)</f>
        <v>Pinnatuoli</v>
      </c>
    </row>
    <row r="2209" spans="1:8" x14ac:dyDescent="0.35">
      <c r="A2209" t="s">
        <v>36</v>
      </c>
      <c r="B2209">
        <v>2014</v>
      </c>
      <c r="C2209">
        <v>9</v>
      </c>
      <c r="D2209">
        <v>23600</v>
      </c>
      <c r="E2209">
        <v>269</v>
      </c>
      <c r="F2209">
        <v>33064.49</v>
      </c>
      <c r="G2209">
        <v>8192.9500000000007</v>
      </c>
      <c r="H2209" t="str">
        <f>VLOOKUP(myynnit[[#This Row],[TuoteID]],tuotteet!$A$4:$B$20,2,FALSE)</f>
        <v>Pinnatuoli</v>
      </c>
    </row>
    <row r="2210" spans="1:8" x14ac:dyDescent="0.35">
      <c r="A2210" t="s">
        <v>36</v>
      </c>
      <c r="B2210">
        <v>2014</v>
      </c>
      <c r="C2210">
        <v>9</v>
      </c>
      <c r="D2210">
        <v>23756</v>
      </c>
      <c r="E2210">
        <v>34</v>
      </c>
      <c r="F2210">
        <v>5789.21</v>
      </c>
      <c r="G2210">
        <v>2838.97</v>
      </c>
      <c r="H2210" t="str">
        <f>VLOOKUP(myynnit[[#This Row],[TuoteID]],tuotteet!$A$4:$B$20,2,FALSE)</f>
        <v>Pianotuoli</v>
      </c>
    </row>
    <row r="2211" spans="1:8" x14ac:dyDescent="0.35">
      <c r="A2211" t="s">
        <v>36</v>
      </c>
      <c r="B2211">
        <v>2014</v>
      </c>
      <c r="C2211">
        <v>9</v>
      </c>
      <c r="D2211">
        <v>24326</v>
      </c>
      <c r="E2211">
        <v>32</v>
      </c>
      <c r="F2211">
        <v>4088.04</v>
      </c>
      <c r="G2211">
        <v>1157.05</v>
      </c>
      <c r="H2211" t="str">
        <f>VLOOKUP(myynnit[[#This Row],[TuoteID]],tuotteet!$A$4:$B$20,2,FALSE)</f>
        <v>Lepotuoli</v>
      </c>
    </row>
    <row r="2212" spans="1:8" x14ac:dyDescent="0.35">
      <c r="A2212" t="s">
        <v>35</v>
      </c>
      <c r="B2212">
        <v>2014</v>
      </c>
      <c r="C2212">
        <v>9</v>
      </c>
      <c r="D2212">
        <v>12184</v>
      </c>
      <c r="E2212">
        <v>89</v>
      </c>
      <c r="F2212">
        <v>12358.11</v>
      </c>
      <c r="G2212">
        <v>9066.49</v>
      </c>
      <c r="H2212" t="str">
        <f>VLOOKUP(myynnit[[#This Row],[TuoteID]],tuotteet!$A$4:$B$20,2,FALSE)</f>
        <v>Rahi</v>
      </c>
    </row>
    <row r="2213" spans="1:8" x14ac:dyDescent="0.35">
      <c r="A2213" t="s">
        <v>35</v>
      </c>
      <c r="B2213">
        <v>2014</v>
      </c>
      <c r="C2213">
        <v>9</v>
      </c>
      <c r="D2213">
        <v>12622</v>
      </c>
      <c r="E2213">
        <v>39</v>
      </c>
      <c r="F2213">
        <v>9640.44</v>
      </c>
      <c r="G2213">
        <v>5743.56</v>
      </c>
      <c r="H2213" t="str">
        <f>VLOOKUP(myynnit[[#This Row],[TuoteID]],tuotteet!$A$4:$B$20,2,FALSE)</f>
        <v>Pianotuoli</v>
      </c>
    </row>
    <row r="2214" spans="1:8" x14ac:dyDescent="0.35">
      <c r="A2214" t="s">
        <v>35</v>
      </c>
      <c r="B2214">
        <v>2014</v>
      </c>
      <c r="C2214">
        <v>9</v>
      </c>
      <c r="D2214">
        <v>13527</v>
      </c>
      <c r="E2214">
        <v>474</v>
      </c>
      <c r="F2214">
        <v>73080.86</v>
      </c>
      <c r="G2214">
        <v>16722.02</v>
      </c>
      <c r="H2214" t="str">
        <f>VLOOKUP(myynnit[[#This Row],[TuoteID]],tuotteet!$A$4:$B$20,2,FALSE)</f>
        <v>Pinnatuoli</v>
      </c>
    </row>
    <row r="2215" spans="1:8" x14ac:dyDescent="0.35">
      <c r="A2215" t="s">
        <v>35</v>
      </c>
      <c r="B2215">
        <v>2014</v>
      </c>
      <c r="C2215">
        <v>9</v>
      </c>
      <c r="D2215">
        <v>13618</v>
      </c>
      <c r="E2215">
        <v>10</v>
      </c>
      <c r="F2215">
        <v>3930.47</v>
      </c>
      <c r="G2215">
        <v>2437.3000000000002</v>
      </c>
      <c r="H2215" t="str">
        <f>VLOOKUP(myynnit[[#This Row],[TuoteID]],tuotteet!$A$4:$B$20,2,FALSE)</f>
        <v>Pianotuoli</v>
      </c>
    </row>
    <row r="2216" spans="1:8" x14ac:dyDescent="0.35">
      <c r="A2216" t="s">
        <v>35</v>
      </c>
      <c r="B2216">
        <v>2014</v>
      </c>
      <c r="C2216">
        <v>9</v>
      </c>
      <c r="D2216">
        <v>16024</v>
      </c>
      <c r="E2216">
        <v>353</v>
      </c>
      <c r="F2216">
        <v>150277.87</v>
      </c>
      <c r="G2216">
        <v>41128.129999999997</v>
      </c>
      <c r="H2216" t="str">
        <f>VLOOKUP(myynnit[[#This Row],[TuoteID]],tuotteet!$A$4:$B$20,2,FALSE)</f>
        <v>Työtuoli</v>
      </c>
    </row>
    <row r="2217" spans="1:8" x14ac:dyDescent="0.35">
      <c r="A2217" t="s">
        <v>35</v>
      </c>
      <c r="B2217">
        <v>2014</v>
      </c>
      <c r="C2217">
        <v>9</v>
      </c>
      <c r="D2217">
        <v>16650</v>
      </c>
      <c r="E2217">
        <v>20</v>
      </c>
      <c r="F2217">
        <v>2763.03</v>
      </c>
      <c r="G2217">
        <v>1930.74</v>
      </c>
      <c r="H2217" t="str">
        <f>VLOOKUP(myynnit[[#This Row],[TuoteID]],tuotteet!$A$4:$B$20,2,FALSE)</f>
        <v>Rahi</v>
      </c>
    </row>
    <row r="2218" spans="1:8" x14ac:dyDescent="0.35">
      <c r="A2218" t="s">
        <v>35</v>
      </c>
      <c r="B2218">
        <v>2014</v>
      </c>
      <c r="C2218">
        <v>9</v>
      </c>
      <c r="D2218">
        <v>17892</v>
      </c>
      <c r="E2218">
        <v>72</v>
      </c>
      <c r="F2218">
        <v>11112.12</v>
      </c>
      <c r="G2218">
        <v>3862.56</v>
      </c>
      <c r="H2218" t="str">
        <f>VLOOKUP(myynnit[[#This Row],[TuoteID]],tuotteet!$A$4:$B$20,2,FALSE)</f>
        <v>Lepotuoli</v>
      </c>
    </row>
    <row r="2219" spans="1:8" x14ac:dyDescent="0.35">
      <c r="A2219" t="s">
        <v>35</v>
      </c>
      <c r="B2219">
        <v>2014</v>
      </c>
      <c r="C2219">
        <v>9</v>
      </c>
      <c r="D2219">
        <v>18342</v>
      </c>
      <c r="E2219">
        <v>140</v>
      </c>
      <c r="F2219">
        <v>130358.41</v>
      </c>
      <c r="G2219">
        <v>34075.18</v>
      </c>
      <c r="H2219" t="str">
        <f>VLOOKUP(myynnit[[#This Row],[TuoteID]],tuotteet!$A$4:$B$20,2,FALSE)</f>
        <v>Työtuoli</v>
      </c>
    </row>
    <row r="2220" spans="1:8" x14ac:dyDescent="0.35">
      <c r="A2220" t="s">
        <v>35</v>
      </c>
      <c r="B2220">
        <v>2014</v>
      </c>
      <c r="C2220">
        <v>9</v>
      </c>
      <c r="D2220">
        <v>20177</v>
      </c>
      <c r="E2220">
        <v>86</v>
      </c>
      <c r="F2220">
        <v>7747.34</v>
      </c>
      <c r="G2220">
        <v>3396.64</v>
      </c>
      <c r="H2220" t="str">
        <f>VLOOKUP(myynnit[[#This Row],[TuoteID]],tuotteet!$A$4:$B$20,2,FALSE)</f>
        <v>Säkkituoli</v>
      </c>
    </row>
    <row r="2221" spans="1:8" x14ac:dyDescent="0.35">
      <c r="A2221" t="s">
        <v>35</v>
      </c>
      <c r="B2221">
        <v>2014</v>
      </c>
      <c r="C2221">
        <v>9</v>
      </c>
      <c r="D2221">
        <v>21179</v>
      </c>
      <c r="E2221">
        <v>28</v>
      </c>
      <c r="F2221">
        <v>2927.1</v>
      </c>
      <c r="G2221">
        <v>1803.35</v>
      </c>
      <c r="H2221" t="str">
        <f>VLOOKUP(myynnit[[#This Row],[TuoteID]],tuotteet!$A$4:$B$20,2,FALSE)</f>
        <v>Rahi</v>
      </c>
    </row>
    <row r="2222" spans="1:8" x14ac:dyDescent="0.35">
      <c r="A2222" t="s">
        <v>35</v>
      </c>
      <c r="B2222">
        <v>2014</v>
      </c>
      <c r="C2222">
        <v>9</v>
      </c>
      <c r="D2222">
        <v>21260</v>
      </c>
      <c r="E2222">
        <v>66</v>
      </c>
      <c r="F2222">
        <v>12150.69</v>
      </c>
      <c r="G2222">
        <v>3381.68</v>
      </c>
      <c r="H2222" t="str">
        <f>VLOOKUP(myynnit[[#This Row],[TuoteID]],tuotteet!$A$4:$B$20,2,FALSE)</f>
        <v>Lepotuoli</v>
      </c>
    </row>
    <row r="2223" spans="1:8" x14ac:dyDescent="0.35">
      <c r="A2223" t="s">
        <v>35</v>
      </c>
      <c r="B2223">
        <v>2014</v>
      </c>
      <c r="C2223">
        <v>9</v>
      </c>
      <c r="D2223">
        <v>22317</v>
      </c>
      <c r="E2223">
        <v>44</v>
      </c>
      <c r="F2223">
        <v>4346.1000000000004</v>
      </c>
      <c r="G2223">
        <v>2099.06</v>
      </c>
      <c r="H2223" t="str">
        <f>VLOOKUP(myynnit[[#This Row],[TuoteID]],tuotteet!$A$4:$B$20,2,FALSE)</f>
        <v>Säkkituoli</v>
      </c>
    </row>
    <row r="2224" spans="1:8" x14ac:dyDescent="0.35">
      <c r="A2224" t="s">
        <v>35</v>
      </c>
      <c r="B2224">
        <v>2014</v>
      </c>
      <c r="C2224">
        <v>9</v>
      </c>
      <c r="D2224">
        <v>22940</v>
      </c>
      <c r="E2224">
        <v>358</v>
      </c>
      <c r="F2224">
        <v>46353.56</v>
      </c>
      <c r="G2224">
        <v>10416.469999999999</v>
      </c>
      <c r="H2224" t="str">
        <f>VLOOKUP(myynnit[[#This Row],[TuoteID]],tuotteet!$A$4:$B$20,2,FALSE)</f>
        <v>Pinnatuoli</v>
      </c>
    </row>
    <row r="2225" spans="1:8" x14ac:dyDescent="0.35">
      <c r="A2225" t="s">
        <v>35</v>
      </c>
      <c r="B2225">
        <v>2014</v>
      </c>
      <c r="C2225">
        <v>9</v>
      </c>
      <c r="D2225">
        <v>23178</v>
      </c>
      <c r="E2225">
        <v>93</v>
      </c>
      <c r="F2225">
        <v>16911.95</v>
      </c>
      <c r="G2225">
        <v>4863.2299999999996</v>
      </c>
      <c r="H2225" t="str">
        <f>VLOOKUP(myynnit[[#This Row],[TuoteID]],tuotteet!$A$4:$B$20,2,FALSE)</f>
        <v>Pinnatuoli</v>
      </c>
    </row>
    <row r="2226" spans="1:8" x14ac:dyDescent="0.35">
      <c r="A2226" t="s">
        <v>35</v>
      </c>
      <c r="B2226">
        <v>2014</v>
      </c>
      <c r="C2226">
        <v>9</v>
      </c>
      <c r="D2226">
        <v>23600</v>
      </c>
      <c r="E2226">
        <v>1082</v>
      </c>
      <c r="F2226">
        <v>109383.13</v>
      </c>
      <c r="G2226">
        <v>27387.14</v>
      </c>
      <c r="H2226" t="str">
        <f>VLOOKUP(myynnit[[#This Row],[TuoteID]],tuotteet!$A$4:$B$20,2,FALSE)</f>
        <v>Pinnatuoli</v>
      </c>
    </row>
    <row r="2227" spans="1:8" x14ac:dyDescent="0.35">
      <c r="A2227" t="s">
        <v>35</v>
      </c>
      <c r="B2227">
        <v>2014</v>
      </c>
      <c r="C2227">
        <v>9</v>
      </c>
      <c r="D2227">
        <v>23756</v>
      </c>
      <c r="E2227">
        <v>54</v>
      </c>
      <c r="F2227">
        <v>8421.49</v>
      </c>
      <c r="G2227">
        <v>4429.03</v>
      </c>
      <c r="H2227" t="str">
        <f>VLOOKUP(myynnit[[#This Row],[TuoteID]],tuotteet!$A$4:$B$20,2,FALSE)</f>
        <v>Pianotuoli</v>
      </c>
    </row>
    <row r="2228" spans="1:8" x14ac:dyDescent="0.35">
      <c r="A2228" t="s">
        <v>35</v>
      </c>
      <c r="B2228">
        <v>2014</v>
      </c>
      <c r="C2228">
        <v>9</v>
      </c>
      <c r="D2228">
        <v>24326</v>
      </c>
      <c r="E2228">
        <v>71</v>
      </c>
      <c r="F2228">
        <v>10980.08</v>
      </c>
      <c r="G2228">
        <v>3266.19</v>
      </c>
      <c r="H2228" t="str">
        <f>VLOOKUP(myynnit[[#This Row],[TuoteID]],tuotteet!$A$4:$B$20,2,FALSE)</f>
        <v>Lepotuoli</v>
      </c>
    </row>
    <row r="2229" spans="1:8" x14ac:dyDescent="0.35">
      <c r="A2229" t="s">
        <v>34</v>
      </c>
      <c r="B2229">
        <v>2014</v>
      </c>
      <c r="C2229">
        <v>9</v>
      </c>
      <c r="D2229">
        <v>12184</v>
      </c>
      <c r="E2229">
        <v>72</v>
      </c>
      <c r="F2229">
        <v>9781.59</v>
      </c>
      <c r="G2229">
        <v>5261.54</v>
      </c>
      <c r="H2229" t="str">
        <f>VLOOKUP(myynnit[[#This Row],[TuoteID]],tuotteet!$A$4:$B$20,2,FALSE)</f>
        <v>Rahi</v>
      </c>
    </row>
    <row r="2230" spans="1:8" x14ac:dyDescent="0.35">
      <c r="A2230" t="s">
        <v>34</v>
      </c>
      <c r="B2230">
        <v>2014</v>
      </c>
      <c r="C2230">
        <v>9</v>
      </c>
      <c r="D2230">
        <v>12622</v>
      </c>
      <c r="E2230">
        <v>57</v>
      </c>
      <c r="F2230">
        <v>16750.86</v>
      </c>
      <c r="G2230">
        <v>8054.59</v>
      </c>
      <c r="H2230" t="str">
        <f>VLOOKUP(myynnit[[#This Row],[TuoteID]],tuotteet!$A$4:$B$20,2,FALSE)</f>
        <v>Pianotuoli</v>
      </c>
    </row>
    <row r="2231" spans="1:8" x14ac:dyDescent="0.35">
      <c r="A2231" t="s">
        <v>34</v>
      </c>
      <c r="B2231">
        <v>2014</v>
      </c>
      <c r="C2231">
        <v>9</v>
      </c>
      <c r="D2231">
        <v>13527</v>
      </c>
      <c r="E2231">
        <v>299</v>
      </c>
      <c r="F2231">
        <v>47471.21</v>
      </c>
      <c r="G2231">
        <v>10695.5</v>
      </c>
      <c r="H2231" t="str">
        <f>VLOOKUP(myynnit[[#This Row],[TuoteID]],tuotteet!$A$4:$B$20,2,FALSE)</f>
        <v>Pinnatuoli</v>
      </c>
    </row>
    <row r="2232" spans="1:8" x14ac:dyDescent="0.35">
      <c r="A2232" t="s">
        <v>34</v>
      </c>
      <c r="B2232">
        <v>2014</v>
      </c>
      <c r="C2232">
        <v>9</v>
      </c>
      <c r="D2232">
        <v>13618</v>
      </c>
      <c r="E2232">
        <v>8</v>
      </c>
      <c r="F2232">
        <v>3626.7</v>
      </c>
      <c r="G2232">
        <v>1545.19</v>
      </c>
      <c r="H2232" t="str">
        <f>VLOOKUP(myynnit[[#This Row],[TuoteID]],tuotteet!$A$4:$B$20,2,FALSE)</f>
        <v>Pianotuoli</v>
      </c>
    </row>
    <row r="2233" spans="1:8" x14ac:dyDescent="0.35">
      <c r="A2233" t="s">
        <v>34</v>
      </c>
      <c r="B2233">
        <v>2014</v>
      </c>
      <c r="C2233">
        <v>9</v>
      </c>
      <c r="D2233">
        <v>16024</v>
      </c>
      <c r="E2233">
        <v>190</v>
      </c>
      <c r="F2233">
        <v>80860.820000000007</v>
      </c>
      <c r="G2233">
        <v>20519.34</v>
      </c>
      <c r="H2233" t="str">
        <f>VLOOKUP(myynnit[[#This Row],[TuoteID]],tuotteet!$A$4:$B$20,2,FALSE)</f>
        <v>Työtuoli</v>
      </c>
    </row>
    <row r="2234" spans="1:8" x14ac:dyDescent="0.35">
      <c r="A2234" t="s">
        <v>34</v>
      </c>
      <c r="B2234">
        <v>2014</v>
      </c>
      <c r="C2234">
        <v>9</v>
      </c>
      <c r="D2234">
        <v>16650</v>
      </c>
      <c r="E2234">
        <v>35</v>
      </c>
      <c r="F2234">
        <v>5808.56</v>
      </c>
      <c r="G2234">
        <v>3036.71</v>
      </c>
      <c r="H2234" t="str">
        <f>VLOOKUP(myynnit[[#This Row],[TuoteID]],tuotteet!$A$4:$B$20,2,FALSE)</f>
        <v>Rahi</v>
      </c>
    </row>
    <row r="2235" spans="1:8" x14ac:dyDescent="0.35">
      <c r="A2235" t="s">
        <v>34</v>
      </c>
      <c r="B2235">
        <v>2014</v>
      </c>
      <c r="C2235">
        <v>9</v>
      </c>
      <c r="D2235">
        <v>17892</v>
      </c>
      <c r="E2235">
        <v>88</v>
      </c>
      <c r="F2235">
        <v>12251.57</v>
      </c>
      <c r="G2235">
        <v>3275.87</v>
      </c>
      <c r="H2235" t="str">
        <f>VLOOKUP(myynnit[[#This Row],[TuoteID]],tuotteet!$A$4:$B$20,2,FALSE)</f>
        <v>Lepotuoli</v>
      </c>
    </row>
    <row r="2236" spans="1:8" x14ac:dyDescent="0.35">
      <c r="A2236" t="s">
        <v>34</v>
      </c>
      <c r="B2236">
        <v>2014</v>
      </c>
      <c r="C2236">
        <v>9</v>
      </c>
      <c r="D2236">
        <v>18342</v>
      </c>
      <c r="E2236">
        <v>114</v>
      </c>
      <c r="F2236">
        <v>97746.34</v>
      </c>
      <c r="G2236">
        <v>27840.79</v>
      </c>
      <c r="H2236" t="str">
        <f>VLOOKUP(myynnit[[#This Row],[TuoteID]],tuotteet!$A$4:$B$20,2,FALSE)</f>
        <v>Työtuoli</v>
      </c>
    </row>
    <row r="2237" spans="1:8" x14ac:dyDescent="0.35">
      <c r="A2237" t="s">
        <v>34</v>
      </c>
      <c r="B2237">
        <v>2014</v>
      </c>
      <c r="C2237">
        <v>9</v>
      </c>
      <c r="D2237">
        <v>20177</v>
      </c>
      <c r="E2237">
        <v>63</v>
      </c>
      <c r="F2237">
        <v>6176.75</v>
      </c>
      <c r="G2237">
        <v>2474.86</v>
      </c>
      <c r="H2237" t="str">
        <f>VLOOKUP(myynnit[[#This Row],[TuoteID]],tuotteet!$A$4:$B$20,2,FALSE)</f>
        <v>Säkkituoli</v>
      </c>
    </row>
    <row r="2238" spans="1:8" x14ac:dyDescent="0.35">
      <c r="A2238" t="s">
        <v>34</v>
      </c>
      <c r="B2238">
        <v>2014</v>
      </c>
      <c r="C2238">
        <v>9</v>
      </c>
      <c r="D2238">
        <v>21179</v>
      </c>
      <c r="E2238">
        <v>60</v>
      </c>
      <c r="F2238">
        <v>8636.77</v>
      </c>
      <c r="G2238">
        <v>5581.35</v>
      </c>
      <c r="H2238" t="str">
        <f>VLOOKUP(myynnit[[#This Row],[TuoteID]],tuotteet!$A$4:$B$20,2,FALSE)</f>
        <v>Rahi</v>
      </c>
    </row>
    <row r="2239" spans="1:8" x14ac:dyDescent="0.35">
      <c r="A2239" t="s">
        <v>34</v>
      </c>
      <c r="B2239">
        <v>2014</v>
      </c>
      <c r="C2239">
        <v>9</v>
      </c>
      <c r="D2239">
        <v>21260</v>
      </c>
      <c r="E2239">
        <v>53</v>
      </c>
      <c r="F2239">
        <v>10811.53</v>
      </c>
      <c r="G2239">
        <v>2732.42</v>
      </c>
      <c r="H2239" t="str">
        <f>VLOOKUP(myynnit[[#This Row],[TuoteID]],tuotteet!$A$4:$B$20,2,FALSE)</f>
        <v>Lepotuoli</v>
      </c>
    </row>
    <row r="2240" spans="1:8" x14ac:dyDescent="0.35">
      <c r="A2240" t="s">
        <v>34</v>
      </c>
      <c r="B2240">
        <v>2014</v>
      </c>
      <c r="C2240">
        <v>9</v>
      </c>
      <c r="D2240">
        <v>22317</v>
      </c>
      <c r="E2240">
        <v>56</v>
      </c>
      <c r="F2240">
        <v>4988.24</v>
      </c>
      <c r="G2240">
        <v>2133.0300000000002</v>
      </c>
      <c r="H2240" t="str">
        <f>VLOOKUP(myynnit[[#This Row],[TuoteID]],tuotteet!$A$4:$B$20,2,FALSE)</f>
        <v>Säkkituoli</v>
      </c>
    </row>
    <row r="2241" spans="1:8" x14ac:dyDescent="0.35">
      <c r="A2241" t="s">
        <v>34</v>
      </c>
      <c r="B2241">
        <v>2014</v>
      </c>
      <c r="C2241">
        <v>9</v>
      </c>
      <c r="D2241">
        <v>22940</v>
      </c>
      <c r="E2241">
        <v>509</v>
      </c>
      <c r="F2241">
        <v>66307.399999999994</v>
      </c>
      <c r="G2241">
        <v>12408.42</v>
      </c>
      <c r="H2241" t="str">
        <f>VLOOKUP(myynnit[[#This Row],[TuoteID]],tuotteet!$A$4:$B$20,2,FALSE)</f>
        <v>Pinnatuoli</v>
      </c>
    </row>
    <row r="2242" spans="1:8" x14ac:dyDescent="0.35">
      <c r="A2242" t="s">
        <v>34</v>
      </c>
      <c r="B2242">
        <v>2014</v>
      </c>
      <c r="C2242">
        <v>9</v>
      </c>
      <c r="D2242">
        <v>23178</v>
      </c>
      <c r="E2242">
        <v>142</v>
      </c>
      <c r="F2242">
        <v>25032.55</v>
      </c>
      <c r="G2242">
        <v>4593.42</v>
      </c>
      <c r="H2242" t="str">
        <f>VLOOKUP(myynnit[[#This Row],[TuoteID]],tuotteet!$A$4:$B$20,2,FALSE)</f>
        <v>Pinnatuoli</v>
      </c>
    </row>
    <row r="2243" spans="1:8" x14ac:dyDescent="0.35">
      <c r="A2243" t="s">
        <v>34</v>
      </c>
      <c r="B2243">
        <v>2014</v>
      </c>
      <c r="C2243">
        <v>9</v>
      </c>
      <c r="D2243">
        <v>23600</v>
      </c>
      <c r="E2243">
        <v>736</v>
      </c>
      <c r="F2243">
        <v>80119.09</v>
      </c>
      <c r="G2243">
        <v>19632.22</v>
      </c>
      <c r="H2243" t="str">
        <f>VLOOKUP(myynnit[[#This Row],[TuoteID]],tuotteet!$A$4:$B$20,2,FALSE)</f>
        <v>Pinnatuoli</v>
      </c>
    </row>
    <row r="2244" spans="1:8" x14ac:dyDescent="0.35">
      <c r="A2244" t="s">
        <v>34</v>
      </c>
      <c r="B2244">
        <v>2014</v>
      </c>
      <c r="C2244">
        <v>9</v>
      </c>
      <c r="D2244">
        <v>23756</v>
      </c>
      <c r="E2244">
        <v>92</v>
      </c>
      <c r="F2244">
        <v>13579.63</v>
      </c>
      <c r="G2244">
        <v>6508.57</v>
      </c>
      <c r="H2244" t="str">
        <f>VLOOKUP(myynnit[[#This Row],[TuoteID]],tuotteet!$A$4:$B$20,2,FALSE)</f>
        <v>Pianotuoli</v>
      </c>
    </row>
    <row r="2245" spans="1:8" x14ac:dyDescent="0.35">
      <c r="A2245" t="s">
        <v>34</v>
      </c>
      <c r="B2245">
        <v>2014</v>
      </c>
      <c r="C2245">
        <v>9</v>
      </c>
      <c r="D2245">
        <v>24326</v>
      </c>
      <c r="E2245">
        <v>146</v>
      </c>
      <c r="F2245">
        <v>18552.669999999998</v>
      </c>
      <c r="G2245">
        <v>4093.34</v>
      </c>
      <c r="H2245" t="str">
        <f>VLOOKUP(myynnit[[#This Row],[TuoteID]],tuotteet!$A$4:$B$20,2,FALSE)</f>
        <v>Lepotuoli</v>
      </c>
    </row>
    <row r="2246" spans="1:8" x14ac:dyDescent="0.35">
      <c r="A2246" t="s">
        <v>33</v>
      </c>
      <c r="B2246">
        <v>2014</v>
      </c>
      <c r="C2246">
        <v>10</v>
      </c>
      <c r="D2246">
        <v>12184</v>
      </c>
      <c r="E2246">
        <v>69</v>
      </c>
      <c r="F2246">
        <v>8296.89</v>
      </c>
      <c r="G2246">
        <v>3755.05</v>
      </c>
      <c r="H2246" t="str">
        <f>VLOOKUP(myynnit[[#This Row],[TuoteID]],tuotteet!$A$4:$B$20,2,FALSE)</f>
        <v>Rahi</v>
      </c>
    </row>
    <row r="2247" spans="1:8" x14ac:dyDescent="0.35">
      <c r="A2247" t="s">
        <v>33</v>
      </c>
      <c r="B2247">
        <v>2014</v>
      </c>
      <c r="C2247">
        <v>10</v>
      </c>
      <c r="D2247">
        <v>12622</v>
      </c>
      <c r="E2247">
        <v>67</v>
      </c>
      <c r="F2247">
        <v>15393.8</v>
      </c>
      <c r="G2247">
        <v>8240.7999999999993</v>
      </c>
      <c r="H2247" t="str">
        <f>VLOOKUP(myynnit[[#This Row],[TuoteID]],tuotteet!$A$4:$B$20,2,FALSE)</f>
        <v>Pianotuoli</v>
      </c>
    </row>
    <row r="2248" spans="1:8" x14ac:dyDescent="0.35">
      <c r="A2248" t="s">
        <v>33</v>
      </c>
      <c r="B2248">
        <v>2014</v>
      </c>
      <c r="C2248">
        <v>10</v>
      </c>
      <c r="D2248">
        <v>13527</v>
      </c>
      <c r="E2248">
        <v>846</v>
      </c>
      <c r="F2248">
        <v>131503.29999999999</v>
      </c>
      <c r="G2248">
        <v>24631.97</v>
      </c>
      <c r="H2248" t="str">
        <f>VLOOKUP(myynnit[[#This Row],[TuoteID]],tuotteet!$A$4:$B$20,2,FALSE)</f>
        <v>Pinnatuoli</v>
      </c>
    </row>
    <row r="2249" spans="1:8" x14ac:dyDescent="0.35">
      <c r="A2249" t="s">
        <v>33</v>
      </c>
      <c r="B2249">
        <v>2014</v>
      </c>
      <c r="C2249">
        <v>10</v>
      </c>
      <c r="D2249">
        <v>13618</v>
      </c>
      <c r="E2249">
        <v>32</v>
      </c>
      <c r="F2249">
        <v>12136.97</v>
      </c>
      <c r="G2249">
        <v>6405.25</v>
      </c>
      <c r="H2249" t="str">
        <f>VLOOKUP(myynnit[[#This Row],[TuoteID]],tuotteet!$A$4:$B$20,2,FALSE)</f>
        <v>Pianotuoli</v>
      </c>
    </row>
    <row r="2250" spans="1:8" x14ac:dyDescent="0.35">
      <c r="A2250" t="s">
        <v>33</v>
      </c>
      <c r="B2250">
        <v>2014</v>
      </c>
      <c r="C2250">
        <v>10</v>
      </c>
      <c r="D2250">
        <v>16024</v>
      </c>
      <c r="E2250">
        <v>309</v>
      </c>
      <c r="F2250">
        <v>146314.21</v>
      </c>
      <c r="G2250">
        <v>47232.42</v>
      </c>
      <c r="H2250" t="str">
        <f>VLOOKUP(myynnit[[#This Row],[TuoteID]],tuotteet!$A$4:$B$20,2,FALSE)</f>
        <v>Työtuoli</v>
      </c>
    </row>
    <row r="2251" spans="1:8" x14ac:dyDescent="0.35">
      <c r="A2251" t="s">
        <v>33</v>
      </c>
      <c r="B2251">
        <v>2014</v>
      </c>
      <c r="C2251">
        <v>10</v>
      </c>
      <c r="D2251">
        <v>16650</v>
      </c>
      <c r="E2251">
        <v>53</v>
      </c>
      <c r="F2251">
        <v>9137.56</v>
      </c>
      <c r="G2251">
        <v>4257.55</v>
      </c>
      <c r="H2251" t="str">
        <f>VLOOKUP(myynnit[[#This Row],[TuoteID]],tuotteet!$A$4:$B$20,2,FALSE)</f>
        <v>Rahi</v>
      </c>
    </row>
    <row r="2252" spans="1:8" x14ac:dyDescent="0.35">
      <c r="A2252" t="s">
        <v>33</v>
      </c>
      <c r="B2252">
        <v>2014</v>
      </c>
      <c r="C2252">
        <v>10</v>
      </c>
      <c r="D2252">
        <v>17892</v>
      </c>
      <c r="E2252">
        <v>73</v>
      </c>
      <c r="F2252">
        <v>11130.33</v>
      </c>
      <c r="G2252">
        <v>2843.27</v>
      </c>
      <c r="H2252" t="str">
        <f>VLOOKUP(myynnit[[#This Row],[TuoteID]],tuotteet!$A$4:$B$20,2,FALSE)</f>
        <v>Lepotuoli</v>
      </c>
    </row>
    <row r="2253" spans="1:8" x14ac:dyDescent="0.35">
      <c r="A2253" t="s">
        <v>33</v>
      </c>
      <c r="B2253">
        <v>2014</v>
      </c>
      <c r="C2253">
        <v>10</v>
      </c>
      <c r="D2253">
        <v>18342</v>
      </c>
      <c r="E2253">
        <v>110</v>
      </c>
      <c r="F2253">
        <v>86080.81</v>
      </c>
      <c r="G2253">
        <v>21054.02</v>
      </c>
      <c r="H2253" t="str">
        <f>VLOOKUP(myynnit[[#This Row],[TuoteID]],tuotteet!$A$4:$B$20,2,FALSE)</f>
        <v>Työtuoli</v>
      </c>
    </row>
    <row r="2254" spans="1:8" x14ac:dyDescent="0.35">
      <c r="A2254" t="s">
        <v>33</v>
      </c>
      <c r="B2254">
        <v>2014</v>
      </c>
      <c r="C2254">
        <v>10</v>
      </c>
      <c r="D2254">
        <v>20177</v>
      </c>
      <c r="E2254">
        <v>120</v>
      </c>
      <c r="F2254">
        <v>12444.24</v>
      </c>
      <c r="G2254">
        <v>4308.21</v>
      </c>
      <c r="H2254" t="str">
        <f>VLOOKUP(myynnit[[#This Row],[TuoteID]],tuotteet!$A$4:$B$20,2,FALSE)</f>
        <v>Säkkituoli</v>
      </c>
    </row>
    <row r="2255" spans="1:8" x14ac:dyDescent="0.35">
      <c r="A2255" t="s">
        <v>33</v>
      </c>
      <c r="B2255">
        <v>2014</v>
      </c>
      <c r="C2255">
        <v>10</v>
      </c>
      <c r="D2255">
        <v>21179</v>
      </c>
      <c r="E2255">
        <v>43</v>
      </c>
      <c r="F2255">
        <v>4969.0600000000004</v>
      </c>
      <c r="G2255">
        <v>2468.08</v>
      </c>
      <c r="H2255" t="str">
        <f>VLOOKUP(myynnit[[#This Row],[TuoteID]],tuotteet!$A$4:$B$20,2,FALSE)</f>
        <v>Rahi</v>
      </c>
    </row>
    <row r="2256" spans="1:8" x14ac:dyDescent="0.35">
      <c r="A2256" t="s">
        <v>33</v>
      </c>
      <c r="B2256">
        <v>2014</v>
      </c>
      <c r="C2256">
        <v>10</v>
      </c>
      <c r="D2256">
        <v>21260</v>
      </c>
      <c r="E2256">
        <v>56</v>
      </c>
      <c r="F2256">
        <v>11122.63</v>
      </c>
      <c r="G2256">
        <v>2911.15</v>
      </c>
      <c r="H2256" t="str">
        <f>VLOOKUP(myynnit[[#This Row],[TuoteID]],tuotteet!$A$4:$B$20,2,FALSE)</f>
        <v>Lepotuoli</v>
      </c>
    </row>
    <row r="2257" spans="1:8" x14ac:dyDescent="0.35">
      <c r="A2257" t="s">
        <v>33</v>
      </c>
      <c r="B2257">
        <v>2014</v>
      </c>
      <c r="C2257">
        <v>10</v>
      </c>
      <c r="D2257">
        <v>22317</v>
      </c>
      <c r="E2257">
        <v>85</v>
      </c>
      <c r="F2257">
        <v>6971.16</v>
      </c>
      <c r="G2257">
        <v>2994.88</v>
      </c>
      <c r="H2257" t="str">
        <f>VLOOKUP(myynnit[[#This Row],[TuoteID]],tuotteet!$A$4:$B$20,2,FALSE)</f>
        <v>Säkkituoli</v>
      </c>
    </row>
    <row r="2258" spans="1:8" x14ac:dyDescent="0.35">
      <c r="A2258" t="s">
        <v>33</v>
      </c>
      <c r="B2258">
        <v>2014</v>
      </c>
      <c r="C2258">
        <v>10</v>
      </c>
      <c r="D2258">
        <v>22940</v>
      </c>
      <c r="E2258">
        <v>699</v>
      </c>
      <c r="F2258">
        <v>94475.49</v>
      </c>
      <c r="G2258">
        <v>17212.740000000002</v>
      </c>
      <c r="H2258" t="str">
        <f>VLOOKUP(myynnit[[#This Row],[TuoteID]],tuotteet!$A$4:$B$20,2,FALSE)</f>
        <v>Pinnatuoli</v>
      </c>
    </row>
    <row r="2259" spans="1:8" x14ac:dyDescent="0.35">
      <c r="A2259" t="s">
        <v>33</v>
      </c>
      <c r="B2259">
        <v>2014</v>
      </c>
      <c r="C2259">
        <v>10</v>
      </c>
      <c r="D2259">
        <v>23178</v>
      </c>
      <c r="E2259">
        <v>415</v>
      </c>
      <c r="F2259">
        <v>74554.66</v>
      </c>
      <c r="G2259">
        <v>15586.04</v>
      </c>
      <c r="H2259" t="str">
        <f>VLOOKUP(myynnit[[#This Row],[TuoteID]],tuotteet!$A$4:$B$20,2,FALSE)</f>
        <v>Pinnatuoli</v>
      </c>
    </row>
    <row r="2260" spans="1:8" x14ac:dyDescent="0.35">
      <c r="A2260" t="s">
        <v>33</v>
      </c>
      <c r="B2260">
        <v>2014</v>
      </c>
      <c r="C2260">
        <v>10</v>
      </c>
      <c r="D2260">
        <v>23600</v>
      </c>
      <c r="E2260">
        <v>1331</v>
      </c>
      <c r="F2260">
        <v>152212.32999999999</v>
      </c>
      <c r="G2260">
        <v>31007.14</v>
      </c>
      <c r="H2260" t="str">
        <f>VLOOKUP(myynnit[[#This Row],[TuoteID]],tuotteet!$A$4:$B$20,2,FALSE)</f>
        <v>Pinnatuoli</v>
      </c>
    </row>
    <row r="2261" spans="1:8" x14ac:dyDescent="0.35">
      <c r="A2261" t="s">
        <v>33</v>
      </c>
      <c r="B2261">
        <v>2014</v>
      </c>
      <c r="C2261">
        <v>10</v>
      </c>
      <c r="D2261">
        <v>23756</v>
      </c>
      <c r="E2261">
        <v>112</v>
      </c>
      <c r="F2261">
        <v>16898.23</v>
      </c>
      <c r="G2261">
        <v>9054.73</v>
      </c>
      <c r="H2261" t="str">
        <f>VLOOKUP(myynnit[[#This Row],[TuoteID]],tuotteet!$A$4:$B$20,2,FALSE)</f>
        <v>Pianotuoli</v>
      </c>
    </row>
    <row r="2262" spans="1:8" x14ac:dyDescent="0.35">
      <c r="A2262" t="s">
        <v>33</v>
      </c>
      <c r="B2262">
        <v>2014</v>
      </c>
      <c r="C2262">
        <v>10</v>
      </c>
      <c r="D2262">
        <v>24326</v>
      </c>
      <c r="E2262">
        <v>102</v>
      </c>
      <c r="F2262">
        <v>15037.1</v>
      </c>
      <c r="G2262">
        <v>4702.58</v>
      </c>
      <c r="H2262" t="str">
        <f>VLOOKUP(myynnit[[#This Row],[TuoteID]],tuotteet!$A$4:$B$20,2,FALSE)</f>
        <v>Lepotuoli</v>
      </c>
    </row>
    <row r="2263" spans="1:8" x14ac:dyDescent="0.35">
      <c r="A2263" t="s">
        <v>36</v>
      </c>
      <c r="B2263">
        <v>2014</v>
      </c>
      <c r="C2263">
        <v>10</v>
      </c>
      <c r="D2263">
        <v>12184</v>
      </c>
      <c r="E2263">
        <v>40</v>
      </c>
      <c r="F2263">
        <v>4026.39</v>
      </c>
      <c r="G2263">
        <v>2270.38</v>
      </c>
      <c r="H2263" t="str">
        <f>VLOOKUP(myynnit[[#This Row],[TuoteID]],tuotteet!$A$4:$B$20,2,FALSE)</f>
        <v>Rahi</v>
      </c>
    </row>
    <row r="2264" spans="1:8" x14ac:dyDescent="0.35">
      <c r="A2264" t="s">
        <v>36</v>
      </c>
      <c r="B2264">
        <v>2014</v>
      </c>
      <c r="C2264">
        <v>10</v>
      </c>
      <c r="D2264">
        <v>12622</v>
      </c>
      <c r="E2264">
        <v>10</v>
      </c>
      <c r="F2264">
        <v>2693.82</v>
      </c>
      <c r="G2264">
        <v>1103.26</v>
      </c>
      <c r="H2264" t="str">
        <f>VLOOKUP(myynnit[[#This Row],[TuoteID]],tuotteet!$A$4:$B$20,2,FALSE)</f>
        <v>Pianotuoli</v>
      </c>
    </row>
    <row r="2265" spans="1:8" x14ac:dyDescent="0.35">
      <c r="A2265" t="s">
        <v>36</v>
      </c>
      <c r="B2265">
        <v>2014</v>
      </c>
      <c r="C2265">
        <v>10</v>
      </c>
      <c r="D2265">
        <v>13527</v>
      </c>
      <c r="E2265">
        <v>135</v>
      </c>
      <c r="F2265">
        <v>21076.11</v>
      </c>
      <c r="G2265">
        <v>3566.31</v>
      </c>
      <c r="H2265" t="str">
        <f>VLOOKUP(myynnit[[#This Row],[TuoteID]],tuotteet!$A$4:$B$20,2,FALSE)</f>
        <v>Pinnatuoli</v>
      </c>
    </row>
    <row r="2266" spans="1:8" x14ac:dyDescent="0.35">
      <c r="A2266" t="s">
        <v>36</v>
      </c>
      <c r="B2266">
        <v>2014</v>
      </c>
      <c r="C2266">
        <v>10</v>
      </c>
      <c r="D2266">
        <v>13618</v>
      </c>
      <c r="E2266">
        <v>6</v>
      </c>
      <c r="F2266">
        <v>2282.36</v>
      </c>
      <c r="G2266">
        <v>1055.1099999999999</v>
      </c>
      <c r="H2266" t="str">
        <f>VLOOKUP(myynnit[[#This Row],[TuoteID]],tuotteet!$A$4:$B$20,2,FALSE)</f>
        <v>Pianotuoli</v>
      </c>
    </row>
    <row r="2267" spans="1:8" x14ac:dyDescent="0.35">
      <c r="A2267" t="s">
        <v>36</v>
      </c>
      <c r="B2267">
        <v>2014</v>
      </c>
      <c r="C2267">
        <v>10</v>
      </c>
      <c r="D2267">
        <v>16024</v>
      </c>
      <c r="E2267">
        <v>89</v>
      </c>
      <c r="F2267">
        <v>43452.49</v>
      </c>
      <c r="G2267">
        <v>11813.46</v>
      </c>
      <c r="H2267" t="str">
        <f>VLOOKUP(myynnit[[#This Row],[TuoteID]],tuotteet!$A$4:$B$20,2,FALSE)</f>
        <v>Työtuoli</v>
      </c>
    </row>
    <row r="2268" spans="1:8" x14ac:dyDescent="0.35">
      <c r="A2268" t="s">
        <v>36</v>
      </c>
      <c r="B2268">
        <v>2014</v>
      </c>
      <c r="C2268">
        <v>10</v>
      </c>
      <c r="D2268">
        <v>16650</v>
      </c>
      <c r="E2268">
        <v>36</v>
      </c>
      <c r="F2268">
        <v>5456.75</v>
      </c>
      <c r="G2268">
        <v>3669.27</v>
      </c>
      <c r="H2268" t="str">
        <f>VLOOKUP(myynnit[[#This Row],[TuoteID]],tuotteet!$A$4:$B$20,2,FALSE)</f>
        <v>Rahi</v>
      </c>
    </row>
    <row r="2269" spans="1:8" x14ac:dyDescent="0.35">
      <c r="A2269" t="s">
        <v>36</v>
      </c>
      <c r="B2269">
        <v>2014</v>
      </c>
      <c r="C2269">
        <v>10</v>
      </c>
      <c r="D2269">
        <v>17892</v>
      </c>
      <c r="E2269">
        <v>70</v>
      </c>
      <c r="F2269">
        <v>10033.84</v>
      </c>
      <c r="G2269">
        <v>2355.4699999999998</v>
      </c>
      <c r="H2269" t="str">
        <f>VLOOKUP(myynnit[[#This Row],[TuoteID]],tuotteet!$A$4:$B$20,2,FALSE)</f>
        <v>Lepotuoli</v>
      </c>
    </row>
    <row r="2270" spans="1:8" x14ac:dyDescent="0.35">
      <c r="A2270" t="s">
        <v>36</v>
      </c>
      <c r="B2270">
        <v>2014</v>
      </c>
      <c r="C2270">
        <v>10</v>
      </c>
      <c r="D2270">
        <v>18342</v>
      </c>
      <c r="E2270">
        <v>14</v>
      </c>
      <c r="F2270">
        <v>11593.3</v>
      </c>
      <c r="G2270">
        <v>3152.58</v>
      </c>
      <c r="H2270" t="str">
        <f>VLOOKUP(myynnit[[#This Row],[TuoteID]],tuotteet!$A$4:$B$20,2,FALSE)</f>
        <v>Työtuoli</v>
      </c>
    </row>
    <row r="2271" spans="1:8" x14ac:dyDescent="0.35">
      <c r="A2271" t="s">
        <v>36</v>
      </c>
      <c r="B2271">
        <v>2014</v>
      </c>
      <c r="C2271">
        <v>10</v>
      </c>
      <c r="D2271">
        <v>20177</v>
      </c>
      <c r="E2271">
        <v>29</v>
      </c>
      <c r="F2271">
        <v>3353.02</v>
      </c>
      <c r="G2271">
        <v>1375.3</v>
      </c>
      <c r="H2271" t="str">
        <f>VLOOKUP(myynnit[[#This Row],[TuoteID]],tuotteet!$A$4:$B$20,2,FALSE)</f>
        <v>Säkkituoli</v>
      </c>
    </row>
    <row r="2272" spans="1:8" x14ac:dyDescent="0.35">
      <c r="A2272" t="s">
        <v>36</v>
      </c>
      <c r="B2272">
        <v>2014</v>
      </c>
      <c r="C2272">
        <v>10</v>
      </c>
      <c r="D2272">
        <v>21179</v>
      </c>
      <c r="E2272">
        <v>29</v>
      </c>
      <c r="F2272">
        <v>3292.38</v>
      </c>
      <c r="G2272">
        <v>1617.94</v>
      </c>
      <c r="H2272" t="str">
        <f>VLOOKUP(myynnit[[#This Row],[TuoteID]],tuotteet!$A$4:$B$20,2,FALSE)</f>
        <v>Rahi</v>
      </c>
    </row>
    <row r="2273" spans="1:8" x14ac:dyDescent="0.35">
      <c r="A2273" t="s">
        <v>36</v>
      </c>
      <c r="B2273">
        <v>2014</v>
      </c>
      <c r="C2273">
        <v>10</v>
      </c>
      <c r="D2273">
        <v>21260</v>
      </c>
      <c r="E2273">
        <v>45</v>
      </c>
      <c r="F2273">
        <v>8027.19</v>
      </c>
      <c r="G2273">
        <v>2030.66</v>
      </c>
      <c r="H2273" t="str">
        <f>VLOOKUP(myynnit[[#This Row],[TuoteID]],tuotteet!$A$4:$B$20,2,FALSE)</f>
        <v>Lepotuoli</v>
      </c>
    </row>
    <row r="2274" spans="1:8" x14ac:dyDescent="0.35">
      <c r="A2274" t="s">
        <v>36</v>
      </c>
      <c r="B2274">
        <v>2014</v>
      </c>
      <c r="C2274">
        <v>10</v>
      </c>
      <c r="D2274">
        <v>22317</v>
      </c>
      <c r="E2274">
        <v>12</v>
      </c>
      <c r="F2274">
        <v>1124.68</v>
      </c>
      <c r="G2274">
        <v>598.95000000000005</v>
      </c>
      <c r="H2274" t="str">
        <f>VLOOKUP(myynnit[[#This Row],[TuoteID]],tuotteet!$A$4:$B$20,2,FALSE)</f>
        <v>Säkkituoli</v>
      </c>
    </row>
    <row r="2275" spans="1:8" x14ac:dyDescent="0.35">
      <c r="A2275" t="s">
        <v>36</v>
      </c>
      <c r="B2275">
        <v>2014</v>
      </c>
      <c r="C2275">
        <v>10</v>
      </c>
      <c r="D2275">
        <v>22940</v>
      </c>
      <c r="E2275">
        <v>184</v>
      </c>
      <c r="F2275">
        <v>24231.34</v>
      </c>
      <c r="G2275">
        <v>7382.32</v>
      </c>
      <c r="H2275" t="str">
        <f>VLOOKUP(myynnit[[#This Row],[TuoteID]],tuotteet!$A$4:$B$20,2,FALSE)</f>
        <v>Pinnatuoli</v>
      </c>
    </row>
    <row r="2276" spans="1:8" x14ac:dyDescent="0.35">
      <c r="A2276" t="s">
        <v>36</v>
      </c>
      <c r="B2276">
        <v>2014</v>
      </c>
      <c r="C2276">
        <v>10</v>
      </c>
      <c r="D2276">
        <v>23178</v>
      </c>
      <c r="E2276">
        <v>219</v>
      </c>
      <c r="F2276">
        <v>40120.660000000003</v>
      </c>
      <c r="G2276">
        <v>10178.74</v>
      </c>
      <c r="H2276" t="str">
        <f>VLOOKUP(myynnit[[#This Row],[TuoteID]],tuotteet!$A$4:$B$20,2,FALSE)</f>
        <v>Pinnatuoli</v>
      </c>
    </row>
    <row r="2277" spans="1:8" x14ac:dyDescent="0.35">
      <c r="A2277" t="s">
        <v>36</v>
      </c>
      <c r="B2277">
        <v>2014</v>
      </c>
      <c r="C2277">
        <v>10</v>
      </c>
      <c r="D2277">
        <v>23600</v>
      </c>
      <c r="E2277">
        <v>414</v>
      </c>
      <c r="F2277">
        <v>47024.73</v>
      </c>
      <c r="G2277">
        <v>11144.77</v>
      </c>
      <c r="H2277" t="str">
        <f>VLOOKUP(myynnit[[#This Row],[TuoteID]],tuotteet!$A$4:$B$20,2,FALSE)</f>
        <v>Pinnatuoli</v>
      </c>
    </row>
    <row r="2278" spans="1:8" x14ac:dyDescent="0.35">
      <c r="A2278" t="s">
        <v>36</v>
      </c>
      <c r="B2278">
        <v>2014</v>
      </c>
      <c r="C2278">
        <v>10</v>
      </c>
      <c r="D2278">
        <v>23756</v>
      </c>
      <c r="E2278">
        <v>57</v>
      </c>
      <c r="F2278">
        <v>9013.61</v>
      </c>
      <c r="G2278">
        <v>3610.1</v>
      </c>
      <c r="H2278" t="str">
        <f>VLOOKUP(myynnit[[#This Row],[TuoteID]],tuotteet!$A$4:$B$20,2,FALSE)</f>
        <v>Pianotuoli</v>
      </c>
    </row>
    <row r="2279" spans="1:8" x14ac:dyDescent="0.35">
      <c r="A2279" t="s">
        <v>36</v>
      </c>
      <c r="B2279">
        <v>2014</v>
      </c>
      <c r="C2279">
        <v>10</v>
      </c>
      <c r="D2279">
        <v>24326</v>
      </c>
      <c r="E2279">
        <v>39</v>
      </c>
      <c r="F2279">
        <v>5180.01</v>
      </c>
      <c r="G2279">
        <v>1762.09</v>
      </c>
      <c r="H2279" t="str">
        <f>VLOOKUP(myynnit[[#This Row],[TuoteID]],tuotteet!$A$4:$B$20,2,FALSE)</f>
        <v>Lepotuoli</v>
      </c>
    </row>
    <row r="2280" spans="1:8" x14ac:dyDescent="0.35">
      <c r="A2280" t="s">
        <v>35</v>
      </c>
      <c r="B2280">
        <v>2014</v>
      </c>
      <c r="C2280">
        <v>10</v>
      </c>
      <c r="D2280">
        <v>12184</v>
      </c>
      <c r="E2280">
        <v>109</v>
      </c>
      <c r="F2280">
        <v>12698.84</v>
      </c>
      <c r="G2280">
        <v>8757.3700000000008</v>
      </c>
      <c r="H2280" t="str">
        <f>VLOOKUP(myynnit[[#This Row],[TuoteID]],tuotteet!$A$4:$B$20,2,FALSE)</f>
        <v>Rahi</v>
      </c>
    </row>
    <row r="2281" spans="1:8" x14ac:dyDescent="0.35">
      <c r="A2281" t="s">
        <v>35</v>
      </c>
      <c r="B2281">
        <v>2014</v>
      </c>
      <c r="C2281">
        <v>10</v>
      </c>
      <c r="D2281">
        <v>12622</v>
      </c>
      <c r="E2281">
        <v>56</v>
      </c>
      <c r="F2281">
        <v>16498.57</v>
      </c>
      <c r="G2281">
        <v>9988.81</v>
      </c>
      <c r="H2281" t="str">
        <f>VLOOKUP(myynnit[[#This Row],[TuoteID]],tuotteet!$A$4:$B$20,2,FALSE)</f>
        <v>Pianotuoli</v>
      </c>
    </row>
    <row r="2282" spans="1:8" x14ac:dyDescent="0.35">
      <c r="A2282" t="s">
        <v>35</v>
      </c>
      <c r="B2282">
        <v>2014</v>
      </c>
      <c r="C2282">
        <v>10</v>
      </c>
      <c r="D2282">
        <v>13527</v>
      </c>
      <c r="E2282">
        <v>391</v>
      </c>
      <c r="F2282">
        <v>65417.81</v>
      </c>
      <c r="G2282">
        <v>15923.44</v>
      </c>
      <c r="H2282" t="str">
        <f>VLOOKUP(myynnit[[#This Row],[TuoteID]],tuotteet!$A$4:$B$20,2,FALSE)</f>
        <v>Pinnatuoli</v>
      </c>
    </row>
    <row r="2283" spans="1:8" x14ac:dyDescent="0.35">
      <c r="A2283" t="s">
        <v>35</v>
      </c>
      <c r="B2283">
        <v>2014</v>
      </c>
      <c r="C2283">
        <v>10</v>
      </c>
      <c r="D2283">
        <v>13618</v>
      </c>
      <c r="E2283">
        <v>14</v>
      </c>
      <c r="F2283">
        <v>5813.19</v>
      </c>
      <c r="G2283">
        <v>3792.62</v>
      </c>
      <c r="H2283" t="str">
        <f>VLOOKUP(myynnit[[#This Row],[TuoteID]],tuotteet!$A$4:$B$20,2,FALSE)</f>
        <v>Pianotuoli</v>
      </c>
    </row>
    <row r="2284" spans="1:8" x14ac:dyDescent="0.35">
      <c r="A2284" t="s">
        <v>35</v>
      </c>
      <c r="B2284">
        <v>2014</v>
      </c>
      <c r="C2284">
        <v>10</v>
      </c>
      <c r="D2284">
        <v>16024</v>
      </c>
      <c r="E2284">
        <v>327</v>
      </c>
      <c r="F2284">
        <v>149798.20000000001</v>
      </c>
      <c r="G2284">
        <v>43131.18</v>
      </c>
      <c r="H2284" t="str">
        <f>VLOOKUP(myynnit[[#This Row],[TuoteID]],tuotteet!$A$4:$B$20,2,FALSE)</f>
        <v>Työtuoli</v>
      </c>
    </row>
    <row r="2285" spans="1:8" x14ac:dyDescent="0.35">
      <c r="A2285" t="s">
        <v>35</v>
      </c>
      <c r="B2285">
        <v>2014</v>
      </c>
      <c r="C2285">
        <v>10</v>
      </c>
      <c r="D2285">
        <v>16650</v>
      </c>
      <c r="E2285">
        <v>20</v>
      </c>
      <c r="F2285">
        <v>3036.11</v>
      </c>
      <c r="G2285">
        <v>1932.89</v>
      </c>
      <c r="H2285" t="str">
        <f>VLOOKUP(myynnit[[#This Row],[TuoteID]],tuotteet!$A$4:$B$20,2,FALSE)</f>
        <v>Rahi</v>
      </c>
    </row>
    <row r="2286" spans="1:8" x14ac:dyDescent="0.35">
      <c r="A2286" t="s">
        <v>35</v>
      </c>
      <c r="B2286">
        <v>2014</v>
      </c>
      <c r="C2286">
        <v>10</v>
      </c>
      <c r="D2286">
        <v>17892</v>
      </c>
      <c r="E2286">
        <v>137</v>
      </c>
      <c r="F2286">
        <v>20111.91</v>
      </c>
      <c r="G2286">
        <v>5513.98</v>
      </c>
      <c r="H2286" t="str">
        <f>VLOOKUP(myynnit[[#This Row],[TuoteID]],tuotteet!$A$4:$B$20,2,FALSE)</f>
        <v>Lepotuoli</v>
      </c>
    </row>
    <row r="2287" spans="1:8" x14ac:dyDescent="0.35">
      <c r="A2287" t="s">
        <v>35</v>
      </c>
      <c r="B2287">
        <v>2014</v>
      </c>
      <c r="C2287">
        <v>10</v>
      </c>
      <c r="D2287">
        <v>18342</v>
      </c>
      <c r="E2287">
        <v>124</v>
      </c>
      <c r="F2287">
        <v>99830.56</v>
      </c>
      <c r="G2287">
        <v>25880.89</v>
      </c>
      <c r="H2287" t="str">
        <f>VLOOKUP(myynnit[[#This Row],[TuoteID]],tuotteet!$A$4:$B$20,2,FALSE)</f>
        <v>Työtuoli</v>
      </c>
    </row>
    <row r="2288" spans="1:8" x14ac:dyDescent="0.35">
      <c r="A2288" t="s">
        <v>35</v>
      </c>
      <c r="B2288">
        <v>2014</v>
      </c>
      <c r="C2288">
        <v>10</v>
      </c>
      <c r="D2288">
        <v>20177</v>
      </c>
      <c r="E2288">
        <v>33</v>
      </c>
      <c r="F2288">
        <v>3814.75</v>
      </c>
      <c r="G2288">
        <v>1972.89</v>
      </c>
      <c r="H2288" t="str">
        <f>VLOOKUP(myynnit[[#This Row],[TuoteID]],tuotteet!$A$4:$B$20,2,FALSE)</f>
        <v>Säkkituoli</v>
      </c>
    </row>
    <row r="2289" spans="1:8" x14ac:dyDescent="0.35">
      <c r="A2289" t="s">
        <v>35</v>
      </c>
      <c r="B2289">
        <v>2014</v>
      </c>
      <c r="C2289">
        <v>10</v>
      </c>
      <c r="D2289">
        <v>21179</v>
      </c>
      <c r="E2289">
        <v>27</v>
      </c>
      <c r="F2289">
        <v>4244.33</v>
      </c>
      <c r="G2289">
        <v>2735.76</v>
      </c>
      <c r="H2289" t="str">
        <f>VLOOKUP(myynnit[[#This Row],[TuoteID]],tuotteet!$A$4:$B$20,2,FALSE)</f>
        <v>Rahi</v>
      </c>
    </row>
    <row r="2290" spans="1:8" x14ac:dyDescent="0.35">
      <c r="A2290" t="s">
        <v>35</v>
      </c>
      <c r="B2290">
        <v>2014</v>
      </c>
      <c r="C2290">
        <v>10</v>
      </c>
      <c r="D2290">
        <v>21260</v>
      </c>
      <c r="E2290">
        <v>37</v>
      </c>
      <c r="F2290">
        <v>6670.49</v>
      </c>
      <c r="G2290">
        <v>2358.35</v>
      </c>
      <c r="H2290" t="str">
        <f>VLOOKUP(myynnit[[#This Row],[TuoteID]],tuotteet!$A$4:$B$20,2,FALSE)</f>
        <v>Lepotuoli</v>
      </c>
    </row>
    <row r="2291" spans="1:8" x14ac:dyDescent="0.35">
      <c r="A2291" t="s">
        <v>35</v>
      </c>
      <c r="B2291">
        <v>2014</v>
      </c>
      <c r="C2291">
        <v>10</v>
      </c>
      <c r="D2291">
        <v>22317</v>
      </c>
      <c r="E2291">
        <v>20</v>
      </c>
      <c r="F2291">
        <v>1873.39</v>
      </c>
      <c r="G2291">
        <v>750.89</v>
      </c>
      <c r="H2291" t="str">
        <f>VLOOKUP(myynnit[[#This Row],[TuoteID]],tuotteet!$A$4:$B$20,2,FALSE)</f>
        <v>Säkkituoli</v>
      </c>
    </row>
    <row r="2292" spans="1:8" x14ac:dyDescent="0.35">
      <c r="A2292" t="s">
        <v>35</v>
      </c>
      <c r="B2292">
        <v>2014</v>
      </c>
      <c r="C2292">
        <v>10</v>
      </c>
      <c r="D2292">
        <v>22940</v>
      </c>
      <c r="E2292">
        <v>437</v>
      </c>
      <c r="F2292">
        <v>60853.94</v>
      </c>
      <c r="G2292">
        <v>15102.91</v>
      </c>
      <c r="H2292" t="str">
        <f>VLOOKUP(myynnit[[#This Row],[TuoteID]],tuotteet!$A$4:$B$20,2,FALSE)</f>
        <v>Pinnatuoli</v>
      </c>
    </row>
    <row r="2293" spans="1:8" x14ac:dyDescent="0.35">
      <c r="A2293" t="s">
        <v>35</v>
      </c>
      <c r="B2293">
        <v>2014</v>
      </c>
      <c r="C2293">
        <v>10</v>
      </c>
      <c r="D2293">
        <v>23178</v>
      </c>
      <c r="E2293">
        <v>129</v>
      </c>
      <c r="F2293">
        <v>20868.07</v>
      </c>
      <c r="G2293">
        <v>5896.22</v>
      </c>
      <c r="H2293" t="str">
        <f>VLOOKUP(myynnit[[#This Row],[TuoteID]],tuotteet!$A$4:$B$20,2,FALSE)</f>
        <v>Pinnatuoli</v>
      </c>
    </row>
    <row r="2294" spans="1:8" x14ac:dyDescent="0.35">
      <c r="A2294" t="s">
        <v>35</v>
      </c>
      <c r="B2294">
        <v>2014</v>
      </c>
      <c r="C2294">
        <v>10</v>
      </c>
      <c r="D2294">
        <v>23600</v>
      </c>
      <c r="E2294">
        <v>659</v>
      </c>
      <c r="F2294">
        <v>74625.039999999994</v>
      </c>
      <c r="G2294">
        <v>24579.83</v>
      </c>
      <c r="H2294" t="str">
        <f>VLOOKUP(myynnit[[#This Row],[TuoteID]],tuotteet!$A$4:$B$20,2,FALSE)</f>
        <v>Pinnatuoli</v>
      </c>
    </row>
    <row r="2295" spans="1:8" x14ac:dyDescent="0.35">
      <c r="A2295" t="s">
        <v>35</v>
      </c>
      <c r="B2295">
        <v>2014</v>
      </c>
      <c r="C2295">
        <v>10</v>
      </c>
      <c r="D2295">
        <v>23756</v>
      </c>
      <c r="E2295">
        <v>59</v>
      </c>
      <c r="F2295">
        <v>12205.24</v>
      </c>
      <c r="G2295">
        <v>6980.72</v>
      </c>
      <c r="H2295" t="str">
        <f>VLOOKUP(myynnit[[#This Row],[TuoteID]],tuotteet!$A$4:$B$20,2,FALSE)</f>
        <v>Pianotuoli</v>
      </c>
    </row>
    <row r="2296" spans="1:8" x14ac:dyDescent="0.35">
      <c r="A2296" t="s">
        <v>35</v>
      </c>
      <c r="B2296">
        <v>2014</v>
      </c>
      <c r="C2296">
        <v>10</v>
      </c>
      <c r="D2296">
        <v>24326</v>
      </c>
      <c r="E2296">
        <v>92</v>
      </c>
      <c r="F2296">
        <v>13600.93</v>
      </c>
      <c r="G2296">
        <v>4660.1400000000003</v>
      </c>
      <c r="H2296" t="str">
        <f>VLOOKUP(myynnit[[#This Row],[TuoteID]],tuotteet!$A$4:$B$20,2,FALSE)</f>
        <v>Lepotuoli</v>
      </c>
    </row>
    <row r="2297" spans="1:8" x14ac:dyDescent="0.35">
      <c r="A2297" t="s">
        <v>34</v>
      </c>
      <c r="B2297">
        <v>2014</v>
      </c>
      <c r="C2297">
        <v>10</v>
      </c>
      <c r="D2297">
        <v>12184</v>
      </c>
      <c r="E2297">
        <v>36</v>
      </c>
      <c r="F2297">
        <v>4842.2</v>
      </c>
      <c r="G2297">
        <v>2658.33</v>
      </c>
      <c r="H2297" t="str">
        <f>VLOOKUP(myynnit[[#This Row],[TuoteID]],tuotteet!$A$4:$B$20,2,FALSE)</f>
        <v>Rahi</v>
      </c>
    </row>
    <row r="2298" spans="1:8" x14ac:dyDescent="0.35">
      <c r="A2298" t="s">
        <v>34</v>
      </c>
      <c r="B2298">
        <v>2014</v>
      </c>
      <c r="C2298">
        <v>10</v>
      </c>
      <c r="D2298">
        <v>12622</v>
      </c>
      <c r="E2298">
        <v>67</v>
      </c>
      <c r="F2298">
        <v>15986.72</v>
      </c>
      <c r="G2298">
        <v>7712.01</v>
      </c>
      <c r="H2298" t="str">
        <f>VLOOKUP(myynnit[[#This Row],[TuoteID]],tuotteet!$A$4:$B$20,2,FALSE)</f>
        <v>Pianotuoli</v>
      </c>
    </row>
    <row r="2299" spans="1:8" x14ac:dyDescent="0.35">
      <c r="A2299" t="s">
        <v>34</v>
      </c>
      <c r="B2299">
        <v>2014</v>
      </c>
      <c r="C2299">
        <v>10</v>
      </c>
      <c r="D2299">
        <v>13527</v>
      </c>
      <c r="E2299">
        <v>513</v>
      </c>
      <c r="F2299">
        <v>87949.440000000002</v>
      </c>
      <c r="G2299">
        <v>16922.490000000002</v>
      </c>
      <c r="H2299" t="str">
        <f>VLOOKUP(myynnit[[#This Row],[TuoteID]],tuotteet!$A$4:$B$20,2,FALSE)</f>
        <v>Pinnatuoli</v>
      </c>
    </row>
    <row r="2300" spans="1:8" x14ac:dyDescent="0.35">
      <c r="A2300" t="s">
        <v>34</v>
      </c>
      <c r="B2300">
        <v>2014</v>
      </c>
      <c r="C2300">
        <v>10</v>
      </c>
      <c r="D2300">
        <v>13618</v>
      </c>
      <c r="E2300">
        <v>16</v>
      </c>
      <c r="F2300">
        <v>6622.27</v>
      </c>
      <c r="G2300">
        <v>2963.22</v>
      </c>
      <c r="H2300" t="str">
        <f>VLOOKUP(myynnit[[#This Row],[TuoteID]],tuotteet!$A$4:$B$20,2,FALSE)</f>
        <v>Pianotuoli</v>
      </c>
    </row>
    <row r="2301" spans="1:8" x14ac:dyDescent="0.35">
      <c r="A2301" t="s">
        <v>34</v>
      </c>
      <c r="B2301">
        <v>2014</v>
      </c>
      <c r="C2301">
        <v>10</v>
      </c>
      <c r="D2301">
        <v>16024</v>
      </c>
      <c r="E2301">
        <v>175</v>
      </c>
      <c r="F2301">
        <v>72598.55</v>
      </c>
      <c r="G2301">
        <v>20503.77</v>
      </c>
      <c r="H2301" t="str">
        <f>VLOOKUP(myynnit[[#This Row],[TuoteID]],tuotteet!$A$4:$B$20,2,FALSE)</f>
        <v>Työtuoli</v>
      </c>
    </row>
    <row r="2302" spans="1:8" x14ac:dyDescent="0.35">
      <c r="A2302" t="s">
        <v>34</v>
      </c>
      <c r="B2302">
        <v>2014</v>
      </c>
      <c r="C2302">
        <v>10</v>
      </c>
      <c r="D2302">
        <v>16650</v>
      </c>
      <c r="E2302">
        <v>47</v>
      </c>
      <c r="F2302">
        <v>6786.91</v>
      </c>
      <c r="G2302">
        <v>3930.43</v>
      </c>
      <c r="H2302" t="str">
        <f>VLOOKUP(myynnit[[#This Row],[TuoteID]],tuotteet!$A$4:$B$20,2,FALSE)</f>
        <v>Rahi</v>
      </c>
    </row>
    <row r="2303" spans="1:8" x14ac:dyDescent="0.35">
      <c r="A2303" t="s">
        <v>34</v>
      </c>
      <c r="B2303">
        <v>2014</v>
      </c>
      <c r="C2303">
        <v>10</v>
      </c>
      <c r="D2303">
        <v>17892</v>
      </c>
      <c r="E2303">
        <v>77</v>
      </c>
      <c r="F2303">
        <v>9729.4</v>
      </c>
      <c r="G2303">
        <v>2454.5100000000002</v>
      </c>
      <c r="H2303" t="str">
        <f>VLOOKUP(myynnit[[#This Row],[TuoteID]],tuotteet!$A$4:$B$20,2,FALSE)</f>
        <v>Lepotuoli</v>
      </c>
    </row>
    <row r="2304" spans="1:8" x14ac:dyDescent="0.35">
      <c r="A2304" t="s">
        <v>34</v>
      </c>
      <c r="B2304">
        <v>2014</v>
      </c>
      <c r="C2304">
        <v>10</v>
      </c>
      <c r="D2304">
        <v>18342</v>
      </c>
      <c r="E2304">
        <v>221</v>
      </c>
      <c r="F2304">
        <v>170840.24</v>
      </c>
      <c r="G2304">
        <v>41791.43</v>
      </c>
      <c r="H2304" t="str">
        <f>VLOOKUP(myynnit[[#This Row],[TuoteID]],tuotteet!$A$4:$B$20,2,FALSE)</f>
        <v>Työtuoli</v>
      </c>
    </row>
    <row r="2305" spans="1:8" x14ac:dyDescent="0.35">
      <c r="A2305" t="s">
        <v>34</v>
      </c>
      <c r="B2305">
        <v>2014</v>
      </c>
      <c r="C2305">
        <v>10</v>
      </c>
      <c r="D2305">
        <v>20177</v>
      </c>
      <c r="E2305">
        <v>75</v>
      </c>
      <c r="F2305">
        <v>7597.77</v>
      </c>
      <c r="G2305">
        <v>3084.77</v>
      </c>
      <c r="H2305" t="str">
        <f>VLOOKUP(myynnit[[#This Row],[TuoteID]],tuotteet!$A$4:$B$20,2,FALSE)</f>
        <v>Säkkituoli</v>
      </c>
    </row>
    <row r="2306" spans="1:8" x14ac:dyDescent="0.35">
      <c r="A2306" t="s">
        <v>34</v>
      </c>
      <c r="B2306">
        <v>2014</v>
      </c>
      <c r="C2306">
        <v>10</v>
      </c>
      <c r="D2306">
        <v>21179</v>
      </c>
      <c r="E2306">
        <v>32</v>
      </c>
      <c r="F2306">
        <v>3732.39</v>
      </c>
      <c r="G2306">
        <v>1960.02</v>
      </c>
      <c r="H2306" t="str">
        <f>VLOOKUP(myynnit[[#This Row],[TuoteID]],tuotteet!$A$4:$B$20,2,FALSE)</f>
        <v>Rahi</v>
      </c>
    </row>
    <row r="2307" spans="1:8" x14ac:dyDescent="0.35">
      <c r="A2307" t="s">
        <v>34</v>
      </c>
      <c r="B2307">
        <v>2014</v>
      </c>
      <c r="C2307">
        <v>10</v>
      </c>
      <c r="D2307">
        <v>21260</v>
      </c>
      <c r="E2307">
        <v>86</v>
      </c>
      <c r="F2307">
        <v>17486.72</v>
      </c>
      <c r="G2307">
        <v>3785.26</v>
      </c>
      <c r="H2307" t="str">
        <f>VLOOKUP(myynnit[[#This Row],[TuoteID]],tuotteet!$A$4:$B$20,2,FALSE)</f>
        <v>Lepotuoli</v>
      </c>
    </row>
    <row r="2308" spans="1:8" x14ac:dyDescent="0.35">
      <c r="A2308" t="s">
        <v>34</v>
      </c>
      <c r="B2308">
        <v>2014</v>
      </c>
      <c r="C2308">
        <v>10</v>
      </c>
      <c r="D2308">
        <v>22317</v>
      </c>
      <c r="E2308">
        <v>85</v>
      </c>
      <c r="F2308">
        <v>6779.9</v>
      </c>
      <c r="G2308">
        <v>2236.66</v>
      </c>
      <c r="H2308" t="str">
        <f>VLOOKUP(myynnit[[#This Row],[TuoteID]],tuotteet!$A$4:$B$20,2,FALSE)</f>
        <v>Säkkituoli</v>
      </c>
    </row>
    <row r="2309" spans="1:8" x14ac:dyDescent="0.35">
      <c r="A2309" t="s">
        <v>34</v>
      </c>
      <c r="B2309">
        <v>2014</v>
      </c>
      <c r="C2309">
        <v>10</v>
      </c>
      <c r="D2309">
        <v>22940</v>
      </c>
      <c r="E2309">
        <v>277</v>
      </c>
      <c r="F2309">
        <v>38316.080000000002</v>
      </c>
      <c r="G2309">
        <v>7361.06</v>
      </c>
      <c r="H2309" t="str">
        <f>VLOOKUP(myynnit[[#This Row],[TuoteID]],tuotteet!$A$4:$B$20,2,FALSE)</f>
        <v>Pinnatuoli</v>
      </c>
    </row>
    <row r="2310" spans="1:8" x14ac:dyDescent="0.35">
      <c r="A2310" t="s">
        <v>34</v>
      </c>
      <c r="B2310">
        <v>2014</v>
      </c>
      <c r="C2310">
        <v>10</v>
      </c>
      <c r="D2310">
        <v>23178</v>
      </c>
      <c r="E2310">
        <v>290</v>
      </c>
      <c r="F2310">
        <v>47606.06</v>
      </c>
      <c r="G2310">
        <v>11156.42</v>
      </c>
      <c r="H2310" t="str">
        <f>VLOOKUP(myynnit[[#This Row],[TuoteID]],tuotteet!$A$4:$B$20,2,FALSE)</f>
        <v>Pinnatuoli</v>
      </c>
    </row>
    <row r="2311" spans="1:8" x14ac:dyDescent="0.35">
      <c r="A2311" t="s">
        <v>34</v>
      </c>
      <c r="B2311">
        <v>2014</v>
      </c>
      <c r="C2311">
        <v>10</v>
      </c>
      <c r="D2311">
        <v>23600</v>
      </c>
      <c r="E2311">
        <v>676</v>
      </c>
      <c r="F2311">
        <v>79193.899999999994</v>
      </c>
      <c r="G2311">
        <v>16104.25</v>
      </c>
      <c r="H2311" t="str">
        <f>VLOOKUP(myynnit[[#This Row],[TuoteID]],tuotteet!$A$4:$B$20,2,FALSE)</f>
        <v>Pinnatuoli</v>
      </c>
    </row>
    <row r="2312" spans="1:8" x14ac:dyDescent="0.35">
      <c r="A2312" t="s">
        <v>34</v>
      </c>
      <c r="B2312">
        <v>2014</v>
      </c>
      <c r="C2312">
        <v>10</v>
      </c>
      <c r="D2312">
        <v>23756</v>
      </c>
      <c r="E2312">
        <v>122</v>
      </c>
      <c r="F2312">
        <v>24049.66</v>
      </c>
      <c r="G2312">
        <v>12206.35</v>
      </c>
      <c r="H2312" t="str">
        <f>VLOOKUP(myynnit[[#This Row],[TuoteID]],tuotteet!$A$4:$B$20,2,FALSE)</f>
        <v>Pianotuoli</v>
      </c>
    </row>
    <row r="2313" spans="1:8" x14ac:dyDescent="0.35">
      <c r="A2313" t="s">
        <v>34</v>
      </c>
      <c r="B2313">
        <v>2014</v>
      </c>
      <c r="C2313">
        <v>10</v>
      </c>
      <c r="D2313">
        <v>24326</v>
      </c>
      <c r="E2313">
        <v>131</v>
      </c>
      <c r="F2313">
        <v>19335.650000000001</v>
      </c>
      <c r="G2313">
        <v>4876.57</v>
      </c>
      <c r="H2313" t="str">
        <f>VLOOKUP(myynnit[[#This Row],[TuoteID]],tuotteet!$A$4:$B$20,2,FALSE)</f>
        <v>Lepotuoli</v>
      </c>
    </row>
    <row r="2314" spans="1:8" x14ac:dyDescent="0.35">
      <c r="A2314" t="s">
        <v>33</v>
      </c>
      <c r="B2314">
        <v>2014</v>
      </c>
      <c r="C2314">
        <v>11</v>
      </c>
      <c r="D2314">
        <v>12184</v>
      </c>
      <c r="E2314">
        <v>111</v>
      </c>
      <c r="F2314">
        <v>14344</v>
      </c>
      <c r="G2314">
        <v>5790.74</v>
      </c>
      <c r="H2314" t="str">
        <f>VLOOKUP(myynnit[[#This Row],[TuoteID]],tuotteet!$A$4:$B$20,2,FALSE)</f>
        <v>Rahi</v>
      </c>
    </row>
    <row r="2315" spans="1:8" x14ac:dyDescent="0.35">
      <c r="A2315" t="s">
        <v>33</v>
      </c>
      <c r="B2315">
        <v>2014</v>
      </c>
      <c r="C2315">
        <v>11</v>
      </c>
      <c r="D2315">
        <v>12622</v>
      </c>
      <c r="E2315">
        <v>60</v>
      </c>
      <c r="F2315">
        <v>13463.98</v>
      </c>
      <c r="G2315">
        <v>6105.5</v>
      </c>
      <c r="H2315" t="str">
        <f>VLOOKUP(myynnit[[#This Row],[TuoteID]],tuotteet!$A$4:$B$20,2,FALSE)</f>
        <v>Pianotuoli</v>
      </c>
    </row>
    <row r="2316" spans="1:8" x14ac:dyDescent="0.35">
      <c r="A2316" t="s">
        <v>33</v>
      </c>
      <c r="B2316">
        <v>2014</v>
      </c>
      <c r="C2316">
        <v>11</v>
      </c>
      <c r="D2316">
        <v>13527</v>
      </c>
      <c r="E2316">
        <v>528</v>
      </c>
      <c r="F2316">
        <v>80810.210000000006</v>
      </c>
      <c r="G2316">
        <v>16344.02</v>
      </c>
      <c r="H2316" t="str">
        <f>VLOOKUP(myynnit[[#This Row],[TuoteID]],tuotteet!$A$4:$B$20,2,FALSE)</f>
        <v>Pinnatuoli</v>
      </c>
    </row>
    <row r="2317" spans="1:8" x14ac:dyDescent="0.35">
      <c r="A2317" t="s">
        <v>33</v>
      </c>
      <c r="B2317">
        <v>2014</v>
      </c>
      <c r="C2317">
        <v>11</v>
      </c>
      <c r="D2317">
        <v>13618</v>
      </c>
      <c r="E2317">
        <v>11</v>
      </c>
      <c r="F2317">
        <v>3925.99</v>
      </c>
      <c r="G2317">
        <v>1578.98</v>
      </c>
      <c r="H2317" t="str">
        <f>VLOOKUP(myynnit[[#This Row],[TuoteID]],tuotteet!$A$4:$B$20,2,FALSE)</f>
        <v>Pianotuoli</v>
      </c>
    </row>
    <row r="2318" spans="1:8" x14ac:dyDescent="0.35">
      <c r="A2318" t="s">
        <v>33</v>
      </c>
      <c r="B2318">
        <v>2014</v>
      </c>
      <c r="C2318">
        <v>11</v>
      </c>
      <c r="D2318">
        <v>16024</v>
      </c>
      <c r="E2318">
        <v>324</v>
      </c>
      <c r="F2318">
        <v>130039.57</v>
      </c>
      <c r="G2318">
        <v>40003.22</v>
      </c>
      <c r="H2318" t="str">
        <f>VLOOKUP(myynnit[[#This Row],[TuoteID]],tuotteet!$A$4:$B$20,2,FALSE)</f>
        <v>Työtuoli</v>
      </c>
    </row>
    <row r="2319" spans="1:8" x14ac:dyDescent="0.35">
      <c r="A2319" t="s">
        <v>33</v>
      </c>
      <c r="B2319">
        <v>2014</v>
      </c>
      <c r="C2319">
        <v>11</v>
      </c>
      <c r="D2319">
        <v>16650</v>
      </c>
      <c r="E2319">
        <v>33</v>
      </c>
      <c r="F2319">
        <v>4540.45</v>
      </c>
      <c r="G2319">
        <v>2381.6999999999998</v>
      </c>
      <c r="H2319" t="str">
        <f>VLOOKUP(myynnit[[#This Row],[TuoteID]],tuotteet!$A$4:$B$20,2,FALSE)</f>
        <v>Rahi</v>
      </c>
    </row>
    <row r="2320" spans="1:8" x14ac:dyDescent="0.35">
      <c r="A2320" t="s">
        <v>33</v>
      </c>
      <c r="B2320">
        <v>2014</v>
      </c>
      <c r="C2320">
        <v>11</v>
      </c>
      <c r="D2320">
        <v>17892</v>
      </c>
      <c r="E2320">
        <v>81</v>
      </c>
      <c r="F2320">
        <v>10940.4</v>
      </c>
      <c r="G2320">
        <v>3284.47</v>
      </c>
      <c r="H2320" t="str">
        <f>VLOOKUP(myynnit[[#This Row],[TuoteID]],tuotteet!$A$4:$B$20,2,FALSE)</f>
        <v>Lepotuoli</v>
      </c>
    </row>
    <row r="2321" spans="1:8" x14ac:dyDescent="0.35">
      <c r="A2321" t="s">
        <v>33</v>
      </c>
      <c r="B2321">
        <v>2014</v>
      </c>
      <c r="C2321">
        <v>11</v>
      </c>
      <c r="D2321">
        <v>18342</v>
      </c>
      <c r="E2321">
        <v>159</v>
      </c>
      <c r="F2321">
        <v>148390.91</v>
      </c>
      <c r="G2321">
        <v>48660.13</v>
      </c>
      <c r="H2321" t="str">
        <f>VLOOKUP(myynnit[[#This Row],[TuoteID]],tuotteet!$A$4:$B$20,2,FALSE)</f>
        <v>Työtuoli</v>
      </c>
    </row>
    <row r="2322" spans="1:8" x14ac:dyDescent="0.35">
      <c r="A2322" t="s">
        <v>33</v>
      </c>
      <c r="B2322">
        <v>2014</v>
      </c>
      <c r="C2322">
        <v>11</v>
      </c>
      <c r="D2322">
        <v>20177</v>
      </c>
      <c r="E2322">
        <v>104</v>
      </c>
      <c r="F2322">
        <v>11886.13</v>
      </c>
      <c r="G2322">
        <v>4222.25</v>
      </c>
      <c r="H2322" t="str">
        <f>VLOOKUP(myynnit[[#This Row],[TuoteID]],tuotteet!$A$4:$B$20,2,FALSE)</f>
        <v>Säkkituoli</v>
      </c>
    </row>
    <row r="2323" spans="1:8" x14ac:dyDescent="0.35">
      <c r="A2323" t="s">
        <v>33</v>
      </c>
      <c r="B2323">
        <v>2014</v>
      </c>
      <c r="C2323">
        <v>11</v>
      </c>
      <c r="D2323">
        <v>21179</v>
      </c>
      <c r="E2323">
        <v>58</v>
      </c>
      <c r="F2323">
        <v>6956.94</v>
      </c>
      <c r="G2323">
        <v>3627.74</v>
      </c>
      <c r="H2323" t="str">
        <f>VLOOKUP(myynnit[[#This Row],[TuoteID]],tuotteet!$A$4:$B$20,2,FALSE)</f>
        <v>Rahi</v>
      </c>
    </row>
    <row r="2324" spans="1:8" x14ac:dyDescent="0.35">
      <c r="A2324" t="s">
        <v>33</v>
      </c>
      <c r="B2324">
        <v>2014</v>
      </c>
      <c r="C2324">
        <v>11</v>
      </c>
      <c r="D2324">
        <v>21260</v>
      </c>
      <c r="E2324">
        <v>110</v>
      </c>
      <c r="F2324">
        <v>23586.79</v>
      </c>
      <c r="G2324">
        <v>6410.19</v>
      </c>
      <c r="H2324" t="str">
        <f>VLOOKUP(myynnit[[#This Row],[TuoteID]],tuotteet!$A$4:$B$20,2,FALSE)</f>
        <v>Lepotuoli</v>
      </c>
    </row>
    <row r="2325" spans="1:8" x14ac:dyDescent="0.35">
      <c r="A2325" t="s">
        <v>33</v>
      </c>
      <c r="B2325">
        <v>2014</v>
      </c>
      <c r="C2325">
        <v>11</v>
      </c>
      <c r="D2325">
        <v>22317</v>
      </c>
      <c r="E2325">
        <v>123</v>
      </c>
      <c r="F2325">
        <v>10638.51</v>
      </c>
      <c r="G2325">
        <v>4108.3</v>
      </c>
      <c r="H2325" t="str">
        <f>VLOOKUP(myynnit[[#This Row],[TuoteID]],tuotteet!$A$4:$B$20,2,FALSE)</f>
        <v>Säkkituoli</v>
      </c>
    </row>
    <row r="2326" spans="1:8" x14ac:dyDescent="0.35">
      <c r="A2326" t="s">
        <v>33</v>
      </c>
      <c r="B2326">
        <v>2014</v>
      </c>
      <c r="C2326">
        <v>11</v>
      </c>
      <c r="D2326">
        <v>22940</v>
      </c>
      <c r="E2326">
        <v>768</v>
      </c>
      <c r="F2326">
        <v>100904.33</v>
      </c>
      <c r="G2326">
        <v>17801.61</v>
      </c>
      <c r="H2326" t="str">
        <f>VLOOKUP(myynnit[[#This Row],[TuoteID]],tuotteet!$A$4:$B$20,2,FALSE)</f>
        <v>Pinnatuoli</v>
      </c>
    </row>
    <row r="2327" spans="1:8" x14ac:dyDescent="0.35">
      <c r="A2327" t="s">
        <v>33</v>
      </c>
      <c r="B2327">
        <v>2014</v>
      </c>
      <c r="C2327">
        <v>11</v>
      </c>
      <c r="D2327">
        <v>23178</v>
      </c>
      <c r="E2327">
        <v>200</v>
      </c>
      <c r="F2327">
        <v>37184.559999999998</v>
      </c>
      <c r="G2327">
        <v>6010.96</v>
      </c>
      <c r="H2327" t="str">
        <f>VLOOKUP(myynnit[[#This Row],[TuoteID]],tuotteet!$A$4:$B$20,2,FALSE)</f>
        <v>Pinnatuoli</v>
      </c>
    </row>
    <row r="2328" spans="1:8" x14ac:dyDescent="0.35">
      <c r="A2328" t="s">
        <v>33</v>
      </c>
      <c r="B2328">
        <v>2014</v>
      </c>
      <c r="C2328">
        <v>11</v>
      </c>
      <c r="D2328">
        <v>23600</v>
      </c>
      <c r="E2328">
        <v>1252</v>
      </c>
      <c r="F2328">
        <v>144542.82</v>
      </c>
      <c r="G2328">
        <v>29628.5</v>
      </c>
      <c r="H2328" t="str">
        <f>VLOOKUP(myynnit[[#This Row],[TuoteID]],tuotteet!$A$4:$B$20,2,FALSE)</f>
        <v>Pinnatuoli</v>
      </c>
    </row>
    <row r="2329" spans="1:8" x14ac:dyDescent="0.35">
      <c r="A2329" t="s">
        <v>33</v>
      </c>
      <c r="B2329">
        <v>2014</v>
      </c>
      <c r="C2329">
        <v>11</v>
      </c>
      <c r="D2329">
        <v>23756</v>
      </c>
      <c r="E2329">
        <v>142</v>
      </c>
      <c r="F2329">
        <v>27912.51</v>
      </c>
      <c r="G2329">
        <v>14898.38</v>
      </c>
      <c r="H2329" t="str">
        <f>VLOOKUP(myynnit[[#This Row],[TuoteID]],tuotteet!$A$4:$B$20,2,FALSE)</f>
        <v>Pianotuoli</v>
      </c>
    </row>
    <row r="2330" spans="1:8" x14ac:dyDescent="0.35">
      <c r="A2330" t="s">
        <v>33</v>
      </c>
      <c r="B2330">
        <v>2014</v>
      </c>
      <c r="C2330">
        <v>11</v>
      </c>
      <c r="D2330">
        <v>24326</v>
      </c>
      <c r="E2330">
        <v>101</v>
      </c>
      <c r="F2330">
        <v>13503.65</v>
      </c>
      <c r="G2330">
        <v>3955.34</v>
      </c>
      <c r="H2330" t="str">
        <f>VLOOKUP(myynnit[[#This Row],[TuoteID]],tuotteet!$A$4:$B$20,2,FALSE)</f>
        <v>Lepotuoli</v>
      </c>
    </row>
    <row r="2331" spans="1:8" x14ac:dyDescent="0.35">
      <c r="A2331" t="s">
        <v>36</v>
      </c>
      <c r="B2331">
        <v>2014</v>
      </c>
      <c r="C2331">
        <v>11</v>
      </c>
      <c r="D2331">
        <v>12184</v>
      </c>
      <c r="E2331">
        <v>32</v>
      </c>
      <c r="F2331">
        <v>4016.68</v>
      </c>
      <c r="G2331">
        <v>1733.69</v>
      </c>
      <c r="H2331" t="str">
        <f>VLOOKUP(myynnit[[#This Row],[TuoteID]],tuotteet!$A$4:$B$20,2,FALSE)</f>
        <v>Rahi</v>
      </c>
    </row>
    <row r="2332" spans="1:8" x14ac:dyDescent="0.35">
      <c r="A2332" t="s">
        <v>36</v>
      </c>
      <c r="B2332">
        <v>2014</v>
      </c>
      <c r="C2332">
        <v>11</v>
      </c>
      <c r="D2332">
        <v>12622</v>
      </c>
      <c r="E2332">
        <v>22</v>
      </c>
      <c r="F2332">
        <v>5933.49</v>
      </c>
      <c r="G2332">
        <v>2107.67</v>
      </c>
      <c r="H2332" t="str">
        <f>VLOOKUP(myynnit[[#This Row],[TuoteID]],tuotteet!$A$4:$B$20,2,FALSE)</f>
        <v>Pianotuoli</v>
      </c>
    </row>
    <row r="2333" spans="1:8" x14ac:dyDescent="0.35">
      <c r="A2333" t="s">
        <v>36</v>
      </c>
      <c r="B2333">
        <v>2014</v>
      </c>
      <c r="C2333">
        <v>11</v>
      </c>
      <c r="D2333">
        <v>13527</v>
      </c>
      <c r="E2333">
        <v>139</v>
      </c>
      <c r="F2333">
        <v>21105.67</v>
      </c>
      <c r="G2333">
        <v>4191.3599999999997</v>
      </c>
      <c r="H2333" t="str">
        <f>VLOOKUP(myynnit[[#This Row],[TuoteID]],tuotteet!$A$4:$B$20,2,FALSE)</f>
        <v>Pinnatuoli</v>
      </c>
    </row>
    <row r="2334" spans="1:8" x14ac:dyDescent="0.35">
      <c r="A2334" t="s">
        <v>36</v>
      </c>
      <c r="B2334">
        <v>2014</v>
      </c>
      <c r="C2334">
        <v>11</v>
      </c>
      <c r="D2334">
        <v>13618</v>
      </c>
      <c r="E2334">
        <v>8</v>
      </c>
      <c r="F2334">
        <v>3028.47</v>
      </c>
      <c r="G2334">
        <v>1143.93</v>
      </c>
      <c r="H2334" t="str">
        <f>VLOOKUP(myynnit[[#This Row],[TuoteID]],tuotteet!$A$4:$B$20,2,FALSE)</f>
        <v>Pianotuoli</v>
      </c>
    </row>
    <row r="2335" spans="1:8" x14ac:dyDescent="0.35">
      <c r="A2335" t="s">
        <v>36</v>
      </c>
      <c r="B2335">
        <v>2014</v>
      </c>
      <c r="C2335">
        <v>11</v>
      </c>
      <c r="D2335">
        <v>16024</v>
      </c>
      <c r="E2335">
        <v>129</v>
      </c>
      <c r="F2335">
        <v>55016.94</v>
      </c>
      <c r="G2335">
        <v>15636.38</v>
      </c>
      <c r="H2335" t="str">
        <f>VLOOKUP(myynnit[[#This Row],[TuoteID]],tuotteet!$A$4:$B$20,2,FALSE)</f>
        <v>Työtuoli</v>
      </c>
    </row>
    <row r="2336" spans="1:8" x14ac:dyDescent="0.35">
      <c r="A2336" t="s">
        <v>36</v>
      </c>
      <c r="B2336">
        <v>2014</v>
      </c>
      <c r="C2336">
        <v>11</v>
      </c>
      <c r="D2336">
        <v>16650</v>
      </c>
      <c r="E2336">
        <v>36</v>
      </c>
      <c r="F2336">
        <v>4938.3900000000003</v>
      </c>
      <c r="G2336">
        <v>2691.2</v>
      </c>
      <c r="H2336" t="str">
        <f>VLOOKUP(myynnit[[#This Row],[TuoteID]],tuotteet!$A$4:$B$20,2,FALSE)</f>
        <v>Rahi</v>
      </c>
    </row>
    <row r="2337" spans="1:8" x14ac:dyDescent="0.35">
      <c r="A2337" t="s">
        <v>36</v>
      </c>
      <c r="B2337">
        <v>2014</v>
      </c>
      <c r="C2337">
        <v>11</v>
      </c>
      <c r="D2337">
        <v>17892</v>
      </c>
      <c r="E2337">
        <v>63</v>
      </c>
      <c r="F2337">
        <v>9108.7099999999991</v>
      </c>
      <c r="G2337">
        <v>2259.6</v>
      </c>
      <c r="H2337" t="str">
        <f>VLOOKUP(myynnit[[#This Row],[TuoteID]],tuotteet!$A$4:$B$20,2,FALSE)</f>
        <v>Lepotuoli</v>
      </c>
    </row>
    <row r="2338" spans="1:8" x14ac:dyDescent="0.35">
      <c r="A2338" t="s">
        <v>36</v>
      </c>
      <c r="B2338">
        <v>2014</v>
      </c>
      <c r="C2338">
        <v>11</v>
      </c>
      <c r="D2338">
        <v>18342</v>
      </c>
      <c r="E2338">
        <v>19</v>
      </c>
      <c r="F2338">
        <v>16102.88</v>
      </c>
      <c r="G2338">
        <v>5334.03</v>
      </c>
      <c r="H2338" t="str">
        <f>VLOOKUP(myynnit[[#This Row],[TuoteID]],tuotteet!$A$4:$B$20,2,FALSE)</f>
        <v>Työtuoli</v>
      </c>
    </row>
    <row r="2339" spans="1:8" x14ac:dyDescent="0.35">
      <c r="A2339" t="s">
        <v>36</v>
      </c>
      <c r="B2339">
        <v>2014</v>
      </c>
      <c r="C2339">
        <v>11</v>
      </c>
      <c r="D2339">
        <v>20177</v>
      </c>
      <c r="E2339">
        <v>26</v>
      </c>
      <c r="F2339">
        <v>2523.62</v>
      </c>
      <c r="G2339">
        <v>942.13</v>
      </c>
      <c r="H2339" t="str">
        <f>VLOOKUP(myynnit[[#This Row],[TuoteID]],tuotteet!$A$4:$B$20,2,FALSE)</f>
        <v>Säkkituoli</v>
      </c>
    </row>
    <row r="2340" spans="1:8" x14ac:dyDescent="0.35">
      <c r="A2340" t="s">
        <v>36</v>
      </c>
      <c r="B2340">
        <v>2014</v>
      </c>
      <c r="C2340">
        <v>11</v>
      </c>
      <c r="D2340">
        <v>21179</v>
      </c>
      <c r="E2340">
        <v>42</v>
      </c>
      <c r="F2340">
        <v>6015.69</v>
      </c>
      <c r="G2340">
        <v>3755.23</v>
      </c>
      <c r="H2340" t="str">
        <f>VLOOKUP(myynnit[[#This Row],[TuoteID]],tuotteet!$A$4:$B$20,2,FALSE)</f>
        <v>Rahi</v>
      </c>
    </row>
    <row r="2341" spans="1:8" x14ac:dyDescent="0.35">
      <c r="A2341" t="s">
        <v>36</v>
      </c>
      <c r="B2341">
        <v>2014</v>
      </c>
      <c r="C2341">
        <v>11</v>
      </c>
      <c r="D2341">
        <v>21260</v>
      </c>
      <c r="E2341">
        <v>34</v>
      </c>
      <c r="F2341">
        <v>6392.12</v>
      </c>
      <c r="G2341">
        <v>1527.96</v>
      </c>
      <c r="H2341" t="str">
        <f>VLOOKUP(myynnit[[#This Row],[TuoteID]],tuotteet!$A$4:$B$20,2,FALSE)</f>
        <v>Lepotuoli</v>
      </c>
    </row>
    <row r="2342" spans="1:8" x14ac:dyDescent="0.35">
      <c r="A2342" t="s">
        <v>36</v>
      </c>
      <c r="B2342">
        <v>2014</v>
      </c>
      <c r="C2342">
        <v>11</v>
      </c>
      <c r="D2342">
        <v>22317</v>
      </c>
      <c r="E2342">
        <v>15</v>
      </c>
      <c r="F2342">
        <v>1122.45</v>
      </c>
      <c r="G2342">
        <v>472.33</v>
      </c>
      <c r="H2342" t="str">
        <f>VLOOKUP(myynnit[[#This Row],[TuoteID]],tuotteet!$A$4:$B$20,2,FALSE)</f>
        <v>Säkkituoli</v>
      </c>
    </row>
    <row r="2343" spans="1:8" x14ac:dyDescent="0.35">
      <c r="A2343" t="s">
        <v>36</v>
      </c>
      <c r="B2343">
        <v>2014</v>
      </c>
      <c r="C2343">
        <v>11</v>
      </c>
      <c r="D2343">
        <v>22940</v>
      </c>
      <c r="E2343">
        <v>202</v>
      </c>
      <c r="F2343">
        <v>24046</v>
      </c>
      <c r="G2343">
        <v>6686.72</v>
      </c>
      <c r="H2343" t="str">
        <f>VLOOKUP(myynnit[[#This Row],[TuoteID]],tuotteet!$A$4:$B$20,2,FALSE)</f>
        <v>Pinnatuoli</v>
      </c>
    </row>
    <row r="2344" spans="1:8" x14ac:dyDescent="0.35">
      <c r="A2344" t="s">
        <v>36</v>
      </c>
      <c r="B2344">
        <v>2014</v>
      </c>
      <c r="C2344">
        <v>11</v>
      </c>
      <c r="D2344">
        <v>23178</v>
      </c>
      <c r="E2344">
        <v>322</v>
      </c>
      <c r="F2344">
        <v>57727.5</v>
      </c>
      <c r="G2344">
        <v>14729.76</v>
      </c>
      <c r="H2344" t="str">
        <f>VLOOKUP(myynnit[[#This Row],[TuoteID]],tuotteet!$A$4:$B$20,2,FALSE)</f>
        <v>Pinnatuoli</v>
      </c>
    </row>
    <row r="2345" spans="1:8" x14ac:dyDescent="0.35">
      <c r="A2345" t="s">
        <v>36</v>
      </c>
      <c r="B2345">
        <v>2014</v>
      </c>
      <c r="C2345">
        <v>11</v>
      </c>
      <c r="D2345">
        <v>23600</v>
      </c>
      <c r="E2345">
        <v>607</v>
      </c>
      <c r="F2345">
        <v>66025.14</v>
      </c>
      <c r="G2345">
        <v>17695.68</v>
      </c>
      <c r="H2345" t="str">
        <f>VLOOKUP(myynnit[[#This Row],[TuoteID]],tuotteet!$A$4:$B$20,2,FALSE)</f>
        <v>Pinnatuoli</v>
      </c>
    </row>
    <row r="2346" spans="1:8" x14ac:dyDescent="0.35">
      <c r="A2346" t="s">
        <v>36</v>
      </c>
      <c r="B2346">
        <v>2014</v>
      </c>
      <c r="C2346">
        <v>11</v>
      </c>
      <c r="D2346">
        <v>23756</v>
      </c>
      <c r="E2346">
        <v>48</v>
      </c>
      <c r="F2346">
        <v>7868.33</v>
      </c>
      <c r="G2346">
        <v>3633.34</v>
      </c>
      <c r="H2346" t="str">
        <f>VLOOKUP(myynnit[[#This Row],[TuoteID]],tuotteet!$A$4:$B$20,2,FALSE)</f>
        <v>Pianotuoli</v>
      </c>
    </row>
    <row r="2347" spans="1:8" x14ac:dyDescent="0.35">
      <c r="A2347" t="s">
        <v>36</v>
      </c>
      <c r="B2347">
        <v>2014</v>
      </c>
      <c r="C2347">
        <v>11</v>
      </c>
      <c r="D2347">
        <v>24326</v>
      </c>
      <c r="E2347">
        <v>33</v>
      </c>
      <c r="F2347">
        <v>5110.46</v>
      </c>
      <c r="G2347">
        <v>1365.65</v>
      </c>
      <c r="H2347" t="str">
        <f>VLOOKUP(myynnit[[#This Row],[TuoteID]],tuotteet!$A$4:$B$20,2,FALSE)</f>
        <v>Lepotuoli</v>
      </c>
    </row>
    <row r="2348" spans="1:8" x14ac:dyDescent="0.35">
      <c r="A2348" t="s">
        <v>35</v>
      </c>
      <c r="B2348">
        <v>2014</v>
      </c>
      <c r="C2348">
        <v>11</v>
      </c>
      <c r="D2348">
        <v>12184</v>
      </c>
      <c r="E2348">
        <v>109</v>
      </c>
      <c r="F2348">
        <v>16574.240000000002</v>
      </c>
      <c r="G2348">
        <v>10970.96</v>
      </c>
      <c r="H2348" t="str">
        <f>VLOOKUP(myynnit[[#This Row],[TuoteID]],tuotteet!$A$4:$B$20,2,FALSE)</f>
        <v>Rahi</v>
      </c>
    </row>
    <row r="2349" spans="1:8" x14ac:dyDescent="0.35">
      <c r="A2349" t="s">
        <v>35</v>
      </c>
      <c r="B2349">
        <v>2014</v>
      </c>
      <c r="C2349">
        <v>11</v>
      </c>
      <c r="D2349">
        <v>12622</v>
      </c>
      <c r="E2349">
        <v>57</v>
      </c>
      <c r="F2349">
        <v>15134.03</v>
      </c>
      <c r="G2349">
        <v>8284.6200000000008</v>
      </c>
      <c r="H2349" t="str">
        <f>VLOOKUP(myynnit[[#This Row],[TuoteID]],tuotteet!$A$4:$B$20,2,FALSE)</f>
        <v>Pianotuoli</v>
      </c>
    </row>
    <row r="2350" spans="1:8" x14ac:dyDescent="0.35">
      <c r="A2350" t="s">
        <v>35</v>
      </c>
      <c r="B2350">
        <v>2014</v>
      </c>
      <c r="C2350">
        <v>11</v>
      </c>
      <c r="D2350">
        <v>13527</v>
      </c>
      <c r="E2350">
        <v>496</v>
      </c>
      <c r="F2350">
        <v>75249.570000000007</v>
      </c>
      <c r="G2350">
        <v>20796.78</v>
      </c>
      <c r="H2350" t="str">
        <f>VLOOKUP(myynnit[[#This Row],[TuoteID]],tuotteet!$A$4:$B$20,2,FALSE)</f>
        <v>Pinnatuoli</v>
      </c>
    </row>
    <row r="2351" spans="1:8" x14ac:dyDescent="0.35">
      <c r="A2351" t="s">
        <v>35</v>
      </c>
      <c r="B2351">
        <v>2014</v>
      </c>
      <c r="C2351">
        <v>11</v>
      </c>
      <c r="D2351">
        <v>13618</v>
      </c>
      <c r="E2351">
        <v>12</v>
      </c>
      <c r="F2351">
        <v>5537.72</v>
      </c>
      <c r="G2351">
        <v>3333.13</v>
      </c>
      <c r="H2351" t="str">
        <f>VLOOKUP(myynnit[[#This Row],[TuoteID]],tuotteet!$A$4:$B$20,2,FALSE)</f>
        <v>Pianotuoli</v>
      </c>
    </row>
    <row r="2352" spans="1:8" x14ac:dyDescent="0.35">
      <c r="A2352" t="s">
        <v>35</v>
      </c>
      <c r="B2352">
        <v>2014</v>
      </c>
      <c r="C2352">
        <v>11</v>
      </c>
      <c r="D2352">
        <v>16024</v>
      </c>
      <c r="E2352">
        <v>128</v>
      </c>
      <c r="F2352">
        <v>59579.45</v>
      </c>
      <c r="G2352">
        <v>16752.62</v>
      </c>
      <c r="H2352" t="str">
        <f>VLOOKUP(myynnit[[#This Row],[TuoteID]],tuotteet!$A$4:$B$20,2,FALSE)</f>
        <v>Työtuoli</v>
      </c>
    </row>
    <row r="2353" spans="1:8" x14ac:dyDescent="0.35">
      <c r="A2353" t="s">
        <v>35</v>
      </c>
      <c r="B2353">
        <v>2014</v>
      </c>
      <c r="C2353">
        <v>11</v>
      </c>
      <c r="D2353">
        <v>16650</v>
      </c>
      <c r="E2353">
        <v>34</v>
      </c>
      <c r="F2353">
        <v>5242.82</v>
      </c>
      <c r="G2353">
        <v>4061.45</v>
      </c>
      <c r="H2353" t="str">
        <f>VLOOKUP(myynnit[[#This Row],[TuoteID]],tuotteet!$A$4:$B$20,2,FALSE)</f>
        <v>Rahi</v>
      </c>
    </row>
    <row r="2354" spans="1:8" x14ac:dyDescent="0.35">
      <c r="A2354" t="s">
        <v>35</v>
      </c>
      <c r="B2354">
        <v>2014</v>
      </c>
      <c r="C2354">
        <v>11</v>
      </c>
      <c r="D2354">
        <v>17892</v>
      </c>
      <c r="E2354">
        <v>82</v>
      </c>
      <c r="F2354">
        <v>10595.3</v>
      </c>
      <c r="G2354">
        <v>3450.38</v>
      </c>
      <c r="H2354" t="str">
        <f>VLOOKUP(myynnit[[#This Row],[TuoteID]],tuotteet!$A$4:$B$20,2,FALSE)</f>
        <v>Lepotuoli</v>
      </c>
    </row>
    <row r="2355" spans="1:8" x14ac:dyDescent="0.35">
      <c r="A2355" t="s">
        <v>35</v>
      </c>
      <c r="B2355">
        <v>2014</v>
      </c>
      <c r="C2355">
        <v>11</v>
      </c>
      <c r="D2355">
        <v>18342</v>
      </c>
      <c r="E2355">
        <v>133</v>
      </c>
      <c r="F2355">
        <v>117640.76</v>
      </c>
      <c r="G2355">
        <v>32879.660000000003</v>
      </c>
      <c r="H2355" t="str">
        <f>VLOOKUP(myynnit[[#This Row],[TuoteID]],tuotteet!$A$4:$B$20,2,FALSE)</f>
        <v>Työtuoli</v>
      </c>
    </row>
    <row r="2356" spans="1:8" x14ac:dyDescent="0.35">
      <c r="A2356" t="s">
        <v>35</v>
      </c>
      <c r="B2356">
        <v>2014</v>
      </c>
      <c r="C2356">
        <v>11</v>
      </c>
      <c r="D2356">
        <v>20177</v>
      </c>
      <c r="E2356">
        <v>79</v>
      </c>
      <c r="F2356">
        <v>7429.23</v>
      </c>
      <c r="G2356">
        <v>3580.62</v>
      </c>
      <c r="H2356" t="str">
        <f>VLOOKUP(myynnit[[#This Row],[TuoteID]],tuotteet!$A$4:$B$20,2,FALSE)</f>
        <v>Säkkituoli</v>
      </c>
    </row>
    <row r="2357" spans="1:8" x14ac:dyDescent="0.35">
      <c r="A2357" t="s">
        <v>35</v>
      </c>
      <c r="B2357">
        <v>2014</v>
      </c>
      <c r="C2357">
        <v>11</v>
      </c>
      <c r="D2357">
        <v>21179</v>
      </c>
      <c r="E2357">
        <v>66</v>
      </c>
      <c r="F2357">
        <v>7327.91</v>
      </c>
      <c r="G2357">
        <v>4497.9799999999996</v>
      </c>
      <c r="H2357" t="str">
        <f>VLOOKUP(myynnit[[#This Row],[TuoteID]],tuotteet!$A$4:$B$20,2,FALSE)</f>
        <v>Rahi</v>
      </c>
    </row>
    <row r="2358" spans="1:8" x14ac:dyDescent="0.35">
      <c r="A2358" t="s">
        <v>35</v>
      </c>
      <c r="B2358">
        <v>2014</v>
      </c>
      <c r="C2358">
        <v>11</v>
      </c>
      <c r="D2358">
        <v>21260</v>
      </c>
      <c r="E2358">
        <v>57</v>
      </c>
      <c r="F2358">
        <v>11939.5</v>
      </c>
      <c r="G2358">
        <v>3812.84</v>
      </c>
      <c r="H2358" t="str">
        <f>VLOOKUP(myynnit[[#This Row],[TuoteID]],tuotteet!$A$4:$B$20,2,FALSE)</f>
        <v>Lepotuoli</v>
      </c>
    </row>
    <row r="2359" spans="1:8" x14ac:dyDescent="0.35">
      <c r="A2359" t="s">
        <v>35</v>
      </c>
      <c r="B2359">
        <v>2014</v>
      </c>
      <c r="C2359">
        <v>11</v>
      </c>
      <c r="D2359">
        <v>22317</v>
      </c>
      <c r="E2359">
        <v>49</v>
      </c>
      <c r="F2359">
        <v>4632.9399999999996</v>
      </c>
      <c r="G2359">
        <v>2323.27</v>
      </c>
      <c r="H2359" t="str">
        <f>VLOOKUP(myynnit[[#This Row],[TuoteID]],tuotteet!$A$4:$B$20,2,FALSE)</f>
        <v>Säkkituoli</v>
      </c>
    </row>
    <row r="2360" spans="1:8" x14ac:dyDescent="0.35">
      <c r="A2360" t="s">
        <v>35</v>
      </c>
      <c r="B2360">
        <v>2014</v>
      </c>
      <c r="C2360">
        <v>11</v>
      </c>
      <c r="D2360">
        <v>22940</v>
      </c>
      <c r="E2360">
        <v>354</v>
      </c>
      <c r="F2360">
        <v>49926.33</v>
      </c>
      <c r="G2360">
        <v>14158.06</v>
      </c>
      <c r="H2360" t="str">
        <f>VLOOKUP(myynnit[[#This Row],[TuoteID]],tuotteet!$A$4:$B$20,2,FALSE)</f>
        <v>Pinnatuoli</v>
      </c>
    </row>
    <row r="2361" spans="1:8" x14ac:dyDescent="0.35">
      <c r="A2361" t="s">
        <v>35</v>
      </c>
      <c r="B2361">
        <v>2014</v>
      </c>
      <c r="C2361">
        <v>11</v>
      </c>
      <c r="D2361">
        <v>23178</v>
      </c>
      <c r="E2361">
        <v>244</v>
      </c>
      <c r="F2361">
        <v>48220.18</v>
      </c>
      <c r="G2361">
        <v>10294.31</v>
      </c>
      <c r="H2361" t="str">
        <f>VLOOKUP(myynnit[[#This Row],[TuoteID]],tuotteet!$A$4:$B$20,2,FALSE)</f>
        <v>Pinnatuoli</v>
      </c>
    </row>
    <row r="2362" spans="1:8" x14ac:dyDescent="0.35">
      <c r="A2362" t="s">
        <v>35</v>
      </c>
      <c r="B2362">
        <v>2014</v>
      </c>
      <c r="C2362">
        <v>11</v>
      </c>
      <c r="D2362">
        <v>23600</v>
      </c>
      <c r="E2362">
        <v>944</v>
      </c>
      <c r="F2362">
        <v>103028.59</v>
      </c>
      <c r="G2362">
        <v>25413.279999999999</v>
      </c>
      <c r="H2362" t="str">
        <f>VLOOKUP(myynnit[[#This Row],[TuoteID]],tuotteet!$A$4:$B$20,2,FALSE)</f>
        <v>Pinnatuoli</v>
      </c>
    </row>
    <row r="2363" spans="1:8" x14ac:dyDescent="0.35">
      <c r="A2363" t="s">
        <v>35</v>
      </c>
      <c r="B2363">
        <v>2014</v>
      </c>
      <c r="C2363">
        <v>11</v>
      </c>
      <c r="D2363">
        <v>23756</v>
      </c>
      <c r="E2363">
        <v>54</v>
      </c>
      <c r="F2363">
        <v>9541.84</v>
      </c>
      <c r="G2363">
        <v>5665.17</v>
      </c>
      <c r="H2363" t="str">
        <f>VLOOKUP(myynnit[[#This Row],[TuoteID]],tuotteet!$A$4:$B$20,2,FALSE)</f>
        <v>Pianotuoli</v>
      </c>
    </row>
    <row r="2364" spans="1:8" x14ac:dyDescent="0.35">
      <c r="A2364" t="s">
        <v>35</v>
      </c>
      <c r="B2364">
        <v>2014</v>
      </c>
      <c r="C2364">
        <v>11</v>
      </c>
      <c r="D2364">
        <v>24326</v>
      </c>
      <c r="E2364">
        <v>149</v>
      </c>
      <c r="F2364">
        <v>20999.38</v>
      </c>
      <c r="G2364">
        <v>5960.61</v>
      </c>
      <c r="H2364" t="str">
        <f>VLOOKUP(myynnit[[#This Row],[TuoteID]],tuotteet!$A$4:$B$20,2,FALSE)</f>
        <v>Lepotuoli</v>
      </c>
    </row>
    <row r="2365" spans="1:8" x14ac:dyDescent="0.35">
      <c r="A2365" t="s">
        <v>34</v>
      </c>
      <c r="B2365">
        <v>2014</v>
      </c>
      <c r="C2365">
        <v>11</v>
      </c>
      <c r="D2365">
        <v>12184</v>
      </c>
      <c r="E2365">
        <v>52</v>
      </c>
      <c r="F2365">
        <v>7358.19</v>
      </c>
      <c r="G2365">
        <v>4805.7</v>
      </c>
      <c r="H2365" t="str">
        <f>VLOOKUP(myynnit[[#This Row],[TuoteID]],tuotteet!$A$4:$B$20,2,FALSE)</f>
        <v>Rahi</v>
      </c>
    </row>
    <row r="2366" spans="1:8" x14ac:dyDescent="0.35">
      <c r="A2366" t="s">
        <v>34</v>
      </c>
      <c r="B2366">
        <v>2014</v>
      </c>
      <c r="C2366">
        <v>11</v>
      </c>
      <c r="D2366">
        <v>12622</v>
      </c>
      <c r="E2366">
        <v>23</v>
      </c>
      <c r="F2366">
        <v>6915.92</v>
      </c>
      <c r="G2366">
        <v>3650.17</v>
      </c>
      <c r="H2366" t="str">
        <f>VLOOKUP(myynnit[[#This Row],[TuoteID]],tuotteet!$A$4:$B$20,2,FALSE)</f>
        <v>Pianotuoli</v>
      </c>
    </row>
    <row r="2367" spans="1:8" x14ac:dyDescent="0.35">
      <c r="A2367" t="s">
        <v>34</v>
      </c>
      <c r="B2367">
        <v>2014</v>
      </c>
      <c r="C2367">
        <v>11</v>
      </c>
      <c r="D2367">
        <v>13527</v>
      </c>
      <c r="E2367">
        <v>631</v>
      </c>
      <c r="F2367">
        <v>105179.57</v>
      </c>
      <c r="G2367">
        <v>19069.990000000002</v>
      </c>
      <c r="H2367" t="str">
        <f>VLOOKUP(myynnit[[#This Row],[TuoteID]],tuotteet!$A$4:$B$20,2,FALSE)</f>
        <v>Pinnatuoli</v>
      </c>
    </row>
    <row r="2368" spans="1:8" x14ac:dyDescent="0.35">
      <c r="A2368" t="s">
        <v>34</v>
      </c>
      <c r="B2368">
        <v>2014</v>
      </c>
      <c r="C2368">
        <v>11</v>
      </c>
      <c r="D2368">
        <v>13618</v>
      </c>
      <c r="E2368">
        <v>16</v>
      </c>
      <c r="F2368">
        <v>6223.37</v>
      </c>
      <c r="G2368">
        <v>3249.98</v>
      </c>
      <c r="H2368" t="str">
        <f>VLOOKUP(myynnit[[#This Row],[TuoteID]],tuotteet!$A$4:$B$20,2,FALSE)</f>
        <v>Pianotuoli</v>
      </c>
    </row>
    <row r="2369" spans="1:8" x14ac:dyDescent="0.35">
      <c r="A2369" t="s">
        <v>34</v>
      </c>
      <c r="B2369">
        <v>2014</v>
      </c>
      <c r="C2369">
        <v>11</v>
      </c>
      <c r="D2369">
        <v>16024</v>
      </c>
      <c r="E2369">
        <v>205</v>
      </c>
      <c r="F2369">
        <v>92363.07</v>
      </c>
      <c r="G2369">
        <v>21129.75</v>
      </c>
      <c r="H2369" t="str">
        <f>VLOOKUP(myynnit[[#This Row],[TuoteID]],tuotteet!$A$4:$B$20,2,FALSE)</f>
        <v>Työtuoli</v>
      </c>
    </row>
    <row r="2370" spans="1:8" x14ac:dyDescent="0.35">
      <c r="A2370" t="s">
        <v>34</v>
      </c>
      <c r="B2370">
        <v>2014</v>
      </c>
      <c r="C2370">
        <v>11</v>
      </c>
      <c r="D2370">
        <v>16650</v>
      </c>
      <c r="E2370">
        <v>31</v>
      </c>
      <c r="F2370">
        <v>4356</v>
      </c>
      <c r="G2370">
        <v>2410.6999999999998</v>
      </c>
      <c r="H2370" t="str">
        <f>VLOOKUP(myynnit[[#This Row],[TuoteID]],tuotteet!$A$4:$B$20,2,FALSE)</f>
        <v>Rahi</v>
      </c>
    </row>
    <row r="2371" spans="1:8" x14ac:dyDescent="0.35">
      <c r="A2371" t="s">
        <v>34</v>
      </c>
      <c r="B2371">
        <v>2014</v>
      </c>
      <c r="C2371">
        <v>11</v>
      </c>
      <c r="D2371">
        <v>17892</v>
      </c>
      <c r="E2371">
        <v>85</v>
      </c>
      <c r="F2371">
        <v>11344.57</v>
      </c>
      <c r="G2371">
        <v>2490.9299999999998</v>
      </c>
      <c r="H2371" t="str">
        <f>VLOOKUP(myynnit[[#This Row],[TuoteID]],tuotteet!$A$4:$B$20,2,FALSE)</f>
        <v>Lepotuoli</v>
      </c>
    </row>
    <row r="2372" spans="1:8" x14ac:dyDescent="0.35">
      <c r="A2372" t="s">
        <v>34</v>
      </c>
      <c r="B2372">
        <v>2014</v>
      </c>
      <c r="C2372">
        <v>11</v>
      </c>
      <c r="D2372">
        <v>18342</v>
      </c>
      <c r="E2372">
        <v>162</v>
      </c>
      <c r="F2372">
        <v>142982.65</v>
      </c>
      <c r="G2372">
        <v>30151.96</v>
      </c>
      <c r="H2372" t="str">
        <f>VLOOKUP(myynnit[[#This Row],[TuoteID]],tuotteet!$A$4:$B$20,2,FALSE)</f>
        <v>Työtuoli</v>
      </c>
    </row>
    <row r="2373" spans="1:8" x14ac:dyDescent="0.35">
      <c r="A2373" t="s">
        <v>34</v>
      </c>
      <c r="B2373">
        <v>2014</v>
      </c>
      <c r="C2373">
        <v>11</v>
      </c>
      <c r="D2373">
        <v>20177</v>
      </c>
      <c r="E2373">
        <v>83</v>
      </c>
      <c r="F2373">
        <v>7252.86</v>
      </c>
      <c r="G2373">
        <v>2927.49</v>
      </c>
      <c r="H2373" t="str">
        <f>VLOOKUP(myynnit[[#This Row],[TuoteID]],tuotteet!$A$4:$B$20,2,FALSE)</f>
        <v>Säkkituoli</v>
      </c>
    </row>
    <row r="2374" spans="1:8" x14ac:dyDescent="0.35">
      <c r="A2374" t="s">
        <v>34</v>
      </c>
      <c r="B2374">
        <v>2014</v>
      </c>
      <c r="C2374">
        <v>11</v>
      </c>
      <c r="D2374">
        <v>21179</v>
      </c>
      <c r="E2374">
        <v>42</v>
      </c>
      <c r="F2374">
        <v>4966.4799999999996</v>
      </c>
      <c r="G2374">
        <v>2464.16</v>
      </c>
      <c r="H2374" t="str">
        <f>VLOOKUP(myynnit[[#This Row],[TuoteID]],tuotteet!$A$4:$B$20,2,FALSE)</f>
        <v>Rahi</v>
      </c>
    </row>
    <row r="2375" spans="1:8" x14ac:dyDescent="0.35">
      <c r="A2375" t="s">
        <v>34</v>
      </c>
      <c r="B2375">
        <v>2014</v>
      </c>
      <c r="C2375">
        <v>11</v>
      </c>
      <c r="D2375">
        <v>21260</v>
      </c>
      <c r="E2375">
        <v>37</v>
      </c>
      <c r="F2375">
        <v>6318.22</v>
      </c>
      <c r="G2375">
        <v>1680.94</v>
      </c>
      <c r="H2375" t="str">
        <f>VLOOKUP(myynnit[[#This Row],[TuoteID]],tuotteet!$A$4:$B$20,2,FALSE)</f>
        <v>Lepotuoli</v>
      </c>
    </row>
    <row r="2376" spans="1:8" x14ac:dyDescent="0.35">
      <c r="A2376" t="s">
        <v>34</v>
      </c>
      <c r="B2376">
        <v>2014</v>
      </c>
      <c r="C2376">
        <v>11</v>
      </c>
      <c r="D2376">
        <v>22317</v>
      </c>
      <c r="E2376">
        <v>62</v>
      </c>
      <c r="F2376">
        <v>5251.25</v>
      </c>
      <c r="G2376">
        <v>1932.8</v>
      </c>
      <c r="H2376" t="str">
        <f>VLOOKUP(myynnit[[#This Row],[TuoteID]],tuotteet!$A$4:$B$20,2,FALSE)</f>
        <v>Säkkituoli</v>
      </c>
    </row>
    <row r="2377" spans="1:8" x14ac:dyDescent="0.35">
      <c r="A2377" t="s">
        <v>34</v>
      </c>
      <c r="B2377">
        <v>2014</v>
      </c>
      <c r="C2377">
        <v>11</v>
      </c>
      <c r="D2377">
        <v>22940</v>
      </c>
      <c r="E2377">
        <v>597</v>
      </c>
      <c r="F2377">
        <v>81892.78</v>
      </c>
      <c r="G2377">
        <v>14440.34</v>
      </c>
      <c r="H2377" t="str">
        <f>VLOOKUP(myynnit[[#This Row],[TuoteID]],tuotteet!$A$4:$B$20,2,FALSE)</f>
        <v>Pinnatuoli</v>
      </c>
    </row>
    <row r="2378" spans="1:8" x14ac:dyDescent="0.35">
      <c r="A2378" t="s">
        <v>34</v>
      </c>
      <c r="B2378">
        <v>2014</v>
      </c>
      <c r="C2378">
        <v>11</v>
      </c>
      <c r="D2378">
        <v>23178</v>
      </c>
      <c r="E2378">
        <v>220</v>
      </c>
      <c r="F2378">
        <v>38044.54</v>
      </c>
      <c r="G2378">
        <v>7432.9</v>
      </c>
      <c r="H2378" t="str">
        <f>VLOOKUP(myynnit[[#This Row],[TuoteID]],tuotteet!$A$4:$B$20,2,FALSE)</f>
        <v>Pinnatuoli</v>
      </c>
    </row>
    <row r="2379" spans="1:8" x14ac:dyDescent="0.35">
      <c r="A2379" t="s">
        <v>34</v>
      </c>
      <c r="B2379">
        <v>2014</v>
      </c>
      <c r="C2379">
        <v>11</v>
      </c>
      <c r="D2379">
        <v>23600</v>
      </c>
      <c r="E2379">
        <v>619</v>
      </c>
      <c r="F2379">
        <v>65091.91</v>
      </c>
      <c r="G2379">
        <v>17818.46</v>
      </c>
      <c r="H2379" t="str">
        <f>VLOOKUP(myynnit[[#This Row],[TuoteID]],tuotteet!$A$4:$B$20,2,FALSE)</f>
        <v>Pinnatuoli</v>
      </c>
    </row>
    <row r="2380" spans="1:8" x14ac:dyDescent="0.35">
      <c r="A2380" t="s">
        <v>34</v>
      </c>
      <c r="B2380">
        <v>2014</v>
      </c>
      <c r="C2380">
        <v>11</v>
      </c>
      <c r="D2380">
        <v>23756</v>
      </c>
      <c r="E2380">
        <v>146</v>
      </c>
      <c r="F2380">
        <v>26651.53</v>
      </c>
      <c r="G2380">
        <v>10750.25</v>
      </c>
      <c r="H2380" t="str">
        <f>VLOOKUP(myynnit[[#This Row],[TuoteID]],tuotteet!$A$4:$B$20,2,FALSE)</f>
        <v>Pianotuoli</v>
      </c>
    </row>
    <row r="2381" spans="1:8" x14ac:dyDescent="0.35">
      <c r="A2381" t="s">
        <v>34</v>
      </c>
      <c r="B2381">
        <v>2014</v>
      </c>
      <c r="C2381">
        <v>11</v>
      </c>
      <c r="D2381">
        <v>24326</v>
      </c>
      <c r="E2381">
        <v>69</v>
      </c>
      <c r="F2381">
        <v>10333.799999999999</v>
      </c>
      <c r="G2381">
        <v>2314.9499999999998</v>
      </c>
      <c r="H2381" t="str">
        <f>VLOOKUP(myynnit[[#This Row],[TuoteID]],tuotteet!$A$4:$B$20,2,FALSE)</f>
        <v>Lepotuoli</v>
      </c>
    </row>
    <row r="2382" spans="1:8" x14ac:dyDescent="0.35">
      <c r="A2382" t="s">
        <v>33</v>
      </c>
      <c r="B2382">
        <v>2014</v>
      </c>
      <c r="C2382">
        <v>12</v>
      </c>
      <c r="D2382">
        <v>12184</v>
      </c>
      <c r="E2382">
        <v>50</v>
      </c>
      <c r="F2382">
        <v>6970.82</v>
      </c>
      <c r="G2382">
        <v>3661.54</v>
      </c>
      <c r="H2382" t="str">
        <f>VLOOKUP(myynnit[[#This Row],[TuoteID]],tuotteet!$A$4:$B$20,2,FALSE)</f>
        <v>Rahi</v>
      </c>
    </row>
    <row r="2383" spans="1:8" x14ac:dyDescent="0.35">
      <c r="A2383" t="s">
        <v>33</v>
      </c>
      <c r="B2383">
        <v>2014</v>
      </c>
      <c r="C2383">
        <v>12</v>
      </c>
      <c r="D2383">
        <v>12622</v>
      </c>
      <c r="E2383">
        <v>55</v>
      </c>
      <c r="F2383">
        <v>12402.37</v>
      </c>
      <c r="G2383">
        <v>6175.51</v>
      </c>
      <c r="H2383" t="str">
        <f>VLOOKUP(myynnit[[#This Row],[TuoteID]],tuotteet!$A$4:$B$20,2,FALSE)</f>
        <v>Pianotuoli</v>
      </c>
    </row>
    <row r="2384" spans="1:8" x14ac:dyDescent="0.35">
      <c r="A2384" t="s">
        <v>33</v>
      </c>
      <c r="B2384">
        <v>2014</v>
      </c>
      <c r="C2384">
        <v>12</v>
      </c>
      <c r="D2384">
        <v>13527</v>
      </c>
      <c r="E2384">
        <v>782</v>
      </c>
      <c r="F2384">
        <v>131579.91</v>
      </c>
      <c r="G2384">
        <v>26766.67</v>
      </c>
      <c r="H2384" t="str">
        <f>VLOOKUP(myynnit[[#This Row],[TuoteID]],tuotteet!$A$4:$B$20,2,FALSE)</f>
        <v>Pinnatuoli</v>
      </c>
    </row>
    <row r="2385" spans="1:8" x14ac:dyDescent="0.35">
      <c r="A2385" t="s">
        <v>33</v>
      </c>
      <c r="B2385">
        <v>2014</v>
      </c>
      <c r="C2385">
        <v>12</v>
      </c>
      <c r="D2385">
        <v>13618</v>
      </c>
      <c r="E2385">
        <v>32</v>
      </c>
      <c r="F2385">
        <v>12406.94</v>
      </c>
      <c r="G2385">
        <v>5726.08</v>
      </c>
      <c r="H2385" t="str">
        <f>VLOOKUP(myynnit[[#This Row],[TuoteID]],tuotteet!$A$4:$B$20,2,FALSE)</f>
        <v>Pianotuoli</v>
      </c>
    </row>
    <row r="2386" spans="1:8" x14ac:dyDescent="0.35">
      <c r="A2386" t="s">
        <v>33</v>
      </c>
      <c r="B2386">
        <v>2014</v>
      </c>
      <c r="C2386">
        <v>12</v>
      </c>
      <c r="D2386">
        <v>16024</v>
      </c>
      <c r="E2386">
        <v>242</v>
      </c>
      <c r="F2386">
        <v>100210.86</v>
      </c>
      <c r="G2386">
        <v>25913.51</v>
      </c>
      <c r="H2386" t="str">
        <f>VLOOKUP(myynnit[[#This Row],[TuoteID]],tuotteet!$A$4:$B$20,2,FALSE)</f>
        <v>Työtuoli</v>
      </c>
    </row>
    <row r="2387" spans="1:8" x14ac:dyDescent="0.35">
      <c r="A2387" t="s">
        <v>33</v>
      </c>
      <c r="B2387">
        <v>2014</v>
      </c>
      <c r="C2387">
        <v>12</v>
      </c>
      <c r="D2387">
        <v>16650</v>
      </c>
      <c r="E2387">
        <v>71</v>
      </c>
      <c r="F2387">
        <v>10341.19</v>
      </c>
      <c r="G2387">
        <v>5281.51</v>
      </c>
      <c r="H2387" t="str">
        <f>VLOOKUP(myynnit[[#This Row],[TuoteID]],tuotteet!$A$4:$B$20,2,FALSE)</f>
        <v>Rahi</v>
      </c>
    </row>
    <row r="2388" spans="1:8" x14ac:dyDescent="0.35">
      <c r="A2388" t="s">
        <v>33</v>
      </c>
      <c r="B2388">
        <v>2014</v>
      </c>
      <c r="C2388">
        <v>12</v>
      </c>
      <c r="D2388">
        <v>17892</v>
      </c>
      <c r="E2388">
        <v>197</v>
      </c>
      <c r="F2388">
        <v>27296.71</v>
      </c>
      <c r="G2388">
        <v>8864.6299999999992</v>
      </c>
      <c r="H2388" t="str">
        <f>VLOOKUP(myynnit[[#This Row],[TuoteID]],tuotteet!$A$4:$B$20,2,FALSE)</f>
        <v>Lepotuoli</v>
      </c>
    </row>
    <row r="2389" spans="1:8" x14ac:dyDescent="0.35">
      <c r="A2389" t="s">
        <v>33</v>
      </c>
      <c r="B2389">
        <v>2014</v>
      </c>
      <c r="C2389">
        <v>12</v>
      </c>
      <c r="D2389">
        <v>18342</v>
      </c>
      <c r="E2389">
        <v>106</v>
      </c>
      <c r="F2389">
        <v>90556.65</v>
      </c>
      <c r="G2389">
        <v>26623.21</v>
      </c>
      <c r="H2389" t="str">
        <f>VLOOKUP(myynnit[[#This Row],[TuoteID]],tuotteet!$A$4:$B$20,2,FALSE)</f>
        <v>Työtuoli</v>
      </c>
    </row>
    <row r="2390" spans="1:8" x14ac:dyDescent="0.35">
      <c r="A2390" t="s">
        <v>33</v>
      </c>
      <c r="B2390">
        <v>2014</v>
      </c>
      <c r="C2390">
        <v>12</v>
      </c>
      <c r="D2390">
        <v>20177</v>
      </c>
      <c r="E2390">
        <v>162</v>
      </c>
      <c r="F2390">
        <v>16397.099999999999</v>
      </c>
      <c r="G2390">
        <v>5825.3</v>
      </c>
      <c r="H2390" t="str">
        <f>VLOOKUP(myynnit[[#This Row],[TuoteID]],tuotteet!$A$4:$B$20,2,FALSE)</f>
        <v>Säkkituoli</v>
      </c>
    </row>
    <row r="2391" spans="1:8" x14ac:dyDescent="0.35">
      <c r="A2391" t="s">
        <v>33</v>
      </c>
      <c r="B2391">
        <v>2014</v>
      </c>
      <c r="C2391">
        <v>12</v>
      </c>
      <c r="D2391">
        <v>21179</v>
      </c>
      <c r="E2391">
        <v>73</v>
      </c>
      <c r="F2391">
        <v>8696.7099999999991</v>
      </c>
      <c r="G2391">
        <v>3845.89</v>
      </c>
      <c r="H2391" t="str">
        <f>VLOOKUP(myynnit[[#This Row],[TuoteID]],tuotteet!$A$4:$B$20,2,FALSE)</f>
        <v>Rahi</v>
      </c>
    </row>
    <row r="2392" spans="1:8" x14ac:dyDescent="0.35">
      <c r="A2392" t="s">
        <v>33</v>
      </c>
      <c r="B2392">
        <v>2014</v>
      </c>
      <c r="C2392">
        <v>12</v>
      </c>
      <c r="D2392">
        <v>21260</v>
      </c>
      <c r="E2392">
        <v>81</v>
      </c>
      <c r="F2392">
        <v>15173.08</v>
      </c>
      <c r="G2392">
        <v>3907.69</v>
      </c>
      <c r="H2392" t="str">
        <f>VLOOKUP(myynnit[[#This Row],[TuoteID]],tuotteet!$A$4:$B$20,2,FALSE)</f>
        <v>Lepotuoli</v>
      </c>
    </row>
    <row r="2393" spans="1:8" x14ac:dyDescent="0.35">
      <c r="A2393" t="s">
        <v>33</v>
      </c>
      <c r="B2393">
        <v>2014</v>
      </c>
      <c r="C2393">
        <v>12</v>
      </c>
      <c r="D2393">
        <v>22317</v>
      </c>
      <c r="E2393">
        <v>76</v>
      </c>
      <c r="F2393">
        <v>6435.01</v>
      </c>
      <c r="G2393">
        <v>2362</v>
      </c>
      <c r="H2393" t="str">
        <f>VLOOKUP(myynnit[[#This Row],[TuoteID]],tuotteet!$A$4:$B$20,2,FALSE)</f>
        <v>Säkkituoli</v>
      </c>
    </row>
    <row r="2394" spans="1:8" x14ac:dyDescent="0.35">
      <c r="A2394" t="s">
        <v>33</v>
      </c>
      <c r="B2394">
        <v>2014</v>
      </c>
      <c r="C2394">
        <v>12</v>
      </c>
      <c r="D2394">
        <v>22940</v>
      </c>
      <c r="E2394">
        <v>369</v>
      </c>
      <c r="F2394">
        <v>48290.37</v>
      </c>
      <c r="G2394">
        <v>9338.19</v>
      </c>
      <c r="H2394" t="str">
        <f>VLOOKUP(myynnit[[#This Row],[TuoteID]],tuotteet!$A$4:$B$20,2,FALSE)</f>
        <v>Pinnatuoli</v>
      </c>
    </row>
    <row r="2395" spans="1:8" x14ac:dyDescent="0.35">
      <c r="A2395" t="s">
        <v>33</v>
      </c>
      <c r="B2395">
        <v>2014</v>
      </c>
      <c r="C2395">
        <v>12</v>
      </c>
      <c r="D2395">
        <v>23178</v>
      </c>
      <c r="E2395">
        <v>195</v>
      </c>
      <c r="F2395">
        <v>31793.23</v>
      </c>
      <c r="G2395">
        <v>5730.88</v>
      </c>
      <c r="H2395" t="str">
        <f>VLOOKUP(myynnit[[#This Row],[TuoteID]],tuotteet!$A$4:$B$20,2,FALSE)</f>
        <v>Pinnatuoli</v>
      </c>
    </row>
    <row r="2396" spans="1:8" x14ac:dyDescent="0.35">
      <c r="A2396" t="s">
        <v>33</v>
      </c>
      <c r="B2396">
        <v>2014</v>
      </c>
      <c r="C2396">
        <v>12</v>
      </c>
      <c r="D2396">
        <v>23600</v>
      </c>
      <c r="E2396">
        <v>526</v>
      </c>
      <c r="F2396">
        <v>58242.49</v>
      </c>
      <c r="G2396">
        <v>11944.12</v>
      </c>
      <c r="H2396" t="str">
        <f>VLOOKUP(myynnit[[#This Row],[TuoteID]],tuotteet!$A$4:$B$20,2,FALSE)</f>
        <v>Pinnatuoli</v>
      </c>
    </row>
    <row r="2397" spans="1:8" x14ac:dyDescent="0.35">
      <c r="A2397" t="s">
        <v>33</v>
      </c>
      <c r="B2397">
        <v>2014</v>
      </c>
      <c r="C2397">
        <v>12</v>
      </c>
      <c r="D2397">
        <v>23756</v>
      </c>
      <c r="E2397">
        <v>151</v>
      </c>
      <c r="F2397">
        <v>28489.24</v>
      </c>
      <c r="G2397">
        <v>12404.3</v>
      </c>
      <c r="H2397" t="str">
        <f>VLOOKUP(myynnit[[#This Row],[TuoteID]],tuotteet!$A$4:$B$20,2,FALSE)</f>
        <v>Pianotuoli</v>
      </c>
    </row>
    <row r="2398" spans="1:8" x14ac:dyDescent="0.35">
      <c r="A2398" t="s">
        <v>33</v>
      </c>
      <c r="B2398">
        <v>2014</v>
      </c>
      <c r="C2398">
        <v>12</v>
      </c>
      <c r="D2398">
        <v>24326</v>
      </c>
      <c r="E2398">
        <v>81</v>
      </c>
      <c r="F2398">
        <v>12096.55</v>
      </c>
      <c r="G2398">
        <v>2905.41</v>
      </c>
      <c r="H2398" t="str">
        <f>VLOOKUP(myynnit[[#This Row],[TuoteID]],tuotteet!$A$4:$B$20,2,FALSE)</f>
        <v>Lepotuoli</v>
      </c>
    </row>
    <row r="2399" spans="1:8" x14ac:dyDescent="0.35">
      <c r="A2399" t="s">
        <v>36</v>
      </c>
      <c r="B2399">
        <v>2014</v>
      </c>
      <c r="C2399">
        <v>12</v>
      </c>
      <c r="D2399">
        <v>12184</v>
      </c>
      <c r="E2399">
        <v>34</v>
      </c>
      <c r="F2399">
        <v>4659.51</v>
      </c>
      <c r="G2399">
        <v>2473.1999999999998</v>
      </c>
      <c r="H2399" t="str">
        <f>VLOOKUP(myynnit[[#This Row],[TuoteID]],tuotteet!$A$4:$B$20,2,FALSE)</f>
        <v>Rahi</v>
      </c>
    </row>
    <row r="2400" spans="1:8" x14ac:dyDescent="0.35">
      <c r="A2400" t="s">
        <v>36</v>
      </c>
      <c r="B2400">
        <v>2014</v>
      </c>
      <c r="C2400">
        <v>12</v>
      </c>
      <c r="D2400">
        <v>12622</v>
      </c>
      <c r="E2400">
        <v>13</v>
      </c>
      <c r="F2400">
        <v>3873.38</v>
      </c>
      <c r="G2400">
        <v>1661.19</v>
      </c>
      <c r="H2400" t="str">
        <f>VLOOKUP(myynnit[[#This Row],[TuoteID]],tuotteet!$A$4:$B$20,2,FALSE)</f>
        <v>Pianotuoli</v>
      </c>
    </row>
    <row r="2401" spans="1:8" x14ac:dyDescent="0.35">
      <c r="A2401" t="s">
        <v>36</v>
      </c>
      <c r="B2401">
        <v>2014</v>
      </c>
      <c r="C2401">
        <v>12</v>
      </c>
      <c r="D2401">
        <v>13527</v>
      </c>
      <c r="E2401">
        <v>184</v>
      </c>
      <c r="F2401">
        <v>31458.639999999999</v>
      </c>
      <c r="G2401">
        <v>5446.06</v>
      </c>
      <c r="H2401" t="str">
        <f>VLOOKUP(myynnit[[#This Row],[TuoteID]],tuotteet!$A$4:$B$20,2,FALSE)</f>
        <v>Pinnatuoli</v>
      </c>
    </row>
    <row r="2402" spans="1:8" x14ac:dyDescent="0.35">
      <c r="A2402" t="s">
        <v>36</v>
      </c>
      <c r="B2402">
        <v>2014</v>
      </c>
      <c r="C2402">
        <v>12</v>
      </c>
      <c r="D2402">
        <v>13618</v>
      </c>
      <c r="E2402">
        <v>5</v>
      </c>
      <c r="F2402">
        <v>2140.63</v>
      </c>
      <c r="G2402">
        <v>870.17</v>
      </c>
      <c r="H2402" t="str">
        <f>VLOOKUP(myynnit[[#This Row],[TuoteID]],tuotteet!$A$4:$B$20,2,FALSE)</f>
        <v>Pianotuoli</v>
      </c>
    </row>
    <row r="2403" spans="1:8" x14ac:dyDescent="0.35">
      <c r="A2403" t="s">
        <v>36</v>
      </c>
      <c r="B2403">
        <v>2014</v>
      </c>
      <c r="C2403">
        <v>12</v>
      </c>
      <c r="D2403">
        <v>16024</v>
      </c>
      <c r="E2403">
        <v>135</v>
      </c>
      <c r="F2403">
        <v>56798.94</v>
      </c>
      <c r="G2403">
        <v>19953.78</v>
      </c>
      <c r="H2403" t="str">
        <f>VLOOKUP(myynnit[[#This Row],[TuoteID]],tuotteet!$A$4:$B$20,2,FALSE)</f>
        <v>Työtuoli</v>
      </c>
    </row>
    <row r="2404" spans="1:8" x14ac:dyDescent="0.35">
      <c r="A2404" t="s">
        <v>36</v>
      </c>
      <c r="B2404">
        <v>2014</v>
      </c>
      <c r="C2404">
        <v>12</v>
      </c>
      <c r="D2404">
        <v>16650</v>
      </c>
      <c r="E2404">
        <v>21</v>
      </c>
      <c r="F2404">
        <v>3189.43</v>
      </c>
      <c r="G2404">
        <v>1953.67</v>
      </c>
      <c r="H2404" t="str">
        <f>VLOOKUP(myynnit[[#This Row],[TuoteID]],tuotteet!$A$4:$B$20,2,FALSE)</f>
        <v>Rahi</v>
      </c>
    </row>
    <row r="2405" spans="1:8" x14ac:dyDescent="0.35">
      <c r="A2405" t="s">
        <v>36</v>
      </c>
      <c r="B2405">
        <v>2014</v>
      </c>
      <c r="C2405">
        <v>12</v>
      </c>
      <c r="D2405">
        <v>17892</v>
      </c>
      <c r="E2405">
        <v>97</v>
      </c>
      <c r="F2405">
        <v>14872.74</v>
      </c>
      <c r="G2405">
        <v>4007.93</v>
      </c>
      <c r="H2405" t="str">
        <f>VLOOKUP(myynnit[[#This Row],[TuoteID]],tuotteet!$A$4:$B$20,2,FALSE)</f>
        <v>Lepotuoli</v>
      </c>
    </row>
    <row r="2406" spans="1:8" x14ac:dyDescent="0.35">
      <c r="A2406" t="s">
        <v>36</v>
      </c>
      <c r="B2406">
        <v>2014</v>
      </c>
      <c r="C2406">
        <v>12</v>
      </c>
      <c r="D2406">
        <v>18342</v>
      </c>
      <c r="E2406">
        <v>16</v>
      </c>
      <c r="F2406">
        <v>12037.06</v>
      </c>
      <c r="G2406">
        <v>3289.85</v>
      </c>
      <c r="H2406" t="str">
        <f>VLOOKUP(myynnit[[#This Row],[TuoteID]],tuotteet!$A$4:$B$20,2,FALSE)</f>
        <v>Työtuoli</v>
      </c>
    </row>
    <row r="2407" spans="1:8" x14ac:dyDescent="0.35">
      <c r="A2407" t="s">
        <v>36</v>
      </c>
      <c r="B2407">
        <v>2014</v>
      </c>
      <c r="C2407">
        <v>12</v>
      </c>
      <c r="D2407">
        <v>20177</v>
      </c>
      <c r="E2407">
        <v>25</v>
      </c>
      <c r="F2407">
        <v>2401.36</v>
      </c>
      <c r="G2407">
        <v>952.61</v>
      </c>
      <c r="H2407" t="str">
        <f>VLOOKUP(myynnit[[#This Row],[TuoteID]],tuotteet!$A$4:$B$20,2,FALSE)</f>
        <v>Säkkituoli</v>
      </c>
    </row>
    <row r="2408" spans="1:8" x14ac:dyDescent="0.35">
      <c r="A2408" t="s">
        <v>36</v>
      </c>
      <c r="B2408">
        <v>2014</v>
      </c>
      <c r="C2408">
        <v>12</v>
      </c>
      <c r="D2408">
        <v>21179</v>
      </c>
      <c r="E2408">
        <v>23</v>
      </c>
      <c r="F2408">
        <v>2923.41</v>
      </c>
      <c r="G2408">
        <v>1579.68</v>
      </c>
      <c r="H2408" t="str">
        <f>VLOOKUP(myynnit[[#This Row],[TuoteID]],tuotteet!$A$4:$B$20,2,FALSE)</f>
        <v>Rahi</v>
      </c>
    </row>
    <row r="2409" spans="1:8" x14ac:dyDescent="0.35">
      <c r="A2409" t="s">
        <v>36</v>
      </c>
      <c r="B2409">
        <v>2014</v>
      </c>
      <c r="C2409">
        <v>12</v>
      </c>
      <c r="D2409">
        <v>21260</v>
      </c>
      <c r="E2409">
        <v>45</v>
      </c>
      <c r="F2409">
        <v>8794.44</v>
      </c>
      <c r="G2409">
        <v>2032.2</v>
      </c>
      <c r="H2409" t="str">
        <f>VLOOKUP(myynnit[[#This Row],[TuoteID]],tuotteet!$A$4:$B$20,2,FALSE)</f>
        <v>Lepotuoli</v>
      </c>
    </row>
    <row r="2410" spans="1:8" x14ac:dyDescent="0.35">
      <c r="A2410" t="s">
        <v>36</v>
      </c>
      <c r="B2410">
        <v>2014</v>
      </c>
      <c r="C2410">
        <v>12</v>
      </c>
      <c r="D2410">
        <v>22317</v>
      </c>
      <c r="E2410">
        <v>7</v>
      </c>
      <c r="F2410">
        <v>584.61</v>
      </c>
      <c r="G2410">
        <v>287.67</v>
      </c>
      <c r="H2410" t="str">
        <f>VLOOKUP(myynnit[[#This Row],[TuoteID]],tuotteet!$A$4:$B$20,2,FALSE)</f>
        <v>Säkkituoli</v>
      </c>
    </row>
    <row r="2411" spans="1:8" x14ac:dyDescent="0.35">
      <c r="A2411" t="s">
        <v>36</v>
      </c>
      <c r="B2411">
        <v>2014</v>
      </c>
      <c r="C2411">
        <v>12</v>
      </c>
      <c r="D2411">
        <v>22940</v>
      </c>
      <c r="E2411">
        <v>154</v>
      </c>
      <c r="F2411">
        <v>19852.57</v>
      </c>
      <c r="G2411">
        <v>5680.72</v>
      </c>
      <c r="H2411" t="str">
        <f>VLOOKUP(myynnit[[#This Row],[TuoteID]],tuotteet!$A$4:$B$20,2,FALSE)</f>
        <v>Pinnatuoli</v>
      </c>
    </row>
    <row r="2412" spans="1:8" x14ac:dyDescent="0.35">
      <c r="A2412" t="s">
        <v>36</v>
      </c>
      <c r="B2412">
        <v>2014</v>
      </c>
      <c r="C2412">
        <v>12</v>
      </c>
      <c r="D2412">
        <v>23178</v>
      </c>
      <c r="E2412">
        <v>349</v>
      </c>
      <c r="F2412">
        <v>67467.95</v>
      </c>
      <c r="G2412">
        <v>19516.8</v>
      </c>
      <c r="H2412" t="str">
        <f>VLOOKUP(myynnit[[#This Row],[TuoteID]],tuotteet!$A$4:$B$20,2,FALSE)</f>
        <v>Pinnatuoli</v>
      </c>
    </row>
    <row r="2413" spans="1:8" x14ac:dyDescent="0.35">
      <c r="A2413" t="s">
        <v>36</v>
      </c>
      <c r="B2413">
        <v>2014</v>
      </c>
      <c r="C2413">
        <v>12</v>
      </c>
      <c r="D2413">
        <v>23600</v>
      </c>
      <c r="E2413">
        <v>713</v>
      </c>
      <c r="F2413">
        <v>86260.78</v>
      </c>
      <c r="G2413">
        <v>22859.69</v>
      </c>
      <c r="H2413" t="str">
        <f>VLOOKUP(myynnit[[#This Row],[TuoteID]],tuotteet!$A$4:$B$20,2,FALSE)</f>
        <v>Pinnatuoli</v>
      </c>
    </row>
    <row r="2414" spans="1:8" x14ac:dyDescent="0.35">
      <c r="A2414" t="s">
        <v>36</v>
      </c>
      <c r="B2414">
        <v>2014</v>
      </c>
      <c r="C2414">
        <v>12</v>
      </c>
      <c r="D2414">
        <v>23756</v>
      </c>
      <c r="E2414">
        <v>74</v>
      </c>
      <c r="F2414">
        <v>12507.77</v>
      </c>
      <c r="G2414">
        <v>5820.28</v>
      </c>
      <c r="H2414" t="str">
        <f>VLOOKUP(myynnit[[#This Row],[TuoteID]],tuotteet!$A$4:$B$20,2,FALSE)</f>
        <v>Pianotuoli</v>
      </c>
    </row>
    <row r="2415" spans="1:8" x14ac:dyDescent="0.35">
      <c r="A2415" t="s">
        <v>36</v>
      </c>
      <c r="B2415">
        <v>2014</v>
      </c>
      <c r="C2415">
        <v>12</v>
      </c>
      <c r="D2415">
        <v>24326</v>
      </c>
      <c r="E2415">
        <v>32</v>
      </c>
      <c r="F2415">
        <v>4112.6400000000003</v>
      </c>
      <c r="G2415">
        <v>1120.49</v>
      </c>
      <c r="H2415" t="str">
        <f>VLOOKUP(myynnit[[#This Row],[TuoteID]],tuotteet!$A$4:$B$20,2,FALSE)</f>
        <v>Lepotuoli</v>
      </c>
    </row>
    <row r="2416" spans="1:8" x14ac:dyDescent="0.35">
      <c r="A2416" t="s">
        <v>35</v>
      </c>
      <c r="B2416">
        <v>2014</v>
      </c>
      <c r="C2416">
        <v>12</v>
      </c>
      <c r="D2416">
        <v>12184</v>
      </c>
      <c r="E2416">
        <v>90</v>
      </c>
      <c r="F2416">
        <v>13983.72</v>
      </c>
      <c r="G2416">
        <v>11000.96</v>
      </c>
      <c r="H2416" t="str">
        <f>VLOOKUP(myynnit[[#This Row],[TuoteID]],tuotteet!$A$4:$B$20,2,FALSE)</f>
        <v>Rahi</v>
      </c>
    </row>
    <row r="2417" spans="1:8" x14ac:dyDescent="0.35">
      <c r="A2417" t="s">
        <v>35</v>
      </c>
      <c r="B2417">
        <v>2014</v>
      </c>
      <c r="C2417">
        <v>12</v>
      </c>
      <c r="D2417">
        <v>12622</v>
      </c>
      <c r="E2417">
        <v>60</v>
      </c>
      <c r="F2417">
        <v>18186.71</v>
      </c>
      <c r="G2417">
        <v>10420.540000000001</v>
      </c>
      <c r="H2417" t="str">
        <f>VLOOKUP(myynnit[[#This Row],[TuoteID]],tuotteet!$A$4:$B$20,2,FALSE)</f>
        <v>Pianotuoli</v>
      </c>
    </row>
    <row r="2418" spans="1:8" x14ac:dyDescent="0.35">
      <c r="A2418" t="s">
        <v>35</v>
      </c>
      <c r="B2418">
        <v>2014</v>
      </c>
      <c r="C2418">
        <v>12</v>
      </c>
      <c r="D2418">
        <v>13527</v>
      </c>
      <c r="E2418">
        <v>395</v>
      </c>
      <c r="F2418">
        <v>65559.899999999994</v>
      </c>
      <c r="G2418">
        <v>15808.9</v>
      </c>
      <c r="H2418" t="str">
        <f>VLOOKUP(myynnit[[#This Row],[TuoteID]],tuotteet!$A$4:$B$20,2,FALSE)</f>
        <v>Pinnatuoli</v>
      </c>
    </row>
    <row r="2419" spans="1:8" x14ac:dyDescent="0.35">
      <c r="A2419" t="s">
        <v>35</v>
      </c>
      <c r="B2419">
        <v>2014</v>
      </c>
      <c r="C2419">
        <v>12</v>
      </c>
      <c r="D2419">
        <v>13618</v>
      </c>
      <c r="E2419">
        <v>22</v>
      </c>
      <c r="F2419">
        <v>7326.74</v>
      </c>
      <c r="G2419">
        <v>3523.94</v>
      </c>
      <c r="H2419" t="str">
        <f>VLOOKUP(myynnit[[#This Row],[TuoteID]],tuotteet!$A$4:$B$20,2,FALSE)</f>
        <v>Pianotuoli</v>
      </c>
    </row>
    <row r="2420" spans="1:8" x14ac:dyDescent="0.35">
      <c r="A2420" t="s">
        <v>35</v>
      </c>
      <c r="B2420">
        <v>2014</v>
      </c>
      <c r="C2420">
        <v>12</v>
      </c>
      <c r="D2420">
        <v>16024</v>
      </c>
      <c r="E2420">
        <v>244</v>
      </c>
      <c r="F2420">
        <v>118710.69</v>
      </c>
      <c r="G2420">
        <v>40222.9</v>
      </c>
      <c r="H2420" t="str">
        <f>VLOOKUP(myynnit[[#This Row],[TuoteID]],tuotteet!$A$4:$B$20,2,FALSE)</f>
        <v>Työtuoli</v>
      </c>
    </row>
    <row r="2421" spans="1:8" x14ac:dyDescent="0.35">
      <c r="A2421" t="s">
        <v>35</v>
      </c>
      <c r="B2421">
        <v>2014</v>
      </c>
      <c r="C2421">
        <v>12</v>
      </c>
      <c r="D2421">
        <v>16650</v>
      </c>
      <c r="E2421">
        <v>48</v>
      </c>
      <c r="F2421">
        <v>7488.23</v>
      </c>
      <c r="G2421">
        <v>5368.1</v>
      </c>
      <c r="H2421" t="str">
        <f>VLOOKUP(myynnit[[#This Row],[TuoteID]],tuotteet!$A$4:$B$20,2,FALSE)</f>
        <v>Rahi</v>
      </c>
    </row>
    <row r="2422" spans="1:8" x14ac:dyDescent="0.35">
      <c r="A2422" t="s">
        <v>35</v>
      </c>
      <c r="B2422">
        <v>2014</v>
      </c>
      <c r="C2422">
        <v>12</v>
      </c>
      <c r="D2422">
        <v>17892</v>
      </c>
      <c r="E2422">
        <v>90</v>
      </c>
      <c r="F2422">
        <v>11631.93</v>
      </c>
      <c r="G2422">
        <v>3432.41</v>
      </c>
      <c r="H2422" t="str">
        <f>VLOOKUP(myynnit[[#This Row],[TuoteID]],tuotteet!$A$4:$B$20,2,FALSE)</f>
        <v>Lepotuoli</v>
      </c>
    </row>
    <row r="2423" spans="1:8" x14ac:dyDescent="0.35">
      <c r="A2423" t="s">
        <v>35</v>
      </c>
      <c r="B2423">
        <v>2014</v>
      </c>
      <c r="C2423">
        <v>12</v>
      </c>
      <c r="D2423">
        <v>18342</v>
      </c>
      <c r="E2423">
        <v>175</v>
      </c>
      <c r="F2423">
        <v>158055.35999999999</v>
      </c>
      <c r="G2423">
        <v>52880.83</v>
      </c>
      <c r="H2423" t="str">
        <f>VLOOKUP(myynnit[[#This Row],[TuoteID]],tuotteet!$A$4:$B$20,2,FALSE)</f>
        <v>Työtuoli</v>
      </c>
    </row>
    <row r="2424" spans="1:8" x14ac:dyDescent="0.35">
      <c r="A2424" t="s">
        <v>35</v>
      </c>
      <c r="B2424">
        <v>2014</v>
      </c>
      <c r="C2424">
        <v>12</v>
      </c>
      <c r="D2424">
        <v>20177</v>
      </c>
      <c r="E2424">
        <v>61</v>
      </c>
      <c r="F2424">
        <v>6144.1</v>
      </c>
      <c r="G2424">
        <v>2776.92</v>
      </c>
      <c r="H2424" t="str">
        <f>VLOOKUP(myynnit[[#This Row],[TuoteID]],tuotteet!$A$4:$B$20,2,FALSE)</f>
        <v>Säkkituoli</v>
      </c>
    </row>
    <row r="2425" spans="1:8" x14ac:dyDescent="0.35">
      <c r="A2425" t="s">
        <v>35</v>
      </c>
      <c r="B2425">
        <v>2014</v>
      </c>
      <c r="C2425">
        <v>12</v>
      </c>
      <c r="D2425">
        <v>21179</v>
      </c>
      <c r="E2425">
        <v>52</v>
      </c>
      <c r="F2425">
        <v>5750.89</v>
      </c>
      <c r="G2425">
        <v>4552.96</v>
      </c>
      <c r="H2425" t="str">
        <f>VLOOKUP(myynnit[[#This Row],[TuoteID]],tuotteet!$A$4:$B$20,2,FALSE)</f>
        <v>Rahi</v>
      </c>
    </row>
    <row r="2426" spans="1:8" x14ac:dyDescent="0.35">
      <c r="A2426" t="s">
        <v>35</v>
      </c>
      <c r="B2426">
        <v>2014</v>
      </c>
      <c r="C2426">
        <v>12</v>
      </c>
      <c r="D2426">
        <v>21260</v>
      </c>
      <c r="E2426">
        <v>53</v>
      </c>
      <c r="F2426">
        <v>11358.05</v>
      </c>
      <c r="G2426">
        <v>3198.2</v>
      </c>
      <c r="H2426" t="str">
        <f>VLOOKUP(myynnit[[#This Row],[TuoteID]],tuotteet!$A$4:$B$20,2,FALSE)</f>
        <v>Lepotuoli</v>
      </c>
    </row>
    <row r="2427" spans="1:8" x14ac:dyDescent="0.35">
      <c r="A2427" t="s">
        <v>35</v>
      </c>
      <c r="B2427">
        <v>2014</v>
      </c>
      <c r="C2427">
        <v>12</v>
      </c>
      <c r="D2427">
        <v>22317</v>
      </c>
      <c r="E2427">
        <v>43</v>
      </c>
      <c r="F2427">
        <v>3978.69</v>
      </c>
      <c r="G2427">
        <v>1880.98</v>
      </c>
      <c r="H2427" t="str">
        <f>VLOOKUP(myynnit[[#This Row],[TuoteID]],tuotteet!$A$4:$B$20,2,FALSE)</f>
        <v>Säkkituoli</v>
      </c>
    </row>
    <row r="2428" spans="1:8" x14ac:dyDescent="0.35">
      <c r="A2428" t="s">
        <v>35</v>
      </c>
      <c r="B2428">
        <v>2014</v>
      </c>
      <c r="C2428">
        <v>12</v>
      </c>
      <c r="D2428">
        <v>22940</v>
      </c>
      <c r="E2428">
        <v>435</v>
      </c>
      <c r="F2428">
        <v>58745.55</v>
      </c>
      <c r="G2428">
        <v>16122.61</v>
      </c>
      <c r="H2428" t="str">
        <f>VLOOKUP(myynnit[[#This Row],[TuoteID]],tuotteet!$A$4:$B$20,2,FALSE)</f>
        <v>Pinnatuoli</v>
      </c>
    </row>
    <row r="2429" spans="1:8" x14ac:dyDescent="0.35">
      <c r="A2429" t="s">
        <v>35</v>
      </c>
      <c r="B2429">
        <v>2014</v>
      </c>
      <c r="C2429">
        <v>12</v>
      </c>
      <c r="D2429">
        <v>23178</v>
      </c>
      <c r="E2429">
        <v>132</v>
      </c>
      <c r="F2429">
        <v>21993.53</v>
      </c>
      <c r="G2429">
        <v>5146.42</v>
      </c>
      <c r="H2429" t="str">
        <f>VLOOKUP(myynnit[[#This Row],[TuoteID]],tuotteet!$A$4:$B$20,2,FALSE)</f>
        <v>Pinnatuoli</v>
      </c>
    </row>
    <row r="2430" spans="1:8" x14ac:dyDescent="0.35">
      <c r="A2430" t="s">
        <v>35</v>
      </c>
      <c r="B2430">
        <v>2014</v>
      </c>
      <c r="C2430">
        <v>12</v>
      </c>
      <c r="D2430">
        <v>23600</v>
      </c>
      <c r="E2430">
        <v>700</v>
      </c>
      <c r="F2430">
        <v>69972.44</v>
      </c>
      <c r="G2430">
        <v>21619.88</v>
      </c>
      <c r="H2430" t="str">
        <f>VLOOKUP(myynnit[[#This Row],[TuoteID]],tuotteet!$A$4:$B$20,2,FALSE)</f>
        <v>Pinnatuoli</v>
      </c>
    </row>
    <row r="2431" spans="1:8" x14ac:dyDescent="0.35">
      <c r="A2431" t="s">
        <v>35</v>
      </c>
      <c r="B2431">
        <v>2014</v>
      </c>
      <c r="C2431">
        <v>12</v>
      </c>
      <c r="D2431">
        <v>23756</v>
      </c>
      <c r="E2431">
        <v>117</v>
      </c>
      <c r="F2431">
        <v>22000.639999999999</v>
      </c>
      <c r="G2431">
        <v>14073</v>
      </c>
      <c r="H2431" t="str">
        <f>VLOOKUP(myynnit[[#This Row],[TuoteID]],tuotteet!$A$4:$B$20,2,FALSE)</f>
        <v>Pianotuoli</v>
      </c>
    </row>
    <row r="2432" spans="1:8" x14ac:dyDescent="0.35">
      <c r="A2432" t="s">
        <v>35</v>
      </c>
      <c r="B2432">
        <v>2014</v>
      </c>
      <c r="C2432">
        <v>12</v>
      </c>
      <c r="D2432">
        <v>24326</v>
      </c>
      <c r="E2432">
        <v>73</v>
      </c>
      <c r="F2432">
        <v>11217.26</v>
      </c>
      <c r="G2432">
        <v>3375.78</v>
      </c>
      <c r="H2432" t="str">
        <f>VLOOKUP(myynnit[[#This Row],[TuoteID]],tuotteet!$A$4:$B$20,2,FALSE)</f>
        <v>Lepotuoli</v>
      </c>
    </row>
    <row r="2433" spans="1:8" x14ac:dyDescent="0.35">
      <c r="A2433" t="s">
        <v>34</v>
      </c>
      <c r="B2433">
        <v>2014</v>
      </c>
      <c r="C2433">
        <v>12</v>
      </c>
      <c r="D2433">
        <v>12184</v>
      </c>
      <c r="E2433">
        <v>50</v>
      </c>
      <c r="F2433">
        <v>5959.94</v>
      </c>
      <c r="G2433">
        <v>3158.25</v>
      </c>
      <c r="H2433" t="str">
        <f>VLOOKUP(myynnit[[#This Row],[TuoteID]],tuotteet!$A$4:$B$20,2,FALSE)</f>
        <v>Rahi</v>
      </c>
    </row>
    <row r="2434" spans="1:8" x14ac:dyDescent="0.35">
      <c r="A2434" t="s">
        <v>34</v>
      </c>
      <c r="B2434">
        <v>2014</v>
      </c>
      <c r="C2434">
        <v>12</v>
      </c>
      <c r="D2434">
        <v>12622</v>
      </c>
      <c r="E2434">
        <v>31</v>
      </c>
      <c r="F2434">
        <v>9321.7900000000009</v>
      </c>
      <c r="G2434">
        <v>4887.03</v>
      </c>
      <c r="H2434" t="str">
        <f>VLOOKUP(myynnit[[#This Row],[TuoteID]],tuotteet!$A$4:$B$20,2,FALSE)</f>
        <v>Pianotuoli</v>
      </c>
    </row>
    <row r="2435" spans="1:8" x14ac:dyDescent="0.35">
      <c r="A2435" t="s">
        <v>34</v>
      </c>
      <c r="B2435">
        <v>2014</v>
      </c>
      <c r="C2435">
        <v>12</v>
      </c>
      <c r="D2435">
        <v>13527</v>
      </c>
      <c r="E2435">
        <v>511</v>
      </c>
      <c r="F2435">
        <v>77785.789999999994</v>
      </c>
      <c r="G2435">
        <v>14771.28</v>
      </c>
      <c r="H2435" t="str">
        <f>VLOOKUP(myynnit[[#This Row],[TuoteID]],tuotteet!$A$4:$B$20,2,FALSE)</f>
        <v>Pinnatuoli</v>
      </c>
    </row>
    <row r="2436" spans="1:8" x14ac:dyDescent="0.35">
      <c r="A2436" t="s">
        <v>34</v>
      </c>
      <c r="B2436">
        <v>2014</v>
      </c>
      <c r="C2436">
        <v>12</v>
      </c>
      <c r="D2436">
        <v>13618</v>
      </c>
      <c r="E2436">
        <v>12</v>
      </c>
      <c r="F2436">
        <v>4701.21</v>
      </c>
      <c r="G2436">
        <v>2504.17</v>
      </c>
      <c r="H2436" t="str">
        <f>VLOOKUP(myynnit[[#This Row],[TuoteID]],tuotteet!$A$4:$B$20,2,FALSE)</f>
        <v>Pianotuoli</v>
      </c>
    </row>
    <row r="2437" spans="1:8" x14ac:dyDescent="0.35">
      <c r="A2437" t="s">
        <v>34</v>
      </c>
      <c r="B2437">
        <v>2014</v>
      </c>
      <c r="C2437">
        <v>12</v>
      </c>
      <c r="D2437">
        <v>16024</v>
      </c>
      <c r="E2437">
        <v>217</v>
      </c>
      <c r="F2437">
        <v>86065.3</v>
      </c>
      <c r="G2437">
        <v>23871</v>
      </c>
      <c r="H2437" t="str">
        <f>VLOOKUP(myynnit[[#This Row],[TuoteID]],tuotteet!$A$4:$B$20,2,FALSE)</f>
        <v>Työtuoli</v>
      </c>
    </row>
    <row r="2438" spans="1:8" x14ac:dyDescent="0.35">
      <c r="A2438" t="s">
        <v>34</v>
      </c>
      <c r="B2438">
        <v>2014</v>
      </c>
      <c r="C2438">
        <v>12</v>
      </c>
      <c r="D2438">
        <v>16650</v>
      </c>
      <c r="E2438">
        <v>53</v>
      </c>
      <c r="F2438">
        <v>7013.14</v>
      </c>
      <c r="G2438">
        <v>3684.56</v>
      </c>
      <c r="H2438" t="str">
        <f>VLOOKUP(myynnit[[#This Row],[TuoteID]],tuotteet!$A$4:$B$20,2,FALSE)</f>
        <v>Rahi</v>
      </c>
    </row>
    <row r="2439" spans="1:8" x14ac:dyDescent="0.35">
      <c r="A2439" t="s">
        <v>34</v>
      </c>
      <c r="B2439">
        <v>2014</v>
      </c>
      <c r="C2439">
        <v>12</v>
      </c>
      <c r="D2439">
        <v>17892</v>
      </c>
      <c r="E2439">
        <v>114</v>
      </c>
      <c r="F2439">
        <v>14830.05</v>
      </c>
      <c r="G2439">
        <v>4186.8999999999996</v>
      </c>
      <c r="H2439" t="str">
        <f>VLOOKUP(myynnit[[#This Row],[TuoteID]],tuotteet!$A$4:$B$20,2,FALSE)</f>
        <v>Lepotuoli</v>
      </c>
    </row>
    <row r="2440" spans="1:8" x14ac:dyDescent="0.35">
      <c r="A2440" t="s">
        <v>34</v>
      </c>
      <c r="B2440">
        <v>2014</v>
      </c>
      <c r="C2440">
        <v>12</v>
      </c>
      <c r="D2440">
        <v>18342</v>
      </c>
      <c r="E2440">
        <v>112</v>
      </c>
      <c r="F2440">
        <v>101584.36</v>
      </c>
      <c r="G2440">
        <v>23022.39</v>
      </c>
      <c r="H2440" t="str">
        <f>VLOOKUP(myynnit[[#This Row],[TuoteID]],tuotteet!$A$4:$B$20,2,FALSE)</f>
        <v>Työtuoli</v>
      </c>
    </row>
    <row r="2441" spans="1:8" x14ac:dyDescent="0.35">
      <c r="A2441" t="s">
        <v>34</v>
      </c>
      <c r="B2441">
        <v>2014</v>
      </c>
      <c r="C2441">
        <v>12</v>
      </c>
      <c r="D2441">
        <v>20177</v>
      </c>
      <c r="E2441">
        <v>62</v>
      </c>
      <c r="F2441">
        <v>6870.5</v>
      </c>
      <c r="G2441">
        <v>2461.7199999999998</v>
      </c>
      <c r="H2441" t="str">
        <f>VLOOKUP(myynnit[[#This Row],[TuoteID]],tuotteet!$A$4:$B$20,2,FALSE)</f>
        <v>Säkkituoli</v>
      </c>
    </row>
    <row r="2442" spans="1:8" x14ac:dyDescent="0.35">
      <c r="A2442" t="s">
        <v>34</v>
      </c>
      <c r="B2442">
        <v>2014</v>
      </c>
      <c r="C2442">
        <v>12</v>
      </c>
      <c r="D2442">
        <v>21179</v>
      </c>
      <c r="E2442">
        <v>51</v>
      </c>
      <c r="F2442">
        <v>5659.87</v>
      </c>
      <c r="G2442">
        <v>3546.5</v>
      </c>
      <c r="H2442" t="str">
        <f>VLOOKUP(myynnit[[#This Row],[TuoteID]],tuotteet!$A$4:$B$20,2,FALSE)</f>
        <v>Rahi</v>
      </c>
    </row>
    <row r="2443" spans="1:8" x14ac:dyDescent="0.35">
      <c r="A2443" t="s">
        <v>34</v>
      </c>
      <c r="B2443">
        <v>2014</v>
      </c>
      <c r="C2443">
        <v>12</v>
      </c>
      <c r="D2443">
        <v>21260</v>
      </c>
      <c r="E2443">
        <v>38</v>
      </c>
      <c r="F2443">
        <v>7121.19</v>
      </c>
      <c r="G2443">
        <v>1559.38</v>
      </c>
      <c r="H2443" t="str">
        <f>VLOOKUP(myynnit[[#This Row],[TuoteID]],tuotteet!$A$4:$B$20,2,FALSE)</f>
        <v>Lepotuoli</v>
      </c>
    </row>
    <row r="2444" spans="1:8" x14ac:dyDescent="0.35">
      <c r="A2444" t="s">
        <v>34</v>
      </c>
      <c r="B2444">
        <v>2014</v>
      </c>
      <c r="C2444">
        <v>12</v>
      </c>
      <c r="D2444">
        <v>22317</v>
      </c>
      <c r="E2444">
        <v>50</v>
      </c>
      <c r="F2444">
        <v>4966.75</v>
      </c>
      <c r="G2444">
        <v>1941.74</v>
      </c>
      <c r="H2444" t="str">
        <f>VLOOKUP(myynnit[[#This Row],[TuoteID]],tuotteet!$A$4:$B$20,2,FALSE)</f>
        <v>Säkkituoli</v>
      </c>
    </row>
    <row r="2445" spans="1:8" x14ac:dyDescent="0.35">
      <c r="A2445" t="s">
        <v>34</v>
      </c>
      <c r="B2445">
        <v>2014</v>
      </c>
      <c r="C2445">
        <v>12</v>
      </c>
      <c r="D2445">
        <v>22940</v>
      </c>
      <c r="E2445">
        <v>286</v>
      </c>
      <c r="F2445">
        <v>33696.050000000003</v>
      </c>
      <c r="G2445">
        <v>8037.2</v>
      </c>
      <c r="H2445" t="str">
        <f>VLOOKUP(myynnit[[#This Row],[TuoteID]],tuotteet!$A$4:$B$20,2,FALSE)</f>
        <v>Pinnatuoli</v>
      </c>
    </row>
    <row r="2446" spans="1:8" x14ac:dyDescent="0.35">
      <c r="A2446" t="s">
        <v>34</v>
      </c>
      <c r="B2446">
        <v>2014</v>
      </c>
      <c r="C2446">
        <v>12</v>
      </c>
      <c r="D2446">
        <v>23178</v>
      </c>
      <c r="E2446">
        <v>105</v>
      </c>
      <c r="F2446">
        <v>20053.96</v>
      </c>
      <c r="G2446">
        <v>4405.07</v>
      </c>
      <c r="H2446" t="str">
        <f>VLOOKUP(myynnit[[#This Row],[TuoteID]],tuotteet!$A$4:$B$20,2,FALSE)</f>
        <v>Pinnatuoli</v>
      </c>
    </row>
    <row r="2447" spans="1:8" x14ac:dyDescent="0.35">
      <c r="A2447" t="s">
        <v>34</v>
      </c>
      <c r="B2447">
        <v>2014</v>
      </c>
      <c r="C2447">
        <v>12</v>
      </c>
      <c r="D2447">
        <v>23600</v>
      </c>
      <c r="E2447">
        <v>508</v>
      </c>
      <c r="F2447">
        <v>51461.51</v>
      </c>
      <c r="G2447">
        <v>11822.32</v>
      </c>
      <c r="H2447" t="str">
        <f>VLOOKUP(myynnit[[#This Row],[TuoteID]],tuotteet!$A$4:$B$20,2,FALSE)</f>
        <v>Pinnatuoli</v>
      </c>
    </row>
    <row r="2448" spans="1:8" x14ac:dyDescent="0.35">
      <c r="A2448" t="s">
        <v>34</v>
      </c>
      <c r="B2448">
        <v>2014</v>
      </c>
      <c r="C2448">
        <v>12</v>
      </c>
      <c r="D2448">
        <v>23756</v>
      </c>
      <c r="E2448">
        <v>69</v>
      </c>
      <c r="F2448">
        <v>13175.06</v>
      </c>
      <c r="G2448">
        <v>5967.09</v>
      </c>
      <c r="H2448" t="str">
        <f>VLOOKUP(myynnit[[#This Row],[TuoteID]],tuotteet!$A$4:$B$20,2,FALSE)</f>
        <v>Pianotuoli</v>
      </c>
    </row>
    <row r="2449" spans="1:8" x14ac:dyDescent="0.35">
      <c r="A2449" t="s">
        <v>34</v>
      </c>
      <c r="B2449">
        <v>2014</v>
      </c>
      <c r="C2449">
        <v>12</v>
      </c>
      <c r="D2449">
        <v>24326</v>
      </c>
      <c r="E2449">
        <v>122</v>
      </c>
      <c r="F2449">
        <v>18390.95</v>
      </c>
      <c r="G2449">
        <v>5259.93</v>
      </c>
      <c r="H2449" t="str">
        <f>VLOOKUP(myynnit[[#This Row],[TuoteID]],tuotteet!$A$4:$B$20,2,FALSE)</f>
        <v>Lepotuoli</v>
      </c>
    </row>
    <row r="2450" spans="1:8" x14ac:dyDescent="0.35">
      <c r="A2450" t="s">
        <v>33</v>
      </c>
      <c r="B2450">
        <v>2015</v>
      </c>
      <c r="C2450">
        <v>1</v>
      </c>
      <c r="D2450">
        <v>12184</v>
      </c>
      <c r="E2450">
        <v>110</v>
      </c>
      <c r="F2450">
        <v>11585.98</v>
      </c>
      <c r="G2450">
        <v>5089.09</v>
      </c>
      <c r="H2450" t="str">
        <f>VLOOKUP(myynnit[[#This Row],[TuoteID]],tuotteet!$A$4:$B$20,2,FALSE)</f>
        <v>Rahi</v>
      </c>
    </row>
    <row r="2451" spans="1:8" x14ac:dyDescent="0.35">
      <c r="A2451" t="s">
        <v>33</v>
      </c>
      <c r="B2451">
        <v>2015</v>
      </c>
      <c r="C2451">
        <v>1</v>
      </c>
      <c r="D2451">
        <v>12622</v>
      </c>
      <c r="E2451">
        <v>80</v>
      </c>
      <c r="F2451">
        <v>19622</v>
      </c>
      <c r="G2451">
        <v>10367.700000000001</v>
      </c>
      <c r="H2451" t="str">
        <f>VLOOKUP(myynnit[[#This Row],[TuoteID]],tuotteet!$A$4:$B$20,2,FALSE)</f>
        <v>Pianotuoli</v>
      </c>
    </row>
    <row r="2452" spans="1:8" x14ac:dyDescent="0.35">
      <c r="A2452" t="s">
        <v>33</v>
      </c>
      <c r="B2452">
        <v>2015</v>
      </c>
      <c r="C2452">
        <v>1</v>
      </c>
      <c r="D2452">
        <v>13527</v>
      </c>
      <c r="E2452">
        <v>809</v>
      </c>
      <c r="F2452">
        <v>134128.23000000001</v>
      </c>
      <c r="G2452">
        <v>21586.22</v>
      </c>
      <c r="H2452" t="str">
        <f>VLOOKUP(myynnit[[#This Row],[TuoteID]],tuotteet!$A$4:$B$20,2,FALSE)</f>
        <v>Pinnatuoli</v>
      </c>
    </row>
    <row r="2453" spans="1:8" x14ac:dyDescent="0.35">
      <c r="A2453" t="s">
        <v>33</v>
      </c>
      <c r="B2453">
        <v>2015</v>
      </c>
      <c r="C2453">
        <v>1</v>
      </c>
      <c r="D2453">
        <v>13618</v>
      </c>
      <c r="E2453">
        <v>12</v>
      </c>
      <c r="F2453">
        <v>3975.3</v>
      </c>
      <c r="G2453">
        <v>2093.73</v>
      </c>
      <c r="H2453" t="str">
        <f>VLOOKUP(myynnit[[#This Row],[TuoteID]],tuotteet!$A$4:$B$20,2,FALSE)</f>
        <v>Pianotuoli</v>
      </c>
    </row>
    <row r="2454" spans="1:8" x14ac:dyDescent="0.35">
      <c r="A2454" t="s">
        <v>33</v>
      </c>
      <c r="B2454">
        <v>2015</v>
      </c>
      <c r="C2454">
        <v>1</v>
      </c>
      <c r="D2454">
        <v>16024</v>
      </c>
      <c r="E2454">
        <v>144</v>
      </c>
      <c r="F2454">
        <v>58442.62</v>
      </c>
      <c r="G2454">
        <v>19036.5</v>
      </c>
      <c r="H2454" t="str">
        <f>VLOOKUP(myynnit[[#This Row],[TuoteID]],tuotteet!$A$4:$B$20,2,FALSE)</f>
        <v>Työtuoli</v>
      </c>
    </row>
    <row r="2455" spans="1:8" x14ac:dyDescent="0.35">
      <c r="A2455" t="s">
        <v>33</v>
      </c>
      <c r="B2455">
        <v>2015</v>
      </c>
      <c r="C2455">
        <v>1</v>
      </c>
      <c r="D2455">
        <v>16650</v>
      </c>
      <c r="E2455">
        <v>29</v>
      </c>
      <c r="F2455">
        <v>4881.01</v>
      </c>
      <c r="G2455">
        <v>2021.04</v>
      </c>
      <c r="H2455" t="str">
        <f>VLOOKUP(myynnit[[#This Row],[TuoteID]],tuotteet!$A$4:$B$20,2,FALSE)</f>
        <v>Rahi</v>
      </c>
    </row>
    <row r="2456" spans="1:8" x14ac:dyDescent="0.35">
      <c r="A2456" t="s">
        <v>33</v>
      </c>
      <c r="B2456">
        <v>2015</v>
      </c>
      <c r="C2456">
        <v>1</v>
      </c>
      <c r="D2456">
        <v>17892</v>
      </c>
      <c r="E2456">
        <v>120</v>
      </c>
      <c r="F2456">
        <v>17326.810000000001</v>
      </c>
      <c r="G2456">
        <v>4666.9799999999996</v>
      </c>
      <c r="H2456" t="str">
        <f>VLOOKUP(myynnit[[#This Row],[TuoteID]],tuotteet!$A$4:$B$20,2,FALSE)</f>
        <v>Lepotuoli</v>
      </c>
    </row>
    <row r="2457" spans="1:8" x14ac:dyDescent="0.35">
      <c r="A2457" t="s">
        <v>33</v>
      </c>
      <c r="B2457">
        <v>2015</v>
      </c>
      <c r="C2457">
        <v>1</v>
      </c>
      <c r="D2457">
        <v>18342</v>
      </c>
      <c r="E2457">
        <v>185</v>
      </c>
      <c r="F2457">
        <v>165294.92000000001</v>
      </c>
      <c r="G2457">
        <v>51000.44</v>
      </c>
      <c r="H2457" t="str">
        <f>VLOOKUP(myynnit[[#This Row],[TuoteID]],tuotteet!$A$4:$B$20,2,FALSE)</f>
        <v>Työtuoli</v>
      </c>
    </row>
    <row r="2458" spans="1:8" x14ac:dyDescent="0.35">
      <c r="A2458" t="s">
        <v>33</v>
      </c>
      <c r="B2458">
        <v>2015</v>
      </c>
      <c r="C2458">
        <v>1</v>
      </c>
      <c r="D2458">
        <v>20177</v>
      </c>
      <c r="E2458">
        <v>133</v>
      </c>
      <c r="F2458">
        <v>13123.49</v>
      </c>
      <c r="G2458">
        <v>4244.08</v>
      </c>
      <c r="H2458" t="str">
        <f>VLOOKUP(myynnit[[#This Row],[TuoteID]],tuotteet!$A$4:$B$20,2,FALSE)</f>
        <v>Säkkituoli</v>
      </c>
    </row>
    <row r="2459" spans="1:8" x14ac:dyDescent="0.35">
      <c r="A2459" t="s">
        <v>33</v>
      </c>
      <c r="B2459">
        <v>2015</v>
      </c>
      <c r="C2459">
        <v>1</v>
      </c>
      <c r="D2459">
        <v>21179</v>
      </c>
      <c r="E2459">
        <v>42</v>
      </c>
      <c r="F2459">
        <v>5538.21</v>
      </c>
      <c r="G2459">
        <v>2633.37</v>
      </c>
      <c r="H2459" t="str">
        <f>VLOOKUP(myynnit[[#This Row],[TuoteID]],tuotteet!$A$4:$B$20,2,FALSE)</f>
        <v>Rahi</v>
      </c>
    </row>
    <row r="2460" spans="1:8" x14ac:dyDescent="0.35">
      <c r="A2460" t="s">
        <v>33</v>
      </c>
      <c r="B2460">
        <v>2015</v>
      </c>
      <c r="C2460">
        <v>1</v>
      </c>
      <c r="D2460">
        <v>21260</v>
      </c>
      <c r="E2460">
        <v>102</v>
      </c>
      <c r="F2460">
        <v>19859.05</v>
      </c>
      <c r="G2460">
        <v>5273.05</v>
      </c>
      <c r="H2460" t="str">
        <f>VLOOKUP(myynnit[[#This Row],[TuoteID]],tuotteet!$A$4:$B$20,2,FALSE)</f>
        <v>Lepotuoli</v>
      </c>
    </row>
    <row r="2461" spans="1:8" x14ac:dyDescent="0.35">
      <c r="A2461" t="s">
        <v>33</v>
      </c>
      <c r="B2461">
        <v>2015</v>
      </c>
      <c r="C2461">
        <v>1</v>
      </c>
      <c r="D2461">
        <v>22317</v>
      </c>
      <c r="E2461">
        <v>65</v>
      </c>
      <c r="F2461">
        <v>6304.14</v>
      </c>
      <c r="G2461">
        <v>2400.59</v>
      </c>
      <c r="H2461" t="str">
        <f>VLOOKUP(myynnit[[#This Row],[TuoteID]],tuotteet!$A$4:$B$20,2,FALSE)</f>
        <v>Säkkituoli</v>
      </c>
    </row>
    <row r="2462" spans="1:8" x14ac:dyDescent="0.35">
      <c r="A2462" t="s">
        <v>33</v>
      </c>
      <c r="B2462">
        <v>2015</v>
      </c>
      <c r="C2462">
        <v>1</v>
      </c>
      <c r="D2462">
        <v>22940</v>
      </c>
      <c r="E2462">
        <v>562</v>
      </c>
      <c r="F2462">
        <v>71675.899999999994</v>
      </c>
      <c r="G2462">
        <v>13511.12</v>
      </c>
      <c r="H2462" t="str">
        <f>VLOOKUP(myynnit[[#This Row],[TuoteID]],tuotteet!$A$4:$B$20,2,FALSE)</f>
        <v>Pinnatuoli</v>
      </c>
    </row>
    <row r="2463" spans="1:8" x14ac:dyDescent="0.35">
      <c r="A2463" t="s">
        <v>33</v>
      </c>
      <c r="B2463">
        <v>2015</v>
      </c>
      <c r="C2463">
        <v>1</v>
      </c>
      <c r="D2463">
        <v>23178</v>
      </c>
      <c r="E2463">
        <v>426</v>
      </c>
      <c r="F2463">
        <v>73075.8</v>
      </c>
      <c r="G2463">
        <v>13059.53</v>
      </c>
      <c r="H2463" t="str">
        <f>VLOOKUP(myynnit[[#This Row],[TuoteID]],tuotteet!$A$4:$B$20,2,FALSE)</f>
        <v>Pinnatuoli</v>
      </c>
    </row>
    <row r="2464" spans="1:8" x14ac:dyDescent="0.35">
      <c r="A2464" t="s">
        <v>33</v>
      </c>
      <c r="B2464">
        <v>2015</v>
      </c>
      <c r="C2464">
        <v>1</v>
      </c>
      <c r="D2464">
        <v>23600</v>
      </c>
      <c r="E2464">
        <v>1266</v>
      </c>
      <c r="F2464">
        <v>153342.07999999999</v>
      </c>
      <c r="G2464">
        <v>37135.019999999997</v>
      </c>
      <c r="H2464" t="str">
        <f>VLOOKUP(myynnit[[#This Row],[TuoteID]],tuotteet!$A$4:$B$20,2,FALSE)</f>
        <v>Pinnatuoli</v>
      </c>
    </row>
    <row r="2465" spans="1:8" x14ac:dyDescent="0.35">
      <c r="A2465" t="s">
        <v>33</v>
      </c>
      <c r="B2465">
        <v>2015</v>
      </c>
      <c r="C2465">
        <v>1</v>
      </c>
      <c r="D2465">
        <v>23756</v>
      </c>
      <c r="E2465">
        <v>136</v>
      </c>
      <c r="F2465">
        <v>27687.72</v>
      </c>
      <c r="G2465">
        <v>12804.28</v>
      </c>
      <c r="H2465" t="str">
        <f>VLOOKUP(myynnit[[#This Row],[TuoteID]],tuotteet!$A$4:$B$20,2,FALSE)</f>
        <v>Pianotuoli</v>
      </c>
    </row>
    <row r="2466" spans="1:8" x14ac:dyDescent="0.35">
      <c r="A2466" t="s">
        <v>33</v>
      </c>
      <c r="B2466">
        <v>2015</v>
      </c>
      <c r="C2466">
        <v>1</v>
      </c>
      <c r="D2466">
        <v>24326</v>
      </c>
      <c r="E2466">
        <v>205</v>
      </c>
      <c r="F2466">
        <v>26918.1</v>
      </c>
      <c r="G2466">
        <v>6504.7</v>
      </c>
      <c r="H2466" t="str">
        <f>VLOOKUP(myynnit[[#This Row],[TuoteID]],tuotteet!$A$4:$B$20,2,FALSE)</f>
        <v>Lepotuoli</v>
      </c>
    </row>
    <row r="2467" spans="1:8" x14ac:dyDescent="0.35">
      <c r="A2467" t="s">
        <v>36</v>
      </c>
      <c r="B2467">
        <v>2015</v>
      </c>
      <c r="C2467">
        <v>1</v>
      </c>
      <c r="D2467">
        <v>12184</v>
      </c>
      <c r="E2467">
        <v>19</v>
      </c>
      <c r="F2467">
        <v>2651.47</v>
      </c>
      <c r="G2467">
        <v>1515.06</v>
      </c>
      <c r="H2467" t="str">
        <f>VLOOKUP(myynnit[[#This Row],[TuoteID]],tuotteet!$A$4:$B$20,2,FALSE)</f>
        <v>Rahi</v>
      </c>
    </row>
    <row r="2468" spans="1:8" x14ac:dyDescent="0.35">
      <c r="A2468" t="s">
        <v>36</v>
      </c>
      <c r="B2468">
        <v>2015</v>
      </c>
      <c r="C2468">
        <v>1</v>
      </c>
      <c r="D2468">
        <v>12622</v>
      </c>
      <c r="E2468">
        <v>10</v>
      </c>
      <c r="F2468">
        <v>2729.6</v>
      </c>
      <c r="G2468">
        <v>1124.6199999999999</v>
      </c>
      <c r="H2468" t="str">
        <f>VLOOKUP(myynnit[[#This Row],[TuoteID]],tuotteet!$A$4:$B$20,2,FALSE)</f>
        <v>Pianotuoli</v>
      </c>
    </row>
    <row r="2469" spans="1:8" x14ac:dyDescent="0.35">
      <c r="A2469" t="s">
        <v>36</v>
      </c>
      <c r="B2469">
        <v>2015</v>
      </c>
      <c r="C2469">
        <v>1</v>
      </c>
      <c r="D2469">
        <v>13527</v>
      </c>
      <c r="E2469">
        <v>195</v>
      </c>
      <c r="F2469">
        <v>31279.52</v>
      </c>
      <c r="G2469">
        <v>4741.71</v>
      </c>
      <c r="H2469" t="str">
        <f>VLOOKUP(myynnit[[#This Row],[TuoteID]],tuotteet!$A$4:$B$20,2,FALSE)</f>
        <v>Pinnatuoli</v>
      </c>
    </row>
    <row r="2470" spans="1:8" x14ac:dyDescent="0.35">
      <c r="A2470" t="s">
        <v>36</v>
      </c>
      <c r="B2470">
        <v>2015</v>
      </c>
      <c r="C2470">
        <v>1</v>
      </c>
      <c r="D2470">
        <v>13618</v>
      </c>
      <c r="E2470">
        <v>10</v>
      </c>
      <c r="F2470">
        <v>3623.59</v>
      </c>
      <c r="G2470">
        <v>1626.24</v>
      </c>
      <c r="H2470" t="str">
        <f>VLOOKUP(myynnit[[#This Row],[TuoteID]],tuotteet!$A$4:$B$20,2,FALSE)</f>
        <v>Pianotuoli</v>
      </c>
    </row>
    <row r="2471" spans="1:8" x14ac:dyDescent="0.35">
      <c r="A2471" t="s">
        <v>36</v>
      </c>
      <c r="B2471">
        <v>2015</v>
      </c>
      <c r="C2471">
        <v>1</v>
      </c>
      <c r="D2471">
        <v>16024</v>
      </c>
      <c r="E2471">
        <v>167</v>
      </c>
      <c r="F2471">
        <v>65272.02</v>
      </c>
      <c r="G2471">
        <v>18249.669999999998</v>
      </c>
      <c r="H2471" t="str">
        <f>VLOOKUP(myynnit[[#This Row],[TuoteID]],tuotteet!$A$4:$B$20,2,FALSE)</f>
        <v>Työtuoli</v>
      </c>
    </row>
    <row r="2472" spans="1:8" x14ac:dyDescent="0.35">
      <c r="A2472" t="s">
        <v>36</v>
      </c>
      <c r="B2472">
        <v>2015</v>
      </c>
      <c r="C2472">
        <v>1</v>
      </c>
      <c r="D2472">
        <v>16650</v>
      </c>
      <c r="E2472">
        <v>34</v>
      </c>
      <c r="F2472">
        <v>5274.21</v>
      </c>
      <c r="G2472">
        <v>3498.34</v>
      </c>
      <c r="H2472" t="str">
        <f>VLOOKUP(myynnit[[#This Row],[TuoteID]],tuotteet!$A$4:$B$20,2,FALSE)</f>
        <v>Rahi</v>
      </c>
    </row>
    <row r="2473" spans="1:8" x14ac:dyDescent="0.35">
      <c r="A2473" t="s">
        <v>36</v>
      </c>
      <c r="B2473">
        <v>2015</v>
      </c>
      <c r="C2473">
        <v>1</v>
      </c>
      <c r="D2473">
        <v>17892</v>
      </c>
      <c r="E2473">
        <v>52</v>
      </c>
      <c r="F2473">
        <v>6889.64</v>
      </c>
      <c r="G2473">
        <v>1638.63</v>
      </c>
      <c r="H2473" t="str">
        <f>VLOOKUP(myynnit[[#This Row],[TuoteID]],tuotteet!$A$4:$B$20,2,FALSE)</f>
        <v>Lepotuoli</v>
      </c>
    </row>
    <row r="2474" spans="1:8" x14ac:dyDescent="0.35">
      <c r="A2474" t="s">
        <v>36</v>
      </c>
      <c r="B2474">
        <v>2015</v>
      </c>
      <c r="C2474">
        <v>1</v>
      </c>
      <c r="D2474">
        <v>18342</v>
      </c>
      <c r="E2474">
        <v>16</v>
      </c>
      <c r="F2474">
        <v>14167.2</v>
      </c>
      <c r="G2474">
        <v>3738.23</v>
      </c>
      <c r="H2474" t="str">
        <f>VLOOKUP(myynnit[[#This Row],[TuoteID]],tuotteet!$A$4:$B$20,2,FALSE)</f>
        <v>Työtuoli</v>
      </c>
    </row>
    <row r="2475" spans="1:8" x14ac:dyDescent="0.35">
      <c r="A2475" t="s">
        <v>36</v>
      </c>
      <c r="B2475">
        <v>2015</v>
      </c>
      <c r="C2475">
        <v>1</v>
      </c>
      <c r="D2475">
        <v>20177</v>
      </c>
      <c r="E2475">
        <v>30</v>
      </c>
      <c r="F2475">
        <v>2622.81</v>
      </c>
      <c r="G2475">
        <v>922.01</v>
      </c>
      <c r="H2475" t="str">
        <f>VLOOKUP(myynnit[[#This Row],[TuoteID]],tuotteet!$A$4:$B$20,2,FALSE)</f>
        <v>Säkkituoli</v>
      </c>
    </row>
    <row r="2476" spans="1:8" x14ac:dyDescent="0.35">
      <c r="A2476" t="s">
        <v>36</v>
      </c>
      <c r="B2476">
        <v>2015</v>
      </c>
      <c r="C2476">
        <v>1</v>
      </c>
      <c r="D2476">
        <v>21179</v>
      </c>
      <c r="E2476">
        <v>26</v>
      </c>
      <c r="F2476">
        <v>3734.3</v>
      </c>
      <c r="G2476">
        <v>2165.08</v>
      </c>
      <c r="H2476" t="str">
        <f>VLOOKUP(myynnit[[#This Row],[TuoteID]],tuotteet!$A$4:$B$20,2,FALSE)</f>
        <v>Rahi</v>
      </c>
    </row>
    <row r="2477" spans="1:8" x14ac:dyDescent="0.35">
      <c r="A2477" t="s">
        <v>36</v>
      </c>
      <c r="B2477">
        <v>2015</v>
      </c>
      <c r="C2477">
        <v>1</v>
      </c>
      <c r="D2477">
        <v>21260</v>
      </c>
      <c r="E2477">
        <v>59</v>
      </c>
      <c r="F2477">
        <v>10605.78</v>
      </c>
      <c r="G2477">
        <v>2557.9499999999998</v>
      </c>
      <c r="H2477" t="str">
        <f>VLOOKUP(myynnit[[#This Row],[TuoteID]],tuotteet!$A$4:$B$20,2,FALSE)</f>
        <v>Lepotuoli</v>
      </c>
    </row>
    <row r="2478" spans="1:8" x14ac:dyDescent="0.35">
      <c r="A2478" t="s">
        <v>36</v>
      </c>
      <c r="B2478">
        <v>2015</v>
      </c>
      <c r="C2478">
        <v>1</v>
      </c>
      <c r="D2478">
        <v>22317</v>
      </c>
      <c r="E2478">
        <v>8</v>
      </c>
      <c r="F2478">
        <v>774.6</v>
      </c>
      <c r="G2478">
        <v>308.52999999999997</v>
      </c>
      <c r="H2478" t="str">
        <f>VLOOKUP(myynnit[[#This Row],[TuoteID]],tuotteet!$A$4:$B$20,2,FALSE)</f>
        <v>Säkkituoli</v>
      </c>
    </row>
    <row r="2479" spans="1:8" x14ac:dyDescent="0.35">
      <c r="A2479" t="s">
        <v>36</v>
      </c>
      <c r="B2479">
        <v>2015</v>
      </c>
      <c r="C2479">
        <v>1</v>
      </c>
      <c r="D2479">
        <v>22940</v>
      </c>
      <c r="E2479">
        <v>132</v>
      </c>
      <c r="F2479">
        <v>18780.61</v>
      </c>
      <c r="G2479">
        <v>5024.37</v>
      </c>
      <c r="H2479" t="str">
        <f>VLOOKUP(myynnit[[#This Row],[TuoteID]],tuotteet!$A$4:$B$20,2,FALSE)</f>
        <v>Pinnatuoli</v>
      </c>
    </row>
    <row r="2480" spans="1:8" x14ac:dyDescent="0.35">
      <c r="A2480" t="s">
        <v>36</v>
      </c>
      <c r="B2480">
        <v>2015</v>
      </c>
      <c r="C2480">
        <v>1</v>
      </c>
      <c r="D2480">
        <v>23178</v>
      </c>
      <c r="E2480">
        <v>269</v>
      </c>
      <c r="F2480">
        <v>48285.49</v>
      </c>
      <c r="G2480">
        <v>10834.56</v>
      </c>
      <c r="H2480" t="str">
        <f>VLOOKUP(myynnit[[#This Row],[TuoteID]],tuotteet!$A$4:$B$20,2,FALSE)</f>
        <v>Pinnatuoli</v>
      </c>
    </row>
    <row r="2481" spans="1:8" x14ac:dyDescent="0.35">
      <c r="A2481" t="s">
        <v>36</v>
      </c>
      <c r="B2481">
        <v>2015</v>
      </c>
      <c r="C2481">
        <v>1</v>
      </c>
      <c r="D2481">
        <v>23600</v>
      </c>
      <c r="E2481">
        <v>744</v>
      </c>
      <c r="F2481">
        <v>92564.28</v>
      </c>
      <c r="G2481">
        <v>23528.79</v>
      </c>
      <c r="H2481" t="str">
        <f>VLOOKUP(myynnit[[#This Row],[TuoteID]],tuotteet!$A$4:$B$20,2,FALSE)</f>
        <v>Pinnatuoli</v>
      </c>
    </row>
    <row r="2482" spans="1:8" x14ac:dyDescent="0.35">
      <c r="A2482" t="s">
        <v>36</v>
      </c>
      <c r="B2482">
        <v>2015</v>
      </c>
      <c r="C2482">
        <v>1</v>
      </c>
      <c r="D2482">
        <v>23756</v>
      </c>
      <c r="E2482">
        <v>64</v>
      </c>
      <c r="F2482">
        <v>11455.46</v>
      </c>
      <c r="G2482">
        <v>5380.22</v>
      </c>
      <c r="H2482" t="str">
        <f>VLOOKUP(myynnit[[#This Row],[TuoteID]],tuotteet!$A$4:$B$20,2,FALSE)</f>
        <v>Pianotuoli</v>
      </c>
    </row>
    <row r="2483" spans="1:8" x14ac:dyDescent="0.35">
      <c r="A2483" t="s">
        <v>36</v>
      </c>
      <c r="B2483">
        <v>2015</v>
      </c>
      <c r="C2483">
        <v>1</v>
      </c>
      <c r="D2483">
        <v>24326</v>
      </c>
      <c r="E2483">
        <v>41</v>
      </c>
      <c r="F2483">
        <v>5305.23</v>
      </c>
      <c r="G2483">
        <v>1688.08</v>
      </c>
      <c r="H2483" t="str">
        <f>VLOOKUP(myynnit[[#This Row],[TuoteID]],tuotteet!$A$4:$B$20,2,FALSE)</f>
        <v>Lepotuoli</v>
      </c>
    </row>
    <row r="2484" spans="1:8" x14ac:dyDescent="0.35">
      <c r="A2484" t="s">
        <v>35</v>
      </c>
      <c r="B2484">
        <v>2015</v>
      </c>
      <c r="C2484">
        <v>1</v>
      </c>
      <c r="D2484">
        <v>12184</v>
      </c>
      <c r="E2484">
        <v>57</v>
      </c>
      <c r="F2484">
        <v>5894.64</v>
      </c>
      <c r="G2484">
        <v>3632.12</v>
      </c>
      <c r="H2484" t="str">
        <f>VLOOKUP(myynnit[[#This Row],[TuoteID]],tuotteet!$A$4:$B$20,2,FALSE)</f>
        <v>Rahi</v>
      </c>
    </row>
    <row r="2485" spans="1:8" x14ac:dyDescent="0.35">
      <c r="A2485" t="s">
        <v>35</v>
      </c>
      <c r="B2485">
        <v>2015</v>
      </c>
      <c r="C2485">
        <v>1</v>
      </c>
      <c r="D2485">
        <v>12622</v>
      </c>
      <c r="E2485">
        <v>52</v>
      </c>
      <c r="F2485">
        <v>15719.37</v>
      </c>
      <c r="G2485">
        <v>8986.7900000000009</v>
      </c>
      <c r="H2485" t="str">
        <f>VLOOKUP(myynnit[[#This Row],[TuoteID]],tuotteet!$A$4:$B$20,2,FALSE)</f>
        <v>Pianotuoli</v>
      </c>
    </row>
    <row r="2486" spans="1:8" x14ac:dyDescent="0.35">
      <c r="A2486" t="s">
        <v>35</v>
      </c>
      <c r="B2486">
        <v>2015</v>
      </c>
      <c r="C2486">
        <v>1</v>
      </c>
      <c r="D2486">
        <v>13527</v>
      </c>
      <c r="E2486">
        <v>324</v>
      </c>
      <c r="F2486">
        <v>53698.51</v>
      </c>
      <c r="G2486">
        <v>11787.93</v>
      </c>
      <c r="H2486" t="str">
        <f>VLOOKUP(myynnit[[#This Row],[TuoteID]],tuotteet!$A$4:$B$20,2,FALSE)</f>
        <v>Pinnatuoli</v>
      </c>
    </row>
    <row r="2487" spans="1:8" x14ac:dyDescent="0.35">
      <c r="A2487" t="s">
        <v>35</v>
      </c>
      <c r="B2487">
        <v>2015</v>
      </c>
      <c r="C2487">
        <v>1</v>
      </c>
      <c r="D2487">
        <v>13618</v>
      </c>
      <c r="E2487">
        <v>15</v>
      </c>
      <c r="F2487">
        <v>7055.64</v>
      </c>
      <c r="G2487">
        <v>4278.74</v>
      </c>
      <c r="H2487" t="str">
        <f>VLOOKUP(myynnit[[#This Row],[TuoteID]],tuotteet!$A$4:$B$20,2,FALSE)</f>
        <v>Pianotuoli</v>
      </c>
    </row>
    <row r="2488" spans="1:8" x14ac:dyDescent="0.35">
      <c r="A2488" t="s">
        <v>35</v>
      </c>
      <c r="B2488">
        <v>2015</v>
      </c>
      <c r="C2488">
        <v>1</v>
      </c>
      <c r="D2488">
        <v>16024</v>
      </c>
      <c r="E2488">
        <v>125</v>
      </c>
      <c r="F2488">
        <v>58212.79</v>
      </c>
      <c r="G2488">
        <v>19642.21</v>
      </c>
      <c r="H2488" t="str">
        <f>VLOOKUP(myynnit[[#This Row],[TuoteID]],tuotteet!$A$4:$B$20,2,FALSE)</f>
        <v>Työtuoli</v>
      </c>
    </row>
    <row r="2489" spans="1:8" x14ac:dyDescent="0.35">
      <c r="A2489" t="s">
        <v>35</v>
      </c>
      <c r="B2489">
        <v>2015</v>
      </c>
      <c r="C2489">
        <v>1</v>
      </c>
      <c r="D2489">
        <v>16650</v>
      </c>
      <c r="E2489">
        <v>23</v>
      </c>
      <c r="F2489">
        <v>3779.92</v>
      </c>
      <c r="G2489">
        <v>2582.7399999999998</v>
      </c>
      <c r="H2489" t="str">
        <f>VLOOKUP(myynnit[[#This Row],[TuoteID]],tuotteet!$A$4:$B$20,2,FALSE)</f>
        <v>Rahi</v>
      </c>
    </row>
    <row r="2490" spans="1:8" x14ac:dyDescent="0.35">
      <c r="A2490" t="s">
        <v>35</v>
      </c>
      <c r="B2490">
        <v>2015</v>
      </c>
      <c r="C2490">
        <v>1</v>
      </c>
      <c r="D2490">
        <v>17892</v>
      </c>
      <c r="E2490">
        <v>89</v>
      </c>
      <c r="F2490">
        <v>11811.47</v>
      </c>
      <c r="G2490">
        <v>3670.39</v>
      </c>
      <c r="H2490" t="str">
        <f>VLOOKUP(myynnit[[#This Row],[TuoteID]],tuotteet!$A$4:$B$20,2,FALSE)</f>
        <v>Lepotuoli</v>
      </c>
    </row>
    <row r="2491" spans="1:8" x14ac:dyDescent="0.35">
      <c r="A2491" t="s">
        <v>35</v>
      </c>
      <c r="B2491">
        <v>2015</v>
      </c>
      <c r="C2491">
        <v>1</v>
      </c>
      <c r="D2491">
        <v>18342</v>
      </c>
      <c r="E2491">
        <v>187</v>
      </c>
      <c r="F2491">
        <v>155559.71</v>
      </c>
      <c r="G2491">
        <v>52196.35</v>
      </c>
      <c r="H2491" t="str">
        <f>VLOOKUP(myynnit[[#This Row],[TuoteID]],tuotteet!$A$4:$B$20,2,FALSE)</f>
        <v>Työtuoli</v>
      </c>
    </row>
    <row r="2492" spans="1:8" x14ac:dyDescent="0.35">
      <c r="A2492" t="s">
        <v>35</v>
      </c>
      <c r="B2492">
        <v>2015</v>
      </c>
      <c r="C2492">
        <v>1</v>
      </c>
      <c r="D2492">
        <v>20177</v>
      </c>
      <c r="E2492">
        <v>86</v>
      </c>
      <c r="F2492">
        <v>9576.4599999999991</v>
      </c>
      <c r="G2492">
        <v>5000.8500000000004</v>
      </c>
      <c r="H2492" t="str">
        <f>VLOOKUP(myynnit[[#This Row],[TuoteID]],tuotteet!$A$4:$B$20,2,FALSE)</f>
        <v>Säkkituoli</v>
      </c>
    </row>
    <row r="2493" spans="1:8" x14ac:dyDescent="0.35">
      <c r="A2493" t="s">
        <v>35</v>
      </c>
      <c r="B2493">
        <v>2015</v>
      </c>
      <c r="C2493">
        <v>1</v>
      </c>
      <c r="D2493">
        <v>21179</v>
      </c>
      <c r="E2493">
        <v>70</v>
      </c>
      <c r="F2493">
        <v>9216.77</v>
      </c>
      <c r="G2493">
        <v>5722.29</v>
      </c>
      <c r="H2493" t="str">
        <f>VLOOKUP(myynnit[[#This Row],[TuoteID]],tuotteet!$A$4:$B$20,2,FALSE)</f>
        <v>Rahi</v>
      </c>
    </row>
    <row r="2494" spans="1:8" x14ac:dyDescent="0.35">
      <c r="A2494" t="s">
        <v>35</v>
      </c>
      <c r="B2494">
        <v>2015</v>
      </c>
      <c r="C2494">
        <v>1</v>
      </c>
      <c r="D2494">
        <v>21260</v>
      </c>
      <c r="E2494">
        <v>70</v>
      </c>
      <c r="F2494">
        <v>12315.68</v>
      </c>
      <c r="G2494">
        <v>3316.2</v>
      </c>
      <c r="H2494" t="str">
        <f>VLOOKUP(myynnit[[#This Row],[TuoteID]],tuotteet!$A$4:$B$20,2,FALSE)</f>
        <v>Lepotuoli</v>
      </c>
    </row>
    <row r="2495" spans="1:8" x14ac:dyDescent="0.35">
      <c r="A2495" t="s">
        <v>35</v>
      </c>
      <c r="B2495">
        <v>2015</v>
      </c>
      <c r="C2495">
        <v>1</v>
      </c>
      <c r="D2495">
        <v>22317</v>
      </c>
      <c r="E2495">
        <v>44</v>
      </c>
      <c r="F2495">
        <v>4303.97</v>
      </c>
      <c r="G2495">
        <v>1789.48</v>
      </c>
      <c r="H2495" t="str">
        <f>VLOOKUP(myynnit[[#This Row],[TuoteID]],tuotteet!$A$4:$B$20,2,FALSE)</f>
        <v>Säkkituoli</v>
      </c>
    </row>
    <row r="2496" spans="1:8" x14ac:dyDescent="0.35">
      <c r="A2496" t="s">
        <v>35</v>
      </c>
      <c r="B2496">
        <v>2015</v>
      </c>
      <c r="C2496">
        <v>1</v>
      </c>
      <c r="D2496">
        <v>22940</v>
      </c>
      <c r="E2496">
        <v>412</v>
      </c>
      <c r="F2496">
        <v>48262.62</v>
      </c>
      <c r="G2496">
        <v>10817.39</v>
      </c>
      <c r="H2496" t="str">
        <f>VLOOKUP(myynnit[[#This Row],[TuoteID]],tuotteet!$A$4:$B$20,2,FALSE)</f>
        <v>Pinnatuoli</v>
      </c>
    </row>
    <row r="2497" spans="1:8" x14ac:dyDescent="0.35">
      <c r="A2497" t="s">
        <v>35</v>
      </c>
      <c r="B2497">
        <v>2015</v>
      </c>
      <c r="C2497">
        <v>1</v>
      </c>
      <c r="D2497">
        <v>23178</v>
      </c>
      <c r="E2497">
        <v>132</v>
      </c>
      <c r="F2497">
        <v>23541.29</v>
      </c>
      <c r="G2497">
        <v>6698.41</v>
      </c>
      <c r="H2497" t="str">
        <f>VLOOKUP(myynnit[[#This Row],[TuoteID]],tuotteet!$A$4:$B$20,2,FALSE)</f>
        <v>Pinnatuoli</v>
      </c>
    </row>
    <row r="2498" spans="1:8" x14ac:dyDescent="0.35">
      <c r="A2498" t="s">
        <v>35</v>
      </c>
      <c r="B2498">
        <v>2015</v>
      </c>
      <c r="C2498">
        <v>1</v>
      </c>
      <c r="D2498">
        <v>23600</v>
      </c>
      <c r="E2498">
        <v>532</v>
      </c>
      <c r="F2498">
        <v>61605.65</v>
      </c>
      <c r="G2498">
        <v>17444.07</v>
      </c>
      <c r="H2498" t="str">
        <f>VLOOKUP(myynnit[[#This Row],[TuoteID]],tuotteet!$A$4:$B$20,2,FALSE)</f>
        <v>Pinnatuoli</v>
      </c>
    </row>
    <row r="2499" spans="1:8" x14ac:dyDescent="0.35">
      <c r="A2499" t="s">
        <v>35</v>
      </c>
      <c r="B2499">
        <v>2015</v>
      </c>
      <c r="C2499">
        <v>1</v>
      </c>
      <c r="D2499">
        <v>23756</v>
      </c>
      <c r="E2499">
        <v>120</v>
      </c>
      <c r="F2499">
        <v>22069.02</v>
      </c>
      <c r="G2499">
        <v>13535.47</v>
      </c>
      <c r="H2499" t="str">
        <f>VLOOKUP(myynnit[[#This Row],[TuoteID]],tuotteet!$A$4:$B$20,2,FALSE)</f>
        <v>Pianotuoli</v>
      </c>
    </row>
    <row r="2500" spans="1:8" x14ac:dyDescent="0.35">
      <c r="A2500" t="s">
        <v>35</v>
      </c>
      <c r="B2500">
        <v>2015</v>
      </c>
      <c r="C2500">
        <v>1</v>
      </c>
      <c r="D2500">
        <v>24326</v>
      </c>
      <c r="E2500">
        <v>106</v>
      </c>
      <c r="F2500">
        <v>13301.12</v>
      </c>
      <c r="G2500">
        <v>4383.62</v>
      </c>
      <c r="H2500" t="str">
        <f>VLOOKUP(myynnit[[#This Row],[TuoteID]],tuotteet!$A$4:$B$20,2,FALSE)</f>
        <v>Lepotuoli</v>
      </c>
    </row>
    <row r="2501" spans="1:8" x14ac:dyDescent="0.35">
      <c r="A2501" t="s">
        <v>34</v>
      </c>
      <c r="B2501">
        <v>2015</v>
      </c>
      <c r="C2501">
        <v>1</v>
      </c>
      <c r="D2501">
        <v>12184</v>
      </c>
      <c r="E2501">
        <v>52</v>
      </c>
      <c r="F2501">
        <v>5830.66</v>
      </c>
      <c r="G2501">
        <v>3064.32</v>
      </c>
      <c r="H2501" t="str">
        <f>VLOOKUP(myynnit[[#This Row],[TuoteID]],tuotteet!$A$4:$B$20,2,FALSE)</f>
        <v>Rahi</v>
      </c>
    </row>
    <row r="2502" spans="1:8" x14ac:dyDescent="0.35">
      <c r="A2502" t="s">
        <v>34</v>
      </c>
      <c r="B2502">
        <v>2015</v>
      </c>
      <c r="C2502">
        <v>1</v>
      </c>
      <c r="D2502">
        <v>12622</v>
      </c>
      <c r="E2502">
        <v>28</v>
      </c>
      <c r="F2502">
        <v>6795.72</v>
      </c>
      <c r="G2502">
        <v>3148.38</v>
      </c>
      <c r="H2502" t="str">
        <f>VLOOKUP(myynnit[[#This Row],[TuoteID]],tuotteet!$A$4:$B$20,2,FALSE)</f>
        <v>Pianotuoli</v>
      </c>
    </row>
    <row r="2503" spans="1:8" x14ac:dyDescent="0.35">
      <c r="A2503" t="s">
        <v>34</v>
      </c>
      <c r="B2503">
        <v>2015</v>
      </c>
      <c r="C2503">
        <v>1</v>
      </c>
      <c r="D2503">
        <v>13527</v>
      </c>
      <c r="E2503">
        <v>651</v>
      </c>
      <c r="F2503">
        <v>105823.09</v>
      </c>
      <c r="G2503">
        <v>23362.63</v>
      </c>
      <c r="H2503" t="str">
        <f>VLOOKUP(myynnit[[#This Row],[TuoteID]],tuotteet!$A$4:$B$20,2,FALSE)</f>
        <v>Pinnatuoli</v>
      </c>
    </row>
    <row r="2504" spans="1:8" x14ac:dyDescent="0.35">
      <c r="A2504" t="s">
        <v>34</v>
      </c>
      <c r="B2504">
        <v>2015</v>
      </c>
      <c r="C2504">
        <v>1</v>
      </c>
      <c r="D2504">
        <v>13618</v>
      </c>
      <c r="E2504">
        <v>16</v>
      </c>
      <c r="F2504">
        <v>5449.12</v>
      </c>
      <c r="G2504">
        <v>2289.3200000000002</v>
      </c>
      <c r="H2504" t="str">
        <f>VLOOKUP(myynnit[[#This Row],[TuoteID]],tuotteet!$A$4:$B$20,2,FALSE)</f>
        <v>Pianotuoli</v>
      </c>
    </row>
    <row r="2505" spans="1:8" x14ac:dyDescent="0.35">
      <c r="A2505" t="s">
        <v>34</v>
      </c>
      <c r="B2505">
        <v>2015</v>
      </c>
      <c r="C2505">
        <v>1</v>
      </c>
      <c r="D2505">
        <v>16024</v>
      </c>
      <c r="E2505">
        <v>143</v>
      </c>
      <c r="F2505">
        <v>57471.47</v>
      </c>
      <c r="G2505">
        <v>14339.58</v>
      </c>
      <c r="H2505" t="str">
        <f>VLOOKUP(myynnit[[#This Row],[TuoteID]],tuotteet!$A$4:$B$20,2,FALSE)</f>
        <v>Työtuoli</v>
      </c>
    </row>
    <row r="2506" spans="1:8" x14ac:dyDescent="0.35">
      <c r="A2506" t="s">
        <v>34</v>
      </c>
      <c r="B2506">
        <v>2015</v>
      </c>
      <c r="C2506">
        <v>1</v>
      </c>
      <c r="D2506">
        <v>16650</v>
      </c>
      <c r="E2506">
        <v>46</v>
      </c>
      <c r="F2506">
        <v>6807.38</v>
      </c>
      <c r="G2506">
        <v>3856.73</v>
      </c>
      <c r="H2506" t="str">
        <f>VLOOKUP(myynnit[[#This Row],[TuoteID]],tuotteet!$A$4:$B$20,2,FALSE)</f>
        <v>Rahi</v>
      </c>
    </row>
    <row r="2507" spans="1:8" x14ac:dyDescent="0.35">
      <c r="A2507" t="s">
        <v>34</v>
      </c>
      <c r="B2507">
        <v>2015</v>
      </c>
      <c r="C2507">
        <v>1</v>
      </c>
      <c r="D2507">
        <v>17892</v>
      </c>
      <c r="E2507">
        <v>86</v>
      </c>
      <c r="F2507">
        <v>10842.77</v>
      </c>
      <c r="G2507">
        <v>2690.23</v>
      </c>
      <c r="H2507" t="str">
        <f>VLOOKUP(myynnit[[#This Row],[TuoteID]],tuotteet!$A$4:$B$20,2,FALSE)</f>
        <v>Lepotuoli</v>
      </c>
    </row>
    <row r="2508" spans="1:8" x14ac:dyDescent="0.35">
      <c r="A2508" t="s">
        <v>34</v>
      </c>
      <c r="B2508">
        <v>2015</v>
      </c>
      <c r="C2508">
        <v>1</v>
      </c>
      <c r="D2508">
        <v>18342</v>
      </c>
      <c r="E2508">
        <v>144</v>
      </c>
      <c r="F2508">
        <v>107222.69</v>
      </c>
      <c r="G2508">
        <v>29519.71</v>
      </c>
      <c r="H2508" t="str">
        <f>VLOOKUP(myynnit[[#This Row],[TuoteID]],tuotteet!$A$4:$B$20,2,FALSE)</f>
        <v>Työtuoli</v>
      </c>
    </row>
    <row r="2509" spans="1:8" x14ac:dyDescent="0.35">
      <c r="A2509" t="s">
        <v>34</v>
      </c>
      <c r="B2509">
        <v>2015</v>
      </c>
      <c r="C2509">
        <v>1</v>
      </c>
      <c r="D2509">
        <v>20177</v>
      </c>
      <c r="E2509">
        <v>62</v>
      </c>
      <c r="F2509">
        <v>5538.91</v>
      </c>
      <c r="G2509">
        <v>2291.09</v>
      </c>
      <c r="H2509" t="str">
        <f>VLOOKUP(myynnit[[#This Row],[TuoteID]],tuotteet!$A$4:$B$20,2,FALSE)</f>
        <v>Säkkituoli</v>
      </c>
    </row>
    <row r="2510" spans="1:8" x14ac:dyDescent="0.35">
      <c r="A2510" t="s">
        <v>34</v>
      </c>
      <c r="B2510">
        <v>2015</v>
      </c>
      <c r="C2510">
        <v>1</v>
      </c>
      <c r="D2510">
        <v>21179</v>
      </c>
      <c r="E2510">
        <v>57</v>
      </c>
      <c r="F2510">
        <v>7269.58</v>
      </c>
      <c r="G2510">
        <v>4317.4799999999996</v>
      </c>
      <c r="H2510" t="str">
        <f>VLOOKUP(myynnit[[#This Row],[TuoteID]],tuotteet!$A$4:$B$20,2,FALSE)</f>
        <v>Rahi</v>
      </c>
    </row>
    <row r="2511" spans="1:8" x14ac:dyDescent="0.35">
      <c r="A2511" t="s">
        <v>34</v>
      </c>
      <c r="B2511">
        <v>2015</v>
      </c>
      <c r="C2511">
        <v>1</v>
      </c>
      <c r="D2511">
        <v>21260</v>
      </c>
      <c r="E2511">
        <v>35</v>
      </c>
      <c r="F2511">
        <v>6107.76</v>
      </c>
      <c r="G2511">
        <v>1776.36</v>
      </c>
      <c r="H2511" t="str">
        <f>VLOOKUP(myynnit[[#This Row],[TuoteID]],tuotteet!$A$4:$B$20,2,FALSE)</f>
        <v>Lepotuoli</v>
      </c>
    </row>
    <row r="2512" spans="1:8" x14ac:dyDescent="0.35">
      <c r="A2512" t="s">
        <v>34</v>
      </c>
      <c r="B2512">
        <v>2015</v>
      </c>
      <c r="C2512">
        <v>1</v>
      </c>
      <c r="D2512">
        <v>22317</v>
      </c>
      <c r="E2512">
        <v>39</v>
      </c>
      <c r="F2512">
        <v>3882.84</v>
      </c>
      <c r="G2512">
        <v>1417.05</v>
      </c>
      <c r="H2512" t="str">
        <f>VLOOKUP(myynnit[[#This Row],[TuoteID]],tuotteet!$A$4:$B$20,2,FALSE)</f>
        <v>Säkkituoli</v>
      </c>
    </row>
    <row r="2513" spans="1:8" x14ac:dyDescent="0.35">
      <c r="A2513" t="s">
        <v>34</v>
      </c>
      <c r="B2513">
        <v>2015</v>
      </c>
      <c r="C2513">
        <v>1</v>
      </c>
      <c r="D2513">
        <v>22940</v>
      </c>
      <c r="E2513">
        <v>685</v>
      </c>
      <c r="F2513">
        <v>81237.56</v>
      </c>
      <c r="G2513">
        <v>14420.83</v>
      </c>
      <c r="H2513" t="str">
        <f>VLOOKUP(myynnit[[#This Row],[TuoteID]],tuotteet!$A$4:$B$20,2,FALSE)</f>
        <v>Pinnatuoli</v>
      </c>
    </row>
    <row r="2514" spans="1:8" x14ac:dyDescent="0.35">
      <c r="A2514" t="s">
        <v>34</v>
      </c>
      <c r="B2514">
        <v>2015</v>
      </c>
      <c r="C2514">
        <v>1</v>
      </c>
      <c r="D2514">
        <v>23178</v>
      </c>
      <c r="E2514">
        <v>156</v>
      </c>
      <c r="F2514">
        <v>26276.86</v>
      </c>
      <c r="G2514">
        <v>5312.55</v>
      </c>
      <c r="H2514" t="str">
        <f>VLOOKUP(myynnit[[#This Row],[TuoteID]],tuotteet!$A$4:$B$20,2,FALSE)</f>
        <v>Pinnatuoli</v>
      </c>
    </row>
    <row r="2515" spans="1:8" x14ac:dyDescent="0.35">
      <c r="A2515" t="s">
        <v>34</v>
      </c>
      <c r="B2515">
        <v>2015</v>
      </c>
      <c r="C2515">
        <v>1</v>
      </c>
      <c r="D2515">
        <v>23600</v>
      </c>
      <c r="E2515">
        <v>1261</v>
      </c>
      <c r="F2515">
        <v>141376.31</v>
      </c>
      <c r="G2515">
        <v>37312.6</v>
      </c>
      <c r="H2515" t="str">
        <f>VLOOKUP(myynnit[[#This Row],[TuoteID]],tuotteet!$A$4:$B$20,2,FALSE)</f>
        <v>Pinnatuoli</v>
      </c>
    </row>
    <row r="2516" spans="1:8" x14ac:dyDescent="0.35">
      <c r="A2516" t="s">
        <v>34</v>
      </c>
      <c r="B2516">
        <v>2015</v>
      </c>
      <c r="C2516">
        <v>1</v>
      </c>
      <c r="D2516">
        <v>23756</v>
      </c>
      <c r="E2516">
        <v>92</v>
      </c>
      <c r="F2516">
        <v>15811.74</v>
      </c>
      <c r="G2516">
        <v>6964.35</v>
      </c>
      <c r="H2516" t="str">
        <f>VLOOKUP(myynnit[[#This Row],[TuoteID]],tuotteet!$A$4:$B$20,2,FALSE)</f>
        <v>Pianotuoli</v>
      </c>
    </row>
    <row r="2517" spans="1:8" x14ac:dyDescent="0.35">
      <c r="A2517" t="s">
        <v>34</v>
      </c>
      <c r="B2517">
        <v>2015</v>
      </c>
      <c r="C2517">
        <v>1</v>
      </c>
      <c r="D2517">
        <v>24326</v>
      </c>
      <c r="E2517">
        <v>57</v>
      </c>
      <c r="F2517">
        <v>7634.46</v>
      </c>
      <c r="G2517">
        <v>2162.79</v>
      </c>
      <c r="H2517" t="str">
        <f>VLOOKUP(myynnit[[#This Row],[TuoteID]],tuotteet!$A$4:$B$20,2,FALSE)</f>
        <v>Lepotuoli</v>
      </c>
    </row>
    <row r="2518" spans="1:8" x14ac:dyDescent="0.35">
      <c r="A2518" t="s">
        <v>33</v>
      </c>
      <c r="B2518">
        <v>2015</v>
      </c>
      <c r="C2518">
        <v>2</v>
      </c>
      <c r="D2518">
        <v>12184</v>
      </c>
      <c r="E2518">
        <v>73</v>
      </c>
      <c r="F2518">
        <v>8134.78</v>
      </c>
      <c r="G2518">
        <v>3451.2</v>
      </c>
      <c r="H2518" t="str">
        <f>VLOOKUP(myynnit[[#This Row],[TuoteID]],tuotteet!$A$4:$B$20,2,FALSE)</f>
        <v>Rahi</v>
      </c>
    </row>
    <row r="2519" spans="1:8" x14ac:dyDescent="0.35">
      <c r="A2519" t="s">
        <v>33</v>
      </c>
      <c r="B2519">
        <v>2015</v>
      </c>
      <c r="C2519">
        <v>2</v>
      </c>
      <c r="D2519">
        <v>12622</v>
      </c>
      <c r="E2519">
        <v>43</v>
      </c>
      <c r="F2519">
        <v>10154.19</v>
      </c>
      <c r="G2519">
        <v>4775.87</v>
      </c>
      <c r="H2519" t="str">
        <f>VLOOKUP(myynnit[[#This Row],[TuoteID]],tuotteet!$A$4:$B$20,2,FALSE)</f>
        <v>Pianotuoli</v>
      </c>
    </row>
    <row r="2520" spans="1:8" x14ac:dyDescent="0.35">
      <c r="A2520" t="s">
        <v>33</v>
      </c>
      <c r="B2520">
        <v>2015</v>
      </c>
      <c r="C2520">
        <v>2</v>
      </c>
      <c r="D2520">
        <v>13527</v>
      </c>
      <c r="E2520">
        <v>554</v>
      </c>
      <c r="F2520">
        <v>91566.75</v>
      </c>
      <c r="G2520">
        <v>15277.81</v>
      </c>
      <c r="H2520" t="str">
        <f>VLOOKUP(myynnit[[#This Row],[TuoteID]],tuotteet!$A$4:$B$20,2,FALSE)</f>
        <v>Pinnatuoli</v>
      </c>
    </row>
    <row r="2521" spans="1:8" x14ac:dyDescent="0.35">
      <c r="A2521" t="s">
        <v>33</v>
      </c>
      <c r="B2521">
        <v>2015</v>
      </c>
      <c r="C2521">
        <v>2</v>
      </c>
      <c r="D2521">
        <v>13618</v>
      </c>
      <c r="E2521">
        <v>22</v>
      </c>
      <c r="F2521">
        <v>7552.69</v>
      </c>
      <c r="G2521">
        <v>3865.17</v>
      </c>
      <c r="H2521" t="str">
        <f>VLOOKUP(myynnit[[#This Row],[TuoteID]],tuotteet!$A$4:$B$20,2,FALSE)</f>
        <v>Pianotuoli</v>
      </c>
    </row>
    <row r="2522" spans="1:8" x14ac:dyDescent="0.35">
      <c r="A2522" t="s">
        <v>33</v>
      </c>
      <c r="B2522">
        <v>2015</v>
      </c>
      <c r="C2522">
        <v>2</v>
      </c>
      <c r="D2522">
        <v>16024</v>
      </c>
      <c r="E2522">
        <v>345</v>
      </c>
      <c r="F2522">
        <v>166090.16</v>
      </c>
      <c r="G2522">
        <v>48071.7</v>
      </c>
      <c r="H2522" t="str">
        <f>VLOOKUP(myynnit[[#This Row],[TuoteID]],tuotteet!$A$4:$B$20,2,FALSE)</f>
        <v>Työtuoli</v>
      </c>
    </row>
    <row r="2523" spans="1:8" x14ac:dyDescent="0.35">
      <c r="A2523" t="s">
        <v>33</v>
      </c>
      <c r="B2523">
        <v>2015</v>
      </c>
      <c r="C2523">
        <v>2</v>
      </c>
      <c r="D2523">
        <v>16650</v>
      </c>
      <c r="E2523">
        <v>80</v>
      </c>
      <c r="F2523">
        <v>12317.71</v>
      </c>
      <c r="G2523">
        <v>5948.73</v>
      </c>
      <c r="H2523" t="str">
        <f>VLOOKUP(myynnit[[#This Row],[TuoteID]],tuotteet!$A$4:$B$20,2,FALSE)</f>
        <v>Rahi</v>
      </c>
    </row>
    <row r="2524" spans="1:8" x14ac:dyDescent="0.35">
      <c r="A2524" t="s">
        <v>33</v>
      </c>
      <c r="B2524">
        <v>2015</v>
      </c>
      <c r="C2524">
        <v>2</v>
      </c>
      <c r="D2524">
        <v>17892</v>
      </c>
      <c r="E2524">
        <v>86</v>
      </c>
      <c r="F2524">
        <v>11527.61</v>
      </c>
      <c r="G2524">
        <v>2905.46</v>
      </c>
      <c r="H2524" t="str">
        <f>VLOOKUP(myynnit[[#This Row],[TuoteID]],tuotteet!$A$4:$B$20,2,FALSE)</f>
        <v>Lepotuoli</v>
      </c>
    </row>
    <row r="2525" spans="1:8" x14ac:dyDescent="0.35">
      <c r="A2525" t="s">
        <v>33</v>
      </c>
      <c r="B2525">
        <v>2015</v>
      </c>
      <c r="C2525">
        <v>2</v>
      </c>
      <c r="D2525">
        <v>18342</v>
      </c>
      <c r="E2525">
        <v>261</v>
      </c>
      <c r="F2525">
        <v>216543.57</v>
      </c>
      <c r="G2525">
        <v>57839.81</v>
      </c>
      <c r="H2525" t="str">
        <f>VLOOKUP(myynnit[[#This Row],[TuoteID]],tuotteet!$A$4:$B$20,2,FALSE)</f>
        <v>Työtuoli</v>
      </c>
    </row>
    <row r="2526" spans="1:8" x14ac:dyDescent="0.35">
      <c r="A2526" t="s">
        <v>33</v>
      </c>
      <c r="B2526">
        <v>2015</v>
      </c>
      <c r="C2526">
        <v>2</v>
      </c>
      <c r="D2526">
        <v>20177</v>
      </c>
      <c r="E2526">
        <v>71</v>
      </c>
      <c r="F2526">
        <v>7154.31</v>
      </c>
      <c r="G2526">
        <v>2856.26</v>
      </c>
      <c r="H2526" t="str">
        <f>VLOOKUP(myynnit[[#This Row],[TuoteID]],tuotteet!$A$4:$B$20,2,FALSE)</f>
        <v>Säkkituoli</v>
      </c>
    </row>
    <row r="2527" spans="1:8" x14ac:dyDescent="0.35">
      <c r="A2527" t="s">
        <v>33</v>
      </c>
      <c r="B2527">
        <v>2015</v>
      </c>
      <c r="C2527">
        <v>2</v>
      </c>
      <c r="D2527">
        <v>21179</v>
      </c>
      <c r="E2527">
        <v>47</v>
      </c>
      <c r="F2527">
        <v>4942.92</v>
      </c>
      <c r="G2527">
        <v>2494.8000000000002</v>
      </c>
      <c r="H2527" t="str">
        <f>VLOOKUP(myynnit[[#This Row],[TuoteID]],tuotteet!$A$4:$B$20,2,FALSE)</f>
        <v>Rahi</v>
      </c>
    </row>
    <row r="2528" spans="1:8" x14ac:dyDescent="0.35">
      <c r="A2528" t="s">
        <v>33</v>
      </c>
      <c r="B2528">
        <v>2015</v>
      </c>
      <c r="C2528">
        <v>2</v>
      </c>
      <c r="D2528">
        <v>21260</v>
      </c>
      <c r="E2528">
        <v>94</v>
      </c>
      <c r="F2528">
        <v>16379.05</v>
      </c>
      <c r="G2528">
        <v>5099.53</v>
      </c>
      <c r="H2528" t="str">
        <f>VLOOKUP(myynnit[[#This Row],[TuoteID]],tuotteet!$A$4:$B$20,2,FALSE)</f>
        <v>Lepotuoli</v>
      </c>
    </row>
    <row r="2529" spans="1:8" x14ac:dyDescent="0.35">
      <c r="A2529" t="s">
        <v>33</v>
      </c>
      <c r="B2529">
        <v>2015</v>
      </c>
      <c r="C2529">
        <v>2</v>
      </c>
      <c r="D2529">
        <v>22317</v>
      </c>
      <c r="E2529">
        <v>91</v>
      </c>
      <c r="F2529">
        <v>8088.47</v>
      </c>
      <c r="G2529">
        <v>2981.14</v>
      </c>
      <c r="H2529" t="str">
        <f>VLOOKUP(myynnit[[#This Row],[TuoteID]],tuotteet!$A$4:$B$20,2,FALSE)</f>
        <v>Säkkituoli</v>
      </c>
    </row>
    <row r="2530" spans="1:8" x14ac:dyDescent="0.35">
      <c r="A2530" t="s">
        <v>33</v>
      </c>
      <c r="B2530">
        <v>2015</v>
      </c>
      <c r="C2530">
        <v>2</v>
      </c>
      <c r="D2530">
        <v>22940</v>
      </c>
      <c r="E2530">
        <v>457</v>
      </c>
      <c r="F2530">
        <v>59351</v>
      </c>
      <c r="G2530">
        <v>12076.11</v>
      </c>
      <c r="H2530" t="str">
        <f>VLOOKUP(myynnit[[#This Row],[TuoteID]],tuotteet!$A$4:$B$20,2,FALSE)</f>
        <v>Pinnatuoli</v>
      </c>
    </row>
    <row r="2531" spans="1:8" x14ac:dyDescent="0.35">
      <c r="A2531" t="s">
        <v>33</v>
      </c>
      <c r="B2531">
        <v>2015</v>
      </c>
      <c r="C2531">
        <v>2</v>
      </c>
      <c r="D2531">
        <v>23178</v>
      </c>
      <c r="E2531">
        <v>410</v>
      </c>
      <c r="F2531">
        <v>76108.84</v>
      </c>
      <c r="G2531">
        <v>15722.61</v>
      </c>
      <c r="H2531" t="str">
        <f>VLOOKUP(myynnit[[#This Row],[TuoteID]],tuotteet!$A$4:$B$20,2,FALSE)</f>
        <v>Pinnatuoli</v>
      </c>
    </row>
    <row r="2532" spans="1:8" x14ac:dyDescent="0.35">
      <c r="A2532" t="s">
        <v>33</v>
      </c>
      <c r="B2532">
        <v>2015</v>
      </c>
      <c r="C2532">
        <v>2</v>
      </c>
      <c r="D2532">
        <v>23600</v>
      </c>
      <c r="E2532">
        <v>1380</v>
      </c>
      <c r="F2532">
        <v>166940.39000000001</v>
      </c>
      <c r="G2532">
        <v>41149.040000000001</v>
      </c>
      <c r="H2532" t="str">
        <f>VLOOKUP(myynnit[[#This Row],[TuoteID]],tuotteet!$A$4:$B$20,2,FALSE)</f>
        <v>Pinnatuoli</v>
      </c>
    </row>
    <row r="2533" spans="1:8" x14ac:dyDescent="0.35">
      <c r="A2533" t="s">
        <v>33</v>
      </c>
      <c r="B2533">
        <v>2015</v>
      </c>
      <c r="C2533">
        <v>2</v>
      </c>
      <c r="D2533">
        <v>23756</v>
      </c>
      <c r="E2533">
        <v>138</v>
      </c>
      <c r="F2533">
        <v>23883.87</v>
      </c>
      <c r="G2533">
        <v>10731.23</v>
      </c>
      <c r="H2533" t="str">
        <f>VLOOKUP(myynnit[[#This Row],[TuoteID]],tuotteet!$A$4:$B$20,2,FALSE)</f>
        <v>Pianotuoli</v>
      </c>
    </row>
    <row r="2534" spans="1:8" x14ac:dyDescent="0.35">
      <c r="A2534" t="s">
        <v>33</v>
      </c>
      <c r="B2534">
        <v>2015</v>
      </c>
      <c r="C2534">
        <v>2</v>
      </c>
      <c r="D2534">
        <v>24326</v>
      </c>
      <c r="E2534">
        <v>110</v>
      </c>
      <c r="F2534">
        <v>15294.15</v>
      </c>
      <c r="G2534">
        <v>3903.42</v>
      </c>
      <c r="H2534" t="str">
        <f>VLOOKUP(myynnit[[#This Row],[TuoteID]],tuotteet!$A$4:$B$20,2,FALSE)</f>
        <v>Lepotuoli</v>
      </c>
    </row>
    <row r="2535" spans="1:8" x14ac:dyDescent="0.35">
      <c r="A2535" t="s">
        <v>36</v>
      </c>
      <c r="B2535">
        <v>2015</v>
      </c>
      <c r="C2535">
        <v>2</v>
      </c>
      <c r="D2535">
        <v>12184</v>
      </c>
      <c r="E2535">
        <v>24</v>
      </c>
      <c r="F2535">
        <v>2838.23</v>
      </c>
      <c r="G2535">
        <v>1488.73</v>
      </c>
      <c r="H2535" t="str">
        <f>VLOOKUP(myynnit[[#This Row],[TuoteID]],tuotteet!$A$4:$B$20,2,FALSE)</f>
        <v>Rahi</v>
      </c>
    </row>
    <row r="2536" spans="1:8" x14ac:dyDescent="0.35">
      <c r="A2536" t="s">
        <v>36</v>
      </c>
      <c r="B2536">
        <v>2015</v>
      </c>
      <c r="C2536">
        <v>2</v>
      </c>
      <c r="D2536">
        <v>12622</v>
      </c>
      <c r="E2536">
        <v>13</v>
      </c>
      <c r="F2536">
        <v>3148.67</v>
      </c>
      <c r="G2536">
        <v>1118.73</v>
      </c>
      <c r="H2536" t="str">
        <f>VLOOKUP(myynnit[[#This Row],[TuoteID]],tuotteet!$A$4:$B$20,2,FALSE)</f>
        <v>Pianotuoli</v>
      </c>
    </row>
    <row r="2537" spans="1:8" x14ac:dyDescent="0.35">
      <c r="A2537" t="s">
        <v>36</v>
      </c>
      <c r="B2537">
        <v>2015</v>
      </c>
      <c r="C2537">
        <v>2</v>
      </c>
      <c r="D2537">
        <v>13527</v>
      </c>
      <c r="E2537">
        <v>187</v>
      </c>
      <c r="F2537">
        <v>30577.42</v>
      </c>
      <c r="G2537">
        <v>5856.46</v>
      </c>
      <c r="H2537" t="str">
        <f>VLOOKUP(myynnit[[#This Row],[TuoteID]],tuotteet!$A$4:$B$20,2,FALSE)</f>
        <v>Pinnatuoli</v>
      </c>
    </row>
    <row r="2538" spans="1:8" x14ac:dyDescent="0.35">
      <c r="A2538" t="s">
        <v>36</v>
      </c>
      <c r="B2538">
        <v>2015</v>
      </c>
      <c r="C2538">
        <v>2</v>
      </c>
      <c r="D2538">
        <v>13618</v>
      </c>
      <c r="E2538">
        <v>7</v>
      </c>
      <c r="F2538">
        <v>2783.4</v>
      </c>
      <c r="G2538">
        <v>1352.12</v>
      </c>
      <c r="H2538" t="str">
        <f>VLOOKUP(myynnit[[#This Row],[TuoteID]],tuotteet!$A$4:$B$20,2,FALSE)</f>
        <v>Pianotuoli</v>
      </c>
    </row>
    <row r="2539" spans="1:8" x14ac:dyDescent="0.35">
      <c r="A2539" t="s">
        <v>36</v>
      </c>
      <c r="B2539">
        <v>2015</v>
      </c>
      <c r="C2539">
        <v>2</v>
      </c>
      <c r="D2539">
        <v>16024</v>
      </c>
      <c r="E2539">
        <v>168</v>
      </c>
      <c r="F2539">
        <v>64007.98</v>
      </c>
      <c r="G2539">
        <v>20301.310000000001</v>
      </c>
      <c r="H2539" t="str">
        <f>VLOOKUP(myynnit[[#This Row],[TuoteID]],tuotteet!$A$4:$B$20,2,FALSE)</f>
        <v>Työtuoli</v>
      </c>
    </row>
    <row r="2540" spans="1:8" x14ac:dyDescent="0.35">
      <c r="A2540" t="s">
        <v>36</v>
      </c>
      <c r="B2540">
        <v>2015</v>
      </c>
      <c r="C2540">
        <v>2</v>
      </c>
      <c r="D2540">
        <v>16650</v>
      </c>
      <c r="E2540">
        <v>28</v>
      </c>
      <c r="F2540">
        <v>3911.36</v>
      </c>
      <c r="G2540">
        <v>2129.02</v>
      </c>
      <c r="H2540" t="str">
        <f>VLOOKUP(myynnit[[#This Row],[TuoteID]],tuotteet!$A$4:$B$20,2,FALSE)</f>
        <v>Rahi</v>
      </c>
    </row>
    <row r="2541" spans="1:8" x14ac:dyDescent="0.35">
      <c r="A2541" t="s">
        <v>36</v>
      </c>
      <c r="B2541">
        <v>2015</v>
      </c>
      <c r="C2541">
        <v>2</v>
      </c>
      <c r="D2541">
        <v>17892</v>
      </c>
      <c r="E2541">
        <v>90</v>
      </c>
      <c r="F2541">
        <v>12951.96</v>
      </c>
      <c r="G2541">
        <v>3320.5</v>
      </c>
      <c r="H2541" t="str">
        <f>VLOOKUP(myynnit[[#This Row],[TuoteID]],tuotteet!$A$4:$B$20,2,FALSE)</f>
        <v>Lepotuoli</v>
      </c>
    </row>
    <row r="2542" spans="1:8" x14ac:dyDescent="0.35">
      <c r="A2542" t="s">
        <v>36</v>
      </c>
      <c r="B2542">
        <v>2015</v>
      </c>
      <c r="C2542">
        <v>2</v>
      </c>
      <c r="D2542">
        <v>18342</v>
      </c>
      <c r="E2542">
        <v>25</v>
      </c>
      <c r="F2542">
        <v>19433.18</v>
      </c>
      <c r="G2542">
        <v>5014.5</v>
      </c>
      <c r="H2542" t="str">
        <f>VLOOKUP(myynnit[[#This Row],[TuoteID]],tuotteet!$A$4:$B$20,2,FALSE)</f>
        <v>Työtuoli</v>
      </c>
    </row>
    <row r="2543" spans="1:8" x14ac:dyDescent="0.35">
      <c r="A2543" t="s">
        <v>36</v>
      </c>
      <c r="B2543">
        <v>2015</v>
      </c>
      <c r="C2543">
        <v>2</v>
      </c>
      <c r="D2543">
        <v>20177</v>
      </c>
      <c r="E2543">
        <v>16</v>
      </c>
      <c r="F2543">
        <v>1674</v>
      </c>
      <c r="G2543">
        <v>710.18</v>
      </c>
      <c r="H2543" t="str">
        <f>VLOOKUP(myynnit[[#This Row],[TuoteID]],tuotteet!$A$4:$B$20,2,FALSE)</f>
        <v>Säkkituoli</v>
      </c>
    </row>
    <row r="2544" spans="1:8" x14ac:dyDescent="0.35">
      <c r="A2544" t="s">
        <v>36</v>
      </c>
      <c r="B2544">
        <v>2015</v>
      </c>
      <c r="C2544">
        <v>2</v>
      </c>
      <c r="D2544">
        <v>21179</v>
      </c>
      <c r="E2544">
        <v>44</v>
      </c>
      <c r="F2544">
        <v>4997.72</v>
      </c>
      <c r="G2544">
        <v>2505.4299999999998</v>
      </c>
      <c r="H2544" t="str">
        <f>VLOOKUP(myynnit[[#This Row],[TuoteID]],tuotteet!$A$4:$B$20,2,FALSE)</f>
        <v>Rahi</v>
      </c>
    </row>
    <row r="2545" spans="1:8" x14ac:dyDescent="0.35">
      <c r="A2545" t="s">
        <v>36</v>
      </c>
      <c r="B2545">
        <v>2015</v>
      </c>
      <c r="C2545">
        <v>2</v>
      </c>
      <c r="D2545">
        <v>21260</v>
      </c>
      <c r="E2545">
        <v>22</v>
      </c>
      <c r="F2545">
        <v>3859.53</v>
      </c>
      <c r="G2545">
        <v>996.89</v>
      </c>
      <c r="H2545" t="str">
        <f>VLOOKUP(myynnit[[#This Row],[TuoteID]],tuotteet!$A$4:$B$20,2,FALSE)</f>
        <v>Lepotuoli</v>
      </c>
    </row>
    <row r="2546" spans="1:8" x14ac:dyDescent="0.35">
      <c r="A2546" t="s">
        <v>36</v>
      </c>
      <c r="B2546">
        <v>2015</v>
      </c>
      <c r="C2546">
        <v>2</v>
      </c>
      <c r="D2546">
        <v>22317</v>
      </c>
      <c r="E2546">
        <v>8</v>
      </c>
      <c r="F2546">
        <v>846.03</v>
      </c>
      <c r="G2546">
        <v>347.96</v>
      </c>
      <c r="H2546" t="str">
        <f>VLOOKUP(myynnit[[#This Row],[TuoteID]],tuotteet!$A$4:$B$20,2,FALSE)</f>
        <v>Säkkituoli</v>
      </c>
    </row>
    <row r="2547" spans="1:8" x14ac:dyDescent="0.35">
      <c r="A2547" t="s">
        <v>36</v>
      </c>
      <c r="B2547">
        <v>2015</v>
      </c>
      <c r="C2547">
        <v>2</v>
      </c>
      <c r="D2547">
        <v>22940</v>
      </c>
      <c r="E2547">
        <v>136</v>
      </c>
      <c r="F2547">
        <v>16772.18</v>
      </c>
      <c r="G2547">
        <v>4873.17</v>
      </c>
      <c r="H2547" t="str">
        <f>VLOOKUP(myynnit[[#This Row],[TuoteID]],tuotteet!$A$4:$B$20,2,FALSE)</f>
        <v>Pinnatuoli</v>
      </c>
    </row>
    <row r="2548" spans="1:8" x14ac:dyDescent="0.35">
      <c r="A2548" t="s">
        <v>36</v>
      </c>
      <c r="B2548">
        <v>2015</v>
      </c>
      <c r="C2548">
        <v>2</v>
      </c>
      <c r="D2548">
        <v>23178</v>
      </c>
      <c r="E2548">
        <v>164</v>
      </c>
      <c r="F2548">
        <v>32242.63</v>
      </c>
      <c r="G2548">
        <v>8601.2900000000009</v>
      </c>
      <c r="H2548" t="str">
        <f>VLOOKUP(myynnit[[#This Row],[TuoteID]],tuotteet!$A$4:$B$20,2,FALSE)</f>
        <v>Pinnatuoli</v>
      </c>
    </row>
    <row r="2549" spans="1:8" x14ac:dyDescent="0.35">
      <c r="A2549" t="s">
        <v>36</v>
      </c>
      <c r="B2549">
        <v>2015</v>
      </c>
      <c r="C2549">
        <v>2</v>
      </c>
      <c r="D2549">
        <v>23600</v>
      </c>
      <c r="E2549">
        <v>513</v>
      </c>
      <c r="F2549">
        <v>52039.63</v>
      </c>
      <c r="G2549">
        <v>14225.23</v>
      </c>
      <c r="H2549" t="str">
        <f>VLOOKUP(myynnit[[#This Row],[TuoteID]],tuotteet!$A$4:$B$20,2,FALSE)</f>
        <v>Pinnatuoli</v>
      </c>
    </row>
    <row r="2550" spans="1:8" x14ac:dyDescent="0.35">
      <c r="A2550" t="s">
        <v>36</v>
      </c>
      <c r="B2550">
        <v>2015</v>
      </c>
      <c r="C2550">
        <v>2</v>
      </c>
      <c r="D2550">
        <v>23756</v>
      </c>
      <c r="E2550">
        <v>53</v>
      </c>
      <c r="F2550">
        <v>9541.1</v>
      </c>
      <c r="G2550">
        <v>4380.63</v>
      </c>
      <c r="H2550" t="str">
        <f>VLOOKUP(myynnit[[#This Row],[TuoteID]],tuotteet!$A$4:$B$20,2,FALSE)</f>
        <v>Pianotuoli</v>
      </c>
    </row>
    <row r="2551" spans="1:8" x14ac:dyDescent="0.35">
      <c r="A2551" t="s">
        <v>36</v>
      </c>
      <c r="B2551">
        <v>2015</v>
      </c>
      <c r="C2551">
        <v>2</v>
      </c>
      <c r="D2551">
        <v>24326</v>
      </c>
      <c r="E2551">
        <v>25</v>
      </c>
      <c r="F2551">
        <v>3153.6</v>
      </c>
      <c r="G2551">
        <v>845.24</v>
      </c>
      <c r="H2551" t="str">
        <f>VLOOKUP(myynnit[[#This Row],[TuoteID]],tuotteet!$A$4:$B$20,2,FALSE)</f>
        <v>Lepotuoli</v>
      </c>
    </row>
    <row r="2552" spans="1:8" x14ac:dyDescent="0.35">
      <c r="A2552" t="s">
        <v>35</v>
      </c>
      <c r="B2552">
        <v>2015</v>
      </c>
      <c r="C2552">
        <v>2</v>
      </c>
      <c r="D2552">
        <v>12184</v>
      </c>
      <c r="E2552">
        <v>47</v>
      </c>
      <c r="F2552">
        <v>6535.22</v>
      </c>
      <c r="G2552">
        <v>4412.1899999999996</v>
      </c>
      <c r="H2552" t="str">
        <f>VLOOKUP(myynnit[[#This Row],[TuoteID]],tuotteet!$A$4:$B$20,2,FALSE)</f>
        <v>Rahi</v>
      </c>
    </row>
    <row r="2553" spans="1:8" x14ac:dyDescent="0.35">
      <c r="A2553" t="s">
        <v>35</v>
      </c>
      <c r="B2553">
        <v>2015</v>
      </c>
      <c r="C2553">
        <v>2</v>
      </c>
      <c r="D2553">
        <v>12622</v>
      </c>
      <c r="E2553">
        <v>37</v>
      </c>
      <c r="F2553">
        <v>11196.31</v>
      </c>
      <c r="G2553">
        <v>6784.19</v>
      </c>
      <c r="H2553" t="str">
        <f>VLOOKUP(myynnit[[#This Row],[TuoteID]],tuotteet!$A$4:$B$20,2,FALSE)</f>
        <v>Pianotuoli</v>
      </c>
    </row>
    <row r="2554" spans="1:8" x14ac:dyDescent="0.35">
      <c r="A2554" t="s">
        <v>35</v>
      </c>
      <c r="B2554">
        <v>2015</v>
      </c>
      <c r="C2554">
        <v>2</v>
      </c>
      <c r="D2554">
        <v>13527</v>
      </c>
      <c r="E2554">
        <v>444</v>
      </c>
      <c r="F2554">
        <v>79400.160000000003</v>
      </c>
      <c r="G2554">
        <v>22284.41</v>
      </c>
      <c r="H2554" t="str">
        <f>VLOOKUP(myynnit[[#This Row],[TuoteID]],tuotteet!$A$4:$B$20,2,FALSE)</f>
        <v>Pinnatuoli</v>
      </c>
    </row>
    <row r="2555" spans="1:8" x14ac:dyDescent="0.35">
      <c r="A2555" t="s">
        <v>35</v>
      </c>
      <c r="B2555">
        <v>2015</v>
      </c>
      <c r="C2555">
        <v>2</v>
      </c>
      <c r="D2555">
        <v>13618</v>
      </c>
      <c r="E2555">
        <v>25</v>
      </c>
      <c r="F2555">
        <v>11560.14</v>
      </c>
      <c r="G2555">
        <v>7312.98</v>
      </c>
      <c r="H2555" t="str">
        <f>VLOOKUP(myynnit[[#This Row],[TuoteID]],tuotteet!$A$4:$B$20,2,FALSE)</f>
        <v>Pianotuoli</v>
      </c>
    </row>
    <row r="2556" spans="1:8" x14ac:dyDescent="0.35">
      <c r="A2556" t="s">
        <v>35</v>
      </c>
      <c r="B2556">
        <v>2015</v>
      </c>
      <c r="C2556">
        <v>2</v>
      </c>
      <c r="D2556">
        <v>16024</v>
      </c>
      <c r="E2556">
        <v>339</v>
      </c>
      <c r="F2556">
        <v>146955.99</v>
      </c>
      <c r="G2556">
        <v>50105.03</v>
      </c>
      <c r="H2556" t="str">
        <f>VLOOKUP(myynnit[[#This Row],[TuoteID]],tuotteet!$A$4:$B$20,2,FALSE)</f>
        <v>Työtuoli</v>
      </c>
    </row>
    <row r="2557" spans="1:8" x14ac:dyDescent="0.35">
      <c r="A2557" t="s">
        <v>35</v>
      </c>
      <c r="B2557">
        <v>2015</v>
      </c>
      <c r="C2557">
        <v>2</v>
      </c>
      <c r="D2557">
        <v>16650</v>
      </c>
      <c r="E2557">
        <v>48</v>
      </c>
      <c r="F2557">
        <v>8000.09</v>
      </c>
      <c r="G2557">
        <v>4679.6400000000003</v>
      </c>
      <c r="H2557" t="str">
        <f>VLOOKUP(myynnit[[#This Row],[TuoteID]],tuotteet!$A$4:$B$20,2,FALSE)</f>
        <v>Rahi</v>
      </c>
    </row>
    <row r="2558" spans="1:8" x14ac:dyDescent="0.35">
      <c r="A2558" t="s">
        <v>35</v>
      </c>
      <c r="B2558">
        <v>2015</v>
      </c>
      <c r="C2558">
        <v>2</v>
      </c>
      <c r="D2558">
        <v>17892</v>
      </c>
      <c r="E2558">
        <v>87</v>
      </c>
      <c r="F2558">
        <v>11967.52</v>
      </c>
      <c r="G2558">
        <v>3838.67</v>
      </c>
      <c r="H2558" t="str">
        <f>VLOOKUP(myynnit[[#This Row],[TuoteID]],tuotteet!$A$4:$B$20,2,FALSE)</f>
        <v>Lepotuoli</v>
      </c>
    </row>
    <row r="2559" spans="1:8" x14ac:dyDescent="0.35">
      <c r="A2559" t="s">
        <v>35</v>
      </c>
      <c r="B2559">
        <v>2015</v>
      </c>
      <c r="C2559">
        <v>2</v>
      </c>
      <c r="D2559">
        <v>18342</v>
      </c>
      <c r="E2559">
        <v>121</v>
      </c>
      <c r="F2559">
        <v>108126.51</v>
      </c>
      <c r="G2559">
        <v>27222.41</v>
      </c>
      <c r="H2559" t="str">
        <f>VLOOKUP(myynnit[[#This Row],[TuoteID]],tuotteet!$A$4:$B$20,2,FALSE)</f>
        <v>Työtuoli</v>
      </c>
    </row>
    <row r="2560" spans="1:8" x14ac:dyDescent="0.35">
      <c r="A2560" t="s">
        <v>35</v>
      </c>
      <c r="B2560">
        <v>2015</v>
      </c>
      <c r="C2560">
        <v>2</v>
      </c>
      <c r="D2560">
        <v>20177</v>
      </c>
      <c r="E2560">
        <v>62</v>
      </c>
      <c r="F2560">
        <v>6243.05</v>
      </c>
      <c r="G2560">
        <v>3175</v>
      </c>
      <c r="H2560" t="str">
        <f>VLOOKUP(myynnit[[#This Row],[TuoteID]],tuotteet!$A$4:$B$20,2,FALSE)</f>
        <v>Säkkituoli</v>
      </c>
    </row>
    <row r="2561" spans="1:8" x14ac:dyDescent="0.35">
      <c r="A2561" t="s">
        <v>35</v>
      </c>
      <c r="B2561">
        <v>2015</v>
      </c>
      <c r="C2561">
        <v>2</v>
      </c>
      <c r="D2561">
        <v>21179</v>
      </c>
      <c r="E2561">
        <v>45</v>
      </c>
      <c r="F2561">
        <v>7109.39</v>
      </c>
      <c r="G2561">
        <v>4143.1000000000004</v>
      </c>
      <c r="H2561" t="str">
        <f>VLOOKUP(myynnit[[#This Row],[TuoteID]],tuotteet!$A$4:$B$20,2,FALSE)</f>
        <v>Rahi</v>
      </c>
    </row>
    <row r="2562" spans="1:8" x14ac:dyDescent="0.35">
      <c r="A2562" t="s">
        <v>35</v>
      </c>
      <c r="B2562">
        <v>2015</v>
      </c>
      <c r="C2562">
        <v>2</v>
      </c>
      <c r="D2562">
        <v>21260</v>
      </c>
      <c r="E2562">
        <v>29</v>
      </c>
      <c r="F2562">
        <v>5508.88</v>
      </c>
      <c r="G2562">
        <v>1909.81</v>
      </c>
      <c r="H2562" t="str">
        <f>VLOOKUP(myynnit[[#This Row],[TuoteID]],tuotteet!$A$4:$B$20,2,FALSE)</f>
        <v>Lepotuoli</v>
      </c>
    </row>
    <row r="2563" spans="1:8" x14ac:dyDescent="0.35">
      <c r="A2563" t="s">
        <v>35</v>
      </c>
      <c r="B2563">
        <v>2015</v>
      </c>
      <c r="C2563">
        <v>2</v>
      </c>
      <c r="D2563">
        <v>22317</v>
      </c>
      <c r="E2563">
        <v>52</v>
      </c>
      <c r="F2563">
        <v>4187.68</v>
      </c>
      <c r="G2563">
        <v>2165.52</v>
      </c>
      <c r="H2563" t="str">
        <f>VLOOKUP(myynnit[[#This Row],[TuoteID]],tuotteet!$A$4:$B$20,2,FALSE)</f>
        <v>Säkkituoli</v>
      </c>
    </row>
    <row r="2564" spans="1:8" x14ac:dyDescent="0.35">
      <c r="A2564" t="s">
        <v>35</v>
      </c>
      <c r="B2564">
        <v>2015</v>
      </c>
      <c r="C2564">
        <v>2</v>
      </c>
      <c r="D2564">
        <v>22940</v>
      </c>
      <c r="E2564">
        <v>624</v>
      </c>
      <c r="F2564">
        <v>78666.27</v>
      </c>
      <c r="G2564">
        <v>16823.77</v>
      </c>
      <c r="H2564" t="str">
        <f>VLOOKUP(myynnit[[#This Row],[TuoteID]],tuotteet!$A$4:$B$20,2,FALSE)</f>
        <v>Pinnatuoli</v>
      </c>
    </row>
    <row r="2565" spans="1:8" x14ac:dyDescent="0.35">
      <c r="A2565" t="s">
        <v>35</v>
      </c>
      <c r="B2565">
        <v>2015</v>
      </c>
      <c r="C2565">
        <v>2</v>
      </c>
      <c r="D2565">
        <v>23178</v>
      </c>
      <c r="E2565">
        <v>235</v>
      </c>
      <c r="F2565">
        <v>41986.99</v>
      </c>
      <c r="G2565">
        <v>9198.07</v>
      </c>
      <c r="H2565" t="str">
        <f>VLOOKUP(myynnit[[#This Row],[TuoteID]],tuotteet!$A$4:$B$20,2,FALSE)</f>
        <v>Pinnatuoli</v>
      </c>
    </row>
    <row r="2566" spans="1:8" x14ac:dyDescent="0.35">
      <c r="A2566" t="s">
        <v>35</v>
      </c>
      <c r="B2566">
        <v>2015</v>
      </c>
      <c r="C2566">
        <v>2</v>
      </c>
      <c r="D2566">
        <v>23600</v>
      </c>
      <c r="E2566">
        <v>457</v>
      </c>
      <c r="F2566">
        <v>47454.17</v>
      </c>
      <c r="G2566">
        <v>11865.45</v>
      </c>
      <c r="H2566" t="str">
        <f>VLOOKUP(myynnit[[#This Row],[TuoteID]],tuotteet!$A$4:$B$20,2,FALSE)</f>
        <v>Pinnatuoli</v>
      </c>
    </row>
    <row r="2567" spans="1:8" x14ac:dyDescent="0.35">
      <c r="A2567" t="s">
        <v>35</v>
      </c>
      <c r="B2567">
        <v>2015</v>
      </c>
      <c r="C2567">
        <v>2</v>
      </c>
      <c r="D2567">
        <v>23756</v>
      </c>
      <c r="E2567">
        <v>89</v>
      </c>
      <c r="F2567">
        <v>18702.05</v>
      </c>
      <c r="G2567">
        <v>11506.91</v>
      </c>
      <c r="H2567" t="str">
        <f>VLOOKUP(myynnit[[#This Row],[TuoteID]],tuotteet!$A$4:$B$20,2,FALSE)</f>
        <v>Pianotuoli</v>
      </c>
    </row>
    <row r="2568" spans="1:8" x14ac:dyDescent="0.35">
      <c r="A2568" t="s">
        <v>35</v>
      </c>
      <c r="B2568">
        <v>2015</v>
      </c>
      <c r="C2568">
        <v>2</v>
      </c>
      <c r="D2568">
        <v>24326</v>
      </c>
      <c r="E2568">
        <v>62</v>
      </c>
      <c r="F2568">
        <v>9189.7800000000007</v>
      </c>
      <c r="G2568">
        <v>2467.17</v>
      </c>
      <c r="H2568" t="str">
        <f>VLOOKUP(myynnit[[#This Row],[TuoteID]],tuotteet!$A$4:$B$20,2,FALSE)</f>
        <v>Lepotuoli</v>
      </c>
    </row>
    <row r="2569" spans="1:8" x14ac:dyDescent="0.35">
      <c r="A2569" t="s">
        <v>34</v>
      </c>
      <c r="B2569">
        <v>2015</v>
      </c>
      <c r="C2569">
        <v>2</v>
      </c>
      <c r="D2569">
        <v>12184</v>
      </c>
      <c r="E2569">
        <v>48</v>
      </c>
      <c r="F2569">
        <v>7241.57</v>
      </c>
      <c r="G2569">
        <v>4381.16</v>
      </c>
      <c r="H2569" t="str">
        <f>VLOOKUP(myynnit[[#This Row],[TuoteID]],tuotteet!$A$4:$B$20,2,FALSE)</f>
        <v>Rahi</v>
      </c>
    </row>
    <row r="2570" spans="1:8" x14ac:dyDescent="0.35">
      <c r="A2570" t="s">
        <v>34</v>
      </c>
      <c r="B2570">
        <v>2015</v>
      </c>
      <c r="C2570">
        <v>2</v>
      </c>
      <c r="D2570">
        <v>12622</v>
      </c>
      <c r="E2570">
        <v>54</v>
      </c>
      <c r="F2570">
        <v>13590.03</v>
      </c>
      <c r="G2570">
        <v>6633.16</v>
      </c>
      <c r="H2570" t="str">
        <f>VLOOKUP(myynnit[[#This Row],[TuoteID]],tuotteet!$A$4:$B$20,2,FALSE)</f>
        <v>Pianotuoli</v>
      </c>
    </row>
    <row r="2571" spans="1:8" x14ac:dyDescent="0.35">
      <c r="A2571" t="s">
        <v>34</v>
      </c>
      <c r="B2571">
        <v>2015</v>
      </c>
      <c r="C2571">
        <v>2</v>
      </c>
      <c r="D2571">
        <v>13527</v>
      </c>
      <c r="E2571">
        <v>674</v>
      </c>
      <c r="F2571">
        <v>111559.35</v>
      </c>
      <c r="G2571">
        <v>23246.34</v>
      </c>
      <c r="H2571" t="str">
        <f>VLOOKUP(myynnit[[#This Row],[TuoteID]],tuotteet!$A$4:$B$20,2,FALSE)</f>
        <v>Pinnatuoli</v>
      </c>
    </row>
    <row r="2572" spans="1:8" x14ac:dyDescent="0.35">
      <c r="A2572" t="s">
        <v>34</v>
      </c>
      <c r="B2572">
        <v>2015</v>
      </c>
      <c r="C2572">
        <v>2</v>
      </c>
      <c r="D2572">
        <v>13618</v>
      </c>
      <c r="E2572">
        <v>14</v>
      </c>
      <c r="F2572">
        <v>5335.72</v>
      </c>
      <c r="G2572">
        <v>2773.38</v>
      </c>
      <c r="H2572" t="str">
        <f>VLOOKUP(myynnit[[#This Row],[TuoteID]],tuotteet!$A$4:$B$20,2,FALSE)</f>
        <v>Pianotuoli</v>
      </c>
    </row>
    <row r="2573" spans="1:8" x14ac:dyDescent="0.35">
      <c r="A2573" t="s">
        <v>34</v>
      </c>
      <c r="B2573">
        <v>2015</v>
      </c>
      <c r="C2573">
        <v>2</v>
      </c>
      <c r="D2573">
        <v>16024</v>
      </c>
      <c r="E2573">
        <v>122</v>
      </c>
      <c r="F2573">
        <v>51125.4</v>
      </c>
      <c r="G2573">
        <v>12944.87</v>
      </c>
      <c r="H2573" t="str">
        <f>VLOOKUP(myynnit[[#This Row],[TuoteID]],tuotteet!$A$4:$B$20,2,FALSE)</f>
        <v>Työtuoli</v>
      </c>
    </row>
    <row r="2574" spans="1:8" x14ac:dyDescent="0.35">
      <c r="A2574" t="s">
        <v>34</v>
      </c>
      <c r="B2574">
        <v>2015</v>
      </c>
      <c r="C2574">
        <v>2</v>
      </c>
      <c r="D2574">
        <v>16650</v>
      </c>
      <c r="E2574">
        <v>48</v>
      </c>
      <c r="F2574">
        <v>6314.83</v>
      </c>
      <c r="G2574">
        <v>3155.84</v>
      </c>
      <c r="H2574" t="str">
        <f>VLOOKUP(myynnit[[#This Row],[TuoteID]],tuotteet!$A$4:$B$20,2,FALSE)</f>
        <v>Rahi</v>
      </c>
    </row>
    <row r="2575" spans="1:8" x14ac:dyDescent="0.35">
      <c r="A2575" t="s">
        <v>34</v>
      </c>
      <c r="B2575">
        <v>2015</v>
      </c>
      <c r="C2575">
        <v>2</v>
      </c>
      <c r="D2575">
        <v>17892</v>
      </c>
      <c r="E2575">
        <v>77</v>
      </c>
      <c r="F2575">
        <v>11513.82</v>
      </c>
      <c r="G2575">
        <v>3389.7</v>
      </c>
      <c r="H2575" t="str">
        <f>VLOOKUP(myynnit[[#This Row],[TuoteID]],tuotteet!$A$4:$B$20,2,FALSE)</f>
        <v>Lepotuoli</v>
      </c>
    </row>
    <row r="2576" spans="1:8" x14ac:dyDescent="0.35">
      <c r="A2576" t="s">
        <v>34</v>
      </c>
      <c r="B2576">
        <v>2015</v>
      </c>
      <c r="C2576">
        <v>2</v>
      </c>
      <c r="D2576">
        <v>18342</v>
      </c>
      <c r="E2576">
        <v>107</v>
      </c>
      <c r="F2576">
        <v>81587.05</v>
      </c>
      <c r="G2576">
        <v>17625.38</v>
      </c>
      <c r="H2576" t="str">
        <f>VLOOKUP(myynnit[[#This Row],[TuoteID]],tuotteet!$A$4:$B$20,2,FALSE)</f>
        <v>Työtuoli</v>
      </c>
    </row>
    <row r="2577" spans="1:8" x14ac:dyDescent="0.35">
      <c r="A2577" t="s">
        <v>34</v>
      </c>
      <c r="B2577">
        <v>2015</v>
      </c>
      <c r="C2577">
        <v>2</v>
      </c>
      <c r="D2577">
        <v>20177</v>
      </c>
      <c r="E2577">
        <v>60</v>
      </c>
      <c r="F2577">
        <v>6277.48</v>
      </c>
      <c r="G2577">
        <v>2087.7199999999998</v>
      </c>
      <c r="H2577" t="str">
        <f>VLOOKUP(myynnit[[#This Row],[TuoteID]],tuotteet!$A$4:$B$20,2,FALSE)</f>
        <v>Säkkituoli</v>
      </c>
    </row>
    <row r="2578" spans="1:8" x14ac:dyDescent="0.35">
      <c r="A2578" t="s">
        <v>34</v>
      </c>
      <c r="B2578">
        <v>2015</v>
      </c>
      <c r="C2578">
        <v>2</v>
      </c>
      <c r="D2578">
        <v>21179</v>
      </c>
      <c r="E2578">
        <v>24</v>
      </c>
      <c r="F2578">
        <v>2648.24</v>
      </c>
      <c r="G2578">
        <v>1585.75</v>
      </c>
      <c r="H2578" t="str">
        <f>VLOOKUP(myynnit[[#This Row],[TuoteID]],tuotteet!$A$4:$B$20,2,FALSE)</f>
        <v>Rahi</v>
      </c>
    </row>
    <row r="2579" spans="1:8" x14ac:dyDescent="0.35">
      <c r="A2579" t="s">
        <v>34</v>
      </c>
      <c r="B2579">
        <v>2015</v>
      </c>
      <c r="C2579">
        <v>2</v>
      </c>
      <c r="D2579">
        <v>21260</v>
      </c>
      <c r="E2579">
        <v>41</v>
      </c>
      <c r="F2579">
        <v>7760.43</v>
      </c>
      <c r="G2579">
        <v>2030.18</v>
      </c>
      <c r="H2579" t="str">
        <f>VLOOKUP(myynnit[[#This Row],[TuoteID]],tuotteet!$A$4:$B$20,2,FALSE)</f>
        <v>Lepotuoli</v>
      </c>
    </row>
    <row r="2580" spans="1:8" x14ac:dyDescent="0.35">
      <c r="A2580" t="s">
        <v>34</v>
      </c>
      <c r="B2580">
        <v>2015</v>
      </c>
      <c r="C2580">
        <v>2</v>
      </c>
      <c r="D2580">
        <v>22317</v>
      </c>
      <c r="E2580">
        <v>67</v>
      </c>
      <c r="F2580">
        <v>5225.88</v>
      </c>
      <c r="G2580">
        <v>2280.83</v>
      </c>
      <c r="H2580" t="str">
        <f>VLOOKUP(myynnit[[#This Row],[TuoteID]],tuotteet!$A$4:$B$20,2,FALSE)</f>
        <v>Säkkituoli</v>
      </c>
    </row>
    <row r="2581" spans="1:8" x14ac:dyDescent="0.35">
      <c r="A2581" t="s">
        <v>34</v>
      </c>
      <c r="B2581">
        <v>2015</v>
      </c>
      <c r="C2581">
        <v>2</v>
      </c>
      <c r="D2581">
        <v>22940</v>
      </c>
      <c r="E2581">
        <v>602</v>
      </c>
      <c r="F2581">
        <v>81358.67</v>
      </c>
      <c r="G2581">
        <v>15825.77</v>
      </c>
      <c r="H2581" t="str">
        <f>VLOOKUP(myynnit[[#This Row],[TuoteID]],tuotteet!$A$4:$B$20,2,FALSE)</f>
        <v>Pinnatuoli</v>
      </c>
    </row>
    <row r="2582" spans="1:8" x14ac:dyDescent="0.35">
      <c r="A2582" t="s">
        <v>34</v>
      </c>
      <c r="B2582">
        <v>2015</v>
      </c>
      <c r="C2582">
        <v>2</v>
      </c>
      <c r="D2582">
        <v>23178</v>
      </c>
      <c r="E2582">
        <v>138</v>
      </c>
      <c r="F2582">
        <v>25858.87</v>
      </c>
      <c r="G2582">
        <v>5654.85</v>
      </c>
      <c r="H2582" t="str">
        <f>VLOOKUP(myynnit[[#This Row],[TuoteID]],tuotteet!$A$4:$B$20,2,FALSE)</f>
        <v>Pinnatuoli</v>
      </c>
    </row>
    <row r="2583" spans="1:8" x14ac:dyDescent="0.35">
      <c r="A2583" t="s">
        <v>34</v>
      </c>
      <c r="B2583">
        <v>2015</v>
      </c>
      <c r="C2583">
        <v>2</v>
      </c>
      <c r="D2583">
        <v>23600</v>
      </c>
      <c r="E2583">
        <v>677</v>
      </c>
      <c r="F2583">
        <v>77978</v>
      </c>
      <c r="G2583">
        <v>18384.75</v>
      </c>
      <c r="H2583" t="str">
        <f>VLOOKUP(myynnit[[#This Row],[TuoteID]],tuotteet!$A$4:$B$20,2,FALSE)</f>
        <v>Pinnatuoli</v>
      </c>
    </row>
    <row r="2584" spans="1:8" x14ac:dyDescent="0.35">
      <c r="A2584" t="s">
        <v>34</v>
      </c>
      <c r="B2584">
        <v>2015</v>
      </c>
      <c r="C2584">
        <v>2</v>
      </c>
      <c r="D2584">
        <v>23756</v>
      </c>
      <c r="E2584">
        <v>50</v>
      </c>
      <c r="F2584">
        <v>7419.9</v>
      </c>
      <c r="G2584">
        <v>3178.79</v>
      </c>
      <c r="H2584" t="str">
        <f>VLOOKUP(myynnit[[#This Row],[TuoteID]],tuotteet!$A$4:$B$20,2,FALSE)</f>
        <v>Pianotuoli</v>
      </c>
    </row>
    <row r="2585" spans="1:8" x14ac:dyDescent="0.35">
      <c r="A2585" t="s">
        <v>34</v>
      </c>
      <c r="B2585">
        <v>2015</v>
      </c>
      <c r="C2585">
        <v>2</v>
      </c>
      <c r="D2585">
        <v>24326</v>
      </c>
      <c r="E2585">
        <v>92</v>
      </c>
      <c r="F2585">
        <v>13203.39</v>
      </c>
      <c r="G2585">
        <v>3376.96</v>
      </c>
      <c r="H2585" t="str">
        <f>VLOOKUP(myynnit[[#This Row],[TuoteID]],tuotteet!$A$4:$B$20,2,FALSE)</f>
        <v>Lepotuoli</v>
      </c>
    </row>
    <row r="2586" spans="1:8" x14ac:dyDescent="0.35">
      <c r="A2586" t="s">
        <v>33</v>
      </c>
      <c r="B2586">
        <v>2015</v>
      </c>
      <c r="C2586">
        <v>3</v>
      </c>
      <c r="D2586">
        <v>12184</v>
      </c>
      <c r="E2586">
        <v>70</v>
      </c>
      <c r="F2586">
        <v>8238.5300000000007</v>
      </c>
      <c r="G2586">
        <v>3661.83</v>
      </c>
      <c r="H2586" t="str">
        <f>VLOOKUP(myynnit[[#This Row],[TuoteID]],tuotteet!$A$4:$B$20,2,FALSE)</f>
        <v>Rahi</v>
      </c>
    </row>
    <row r="2587" spans="1:8" x14ac:dyDescent="0.35">
      <c r="A2587" t="s">
        <v>33</v>
      </c>
      <c r="B2587">
        <v>2015</v>
      </c>
      <c r="C2587">
        <v>3</v>
      </c>
      <c r="D2587">
        <v>12622</v>
      </c>
      <c r="E2587">
        <v>60</v>
      </c>
      <c r="F2587">
        <v>18763.3</v>
      </c>
      <c r="G2587">
        <v>7673.06</v>
      </c>
      <c r="H2587" t="str">
        <f>VLOOKUP(myynnit[[#This Row],[TuoteID]],tuotteet!$A$4:$B$20,2,FALSE)</f>
        <v>Pianotuoli</v>
      </c>
    </row>
    <row r="2588" spans="1:8" x14ac:dyDescent="0.35">
      <c r="A2588" t="s">
        <v>33</v>
      </c>
      <c r="B2588">
        <v>2015</v>
      </c>
      <c r="C2588">
        <v>3</v>
      </c>
      <c r="D2588">
        <v>13527</v>
      </c>
      <c r="E2588">
        <v>492</v>
      </c>
      <c r="F2588">
        <v>72870.87</v>
      </c>
      <c r="G2588">
        <v>14143.17</v>
      </c>
      <c r="H2588" t="str">
        <f>VLOOKUP(myynnit[[#This Row],[TuoteID]],tuotteet!$A$4:$B$20,2,FALSE)</f>
        <v>Pinnatuoli</v>
      </c>
    </row>
    <row r="2589" spans="1:8" x14ac:dyDescent="0.35">
      <c r="A2589" t="s">
        <v>33</v>
      </c>
      <c r="B2589">
        <v>2015</v>
      </c>
      <c r="C2589">
        <v>3</v>
      </c>
      <c r="D2589">
        <v>13618</v>
      </c>
      <c r="E2589">
        <v>16</v>
      </c>
      <c r="F2589">
        <v>6569.46</v>
      </c>
      <c r="G2589">
        <v>3018.15</v>
      </c>
      <c r="H2589" t="str">
        <f>VLOOKUP(myynnit[[#This Row],[TuoteID]],tuotteet!$A$4:$B$20,2,FALSE)</f>
        <v>Pianotuoli</v>
      </c>
    </row>
    <row r="2590" spans="1:8" x14ac:dyDescent="0.35">
      <c r="A2590" t="s">
        <v>33</v>
      </c>
      <c r="B2590">
        <v>2015</v>
      </c>
      <c r="C2590">
        <v>3</v>
      </c>
      <c r="D2590">
        <v>16024</v>
      </c>
      <c r="E2590">
        <v>322</v>
      </c>
      <c r="F2590">
        <v>144773.62</v>
      </c>
      <c r="G2590">
        <v>40648.31</v>
      </c>
      <c r="H2590" t="str">
        <f>VLOOKUP(myynnit[[#This Row],[TuoteID]],tuotteet!$A$4:$B$20,2,FALSE)</f>
        <v>Työtuoli</v>
      </c>
    </row>
    <row r="2591" spans="1:8" x14ac:dyDescent="0.35">
      <c r="A2591" t="s">
        <v>33</v>
      </c>
      <c r="B2591">
        <v>2015</v>
      </c>
      <c r="C2591">
        <v>3</v>
      </c>
      <c r="D2591">
        <v>16650</v>
      </c>
      <c r="E2591">
        <v>64</v>
      </c>
      <c r="F2591">
        <v>10032.74</v>
      </c>
      <c r="G2591">
        <v>5420.28</v>
      </c>
      <c r="H2591" t="str">
        <f>VLOOKUP(myynnit[[#This Row],[TuoteID]],tuotteet!$A$4:$B$20,2,FALSE)</f>
        <v>Rahi</v>
      </c>
    </row>
    <row r="2592" spans="1:8" x14ac:dyDescent="0.35">
      <c r="A2592" t="s">
        <v>33</v>
      </c>
      <c r="B2592">
        <v>2015</v>
      </c>
      <c r="C2592">
        <v>3</v>
      </c>
      <c r="D2592">
        <v>17892</v>
      </c>
      <c r="E2592">
        <v>127</v>
      </c>
      <c r="F2592">
        <v>18568.169999999998</v>
      </c>
      <c r="G2592">
        <v>5735.77</v>
      </c>
      <c r="H2592" t="str">
        <f>VLOOKUP(myynnit[[#This Row],[TuoteID]],tuotteet!$A$4:$B$20,2,FALSE)</f>
        <v>Lepotuoli</v>
      </c>
    </row>
    <row r="2593" spans="1:8" x14ac:dyDescent="0.35">
      <c r="A2593" t="s">
        <v>33</v>
      </c>
      <c r="B2593">
        <v>2015</v>
      </c>
      <c r="C2593">
        <v>3</v>
      </c>
      <c r="D2593">
        <v>18342</v>
      </c>
      <c r="E2593">
        <v>179</v>
      </c>
      <c r="F2593">
        <v>159482.89000000001</v>
      </c>
      <c r="G2593">
        <v>48173.96</v>
      </c>
      <c r="H2593" t="str">
        <f>VLOOKUP(myynnit[[#This Row],[TuoteID]],tuotteet!$A$4:$B$20,2,FALSE)</f>
        <v>Työtuoli</v>
      </c>
    </row>
    <row r="2594" spans="1:8" x14ac:dyDescent="0.35">
      <c r="A2594" t="s">
        <v>33</v>
      </c>
      <c r="B2594">
        <v>2015</v>
      </c>
      <c r="C2594">
        <v>3</v>
      </c>
      <c r="D2594">
        <v>20177</v>
      </c>
      <c r="E2594">
        <v>104</v>
      </c>
      <c r="F2594">
        <v>9418.74</v>
      </c>
      <c r="G2594">
        <v>4086.61</v>
      </c>
      <c r="H2594" t="str">
        <f>VLOOKUP(myynnit[[#This Row],[TuoteID]],tuotteet!$A$4:$B$20,2,FALSE)</f>
        <v>Säkkituoli</v>
      </c>
    </row>
    <row r="2595" spans="1:8" x14ac:dyDescent="0.35">
      <c r="A2595" t="s">
        <v>33</v>
      </c>
      <c r="B2595">
        <v>2015</v>
      </c>
      <c r="C2595">
        <v>3</v>
      </c>
      <c r="D2595">
        <v>21179</v>
      </c>
      <c r="E2595">
        <v>74</v>
      </c>
      <c r="F2595">
        <v>7485.99</v>
      </c>
      <c r="G2595">
        <v>3848.83</v>
      </c>
      <c r="H2595" t="str">
        <f>VLOOKUP(myynnit[[#This Row],[TuoteID]],tuotteet!$A$4:$B$20,2,FALSE)</f>
        <v>Rahi</v>
      </c>
    </row>
    <row r="2596" spans="1:8" x14ac:dyDescent="0.35">
      <c r="A2596" t="s">
        <v>33</v>
      </c>
      <c r="B2596">
        <v>2015</v>
      </c>
      <c r="C2596">
        <v>3</v>
      </c>
      <c r="D2596">
        <v>21260</v>
      </c>
      <c r="E2596">
        <v>46</v>
      </c>
      <c r="F2596">
        <v>8817.2900000000009</v>
      </c>
      <c r="G2596">
        <v>2588.7800000000002</v>
      </c>
      <c r="H2596" t="str">
        <f>VLOOKUP(myynnit[[#This Row],[TuoteID]],tuotteet!$A$4:$B$20,2,FALSE)</f>
        <v>Lepotuoli</v>
      </c>
    </row>
    <row r="2597" spans="1:8" x14ac:dyDescent="0.35">
      <c r="A2597" t="s">
        <v>33</v>
      </c>
      <c r="B2597">
        <v>2015</v>
      </c>
      <c r="C2597">
        <v>3</v>
      </c>
      <c r="D2597">
        <v>22317</v>
      </c>
      <c r="E2597">
        <v>88</v>
      </c>
      <c r="F2597">
        <v>8748.3799999999992</v>
      </c>
      <c r="G2597">
        <v>3453</v>
      </c>
      <c r="H2597" t="str">
        <f>VLOOKUP(myynnit[[#This Row],[TuoteID]],tuotteet!$A$4:$B$20,2,FALSE)</f>
        <v>Säkkituoli</v>
      </c>
    </row>
    <row r="2598" spans="1:8" x14ac:dyDescent="0.35">
      <c r="A2598" t="s">
        <v>33</v>
      </c>
      <c r="B2598">
        <v>2015</v>
      </c>
      <c r="C2598">
        <v>3</v>
      </c>
      <c r="D2598">
        <v>22940</v>
      </c>
      <c r="E2598">
        <v>366</v>
      </c>
      <c r="F2598">
        <v>43400.98</v>
      </c>
      <c r="G2598">
        <v>9204.2999999999993</v>
      </c>
      <c r="H2598" t="str">
        <f>VLOOKUP(myynnit[[#This Row],[TuoteID]],tuotteet!$A$4:$B$20,2,FALSE)</f>
        <v>Pinnatuoli</v>
      </c>
    </row>
    <row r="2599" spans="1:8" x14ac:dyDescent="0.35">
      <c r="A2599" t="s">
        <v>33</v>
      </c>
      <c r="B2599">
        <v>2015</v>
      </c>
      <c r="C2599">
        <v>3</v>
      </c>
      <c r="D2599">
        <v>23178</v>
      </c>
      <c r="E2599">
        <v>353</v>
      </c>
      <c r="F2599">
        <v>61649.02</v>
      </c>
      <c r="G2599">
        <v>12791.18</v>
      </c>
      <c r="H2599" t="str">
        <f>VLOOKUP(myynnit[[#This Row],[TuoteID]],tuotteet!$A$4:$B$20,2,FALSE)</f>
        <v>Pinnatuoli</v>
      </c>
    </row>
    <row r="2600" spans="1:8" x14ac:dyDescent="0.35">
      <c r="A2600" t="s">
        <v>33</v>
      </c>
      <c r="B2600">
        <v>2015</v>
      </c>
      <c r="C2600">
        <v>3</v>
      </c>
      <c r="D2600">
        <v>23600</v>
      </c>
      <c r="E2600">
        <v>1188</v>
      </c>
      <c r="F2600">
        <v>137079.88</v>
      </c>
      <c r="G2600">
        <v>30628.34</v>
      </c>
      <c r="H2600" t="str">
        <f>VLOOKUP(myynnit[[#This Row],[TuoteID]],tuotteet!$A$4:$B$20,2,FALSE)</f>
        <v>Pinnatuoli</v>
      </c>
    </row>
    <row r="2601" spans="1:8" x14ac:dyDescent="0.35">
      <c r="A2601" t="s">
        <v>33</v>
      </c>
      <c r="B2601">
        <v>2015</v>
      </c>
      <c r="C2601">
        <v>3</v>
      </c>
      <c r="D2601">
        <v>23756</v>
      </c>
      <c r="E2601">
        <v>133</v>
      </c>
      <c r="F2601">
        <v>23349.39</v>
      </c>
      <c r="G2601">
        <v>12041.37</v>
      </c>
      <c r="H2601" t="str">
        <f>VLOOKUP(myynnit[[#This Row],[TuoteID]],tuotteet!$A$4:$B$20,2,FALSE)</f>
        <v>Pianotuoli</v>
      </c>
    </row>
    <row r="2602" spans="1:8" x14ac:dyDescent="0.35">
      <c r="A2602" t="s">
        <v>33</v>
      </c>
      <c r="B2602">
        <v>2015</v>
      </c>
      <c r="C2602">
        <v>3</v>
      </c>
      <c r="D2602">
        <v>24326</v>
      </c>
      <c r="E2602">
        <v>118</v>
      </c>
      <c r="F2602">
        <v>16523.259999999998</v>
      </c>
      <c r="G2602">
        <v>4179.95</v>
      </c>
      <c r="H2602" t="str">
        <f>VLOOKUP(myynnit[[#This Row],[TuoteID]],tuotteet!$A$4:$B$20,2,FALSE)</f>
        <v>Lepotuoli</v>
      </c>
    </row>
    <row r="2603" spans="1:8" x14ac:dyDescent="0.35">
      <c r="A2603" t="s">
        <v>36</v>
      </c>
      <c r="B2603">
        <v>2015</v>
      </c>
      <c r="C2603">
        <v>3</v>
      </c>
      <c r="D2603">
        <v>12184</v>
      </c>
      <c r="E2603">
        <v>41</v>
      </c>
      <c r="F2603">
        <v>4417.8500000000004</v>
      </c>
      <c r="G2603">
        <v>2451.9699999999998</v>
      </c>
      <c r="H2603" t="str">
        <f>VLOOKUP(myynnit[[#This Row],[TuoteID]],tuotteet!$A$4:$B$20,2,FALSE)</f>
        <v>Rahi</v>
      </c>
    </row>
    <row r="2604" spans="1:8" x14ac:dyDescent="0.35">
      <c r="A2604" t="s">
        <v>36</v>
      </c>
      <c r="B2604">
        <v>2015</v>
      </c>
      <c r="C2604">
        <v>3</v>
      </c>
      <c r="D2604">
        <v>12622</v>
      </c>
      <c r="E2604">
        <v>15</v>
      </c>
      <c r="F2604">
        <v>3971.92</v>
      </c>
      <c r="G2604">
        <v>1454.54</v>
      </c>
      <c r="H2604" t="str">
        <f>VLOOKUP(myynnit[[#This Row],[TuoteID]],tuotteet!$A$4:$B$20,2,FALSE)</f>
        <v>Pianotuoli</v>
      </c>
    </row>
    <row r="2605" spans="1:8" x14ac:dyDescent="0.35">
      <c r="A2605" t="s">
        <v>36</v>
      </c>
      <c r="B2605">
        <v>2015</v>
      </c>
      <c r="C2605">
        <v>3</v>
      </c>
      <c r="D2605">
        <v>13527</v>
      </c>
      <c r="E2605">
        <v>205</v>
      </c>
      <c r="F2605">
        <v>34056.080000000002</v>
      </c>
      <c r="G2605">
        <v>6575.23</v>
      </c>
      <c r="H2605" t="str">
        <f>VLOOKUP(myynnit[[#This Row],[TuoteID]],tuotteet!$A$4:$B$20,2,FALSE)</f>
        <v>Pinnatuoli</v>
      </c>
    </row>
    <row r="2606" spans="1:8" x14ac:dyDescent="0.35">
      <c r="A2606" t="s">
        <v>36</v>
      </c>
      <c r="B2606">
        <v>2015</v>
      </c>
      <c r="C2606">
        <v>3</v>
      </c>
      <c r="D2606">
        <v>13618</v>
      </c>
      <c r="E2606">
        <v>8</v>
      </c>
      <c r="F2606">
        <v>3238.8</v>
      </c>
      <c r="G2606">
        <v>1410.3</v>
      </c>
      <c r="H2606" t="str">
        <f>VLOOKUP(myynnit[[#This Row],[TuoteID]],tuotteet!$A$4:$B$20,2,FALSE)</f>
        <v>Pianotuoli</v>
      </c>
    </row>
    <row r="2607" spans="1:8" x14ac:dyDescent="0.35">
      <c r="A2607" t="s">
        <v>36</v>
      </c>
      <c r="B2607">
        <v>2015</v>
      </c>
      <c r="C2607">
        <v>3</v>
      </c>
      <c r="D2607">
        <v>16024</v>
      </c>
      <c r="E2607">
        <v>121</v>
      </c>
      <c r="F2607">
        <v>49948.49</v>
      </c>
      <c r="G2607">
        <v>13656.36</v>
      </c>
      <c r="H2607" t="str">
        <f>VLOOKUP(myynnit[[#This Row],[TuoteID]],tuotteet!$A$4:$B$20,2,FALSE)</f>
        <v>Työtuoli</v>
      </c>
    </row>
    <row r="2608" spans="1:8" x14ac:dyDescent="0.35">
      <c r="A2608" t="s">
        <v>36</v>
      </c>
      <c r="B2608">
        <v>2015</v>
      </c>
      <c r="C2608">
        <v>3</v>
      </c>
      <c r="D2608">
        <v>16650</v>
      </c>
      <c r="E2608">
        <v>36</v>
      </c>
      <c r="F2608">
        <v>4701.5</v>
      </c>
      <c r="G2608">
        <v>3172.3</v>
      </c>
      <c r="H2608" t="str">
        <f>VLOOKUP(myynnit[[#This Row],[TuoteID]],tuotteet!$A$4:$B$20,2,FALSE)</f>
        <v>Rahi</v>
      </c>
    </row>
    <row r="2609" spans="1:8" x14ac:dyDescent="0.35">
      <c r="A2609" t="s">
        <v>36</v>
      </c>
      <c r="B2609">
        <v>2015</v>
      </c>
      <c r="C2609">
        <v>3</v>
      </c>
      <c r="D2609">
        <v>17892</v>
      </c>
      <c r="E2609">
        <v>112</v>
      </c>
      <c r="F2609">
        <v>15282.72</v>
      </c>
      <c r="G2609">
        <v>3479.2</v>
      </c>
      <c r="H2609" t="str">
        <f>VLOOKUP(myynnit[[#This Row],[TuoteID]],tuotteet!$A$4:$B$20,2,FALSE)</f>
        <v>Lepotuoli</v>
      </c>
    </row>
    <row r="2610" spans="1:8" x14ac:dyDescent="0.35">
      <c r="A2610" t="s">
        <v>36</v>
      </c>
      <c r="B2610">
        <v>2015</v>
      </c>
      <c r="C2610">
        <v>3</v>
      </c>
      <c r="D2610">
        <v>18342</v>
      </c>
      <c r="E2610">
        <v>15</v>
      </c>
      <c r="F2610">
        <v>14036.17</v>
      </c>
      <c r="G2610">
        <v>4250.2299999999996</v>
      </c>
      <c r="H2610" t="str">
        <f>VLOOKUP(myynnit[[#This Row],[TuoteID]],tuotteet!$A$4:$B$20,2,FALSE)</f>
        <v>Työtuoli</v>
      </c>
    </row>
    <row r="2611" spans="1:8" x14ac:dyDescent="0.35">
      <c r="A2611" t="s">
        <v>36</v>
      </c>
      <c r="B2611">
        <v>2015</v>
      </c>
      <c r="C2611">
        <v>3</v>
      </c>
      <c r="D2611">
        <v>20177</v>
      </c>
      <c r="E2611">
        <v>13</v>
      </c>
      <c r="F2611">
        <v>1373.5</v>
      </c>
      <c r="G2611">
        <v>565.5</v>
      </c>
      <c r="H2611" t="str">
        <f>VLOOKUP(myynnit[[#This Row],[TuoteID]],tuotteet!$A$4:$B$20,2,FALSE)</f>
        <v>Säkkituoli</v>
      </c>
    </row>
    <row r="2612" spans="1:8" x14ac:dyDescent="0.35">
      <c r="A2612" t="s">
        <v>36</v>
      </c>
      <c r="B2612">
        <v>2015</v>
      </c>
      <c r="C2612">
        <v>3</v>
      </c>
      <c r="D2612">
        <v>21179</v>
      </c>
      <c r="E2612">
        <v>36</v>
      </c>
      <c r="F2612">
        <v>5104.87</v>
      </c>
      <c r="G2612">
        <v>3276.03</v>
      </c>
      <c r="H2612" t="str">
        <f>VLOOKUP(myynnit[[#This Row],[TuoteID]],tuotteet!$A$4:$B$20,2,FALSE)</f>
        <v>Rahi</v>
      </c>
    </row>
    <row r="2613" spans="1:8" x14ac:dyDescent="0.35">
      <c r="A2613" t="s">
        <v>36</v>
      </c>
      <c r="B2613">
        <v>2015</v>
      </c>
      <c r="C2613">
        <v>3</v>
      </c>
      <c r="D2613">
        <v>21260</v>
      </c>
      <c r="E2613">
        <v>60</v>
      </c>
      <c r="F2613">
        <v>10788</v>
      </c>
      <c r="G2613">
        <v>2790.06</v>
      </c>
      <c r="H2613" t="str">
        <f>VLOOKUP(myynnit[[#This Row],[TuoteID]],tuotteet!$A$4:$B$20,2,FALSE)</f>
        <v>Lepotuoli</v>
      </c>
    </row>
    <row r="2614" spans="1:8" x14ac:dyDescent="0.35">
      <c r="A2614" t="s">
        <v>36</v>
      </c>
      <c r="B2614">
        <v>2015</v>
      </c>
      <c r="C2614">
        <v>3</v>
      </c>
      <c r="D2614">
        <v>22317</v>
      </c>
      <c r="E2614">
        <v>15</v>
      </c>
      <c r="F2614">
        <v>1165.01</v>
      </c>
      <c r="G2614">
        <v>580.45000000000005</v>
      </c>
      <c r="H2614" t="str">
        <f>VLOOKUP(myynnit[[#This Row],[TuoteID]],tuotteet!$A$4:$B$20,2,FALSE)</f>
        <v>Säkkituoli</v>
      </c>
    </row>
    <row r="2615" spans="1:8" x14ac:dyDescent="0.35">
      <c r="A2615" t="s">
        <v>36</v>
      </c>
      <c r="B2615">
        <v>2015</v>
      </c>
      <c r="C2615">
        <v>3</v>
      </c>
      <c r="D2615">
        <v>22940</v>
      </c>
      <c r="E2615">
        <v>131</v>
      </c>
      <c r="F2615">
        <v>16897.16</v>
      </c>
      <c r="G2615">
        <v>3929.29</v>
      </c>
      <c r="H2615" t="str">
        <f>VLOOKUP(myynnit[[#This Row],[TuoteID]],tuotteet!$A$4:$B$20,2,FALSE)</f>
        <v>Pinnatuoli</v>
      </c>
    </row>
    <row r="2616" spans="1:8" x14ac:dyDescent="0.35">
      <c r="A2616" t="s">
        <v>36</v>
      </c>
      <c r="B2616">
        <v>2015</v>
      </c>
      <c r="C2616">
        <v>3</v>
      </c>
      <c r="D2616">
        <v>23178</v>
      </c>
      <c r="E2616">
        <v>352</v>
      </c>
      <c r="F2616">
        <v>66907.02</v>
      </c>
      <c r="G2616">
        <v>17433.97</v>
      </c>
      <c r="H2616" t="str">
        <f>VLOOKUP(myynnit[[#This Row],[TuoteID]],tuotteet!$A$4:$B$20,2,FALSE)</f>
        <v>Pinnatuoli</v>
      </c>
    </row>
    <row r="2617" spans="1:8" x14ac:dyDescent="0.35">
      <c r="A2617" t="s">
        <v>36</v>
      </c>
      <c r="B2617">
        <v>2015</v>
      </c>
      <c r="C2617">
        <v>3</v>
      </c>
      <c r="D2617">
        <v>23600</v>
      </c>
      <c r="E2617">
        <v>458</v>
      </c>
      <c r="F2617">
        <v>52020.73</v>
      </c>
      <c r="G2617">
        <v>14747.2</v>
      </c>
      <c r="H2617" t="str">
        <f>VLOOKUP(myynnit[[#This Row],[TuoteID]],tuotteet!$A$4:$B$20,2,FALSE)</f>
        <v>Pinnatuoli</v>
      </c>
    </row>
    <row r="2618" spans="1:8" x14ac:dyDescent="0.35">
      <c r="A2618" t="s">
        <v>36</v>
      </c>
      <c r="B2618">
        <v>2015</v>
      </c>
      <c r="C2618">
        <v>3</v>
      </c>
      <c r="D2618">
        <v>23756</v>
      </c>
      <c r="E2618">
        <v>65</v>
      </c>
      <c r="F2618">
        <v>11356.9</v>
      </c>
      <c r="G2618">
        <v>4312.29</v>
      </c>
      <c r="H2618" t="str">
        <f>VLOOKUP(myynnit[[#This Row],[TuoteID]],tuotteet!$A$4:$B$20,2,FALSE)</f>
        <v>Pianotuoli</v>
      </c>
    </row>
    <row r="2619" spans="1:8" x14ac:dyDescent="0.35">
      <c r="A2619" t="s">
        <v>36</v>
      </c>
      <c r="B2619">
        <v>2015</v>
      </c>
      <c r="C2619">
        <v>3</v>
      </c>
      <c r="D2619">
        <v>24326</v>
      </c>
      <c r="E2619">
        <v>44</v>
      </c>
      <c r="F2619">
        <v>6746.62</v>
      </c>
      <c r="G2619">
        <v>1779.21</v>
      </c>
      <c r="H2619" t="str">
        <f>VLOOKUP(myynnit[[#This Row],[TuoteID]],tuotteet!$A$4:$B$20,2,FALSE)</f>
        <v>Lepotuoli</v>
      </c>
    </row>
    <row r="2620" spans="1:8" x14ac:dyDescent="0.35">
      <c r="A2620" t="s">
        <v>35</v>
      </c>
      <c r="B2620">
        <v>2015</v>
      </c>
      <c r="C2620">
        <v>3</v>
      </c>
      <c r="D2620">
        <v>12184</v>
      </c>
      <c r="E2620">
        <v>61</v>
      </c>
      <c r="F2620">
        <v>9748.58</v>
      </c>
      <c r="G2620">
        <v>7593.46</v>
      </c>
      <c r="H2620" t="str">
        <f>VLOOKUP(myynnit[[#This Row],[TuoteID]],tuotteet!$A$4:$B$20,2,FALSE)</f>
        <v>Rahi</v>
      </c>
    </row>
    <row r="2621" spans="1:8" x14ac:dyDescent="0.35">
      <c r="A2621" t="s">
        <v>35</v>
      </c>
      <c r="B2621">
        <v>2015</v>
      </c>
      <c r="C2621">
        <v>3</v>
      </c>
      <c r="D2621">
        <v>12622</v>
      </c>
      <c r="E2621">
        <v>50</v>
      </c>
      <c r="F2621">
        <v>13223.07</v>
      </c>
      <c r="G2621">
        <v>7389.16</v>
      </c>
      <c r="H2621" t="str">
        <f>VLOOKUP(myynnit[[#This Row],[TuoteID]],tuotteet!$A$4:$B$20,2,FALSE)</f>
        <v>Pianotuoli</v>
      </c>
    </row>
    <row r="2622" spans="1:8" x14ac:dyDescent="0.35">
      <c r="A2622" t="s">
        <v>35</v>
      </c>
      <c r="B2622">
        <v>2015</v>
      </c>
      <c r="C2622">
        <v>3</v>
      </c>
      <c r="D2622">
        <v>13527</v>
      </c>
      <c r="E2622">
        <v>303</v>
      </c>
      <c r="F2622">
        <v>52535.82</v>
      </c>
      <c r="G2622">
        <v>12818.48</v>
      </c>
      <c r="H2622" t="str">
        <f>VLOOKUP(myynnit[[#This Row],[TuoteID]],tuotteet!$A$4:$B$20,2,FALSE)</f>
        <v>Pinnatuoli</v>
      </c>
    </row>
    <row r="2623" spans="1:8" x14ac:dyDescent="0.35">
      <c r="A2623" t="s">
        <v>35</v>
      </c>
      <c r="B2623">
        <v>2015</v>
      </c>
      <c r="C2623">
        <v>3</v>
      </c>
      <c r="D2623">
        <v>13618</v>
      </c>
      <c r="E2623">
        <v>11</v>
      </c>
      <c r="F2623">
        <v>3946.36</v>
      </c>
      <c r="G2623">
        <v>2002.36</v>
      </c>
      <c r="H2623" t="str">
        <f>VLOOKUP(myynnit[[#This Row],[TuoteID]],tuotteet!$A$4:$B$20,2,FALSE)</f>
        <v>Pianotuoli</v>
      </c>
    </row>
    <row r="2624" spans="1:8" x14ac:dyDescent="0.35">
      <c r="A2624" t="s">
        <v>35</v>
      </c>
      <c r="B2624">
        <v>2015</v>
      </c>
      <c r="C2624">
        <v>3</v>
      </c>
      <c r="D2624">
        <v>16024</v>
      </c>
      <c r="E2624">
        <v>144</v>
      </c>
      <c r="F2624">
        <v>69737.19</v>
      </c>
      <c r="G2624">
        <v>21866.17</v>
      </c>
      <c r="H2624" t="str">
        <f>VLOOKUP(myynnit[[#This Row],[TuoteID]],tuotteet!$A$4:$B$20,2,FALSE)</f>
        <v>Työtuoli</v>
      </c>
    </row>
    <row r="2625" spans="1:8" x14ac:dyDescent="0.35">
      <c r="A2625" t="s">
        <v>35</v>
      </c>
      <c r="B2625">
        <v>2015</v>
      </c>
      <c r="C2625">
        <v>3</v>
      </c>
      <c r="D2625">
        <v>16650</v>
      </c>
      <c r="E2625">
        <v>25</v>
      </c>
      <c r="F2625">
        <v>3543.76</v>
      </c>
      <c r="G2625">
        <v>2256.0300000000002</v>
      </c>
      <c r="H2625" t="str">
        <f>VLOOKUP(myynnit[[#This Row],[TuoteID]],tuotteet!$A$4:$B$20,2,FALSE)</f>
        <v>Rahi</v>
      </c>
    </row>
    <row r="2626" spans="1:8" x14ac:dyDescent="0.35">
      <c r="A2626" t="s">
        <v>35</v>
      </c>
      <c r="B2626">
        <v>2015</v>
      </c>
      <c r="C2626">
        <v>3</v>
      </c>
      <c r="D2626">
        <v>17892</v>
      </c>
      <c r="E2626">
        <v>135</v>
      </c>
      <c r="F2626">
        <v>20632.45</v>
      </c>
      <c r="G2626">
        <v>7144.87</v>
      </c>
      <c r="H2626" t="str">
        <f>VLOOKUP(myynnit[[#This Row],[TuoteID]],tuotteet!$A$4:$B$20,2,FALSE)</f>
        <v>Lepotuoli</v>
      </c>
    </row>
    <row r="2627" spans="1:8" x14ac:dyDescent="0.35">
      <c r="A2627" t="s">
        <v>35</v>
      </c>
      <c r="B2627">
        <v>2015</v>
      </c>
      <c r="C2627">
        <v>3</v>
      </c>
      <c r="D2627">
        <v>18342</v>
      </c>
      <c r="E2627">
        <v>133</v>
      </c>
      <c r="F2627">
        <v>123058.64</v>
      </c>
      <c r="G2627">
        <v>39846.339999999997</v>
      </c>
      <c r="H2627" t="str">
        <f>VLOOKUP(myynnit[[#This Row],[TuoteID]],tuotteet!$A$4:$B$20,2,FALSE)</f>
        <v>Työtuoli</v>
      </c>
    </row>
    <row r="2628" spans="1:8" x14ac:dyDescent="0.35">
      <c r="A2628" t="s">
        <v>35</v>
      </c>
      <c r="B2628">
        <v>2015</v>
      </c>
      <c r="C2628">
        <v>3</v>
      </c>
      <c r="D2628">
        <v>20177</v>
      </c>
      <c r="E2628">
        <v>48</v>
      </c>
      <c r="F2628">
        <v>5308.56</v>
      </c>
      <c r="G2628">
        <v>2355.88</v>
      </c>
      <c r="H2628" t="str">
        <f>VLOOKUP(myynnit[[#This Row],[TuoteID]],tuotteet!$A$4:$B$20,2,FALSE)</f>
        <v>Säkkituoli</v>
      </c>
    </row>
    <row r="2629" spans="1:8" x14ac:dyDescent="0.35">
      <c r="A2629" t="s">
        <v>35</v>
      </c>
      <c r="B2629">
        <v>2015</v>
      </c>
      <c r="C2629">
        <v>3</v>
      </c>
      <c r="D2629">
        <v>21179</v>
      </c>
      <c r="E2629">
        <v>37</v>
      </c>
      <c r="F2629">
        <v>4031.16</v>
      </c>
      <c r="G2629">
        <v>2886.08</v>
      </c>
      <c r="H2629" t="str">
        <f>VLOOKUP(myynnit[[#This Row],[TuoteID]],tuotteet!$A$4:$B$20,2,FALSE)</f>
        <v>Rahi</v>
      </c>
    </row>
    <row r="2630" spans="1:8" x14ac:dyDescent="0.35">
      <c r="A2630" t="s">
        <v>35</v>
      </c>
      <c r="B2630">
        <v>2015</v>
      </c>
      <c r="C2630">
        <v>3</v>
      </c>
      <c r="D2630">
        <v>21260</v>
      </c>
      <c r="E2630">
        <v>63</v>
      </c>
      <c r="F2630">
        <v>11129.58</v>
      </c>
      <c r="G2630">
        <v>3112.24</v>
      </c>
      <c r="H2630" t="str">
        <f>VLOOKUP(myynnit[[#This Row],[TuoteID]],tuotteet!$A$4:$B$20,2,FALSE)</f>
        <v>Lepotuoli</v>
      </c>
    </row>
    <row r="2631" spans="1:8" x14ac:dyDescent="0.35">
      <c r="A2631" t="s">
        <v>35</v>
      </c>
      <c r="B2631">
        <v>2015</v>
      </c>
      <c r="C2631">
        <v>3</v>
      </c>
      <c r="D2631">
        <v>22317</v>
      </c>
      <c r="E2631">
        <v>54</v>
      </c>
      <c r="F2631">
        <v>4125.9799999999996</v>
      </c>
      <c r="G2631">
        <v>1683.08</v>
      </c>
      <c r="H2631" t="str">
        <f>VLOOKUP(myynnit[[#This Row],[TuoteID]],tuotteet!$A$4:$B$20,2,FALSE)</f>
        <v>Säkkituoli</v>
      </c>
    </row>
    <row r="2632" spans="1:8" x14ac:dyDescent="0.35">
      <c r="A2632" t="s">
        <v>35</v>
      </c>
      <c r="B2632">
        <v>2015</v>
      </c>
      <c r="C2632">
        <v>3</v>
      </c>
      <c r="D2632">
        <v>22940</v>
      </c>
      <c r="E2632">
        <v>539</v>
      </c>
      <c r="F2632">
        <v>68405.320000000007</v>
      </c>
      <c r="G2632">
        <v>15527.92</v>
      </c>
      <c r="H2632" t="str">
        <f>VLOOKUP(myynnit[[#This Row],[TuoteID]],tuotteet!$A$4:$B$20,2,FALSE)</f>
        <v>Pinnatuoli</v>
      </c>
    </row>
    <row r="2633" spans="1:8" x14ac:dyDescent="0.35">
      <c r="A2633" t="s">
        <v>35</v>
      </c>
      <c r="B2633">
        <v>2015</v>
      </c>
      <c r="C2633">
        <v>3</v>
      </c>
      <c r="D2633">
        <v>23178</v>
      </c>
      <c r="E2633">
        <v>132</v>
      </c>
      <c r="F2633">
        <v>23056.52</v>
      </c>
      <c r="G2633">
        <v>6539.25</v>
      </c>
      <c r="H2633" t="str">
        <f>VLOOKUP(myynnit[[#This Row],[TuoteID]],tuotteet!$A$4:$B$20,2,FALSE)</f>
        <v>Pinnatuoli</v>
      </c>
    </row>
    <row r="2634" spans="1:8" x14ac:dyDescent="0.35">
      <c r="A2634" t="s">
        <v>35</v>
      </c>
      <c r="B2634">
        <v>2015</v>
      </c>
      <c r="C2634">
        <v>3</v>
      </c>
      <c r="D2634">
        <v>23600</v>
      </c>
      <c r="E2634">
        <v>796</v>
      </c>
      <c r="F2634">
        <v>99188.19</v>
      </c>
      <c r="G2634">
        <v>31180.7</v>
      </c>
      <c r="H2634" t="str">
        <f>VLOOKUP(myynnit[[#This Row],[TuoteID]],tuotteet!$A$4:$B$20,2,FALSE)</f>
        <v>Pinnatuoli</v>
      </c>
    </row>
    <row r="2635" spans="1:8" x14ac:dyDescent="0.35">
      <c r="A2635" t="s">
        <v>35</v>
      </c>
      <c r="B2635">
        <v>2015</v>
      </c>
      <c r="C2635">
        <v>3</v>
      </c>
      <c r="D2635">
        <v>23756</v>
      </c>
      <c r="E2635">
        <v>124</v>
      </c>
      <c r="F2635">
        <v>22009.56</v>
      </c>
      <c r="G2635">
        <v>11047.42</v>
      </c>
      <c r="H2635" t="str">
        <f>VLOOKUP(myynnit[[#This Row],[TuoteID]],tuotteet!$A$4:$B$20,2,FALSE)</f>
        <v>Pianotuoli</v>
      </c>
    </row>
    <row r="2636" spans="1:8" x14ac:dyDescent="0.35">
      <c r="A2636" t="s">
        <v>35</v>
      </c>
      <c r="B2636">
        <v>2015</v>
      </c>
      <c r="C2636">
        <v>3</v>
      </c>
      <c r="D2636">
        <v>24326</v>
      </c>
      <c r="E2636">
        <v>156</v>
      </c>
      <c r="F2636">
        <v>19561.32</v>
      </c>
      <c r="G2636">
        <v>6320.41</v>
      </c>
      <c r="H2636" t="str">
        <f>VLOOKUP(myynnit[[#This Row],[TuoteID]],tuotteet!$A$4:$B$20,2,FALSE)</f>
        <v>Lepotuoli</v>
      </c>
    </row>
    <row r="2637" spans="1:8" x14ac:dyDescent="0.35">
      <c r="A2637" t="s">
        <v>34</v>
      </c>
      <c r="B2637">
        <v>2015</v>
      </c>
      <c r="C2637">
        <v>3</v>
      </c>
      <c r="D2637">
        <v>12184</v>
      </c>
      <c r="E2637">
        <v>80</v>
      </c>
      <c r="F2637">
        <v>11377.07</v>
      </c>
      <c r="G2637">
        <v>7425.26</v>
      </c>
      <c r="H2637" t="str">
        <f>VLOOKUP(myynnit[[#This Row],[TuoteID]],tuotteet!$A$4:$B$20,2,FALSE)</f>
        <v>Rahi</v>
      </c>
    </row>
    <row r="2638" spans="1:8" x14ac:dyDescent="0.35">
      <c r="A2638" t="s">
        <v>34</v>
      </c>
      <c r="B2638">
        <v>2015</v>
      </c>
      <c r="C2638">
        <v>3</v>
      </c>
      <c r="D2638">
        <v>12622</v>
      </c>
      <c r="E2638">
        <v>23</v>
      </c>
      <c r="F2638">
        <v>5498.45</v>
      </c>
      <c r="G2638">
        <v>2279.75</v>
      </c>
      <c r="H2638" t="str">
        <f>VLOOKUP(myynnit[[#This Row],[TuoteID]],tuotteet!$A$4:$B$20,2,FALSE)</f>
        <v>Pianotuoli</v>
      </c>
    </row>
    <row r="2639" spans="1:8" x14ac:dyDescent="0.35">
      <c r="A2639" t="s">
        <v>34</v>
      </c>
      <c r="B2639">
        <v>2015</v>
      </c>
      <c r="C2639">
        <v>3</v>
      </c>
      <c r="D2639">
        <v>13527</v>
      </c>
      <c r="E2639">
        <v>535</v>
      </c>
      <c r="F2639">
        <v>80307.88</v>
      </c>
      <c r="G2639">
        <v>16673.419999999998</v>
      </c>
      <c r="H2639" t="str">
        <f>VLOOKUP(myynnit[[#This Row],[TuoteID]],tuotteet!$A$4:$B$20,2,FALSE)</f>
        <v>Pinnatuoli</v>
      </c>
    </row>
    <row r="2640" spans="1:8" x14ac:dyDescent="0.35">
      <c r="A2640" t="s">
        <v>34</v>
      </c>
      <c r="B2640">
        <v>2015</v>
      </c>
      <c r="C2640">
        <v>3</v>
      </c>
      <c r="D2640">
        <v>13618</v>
      </c>
      <c r="E2640">
        <v>6</v>
      </c>
      <c r="F2640">
        <v>2645.03</v>
      </c>
      <c r="G2640">
        <v>1414.24</v>
      </c>
      <c r="H2640" t="str">
        <f>VLOOKUP(myynnit[[#This Row],[TuoteID]],tuotteet!$A$4:$B$20,2,FALSE)</f>
        <v>Pianotuoli</v>
      </c>
    </row>
    <row r="2641" spans="1:8" x14ac:dyDescent="0.35">
      <c r="A2641" t="s">
        <v>34</v>
      </c>
      <c r="B2641">
        <v>2015</v>
      </c>
      <c r="C2641">
        <v>3</v>
      </c>
      <c r="D2641">
        <v>16024</v>
      </c>
      <c r="E2641">
        <v>232</v>
      </c>
      <c r="F2641">
        <v>95138.84</v>
      </c>
      <c r="G2641">
        <v>24520.25</v>
      </c>
      <c r="H2641" t="str">
        <f>VLOOKUP(myynnit[[#This Row],[TuoteID]],tuotteet!$A$4:$B$20,2,FALSE)</f>
        <v>Työtuoli</v>
      </c>
    </row>
    <row r="2642" spans="1:8" x14ac:dyDescent="0.35">
      <c r="A2642" t="s">
        <v>34</v>
      </c>
      <c r="B2642">
        <v>2015</v>
      </c>
      <c r="C2642">
        <v>3</v>
      </c>
      <c r="D2642">
        <v>16650</v>
      </c>
      <c r="E2642">
        <v>60</v>
      </c>
      <c r="F2642">
        <v>10665.22</v>
      </c>
      <c r="G2642">
        <v>6276.72</v>
      </c>
      <c r="H2642" t="str">
        <f>VLOOKUP(myynnit[[#This Row],[TuoteID]],tuotteet!$A$4:$B$20,2,FALSE)</f>
        <v>Rahi</v>
      </c>
    </row>
    <row r="2643" spans="1:8" x14ac:dyDescent="0.35">
      <c r="A2643" t="s">
        <v>34</v>
      </c>
      <c r="B2643">
        <v>2015</v>
      </c>
      <c r="C2643">
        <v>3</v>
      </c>
      <c r="D2643">
        <v>17892</v>
      </c>
      <c r="E2643">
        <v>67</v>
      </c>
      <c r="F2643">
        <v>9028.24</v>
      </c>
      <c r="G2643">
        <v>2024.97</v>
      </c>
      <c r="H2643" t="str">
        <f>VLOOKUP(myynnit[[#This Row],[TuoteID]],tuotteet!$A$4:$B$20,2,FALSE)</f>
        <v>Lepotuoli</v>
      </c>
    </row>
    <row r="2644" spans="1:8" x14ac:dyDescent="0.35">
      <c r="A2644" t="s">
        <v>34</v>
      </c>
      <c r="B2644">
        <v>2015</v>
      </c>
      <c r="C2644">
        <v>3</v>
      </c>
      <c r="D2644">
        <v>18342</v>
      </c>
      <c r="E2644">
        <v>168</v>
      </c>
      <c r="F2644">
        <v>127131.52</v>
      </c>
      <c r="G2644">
        <v>30794.21</v>
      </c>
      <c r="H2644" t="str">
        <f>VLOOKUP(myynnit[[#This Row],[TuoteID]],tuotteet!$A$4:$B$20,2,FALSE)</f>
        <v>Työtuoli</v>
      </c>
    </row>
    <row r="2645" spans="1:8" x14ac:dyDescent="0.35">
      <c r="A2645" t="s">
        <v>34</v>
      </c>
      <c r="B2645">
        <v>2015</v>
      </c>
      <c r="C2645">
        <v>3</v>
      </c>
      <c r="D2645">
        <v>20177</v>
      </c>
      <c r="E2645">
        <v>90</v>
      </c>
      <c r="F2645">
        <v>8394.83</v>
      </c>
      <c r="G2645">
        <v>2929.31</v>
      </c>
      <c r="H2645" t="str">
        <f>VLOOKUP(myynnit[[#This Row],[TuoteID]],tuotteet!$A$4:$B$20,2,FALSE)</f>
        <v>Säkkituoli</v>
      </c>
    </row>
    <row r="2646" spans="1:8" x14ac:dyDescent="0.35">
      <c r="A2646" t="s">
        <v>34</v>
      </c>
      <c r="B2646">
        <v>2015</v>
      </c>
      <c r="C2646">
        <v>3</v>
      </c>
      <c r="D2646">
        <v>21179</v>
      </c>
      <c r="E2646">
        <v>27</v>
      </c>
      <c r="F2646">
        <v>3823.32</v>
      </c>
      <c r="G2646">
        <v>2126.13</v>
      </c>
      <c r="H2646" t="str">
        <f>VLOOKUP(myynnit[[#This Row],[TuoteID]],tuotteet!$A$4:$B$20,2,FALSE)</f>
        <v>Rahi</v>
      </c>
    </row>
    <row r="2647" spans="1:8" x14ac:dyDescent="0.35">
      <c r="A2647" t="s">
        <v>34</v>
      </c>
      <c r="B2647">
        <v>2015</v>
      </c>
      <c r="C2647">
        <v>3</v>
      </c>
      <c r="D2647">
        <v>21260</v>
      </c>
      <c r="E2647">
        <v>81</v>
      </c>
      <c r="F2647">
        <v>16708.03</v>
      </c>
      <c r="G2647">
        <v>4106.3599999999997</v>
      </c>
      <c r="H2647" t="str">
        <f>VLOOKUP(myynnit[[#This Row],[TuoteID]],tuotteet!$A$4:$B$20,2,FALSE)</f>
        <v>Lepotuoli</v>
      </c>
    </row>
    <row r="2648" spans="1:8" x14ac:dyDescent="0.35">
      <c r="A2648" t="s">
        <v>34</v>
      </c>
      <c r="B2648">
        <v>2015</v>
      </c>
      <c r="C2648">
        <v>3</v>
      </c>
      <c r="D2648">
        <v>22317</v>
      </c>
      <c r="E2648">
        <v>84</v>
      </c>
      <c r="F2648">
        <v>7722.9</v>
      </c>
      <c r="G2648">
        <v>3030.58</v>
      </c>
      <c r="H2648" t="str">
        <f>VLOOKUP(myynnit[[#This Row],[TuoteID]],tuotteet!$A$4:$B$20,2,FALSE)</f>
        <v>Säkkituoli</v>
      </c>
    </row>
    <row r="2649" spans="1:8" x14ac:dyDescent="0.35">
      <c r="A2649" t="s">
        <v>34</v>
      </c>
      <c r="B2649">
        <v>2015</v>
      </c>
      <c r="C2649">
        <v>3</v>
      </c>
      <c r="D2649">
        <v>22940</v>
      </c>
      <c r="E2649">
        <v>664</v>
      </c>
      <c r="F2649">
        <v>82593.820000000007</v>
      </c>
      <c r="G2649">
        <v>18310.16</v>
      </c>
      <c r="H2649" t="str">
        <f>VLOOKUP(myynnit[[#This Row],[TuoteID]],tuotteet!$A$4:$B$20,2,FALSE)</f>
        <v>Pinnatuoli</v>
      </c>
    </row>
    <row r="2650" spans="1:8" x14ac:dyDescent="0.35">
      <c r="A2650" t="s">
        <v>34</v>
      </c>
      <c r="B2650">
        <v>2015</v>
      </c>
      <c r="C2650">
        <v>3</v>
      </c>
      <c r="D2650">
        <v>23178</v>
      </c>
      <c r="E2650">
        <v>235</v>
      </c>
      <c r="F2650">
        <v>38283.269999999997</v>
      </c>
      <c r="G2650">
        <v>8572.2199999999993</v>
      </c>
      <c r="H2650" t="str">
        <f>VLOOKUP(myynnit[[#This Row],[TuoteID]],tuotteet!$A$4:$B$20,2,FALSE)</f>
        <v>Pinnatuoli</v>
      </c>
    </row>
    <row r="2651" spans="1:8" x14ac:dyDescent="0.35">
      <c r="A2651" t="s">
        <v>34</v>
      </c>
      <c r="B2651">
        <v>2015</v>
      </c>
      <c r="C2651">
        <v>3</v>
      </c>
      <c r="D2651">
        <v>23600</v>
      </c>
      <c r="E2651">
        <v>924</v>
      </c>
      <c r="F2651">
        <v>100380.08</v>
      </c>
      <c r="G2651">
        <v>25294.91</v>
      </c>
      <c r="H2651" t="str">
        <f>VLOOKUP(myynnit[[#This Row],[TuoteID]],tuotteet!$A$4:$B$20,2,FALSE)</f>
        <v>Pinnatuoli</v>
      </c>
    </row>
    <row r="2652" spans="1:8" x14ac:dyDescent="0.35">
      <c r="A2652" t="s">
        <v>34</v>
      </c>
      <c r="B2652">
        <v>2015</v>
      </c>
      <c r="C2652">
        <v>3</v>
      </c>
      <c r="D2652">
        <v>23756</v>
      </c>
      <c r="E2652">
        <v>129</v>
      </c>
      <c r="F2652">
        <v>22543.26</v>
      </c>
      <c r="G2652">
        <v>10579</v>
      </c>
      <c r="H2652" t="str">
        <f>VLOOKUP(myynnit[[#This Row],[TuoteID]],tuotteet!$A$4:$B$20,2,FALSE)</f>
        <v>Pianotuoli</v>
      </c>
    </row>
    <row r="2653" spans="1:8" x14ac:dyDescent="0.35">
      <c r="A2653" t="s">
        <v>34</v>
      </c>
      <c r="B2653">
        <v>2015</v>
      </c>
      <c r="C2653">
        <v>3</v>
      </c>
      <c r="D2653">
        <v>24326</v>
      </c>
      <c r="E2653">
        <v>61</v>
      </c>
      <c r="F2653">
        <v>8174.44</v>
      </c>
      <c r="G2653">
        <v>2064.29</v>
      </c>
      <c r="H2653" t="str">
        <f>VLOOKUP(myynnit[[#This Row],[TuoteID]],tuotteet!$A$4:$B$20,2,FALSE)</f>
        <v>Lepotuoli</v>
      </c>
    </row>
    <row r="2654" spans="1:8" x14ac:dyDescent="0.35">
      <c r="A2654" t="s">
        <v>33</v>
      </c>
      <c r="B2654">
        <v>2015</v>
      </c>
      <c r="C2654">
        <v>4</v>
      </c>
      <c r="D2654">
        <v>12184</v>
      </c>
      <c r="E2654">
        <v>65</v>
      </c>
      <c r="F2654">
        <v>8845.75</v>
      </c>
      <c r="G2654">
        <v>3950.1</v>
      </c>
      <c r="H2654" t="str">
        <f>VLOOKUP(myynnit[[#This Row],[TuoteID]],tuotteet!$A$4:$B$20,2,FALSE)</f>
        <v>Rahi</v>
      </c>
    </row>
    <row r="2655" spans="1:8" x14ac:dyDescent="0.35">
      <c r="A2655" t="s">
        <v>33</v>
      </c>
      <c r="B2655">
        <v>2015</v>
      </c>
      <c r="C2655">
        <v>4</v>
      </c>
      <c r="D2655">
        <v>12622</v>
      </c>
      <c r="E2655">
        <v>71</v>
      </c>
      <c r="F2655">
        <v>21009.77</v>
      </c>
      <c r="G2655">
        <v>9889.24</v>
      </c>
      <c r="H2655" t="str">
        <f>VLOOKUP(myynnit[[#This Row],[TuoteID]],tuotteet!$A$4:$B$20,2,FALSE)</f>
        <v>Pianotuoli</v>
      </c>
    </row>
    <row r="2656" spans="1:8" x14ac:dyDescent="0.35">
      <c r="A2656" t="s">
        <v>33</v>
      </c>
      <c r="B2656">
        <v>2015</v>
      </c>
      <c r="C2656">
        <v>4</v>
      </c>
      <c r="D2656">
        <v>13527</v>
      </c>
      <c r="E2656">
        <v>557</v>
      </c>
      <c r="F2656">
        <v>82167.490000000005</v>
      </c>
      <c r="G2656">
        <v>15773.65</v>
      </c>
      <c r="H2656" t="str">
        <f>VLOOKUP(myynnit[[#This Row],[TuoteID]],tuotteet!$A$4:$B$20,2,FALSE)</f>
        <v>Pinnatuoli</v>
      </c>
    </row>
    <row r="2657" spans="1:8" x14ac:dyDescent="0.35">
      <c r="A2657" t="s">
        <v>33</v>
      </c>
      <c r="B2657">
        <v>2015</v>
      </c>
      <c r="C2657">
        <v>4</v>
      </c>
      <c r="D2657">
        <v>13618</v>
      </c>
      <c r="E2657">
        <v>13</v>
      </c>
      <c r="F2657">
        <v>5066.25</v>
      </c>
      <c r="G2657">
        <v>2256.41</v>
      </c>
      <c r="H2657" t="str">
        <f>VLOOKUP(myynnit[[#This Row],[TuoteID]],tuotteet!$A$4:$B$20,2,FALSE)</f>
        <v>Pianotuoli</v>
      </c>
    </row>
    <row r="2658" spans="1:8" x14ac:dyDescent="0.35">
      <c r="A2658" t="s">
        <v>33</v>
      </c>
      <c r="B2658">
        <v>2015</v>
      </c>
      <c r="C2658">
        <v>4</v>
      </c>
      <c r="D2658">
        <v>16024</v>
      </c>
      <c r="E2658">
        <v>336</v>
      </c>
      <c r="F2658">
        <v>136474.09</v>
      </c>
      <c r="G2658">
        <v>35651.370000000003</v>
      </c>
      <c r="H2658" t="str">
        <f>VLOOKUP(myynnit[[#This Row],[TuoteID]],tuotteet!$A$4:$B$20,2,FALSE)</f>
        <v>Työtuoli</v>
      </c>
    </row>
    <row r="2659" spans="1:8" x14ac:dyDescent="0.35">
      <c r="A2659" t="s">
        <v>33</v>
      </c>
      <c r="B2659">
        <v>2015</v>
      </c>
      <c r="C2659">
        <v>4</v>
      </c>
      <c r="D2659">
        <v>16650</v>
      </c>
      <c r="E2659">
        <v>29</v>
      </c>
      <c r="F2659">
        <v>4198.9399999999996</v>
      </c>
      <c r="G2659">
        <v>1679.64</v>
      </c>
      <c r="H2659" t="str">
        <f>VLOOKUP(myynnit[[#This Row],[TuoteID]],tuotteet!$A$4:$B$20,2,FALSE)</f>
        <v>Rahi</v>
      </c>
    </row>
    <row r="2660" spans="1:8" x14ac:dyDescent="0.35">
      <c r="A2660" t="s">
        <v>33</v>
      </c>
      <c r="B2660">
        <v>2015</v>
      </c>
      <c r="C2660">
        <v>4</v>
      </c>
      <c r="D2660">
        <v>17892</v>
      </c>
      <c r="E2660">
        <v>105</v>
      </c>
      <c r="F2660">
        <v>13154.57</v>
      </c>
      <c r="G2660">
        <v>3256.89</v>
      </c>
      <c r="H2660" t="str">
        <f>VLOOKUP(myynnit[[#This Row],[TuoteID]],tuotteet!$A$4:$B$20,2,FALSE)</f>
        <v>Lepotuoli</v>
      </c>
    </row>
    <row r="2661" spans="1:8" x14ac:dyDescent="0.35">
      <c r="A2661" t="s">
        <v>33</v>
      </c>
      <c r="B2661">
        <v>2015</v>
      </c>
      <c r="C2661">
        <v>4</v>
      </c>
      <c r="D2661">
        <v>18342</v>
      </c>
      <c r="E2661">
        <v>241</v>
      </c>
      <c r="F2661">
        <v>195488.62</v>
      </c>
      <c r="G2661">
        <v>52904.07</v>
      </c>
      <c r="H2661" t="str">
        <f>VLOOKUP(myynnit[[#This Row],[TuoteID]],tuotteet!$A$4:$B$20,2,FALSE)</f>
        <v>Työtuoli</v>
      </c>
    </row>
    <row r="2662" spans="1:8" x14ac:dyDescent="0.35">
      <c r="A2662" t="s">
        <v>33</v>
      </c>
      <c r="B2662">
        <v>2015</v>
      </c>
      <c r="C2662">
        <v>4</v>
      </c>
      <c r="D2662">
        <v>20177</v>
      </c>
      <c r="E2662">
        <v>138</v>
      </c>
      <c r="F2662">
        <v>15545.11</v>
      </c>
      <c r="G2662">
        <v>5938.31</v>
      </c>
      <c r="H2662" t="str">
        <f>VLOOKUP(myynnit[[#This Row],[TuoteID]],tuotteet!$A$4:$B$20,2,FALSE)</f>
        <v>Säkkituoli</v>
      </c>
    </row>
    <row r="2663" spans="1:8" x14ac:dyDescent="0.35">
      <c r="A2663" t="s">
        <v>33</v>
      </c>
      <c r="B2663">
        <v>2015</v>
      </c>
      <c r="C2663">
        <v>4</v>
      </c>
      <c r="D2663">
        <v>21179</v>
      </c>
      <c r="E2663">
        <v>78</v>
      </c>
      <c r="F2663">
        <v>7893.13</v>
      </c>
      <c r="G2663">
        <v>4306.32</v>
      </c>
      <c r="H2663" t="str">
        <f>VLOOKUP(myynnit[[#This Row],[TuoteID]],tuotteet!$A$4:$B$20,2,FALSE)</f>
        <v>Rahi</v>
      </c>
    </row>
    <row r="2664" spans="1:8" x14ac:dyDescent="0.35">
      <c r="A2664" t="s">
        <v>33</v>
      </c>
      <c r="B2664">
        <v>2015</v>
      </c>
      <c r="C2664">
        <v>4</v>
      </c>
      <c r="D2664">
        <v>21260</v>
      </c>
      <c r="E2664">
        <v>80</v>
      </c>
      <c r="F2664">
        <v>14172.94</v>
      </c>
      <c r="G2664">
        <v>4578.22</v>
      </c>
      <c r="H2664" t="str">
        <f>VLOOKUP(myynnit[[#This Row],[TuoteID]],tuotteet!$A$4:$B$20,2,FALSE)</f>
        <v>Lepotuoli</v>
      </c>
    </row>
    <row r="2665" spans="1:8" x14ac:dyDescent="0.35">
      <c r="A2665" t="s">
        <v>33</v>
      </c>
      <c r="B2665">
        <v>2015</v>
      </c>
      <c r="C2665">
        <v>4</v>
      </c>
      <c r="D2665">
        <v>22317</v>
      </c>
      <c r="E2665">
        <v>112</v>
      </c>
      <c r="F2665">
        <v>9654.6</v>
      </c>
      <c r="G2665">
        <v>3141.69</v>
      </c>
      <c r="H2665" t="str">
        <f>VLOOKUP(myynnit[[#This Row],[TuoteID]],tuotteet!$A$4:$B$20,2,FALSE)</f>
        <v>Säkkituoli</v>
      </c>
    </row>
    <row r="2666" spans="1:8" x14ac:dyDescent="0.35">
      <c r="A2666" t="s">
        <v>33</v>
      </c>
      <c r="B2666">
        <v>2015</v>
      </c>
      <c r="C2666">
        <v>4</v>
      </c>
      <c r="D2666">
        <v>22940</v>
      </c>
      <c r="E2666">
        <v>564</v>
      </c>
      <c r="F2666">
        <v>77711.649999999994</v>
      </c>
      <c r="G2666">
        <v>14631.78</v>
      </c>
      <c r="H2666" t="str">
        <f>VLOOKUP(myynnit[[#This Row],[TuoteID]],tuotteet!$A$4:$B$20,2,FALSE)</f>
        <v>Pinnatuoli</v>
      </c>
    </row>
    <row r="2667" spans="1:8" x14ac:dyDescent="0.35">
      <c r="A2667" t="s">
        <v>33</v>
      </c>
      <c r="B2667">
        <v>2015</v>
      </c>
      <c r="C2667">
        <v>4</v>
      </c>
      <c r="D2667">
        <v>23178</v>
      </c>
      <c r="E2667">
        <v>393</v>
      </c>
      <c r="F2667">
        <v>69095.72</v>
      </c>
      <c r="G2667">
        <v>14800.33</v>
      </c>
      <c r="H2667" t="str">
        <f>VLOOKUP(myynnit[[#This Row],[TuoteID]],tuotteet!$A$4:$B$20,2,FALSE)</f>
        <v>Pinnatuoli</v>
      </c>
    </row>
    <row r="2668" spans="1:8" x14ac:dyDescent="0.35">
      <c r="A2668" t="s">
        <v>33</v>
      </c>
      <c r="B2668">
        <v>2015</v>
      </c>
      <c r="C2668">
        <v>4</v>
      </c>
      <c r="D2668">
        <v>23600</v>
      </c>
      <c r="E2668">
        <v>982</v>
      </c>
      <c r="F2668">
        <v>110857.22</v>
      </c>
      <c r="G2668">
        <v>30211.15</v>
      </c>
      <c r="H2668" t="str">
        <f>VLOOKUP(myynnit[[#This Row],[TuoteID]],tuotteet!$A$4:$B$20,2,FALSE)</f>
        <v>Pinnatuoli</v>
      </c>
    </row>
    <row r="2669" spans="1:8" x14ac:dyDescent="0.35">
      <c r="A2669" t="s">
        <v>33</v>
      </c>
      <c r="B2669">
        <v>2015</v>
      </c>
      <c r="C2669">
        <v>4</v>
      </c>
      <c r="D2669">
        <v>23756</v>
      </c>
      <c r="E2669">
        <v>66</v>
      </c>
      <c r="F2669">
        <v>11006.74</v>
      </c>
      <c r="G2669">
        <v>5705.23</v>
      </c>
      <c r="H2669" t="str">
        <f>VLOOKUP(myynnit[[#This Row],[TuoteID]],tuotteet!$A$4:$B$20,2,FALSE)</f>
        <v>Pianotuoli</v>
      </c>
    </row>
    <row r="2670" spans="1:8" x14ac:dyDescent="0.35">
      <c r="A2670" t="s">
        <v>33</v>
      </c>
      <c r="B2670">
        <v>2015</v>
      </c>
      <c r="C2670">
        <v>4</v>
      </c>
      <c r="D2670">
        <v>24326</v>
      </c>
      <c r="E2670">
        <v>185</v>
      </c>
      <c r="F2670">
        <v>24603.96</v>
      </c>
      <c r="G2670">
        <v>6261.97</v>
      </c>
      <c r="H2670" t="str">
        <f>VLOOKUP(myynnit[[#This Row],[TuoteID]],tuotteet!$A$4:$B$20,2,FALSE)</f>
        <v>Lepotuoli</v>
      </c>
    </row>
    <row r="2671" spans="1:8" x14ac:dyDescent="0.35">
      <c r="A2671" t="s">
        <v>36</v>
      </c>
      <c r="B2671">
        <v>2015</v>
      </c>
      <c r="C2671">
        <v>4</v>
      </c>
      <c r="D2671">
        <v>12184</v>
      </c>
      <c r="E2671">
        <v>21</v>
      </c>
      <c r="F2671">
        <v>2323.34</v>
      </c>
      <c r="G2671">
        <v>989.05</v>
      </c>
      <c r="H2671" t="str">
        <f>VLOOKUP(myynnit[[#This Row],[TuoteID]],tuotteet!$A$4:$B$20,2,FALSE)</f>
        <v>Rahi</v>
      </c>
    </row>
    <row r="2672" spans="1:8" x14ac:dyDescent="0.35">
      <c r="A2672" t="s">
        <v>36</v>
      </c>
      <c r="B2672">
        <v>2015</v>
      </c>
      <c r="C2672">
        <v>4</v>
      </c>
      <c r="D2672">
        <v>12622</v>
      </c>
      <c r="E2672">
        <v>10</v>
      </c>
      <c r="F2672">
        <v>2567.9699999999998</v>
      </c>
      <c r="G2672">
        <v>1225.5999999999999</v>
      </c>
      <c r="H2672" t="str">
        <f>VLOOKUP(myynnit[[#This Row],[TuoteID]],tuotteet!$A$4:$B$20,2,FALSE)</f>
        <v>Pianotuoli</v>
      </c>
    </row>
    <row r="2673" spans="1:8" x14ac:dyDescent="0.35">
      <c r="A2673" t="s">
        <v>36</v>
      </c>
      <c r="B2673">
        <v>2015</v>
      </c>
      <c r="C2673">
        <v>4</v>
      </c>
      <c r="D2673">
        <v>13527</v>
      </c>
      <c r="E2673">
        <v>204</v>
      </c>
      <c r="F2673">
        <v>34533.620000000003</v>
      </c>
      <c r="G2673">
        <v>5938.49</v>
      </c>
      <c r="H2673" t="str">
        <f>VLOOKUP(myynnit[[#This Row],[TuoteID]],tuotteet!$A$4:$B$20,2,FALSE)</f>
        <v>Pinnatuoli</v>
      </c>
    </row>
    <row r="2674" spans="1:8" x14ac:dyDescent="0.35">
      <c r="A2674" t="s">
        <v>36</v>
      </c>
      <c r="B2674">
        <v>2015</v>
      </c>
      <c r="C2674">
        <v>4</v>
      </c>
      <c r="D2674">
        <v>13618</v>
      </c>
      <c r="E2674">
        <v>8</v>
      </c>
      <c r="F2674">
        <v>3148.37</v>
      </c>
      <c r="G2674">
        <v>1434.74</v>
      </c>
      <c r="H2674" t="str">
        <f>VLOOKUP(myynnit[[#This Row],[TuoteID]],tuotteet!$A$4:$B$20,2,FALSE)</f>
        <v>Pianotuoli</v>
      </c>
    </row>
    <row r="2675" spans="1:8" x14ac:dyDescent="0.35">
      <c r="A2675" t="s">
        <v>36</v>
      </c>
      <c r="B2675">
        <v>2015</v>
      </c>
      <c r="C2675">
        <v>4</v>
      </c>
      <c r="D2675">
        <v>16024</v>
      </c>
      <c r="E2675">
        <v>106</v>
      </c>
      <c r="F2675">
        <v>42399.16</v>
      </c>
      <c r="G2675">
        <v>12819.88</v>
      </c>
      <c r="H2675" t="str">
        <f>VLOOKUP(myynnit[[#This Row],[TuoteID]],tuotteet!$A$4:$B$20,2,FALSE)</f>
        <v>Työtuoli</v>
      </c>
    </row>
    <row r="2676" spans="1:8" x14ac:dyDescent="0.35">
      <c r="A2676" t="s">
        <v>36</v>
      </c>
      <c r="B2676">
        <v>2015</v>
      </c>
      <c r="C2676">
        <v>4</v>
      </c>
      <c r="D2676">
        <v>16650</v>
      </c>
      <c r="E2676">
        <v>35</v>
      </c>
      <c r="F2676">
        <v>4768.3500000000004</v>
      </c>
      <c r="G2676">
        <v>3157.74</v>
      </c>
      <c r="H2676" t="str">
        <f>VLOOKUP(myynnit[[#This Row],[TuoteID]],tuotteet!$A$4:$B$20,2,FALSE)</f>
        <v>Rahi</v>
      </c>
    </row>
    <row r="2677" spans="1:8" x14ac:dyDescent="0.35">
      <c r="A2677" t="s">
        <v>36</v>
      </c>
      <c r="B2677">
        <v>2015</v>
      </c>
      <c r="C2677">
        <v>4</v>
      </c>
      <c r="D2677">
        <v>17892</v>
      </c>
      <c r="E2677">
        <v>113</v>
      </c>
      <c r="F2677">
        <v>16599.77</v>
      </c>
      <c r="G2677">
        <v>4616.66</v>
      </c>
      <c r="H2677" t="str">
        <f>VLOOKUP(myynnit[[#This Row],[TuoteID]],tuotteet!$A$4:$B$20,2,FALSE)</f>
        <v>Lepotuoli</v>
      </c>
    </row>
    <row r="2678" spans="1:8" x14ac:dyDescent="0.35">
      <c r="A2678" t="s">
        <v>36</v>
      </c>
      <c r="B2678">
        <v>2015</v>
      </c>
      <c r="C2678">
        <v>4</v>
      </c>
      <c r="D2678">
        <v>18342</v>
      </c>
      <c r="E2678">
        <v>14</v>
      </c>
      <c r="F2678">
        <v>10468.59</v>
      </c>
      <c r="G2678">
        <v>2896.04</v>
      </c>
      <c r="H2678" t="str">
        <f>VLOOKUP(myynnit[[#This Row],[TuoteID]],tuotteet!$A$4:$B$20,2,FALSE)</f>
        <v>Työtuoli</v>
      </c>
    </row>
    <row r="2679" spans="1:8" x14ac:dyDescent="0.35">
      <c r="A2679" t="s">
        <v>36</v>
      </c>
      <c r="B2679">
        <v>2015</v>
      </c>
      <c r="C2679">
        <v>4</v>
      </c>
      <c r="D2679">
        <v>20177</v>
      </c>
      <c r="E2679">
        <v>18</v>
      </c>
      <c r="F2679">
        <v>1666.65</v>
      </c>
      <c r="G2679">
        <v>677.99</v>
      </c>
      <c r="H2679" t="str">
        <f>VLOOKUP(myynnit[[#This Row],[TuoteID]],tuotteet!$A$4:$B$20,2,FALSE)</f>
        <v>Säkkituoli</v>
      </c>
    </row>
    <row r="2680" spans="1:8" x14ac:dyDescent="0.35">
      <c r="A2680" t="s">
        <v>36</v>
      </c>
      <c r="B2680">
        <v>2015</v>
      </c>
      <c r="C2680">
        <v>4</v>
      </c>
      <c r="D2680">
        <v>21179</v>
      </c>
      <c r="E2680">
        <v>31</v>
      </c>
      <c r="F2680">
        <v>4212.76</v>
      </c>
      <c r="G2680">
        <v>2733.77</v>
      </c>
      <c r="H2680" t="str">
        <f>VLOOKUP(myynnit[[#This Row],[TuoteID]],tuotteet!$A$4:$B$20,2,FALSE)</f>
        <v>Rahi</v>
      </c>
    </row>
    <row r="2681" spans="1:8" x14ac:dyDescent="0.35">
      <c r="A2681" t="s">
        <v>36</v>
      </c>
      <c r="B2681">
        <v>2015</v>
      </c>
      <c r="C2681">
        <v>4</v>
      </c>
      <c r="D2681">
        <v>21260</v>
      </c>
      <c r="E2681">
        <v>48</v>
      </c>
      <c r="F2681">
        <v>8484.5499999999993</v>
      </c>
      <c r="G2681">
        <v>2004.56</v>
      </c>
      <c r="H2681" t="str">
        <f>VLOOKUP(myynnit[[#This Row],[TuoteID]],tuotteet!$A$4:$B$20,2,FALSE)</f>
        <v>Lepotuoli</v>
      </c>
    </row>
    <row r="2682" spans="1:8" x14ac:dyDescent="0.35">
      <c r="A2682" t="s">
        <v>36</v>
      </c>
      <c r="B2682">
        <v>2015</v>
      </c>
      <c r="C2682">
        <v>4</v>
      </c>
      <c r="D2682">
        <v>22317</v>
      </c>
      <c r="E2682">
        <v>7</v>
      </c>
      <c r="F2682">
        <v>744.6</v>
      </c>
      <c r="G2682">
        <v>339.71</v>
      </c>
      <c r="H2682" t="str">
        <f>VLOOKUP(myynnit[[#This Row],[TuoteID]],tuotteet!$A$4:$B$20,2,FALSE)</f>
        <v>Säkkituoli</v>
      </c>
    </row>
    <row r="2683" spans="1:8" x14ac:dyDescent="0.35">
      <c r="A2683" t="s">
        <v>36</v>
      </c>
      <c r="B2683">
        <v>2015</v>
      </c>
      <c r="C2683">
        <v>4</v>
      </c>
      <c r="D2683">
        <v>22940</v>
      </c>
      <c r="E2683">
        <v>110</v>
      </c>
      <c r="F2683">
        <v>14339.69</v>
      </c>
      <c r="G2683">
        <v>4279.7299999999996</v>
      </c>
      <c r="H2683" t="str">
        <f>VLOOKUP(myynnit[[#This Row],[TuoteID]],tuotteet!$A$4:$B$20,2,FALSE)</f>
        <v>Pinnatuoli</v>
      </c>
    </row>
    <row r="2684" spans="1:8" x14ac:dyDescent="0.35">
      <c r="A2684" t="s">
        <v>36</v>
      </c>
      <c r="B2684">
        <v>2015</v>
      </c>
      <c r="C2684">
        <v>4</v>
      </c>
      <c r="D2684">
        <v>23178</v>
      </c>
      <c r="E2684">
        <v>231</v>
      </c>
      <c r="F2684">
        <v>41616.32</v>
      </c>
      <c r="G2684">
        <v>11847.84</v>
      </c>
      <c r="H2684" t="str">
        <f>VLOOKUP(myynnit[[#This Row],[TuoteID]],tuotteet!$A$4:$B$20,2,FALSE)</f>
        <v>Pinnatuoli</v>
      </c>
    </row>
    <row r="2685" spans="1:8" x14ac:dyDescent="0.35">
      <c r="A2685" t="s">
        <v>36</v>
      </c>
      <c r="B2685">
        <v>2015</v>
      </c>
      <c r="C2685">
        <v>4</v>
      </c>
      <c r="D2685">
        <v>23600</v>
      </c>
      <c r="E2685">
        <v>643</v>
      </c>
      <c r="F2685">
        <v>75019.210000000006</v>
      </c>
      <c r="G2685">
        <v>22807.919999999998</v>
      </c>
      <c r="H2685" t="str">
        <f>VLOOKUP(myynnit[[#This Row],[TuoteID]],tuotteet!$A$4:$B$20,2,FALSE)</f>
        <v>Pinnatuoli</v>
      </c>
    </row>
    <row r="2686" spans="1:8" x14ac:dyDescent="0.35">
      <c r="A2686" t="s">
        <v>36</v>
      </c>
      <c r="B2686">
        <v>2015</v>
      </c>
      <c r="C2686">
        <v>4</v>
      </c>
      <c r="D2686">
        <v>23756</v>
      </c>
      <c r="E2686">
        <v>88</v>
      </c>
      <c r="F2686">
        <v>14324.14</v>
      </c>
      <c r="G2686">
        <v>7026.68</v>
      </c>
      <c r="H2686" t="str">
        <f>VLOOKUP(myynnit[[#This Row],[TuoteID]],tuotteet!$A$4:$B$20,2,FALSE)</f>
        <v>Pianotuoli</v>
      </c>
    </row>
    <row r="2687" spans="1:8" x14ac:dyDescent="0.35">
      <c r="A2687" t="s">
        <v>36</v>
      </c>
      <c r="B2687">
        <v>2015</v>
      </c>
      <c r="C2687">
        <v>4</v>
      </c>
      <c r="D2687">
        <v>24326</v>
      </c>
      <c r="E2687">
        <v>18</v>
      </c>
      <c r="F2687">
        <v>2458.52</v>
      </c>
      <c r="G2687">
        <v>692.26</v>
      </c>
      <c r="H2687" t="str">
        <f>VLOOKUP(myynnit[[#This Row],[TuoteID]],tuotteet!$A$4:$B$20,2,FALSE)</f>
        <v>Lepotuoli</v>
      </c>
    </row>
    <row r="2688" spans="1:8" x14ac:dyDescent="0.35">
      <c r="A2688" t="s">
        <v>35</v>
      </c>
      <c r="B2688">
        <v>2015</v>
      </c>
      <c r="C2688">
        <v>4</v>
      </c>
      <c r="D2688">
        <v>12184</v>
      </c>
      <c r="E2688">
        <v>101</v>
      </c>
      <c r="F2688">
        <v>16120.31</v>
      </c>
      <c r="G2688">
        <v>10131.68</v>
      </c>
      <c r="H2688" t="str">
        <f>VLOOKUP(myynnit[[#This Row],[TuoteID]],tuotteet!$A$4:$B$20,2,FALSE)</f>
        <v>Rahi</v>
      </c>
    </row>
    <row r="2689" spans="1:8" x14ac:dyDescent="0.35">
      <c r="A2689" t="s">
        <v>35</v>
      </c>
      <c r="B2689">
        <v>2015</v>
      </c>
      <c r="C2689">
        <v>4</v>
      </c>
      <c r="D2689">
        <v>12622</v>
      </c>
      <c r="E2689">
        <v>27</v>
      </c>
      <c r="F2689">
        <v>7419.05</v>
      </c>
      <c r="G2689">
        <v>4567.13</v>
      </c>
      <c r="H2689" t="str">
        <f>VLOOKUP(myynnit[[#This Row],[TuoteID]],tuotteet!$A$4:$B$20,2,FALSE)</f>
        <v>Pianotuoli</v>
      </c>
    </row>
    <row r="2690" spans="1:8" x14ac:dyDescent="0.35">
      <c r="A2690" t="s">
        <v>35</v>
      </c>
      <c r="B2690">
        <v>2015</v>
      </c>
      <c r="C2690">
        <v>4</v>
      </c>
      <c r="D2690">
        <v>13527</v>
      </c>
      <c r="E2690">
        <v>339</v>
      </c>
      <c r="F2690">
        <v>56977</v>
      </c>
      <c r="G2690">
        <v>13308.9</v>
      </c>
      <c r="H2690" t="str">
        <f>VLOOKUP(myynnit[[#This Row],[TuoteID]],tuotteet!$A$4:$B$20,2,FALSE)</f>
        <v>Pinnatuoli</v>
      </c>
    </row>
    <row r="2691" spans="1:8" x14ac:dyDescent="0.35">
      <c r="A2691" t="s">
        <v>35</v>
      </c>
      <c r="B2691">
        <v>2015</v>
      </c>
      <c r="C2691">
        <v>4</v>
      </c>
      <c r="D2691">
        <v>13618</v>
      </c>
      <c r="E2691">
        <v>28</v>
      </c>
      <c r="F2691">
        <v>12987.9</v>
      </c>
      <c r="G2691">
        <v>6254.93</v>
      </c>
      <c r="H2691" t="str">
        <f>VLOOKUP(myynnit[[#This Row],[TuoteID]],tuotteet!$A$4:$B$20,2,FALSE)</f>
        <v>Pianotuoli</v>
      </c>
    </row>
    <row r="2692" spans="1:8" x14ac:dyDescent="0.35">
      <c r="A2692" t="s">
        <v>35</v>
      </c>
      <c r="B2692">
        <v>2015</v>
      </c>
      <c r="C2692">
        <v>4</v>
      </c>
      <c r="D2692">
        <v>16024</v>
      </c>
      <c r="E2692">
        <v>323</v>
      </c>
      <c r="F2692">
        <v>140346.68</v>
      </c>
      <c r="G2692">
        <v>46302.09</v>
      </c>
      <c r="H2692" t="str">
        <f>VLOOKUP(myynnit[[#This Row],[TuoteID]],tuotteet!$A$4:$B$20,2,FALSE)</f>
        <v>Työtuoli</v>
      </c>
    </row>
    <row r="2693" spans="1:8" x14ac:dyDescent="0.35">
      <c r="A2693" t="s">
        <v>35</v>
      </c>
      <c r="B2693">
        <v>2015</v>
      </c>
      <c r="C2693">
        <v>4</v>
      </c>
      <c r="D2693">
        <v>16650</v>
      </c>
      <c r="E2693">
        <v>32</v>
      </c>
      <c r="F2693">
        <v>4149.1499999999996</v>
      </c>
      <c r="G2693">
        <v>3210.98</v>
      </c>
      <c r="H2693" t="str">
        <f>VLOOKUP(myynnit[[#This Row],[TuoteID]],tuotteet!$A$4:$B$20,2,FALSE)</f>
        <v>Rahi</v>
      </c>
    </row>
    <row r="2694" spans="1:8" x14ac:dyDescent="0.35">
      <c r="A2694" t="s">
        <v>35</v>
      </c>
      <c r="B2694">
        <v>2015</v>
      </c>
      <c r="C2694">
        <v>4</v>
      </c>
      <c r="D2694">
        <v>17892</v>
      </c>
      <c r="E2694">
        <v>126</v>
      </c>
      <c r="F2694">
        <v>20132.5</v>
      </c>
      <c r="G2694">
        <v>6683.79</v>
      </c>
      <c r="H2694" t="str">
        <f>VLOOKUP(myynnit[[#This Row],[TuoteID]],tuotteet!$A$4:$B$20,2,FALSE)</f>
        <v>Lepotuoli</v>
      </c>
    </row>
    <row r="2695" spans="1:8" x14ac:dyDescent="0.35">
      <c r="A2695" t="s">
        <v>35</v>
      </c>
      <c r="B2695">
        <v>2015</v>
      </c>
      <c r="C2695">
        <v>4</v>
      </c>
      <c r="D2695">
        <v>18342</v>
      </c>
      <c r="E2695">
        <v>150</v>
      </c>
      <c r="F2695">
        <v>128026.07</v>
      </c>
      <c r="G2695">
        <v>41419.43</v>
      </c>
      <c r="H2695" t="str">
        <f>VLOOKUP(myynnit[[#This Row],[TuoteID]],tuotteet!$A$4:$B$20,2,FALSE)</f>
        <v>Työtuoli</v>
      </c>
    </row>
    <row r="2696" spans="1:8" x14ac:dyDescent="0.35">
      <c r="A2696" t="s">
        <v>35</v>
      </c>
      <c r="B2696">
        <v>2015</v>
      </c>
      <c r="C2696">
        <v>4</v>
      </c>
      <c r="D2696">
        <v>20177</v>
      </c>
      <c r="E2696">
        <v>50</v>
      </c>
      <c r="F2696">
        <v>6106.8</v>
      </c>
      <c r="G2696">
        <v>2655.68</v>
      </c>
      <c r="H2696" t="str">
        <f>VLOOKUP(myynnit[[#This Row],[TuoteID]],tuotteet!$A$4:$B$20,2,FALSE)</f>
        <v>Säkkituoli</v>
      </c>
    </row>
    <row r="2697" spans="1:8" x14ac:dyDescent="0.35">
      <c r="A2697" t="s">
        <v>35</v>
      </c>
      <c r="B2697">
        <v>2015</v>
      </c>
      <c r="C2697">
        <v>4</v>
      </c>
      <c r="D2697">
        <v>21179</v>
      </c>
      <c r="E2697">
        <v>59</v>
      </c>
      <c r="F2697">
        <v>9101.42</v>
      </c>
      <c r="G2697">
        <v>5809.31</v>
      </c>
      <c r="H2697" t="str">
        <f>VLOOKUP(myynnit[[#This Row],[TuoteID]],tuotteet!$A$4:$B$20,2,FALSE)</f>
        <v>Rahi</v>
      </c>
    </row>
    <row r="2698" spans="1:8" x14ac:dyDescent="0.35">
      <c r="A2698" t="s">
        <v>35</v>
      </c>
      <c r="B2698">
        <v>2015</v>
      </c>
      <c r="C2698">
        <v>4</v>
      </c>
      <c r="D2698">
        <v>21260</v>
      </c>
      <c r="E2698">
        <v>32</v>
      </c>
      <c r="F2698">
        <v>5810</v>
      </c>
      <c r="G2698">
        <v>1640.49</v>
      </c>
      <c r="H2698" t="str">
        <f>VLOOKUP(myynnit[[#This Row],[TuoteID]],tuotteet!$A$4:$B$20,2,FALSE)</f>
        <v>Lepotuoli</v>
      </c>
    </row>
    <row r="2699" spans="1:8" x14ac:dyDescent="0.35">
      <c r="A2699" t="s">
        <v>35</v>
      </c>
      <c r="B2699">
        <v>2015</v>
      </c>
      <c r="C2699">
        <v>4</v>
      </c>
      <c r="D2699">
        <v>22317</v>
      </c>
      <c r="E2699">
        <v>49</v>
      </c>
      <c r="F2699">
        <v>5045.4399999999996</v>
      </c>
      <c r="G2699">
        <v>2315.3000000000002</v>
      </c>
      <c r="H2699" t="str">
        <f>VLOOKUP(myynnit[[#This Row],[TuoteID]],tuotteet!$A$4:$B$20,2,FALSE)</f>
        <v>Säkkituoli</v>
      </c>
    </row>
    <row r="2700" spans="1:8" x14ac:dyDescent="0.35">
      <c r="A2700" t="s">
        <v>35</v>
      </c>
      <c r="B2700">
        <v>2015</v>
      </c>
      <c r="C2700">
        <v>4</v>
      </c>
      <c r="D2700">
        <v>22940</v>
      </c>
      <c r="E2700">
        <v>461</v>
      </c>
      <c r="F2700">
        <v>65235.87</v>
      </c>
      <c r="G2700">
        <v>17145.759999999998</v>
      </c>
      <c r="H2700" t="str">
        <f>VLOOKUP(myynnit[[#This Row],[TuoteID]],tuotteet!$A$4:$B$20,2,FALSE)</f>
        <v>Pinnatuoli</v>
      </c>
    </row>
    <row r="2701" spans="1:8" x14ac:dyDescent="0.35">
      <c r="A2701" t="s">
        <v>35</v>
      </c>
      <c r="B2701">
        <v>2015</v>
      </c>
      <c r="C2701">
        <v>4</v>
      </c>
      <c r="D2701">
        <v>23178</v>
      </c>
      <c r="E2701">
        <v>120</v>
      </c>
      <c r="F2701">
        <v>22541.79</v>
      </c>
      <c r="G2701">
        <v>6202.38</v>
      </c>
      <c r="H2701" t="str">
        <f>VLOOKUP(myynnit[[#This Row],[TuoteID]],tuotteet!$A$4:$B$20,2,FALSE)</f>
        <v>Pinnatuoli</v>
      </c>
    </row>
    <row r="2702" spans="1:8" x14ac:dyDescent="0.35">
      <c r="A2702" t="s">
        <v>35</v>
      </c>
      <c r="B2702">
        <v>2015</v>
      </c>
      <c r="C2702">
        <v>4</v>
      </c>
      <c r="D2702">
        <v>23600</v>
      </c>
      <c r="E2702">
        <v>586</v>
      </c>
      <c r="F2702">
        <v>63555.77</v>
      </c>
      <c r="G2702">
        <v>17004.04</v>
      </c>
      <c r="H2702" t="str">
        <f>VLOOKUP(myynnit[[#This Row],[TuoteID]],tuotteet!$A$4:$B$20,2,FALSE)</f>
        <v>Pinnatuoli</v>
      </c>
    </row>
    <row r="2703" spans="1:8" x14ac:dyDescent="0.35">
      <c r="A2703" t="s">
        <v>35</v>
      </c>
      <c r="B2703">
        <v>2015</v>
      </c>
      <c r="C2703">
        <v>4</v>
      </c>
      <c r="D2703">
        <v>23756</v>
      </c>
      <c r="E2703">
        <v>98</v>
      </c>
      <c r="F2703">
        <v>21220.57</v>
      </c>
      <c r="G2703">
        <v>11387.62</v>
      </c>
      <c r="H2703" t="str">
        <f>VLOOKUP(myynnit[[#This Row],[TuoteID]],tuotteet!$A$4:$B$20,2,FALSE)</f>
        <v>Pianotuoli</v>
      </c>
    </row>
    <row r="2704" spans="1:8" x14ac:dyDescent="0.35">
      <c r="A2704" t="s">
        <v>35</v>
      </c>
      <c r="B2704">
        <v>2015</v>
      </c>
      <c r="C2704">
        <v>4</v>
      </c>
      <c r="D2704">
        <v>24326</v>
      </c>
      <c r="E2704">
        <v>119</v>
      </c>
      <c r="F2704">
        <v>15106.01</v>
      </c>
      <c r="G2704">
        <v>4609.75</v>
      </c>
      <c r="H2704" t="str">
        <f>VLOOKUP(myynnit[[#This Row],[TuoteID]],tuotteet!$A$4:$B$20,2,FALSE)</f>
        <v>Lepotuoli</v>
      </c>
    </row>
    <row r="2705" spans="1:8" x14ac:dyDescent="0.35">
      <c r="A2705" t="s">
        <v>34</v>
      </c>
      <c r="B2705">
        <v>2015</v>
      </c>
      <c r="C2705">
        <v>4</v>
      </c>
      <c r="D2705">
        <v>12184</v>
      </c>
      <c r="E2705">
        <v>93</v>
      </c>
      <c r="F2705">
        <v>13202.46</v>
      </c>
      <c r="G2705">
        <v>6698.54</v>
      </c>
      <c r="H2705" t="str">
        <f>VLOOKUP(myynnit[[#This Row],[TuoteID]],tuotteet!$A$4:$B$20,2,FALSE)</f>
        <v>Rahi</v>
      </c>
    </row>
    <row r="2706" spans="1:8" x14ac:dyDescent="0.35">
      <c r="A2706" t="s">
        <v>34</v>
      </c>
      <c r="B2706">
        <v>2015</v>
      </c>
      <c r="C2706">
        <v>4</v>
      </c>
      <c r="D2706">
        <v>12622</v>
      </c>
      <c r="E2706">
        <v>56</v>
      </c>
      <c r="F2706">
        <v>16589.32</v>
      </c>
      <c r="G2706">
        <v>8242.9500000000007</v>
      </c>
      <c r="H2706" t="str">
        <f>VLOOKUP(myynnit[[#This Row],[TuoteID]],tuotteet!$A$4:$B$20,2,FALSE)</f>
        <v>Pianotuoli</v>
      </c>
    </row>
    <row r="2707" spans="1:8" x14ac:dyDescent="0.35">
      <c r="A2707" t="s">
        <v>34</v>
      </c>
      <c r="B2707">
        <v>2015</v>
      </c>
      <c r="C2707">
        <v>4</v>
      </c>
      <c r="D2707">
        <v>13527</v>
      </c>
      <c r="E2707">
        <v>494</v>
      </c>
      <c r="F2707">
        <v>82018.100000000006</v>
      </c>
      <c r="G2707">
        <v>18026.22</v>
      </c>
      <c r="H2707" t="str">
        <f>VLOOKUP(myynnit[[#This Row],[TuoteID]],tuotteet!$A$4:$B$20,2,FALSE)</f>
        <v>Pinnatuoli</v>
      </c>
    </row>
    <row r="2708" spans="1:8" x14ac:dyDescent="0.35">
      <c r="A2708" t="s">
        <v>34</v>
      </c>
      <c r="B2708">
        <v>2015</v>
      </c>
      <c r="C2708">
        <v>4</v>
      </c>
      <c r="D2708">
        <v>13618</v>
      </c>
      <c r="E2708">
        <v>6</v>
      </c>
      <c r="F2708">
        <v>2589.15</v>
      </c>
      <c r="G2708">
        <v>1388.94</v>
      </c>
      <c r="H2708" t="str">
        <f>VLOOKUP(myynnit[[#This Row],[TuoteID]],tuotteet!$A$4:$B$20,2,FALSE)</f>
        <v>Pianotuoli</v>
      </c>
    </row>
    <row r="2709" spans="1:8" x14ac:dyDescent="0.35">
      <c r="A2709" t="s">
        <v>34</v>
      </c>
      <c r="B2709">
        <v>2015</v>
      </c>
      <c r="C2709">
        <v>4</v>
      </c>
      <c r="D2709">
        <v>16024</v>
      </c>
      <c r="E2709">
        <v>130</v>
      </c>
      <c r="F2709">
        <v>57435.96</v>
      </c>
      <c r="G2709">
        <v>12931.64</v>
      </c>
      <c r="H2709" t="str">
        <f>VLOOKUP(myynnit[[#This Row],[TuoteID]],tuotteet!$A$4:$B$20,2,FALSE)</f>
        <v>Työtuoli</v>
      </c>
    </row>
    <row r="2710" spans="1:8" x14ac:dyDescent="0.35">
      <c r="A2710" t="s">
        <v>34</v>
      </c>
      <c r="B2710">
        <v>2015</v>
      </c>
      <c r="C2710">
        <v>4</v>
      </c>
      <c r="D2710">
        <v>16650</v>
      </c>
      <c r="E2710">
        <v>24</v>
      </c>
      <c r="F2710">
        <v>3397.38</v>
      </c>
      <c r="G2710">
        <v>1817.25</v>
      </c>
      <c r="H2710" t="str">
        <f>VLOOKUP(myynnit[[#This Row],[TuoteID]],tuotteet!$A$4:$B$20,2,FALSE)</f>
        <v>Rahi</v>
      </c>
    </row>
    <row r="2711" spans="1:8" x14ac:dyDescent="0.35">
      <c r="A2711" t="s">
        <v>34</v>
      </c>
      <c r="B2711">
        <v>2015</v>
      </c>
      <c r="C2711">
        <v>4</v>
      </c>
      <c r="D2711">
        <v>17892</v>
      </c>
      <c r="E2711">
        <v>56</v>
      </c>
      <c r="F2711">
        <v>7894.83</v>
      </c>
      <c r="G2711">
        <v>1981.16</v>
      </c>
      <c r="H2711" t="str">
        <f>VLOOKUP(myynnit[[#This Row],[TuoteID]],tuotteet!$A$4:$B$20,2,FALSE)</f>
        <v>Lepotuoli</v>
      </c>
    </row>
    <row r="2712" spans="1:8" x14ac:dyDescent="0.35">
      <c r="A2712" t="s">
        <v>34</v>
      </c>
      <c r="B2712">
        <v>2015</v>
      </c>
      <c r="C2712">
        <v>4</v>
      </c>
      <c r="D2712">
        <v>18342</v>
      </c>
      <c r="E2712">
        <v>138</v>
      </c>
      <c r="F2712">
        <v>113880.53</v>
      </c>
      <c r="G2712">
        <v>25356.74</v>
      </c>
      <c r="H2712" t="str">
        <f>VLOOKUP(myynnit[[#This Row],[TuoteID]],tuotteet!$A$4:$B$20,2,FALSE)</f>
        <v>Työtuoli</v>
      </c>
    </row>
    <row r="2713" spans="1:8" x14ac:dyDescent="0.35">
      <c r="A2713" t="s">
        <v>34</v>
      </c>
      <c r="B2713">
        <v>2015</v>
      </c>
      <c r="C2713">
        <v>4</v>
      </c>
      <c r="D2713">
        <v>20177</v>
      </c>
      <c r="E2713">
        <v>78</v>
      </c>
      <c r="F2713">
        <v>8341.07</v>
      </c>
      <c r="G2713">
        <v>2993.86</v>
      </c>
      <c r="H2713" t="str">
        <f>VLOOKUP(myynnit[[#This Row],[TuoteID]],tuotteet!$A$4:$B$20,2,FALSE)</f>
        <v>Säkkituoli</v>
      </c>
    </row>
    <row r="2714" spans="1:8" x14ac:dyDescent="0.35">
      <c r="A2714" t="s">
        <v>34</v>
      </c>
      <c r="B2714">
        <v>2015</v>
      </c>
      <c r="C2714">
        <v>4</v>
      </c>
      <c r="D2714">
        <v>21179</v>
      </c>
      <c r="E2714">
        <v>45</v>
      </c>
      <c r="F2714">
        <v>4538.91</v>
      </c>
      <c r="G2714">
        <v>2282.86</v>
      </c>
      <c r="H2714" t="str">
        <f>VLOOKUP(myynnit[[#This Row],[TuoteID]],tuotteet!$A$4:$B$20,2,FALSE)</f>
        <v>Rahi</v>
      </c>
    </row>
    <row r="2715" spans="1:8" x14ac:dyDescent="0.35">
      <c r="A2715" t="s">
        <v>34</v>
      </c>
      <c r="B2715">
        <v>2015</v>
      </c>
      <c r="C2715">
        <v>4</v>
      </c>
      <c r="D2715">
        <v>21260</v>
      </c>
      <c r="E2715">
        <v>49</v>
      </c>
      <c r="F2715">
        <v>9113.23</v>
      </c>
      <c r="G2715">
        <v>2118.61</v>
      </c>
      <c r="H2715" t="str">
        <f>VLOOKUP(myynnit[[#This Row],[TuoteID]],tuotteet!$A$4:$B$20,2,FALSE)</f>
        <v>Lepotuoli</v>
      </c>
    </row>
    <row r="2716" spans="1:8" x14ac:dyDescent="0.35">
      <c r="A2716" t="s">
        <v>34</v>
      </c>
      <c r="B2716">
        <v>2015</v>
      </c>
      <c r="C2716">
        <v>4</v>
      </c>
      <c r="D2716">
        <v>22317</v>
      </c>
      <c r="E2716">
        <v>79</v>
      </c>
      <c r="F2716">
        <v>6825.55</v>
      </c>
      <c r="G2716">
        <v>2889.19</v>
      </c>
      <c r="H2716" t="str">
        <f>VLOOKUP(myynnit[[#This Row],[TuoteID]],tuotteet!$A$4:$B$20,2,FALSE)</f>
        <v>Säkkituoli</v>
      </c>
    </row>
    <row r="2717" spans="1:8" x14ac:dyDescent="0.35">
      <c r="A2717" t="s">
        <v>34</v>
      </c>
      <c r="B2717">
        <v>2015</v>
      </c>
      <c r="C2717">
        <v>4</v>
      </c>
      <c r="D2717">
        <v>22940</v>
      </c>
      <c r="E2717">
        <v>369</v>
      </c>
      <c r="F2717">
        <v>50942.45</v>
      </c>
      <c r="G2717">
        <v>11462.85</v>
      </c>
      <c r="H2717" t="str">
        <f>VLOOKUP(myynnit[[#This Row],[TuoteID]],tuotteet!$A$4:$B$20,2,FALSE)</f>
        <v>Pinnatuoli</v>
      </c>
    </row>
    <row r="2718" spans="1:8" x14ac:dyDescent="0.35">
      <c r="A2718" t="s">
        <v>34</v>
      </c>
      <c r="B2718">
        <v>2015</v>
      </c>
      <c r="C2718">
        <v>4</v>
      </c>
      <c r="D2718">
        <v>23178</v>
      </c>
      <c r="E2718">
        <v>298</v>
      </c>
      <c r="F2718">
        <v>56053.87</v>
      </c>
      <c r="G2718">
        <v>10476.65</v>
      </c>
      <c r="H2718" t="str">
        <f>VLOOKUP(myynnit[[#This Row],[TuoteID]],tuotteet!$A$4:$B$20,2,FALSE)</f>
        <v>Pinnatuoli</v>
      </c>
    </row>
    <row r="2719" spans="1:8" x14ac:dyDescent="0.35">
      <c r="A2719" t="s">
        <v>34</v>
      </c>
      <c r="B2719">
        <v>2015</v>
      </c>
      <c r="C2719">
        <v>4</v>
      </c>
      <c r="D2719">
        <v>23600</v>
      </c>
      <c r="E2719">
        <v>569</v>
      </c>
      <c r="F2719">
        <v>58759.65</v>
      </c>
      <c r="G2719">
        <v>13572.08</v>
      </c>
      <c r="H2719" t="str">
        <f>VLOOKUP(myynnit[[#This Row],[TuoteID]],tuotteet!$A$4:$B$20,2,FALSE)</f>
        <v>Pinnatuoli</v>
      </c>
    </row>
    <row r="2720" spans="1:8" x14ac:dyDescent="0.35">
      <c r="A2720" t="s">
        <v>34</v>
      </c>
      <c r="B2720">
        <v>2015</v>
      </c>
      <c r="C2720">
        <v>4</v>
      </c>
      <c r="D2720">
        <v>23756</v>
      </c>
      <c r="E2720">
        <v>52</v>
      </c>
      <c r="F2720">
        <v>8738.66</v>
      </c>
      <c r="G2720">
        <v>4233.82</v>
      </c>
      <c r="H2720" t="str">
        <f>VLOOKUP(myynnit[[#This Row],[TuoteID]],tuotteet!$A$4:$B$20,2,FALSE)</f>
        <v>Pianotuoli</v>
      </c>
    </row>
    <row r="2721" spans="1:8" x14ac:dyDescent="0.35">
      <c r="A2721" t="s">
        <v>34</v>
      </c>
      <c r="B2721">
        <v>2015</v>
      </c>
      <c r="C2721">
        <v>4</v>
      </c>
      <c r="D2721">
        <v>24326</v>
      </c>
      <c r="E2721">
        <v>131</v>
      </c>
      <c r="F2721">
        <v>18376</v>
      </c>
      <c r="G2721">
        <v>4109.53</v>
      </c>
      <c r="H2721" t="str">
        <f>VLOOKUP(myynnit[[#This Row],[TuoteID]],tuotteet!$A$4:$B$20,2,FALSE)</f>
        <v>Lepotuoli</v>
      </c>
    </row>
    <row r="2722" spans="1:8" x14ac:dyDescent="0.35">
      <c r="A2722" t="s">
        <v>33</v>
      </c>
      <c r="B2722">
        <v>2015</v>
      </c>
      <c r="C2722">
        <v>5</v>
      </c>
      <c r="D2722">
        <v>12184</v>
      </c>
      <c r="E2722">
        <v>51</v>
      </c>
      <c r="F2722">
        <v>6749.21</v>
      </c>
      <c r="G2722">
        <v>3468.18</v>
      </c>
      <c r="H2722" t="str">
        <f>VLOOKUP(myynnit[[#This Row],[TuoteID]],tuotteet!$A$4:$B$20,2,FALSE)</f>
        <v>Rahi</v>
      </c>
    </row>
    <row r="2723" spans="1:8" x14ac:dyDescent="0.35">
      <c r="A2723" t="s">
        <v>33</v>
      </c>
      <c r="B2723">
        <v>2015</v>
      </c>
      <c r="C2723">
        <v>5</v>
      </c>
      <c r="D2723">
        <v>12622</v>
      </c>
      <c r="E2723">
        <v>54</v>
      </c>
      <c r="F2723">
        <v>14837.44</v>
      </c>
      <c r="G2723">
        <v>7812.19</v>
      </c>
      <c r="H2723" t="str">
        <f>VLOOKUP(myynnit[[#This Row],[TuoteID]],tuotteet!$A$4:$B$20,2,FALSE)</f>
        <v>Pianotuoli</v>
      </c>
    </row>
    <row r="2724" spans="1:8" x14ac:dyDescent="0.35">
      <c r="A2724" t="s">
        <v>33</v>
      </c>
      <c r="B2724">
        <v>2015</v>
      </c>
      <c r="C2724">
        <v>5</v>
      </c>
      <c r="D2724">
        <v>13527</v>
      </c>
      <c r="E2724">
        <v>317</v>
      </c>
      <c r="F2724">
        <v>50921.35</v>
      </c>
      <c r="G2724">
        <v>11167.58</v>
      </c>
      <c r="H2724" t="str">
        <f>VLOOKUP(myynnit[[#This Row],[TuoteID]],tuotteet!$A$4:$B$20,2,FALSE)</f>
        <v>Pinnatuoli</v>
      </c>
    </row>
    <row r="2725" spans="1:8" x14ac:dyDescent="0.35">
      <c r="A2725" t="s">
        <v>33</v>
      </c>
      <c r="B2725">
        <v>2015</v>
      </c>
      <c r="C2725">
        <v>5</v>
      </c>
      <c r="D2725">
        <v>13618</v>
      </c>
      <c r="E2725">
        <v>25</v>
      </c>
      <c r="F2725">
        <v>9027.33</v>
      </c>
      <c r="G2725">
        <v>4214.29</v>
      </c>
      <c r="H2725" t="str">
        <f>VLOOKUP(myynnit[[#This Row],[TuoteID]],tuotteet!$A$4:$B$20,2,FALSE)</f>
        <v>Pianotuoli</v>
      </c>
    </row>
    <row r="2726" spans="1:8" x14ac:dyDescent="0.35">
      <c r="A2726" t="s">
        <v>33</v>
      </c>
      <c r="B2726">
        <v>2015</v>
      </c>
      <c r="C2726">
        <v>5</v>
      </c>
      <c r="D2726">
        <v>16024</v>
      </c>
      <c r="E2726">
        <v>277</v>
      </c>
      <c r="F2726">
        <v>105305.19</v>
      </c>
      <c r="G2726">
        <v>30503.8</v>
      </c>
      <c r="H2726" t="str">
        <f>VLOOKUP(myynnit[[#This Row],[TuoteID]],tuotteet!$A$4:$B$20,2,FALSE)</f>
        <v>Työtuoli</v>
      </c>
    </row>
    <row r="2727" spans="1:8" x14ac:dyDescent="0.35">
      <c r="A2727" t="s">
        <v>33</v>
      </c>
      <c r="B2727">
        <v>2015</v>
      </c>
      <c r="C2727">
        <v>5</v>
      </c>
      <c r="D2727">
        <v>16650</v>
      </c>
      <c r="E2727">
        <v>34</v>
      </c>
      <c r="F2727">
        <v>4447.1499999999996</v>
      </c>
      <c r="G2727">
        <v>1937.75</v>
      </c>
      <c r="H2727" t="str">
        <f>VLOOKUP(myynnit[[#This Row],[TuoteID]],tuotteet!$A$4:$B$20,2,FALSE)</f>
        <v>Rahi</v>
      </c>
    </row>
    <row r="2728" spans="1:8" x14ac:dyDescent="0.35">
      <c r="A2728" t="s">
        <v>33</v>
      </c>
      <c r="B2728">
        <v>2015</v>
      </c>
      <c r="C2728">
        <v>5</v>
      </c>
      <c r="D2728">
        <v>17892</v>
      </c>
      <c r="E2728">
        <v>163</v>
      </c>
      <c r="F2728">
        <v>21586.639999999999</v>
      </c>
      <c r="G2728">
        <v>6716.79</v>
      </c>
      <c r="H2728" t="str">
        <f>VLOOKUP(myynnit[[#This Row],[TuoteID]],tuotteet!$A$4:$B$20,2,FALSE)</f>
        <v>Lepotuoli</v>
      </c>
    </row>
    <row r="2729" spans="1:8" x14ac:dyDescent="0.35">
      <c r="A2729" t="s">
        <v>33</v>
      </c>
      <c r="B2729">
        <v>2015</v>
      </c>
      <c r="C2729">
        <v>5</v>
      </c>
      <c r="D2729">
        <v>18342</v>
      </c>
      <c r="E2729">
        <v>177</v>
      </c>
      <c r="F2729">
        <v>162792.9</v>
      </c>
      <c r="G2729">
        <v>43512.72</v>
      </c>
      <c r="H2729" t="str">
        <f>VLOOKUP(myynnit[[#This Row],[TuoteID]],tuotteet!$A$4:$B$20,2,FALSE)</f>
        <v>Työtuoli</v>
      </c>
    </row>
    <row r="2730" spans="1:8" x14ac:dyDescent="0.35">
      <c r="A2730" t="s">
        <v>33</v>
      </c>
      <c r="B2730">
        <v>2015</v>
      </c>
      <c r="C2730">
        <v>5</v>
      </c>
      <c r="D2730">
        <v>20177</v>
      </c>
      <c r="E2730">
        <v>98</v>
      </c>
      <c r="F2730">
        <v>10679.12</v>
      </c>
      <c r="G2730">
        <v>3571.63</v>
      </c>
      <c r="H2730" t="str">
        <f>VLOOKUP(myynnit[[#This Row],[TuoteID]],tuotteet!$A$4:$B$20,2,FALSE)</f>
        <v>Säkkituoli</v>
      </c>
    </row>
    <row r="2731" spans="1:8" x14ac:dyDescent="0.35">
      <c r="A2731" t="s">
        <v>33</v>
      </c>
      <c r="B2731">
        <v>2015</v>
      </c>
      <c r="C2731">
        <v>5</v>
      </c>
      <c r="D2731">
        <v>21179</v>
      </c>
      <c r="E2731">
        <v>32</v>
      </c>
      <c r="F2731">
        <v>4236.74</v>
      </c>
      <c r="G2731">
        <v>2013.89</v>
      </c>
      <c r="H2731" t="str">
        <f>VLOOKUP(myynnit[[#This Row],[TuoteID]],tuotteet!$A$4:$B$20,2,FALSE)</f>
        <v>Rahi</v>
      </c>
    </row>
    <row r="2732" spans="1:8" x14ac:dyDescent="0.35">
      <c r="A2732" t="s">
        <v>33</v>
      </c>
      <c r="B2732">
        <v>2015</v>
      </c>
      <c r="C2732">
        <v>5</v>
      </c>
      <c r="D2732">
        <v>21260</v>
      </c>
      <c r="E2732">
        <v>77</v>
      </c>
      <c r="F2732">
        <v>16466.32</v>
      </c>
      <c r="G2732">
        <v>4124.43</v>
      </c>
      <c r="H2732" t="str">
        <f>VLOOKUP(myynnit[[#This Row],[TuoteID]],tuotteet!$A$4:$B$20,2,FALSE)</f>
        <v>Lepotuoli</v>
      </c>
    </row>
    <row r="2733" spans="1:8" x14ac:dyDescent="0.35">
      <c r="A2733" t="s">
        <v>33</v>
      </c>
      <c r="B2733">
        <v>2015</v>
      </c>
      <c r="C2733">
        <v>5</v>
      </c>
      <c r="D2733">
        <v>22317</v>
      </c>
      <c r="E2733">
        <v>46</v>
      </c>
      <c r="F2733">
        <v>4403.24</v>
      </c>
      <c r="G2733">
        <v>1551.55</v>
      </c>
      <c r="H2733" t="str">
        <f>VLOOKUP(myynnit[[#This Row],[TuoteID]],tuotteet!$A$4:$B$20,2,FALSE)</f>
        <v>Säkkituoli</v>
      </c>
    </row>
    <row r="2734" spans="1:8" x14ac:dyDescent="0.35">
      <c r="A2734" t="s">
        <v>33</v>
      </c>
      <c r="B2734">
        <v>2015</v>
      </c>
      <c r="C2734">
        <v>5</v>
      </c>
      <c r="D2734">
        <v>22940</v>
      </c>
      <c r="E2734">
        <v>760</v>
      </c>
      <c r="F2734">
        <v>95688.97</v>
      </c>
      <c r="G2734">
        <v>15754.93</v>
      </c>
      <c r="H2734" t="str">
        <f>VLOOKUP(myynnit[[#This Row],[TuoteID]],tuotteet!$A$4:$B$20,2,FALSE)</f>
        <v>Pinnatuoli</v>
      </c>
    </row>
    <row r="2735" spans="1:8" x14ac:dyDescent="0.35">
      <c r="A2735" t="s">
        <v>33</v>
      </c>
      <c r="B2735">
        <v>2015</v>
      </c>
      <c r="C2735">
        <v>5</v>
      </c>
      <c r="D2735">
        <v>23178</v>
      </c>
      <c r="E2735">
        <v>217</v>
      </c>
      <c r="F2735">
        <v>35281.07</v>
      </c>
      <c r="G2735">
        <v>6645.57</v>
      </c>
      <c r="H2735" t="str">
        <f>VLOOKUP(myynnit[[#This Row],[TuoteID]],tuotteet!$A$4:$B$20,2,FALSE)</f>
        <v>Pinnatuoli</v>
      </c>
    </row>
    <row r="2736" spans="1:8" x14ac:dyDescent="0.35">
      <c r="A2736" t="s">
        <v>33</v>
      </c>
      <c r="B2736">
        <v>2015</v>
      </c>
      <c r="C2736">
        <v>5</v>
      </c>
      <c r="D2736">
        <v>23600</v>
      </c>
      <c r="E2736">
        <v>1329</v>
      </c>
      <c r="F2736">
        <v>159439.59</v>
      </c>
      <c r="G2736">
        <v>33747.07</v>
      </c>
      <c r="H2736" t="str">
        <f>VLOOKUP(myynnit[[#This Row],[TuoteID]],tuotteet!$A$4:$B$20,2,FALSE)</f>
        <v>Pinnatuoli</v>
      </c>
    </row>
    <row r="2737" spans="1:8" x14ac:dyDescent="0.35">
      <c r="A2737" t="s">
        <v>33</v>
      </c>
      <c r="B2737">
        <v>2015</v>
      </c>
      <c r="C2737">
        <v>5</v>
      </c>
      <c r="D2737">
        <v>23756</v>
      </c>
      <c r="E2737">
        <v>80</v>
      </c>
      <c r="F2737">
        <v>14883.66</v>
      </c>
      <c r="G2737">
        <v>7112.43</v>
      </c>
      <c r="H2737" t="str">
        <f>VLOOKUP(myynnit[[#This Row],[TuoteID]],tuotteet!$A$4:$B$20,2,FALSE)</f>
        <v>Pianotuoli</v>
      </c>
    </row>
    <row r="2738" spans="1:8" x14ac:dyDescent="0.35">
      <c r="A2738" t="s">
        <v>33</v>
      </c>
      <c r="B2738">
        <v>2015</v>
      </c>
      <c r="C2738">
        <v>5</v>
      </c>
      <c r="D2738">
        <v>24326</v>
      </c>
      <c r="E2738">
        <v>163</v>
      </c>
      <c r="F2738">
        <v>23917</v>
      </c>
      <c r="G2738">
        <v>6733.38</v>
      </c>
      <c r="H2738" t="str">
        <f>VLOOKUP(myynnit[[#This Row],[TuoteID]],tuotteet!$A$4:$B$20,2,FALSE)</f>
        <v>Lepotuoli</v>
      </c>
    </row>
    <row r="2739" spans="1:8" x14ac:dyDescent="0.35">
      <c r="A2739" t="s">
        <v>36</v>
      </c>
      <c r="B2739">
        <v>2015</v>
      </c>
      <c r="C2739">
        <v>5</v>
      </c>
      <c r="D2739">
        <v>12184</v>
      </c>
      <c r="E2739">
        <v>37</v>
      </c>
      <c r="F2739">
        <v>4139.83</v>
      </c>
      <c r="G2739">
        <v>2070.67</v>
      </c>
      <c r="H2739" t="str">
        <f>VLOOKUP(myynnit[[#This Row],[TuoteID]],tuotteet!$A$4:$B$20,2,FALSE)</f>
        <v>Rahi</v>
      </c>
    </row>
    <row r="2740" spans="1:8" x14ac:dyDescent="0.35">
      <c r="A2740" t="s">
        <v>36</v>
      </c>
      <c r="B2740">
        <v>2015</v>
      </c>
      <c r="C2740">
        <v>5</v>
      </c>
      <c r="D2740">
        <v>12622</v>
      </c>
      <c r="E2740">
        <v>9</v>
      </c>
      <c r="F2740">
        <v>2424.2800000000002</v>
      </c>
      <c r="G2740">
        <v>1135.43</v>
      </c>
      <c r="H2740" t="str">
        <f>VLOOKUP(myynnit[[#This Row],[TuoteID]],tuotteet!$A$4:$B$20,2,FALSE)</f>
        <v>Pianotuoli</v>
      </c>
    </row>
    <row r="2741" spans="1:8" x14ac:dyDescent="0.35">
      <c r="A2741" t="s">
        <v>36</v>
      </c>
      <c r="B2741">
        <v>2015</v>
      </c>
      <c r="C2741">
        <v>5</v>
      </c>
      <c r="D2741">
        <v>13527</v>
      </c>
      <c r="E2741">
        <v>361</v>
      </c>
      <c r="F2741">
        <v>58357.05</v>
      </c>
      <c r="G2741">
        <v>11785.43</v>
      </c>
      <c r="H2741" t="str">
        <f>VLOOKUP(myynnit[[#This Row],[TuoteID]],tuotteet!$A$4:$B$20,2,FALSE)</f>
        <v>Pinnatuoli</v>
      </c>
    </row>
    <row r="2742" spans="1:8" x14ac:dyDescent="0.35">
      <c r="A2742" t="s">
        <v>36</v>
      </c>
      <c r="B2742">
        <v>2015</v>
      </c>
      <c r="C2742">
        <v>5</v>
      </c>
      <c r="D2742">
        <v>13618</v>
      </c>
      <c r="E2742">
        <v>3</v>
      </c>
      <c r="F2742">
        <v>1338.52</v>
      </c>
      <c r="G2742">
        <v>567.39</v>
      </c>
      <c r="H2742" t="str">
        <f>VLOOKUP(myynnit[[#This Row],[TuoteID]],tuotteet!$A$4:$B$20,2,FALSE)</f>
        <v>Pianotuoli</v>
      </c>
    </row>
    <row r="2743" spans="1:8" x14ac:dyDescent="0.35">
      <c r="A2743" t="s">
        <v>36</v>
      </c>
      <c r="B2743">
        <v>2015</v>
      </c>
      <c r="C2743">
        <v>5</v>
      </c>
      <c r="D2743">
        <v>16024</v>
      </c>
      <c r="E2743">
        <v>202</v>
      </c>
      <c r="F2743">
        <v>95163.66</v>
      </c>
      <c r="G2743">
        <v>31185.360000000001</v>
      </c>
      <c r="H2743" t="str">
        <f>VLOOKUP(myynnit[[#This Row],[TuoteID]],tuotteet!$A$4:$B$20,2,FALSE)</f>
        <v>Työtuoli</v>
      </c>
    </row>
    <row r="2744" spans="1:8" x14ac:dyDescent="0.35">
      <c r="A2744" t="s">
        <v>36</v>
      </c>
      <c r="B2744">
        <v>2015</v>
      </c>
      <c r="C2744">
        <v>5</v>
      </c>
      <c r="D2744">
        <v>16650</v>
      </c>
      <c r="E2744">
        <v>22</v>
      </c>
      <c r="F2744">
        <v>2938.03</v>
      </c>
      <c r="G2744">
        <v>1616.02</v>
      </c>
      <c r="H2744" t="str">
        <f>VLOOKUP(myynnit[[#This Row],[TuoteID]],tuotteet!$A$4:$B$20,2,FALSE)</f>
        <v>Rahi</v>
      </c>
    </row>
    <row r="2745" spans="1:8" x14ac:dyDescent="0.35">
      <c r="A2745" t="s">
        <v>36</v>
      </c>
      <c r="B2745">
        <v>2015</v>
      </c>
      <c r="C2745">
        <v>5</v>
      </c>
      <c r="D2745">
        <v>17892</v>
      </c>
      <c r="E2745">
        <v>45</v>
      </c>
      <c r="F2745">
        <v>6629.04</v>
      </c>
      <c r="G2745">
        <v>1379.85</v>
      </c>
      <c r="H2745" t="str">
        <f>VLOOKUP(myynnit[[#This Row],[TuoteID]],tuotteet!$A$4:$B$20,2,FALSE)</f>
        <v>Lepotuoli</v>
      </c>
    </row>
    <row r="2746" spans="1:8" x14ac:dyDescent="0.35">
      <c r="A2746" t="s">
        <v>36</v>
      </c>
      <c r="B2746">
        <v>2015</v>
      </c>
      <c r="C2746">
        <v>5</v>
      </c>
      <c r="D2746">
        <v>18342</v>
      </c>
      <c r="E2746">
        <v>30</v>
      </c>
      <c r="F2746">
        <v>25647.95</v>
      </c>
      <c r="G2746">
        <v>8884.16</v>
      </c>
      <c r="H2746" t="str">
        <f>VLOOKUP(myynnit[[#This Row],[TuoteID]],tuotteet!$A$4:$B$20,2,FALSE)</f>
        <v>Työtuoli</v>
      </c>
    </row>
    <row r="2747" spans="1:8" x14ac:dyDescent="0.35">
      <c r="A2747" t="s">
        <v>36</v>
      </c>
      <c r="B2747">
        <v>2015</v>
      </c>
      <c r="C2747">
        <v>5</v>
      </c>
      <c r="D2747">
        <v>20177</v>
      </c>
      <c r="E2747">
        <v>18</v>
      </c>
      <c r="F2747">
        <v>1737.12</v>
      </c>
      <c r="G2747">
        <v>768.4</v>
      </c>
      <c r="H2747" t="str">
        <f>VLOOKUP(myynnit[[#This Row],[TuoteID]],tuotteet!$A$4:$B$20,2,FALSE)</f>
        <v>Säkkituoli</v>
      </c>
    </row>
    <row r="2748" spans="1:8" x14ac:dyDescent="0.35">
      <c r="A2748" t="s">
        <v>36</v>
      </c>
      <c r="B2748">
        <v>2015</v>
      </c>
      <c r="C2748">
        <v>5</v>
      </c>
      <c r="D2748">
        <v>21179</v>
      </c>
      <c r="E2748">
        <v>38</v>
      </c>
      <c r="F2748">
        <v>4496.45</v>
      </c>
      <c r="G2748">
        <v>2244.27</v>
      </c>
      <c r="H2748" t="str">
        <f>VLOOKUP(myynnit[[#This Row],[TuoteID]],tuotteet!$A$4:$B$20,2,FALSE)</f>
        <v>Rahi</v>
      </c>
    </row>
    <row r="2749" spans="1:8" x14ac:dyDescent="0.35">
      <c r="A2749" t="s">
        <v>36</v>
      </c>
      <c r="B2749">
        <v>2015</v>
      </c>
      <c r="C2749">
        <v>5</v>
      </c>
      <c r="D2749">
        <v>21260</v>
      </c>
      <c r="E2749">
        <v>29</v>
      </c>
      <c r="F2749">
        <v>5482.01</v>
      </c>
      <c r="G2749">
        <v>1242.49</v>
      </c>
      <c r="H2749" t="str">
        <f>VLOOKUP(myynnit[[#This Row],[TuoteID]],tuotteet!$A$4:$B$20,2,FALSE)</f>
        <v>Lepotuoli</v>
      </c>
    </row>
    <row r="2750" spans="1:8" x14ac:dyDescent="0.35">
      <c r="A2750" t="s">
        <v>36</v>
      </c>
      <c r="B2750">
        <v>2015</v>
      </c>
      <c r="C2750">
        <v>5</v>
      </c>
      <c r="D2750">
        <v>22317</v>
      </c>
      <c r="E2750">
        <v>7</v>
      </c>
      <c r="F2750">
        <v>657.18</v>
      </c>
      <c r="G2750">
        <v>285.16000000000003</v>
      </c>
      <c r="H2750" t="str">
        <f>VLOOKUP(myynnit[[#This Row],[TuoteID]],tuotteet!$A$4:$B$20,2,FALSE)</f>
        <v>Säkkituoli</v>
      </c>
    </row>
    <row r="2751" spans="1:8" x14ac:dyDescent="0.35">
      <c r="A2751" t="s">
        <v>36</v>
      </c>
      <c r="B2751">
        <v>2015</v>
      </c>
      <c r="C2751">
        <v>5</v>
      </c>
      <c r="D2751">
        <v>22940</v>
      </c>
      <c r="E2751">
        <v>154</v>
      </c>
      <c r="F2751">
        <v>21070.87</v>
      </c>
      <c r="G2751">
        <v>6278.11</v>
      </c>
      <c r="H2751" t="str">
        <f>VLOOKUP(myynnit[[#This Row],[TuoteID]],tuotteet!$A$4:$B$20,2,FALSE)</f>
        <v>Pinnatuoli</v>
      </c>
    </row>
    <row r="2752" spans="1:8" x14ac:dyDescent="0.35">
      <c r="A2752" t="s">
        <v>36</v>
      </c>
      <c r="B2752">
        <v>2015</v>
      </c>
      <c r="C2752">
        <v>5</v>
      </c>
      <c r="D2752">
        <v>23178</v>
      </c>
      <c r="E2752">
        <v>227</v>
      </c>
      <c r="F2752">
        <v>41126.879999999997</v>
      </c>
      <c r="G2752">
        <v>11066.95</v>
      </c>
      <c r="H2752" t="str">
        <f>VLOOKUP(myynnit[[#This Row],[TuoteID]],tuotteet!$A$4:$B$20,2,FALSE)</f>
        <v>Pinnatuoli</v>
      </c>
    </row>
    <row r="2753" spans="1:8" x14ac:dyDescent="0.35">
      <c r="A2753" t="s">
        <v>36</v>
      </c>
      <c r="B2753">
        <v>2015</v>
      </c>
      <c r="C2753">
        <v>5</v>
      </c>
      <c r="D2753">
        <v>23600</v>
      </c>
      <c r="E2753">
        <v>299</v>
      </c>
      <c r="F2753">
        <v>33435.980000000003</v>
      </c>
      <c r="G2753">
        <v>10398.9</v>
      </c>
      <c r="H2753" t="str">
        <f>VLOOKUP(myynnit[[#This Row],[TuoteID]],tuotteet!$A$4:$B$20,2,FALSE)</f>
        <v>Pinnatuoli</v>
      </c>
    </row>
    <row r="2754" spans="1:8" x14ac:dyDescent="0.35">
      <c r="A2754" t="s">
        <v>36</v>
      </c>
      <c r="B2754">
        <v>2015</v>
      </c>
      <c r="C2754">
        <v>5</v>
      </c>
      <c r="D2754">
        <v>23756</v>
      </c>
      <c r="E2754">
        <v>65</v>
      </c>
      <c r="F2754">
        <v>10157.73</v>
      </c>
      <c r="G2754">
        <v>4977.18</v>
      </c>
      <c r="H2754" t="str">
        <f>VLOOKUP(myynnit[[#This Row],[TuoteID]],tuotteet!$A$4:$B$20,2,FALSE)</f>
        <v>Pianotuoli</v>
      </c>
    </row>
    <row r="2755" spans="1:8" x14ac:dyDescent="0.35">
      <c r="A2755" t="s">
        <v>36</v>
      </c>
      <c r="B2755">
        <v>2015</v>
      </c>
      <c r="C2755">
        <v>5</v>
      </c>
      <c r="D2755">
        <v>24326</v>
      </c>
      <c r="E2755">
        <v>42</v>
      </c>
      <c r="F2755">
        <v>6357.52</v>
      </c>
      <c r="G2755">
        <v>1614.12</v>
      </c>
      <c r="H2755" t="str">
        <f>VLOOKUP(myynnit[[#This Row],[TuoteID]],tuotteet!$A$4:$B$20,2,FALSE)</f>
        <v>Lepotuoli</v>
      </c>
    </row>
    <row r="2756" spans="1:8" x14ac:dyDescent="0.35">
      <c r="A2756" t="s">
        <v>35</v>
      </c>
      <c r="B2756">
        <v>2015</v>
      </c>
      <c r="C2756">
        <v>5</v>
      </c>
      <c r="D2756">
        <v>12184</v>
      </c>
      <c r="E2756">
        <v>90</v>
      </c>
      <c r="F2756">
        <v>11365.02</v>
      </c>
      <c r="G2756">
        <v>7978.16</v>
      </c>
      <c r="H2756" t="str">
        <f>VLOOKUP(myynnit[[#This Row],[TuoteID]],tuotteet!$A$4:$B$20,2,FALSE)</f>
        <v>Rahi</v>
      </c>
    </row>
    <row r="2757" spans="1:8" x14ac:dyDescent="0.35">
      <c r="A2757" t="s">
        <v>35</v>
      </c>
      <c r="B2757">
        <v>2015</v>
      </c>
      <c r="C2757">
        <v>5</v>
      </c>
      <c r="D2757">
        <v>12622</v>
      </c>
      <c r="E2757">
        <v>59</v>
      </c>
      <c r="F2757">
        <v>13607.53</v>
      </c>
      <c r="G2757">
        <v>7103.57</v>
      </c>
      <c r="H2757" t="str">
        <f>VLOOKUP(myynnit[[#This Row],[TuoteID]],tuotteet!$A$4:$B$20,2,FALSE)</f>
        <v>Pianotuoli</v>
      </c>
    </row>
    <row r="2758" spans="1:8" x14ac:dyDescent="0.35">
      <c r="A2758" t="s">
        <v>35</v>
      </c>
      <c r="B2758">
        <v>2015</v>
      </c>
      <c r="C2758">
        <v>5</v>
      </c>
      <c r="D2758">
        <v>13527</v>
      </c>
      <c r="E2758">
        <v>247</v>
      </c>
      <c r="F2758">
        <v>39512.43</v>
      </c>
      <c r="G2758">
        <v>9227.44</v>
      </c>
      <c r="H2758" t="str">
        <f>VLOOKUP(myynnit[[#This Row],[TuoteID]],tuotteet!$A$4:$B$20,2,FALSE)</f>
        <v>Pinnatuoli</v>
      </c>
    </row>
    <row r="2759" spans="1:8" x14ac:dyDescent="0.35">
      <c r="A2759" t="s">
        <v>35</v>
      </c>
      <c r="B2759">
        <v>2015</v>
      </c>
      <c r="C2759">
        <v>5</v>
      </c>
      <c r="D2759">
        <v>13618</v>
      </c>
      <c r="E2759">
        <v>19</v>
      </c>
      <c r="F2759">
        <v>9053.42</v>
      </c>
      <c r="G2759">
        <v>5143.5200000000004</v>
      </c>
      <c r="H2759" t="str">
        <f>VLOOKUP(myynnit[[#This Row],[TuoteID]],tuotteet!$A$4:$B$20,2,FALSE)</f>
        <v>Pianotuoli</v>
      </c>
    </row>
    <row r="2760" spans="1:8" x14ac:dyDescent="0.35">
      <c r="A2760" t="s">
        <v>35</v>
      </c>
      <c r="B2760">
        <v>2015</v>
      </c>
      <c r="C2760">
        <v>5</v>
      </c>
      <c r="D2760">
        <v>16024</v>
      </c>
      <c r="E2760">
        <v>347</v>
      </c>
      <c r="F2760">
        <v>163847.54</v>
      </c>
      <c r="G2760">
        <v>50635.61</v>
      </c>
      <c r="H2760" t="str">
        <f>VLOOKUP(myynnit[[#This Row],[TuoteID]],tuotteet!$A$4:$B$20,2,FALSE)</f>
        <v>Työtuoli</v>
      </c>
    </row>
    <row r="2761" spans="1:8" x14ac:dyDescent="0.35">
      <c r="A2761" t="s">
        <v>35</v>
      </c>
      <c r="B2761">
        <v>2015</v>
      </c>
      <c r="C2761">
        <v>5</v>
      </c>
      <c r="D2761">
        <v>16650</v>
      </c>
      <c r="E2761">
        <v>34</v>
      </c>
      <c r="F2761">
        <v>6576.37</v>
      </c>
      <c r="G2761">
        <v>5095.8900000000003</v>
      </c>
      <c r="H2761" t="str">
        <f>VLOOKUP(myynnit[[#This Row],[TuoteID]],tuotteet!$A$4:$B$20,2,FALSE)</f>
        <v>Rahi</v>
      </c>
    </row>
    <row r="2762" spans="1:8" x14ac:dyDescent="0.35">
      <c r="A2762" t="s">
        <v>35</v>
      </c>
      <c r="B2762">
        <v>2015</v>
      </c>
      <c r="C2762">
        <v>5</v>
      </c>
      <c r="D2762">
        <v>17892</v>
      </c>
      <c r="E2762">
        <v>93</v>
      </c>
      <c r="F2762">
        <v>14026.53</v>
      </c>
      <c r="G2762">
        <v>4137.47</v>
      </c>
      <c r="H2762" t="str">
        <f>VLOOKUP(myynnit[[#This Row],[TuoteID]],tuotteet!$A$4:$B$20,2,FALSE)</f>
        <v>Lepotuoli</v>
      </c>
    </row>
    <row r="2763" spans="1:8" x14ac:dyDescent="0.35">
      <c r="A2763" t="s">
        <v>35</v>
      </c>
      <c r="B2763">
        <v>2015</v>
      </c>
      <c r="C2763">
        <v>5</v>
      </c>
      <c r="D2763">
        <v>18342</v>
      </c>
      <c r="E2763">
        <v>147</v>
      </c>
      <c r="F2763">
        <v>117921.81</v>
      </c>
      <c r="G2763">
        <v>29462.18</v>
      </c>
      <c r="H2763" t="str">
        <f>VLOOKUP(myynnit[[#This Row],[TuoteID]],tuotteet!$A$4:$B$20,2,FALSE)</f>
        <v>Työtuoli</v>
      </c>
    </row>
    <row r="2764" spans="1:8" x14ac:dyDescent="0.35">
      <c r="A2764" t="s">
        <v>35</v>
      </c>
      <c r="B2764">
        <v>2015</v>
      </c>
      <c r="C2764">
        <v>5</v>
      </c>
      <c r="D2764">
        <v>20177</v>
      </c>
      <c r="E2764">
        <v>42</v>
      </c>
      <c r="F2764">
        <v>4206.3</v>
      </c>
      <c r="G2764">
        <v>2037.72</v>
      </c>
      <c r="H2764" t="str">
        <f>VLOOKUP(myynnit[[#This Row],[TuoteID]],tuotteet!$A$4:$B$20,2,FALSE)</f>
        <v>Säkkituoli</v>
      </c>
    </row>
    <row r="2765" spans="1:8" x14ac:dyDescent="0.35">
      <c r="A2765" t="s">
        <v>35</v>
      </c>
      <c r="B2765">
        <v>2015</v>
      </c>
      <c r="C2765">
        <v>5</v>
      </c>
      <c r="D2765">
        <v>21179</v>
      </c>
      <c r="E2765">
        <v>50</v>
      </c>
      <c r="F2765">
        <v>7148.55</v>
      </c>
      <c r="G2765">
        <v>5352.91</v>
      </c>
      <c r="H2765" t="str">
        <f>VLOOKUP(myynnit[[#This Row],[TuoteID]],tuotteet!$A$4:$B$20,2,FALSE)</f>
        <v>Rahi</v>
      </c>
    </row>
    <row r="2766" spans="1:8" x14ac:dyDescent="0.35">
      <c r="A2766" t="s">
        <v>35</v>
      </c>
      <c r="B2766">
        <v>2015</v>
      </c>
      <c r="C2766">
        <v>5</v>
      </c>
      <c r="D2766">
        <v>21260</v>
      </c>
      <c r="E2766">
        <v>66</v>
      </c>
      <c r="F2766">
        <v>13788.3</v>
      </c>
      <c r="G2766">
        <v>3695.62</v>
      </c>
      <c r="H2766" t="str">
        <f>VLOOKUP(myynnit[[#This Row],[TuoteID]],tuotteet!$A$4:$B$20,2,FALSE)</f>
        <v>Lepotuoli</v>
      </c>
    </row>
    <row r="2767" spans="1:8" x14ac:dyDescent="0.35">
      <c r="A2767" t="s">
        <v>35</v>
      </c>
      <c r="B2767">
        <v>2015</v>
      </c>
      <c r="C2767">
        <v>5</v>
      </c>
      <c r="D2767">
        <v>22317</v>
      </c>
      <c r="E2767">
        <v>37</v>
      </c>
      <c r="F2767">
        <v>3646.31</v>
      </c>
      <c r="G2767">
        <v>1676.29</v>
      </c>
      <c r="H2767" t="str">
        <f>VLOOKUP(myynnit[[#This Row],[TuoteID]],tuotteet!$A$4:$B$20,2,FALSE)</f>
        <v>Säkkituoli</v>
      </c>
    </row>
    <row r="2768" spans="1:8" x14ac:dyDescent="0.35">
      <c r="A2768" t="s">
        <v>35</v>
      </c>
      <c r="B2768">
        <v>2015</v>
      </c>
      <c r="C2768">
        <v>5</v>
      </c>
      <c r="D2768">
        <v>22940</v>
      </c>
      <c r="E2768">
        <v>267</v>
      </c>
      <c r="F2768">
        <v>35379.339999999997</v>
      </c>
      <c r="G2768">
        <v>8837.5400000000009</v>
      </c>
      <c r="H2768" t="str">
        <f>VLOOKUP(myynnit[[#This Row],[TuoteID]],tuotteet!$A$4:$B$20,2,FALSE)</f>
        <v>Pinnatuoli</v>
      </c>
    </row>
    <row r="2769" spans="1:8" x14ac:dyDescent="0.35">
      <c r="A2769" t="s">
        <v>35</v>
      </c>
      <c r="B2769">
        <v>2015</v>
      </c>
      <c r="C2769">
        <v>5</v>
      </c>
      <c r="D2769">
        <v>23178</v>
      </c>
      <c r="E2769">
        <v>213</v>
      </c>
      <c r="F2769">
        <v>38351.589999999997</v>
      </c>
      <c r="G2769">
        <v>10957.55</v>
      </c>
      <c r="H2769" t="str">
        <f>VLOOKUP(myynnit[[#This Row],[TuoteID]],tuotteet!$A$4:$B$20,2,FALSE)</f>
        <v>Pinnatuoli</v>
      </c>
    </row>
    <row r="2770" spans="1:8" x14ac:dyDescent="0.35">
      <c r="A2770" t="s">
        <v>35</v>
      </c>
      <c r="B2770">
        <v>2015</v>
      </c>
      <c r="C2770">
        <v>5</v>
      </c>
      <c r="D2770">
        <v>23600</v>
      </c>
      <c r="E2770">
        <v>481</v>
      </c>
      <c r="F2770">
        <v>53237.9</v>
      </c>
      <c r="G2770">
        <v>16899.63</v>
      </c>
      <c r="H2770" t="str">
        <f>VLOOKUP(myynnit[[#This Row],[TuoteID]],tuotteet!$A$4:$B$20,2,FALSE)</f>
        <v>Pinnatuoli</v>
      </c>
    </row>
    <row r="2771" spans="1:8" x14ac:dyDescent="0.35">
      <c r="A2771" t="s">
        <v>35</v>
      </c>
      <c r="B2771">
        <v>2015</v>
      </c>
      <c r="C2771">
        <v>5</v>
      </c>
      <c r="D2771">
        <v>23756</v>
      </c>
      <c r="E2771">
        <v>120</v>
      </c>
      <c r="F2771">
        <v>23460.53</v>
      </c>
      <c r="G2771">
        <v>11535.88</v>
      </c>
      <c r="H2771" t="str">
        <f>VLOOKUP(myynnit[[#This Row],[TuoteID]],tuotteet!$A$4:$B$20,2,FALSE)</f>
        <v>Pianotuoli</v>
      </c>
    </row>
    <row r="2772" spans="1:8" x14ac:dyDescent="0.35">
      <c r="A2772" t="s">
        <v>35</v>
      </c>
      <c r="B2772">
        <v>2015</v>
      </c>
      <c r="C2772">
        <v>5</v>
      </c>
      <c r="D2772">
        <v>24326</v>
      </c>
      <c r="E2772">
        <v>88</v>
      </c>
      <c r="F2772">
        <v>11217.7</v>
      </c>
      <c r="G2772">
        <v>3806.54</v>
      </c>
      <c r="H2772" t="str">
        <f>VLOOKUP(myynnit[[#This Row],[TuoteID]],tuotteet!$A$4:$B$20,2,FALSE)</f>
        <v>Lepotuoli</v>
      </c>
    </row>
    <row r="2773" spans="1:8" x14ac:dyDescent="0.35">
      <c r="A2773" t="s">
        <v>34</v>
      </c>
      <c r="B2773">
        <v>2015</v>
      </c>
      <c r="C2773">
        <v>5</v>
      </c>
      <c r="D2773">
        <v>12184</v>
      </c>
      <c r="E2773">
        <v>63</v>
      </c>
      <c r="F2773">
        <v>8169.73</v>
      </c>
      <c r="G2773">
        <v>4227.3100000000004</v>
      </c>
      <c r="H2773" t="str">
        <f>VLOOKUP(myynnit[[#This Row],[TuoteID]],tuotteet!$A$4:$B$20,2,FALSE)</f>
        <v>Rahi</v>
      </c>
    </row>
    <row r="2774" spans="1:8" x14ac:dyDescent="0.35">
      <c r="A2774" t="s">
        <v>34</v>
      </c>
      <c r="B2774">
        <v>2015</v>
      </c>
      <c r="C2774">
        <v>5</v>
      </c>
      <c r="D2774">
        <v>12622</v>
      </c>
      <c r="E2774">
        <v>56</v>
      </c>
      <c r="F2774">
        <v>16355.71</v>
      </c>
      <c r="G2774">
        <v>7228.57</v>
      </c>
      <c r="H2774" t="str">
        <f>VLOOKUP(myynnit[[#This Row],[TuoteID]],tuotteet!$A$4:$B$20,2,FALSE)</f>
        <v>Pianotuoli</v>
      </c>
    </row>
    <row r="2775" spans="1:8" x14ac:dyDescent="0.35">
      <c r="A2775" t="s">
        <v>34</v>
      </c>
      <c r="B2775">
        <v>2015</v>
      </c>
      <c r="C2775">
        <v>5</v>
      </c>
      <c r="D2775">
        <v>13527</v>
      </c>
      <c r="E2775">
        <v>258</v>
      </c>
      <c r="F2775">
        <v>43600.5</v>
      </c>
      <c r="G2775">
        <v>8447.09</v>
      </c>
      <c r="H2775" t="str">
        <f>VLOOKUP(myynnit[[#This Row],[TuoteID]],tuotteet!$A$4:$B$20,2,FALSE)</f>
        <v>Pinnatuoli</v>
      </c>
    </row>
    <row r="2776" spans="1:8" x14ac:dyDescent="0.35">
      <c r="A2776" t="s">
        <v>34</v>
      </c>
      <c r="B2776">
        <v>2015</v>
      </c>
      <c r="C2776">
        <v>5</v>
      </c>
      <c r="D2776">
        <v>13618</v>
      </c>
      <c r="E2776">
        <v>13</v>
      </c>
      <c r="F2776">
        <v>5164.43</v>
      </c>
      <c r="G2776">
        <v>2321.9699999999998</v>
      </c>
      <c r="H2776" t="str">
        <f>VLOOKUP(myynnit[[#This Row],[TuoteID]],tuotteet!$A$4:$B$20,2,FALSE)</f>
        <v>Pianotuoli</v>
      </c>
    </row>
    <row r="2777" spans="1:8" x14ac:dyDescent="0.35">
      <c r="A2777" t="s">
        <v>34</v>
      </c>
      <c r="B2777">
        <v>2015</v>
      </c>
      <c r="C2777">
        <v>5</v>
      </c>
      <c r="D2777">
        <v>16024</v>
      </c>
      <c r="E2777">
        <v>109</v>
      </c>
      <c r="F2777">
        <v>42804.7</v>
      </c>
      <c r="G2777">
        <v>11498.67</v>
      </c>
      <c r="H2777" t="str">
        <f>VLOOKUP(myynnit[[#This Row],[TuoteID]],tuotteet!$A$4:$B$20,2,FALSE)</f>
        <v>Työtuoli</v>
      </c>
    </row>
    <row r="2778" spans="1:8" x14ac:dyDescent="0.35">
      <c r="A2778" t="s">
        <v>34</v>
      </c>
      <c r="B2778">
        <v>2015</v>
      </c>
      <c r="C2778">
        <v>5</v>
      </c>
      <c r="D2778">
        <v>16650</v>
      </c>
      <c r="E2778">
        <v>39</v>
      </c>
      <c r="F2778">
        <v>6756.94</v>
      </c>
      <c r="G2778">
        <v>4393.99</v>
      </c>
      <c r="H2778" t="str">
        <f>VLOOKUP(myynnit[[#This Row],[TuoteID]],tuotteet!$A$4:$B$20,2,FALSE)</f>
        <v>Rahi</v>
      </c>
    </row>
    <row r="2779" spans="1:8" x14ac:dyDescent="0.35">
      <c r="A2779" t="s">
        <v>34</v>
      </c>
      <c r="B2779">
        <v>2015</v>
      </c>
      <c r="C2779">
        <v>5</v>
      </c>
      <c r="D2779">
        <v>17892</v>
      </c>
      <c r="E2779">
        <v>88</v>
      </c>
      <c r="F2779">
        <v>12967.06</v>
      </c>
      <c r="G2779">
        <v>3470.29</v>
      </c>
      <c r="H2779" t="str">
        <f>VLOOKUP(myynnit[[#This Row],[TuoteID]],tuotteet!$A$4:$B$20,2,FALSE)</f>
        <v>Lepotuoli</v>
      </c>
    </row>
    <row r="2780" spans="1:8" x14ac:dyDescent="0.35">
      <c r="A2780" t="s">
        <v>34</v>
      </c>
      <c r="B2780">
        <v>2015</v>
      </c>
      <c r="C2780">
        <v>5</v>
      </c>
      <c r="D2780">
        <v>18342</v>
      </c>
      <c r="E2780">
        <v>189</v>
      </c>
      <c r="F2780">
        <v>160573.82999999999</v>
      </c>
      <c r="G2780">
        <v>45813.06</v>
      </c>
      <c r="H2780" t="str">
        <f>VLOOKUP(myynnit[[#This Row],[TuoteID]],tuotteet!$A$4:$B$20,2,FALSE)</f>
        <v>Työtuoli</v>
      </c>
    </row>
    <row r="2781" spans="1:8" x14ac:dyDescent="0.35">
      <c r="A2781" t="s">
        <v>34</v>
      </c>
      <c r="B2781">
        <v>2015</v>
      </c>
      <c r="C2781">
        <v>5</v>
      </c>
      <c r="D2781">
        <v>20177</v>
      </c>
      <c r="E2781">
        <v>85</v>
      </c>
      <c r="F2781">
        <v>9442.24</v>
      </c>
      <c r="G2781">
        <v>3904.88</v>
      </c>
      <c r="H2781" t="str">
        <f>VLOOKUP(myynnit[[#This Row],[TuoteID]],tuotteet!$A$4:$B$20,2,FALSE)</f>
        <v>Säkkituoli</v>
      </c>
    </row>
    <row r="2782" spans="1:8" x14ac:dyDescent="0.35">
      <c r="A2782" t="s">
        <v>34</v>
      </c>
      <c r="B2782">
        <v>2015</v>
      </c>
      <c r="C2782">
        <v>5</v>
      </c>
      <c r="D2782">
        <v>21179</v>
      </c>
      <c r="E2782">
        <v>40</v>
      </c>
      <c r="F2782">
        <v>4011.47</v>
      </c>
      <c r="G2782">
        <v>2578.0300000000002</v>
      </c>
      <c r="H2782" t="str">
        <f>VLOOKUP(myynnit[[#This Row],[TuoteID]],tuotteet!$A$4:$B$20,2,FALSE)</f>
        <v>Rahi</v>
      </c>
    </row>
    <row r="2783" spans="1:8" x14ac:dyDescent="0.35">
      <c r="A2783" t="s">
        <v>34</v>
      </c>
      <c r="B2783">
        <v>2015</v>
      </c>
      <c r="C2783">
        <v>5</v>
      </c>
      <c r="D2783">
        <v>21260</v>
      </c>
      <c r="E2783">
        <v>65</v>
      </c>
      <c r="F2783">
        <v>11391.3</v>
      </c>
      <c r="G2783">
        <v>2871.82</v>
      </c>
      <c r="H2783" t="str">
        <f>VLOOKUP(myynnit[[#This Row],[TuoteID]],tuotteet!$A$4:$B$20,2,FALSE)</f>
        <v>Lepotuoli</v>
      </c>
    </row>
    <row r="2784" spans="1:8" x14ac:dyDescent="0.35">
      <c r="A2784" t="s">
        <v>34</v>
      </c>
      <c r="B2784">
        <v>2015</v>
      </c>
      <c r="C2784">
        <v>5</v>
      </c>
      <c r="D2784">
        <v>22317</v>
      </c>
      <c r="E2784">
        <v>34</v>
      </c>
      <c r="F2784">
        <v>2692.58</v>
      </c>
      <c r="G2784">
        <v>933.1</v>
      </c>
      <c r="H2784" t="str">
        <f>VLOOKUP(myynnit[[#This Row],[TuoteID]],tuotteet!$A$4:$B$20,2,FALSE)</f>
        <v>Säkkituoli</v>
      </c>
    </row>
    <row r="2785" spans="1:8" x14ac:dyDescent="0.35">
      <c r="A2785" t="s">
        <v>34</v>
      </c>
      <c r="B2785">
        <v>2015</v>
      </c>
      <c r="C2785">
        <v>5</v>
      </c>
      <c r="D2785">
        <v>22940</v>
      </c>
      <c r="E2785">
        <v>260</v>
      </c>
      <c r="F2785">
        <v>31147.69</v>
      </c>
      <c r="G2785">
        <v>6664.68</v>
      </c>
      <c r="H2785" t="str">
        <f>VLOOKUP(myynnit[[#This Row],[TuoteID]],tuotteet!$A$4:$B$20,2,FALSE)</f>
        <v>Pinnatuoli</v>
      </c>
    </row>
    <row r="2786" spans="1:8" x14ac:dyDescent="0.35">
      <c r="A2786" t="s">
        <v>34</v>
      </c>
      <c r="B2786">
        <v>2015</v>
      </c>
      <c r="C2786">
        <v>5</v>
      </c>
      <c r="D2786">
        <v>23178</v>
      </c>
      <c r="E2786">
        <v>313</v>
      </c>
      <c r="F2786">
        <v>51920.12</v>
      </c>
      <c r="G2786">
        <v>9543.08</v>
      </c>
      <c r="H2786" t="str">
        <f>VLOOKUP(myynnit[[#This Row],[TuoteID]],tuotteet!$A$4:$B$20,2,FALSE)</f>
        <v>Pinnatuoli</v>
      </c>
    </row>
    <row r="2787" spans="1:8" x14ac:dyDescent="0.35">
      <c r="A2787" t="s">
        <v>34</v>
      </c>
      <c r="B2787">
        <v>2015</v>
      </c>
      <c r="C2787">
        <v>5</v>
      </c>
      <c r="D2787">
        <v>23600</v>
      </c>
      <c r="E2787">
        <v>861</v>
      </c>
      <c r="F2787">
        <v>91289.31</v>
      </c>
      <c r="G2787">
        <v>23942.29</v>
      </c>
      <c r="H2787" t="str">
        <f>VLOOKUP(myynnit[[#This Row],[TuoteID]],tuotteet!$A$4:$B$20,2,FALSE)</f>
        <v>Pinnatuoli</v>
      </c>
    </row>
    <row r="2788" spans="1:8" x14ac:dyDescent="0.35">
      <c r="A2788" t="s">
        <v>34</v>
      </c>
      <c r="B2788">
        <v>2015</v>
      </c>
      <c r="C2788">
        <v>5</v>
      </c>
      <c r="D2788">
        <v>23756</v>
      </c>
      <c r="E2788">
        <v>64</v>
      </c>
      <c r="F2788">
        <v>12532.06</v>
      </c>
      <c r="G2788">
        <v>5610.73</v>
      </c>
      <c r="H2788" t="str">
        <f>VLOOKUP(myynnit[[#This Row],[TuoteID]],tuotteet!$A$4:$B$20,2,FALSE)</f>
        <v>Pianotuoli</v>
      </c>
    </row>
    <row r="2789" spans="1:8" x14ac:dyDescent="0.35">
      <c r="A2789" t="s">
        <v>34</v>
      </c>
      <c r="B2789">
        <v>2015</v>
      </c>
      <c r="C2789">
        <v>5</v>
      </c>
      <c r="D2789">
        <v>24326</v>
      </c>
      <c r="E2789">
        <v>74</v>
      </c>
      <c r="F2789">
        <v>9215.36</v>
      </c>
      <c r="G2789">
        <v>2365.41</v>
      </c>
      <c r="H2789" t="str">
        <f>VLOOKUP(myynnit[[#This Row],[TuoteID]],tuotteet!$A$4:$B$20,2,FALSE)</f>
        <v>Lepotuoli</v>
      </c>
    </row>
    <row r="2790" spans="1:8" x14ac:dyDescent="0.35">
      <c r="A2790" t="s">
        <v>33</v>
      </c>
      <c r="B2790">
        <v>2015</v>
      </c>
      <c r="C2790">
        <v>6</v>
      </c>
      <c r="D2790">
        <v>12184</v>
      </c>
      <c r="E2790">
        <v>105</v>
      </c>
      <c r="F2790">
        <v>13673.27</v>
      </c>
      <c r="G2790">
        <v>7101.77</v>
      </c>
      <c r="H2790" t="str">
        <f>VLOOKUP(myynnit[[#This Row],[TuoteID]],tuotteet!$A$4:$B$20,2,FALSE)</f>
        <v>Rahi</v>
      </c>
    </row>
    <row r="2791" spans="1:8" x14ac:dyDescent="0.35">
      <c r="A2791" t="s">
        <v>33</v>
      </c>
      <c r="B2791">
        <v>2015</v>
      </c>
      <c r="C2791">
        <v>6</v>
      </c>
      <c r="D2791">
        <v>12622</v>
      </c>
      <c r="E2791">
        <v>30</v>
      </c>
      <c r="F2791">
        <v>8918.0300000000007</v>
      </c>
      <c r="G2791">
        <v>4059.29</v>
      </c>
      <c r="H2791" t="str">
        <f>VLOOKUP(myynnit[[#This Row],[TuoteID]],tuotteet!$A$4:$B$20,2,FALSE)</f>
        <v>Pianotuoli</v>
      </c>
    </row>
    <row r="2792" spans="1:8" x14ac:dyDescent="0.35">
      <c r="A2792" t="s">
        <v>33</v>
      </c>
      <c r="B2792">
        <v>2015</v>
      </c>
      <c r="C2792">
        <v>6</v>
      </c>
      <c r="D2792">
        <v>13527</v>
      </c>
      <c r="E2792">
        <v>506</v>
      </c>
      <c r="F2792">
        <v>80869.86</v>
      </c>
      <c r="G2792">
        <v>14927.44</v>
      </c>
      <c r="H2792" t="str">
        <f>VLOOKUP(myynnit[[#This Row],[TuoteID]],tuotteet!$A$4:$B$20,2,FALSE)</f>
        <v>Pinnatuoli</v>
      </c>
    </row>
    <row r="2793" spans="1:8" x14ac:dyDescent="0.35">
      <c r="A2793" t="s">
        <v>33</v>
      </c>
      <c r="B2793">
        <v>2015</v>
      </c>
      <c r="C2793">
        <v>6</v>
      </c>
      <c r="D2793">
        <v>13618</v>
      </c>
      <c r="E2793">
        <v>30</v>
      </c>
      <c r="F2793">
        <v>11203.33</v>
      </c>
      <c r="G2793">
        <v>5955.83</v>
      </c>
      <c r="H2793" t="str">
        <f>VLOOKUP(myynnit[[#This Row],[TuoteID]],tuotteet!$A$4:$B$20,2,FALSE)</f>
        <v>Pianotuoli</v>
      </c>
    </row>
    <row r="2794" spans="1:8" x14ac:dyDescent="0.35">
      <c r="A2794" t="s">
        <v>33</v>
      </c>
      <c r="B2794">
        <v>2015</v>
      </c>
      <c r="C2794">
        <v>6</v>
      </c>
      <c r="D2794">
        <v>16024</v>
      </c>
      <c r="E2794">
        <v>296</v>
      </c>
      <c r="F2794">
        <v>126945.95</v>
      </c>
      <c r="G2794">
        <v>34743.21</v>
      </c>
      <c r="H2794" t="str">
        <f>VLOOKUP(myynnit[[#This Row],[TuoteID]],tuotteet!$A$4:$B$20,2,FALSE)</f>
        <v>Työtuoli</v>
      </c>
    </row>
    <row r="2795" spans="1:8" x14ac:dyDescent="0.35">
      <c r="A2795" t="s">
        <v>33</v>
      </c>
      <c r="B2795">
        <v>2015</v>
      </c>
      <c r="C2795">
        <v>6</v>
      </c>
      <c r="D2795">
        <v>16650</v>
      </c>
      <c r="E2795">
        <v>60</v>
      </c>
      <c r="F2795">
        <v>7639.55</v>
      </c>
      <c r="G2795">
        <v>3118.85</v>
      </c>
      <c r="H2795" t="str">
        <f>VLOOKUP(myynnit[[#This Row],[TuoteID]],tuotteet!$A$4:$B$20,2,FALSE)</f>
        <v>Rahi</v>
      </c>
    </row>
    <row r="2796" spans="1:8" x14ac:dyDescent="0.35">
      <c r="A2796" t="s">
        <v>33</v>
      </c>
      <c r="B2796">
        <v>2015</v>
      </c>
      <c r="C2796">
        <v>6</v>
      </c>
      <c r="D2796">
        <v>17892</v>
      </c>
      <c r="E2796">
        <v>105</v>
      </c>
      <c r="F2796">
        <v>13748.74</v>
      </c>
      <c r="G2796">
        <v>4112.99</v>
      </c>
      <c r="H2796" t="str">
        <f>VLOOKUP(myynnit[[#This Row],[TuoteID]],tuotteet!$A$4:$B$20,2,FALSE)</f>
        <v>Lepotuoli</v>
      </c>
    </row>
    <row r="2797" spans="1:8" x14ac:dyDescent="0.35">
      <c r="A2797" t="s">
        <v>33</v>
      </c>
      <c r="B2797">
        <v>2015</v>
      </c>
      <c r="C2797">
        <v>6</v>
      </c>
      <c r="D2797">
        <v>18342</v>
      </c>
      <c r="E2797">
        <v>230</v>
      </c>
      <c r="F2797">
        <v>195285.8</v>
      </c>
      <c r="G2797">
        <v>63429.760000000002</v>
      </c>
      <c r="H2797" t="str">
        <f>VLOOKUP(myynnit[[#This Row],[TuoteID]],tuotteet!$A$4:$B$20,2,FALSE)</f>
        <v>Työtuoli</v>
      </c>
    </row>
    <row r="2798" spans="1:8" x14ac:dyDescent="0.35">
      <c r="A2798" t="s">
        <v>33</v>
      </c>
      <c r="B2798">
        <v>2015</v>
      </c>
      <c r="C2798">
        <v>6</v>
      </c>
      <c r="D2798">
        <v>20177</v>
      </c>
      <c r="E2798">
        <v>83</v>
      </c>
      <c r="F2798">
        <v>8522.17</v>
      </c>
      <c r="G2798">
        <v>3483.24</v>
      </c>
      <c r="H2798" t="str">
        <f>VLOOKUP(myynnit[[#This Row],[TuoteID]],tuotteet!$A$4:$B$20,2,FALSE)</f>
        <v>Säkkituoli</v>
      </c>
    </row>
    <row r="2799" spans="1:8" x14ac:dyDescent="0.35">
      <c r="A2799" t="s">
        <v>33</v>
      </c>
      <c r="B2799">
        <v>2015</v>
      </c>
      <c r="C2799">
        <v>6</v>
      </c>
      <c r="D2799">
        <v>21179</v>
      </c>
      <c r="E2799">
        <v>29</v>
      </c>
      <c r="F2799">
        <v>3511.63</v>
      </c>
      <c r="G2799">
        <v>1695.42</v>
      </c>
      <c r="H2799" t="str">
        <f>VLOOKUP(myynnit[[#This Row],[TuoteID]],tuotteet!$A$4:$B$20,2,FALSE)</f>
        <v>Rahi</v>
      </c>
    </row>
    <row r="2800" spans="1:8" x14ac:dyDescent="0.35">
      <c r="A2800" t="s">
        <v>33</v>
      </c>
      <c r="B2800">
        <v>2015</v>
      </c>
      <c r="C2800">
        <v>6</v>
      </c>
      <c r="D2800">
        <v>21260</v>
      </c>
      <c r="E2800">
        <v>78</v>
      </c>
      <c r="F2800">
        <v>16281.61</v>
      </c>
      <c r="G2800">
        <v>4056.53</v>
      </c>
      <c r="H2800" t="str">
        <f>VLOOKUP(myynnit[[#This Row],[TuoteID]],tuotteet!$A$4:$B$20,2,FALSE)</f>
        <v>Lepotuoli</v>
      </c>
    </row>
    <row r="2801" spans="1:8" x14ac:dyDescent="0.35">
      <c r="A2801" t="s">
        <v>33</v>
      </c>
      <c r="B2801">
        <v>2015</v>
      </c>
      <c r="C2801">
        <v>6</v>
      </c>
      <c r="D2801">
        <v>22317</v>
      </c>
      <c r="E2801">
        <v>59</v>
      </c>
      <c r="F2801">
        <v>5763.19</v>
      </c>
      <c r="G2801">
        <v>1896.66</v>
      </c>
      <c r="H2801" t="str">
        <f>VLOOKUP(myynnit[[#This Row],[TuoteID]],tuotteet!$A$4:$B$20,2,FALSE)</f>
        <v>Säkkituoli</v>
      </c>
    </row>
    <row r="2802" spans="1:8" x14ac:dyDescent="0.35">
      <c r="A2802" t="s">
        <v>33</v>
      </c>
      <c r="B2802">
        <v>2015</v>
      </c>
      <c r="C2802">
        <v>6</v>
      </c>
      <c r="D2802">
        <v>22940</v>
      </c>
      <c r="E2802">
        <v>892</v>
      </c>
      <c r="F2802">
        <v>111517.18</v>
      </c>
      <c r="G2802">
        <v>17955.240000000002</v>
      </c>
      <c r="H2802" t="str">
        <f>VLOOKUP(myynnit[[#This Row],[TuoteID]],tuotteet!$A$4:$B$20,2,FALSE)</f>
        <v>Pinnatuoli</v>
      </c>
    </row>
    <row r="2803" spans="1:8" x14ac:dyDescent="0.35">
      <c r="A2803" t="s">
        <v>33</v>
      </c>
      <c r="B2803">
        <v>2015</v>
      </c>
      <c r="C2803">
        <v>6</v>
      </c>
      <c r="D2803">
        <v>23178</v>
      </c>
      <c r="E2803">
        <v>325</v>
      </c>
      <c r="F2803">
        <v>52367.7</v>
      </c>
      <c r="G2803">
        <v>10296.77</v>
      </c>
      <c r="H2803" t="str">
        <f>VLOOKUP(myynnit[[#This Row],[TuoteID]],tuotteet!$A$4:$B$20,2,FALSE)</f>
        <v>Pinnatuoli</v>
      </c>
    </row>
    <row r="2804" spans="1:8" x14ac:dyDescent="0.35">
      <c r="A2804" t="s">
        <v>33</v>
      </c>
      <c r="B2804">
        <v>2015</v>
      </c>
      <c r="C2804">
        <v>6</v>
      </c>
      <c r="D2804">
        <v>23600</v>
      </c>
      <c r="E2804">
        <v>903</v>
      </c>
      <c r="F2804">
        <v>104500.84</v>
      </c>
      <c r="G2804">
        <v>22301.89</v>
      </c>
      <c r="H2804" t="str">
        <f>VLOOKUP(myynnit[[#This Row],[TuoteID]],tuotteet!$A$4:$B$20,2,FALSE)</f>
        <v>Pinnatuoli</v>
      </c>
    </row>
    <row r="2805" spans="1:8" x14ac:dyDescent="0.35">
      <c r="A2805" t="s">
        <v>33</v>
      </c>
      <c r="B2805">
        <v>2015</v>
      </c>
      <c r="C2805">
        <v>6</v>
      </c>
      <c r="D2805">
        <v>23756</v>
      </c>
      <c r="E2805">
        <v>72</v>
      </c>
      <c r="F2805">
        <v>11431.88</v>
      </c>
      <c r="G2805">
        <v>5961.43</v>
      </c>
      <c r="H2805" t="str">
        <f>VLOOKUP(myynnit[[#This Row],[TuoteID]],tuotteet!$A$4:$B$20,2,FALSE)</f>
        <v>Pianotuoli</v>
      </c>
    </row>
    <row r="2806" spans="1:8" x14ac:dyDescent="0.35">
      <c r="A2806" t="s">
        <v>33</v>
      </c>
      <c r="B2806">
        <v>2015</v>
      </c>
      <c r="C2806">
        <v>6</v>
      </c>
      <c r="D2806">
        <v>24326</v>
      </c>
      <c r="E2806">
        <v>206</v>
      </c>
      <c r="F2806">
        <v>30124.47</v>
      </c>
      <c r="G2806">
        <v>9645.5</v>
      </c>
      <c r="H2806" t="str">
        <f>VLOOKUP(myynnit[[#This Row],[TuoteID]],tuotteet!$A$4:$B$20,2,FALSE)</f>
        <v>Lepotuoli</v>
      </c>
    </row>
    <row r="2807" spans="1:8" x14ac:dyDescent="0.35">
      <c r="A2807" t="s">
        <v>36</v>
      </c>
      <c r="B2807">
        <v>2015</v>
      </c>
      <c r="C2807">
        <v>6</v>
      </c>
      <c r="D2807">
        <v>12184</v>
      </c>
      <c r="E2807">
        <v>27</v>
      </c>
      <c r="F2807">
        <v>3181</v>
      </c>
      <c r="G2807">
        <v>1493.64</v>
      </c>
      <c r="H2807" t="str">
        <f>VLOOKUP(myynnit[[#This Row],[TuoteID]],tuotteet!$A$4:$B$20,2,FALSE)</f>
        <v>Rahi</v>
      </c>
    </row>
    <row r="2808" spans="1:8" x14ac:dyDescent="0.35">
      <c r="A2808" t="s">
        <v>36</v>
      </c>
      <c r="B2808">
        <v>2015</v>
      </c>
      <c r="C2808">
        <v>6</v>
      </c>
      <c r="D2808">
        <v>12622</v>
      </c>
      <c r="E2808">
        <v>15</v>
      </c>
      <c r="F2808">
        <v>3745.74</v>
      </c>
      <c r="G2808">
        <v>1414.96</v>
      </c>
      <c r="H2808" t="str">
        <f>VLOOKUP(myynnit[[#This Row],[TuoteID]],tuotteet!$A$4:$B$20,2,FALSE)</f>
        <v>Pianotuoli</v>
      </c>
    </row>
    <row r="2809" spans="1:8" x14ac:dyDescent="0.35">
      <c r="A2809" t="s">
        <v>36</v>
      </c>
      <c r="B2809">
        <v>2015</v>
      </c>
      <c r="C2809">
        <v>6</v>
      </c>
      <c r="D2809">
        <v>13527</v>
      </c>
      <c r="E2809">
        <v>335</v>
      </c>
      <c r="F2809">
        <v>52191.040000000001</v>
      </c>
      <c r="G2809">
        <v>10558.61</v>
      </c>
      <c r="H2809" t="str">
        <f>VLOOKUP(myynnit[[#This Row],[TuoteID]],tuotteet!$A$4:$B$20,2,FALSE)</f>
        <v>Pinnatuoli</v>
      </c>
    </row>
    <row r="2810" spans="1:8" x14ac:dyDescent="0.35">
      <c r="A2810" t="s">
        <v>36</v>
      </c>
      <c r="B2810">
        <v>2015</v>
      </c>
      <c r="C2810">
        <v>6</v>
      </c>
      <c r="D2810">
        <v>13618</v>
      </c>
      <c r="E2810">
        <v>8</v>
      </c>
      <c r="F2810">
        <v>2768.99</v>
      </c>
      <c r="G2810">
        <v>1141.77</v>
      </c>
      <c r="H2810" t="str">
        <f>VLOOKUP(myynnit[[#This Row],[TuoteID]],tuotteet!$A$4:$B$20,2,FALSE)</f>
        <v>Pianotuoli</v>
      </c>
    </row>
    <row r="2811" spans="1:8" x14ac:dyDescent="0.35">
      <c r="A2811" t="s">
        <v>36</v>
      </c>
      <c r="B2811">
        <v>2015</v>
      </c>
      <c r="C2811">
        <v>6</v>
      </c>
      <c r="D2811">
        <v>16024</v>
      </c>
      <c r="E2811">
        <v>204</v>
      </c>
      <c r="F2811">
        <v>91676.91</v>
      </c>
      <c r="G2811">
        <v>27715.5</v>
      </c>
      <c r="H2811" t="str">
        <f>VLOOKUP(myynnit[[#This Row],[TuoteID]],tuotteet!$A$4:$B$20,2,FALSE)</f>
        <v>Työtuoli</v>
      </c>
    </row>
    <row r="2812" spans="1:8" x14ac:dyDescent="0.35">
      <c r="A2812" t="s">
        <v>36</v>
      </c>
      <c r="B2812">
        <v>2015</v>
      </c>
      <c r="C2812">
        <v>6</v>
      </c>
      <c r="D2812">
        <v>16650</v>
      </c>
      <c r="E2812">
        <v>35</v>
      </c>
      <c r="F2812">
        <v>5724.39</v>
      </c>
      <c r="G2812">
        <v>3926.69</v>
      </c>
      <c r="H2812" t="str">
        <f>VLOOKUP(myynnit[[#This Row],[TuoteID]],tuotteet!$A$4:$B$20,2,FALSE)</f>
        <v>Rahi</v>
      </c>
    </row>
    <row r="2813" spans="1:8" x14ac:dyDescent="0.35">
      <c r="A2813" t="s">
        <v>36</v>
      </c>
      <c r="B2813">
        <v>2015</v>
      </c>
      <c r="C2813">
        <v>6</v>
      </c>
      <c r="D2813">
        <v>17892</v>
      </c>
      <c r="E2813">
        <v>104</v>
      </c>
      <c r="F2813">
        <v>15447.6</v>
      </c>
      <c r="G2813">
        <v>3245.07</v>
      </c>
      <c r="H2813" t="str">
        <f>VLOOKUP(myynnit[[#This Row],[TuoteID]],tuotteet!$A$4:$B$20,2,FALSE)</f>
        <v>Lepotuoli</v>
      </c>
    </row>
    <row r="2814" spans="1:8" x14ac:dyDescent="0.35">
      <c r="A2814" t="s">
        <v>36</v>
      </c>
      <c r="B2814">
        <v>2015</v>
      </c>
      <c r="C2814">
        <v>6</v>
      </c>
      <c r="D2814">
        <v>18342</v>
      </c>
      <c r="E2814">
        <v>30</v>
      </c>
      <c r="F2814">
        <v>23991.48</v>
      </c>
      <c r="G2814">
        <v>7062.11</v>
      </c>
      <c r="H2814" t="str">
        <f>VLOOKUP(myynnit[[#This Row],[TuoteID]],tuotteet!$A$4:$B$20,2,FALSE)</f>
        <v>Työtuoli</v>
      </c>
    </row>
    <row r="2815" spans="1:8" x14ac:dyDescent="0.35">
      <c r="A2815" t="s">
        <v>36</v>
      </c>
      <c r="B2815">
        <v>2015</v>
      </c>
      <c r="C2815">
        <v>6</v>
      </c>
      <c r="D2815">
        <v>20177</v>
      </c>
      <c r="E2815">
        <v>28</v>
      </c>
      <c r="F2815">
        <v>2904.88</v>
      </c>
      <c r="G2815">
        <v>1171.44</v>
      </c>
      <c r="H2815" t="str">
        <f>VLOOKUP(myynnit[[#This Row],[TuoteID]],tuotteet!$A$4:$B$20,2,FALSE)</f>
        <v>Säkkituoli</v>
      </c>
    </row>
    <row r="2816" spans="1:8" x14ac:dyDescent="0.35">
      <c r="A2816" t="s">
        <v>36</v>
      </c>
      <c r="B2816">
        <v>2015</v>
      </c>
      <c r="C2816">
        <v>6</v>
      </c>
      <c r="D2816">
        <v>21179</v>
      </c>
      <c r="E2816">
        <v>28</v>
      </c>
      <c r="F2816">
        <v>3385.84</v>
      </c>
      <c r="G2816">
        <v>2025.3</v>
      </c>
      <c r="H2816" t="str">
        <f>VLOOKUP(myynnit[[#This Row],[TuoteID]],tuotteet!$A$4:$B$20,2,FALSE)</f>
        <v>Rahi</v>
      </c>
    </row>
    <row r="2817" spans="1:8" x14ac:dyDescent="0.35">
      <c r="A2817" t="s">
        <v>36</v>
      </c>
      <c r="B2817">
        <v>2015</v>
      </c>
      <c r="C2817">
        <v>6</v>
      </c>
      <c r="D2817">
        <v>21260</v>
      </c>
      <c r="E2817">
        <v>39</v>
      </c>
      <c r="F2817">
        <v>7676.24</v>
      </c>
      <c r="G2817">
        <v>1901.77</v>
      </c>
      <c r="H2817" t="str">
        <f>VLOOKUP(myynnit[[#This Row],[TuoteID]],tuotteet!$A$4:$B$20,2,FALSE)</f>
        <v>Lepotuoli</v>
      </c>
    </row>
    <row r="2818" spans="1:8" x14ac:dyDescent="0.35">
      <c r="A2818" t="s">
        <v>36</v>
      </c>
      <c r="B2818">
        <v>2015</v>
      </c>
      <c r="C2818">
        <v>6</v>
      </c>
      <c r="D2818">
        <v>22317</v>
      </c>
      <c r="E2818">
        <v>18</v>
      </c>
      <c r="F2818">
        <v>1365.4</v>
      </c>
      <c r="G2818">
        <v>643.41</v>
      </c>
      <c r="H2818" t="str">
        <f>VLOOKUP(myynnit[[#This Row],[TuoteID]],tuotteet!$A$4:$B$20,2,FALSE)</f>
        <v>Säkkituoli</v>
      </c>
    </row>
    <row r="2819" spans="1:8" x14ac:dyDescent="0.35">
      <c r="A2819" t="s">
        <v>36</v>
      </c>
      <c r="B2819">
        <v>2015</v>
      </c>
      <c r="C2819">
        <v>6</v>
      </c>
      <c r="D2819">
        <v>22940</v>
      </c>
      <c r="E2819">
        <v>198</v>
      </c>
      <c r="F2819">
        <v>28730.17</v>
      </c>
      <c r="G2819">
        <v>8485.5400000000009</v>
      </c>
      <c r="H2819" t="str">
        <f>VLOOKUP(myynnit[[#This Row],[TuoteID]],tuotteet!$A$4:$B$20,2,FALSE)</f>
        <v>Pinnatuoli</v>
      </c>
    </row>
    <row r="2820" spans="1:8" x14ac:dyDescent="0.35">
      <c r="A2820" t="s">
        <v>36</v>
      </c>
      <c r="B2820">
        <v>2015</v>
      </c>
      <c r="C2820">
        <v>6</v>
      </c>
      <c r="D2820">
        <v>23178</v>
      </c>
      <c r="E2820">
        <v>278</v>
      </c>
      <c r="F2820">
        <v>51616.18</v>
      </c>
      <c r="G2820">
        <v>12552.86</v>
      </c>
      <c r="H2820" t="str">
        <f>VLOOKUP(myynnit[[#This Row],[TuoteID]],tuotteet!$A$4:$B$20,2,FALSE)</f>
        <v>Pinnatuoli</v>
      </c>
    </row>
    <row r="2821" spans="1:8" x14ac:dyDescent="0.35">
      <c r="A2821" t="s">
        <v>36</v>
      </c>
      <c r="B2821">
        <v>2015</v>
      </c>
      <c r="C2821">
        <v>6</v>
      </c>
      <c r="D2821">
        <v>23600</v>
      </c>
      <c r="E2821">
        <v>584</v>
      </c>
      <c r="F2821">
        <v>66830.460000000006</v>
      </c>
      <c r="G2821">
        <v>18478.419999999998</v>
      </c>
      <c r="H2821" t="str">
        <f>VLOOKUP(myynnit[[#This Row],[TuoteID]],tuotteet!$A$4:$B$20,2,FALSE)</f>
        <v>Pinnatuoli</v>
      </c>
    </row>
    <row r="2822" spans="1:8" x14ac:dyDescent="0.35">
      <c r="A2822" t="s">
        <v>36</v>
      </c>
      <c r="B2822">
        <v>2015</v>
      </c>
      <c r="C2822">
        <v>6</v>
      </c>
      <c r="D2822">
        <v>23756</v>
      </c>
      <c r="E2822">
        <v>50</v>
      </c>
      <c r="F2822">
        <v>8217.2199999999993</v>
      </c>
      <c r="G2822">
        <v>3613.82</v>
      </c>
      <c r="H2822" t="str">
        <f>VLOOKUP(myynnit[[#This Row],[TuoteID]],tuotteet!$A$4:$B$20,2,FALSE)</f>
        <v>Pianotuoli</v>
      </c>
    </row>
    <row r="2823" spans="1:8" x14ac:dyDescent="0.35">
      <c r="A2823" t="s">
        <v>36</v>
      </c>
      <c r="B2823">
        <v>2015</v>
      </c>
      <c r="C2823">
        <v>6</v>
      </c>
      <c r="D2823">
        <v>24326</v>
      </c>
      <c r="E2823">
        <v>27</v>
      </c>
      <c r="F2823">
        <v>3597.51</v>
      </c>
      <c r="G2823">
        <v>1177.3399999999999</v>
      </c>
      <c r="H2823" t="str">
        <f>VLOOKUP(myynnit[[#This Row],[TuoteID]],tuotteet!$A$4:$B$20,2,FALSE)</f>
        <v>Lepotuoli</v>
      </c>
    </row>
    <row r="2824" spans="1:8" x14ac:dyDescent="0.35">
      <c r="A2824" t="s">
        <v>35</v>
      </c>
      <c r="B2824">
        <v>2015</v>
      </c>
      <c r="C2824">
        <v>6</v>
      </c>
      <c r="D2824">
        <v>12184</v>
      </c>
      <c r="E2824">
        <v>113</v>
      </c>
      <c r="F2824">
        <v>13111.04</v>
      </c>
      <c r="G2824">
        <v>8979.7900000000009</v>
      </c>
      <c r="H2824" t="str">
        <f>VLOOKUP(myynnit[[#This Row],[TuoteID]],tuotteet!$A$4:$B$20,2,FALSE)</f>
        <v>Rahi</v>
      </c>
    </row>
    <row r="2825" spans="1:8" x14ac:dyDescent="0.35">
      <c r="A2825" t="s">
        <v>35</v>
      </c>
      <c r="B2825">
        <v>2015</v>
      </c>
      <c r="C2825">
        <v>6</v>
      </c>
      <c r="D2825">
        <v>12622</v>
      </c>
      <c r="E2825">
        <v>23</v>
      </c>
      <c r="F2825">
        <v>7665</v>
      </c>
      <c r="G2825">
        <v>4244.6400000000003</v>
      </c>
      <c r="H2825" t="str">
        <f>VLOOKUP(myynnit[[#This Row],[TuoteID]],tuotteet!$A$4:$B$20,2,FALSE)</f>
        <v>Pianotuoli</v>
      </c>
    </row>
    <row r="2826" spans="1:8" x14ac:dyDescent="0.35">
      <c r="A2826" t="s">
        <v>35</v>
      </c>
      <c r="B2826">
        <v>2015</v>
      </c>
      <c r="C2826">
        <v>6</v>
      </c>
      <c r="D2826">
        <v>13527</v>
      </c>
      <c r="E2826">
        <v>477</v>
      </c>
      <c r="F2826">
        <v>80276.28</v>
      </c>
      <c r="G2826">
        <v>17655.23</v>
      </c>
      <c r="H2826" t="str">
        <f>VLOOKUP(myynnit[[#This Row],[TuoteID]],tuotteet!$A$4:$B$20,2,FALSE)</f>
        <v>Pinnatuoli</v>
      </c>
    </row>
    <row r="2827" spans="1:8" x14ac:dyDescent="0.35">
      <c r="A2827" t="s">
        <v>35</v>
      </c>
      <c r="B2827">
        <v>2015</v>
      </c>
      <c r="C2827">
        <v>6</v>
      </c>
      <c r="D2827">
        <v>13618</v>
      </c>
      <c r="E2827">
        <v>20</v>
      </c>
      <c r="F2827">
        <v>8047.58</v>
      </c>
      <c r="G2827">
        <v>4687.3100000000004</v>
      </c>
      <c r="H2827" t="str">
        <f>VLOOKUP(myynnit[[#This Row],[TuoteID]],tuotteet!$A$4:$B$20,2,FALSE)</f>
        <v>Pianotuoli</v>
      </c>
    </row>
    <row r="2828" spans="1:8" x14ac:dyDescent="0.35">
      <c r="A2828" t="s">
        <v>35</v>
      </c>
      <c r="B2828">
        <v>2015</v>
      </c>
      <c r="C2828">
        <v>6</v>
      </c>
      <c r="D2828">
        <v>16024</v>
      </c>
      <c r="E2828">
        <v>273</v>
      </c>
      <c r="F2828">
        <v>105055.03</v>
      </c>
      <c r="G2828">
        <v>28051.81</v>
      </c>
      <c r="H2828" t="str">
        <f>VLOOKUP(myynnit[[#This Row],[TuoteID]],tuotteet!$A$4:$B$20,2,FALSE)</f>
        <v>Työtuoli</v>
      </c>
    </row>
    <row r="2829" spans="1:8" x14ac:dyDescent="0.35">
      <c r="A2829" t="s">
        <v>35</v>
      </c>
      <c r="B2829">
        <v>2015</v>
      </c>
      <c r="C2829">
        <v>6</v>
      </c>
      <c r="D2829">
        <v>16650</v>
      </c>
      <c r="E2829">
        <v>44</v>
      </c>
      <c r="F2829">
        <v>5662.07</v>
      </c>
      <c r="G2829">
        <v>3515.83</v>
      </c>
      <c r="H2829" t="str">
        <f>VLOOKUP(myynnit[[#This Row],[TuoteID]],tuotteet!$A$4:$B$20,2,FALSE)</f>
        <v>Rahi</v>
      </c>
    </row>
    <row r="2830" spans="1:8" x14ac:dyDescent="0.35">
      <c r="A2830" t="s">
        <v>35</v>
      </c>
      <c r="B2830">
        <v>2015</v>
      </c>
      <c r="C2830">
        <v>6</v>
      </c>
      <c r="D2830">
        <v>17892</v>
      </c>
      <c r="E2830">
        <v>74</v>
      </c>
      <c r="F2830">
        <v>9957.9500000000007</v>
      </c>
      <c r="G2830">
        <v>2607.9</v>
      </c>
      <c r="H2830" t="str">
        <f>VLOOKUP(myynnit[[#This Row],[TuoteID]],tuotteet!$A$4:$B$20,2,FALSE)</f>
        <v>Lepotuoli</v>
      </c>
    </row>
    <row r="2831" spans="1:8" x14ac:dyDescent="0.35">
      <c r="A2831" t="s">
        <v>35</v>
      </c>
      <c r="B2831">
        <v>2015</v>
      </c>
      <c r="C2831">
        <v>6</v>
      </c>
      <c r="D2831">
        <v>18342</v>
      </c>
      <c r="E2831">
        <v>90</v>
      </c>
      <c r="F2831">
        <v>78861.55</v>
      </c>
      <c r="G2831">
        <v>24748.73</v>
      </c>
      <c r="H2831" t="str">
        <f>VLOOKUP(myynnit[[#This Row],[TuoteID]],tuotteet!$A$4:$B$20,2,FALSE)</f>
        <v>Työtuoli</v>
      </c>
    </row>
    <row r="2832" spans="1:8" x14ac:dyDescent="0.35">
      <c r="A2832" t="s">
        <v>35</v>
      </c>
      <c r="B2832">
        <v>2015</v>
      </c>
      <c r="C2832">
        <v>6</v>
      </c>
      <c r="D2832">
        <v>20177</v>
      </c>
      <c r="E2832">
        <v>61</v>
      </c>
      <c r="F2832">
        <v>5906.37</v>
      </c>
      <c r="G2832">
        <v>2870.8</v>
      </c>
      <c r="H2832" t="str">
        <f>VLOOKUP(myynnit[[#This Row],[TuoteID]],tuotteet!$A$4:$B$20,2,FALSE)</f>
        <v>Säkkituoli</v>
      </c>
    </row>
    <row r="2833" spans="1:8" x14ac:dyDescent="0.35">
      <c r="A2833" t="s">
        <v>35</v>
      </c>
      <c r="B2833">
        <v>2015</v>
      </c>
      <c r="C2833">
        <v>6</v>
      </c>
      <c r="D2833">
        <v>21179</v>
      </c>
      <c r="E2833">
        <v>43</v>
      </c>
      <c r="F2833">
        <v>6710.98</v>
      </c>
      <c r="G2833">
        <v>3872.02</v>
      </c>
      <c r="H2833" t="str">
        <f>VLOOKUP(myynnit[[#This Row],[TuoteID]],tuotteet!$A$4:$B$20,2,FALSE)</f>
        <v>Rahi</v>
      </c>
    </row>
    <row r="2834" spans="1:8" x14ac:dyDescent="0.35">
      <c r="A2834" t="s">
        <v>35</v>
      </c>
      <c r="B2834">
        <v>2015</v>
      </c>
      <c r="C2834">
        <v>6</v>
      </c>
      <c r="D2834">
        <v>21260</v>
      </c>
      <c r="E2834">
        <v>64</v>
      </c>
      <c r="F2834">
        <v>13795.76</v>
      </c>
      <c r="G2834">
        <v>4588.88</v>
      </c>
      <c r="H2834" t="str">
        <f>VLOOKUP(myynnit[[#This Row],[TuoteID]],tuotteet!$A$4:$B$20,2,FALSE)</f>
        <v>Lepotuoli</v>
      </c>
    </row>
    <row r="2835" spans="1:8" x14ac:dyDescent="0.35">
      <c r="A2835" t="s">
        <v>35</v>
      </c>
      <c r="B2835">
        <v>2015</v>
      </c>
      <c r="C2835">
        <v>6</v>
      </c>
      <c r="D2835">
        <v>22317</v>
      </c>
      <c r="E2835">
        <v>34</v>
      </c>
      <c r="F2835">
        <v>2743.06</v>
      </c>
      <c r="G2835">
        <v>1357.31</v>
      </c>
      <c r="H2835" t="str">
        <f>VLOOKUP(myynnit[[#This Row],[TuoteID]],tuotteet!$A$4:$B$20,2,FALSE)</f>
        <v>Säkkituoli</v>
      </c>
    </row>
    <row r="2836" spans="1:8" x14ac:dyDescent="0.35">
      <c r="A2836" t="s">
        <v>35</v>
      </c>
      <c r="B2836">
        <v>2015</v>
      </c>
      <c r="C2836">
        <v>6</v>
      </c>
      <c r="D2836">
        <v>22940</v>
      </c>
      <c r="E2836">
        <v>717</v>
      </c>
      <c r="F2836">
        <v>101934.61</v>
      </c>
      <c r="G2836">
        <v>25502.81</v>
      </c>
      <c r="H2836" t="str">
        <f>VLOOKUP(myynnit[[#This Row],[TuoteID]],tuotteet!$A$4:$B$20,2,FALSE)</f>
        <v>Pinnatuoli</v>
      </c>
    </row>
    <row r="2837" spans="1:8" x14ac:dyDescent="0.35">
      <c r="A2837" t="s">
        <v>35</v>
      </c>
      <c r="B2837">
        <v>2015</v>
      </c>
      <c r="C2837">
        <v>6</v>
      </c>
      <c r="D2837">
        <v>23178</v>
      </c>
      <c r="E2837">
        <v>128</v>
      </c>
      <c r="F2837">
        <v>24203.11</v>
      </c>
      <c r="G2837">
        <v>6037.57</v>
      </c>
      <c r="H2837" t="str">
        <f>VLOOKUP(myynnit[[#This Row],[TuoteID]],tuotteet!$A$4:$B$20,2,FALSE)</f>
        <v>Pinnatuoli</v>
      </c>
    </row>
    <row r="2838" spans="1:8" x14ac:dyDescent="0.35">
      <c r="A2838" t="s">
        <v>35</v>
      </c>
      <c r="B2838">
        <v>2015</v>
      </c>
      <c r="C2838">
        <v>6</v>
      </c>
      <c r="D2838">
        <v>23600</v>
      </c>
      <c r="E2838">
        <v>429</v>
      </c>
      <c r="F2838">
        <v>53845.48</v>
      </c>
      <c r="G2838">
        <v>14302.89</v>
      </c>
      <c r="H2838" t="str">
        <f>VLOOKUP(myynnit[[#This Row],[TuoteID]],tuotteet!$A$4:$B$20,2,FALSE)</f>
        <v>Pinnatuoli</v>
      </c>
    </row>
    <row r="2839" spans="1:8" x14ac:dyDescent="0.35">
      <c r="A2839" t="s">
        <v>35</v>
      </c>
      <c r="B2839">
        <v>2015</v>
      </c>
      <c r="C2839">
        <v>6</v>
      </c>
      <c r="D2839">
        <v>23756</v>
      </c>
      <c r="E2839">
        <v>118</v>
      </c>
      <c r="F2839">
        <v>24373.54</v>
      </c>
      <c r="G2839">
        <v>13788.89</v>
      </c>
      <c r="H2839" t="str">
        <f>VLOOKUP(myynnit[[#This Row],[TuoteID]],tuotteet!$A$4:$B$20,2,FALSE)</f>
        <v>Pianotuoli</v>
      </c>
    </row>
    <row r="2840" spans="1:8" x14ac:dyDescent="0.35">
      <c r="A2840" t="s">
        <v>35</v>
      </c>
      <c r="B2840">
        <v>2015</v>
      </c>
      <c r="C2840">
        <v>6</v>
      </c>
      <c r="D2840">
        <v>24326</v>
      </c>
      <c r="E2840">
        <v>77</v>
      </c>
      <c r="F2840">
        <v>11078.6</v>
      </c>
      <c r="G2840">
        <v>3750.19</v>
      </c>
      <c r="H2840" t="str">
        <f>VLOOKUP(myynnit[[#This Row],[TuoteID]],tuotteet!$A$4:$B$20,2,FALSE)</f>
        <v>Lepotuoli</v>
      </c>
    </row>
    <row r="2841" spans="1:8" x14ac:dyDescent="0.35">
      <c r="A2841" t="s">
        <v>34</v>
      </c>
      <c r="B2841">
        <v>2015</v>
      </c>
      <c r="C2841">
        <v>6</v>
      </c>
      <c r="D2841">
        <v>12184</v>
      </c>
      <c r="E2841">
        <v>58</v>
      </c>
      <c r="F2841">
        <v>6215.29</v>
      </c>
      <c r="G2841">
        <v>3384.13</v>
      </c>
      <c r="H2841" t="str">
        <f>VLOOKUP(myynnit[[#This Row],[TuoteID]],tuotteet!$A$4:$B$20,2,FALSE)</f>
        <v>Rahi</v>
      </c>
    </row>
    <row r="2842" spans="1:8" x14ac:dyDescent="0.35">
      <c r="A2842" t="s">
        <v>34</v>
      </c>
      <c r="B2842">
        <v>2015</v>
      </c>
      <c r="C2842">
        <v>6</v>
      </c>
      <c r="D2842">
        <v>12622</v>
      </c>
      <c r="E2842">
        <v>34</v>
      </c>
      <c r="F2842">
        <v>9762.08</v>
      </c>
      <c r="G2842">
        <v>4671.22</v>
      </c>
      <c r="H2842" t="str">
        <f>VLOOKUP(myynnit[[#This Row],[TuoteID]],tuotteet!$A$4:$B$20,2,FALSE)</f>
        <v>Pianotuoli</v>
      </c>
    </row>
    <row r="2843" spans="1:8" x14ac:dyDescent="0.35">
      <c r="A2843" t="s">
        <v>34</v>
      </c>
      <c r="B2843">
        <v>2015</v>
      </c>
      <c r="C2843">
        <v>6</v>
      </c>
      <c r="D2843">
        <v>13527</v>
      </c>
      <c r="E2843">
        <v>625</v>
      </c>
      <c r="F2843">
        <v>100262.77</v>
      </c>
      <c r="G2843">
        <v>19107.16</v>
      </c>
      <c r="H2843" t="str">
        <f>VLOOKUP(myynnit[[#This Row],[TuoteID]],tuotteet!$A$4:$B$20,2,FALSE)</f>
        <v>Pinnatuoli</v>
      </c>
    </row>
    <row r="2844" spans="1:8" x14ac:dyDescent="0.35">
      <c r="A2844" t="s">
        <v>34</v>
      </c>
      <c r="B2844">
        <v>2015</v>
      </c>
      <c r="C2844">
        <v>6</v>
      </c>
      <c r="D2844">
        <v>13618</v>
      </c>
      <c r="E2844">
        <v>8</v>
      </c>
      <c r="F2844">
        <v>2793.04</v>
      </c>
      <c r="G2844">
        <v>1234.54</v>
      </c>
      <c r="H2844" t="str">
        <f>VLOOKUP(myynnit[[#This Row],[TuoteID]],tuotteet!$A$4:$B$20,2,FALSE)</f>
        <v>Pianotuoli</v>
      </c>
    </row>
    <row r="2845" spans="1:8" x14ac:dyDescent="0.35">
      <c r="A2845" t="s">
        <v>34</v>
      </c>
      <c r="B2845">
        <v>2015</v>
      </c>
      <c r="C2845">
        <v>6</v>
      </c>
      <c r="D2845">
        <v>16024</v>
      </c>
      <c r="E2845">
        <v>218</v>
      </c>
      <c r="F2845">
        <v>90819.27</v>
      </c>
      <c r="G2845">
        <v>24126.17</v>
      </c>
      <c r="H2845" t="str">
        <f>VLOOKUP(myynnit[[#This Row],[TuoteID]],tuotteet!$A$4:$B$20,2,FALSE)</f>
        <v>Työtuoli</v>
      </c>
    </row>
    <row r="2846" spans="1:8" x14ac:dyDescent="0.35">
      <c r="A2846" t="s">
        <v>34</v>
      </c>
      <c r="B2846">
        <v>2015</v>
      </c>
      <c r="C2846">
        <v>6</v>
      </c>
      <c r="D2846">
        <v>16650</v>
      </c>
      <c r="E2846">
        <v>25</v>
      </c>
      <c r="F2846">
        <v>3165.56</v>
      </c>
      <c r="G2846">
        <v>1934</v>
      </c>
      <c r="H2846" t="str">
        <f>VLOOKUP(myynnit[[#This Row],[TuoteID]],tuotteet!$A$4:$B$20,2,FALSE)</f>
        <v>Rahi</v>
      </c>
    </row>
    <row r="2847" spans="1:8" x14ac:dyDescent="0.35">
      <c r="A2847" t="s">
        <v>34</v>
      </c>
      <c r="B2847">
        <v>2015</v>
      </c>
      <c r="C2847">
        <v>6</v>
      </c>
      <c r="D2847">
        <v>17892</v>
      </c>
      <c r="E2847">
        <v>77</v>
      </c>
      <c r="F2847">
        <v>10705</v>
      </c>
      <c r="G2847">
        <v>2761.83</v>
      </c>
      <c r="H2847" t="str">
        <f>VLOOKUP(myynnit[[#This Row],[TuoteID]],tuotteet!$A$4:$B$20,2,FALSE)</f>
        <v>Lepotuoli</v>
      </c>
    </row>
    <row r="2848" spans="1:8" x14ac:dyDescent="0.35">
      <c r="A2848" t="s">
        <v>34</v>
      </c>
      <c r="B2848">
        <v>2015</v>
      </c>
      <c r="C2848">
        <v>6</v>
      </c>
      <c r="D2848">
        <v>18342</v>
      </c>
      <c r="E2848">
        <v>162</v>
      </c>
      <c r="F2848">
        <v>129363.66</v>
      </c>
      <c r="G2848">
        <v>35581.79</v>
      </c>
      <c r="H2848" t="str">
        <f>VLOOKUP(myynnit[[#This Row],[TuoteID]],tuotteet!$A$4:$B$20,2,FALSE)</f>
        <v>Työtuoli</v>
      </c>
    </row>
    <row r="2849" spans="1:8" x14ac:dyDescent="0.35">
      <c r="A2849" t="s">
        <v>34</v>
      </c>
      <c r="B2849">
        <v>2015</v>
      </c>
      <c r="C2849">
        <v>6</v>
      </c>
      <c r="D2849">
        <v>20177</v>
      </c>
      <c r="E2849">
        <v>53</v>
      </c>
      <c r="F2849">
        <v>4894.13</v>
      </c>
      <c r="G2849">
        <v>1775.71</v>
      </c>
      <c r="H2849" t="str">
        <f>VLOOKUP(myynnit[[#This Row],[TuoteID]],tuotteet!$A$4:$B$20,2,FALSE)</f>
        <v>Säkkituoli</v>
      </c>
    </row>
    <row r="2850" spans="1:8" x14ac:dyDescent="0.35">
      <c r="A2850" t="s">
        <v>34</v>
      </c>
      <c r="B2850">
        <v>2015</v>
      </c>
      <c r="C2850">
        <v>6</v>
      </c>
      <c r="D2850">
        <v>21179</v>
      </c>
      <c r="E2850">
        <v>38</v>
      </c>
      <c r="F2850">
        <v>5404.39</v>
      </c>
      <c r="G2850">
        <v>2664.33</v>
      </c>
      <c r="H2850" t="str">
        <f>VLOOKUP(myynnit[[#This Row],[TuoteID]],tuotteet!$A$4:$B$20,2,FALSE)</f>
        <v>Rahi</v>
      </c>
    </row>
    <row r="2851" spans="1:8" x14ac:dyDescent="0.35">
      <c r="A2851" t="s">
        <v>34</v>
      </c>
      <c r="B2851">
        <v>2015</v>
      </c>
      <c r="C2851">
        <v>6</v>
      </c>
      <c r="D2851">
        <v>21260</v>
      </c>
      <c r="E2851">
        <v>81</v>
      </c>
      <c r="F2851">
        <v>13866.29</v>
      </c>
      <c r="G2851">
        <v>3004.09</v>
      </c>
      <c r="H2851" t="str">
        <f>VLOOKUP(myynnit[[#This Row],[TuoteID]],tuotteet!$A$4:$B$20,2,FALSE)</f>
        <v>Lepotuoli</v>
      </c>
    </row>
    <row r="2852" spans="1:8" x14ac:dyDescent="0.35">
      <c r="A2852" t="s">
        <v>34</v>
      </c>
      <c r="B2852">
        <v>2015</v>
      </c>
      <c r="C2852">
        <v>6</v>
      </c>
      <c r="D2852">
        <v>22317</v>
      </c>
      <c r="E2852">
        <v>48</v>
      </c>
      <c r="F2852">
        <v>3930.27</v>
      </c>
      <c r="G2852">
        <v>1352.7</v>
      </c>
      <c r="H2852" t="str">
        <f>VLOOKUP(myynnit[[#This Row],[TuoteID]],tuotteet!$A$4:$B$20,2,FALSE)</f>
        <v>Säkkituoli</v>
      </c>
    </row>
    <row r="2853" spans="1:8" x14ac:dyDescent="0.35">
      <c r="A2853" t="s">
        <v>34</v>
      </c>
      <c r="B2853">
        <v>2015</v>
      </c>
      <c r="C2853">
        <v>6</v>
      </c>
      <c r="D2853">
        <v>22940</v>
      </c>
      <c r="E2853">
        <v>670</v>
      </c>
      <c r="F2853">
        <v>83817.37</v>
      </c>
      <c r="G2853">
        <v>18168.48</v>
      </c>
      <c r="H2853" t="str">
        <f>VLOOKUP(myynnit[[#This Row],[TuoteID]],tuotteet!$A$4:$B$20,2,FALSE)</f>
        <v>Pinnatuoli</v>
      </c>
    </row>
    <row r="2854" spans="1:8" x14ac:dyDescent="0.35">
      <c r="A2854" t="s">
        <v>34</v>
      </c>
      <c r="B2854">
        <v>2015</v>
      </c>
      <c r="C2854">
        <v>6</v>
      </c>
      <c r="D2854">
        <v>23178</v>
      </c>
      <c r="E2854">
        <v>138</v>
      </c>
      <c r="F2854">
        <v>24819.9</v>
      </c>
      <c r="G2854">
        <v>4395.07</v>
      </c>
      <c r="H2854" t="str">
        <f>VLOOKUP(myynnit[[#This Row],[TuoteID]],tuotteet!$A$4:$B$20,2,FALSE)</f>
        <v>Pinnatuoli</v>
      </c>
    </row>
    <row r="2855" spans="1:8" x14ac:dyDescent="0.35">
      <c r="A2855" t="s">
        <v>34</v>
      </c>
      <c r="B2855">
        <v>2015</v>
      </c>
      <c r="C2855">
        <v>6</v>
      </c>
      <c r="D2855">
        <v>23600</v>
      </c>
      <c r="E2855">
        <v>866</v>
      </c>
      <c r="F2855">
        <v>86577.79</v>
      </c>
      <c r="G2855">
        <v>18208.32</v>
      </c>
      <c r="H2855" t="str">
        <f>VLOOKUP(myynnit[[#This Row],[TuoteID]],tuotteet!$A$4:$B$20,2,FALSE)</f>
        <v>Pinnatuoli</v>
      </c>
    </row>
    <row r="2856" spans="1:8" x14ac:dyDescent="0.35">
      <c r="A2856" t="s">
        <v>34</v>
      </c>
      <c r="B2856">
        <v>2015</v>
      </c>
      <c r="C2856">
        <v>6</v>
      </c>
      <c r="D2856">
        <v>23756</v>
      </c>
      <c r="E2856">
        <v>98</v>
      </c>
      <c r="F2856">
        <v>20734.439999999999</v>
      </c>
      <c r="G2856">
        <v>8301.39</v>
      </c>
      <c r="H2856" t="str">
        <f>VLOOKUP(myynnit[[#This Row],[TuoteID]],tuotteet!$A$4:$B$20,2,FALSE)</f>
        <v>Pianotuoli</v>
      </c>
    </row>
    <row r="2857" spans="1:8" x14ac:dyDescent="0.35">
      <c r="A2857" t="s">
        <v>34</v>
      </c>
      <c r="B2857">
        <v>2015</v>
      </c>
      <c r="C2857">
        <v>6</v>
      </c>
      <c r="D2857">
        <v>24326</v>
      </c>
      <c r="E2857">
        <v>88</v>
      </c>
      <c r="F2857">
        <v>11600.02</v>
      </c>
      <c r="G2857">
        <v>3142.17</v>
      </c>
      <c r="H2857" t="str">
        <f>VLOOKUP(myynnit[[#This Row],[TuoteID]],tuotteet!$A$4:$B$20,2,FALSE)</f>
        <v>Lepotuoli</v>
      </c>
    </row>
    <row r="2858" spans="1:8" x14ac:dyDescent="0.35">
      <c r="A2858" t="s">
        <v>33</v>
      </c>
      <c r="B2858">
        <v>2015</v>
      </c>
      <c r="C2858">
        <v>7</v>
      </c>
      <c r="D2858">
        <v>12184</v>
      </c>
      <c r="E2858">
        <v>52</v>
      </c>
      <c r="F2858">
        <v>6199.24</v>
      </c>
      <c r="G2858">
        <v>2786.73</v>
      </c>
      <c r="H2858" t="str">
        <f>VLOOKUP(myynnit[[#This Row],[TuoteID]],tuotteet!$A$4:$B$20,2,FALSE)</f>
        <v>Rahi</v>
      </c>
    </row>
    <row r="2859" spans="1:8" x14ac:dyDescent="0.35">
      <c r="A2859" t="s">
        <v>33</v>
      </c>
      <c r="B2859">
        <v>2015</v>
      </c>
      <c r="C2859">
        <v>7</v>
      </c>
      <c r="D2859">
        <v>12622</v>
      </c>
      <c r="E2859">
        <v>41</v>
      </c>
      <c r="F2859">
        <v>10224.549999999999</v>
      </c>
      <c r="G2859">
        <v>4647.83</v>
      </c>
      <c r="H2859" t="str">
        <f>VLOOKUP(myynnit[[#This Row],[TuoteID]],tuotteet!$A$4:$B$20,2,FALSE)</f>
        <v>Pianotuoli</v>
      </c>
    </row>
    <row r="2860" spans="1:8" x14ac:dyDescent="0.35">
      <c r="A2860" t="s">
        <v>33</v>
      </c>
      <c r="B2860">
        <v>2015</v>
      </c>
      <c r="C2860">
        <v>7</v>
      </c>
      <c r="D2860">
        <v>13527</v>
      </c>
      <c r="E2860">
        <v>473</v>
      </c>
      <c r="F2860">
        <v>80793.08</v>
      </c>
      <c r="G2860">
        <v>16765.939999999999</v>
      </c>
      <c r="H2860" t="str">
        <f>VLOOKUP(myynnit[[#This Row],[TuoteID]],tuotteet!$A$4:$B$20,2,FALSE)</f>
        <v>Pinnatuoli</v>
      </c>
    </row>
    <row r="2861" spans="1:8" x14ac:dyDescent="0.35">
      <c r="A2861" t="s">
        <v>33</v>
      </c>
      <c r="B2861">
        <v>2015</v>
      </c>
      <c r="C2861">
        <v>7</v>
      </c>
      <c r="D2861">
        <v>13618</v>
      </c>
      <c r="E2861">
        <v>28</v>
      </c>
      <c r="F2861">
        <v>12517.64</v>
      </c>
      <c r="G2861">
        <v>5413.16</v>
      </c>
      <c r="H2861" t="str">
        <f>VLOOKUP(myynnit[[#This Row],[TuoteID]],tuotteet!$A$4:$B$20,2,FALSE)</f>
        <v>Pianotuoli</v>
      </c>
    </row>
    <row r="2862" spans="1:8" x14ac:dyDescent="0.35">
      <c r="A2862" t="s">
        <v>33</v>
      </c>
      <c r="B2862">
        <v>2015</v>
      </c>
      <c r="C2862">
        <v>7</v>
      </c>
      <c r="D2862">
        <v>16024</v>
      </c>
      <c r="E2862">
        <v>254</v>
      </c>
      <c r="F2862">
        <v>102862.6</v>
      </c>
      <c r="G2862">
        <v>29822.6</v>
      </c>
      <c r="H2862" t="str">
        <f>VLOOKUP(myynnit[[#This Row],[TuoteID]],tuotteet!$A$4:$B$20,2,FALSE)</f>
        <v>Työtuoli</v>
      </c>
    </row>
    <row r="2863" spans="1:8" x14ac:dyDescent="0.35">
      <c r="A2863" t="s">
        <v>33</v>
      </c>
      <c r="B2863">
        <v>2015</v>
      </c>
      <c r="C2863">
        <v>7</v>
      </c>
      <c r="D2863">
        <v>16650</v>
      </c>
      <c r="E2863">
        <v>79</v>
      </c>
      <c r="F2863">
        <v>12824.77</v>
      </c>
      <c r="G2863">
        <v>6986.33</v>
      </c>
      <c r="H2863" t="str">
        <f>VLOOKUP(myynnit[[#This Row],[TuoteID]],tuotteet!$A$4:$B$20,2,FALSE)</f>
        <v>Rahi</v>
      </c>
    </row>
    <row r="2864" spans="1:8" x14ac:dyDescent="0.35">
      <c r="A2864" t="s">
        <v>33</v>
      </c>
      <c r="B2864">
        <v>2015</v>
      </c>
      <c r="C2864">
        <v>7</v>
      </c>
      <c r="D2864">
        <v>17892</v>
      </c>
      <c r="E2864">
        <v>131</v>
      </c>
      <c r="F2864">
        <v>19407.52</v>
      </c>
      <c r="G2864">
        <v>5280.52</v>
      </c>
      <c r="H2864" t="str">
        <f>VLOOKUP(myynnit[[#This Row],[TuoteID]],tuotteet!$A$4:$B$20,2,FALSE)</f>
        <v>Lepotuoli</v>
      </c>
    </row>
    <row r="2865" spans="1:8" x14ac:dyDescent="0.35">
      <c r="A2865" t="s">
        <v>33</v>
      </c>
      <c r="B2865">
        <v>2015</v>
      </c>
      <c r="C2865">
        <v>7</v>
      </c>
      <c r="D2865">
        <v>18342</v>
      </c>
      <c r="E2865">
        <v>212</v>
      </c>
      <c r="F2865">
        <v>177616.58</v>
      </c>
      <c r="G2865">
        <v>53138.54</v>
      </c>
      <c r="H2865" t="str">
        <f>VLOOKUP(myynnit[[#This Row],[TuoteID]],tuotteet!$A$4:$B$20,2,FALSE)</f>
        <v>Työtuoli</v>
      </c>
    </row>
    <row r="2866" spans="1:8" x14ac:dyDescent="0.35">
      <c r="A2866" t="s">
        <v>33</v>
      </c>
      <c r="B2866">
        <v>2015</v>
      </c>
      <c r="C2866">
        <v>7</v>
      </c>
      <c r="D2866">
        <v>20177</v>
      </c>
      <c r="E2866">
        <v>138</v>
      </c>
      <c r="F2866">
        <v>15619.63</v>
      </c>
      <c r="G2866">
        <v>5215.2700000000004</v>
      </c>
      <c r="H2866" t="str">
        <f>VLOOKUP(myynnit[[#This Row],[TuoteID]],tuotteet!$A$4:$B$20,2,FALSE)</f>
        <v>Säkkituoli</v>
      </c>
    </row>
    <row r="2867" spans="1:8" x14ac:dyDescent="0.35">
      <c r="A2867" t="s">
        <v>33</v>
      </c>
      <c r="B2867">
        <v>2015</v>
      </c>
      <c r="C2867">
        <v>7</v>
      </c>
      <c r="D2867">
        <v>21179</v>
      </c>
      <c r="E2867">
        <v>37</v>
      </c>
      <c r="F2867">
        <v>3671.56</v>
      </c>
      <c r="G2867">
        <v>1499.01</v>
      </c>
      <c r="H2867" t="str">
        <f>VLOOKUP(myynnit[[#This Row],[TuoteID]],tuotteet!$A$4:$B$20,2,FALSE)</f>
        <v>Rahi</v>
      </c>
    </row>
    <row r="2868" spans="1:8" x14ac:dyDescent="0.35">
      <c r="A2868" t="s">
        <v>33</v>
      </c>
      <c r="B2868">
        <v>2015</v>
      </c>
      <c r="C2868">
        <v>7</v>
      </c>
      <c r="D2868">
        <v>21260</v>
      </c>
      <c r="E2868">
        <v>93</v>
      </c>
      <c r="F2868">
        <v>16813.21</v>
      </c>
      <c r="G2868">
        <v>4411.58</v>
      </c>
      <c r="H2868" t="str">
        <f>VLOOKUP(myynnit[[#This Row],[TuoteID]],tuotteet!$A$4:$B$20,2,FALSE)</f>
        <v>Lepotuoli</v>
      </c>
    </row>
    <row r="2869" spans="1:8" x14ac:dyDescent="0.35">
      <c r="A2869" t="s">
        <v>33</v>
      </c>
      <c r="B2869">
        <v>2015</v>
      </c>
      <c r="C2869">
        <v>7</v>
      </c>
      <c r="D2869">
        <v>22317</v>
      </c>
      <c r="E2869">
        <v>50</v>
      </c>
      <c r="F2869">
        <v>4348.82</v>
      </c>
      <c r="G2869">
        <v>1521.26</v>
      </c>
      <c r="H2869" t="str">
        <f>VLOOKUP(myynnit[[#This Row],[TuoteID]],tuotteet!$A$4:$B$20,2,FALSE)</f>
        <v>Säkkituoli</v>
      </c>
    </row>
    <row r="2870" spans="1:8" x14ac:dyDescent="0.35">
      <c r="A2870" t="s">
        <v>33</v>
      </c>
      <c r="B2870">
        <v>2015</v>
      </c>
      <c r="C2870">
        <v>7</v>
      </c>
      <c r="D2870">
        <v>22940</v>
      </c>
      <c r="E2870">
        <v>573</v>
      </c>
      <c r="F2870">
        <v>72944.100000000006</v>
      </c>
      <c r="G2870">
        <v>12535.47</v>
      </c>
      <c r="H2870" t="str">
        <f>VLOOKUP(myynnit[[#This Row],[TuoteID]],tuotteet!$A$4:$B$20,2,FALSE)</f>
        <v>Pinnatuoli</v>
      </c>
    </row>
    <row r="2871" spans="1:8" x14ac:dyDescent="0.35">
      <c r="A2871" t="s">
        <v>33</v>
      </c>
      <c r="B2871">
        <v>2015</v>
      </c>
      <c r="C2871">
        <v>7</v>
      </c>
      <c r="D2871">
        <v>23178</v>
      </c>
      <c r="E2871">
        <v>366</v>
      </c>
      <c r="F2871">
        <v>67037.62</v>
      </c>
      <c r="G2871">
        <v>12677.9</v>
      </c>
      <c r="H2871" t="str">
        <f>VLOOKUP(myynnit[[#This Row],[TuoteID]],tuotteet!$A$4:$B$20,2,FALSE)</f>
        <v>Pinnatuoli</v>
      </c>
    </row>
    <row r="2872" spans="1:8" x14ac:dyDescent="0.35">
      <c r="A2872" t="s">
        <v>33</v>
      </c>
      <c r="B2872">
        <v>2015</v>
      </c>
      <c r="C2872">
        <v>7</v>
      </c>
      <c r="D2872">
        <v>23600</v>
      </c>
      <c r="E2872">
        <v>538</v>
      </c>
      <c r="F2872">
        <v>54465.04</v>
      </c>
      <c r="G2872">
        <v>14058.8</v>
      </c>
      <c r="H2872" t="str">
        <f>VLOOKUP(myynnit[[#This Row],[TuoteID]],tuotteet!$A$4:$B$20,2,FALSE)</f>
        <v>Pinnatuoli</v>
      </c>
    </row>
    <row r="2873" spans="1:8" x14ac:dyDescent="0.35">
      <c r="A2873" t="s">
        <v>33</v>
      </c>
      <c r="B2873">
        <v>2015</v>
      </c>
      <c r="C2873">
        <v>7</v>
      </c>
      <c r="D2873">
        <v>23756</v>
      </c>
      <c r="E2873">
        <v>114</v>
      </c>
      <c r="F2873">
        <v>17594.349999999999</v>
      </c>
      <c r="G2873">
        <v>8944.3799999999992</v>
      </c>
      <c r="H2873" t="str">
        <f>VLOOKUP(myynnit[[#This Row],[TuoteID]],tuotteet!$A$4:$B$20,2,FALSE)</f>
        <v>Pianotuoli</v>
      </c>
    </row>
    <row r="2874" spans="1:8" x14ac:dyDescent="0.35">
      <c r="A2874" t="s">
        <v>33</v>
      </c>
      <c r="B2874">
        <v>2015</v>
      </c>
      <c r="C2874">
        <v>7</v>
      </c>
      <c r="D2874">
        <v>24326</v>
      </c>
      <c r="E2874">
        <v>123</v>
      </c>
      <c r="F2874">
        <v>17042.86</v>
      </c>
      <c r="G2874">
        <v>4342.7299999999996</v>
      </c>
      <c r="H2874" t="str">
        <f>VLOOKUP(myynnit[[#This Row],[TuoteID]],tuotteet!$A$4:$B$20,2,FALSE)</f>
        <v>Lepotuoli</v>
      </c>
    </row>
    <row r="2875" spans="1:8" x14ac:dyDescent="0.35">
      <c r="A2875" t="s">
        <v>36</v>
      </c>
      <c r="B2875">
        <v>2015</v>
      </c>
      <c r="C2875">
        <v>7</v>
      </c>
      <c r="D2875">
        <v>12184</v>
      </c>
      <c r="E2875">
        <v>26</v>
      </c>
      <c r="F2875">
        <v>3463.15</v>
      </c>
      <c r="G2875">
        <v>1988.8</v>
      </c>
      <c r="H2875" t="str">
        <f>VLOOKUP(myynnit[[#This Row],[TuoteID]],tuotteet!$A$4:$B$20,2,FALSE)</f>
        <v>Rahi</v>
      </c>
    </row>
    <row r="2876" spans="1:8" x14ac:dyDescent="0.35">
      <c r="A2876" t="s">
        <v>36</v>
      </c>
      <c r="B2876">
        <v>2015</v>
      </c>
      <c r="C2876">
        <v>7</v>
      </c>
      <c r="D2876">
        <v>12622</v>
      </c>
      <c r="E2876">
        <v>14</v>
      </c>
      <c r="F2876">
        <v>3526.51</v>
      </c>
      <c r="G2876">
        <v>1418.91</v>
      </c>
      <c r="H2876" t="str">
        <f>VLOOKUP(myynnit[[#This Row],[TuoteID]],tuotteet!$A$4:$B$20,2,FALSE)</f>
        <v>Pianotuoli</v>
      </c>
    </row>
    <row r="2877" spans="1:8" x14ac:dyDescent="0.35">
      <c r="A2877" t="s">
        <v>36</v>
      </c>
      <c r="B2877">
        <v>2015</v>
      </c>
      <c r="C2877">
        <v>7</v>
      </c>
      <c r="D2877">
        <v>13527</v>
      </c>
      <c r="E2877">
        <v>192</v>
      </c>
      <c r="F2877">
        <v>28228.89</v>
      </c>
      <c r="G2877">
        <v>5121.47</v>
      </c>
      <c r="H2877" t="str">
        <f>VLOOKUP(myynnit[[#This Row],[TuoteID]],tuotteet!$A$4:$B$20,2,FALSE)</f>
        <v>Pinnatuoli</v>
      </c>
    </row>
    <row r="2878" spans="1:8" x14ac:dyDescent="0.35">
      <c r="A2878" t="s">
        <v>36</v>
      </c>
      <c r="B2878">
        <v>2015</v>
      </c>
      <c r="C2878">
        <v>7</v>
      </c>
      <c r="D2878">
        <v>13618</v>
      </c>
      <c r="E2878">
        <v>6</v>
      </c>
      <c r="F2878">
        <v>2285.5100000000002</v>
      </c>
      <c r="G2878">
        <v>1122.1300000000001</v>
      </c>
      <c r="H2878" t="str">
        <f>VLOOKUP(myynnit[[#This Row],[TuoteID]],tuotteet!$A$4:$B$20,2,FALSE)</f>
        <v>Pianotuoli</v>
      </c>
    </row>
    <row r="2879" spans="1:8" x14ac:dyDescent="0.35">
      <c r="A2879" t="s">
        <v>36</v>
      </c>
      <c r="B2879">
        <v>2015</v>
      </c>
      <c r="C2879">
        <v>7</v>
      </c>
      <c r="D2879">
        <v>16024</v>
      </c>
      <c r="E2879">
        <v>203</v>
      </c>
      <c r="F2879">
        <v>94042.03</v>
      </c>
      <c r="G2879">
        <v>27074.11</v>
      </c>
      <c r="H2879" t="str">
        <f>VLOOKUP(myynnit[[#This Row],[TuoteID]],tuotteet!$A$4:$B$20,2,FALSE)</f>
        <v>Työtuoli</v>
      </c>
    </row>
    <row r="2880" spans="1:8" x14ac:dyDescent="0.35">
      <c r="A2880" t="s">
        <v>36</v>
      </c>
      <c r="B2880">
        <v>2015</v>
      </c>
      <c r="C2880">
        <v>7</v>
      </c>
      <c r="D2880">
        <v>16650</v>
      </c>
      <c r="E2880">
        <v>25</v>
      </c>
      <c r="F2880">
        <v>4798.46</v>
      </c>
      <c r="G2880">
        <v>3108.59</v>
      </c>
      <c r="H2880" t="str">
        <f>VLOOKUP(myynnit[[#This Row],[TuoteID]],tuotteet!$A$4:$B$20,2,FALSE)</f>
        <v>Rahi</v>
      </c>
    </row>
    <row r="2881" spans="1:8" x14ac:dyDescent="0.35">
      <c r="A2881" t="s">
        <v>36</v>
      </c>
      <c r="B2881">
        <v>2015</v>
      </c>
      <c r="C2881">
        <v>7</v>
      </c>
      <c r="D2881">
        <v>17892</v>
      </c>
      <c r="E2881">
        <v>86</v>
      </c>
      <c r="F2881">
        <v>11346.54</v>
      </c>
      <c r="G2881">
        <v>2922.09</v>
      </c>
      <c r="H2881" t="str">
        <f>VLOOKUP(myynnit[[#This Row],[TuoteID]],tuotteet!$A$4:$B$20,2,FALSE)</f>
        <v>Lepotuoli</v>
      </c>
    </row>
    <row r="2882" spans="1:8" x14ac:dyDescent="0.35">
      <c r="A2882" t="s">
        <v>36</v>
      </c>
      <c r="B2882">
        <v>2015</v>
      </c>
      <c r="C2882">
        <v>7</v>
      </c>
      <c r="D2882">
        <v>18342</v>
      </c>
      <c r="E2882">
        <v>30</v>
      </c>
      <c r="F2882">
        <v>23717.43</v>
      </c>
      <c r="G2882">
        <v>6806.6</v>
      </c>
      <c r="H2882" t="str">
        <f>VLOOKUP(myynnit[[#This Row],[TuoteID]],tuotteet!$A$4:$B$20,2,FALSE)</f>
        <v>Työtuoli</v>
      </c>
    </row>
    <row r="2883" spans="1:8" x14ac:dyDescent="0.35">
      <c r="A2883" t="s">
        <v>36</v>
      </c>
      <c r="B2883">
        <v>2015</v>
      </c>
      <c r="C2883">
        <v>7</v>
      </c>
      <c r="D2883">
        <v>20177</v>
      </c>
      <c r="E2883">
        <v>15</v>
      </c>
      <c r="F2883">
        <v>1536.38</v>
      </c>
      <c r="G2883">
        <v>582.70000000000005</v>
      </c>
      <c r="H2883" t="str">
        <f>VLOOKUP(myynnit[[#This Row],[TuoteID]],tuotteet!$A$4:$B$20,2,FALSE)</f>
        <v>Säkkituoli</v>
      </c>
    </row>
    <row r="2884" spans="1:8" x14ac:dyDescent="0.35">
      <c r="A2884" t="s">
        <v>36</v>
      </c>
      <c r="B2884">
        <v>2015</v>
      </c>
      <c r="C2884">
        <v>7</v>
      </c>
      <c r="D2884">
        <v>21179</v>
      </c>
      <c r="E2884">
        <v>22</v>
      </c>
      <c r="F2884">
        <v>2483.06</v>
      </c>
      <c r="G2884">
        <v>1575.8</v>
      </c>
      <c r="H2884" t="str">
        <f>VLOOKUP(myynnit[[#This Row],[TuoteID]],tuotteet!$A$4:$B$20,2,FALSE)</f>
        <v>Rahi</v>
      </c>
    </row>
    <row r="2885" spans="1:8" x14ac:dyDescent="0.35">
      <c r="A2885" t="s">
        <v>36</v>
      </c>
      <c r="B2885">
        <v>2015</v>
      </c>
      <c r="C2885">
        <v>7</v>
      </c>
      <c r="D2885">
        <v>21260</v>
      </c>
      <c r="E2885">
        <v>53</v>
      </c>
      <c r="F2885">
        <v>10769.03</v>
      </c>
      <c r="G2885">
        <v>2979.64</v>
      </c>
      <c r="H2885" t="str">
        <f>VLOOKUP(myynnit[[#This Row],[TuoteID]],tuotteet!$A$4:$B$20,2,FALSE)</f>
        <v>Lepotuoli</v>
      </c>
    </row>
    <row r="2886" spans="1:8" x14ac:dyDescent="0.35">
      <c r="A2886" t="s">
        <v>36</v>
      </c>
      <c r="B2886">
        <v>2015</v>
      </c>
      <c r="C2886">
        <v>7</v>
      </c>
      <c r="D2886">
        <v>22317</v>
      </c>
      <c r="E2886">
        <v>12</v>
      </c>
      <c r="F2886">
        <v>1272.9000000000001</v>
      </c>
      <c r="G2886">
        <v>548.77</v>
      </c>
      <c r="H2886" t="str">
        <f>VLOOKUP(myynnit[[#This Row],[TuoteID]],tuotteet!$A$4:$B$20,2,FALSE)</f>
        <v>Säkkituoli</v>
      </c>
    </row>
    <row r="2887" spans="1:8" x14ac:dyDescent="0.35">
      <c r="A2887" t="s">
        <v>36</v>
      </c>
      <c r="B2887">
        <v>2015</v>
      </c>
      <c r="C2887">
        <v>7</v>
      </c>
      <c r="D2887">
        <v>22940</v>
      </c>
      <c r="E2887">
        <v>218</v>
      </c>
      <c r="F2887">
        <v>27475.99</v>
      </c>
      <c r="G2887">
        <v>8201.26</v>
      </c>
      <c r="H2887" t="str">
        <f>VLOOKUP(myynnit[[#This Row],[TuoteID]],tuotteet!$A$4:$B$20,2,FALSE)</f>
        <v>Pinnatuoli</v>
      </c>
    </row>
    <row r="2888" spans="1:8" x14ac:dyDescent="0.35">
      <c r="A2888" t="s">
        <v>36</v>
      </c>
      <c r="B2888">
        <v>2015</v>
      </c>
      <c r="C2888">
        <v>7</v>
      </c>
      <c r="D2888">
        <v>23178</v>
      </c>
      <c r="E2888">
        <v>117</v>
      </c>
      <c r="F2888">
        <v>22923.27</v>
      </c>
      <c r="G2888">
        <v>5402.68</v>
      </c>
      <c r="H2888" t="str">
        <f>VLOOKUP(myynnit[[#This Row],[TuoteID]],tuotteet!$A$4:$B$20,2,FALSE)</f>
        <v>Pinnatuoli</v>
      </c>
    </row>
    <row r="2889" spans="1:8" x14ac:dyDescent="0.35">
      <c r="A2889" t="s">
        <v>36</v>
      </c>
      <c r="B2889">
        <v>2015</v>
      </c>
      <c r="C2889">
        <v>7</v>
      </c>
      <c r="D2889">
        <v>23600</v>
      </c>
      <c r="E2889">
        <v>567</v>
      </c>
      <c r="F2889">
        <v>68402.740000000005</v>
      </c>
      <c r="G2889">
        <v>17021.919999999998</v>
      </c>
      <c r="H2889" t="str">
        <f>VLOOKUP(myynnit[[#This Row],[TuoteID]],tuotteet!$A$4:$B$20,2,FALSE)</f>
        <v>Pinnatuoli</v>
      </c>
    </row>
    <row r="2890" spans="1:8" x14ac:dyDescent="0.35">
      <c r="A2890" t="s">
        <v>36</v>
      </c>
      <c r="B2890">
        <v>2015</v>
      </c>
      <c r="C2890">
        <v>7</v>
      </c>
      <c r="D2890">
        <v>23756</v>
      </c>
      <c r="E2890">
        <v>47</v>
      </c>
      <c r="F2890">
        <v>8605.5300000000007</v>
      </c>
      <c r="G2890">
        <v>3889</v>
      </c>
      <c r="H2890" t="str">
        <f>VLOOKUP(myynnit[[#This Row],[TuoteID]],tuotteet!$A$4:$B$20,2,FALSE)</f>
        <v>Pianotuoli</v>
      </c>
    </row>
    <row r="2891" spans="1:8" x14ac:dyDescent="0.35">
      <c r="A2891" t="s">
        <v>36</v>
      </c>
      <c r="B2891">
        <v>2015</v>
      </c>
      <c r="C2891">
        <v>7</v>
      </c>
      <c r="D2891">
        <v>24326</v>
      </c>
      <c r="E2891">
        <v>19</v>
      </c>
      <c r="F2891">
        <v>2665.18</v>
      </c>
      <c r="G2891">
        <v>727.82</v>
      </c>
      <c r="H2891" t="str">
        <f>VLOOKUP(myynnit[[#This Row],[TuoteID]],tuotteet!$A$4:$B$20,2,FALSE)</f>
        <v>Lepotuoli</v>
      </c>
    </row>
    <row r="2892" spans="1:8" x14ac:dyDescent="0.35">
      <c r="A2892" t="s">
        <v>35</v>
      </c>
      <c r="B2892">
        <v>2015</v>
      </c>
      <c r="C2892">
        <v>7</v>
      </c>
      <c r="D2892">
        <v>12184</v>
      </c>
      <c r="E2892">
        <v>65</v>
      </c>
      <c r="F2892">
        <v>7680.08</v>
      </c>
      <c r="G2892">
        <v>4649.8999999999996</v>
      </c>
      <c r="H2892" t="str">
        <f>VLOOKUP(myynnit[[#This Row],[TuoteID]],tuotteet!$A$4:$B$20,2,FALSE)</f>
        <v>Rahi</v>
      </c>
    </row>
    <row r="2893" spans="1:8" x14ac:dyDescent="0.35">
      <c r="A2893" t="s">
        <v>35</v>
      </c>
      <c r="B2893">
        <v>2015</v>
      </c>
      <c r="C2893">
        <v>7</v>
      </c>
      <c r="D2893">
        <v>12622</v>
      </c>
      <c r="E2893">
        <v>49</v>
      </c>
      <c r="F2893">
        <v>12825.13</v>
      </c>
      <c r="G2893">
        <v>7503.66</v>
      </c>
      <c r="H2893" t="str">
        <f>VLOOKUP(myynnit[[#This Row],[TuoteID]],tuotteet!$A$4:$B$20,2,FALSE)</f>
        <v>Pianotuoli</v>
      </c>
    </row>
    <row r="2894" spans="1:8" x14ac:dyDescent="0.35">
      <c r="A2894" t="s">
        <v>35</v>
      </c>
      <c r="B2894">
        <v>2015</v>
      </c>
      <c r="C2894">
        <v>7</v>
      </c>
      <c r="D2894">
        <v>13527</v>
      </c>
      <c r="E2894">
        <v>345</v>
      </c>
      <c r="F2894">
        <v>62572.57</v>
      </c>
      <c r="G2894">
        <v>15967.27</v>
      </c>
      <c r="H2894" t="str">
        <f>VLOOKUP(myynnit[[#This Row],[TuoteID]],tuotteet!$A$4:$B$20,2,FALSE)</f>
        <v>Pinnatuoli</v>
      </c>
    </row>
    <row r="2895" spans="1:8" x14ac:dyDescent="0.35">
      <c r="A2895" t="s">
        <v>35</v>
      </c>
      <c r="B2895">
        <v>2015</v>
      </c>
      <c r="C2895">
        <v>7</v>
      </c>
      <c r="D2895">
        <v>13618</v>
      </c>
      <c r="E2895">
        <v>18</v>
      </c>
      <c r="F2895">
        <v>6839.4</v>
      </c>
      <c r="G2895">
        <v>4114.01</v>
      </c>
      <c r="H2895" t="str">
        <f>VLOOKUP(myynnit[[#This Row],[TuoteID]],tuotteet!$A$4:$B$20,2,FALSE)</f>
        <v>Pianotuoli</v>
      </c>
    </row>
    <row r="2896" spans="1:8" x14ac:dyDescent="0.35">
      <c r="A2896" t="s">
        <v>35</v>
      </c>
      <c r="B2896">
        <v>2015</v>
      </c>
      <c r="C2896">
        <v>7</v>
      </c>
      <c r="D2896">
        <v>16024</v>
      </c>
      <c r="E2896">
        <v>326</v>
      </c>
      <c r="F2896">
        <v>149521.41</v>
      </c>
      <c r="G2896">
        <v>46726.879999999997</v>
      </c>
      <c r="H2896" t="str">
        <f>VLOOKUP(myynnit[[#This Row],[TuoteID]],tuotteet!$A$4:$B$20,2,FALSE)</f>
        <v>Työtuoli</v>
      </c>
    </row>
    <row r="2897" spans="1:8" x14ac:dyDescent="0.35">
      <c r="A2897" t="s">
        <v>35</v>
      </c>
      <c r="B2897">
        <v>2015</v>
      </c>
      <c r="C2897">
        <v>7</v>
      </c>
      <c r="D2897">
        <v>16650</v>
      </c>
      <c r="E2897">
        <v>37</v>
      </c>
      <c r="F2897">
        <v>6896.72</v>
      </c>
      <c r="G2897">
        <v>5409.38</v>
      </c>
      <c r="H2897" t="str">
        <f>VLOOKUP(myynnit[[#This Row],[TuoteID]],tuotteet!$A$4:$B$20,2,FALSE)</f>
        <v>Rahi</v>
      </c>
    </row>
    <row r="2898" spans="1:8" x14ac:dyDescent="0.35">
      <c r="A2898" t="s">
        <v>35</v>
      </c>
      <c r="B2898">
        <v>2015</v>
      </c>
      <c r="C2898">
        <v>7</v>
      </c>
      <c r="D2898">
        <v>17892</v>
      </c>
      <c r="E2898">
        <v>67</v>
      </c>
      <c r="F2898">
        <v>9309</v>
      </c>
      <c r="G2898">
        <v>2801.04</v>
      </c>
      <c r="H2898" t="str">
        <f>VLOOKUP(myynnit[[#This Row],[TuoteID]],tuotteet!$A$4:$B$20,2,FALSE)</f>
        <v>Lepotuoli</v>
      </c>
    </row>
    <row r="2899" spans="1:8" x14ac:dyDescent="0.35">
      <c r="A2899" t="s">
        <v>35</v>
      </c>
      <c r="B2899">
        <v>2015</v>
      </c>
      <c r="C2899">
        <v>7</v>
      </c>
      <c r="D2899">
        <v>18342</v>
      </c>
      <c r="E2899">
        <v>148</v>
      </c>
      <c r="F2899">
        <v>119731.78</v>
      </c>
      <c r="G2899">
        <v>40798.300000000003</v>
      </c>
      <c r="H2899" t="str">
        <f>VLOOKUP(myynnit[[#This Row],[TuoteID]],tuotteet!$A$4:$B$20,2,FALSE)</f>
        <v>Työtuoli</v>
      </c>
    </row>
    <row r="2900" spans="1:8" x14ac:dyDescent="0.35">
      <c r="A2900" t="s">
        <v>35</v>
      </c>
      <c r="B2900">
        <v>2015</v>
      </c>
      <c r="C2900">
        <v>7</v>
      </c>
      <c r="D2900">
        <v>20177</v>
      </c>
      <c r="E2900">
        <v>53</v>
      </c>
      <c r="F2900">
        <v>5234.8599999999997</v>
      </c>
      <c r="G2900">
        <v>2268.12</v>
      </c>
      <c r="H2900" t="str">
        <f>VLOOKUP(myynnit[[#This Row],[TuoteID]],tuotteet!$A$4:$B$20,2,FALSE)</f>
        <v>Säkkituoli</v>
      </c>
    </row>
    <row r="2901" spans="1:8" x14ac:dyDescent="0.35">
      <c r="A2901" t="s">
        <v>35</v>
      </c>
      <c r="B2901">
        <v>2015</v>
      </c>
      <c r="C2901">
        <v>7</v>
      </c>
      <c r="D2901">
        <v>21179</v>
      </c>
      <c r="E2901">
        <v>39</v>
      </c>
      <c r="F2901">
        <v>5314.24</v>
      </c>
      <c r="G2901">
        <v>4007.71</v>
      </c>
      <c r="H2901" t="str">
        <f>VLOOKUP(myynnit[[#This Row],[TuoteID]],tuotteet!$A$4:$B$20,2,FALSE)</f>
        <v>Rahi</v>
      </c>
    </row>
    <row r="2902" spans="1:8" x14ac:dyDescent="0.35">
      <c r="A2902" t="s">
        <v>35</v>
      </c>
      <c r="B2902">
        <v>2015</v>
      </c>
      <c r="C2902">
        <v>7</v>
      </c>
      <c r="D2902">
        <v>21260</v>
      </c>
      <c r="E2902">
        <v>57</v>
      </c>
      <c r="F2902">
        <v>11971.25</v>
      </c>
      <c r="G2902">
        <v>4035.82</v>
      </c>
      <c r="H2902" t="str">
        <f>VLOOKUP(myynnit[[#This Row],[TuoteID]],tuotteet!$A$4:$B$20,2,FALSE)</f>
        <v>Lepotuoli</v>
      </c>
    </row>
    <row r="2903" spans="1:8" x14ac:dyDescent="0.35">
      <c r="A2903" t="s">
        <v>35</v>
      </c>
      <c r="B2903">
        <v>2015</v>
      </c>
      <c r="C2903">
        <v>7</v>
      </c>
      <c r="D2903">
        <v>22317</v>
      </c>
      <c r="E2903">
        <v>25</v>
      </c>
      <c r="F2903">
        <v>2389.09</v>
      </c>
      <c r="G2903">
        <v>1173.82</v>
      </c>
      <c r="H2903" t="str">
        <f>VLOOKUP(myynnit[[#This Row],[TuoteID]],tuotteet!$A$4:$B$20,2,FALSE)</f>
        <v>Säkkituoli</v>
      </c>
    </row>
    <row r="2904" spans="1:8" x14ac:dyDescent="0.35">
      <c r="A2904" t="s">
        <v>35</v>
      </c>
      <c r="B2904">
        <v>2015</v>
      </c>
      <c r="C2904">
        <v>7</v>
      </c>
      <c r="D2904">
        <v>22940</v>
      </c>
      <c r="E2904">
        <v>483</v>
      </c>
      <c r="F2904">
        <v>68547.929999999993</v>
      </c>
      <c r="G2904">
        <v>18809.18</v>
      </c>
      <c r="H2904" t="str">
        <f>VLOOKUP(myynnit[[#This Row],[TuoteID]],tuotteet!$A$4:$B$20,2,FALSE)</f>
        <v>Pinnatuoli</v>
      </c>
    </row>
    <row r="2905" spans="1:8" x14ac:dyDescent="0.35">
      <c r="A2905" t="s">
        <v>35</v>
      </c>
      <c r="B2905">
        <v>2015</v>
      </c>
      <c r="C2905">
        <v>7</v>
      </c>
      <c r="D2905">
        <v>23178</v>
      </c>
      <c r="E2905">
        <v>115</v>
      </c>
      <c r="F2905">
        <v>21208.55</v>
      </c>
      <c r="G2905">
        <v>4719.62</v>
      </c>
      <c r="H2905" t="str">
        <f>VLOOKUP(myynnit[[#This Row],[TuoteID]],tuotteet!$A$4:$B$20,2,FALSE)</f>
        <v>Pinnatuoli</v>
      </c>
    </row>
    <row r="2906" spans="1:8" x14ac:dyDescent="0.35">
      <c r="A2906" t="s">
        <v>35</v>
      </c>
      <c r="B2906">
        <v>2015</v>
      </c>
      <c r="C2906">
        <v>7</v>
      </c>
      <c r="D2906">
        <v>23600</v>
      </c>
      <c r="E2906">
        <v>846</v>
      </c>
      <c r="F2906">
        <v>101763.23</v>
      </c>
      <c r="G2906">
        <v>25474.47</v>
      </c>
      <c r="H2906" t="str">
        <f>VLOOKUP(myynnit[[#This Row],[TuoteID]],tuotteet!$A$4:$B$20,2,FALSE)</f>
        <v>Pinnatuoli</v>
      </c>
    </row>
    <row r="2907" spans="1:8" x14ac:dyDescent="0.35">
      <c r="A2907" t="s">
        <v>35</v>
      </c>
      <c r="B2907">
        <v>2015</v>
      </c>
      <c r="C2907">
        <v>7</v>
      </c>
      <c r="D2907">
        <v>23756</v>
      </c>
      <c r="E2907">
        <v>116</v>
      </c>
      <c r="F2907">
        <v>23256.93</v>
      </c>
      <c r="G2907">
        <v>12620.9</v>
      </c>
      <c r="H2907" t="str">
        <f>VLOOKUP(myynnit[[#This Row],[TuoteID]],tuotteet!$A$4:$B$20,2,FALSE)</f>
        <v>Pianotuoli</v>
      </c>
    </row>
    <row r="2908" spans="1:8" x14ac:dyDescent="0.35">
      <c r="A2908" t="s">
        <v>35</v>
      </c>
      <c r="B2908">
        <v>2015</v>
      </c>
      <c r="C2908">
        <v>7</v>
      </c>
      <c r="D2908">
        <v>24326</v>
      </c>
      <c r="E2908">
        <v>115</v>
      </c>
      <c r="F2908">
        <v>18310.05</v>
      </c>
      <c r="G2908">
        <v>6355.22</v>
      </c>
      <c r="H2908" t="str">
        <f>VLOOKUP(myynnit[[#This Row],[TuoteID]],tuotteet!$A$4:$B$20,2,FALSE)</f>
        <v>Lepotuoli</v>
      </c>
    </row>
    <row r="2909" spans="1:8" x14ac:dyDescent="0.35">
      <c r="A2909" t="s">
        <v>34</v>
      </c>
      <c r="B2909">
        <v>2015</v>
      </c>
      <c r="C2909">
        <v>7</v>
      </c>
      <c r="D2909">
        <v>12184</v>
      </c>
      <c r="E2909">
        <v>63</v>
      </c>
      <c r="F2909">
        <v>8896.16</v>
      </c>
      <c r="G2909">
        <v>5626.64</v>
      </c>
      <c r="H2909" t="str">
        <f>VLOOKUP(myynnit[[#This Row],[TuoteID]],tuotteet!$A$4:$B$20,2,FALSE)</f>
        <v>Rahi</v>
      </c>
    </row>
    <row r="2910" spans="1:8" x14ac:dyDescent="0.35">
      <c r="A2910" t="s">
        <v>34</v>
      </c>
      <c r="B2910">
        <v>2015</v>
      </c>
      <c r="C2910">
        <v>7</v>
      </c>
      <c r="D2910">
        <v>12622</v>
      </c>
      <c r="E2910">
        <v>29</v>
      </c>
      <c r="F2910">
        <v>7406.53</v>
      </c>
      <c r="G2910">
        <v>3285.72</v>
      </c>
      <c r="H2910" t="str">
        <f>VLOOKUP(myynnit[[#This Row],[TuoteID]],tuotteet!$A$4:$B$20,2,FALSE)</f>
        <v>Pianotuoli</v>
      </c>
    </row>
    <row r="2911" spans="1:8" x14ac:dyDescent="0.35">
      <c r="A2911" t="s">
        <v>34</v>
      </c>
      <c r="B2911">
        <v>2015</v>
      </c>
      <c r="C2911">
        <v>7</v>
      </c>
      <c r="D2911">
        <v>13527</v>
      </c>
      <c r="E2911">
        <v>540</v>
      </c>
      <c r="F2911">
        <v>92985.65</v>
      </c>
      <c r="G2911">
        <v>18480.39</v>
      </c>
      <c r="H2911" t="str">
        <f>VLOOKUP(myynnit[[#This Row],[TuoteID]],tuotteet!$A$4:$B$20,2,FALSE)</f>
        <v>Pinnatuoli</v>
      </c>
    </row>
    <row r="2912" spans="1:8" x14ac:dyDescent="0.35">
      <c r="A2912" t="s">
        <v>34</v>
      </c>
      <c r="B2912">
        <v>2015</v>
      </c>
      <c r="C2912">
        <v>7</v>
      </c>
      <c r="D2912">
        <v>13618</v>
      </c>
      <c r="E2912">
        <v>13</v>
      </c>
      <c r="F2912">
        <v>5339.88</v>
      </c>
      <c r="G2912">
        <v>2685.39</v>
      </c>
      <c r="H2912" t="str">
        <f>VLOOKUP(myynnit[[#This Row],[TuoteID]],tuotteet!$A$4:$B$20,2,FALSE)</f>
        <v>Pianotuoli</v>
      </c>
    </row>
    <row r="2913" spans="1:8" x14ac:dyDescent="0.35">
      <c r="A2913" t="s">
        <v>34</v>
      </c>
      <c r="B2913">
        <v>2015</v>
      </c>
      <c r="C2913">
        <v>7</v>
      </c>
      <c r="D2913">
        <v>16024</v>
      </c>
      <c r="E2913">
        <v>194</v>
      </c>
      <c r="F2913">
        <v>85938.97</v>
      </c>
      <c r="G2913">
        <v>19348.03</v>
      </c>
      <c r="H2913" t="str">
        <f>VLOOKUP(myynnit[[#This Row],[TuoteID]],tuotteet!$A$4:$B$20,2,FALSE)</f>
        <v>Työtuoli</v>
      </c>
    </row>
    <row r="2914" spans="1:8" x14ac:dyDescent="0.35">
      <c r="A2914" t="s">
        <v>34</v>
      </c>
      <c r="B2914">
        <v>2015</v>
      </c>
      <c r="C2914">
        <v>7</v>
      </c>
      <c r="D2914">
        <v>16650</v>
      </c>
      <c r="E2914">
        <v>39</v>
      </c>
      <c r="F2914">
        <v>5433.67</v>
      </c>
      <c r="G2914">
        <v>2855.97</v>
      </c>
      <c r="H2914" t="str">
        <f>VLOOKUP(myynnit[[#This Row],[TuoteID]],tuotteet!$A$4:$B$20,2,FALSE)</f>
        <v>Rahi</v>
      </c>
    </row>
    <row r="2915" spans="1:8" x14ac:dyDescent="0.35">
      <c r="A2915" t="s">
        <v>34</v>
      </c>
      <c r="B2915">
        <v>2015</v>
      </c>
      <c r="C2915">
        <v>7</v>
      </c>
      <c r="D2915">
        <v>17892</v>
      </c>
      <c r="E2915">
        <v>55</v>
      </c>
      <c r="F2915">
        <v>7328.72</v>
      </c>
      <c r="G2915">
        <v>1642.54</v>
      </c>
      <c r="H2915" t="str">
        <f>VLOOKUP(myynnit[[#This Row],[TuoteID]],tuotteet!$A$4:$B$20,2,FALSE)</f>
        <v>Lepotuoli</v>
      </c>
    </row>
    <row r="2916" spans="1:8" x14ac:dyDescent="0.35">
      <c r="A2916" t="s">
        <v>34</v>
      </c>
      <c r="B2916">
        <v>2015</v>
      </c>
      <c r="C2916">
        <v>7</v>
      </c>
      <c r="D2916">
        <v>18342</v>
      </c>
      <c r="E2916">
        <v>78</v>
      </c>
      <c r="F2916">
        <v>62287.17</v>
      </c>
      <c r="G2916">
        <v>15810.71</v>
      </c>
      <c r="H2916" t="str">
        <f>VLOOKUP(myynnit[[#This Row],[TuoteID]],tuotteet!$A$4:$B$20,2,FALSE)</f>
        <v>Työtuoli</v>
      </c>
    </row>
    <row r="2917" spans="1:8" x14ac:dyDescent="0.35">
      <c r="A2917" t="s">
        <v>34</v>
      </c>
      <c r="B2917">
        <v>2015</v>
      </c>
      <c r="C2917">
        <v>7</v>
      </c>
      <c r="D2917">
        <v>20177</v>
      </c>
      <c r="E2917">
        <v>86</v>
      </c>
      <c r="F2917">
        <v>9265.5400000000009</v>
      </c>
      <c r="G2917">
        <v>3825.2</v>
      </c>
      <c r="H2917" t="str">
        <f>VLOOKUP(myynnit[[#This Row],[TuoteID]],tuotteet!$A$4:$B$20,2,FALSE)</f>
        <v>Säkkituoli</v>
      </c>
    </row>
    <row r="2918" spans="1:8" x14ac:dyDescent="0.35">
      <c r="A2918" t="s">
        <v>34</v>
      </c>
      <c r="B2918">
        <v>2015</v>
      </c>
      <c r="C2918">
        <v>7</v>
      </c>
      <c r="D2918">
        <v>21179</v>
      </c>
      <c r="E2918">
        <v>64</v>
      </c>
      <c r="F2918">
        <v>7517.38</v>
      </c>
      <c r="G2918">
        <v>3878.19</v>
      </c>
      <c r="H2918" t="str">
        <f>VLOOKUP(myynnit[[#This Row],[TuoteID]],tuotteet!$A$4:$B$20,2,FALSE)</f>
        <v>Rahi</v>
      </c>
    </row>
    <row r="2919" spans="1:8" x14ac:dyDescent="0.35">
      <c r="A2919" t="s">
        <v>34</v>
      </c>
      <c r="B2919">
        <v>2015</v>
      </c>
      <c r="C2919">
        <v>7</v>
      </c>
      <c r="D2919">
        <v>21260</v>
      </c>
      <c r="E2919">
        <v>63</v>
      </c>
      <c r="F2919">
        <v>12411.78</v>
      </c>
      <c r="G2919">
        <v>3116.5</v>
      </c>
      <c r="H2919" t="str">
        <f>VLOOKUP(myynnit[[#This Row],[TuoteID]],tuotteet!$A$4:$B$20,2,FALSE)</f>
        <v>Lepotuoli</v>
      </c>
    </row>
    <row r="2920" spans="1:8" x14ac:dyDescent="0.35">
      <c r="A2920" t="s">
        <v>34</v>
      </c>
      <c r="B2920">
        <v>2015</v>
      </c>
      <c r="C2920">
        <v>7</v>
      </c>
      <c r="D2920">
        <v>22317</v>
      </c>
      <c r="E2920">
        <v>33</v>
      </c>
      <c r="F2920">
        <v>3086.29</v>
      </c>
      <c r="G2920">
        <v>1080.8699999999999</v>
      </c>
      <c r="H2920" t="str">
        <f>VLOOKUP(myynnit[[#This Row],[TuoteID]],tuotteet!$A$4:$B$20,2,FALSE)</f>
        <v>Säkkituoli</v>
      </c>
    </row>
    <row r="2921" spans="1:8" x14ac:dyDescent="0.35">
      <c r="A2921" t="s">
        <v>34</v>
      </c>
      <c r="B2921">
        <v>2015</v>
      </c>
      <c r="C2921">
        <v>7</v>
      </c>
      <c r="D2921">
        <v>22940</v>
      </c>
      <c r="E2921">
        <v>556</v>
      </c>
      <c r="F2921">
        <v>67438.23</v>
      </c>
      <c r="G2921">
        <v>14035.76</v>
      </c>
      <c r="H2921" t="str">
        <f>VLOOKUP(myynnit[[#This Row],[TuoteID]],tuotteet!$A$4:$B$20,2,FALSE)</f>
        <v>Pinnatuoli</v>
      </c>
    </row>
    <row r="2922" spans="1:8" x14ac:dyDescent="0.35">
      <c r="A2922" t="s">
        <v>34</v>
      </c>
      <c r="B2922">
        <v>2015</v>
      </c>
      <c r="C2922">
        <v>7</v>
      </c>
      <c r="D2922">
        <v>23178</v>
      </c>
      <c r="E2922">
        <v>311</v>
      </c>
      <c r="F2922">
        <v>51234.03</v>
      </c>
      <c r="G2922">
        <v>10446.89</v>
      </c>
      <c r="H2922" t="str">
        <f>VLOOKUP(myynnit[[#This Row],[TuoteID]],tuotteet!$A$4:$B$20,2,FALSE)</f>
        <v>Pinnatuoli</v>
      </c>
    </row>
    <row r="2923" spans="1:8" x14ac:dyDescent="0.35">
      <c r="A2923" t="s">
        <v>34</v>
      </c>
      <c r="B2923">
        <v>2015</v>
      </c>
      <c r="C2923">
        <v>7</v>
      </c>
      <c r="D2923">
        <v>23600</v>
      </c>
      <c r="E2923">
        <v>1342</v>
      </c>
      <c r="F2923">
        <v>157332.25</v>
      </c>
      <c r="G2923">
        <v>38362.870000000003</v>
      </c>
      <c r="H2923" t="str">
        <f>VLOOKUP(myynnit[[#This Row],[TuoteID]],tuotteet!$A$4:$B$20,2,FALSE)</f>
        <v>Pinnatuoli</v>
      </c>
    </row>
    <row r="2924" spans="1:8" x14ac:dyDescent="0.35">
      <c r="A2924" t="s">
        <v>34</v>
      </c>
      <c r="B2924">
        <v>2015</v>
      </c>
      <c r="C2924">
        <v>7</v>
      </c>
      <c r="D2924">
        <v>23756</v>
      </c>
      <c r="E2924">
        <v>119</v>
      </c>
      <c r="F2924">
        <v>20904.349999999999</v>
      </c>
      <c r="G2924">
        <v>10610.65</v>
      </c>
      <c r="H2924" t="str">
        <f>VLOOKUP(myynnit[[#This Row],[TuoteID]],tuotteet!$A$4:$B$20,2,FALSE)</f>
        <v>Pianotuoli</v>
      </c>
    </row>
    <row r="2925" spans="1:8" x14ac:dyDescent="0.35">
      <c r="A2925" t="s">
        <v>34</v>
      </c>
      <c r="B2925">
        <v>2015</v>
      </c>
      <c r="C2925">
        <v>7</v>
      </c>
      <c r="D2925">
        <v>24326</v>
      </c>
      <c r="E2925">
        <v>84</v>
      </c>
      <c r="F2925">
        <v>11387.58</v>
      </c>
      <c r="G2925">
        <v>2770.88</v>
      </c>
      <c r="H2925" t="str">
        <f>VLOOKUP(myynnit[[#This Row],[TuoteID]],tuotteet!$A$4:$B$20,2,FALSE)</f>
        <v>Lepotuoli</v>
      </c>
    </row>
    <row r="2926" spans="1:8" x14ac:dyDescent="0.35">
      <c r="A2926" t="s">
        <v>33</v>
      </c>
      <c r="B2926">
        <v>2015</v>
      </c>
      <c r="C2926">
        <v>8</v>
      </c>
      <c r="D2926">
        <v>12184</v>
      </c>
      <c r="E2926">
        <v>66</v>
      </c>
      <c r="F2926">
        <v>8160.48</v>
      </c>
      <c r="G2926">
        <v>4124.53</v>
      </c>
      <c r="H2926" t="str">
        <f>VLOOKUP(myynnit[[#This Row],[TuoteID]],tuotteet!$A$4:$B$20,2,FALSE)</f>
        <v>Rahi</v>
      </c>
    </row>
    <row r="2927" spans="1:8" x14ac:dyDescent="0.35">
      <c r="A2927" t="s">
        <v>33</v>
      </c>
      <c r="B2927">
        <v>2015</v>
      </c>
      <c r="C2927">
        <v>8</v>
      </c>
      <c r="D2927">
        <v>12622</v>
      </c>
      <c r="E2927">
        <v>50</v>
      </c>
      <c r="F2927">
        <v>10907.97</v>
      </c>
      <c r="G2927">
        <v>4429.53</v>
      </c>
      <c r="H2927" t="str">
        <f>VLOOKUP(myynnit[[#This Row],[TuoteID]],tuotteet!$A$4:$B$20,2,FALSE)</f>
        <v>Pianotuoli</v>
      </c>
    </row>
    <row r="2928" spans="1:8" x14ac:dyDescent="0.35">
      <c r="A2928" t="s">
        <v>33</v>
      </c>
      <c r="B2928">
        <v>2015</v>
      </c>
      <c r="C2928">
        <v>8</v>
      </c>
      <c r="D2928">
        <v>13527</v>
      </c>
      <c r="E2928">
        <v>483</v>
      </c>
      <c r="F2928">
        <v>70954.66</v>
      </c>
      <c r="G2928">
        <v>14799.73</v>
      </c>
      <c r="H2928" t="str">
        <f>VLOOKUP(myynnit[[#This Row],[TuoteID]],tuotteet!$A$4:$B$20,2,FALSE)</f>
        <v>Pinnatuoli</v>
      </c>
    </row>
    <row r="2929" spans="1:8" x14ac:dyDescent="0.35">
      <c r="A2929" t="s">
        <v>33</v>
      </c>
      <c r="B2929">
        <v>2015</v>
      </c>
      <c r="C2929">
        <v>8</v>
      </c>
      <c r="D2929">
        <v>13618</v>
      </c>
      <c r="E2929">
        <v>13</v>
      </c>
      <c r="F2929">
        <v>5215.41</v>
      </c>
      <c r="G2929">
        <v>2463.0100000000002</v>
      </c>
      <c r="H2929" t="str">
        <f>VLOOKUP(myynnit[[#This Row],[TuoteID]],tuotteet!$A$4:$B$20,2,FALSE)</f>
        <v>Pianotuoli</v>
      </c>
    </row>
    <row r="2930" spans="1:8" x14ac:dyDescent="0.35">
      <c r="A2930" t="s">
        <v>33</v>
      </c>
      <c r="B2930">
        <v>2015</v>
      </c>
      <c r="C2930">
        <v>8</v>
      </c>
      <c r="D2930">
        <v>16024</v>
      </c>
      <c r="E2930">
        <v>290</v>
      </c>
      <c r="F2930">
        <v>126197.66</v>
      </c>
      <c r="G2930">
        <v>31748.22</v>
      </c>
      <c r="H2930" t="str">
        <f>VLOOKUP(myynnit[[#This Row],[TuoteID]],tuotteet!$A$4:$B$20,2,FALSE)</f>
        <v>Työtuoli</v>
      </c>
    </row>
    <row r="2931" spans="1:8" x14ac:dyDescent="0.35">
      <c r="A2931" t="s">
        <v>33</v>
      </c>
      <c r="B2931">
        <v>2015</v>
      </c>
      <c r="C2931">
        <v>8</v>
      </c>
      <c r="D2931">
        <v>16650</v>
      </c>
      <c r="E2931">
        <v>65</v>
      </c>
      <c r="F2931">
        <v>9683.39</v>
      </c>
      <c r="G2931">
        <v>5137.8500000000004</v>
      </c>
      <c r="H2931" t="str">
        <f>VLOOKUP(myynnit[[#This Row],[TuoteID]],tuotteet!$A$4:$B$20,2,FALSE)</f>
        <v>Rahi</v>
      </c>
    </row>
    <row r="2932" spans="1:8" x14ac:dyDescent="0.35">
      <c r="A2932" t="s">
        <v>33</v>
      </c>
      <c r="B2932">
        <v>2015</v>
      </c>
      <c r="C2932">
        <v>8</v>
      </c>
      <c r="D2932">
        <v>17892</v>
      </c>
      <c r="E2932">
        <v>91</v>
      </c>
      <c r="F2932">
        <v>14306.05</v>
      </c>
      <c r="G2932">
        <v>4676.8599999999997</v>
      </c>
      <c r="H2932" t="str">
        <f>VLOOKUP(myynnit[[#This Row],[TuoteID]],tuotteet!$A$4:$B$20,2,FALSE)</f>
        <v>Lepotuoli</v>
      </c>
    </row>
    <row r="2933" spans="1:8" x14ac:dyDescent="0.35">
      <c r="A2933" t="s">
        <v>33</v>
      </c>
      <c r="B2933">
        <v>2015</v>
      </c>
      <c r="C2933">
        <v>8</v>
      </c>
      <c r="D2933">
        <v>18342</v>
      </c>
      <c r="E2933">
        <v>90</v>
      </c>
      <c r="F2933">
        <v>82385.119999999995</v>
      </c>
      <c r="G2933">
        <v>25423.71</v>
      </c>
      <c r="H2933" t="str">
        <f>VLOOKUP(myynnit[[#This Row],[TuoteID]],tuotteet!$A$4:$B$20,2,FALSE)</f>
        <v>Työtuoli</v>
      </c>
    </row>
    <row r="2934" spans="1:8" x14ac:dyDescent="0.35">
      <c r="A2934" t="s">
        <v>33</v>
      </c>
      <c r="B2934">
        <v>2015</v>
      </c>
      <c r="C2934">
        <v>8</v>
      </c>
      <c r="D2934">
        <v>20177</v>
      </c>
      <c r="E2934">
        <v>149</v>
      </c>
      <c r="F2934">
        <v>13554.62</v>
      </c>
      <c r="G2934">
        <v>5432.04</v>
      </c>
      <c r="H2934" t="str">
        <f>VLOOKUP(myynnit[[#This Row],[TuoteID]],tuotteet!$A$4:$B$20,2,FALSE)</f>
        <v>Säkkituoli</v>
      </c>
    </row>
    <row r="2935" spans="1:8" x14ac:dyDescent="0.35">
      <c r="A2935" t="s">
        <v>33</v>
      </c>
      <c r="B2935">
        <v>2015</v>
      </c>
      <c r="C2935">
        <v>8</v>
      </c>
      <c r="D2935">
        <v>21179</v>
      </c>
      <c r="E2935">
        <v>66</v>
      </c>
      <c r="F2935">
        <v>6795.4</v>
      </c>
      <c r="G2935">
        <v>3590.16</v>
      </c>
      <c r="H2935" t="str">
        <f>VLOOKUP(myynnit[[#This Row],[TuoteID]],tuotteet!$A$4:$B$20,2,FALSE)</f>
        <v>Rahi</v>
      </c>
    </row>
    <row r="2936" spans="1:8" x14ac:dyDescent="0.35">
      <c r="A2936" t="s">
        <v>33</v>
      </c>
      <c r="B2936">
        <v>2015</v>
      </c>
      <c r="C2936">
        <v>8</v>
      </c>
      <c r="D2936">
        <v>21260</v>
      </c>
      <c r="E2936">
        <v>54</v>
      </c>
      <c r="F2936">
        <v>11673.44</v>
      </c>
      <c r="G2936">
        <v>2881.38</v>
      </c>
      <c r="H2936" t="str">
        <f>VLOOKUP(myynnit[[#This Row],[TuoteID]],tuotteet!$A$4:$B$20,2,FALSE)</f>
        <v>Lepotuoli</v>
      </c>
    </row>
    <row r="2937" spans="1:8" x14ac:dyDescent="0.35">
      <c r="A2937" t="s">
        <v>33</v>
      </c>
      <c r="B2937">
        <v>2015</v>
      </c>
      <c r="C2937">
        <v>8</v>
      </c>
      <c r="D2937">
        <v>22317</v>
      </c>
      <c r="E2937">
        <v>49</v>
      </c>
      <c r="F2937">
        <v>3908.95</v>
      </c>
      <c r="G2937">
        <v>1543.27</v>
      </c>
      <c r="H2937" t="str">
        <f>VLOOKUP(myynnit[[#This Row],[TuoteID]],tuotteet!$A$4:$B$20,2,FALSE)</f>
        <v>Säkkituoli</v>
      </c>
    </row>
    <row r="2938" spans="1:8" x14ac:dyDescent="0.35">
      <c r="A2938" t="s">
        <v>33</v>
      </c>
      <c r="B2938">
        <v>2015</v>
      </c>
      <c r="C2938">
        <v>8</v>
      </c>
      <c r="D2938">
        <v>22940</v>
      </c>
      <c r="E2938">
        <v>855</v>
      </c>
      <c r="F2938">
        <v>103753.02</v>
      </c>
      <c r="G2938">
        <v>20984.65</v>
      </c>
      <c r="H2938" t="str">
        <f>VLOOKUP(myynnit[[#This Row],[TuoteID]],tuotteet!$A$4:$B$20,2,FALSE)</f>
        <v>Pinnatuoli</v>
      </c>
    </row>
    <row r="2939" spans="1:8" x14ac:dyDescent="0.35">
      <c r="A2939" t="s">
        <v>33</v>
      </c>
      <c r="B2939">
        <v>2015</v>
      </c>
      <c r="C2939">
        <v>8</v>
      </c>
      <c r="D2939">
        <v>23178</v>
      </c>
      <c r="E2939">
        <v>267</v>
      </c>
      <c r="F2939">
        <v>47852.08</v>
      </c>
      <c r="G2939">
        <v>8658.19</v>
      </c>
      <c r="H2939" t="str">
        <f>VLOOKUP(myynnit[[#This Row],[TuoteID]],tuotteet!$A$4:$B$20,2,FALSE)</f>
        <v>Pinnatuoli</v>
      </c>
    </row>
    <row r="2940" spans="1:8" x14ac:dyDescent="0.35">
      <c r="A2940" t="s">
        <v>33</v>
      </c>
      <c r="B2940">
        <v>2015</v>
      </c>
      <c r="C2940">
        <v>8</v>
      </c>
      <c r="D2940">
        <v>23600</v>
      </c>
      <c r="E2940">
        <v>956</v>
      </c>
      <c r="F2940">
        <v>103057.14</v>
      </c>
      <c r="G2940">
        <v>24508.13</v>
      </c>
      <c r="H2940" t="str">
        <f>VLOOKUP(myynnit[[#This Row],[TuoteID]],tuotteet!$A$4:$B$20,2,FALSE)</f>
        <v>Pinnatuoli</v>
      </c>
    </row>
    <row r="2941" spans="1:8" x14ac:dyDescent="0.35">
      <c r="A2941" t="s">
        <v>33</v>
      </c>
      <c r="B2941">
        <v>2015</v>
      </c>
      <c r="C2941">
        <v>8</v>
      </c>
      <c r="D2941">
        <v>23756</v>
      </c>
      <c r="E2941">
        <v>106</v>
      </c>
      <c r="F2941">
        <v>22300.76</v>
      </c>
      <c r="G2941">
        <v>9804.09</v>
      </c>
      <c r="H2941" t="str">
        <f>VLOOKUP(myynnit[[#This Row],[TuoteID]],tuotteet!$A$4:$B$20,2,FALSE)</f>
        <v>Pianotuoli</v>
      </c>
    </row>
    <row r="2942" spans="1:8" x14ac:dyDescent="0.35">
      <c r="A2942" t="s">
        <v>33</v>
      </c>
      <c r="B2942">
        <v>2015</v>
      </c>
      <c r="C2942">
        <v>8</v>
      </c>
      <c r="D2942">
        <v>24326</v>
      </c>
      <c r="E2942">
        <v>142</v>
      </c>
      <c r="F2942">
        <v>18670.919999999998</v>
      </c>
      <c r="G2942">
        <v>5628.8</v>
      </c>
      <c r="H2942" t="str">
        <f>VLOOKUP(myynnit[[#This Row],[TuoteID]],tuotteet!$A$4:$B$20,2,FALSE)</f>
        <v>Lepotuoli</v>
      </c>
    </row>
    <row r="2943" spans="1:8" x14ac:dyDescent="0.35">
      <c r="A2943" t="s">
        <v>36</v>
      </c>
      <c r="B2943">
        <v>2015</v>
      </c>
      <c r="C2943">
        <v>8</v>
      </c>
      <c r="D2943">
        <v>12184</v>
      </c>
      <c r="E2943">
        <v>40</v>
      </c>
      <c r="F2943">
        <v>4413.09</v>
      </c>
      <c r="G2943">
        <v>2443.04</v>
      </c>
      <c r="H2943" t="str">
        <f>VLOOKUP(myynnit[[#This Row],[TuoteID]],tuotteet!$A$4:$B$20,2,FALSE)</f>
        <v>Rahi</v>
      </c>
    </row>
    <row r="2944" spans="1:8" x14ac:dyDescent="0.35">
      <c r="A2944" t="s">
        <v>36</v>
      </c>
      <c r="B2944">
        <v>2015</v>
      </c>
      <c r="C2944">
        <v>8</v>
      </c>
      <c r="D2944">
        <v>12622</v>
      </c>
      <c r="E2944">
        <v>20</v>
      </c>
      <c r="F2944">
        <v>4761.09</v>
      </c>
      <c r="G2944">
        <v>1688.87</v>
      </c>
      <c r="H2944" t="str">
        <f>VLOOKUP(myynnit[[#This Row],[TuoteID]],tuotteet!$A$4:$B$20,2,FALSE)</f>
        <v>Pianotuoli</v>
      </c>
    </row>
    <row r="2945" spans="1:8" x14ac:dyDescent="0.35">
      <c r="A2945" t="s">
        <v>36</v>
      </c>
      <c r="B2945">
        <v>2015</v>
      </c>
      <c r="C2945">
        <v>8</v>
      </c>
      <c r="D2945">
        <v>13527</v>
      </c>
      <c r="E2945">
        <v>226</v>
      </c>
      <c r="F2945">
        <v>35204.74</v>
      </c>
      <c r="G2945">
        <v>5346.14</v>
      </c>
      <c r="H2945" t="str">
        <f>VLOOKUP(myynnit[[#This Row],[TuoteID]],tuotteet!$A$4:$B$20,2,FALSE)</f>
        <v>Pinnatuoli</v>
      </c>
    </row>
    <row r="2946" spans="1:8" x14ac:dyDescent="0.35">
      <c r="A2946" t="s">
        <v>36</v>
      </c>
      <c r="B2946">
        <v>2015</v>
      </c>
      <c r="C2946">
        <v>8</v>
      </c>
      <c r="D2946">
        <v>13618</v>
      </c>
      <c r="E2946">
        <v>3</v>
      </c>
      <c r="F2946">
        <v>988.53</v>
      </c>
      <c r="G2946">
        <v>394.02</v>
      </c>
      <c r="H2946" t="str">
        <f>VLOOKUP(myynnit[[#This Row],[TuoteID]],tuotteet!$A$4:$B$20,2,FALSE)</f>
        <v>Pianotuoli</v>
      </c>
    </row>
    <row r="2947" spans="1:8" x14ac:dyDescent="0.35">
      <c r="A2947" t="s">
        <v>36</v>
      </c>
      <c r="B2947">
        <v>2015</v>
      </c>
      <c r="C2947">
        <v>8</v>
      </c>
      <c r="D2947">
        <v>16024</v>
      </c>
      <c r="E2947">
        <v>115</v>
      </c>
      <c r="F2947">
        <v>52362.82</v>
      </c>
      <c r="G2947">
        <v>18391.95</v>
      </c>
      <c r="H2947" t="str">
        <f>VLOOKUP(myynnit[[#This Row],[TuoteID]],tuotteet!$A$4:$B$20,2,FALSE)</f>
        <v>Työtuoli</v>
      </c>
    </row>
    <row r="2948" spans="1:8" x14ac:dyDescent="0.35">
      <c r="A2948" t="s">
        <v>36</v>
      </c>
      <c r="B2948">
        <v>2015</v>
      </c>
      <c r="C2948">
        <v>8</v>
      </c>
      <c r="D2948">
        <v>16650</v>
      </c>
      <c r="E2948">
        <v>22</v>
      </c>
      <c r="F2948">
        <v>3370.03</v>
      </c>
      <c r="G2948">
        <v>2280.36</v>
      </c>
      <c r="H2948" t="str">
        <f>VLOOKUP(myynnit[[#This Row],[TuoteID]],tuotteet!$A$4:$B$20,2,FALSE)</f>
        <v>Rahi</v>
      </c>
    </row>
    <row r="2949" spans="1:8" x14ac:dyDescent="0.35">
      <c r="A2949" t="s">
        <v>36</v>
      </c>
      <c r="B2949">
        <v>2015</v>
      </c>
      <c r="C2949">
        <v>8</v>
      </c>
      <c r="D2949">
        <v>17892</v>
      </c>
      <c r="E2949">
        <v>110</v>
      </c>
      <c r="F2949">
        <v>15309.04</v>
      </c>
      <c r="G2949">
        <v>3707.26</v>
      </c>
      <c r="H2949" t="str">
        <f>VLOOKUP(myynnit[[#This Row],[TuoteID]],tuotteet!$A$4:$B$20,2,FALSE)</f>
        <v>Lepotuoli</v>
      </c>
    </row>
    <row r="2950" spans="1:8" x14ac:dyDescent="0.35">
      <c r="A2950" t="s">
        <v>36</v>
      </c>
      <c r="B2950">
        <v>2015</v>
      </c>
      <c r="C2950">
        <v>8</v>
      </c>
      <c r="D2950">
        <v>18342</v>
      </c>
      <c r="E2950">
        <v>25</v>
      </c>
      <c r="F2950">
        <v>20843.46</v>
      </c>
      <c r="G2950">
        <v>5422.76</v>
      </c>
      <c r="H2950" t="str">
        <f>VLOOKUP(myynnit[[#This Row],[TuoteID]],tuotteet!$A$4:$B$20,2,FALSE)</f>
        <v>Työtuoli</v>
      </c>
    </row>
    <row r="2951" spans="1:8" x14ac:dyDescent="0.35">
      <c r="A2951" t="s">
        <v>36</v>
      </c>
      <c r="B2951">
        <v>2015</v>
      </c>
      <c r="C2951">
        <v>8</v>
      </c>
      <c r="D2951">
        <v>20177</v>
      </c>
      <c r="E2951">
        <v>23</v>
      </c>
      <c r="F2951">
        <v>2561.7399999999998</v>
      </c>
      <c r="G2951">
        <v>895.24</v>
      </c>
      <c r="H2951" t="str">
        <f>VLOOKUP(myynnit[[#This Row],[TuoteID]],tuotteet!$A$4:$B$20,2,FALSE)</f>
        <v>Säkkituoli</v>
      </c>
    </row>
    <row r="2952" spans="1:8" x14ac:dyDescent="0.35">
      <c r="A2952" t="s">
        <v>36</v>
      </c>
      <c r="B2952">
        <v>2015</v>
      </c>
      <c r="C2952">
        <v>8</v>
      </c>
      <c r="D2952">
        <v>21179</v>
      </c>
      <c r="E2952">
        <v>47</v>
      </c>
      <c r="F2952">
        <v>5609.88</v>
      </c>
      <c r="G2952">
        <v>2683.61</v>
      </c>
      <c r="H2952" t="str">
        <f>VLOOKUP(myynnit[[#This Row],[TuoteID]],tuotteet!$A$4:$B$20,2,FALSE)</f>
        <v>Rahi</v>
      </c>
    </row>
    <row r="2953" spans="1:8" x14ac:dyDescent="0.35">
      <c r="A2953" t="s">
        <v>36</v>
      </c>
      <c r="B2953">
        <v>2015</v>
      </c>
      <c r="C2953">
        <v>8</v>
      </c>
      <c r="D2953">
        <v>21260</v>
      </c>
      <c r="E2953">
        <v>62</v>
      </c>
      <c r="F2953">
        <v>10805.08</v>
      </c>
      <c r="G2953">
        <v>2294.6999999999998</v>
      </c>
      <c r="H2953" t="str">
        <f>VLOOKUP(myynnit[[#This Row],[TuoteID]],tuotteet!$A$4:$B$20,2,FALSE)</f>
        <v>Lepotuoli</v>
      </c>
    </row>
    <row r="2954" spans="1:8" x14ac:dyDescent="0.35">
      <c r="A2954" t="s">
        <v>36</v>
      </c>
      <c r="B2954">
        <v>2015</v>
      </c>
      <c r="C2954">
        <v>8</v>
      </c>
      <c r="D2954">
        <v>22317</v>
      </c>
      <c r="E2954">
        <v>14</v>
      </c>
      <c r="F2954">
        <v>1350.65</v>
      </c>
      <c r="G2954">
        <v>629.41</v>
      </c>
      <c r="H2954" t="str">
        <f>VLOOKUP(myynnit[[#This Row],[TuoteID]],tuotteet!$A$4:$B$20,2,FALSE)</f>
        <v>Säkkituoli</v>
      </c>
    </row>
    <row r="2955" spans="1:8" x14ac:dyDescent="0.35">
      <c r="A2955" t="s">
        <v>36</v>
      </c>
      <c r="B2955">
        <v>2015</v>
      </c>
      <c r="C2955">
        <v>8</v>
      </c>
      <c r="D2955">
        <v>22940</v>
      </c>
      <c r="E2955">
        <v>104</v>
      </c>
      <c r="F2955">
        <v>14942.17</v>
      </c>
      <c r="G2955">
        <v>3826.08</v>
      </c>
      <c r="H2955" t="str">
        <f>VLOOKUP(myynnit[[#This Row],[TuoteID]],tuotteet!$A$4:$B$20,2,FALSE)</f>
        <v>Pinnatuoli</v>
      </c>
    </row>
    <row r="2956" spans="1:8" x14ac:dyDescent="0.35">
      <c r="A2956" t="s">
        <v>36</v>
      </c>
      <c r="B2956">
        <v>2015</v>
      </c>
      <c r="C2956">
        <v>8</v>
      </c>
      <c r="D2956">
        <v>23178</v>
      </c>
      <c r="E2956">
        <v>266</v>
      </c>
      <c r="F2956">
        <v>45873.919999999998</v>
      </c>
      <c r="G2956">
        <v>11656.02</v>
      </c>
      <c r="H2956" t="str">
        <f>VLOOKUP(myynnit[[#This Row],[TuoteID]],tuotteet!$A$4:$B$20,2,FALSE)</f>
        <v>Pinnatuoli</v>
      </c>
    </row>
    <row r="2957" spans="1:8" x14ac:dyDescent="0.35">
      <c r="A2957" t="s">
        <v>36</v>
      </c>
      <c r="B2957">
        <v>2015</v>
      </c>
      <c r="C2957">
        <v>8</v>
      </c>
      <c r="D2957">
        <v>23600</v>
      </c>
      <c r="E2957">
        <v>358</v>
      </c>
      <c r="F2957">
        <v>42027.08</v>
      </c>
      <c r="G2957">
        <v>11774.95</v>
      </c>
      <c r="H2957" t="str">
        <f>VLOOKUP(myynnit[[#This Row],[TuoteID]],tuotteet!$A$4:$B$20,2,FALSE)</f>
        <v>Pinnatuoli</v>
      </c>
    </row>
    <row r="2958" spans="1:8" x14ac:dyDescent="0.35">
      <c r="A2958" t="s">
        <v>36</v>
      </c>
      <c r="B2958">
        <v>2015</v>
      </c>
      <c r="C2958">
        <v>8</v>
      </c>
      <c r="D2958">
        <v>23756</v>
      </c>
      <c r="E2958">
        <v>97</v>
      </c>
      <c r="F2958">
        <v>18191.099999999999</v>
      </c>
      <c r="G2958">
        <v>7106.22</v>
      </c>
      <c r="H2958" t="str">
        <f>VLOOKUP(myynnit[[#This Row],[TuoteID]],tuotteet!$A$4:$B$20,2,FALSE)</f>
        <v>Pianotuoli</v>
      </c>
    </row>
    <row r="2959" spans="1:8" x14ac:dyDescent="0.35">
      <c r="A2959" t="s">
        <v>36</v>
      </c>
      <c r="B2959">
        <v>2015</v>
      </c>
      <c r="C2959">
        <v>8</v>
      </c>
      <c r="D2959">
        <v>24326</v>
      </c>
      <c r="E2959">
        <v>20</v>
      </c>
      <c r="F2959">
        <v>2800.94</v>
      </c>
      <c r="G2959">
        <v>708.87</v>
      </c>
      <c r="H2959" t="str">
        <f>VLOOKUP(myynnit[[#This Row],[TuoteID]],tuotteet!$A$4:$B$20,2,FALSE)</f>
        <v>Lepotuoli</v>
      </c>
    </row>
    <row r="2960" spans="1:8" x14ac:dyDescent="0.35">
      <c r="A2960" t="s">
        <v>35</v>
      </c>
      <c r="B2960">
        <v>2015</v>
      </c>
      <c r="C2960">
        <v>8</v>
      </c>
      <c r="D2960">
        <v>12184</v>
      </c>
      <c r="E2960">
        <v>116</v>
      </c>
      <c r="F2960">
        <v>11952.2</v>
      </c>
      <c r="G2960">
        <v>8265.18</v>
      </c>
      <c r="H2960" t="str">
        <f>VLOOKUP(myynnit[[#This Row],[TuoteID]],tuotteet!$A$4:$B$20,2,FALSE)</f>
        <v>Rahi</v>
      </c>
    </row>
    <row r="2961" spans="1:8" x14ac:dyDescent="0.35">
      <c r="A2961" t="s">
        <v>35</v>
      </c>
      <c r="B2961">
        <v>2015</v>
      </c>
      <c r="C2961">
        <v>8</v>
      </c>
      <c r="D2961">
        <v>12622</v>
      </c>
      <c r="E2961">
        <v>39</v>
      </c>
      <c r="F2961">
        <v>9245.6200000000008</v>
      </c>
      <c r="G2961">
        <v>5193.7299999999996</v>
      </c>
      <c r="H2961" t="str">
        <f>VLOOKUP(myynnit[[#This Row],[TuoteID]],tuotteet!$A$4:$B$20,2,FALSE)</f>
        <v>Pianotuoli</v>
      </c>
    </row>
    <row r="2962" spans="1:8" x14ac:dyDescent="0.35">
      <c r="A2962" t="s">
        <v>35</v>
      </c>
      <c r="B2962">
        <v>2015</v>
      </c>
      <c r="C2962">
        <v>8</v>
      </c>
      <c r="D2962">
        <v>13527</v>
      </c>
      <c r="E2962">
        <v>309</v>
      </c>
      <c r="F2962">
        <v>49704.58</v>
      </c>
      <c r="G2962">
        <v>11090.21</v>
      </c>
      <c r="H2962" t="str">
        <f>VLOOKUP(myynnit[[#This Row],[TuoteID]],tuotteet!$A$4:$B$20,2,FALSE)</f>
        <v>Pinnatuoli</v>
      </c>
    </row>
    <row r="2963" spans="1:8" x14ac:dyDescent="0.35">
      <c r="A2963" t="s">
        <v>35</v>
      </c>
      <c r="B2963">
        <v>2015</v>
      </c>
      <c r="C2963">
        <v>8</v>
      </c>
      <c r="D2963">
        <v>13618</v>
      </c>
      <c r="E2963">
        <v>17</v>
      </c>
      <c r="F2963">
        <v>6022.35</v>
      </c>
      <c r="G2963">
        <v>2916.26</v>
      </c>
      <c r="H2963" t="str">
        <f>VLOOKUP(myynnit[[#This Row],[TuoteID]],tuotteet!$A$4:$B$20,2,FALSE)</f>
        <v>Pianotuoli</v>
      </c>
    </row>
    <row r="2964" spans="1:8" x14ac:dyDescent="0.35">
      <c r="A2964" t="s">
        <v>35</v>
      </c>
      <c r="B2964">
        <v>2015</v>
      </c>
      <c r="C2964">
        <v>8</v>
      </c>
      <c r="D2964">
        <v>16024</v>
      </c>
      <c r="E2964">
        <v>282</v>
      </c>
      <c r="F2964">
        <v>120539.24</v>
      </c>
      <c r="G2964">
        <v>30477.37</v>
      </c>
      <c r="H2964" t="str">
        <f>VLOOKUP(myynnit[[#This Row],[TuoteID]],tuotteet!$A$4:$B$20,2,FALSE)</f>
        <v>Työtuoli</v>
      </c>
    </row>
    <row r="2965" spans="1:8" x14ac:dyDescent="0.35">
      <c r="A2965" t="s">
        <v>35</v>
      </c>
      <c r="B2965">
        <v>2015</v>
      </c>
      <c r="C2965">
        <v>8</v>
      </c>
      <c r="D2965">
        <v>16650</v>
      </c>
      <c r="E2965">
        <v>30</v>
      </c>
      <c r="F2965">
        <v>3746.8</v>
      </c>
      <c r="G2965">
        <v>2522.5500000000002</v>
      </c>
      <c r="H2965" t="str">
        <f>VLOOKUP(myynnit[[#This Row],[TuoteID]],tuotteet!$A$4:$B$20,2,FALSE)</f>
        <v>Rahi</v>
      </c>
    </row>
    <row r="2966" spans="1:8" x14ac:dyDescent="0.35">
      <c r="A2966" t="s">
        <v>35</v>
      </c>
      <c r="B2966">
        <v>2015</v>
      </c>
      <c r="C2966">
        <v>8</v>
      </c>
      <c r="D2966">
        <v>17892</v>
      </c>
      <c r="E2966">
        <v>132</v>
      </c>
      <c r="F2966">
        <v>18169.439999999999</v>
      </c>
      <c r="G2966">
        <v>5380.89</v>
      </c>
      <c r="H2966" t="str">
        <f>VLOOKUP(myynnit[[#This Row],[TuoteID]],tuotteet!$A$4:$B$20,2,FALSE)</f>
        <v>Lepotuoli</v>
      </c>
    </row>
    <row r="2967" spans="1:8" x14ac:dyDescent="0.35">
      <c r="A2967" t="s">
        <v>35</v>
      </c>
      <c r="B2967">
        <v>2015</v>
      </c>
      <c r="C2967">
        <v>8</v>
      </c>
      <c r="D2967">
        <v>18342</v>
      </c>
      <c r="E2967">
        <v>80</v>
      </c>
      <c r="F2967">
        <v>59464.87</v>
      </c>
      <c r="G2967">
        <v>19477.009999999998</v>
      </c>
      <c r="H2967" t="str">
        <f>VLOOKUP(myynnit[[#This Row],[TuoteID]],tuotteet!$A$4:$B$20,2,FALSE)</f>
        <v>Työtuoli</v>
      </c>
    </row>
    <row r="2968" spans="1:8" x14ac:dyDescent="0.35">
      <c r="A2968" t="s">
        <v>35</v>
      </c>
      <c r="B2968">
        <v>2015</v>
      </c>
      <c r="C2968">
        <v>8</v>
      </c>
      <c r="D2968">
        <v>20177</v>
      </c>
      <c r="E2968">
        <v>57</v>
      </c>
      <c r="F2968">
        <v>6537.41</v>
      </c>
      <c r="G2968">
        <v>3257.05</v>
      </c>
      <c r="H2968" t="str">
        <f>VLOOKUP(myynnit[[#This Row],[TuoteID]],tuotteet!$A$4:$B$20,2,FALSE)</f>
        <v>Säkkituoli</v>
      </c>
    </row>
    <row r="2969" spans="1:8" x14ac:dyDescent="0.35">
      <c r="A2969" t="s">
        <v>35</v>
      </c>
      <c r="B2969">
        <v>2015</v>
      </c>
      <c r="C2969">
        <v>8</v>
      </c>
      <c r="D2969">
        <v>21179</v>
      </c>
      <c r="E2969">
        <v>60</v>
      </c>
      <c r="F2969">
        <v>6894.99</v>
      </c>
      <c r="G2969">
        <v>4260.4399999999996</v>
      </c>
      <c r="H2969" t="str">
        <f>VLOOKUP(myynnit[[#This Row],[TuoteID]],tuotteet!$A$4:$B$20,2,FALSE)</f>
        <v>Rahi</v>
      </c>
    </row>
    <row r="2970" spans="1:8" x14ac:dyDescent="0.35">
      <c r="A2970" t="s">
        <v>35</v>
      </c>
      <c r="B2970">
        <v>2015</v>
      </c>
      <c r="C2970">
        <v>8</v>
      </c>
      <c r="D2970">
        <v>21260</v>
      </c>
      <c r="E2970">
        <v>57</v>
      </c>
      <c r="F2970">
        <v>10535.9</v>
      </c>
      <c r="G2970">
        <v>2748.88</v>
      </c>
      <c r="H2970" t="str">
        <f>VLOOKUP(myynnit[[#This Row],[TuoteID]],tuotteet!$A$4:$B$20,2,FALSE)</f>
        <v>Lepotuoli</v>
      </c>
    </row>
    <row r="2971" spans="1:8" x14ac:dyDescent="0.35">
      <c r="A2971" t="s">
        <v>35</v>
      </c>
      <c r="B2971">
        <v>2015</v>
      </c>
      <c r="C2971">
        <v>8</v>
      </c>
      <c r="D2971">
        <v>22317</v>
      </c>
      <c r="E2971">
        <v>26</v>
      </c>
      <c r="F2971">
        <v>1994.16</v>
      </c>
      <c r="G2971">
        <v>784.4</v>
      </c>
      <c r="H2971" t="str">
        <f>VLOOKUP(myynnit[[#This Row],[TuoteID]],tuotteet!$A$4:$B$20,2,FALSE)</f>
        <v>Säkkituoli</v>
      </c>
    </row>
    <row r="2972" spans="1:8" x14ac:dyDescent="0.35">
      <c r="A2972" t="s">
        <v>35</v>
      </c>
      <c r="B2972">
        <v>2015</v>
      </c>
      <c r="C2972">
        <v>8</v>
      </c>
      <c r="D2972">
        <v>22940</v>
      </c>
      <c r="E2972">
        <v>398</v>
      </c>
      <c r="F2972">
        <v>56040.15</v>
      </c>
      <c r="G2972">
        <v>15885.42</v>
      </c>
      <c r="H2972" t="str">
        <f>VLOOKUP(myynnit[[#This Row],[TuoteID]],tuotteet!$A$4:$B$20,2,FALSE)</f>
        <v>Pinnatuoli</v>
      </c>
    </row>
    <row r="2973" spans="1:8" x14ac:dyDescent="0.35">
      <c r="A2973" t="s">
        <v>35</v>
      </c>
      <c r="B2973">
        <v>2015</v>
      </c>
      <c r="C2973">
        <v>8</v>
      </c>
      <c r="D2973">
        <v>23178</v>
      </c>
      <c r="E2973">
        <v>232</v>
      </c>
      <c r="F2973">
        <v>40242.660000000003</v>
      </c>
      <c r="G2973">
        <v>10664.34</v>
      </c>
      <c r="H2973" t="str">
        <f>VLOOKUP(myynnit[[#This Row],[TuoteID]],tuotteet!$A$4:$B$20,2,FALSE)</f>
        <v>Pinnatuoli</v>
      </c>
    </row>
    <row r="2974" spans="1:8" x14ac:dyDescent="0.35">
      <c r="A2974" t="s">
        <v>35</v>
      </c>
      <c r="B2974">
        <v>2015</v>
      </c>
      <c r="C2974">
        <v>8</v>
      </c>
      <c r="D2974">
        <v>23600</v>
      </c>
      <c r="E2974">
        <v>908</v>
      </c>
      <c r="F2974">
        <v>114251.98</v>
      </c>
      <c r="G2974">
        <v>37489.480000000003</v>
      </c>
      <c r="H2974" t="str">
        <f>VLOOKUP(myynnit[[#This Row],[TuoteID]],tuotteet!$A$4:$B$20,2,FALSE)</f>
        <v>Pinnatuoli</v>
      </c>
    </row>
    <row r="2975" spans="1:8" x14ac:dyDescent="0.35">
      <c r="A2975" t="s">
        <v>35</v>
      </c>
      <c r="B2975">
        <v>2015</v>
      </c>
      <c r="C2975">
        <v>8</v>
      </c>
      <c r="D2975">
        <v>23756</v>
      </c>
      <c r="E2975">
        <v>103</v>
      </c>
      <c r="F2975">
        <v>21957.68</v>
      </c>
      <c r="G2975">
        <v>14239.2</v>
      </c>
      <c r="H2975" t="str">
        <f>VLOOKUP(myynnit[[#This Row],[TuoteID]],tuotteet!$A$4:$B$20,2,FALSE)</f>
        <v>Pianotuoli</v>
      </c>
    </row>
    <row r="2976" spans="1:8" x14ac:dyDescent="0.35">
      <c r="A2976" t="s">
        <v>35</v>
      </c>
      <c r="B2976">
        <v>2015</v>
      </c>
      <c r="C2976">
        <v>8</v>
      </c>
      <c r="D2976">
        <v>24326</v>
      </c>
      <c r="E2976">
        <v>109</v>
      </c>
      <c r="F2976">
        <v>15485.08</v>
      </c>
      <c r="G2976">
        <v>4218.22</v>
      </c>
      <c r="H2976" t="str">
        <f>VLOOKUP(myynnit[[#This Row],[TuoteID]],tuotteet!$A$4:$B$20,2,FALSE)</f>
        <v>Lepotuoli</v>
      </c>
    </row>
    <row r="2977" spans="1:8" x14ac:dyDescent="0.35">
      <c r="A2977" t="s">
        <v>34</v>
      </c>
      <c r="B2977">
        <v>2015</v>
      </c>
      <c r="C2977">
        <v>8</v>
      </c>
      <c r="D2977">
        <v>12184</v>
      </c>
      <c r="E2977">
        <v>49</v>
      </c>
      <c r="F2977">
        <v>6110.27</v>
      </c>
      <c r="G2977">
        <v>4000.31</v>
      </c>
      <c r="H2977" t="str">
        <f>VLOOKUP(myynnit[[#This Row],[TuoteID]],tuotteet!$A$4:$B$20,2,FALSE)</f>
        <v>Rahi</v>
      </c>
    </row>
    <row r="2978" spans="1:8" x14ac:dyDescent="0.35">
      <c r="A2978" t="s">
        <v>34</v>
      </c>
      <c r="B2978">
        <v>2015</v>
      </c>
      <c r="C2978">
        <v>8</v>
      </c>
      <c r="D2978">
        <v>12622</v>
      </c>
      <c r="E2978">
        <v>52</v>
      </c>
      <c r="F2978">
        <v>11960.54</v>
      </c>
      <c r="G2978">
        <v>5939.02</v>
      </c>
      <c r="H2978" t="str">
        <f>VLOOKUP(myynnit[[#This Row],[TuoteID]],tuotteet!$A$4:$B$20,2,FALSE)</f>
        <v>Pianotuoli</v>
      </c>
    </row>
    <row r="2979" spans="1:8" x14ac:dyDescent="0.35">
      <c r="A2979" t="s">
        <v>34</v>
      </c>
      <c r="B2979">
        <v>2015</v>
      </c>
      <c r="C2979">
        <v>8</v>
      </c>
      <c r="D2979">
        <v>13527</v>
      </c>
      <c r="E2979">
        <v>637</v>
      </c>
      <c r="F2979">
        <v>109843.56</v>
      </c>
      <c r="G2979">
        <v>26442.87</v>
      </c>
      <c r="H2979" t="str">
        <f>VLOOKUP(myynnit[[#This Row],[TuoteID]],tuotteet!$A$4:$B$20,2,FALSE)</f>
        <v>Pinnatuoli</v>
      </c>
    </row>
    <row r="2980" spans="1:8" x14ac:dyDescent="0.35">
      <c r="A2980" t="s">
        <v>34</v>
      </c>
      <c r="B2980">
        <v>2015</v>
      </c>
      <c r="C2980">
        <v>8</v>
      </c>
      <c r="D2980">
        <v>13618</v>
      </c>
      <c r="E2980">
        <v>6</v>
      </c>
      <c r="F2980">
        <v>2569.6</v>
      </c>
      <c r="G2980">
        <v>1321.01</v>
      </c>
      <c r="H2980" t="str">
        <f>VLOOKUP(myynnit[[#This Row],[TuoteID]],tuotteet!$A$4:$B$20,2,FALSE)</f>
        <v>Pianotuoli</v>
      </c>
    </row>
    <row r="2981" spans="1:8" x14ac:dyDescent="0.35">
      <c r="A2981" t="s">
        <v>34</v>
      </c>
      <c r="B2981">
        <v>2015</v>
      </c>
      <c r="C2981">
        <v>8</v>
      </c>
      <c r="D2981">
        <v>16024</v>
      </c>
      <c r="E2981">
        <v>115</v>
      </c>
      <c r="F2981">
        <v>44064.63</v>
      </c>
      <c r="G2981">
        <v>11609.55</v>
      </c>
      <c r="H2981" t="str">
        <f>VLOOKUP(myynnit[[#This Row],[TuoteID]],tuotteet!$A$4:$B$20,2,FALSE)</f>
        <v>Työtuoli</v>
      </c>
    </row>
    <row r="2982" spans="1:8" x14ac:dyDescent="0.35">
      <c r="A2982" t="s">
        <v>34</v>
      </c>
      <c r="B2982">
        <v>2015</v>
      </c>
      <c r="C2982">
        <v>8</v>
      </c>
      <c r="D2982">
        <v>16650</v>
      </c>
      <c r="E2982">
        <v>30</v>
      </c>
      <c r="F2982">
        <v>3915.66</v>
      </c>
      <c r="G2982">
        <v>2403.88</v>
      </c>
      <c r="H2982" t="str">
        <f>VLOOKUP(myynnit[[#This Row],[TuoteID]],tuotteet!$A$4:$B$20,2,FALSE)</f>
        <v>Rahi</v>
      </c>
    </row>
    <row r="2983" spans="1:8" x14ac:dyDescent="0.35">
      <c r="A2983" t="s">
        <v>34</v>
      </c>
      <c r="B2983">
        <v>2015</v>
      </c>
      <c r="C2983">
        <v>8</v>
      </c>
      <c r="D2983">
        <v>17892</v>
      </c>
      <c r="E2983">
        <v>58</v>
      </c>
      <c r="F2983">
        <v>7478.93</v>
      </c>
      <c r="G2983">
        <v>1927.33</v>
      </c>
      <c r="H2983" t="str">
        <f>VLOOKUP(myynnit[[#This Row],[TuoteID]],tuotteet!$A$4:$B$20,2,FALSE)</f>
        <v>Lepotuoli</v>
      </c>
    </row>
    <row r="2984" spans="1:8" x14ac:dyDescent="0.35">
      <c r="A2984" t="s">
        <v>34</v>
      </c>
      <c r="B2984">
        <v>2015</v>
      </c>
      <c r="C2984">
        <v>8</v>
      </c>
      <c r="D2984">
        <v>18342</v>
      </c>
      <c r="E2984">
        <v>217</v>
      </c>
      <c r="F2984">
        <v>186337.23</v>
      </c>
      <c r="G2984">
        <v>43979.63</v>
      </c>
      <c r="H2984" t="str">
        <f>VLOOKUP(myynnit[[#This Row],[TuoteID]],tuotteet!$A$4:$B$20,2,FALSE)</f>
        <v>Työtuoli</v>
      </c>
    </row>
    <row r="2985" spans="1:8" x14ac:dyDescent="0.35">
      <c r="A2985" t="s">
        <v>34</v>
      </c>
      <c r="B2985">
        <v>2015</v>
      </c>
      <c r="C2985">
        <v>8</v>
      </c>
      <c r="D2985">
        <v>20177</v>
      </c>
      <c r="E2985">
        <v>61</v>
      </c>
      <c r="F2985">
        <v>6043.93</v>
      </c>
      <c r="G2985">
        <v>2255.63</v>
      </c>
      <c r="H2985" t="str">
        <f>VLOOKUP(myynnit[[#This Row],[TuoteID]],tuotteet!$A$4:$B$20,2,FALSE)</f>
        <v>Säkkituoli</v>
      </c>
    </row>
    <row r="2986" spans="1:8" x14ac:dyDescent="0.35">
      <c r="A2986" t="s">
        <v>34</v>
      </c>
      <c r="B2986">
        <v>2015</v>
      </c>
      <c r="C2986">
        <v>8</v>
      </c>
      <c r="D2986">
        <v>21179</v>
      </c>
      <c r="E2986">
        <v>50</v>
      </c>
      <c r="F2986">
        <v>5454.75</v>
      </c>
      <c r="G2986">
        <v>3547.86</v>
      </c>
      <c r="H2986" t="str">
        <f>VLOOKUP(myynnit[[#This Row],[TuoteID]],tuotteet!$A$4:$B$20,2,FALSE)</f>
        <v>Rahi</v>
      </c>
    </row>
    <row r="2987" spans="1:8" x14ac:dyDescent="0.35">
      <c r="A2987" t="s">
        <v>34</v>
      </c>
      <c r="B2987">
        <v>2015</v>
      </c>
      <c r="C2987">
        <v>8</v>
      </c>
      <c r="D2987">
        <v>21260</v>
      </c>
      <c r="E2987">
        <v>50</v>
      </c>
      <c r="F2987">
        <v>10152.85</v>
      </c>
      <c r="G2987">
        <v>2596.3200000000002</v>
      </c>
      <c r="H2987" t="str">
        <f>VLOOKUP(myynnit[[#This Row],[TuoteID]],tuotteet!$A$4:$B$20,2,FALSE)</f>
        <v>Lepotuoli</v>
      </c>
    </row>
    <row r="2988" spans="1:8" x14ac:dyDescent="0.35">
      <c r="A2988" t="s">
        <v>34</v>
      </c>
      <c r="B2988">
        <v>2015</v>
      </c>
      <c r="C2988">
        <v>8</v>
      </c>
      <c r="D2988">
        <v>22317</v>
      </c>
      <c r="E2988">
        <v>70</v>
      </c>
      <c r="F2988">
        <v>6432.75</v>
      </c>
      <c r="G2988">
        <v>2202.88</v>
      </c>
      <c r="H2988" t="str">
        <f>VLOOKUP(myynnit[[#This Row],[TuoteID]],tuotteet!$A$4:$B$20,2,FALSE)</f>
        <v>Säkkituoli</v>
      </c>
    </row>
    <row r="2989" spans="1:8" x14ac:dyDescent="0.35">
      <c r="A2989" t="s">
        <v>34</v>
      </c>
      <c r="B2989">
        <v>2015</v>
      </c>
      <c r="C2989">
        <v>8</v>
      </c>
      <c r="D2989">
        <v>22940</v>
      </c>
      <c r="E2989">
        <v>333</v>
      </c>
      <c r="F2989">
        <v>43287.43</v>
      </c>
      <c r="G2989">
        <v>7679.5</v>
      </c>
      <c r="H2989" t="str">
        <f>VLOOKUP(myynnit[[#This Row],[TuoteID]],tuotteet!$A$4:$B$20,2,FALSE)</f>
        <v>Pinnatuoli</v>
      </c>
    </row>
    <row r="2990" spans="1:8" x14ac:dyDescent="0.35">
      <c r="A2990" t="s">
        <v>34</v>
      </c>
      <c r="B2990">
        <v>2015</v>
      </c>
      <c r="C2990">
        <v>8</v>
      </c>
      <c r="D2990">
        <v>23178</v>
      </c>
      <c r="E2990">
        <v>291</v>
      </c>
      <c r="F2990">
        <v>52440.08</v>
      </c>
      <c r="G2990">
        <v>9288.8700000000008</v>
      </c>
      <c r="H2990" t="str">
        <f>VLOOKUP(myynnit[[#This Row],[TuoteID]],tuotteet!$A$4:$B$20,2,FALSE)</f>
        <v>Pinnatuoli</v>
      </c>
    </row>
    <row r="2991" spans="1:8" x14ac:dyDescent="0.35">
      <c r="A2991" t="s">
        <v>34</v>
      </c>
      <c r="B2991">
        <v>2015</v>
      </c>
      <c r="C2991">
        <v>8</v>
      </c>
      <c r="D2991">
        <v>23600</v>
      </c>
      <c r="E2991">
        <v>1031</v>
      </c>
      <c r="F2991">
        <v>120711.98</v>
      </c>
      <c r="G2991">
        <v>27024.66</v>
      </c>
      <c r="H2991" t="str">
        <f>VLOOKUP(myynnit[[#This Row],[TuoteID]],tuotteet!$A$4:$B$20,2,FALSE)</f>
        <v>Pinnatuoli</v>
      </c>
    </row>
    <row r="2992" spans="1:8" x14ac:dyDescent="0.35">
      <c r="A2992" t="s">
        <v>34</v>
      </c>
      <c r="B2992">
        <v>2015</v>
      </c>
      <c r="C2992">
        <v>8</v>
      </c>
      <c r="D2992">
        <v>23756</v>
      </c>
      <c r="E2992">
        <v>79</v>
      </c>
      <c r="F2992">
        <v>14120.99</v>
      </c>
      <c r="G2992">
        <v>5980.75</v>
      </c>
      <c r="H2992" t="str">
        <f>VLOOKUP(myynnit[[#This Row],[TuoteID]],tuotteet!$A$4:$B$20,2,FALSE)</f>
        <v>Pianotuoli</v>
      </c>
    </row>
    <row r="2993" spans="1:8" x14ac:dyDescent="0.35">
      <c r="A2993" t="s">
        <v>34</v>
      </c>
      <c r="B2993">
        <v>2015</v>
      </c>
      <c r="C2993">
        <v>8</v>
      </c>
      <c r="D2993">
        <v>24326</v>
      </c>
      <c r="E2993">
        <v>91</v>
      </c>
      <c r="F2993">
        <v>13113.74</v>
      </c>
      <c r="G2993">
        <v>3740.61</v>
      </c>
      <c r="H2993" t="str">
        <f>VLOOKUP(myynnit[[#This Row],[TuoteID]],tuotteet!$A$4:$B$20,2,FALSE)</f>
        <v>Lepotuoli</v>
      </c>
    </row>
    <row r="2994" spans="1:8" x14ac:dyDescent="0.35">
      <c r="A2994" t="s">
        <v>33</v>
      </c>
      <c r="B2994">
        <v>2015</v>
      </c>
      <c r="C2994">
        <v>9</v>
      </c>
      <c r="D2994">
        <v>12184</v>
      </c>
      <c r="E2994">
        <v>113</v>
      </c>
      <c r="F2994">
        <v>11427.37</v>
      </c>
      <c r="G2994">
        <v>6205.84</v>
      </c>
      <c r="H2994" t="str">
        <f>VLOOKUP(myynnit[[#This Row],[TuoteID]],tuotteet!$A$4:$B$20,2,FALSE)</f>
        <v>Rahi</v>
      </c>
    </row>
    <row r="2995" spans="1:8" x14ac:dyDescent="0.35">
      <c r="A2995" t="s">
        <v>33</v>
      </c>
      <c r="B2995">
        <v>2015</v>
      </c>
      <c r="C2995">
        <v>9</v>
      </c>
      <c r="D2995">
        <v>12622</v>
      </c>
      <c r="E2995">
        <v>57</v>
      </c>
      <c r="F2995">
        <v>13470.52</v>
      </c>
      <c r="G2995">
        <v>6175.08</v>
      </c>
      <c r="H2995" t="str">
        <f>VLOOKUP(myynnit[[#This Row],[TuoteID]],tuotteet!$A$4:$B$20,2,FALSE)</f>
        <v>Pianotuoli</v>
      </c>
    </row>
    <row r="2996" spans="1:8" x14ac:dyDescent="0.35">
      <c r="A2996" t="s">
        <v>33</v>
      </c>
      <c r="B2996">
        <v>2015</v>
      </c>
      <c r="C2996">
        <v>9</v>
      </c>
      <c r="D2996">
        <v>13527</v>
      </c>
      <c r="E2996">
        <v>648</v>
      </c>
      <c r="F2996">
        <v>96261</v>
      </c>
      <c r="G2996">
        <v>20149.16</v>
      </c>
      <c r="H2996" t="str">
        <f>VLOOKUP(myynnit[[#This Row],[TuoteID]],tuotteet!$A$4:$B$20,2,FALSE)</f>
        <v>Pinnatuoli</v>
      </c>
    </row>
    <row r="2997" spans="1:8" x14ac:dyDescent="0.35">
      <c r="A2997" t="s">
        <v>33</v>
      </c>
      <c r="B2997">
        <v>2015</v>
      </c>
      <c r="C2997">
        <v>9</v>
      </c>
      <c r="D2997">
        <v>13618</v>
      </c>
      <c r="E2997">
        <v>31</v>
      </c>
      <c r="F2997">
        <v>10173.81</v>
      </c>
      <c r="G2997">
        <v>4625.05</v>
      </c>
      <c r="H2997" t="str">
        <f>VLOOKUP(myynnit[[#This Row],[TuoteID]],tuotteet!$A$4:$B$20,2,FALSE)</f>
        <v>Pianotuoli</v>
      </c>
    </row>
    <row r="2998" spans="1:8" x14ac:dyDescent="0.35">
      <c r="A2998" t="s">
        <v>33</v>
      </c>
      <c r="B2998">
        <v>2015</v>
      </c>
      <c r="C2998">
        <v>9</v>
      </c>
      <c r="D2998">
        <v>16024</v>
      </c>
      <c r="E2998">
        <v>194</v>
      </c>
      <c r="F2998">
        <v>74423.789999999994</v>
      </c>
      <c r="G2998">
        <v>19938.75</v>
      </c>
      <c r="H2998" t="str">
        <f>VLOOKUP(myynnit[[#This Row],[TuoteID]],tuotteet!$A$4:$B$20,2,FALSE)</f>
        <v>Työtuoli</v>
      </c>
    </row>
    <row r="2999" spans="1:8" x14ac:dyDescent="0.35">
      <c r="A2999" t="s">
        <v>33</v>
      </c>
      <c r="B2999">
        <v>2015</v>
      </c>
      <c r="C2999">
        <v>9</v>
      </c>
      <c r="D2999">
        <v>16650</v>
      </c>
      <c r="E2999">
        <v>45</v>
      </c>
      <c r="F2999">
        <v>7735.67</v>
      </c>
      <c r="G2999">
        <v>3785.96</v>
      </c>
      <c r="H2999" t="str">
        <f>VLOOKUP(myynnit[[#This Row],[TuoteID]],tuotteet!$A$4:$B$20,2,FALSE)</f>
        <v>Rahi</v>
      </c>
    </row>
    <row r="3000" spans="1:8" x14ac:dyDescent="0.35">
      <c r="A3000" t="s">
        <v>33</v>
      </c>
      <c r="B3000">
        <v>2015</v>
      </c>
      <c r="C3000">
        <v>9</v>
      </c>
      <c r="D3000">
        <v>17892</v>
      </c>
      <c r="E3000">
        <v>83</v>
      </c>
      <c r="F3000">
        <v>11771.88</v>
      </c>
      <c r="G3000">
        <v>2999.05</v>
      </c>
      <c r="H3000" t="str">
        <f>VLOOKUP(myynnit[[#This Row],[TuoteID]],tuotteet!$A$4:$B$20,2,FALSE)</f>
        <v>Lepotuoli</v>
      </c>
    </row>
    <row r="3001" spans="1:8" x14ac:dyDescent="0.35">
      <c r="A3001" t="s">
        <v>33</v>
      </c>
      <c r="B3001">
        <v>2015</v>
      </c>
      <c r="C3001">
        <v>9</v>
      </c>
      <c r="D3001">
        <v>18342</v>
      </c>
      <c r="E3001">
        <v>151</v>
      </c>
      <c r="F3001">
        <v>121559.99</v>
      </c>
      <c r="G3001">
        <v>36094.620000000003</v>
      </c>
      <c r="H3001" t="str">
        <f>VLOOKUP(myynnit[[#This Row],[TuoteID]],tuotteet!$A$4:$B$20,2,FALSE)</f>
        <v>Työtuoli</v>
      </c>
    </row>
    <row r="3002" spans="1:8" x14ac:dyDescent="0.35">
      <c r="A3002" t="s">
        <v>33</v>
      </c>
      <c r="B3002">
        <v>2015</v>
      </c>
      <c r="C3002">
        <v>9</v>
      </c>
      <c r="D3002">
        <v>20177</v>
      </c>
      <c r="E3002">
        <v>62</v>
      </c>
      <c r="F3002">
        <v>6711.6</v>
      </c>
      <c r="G3002">
        <v>2420.29</v>
      </c>
      <c r="H3002" t="str">
        <f>VLOOKUP(myynnit[[#This Row],[TuoteID]],tuotteet!$A$4:$B$20,2,FALSE)</f>
        <v>Säkkituoli</v>
      </c>
    </row>
    <row r="3003" spans="1:8" x14ac:dyDescent="0.35">
      <c r="A3003" t="s">
        <v>33</v>
      </c>
      <c r="B3003">
        <v>2015</v>
      </c>
      <c r="C3003">
        <v>9</v>
      </c>
      <c r="D3003">
        <v>21179</v>
      </c>
      <c r="E3003">
        <v>60</v>
      </c>
      <c r="F3003">
        <v>6780.05</v>
      </c>
      <c r="G3003">
        <v>3089.97</v>
      </c>
      <c r="H3003" t="str">
        <f>VLOOKUP(myynnit[[#This Row],[TuoteID]],tuotteet!$A$4:$B$20,2,FALSE)</f>
        <v>Rahi</v>
      </c>
    </row>
    <row r="3004" spans="1:8" x14ac:dyDescent="0.35">
      <c r="A3004" t="s">
        <v>33</v>
      </c>
      <c r="B3004">
        <v>2015</v>
      </c>
      <c r="C3004">
        <v>9</v>
      </c>
      <c r="D3004">
        <v>21260</v>
      </c>
      <c r="E3004">
        <v>47</v>
      </c>
      <c r="F3004">
        <v>9785.93</v>
      </c>
      <c r="G3004">
        <v>3043.12</v>
      </c>
      <c r="H3004" t="str">
        <f>VLOOKUP(myynnit[[#This Row],[TuoteID]],tuotteet!$A$4:$B$20,2,FALSE)</f>
        <v>Lepotuoli</v>
      </c>
    </row>
    <row r="3005" spans="1:8" x14ac:dyDescent="0.35">
      <c r="A3005" t="s">
        <v>33</v>
      </c>
      <c r="B3005">
        <v>2015</v>
      </c>
      <c r="C3005">
        <v>9</v>
      </c>
      <c r="D3005">
        <v>22317</v>
      </c>
      <c r="E3005">
        <v>84</v>
      </c>
      <c r="F3005">
        <v>8212.67</v>
      </c>
      <c r="G3005">
        <v>2832.85</v>
      </c>
      <c r="H3005" t="str">
        <f>VLOOKUP(myynnit[[#This Row],[TuoteID]],tuotteet!$A$4:$B$20,2,FALSE)</f>
        <v>Säkkituoli</v>
      </c>
    </row>
    <row r="3006" spans="1:8" x14ac:dyDescent="0.35">
      <c r="A3006" t="s">
        <v>33</v>
      </c>
      <c r="B3006">
        <v>2015</v>
      </c>
      <c r="C3006">
        <v>9</v>
      </c>
      <c r="D3006">
        <v>22940</v>
      </c>
      <c r="E3006">
        <v>891</v>
      </c>
      <c r="F3006">
        <v>122467.34</v>
      </c>
      <c r="G3006">
        <v>24841.65</v>
      </c>
      <c r="H3006" t="str">
        <f>VLOOKUP(myynnit[[#This Row],[TuoteID]],tuotteet!$A$4:$B$20,2,FALSE)</f>
        <v>Pinnatuoli</v>
      </c>
    </row>
    <row r="3007" spans="1:8" x14ac:dyDescent="0.35">
      <c r="A3007" t="s">
        <v>33</v>
      </c>
      <c r="B3007">
        <v>2015</v>
      </c>
      <c r="C3007">
        <v>9</v>
      </c>
      <c r="D3007">
        <v>23178</v>
      </c>
      <c r="E3007">
        <v>335</v>
      </c>
      <c r="F3007">
        <v>60199.09</v>
      </c>
      <c r="G3007">
        <v>9924.07</v>
      </c>
      <c r="H3007" t="str">
        <f>VLOOKUP(myynnit[[#This Row],[TuoteID]],tuotteet!$A$4:$B$20,2,FALSE)</f>
        <v>Pinnatuoli</v>
      </c>
    </row>
    <row r="3008" spans="1:8" x14ac:dyDescent="0.35">
      <c r="A3008" t="s">
        <v>33</v>
      </c>
      <c r="B3008">
        <v>2015</v>
      </c>
      <c r="C3008">
        <v>9</v>
      </c>
      <c r="D3008">
        <v>23600</v>
      </c>
      <c r="E3008">
        <v>1176</v>
      </c>
      <c r="F3008">
        <v>120137.93</v>
      </c>
      <c r="G3008">
        <v>25889.48</v>
      </c>
      <c r="H3008" t="str">
        <f>VLOOKUP(myynnit[[#This Row],[TuoteID]],tuotteet!$A$4:$B$20,2,FALSE)</f>
        <v>Pinnatuoli</v>
      </c>
    </row>
    <row r="3009" spans="1:8" x14ac:dyDescent="0.35">
      <c r="A3009" t="s">
        <v>33</v>
      </c>
      <c r="B3009">
        <v>2015</v>
      </c>
      <c r="C3009">
        <v>9</v>
      </c>
      <c r="D3009">
        <v>23756</v>
      </c>
      <c r="E3009">
        <v>65</v>
      </c>
      <c r="F3009">
        <v>11681.39</v>
      </c>
      <c r="G3009">
        <v>5202.6099999999997</v>
      </c>
      <c r="H3009" t="str">
        <f>VLOOKUP(myynnit[[#This Row],[TuoteID]],tuotteet!$A$4:$B$20,2,FALSE)</f>
        <v>Pianotuoli</v>
      </c>
    </row>
    <row r="3010" spans="1:8" x14ac:dyDescent="0.35">
      <c r="A3010" t="s">
        <v>33</v>
      </c>
      <c r="B3010">
        <v>2015</v>
      </c>
      <c r="C3010">
        <v>9</v>
      </c>
      <c r="D3010">
        <v>24326</v>
      </c>
      <c r="E3010">
        <v>132</v>
      </c>
      <c r="F3010">
        <v>20749.919999999998</v>
      </c>
      <c r="G3010">
        <v>5347.16</v>
      </c>
      <c r="H3010" t="str">
        <f>VLOOKUP(myynnit[[#This Row],[TuoteID]],tuotteet!$A$4:$B$20,2,FALSE)</f>
        <v>Lepotuoli</v>
      </c>
    </row>
    <row r="3011" spans="1:8" x14ac:dyDescent="0.35">
      <c r="A3011" t="s">
        <v>36</v>
      </c>
      <c r="B3011">
        <v>2015</v>
      </c>
      <c r="C3011">
        <v>9</v>
      </c>
      <c r="D3011">
        <v>12184</v>
      </c>
      <c r="E3011">
        <v>29</v>
      </c>
      <c r="F3011">
        <v>3364.72</v>
      </c>
      <c r="G3011">
        <v>1775.61</v>
      </c>
      <c r="H3011" t="str">
        <f>VLOOKUP(myynnit[[#This Row],[TuoteID]],tuotteet!$A$4:$B$20,2,FALSE)</f>
        <v>Rahi</v>
      </c>
    </row>
    <row r="3012" spans="1:8" x14ac:dyDescent="0.35">
      <c r="A3012" t="s">
        <v>36</v>
      </c>
      <c r="B3012">
        <v>2015</v>
      </c>
      <c r="C3012">
        <v>9</v>
      </c>
      <c r="D3012">
        <v>12622</v>
      </c>
      <c r="E3012">
        <v>7</v>
      </c>
      <c r="F3012">
        <v>1977.61</v>
      </c>
      <c r="G3012">
        <v>865.97</v>
      </c>
      <c r="H3012" t="str">
        <f>VLOOKUP(myynnit[[#This Row],[TuoteID]],tuotteet!$A$4:$B$20,2,FALSE)</f>
        <v>Pianotuoli</v>
      </c>
    </row>
    <row r="3013" spans="1:8" x14ac:dyDescent="0.35">
      <c r="A3013" t="s">
        <v>36</v>
      </c>
      <c r="B3013">
        <v>2015</v>
      </c>
      <c r="C3013">
        <v>9</v>
      </c>
      <c r="D3013">
        <v>13527</v>
      </c>
      <c r="E3013">
        <v>291</v>
      </c>
      <c r="F3013">
        <v>47050.239999999998</v>
      </c>
      <c r="G3013">
        <v>8525.59</v>
      </c>
      <c r="H3013" t="str">
        <f>VLOOKUP(myynnit[[#This Row],[TuoteID]],tuotteet!$A$4:$B$20,2,FALSE)</f>
        <v>Pinnatuoli</v>
      </c>
    </row>
    <row r="3014" spans="1:8" x14ac:dyDescent="0.35">
      <c r="A3014" t="s">
        <v>36</v>
      </c>
      <c r="B3014">
        <v>2015</v>
      </c>
      <c r="C3014">
        <v>9</v>
      </c>
      <c r="D3014">
        <v>13618</v>
      </c>
      <c r="E3014">
        <v>9</v>
      </c>
      <c r="F3014">
        <v>4033.99</v>
      </c>
      <c r="G3014">
        <v>1798.16</v>
      </c>
      <c r="H3014" t="str">
        <f>VLOOKUP(myynnit[[#This Row],[TuoteID]],tuotteet!$A$4:$B$20,2,FALSE)</f>
        <v>Pianotuoli</v>
      </c>
    </row>
    <row r="3015" spans="1:8" x14ac:dyDescent="0.35">
      <c r="A3015" t="s">
        <v>36</v>
      </c>
      <c r="B3015">
        <v>2015</v>
      </c>
      <c r="C3015">
        <v>9</v>
      </c>
      <c r="D3015">
        <v>16024</v>
      </c>
      <c r="E3015">
        <v>95</v>
      </c>
      <c r="F3015">
        <v>45770.61</v>
      </c>
      <c r="G3015">
        <v>14801.25</v>
      </c>
      <c r="H3015" t="str">
        <f>VLOOKUP(myynnit[[#This Row],[TuoteID]],tuotteet!$A$4:$B$20,2,FALSE)</f>
        <v>Työtuoli</v>
      </c>
    </row>
    <row r="3016" spans="1:8" x14ac:dyDescent="0.35">
      <c r="A3016" t="s">
        <v>36</v>
      </c>
      <c r="B3016">
        <v>2015</v>
      </c>
      <c r="C3016">
        <v>9</v>
      </c>
      <c r="D3016">
        <v>16650</v>
      </c>
      <c r="E3016">
        <v>29</v>
      </c>
      <c r="F3016">
        <v>4883.79</v>
      </c>
      <c r="G3016">
        <v>3229.51</v>
      </c>
      <c r="H3016" t="str">
        <f>VLOOKUP(myynnit[[#This Row],[TuoteID]],tuotteet!$A$4:$B$20,2,FALSE)</f>
        <v>Rahi</v>
      </c>
    </row>
    <row r="3017" spans="1:8" x14ac:dyDescent="0.35">
      <c r="A3017" t="s">
        <v>36</v>
      </c>
      <c r="B3017">
        <v>2015</v>
      </c>
      <c r="C3017">
        <v>9</v>
      </c>
      <c r="D3017">
        <v>17892</v>
      </c>
      <c r="E3017">
        <v>110</v>
      </c>
      <c r="F3017">
        <v>14230.1</v>
      </c>
      <c r="G3017">
        <v>3068.91</v>
      </c>
      <c r="H3017" t="str">
        <f>VLOOKUP(myynnit[[#This Row],[TuoteID]],tuotteet!$A$4:$B$20,2,FALSE)</f>
        <v>Lepotuoli</v>
      </c>
    </row>
    <row r="3018" spans="1:8" x14ac:dyDescent="0.35">
      <c r="A3018" t="s">
        <v>36</v>
      </c>
      <c r="B3018">
        <v>2015</v>
      </c>
      <c r="C3018">
        <v>9</v>
      </c>
      <c r="D3018">
        <v>18342</v>
      </c>
      <c r="E3018">
        <v>24</v>
      </c>
      <c r="F3018">
        <v>18224.23</v>
      </c>
      <c r="G3018">
        <v>6005.59</v>
      </c>
      <c r="H3018" t="str">
        <f>VLOOKUP(myynnit[[#This Row],[TuoteID]],tuotteet!$A$4:$B$20,2,FALSE)</f>
        <v>Työtuoli</v>
      </c>
    </row>
    <row r="3019" spans="1:8" x14ac:dyDescent="0.35">
      <c r="A3019" t="s">
        <v>36</v>
      </c>
      <c r="B3019">
        <v>2015</v>
      </c>
      <c r="C3019">
        <v>9</v>
      </c>
      <c r="D3019">
        <v>20177</v>
      </c>
      <c r="E3019">
        <v>24</v>
      </c>
      <c r="F3019">
        <v>2218.34</v>
      </c>
      <c r="G3019">
        <v>966.46</v>
      </c>
      <c r="H3019" t="str">
        <f>VLOOKUP(myynnit[[#This Row],[TuoteID]],tuotteet!$A$4:$B$20,2,FALSE)</f>
        <v>Säkkituoli</v>
      </c>
    </row>
    <row r="3020" spans="1:8" x14ac:dyDescent="0.35">
      <c r="A3020" t="s">
        <v>36</v>
      </c>
      <c r="B3020">
        <v>2015</v>
      </c>
      <c r="C3020">
        <v>9</v>
      </c>
      <c r="D3020">
        <v>21179</v>
      </c>
      <c r="E3020">
        <v>37</v>
      </c>
      <c r="F3020">
        <v>4577.07</v>
      </c>
      <c r="G3020">
        <v>2502.29</v>
      </c>
      <c r="H3020" t="str">
        <f>VLOOKUP(myynnit[[#This Row],[TuoteID]],tuotteet!$A$4:$B$20,2,FALSE)</f>
        <v>Rahi</v>
      </c>
    </row>
    <row r="3021" spans="1:8" x14ac:dyDescent="0.35">
      <c r="A3021" t="s">
        <v>36</v>
      </c>
      <c r="B3021">
        <v>2015</v>
      </c>
      <c r="C3021">
        <v>9</v>
      </c>
      <c r="D3021">
        <v>21260</v>
      </c>
      <c r="E3021">
        <v>56</v>
      </c>
      <c r="F3021">
        <v>10892.53</v>
      </c>
      <c r="G3021">
        <v>2480.64</v>
      </c>
      <c r="H3021" t="str">
        <f>VLOOKUP(myynnit[[#This Row],[TuoteID]],tuotteet!$A$4:$B$20,2,FALSE)</f>
        <v>Lepotuoli</v>
      </c>
    </row>
    <row r="3022" spans="1:8" x14ac:dyDescent="0.35">
      <c r="A3022" t="s">
        <v>36</v>
      </c>
      <c r="B3022">
        <v>2015</v>
      </c>
      <c r="C3022">
        <v>9</v>
      </c>
      <c r="D3022">
        <v>22317</v>
      </c>
      <c r="E3022">
        <v>11</v>
      </c>
      <c r="F3022">
        <v>1127.94</v>
      </c>
      <c r="G3022">
        <v>593.01</v>
      </c>
      <c r="H3022" t="str">
        <f>VLOOKUP(myynnit[[#This Row],[TuoteID]],tuotteet!$A$4:$B$20,2,FALSE)</f>
        <v>Säkkituoli</v>
      </c>
    </row>
    <row r="3023" spans="1:8" x14ac:dyDescent="0.35">
      <c r="A3023" t="s">
        <v>36</v>
      </c>
      <c r="B3023">
        <v>2015</v>
      </c>
      <c r="C3023">
        <v>9</v>
      </c>
      <c r="D3023">
        <v>22940</v>
      </c>
      <c r="E3023">
        <v>230</v>
      </c>
      <c r="F3023">
        <v>27896.98</v>
      </c>
      <c r="G3023">
        <v>7990.52</v>
      </c>
      <c r="H3023" t="str">
        <f>VLOOKUP(myynnit[[#This Row],[TuoteID]],tuotteet!$A$4:$B$20,2,FALSE)</f>
        <v>Pinnatuoli</v>
      </c>
    </row>
    <row r="3024" spans="1:8" x14ac:dyDescent="0.35">
      <c r="A3024" t="s">
        <v>36</v>
      </c>
      <c r="B3024">
        <v>2015</v>
      </c>
      <c r="C3024">
        <v>9</v>
      </c>
      <c r="D3024">
        <v>23178</v>
      </c>
      <c r="E3024">
        <v>349</v>
      </c>
      <c r="F3024">
        <v>55824.53</v>
      </c>
      <c r="G3024">
        <v>15545.76</v>
      </c>
      <c r="H3024" t="str">
        <f>VLOOKUP(myynnit[[#This Row],[TuoteID]],tuotteet!$A$4:$B$20,2,FALSE)</f>
        <v>Pinnatuoli</v>
      </c>
    </row>
    <row r="3025" spans="1:8" x14ac:dyDescent="0.35">
      <c r="A3025" t="s">
        <v>36</v>
      </c>
      <c r="B3025">
        <v>2015</v>
      </c>
      <c r="C3025">
        <v>9</v>
      </c>
      <c r="D3025">
        <v>23600</v>
      </c>
      <c r="E3025">
        <v>262</v>
      </c>
      <c r="F3025">
        <v>32054.91</v>
      </c>
      <c r="G3025">
        <v>9774.19</v>
      </c>
      <c r="H3025" t="str">
        <f>VLOOKUP(myynnit[[#This Row],[TuoteID]],tuotteet!$A$4:$B$20,2,FALSE)</f>
        <v>Pinnatuoli</v>
      </c>
    </row>
    <row r="3026" spans="1:8" x14ac:dyDescent="0.35">
      <c r="A3026" t="s">
        <v>36</v>
      </c>
      <c r="B3026">
        <v>2015</v>
      </c>
      <c r="C3026">
        <v>9</v>
      </c>
      <c r="D3026">
        <v>23756</v>
      </c>
      <c r="E3026">
        <v>79</v>
      </c>
      <c r="F3026">
        <v>15233.95</v>
      </c>
      <c r="G3026">
        <v>7659.82</v>
      </c>
      <c r="H3026" t="str">
        <f>VLOOKUP(myynnit[[#This Row],[TuoteID]],tuotteet!$A$4:$B$20,2,FALSE)</f>
        <v>Pianotuoli</v>
      </c>
    </row>
    <row r="3027" spans="1:8" x14ac:dyDescent="0.35">
      <c r="A3027" t="s">
        <v>36</v>
      </c>
      <c r="B3027">
        <v>2015</v>
      </c>
      <c r="C3027">
        <v>9</v>
      </c>
      <c r="D3027">
        <v>24326</v>
      </c>
      <c r="E3027">
        <v>39</v>
      </c>
      <c r="F3027">
        <v>6221.86</v>
      </c>
      <c r="G3027">
        <v>1664.06</v>
      </c>
      <c r="H3027" t="str">
        <f>VLOOKUP(myynnit[[#This Row],[TuoteID]],tuotteet!$A$4:$B$20,2,FALSE)</f>
        <v>Lepotuoli</v>
      </c>
    </row>
    <row r="3028" spans="1:8" x14ac:dyDescent="0.35">
      <c r="A3028" t="s">
        <v>35</v>
      </c>
      <c r="B3028">
        <v>2015</v>
      </c>
      <c r="C3028">
        <v>9</v>
      </c>
      <c r="D3028">
        <v>12184</v>
      </c>
      <c r="E3028">
        <v>59</v>
      </c>
      <c r="F3028">
        <v>8158.22</v>
      </c>
      <c r="G3028">
        <v>5194.7299999999996</v>
      </c>
      <c r="H3028" t="str">
        <f>VLOOKUP(myynnit[[#This Row],[TuoteID]],tuotteet!$A$4:$B$20,2,FALSE)</f>
        <v>Rahi</v>
      </c>
    </row>
    <row r="3029" spans="1:8" x14ac:dyDescent="0.35">
      <c r="A3029" t="s">
        <v>35</v>
      </c>
      <c r="B3029">
        <v>2015</v>
      </c>
      <c r="C3029">
        <v>9</v>
      </c>
      <c r="D3029">
        <v>12622</v>
      </c>
      <c r="E3029">
        <v>50</v>
      </c>
      <c r="F3029">
        <v>12976.29</v>
      </c>
      <c r="G3029">
        <v>6575.71</v>
      </c>
      <c r="H3029" t="str">
        <f>VLOOKUP(myynnit[[#This Row],[TuoteID]],tuotteet!$A$4:$B$20,2,FALSE)</f>
        <v>Pianotuoli</v>
      </c>
    </row>
    <row r="3030" spans="1:8" x14ac:dyDescent="0.35">
      <c r="A3030" t="s">
        <v>35</v>
      </c>
      <c r="B3030">
        <v>2015</v>
      </c>
      <c r="C3030">
        <v>9</v>
      </c>
      <c r="D3030">
        <v>13527</v>
      </c>
      <c r="E3030">
        <v>452</v>
      </c>
      <c r="F3030">
        <v>79104.42</v>
      </c>
      <c r="G3030">
        <v>19380.72</v>
      </c>
      <c r="H3030" t="str">
        <f>VLOOKUP(myynnit[[#This Row],[TuoteID]],tuotteet!$A$4:$B$20,2,FALSE)</f>
        <v>Pinnatuoli</v>
      </c>
    </row>
    <row r="3031" spans="1:8" x14ac:dyDescent="0.35">
      <c r="A3031" t="s">
        <v>35</v>
      </c>
      <c r="B3031">
        <v>2015</v>
      </c>
      <c r="C3031">
        <v>9</v>
      </c>
      <c r="D3031">
        <v>13618</v>
      </c>
      <c r="E3031">
        <v>22</v>
      </c>
      <c r="F3031">
        <v>10361.84</v>
      </c>
      <c r="G3031">
        <v>6781.64</v>
      </c>
      <c r="H3031" t="str">
        <f>VLOOKUP(myynnit[[#This Row],[TuoteID]],tuotteet!$A$4:$B$20,2,FALSE)</f>
        <v>Pianotuoli</v>
      </c>
    </row>
    <row r="3032" spans="1:8" x14ac:dyDescent="0.35">
      <c r="A3032" t="s">
        <v>35</v>
      </c>
      <c r="B3032">
        <v>2015</v>
      </c>
      <c r="C3032">
        <v>9</v>
      </c>
      <c r="D3032">
        <v>16024</v>
      </c>
      <c r="E3032">
        <v>305</v>
      </c>
      <c r="F3032">
        <v>137720.04</v>
      </c>
      <c r="G3032">
        <v>46941.77</v>
      </c>
      <c r="H3032" t="str">
        <f>VLOOKUP(myynnit[[#This Row],[TuoteID]],tuotteet!$A$4:$B$20,2,FALSE)</f>
        <v>Työtuoli</v>
      </c>
    </row>
    <row r="3033" spans="1:8" x14ac:dyDescent="0.35">
      <c r="A3033" t="s">
        <v>35</v>
      </c>
      <c r="B3033">
        <v>2015</v>
      </c>
      <c r="C3033">
        <v>9</v>
      </c>
      <c r="D3033">
        <v>16650</v>
      </c>
      <c r="E3033">
        <v>21</v>
      </c>
      <c r="F3033">
        <v>2696.62</v>
      </c>
      <c r="G3033">
        <v>1803.16</v>
      </c>
      <c r="H3033" t="str">
        <f>VLOOKUP(myynnit[[#This Row],[TuoteID]],tuotteet!$A$4:$B$20,2,FALSE)</f>
        <v>Rahi</v>
      </c>
    </row>
    <row r="3034" spans="1:8" x14ac:dyDescent="0.35">
      <c r="A3034" t="s">
        <v>35</v>
      </c>
      <c r="B3034">
        <v>2015</v>
      </c>
      <c r="C3034">
        <v>9</v>
      </c>
      <c r="D3034">
        <v>17892</v>
      </c>
      <c r="E3034">
        <v>100</v>
      </c>
      <c r="F3034">
        <v>15227.76</v>
      </c>
      <c r="G3034">
        <v>4427.5</v>
      </c>
      <c r="H3034" t="str">
        <f>VLOOKUP(myynnit[[#This Row],[TuoteID]],tuotteet!$A$4:$B$20,2,FALSE)</f>
        <v>Lepotuoli</v>
      </c>
    </row>
    <row r="3035" spans="1:8" x14ac:dyDescent="0.35">
      <c r="A3035" t="s">
        <v>35</v>
      </c>
      <c r="B3035">
        <v>2015</v>
      </c>
      <c r="C3035">
        <v>9</v>
      </c>
      <c r="D3035">
        <v>18342</v>
      </c>
      <c r="E3035">
        <v>75</v>
      </c>
      <c r="F3035">
        <v>69428.960000000006</v>
      </c>
      <c r="G3035">
        <v>21660.85</v>
      </c>
      <c r="H3035" t="str">
        <f>VLOOKUP(myynnit[[#This Row],[TuoteID]],tuotteet!$A$4:$B$20,2,FALSE)</f>
        <v>Työtuoli</v>
      </c>
    </row>
    <row r="3036" spans="1:8" x14ac:dyDescent="0.35">
      <c r="A3036" t="s">
        <v>35</v>
      </c>
      <c r="B3036">
        <v>2015</v>
      </c>
      <c r="C3036">
        <v>9</v>
      </c>
      <c r="D3036">
        <v>20177</v>
      </c>
      <c r="E3036">
        <v>73</v>
      </c>
      <c r="F3036">
        <v>6787.39</v>
      </c>
      <c r="G3036">
        <v>3525.6</v>
      </c>
      <c r="H3036" t="str">
        <f>VLOOKUP(myynnit[[#This Row],[TuoteID]],tuotteet!$A$4:$B$20,2,FALSE)</f>
        <v>Säkkituoli</v>
      </c>
    </row>
    <row r="3037" spans="1:8" x14ac:dyDescent="0.35">
      <c r="A3037" t="s">
        <v>35</v>
      </c>
      <c r="B3037">
        <v>2015</v>
      </c>
      <c r="C3037">
        <v>9</v>
      </c>
      <c r="D3037">
        <v>21179</v>
      </c>
      <c r="E3037">
        <v>59</v>
      </c>
      <c r="F3037">
        <v>6968.19</v>
      </c>
      <c r="G3037">
        <v>5412.43</v>
      </c>
      <c r="H3037" t="str">
        <f>VLOOKUP(myynnit[[#This Row],[TuoteID]],tuotteet!$A$4:$B$20,2,FALSE)</f>
        <v>Rahi</v>
      </c>
    </row>
    <row r="3038" spans="1:8" x14ac:dyDescent="0.35">
      <c r="A3038" t="s">
        <v>35</v>
      </c>
      <c r="B3038">
        <v>2015</v>
      </c>
      <c r="C3038">
        <v>9</v>
      </c>
      <c r="D3038">
        <v>21260</v>
      </c>
      <c r="E3038">
        <v>60</v>
      </c>
      <c r="F3038">
        <v>11250.42</v>
      </c>
      <c r="G3038">
        <v>3539.75</v>
      </c>
      <c r="H3038" t="str">
        <f>VLOOKUP(myynnit[[#This Row],[TuoteID]],tuotteet!$A$4:$B$20,2,FALSE)</f>
        <v>Lepotuoli</v>
      </c>
    </row>
    <row r="3039" spans="1:8" x14ac:dyDescent="0.35">
      <c r="A3039" t="s">
        <v>35</v>
      </c>
      <c r="B3039">
        <v>2015</v>
      </c>
      <c r="C3039">
        <v>9</v>
      </c>
      <c r="D3039">
        <v>22317</v>
      </c>
      <c r="E3039">
        <v>52</v>
      </c>
      <c r="F3039">
        <v>4086.41</v>
      </c>
      <c r="G3039">
        <v>2128.5300000000002</v>
      </c>
      <c r="H3039" t="str">
        <f>VLOOKUP(myynnit[[#This Row],[TuoteID]],tuotteet!$A$4:$B$20,2,FALSE)</f>
        <v>Säkkituoli</v>
      </c>
    </row>
    <row r="3040" spans="1:8" x14ac:dyDescent="0.35">
      <c r="A3040" t="s">
        <v>35</v>
      </c>
      <c r="B3040">
        <v>2015</v>
      </c>
      <c r="C3040">
        <v>9</v>
      </c>
      <c r="D3040">
        <v>22940</v>
      </c>
      <c r="E3040">
        <v>554</v>
      </c>
      <c r="F3040">
        <v>75392.210000000006</v>
      </c>
      <c r="G3040">
        <v>20225.080000000002</v>
      </c>
      <c r="H3040" t="str">
        <f>VLOOKUP(myynnit[[#This Row],[TuoteID]],tuotteet!$A$4:$B$20,2,FALSE)</f>
        <v>Pinnatuoli</v>
      </c>
    </row>
    <row r="3041" spans="1:8" x14ac:dyDescent="0.35">
      <c r="A3041" t="s">
        <v>35</v>
      </c>
      <c r="B3041">
        <v>2015</v>
      </c>
      <c r="C3041">
        <v>9</v>
      </c>
      <c r="D3041">
        <v>23178</v>
      </c>
      <c r="E3041">
        <v>121</v>
      </c>
      <c r="F3041">
        <v>20581.72</v>
      </c>
      <c r="G3041">
        <v>4483.62</v>
      </c>
      <c r="H3041" t="str">
        <f>VLOOKUP(myynnit[[#This Row],[TuoteID]],tuotteet!$A$4:$B$20,2,FALSE)</f>
        <v>Pinnatuoli</v>
      </c>
    </row>
    <row r="3042" spans="1:8" x14ac:dyDescent="0.35">
      <c r="A3042" t="s">
        <v>35</v>
      </c>
      <c r="B3042">
        <v>2015</v>
      </c>
      <c r="C3042">
        <v>9</v>
      </c>
      <c r="D3042">
        <v>23600</v>
      </c>
      <c r="E3042">
        <v>1183</v>
      </c>
      <c r="F3042">
        <v>127904.3</v>
      </c>
      <c r="G3042">
        <v>39136.129999999997</v>
      </c>
      <c r="H3042" t="str">
        <f>VLOOKUP(myynnit[[#This Row],[TuoteID]],tuotteet!$A$4:$B$20,2,FALSE)</f>
        <v>Pinnatuoli</v>
      </c>
    </row>
    <row r="3043" spans="1:8" x14ac:dyDescent="0.35">
      <c r="A3043" t="s">
        <v>35</v>
      </c>
      <c r="B3043">
        <v>2015</v>
      </c>
      <c r="C3043">
        <v>9</v>
      </c>
      <c r="D3043">
        <v>23756</v>
      </c>
      <c r="E3043">
        <v>86</v>
      </c>
      <c r="F3043">
        <v>17936.330000000002</v>
      </c>
      <c r="G3043">
        <v>10647.63</v>
      </c>
      <c r="H3043" t="str">
        <f>VLOOKUP(myynnit[[#This Row],[TuoteID]],tuotteet!$A$4:$B$20,2,FALSE)</f>
        <v>Pianotuoli</v>
      </c>
    </row>
    <row r="3044" spans="1:8" x14ac:dyDescent="0.35">
      <c r="A3044" t="s">
        <v>35</v>
      </c>
      <c r="B3044">
        <v>2015</v>
      </c>
      <c r="C3044">
        <v>9</v>
      </c>
      <c r="D3044">
        <v>24326</v>
      </c>
      <c r="E3044">
        <v>118</v>
      </c>
      <c r="F3044">
        <v>15288.74</v>
      </c>
      <c r="G3044">
        <v>4950.8599999999997</v>
      </c>
      <c r="H3044" t="str">
        <f>VLOOKUP(myynnit[[#This Row],[TuoteID]],tuotteet!$A$4:$B$20,2,FALSE)</f>
        <v>Lepotuoli</v>
      </c>
    </row>
    <row r="3045" spans="1:8" x14ac:dyDescent="0.35">
      <c r="A3045" t="s">
        <v>34</v>
      </c>
      <c r="B3045">
        <v>2015</v>
      </c>
      <c r="C3045">
        <v>9</v>
      </c>
      <c r="D3045">
        <v>12184</v>
      </c>
      <c r="E3045">
        <v>54</v>
      </c>
      <c r="F3045">
        <v>5443.22</v>
      </c>
      <c r="G3045">
        <v>3303.57</v>
      </c>
      <c r="H3045" t="str">
        <f>VLOOKUP(myynnit[[#This Row],[TuoteID]],tuotteet!$A$4:$B$20,2,FALSE)</f>
        <v>Rahi</v>
      </c>
    </row>
    <row r="3046" spans="1:8" x14ac:dyDescent="0.35">
      <c r="A3046" t="s">
        <v>34</v>
      </c>
      <c r="B3046">
        <v>2015</v>
      </c>
      <c r="C3046">
        <v>9</v>
      </c>
      <c r="D3046">
        <v>12622</v>
      </c>
      <c r="E3046">
        <v>26</v>
      </c>
      <c r="F3046">
        <v>7991.67</v>
      </c>
      <c r="G3046">
        <v>3671.97</v>
      </c>
      <c r="H3046" t="str">
        <f>VLOOKUP(myynnit[[#This Row],[TuoteID]],tuotteet!$A$4:$B$20,2,FALSE)</f>
        <v>Pianotuoli</v>
      </c>
    </row>
    <row r="3047" spans="1:8" x14ac:dyDescent="0.35">
      <c r="A3047" t="s">
        <v>34</v>
      </c>
      <c r="B3047">
        <v>2015</v>
      </c>
      <c r="C3047">
        <v>9</v>
      </c>
      <c r="D3047">
        <v>13527</v>
      </c>
      <c r="E3047">
        <v>316</v>
      </c>
      <c r="F3047">
        <v>51128.86</v>
      </c>
      <c r="G3047">
        <v>10806.56</v>
      </c>
      <c r="H3047" t="str">
        <f>VLOOKUP(myynnit[[#This Row],[TuoteID]],tuotteet!$A$4:$B$20,2,FALSE)</f>
        <v>Pinnatuoli</v>
      </c>
    </row>
    <row r="3048" spans="1:8" x14ac:dyDescent="0.35">
      <c r="A3048" t="s">
        <v>34</v>
      </c>
      <c r="B3048">
        <v>2015</v>
      </c>
      <c r="C3048">
        <v>9</v>
      </c>
      <c r="D3048">
        <v>13618</v>
      </c>
      <c r="E3048">
        <v>13</v>
      </c>
      <c r="F3048">
        <v>4789.16</v>
      </c>
      <c r="G3048">
        <v>2165.4499999999998</v>
      </c>
      <c r="H3048" t="str">
        <f>VLOOKUP(myynnit[[#This Row],[TuoteID]],tuotteet!$A$4:$B$20,2,FALSE)</f>
        <v>Pianotuoli</v>
      </c>
    </row>
    <row r="3049" spans="1:8" x14ac:dyDescent="0.35">
      <c r="A3049" t="s">
        <v>34</v>
      </c>
      <c r="B3049">
        <v>2015</v>
      </c>
      <c r="C3049">
        <v>9</v>
      </c>
      <c r="D3049">
        <v>16024</v>
      </c>
      <c r="E3049">
        <v>171</v>
      </c>
      <c r="F3049">
        <v>72459.53</v>
      </c>
      <c r="G3049">
        <v>19187.53</v>
      </c>
      <c r="H3049" t="str">
        <f>VLOOKUP(myynnit[[#This Row],[TuoteID]],tuotteet!$A$4:$B$20,2,FALSE)</f>
        <v>Työtuoli</v>
      </c>
    </row>
    <row r="3050" spans="1:8" x14ac:dyDescent="0.35">
      <c r="A3050" t="s">
        <v>34</v>
      </c>
      <c r="B3050">
        <v>2015</v>
      </c>
      <c r="C3050">
        <v>9</v>
      </c>
      <c r="D3050">
        <v>16650</v>
      </c>
      <c r="E3050">
        <v>47</v>
      </c>
      <c r="F3050">
        <v>7748.52</v>
      </c>
      <c r="G3050">
        <v>4602</v>
      </c>
      <c r="H3050" t="str">
        <f>VLOOKUP(myynnit[[#This Row],[TuoteID]],tuotteet!$A$4:$B$20,2,FALSE)</f>
        <v>Rahi</v>
      </c>
    </row>
    <row r="3051" spans="1:8" x14ac:dyDescent="0.35">
      <c r="A3051" t="s">
        <v>34</v>
      </c>
      <c r="B3051">
        <v>2015</v>
      </c>
      <c r="C3051">
        <v>9</v>
      </c>
      <c r="D3051">
        <v>17892</v>
      </c>
      <c r="E3051">
        <v>86</v>
      </c>
      <c r="F3051">
        <v>11510.89</v>
      </c>
      <c r="G3051">
        <v>2596.0500000000002</v>
      </c>
      <c r="H3051" t="str">
        <f>VLOOKUP(myynnit[[#This Row],[TuoteID]],tuotteet!$A$4:$B$20,2,FALSE)</f>
        <v>Lepotuoli</v>
      </c>
    </row>
    <row r="3052" spans="1:8" x14ac:dyDescent="0.35">
      <c r="A3052" t="s">
        <v>34</v>
      </c>
      <c r="B3052">
        <v>2015</v>
      </c>
      <c r="C3052">
        <v>9</v>
      </c>
      <c r="D3052">
        <v>18342</v>
      </c>
      <c r="E3052">
        <v>103</v>
      </c>
      <c r="F3052">
        <v>78018.23</v>
      </c>
      <c r="G3052">
        <v>17880.7</v>
      </c>
      <c r="H3052" t="str">
        <f>VLOOKUP(myynnit[[#This Row],[TuoteID]],tuotteet!$A$4:$B$20,2,FALSE)</f>
        <v>Työtuoli</v>
      </c>
    </row>
    <row r="3053" spans="1:8" x14ac:dyDescent="0.35">
      <c r="A3053" t="s">
        <v>34</v>
      </c>
      <c r="B3053">
        <v>2015</v>
      </c>
      <c r="C3053">
        <v>9</v>
      </c>
      <c r="D3053">
        <v>20177</v>
      </c>
      <c r="E3053">
        <v>73</v>
      </c>
      <c r="F3053">
        <v>7472.55</v>
      </c>
      <c r="G3053">
        <v>2809.15</v>
      </c>
      <c r="H3053" t="str">
        <f>VLOOKUP(myynnit[[#This Row],[TuoteID]],tuotteet!$A$4:$B$20,2,FALSE)</f>
        <v>Säkkituoli</v>
      </c>
    </row>
    <row r="3054" spans="1:8" x14ac:dyDescent="0.35">
      <c r="A3054" t="s">
        <v>34</v>
      </c>
      <c r="B3054">
        <v>2015</v>
      </c>
      <c r="C3054">
        <v>9</v>
      </c>
      <c r="D3054">
        <v>21179</v>
      </c>
      <c r="E3054">
        <v>38</v>
      </c>
      <c r="F3054">
        <v>5496</v>
      </c>
      <c r="G3054">
        <v>3621.41</v>
      </c>
      <c r="H3054" t="str">
        <f>VLOOKUP(myynnit[[#This Row],[TuoteID]],tuotteet!$A$4:$B$20,2,FALSE)</f>
        <v>Rahi</v>
      </c>
    </row>
    <row r="3055" spans="1:8" x14ac:dyDescent="0.35">
      <c r="A3055" t="s">
        <v>34</v>
      </c>
      <c r="B3055">
        <v>2015</v>
      </c>
      <c r="C3055">
        <v>9</v>
      </c>
      <c r="D3055">
        <v>21260</v>
      </c>
      <c r="E3055">
        <v>43</v>
      </c>
      <c r="F3055">
        <v>8904.0400000000009</v>
      </c>
      <c r="G3055">
        <v>1968.77</v>
      </c>
      <c r="H3055" t="str">
        <f>VLOOKUP(myynnit[[#This Row],[TuoteID]],tuotteet!$A$4:$B$20,2,FALSE)</f>
        <v>Lepotuoli</v>
      </c>
    </row>
    <row r="3056" spans="1:8" x14ac:dyDescent="0.35">
      <c r="A3056" t="s">
        <v>34</v>
      </c>
      <c r="B3056">
        <v>2015</v>
      </c>
      <c r="C3056">
        <v>9</v>
      </c>
      <c r="D3056">
        <v>22317</v>
      </c>
      <c r="E3056">
        <v>54</v>
      </c>
      <c r="F3056">
        <v>4549.2</v>
      </c>
      <c r="G3056">
        <v>1947.94</v>
      </c>
      <c r="H3056" t="str">
        <f>VLOOKUP(myynnit[[#This Row],[TuoteID]],tuotteet!$A$4:$B$20,2,FALSE)</f>
        <v>Säkkituoli</v>
      </c>
    </row>
    <row r="3057" spans="1:8" x14ac:dyDescent="0.35">
      <c r="A3057" t="s">
        <v>34</v>
      </c>
      <c r="B3057">
        <v>2015</v>
      </c>
      <c r="C3057">
        <v>9</v>
      </c>
      <c r="D3057">
        <v>22940</v>
      </c>
      <c r="E3057">
        <v>564</v>
      </c>
      <c r="F3057">
        <v>67071.289999999994</v>
      </c>
      <c r="G3057">
        <v>12715.08</v>
      </c>
      <c r="H3057" t="str">
        <f>VLOOKUP(myynnit[[#This Row],[TuoteID]],tuotteet!$A$4:$B$20,2,FALSE)</f>
        <v>Pinnatuoli</v>
      </c>
    </row>
    <row r="3058" spans="1:8" x14ac:dyDescent="0.35">
      <c r="A3058" t="s">
        <v>34</v>
      </c>
      <c r="B3058">
        <v>2015</v>
      </c>
      <c r="C3058">
        <v>9</v>
      </c>
      <c r="D3058">
        <v>23178</v>
      </c>
      <c r="E3058">
        <v>232</v>
      </c>
      <c r="F3058">
        <v>38045.29</v>
      </c>
      <c r="G3058">
        <v>9008.36</v>
      </c>
      <c r="H3058" t="str">
        <f>VLOOKUP(myynnit[[#This Row],[TuoteID]],tuotteet!$A$4:$B$20,2,FALSE)</f>
        <v>Pinnatuoli</v>
      </c>
    </row>
    <row r="3059" spans="1:8" x14ac:dyDescent="0.35">
      <c r="A3059" t="s">
        <v>34</v>
      </c>
      <c r="B3059">
        <v>2015</v>
      </c>
      <c r="C3059">
        <v>9</v>
      </c>
      <c r="D3059">
        <v>23600</v>
      </c>
      <c r="E3059">
        <v>1308</v>
      </c>
      <c r="F3059">
        <v>133736.59</v>
      </c>
      <c r="G3059">
        <v>34649.339999999997</v>
      </c>
      <c r="H3059" t="str">
        <f>VLOOKUP(myynnit[[#This Row],[TuoteID]],tuotteet!$A$4:$B$20,2,FALSE)</f>
        <v>Pinnatuoli</v>
      </c>
    </row>
    <row r="3060" spans="1:8" x14ac:dyDescent="0.35">
      <c r="A3060" t="s">
        <v>34</v>
      </c>
      <c r="B3060">
        <v>2015</v>
      </c>
      <c r="C3060">
        <v>9</v>
      </c>
      <c r="D3060">
        <v>23756</v>
      </c>
      <c r="E3060">
        <v>138</v>
      </c>
      <c r="F3060">
        <v>22605.67</v>
      </c>
      <c r="G3060">
        <v>9976.65</v>
      </c>
      <c r="H3060" t="str">
        <f>VLOOKUP(myynnit[[#This Row],[TuoteID]],tuotteet!$A$4:$B$20,2,FALSE)</f>
        <v>Pianotuoli</v>
      </c>
    </row>
    <row r="3061" spans="1:8" x14ac:dyDescent="0.35">
      <c r="A3061" t="s">
        <v>34</v>
      </c>
      <c r="B3061">
        <v>2015</v>
      </c>
      <c r="C3061">
        <v>9</v>
      </c>
      <c r="D3061">
        <v>24326</v>
      </c>
      <c r="E3061">
        <v>105</v>
      </c>
      <c r="F3061">
        <v>13373.2</v>
      </c>
      <c r="G3061">
        <v>3784.46</v>
      </c>
      <c r="H3061" t="str">
        <f>VLOOKUP(myynnit[[#This Row],[TuoteID]],tuotteet!$A$4:$B$20,2,FALSE)</f>
        <v>Lepotuoli</v>
      </c>
    </row>
    <row r="3062" spans="1:8" x14ac:dyDescent="0.35">
      <c r="A3062" t="s">
        <v>33</v>
      </c>
      <c r="B3062">
        <v>2015</v>
      </c>
      <c r="C3062">
        <v>10</v>
      </c>
      <c r="D3062">
        <v>12184</v>
      </c>
      <c r="E3062">
        <v>89</v>
      </c>
      <c r="F3062">
        <v>12721.33</v>
      </c>
      <c r="G3062">
        <v>6445.01</v>
      </c>
      <c r="H3062" t="str">
        <f>VLOOKUP(myynnit[[#This Row],[TuoteID]],tuotteet!$A$4:$B$20,2,FALSE)</f>
        <v>Rahi</v>
      </c>
    </row>
    <row r="3063" spans="1:8" x14ac:dyDescent="0.35">
      <c r="A3063" t="s">
        <v>33</v>
      </c>
      <c r="B3063">
        <v>2015</v>
      </c>
      <c r="C3063">
        <v>10</v>
      </c>
      <c r="D3063">
        <v>12622</v>
      </c>
      <c r="E3063">
        <v>37</v>
      </c>
      <c r="F3063">
        <v>11613.07</v>
      </c>
      <c r="G3063">
        <v>5356.09</v>
      </c>
      <c r="H3063" t="str">
        <f>VLOOKUP(myynnit[[#This Row],[TuoteID]],tuotteet!$A$4:$B$20,2,FALSE)</f>
        <v>Pianotuoli</v>
      </c>
    </row>
    <row r="3064" spans="1:8" x14ac:dyDescent="0.35">
      <c r="A3064" t="s">
        <v>33</v>
      </c>
      <c r="B3064">
        <v>2015</v>
      </c>
      <c r="C3064">
        <v>10</v>
      </c>
      <c r="D3064">
        <v>13527</v>
      </c>
      <c r="E3064">
        <v>692</v>
      </c>
      <c r="F3064">
        <v>105692.61</v>
      </c>
      <c r="G3064">
        <v>19573.14</v>
      </c>
      <c r="H3064" t="str">
        <f>VLOOKUP(myynnit[[#This Row],[TuoteID]],tuotteet!$A$4:$B$20,2,FALSE)</f>
        <v>Pinnatuoli</v>
      </c>
    </row>
    <row r="3065" spans="1:8" x14ac:dyDescent="0.35">
      <c r="A3065" t="s">
        <v>33</v>
      </c>
      <c r="B3065">
        <v>2015</v>
      </c>
      <c r="C3065">
        <v>10</v>
      </c>
      <c r="D3065">
        <v>13618</v>
      </c>
      <c r="E3065">
        <v>15</v>
      </c>
      <c r="F3065">
        <v>6530.91</v>
      </c>
      <c r="G3065">
        <v>3031.34</v>
      </c>
      <c r="H3065" t="str">
        <f>VLOOKUP(myynnit[[#This Row],[TuoteID]],tuotteet!$A$4:$B$20,2,FALSE)</f>
        <v>Pianotuoli</v>
      </c>
    </row>
    <row r="3066" spans="1:8" x14ac:dyDescent="0.35">
      <c r="A3066" t="s">
        <v>33</v>
      </c>
      <c r="B3066">
        <v>2015</v>
      </c>
      <c r="C3066">
        <v>10</v>
      </c>
      <c r="D3066">
        <v>16024</v>
      </c>
      <c r="E3066">
        <v>252</v>
      </c>
      <c r="F3066">
        <v>103168.35</v>
      </c>
      <c r="G3066">
        <v>32604.26</v>
      </c>
      <c r="H3066" t="str">
        <f>VLOOKUP(myynnit[[#This Row],[TuoteID]],tuotteet!$A$4:$B$20,2,FALSE)</f>
        <v>Työtuoli</v>
      </c>
    </row>
    <row r="3067" spans="1:8" x14ac:dyDescent="0.35">
      <c r="A3067" t="s">
        <v>33</v>
      </c>
      <c r="B3067">
        <v>2015</v>
      </c>
      <c r="C3067">
        <v>10</v>
      </c>
      <c r="D3067">
        <v>16650</v>
      </c>
      <c r="E3067">
        <v>58</v>
      </c>
      <c r="F3067">
        <v>9976.6200000000008</v>
      </c>
      <c r="G3067">
        <v>4444.2700000000004</v>
      </c>
      <c r="H3067" t="str">
        <f>VLOOKUP(myynnit[[#This Row],[TuoteID]],tuotteet!$A$4:$B$20,2,FALSE)</f>
        <v>Rahi</v>
      </c>
    </row>
    <row r="3068" spans="1:8" x14ac:dyDescent="0.35">
      <c r="A3068" t="s">
        <v>33</v>
      </c>
      <c r="B3068">
        <v>2015</v>
      </c>
      <c r="C3068">
        <v>10</v>
      </c>
      <c r="D3068">
        <v>17892</v>
      </c>
      <c r="E3068">
        <v>82</v>
      </c>
      <c r="F3068">
        <v>12878.66</v>
      </c>
      <c r="G3068">
        <v>3607.39</v>
      </c>
      <c r="H3068" t="str">
        <f>VLOOKUP(myynnit[[#This Row],[TuoteID]],tuotteet!$A$4:$B$20,2,FALSE)</f>
        <v>Lepotuoli</v>
      </c>
    </row>
    <row r="3069" spans="1:8" x14ac:dyDescent="0.35">
      <c r="A3069" t="s">
        <v>33</v>
      </c>
      <c r="B3069">
        <v>2015</v>
      </c>
      <c r="C3069">
        <v>10</v>
      </c>
      <c r="D3069">
        <v>18342</v>
      </c>
      <c r="E3069">
        <v>168</v>
      </c>
      <c r="F3069">
        <v>143862.16</v>
      </c>
      <c r="G3069">
        <v>45228.5</v>
      </c>
      <c r="H3069" t="str">
        <f>VLOOKUP(myynnit[[#This Row],[TuoteID]],tuotteet!$A$4:$B$20,2,FALSE)</f>
        <v>Työtuoli</v>
      </c>
    </row>
    <row r="3070" spans="1:8" x14ac:dyDescent="0.35">
      <c r="A3070" t="s">
        <v>33</v>
      </c>
      <c r="B3070">
        <v>2015</v>
      </c>
      <c r="C3070">
        <v>10</v>
      </c>
      <c r="D3070">
        <v>20177</v>
      </c>
      <c r="E3070">
        <v>156</v>
      </c>
      <c r="F3070">
        <v>18017.55</v>
      </c>
      <c r="G3070">
        <v>7459.29</v>
      </c>
      <c r="H3070" t="str">
        <f>VLOOKUP(myynnit[[#This Row],[TuoteID]],tuotteet!$A$4:$B$20,2,FALSE)</f>
        <v>Säkkituoli</v>
      </c>
    </row>
    <row r="3071" spans="1:8" x14ac:dyDescent="0.35">
      <c r="A3071" t="s">
        <v>33</v>
      </c>
      <c r="B3071">
        <v>2015</v>
      </c>
      <c r="C3071">
        <v>10</v>
      </c>
      <c r="D3071">
        <v>21179</v>
      </c>
      <c r="E3071">
        <v>29</v>
      </c>
      <c r="F3071">
        <v>3385.53</v>
      </c>
      <c r="G3071">
        <v>1820.18</v>
      </c>
      <c r="H3071" t="str">
        <f>VLOOKUP(myynnit[[#This Row],[TuoteID]],tuotteet!$A$4:$B$20,2,FALSE)</f>
        <v>Rahi</v>
      </c>
    </row>
    <row r="3072" spans="1:8" x14ac:dyDescent="0.35">
      <c r="A3072" t="s">
        <v>33</v>
      </c>
      <c r="B3072">
        <v>2015</v>
      </c>
      <c r="C3072">
        <v>10</v>
      </c>
      <c r="D3072">
        <v>21260</v>
      </c>
      <c r="E3072">
        <v>111</v>
      </c>
      <c r="F3072">
        <v>22799.02</v>
      </c>
      <c r="G3072">
        <v>7197.5</v>
      </c>
      <c r="H3072" t="str">
        <f>VLOOKUP(myynnit[[#This Row],[TuoteID]],tuotteet!$A$4:$B$20,2,FALSE)</f>
        <v>Lepotuoli</v>
      </c>
    </row>
    <row r="3073" spans="1:8" x14ac:dyDescent="0.35">
      <c r="A3073" t="s">
        <v>33</v>
      </c>
      <c r="B3073">
        <v>2015</v>
      </c>
      <c r="C3073">
        <v>10</v>
      </c>
      <c r="D3073">
        <v>22317</v>
      </c>
      <c r="E3073">
        <v>72</v>
      </c>
      <c r="F3073">
        <v>5425.78</v>
      </c>
      <c r="G3073">
        <v>1828.41</v>
      </c>
      <c r="H3073" t="str">
        <f>VLOOKUP(myynnit[[#This Row],[TuoteID]],tuotteet!$A$4:$B$20,2,FALSE)</f>
        <v>Säkkituoli</v>
      </c>
    </row>
    <row r="3074" spans="1:8" x14ac:dyDescent="0.35">
      <c r="A3074" t="s">
        <v>33</v>
      </c>
      <c r="B3074">
        <v>2015</v>
      </c>
      <c r="C3074">
        <v>10</v>
      </c>
      <c r="D3074">
        <v>22940</v>
      </c>
      <c r="E3074">
        <v>658</v>
      </c>
      <c r="F3074">
        <v>80666.69</v>
      </c>
      <c r="G3074">
        <v>16125.08</v>
      </c>
      <c r="H3074" t="str">
        <f>VLOOKUP(myynnit[[#This Row],[TuoteID]],tuotteet!$A$4:$B$20,2,FALSE)</f>
        <v>Pinnatuoli</v>
      </c>
    </row>
    <row r="3075" spans="1:8" x14ac:dyDescent="0.35">
      <c r="A3075" t="s">
        <v>33</v>
      </c>
      <c r="B3075">
        <v>2015</v>
      </c>
      <c r="C3075">
        <v>10</v>
      </c>
      <c r="D3075">
        <v>23178</v>
      </c>
      <c r="E3075">
        <v>178</v>
      </c>
      <c r="F3075">
        <v>31416.26</v>
      </c>
      <c r="G3075">
        <v>6872.3</v>
      </c>
      <c r="H3075" t="str">
        <f>VLOOKUP(myynnit[[#This Row],[TuoteID]],tuotteet!$A$4:$B$20,2,FALSE)</f>
        <v>Pinnatuoli</v>
      </c>
    </row>
    <row r="3076" spans="1:8" x14ac:dyDescent="0.35">
      <c r="A3076" t="s">
        <v>33</v>
      </c>
      <c r="B3076">
        <v>2015</v>
      </c>
      <c r="C3076">
        <v>10</v>
      </c>
      <c r="D3076">
        <v>23600</v>
      </c>
      <c r="E3076">
        <v>866</v>
      </c>
      <c r="F3076">
        <v>87628.27</v>
      </c>
      <c r="G3076">
        <v>22740.78</v>
      </c>
      <c r="H3076" t="str">
        <f>VLOOKUP(myynnit[[#This Row],[TuoteID]],tuotteet!$A$4:$B$20,2,FALSE)</f>
        <v>Pinnatuoli</v>
      </c>
    </row>
    <row r="3077" spans="1:8" x14ac:dyDescent="0.35">
      <c r="A3077" t="s">
        <v>33</v>
      </c>
      <c r="B3077">
        <v>2015</v>
      </c>
      <c r="C3077">
        <v>10</v>
      </c>
      <c r="D3077">
        <v>23756</v>
      </c>
      <c r="E3077">
        <v>76</v>
      </c>
      <c r="F3077">
        <v>14482.82</v>
      </c>
      <c r="G3077">
        <v>6746.79</v>
      </c>
      <c r="H3077" t="str">
        <f>VLOOKUP(myynnit[[#This Row],[TuoteID]],tuotteet!$A$4:$B$20,2,FALSE)</f>
        <v>Pianotuoli</v>
      </c>
    </row>
    <row r="3078" spans="1:8" x14ac:dyDescent="0.35">
      <c r="A3078" t="s">
        <v>33</v>
      </c>
      <c r="B3078">
        <v>2015</v>
      </c>
      <c r="C3078">
        <v>10</v>
      </c>
      <c r="D3078">
        <v>24326</v>
      </c>
      <c r="E3078">
        <v>186</v>
      </c>
      <c r="F3078">
        <v>23862.959999999999</v>
      </c>
      <c r="G3078">
        <v>6750.38</v>
      </c>
      <c r="H3078" t="str">
        <f>VLOOKUP(myynnit[[#This Row],[TuoteID]],tuotteet!$A$4:$B$20,2,FALSE)</f>
        <v>Lepotuoli</v>
      </c>
    </row>
    <row r="3079" spans="1:8" x14ac:dyDescent="0.35">
      <c r="A3079" t="s">
        <v>36</v>
      </c>
      <c r="B3079">
        <v>2015</v>
      </c>
      <c r="C3079">
        <v>10</v>
      </c>
      <c r="D3079">
        <v>12184</v>
      </c>
      <c r="E3079">
        <v>17</v>
      </c>
      <c r="F3079">
        <v>1947.37</v>
      </c>
      <c r="G3079">
        <v>1048.6600000000001</v>
      </c>
      <c r="H3079" t="str">
        <f>VLOOKUP(myynnit[[#This Row],[TuoteID]],tuotteet!$A$4:$B$20,2,FALSE)</f>
        <v>Rahi</v>
      </c>
    </row>
    <row r="3080" spans="1:8" x14ac:dyDescent="0.35">
      <c r="A3080" t="s">
        <v>36</v>
      </c>
      <c r="B3080">
        <v>2015</v>
      </c>
      <c r="C3080">
        <v>10</v>
      </c>
      <c r="D3080">
        <v>12622</v>
      </c>
      <c r="E3080">
        <v>11</v>
      </c>
      <c r="F3080">
        <v>3079.63</v>
      </c>
      <c r="G3080">
        <v>1473.03</v>
      </c>
      <c r="H3080" t="str">
        <f>VLOOKUP(myynnit[[#This Row],[TuoteID]],tuotteet!$A$4:$B$20,2,FALSE)</f>
        <v>Pianotuoli</v>
      </c>
    </row>
    <row r="3081" spans="1:8" x14ac:dyDescent="0.35">
      <c r="A3081" t="s">
        <v>36</v>
      </c>
      <c r="B3081">
        <v>2015</v>
      </c>
      <c r="C3081">
        <v>10</v>
      </c>
      <c r="D3081">
        <v>13527</v>
      </c>
      <c r="E3081">
        <v>236</v>
      </c>
      <c r="F3081">
        <v>38723.71</v>
      </c>
      <c r="G3081">
        <v>5945.51</v>
      </c>
      <c r="H3081" t="str">
        <f>VLOOKUP(myynnit[[#This Row],[TuoteID]],tuotteet!$A$4:$B$20,2,FALSE)</f>
        <v>Pinnatuoli</v>
      </c>
    </row>
    <row r="3082" spans="1:8" x14ac:dyDescent="0.35">
      <c r="A3082" t="s">
        <v>36</v>
      </c>
      <c r="B3082">
        <v>2015</v>
      </c>
      <c r="C3082">
        <v>10</v>
      </c>
      <c r="D3082">
        <v>13618</v>
      </c>
      <c r="E3082">
        <v>5</v>
      </c>
      <c r="F3082">
        <v>1960.46</v>
      </c>
      <c r="G3082">
        <v>807.71</v>
      </c>
      <c r="H3082" t="str">
        <f>VLOOKUP(myynnit[[#This Row],[TuoteID]],tuotteet!$A$4:$B$20,2,FALSE)</f>
        <v>Pianotuoli</v>
      </c>
    </row>
    <row r="3083" spans="1:8" x14ac:dyDescent="0.35">
      <c r="A3083" t="s">
        <v>36</v>
      </c>
      <c r="B3083">
        <v>2015</v>
      </c>
      <c r="C3083">
        <v>10</v>
      </c>
      <c r="D3083">
        <v>16024</v>
      </c>
      <c r="E3083">
        <v>170</v>
      </c>
      <c r="F3083">
        <v>79932.42</v>
      </c>
      <c r="G3083">
        <v>27872.1</v>
      </c>
      <c r="H3083" t="str">
        <f>VLOOKUP(myynnit[[#This Row],[TuoteID]],tuotteet!$A$4:$B$20,2,FALSE)</f>
        <v>Työtuoli</v>
      </c>
    </row>
    <row r="3084" spans="1:8" x14ac:dyDescent="0.35">
      <c r="A3084" t="s">
        <v>36</v>
      </c>
      <c r="B3084">
        <v>2015</v>
      </c>
      <c r="C3084">
        <v>10</v>
      </c>
      <c r="D3084">
        <v>16650</v>
      </c>
      <c r="E3084">
        <v>16</v>
      </c>
      <c r="F3084">
        <v>2098.1999999999998</v>
      </c>
      <c r="G3084">
        <v>1485.53</v>
      </c>
      <c r="H3084" t="str">
        <f>VLOOKUP(myynnit[[#This Row],[TuoteID]],tuotteet!$A$4:$B$20,2,FALSE)</f>
        <v>Rahi</v>
      </c>
    </row>
    <row r="3085" spans="1:8" x14ac:dyDescent="0.35">
      <c r="A3085" t="s">
        <v>36</v>
      </c>
      <c r="B3085">
        <v>2015</v>
      </c>
      <c r="C3085">
        <v>10</v>
      </c>
      <c r="D3085">
        <v>17892</v>
      </c>
      <c r="E3085">
        <v>85</v>
      </c>
      <c r="F3085">
        <v>12004.18</v>
      </c>
      <c r="G3085">
        <v>2812.16</v>
      </c>
      <c r="H3085" t="str">
        <f>VLOOKUP(myynnit[[#This Row],[TuoteID]],tuotteet!$A$4:$B$20,2,FALSE)</f>
        <v>Lepotuoli</v>
      </c>
    </row>
    <row r="3086" spans="1:8" x14ac:dyDescent="0.35">
      <c r="A3086" t="s">
        <v>36</v>
      </c>
      <c r="B3086">
        <v>2015</v>
      </c>
      <c r="C3086">
        <v>10</v>
      </c>
      <c r="D3086">
        <v>18342</v>
      </c>
      <c r="E3086">
        <v>27</v>
      </c>
      <c r="F3086">
        <v>20182.740000000002</v>
      </c>
      <c r="G3086">
        <v>6962.04</v>
      </c>
      <c r="H3086" t="str">
        <f>VLOOKUP(myynnit[[#This Row],[TuoteID]],tuotteet!$A$4:$B$20,2,FALSE)</f>
        <v>Työtuoli</v>
      </c>
    </row>
    <row r="3087" spans="1:8" x14ac:dyDescent="0.35">
      <c r="A3087" t="s">
        <v>36</v>
      </c>
      <c r="B3087">
        <v>2015</v>
      </c>
      <c r="C3087">
        <v>10</v>
      </c>
      <c r="D3087">
        <v>20177</v>
      </c>
      <c r="E3087">
        <v>28</v>
      </c>
      <c r="F3087">
        <v>2844.39</v>
      </c>
      <c r="G3087">
        <v>1007.2</v>
      </c>
      <c r="H3087" t="str">
        <f>VLOOKUP(myynnit[[#This Row],[TuoteID]],tuotteet!$A$4:$B$20,2,FALSE)</f>
        <v>Säkkituoli</v>
      </c>
    </row>
    <row r="3088" spans="1:8" x14ac:dyDescent="0.35">
      <c r="A3088" t="s">
        <v>36</v>
      </c>
      <c r="B3088">
        <v>2015</v>
      </c>
      <c r="C3088">
        <v>10</v>
      </c>
      <c r="D3088">
        <v>21179</v>
      </c>
      <c r="E3088">
        <v>35</v>
      </c>
      <c r="F3088">
        <v>4445.8</v>
      </c>
      <c r="G3088">
        <v>2495.92</v>
      </c>
      <c r="H3088" t="str">
        <f>VLOOKUP(myynnit[[#This Row],[TuoteID]],tuotteet!$A$4:$B$20,2,FALSE)</f>
        <v>Rahi</v>
      </c>
    </row>
    <row r="3089" spans="1:8" x14ac:dyDescent="0.35">
      <c r="A3089" t="s">
        <v>36</v>
      </c>
      <c r="B3089">
        <v>2015</v>
      </c>
      <c r="C3089">
        <v>10</v>
      </c>
      <c r="D3089">
        <v>21260</v>
      </c>
      <c r="E3089">
        <v>45</v>
      </c>
      <c r="F3089">
        <v>8833.92</v>
      </c>
      <c r="G3089">
        <v>1818.66</v>
      </c>
      <c r="H3089" t="str">
        <f>VLOOKUP(myynnit[[#This Row],[TuoteID]],tuotteet!$A$4:$B$20,2,FALSE)</f>
        <v>Lepotuoli</v>
      </c>
    </row>
    <row r="3090" spans="1:8" x14ac:dyDescent="0.35">
      <c r="A3090" t="s">
        <v>36</v>
      </c>
      <c r="B3090">
        <v>2015</v>
      </c>
      <c r="C3090">
        <v>10</v>
      </c>
      <c r="D3090">
        <v>22317</v>
      </c>
      <c r="E3090">
        <v>18</v>
      </c>
      <c r="F3090">
        <v>1849.53</v>
      </c>
      <c r="G3090">
        <v>804.17</v>
      </c>
      <c r="H3090" t="str">
        <f>VLOOKUP(myynnit[[#This Row],[TuoteID]],tuotteet!$A$4:$B$20,2,FALSE)</f>
        <v>Säkkituoli</v>
      </c>
    </row>
    <row r="3091" spans="1:8" x14ac:dyDescent="0.35">
      <c r="A3091" t="s">
        <v>36</v>
      </c>
      <c r="B3091">
        <v>2015</v>
      </c>
      <c r="C3091">
        <v>10</v>
      </c>
      <c r="D3091">
        <v>22940</v>
      </c>
      <c r="E3091">
        <v>113</v>
      </c>
      <c r="F3091">
        <v>15747.33</v>
      </c>
      <c r="G3091">
        <v>4847.32</v>
      </c>
      <c r="H3091" t="str">
        <f>VLOOKUP(myynnit[[#This Row],[TuoteID]],tuotteet!$A$4:$B$20,2,FALSE)</f>
        <v>Pinnatuoli</v>
      </c>
    </row>
    <row r="3092" spans="1:8" x14ac:dyDescent="0.35">
      <c r="A3092" t="s">
        <v>36</v>
      </c>
      <c r="B3092">
        <v>2015</v>
      </c>
      <c r="C3092">
        <v>10</v>
      </c>
      <c r="D3092">
        <v>23178</v>
      </c>
      <c r="E3092">
        <v>223</v>
      </c>
      <c r="F3092">
        <v>39248.870000000003</v>
      </c>
      <c r="G3092">
        <v>8814.31</v>
      </c>
      <c r="H3092" t="str">
        <f>VLOOKUP(myynnit[[#This Row],[TuoteID]],tuotteet!$A$4:$B$20,2,FALSE)</f>
        <v>Pinnatuoli</v>
      </c>
    </row>
    <row r="3093" spans="1:8" x14ac:dyDescent="0.35">
      <c r="A3093" t="s">
        <v>36</v>
      </c>
      <c r="B3093">
        <v>2015</v>
      </c>
      <c r="C3093">
        <v>10</v>
      </c>
      <c r="D3093">
        <v>23600</v>
      </c>
      <c r="E3093">
        <v>550</v>
      </c>
      <c r="F3093">
        <v>56424.639999999999</v>
      </c>
      <c r="G3093">
        <v>14242.45</v>
      </c>
      <c r="H3093" t="str">
        <f>VLOOKUP(myynnit[[#This Row],[TuoteID]],tuotteet!$A$4:$B$20,2,FALSE)</f>
        <v>Pinnatuoli</v>
      </c>
    </row>
    <row r="3094" spans="1:8" x14ac:dyDescent="0.35">
      <c r="A3094" t="s">
        <v>36</v>
      </c>
      <c r="B3094">
        <v>2015</v>
      </c>
      <c r="C3094">
        <v>10</v>
      </c>
      <c r="D3094">
        <v>23756</v>
      </c>
      <c r="E3094">
        <v>49</v>
      </c>
      <c r="F3094">
        <v>8013.11</v>
      </c>
      <c r="G3094">
        <v>3274.52</v>
      </c>
      <c r="H3094" t="str">
        <f>VLOOKUP(myynnit[[#This Row],[TuoteID]],tuotteet!$A$4:$B$20,2,FALSE)</f>
        <v>Pianotuoli</v>
      </c>
    </row>
    <row r="3095" spans="1:8" x14ac:dyDescent="0.35">
      <c r="A3095" t="s">
        <v>36</v>
      </c>
      <c r="B3095">
        <v>2015</v>
      </c>
      <c r="C3095">
        <v>10</v>
      </c>
      <c r="D3095">
        <v>24326</v>
      </c>
      <c r="E3095">
        <v>20</v>
      </c>
      <c r="F3095">
        <v>2728.52</v>
      </c>
      <c r="G3095">
        <v>881.4</v>
      </c>
      <c r="H3095" t="str">
        <f>VLOOKUP(myynnit[[#This Row],[TuoteID]],tuotteet!$A$4:$B$20,2,FALSE)</f>
        <v>Lepotuoli</v>
      </c>
    </row>
    <row r="3096" spans="1:8" x14ac:dyDescent="0.35">
      <c r="A3096" t="s">
        <v>35</v>
      </c>
      <c r="B3096">
        <v>2015</v>
      </c>
      <c r="C3096">
        <v>10</v>
      </c>
      <c r="D3096">
        <v>12184</v>
      </c>
      <c r="E3096">
        <v>87</v>
      </c>
      <c r="F3096">
        <v>12980.56</v>
      </c>
      <c r="G3096">
        <v>8444.43</v>
      </c>
      <c r="H3096" t="str">
        <f>VLOOKUP(myynnit[[#This Row],[TuoteID]],tuotteet!$A$4:$B$20,2,FALSE)</f>
        <v>Rahi</v>
      </c>
    </row>
    <row r="3097" spans="1:8" x14ac:dyDescent="0.35">
      <c r="A3097" t="s">
        <v>35</v>
      </c>
      <c r="B3097">
        <v>2015</v>
      </c>
      <c r="C3097">
        <v>10</v>
      </c>
      <c r="D3097">
        <v>12622</v>
      </c>
      <c r="E3097">
        <v>45</v>
      </c>
      <c r="F3097">
        <v>12800.21</v>
      </c>
      <c r="G3097">
        <v>7801.25</v>
      </c>
      <c r="H3097" t="str">
        <f>VLOOKUP(myynnit[[#This Row],[TuoteID]],tuotteet!$A$4:$B$20,2,FALSE)</f>
        <v>Pianotuoli</v>
      </c>
    </row>
    <row r="3098" spans="1:8" x14ac:dyDescent="0.35">
      <c r="A3098" t="s">
        <v>35</v>
      </c>
      <c r="B3098">
        <v>2015</v>
      </c>
      <c r="C3098">
        <v>10</v>
      </c>
      <c r="D3098">
        <v>13527</v>
      </c>
      <c r="E3098">
        <v>207</v>
      </c>
      <c r="F3098">
        <v>30484.61</v>
      </c>
      <c r="G3098">
        <v>6860.64</v>
      </c>
      <c r="H3098" t="str">
        <f>VLOOKUP(myynnit[[#This Row],[TuoteID]],tuotteet!$A$4:$B$20,2,FALSE)</f>
        <v>Pinnatuoli</v>
      </c>
    </row>
    <row r="3099" spans="1:8" x14ac:dyDescent="0.35">
      <c r="A3099" t="s">
        <v>35</v>
      </c>
      <c r="B3099">
        <v>2015</v>
      </c>
      <c r="C3099">
        <v>10</v>
      </c>
      <c r="D3099">
        <v>13618</v>
      </c>
      <c r="E3099">
        <v>30</v>
      </c>
      <c r="F3099">
        <v>11176.79</v>
      </c>
      <c r="G3099">
        <v>6859.29</v>
      </c>
      <c r="H3099" t="str">
        <f>VLOOKUP(myynnit[[#This Row],[TuoteID]],tuotteet!$A$4:$B$20,2,FALSE)</f>
        <v>Pianotuoli</v>
      </c>
    </row>
    <row r="3100" spans="1:8" x14ac:dyDescent="0.35">
      <c r="A3100" t="s">
        <v>35</v>
      </c>
      <c r="B3100">
        <v>2015</v>
      </c>
      <c r="C3100">
        <v>10</v>
      </c>
      <c r="D3100">
        <v>16024</v>
      </c>
      <c r="E3100">
        <v>231</v>
      </c>
      <c r="F3100">
        <v>109588.41</v>
      </c>
      <c r="G3100">
        <v>35174.949999999997</v>
      </c>
      <c r="H3100" t="str">
        <f>VLOOKUP(myynnit[[#This Row],[TuoteID]],tuotteet!$A$4:$B$20,2,FALSE)</f>
        <v>Työtuoli</v>
      </c>
    </row>
    <row r="3101" spans="1:8" x14ac:dyDescent="0.35">
      <c r="A3101" t="s">
        <v>35</v>
      </c>
      <c r="B3101">
        <v>2015</v>
      </c>
      <c r="C3101">
        <v>10</v>
      </c>
      <c r="D3101">
        <v>16650</v>
      </c>
      <c r="E3101">
        <v>47</v>
      </c>
      <c r="F3101">
        <v>7323.26</v>
      </c>
      <c r="G3101">
        <v>5717.45</v>
      </c>
      <c r="H3101" t="str">
        <f>VLOOKUP(myynnit[[#This Row],[TuoteID]],tuotteet!$A$4:$B$20,2,FALSE)</f>
        <v>Rahi</v>
      </c>
    </row>
    <row r="3102" spans="1:8" x14ac:dyDescent="0.35">
      <c r="A3102" t="s">
        <v>35</v>
      </c>
      <c r="B3102">
        <v>2015</v>
      </c>
      <c r="C3102">
        <v>10</v>
      </c>
      <c r="D3102">
        <v>17892</v>
      </c>
      <c r="E3102">
        <v>89</v>
      </c>
      <c r="F3102">
        <v>11440.17</v>
      </c>
      <c r="G3102">
        <v>3520.25</v>
      </c>
      <c r="H3102" t="str">
        <f>VLOOKUP(myynnit[[#This Row],[TuoteID]],tuotteet!$A$4:$B$20,2,FALSE)</f>
        <v>Lepotuoli</v>
      </c>
    </row>
    <row r="3103" spans="1:8" x14ac:dyDescent="0.35">
      <c r="A3103" t="s">
        <v>35</v>
      </c>
      <c r="B3103">
        <v>2015</v>
      </c>
      <c r="C3103">
        <v>10</v>
      </c>
      <c r="D3103">
        <v>18342</v>
      </c>
      <c r="E3103">
        <v>151</v>
      </c>
      <c r="F3103">
        <v>132402.76999999999</v>
      </c>
      <c r="G3103">
        <v>40860.22</v>
      </c>
      <c r="H3103" t="str">
        <f>VLOOKUP(myynnit[[#This Row],[TuoteID]],tuotteet!$A$4:$B$20,2,FALSE)</f>
        <v>Työtuoli</v>
      </c>
    </row>
    <row r="3104" spans="1:8" x14ac:dyDescent="0.35">
      <c r="A3104" t="s">
        <v>35</v>
      </c>
      <c r="B3104">
        <v>2015</v>
      </c>
      <c r="C3104">
        <v>10</v>
      </c>
      <c r="D3104">
        <v>20177</v>
      </c>
      <c r="E3104">
        <v>35</v>
      </c>
      <c r="F3104">
        <v>4175.79</v>
      </c>
      <c r="G3104">
        <v>1998.31</v>
      </c>
      <c r="H3104" t="str">
        <f>VLOOKUP(myynnit[[#This Row],[TuoteID]],tuotteet!$A$4:$B$20,2,FALSE)</f>
        <v>Säkkituoli</v>
      </c>
    </row>
    <row r="3105" spans="1:8" x14ac:dyDescent="0.35">
      <c r="A3105" t="s">
        <v>35</v>
      </c>
      <c r="B3105">
        <v>2015</v>
      </c>
      <c r="C3105">
        <v>10</v>
      </c>
      <c r="D3105">
        <v>21179</v>
      </c>
      <c r="E3105">
        <v>59</v>
      </c>
      <c r="F3105">
        <v>9352.91</v>
      </c>
      <c r="G3105">
        <v>7078.8</v>
      </c>
      <c r="H3105" t="str">
        <f>VLOOKUP(myynnit[[#This Row],[TuoteID]],tuotteet!$A$4:$B$20,2,FALSE)</f>
        <v>Rahi</v>
      </c>
    </row>
    <row r="3106" spans="1:8" x14ac:dyDescent="0.35">
      <c r="A3106" t="s">
        <v>35</v>
      </c>
      <c r="B3106">
        <v>2015</v>
      </c>
      <c r="C3106">
        <v>10</v>
      </c>
      <c r="D3106">
        <v>21260</v>
      </c>
      <c r="E3106">
        <v>61</v>
      </c>
      <c r="F3106">
        <v>11762.23</v>
      </c>
      <c r="G3106">
        <v>3311.21</v>
      </c>
      <c r="H3106" t="str">
        <f>VLOOKUP(myynnit[[#This Row],[TuoteID]],tuotteet!$A$4:$B$20,2,FALSE)</f>
        <v>Lepotuoli</v>
      </c>
    </row>
    <row r="3107" spans="1:8" x14ac:dyDescent="0.35">
      <c r="A3107" t="s">
        <v>35</v>
      </c>
      <c r="B3107">
        <v>2015</v>
      </c>
      <c r="C3107">
        <v>10</v>
      </c>
      <c r="D3107">
        <v>22317</v>
      </c>
      <c r="E3107">
        <v>44</v>
      </c>
      <c r="F3107">
        <v>4391.53</v>
      </c>
      <c r="G3107">
        <v>2032.3</v>
      </c>
      <c r="H3107" t="str">
        <f>VLOOKUP(myynnit[[#This Row],[TuoteID]],tuotteet!$A$4:$B$20,2,FALSE)</f>
        <v>Säkkituoli</v>
      </c>
    </row>
    <row r="3108" spans="1:8" x14ac:dyDescent="0.35">
      <c r="A3108" t="s">
        <v>35</v>
      </c>
      <c r="B3108">
        <v>2015</v>
      </c>
      <c r="C3108">
        <v>10</v>
      </c>
      <c r="D3108">
        <v>22940</v>
      </c>
      <c r="E3108">
        <v>463</v>
      </c>
      <c r="F3108">
        <v>65921.600000000006</v>
      </c>
      <c r="G3108">
        <v>18974.310000000001</v>
      </c>
      <c r="H3108" t="str">
        <f>VLOOKUP(myynnit[[#This Row],[TuoteID]],tuotteet!$A$4:$B$20,2,FALSE)</f>
        <v>Pinnatuoli</v>
      </c>
    </row>
    <row r="3109" spans="1:8" x14ac:dyDescent="0.35">
      <c r="A3109" t="s">
        <v>35</v>
      </c>
      <c r="B3109">
        <v>2015</v>
      </c>
      <c r="C3109">
        <v>10</v>
      </c>
      <c r="D3109">
        <v>23178</v>
      </c>
      <c r="E3109">
        <v>190</v>
      </c>
      <c r="F3109">
        <v>32336.45</v>
      </c>
      <c r="G3109">
        <v>8218.75</v>
      </c>
      <c r="H3109" t="str">
        <f>VLOOKUP(myynnit[[#This Row],[TuoteID]],tuotteet!$A$4:$B$20,2,FALSE)</f>
        <v>Pinnatuoli</v>
      </c>
    </row>
    <row r="3110" spans="1:8" x14ac:dyDescent="0.35">
      <c r="A3110" t="s">
        <v>35</v>
      </c>
      <c r="B3110">
        <v>2015</v>
      </c>
      <c r="C3110">
        <v>10</v>
      </c>
      <c r="D3110">
        <v>23600</v>
      </c>
      <c r="E3110">
        <v>524</v>
      </c>
      <c r="F3110">
        <v>57318.96</v>
      </c>
      <c r="G3110">
        <v>18516.11</v>
      </c>
      <c r="H3110" t="str">
        <f>VLOOKUP(myynnit[[#This Row],[TuoteID]],tuotteet!$A$4:$B$20,2,FALSE)</f>
        <v>Pinnatuoli</v>
      </c>
    </row>
    <row r="3111" spans="1:8" x14ac:dyDescent="0.35">
      <c r="A3111" t="s">
        <v>35</v>
      </c>
      <c r="B3111">
        <v>2015</v>
      </c>
      <c r="C3111">
        <v>10</v>
      </c>
      <c r="D3111">
        <v>23756</v>
      </c>
      <c r="E3111">
        <v>69</v>
      </c>
      <c r="F3111">
        <v>13320.59</v>
      </c>
      <c r="G3111">
        <v>7484.34</v>
      </c>
      <c r="H3111" t="str">
        <f>VLOOKUP(myynnit[[#This Row],[TuoteID]],tuotteet!$A$4:$B$20,2,FALSE)</f>
        <v>Pianotuoli</v>
      </c>
    </row>
    <row r="3112" spans="1:8" x14ac:dyDescent="0.35">
      <c r="A3112" t="s">
        <v>35</v>
      </c>
      <c r="B3112">
        <v>2015</v>
      </c>
      <c r="C3112">
        <v>10</v>
      </c>
      <c r="D3112">
        <v>24326</v>
      </c>
      <c r="E3112">
        <v>124</v>
      </c>
      <c r="F3112">
        <v>16224.36</v>
      </c>
      <c r="G3112">
        <v>4829.04</v>
      </c>
      <c r="H3112" t="str">
        <f>VLOOKUP(myynnit[[#This Row],[TuoteID]],tuotteet!$A$4:$B$20,2,FALSE)</f>
        <v>Lepotuoli</v>
      </c>
    </row>
    <row r="3113" spans="1:8" x14ac:dyDescent="0.35">
      <c r="A3113" t="s">
        <v>34</v>
      </c>
      <c r="B3113">
        <v>2015</v>
      </c>
      <c r="C3113">
        <v>10</v>
      </c>
      <c r="D3113">
        <v>12184</v>
      </c>
      <c r="E3113">
        <v>91</v>
      </c>
      <c r="F3113">
        <v>13601.83</v>
      </c>
      <c r="G3113">
        <v>6985.66</v>
      </c>
      <c r="H3113" t="str">
        <f>VLOOKUP(myynnit[[#This Row],[TuoteID]],tuotteet!$A$4:$B$20,2,FALSE)</f>
        <v>Rahi</v>
      </c>
    </row>
    <row r="3114" spans="1:8" x14ac:dyDescent="0.35">
      <c r="A3114" t="s">
        <v>34</v>
      </c>
      <c r="B3114">
        <v>2015</v>
      </c>
      <c r="C3114">
        <v>10</v>
      </c>
      <c r="D3114">
        <v>12622</v>
      </c>
      <c r="E3114">
        <v>53</v>
      </c>
      <c r="F3114">
        <v>13460.05</v>
      </c>
      <c r="G3114">
        <v>7110.08</v>
      </c>
      <c r="H3114" t="str">
        <f>VLOOKUP(myynnit[[#This Row],[TuoteID]],tuotteet!$A$4:$B$20,2,FALSE)</f>
        <v>Pianotuoli</v>
      </c>
    </row>
    <row r="3115" spans="1:8" x14ac:dyDescent="0.35">
      <c r="A3115" t="s">
        <v>34</v>
      </c>
      <c r="B3115">
        <v>2015</v>
      </c>
      <c r="C3115">
        <v>10</v>
      </c>
      <c r="D3115">
        <v>13527</v>
      </c>
      <c r="E3115">
        <v>315</v>
      </c>
      <c r="F3115">
        <v>48618.99</v>
      </c>
      <c r="G3115">
        <v>10574.23</v>
      </c>
      <c r="H3115" t="str">
        <f>VLOOKUP(myynnit[[#This Row],[TuoteID]],tuotteet!$A$4:$B$20,2,FALSE)</f>
        <v>Pinnatuoli</v>
      </c>
    </row>
    <row r="3116" spans="1:8" x14ac:dyDescent="0.35">
      <c r="A3116" t="s">
        <v>34</v>
      </c>
      <c r="B3116">
        <v>2015</v>
      </c>
      <c r="C3116">
        <v>10</v>
      </c>
      <c r="D3116">
        <v>13618</v>
      </c>
      <c r="E3116">
        <v>16</v>
      </c>
      <c r="F3116">
        <v>6082.11</v>
      </c>
      <c r="G3116">
        <v>2828.12</v>
      </c>
      <c r="H3116" t="str">
        <f>VLOOKUP(myynnit[[#This Row],[TuoteID]],tuotteet!$A$4:$B$20,2,FALSE)</f>
        <v>Pianotuoli</v>
      </c>
    </row>
    <row r="3117" spans="1:8" x14ac:dyDescent="0.35">
      <c r="A3117" t="s">
        <v>34</v>
      </c>
      <c r="B3117">
        <v>2015</v>
      </c>
      <c r="C3117">
        <v>10</v>
      </c>
      <c r="D3117">
        <v>16024</v>
      </c>
      <c r="E3117">
        <v>109</v>
      </c>
      <c r="F3117">
        <v>49951.32</v>
      </c>
      <c r="G3117">
        <v>11903.26</v>
      </c>
      <c r="H3117" t="str">
        <f>VLOOKUP(myynnit[[#This Row],[TuoteID]],tuotteet!$A$4:$B$20,2,FALSE)</f>
        <v>Työtuoli</v>
      </c>
    </row>
    <row r="3118" spans="1:8" x14ac:dyDescent="0.35">
      <c r="A3118" t="s">
        <v>34</v>
      </c>
      <c r="B3118">
        <v>2015</v>
      </c>
      <c r="C3118">
        <v>10</v>
      </c>
      <c r="D3118">
        <v>16650</v>
      </c>
      <c r="E3118">
        <v>62</v>
      </c>
      <c r="F3118">
        <v>11509.1</v>
      </c>
      <c r="G3118">
        <v>6870.01</v>
      </c>
      <c r="H3118" t="str">
        <f>VLOOKUP(myynnit[[#This Row],[TuoteID]],tuotteet!$A$4:$B$20,2,FALSE)</f>
        <v>Rahi</v>
      </c>
    </row>
    <row r="3119" spans="1:8" x14ac:dyDescent="0.35">
      <c r="A3119" t="s">
        <v>34</v>
      </c>
      <c r="B3119">
        <v>2015</v>
      </c>
      <c r="C3119">
        <v>10</v>
      </c>
      <c r="D3119">
        <v>17892</v>
      </c>
      <c r="E3119">
        <v>87</v>
      </c>
      <c r="F3119">
        <v>11084.61</v>
      </c>
      <c r="G3119">
        <v>2663.39</v>
      </c>
      <c r="H3119" t="str">
        <f>VLOOKUP(myynnit[[#This Row],[TuoteID]],tuotteet!$A$4:$B$20,2,FALSE)</f>
        <v>Lepotuoli</v>
      </c>
    </row>
    <row r="3120" spans="1:8" x14ac:dyDescent="0.35">
      <c r="A3120" t="s">
        <v>34</v>
      </c>
      <c r="B3120">
        <v>2015</v>
      </c>
      <c r="C3120">
        <v>10</v>
      </c>
      <c r="D3120">
        <v>18342</v>
      </c>
      <c r="E3120">
        <v>88</v>
      </c>
      <c r="F3120">
        <v>72948.009999999995</v>
      </c>
      <c r="G3120">
        <v>18207.61</v>
      </c>
      <c r="H3120" t="str">
        <f>VLOOKUP(myynnit[[#This Row],[TuoteID]],tuotteet!$A$4:$B$20,2,FALSE)</f>
        <v>Työtuoli</v>
      </c>
    </row>
    <row r="3121" spans="1:8" x14ac:dyDescent="0.35">
      <c r="A3121" t="s">
        <v>34</v>
      </c>
      <c r="B3121">
        <v>2015</v>
      </c>
      <c r="C3121">
        <v>10</v>
      </c>
      <c r="D3121">
        <v>20177</v>
      </c>
      <c r="E3121">
        <v>79</v>
      </c>
      <c r="F3121">
        <v>6891.42</v>
      </c>
      <c r="G3121">
        <v>2633.78</v>
      </c>
      <c r="H3121" t="str">
        <f>VLOOKUP(myynnit[[#This Row],[TuoteID]],tuotteet!$A$4:$B$20,2,FALSE)</f>
        <v>Säkkituoli</v>
      </c>
    </row>
    <row r="3122" spans="1:8" x14ac:dyDescent="0.35">
      <c r="A3122" t="s">
        <v>34</v>
      </c>
      <c r="B3122">
        <v>2015</v>
      </c>
      <c r="C3122">
        <v>10</v>
      </c>
      <c r="D3122">
        <v>21179</v>
      </c>
      <c r="E3122">
        <v>37</v>
      </c>
      <c r="F3122">
        <v>4786.71</v>
      </c>
      <c r="G3122">
        <v>3128.43</v>
      </c>
      <c r="H3122" t="str">
        <f>VLOOKUP(myynnit[[#This Row],[TuoteID]],tuotteet!$A$4:$B$20,2,FALSE)</f>
        <v>Rahi</v>
      </c>
    </row>
    <row r="3123" spans="1:8" x14ac:dyDescent="0.35">
      <c r="A3123" t="s">
        <v>34</v>
      </c>
      <c r="B3123">
        <v>2015</v>
      </c>
      <c r="C3123">
        <v>10</v>
      </c>
      <c r="D3123">
        <v>21260</v>
      </c>
      <c r="E3123">
        <v>69</v>
      </c>
      <c r="F3123">
        <v>12873.03</v>
      </c>
      <c r="G3123">
        <v>3278.47</v>
      </c>
      <c r="H3123" t="str">
        <f>VLOOKUP(myynnit[[#This Row],[TuoteID]],tuotteet!$A$4:$B$20,2,FALSE)</f>
        <v>Lepotuoli</v>
      </c>
    </row>
    <row r="3124" spans="1:8" x14ac:dyDescent="0.35">
      <c r="A3124" t="s">
        <v>34</v>
      </c>
      <c r="B3124">
        <v>2015</v>
      </c>
      <c r="C3124">
        <v>10</v>
      </c>
      <c r="D3124">
        <v>22317</v>
      </c>
      <c r="E3124">
        <v>73</v>
      </c>
      <c r="F3124">
        <v>6143.35</v>
      </c>
      <c r="G3124">
        <v>2186.4499999999998</v>
      </c>
      <c r="H3124" t="str">
        <f>VLOOKUP(myynnit[[#This Row],[TuoteID]],tuotteet!$A$4:$B$20,2,FALSE)</f>
        <v>Säkkituoli</v>
      </c>
    </row>
    <row r="3125" spans="1:8" x14ac:dyDescent="0.35">
      <c r="A3125" t="s">
        <v>34</v>
      </c>
      <c r="B3125">
        <v>2015</v>
      </c>
      <c r="C3125">
        <v>10</v>
      </c>
      <c r="D3125">
        <v>22940</v>
      </c>
      <c r="E3125">
        <v>423</v>
      </c>
      <c r="F3125">
        <v>50943.360000000001</v>
      </c>
      <c r="G3125">
        <v>9936.32</v>
      </c>
      <c r="H3125" t="str">
        <f>VLOOKUP(myynnit[[#This Row],[TuoteID]],tuotteet!$A$4:$B$20,2,FALSE)</f>
        <v>Pinnatuoli</v>
      </c>
    </row>
    <row r="3126" spans="1:8" x14ac:dyDescent="0.35">
      <c r="A3126" t="s">
        <v>34</v>
      </c>
      <c r="B3126">
        <v>2015</v>
      </c>
      <c r="C3126">
        <v>10</v>
      </c>
      <c r="D3126">
        <v>23178</v>
      </c>
      <c r="E3126">
        <v>257</v>
      </c>
      <c r="F3126">
        <v>45872.32</v>
      </c>
      <c r="G3126">
        <v>10688.6</v>
      </c>
      <c r="H3126" t="str">
        <f>VLOOKUP(myynnit[[#This Row],[TuoteID]],tuotteet!$A$4:$B$20,2,FALSE)</f>
        <v>Pinnatuoli</v>
      </c>
    </row>
    <row r="3127" spans="1:8" x14ac:dyDescent="0.35">
      <c r="A3127" t="s">
        <v>34</v>
      </c>
      <c r="B3127">
        <v>2015</v>
      </c>
      <c r="C3127">
        <v>10</v>
      </c>
      <c r="D3127">
        <v>23600</v>
      </c>
      <c r="E3127">
        <v>1369</v>
      </c>
      <c r="F3127">
        <v>148367.09</v>
      </c>
      <c r="G3127">
        <v>40495.339999999997</v>
      </c>
      <c r="H3127" t="str">
        <f>VLOOKUP(myynnit[[#This Row],[TuoteID]],tuotteet!$A$4:$B$20,2,FALSE)</f>
        <v>Pinnatuoli</v>
      </c>
    </row>
    <row r="3128" spans="1:8" x14ac:dyDescent="0.35">
      <c r="A3128" t="s">
        <v>34</v>
      </c>
      <c r="B3128">
        <v>2015</v>
      </c>
      <c r="C3128">
        <v>10</v>
      </c>
      <c r="D3128">
        <v>23756</v>
      </c>
      <c r="E3128">
        <v>50</v>
      </c>
      <c r="F3128">
        <v>10453.6</v>
      </c>
      <c r="G3128">
        <v>4853.88</v>
      </c>
      <c r="H3128" t="str">
        <f>VLOOKUP(myynnit[[#This Row],[TuoteID]],tuotteet!$A$4:$B$20,2,FALSE)</f>
        <v>Pianotuoli</v>
      </c>
    </row>
    <row r="3129" spans="1:8" x14ac:dyDescent="0.35">
      <c r="A3129" t="s">
        <v>34</v>
      </c>
      <c r="B3129">
        <v>2015</v>
      </c>
      <c r="C3129">
        <v>10</v>
      </c>
      <c r="D3129">
        <v>24326</v>
      </c>
      <c r="E3129">
        <v>80</v>
      </c>
      <c r="F3129">
        <v>10695.43</v>
      </c>
      <c r="G3129">
        <v>2506.48</v>
      </c>
      <c r="H3129" t="str">
        <f>VLOOKUP(myynnit[[#This Row],[TuoteID]],tuotteet!$A$4:$B$20,2,FALSE)</f>
        <v>Lepotuoli</v>
      </c>
    </row>
    <row r="3130" spans="1:8" x14ac:dyDescent="0.35">
      <c r="A3130" t="s">
        <v>33</v>
      </c>
      <c r="B3130">
        <v>2015</v>
      </c>
      <c r="C3130">
        <v>11</v>
      </c>
      <c r="D3130">
        <v>12184</v>
      </c>
      <c r="E3130">
        <v>40</v>
      </c>
      <c r="F3130">
        <v>5640.04</v>
      </c>
      <c r="G3130">
        <v>2427.85</v>
      </c>
      <c r="H3130" t="str">
        <f>VLOOKUP(myynnit[[#This Row],[TuoteID]],tuotteet!$A$4:$B$20,2,FALSE)</f>
        <v>Rahi</v>
      </c>
    </row>
    <row r="3131" spans="1:8" x14ac:dyDescent="0.35">
      <c r="A3131" t="s">
        <v>33</v>
      </c>
      <c r="B3131">
        <v>2015</v>
      </c>
      <c r="C3131">
        <v>11</v>
      </c>
      <c r="D3131">
        <v>12622</v>
      </c>
      <c r="E3131">
        <v>37</v>
      </c>
      <c r="F3131">
        <v>9970.34</v>
      </c>
      <c r="G3131">
        <v>4615.7</v>
      </c>
      <c r="H3131" t="str">
        <f>VLOOKUP(myynnit[[#This Row],[TuoteID]],tuotteet!$A$4:$B$20,2,FALSE)</f>
        <v>Pianotuoli</v>
      </c>
    </row>
    <row r="3132" spans="1:8" x14ac:dyDescent="0.35">
      <c r="A3132" t="s">
        <v>33</v>
      </c>
      <c r="B3132">
        <v>2015</v>
      </c>
      <c r="C3132">
        <v>11</v>
      </c>
      <c r="D3132">
        <v>13527</v>
      </c>
      <c r="E3132">
        <v>396</v>
      </c>
      <c r="F3132">
        <v>67965.539999999994</v>
      </c>
      <c r="G3132">
        <v>12177.65</v>
      </c>
      <c r="H3132" t="str">
        <f>VLOOKUP(myynnit[[#This Row],[TuoteID]],tuotteet!$A$4:$B$20,2,FALSE)</f>
        <v>Pinnatuoli</v>
      </c>
    </row>
    <row r="3133" spans="1:8" x14ac:dyDescent="0.35">
      <c r="A3133" t="s">
        <v>33</v>
      </c>
      <c r="B3133">
        <v>2015</v>
      </c>
      <c r="C3133">
        <v>11</v>
      </c>
      <c r="D3133">
        <v>13618</v>
      </c>
      <c r="E3133">
        <v>14</v>
      </c>
      <c r="F3133">
        <v>5099.6899999999996</v>
      </c>
      <c r="G3133">
        <v>2543.38</v>
      </c>
      <c r="H3133" t="str">
        <f>VLOOKUP(myynnit[[#This Row],[TuoteID]],tuotteet!$A$4:$B$20,2,FALSE)</f>
        <v>Pianotuoli</v>
      </c>
    </row>
    <row r="3134" spans="1:8" x14ac:dyDescent="0.35">
      <c r="A3134" t="s">
        <v>33</v>
      </c>
      <c r="B3134">
        <v>2015</v>
      </c>
      <c r="C3134">
        <v>11</v>
      </c>
      <c r="D3134">
        <v>16024</v>
      </c>
      <c r="E3134">
        <v>256</v>
      </c>
      <c r="F3134">
        <v>113624.41</v>
      </c>
      <c r="G3134">
        <v>30720.34</v>
      </c>
      <c r="H3134" t="str">
        <f>VLOOKUP(myynnit[[#This Row],[TuoteID]],tuotteet!$A$4:$B$20,2,FALSE)</f>
        <v>Työtuoli</v>
      </c>
    </row>
    <row r="3135" spans="1:8" x14ac:dyDescent="0.35">
      <c r="A3135" t="s">
        <v>33</v>
      </c>
      <c r="B3135">
        <v>2015</v>
      </c>
      <c r="C3135">
        <v>11</v>
      </c>
      <c r="D3135">
        <v>16650</v>
      </c>
      <c r="E3135">
        <v>68</v>
      </c>
      <c r="F3135">
        <v>10953.15</v>
      </c>
      <c r="G3135">
        <v>5030.62</v>
      </c>
      <c r="H3135" t="str">
        <f>VLOOKUP(myynnit[[#This Row],[TuoteID]],tuotteet!$A$4:$B$20,2,FALSE)</f>
        <v>Rahi</v>
      </c>
    </row>
    <row r="3136" spans="1:8" x14ac:dyDescent="0.35">
      <c r="A3136" t="s">
        <v>33</v>
      </c>
      <c r="B3136">
        <v>2015</v>
      </c>
      <c r="C3136">
        <v>11</v>
      </c>
      <c r="D3136">
        <v>17892</v>
      </c>
      <c r="E3136">
        <v>82</v>
      </c>
      <c r="F3136">
        <v>11700.51</v>
      </c>
      <c r="G3136">
        <v>3266.93</v>
      </c>
      <c r="H3136" t="str">
        <f>VLOOKUP(myynnit[[#This Row],[TuoteID]],tuotteet!$A$4:$B$20,2,FALSE)</f>
        <v>Lepotuoli</v>
      </c>
    </row>
    <row r="3137" spans="1:8" x14ac:dyDescent="0.35">
      <c r="A3137" t="s">
        <v>33</v>
      </c>
      <c r="B3137">
        <v>2015</v>
      </c>
      <c r="C3137">
        <v>11</v>
      </c>
      <c r="D3137">
        <v>18342</v>
      </c>
      <c r="E3137">
        <v>128</v>
      </c>
      <c r="F3137">
        <v>95599.360000000001</v>
      </c>
      <c r="G3137">
        <v>24670.39</v>
      </c>
      <c r="H3137" t="str">
        <f>VLOOKUP(myynnit[[#This Row],[TuoteID]],tuotteet!$A$4:$B$20,2,FALSE)</f>
        <v>Työtuoli</v>
      </c>
    </row>
    <row r="3138" spans="1:8" x14ac:dyDescent="0.35">
      <c r="A3138" t="s">
        <v>33</v>
      </c>
      <c r="B3138">
        <v>2015</v>
      </c>
      <c r="C3138">
        <v>11</v>
      </c>
      <c r="D3138">
        <v>20177</v>
      </c>
      <c r="E3138">
        <v>128</v>
      </c>
      <c r="F3138">
        <v>13269.57</v>
      </c>
      <c r="G3138">
        <v>5353.56</v>
      </c>
      <c r="H3138" t="str">
        <f>VLOOKUP(myynnit[[#This Row],[TuoteID]],tuotteet!$A$4:$B$20,2,FALSE)</f>
        <v>Säkkituoli</v>
      </c>
    </row>
    <row r="3139" spans="1:8" x14ac:dyDescent="0.35">
      <c r="A3139" t="s">
        <v>33</v>
      </c>
      <c r="B3139">
        <v>2015</v>
      </c>
      <c r="C3139">
        <v>11</v>
      </c>
      <c r="D3139">
        <v>21179</v>
      </c>
      <c r="E3139">
        <v>66</v>
      </c>
      <c r="F3139">
        <v>9397.14</v>
      </c>
      <c r="G3139">
        <v>4791.9399999999996</v>
      </c>
      <c r="H3139" t="str">
        <f>VLOOKUP(myynnit[[#This Row],[TuoteID]],tuotteet!$A$4:$B$20,2,FALSE)</f>
        <v>Rahi</v>
      </c>
    </row>
    <row r="3140" spans="1:8" x14ac:dyDescent="0.35">
      <c r="A3140" t="s">
        <v>33</v>
      </c>
      <c r="B3140">
        <v>2015</v>
      </c>
      <c r="C3140">
        <v>11</v>
      </c>
      <c r="D3140">
        <v>21260</v>
      </c>
      <c r="E3140">
        <v>105</v>
      </c>
      <c r="F3140">
        <v>18245.96</v>
      </c>
      <c r="G3140">
        <v>5011.3</v>
      </c>
      <c r="H3140" t="str">
        <f>VLOOKUP(myynnit[[#This Row],[TuoteID]],tuotteet!$A$4:$B$20,2,FALSE)</f>
        <v>Lepotuoli</v>
      </c>
    </row>
    <row r="3141" spans="1:8" x14ac:dyDescent="0.35">
      <c r="A3141" t="s">
        <v>33</v>
      </c>
      <c r="B3141">
        <v>2015</v>
      </c>
      <c r="C3141">
        <v>11</v>
      </c>
      <c r="D3141">
        <v>22317</v>
      </c>
      <c r="E3141">
        <v>55</v>
      </c>
      <c r="F3141">
        <v>4329.3900000000003</v>
      </c>
      <c r="G3141">
        <v>1626.27</v>
      </c>
      <c r="H3141" t="str">
        <f>VLOOKUP(myynnit[[#This Row],[TuoteID]],tuotteet!$A$4:$B$20,2,FALSE)</f>
        <v>Säkkituoli</v>
      </c>
    </row>
    <row r="3142" spans="1:8" x14ac:dyDescent="0.35">
      <c r="A3142" t="s">
        <v>33</v>
      </c>
      <c r="B3142">
        <v>2015</v>
      </c>
      <c r="C3142">
        <v>11</v>
      </c>
      <c r="D3142">
        <v>22940</v>
      </c>
      <c r="E3142">
        <v>724</v>
      </c>
      <c r="F3142">
        <v>90398.23</v>
      </c>
      <c r="G3142">
        <v>15598.61</v>
      </c>
      <c r="H3142" t="str">
        <f>VLOOKUP(myynnit[[#This Row],[TuoteID]],tuotteet!$A$4:$B$20,2,FALSE)</f>
        <v>Pinnatuoli</v>
      </c>
    </row>
    <row r="3143" spans="1:8" x14ac:dyDescent="0.35">
      <c r="A3143" t="s">
        <v>33</v>
      </c>
      <c r="B3143">
        <v>2015</v>
      </c>
      <c r="C3143">
        <v>11</v>
      </c>
      <c r="D3143">
        <v>23178</v>
      </c>
      <c r="E3143">
        <v>438</v>
      </c>
      <c r="F3143">
        <v>78969.2</v>
      </c>
      <c r="G3143">
        <v>14974.22</v>
      </c>
      <c r="H3143" t="str">
        <f>VLOOKUP(myynnit[[#This Row],[TuoteID]],tuotteet!$A$4:$B$20,2,FALSE)</f>
        <v>Pinnatuoli</v>
      </c>
    </row>
    <row r="3144" spans="1:8" x14ac:dyDescent="0.35">
      <c r="A3144" t="s">
        <v>33</v>
      </c>
      <c r="B3144">
        <v>2015</v>
      </c>
      <c r="C3144">
        <v>11</v>
      </c>
      <c r="D3144">
        <v>23600</v>
      </c>
      <c r="E3144">
        <v>1021</v>
      </c>
      <c r="F3144">
        <v>116933.05</v>
      </c>
      <c r="G3144">
        <v>28232.21</v>
      </c>
      <c r="H3144" t="str">
        <f>VLOOKUP(myynnit[[#This Row],[TuoteID]],tuotteet!$A$4:$B$20,2,FALSE)</f>
        <v>Pinnatuoli</v>
      </c>
    </row>
    <row r="3145" spans="1:8" x14ac:dyDescent="0.35">
      <c r="A3145" t="s">
        <v>33</v>
      </c>
      <c r="B3145">
        <v>2015</v>
      </c>
      <c r="C3145">
        <v>11</v>
      </c>
      <c r="D3145">
        <v>23756</v>
      </c>
      <c r="E3145">
        <v>100</v>
      </c>
      <c r="F3145">
        <v>14795.57</v>
      </c>
      <c r="G3145">
        <v>7472.87</v>
      </c>
      <c r="H3145" t="str">
        <f>VLOOKUP(myynnit[[#This Row],[TuoteID]],tuotteet!$A$4:$B$20,2,FALSE)</f>
        <v>Pianotuoli</v>
      </c>
    </row>
    <row r="3146" spans="1:8" x14ac:dyDescent="0.35">
      <c r="A3146" t="s">
        <v>33</v>
      </c>
      <c r="B3146">
        <v>2015</v>
      </c>
      <c r="C3146">
        <v>11</v>
      </c>
      <c r="D3146">
        <v>24326</v>
      </c>
      <c r="E3146">
        <v>117</v>
      </c>
      <c r="F3146">
        <v>15815.43</v>
      </c>
      <c r="G3146">
        <v>4764.12</v>
      </c>
      <c r="H3146" t="str">
        <f>VLOOKUP(myynnit[[#This Row],[TuoteID]],tuotteet!$A$4:$B$20,2,FALSE)</f>
        <v>Lepotuoli</v>
      </c>
    </row>
    <row r="3147" spans="1:8" x14ac:dyDescent="0.35">
      <c r="A3147" t="s">
        <v>36</v>
      </c>
      <c r="B3147">
        <v>2015</v>
      </c>
      <c r="C3147">
        <v>11</v>
      </c>
      <c r="D3147">
        <v>12184</v>
      </c>
      <c r="E3147">
        <v>33</v>
      </c>
      <c r="F3147">
        <v>4219.6000000000004</v>
      </c>
      <c r="G3147">
        <v>2136.0700000000002</v>
      </c>
      <c r="H3147" t="str">
        <f>VLOOKUP(myynnit[[#This Row],[TuoteID]],tuotteet!$A$4:$B$20,2,FALSE)</f>
        <v>Rahi</v>
      </c>
    </row>
    <row r="3148" spans="1:8" x14ac:dyDescent="0.35">
      <c r="A3148" t="s">
        <v>36</v>
      </c>
      <c r="B3148">
        <v>2015</v>
      </c>
      <c r="C3148">
        <v>11</v>
      </c>
      <c r="D3148">
        <v>12622</v>
      </c>
      <c r="E3148">
        <v>20</v>
      </c>
      <c r="F3148">
        <v>5604.7</v>
      </c>
      <c r="G3148">
        <v>2273.85</v>
      </c>
      <c r="H3148" t="str">
        <f>VLOOKUP(myynnit[[#This Row],[TuoteID]],tuotteet!$A$4:$B$20,2,FALSE)</f>
        <v>Pianotuoli</v>
      </c>
    </row>
    <row r="3149" spans="1:8" x14ac:dyDescent="0.35">
      <c r="A3149" t="s">
        <v>36</v>
      </c>
      <c r="B3149">
        <v>2015</v>
      </c>
      <c r="C3149">
        <v>11</v>
      </c>
      <c r="D3149">
        <v>13527</v>
      </c>
      <c r="E3149">
        <v>172</v>
      </c>
      <c r="F3149">
        <v>28428.32</v>
      </c>
      <c r="G3149">
        <v>5454.51</v>
      </c>
      <c r="H3149" t="str">
        <f>VLOOKUP(myynnit[[#This Row],[TuoteID]],tuotteet!$A$4:$B$20,2,FALSE)</f>
        <v>Pinnatuoli</v>
      </c>
    </row>
    <row r="3150" spans="1:8" x14ac:dyDescent="0.35">
      <c r="A3150" t="s">
        <v>36</v>
      </c>
      <c r="B3150">
        <v>2015</v>
      </c>
      <c r="C3150">
        <v>11</v>
      </c>
      <c r="D3150">
        <v>13618</v>
      </c>
      <c r="E3150">
        <v>4</v>
      </c>
      <c r="F3150">
        <v>1675.28</v>
      </c>
      <c r="G3150">
        <v>778.79</v>
      </c>
      <c r="H3150" t="str">
        <f>VLOOKUP(myynnit[[#This Row],[TuoteID]],tuotteet!$A$4:$B$20,2,FALSE)</f>
        <v>Pianotuoli</v>
      </c>
    </row>
    <row r="3151" spans="1:8" x14ac:dyDescent="0.35">
      <c r="A3151" t="s">
        <v>36</v>
      </c>
      <c r="B3151">
        <v>2015</v>
      </c>
      <c r="C3151">
        <v>11</v>
      </c>
      <c r="D3151">
        <v>16024</v>
      </c>
      <c r="E3151">
        <v>190</v>
      </c>
      <c r="F3151">
        <v>87116.62</v>
      </c>
      <c r="G3151">
        <v>25626.46</v>
      </c>
      <c r="H3151" t="str">
        <f>VLOOKUP(myynnit[[#This Row],[TuoteID]],tuotteet!$A$4:$B$20,2,FALSE)</f>
        <v>Työtuoli</v>
      </c>
    </row>
    <row r="3152" spans="1:8" x14ac:dyDescent="0.35">
      <c r="A3152" t="s">
        <v>36</v>
      </c>
      <c r="B3152">
        <v>2015</v>
      </c>
      <c r="C3152">
        <v>11</v>
      </c>
      <c r="D3152">
        <v>16650</v>
      </c>
      <c r="E3152">
        <v>35</v>
      </c>
      <c r="F3152">
        <v>4549.82</v>
      </c>
      <c r="G3152">
        <v>2680.61</v>
      </c>
      <c r="H3152" t="str">
        <f>VLOOKUP(myynnit[[#This Row],[TuoteID]],tuotteet!$A$4:$B$20,2,FALSE)</f>
        <v>Rahi</v>
      </c>
    </row>
    <row r="3153" spans="1:8" x14ac:dyDescent="0.35">
      <c r="A3153" t="s">
        <v>36</v>
      </c>
      <c r="B3153">
        <v>2015</v>
      </c>
      <c r="C3153">
        <v>11</v>
      </c>
      <c r="D3153">
        <v>17892</v>
      </c>
      <c r="E3153">
        <v>64</v>
      </c>
      <c r="F3153">
        <v>9483.1</v>
      </c>
      <c r="G3153">
        <v>2025.84</v>
      </c>
      <c r="H3153" t="str">
        <f>VLOOKUP(myynnit[[#This Row],[TuoteID]],tuotteet!$A$4:$B$20,2,FALSE)</f>
        <v>Lepotuoli</v>
      </c>
    </row>
    <row r="3154" spans="1:8" x14ac:dyDescent="0.35">
      <c r="A3154" t="s">
        <v>36</v>
      </c>
      <c r="B3154">
        <v>2015</v>
      </c>
      <c r="C3154">
        <v>11</v>
      </c>
      <c r="D3154">
        <v>18342</v>
      </c>
      <c r="E3154">
        <v>29</v>
      </c>
      <c r="F3154">
        <v>26307.71</v>
      </c>
      <c r="G3154">
        <v>7042.49</v>
      </c>
      <c r="H3154" t="str">
        <f>VLOOKUP(myynnit[[#This Row],[TuoteID]],tuotteet!$A$4:$B$20,2,FALSE)</f>
        <v>Työtuoli</v>
      </c>
    </row>
    <row r="3155" spans="1:8" x14ac:dyDescent="0.35">
      <c r="A3155" t="s">
        <v>36</v>
      </c>
      <c r="B3155">
        <v>2015</v>
      </c>
      <c r="C3155">
        <v>11</v>
      </c>
      <c r="D3155">
        <v>20177</v>
      </c>
      <c r="E3155">
        <v>17</v>
      </c>
      <c r="F3155">
        <v>1973.11</v>
      </c>
      <c r="G3155">
        <v>713.59</v>
      </c>
      <c r="H3155" t="str">
        <f>VLOOKUP(myynnit[[#This Row],[TuoteID]],tuotteet!$A$4:$B$20,2,FALSE)</f>
        <v>Säkkituoli</v>
      </c>
    </row>
    <row r="3156" spans="1:8" x14ac:dyDescent="0.35">
      <c r="A3156" t="s">
        <v>36</v>
      </c>
      <c r="B3156">
        <v>2015</v>
      </c>
      <c r="C3156">
        <v>11</v>
      </c>
      <c r="D3156">
        <v>21179</v>
      </c>
      <c r="E3156">
        <v>43</v>
      </c>
      <c r="F3156">
        <v>4421.91</v>
      </c>
      <c r="G3156">
        <v>2606.0700000000002</v>
      </c>
      <c r="H3156" t="str">
        <f>VLOOKUP(myynnit[[#This Row],[TuoteID]],tuotteet!$A$4:$B$20,2,FALSE)</f>
        <v>Rahi</v>
      </c>
    </row>
    <row r="3157" spans="1:8" x14ac:dyDescent="0.35">
      <c r="A3157" t="s">
        <v>36</v>
      </c>
      <c r="B3157">
        <v>2015</v>
      </c>
      <c r="C3157">
        <v>11</v>
      </c>
      <c r="D3157">
        <v>21260</v>
      </c>
      <c r="E3157">
        <v>23</v>
      </c>
      <c r="F3157">
        <v>4594.2700000000004</v>
      </c>
      <c r="G3157">
        <v>979.44</v>
      </c>
      <c r="H3157" t="str">
        <f>VLOOKUP(myynnit[[#This Row],[TuoteID]],tuotteet!$A$4:$B$20,2,FALSE)</f>
        <v>Lepotuoli</v>
      </c>
    </row>
    <row r="3158" spans="1:8" x14ac:dyDescent="0.35">
      <c r="A3158" t="s">
        <v>36</v>
      </c>
      <c r="B3158">
        <v>2015</v>
      </c>
      <c r="C3158">
        <v>11</v>
      </c>
      <c r="D3158">
        <v>22317</v>
      </c>
      <c r="E3158">
        <v>19</v>
      </c>
      <c r="F3158">
        <v>1441.86</v>
      </c>
      <c r="G3158">
        <v>759.94</v>
      </c>
      <c r="H3158" t="str">
        <f>VLOOKUP(myynnit[[#This Row],[TuoteID]],tuotteet!$A$4:$B$20,2,FALSE)</f>
        <v>Säkkituoli</v>
      </c>
    </row>
    <row r="3159" spans="1:8" x14ac:dyDescent="0.35">
      <c r="A3159" t="s">
        <v>36</v>
      </c>
      <c r="B3159">
        <v>2015</v>
      </c>
      <c r="C3159">
        <v>11</v>
      </c>
      <c r="D3159">
        <v>22940</v>
      </c>
      <c r="E3159">
        <v>166</v>
      </c>
      <c r="F3159">
        <v>22712.400000000001</v>
      </c>
      <c r="G3159">
        <v>6377.55</v>
      </c>
      <c r="H3159" t="str">
        <f>VLOOKUP(myynnit[[#This Row],[TuoteID]],tuotteet!$A$4:$B$20,2,FALSE)</f>
        <v>Pinnatuoli</v>
      </c>
    </row>
    <row r="3160" spans="1:8" x14ac:dyDescent="0.35">
      <c r="A3160" t="s">
        <v>36</v>
      </c>
      <c r="B3160">
        <v>2015</v>
      </c>
      <c r="C3160">
        <v>11</v>
      </c>
      <c r="D3160">
        <v>23178</v>
      </c>
      <c r="E3160">
        <v>296</v>
      </c>
      <c r="F3160">
        <v>54808.86</v>
      </c>
      <c r="G3160">
        <v>16146.56</v>
      </c>
      <c r="H3160" t="str">
        <f>VLOOKUP(myynnit[[#This Row],[TuoteID]],tuotteet!$A$4:$B$20,2,FALSE)</f>
        <v>Pinnatuoli</v>
      </c>
    </row>
    <row r="3161" spans="1:8" x14ac:dyDescent="0.35">
      <c r="A3161" t="s">
        <v>36</v>
      </c>
      <c r="B3161">
        <v>2015</v>
      </c>
      <c r="C3161">
        <v>11</v>
      </c>
      <c r="D3161">
        <v>23600</v>
      </c>
      <c r="E3161">
        <v>376</v>
      </c>
      <c r="F3161">
        <v>40658.36</v>
      </c>
      <c r="G3161">
        <v>10976.46</v>
      </c>
      <c r="H3161" t="str">
        <f>VLOOKUP(myynnit[[#This Row],[TuoteID]],tuotteet!$A$4:$B$20,2,FALSE)</f>
        <v>Pinnatuoli</v>
      </c>
    </row>
    <row r="3162" spans="1:8" x14ac:dyDescent="0.35">
      <c r="A3162" t="s">
        <v>36</v>
      </c>
      <c r="B3162">
        <v>2015</v>
      </c>
      <c r="C3162">
        <v>11</v>
      </c>
      <c r="D3162">
        <v>23756</v>
      </c>
      <c r="E3162">
        <v>80</v>
      </c>
      <c r="F3162">
        <v>12306.75</v>
      </c>
      <c r="G3162">
        <v>4543.51</v>
      </c>
      <c r="H3162" t="str">
        <f>VLOOKUP(myynnit[[#This Row],[TuoteID]],tuotteet!$A$4:$B$20,2,FALSE)</f>
        <v>Pianotuoli</v>
      </c>
    </row>
    <row r="3163" spans="1:8" x14ac:dyDescent="0.35">
      <c r="A3163" t="s">
        <v>36</v>
      </c>
      <c r="B3163">
        <v>2015</v>
      </c>
      <c r="C3163">
        <v>11</v>
      </c>
      <c r="D3163">
        <v>24326</v>
      </c>
      <c r="E3163">
        <v>20</v>
      </c>
      <c r="F3163">
        <v>2632.15</v>
      </c>
      <c r="G3163">
        <v>712.11</v>
      </c>
      <c r="H3163" t="str">
        <f>VLOOKUP(myynnit[[#This Row],[TuoteID]],tuotteet!$A$4:$B$20,2,FALSE)</f>
        <v>Lepotuoli</v>
      </c>
    </row>
    <row r="3164" spans="1:8" x14ac:dyDescent="0.35">
      <c r="A3164" t="s">
        <v>35</v>
      </c>
      <c r="B3164">
        <v>2015</v>
      </c>
      <c r="C3164">
        <v>11</v>
      </c>
      <c r="D3164">
        <v>12184</v>
      </c>
      <c r="E3164">
        <v>111</v>
      </c>
      <c r="F3164">
        <v>18138.62</v>
      </c>
      <c r="G3164">
        <v>10528.53</v>
      </c>
      <c r="H3164" t="str">
        <f>VLOOKUP(myynnit[[#This Row],[TuoteID]],tuotteet!$A$4:$B$20,2,FALSE)</f>
        <v>Rahi</v>
      </c>
    </row>
    <row r="3165" spans="1:8" x14ac:dyDescent="0.35">
      <c r="A3165" t="s">
        <v>35</v>
      </c>
      <c r="B3165">
        <v>2015</v>
      </c>
      <c r="C3165">
        <v>11</v>
      </c>
      <c r="D3165">
        <v>12622</v>
      </c>
      <c r="E3165">
        <v>37</v>
      </c>
      <c r="F3165">
        <v>11664.99</v>
      </c>
      <c r="G3165">
        <v>6575.91</v>
      </c>
      <c r="H3165" t="str">
        <f>VLOOKUP(myynnit[[#This Row],[TuoteID]],tuotteet!$A$4:$B$20,2,FALSE)</f>
        <v>Pianotuoli</v>
      </c>
    </row>
    <row r="3166" spans="1:8" x14ac:dyDescent="0.35">
      <c r="A3166" t="s">
        <v>35</v>
      </c>
      <c r="B3166">
        <v>2015</v>
      </c>
      <c r="C3166">
        <v>11</v>
      </c>
      <c r="D3166">
        <v>13527</v>
      </c>
      <c r="E3166">
        <v>375</v>
      </c>
      <c r="F3166">
        <v>57579.03</v>
      </c>
      <c r="G3166">
        <v>14535.77</v>
      </c>
      <c r="H3166" t="str">
        <f>VLOOKUP(myynnit[[#This Row],[TuoteID]],tuotteet!$A$4:$B$20,2,FALSE)</f>
        <v>Pinnatuoli</v>
      </c>
    </row>
    <row r="3167" spans="1:8" x14ac:dyDescent="0.35">
      <c r="A3167" t="s">
        <v>35</v>
      </c>
      <c r="B3167">
        <v>2015</v>
      </c>
      <c r="C3167">
        <v>11</v>
      </c>
      <c r="D3167">
        <v>13618</v>
      </c>
      <c r="E3167">
        <v>28</v>
      </c>
      <c r="F3167">
        <v>11160.12</v>
      </c>
      <c r="G3167">
        <v>5966.37</v>
      </c>
      <c r="H3167" t="str">
        <f>VLOOKUP(myynnit[[#This Row],[TuoteID]],tuotteet!$A$4:$B$20,2,FALSE)</f>
        <v>Pianotuoli</v>
      </c>
    </row>
    <row r="3168" spans="1:8" x14ac:dyDescent="0.35">
      <c r="A3168" t="s">
        <v>35</v>
      </c>
      <c r="B3168">
        <v>2015</v>
      </c>
      <c r="C3168">
        <v>11</v>
      </c>
      <c r="D3168">
        <v>16024</v>
      </c>
      <c r="E3168">
        <v>162</v>
      </c>
      <c r="F3168">
        <v>66896.75</v>
      </c>
      <c r="G3168">
        <v>17639.38</v>
      </c>
      <c r="H3168" t="str">
        <f>VLOOKUP(myynnit[[#This Row],[TuoteID]],tuotteet!$A$4:$B$20,2,FALSE)</f>
        <v>Työtuoli</v>
      </c>
    </row>
    <row r="3169" spans="1:8" x14ac:dyDescent="0.35">
      <c r="A3169" t="s">
        <v>35</v>
      </c>
      <c r="B3169">
        <v>2015</v>
      </c>
      <c r="C3169">
        <v>11</v>
      </c>
      <c r="D3169">
        <v>16650</v>
      </c>
      <c r="E3169">
        <v>43</v>
      </c>
      <c r="F3169">
        <v>7292.78</v>
      </c>
      <c r="G3169">
        <v>5506.88</v>
      </c>
      <c r="H3169" t="str">
        <f>VLOOKUP(myynnit[[#This Row],[TuoteID]],tuotteet!$A$4:$B$20,2,FALSE)</f>
        <v>Rahi</v>
      </c>
    </row>
    <row r="3170" spans="1:8" x14ac:dyDescent="0.35">
      <c r="A3170" t="s">
        <v>35</v>
      </c>
      <c r="B3170">
        <v>2015</v>
      </c>
      <c r="C3170">
        <v>11</v>
      </c>
      <c r="D3170">
        <v>17892</v>
      </c>
      <c r="E3170">
        <v>63</v>
      </c>
      <c r="F3170">
        <v>9597.06</v>
      </c>
      <c r="G3170">
        <v>3247.28</v>
      </c>
      <c r="H3170" t="str">
        <f>VLOOKUP(myynnit[[#This Row],[TuoteID]],tuotteet!$A$4:$B$20,2,FALSE)</f>
        <v>Lepotuoli</v>
      </c>
    </row>
    <row r="3171" spans="1:8" x14ac:dyDescent="0.35">
      <c r="A3171" t="s">
        <v>35</v>
      </c>
      <c r="B3171">
        <v>2015</v>
      </c>
      <c r="C3171">
        <v>11</v>
      </c>
      <c r="D3171">
        <v>18342</v>
      </c>
      <c r="E3171">
        <v>83</v>
      </c>
      <c r="F3171">
        <v>66676.58</v>
      </c>
      <c r="G3171">
        <v>18016.66</v>
      </c>
      <c r="H3171" t="str">
        <f>VLOOKUP(myynnit[[#This Row],[TuoteID]],tuotteet!$A$4:$B$20,2,FALSE)</f>
        <v>Työtuoli</v>
      </c>
    </row>
    <row r="3172" spans="1:8" x14ac:dyDescent="0.35">
      <c r="A3172" t="s">
        <v>35</v>
      </c>
      <c r="B3172">
        <v>2015</v>
      </c>
      <c r="C3172">
        <v>11</v>
      </c>
      <c r="D3172">
        <v>20177</v>
      </c>
      <c r="E3172">
        <v>53</v>
      </c>
      <c r="F3172">
        <v>6122.98</v>
      </c>
      <c r="G3172">
        <v>2356.4499999999998</v>
      </c>
      <c r="H3172" t="str">
        <f>VLOOKUP(myynnit[[#This Row],[TuoteID]],tuotteet!$A$4:$B$20,2,FALSE)</f>
        <v>Säkkituoli</v>
      </c>
    </row>
    <row r="3173" spans="1:8" x14ac:dyDescent="0.35">
      <c r="A3173" t="s">
        <v>35</v>
      </c>
      <c r="B3173">
        <v>2015</v>
      </c>
      <c r="C3173">
        <v>11</v>
      </c>
      <c r="D3173">
        <v>21179</v>
      </c>
      <c r="E3173">
        <v>41</v>
      </c>
      <c r="F3173">
        <v>5974.3</v>
      </c>
      <c r="G3173">
        <v>4611.99</v>
      </c>
      <c r="H3173" t="str">
        <f>VLOOKUP(myynnit[[#This Row],[TuoteID]],tuotteet!$A$4:$B$20,2,FALSE)</f>
        <v>Rahi</v>
      </c>
    </row>
    <row r="3174" spans="1:8" x14ac:dyDescent="0.35">
      <c r="A3174" t="s">
        <v>35</v>
      </c>
      <c r="B3174">
        <v>2015</v>
      </c>
      <c r="C3174">
        <v>11</v>
      </c>
      <c r="D3174">
        <v>21260</v>
      </c>
      <c r="E3174">
        <v>29</v>
      </c>
      <c r="F3174">
        <v>5424.37</v>
      </c>
      <c r="G3174">
        <v>1498.62</v>
      </c>
      <c r="H3174" t="str">
        <f>VLOOKUP(myynnit[[#This Row],[TuoteID]],tuotteet!$A$4:$B$20,2,FALSE)</f>
        <v>Lepotuoli</v>
      </c>
    </row>
    <row r="3175" spans="1:8" x14ac:dyDescent="0.35">
      <c r="A3175" t="s">
        <v>35</v>
      </c>
      <c r="B3175">
        <v>2015</v>
      </c>
      <c r="C3175">
        <v>11</v>
      </c>
      <c r="D3175">
        <v>22317</v>
      </c>
      <c r="E3175">
        <v>26</v>
      </c>
      <c r="F3175">
        <v>2358.9299999999998</v>
      </c>
      <c r="G3175">
        <v>1092.8900000000001</v>
      </c>
      <c r="H3175" t="str">
        <f>VLOOKUP(myynnit[[#This Row],[TuoteID]],tuotteet!$A$4:$B$20,2,FALSE)</f>
        <v>Säkkituoli</v>
      </c>
    </row>
    <row r="3176" spans="1:8" x14ac:dyDescent="0.35">
      <c r="A3176" t="s">
        <v>35</v>
      </c>
      <c r="B3176">
        <v>2015</v>
      </c>
      <c r="C3176">
        <v>11</v>
      </c>
      <c r="D3176">
        <v>22940</v>
      </c>
      <c r="E3176">
        <v>542</v>
      </c>
      <c r="F3176">
        <v>63914.36</v>
      </c>
      <c r="G3176">
        <v>16264.21</v>
      </c>
      <c r="H3176" t="str">
        <f>VLOOKUP(myynnit[[#This Row],[TuoteID]],tuotteet!$A$4:$B$20,2,FALSE)</f>
        <v>Pinnatuoli</v>
      </c>
    </row>
    <row r="3177" spans="1:8" x14ac:dyDescent="0.35">
      <c r="A3177" t="s">
        <v>35</v>
      </c>
      <c r="B3177">
        <v>2015</v>
      </c>
      <c r="C3177">
        <v>11</v>
      </c>
      <c r="D3177">
        <v>23178</v>
      </c>
      <c r="E3177">
        <v>133</v>
      </c>
      <c r="F3177">
        <v>23169.34</v>
      </c>
      <c r="G3177">
        <v>5961.54</v>
      </c>
      <c r="H3177" t="str">
        <f>VLOOKUP(myynnit[[#This Row],[TuoteID]],tuotteet!$A$4:$B$20,2,FALSE)</f>
        <v>Pinnatuoli</v>
      </c>
    </row>
    <row r="3178" spans="1:8" x14ac:dyDescent="0.35">
      <c r="A3178" t="s">
        <v>35</v>
      </c>
      <c r="B3178">
        <v>2015</v>
      </c>
      <c r="C3178">
        <v>11</v>
      </c>
      <c r="D3178">
        <v>23600</v>
      </c>
      <c r="E3178">
        <v>864</v>
      </c>
      <c r="F3178">
        <v>108732.18</v>
      </c>
      <c r="G3178">
        <v>27337.33</v>
      </c>
      <c r="H3178" t="str">
        <f>VLOOKUP(myynnit[[#This Row],[TuoteID]],tuotteet!$A$4:$B$20,2,FALSE)</f>
        <v>Pinnatuoli</v>
      </c>
    </row>
    <row r="3179" spans="1:8" x14ac:dyDescent="0.35">
      <c r="A3179" t="s">
        <v>35</v>
      </c>
      <c r="B3179">
        <v>2015</v>
      </c>
      <c r="C3179">
        <v>11</v>
      </c>
      <c r="D3179">
        <v>23756</v>
      </c>
      <c r="E3179">
        <v>99</v>
      </c>
      <c r="F3179">
        <v>17732.66</v>
      </c>
      <c r="G3179">
        <v>11682.54</v>
      </c>
      <c r="H3179" t="str">
        <f>VLOOKUP(myynnit[[#This Row],[TuoteID]],tuotteet!$A$4:$B$20,2,FALSE)</f>
        <v>Pianotuoli</v>
      </c>
    </row>
    <row r="3180" spans="1:8" x14ac:dyDescent="0.35">
      <c r="A3180" t="s">
        <v>35</v>
      </c>
      <c r="B3180">
        <v>2015</v>
      </c>
      <c r="C3180">
        <v>11</v>
      </c>
      <c r="D3180">
        <v>24326</v>
      </c>
      <c r="E3180">
        <v>109</v>
      </c>
      <c r="F3180">
        <v>16842.740000000002</v>
      </c>
      <c r="G3180">
        <v>5280.89</v>
      </c>
      <c r="H3180" t="str">
        <f>VLOOKUP(myynnit[[#This Row],[TuoteID]],tuotteet!$A$4:$B$20,2,FALSE)</f>
        <v>Lepotuoli</v>
      </c>
    </row>
    <row r="3181" spans="1:8" x14ac:dyDescent="0.35">
      <c r="A3181" t="s">
        <v>34</v>
      </c>
      <c r="B3181">
        <v>2015</v>
      </c>
      <c r="C3181">
        <v>11</v>
      </c>
      <c r="D3181">
        <v>12184</v>
      </c>
      <c r="E3181">
        <v>102</v>
      </c>
      <c r="F3181">
        <v>11268.76</v>
      </c>
      <c r="G3181">
        <v>6329.37</v>
      </c>
      <c r="H3181" t="str">
        <f>VLOOKUP(myynnit[[#This Row],[TuoteID]],tuotteet!$A$4:$B$20,2,FALSE)</f>
        <v>Rahi</v>
      </c>
    </row>
    <row r="3182" spans="1:8" x14ac:dyDescent="0.35">
      <c r="A3182" t="s">
        <v>34</v>
      </c>
      <c r="B3182">
        <v>2015</v>
      </c>
      <c r="C3182">
        <v>11</v>
      </c>
      <c r="D3182">
        <v>12622</v>
      </c>
      <c r="E3182">
        <v>41</v>
      </c>
      <c r="F3182">
        <v>10542.54</v>
      </c>
      <c r="G3182">
        <v>4789.76</v>
      </c>
      <c r="H3182" t="str">
        <f>VLOOKUP(myynnit[[#This Row],[TuoteID]],tuotteet!$A$4:$B$20,2,FALSE)</f>
        <v>Pianotuoli</v>
      </c>
    </row>
    <row r="3183" spans="1:8" x14ac:dyDescent="0.35">
      <c r="A3183" t="s">
        <v>34</v>
      </c>
      <c r="B3183">
        <v>2015</v>
      </c>
      <c r="C3183">
        <v>11</v>
      </c>
      <c r="D3183">
        <v>13527</v>
      </c>
      <c r="E3183">
        <v>617</v>
      </c>
      <c r="F3183">
        <v>98557.52</v>
      </c>
      <c r="G3183">
        <v>17822.3</v>
      </c>
      <c r="H3183" t="str">
        <f>VLOOKUP(myynnit[[#This Row],[TuoteID]],tuotteet!$A$4:$B$20,2,FALSE)</f>
        <v>Pinnatuoli</v>
      </c>
    </row>
    <row r="3184" spans="1:8" x14ac:dyDescent="0.35">
      <c r="A3184" t="s">
        <v>34</v>
      </c>
      <c r="B3184">
        <v>2015</v>
      </c>
      <c r="C3184">
        <v>11</v>
      </c>
      <c r="D3184">
        <v>13618</v>
      </c>
      <c r="E3184">
        <v>9</v>
      </c>
      <c r="F3184">
        <v>3149.92</v>
      </c>
      <c r="G3184">
        <v>1546.96</v>
      </c>
      <c r="H3184" t="str">
        <f>VLOOKUP(myynnit[[#This Row],[TuoteID]],tuotteet!$A$4:$B$20,2,FALSE)</f>
        <v>Pianotuoli</v>
      </c>
    </row>
    <row r="3185" spans="1:8" x14ac:dyDescent="0.35">
      <c r="A3185" t="s">
        <v>34</v>
      </c>
      <c r="B3185">
        <v>2015</v>
      </c>
      <c r="C3185">
        <v>11</v>
      </c>
      <c r="D3185">
        <v>16024</v>
      </c>
      <c r="E3185">
        <v>117</v>
      </c>
      <c r="F3185">
        <v>50951.25</v>
      </c>
      <c r="G3185">
        <v>10785.29</v>
      </c>
      <c r="H3185" t="str">
        <f>VLOOKUP(myynnit[[#This Row],[TuoteID]],tuotteet!$A$4:$B$20,2,FALSE)</f>
        <v>Työtuoli</v>
      </c>
    </row>
    <row r="3186" spans="1:8" x14ac:dyDescent="0.35">
      <c r="A3186" t="s">
        <v>34</v>
      </c>
      <c r="B3186">
        <v>2015</v>
      </c>
      <c r="C3186">
        <v>11</v>
      </c>
      <c r="D3186">
        <v>16650</v>
      </c>
      <c r="E3186">
        <v>34</v>
      </c>
      <c r="F3186">
        <v>4686.9799999999996</v>
      </c>
      <c r="G3186">
        <v>2589.5100000000002</v>
      </c>
      <c r="H3186" t="str">
        <f>VLOOKUP(myynnit[[#This Row],[TuoteID]],tuotteet!$A$4:$B$20,2,FALSE)</f>
        <v>Rahi</v>
      </c>
    </row>
    <row r="3187" spans="1:8" x14ac:dyDescent="0.35">
      <c r="A3187" t="s">
        <v>34</v>
      </c>
      <c r="B3187">
        <v>2015</v>
      </c>
      <c r="C3187">
        <v>11</v>
      </c>
      <c r="D3187">
        <v>17892</v>
      </c>
      <c r="E3187">
        <v>85</v>
      </c>
      <c r="F3187">
        <v>10788.44</v>
      </c>
      <c r="G3187">
        <v>2634.34</v>
      </c>
      <c r="H3187" t="str">
        <f>VLOOKUP(myynnit[[#This Row],[TuoteID]],tuotteet!$A$4:$B$20,2,FALSE)</f>
        <v>Lepotuoli</v>
      </c>
    </row>
    <row r="3188" spans="1:8" x14ac:dyDescent="0.35">
      <c r="A3188" t="s">
        <v>34</v>
      </c>
      <c r="B3188">
        <v>2015</v>
      </c>
      <c r="C3188">
        <v>11</v>
      </c>
      <c r="D3188">
        <v>18342</v>
      </c>
      <c r="E3188">
        <v>220</v>
      </c>
      <c r="F3188">
        <v>167043.39000000001</v>
      </c>
      <c r="G3188">
        <v>43421.17</v>
      </c>
      <c r="H3188" t="str">
        <f>VLOOKUP(myynnit[[#This Row],[TuoteID]],tuotteet!$A$4:$B$20,2,FALSE)</f>
        <v>Työtuoli</v>
      </c>
    </row>
    <row r="3189" spans="1:8" x14ac:dyDescent="0.35">
      <c r="A3189" t="s">
        <v>34</v>
      </c>
      <c r="B3189">
        <v>2015</v>
      </c>
      <c r="C3189">
        <v>11</v>
      </c>
      <c r="D3189">
        <v>20177</v>
      </c>
      <c r="E3189">
        <v>43</v>
      </c>
      <c r="F3189">
        <v>4535.8999999999996</v>
      </c>
      <c r="G3189">
        <v>1490.37</v>
      </c>
      <c r="H3189" t="str">
        <f>VLOOKUP(myynnit[[#This Row],[TuoteID]],tuotteet!$A$4:$B$20,2,FALSE)</f>
        <v>Säkkituoli</v>
      </c>
    </row>
    <row r="3190" spans="1:8" x14ac:dyDescent="0.35">
      <c r="A3190" t="s">
        <v>34</v>
      </c>
      <c r="B3190">
        <v>2015</v>
      </c>
      <c r="C3190">
        <v>11</v>
      </c>
      <c r="D3190">
        <v>21179</v>
      </c>
      <c r="E3190">
        <v>49</v>
      </c>
      <c r="F3190">
        <v>6401.53</v>
      </c>
      <c r="G3190">
        <v>3537.24</v>
      </c>
      <c r="H3190" t="str">
        <f>VLOOKUP(myynnit[[#This Row],[TuoteID]],tuotteet!$A$4:$B$20,2,FALSE)</f>
        <v>Rahi</v>
      </c>
    </row>
    <row r="3191" spans="1:8" x14ac:dyDescent="0.35">
      <c r="A3191" t="s">
        <v>34</v>
      </c>
      <c r="B3191">
        <v>2015</v>
      </c>
      <c r="C3191">
        <v>11</v>
      </c>
      <c r="D3191">
        <v>21260</v>
      </c>
      <c r="E3191">
        <v>68</v>
      </c>
      <c r="F3191">
        <v>13672.99</v>
      </c>
      <c r="G3191">
        <v>3812.38</v>
      </c>
      <c r="H3191" t="str">
        <f>VLOOKUP(myynnit[[#This Row],[TuoteID]],tuotteet!$A$4:$B$20,2,FALSE)</f>
        <v>Lepotuoli</v>
      </c>
    </row>
    <row r="3192" spans="1:8" x14ac:dyDescent="0.35">
      <c r="A3192" t="s">
        <v>34</v>
      </c>
      <c r="B3192">
        <v>2015</v>
      </c>
      <c r="C3192">
        <v>11</v>
      </c>
      <c r="D3192">
        <v>22317</v>
      </c>
      <c r="E3192">
        <v>40</v>
      </c>
      <c r="F3192">
        <v>3240.91</v>
      </c>
      <c r="G3192">
        <v>1369.53</v>
      </c>
      <c r="H3192" t="str">
        <f>VLOOKUP(myynnit[[#This Row],[TuoteID]],tuotteet!$A$4:$B$20,2,FALSE)</f>
        <v>Säkkituoli</v>
      </c>
    </row>
    <row r="3193" spans="1:8" x14ac:dyDescent="0.35">
      <c r="A3193" t="s">
        <v>34</v>
      </c>
      <c r="B3193">
        <v>2015</v>
      </c>
      <c r="C3193">
        <v>11</v>
      </c>
      <c r="D3193">
        <v>22940</v>
      </c>
      <c r="E3193">
        <v>595</v>
      </c>
      <c r="F3193">
        <v>72158.070000000007</v>
      </c>
      <c r="G3193">
        <v>14062.36</v>
      </c>
      <c r="H3193" t="str">
        <f>VLOOKUP(myynnit[[#This Row],[TuoteID]],tuotteet!$A$4:$B$20,2,FALSE)</f>
        <v>Pinnatuoli</v>
      </c>
    </row>
    <row r="3194" spans="1:8" x14ac:dyDescent="0.35">
      <c r="A3194" t="s">
        <v>34</v>
      </c>
      <c r="B3194">
        <v>2015</v>
      </c>
      <c r="C3194">
        <v>11</v>
      </c>
      <c r="D3194">
        <v>23178</v>
      </c>
      <c r="E3194">
        <v>123</v>
      </c>
      <c r="F3194">
        <v>21815.95</v>
      </c>
      <c r="G3194">
        <v>5124.91</v>
      </c>
      <c r="H3194" t="str">
        <f>VLOOKUP(myynnit[[#This Row],[TuoteID]],tuotteet!$A$4:$B$20,2,FALSE)</f>
        <v>Pinnatuoli</v>
      </c>
    </row>
    <row r="3195" spans="1:8" x14ac:dyDescent="0.35">
      <c r="A3195" t="s">
        <v>34</v>
      </c>
      <c r="B3195">
        <v>2015</v>
      </c>
      <c r="C3195">
        <v>11</v>
      </c>
      <c r="D3195">
        <v>23600</v>
      </c>
      <c r="E3195">
        <v>915</v>
      </c>
      <c r="F3195">
        <v>107497.73</v>
      </c>
      <c r="G3195">
        <v>27779.88</v>
      </c>
      <c r="H3195" t="str">
        <f>VLOOKUP(myynnit[[#This Row],[TuoteID]],tuotteet!$A$4:$B$20,2,FALSE)</f>
        <v>Pinnatuoli</v>
      </c>
    </row>
    <row r="3196" spans="1:8" x14ac:dyDescent="0.35">
      <c r="A3196" t="s">
        <v>34</v>
      </c>
      <c r="B3196">
        <v>2015</v>
      </c>
      <c r="C3196">
        <v>11</v>
      </c>
      <c r="D3196">
        <v>23756</v>
      </c>
      <c r="E3196">
        <v>81</v>
      </c>
      <c r="F3196">
        <v>12492.73</v>
      </c>
      <c r="G3196">
        <v>5149.57</v>
      </c>
      <c r="H3196" t="str">
        <f>VLOOKUP(myynnit[[#This Row],[TuoteID]],tuotteet!$A$4:$B$20,2,FALSE)</f>
        <v>Pianotuoli</v>
      </c>
    </row>
    <row r="3197" spans="1:8" x14ac:dyDescent="0.35">
      <c r="A3197" t="s">
        <v>34</v>
      </c>
      <c r="B3197">
        <v>2015</v>
      </c>
      <c r="C3197">
        <v>11</v>
      </c>
      <c r="D3197">
        <v>24326</v>
      </c>
      <c r="E3197">
        <v>114</v>
      </c>
      <c r="F3197">
        <v>16698.759999999998</v>
      </c>
      <c r="G3197">
        <v>3778.25</v>
      </c>
      <c r="H3197" t="str">
        <f>VLOOKUP(myynnit[[#This Row],[TuoteID]],tuotteet!$A$4:$B$20,2,FALSE)</f>
        <v>Lepotuoli</v>
      </c>
    </row>
    <row r="3198" spans="1:8" x14ac:dyDescent="0.35">
      <c r="A3198" t="s">
        <v>33</v>
      </c>
      <c r="B3198">
        <v>2015</v>
      </c>
      <c r="C3198">
        <v>12</v>
      </c>
      <c r="D3198">
        <v>12184</v>
      </c>
      <c r="E3198">
        <v>50</v>
      </c>
      <c r="F3198">
        <v>5846.1</v>
      </c>
      <c r="G3198">
        <v>2960.32</v>
      </c>
      <c r="H3198" t="str">
        <f>VLOOKUP(myynnit[[#This Row],[TuoteID]],tuotteet!$A$4:$B$20,2,FALSE)</f>
        <v>Rahi</v>
      </c>
    </row>
    <row r="3199" spans="1:8" x14ac:dyDescent="0.35">
      <c r="A3199" t="s">
        <v>33</v>
      </c>
      <c r="B3199">
        <v>2015</v>
      </c>
      <c r="C3199">
        <v>12</v>
      </c>
      <c r="D3199">
        <v>12622</v>
      </c>
      <c r="E3199">
        <v>37</v>
      </c>
      <c r="F3199">
        <v>10873.9</v>
      </c>
      <c r="G3199">
        <v>5593.43</v>
      </c>
      <c r="H3199" t="str">
        <f>VLOOKUP(myynnit[[#This Row],[TuoteID]],tuotteet!$A$4:$B$20,2,FALSE)</f>
        <v>Pianotuoli</v>
      </c>
    </row>
    <row r="3200" spans="1:8" x14ac:dyDescent="0.35">
      <c r="A3200" t="s">
        <v>33</v>
      </c>
      <c r="B3200">
        <v>2015</v>
      </c>
      <c r="C3200">
        <v>12</v>
      </c>
      <c r="D3200">
        <v>13527</v>
      </c>
      <c r="E3200">
        <v>471</v>
      </c>
      <c r="F3200">
        <v>70412.33</v>
      </c>
      <c r="G3200">
        <v>12297.22</v>
      </c>
      <c r="H3200" t="str">
        <f>VLOOKUP(myynnit[[#This Row],[TuoteID]],tuotteet!$A$4:$B$20,2,FALSE)</f>
        <v>Pinnatuoli</v>
      </c>
    </row>
    <row r="3201" spans="1:8" x14ac:dyDescent="0.35">
      <c r="A3201" t="s">
        <v>33</v>
      </c>
      <c r="B3201">
        <v>2015</v>
      </c>
      <c r="C3201">
        <v>12</v>
      </c>
      <c r="D3201">
        <v>13618</v>
      </c>
      <c r="E3201">
        <v>19</v>
      </c>
      <c r="F3201">
        <v>7218.69</v>
      </c>
      <c r="G3201">
        <v>3340.38</v>
      </c>
      <c r="H3201" t="str">
        <f>VLOOKUP(myynnit[[#This Row],[TuoteID]],tuotteet!$A$4:$B$20,2,FALSE)</f>
        <v>Pianotuoli</v>
      </c>
    </row>
    <row r="3202" spans="1:8" x14ac:dyDescent="0.35">
      <c r="A3202" t="s">
        <v>33</v>
      </c>
      <c r="B3202">
        <v>2015</v>
      </c>
      <c r="C3202">
        <v>12</v>
      </c>
      <c r="D3202">
        <v>16024</v>
      </c>
      <c r="E3202">
        <v>263</v>
      </c>
      <c r="F3202">
        <v>112072.99</v>
      </c>
      <c r="G3202">
        <v>33809.839999999997</v>
      </c>
      <c r="H3202" t="str">
        <f>VLOOKUP(myynnit[[#This Row],[TuoteID]],tuotteet!$A$4:$B$20,2,FALSE)</f>
        <v>Työtuoli</v>
      </c>
    </row>
    <row r="3203" spans="1:8" x14ac:dyDescent="0.35">
      <c r="A3203" t="s">
        <v>33</v>
      </c>
      <c r="B3203">
        <v>2015</v>
      </c>
      <c r="C3203">
        <v>12</v>
      </c>
      <c r="D3203">
        <v>16650</v>
      </c>
      <c r="E3203">
        <v>50</v>
      </c>
      <c r="F3203">
        <v>8698.57</v>
      </c>
      <c r="G3203">
        <v>4181.25</v>
      </c>
      <c r="H3203" t="str">
        <f>VLOOKUP(myynnit[[#This Row],[TuoteID]],tuotteet!$A$4:$B$20,2,FALSE)</f>
        <v>Rahi</v>
      </c>
    </row>
    <row r="3204" spans="1:8" x14ac:dyDescent="0.35">
      <c r="A3204" t="s">
        <v>33</v>
      </c>
      <c r="B3204">
        <v>2015</v>
      </c>
      <c r="C3204">
        <v>12</v>
      </c>
      <c r="D3204">
        <v>17892</v>
      </c>
      <c r="E3204">
        <v>106</v>
      </c>
      <c r="F3204">
        <v>15633.08</v>
      </c>
      <c r="G3204">
        <v>4803.1899999999996</v>
      </c>
      <c r="H3204" t="str">
        <f>VLOOKUP(myynnit[[#This Row],[TuoteID]],tuotteet!$A$4:$B$20,2,FALSE)</f>
        <v>Lepotuoli</v>
      </c>
    </row>
    <row r="3205" spans="1:8" x14ac:dyDescent="0.35">
      <c r="A3205" t="s">
        <v>33</v>
      </c>
      <c r="B3205">
        <v>2015</v>
      </c>
      <c r="C3205">
        <v>12</v>
      </c>
      <c r="D3205">
        <v>18342</v>
      </c>
      <c r="E3205">
        <v>110</v>
      </c>
      <c r="F3205">
        <v>93302.44</v>
      </c>
      <c r="G3205">
        <v>30692.84</v>
      </c>
      <c r="H3205" t="str">
        <f>VLOOKUP(myynnit[[#This Row],[TuoteID]],tuotteet!$A$4:$B$20,2,FALSE)</f>
        <v>Työtuoli</v>
      </c>
    </row>
    <row r="3206" spans="1:8" x14ac:dyDescent="0.35">
      <c r="A3206" t="s">
        <v>33</v>
      </c>
      <c r="B3206">
        <v>2015</v>
      </c>
      <c r="C3206">
        <v>12</v>
      </c>
      <c r="D3206">
        <v>20177</v>
      </c>
      <c r="E3206">
        <v>145</v>
      </c>
      <c r="F3206">
        <v>15563.36</v>
      </c>
      <c r="G3206">
        <v>5238.4399999999996</v>
      </c>
      <c r="H3206" t="str">
        <f>VLOOKUP(myynnit[[#This Row],[TuoteID]],tuotteet!$A$4:$B$20,2,FALSE)</f>
        <v>Säkkituoli</v>
      </c>
    </row>
    <row r="3207" spans="1:8" x14ac:dyDescent="0.35">
      <c r="A3207" t="s">
        <v>33</v>
      </c>
      <c r="B3207">
        <v>2015</v>
      </c>
      <c r="C3207">
        <v>12</v>
      </c>
      <c r="D3207">
        <v>21179</v>
      </c>
      <c r="E3207">
        <v>44</v>
      </c>
      <c r="F3207">
        <v>4424.3999999999996</v>
      </c>
      <c r="G3207">
        <v>2070.98</v>
      </c>
      <c r="H3207" t="str">
        <f>VLOOKUP(myynnit[[#This Row],[TuoteID]],tuotteet!$A$4:$B$20,2,FALSE)</f>
        <v>Rahi</v>
      </c>
    </row>
    <row r="3208" spans="1:8" x14ac:dyDescent="0.35">
      <c r="A3208" t="s">
        <v>33</v>
      </c>
      <c r="B3208">
        <v>2015</v>
      </c>
      <c r="C3208">
        <v>12</v>
      </c>
      <c r="D3208">
        <v>21260</v>
      </c>
      <c r="E3208">
        <v>47</v>
      </c>
      <c r="F3208">
        <v>9003.26</v>
      </c>
      <c r="G3208">
        <v>2577.13</v>
      </c>
      <c r="H3208" t="str">
        <f>VLOOKUP(myynnit[[#This Row],[TuoteID]],tuotteet!$A$4:$B$20,2,FALSE)</f>
        <v>Lepotuoli</v>
      </c>
    </row>
    <row r="3209" spans="1:8" x14ac:dyDescent="0.35">
      <c r="A3209" t="s">
        <v>33</v>
      </c>
      <c r="B3209">
        <v>2015</v>
      </c>
      <c r="C3209">
        <v>12</v>
      </c>
      <c r="D3209">
        <v>22317</v>
      </c>
      <c r="E3209">
        <v>53</v>
      </c>
      <c r="F3209">
        <v>4180.71</v>
      </c>
      <c r="G3209">
        <v>1685.79</v>
      </c>
      <c r="H3209" t="str">
        <f>VLOOKUP(myynnit[[#This Row],[TuoteID]],tuotteet!$A$4:$B$20,2,FALSE)</f>
        <v>Säkkituoli</v>
      </c>
    </row>
    <row r="3210" spans="1:8" x14ac:dyDescent="0.35">
      <c r="A3210" t="s">
        <v>33</v>
      </c>
      <c r="B3210">
        <v>2015</v>
      </c>
      <c r="C3210">
        <v>12</v>
      </c>
      <c r="D3210">
        <v>22940</v>
      </c>
      <c r="E3210">
        <v>729</v>
      </c>
      <c r="F3210">
        <v>86247.63</v>
      </c>
      <c r="G3210">
        <v>18734.990000000002</v>
      </c>
      <c r="H3210" t="str">
        <f>VLOOKUP(myynnit[[#This Row],[TuoteID]],tuotteet!$A$4:$B$20,2,FALSE)</f>
        <v>Pinnatuoli</v>
      </c>
    </row>
    <row r="3211" spans="1:8" x14ac:dyDescent="0.35">
      <c r="A3211" t="s">
        <v>33</v>
      </c>
      <c r="B3211">
        <v>2015</v>
      </c>
      <c r="C3211">
        <v>12</v>
      </c>
      <c r="D3211">
        <v>23178</v>
      </c>
      <c r="E3211">
        <v>258</v>
      </c>
      <c r="F3211">
        <v>41259.18</v>
      </c>
      <c r="G3211">
        <v>9038.86</v>
      </c>
      <c r="H3211" t="str">
        <f>VLOOKUP(myynnit[[#This Row],[TuoteID]],tuotteet!$A$4:$B$20,2,FALSE)</f>
        <v>Pinnatuoli</v>
      </c>
    </row>
    <row r="3212" spans="1:8" x14ac:dyDescent="0.35">
      <c r="A3212" t="s">
        <v>33</v>
      </c>
      <c r="B3212">
        <v>2015</v>
      </c>
      <c r="C3212">
        <v>12</v>
      </c>
      <c r="D3212">
        <v>23600</v>
      </c>
      <c r="E3212">
        <v>846</v>
      </c>
      <c r="F3212">
        <v>92306.99</v>
      </c>
      <c r="G3212">
        <v>19369</v>
      </c>
      <c r="H3212" t="str">
        <f>VLOOKUP(myynnit[[#This Row],[TuoteID]],tuotteet!$A$4:$B$20,2,FALSE)</f>
        <v>Pinnatuoli</v>
      </c>
    </row>
    <row r="3213" spans="1:8" x14ac:dyDescent="0.35">
      <c r="A3213" t="s">
        <v>33</v>
      </c>
      <c r="B3213">
        <v>2015</v>
      </c>
      <c r="C3213">
        <v>12</v>
      </c>
      <c r="D3213">
        <v>23756</v>
      </c>
      <c r="E3213">
        <v>98</v>
      </c>
      <c r="F3213">
        <v>16405.22</v>
      </c>
      <c r="G3213">
        <v>8168.07</v>
      </c>
      <c r="H3213" t="str">
        <f>VLOOKUP(myynnit[[#This Row],[TuoteID]],tuotteet!$A$4:$B$20,2,FALSE)</f>
        <v>Pianotuoli</v>
      </c>
    </row>
    <row r="3214" spans="1:8" x14ac:dyDescent="0.35">
      <c r="A3214" t="s">
        <v>33</v>
      </c>
      <c r="B3214">
        <v>2015</v>
      </c>
      <c r="C3214">
        <v>12</v>
      </c>
      <c r="D3214">
        <v>24326</v>
      </c>
      <c r="E3214">
        <v>171</v>
      </c>
      <c r="F3214">
        <v>26321.15</v>
      </c>
      <c r="G3214">
        <v>7465.47</v>
      </c>
      <c r="H3214" t="str">
        <f>VLOOKUP(myynnit[[#This Row],[TuoteID]],tuotteet!$A$4:$B$20,2,FALSE)</f>
        <v>Lepotuoli</v>
      </c>
    </row>
    <row r="3215" spans="1:8" x14ac:dyDescent="0.35">
      <c r="A3215" t="s">
        <v>36</v>
      </c>
      <c r="B3215">
        <v>2015</v>
      </c>
      <c r="C3215">
        <v>12</v>
      </c>
      <c r="D3215">
        <v>12184</v>
      </c>
      <c r="E3215">
        <v>16</v>
      </c>
      <c r="F3215">
        <v>1728.23</v>
      </c>
      <c r="G3215">
        <v>750.2</v>
      </c>
      <c r="H3215" t="str">
        <f>VLOOKUP(myynnit[[#This Row],[TuoteID]],tuotteet!$A$4:$B$20,2,FALSE)</f>
        <v>Rahi</v>
      </c>
    </row>
    <row r="3216" spans="1:8" x14ac:dyDescent="0.35">
      <c r="A3216" t="s">
        <v>36</v>
      </c>
      <c r="B3216">
        <v>2015</v>
      </c>
      <c r="C3216">
        <v>12</v>
      </c>
      <c r="D3216">
        <v>12622</v>
      </c>
      <c r="E3216">
        <v>22</v>
      </c>
      <c r="F3216">
        <v>5775.31</v>
      </c>
      <c r="G3216">
        <v>2540.9499999999998</v>
      </c>
      <c r="H3216" t="str">
        <f>VLOOKUP(myynnit[[#This Row],[TuoteID]],tuotteet!$A$4:$B$20,2,FALSE)</f>
        <v>Pianotuoli</v>
      </c>
    </row>
    <row r="3217" spans="1:8" x14ac:dyDescent="0.35">
      <c r="A3217" t="s">
        <v>36</v>
      </c>
      <c r="B3217">
        <v>2015</v>
      </c>
      <c r="C3217">
        <v>12</v>
      </c>
      <c r="D3217">
        <v>13527</v>
      </c>
      <c r="E3217">
        <v>266</v>
      </c>
      <c r="F3217">
        <v>39195.82</v>
      </c>
      <c r="G3217">
        <v>5898.8</v>
      </c>
      <c r="H3217" t="str">
        <f>VLOOKUP(myynnit[[#This Row],[TuoteID]],tuotteet!$A$4:$B$20,2,FALSE)</f>
        <v>Pinnatuoli</v>
      </c>
    </row>
    <row r="3218" spans="1:8" x14ac:dyDescent="0.35">
      <c r="A3218" t="s">
        <v>36</v>
      </c>
      <c r="B3218">
        <v>2015</v>
      </c>
      <c r="C3218">
        <v>12</v>
      </c>
      <c r="D3218">
        <v>13618</v>
      </c>
      <c r="E3218">
        <v>6</v>
      </c>
      <c r="F3218">
        <v>2381.85</v>
      </c>
      <c r="G3218">
        <v>1076.08</v>
      </c>
      <c r="H3218" t="str">
        <f>VLOOKUP(myynnit[[#This Row],[TuoteID]],tuotteet!$A$4:$B$20,2,FALSE)</f>
        <v>Pianotuoli</v>
      </c>
    </row>
    <row r="3219" spans="1:8" x14ac:dyDescent="0.35">
      <c r="A3219" t="s">
        <v>36</v>
      </c>
      <c r="B3219">
        <v>2015</v>
      </c>
      <c r="C3219">
        <v>12</v>
      </c>
      <c r="D3219">
        <v>16024</v>
      </c>
      <c r="E3219">
        <v>199</v>
      </c>
      <c r="F3219">
        <v>97528.45</v>
      </c>
      <c r="G3219">
        <v>26666.65</v>
      </c>
      <c r="H3219" t="str">
        <f>VLOOKUP(myynnit[[#This Row],[TuoteID]],tuotteet!$A$4:$B$20,2,FALSE)</f>
        <v>Työtuoli</v>
      </c>
    </row>
    <row r="3220" spans="1:8" x14ac:dyDescent="0.35">
      <c r="A3220" t="s">
        <v>36</v>
      </c>
      <c r="B3220">
        <v>2015</v>
      </c>
      <c r="C3220">
        <v>12</v>
      </c>
      <c r="D3220">
        <v>16650</v>
      </c>
      <c r="E3220">
        <v>34</v>
      </c>
      <c r="F3220">
        <v>5361.28</v>
      </c>
      <c r="G3220">
        <v>3517.61</v>
      </c>
      <c r="H3220" t="str">
        <f>VLOOKUP(myynnit[[#This Row],[TuoteID]],tuotteet!$A$4:$B$20,2,FALSE)</f>
        <v>Rahi</v>
      </c>
    </row>
    <row r="3221" spans="1:8" x14ac:dyDescent="0.35">
      <c r="A3221" t="s">
        <v>36</v>
      </c>
      <c r="B3221">
        <v>2015</v>
      </c>
      <c r="C3221">
        <v>12</v>
      </c>
      <c r="D3221">
        <v>17892</v>
      </c>
      <c r="E3221">
        <v>40</v>
      </c>
      <c r="F3221">
        <v>5676.5</v>
      </c>
      <c r="G3221">
        <v>1470.47</v>
      </c>
      <c r="H3221" t="str">
        <f>VLOOKUP(myynnit[[#This Row],[TuoteID]],tuotteet!$A$4:$B$20,2,FALSE)</f>
        <v>Lepotuoli</v>
      </c>
    </row>
    <row r="3222" spans="1:8" x14ac:dyDescent="0.35">
      <c r="A3222" t="s">
        <v>36</v>
      </c>
      <c r="B3222">
        <v>2015</v>
      </c>
      <c r="C3222">
        <v>12</v>
      </c>
      <c r="D3222">
        <v>18342</v>
      </c>
      <c r="E3222">
        <v>23</v>
      </c>
      <c r="F3222">
        <v>20809.189999999999</v>
      </c>
      <c r="G3222">
        <v>6727.42</v>
      </c>
      <c r="H3222" t="str">
        <f>VLOOKUP(myynnit[[#This Row],[TuoteID]],tuotteet!$A$4:$B$20,2,FALSE)</f>
        <v>Työtuoli</v>
      </c>
    </row>
    <row r="3223" spans="1:8" x14ac:dyDescent="0.35">
      <c r="A3223" t="s">
        <v>36</v>
      </c>
      <c r="B3223">
        <v>2015</v>
      </c>
      <c r="C3223">
        <v>12</v>
      </c>
      <c r="D3223">
        <v>20177</v>
      </c>
      <c r="E3223">
        <v>15</v>
      </c>
      <c r="F3223">
        <v>1349.51</v>
      </c>
      <c r="G3223">
        <v>607.55999999999995</v>
      </c>
      <c r="H3223" t="str">
        <f>VLOOKUP(myynnit[[#This Row],[TuoteID]],tuotteet!$A$4:$B$20,2,FALSE)</f>
        <v>Säkkituoli</v>
      </c>
    </row>
    <row r="3224" spans="1:8" x14ac:dyDescent="0.35">
      <c r="A3224" t="s">
        <v>36</v>
      </c>
      <c r="B3224">
        <v>2015</v>
      </c>
      <c r="C3224">
        <v>12</v>
      </c>
      <c r="D3224">
        <v>21179</v>
      </c>
      <c r="E3224">
        <v>19</v>
      </c>
      <c r="F3224">
        <v>2047.73</v>
      </c>
      <c r="G3224">
        <v>1198.3800000000001</v>
      </c>
      <c r="H3224" t="str">
        <f>VLOOKUP(myynnit[[#This Row],[TuoteID]],tuotteet!$A$4:$B$20,2,FALSE)</f>
        <v>Rahi</v>
      </c>
    </row>
    <row r="3225" spans="1:8" x14ac:dyDescent="0.35">
      <c r="A3225" t="s">
        <v>36</v>
      </c>
      <c r="B3225">
        <v>2015</v>
      </c>
      <c r="C3225">
        <v>12</v>
      </c>
      <c r="D3225">
        <v>21260</v>
      </c>
      <c r="E3225">
        <v>42</v>
      </c>
      <c r="F3225">
        <v>7910.89</v>
      </c>
      <c r="G3225">
        <v>1648.16</v>
      </c>
      <c r="H3225" t="str">
        <f>VLOOKUP(myynnit[[#This Row],[TuoteID]],tuotteet!$A$4:$B$20,2,FALSE)</f>
        <v>Lepotuoli</v>
      </c>
    </row>
    <row r="3226" spans="1:8" x14ac:dyDescent="0.35">
      <c r="A3226" t="s">
        <v>36</v>
      </c>
      <c r="B3226">
        <v>2015</v>
      </c>
      <c r="C3226">
        <v>12</v>
      </c>
      <c r="D3226">
        <v>22317</v>
      </c>
      <c r="E3226">
        <v>11</v>
      </c>
      <c r="F3226">
        <v>1110.01</v>
      </c>
      <c r="G3226">
        <v>514.51</v>
      </c>
      <c r="H3226" t="str">
        <f>VLOOKUP(myynnit[[#This Row],[TuoteID]],tuotteet!$A$4:$B$20,2,FALSE)</f>
        <v>Säkkituoli</v>
      </c>
    </row>
    <row r="3227" spans="1:8" x14ac:dyDescent="0.35">
      <c r="A3227" t="s">
        <v>36</v>
      </c>
      <c r="B3227">
        <v>2015</v>
      </c>
      <c r="C3227">
        <v>12</v>
      </c>
      <c r="D3227">
        <v>22940</v>
      </c>
      <c r="E3227">
        <v>225</v>
      </c>
      <c r="F3227">
        <v>30758.9</v>
      </c>
      <c r="G3227">
        <v>7115.72</v>
      </c>
      <c r="H3227" t="str">
        <f>VLOOKUP(myynnit[[#This Row],[TuoteID]],tuotteet!$A$4:$B$20,2,FALSE)</f>
        <v>Pinnatuoli</v>
      </c>
    </row>
    <row r="3228" spans="1:8" x14ac:dyDescent="0.35">
      <c r="A3228" t="s">
        <v>36</v>
      </c>
      <c r="B3228">
        <v>2015</v>
      </c>
      <c r="C3228">
        <v>12</v>
      </c>
      <c r="D3228">
        <v>23178</v>
      </c>
      <c r="E3228">
        <v>334</v>
      </c>
      <c r="F3228">
        <v>63812.28</v>
      </c>
      <c r="G3228">
        <v>19212.29</v>
      </c>
      <c r="H3228" t="str">
        <f>VLOOKUP(myynnit[[#This Row],[TuoteID]],tuotteet!$A$4:$B$20,2,FALSE)</f>
        <v>Pinnatuoli</v>
      </c>
    </row>
    <row r="3229" spans="1:8" x14ac:dyDescent="0.35">
      <c r="A3229" t="s">
        <v>36</v>
      </c>
      <c r="B3229">
        <v>2015</v>
      </c>
      <c r="C3229">
        <v>12</v>
      </c>
      <c r="D3229">
        <v>23600</v>
      </c>
      <c r="E3229">
        <v>648</v>
      </c>
      <c r="F3229">
        <v>64431.44</v>
      </c>
      <c r="G3229">
        <v>17214.07</v>
      </c>
      <c r="H3229" t="str">
        <f>VLOOKUP(myynnit[[#This Row],[TuoteID]],tuotteet!$A$4:$B$20,2,FALSE)</f>
        <v>Pinnatuoli</v>
      </c>
    </row>
    <row r="3230" spans="1:8" x14ac:dyDescent="0.35">
      <c r="A3230" t="s">
        <v>36</v>
      </c>
      <c r="B3230">
        <v>2015</v>
      </c>
      <c r="C3230">
        <v>12</v>
      </c>
      <c r="D3230">
        <v>23756</v>
      </c>
      <c r="E3230">
        <v>77</v>
      </c>
      <c r="F3230">
        <v>14187.56</v>
      </c>
      <c r="G3230">
        <v>5500.68</v>
      </c>
      <c r="H3230" t="str">
        <f>VLOOKUP(myynnit[[#This Row],[TuoteID]],tuotteet!$A$4:$B$20,2,FALSE)</f>
        <v>Pianotuoli</v>
      </c>
    </row>
    <row r="3231" spans="1:8" x14ac:dyDescent="0.35">
      <c r="A3231" t="s">
        <v>36</v>
      </c>
      <c r="B3231">
        <v>2015</v>
      </c>
      <c r="C3231">
        <v>12</v>
      </c>
      <c r="D3231">
        <v>24326</v>
      </c>
      <c r="E3231">
        <v>17</v>
      </c>
      <c r="F3231">
        <v>2611.58</v>
      </c>
      <c r="G3231">
        <v>844.33</v>
      </c>
      <c r="H3231" t="str">
        <f>VLOOKUP(myynnit[[#This Row],[TuoteID]],tuotteet!$A$4:$B$20,2,FALSE)</f>
        <v>Lepotuoli</v>
      </c>
    </row>
    <row r="3232" spans="1:8" x14ac:dyDescent="0.35">
      <c r="A3232" t="s">
        <v>35</v>
      </c>
      <c r="B3232">
        <v>2015</v>
      </c>
      <c r="C3232">
        <v>12</v>
      </c>
      <c r="D3232">
        <v>12184</v>
      </c>
      <c r="E3232">
        <v>116</v>
      </c>
      <c r="F3232">
        <v>14380.97</v>
      </c>
      <c r="G3232">
        <v>10237.57</v>
      </c>
      <c r="H3232" t="str">
        <f>VLOOKUP(myynnit[[#This Row],[TuoteID]],tuotteet!$A$4:$B$20,2,FALSE)</f>
        <v>Rahi</v>
      </c>
    </row>
    <row r="3233" spans="1:8" x14ac:dyDescent="0.35">
      <c r="A3233" t="s">
        <v>35</v>
      </c>
      <c r="B3233">
        <v>2015</v>
      </c>
      <c r="C3233">
        <v>12</v>
      </c>
      <c r="D3233">
        <v>12622</v>
      </c>
      <c r="E3233">
        <v>31</v>
      </c>
      <c r="F3233">
        <v>7718.86</v>
      </c>
      <c r="G3233">
        <v>3974.28</v>
      </c>
      <c r="H3233" t="str">
        <f>VLOOKUP(myynnit[[#This Row],[TuoteID]],tuotteet!$A$4:$B$20,2,FALSE)</f>
        <v>Pianotuoli</v>
      </c>
    </row>
    <row r="3234" spans="1:8" x14ac:dyDescent="0.35">
      <c r="A3234" t="s">
        <v>35</v>
      </c>
      <c r="B3234">
        <v>2015</v>
      </c>
      <c r="C3234">
        <v>12</v>
      </c>
      <c r="D3234">
        <v>13527</v>
      </c>
      <c r="E3234">
        <v>268</v>
      </c>
      <c r="F3234">
        <v>46753.62</v>
      </c>
      <c r="G3234">
        <v>10307.280000000001</v>
      </c>
      <c r="H3234" t="str">
        <f>VLOOKUP(myynnit[[#This Row],[TuoteID]],tuotteet!$A$4:$B$20,2,FALSE)</f>
        <v>Pinnatuoli</v>
      </c>
    </row>
    <row r="3235" spans="1:8" x14ac:dyDescent="0.35">
      <c r="A3235" t="s">
        <v>35</v>
      </c>
      <c r="B3235">
        <v>2015</v>
      </c>
      <c r="C3235">
        <v>12</v>
      </c>
      <c r="D3235">
        <v>13618</v>
      </c>
      <c r="E3235">
        <v>27</v>
      </c>
      <c r="F3235">
        <v>12644.85</v>
      </c>
      <c r="G3235">
        <v>7053.7</v>
      </c>
      <c r="H3235" t="str">
        <f>VLOOKUP(myynnit[[#This Row],[TuoteID]],tuotteet!$A$4:$B$20,2,FALSE)</f>
        <v>Pianotuoli</v>
      </c>
    </row>
    <row r="3236" spans="1:8" x14ac:dyDescent="0.35">
      <c r="A3236" t="s">
        <v>35</v>
      </c>
      <c r="B3236">
        <v>2015</v>
      </c>
      <c r="C3236">
        <v>12</v>
      </c>
      <c r="D3236">
        <v>16024</v>
      </c>
      <c r="E3236">
        <v>238</v>
      </c>
      <c r="F3236">
        <v>107822.32</v>
      </c>
      <c r="G3236">
        <v>32612.04</v>
      </c>
      <c r="H3236" t="str">
        <f>VLOOKUP(myynnit[[#This Row],[TuoteID]],tuotteet!$A$4:$B$20,2,FALSE)</f>
        <v>Työtuoli</v>
      </c>
    </row>
    <row r="3237" spans="1:8" x14ac:dyDescent="0.35">
      <c r="A3237" t="s">
        <v>35</v>
      </c>
      <c r="B3237">
        <v>2015</v>
      </c>
      <c r="C3237">
        <v>12</v>
      </c>
      <c r="D3237">
        <v>16650</v>
      </c>
      <c r="E3237">
        <v>27</v>
      </c>
      <c r="F3237">
        <v>4694.8599999999997</v>
      </c>
      <c r="G3237">
        <v>3642.28</v>
      </c>
      <c r="H3237" t="str">
        <f>VLOOKUP(myynnit[[#This Row],[TuoteID]],tuotteet!$A$4:$B$20,2,FALSE)</f>
        <v>Rahi</v>
      </c>
    </row>
    <row r="3238" spans="1:8" x14ac:dyDescent="0.35">
      <c r="A3238" t="s">
        <v>35</v>
      </c>
      <c r="B3238">
        <v>2015</v>
      </c>
      <c r="C3238">
        <v>12</v>
      </c>
      <c r="D3238">
        <v>17892</v>
      </c>
      <c r="E3238">
        <v>132</v>
      </c>
      <c r="F3238">
        <v>21111.91</v>
      </c>
      <c r="G3238">
        <v>7489.03</v>
      </c>
      <c r="H3238" t="str">
        <f>VLOOKUP(myynnit[[#This Row],[TuoteID]],tuotteet!$A$4:$B$20,2,FALSE)</f>
        <v>Lepotuoli</v>
      </c>
    </row>
    <row r="3239" spans="1:8" x14ac:dyDescent="0.35">
      <c r="A3239" t="s">
        <v>35</v>
      </c>
      <c r="B3239">
        <v>2015</v>
      </c>
      <c r="C3239">
        <v>12</v>
      </c>
      <c r="D3239">
        <v>18342</v>
      </c>
      <c r="E3239">
        <v>97</v>
      </c>
      <c r="F3239">
        <v>81846.67</v>
      </c>
      <c r="G3239">
        <v>20445.29</v>
      </c>
      <c r="H3239" t="str">
        <f>VLOOKUP(myynnit[[#This Row],[TuoteID]],tuotteet!$A$4:$B$20,2,FALSE)</f>
        <v>Työtuoli</v>
      </c>
    </row>
    <row r="3240" spans="1:8" x14ac:dyDescent="0.35">
      <c r="A3240" t="s">
        <v>35</v>
      </c>
      <c r="B3240">
        <v>2015</v>
      </c>
      <c r="C3240">
        <v>12</v>
      </c>
      <c r="D3240">
        <v>20177</v>
      </c>
      <c r="E3240">
        <v>38</v>
      </c>
      <c r="F3240">
        <v>3344.63</v>
      </c>
      <c r="G3240">
        <v>1289.08</v>
      </c>
      <c r="H3240" t="str">
        <f>VLOOKUP(myynnit[[#This Row],[TuoteID]],tuotteet!$A$4:$B$20,2,FALSE)</f>
        <v>Säkkituoli</v>
      </c>
    </row>
    <row r="3241" spans="1:8" x14ac:dyDescent="0.35">
      <c r="A3241" t="s">
        <v>35</v>
      </c>
      <c r="B3241">
        <v>2015</v>
      </c>
      <c r="C3241">
        <v>12</v>
      </c>
      <c r="D3241">
        <v>21179</v>
      </c>
      <c r="E3241">
        <v>53</v>
      </c>
      <c r="F3241">
        <v>6542.78</v>
      </c>
      <c r="G3241">
        <v>4919.1400000000003</v>
      </c>
      <c r="H3241" t="str">
        <f>VLOOKUP(myynnit[[#This Row],[TuoteID]],tuotteet!$A$4:$B$20,2,FALSE)</f>
        <v>Rahi</v>
      </c>
    </row>
    <row r="3242" spans="1:8" x14ac:dyDescent="0.35">
      <c r="A3242" t="s">
        <v>35</v>
      </c>
      <c r="B3242">
        <v>2015</v>
      </c>
      <c r="C3242">
        <v>12</v>
      </c>
      <c r="D3242">
        <v>21260</v>
      </c>
      <c r="E3242">
        <v>56</v>
      </c>
      <c r="F3242">
        <v>9870.4699999999993</v>
      </c>
      <c r="G3242">
        <v>3239.96</v>
      </c>
      <c r="H3242" t="str">
        <f>VLOOKUP(myynnit[[#This Row],[TuoteID]],tuotteet!$A$4:$B$20,2,FALSE)</f>
        <v>Lepotuoli</v>
      </c>
    </row>
    <row r="3243" spans="1:8" x14ac:dyDescent="0.35">
      <c r="A3243" t="s">
        <v>35</v>
      </c>
      <c r="B3243">
        <v>2015</v>
      </c>
      <c r="C3243">
        <v>12</v>
      </c>
      <c r="D3243">
        <v>22317</v>
      </c>
      <c r="E3243">
        <v>35</v>
      </c>
      <c r="F3243">
        <v>3370.98</v>
      </c>
      <c r="G3243">
        <v>1675.76</v>
      </c>
      <c r="H3243" t="str">
        <f>VLOOKUP(myynnit[[#This Row],[TuoteID]],tuotteet!$A$4:$B$20,2,FALSE)</f>
        <v>Säkkituoli</v>
      </c>
    </row>
    <row r="3244" spans="1:8" x14ac:dyDescent="0.35">
      <c r="A3244" t="s">
        <v>35</v>
      </c>
      <c r="B3244">
        <v>2015</v>
      </c>
      <c r="C3244">
        <v>12</v>
      </c>
      <c r="D3244">
        <v>22940</v>
      </c>
      <c r="E3244">
        <v>353</v>
      </c>
      <c r="F3244">
        <v>48992.06</v>
      </c>
      <c r="G3244">
        <v>12175.32</v>
      </c>
      <c r="H3244" t="str">
        <f>VLOOKUP(myynnit[[#This Row],[TuoteID]],tuotteet!$A$4:$B$20,2,FALSE)</f>
        <v>Pinnatuoli</v>
      </c>
    </row>
    <row r="3245" spans="1:8" x14ac:dyDescent="0.35">
      <c r="A3245" t="s">
        <v>35</v>
      </c>
      <c r="B3245">
        <v>2015</v>
      </c>
      <c r="C3245">
        <v>12</v>
      </c>
      <c r="D3245">
        <v>23178</v>
      </c>
      <c r="E3245">
        <v>180</v>
      </c>
      <c r="F3245">
        <v>35185.9</v>
      </c>
      <c r="G3245">
        <v>10197.83</v>
      </c>
      <c r="H3245" t="str">
        <f>VLOOKUP(myynnit[[#This Row],[TuoteID]],tuotteet!$A$4:$B$20,2,FALSE)</f>
        <v>Pinnatuoli</v>
      </c>
    </row>
    <row r="3246" spans="1:8" x14ac:dyDescent="0.35">
      <c r="A3246" t="s">
        <v>35</v>
      </c>
      <c r="B3246">
        <v>2015</v>
      </c>
      <c r="C3246">
        <v>12</v>
      </c>
      <c r="D3246">
        <v>23600</v>
      </c>
      <c r="E3246">
        <v>975</v>
      </c>
      <c r="F3246">
        <v>120181.63</v>
      </c>
      <c r="G3246">
        <v>37213.279999999999</v>
      </c>
      <c r="H3246" t="str">
        <f>VLOOKUP(myynnit[[#This Row],[TuoteID]],tuotteet!$A$4:$B$20,2,FALSE)</f>
        <v>Pinnatuoli</v>
      </c>
    </row>
    <row r="3247" spans="1:8" x14ac:dyDescent="0.35">
      <c r="A3247" t="s">
        <v>35</v>
      </c>
      <c r="B3247">
        <v>2015</v>
      </c>
      <c r="C3247">
        <v>12</v>
      </c>
      <c r="D3247">
        <v>23756</v>
      </c>
      <c r="E3247">
        <v>46</v>
      </c>
      <c r="F3247">
        <v>8405.94</v>
      </c>
      <c r="G3247">
        <v>5097.34</v>
      </c>
      <c r="H3247" t="str">
        <f>VLOOKUP(myynnit[[#This Row],[TuoteID]],tuotteet!$A$4:$B$20,2,FALSE)</f>
        <v>Pianotuoli</v>
      </c>
    </row>
    <row r="3248" spans="1:8" x14ac:dyDescent="0.35">
      <c r="A3248" t="s">
        <v>35</v>
      </c>
      <c r="B3248">
        <v>2015</v>
      </c>
      <c r="C3248">
        <v>12</v>
      </c>
      <c r="D3248">
        <v>24326</v>
      </c>
      <c r="E3248">
        <v>93</v>
      </c>
      <c r="F3248">
        <v>12426.81</v>
      </c>
      <c r="G3248">
        <v>3875.27</v>
      </c>
      <c r="H3248" t="str">
        <f>VLOOKUP(myynnit[[#This Row],[TuoteID]],tuotteet!$A$4:$B$20,2,FALSE)</f>
        <v>Lepotuoli</v>
      </c>
    </row>
    <row r="3249" spans="1:8" x14ac:dyDescent="0.35">
      <c r="A3249" t="s">
        <v>34</v>
      </c>
      <c r="B3249">
        <v>2015</v>
      </c>
      <c r="C3249">
        <v>12</v>
      </c>
      <c r="D3249">
        <v>12184</v>
      </c>
      <c r="E3249">
        <v>46</v>
      </c>
      <c r="F3249">
        <v>6705.24</v>
      </c>
      <c r="G3249">
        <v>3651.1</v>
      </c>
      <c r="H3249" t="str">
        <f>VLOOKUP(myynnit[[#This Row],[TuoteID]],tuotteet!$A$4:$B$20,2,FALSE)</f>
        <v>Rahi</v>
      </c>
    </row>
    <row r="3250" spans="1:8" x14ac:dyDescent="0.35">
      <c r="A3250" t="s">
        <v>34</v>
      </c>
      <c r="B3250">
        <v>2015</v>
      </c>
      <c r="C3250">
        <v>12</v>
      </c>
      <c r="D3250">
        <v>12622</v>
      </c>
      <c r="E3250">
        <v>66</v>
      </c>
      <c r="F3250">
        <v>20866.73</v>
      </c>
      <c r="G3250">
        <v>8971.25</v>
      </c>
      <c r="H3250" t="str">
        <f>VLOOKUP(myynnit[[#This Row],[TuoteID]],tuotteet!$A$4:$B$20,2,FALSE)</f>
        <v>Pianotuoli</v>
      </c>
    </row>
    <row r="3251" spans="1:8" x14ac:dyDescent="0.35">
      <c r="A3251" t="s">
        <v>34</v>
      </c>
      <c r="B3251">
        <v>2015</v>
      </c>
      <c r="C3251">
        <v>12</v>
      </c>
      <c r="D3251">
        <v>13527</v>
      </c>
      <c r="E3251">
        <v>425</v>
      </c>
      <c r="F3251">
        <v>68538.64</v>
      </c>
      <c r="G3251">
        <v>15649.3</v>
      </c>
      <c r="H3251" t="str">
        <f>VLOOKUP(myynnit[[#This Row],[TuoteID]],tuotteet!$A$4:$B$20,2,FALSE)</f>
        <v>Pinnatuoli</v>
      </c>
    </row>
    <row r="3252" spans="1:8" x14ac:dyDescent="0.35">
      <c r="A3252" t="s">
        <v>34</v>
      </c>
      <c r="B3252">
        <v>2015</v>
      </c>
      <c r="C3252">
        <v>12</v>
      </c>
      <c r="D3252">
        <v>13618</v>
      </c>
      <c r="E3252">
        <v>12</v>
      </c>
      <c r="F3252">
        <v>5476.34</v>
      </c>
      <c r="G3252">
        <v>2370.71</v>
      </c>
      <c r="H3252" t="str">
        <f>VLOOKUP(myynnit[[#This Row],[TuoteID]],tuotteet!$A$4:$B$20,2,FALSE)</f>
        <v>Pianotuoli</v>
      </c>
    </row>
    <row r="3253" spans="1:8" x14ac:dyDescent="0.35">
      <c r="A3253" t="s">
        <v>34</v>
      </c>
      <c r="B3253">
        <v>2015</v>
      </c>
      <c r="C3253">
        <v>12</v>
      </c>
      <c r="D3253">
        <v>16024</v>
      </c>
      <c r="E3253">
        <v>187</v>
      </c>
      <c r="F3253">
        <v>81137.899999999994</v>
      </c>
      <c r="G3253">
        <v>18534.28</v>
      </c>
      <c r="H3253" t="str">
        <f>VLOOKUP(myynnit[[#This Row],[TuoteID]],tuotteet!$A$4:$B$20,2,FALSE)</f>
        <v>Työtuoli</v>
      </c>
    </row>
    <row r="3254" spans="1:8" x14ac:dyDescent="0.35">
      <c r="A3254" t="s">
        <v>34</v>
      </c>
      <c r="B3254">
        <v>2015</v>
      </c>
      <c r="C3254">
        <v>12</v>
      </c>
      <c r="D3254">
        <v>16650</v>
      </c>
      <c r="E3254">
        <v>54</v>
      </c>
      <c r="F3254">
        <v>9532.39</v>
      </c>
      <c r="G3254">
        <v>4721.58</v>
      </c>
      <c r="H3254" t="str">
        <f>VLOOKUP(myynnit[[#This Row],[TuoteID]],tuotteet!$A$4:$B$20,2,FALSE)</f>
        <v>Rahi</v>
      </c>
    </row>
    <row r="3255" spans="1:8" x14ac:dyDescent="0.35">
      <c r="A3255" t="s">
        <v>34</v>
      </c>
      <c r="B3255">
        <v>2015</v>
      </c>
      <c r="C3255">
        <v>12</v>
      </c>
      <c r="D3255">
        <v>17892</v>
      </c>
      <c r="E3255">
        <v>72</v>
      </c>
      <c r="F3255">
        <v>9814.84</v>
      </c>
      <c r="G3255">
        <v>2640.46</v>
      </c>
      <c r="H3255" t="str">
        <f>VLOOKUP(myynnit[[#This Row],[TuoteID]],tuotteet!$A$4:$B$20,2,FALSE)</f>
        <v>Lepotuoli</v>
      </c>
    </row>
    <row r="3256" spans="1:8" x14ac:dyDescent="0.35">
      <c r="A3256" t="s">
        <v>34</v>
      </c>
      <c r="B3256">
        <v>2015</v>
      </c>
      <c r="C3256">
        <v>12</v>
      </c>
      <c r="D3256">
        <v>18342</v>
      </c>
      <c r="E3256">
        <v>217</v>
      </c>
      <c r="F3256">
        <v>192603.6</v>
      </c>
      <c r="G3256">
        <v>41064.76</v>
      </c>
      <c r="H3256" t="str">
        <f>VLOOKUP(myynnit[[#This Row],[TuoteID]],tuotteet!$A$4:$B$20,2,FALSE)</f>
        <v>Työtuoli</v>
      </c>
    </row>
    <row r="3257" spans="1:8" x14ac:dyDescent="0.35">
      <c r="A3257" t="s">
        <v>34</v>
      </c>
      <c r="B3257">
        <v>2015</v>
      </c>
      <c r="C3257">
        <v>12</v>
      </c>
      <c r="D3257">
        <v>20177</v>
      </c>
      <c r="E3257">
        <v>56</v>
      </c>
      <c r="F3257">
        <v>6360.71</v>
      </c>
      <c r="G3257">
        <v>2673.24</v>
      </c>
      <c r="H3257" t="str">
        <f>VLOOKUP(myynnit[[#This Row],[TuoteID]],tuotteet!$A$4:$B$20,2,FALSE)</f>
        <v>Säkkituoli</v>
      </c>
    </row>
    <row r="3258" spans="1:8" x14ac:dyDescent="0.35">
      <c r="A3258" t="s">
        <v>34</v>
      </c>
      <c r="B3258">
        <v>2015</v>
      </c>
      <c r="C3258">
        <v>12</v>
      </c>
      <c r="D3258">
        <v>21179</v>
      </c>
      <c r="E3258">
        <v>33</v>
      </c>
      <c r="F3258">
        <v>3388.54</v>
      </c>
      <c r="G3258">
        <v>1893.86</v>
      </c>
      <c r="H3258" t="str">
        <f>VLOOKUP(myynnit[[#This Row],[TuoteID]],tuotteet!$A$4:$B$20,2,FALSE)</f>
        <v>Rahi</v>
      </c>
    </row>
    <row r="3259" spans="1:8" x14ac:dyDescent="0.35">
      <c r="A3259" t="s">
        <v>34</v>
      </c>
      <c r="B3259">
        <v>2015</v>
      </c>
      <c r="C3259">
        <v>12</v>
      </c>
      <c r="D3259">
        <v>21260</v>
      </c>
      <c r="E3259">
        <v>81</v>
      </c>
      <c r="F3259">
        <v>17182.439999999999</v>
      </c>
      <c r="G3259">
        <v>4966.01</v>
      </c>
      <c r="H3259" t="str">
        <f>VLOOKUP(myynnit[[#This Row],[TuoteID]],tuotteet!$A$4:$B$20,2,FALSE)</f>
        <v>Lepotuoli</v>
      </c>
    </row>
    <row r="3260" spans="1:8" x14ac:dyDescent="0.35">
      <c r="A3260" t="s">
        <v>34</v>
      </c>
      <c r="B3260">
        <v>2015</v>
      </c>
      <c r="C3260">
        <v>12</v>
      </c>
      <c r="D3260">
        <v>22317</v>
      </c>
      <c r="E3260">
        <v>44</v>
      </c>
      <c r="F3260">
        <v>4065.43</v>
      </c>
      <c r="G3260">
        <v>1629.74</v>
      </c>
      <c r="H3260" t="str">
        <f>VLOOKUP(myynnit[[#This Row],[TuoteID]],tuotteet!$A$4:$B$20,2,FALSE)</f>
        <v>Säkkituoli</v>
      </c>
    </row>
    <row r="3261" spans="1:8" x14ac:dyDescent="0.35">
      <c r="A3261" t="s">
        <v>34</v>
      </c>
      <c r="B3261">
        <v>2015</v>
      </c>
      <c r="C3261">
        <v>12</v>
      </c>
      <c r="D3261">
        <v>22940</v>
      </c>
      <c r="E3261">
        <v>323</v>
      </c>
      <c r="F3261">
        <v>40251.040000000001</v>
      </c>
      <c r="G3261">
        <v>8905.2000000000007</v>
      </c>
      <c r="H3261" t="str">
        <f>VLOOKUP(myynnit[[#This Row],[TuoteID]],tuotteet!$A$4:$B$20,2,FALSE)</f>
        <v>Pinnatuoli</v>
      </c>
    </row>
    <row r="3262" spans="1:8" x14ac:dyDescent="0.35">
      <c r="A3262" t="s">
        <v>34</v>
      </c>
      <c r="B3262">
        <v>2015</v>
      </c>
      <c r="C3262">
        <v>12</v>
      </c>
      <c r="D3262">
        <v>23178</v>
      </c>
      <c r="E3262">
        <v>268</v>
      </c>
      <c r="F3262">
        <v>45324.24</v>
      </c>
      <c r="G3262">
        <v>9022.19</v>
      </c>
      <c r="H3262" t="str">
        <f>VLOOKUP(myynnit[[#This Row],[TuoteID]],tuotteet!$A$4:$B$20,2,FALSE)</f>
        <v>Pinnatuoli</v>
      </c>
    </row>
    <row r="3263" spans="1:8" x14ac:dyDescent="0.35">
      <c r="A3263" t="s">
        <v>34</v>
      </c>
      <c r="B3263">
        <v>2015</v>
      </c>
      <c r="C3263">
        <v>12</v>
      </c>
      <c r="D3263">
        <v>23600</v>
      </c>
      <c r="E3263">
        <v>731</v>
      </c>
      <c r="F3263">
        <v>76446.58</v>
      </c>
      <c r="G3263">
        <v>15880.57</v>
      </c>
      <c r="H3263" t="str">
        <f>VLOOKUP(myynnit[[#This Row],[TuoteID]],tuotteet!$A$4:$B$20,2,FALSE)</f>
        <v>Pinnatuoli</v>
      </c>
    </row>
    <row r="3264" spans="1:8" x14ac:dyDescent="0.35">
      <c r="A3264" t="s">
        <v>34</v>
      </c>
      <c r="B3264">
        <v>2015</v>
      </c>
      <c r="C3264">
        <v>12</v>
      </c>
      <c r="D3264">
        <v>23756</v>
      </c>
      <c r="E3264">
        <v>56</v>
      </c>
      <c r="F3264">
        <v>10253.120000000001</v>
      </c>
      <c r="G3264">
        <v>4824.82</v>
      </c>
      <c r="H3264" t="str">
        <f>VLOOKUP(myynnit[[#This Row],[TuoteID]],tuotteet!$A$4:$B$20,2,FALSE)</f>
        <v>Pianotuoli</v>
      </c>
    </row>
    <row r="3265" spans="1:8" x14ac:dyDescent="0.35">
      <c r="A3265" t="s">
        <v>34</v>
      </c>
      <c r="B3265">
        <v>2015</v>
      </c>
      <c r="C3265">
        <v>12</v>
      </c>
      <c r="D3265">
        <v>24326</v>
      </c>
      <c r="E3265">
        <v>96</v>
      </c>
      <c r="F3265">
        <v>14677.8</v>
      </c>
      <c r="G3265">
        <v>3485.93</v>
      </c>
      <c r="H3265" t="str">
        <f>VLOOKUP(myynnit[[#This Row],[TuoteID]],tuotteet!$A$4:$B$20,2,FALSE)</f>
        <v>Lepotuoli</v>
      </c>
    </row>
    <row r="3266" spans="1:8" x14ac:dyDescent="0.35">
      <c r="A3266" t="s">
        <v>33</v>
      </c>
      <c r="B3266">
        <v>2016</v>
      </c>
      <c r="C3266">
        <v>1</v>
      </c>
      <c r="D3266">
        <v>12184</v>
      </c>
      <c r="E3266">
        <v>97</v>
      </c>
      <c r="F3266">
        <v>12914.93</v>
      </c>
      <c r="G3266">
        <v>7020.93</v>
      </c>
      <c r="H3266" t="str">
        <f>VLOOKUP(myynnit[[#This Row],[TuoteID]],tuotteet!$A$4:$B$20,2,FALSE)</f>
        <v>Rahi</v>
      </c>
    </row>
    <row r="3267" spans="1:8" x14ac:dyDescent="0.35">
      <c r="A3267" t="s">
        <v>33</v>
      </c>
      <c r="B3267">
        <v>2016</v>
      </c>
      <c r="C3267">
        <v>1</v>
      </c>
      <c r="D3267">
        <v>12622</v>
      </c>
      <c r="E3267">
        <v>71</v>
      </c>
      <c r="F3267">
        <v>16349.02</v>
      </c>
      <c r="G3267">
        <v>7461.5</v>
      </c>
      <c r="H3267" t="str">
        <f>VLOOKUP(myynnit[[#This Row],[TuoteID]],tuotteet!$A$4:$B$20,2,FALSE)</f>
        <v>Pianotuoli</v>
      </c>
    </row>
    <row r="3268" spans="1:8" x14ac:dyDescent="0.35">
      <c r="A3268" t="s">
        <v>33</v>
      </c>
      <c r="B3268">
        <v>2016</v>
      </c>
      <c r="C3268">
        <v>1</v>
      </c>
      <c r="D3268">
        <v>13527</v>
      </c>
      <c r="E3268">
        <v>531</v>
      </c>
      <c r="F3268">
        <v>82590.600000000006</v>
      </c>
      <c r="G3268">
        <v>17416</v>
      </c>
      <c r="H3268" t="str">
        <f>VLOOKUP(myynnit[[#This Row],[TuoteID]],tuotteet!$A$4:$B$20,2,FALSE)</f>
        <v>Pinnatuoli</v>
      </c>
    </row>
    <row r="3269" spans="1:8" x14ac:dyDescent="0.35">
      <c r="A3269" t="s">
        <v>33</v>
      </c>
      <c r="B3269">
        <v>2016</v>
      </c>
      <c r="C3269">
        <v>1</v>
      </c>
      <c r="D3269">
        <v>13618</v>
      </c>
      <c r="E3269">
        <v>22</v>
      </c>
      <c r="F3269">
        <v>9570.84</v>
      </c>
      <c r="G3269">
        <v>4119.07</v>
      </c>
      <c r="H3269" t="str">
        <f>VLOOKUP(myynnit[[#This Row],[TuoteID]],tuotteet!$A$4:$B$20,2,FALSE)</f>
        <v>Pianotuoli</v>
      </c>
    </row>
    <row r="3270" spans="1:8" x14ac:dyDescent="0.35">
      <c r="A3270" t="s">
        <v>33</v>
      </c>
      <c r="B3270">
        <v>2016</v>
      </c>
      <c r="C3270">
        <v>1</v>
      </c>
      <c r="D3270">
        <v>16024</v>
      </c>
      <c r="E3270">
        <v>335</v>
      </c>
      <c r="F3270">
        <v>149740.03</v>
      </c>
      <c r="G3270">
        <v>47503.62</v>
      </c>
      <c r="H3270" t="str">
        <f>VLOOKUP(myynnit[[#This Row],[TuoteID]],tuotteet!$A$4:$B$20,2,FALSE)</f>
        <v>Työtuoli</v>
      </c>
    </row>
    <row r="3271" spans="1:8" x14ac:dyDescent="0.35">
      <c r="A3271" t="s">
        <v>33</v>
      </c>
      <c r="B3271">
        <v>2016</v>
      </c>
      <c r="C3271">
        <v>1</v>
      </c>
      <c r="D3271">
        <v>16650</v>
      </c>
      <c r="E3271">
        <v>50</v>
      </c>
      <c r="F3271">
        <v>7425.74</v>
      </c>
      <c r="G3271">
        <v>3183.96</v>
      </c>
      <c r="H3271" t="str">
        <f>VLOOKUP(myynnit[[#This Row],[TuoteID]],tuotteet!$A$4:$B$20,2,FALSE)</f>
        <v>Rahi</v>
      </c>
    </row>
    <row r="3272" spans="1:8" x14ac:dyDescent="0.35">
      <c r="A3272" t="s">
        <v>33</v>
      </c>
      <c r="B3272">
        <v>2016</v>
      </c>
      <c r="C3272">
        <v>1</v>
      </c>
      <c r="D3272">
        <v>17892</v>
      </c>
      <c r="E3272">
        <v>79</v>
      </c>
      <c r="F3272">
        <v>12361.22</v>
      </c>
      <c r="G3272">
        <v>3822.66</v>
      </c>
      <c r="H3272" t="str">
        <f>VLOOKUP(myynnit[[#This Row],[TuoteID]],tuotteet!$A$4:$B$20,2,FALSE)</f>
        <v>Lepotuoli</v>
      </c>
    </row>
    <row r="3273" spans="1:8" x14ac:dyDescent="0.35">
      <c r="A3273" t="s">
        <v>33</v>
      </c>
      <c r="B3273">
        <v>2016</v>
      </c>
      <c r="C3273">
        <v>1</v>
      </c>
      <c r="D3273">
        <v>18342</v>
      </c>
      <c r="E3273">
        <v>181</v>
      </c>
      <c r="F3273">
        <v>138669.20000000001</v>
      </c>
      <c r="G3273">
        <v>35034.32</v>
      </c>
      <c r="H3273" t="str">
        <f>VLOOKUP(myynnit[[#This Row],[TuoteID]],tuotteet!$A$4:$B$20,2,FALSE)</f>
        <v>Työtuoli</v>
      </c>
    </row>
    <row r="3274" spans="1:8" x14ac:dyDescent="0.35">
      <c r="A3274" t="s">
        <v>33</v>
      </c>
      <c r="B3274">
        <v>2016</v>
      </c>
      <c r="C3274">
        <v>1</v>
      </c>
      <c r="D3274">
        <v>20177</v>
      </c>
      <c r="E3274">
        <v>60</v>
      </c>
      <c r="F3274">
        <v>5175.05</v>
      </c>
      <c r="G3274">
        <v>1905.03</v>
      </c>
      <c r="H3274" t="str">
        <f>VLOOKUP(myynnit[[#This Row],[TuoteID]],tuotteet!$A$4:$B$20,2,FALSE)</f>
        <v>Säkkituoli</v>
      </c>
    </row>
    <row r="3275" spans="1:8" x14ac:dyDescent="0.35">
      <c r="A3275" t="s">
        <v>33</v>
      </c>
      <c r="B3275">
        <v>2016</v>
      </c>
      <c r="C3275">
        <v>1</v>
      </c>
      <c r="D3275">
        <v>21179</v>
      </c>
      <c r="E3275">
        <v>31</v>
      </c>
      <c r="F3275">
        <v>3869.77</v>
      </c>
      <c r="G3275">
        <v>2059.2199999999998</v>
      </c>
      <c r="H3275" t="str">
        <f>VLOOKUP(myynnit[[#This Row],[TuoteID]],tuotteet!$A$4:$B$20,2,FALSE)</f>
        <v>Rahi</v>
      </c>
    </row>
    <row r="3276" spans="1:8" x14ac:dyDescent="0.35">
      <c r="A3276" t="s">
        <v>33</v>
      </c>
      <c r="B3276">
        <v>2016</v>
      </c>
      <c r="C3276">
        <v>1</v>
      </c>
      <c r="D3276">
        <v>21260</v>
      </c>
      <c r="E3276">
        <v>64</v>
      </c>
      <c r="F3276">
        <v>11188.13</v>
      </c>
      <c r="G3276">
        <v>3326.74</v>
      </c>
      <c r="H3276" t="str">
        <f>VLOOKUP(myynnit[[#This Row],[TuoteID]],tuotteet!$A$4:$B$20,2,FALSE)</f>
        <v>Lepotuoli</v>
      </c>
    </row>
    <row r="3277" spans="1:8" x14ac:dyDescent="0.35">
      <c r="A3277" t="s">
        <v>33</v>
      </c>
      <c r="B3277">
        <v>2016</v>
      </c>
      <c r="C3277">
        <v>1</v>
      </c>
      <c r="D3277">
        <v>22317</v>
      </c>
      <c r="E3277">
        <v>72</v>
      </c>
      <c r="F3277">
        <v>6535.38</v>
      </c>
      <c r="G3277">
        <v>2738.79</v>
      </c>
      <c r="H3277" t="str">
        <f>VLOOKUP(myynnit[[#This Row],[TuoteID]],tuotteet!$A$4:$B$20,2,FALSE)</f>
        <v>Säkkituoli</v>
      </c>
    </row>
    <row r="3278" spans="1:8" x14ac:dyDescent="0.35">
      <c r="A3278" t="s">
        <v>33</v>
      </c>
      <c r="B3278">
        <v>2016</v>
      </c>
      <c r="C3278">
        <v>1</v>
      </c>
      <c r="D3278">
        <v>22940</v>
      </c>
      <c r="E3278">
        <v>641</v>
      </c>
      <c r="F3278">
        <v>88027.91</v>
      </c>
      <c r="G3278">
        <v>17094.39</v>
      </c>
      <c r="H3278" t="str">
        <f>VLOOKUP(myynnit[[#This Row],[TuoteID]],tuotteet!$A$4:$B$20,2,FALSE)</f>
        <v>Pinnatuoli</v>
      </c>
    </row>
    <row r="3279" spans="1:8" x14ac:dyDescent="0.35">
      <c r="A3279" t="s">
        <v>33</v>
      </c>
      <c r="B3279">
        <v>2016</v>
      </c>
      <c r="C3279">
        <v>1</v>
      </c>
      <c r="D3279">
        <v>23178</v>
      </c>
      <c r="E3279">
        <v>172</v>
      </c>
      <c r="F3279">
        <v>28347.07</v>
      </c>
      <c r="G3279">
        <v>5500.28</v>
      </c>
      <c r="H3279" t="str">
        <f>VLOOKUP(myynnit[[#This Row],[TuoteID]],tuotteet!$A$4:$B$20,2,FALSE)</f>
        <v>Pinnatuoli</v>
      </c>
    </row>
    <row r="3280" spans="1:8" x14ac:dyDescent="0.35">
      <c r="A3280" t="s">
        <v>33</v>
      </c>
      <c r="B3280">
        <v>2016</v>
      </c>
      <c r="C3280">
        <v>1</v>
      </c>
      <c r="D3280">
        <v>23600</v>
      </c>
      <c r="E3280">
        <v>1336</v>
      </c>
      <c r="F3280">
        <v>154190.73000000001</v>
      </c>
      <c r="G3280">
        <v>31515.72</v>
      </c>
      <c r="H3280" t="str">
        <f>VLOOKUP(myynnit[[#This Row],[TuoteID]],tuotteet!$A$4:$B$20,2,FALSE)</f>
        <v>Pinnatuoli</v>
      </c>
    </row>
    <row r="3281" spans="1:8" x14ac:dyDescent="0.35">
      <c r="A3281" t="s">
        <v>33</v>
      </c>
      <c r="B3281">
        <v>2016</v>
      </c>
      <c r="C3281">
        <v>1</v>
      </c>
      <c r="D3281">
        <v>23756</v>
      </c>
      <c r="E3281">
        <v>57</v>
      </c>
      <c r="F3281">
        <v>11333.1</v>
      </c>
      <c r="G3281">
        <v>5693.98</v>
      </c>
      <c r="H3281" t="str">
        <f>VLOOKUP(myynnit[[#This Row],[TuoteID]],tuotteet!$A$4:$B$20,2,FALSE)</f>
        <v>Pianotuoli</v>
      </c>
    </row>
    <row r="3282" spans="1:8" x14ac:dyDescent="0.35">
      <c r="A3282" t="s">
        <v>33</v>
      </c>
      <c r="B3282">
        <v>2016</v>
      </c>
      <c r="C3282">
        <v>1</v>
      </c>
      <c r="D3282">
        <v>24326</v>
      </c>
      <c r="E3282">
        <v>130</v>
      </c>
      <c r="F3282">
        <v>16461.73</v>
      </c>
      <c r="G3282">
        <v>5221.29</v>
      </c>
      <c r="H3282" t="str">
        <f>VLOOKUP(myynnit[[#This Row],[TuoteID]],tuotteet!$A$4:$B$20,2,FALSE)</f>
        <v>Lepotuoli</v>
      </c>
    </row>
    <row r="3283" spans="1:8" x14ac:dyDescent="0.35">
      <c r="A3283" t="s">
        <v>36</v>
      </c>
      <c r="B3283">
        <v>2016</v>
      </c>
      <c r="C3283">
        <v>1</v>
      </c>
      <c r="D3283">
        <v>12184</v>
      </c>
      <c r="E3283">
        <v>28</v>
      </c>
      <c r="F3283">
        <v>3618.36</v>
      </c>
      <c r="G3283">
        <v>2051.15</v>
      </c>
      <c r="H3283" t="str">
        <f>VLOOKUP(myynnit[[#This Row],[TuoteID]],tuotteet!$A$4:$B$20,2,FALSE)</f>
        <v>Rahi</v>
      </c>
    </row>
    <row r="3284" spans="1:8" x14ac:dyDescent="0.35">
      <c r="A3284" t="s">
        <v>36</v>
      </c>
      <c r="B3284">
        <v>2016</v>
      </c>
      <c r="C3284">
        <v>1</v>
      </c>
      <c r="D3284">
        <v>12622</v>
      </c>
      <c r="E3284">
        <v>21</v>
      </c>
      <c r="F3284">
        <v>6156.95</v>
      </c>
      <c r="G3284">
        <v>2428.81</v>
      </c>
      <c r="H3284" t="str">
        <f>VLOOKUP(myynnit[[#This Row],[TuoteID]],tuotteet!$A$4:$B$20,2,FALSE)</f>
        <v>Pianotuoli</v>
      </c>
    </row>
    <row r="3285" spans="1:8" x14ac:dyDescent="0.35">
      <c r="A3285" t="s">
        <v>36</v>
      </c>
      <c r="B3285">
        <v>2016</v>
      </c>
      <c r="C3285">
        <v>1</v>
      </c>
      <c r="D3285">
        <v>13527</v>
      </c>
      <c r="E3285">
        <v>255</v>
      </c>
      <c r="F3285">
        <v>38447.18</v>
      </c>
      <c r="G3285">
        <v>6859.93</v>
      </c>
      <c r="H3285" t="str">
        <f>VLOOKUP(myynnit[[#This Row],[TuoteID]],tuotteet!$A$4:$B$20,2,FALSE)</f>
        <v>Pinnatuoli</v>
      </c>
    </row>
    <row r="3286" spans="1:8" x14ac:dyDescent="0.35">
      <c r="A3286" t="s">
        <v>36</v>
      </c>
      <c r="B3286">
        <v>2016</v>
      </c>
      <c r="C3286">
        <v>1</v>
      </c>
      <c r="D3286">
        <v>13618</v>
      </c>
      <c r="E3286">
        <v>3</v>
      </c>
      <c r="F3286">
        <v>1296.06</v>
      </c>
      <c r="G3286">
        <v>505.13</v>
      </c>
      <c r="H3286" t="str">
        <f>VLOOKUP(myynnit[[#This Row],[TuoteID]],tuotteet!$A$4:$B$20,2,FALSE)</f>
        <v>Pianotuoli</v>
      </c>
    </row>
    <row r="3287" spans="1:8" x14ac:dyDescent="0.35">
      <c r="A3287" t="s">
        <v>36</v>
      </c>
      <c r="B3287">
        <v>2016</v>
      </c>
      <c r="C3287">
        <v>1</v>
      </c>
      <c r="D3287">
        <v>16024</v>
      </c>
      <c r="E3287">
        <v>202</v>
      </c>
      <c r="F3287">
        <v>82809.100000000006</v>
      </c>
      <c r="G3287">
        <v>28668.41</v>
      </c>
      <c r="H3287" t="str">
        <f>VLOOKUP(myynnit[[#This Row],[TuoteID]],tuotteet!$A$4:$B$20,2,FALSE)</f>
        <v>Työtuoli</v>
      </c>
    </row>
    <row r="3288" spans="1:8" x14ac:dyDescent="0.35">
      <c r="A3288" t="s">
        <v>36</v>
      </c>
      <c r="B3288">
        <v>2016</v>
      </c>
      <c r="C3288">
        <v>1</v>
      </c>
      <c r="D3288">
        <v>16650</v>
      </c>
      <c r="E3288">
        <v>32</v>
      </c>
      <c r="F3288">
        <v>3965.89</v>
      </c>
      <c r="G3288">
        <v>2683.55</v>
      </c>
      <c r="H3288" t="str">
        <f>VLOOKUP(myynnit[[#This Row],[TuoteID]],tuotteet!$A$4:$B$20,2,FALSE)</f>
        <v>Rahi</v>
      </c>
    </row>
    <row r="3289" spans="1:8" x14ac:dyDescent="0.35">
      <c r="A3289" t="s">
        <v>36</v>
      </c>
      <c r="B3289">
        <v>2016</v>
      </c>
      <c r="C3289">
        <v>1</v>
      </c>
      <c r="D3289">
        <v>17892</v>
      </c>
      <c r="E3289">
        <v>64</v>
      </c>
      <c r="F3289">
        <v>8554.39</v>
      </c>
      <c r="G3289">
        <v>1931.39</v>
      </c>
      <c r="H3289" t="str">
        <f>VLOOKUP(myynnit[[#This Row],[TuoteID]],tuotteet!$A$4:$B$20,2,FALSE)</f>
        <v>Lepotuoli</v>
      </c>
    </row>
    <row r="3290" spans="1:8" x14ac:dyDescent="0.35">
      <c r="A3290" t="s">
        <v>36</v>
      </c>
      <c r="B3290">
        <v>2016</v>
      </c>
      <c r="C3290">
        <v>1</v>
      </c>
      <c r="D3290">
        <v>18342</v>
      </c>
      <c r="E3290">
        <v>17</v>
      </c>
      <c r="F3290">
        <v>13084.86</v>
      </c>
      <c r="G3290">
        <v>4460.8100000000004</v>
      </c>
      <c r="H3290" t="str">
        <f>VLOOKUP(myynnit[[#This Row],[TuoteID]],tuotteet!$A$4:$B$20,2,FALSE)</f>
        <v>Työtuoli</v>
      </c>
    </row>
    <row r="3291" spans="1:8" x14ac:dyDescent="0.35">
      <c r="A3291" t="s">
        <v>36</v>
      </c>
      <c r="B3291">
        <v>2016</v>
      </c>
      <c r="C3291">
        <v>1</v>
      </c>
      <c r="D3291">
        <v>20177</v>
      </c>
      <c r="E3291">
        <v>28</v>
      </c>
      <c r="F3291">
        <v>3280.13</v>
      </c>
      <c r="G3291">
        <v>1380.49</v>
      </c>
      <c r="H3291" t="str">
        <f>VLOOKUP(myynnit[[#This Row],[TuoteID]],tuotteet!$A$4:$B$20,2,FALSE)</f>
        <v>Säkkituoli</v>
      </c>
    </row>
    <row r="3292" spans="1:8" x14ac:dyDescent="0.35">
      <c r="A3292" t="s">
        <v>36</v>
      </c>
      <c r="B3292">
        <v>2016</v>
      </c>
      <c r="C3292">
        <v>1</v>
      </c>
      <c r="D3292">
        <v>21179</v>
      </c>
      <c r="E3292">
        <v>42</v>
      </c>
      <c r="F3292">
        <v>5070.72</v>
      </c>
      <c r="G3292">
        <v>2648.18</v>
      </c>
      <c r="H3292" t="str">
        <f>VLOOKUP(myynnit[[#This Row],[TuoteID]],tuotteet!$A$4:$B$20,2,FALSE)</f>
        <v>Rahi</v>
      </c>
    </row>
    <row r="3293" spans="1:8" x14ac:dyDescent="0.35">
      <c r="A3293" t="s">
        <v>36</v>
      </c>
      <c r="B3293">
        <v>2016</v>
      </c>
      <c r="C3293">
        <v>1</v>
      </c>
      <c r="D3293">
        <v>21260</v>
      </c>
      <c r="E3293">
        <v>35</v>
      </c>
      <c r="F3293">
        <v>6725.3</v>
      </c>
      <c r="G3293">
        <v>1681.61</v>
      </c>
      <c r="H3293" t="str">
        <f>VLOOKUP(myynnit[[#This Row],[TuoteID]],tuotteet!$A$4:$B$20,2,FALSE)</f>
        <v>Lepotuoli</v>
      </c>
    </row>
    <row r="3294" spans="1:8" x14ac:dyDescent="0.35">
      <c r="A3294" t="s">
        <v>36</v>
      </c>
      <c r="B3294">
        <v>2016</v>
      </c>
      <c r="C3294">
        <v>1</v>
      </c>
      <c r="D3294">
        <v>22317</v>
      </c>
      <c r="E3294">
        <v>11</v>
      </c>
      <c r="F3294">
        <v>828.59</v>
      </c>
      <c r="G3294">
        <v>387.11</v>
      </c>
      <c r="H3294" t="str">
        <f>VLOOKUP(myynnit[[#This Row],[TuoteID]],tuotteet!$A$4:$B$20,2,FALSE)</f>
        <v>Säkkituoli</v>
      </c>
    </row>
    <row r="3295" spans="1:8" x14ac:dyDescent="0.35">
      <c r="A3295" t="s">
        <v>36</v>
      </c>
      <c r="B3295">
        <v>2016</v>
      </c>
      <c r="C3295">
        <v>1</v>
      </c>
      <c r="D3295">
        <v>22940</v>
      </c>
      <c r="E3295">
        <v>229</v>
      </c>
      <c r="F3295">
        <v>30373.87</v>
      </c>
      <c r="G3295">
        <v>7754.19</v>
      </c>
      <c r="H3295" t="str">
        <f>VLOOKUP(myynnit[[#This Row],[TuoteID]],tuotteet!$A$4:$B$20,2,FALSE)</f>
        <v>Pinnatuoli</v>
      </c>
    </row>
    <row r="3296" spans="1:8" x14ac:dyDescent="0.35">
      <c r="A3296" t="s">
        <v>36</v>
      </c>
      <c r="B3296">
        <v>2016</v>
      </c>
      <c r="C3296">
        <v>1</v>
      </c>
      <c r="D3296">
        <v>23178</v>
      </c>
      <c r="E3296">
        <v>300</v>
      </c>
      <c r="F3296">
        <v>56032.13</v>
      </c>
      <c r="G3296">
        <v>15144.73</v>
      </c>
      <c r="H3296" t="str">
        <f>VLOOKUP(myynnit[[#This Row],[TuoteID]],tuotteet!$A$4:$B$20,2,FALSE)</f>
        <v>Pinnatuoli</v>
      </c>
    </row>
    <row r="3297" spans="1:8" x14ac:dyDescent="0.35">
      <c r="A3297" t="s">
        <v>36</v>
      </c>
      <c r="B3297">
        <v>2016</v>
      </c>
      <c r="C3297">
        <v>1</v>
      </c>
      <c r="D3297">
        <v>23600</v>
      </c>
      <c r="E3297">
        <v>657</v>
      </c>
      <c r="F3297">
        <v>76600.7</v>
      </c>
      <c r="G3297">
        <v>17596.560000000001</v>
      </c>
      <c r="H3297" t="str">
        <f>VLOOKUP(myynnit[[#This Row],[TuoteID]],tuotteet!$A$4:$B$20,2,FALSE)</f>
        <v>Pinnatuoli</v>
      </c>
    </row>
    <row r="3298" spans="1:8" x14ac:dyDescent="0.35">
      <c r="A3298" t="s">
        <v>36</v>
      </c>
      <c r="B3298">
        <v>2016</v>
      </c>
      <c r="C3298">
        <v>1</v>
      </c>
      <c r="D3298">
        <v>23756</v>
      </c>
      <c r="E3298">
        <v>48</v>
      </c>
      <c r="F3298">
        <v>9359.76</v>
      </c>
      <c r="G3298">
        <v>3830.53</v>
      </c>
      <c r="H3298" t="str">
        <f>VLOOKUP(myynnit[[#This Row],[TuoteID]],tuotteet!$A$4:$B$20,2,FALSE)</f>
        <v>Pianotuoli</v>
      </c>
    </row>
    <row r="3299" spans="1:8" x14ac:dyDescent="0.35">
      <c r="A3299" t="s">
        <v>36</v>
      </c>
      <c r="B3299">
        <v>2016</v>
      </c>
      <c r="C3299">
        <v>1</v>
      </c>
      <c r="D3299">
        <v>24326</v>
      </c>
      <c r="E3299">
        <v>24</v>
      </c>
      <c r="F3299">
        <v>3625.21</v>
      </c>
      <c r="G3299">
        <v>1107.0899999999999</v>
      </c>
      <c r="H3299" t="str">
        <f>VLOOKUP(myynnit[[#This Row],[TuoteID]],tuotteet!$A$4:$B$20,2,FALSE)</f>
        <v>Lepotuoli</v>
      </c>
    </row>
    <row r="3300" spans="1:8" x14ac:dyDescent="0.35">
      <c r="A3300" t="s">
        <v>35</v>
      </c>
      <c r="B3300">
        <v>2016</v>
      </c>
      <c r="C3300">
        <v>1</v>
      </c>
      <c r="D3300">
        <v>12184</v>
      </c>
      <c r="E3300">
        <v>78</v>
      </c>
      <c r="F3300">
        <v>8481.8700000000008</v>
      </c>
      <c r="G3300">
        <v>5347.18</v>
      </c>
      <c r="H3300" t="str">
        <f>VLOOKUP(myynnit[[#This Row],[TuoteID]],tuotteet!$A$4:$B$20,2,FALSE)</f>
        <v>Rahi</v>
      </c>
    </row>
    <row r="3301" spans="1:8" x14ac:dyDescent="0.35">
      <c r="A3301" t="s">
        <v>35</v>
      </c>
      <c r="B3301">
        <v>2016</v>
      </c>
      <c r="C3301">
        <v>1</v>
      </c>
      <c r="D3301">
        <v>12622</v>
      </c>
      <c r="E3301">
        <v>56</v>
      </c>
      <c r="F3301">
        <v>18622.98</v>
      </c>
      <c r="G3301">
        <v>10497.5</v>
      </c>
      <c r="H3301" t="str">
        <f>VLOOKUP(myynnit[[#This Row],[TuoteID]],tuotteet!$A$4:$B$20,2,FALSE)</f>
        <v>Pianotuoli</v>
      </c>
    </row>
    <row r="3302" spans="1:8" x14ac:dyDescent="0.35">
      <c r="A3302" t="s">
        <v>35</v>
      </c>
      <c r="B3302">
        <v>2016</v>
      </c>
      <c r="C3302">
        <v>1</v>
      </c>
      <c r="D3302">
        <v>13527</v>
      </c>
      <c r="E3302">
        <v>361</v>
      </c>
      <c r="F3302">
        <v>61634.87</v>
      </c>
      <c r="G3302">
        <v>16972.07</v>
      </c>
      <c r="H3302" t="str">
        <f>VLOOKUP(myynnit[[#This Row],[TuoteID]],tuotteet!$A$4:$B$20,2,FALSE)</f>
        <v>Pinnatuoli</v>
      </c>
    </row>
    <row r="3303" spans="1:8" x14ac:dyDescent="0.35">
      <c r="A3303" t="s">
        <v>35</v>
      </c>
      <c r="B3303">
        <v>2016</v>
      </c>
      <c r="C3303">
        <v>1</v>
      </c>
      <c r="D3303">
        <v>13618</v>
      </c>
      <c r="E3303">
        <v>29</v>
      </c>
      <c r="F3303">
        <v>11259.26</v>
      </c>
      <c r="G3303">
        <v>6170.77</v>
      </c>
      <c r="H3303" t="str">
        <f>VLOOKUP(myynnit[[#This Row],[TuoteID]],tuotteet!$A$4:$B$20,2,FALSE)</f>
        <v>Pianotuoli</v>
      </c>
    </row>
    <row r="3304" spans="1:8" x14ac:dyDescent="0.35">
      <c r="A3304" t="s">
        <v>35</v>
      </c>
      <c r="B3304">
        <v>2016</v>
      </c>
      <c r="C3304">
        <v>1</v>
      </c>
      <c r="D3304">
        <v>16024</v>
      </c>
      <c r="E3304">
        <v>249</v>
      </c>
      <c r="F3304">
        <v>112672.13</v>
      </c>
      <c r="G3304">
        <v>37790.730000000003</v>
      </c>
      <c r="H3304" t="str">
        <f>VLOOKUP(myynnit[[#This Row],[TuoteID]],tuotteet!$A$4:$B$20,2,FALSE)</f>
        <v>Työtuoli</v>
      </c>
    </row>
    <row r="3305" spans="1:8" x14ac:dyDescent="0.35">
      <c r="A3305" t="s">
        <v>35</v>
      </c>
      <c r="B3305">
        <v>2016</v>
      </c>
      <c r="C3305">
        <v>1</v>
      </c>
      <c r="D3305">
        <v>16650</v>
      </c>
      <c r="E3305">
        <v>33</v>
      </c>
      <c r="F3305">
        <v>5433.45</v>
      </c>
      <c r="G3305">
        <v>3298.52</v>
      </c>
      <c r="H3305" t="str">
        <f>VLOOKUP(myynnit[[#This Row],[TuoteID]],tuotteet!$A$4:$B$20,2,FALSE)</f>
        <v>Rahi</v>
      </c>
    </row>
    <row r="3306" spans="1:8" x14ac:dyDescent="0.35">
      <c r="A3306" t="s">
        <v>35</v>
      </c>
      <c r="B3306">
        <v>2016</v>
      </c>
      <c r="C3306">
        <v>1</v>
      </c>
      <c r="D3306">
        <v>17892</v>
      </c>
      <c r="E3306">
        <v>100</v>
      </c>
      <c r="F3306">
        <v>13354.36</v>
      </c>
      <c r="G3306">
        <v>4657.3999999999996</v>
      </c>
      <c r="H3306" t="str">
        <f>VLOOKUP(myynnit[[#This Row],[TuoteID]],tuotteet!$A$4:$B$20,2,FALSE)</f>
        <v>Lepotuoli</v>
      </c>
    </row>
    <row r="3307" spans="1:8" x14ac:dyDescent="0.35">
      <c r="A3307" t="s">
        <v>35</v>
      </c>
      <c r="B3307">
        <v>2016</v>
      </c>
      <c r="C3307">
        <v>1</v>
      </c>
      <c r="D3307">
        <v>18342</v>
      </c>
      <c r="E3307">
        <v>175</v>
      </c>
      <c r="F3307">
        <v>157593.10999999999</v>
      </c>
      <c r="G3307">
        <v>53547.16</v>
      </c>
      <c r="H3307" t="str">
        <f>VLOOKUP(myynnit[[#This Row],[TuoteID]],tuotteet!$A$4:$B$20,2,FALSE)</f>
        <v>Työtuoli</v>
      </c>
    </row>
    <row r="3308" spans="1:8" x14ac:dyDescent="0.35">
      <c r="A3308" t="s">
        <v>35</v>
      </c>
      <c r="B3308">
        <v>2016</v>
      </c>
      <c r="C3308">
        <v>1</v>
      </c>
      <c r="D3308">
        <v>20177</v>
      </c>
      <c r="E3308">
        <v>88</v>
      </c>
      <c r="F3308">
        <v>9655.52</v>
      </c>
      <c r="G3308">
        <v>4121.37</v>
      </c>
      <c r="H3308" t="str">
        <f>VLOOKUP(myynnit[[#This Row],[TuoteID]],tuotteet!$A$4:$B$20,2,FALSE)</f>
        <v>Säkkituoli</v>
      </c>
    </row>
    <row r="3309" spans="1:8" x14ac:dyDescent="0.35">
      <c r="A3309" t="s">
        <v>35</v>
      </c>
      <c r="B3309">
        <v>2016</v>
      </c>
      <c r="C3309">
        <v>1</v>
      </c>
      <c r="D3309">
        <v>21179</v>
      </c>
      <c r="E3309">
        <v>71</v>
      </c>
      <c r="F3309">
        <v>8172.9</v>
      </c>
      <c r="G3309">
        <v>5422.58</v>
      </c>
      <c r="H3309" t="str">
        <f>VLOOKUP(myynnit[[#This Row],[TuoteID]],tuotteet!$A$4:$B$20,2,FALSE)</f>
        <v>Rahi</v>
      </c>
    </row>
    <row r="3310" spans="1:8" x14ac:dyDescent="0.35">
      <c r="A3310" t="s">
        <v>35</v>
      </c>
      <c r="B3310">
        <v>2016</v>
      </c>
      <c r="C3310">
        <v>1</v>
      </c>
      <c r="D3310">
        <v>21260</v>
      </c>
      <c r="E3310">
        <v>34</v>
      </c>
      <c r="F3310">
        <v>7357.61</v>
      </c>
      <c r="G3310">
        <v>2256.3000000000002</v>
      </c>
      <c r="H3310" t="str">
        <f>VLOOKUP(myynnit[[#This Row],[TuoteID]],tuotteet!$A$4:$B$20,2,FALSE)</f>
        <v>Lepotuoli</v>
      </c>
    </row>
    <row r="3311" spans="1:8" x14ac:dyDescent="0.35">
      <c r="A3311" t="s">
        <v>35</v>
      </c>
      <c r="B3311">
        <v>2016</v>
      </c>
      <c r="C3311">
        <v>1</v>
      </c>
      <c r="D3311">
        <v>22317</v>
      </c>
      <c r="E3311">
        <v>46</v>
      </c>
      <c r="F3311">
        <v>3624.83</v>
      </c>
      <c r="G3311">
        <v>1612.98</v>
      </c>
      <c r="H3311" t="str">
        <f>VLOOKUP(myynnit[[#This Row],[TuoteID]],tuotteet!$A$4:$B$20,2,FALSE)</f>
        <v>Säkkituoli</v>
      </c>
    </row>
    <row r="3312" spans="1:8" x14ac:dyDescent="0.35">
      <c r="A3312" t="s">
        <v>35</v>
      </c>
      <c r="B3312">
        <v>2016</v>
      </c>
      <c r="C3312">
        <v>1</v>
      </c>
      <c r="D3312">
        <v>22940</v>
      </c>
      <c r="E3312">
        <v>307</v>
      </c>
      <c r="F3312">
        <v>42423.07</v>
      </c>
      <c r="G3312">
        <v>10777.25</v>
      </c>
      <c r="H3312" t="str">
        <f>VLOOKUP(myynnit[[#This Row],[TuoteID]],tuotteet!$A$4:$B$20,2,FALSE)</f>
        <v>Pinnatuoli</v>
      </c>
    </row>
    <row r="3313" spans="1:8" x14ac:dyDescent="0.35">
      <c r="A3313" t="s">
        <v>35</v>
      </c>
      <c r="B3313">
        <v>2016</v>
      </c>
      <c r="C3313">
        <v>1</v>
      </c>
      <c r="D3313">
        <v>23178</v>
      </c>
      <c r="E3313">
        <v>156</v>
      </c>
      <c r="F3313">
        <v>27166.71</v>
      </c>
      <c r="G3313">
        <v>6751.77</v>
      </c>
      <c r="H3313" t="str">
        <f>VLOOKUP(myynnit[[#This Row],[TuoteID]],tuotteet!$A$4:$B$20,2,FALSE)</f>
        <v>Pinnatuoli</v>
      </c>
    </row>
    <row r="3314" spans="1:8" x14ac:dyDescent="0.35">
      <c r="A3314" t="s">
        <v>35</v>
      </c>
      <c r="B3314">
        <v>2016</v>
      </c>
      <c r="C3314">
        <v>1</v>
      </c>
      <c r="D3314">
        <v>23600</v>
      </c>
      <c r="E3314">
        <v>559</v>
      </c>
      <c r="F3314">
        <v>62055.72</v>
      </c>
      <c r="G3314">
        <v>17823.8</v>
      </c>
      <c r="H3314" t="str">
        <f>VLOOKUP(myynnit[[#This Row],[TuoteID]],tuotteet!$A$4:$B$20,2,FALSE)</f>
        <v>Pinnatuoli</v>
      </c>
    </row>
    <row r="3315" spans="1:8" x14ac:dyDescent="0.35">
      <c r="A3315" t="s">
        <v>35</v>
      </c>
      <c r="B3315">
        <v>2016</v>
      </c>
      <c r="C3315">
        <v>1</v>
      </c>
      <c r="D3315">
        <v>23756</v>
      </c>
      <c r="E3315">
        <v>121</v>
      </c>
      <c r="F3315">
        <v>18196.2</v>
      </c>
      <c r="G3315">
        <v>10944.38</v>
      </c>
      <c r="H3315" t="str">
        <f>VLOOKUP(myynnit[[#This Row],[TuoteID]],tuotteet!$A$4:$B$20,2,FALSE)</f>
        <v>Pianotuoli</v>
      </c>
    </row>
    <row r="3316" spans="1:8" x14ac:dyDescent="0.35">
      <c r="A3316" t="s">
        <v>35</v>
      </c>
      <c r="B3316">
        <v>2016</v>
      </c>
      <c r="C3316">
        <v>1</v>
      </c>
      <c r="D3316">
        <v>24326</v>
      </c>
      <c r="E3316">
        <v>155</v>
      </c>
      <c r="F3316">
        <v>20460.52</v>
      </c>
      <c r="G3316">
        <v>5483.78</v>
      </c>
      <c r="H3316" t="str">
        <f>VLOOKUP(myynnit[[#This Row],[TuoteID]],tuotteet!$A$4:$B$20,2,FALSE)</f>
        <v>Lepotuoli</v>
      </c>
    </row>
    <row r="3317" spans="1:8" x14ac:dyDescent="0.35">
      <c r="A3317" t="s">
        <v>34</v>
      </c>
      <c r="B3317">
        <v>2016</v>
      </c>
      <c r="C3317">
        <v>1</v>
      </c>
      <c r="D3317">
        <v>12184</v>
      </c>
      <c r="E3317">
        <v>91</v>
      </c>
      <c r="F3317">
        <v>9884.59</v>
      </c>
      <c r="G3317">
        <v>5152.49</v>
      </c>
      <c r="H3317" t="str">
        <f>VLOOKUP(myynnit[[#This Row],[TuoteID]],tuotteet!$A$4:$B$20,2,FALSE)</f>
        <v>Rahi</v>
      </c>
    </row>
    <row r="3318" spans="1:8" x14ac:dyDescent="0.35">
      <c r="A3318" t="s">
        <v>34</v>
      </c>
      <c r="B3318">
        <v>2016</v>
      </c>
      <c r="C3318">
        <v>1</v>
      </c>
      <c r="D3318">
        <v>12622</v>
      </c>
      <c r="E3318">
        <v>24</v>
      </c>
      <c r="F3318">
        <v>6694.82</v>
      </c>
      <c r="G3318">
        <v>3475.94</v>
      </c>
      <c r="H3318" t="str">
        <f>VLOOKUP(myynnit[[#This Row],[TuoteID]],tuotteet!$A$4:$B$20,2,FALSE)</f>
        <v>Pianotuoli</v>
      </c>
    </row>
    <row r="3319" spans="1:8" x14ac:dyDescent="0.35">
      <c r="A3319" t="s">
        <v>34</v>
      </c>
      <c r="B3319">
        <v>2016</v>
      </c>
      <c r="C3319">
        <v>1</v>
      </c>
      <c r="D3319">
        <v>13527</v>
      </c>
      <c r="E3319">
        <v>646</v>
      </c>
      <c r="F3319">
        <v>106492.23</v>
      </c>
      <c r="G3319">
        <v>24808.87</v>
      </c>
      <c r="H3319" t="str">
        <f>VLOOKUP(myynnit[[#This Row],[TuoteID]],tuotteet!$A$4:$B$20,2,FALSE)</f>
        <v>Pinnatuoli</v>
      </c>
    </row>
    <row r="3320" spans="1:8" x14ac:dyDescent="0.35">
      <c r="A3320" t="s">
        <v>34</v>
      </c>
      <c r="B3320">
        <v>2016</v>
      </c>
      <c r="C3320">
        <v>1</v>
      </c>
      <c r="D3320">
        <v>13618</v>
      </c>
      <c r="E3320">
        <v>14</v>
      </c>
      <c r="F3320">
        <v>5464.33</v>
      </c>
      <c r="G3320">
        <v>2667.94</v>
      </c>
      <c r="H3320" t="str">
        <f>VLOOKUP(myynnit[[#This Row],[TuoteID]],tuotteet!$A$4:$B$20,2,FALSE)</f>
        <v>Pianotuoli</v>
      </c>
    </row>
    <row r="3321" spans="1:8" x14ac:dyDescent="0.35">
      <c r="A3321" t="s">
        <v>34</v>
      </c>
      <c r="B3321">
        <v>2016</v>
      </c>
      <c r="C3321">
        <v>1</v>
      </c>
      <c r="D3321">
        <v>16024</v>
      </c>
      <c r="E3321">
        <v>95</v>
      </c>
      <c r="F3321">
        <v>37626.800000000003</v>
      </c>
      <c r="G3321">
        <v>9066.5400000000009</v>
      </c>
      <c r="H3321" t="str">
        <f>VLOOKUP(myynnit[[#This Row],[TuoteID]],tuotteet!$A$4:$B$20,2,FALSE)</f>
        <v>Työtuoli</v>
      </c>
    </row>
    <row r="3322" spans="1:8" x14ac:dyDescent="0.35">
      <c r="A3322" t="s">
        <v>34</v>
      </c>
      <c r="B3322">
        <v>2016</v>
      </c>
      <c r="C3322">
        <v>1</v>
      </c>
      <c r="D3322">
        <v>16650</v>
      </c>
      <c r="E3322">
        <v>42</v>
      </c>
      <c r="F3322">
        <v>7383.02</v>
      </c>
      <c r="G3322">
        <v>4691.0200000000004</v>
      </c>
      <c r="H3322" t="str">
        <f>VLOOKUP(myynnit[[#This Row],[TuoteID]],tuotteet!$A$4:$B$20,2,FALSE)</f>
        <v>Rahi</v>
      </c>
    </row>
    <row r="3323" spans="1:8" x14ac:dyDescent="0.35">
      <c r="A3323" t="s">
        <v>34</v>
      </c>
      <c r="B3323">
        <v>2016</v>
      </c>
      <c r="C3323">
        <v>1</v>
      </c>
      <c r="D3323">
        <v>17892</v>
      </c>
      <c r="E3323">
        <v>50</v>
      </c>
      <c r="F3323">
        <v>7618.96</v>
      </c>
      <c r="G3323">
        <v>2052.13</v>
      </c>
      <c r="H3323" t="str">
        <f>VLOOKUP(myynnit[[#This Row],[TuoteID]],tuotteet!$A$4:$B$20,2,FALSE)</f>
        <v>Lepotuoli</v>
      </c>
    </row>
    <row r="3324" spans="1:8" x14ac:dyDescent="0.35">
      <c r="A3324" t="s">
        <v>34</v>
      </c>
      <c r="B3324">
        <v>2016</v>
      </c>
      <c r="C3324">
        <v>1</v>
      </c>
      <c r="D3324">
        <v>18342</v>
      </c>
      <c r="E3324">
        <v>137</v>
      </c>
      <c r="F3324">
        <v>124389.63</v>
      </c>
      <c r="G3324">
        <v>26333.8</v>
      </c>
      <c r="H3324" t="str">
        <f>VLOOKUP(myynnit[[#This Row],[TuoteID]],tuotteet!$A$4:$B$20,2,FALSE)</f>
        <v>Työtuoli</v>
      </c>
    </row>
    <row r="3325" spans="1:8" x14ac:dyDescent="0.35">
      <c r="A3325" t="s">
        <v>34</v>
      </c>
      <c r="B3325">
        <v>2016</v>
      </c>
      <c r="C3325">
        <v>1</v>
      </c>
      <c r="D3325">
        <v>20177</v>
      </c>
      <c r="E3325">
        <v>97</v>
      </c>
      <c r="F3325">
        <v>8589.2199999999993</v>
      </c>
      <c r="G3325">
        <v>2970.25</v>
      </c>
      <c r="H3325" t="str">
        <f>VLOOKUP(myynnit[[#This Row],[TuoteID]],tuotteet!$A$4:$B$20,2,FALSE)</f>
        <v>Säkkituoli</v>
      </c>
    </row>
    <row r="3326" spans="1:8" x14ac:dyDescent="0.35">
      <c r="A3326" t="s">
        <v>34</v>
      </c>
      <c r="B3326">
        <v>2016</v>
      </c>
      <c r="C3326">
        <v>1</v>
      </c>
      <c r="D3326">
        <v>21179</v>
      </c>
      <c r="E3326">
        <v>39</v>
      </c>
      <c r="F3326">
        <v>4736.63</v>
      </c>
      <c r="G3326">
        <v>2684.64</v>
      </c>
      <c r="H3326" t="str">
        <f>VLOOKUP(myynnit[[#This Row],[TuoteID]],tuotteet!$A$4:$B$20,2,FALSE)</f>
        <v>Rahi</v>
      </c>
    </row>
    <row r="3327" spans="1:8" x14ac:dyDescent="0.35">
      <c r="A3327" t="s">
        <v>34</v>
      </c>
      <c r="B3327">
        <v>2016</v>
      </c>
      <c r="C3327">
        <v>1</v>
      </c>
      <c r="D3327">
        <v>21260</v>
      </c>
      <c r="E3327">
        <v>43</v>
      </c>
      <c r="F3327">
        <v>7836.37</v>
      </c>
      <c r="G3327">
        <v>1741</v>
      </c>
      <c r="H3327" t="str">
        <f>VLOOKUP(myynnit[[#This Row],[TuoteID]],tuotteet!$A$4:$B$20,2,FALSE)</f>
        <v>Lepotuoli</v>
      </c>
    </row>
    <row r="3328" spans="1:8" x14ac:dyDescent="0.35">
      <c r="A3328" t="s">
        <v>34</v>
      </c>
      <c r="B3328">
        <v>2016</v>
      </c>
      <c r="C3328">
        <v>1</v>
      </c>
      <c r="D3328">
        <v>22317</v>
      </c>
      <c r="E3328">
        <v>73</v>
      </c>
      <c r="F3328">
        <v>6958.32</v>
      </c>
      <c r="G3328">
        <v>2845.29</v>
      </c>
      <c r="H3328" t="str">
        <f>VLOOKUP(myynnit[[#This Row],[TuoteID]],tuotteet!$A$4:$B$20,2,FALSE)</f>
        <v>Säkkituoli</v>
      </c>
    </row>
    <row r="3329" spans="1:8" x14ac:dyDescent="0.35">
      <c r="A3329" t="s">
        <v>34</v>
      </c>
      <c r="B3329">
        <v>2016</v>
      </c>
      <c r="C3329">
        <v>1</v>
      </c>
      <c r="D3329">
        <v>22940</v>
      </c>
      <c r="E3329">
        <v>419</v>
      </c>
      <c r="F3329">
        <v>49022.96</v>
      </c>
      <c r="G3329">
        <v>9871.08</v>
      </c>
      <c r="H3329" t="str">
        <f>VLOOKUP(myynnit[[#This Row],[TuoteID]],tuotteet!$A$4:$B$20,2,FALSE)</f>
        <v>Pinnatuoli</v>
      </c>
    </row>
    <row r="3330" spans="1:8" x14ac:dyDescent="0.35">
      <c r="A3330" t="s">
        <v>34</v>
      </c>
      <c r="B3330">
        <v>2016</v>
      </c>
      <c r="C3330">
        <v>1</v>
      </c>
      <c r="D3330">
        <v>23178</v>
      </c>
      <c r="E3330">
        <v>138</v>
      </c>
      <c r="F3330">
        <v>23389.279999999999</v>
      </c>
      <c r="G3330">
        <v>5076.8100000000004</v>
      </c>
      <c r="H3330" t="str">
        <f>VLOOKUP(myynnit[[#This Row],[TuoteID]],tuotteet!$A$4:$B$20,2,FALSE)</f>
        <v>Pinnatuoli</v>
      </c>
    </row>
    <row r="3331" spans="1:8" x14ac:dyDescent="0.35">
      <c r="A3331" t="s">
        <v>34</v>
      </c>
      <c r="B3331">
        <v>2016</v>
      </c>
      <c r="C3331">
        <v>1</v>
      </c>
      <c r="D3331">
        <v>23600</v>
      </c>
      <c r="E3331">
        <v>551</v>
      </c>
      <c r="F3331">
        <v>60308.6</v>
      </c>
      <c r="G3331">
        <v>14022.76</v>
      </c>
      <c r="H3331" t="str">
        <f>VLOOKUP(myynnit[[#This Row],[TuoteID]],tuotteet!$A$4:$B$20,2,FALSE)</f>
        <v>Pinnatuoli</v>
      </c>
    </row>
    <row r="3332" spans="1:8" x14ac:dyDescent="0.35">
      <c r="A3332" t="s">
        <v>34</v>
      </c>
      <c r="B3332">
        <v>2016</v>
      </c>
      <c r="C3332">
        <v>1</v>
      </c>
      <c r="D3332">
        <v>23756</v>
      </c>
      <c r="E3332">
        <v>130</v>
      </c>
      <c r="F3332">
        <v>25609.59</v>
      </c>
      <c r="G3332">
        <v>12259.46</v>
      </c>
      <c r="H3332" t="str">
        <f>VLOOKUP(myynnit[[#This Row],[TuoteID]],tuotteet!$A$4:$B$20,2,FALSE)</f>
        <v>Pianotuoli</v>
      </c>
    </row>
    <row r="3333" spans="1:8" x14ac:dyDescent="0.35">
      <c r="A3333" t="s">
        <v>34</v>
      </c>
      <c r="B3333">
        <v>2016</v>
      </c>
      <c r="C3333">
        <v>1</v>
      </c>
      <c r="D3333">
        <v>24326</v>
      </c>
      <c r="E3333">
        <v>108</v>
      </c>
      <c r="F3333">
        <v>15167.96</v>
      </c>
      <c r="G3333">
        <v>3666.33</v>
      </c>
      <c r="H3333" t="str">
        <f>VLOOKUP(myynnit[[#This Row],[TuoteID]],tuotteet!$A$4:$B$20,2,FALSE)</f>
        <v>Lepotuoli</v>
      </c>
    </row>
    <row r="3334" spans="1:8" x14ac:dyDescent="0.35">
      <c r="A3334" t="s">
        <v>33</v>
      </c>
      <c r="B3334">
        <v>2016</v>
      </c>
      <c r="C3334">
        <v>2</v>
      </c>
      <c r="D3334">
        <v>12184</v>
      </c>
      <c r="E3334">
        <v>83</v>
      </c>
      <c r="F3334">
        <v>10671.55</v>
      </c>
      <c r="G3334">
        <v>4864.9399999999996</v>
      </c>
      <c r="H3334" t="str">
        <f>VLOOKUP(myynnit[[#This Row],[TuoteID]],tuotteet!$A$4:$B$20,2,FALSE)</f>
        <v>Rahi</v>
      </c>
    </row>
    <row r="3335" spans="1:8" x14ac:dyDescent="0.35">
      <c r="A3335" t="s">
        <v>33</v>
      </c>
      <c r="B3335">
        <v>2016</v>
      </c>
      <c r="C3335">
        <v>2</v>
      </c>
      <c r="D3335">
        <v>12622</v>
      </c>
      <c r="E3335">
        <v>73</v>
      </c>
      <c r="F3335">
        <v>19101.689999999999</v>
      </c>
      <c r="G3335">
        <v>8777.69</v>
      </c>
      <c r="H3335" t="str">
        <f>VLOOKUP(myynnit[[#This Row],[TuoteID]],tuotteet!$A$4:$B$20,2,FALSE)</f>
        <v>Pianotuoli</v>
      </c>
    </row>
    <row r="3336" spans="1:8" x14ac:dyDescent="0.35">
      <c r="A3336" t="s">
        <v>33</v>
      </c>
      <c r="B3336">
        <v>2016</v>
      </c>
      <c r="C3336">
        <v>2</v>
      </c>
      <c r="D3336">
        <v>13527</v>
      </c>
      <c r="E3336">
        <v>424</v>
      </c>
      <c r="F3336">
        <v>63148.24</v>
      </c>
      <c r="G3336">
        <v>13835.56</v>
      </c>
      <c r="H3336" t="str">
        <f>VLOOKUP(myynnit[[#This Row],[TuoteID]],tuotteet!$A$4:$B$20,2,FALSE)</f>
        <v>Pinnatuoli</v>
      </c>
    </row>
    <row r="3337" spans="1:8" x14ac:dyDescent="0.35">
      <c r="A3337" t="s">
        <v>33</v>
      </c>
      <c r="B3337">
        <v>2016</v>
      </c>
      <c r="C3337">
        <v>2</v>
      </c>
      <c r="D3337">
        <v>13618</v>
      </c>
      <c r="E3337">
        <v>13</v>
      </c>
      <c r="F3337">
        <v>4529.0200000000004</v>
      </c>
      <c r="G3337">
        <v>2211.4899999999998</v>
      </c>
      <c r="H3337" t="str">
        <f>VLOOKUP(myynnit[[#This Row],[TuoteID]],tuotteet!$A$4:$B$20,2,FALSE)</f>
        <v>Pianotuoli</v>
      </c>
    </row>
    <row r="3338" spans="1:8" x14ac:dyDescent="0.35">
      <c r="A3338" t="s">
        <v>33</v>
      </c>
      <c r="B3338">
        <v>2016</v>
      </c>
      <c r="C3338">
        <v>2</v>
      </c>
      <c r="D3338">
        <v>16024</v>
      </c>
      <c r="E3338">
        <v>128</v>
      </c>
      <c r="F3338">
        <v>50642.09</v>
      </c>
      <c r="G3338">
        <v>14351.66</v>
      </c>
      <c r="H3338" t="str">
        <f>VLOOKUP(myynnit[[#This Row],[TuoteID]],tuotteet!$A$4:$B$20,2,FALSE)</f>
        <v>Työtuoli</v>
      </c>
    </row>
    <row r="3339" spans="1:8" x14ac:dyDescent="0.35">
      <c r="A3339" t="s">
        <v>33</v>
      </c>
      <c r="B3339">
        <v>2016</v>
      </c>
      <c r="C3339">
        <v>2</v>
      </c>
      <c r="D3339">
        <v>16650</v>
      </c>
      <c r="E3339">
        <v>79</v>
      </c>
      <c r="F3339">
        <v>10750.73</v>
      </c>
      <c r="G3339">
        <v>5338.93</v>
      </c>
      <c r="H3339" t="str">
        <f>VLOOKUP(myynnit[[#This Row],[TuoteID]],tuotteet!$A$4:$B$20,2,FALSE)</f>
        <v>Rahi</v>
      </c>
    </row>
    <row r="3340" spans="1:8" x14ac:dyDescent="0.35">
      <c r="A3340" t="s">
        <v>33</v>
      </c>
      <c r="B3340">
        <v>2016</v>
      </c>
      <c r="C3340">
        <v>2</v>
      </c>
      <c r="D3340">
        <v>17892</v>
      </c>
      <c r="E3340">
        <v>143</v>
      </c>
      <c r="F3340">
        <v>21506.6</v>
      </c>
      <c r="G3340">
        <v>6382.03</v>
      </c>
      <c r="H3340" t="str">
        <f>VLOOKUP(myynnit[[#This Row],[TuoteID]],tuotteet!$A$4:$B$20,2,FALSE)</f>
        <v>Lepotuoli</v>
      </c>
    </row>
    <row r="3341" spans="1:8" x14ac:dyDescent="0.35">
      <c r="A3341" t="s">
        <v>33</v>
      </c>
      <c r="B3341">
        <v>2016</v>
      </c>
      <c r="C3341">
        <v>2</v>
      </c>
      <c r="D3341">
        <v>18342</v>
      </c>
      <c r="E3341">
        <v>204</v>
      </c>
      <c r="F3341">
        <v>159245.79999999999</v>
      </c>
      <c r="G3341">
        <v>47778.18</v>
      </c>
      <c r="H3341" t="str">
        <f>VLOOKUP(myynnit[[#This Row],[TuoteID]],tuotteet!$A$4:$B$20,2,FALSE)</f>
        <v>Työtuoli</v>
      </c>
    </row>
    <row r="3342" spans="1:8" x14ac:dyDescent="0.35">
      <c r="A3342" t="s">
        <v>33</v>
      </c>
      <c r="B3342">
        <v>2016</v>
      </c>
      <c r="C3342">
        <v>2</v>
      </c>
      <c r="D3342">
        <v>20177</v>
      </c>
      <c r="E3342">
        <v>156</v>
      </c>
      <c r="F3342">
        <v>16271.46</v>
      </c>
      <c r="G3342">
        <v>6584.9</v>
      </c>
      <c r="H3342" t="str">
        <f>VLOOKUP(myynnit[[#This Row],[TuoteID]],tuotteet!$A$4:$B$20,2,FALSE)</f>
        <v>Säkkituoli</v>
      </c>
    </row>
    <row r="3343" spans="1:8" x14ac:dyDescent="0.35">
      <c r="A3343" t="s">
        <v>33</v>
      </c>
      <c r="B3343">
        <v>2016</v>
      </c>
      <c r="C3343">
        <v>2</v>
      </c>
      <c r="D3343">
        <v>21179</v>
      </c>
      <c r="E3343">
        <v>74</v>
      </c>
      <c r="F3343">
        <v>9008.42</v>
      </c>
      <c r="G3343">
        <v>4673.24</v>
      </c>
      <c r="H3343" t="str">
        <f>VLOOKUP(myynnit[[#This Row],[TuoteID]],tuotteet!$A$4:$B$20,2,FALSE)</f>
        <v>Rahi</v>
      </c>
    </row>
    <row r="3344" spans="1:8" x14ac:dyDescent="0.35">
      <c r="A3344" t="s">
        <v>33</v>
      </c>
      <c r="B3344">
        <v>2016</v>
      </c>
      <c r="C3344">
        <v>2</v>
      </c>
      <c r="D3344">
        <v>21260</v>
      </c>
      <c r="E3344">
        <v>53</v>
      </c>
      <c r="F3344">
        <v>10494.46</v>
      </c>
      <c r="G3344">
        <v>3348.87</v>
      </c>
      <c r="H3344" t="str">
        <f>VLOOKUP(myynnit[[#This Row],[TuoteID]],tuotteet!$A$4:$B$20,2,FALSE)</f>
        <v>Lepotuoli</v>
      </c>
    </row>
    <row r="3345" spans="1:8" x14ac:dyDescent="0.35">
      <c r="A3345" t="s">
        <v>33</v>
      </c>
      <c r="B3345">
        <v>2016</v>
      </c>
      <c r="C3345">
        <v>2</v>
      </c>
      <c r="D3345">
        <v>22317</v>
      </c>
      <c r="E3345">
        <v>82</v>
      </c>
      <c r="F3345">
        <v>6289.3</v>
      </c>
      <c r="G3345">
        <v>2297.1</v>
      </c>
      <c r="H3345" t="str">
        <f>VLOOKUP(myynnit[[#This Row],[TuoteID]],tuotteet!$A$4:$B$20,2,FALSE)</f>
        <v>Säkkituoli</v>
      </c>
    </row>
    <row r="3346" spans="1:8" x14ac:dyDescent="0.35">
      <c r="A3346" t="s">
        <v>33</v>
      </c>
      <c r="B3346">
        <v>2016</v>
      </c>
      <c r="C3346">
        <v>2</v>
      </c>
      <c r="D3346">
        <v>22940</v>
      </c>
      <c r="E3346">
        <v>369</v>
      </c>
      <c r="F3346">
        <v>46727.1</v>
      </c>
      <c r="G3346">
        <v>9852.94</v>
      </c>
      <c r="H3346" t="str">
        <f>VLOOKUP(myynnit[[#This Row],[TuoteID]],tuotteet!$A$4:$B$20,2,FALSE)</f>
        <v>Pinnatuoli</v>
      </c>
    </row>
    <row r="3347" spans="1:8" x14ac:dyDescent="0.35">
      <c r="A3347" t="s">
        <v>33</v>
      </c>
      <c r="B3347">
        <v>2016</v>
      </c>
      <c r="C3347">
        <v>2</v>
      </c>
      <c r="D3347">
        <v>23178</v>
      </c>
      <c r="E3347">
        <v>450</v>
      </c>
      <c r="F3347">
        <v>83817.81</v>
      </c>
      <c r="G3347">
        <v>17338.02</v>
      </c>
      <c r="H3347" t="str">
        <f>VLOOKUP(myynnit[[#This Row],[TuoteID]],tuotteet!$A$4:$B$20,2,FALSE)</f>
        <v>Pinnatuoli</v>
      </c>
    </row>
    <row r="3348" spans="1:8" x14ac:dyDescent="0.35">
      <c r="A3348" t="s">
        <v>33</v>
      </c>
      <c r="B3348">
        <v>2016</v>
      </c>
      <c r="C3348">
        <v>2</v>
      </c>
      <c r="D3348">
        <v>23600</v>
      </c>
      <c r="E3348">
        <v>1181</v>
      </c>
      <c r="F3348">
        <v>119404.16</v>
      </c>
      <c r="G3348">
        <v>32581.52</v>
      </c>
      <c r="H3348" t="str">
        <f>VLOOKUP(myynnit[[#This Row],[TuoteID]],tuotteet!$A$4:$B$20,2,FALSE)</f>
        <v>Pinnatuoli</v>
      </c>
    </row>
    <row r="3349" spans="1:8" x14ac:dyDescent="0.35">
      <c r="A3349" t="s">
        <v>33</v>
      </c>
      <c r="B3349">
        <v>2016</v>
      </c>
      <c r="C3349">
        <v>2</v>
      </c>
      <c r="D3349">
        <v>23756</v>
      </c>
      <c r="E3349">
        <v>113</v>
      </c>
      <c r="F3349">
        <v>20069.04</v>
      </c>
      <c r="G3349">
        <v>10355.56</v>
      </c>
      <c r="H3349" t="str">
        <f>VLOOKUP(myynnit[[#This Row],[TuoteID]],tuotteet!$A$4:$B$20,2,FALSE)</f>
        <v>Pianotuoli</v>
      </c>
    </row>
    <row r="3350" spans="1:8" x14ac:dyDescent="0.35">
      <c r="A3350" t="s">
        <v>33</v>
      </c>
      <c r="B3350">
        <v>2016</v>
      </c>
      <c r="C3350">
        <v>2</v>
      </c>
      <c r="D3350">
        <v>24326</v>
      </c>
      <c r="E3350">
        <v>102</v>
      </c>
      <c r="F3350">
        <v>13984.44</v>
      </c>
      <c r="G3350">
        <v>3941.59</v>
      </c>
      <c r="H3350" t="str">
        <f>VLOOKUP(myynnit[[#This Row],[TuoteID]],tuotteet!$A$4:$B$20,2,FALSE)</f>
        <v>Lepotuoli</v>
      </c>
    </row>
    <row r="3351" spans="1:8" x14ac:dyDescent="0.35">
      <c r="A3351" t="s">
        <v>36</v>
      </c>
      <c r="B3351">
        <v>2016</v>
      </c>
      <c r="C3351">
        <v>2</v>
      </c>
      <c r="D3351">
        <v>12184</v>
      </c>
      <c r="E3351">
        <v>35</v>
      </c>
      <c r="F3351">
        <v>4281.79</v>
      </c>
      <c r="G3351">
        <v>2036.86</v>
      </c>
      <c r="H3351" t="str">
        <f>VLOOKUP(myynnit[[#This Row],[TuoteID]],tuotteet!$A$4:$B$20,2,FALSE)</f>
        <v>Rahi</v>
      </c>
    </row>
    <row r="3352" spans="1:8" x14ac:dyDescent="0.35">
      <c r="A3352" t="s">
        <v>36</v>
      </c>
      <c r="B3352">
        <v>2016</v>
      </c>
      <c r="C3352">
        <v>2</v>
      </c>
      <c r="D3352">
        <v>12622</v>
      </c>
      <c r="E3352">
        <v>9</v>
      </c>
      <c r="F3352">
        <v>2498.44</v>
      </c>
      <c r="G3352">
        <v>942.04</v>
      </c>
      <c r="H3352" t="str">
        <f>VLOOKUP(myynnit[[#This Row],[TuoteID]],tuotteet!$A$4:$B$20,2,FALSE)</f>
        <v>Pianotuoli</v>
      </c>
    </row>
    <row r="3353" spans="1:8" x14ac:dyDescent="0.35">
      <c r="A3353" t="s">
        <v>36</v>
      </c>
      <c r="B3353">
        <v>2016</v>
      </c>
      <c r="C3353">
        <v>2</v>
      </c>
      <c r="D3353">
        <v>13527</v>
      </c>
      <c r="E3353">
        <v>281</v>
      </c>
      <c r="F3353">
        <v>44044.66</v>
      </c>
      <c r="G3353">
        <v>6623.05</v>
      </c>
      <c r="H3353" t="str">
        <f>VLOOKUP(myynnit[[#This Row],[TuoteID]],tuotteet!$A$4:$B$20,2,FALSE)</f>
        <v>Pinnatuoli</v>
      </c>
    </row>
    <row r="3354" spans="1:8" x14ac:dyDescent="0.35">
      <c r="A3354" t="s">
        <v>36</v>
      </c>
      <c r="B3354">
        <v>2016</v>
      </c>
      <c r="C3354">
        <v>2</v>
      </c>
      <c r="D3354">
        <v>13618</v>
      </c>
      <c r="E3354">
        <v>5</v>
      </c>
      <c r="F3354">
        <v>1649.55</v>
      </c>
      <c r="G3354">
        <v>621.13</v>
      </c>
      <c r="H3354" t="str">
        <f>VLOOKUP(myynnit[[#This Row],[TuoteID]],tuotteet!$A$4:$B$20,2,FALSE)</f>
        <v>Pianotuoli</v>
      </c>
    </row>
    <row r="3355" spans="1:8" x14ac:dyDescent="0.35">
      <c r="A3355" t="s">
        <v>36</v>
      </c>
      <c r="B3355">
        <v>2016</v>
      </c>
      <c r="C3355">
        <v>2</v>
      </c>
      <c r="D3355">
        <v>16024</v>
      </c>
      <c r="E3355">
        <v>202</v>
      </c>
      <c r="F3355">
        <v>82711.59</v>
      </c>
      <c r="G3355">
        <v>25948.94</v>
      </c>
      <c r="H3355" t="str">
        <f>VLOOKUP(myynnit[[#This Row],[TuoteID]],tuotteet!$A$4:$B$20,2,FALSE)</f>
        <v>Työtuoli</v>
      </c>
    </row>
    <row r="3356" spans="1:8" x14ac:dyDescent="0.35">
      <c r="A3356" t="s">
        <v>36</v>
      </c>
      <c r="B3356">
        <v>2016</v>
      </c>
      <c r="C3356">
        <v>2</v>
      </c>
      <c r="D3356">
        <v>16650</v>
      </c>
      <c r="E3356">
        <v>14</v>
      </c>
      <c r="F3356">
        <v>2697.18</v>
      </c>
      <c r="G3356">
        <v>1696.12</v>
      </c>
      <c r="H3356" t="str">
        <f>VLOOKUP(myynnit[[#This Row],[TuoteID]],tuotteet!$A$4:$B$20,2,FALSE)</f>
        <v>Rahi</v>
      </c>
    </row>
    <row r="3357" spans="1:8" x14ac:dyDescent="0.35">
      <c r="A3357" t="s">
        <v>36</v>
      </c>
      <c r="B3357">
        <v>2016</v>
      </c>
      <c r="C3357">
        <v>2</v>
      </c>
      <c r="D3357">
        <v>17892</v>
      </c>
      <c r="E3357">
        <v>105</v>
      </c>
      <c r="F3357">
        <v>14204.1</v>
      </c>
      <c r="G3357">
        <v>2961.73</v>
      </c>
      <c r="H3357" t="str">
        <f>VLOOKUP(myynnit[[#This Row],[TuoteID]],tuotteet!$A$4:$B$20,2,FALSE)</f>
        <v>Lepotuoli</v>
      </c>
    </row>
    <row r="3358" spans="1:8" x14ac:dyDescent="0.35">
      <c r="A3358" t="s">
        <v>36</v>
      </c>
      <c r="B3358">
        <v>2016</v>
      </c>
      <c r="C3358">
        <v>2</v>
      </c>
      <c r="D3358">
        <v>18342</v>
      </c>
      <c r="E3358">
        <v>31</v>
      </c>
      <c r="F3358">
        <v>27545.37</v>
      </c>
      <c r="G3358">
        <v>8175.35</v>
      </c>
      <c r="H3358" t="str">
        <f>VLOOKUP(myynnit[[#This Row],[TuoteID]],tuotteet!$A$4:$B$20,2,FALSE)</f>
        <v>Työtuoli</v>
      </c>
    </row>
    <row r="3359" spans="1:8" x14ac:dyDescent="0.35">
      <c r="A3359" t="s">
        <v>36</v>
      </c>
      <c r="B3359">
        <v>2016</v>
      </c>
      <c r="C3359">
        <v>2</v>
      </c>
      <c r="D3359">
        <v>20177</v>
      </c>
      <c r="E3359">
        <v>23</v>
      </c>
      <c r="F3359">
        <v>2290.61</v>
      </c>
      <c r="G3359">
        <v>873.51</v>
      </c>
      <c r="H3359" t="str">
        <f>VLOOKUP(myynnit[[#This Row],[TuoteID]],tuotteet!$A$4:$B$20,2,FALSE)</f>
        <v>Säkkituoli</v>
      </c>
    </row>
    <row r="3360" spans="1:8" x14ac:dyDescent="0.35">
      <c r="A3360" t="s">
        <v>36</v>
      </c>
      <c r="B3360">
        <v>2016</v>
      </c>
      <c r="C3360">
        <v>2</v>
      </c>
      <c r="D3360">
        <v>21179</v>
      </c>
      <c r="E3360">
        <v>20</v>
      </c>
      <c r="F3360">
        <v>2056.5100000000002</v>
      </c>
      <c r="G3360">
        <v>1123.0899999999999</v>
      </c>
      <c r="H3360" t="str">
        <f>VLOOKUP(myynnit[[#This Row],[TuoteID]],tuotteet!$A$4:$B$20,2,FALSE)</f>
        <v>Rahi</v>
      </c>
    </row>
    <row r="3361" spans="1:8" x14ac:dyDescent="0.35">
      <c r="A3361" t="s">
        <v>36</v>
      </c>
      <c r="B3361">
        <v>2016</v>
      </c>
      <c r="C3361">
        <v>2</v>
      </c>
      <c r="D3361">
        <v>21260</v>
      </c>
      <c r="E3361">
        <v>41</v>
      </c>
      <c r="F3361">
        <v>7930.67</v>
      </c>
      <c r="G3361">
        <v>1932.23</v>
      </c>
      <c r="H3361" t="str">
        <f>VLOOKUP(myynnit[[#This Row],[TuoteID]],tuotteet!$A$4:$B$20,2,FALSE)</f>
        <v>Lepotuoli</v>
      </c>
    </row>
    <row r="3362" spans="1:8" x14ac:dyDescent="0.35">
      <c r="A3362" t="s">
        <v>36</v>
      </c>
      <c r="B3362">
        <v>2016</v>
      </c>
      <c r="C3362">
        <v>2</v>
      </c>
      <c r="D3362">
        <v>22317</v>
      </c>
      <c r="E3362">
        <v>16</v>
      </c>
      <c r="F3362">
        <v>1440.12</v>
      </c>
      <c r="G3362">
        <v>654.13</v>
      </c>
      <c r="H3362" t="str">
        <f>VLOOKUP(myynnit[[#This Row],[TuoteID]],tuotteet!$A$4:$B$20,2,FALSE)</f>
        <v>Säkkituoli</v>
      </c>
    </row>
    <row r="3363" spans="1:8" x14ac:dyDescent="0.35">
      <c r="A3363" t="s">
        <v>36</v>
      </c>
      <c r="B3363">
        <v>2016</v>
      </c>
      <c r="C3363">
        <v>2</v>
      </c>
      <c r="D3363">
        <v>22940</v>
      </c>
      <c r="E3363">
        <v>202</v>
      </c>
      <c r="F3363">
        <v>27085.71</v>
      </c>
      <c r="G3363">
        <v>6449.05</v>
      </c>
      <c r="H3363" t="str">
        <f>VLOOKUP(myynnit[[#This Row],[TuoteID]],tuotteet!$A$4:$B$20,2,FALSE)</f>
        <v>Pinnatuoli</v>
      </c>
    </row>
    <row r="3364" spans="1:8" x14ac:dyDescent="0.35">
      <c r="A3364" t="s">
        <v>36</v>
      </c>
      <c r="B3364">
        <v>2016</v>
      </c>
      <c r="C3364">
        <v>2</v>
      </c>
      <c r="D3364">
        <v>23178</v>
      </c>
      <c r="E3364">
        <v>150</v>
      </c>
      <c r="F3364">
        <v>29498.47</v>
      </c>
      <c r="G3364">
        <v>7301.42</v>
      </c>
      <c r="H3364" t="str">
        <f>VLOOKUP(myynnit[[#This Row],[TuoteID]],tuotteet!$A$4:$B$20,2,FALSE)</f>
        <v>Pinnatuoli</v>
      </c>
    </row>
    <row r="3365" spans="1:8" x14ac:dyDescent="0.35">
      <c r="A3365" t="s">
        <v>36</v>
      </c>
      <c r="B3365">
        <v>2016</v>
      </c>
      <c r="C3365">
        <v>2</v>
      </c>
      <c r="D3365">
        <v>23600</v>
      </c>
      <c r="E3365">
        <v>402</v>
      </c>
      <c r="F3365">
        <v>45470.36</v>
      </c>
      <c r="G3365">
        <v>12267.4</v>
      </c>
      <c r="H3365" t="str">
        <f>VLOOKUP(myynnit[[#This Row],[TuoteID]],tuotteet!$A$4:$B$20,2,FALSE)</f>
        <v>Pinnatuoli</v>
      </c>
    </row>
    <row r="3366" spans="1:8" x14ac:dyDescent="0.35">
      <c r="A3366" t="s">
        <v>36</v>
      </c>
      <c r="B3366">
        <v>2016</v>
      </c>
      <c r="C3366">
        <v>2</v>
      </c>
      <c r="D3366">
        <v>23756</v>
      </c>
      <c r="E3366">
        <v>90</v>
      </c>
      <c r="F3366">
        <v>13391.71</v>
      </c>
      <c r="G3366">
        <v>6174.59</v>
      </c>
      <c r="H3366" t="str">
        <f>VLOOKUP(myynnit[[#This Row],[TuoteID]],tuotteet!$A$4:$B$20,2,FALSE)</f>
        <v>Pianotuoli</v>
      </c>
    </row>
    <row r="3367" spans="1:8" x14ac:dyDescent="0.35">
      <c r="A3367" t="s">
        <v>36</v>
      </c>
      <c r="B3367">
        <v>2016</v>
      </c>
      <c r="C3367">
        <v>2</v>
      </c>
      <c r="D3367">
        <v>24326</v>
      </c>
      <c r="E3367">
        <v>33</v>
      </c>
      <c r="F3367">
        <v>4430.57</v>
      </c>
      <c r="G3367">
        <v>1255.79</v>
      </c>
      <c r="H3367" t="str">
        <f>VLOOKUP(myynnit[[#This Row],[TuoteID]],tuotteet!$A$4:$B$20,2,FALSE)</f>
        <v>Lepotuoli</v>
      </c>
    </row>
    <row r="3368" spans="1:8" x14ac:dyDescent="0.35">
      <c r="A3368" t="s">
        <v>35</v>
      </c>
      <c r="B3368">
        <v>2016</v>
      </c>
      <c r="C3368">
        <v>2</v>
      </c>
      <c r="D3368">
        <v>12184</v>
      </c>
      <c r="E3368">
        <v>88</v>
      </c>
      <c r="F3368">
        <v>8783.84</v>
      </c>
      <c r="G3368">
        <v>6180.44</v>
      </c>
      <c r="H3368" t="str">
        <f>VLOOKUP(myynnit[[#This Row],[TuoteID]],tuotteet!$A$4:$B$20,2,FALSE)</f>
        <v>Rahi</v>
      </c>
    </row>
    <row r="3369" spans="1:8" x14ac:dyDescent="0.35">
      <c r="A3369" t="s">
        <v>35</v>
      </c>
      <c r="B3369">
        <v>2016</v>
      </c>
      <c r="C3369">
        <v>2</v>
      </c>
      <c r="D3369">
        <v>12622</v>
      </c>
      <c r="E3369">
        <v>42</v>
      </c>
      <c r="F3369">
        <v>10239.780000000001</v>
      </c>
      <c r="G3369">
        <v>6184.87</v>
      </c>
      <c r="H3369" t="str">
        <f>VLOOKUP(myynnit[[#This Row],[TuoteID]],tuotteet!$A$4:$B$20,2,FALSE)</f>
        <v>Pianotuoli</v>
      </c>
    </row>
    <row r="3370" spans="1:8" x14ac:dyDescent="0.35">
      <c r="A3370" t="s">
        <v>35</v>
      </c>
      <c r="B3370">
        <v>2016</v>
      </c>
      <c r="C3370">
        <v>2</v>
      </c>
      <c r="D3370">
        <v>13527</v>
      </c>
      <c r="E3370">
        <v>375</v>
      </c>
      <c r="F3370">
        <v>61215.69</v>
      </c>
      <c r="G3370">
        <v>17051.12</v>
      </c>
      <c r="H3370" t="str">
        <f>VLOOKUP(myynnit[[#This Row],[TuoteID]],tuotteet!$A$4:$B$20,2,FALSE)</f>
        <v>Pinnatuoli</v>
      </c>
    </row>
    <row r="3371" spans="1:8" x14ac:dyDescent="0.35">
      <c r="A3371" t="s">
        <v>35</v>
      </c>
      <c r="B3371">
        <v>2016</v>
      </c>
      <c r="C3371">
        <v>2</v>
      </c>
      <c r="D3371">
        <v>13618</v>
      </c>
      <c r="E3371">
        <v>24</v>
      </c>
      <c r="F3371">
        <v>10076.43</v>
      </c>
      <c r="G3371">
        <v>5686.58</v>
      </c>
      <c r="H3371" t="str">
        <f>VLOOKUP(myynnit[[#This Row],[TuoteID]],tuotteet!$A$4:$B$20,2,FALSE)</f>
        <v>Pianotuoli</v>
      </c>
    </row>
    <row r="3372" spans="1:8" x14ac:dyDescent="0.35">
      <c r="A3372" t="s">
        <v>35</v>
      </c>
      <c r="B3372">
        <v>2016</v>
      </c>
      <c r="C3372">
        <v>2</v>
      </c>
      <c r="D3372">
        <v>16024</v>
      </c>
      <c r="E3372">
        <v>177</v>
      </c>
      <c r="F3372">
        <v>85049.36</v>
      </c>
      <c r="G3372">
        <v>22749.05</v>
      </c>
      <c r="H3372" t="str">
        <f>VLOOKUP(myynnit[[#This Row],[TuoteID]],tuotteet!$A$4:$B$20,2,FALSE)</f>
        <v>Työtuoli</v>
      </c>
    </row>
    <row r="3373" spans="1:8" x14ac:dyDescent="0.35">
      <c r="A3373" t="s">
        <v>35</v>
      </c>
      <c r="B3373">
        <v>2016</v>
      </c>
      <c r="C3373">
        <v>2</v>
      </c>
      <c r="D3373">
        <v>16650</v>
      </c>
      <c r="E3373">
        <v>43</v>
      </c>
      <c r="F3373">
        <v>6754.57</v>
      </c>
      <c r="G3373">
        <v>4525.3599999999997</v>
      </c>
      <c r="H3373" t="str">
        <f>VLOOKUP(myynnit[[#This Row],[TuoteID]],tuotteet!$A$4:$B$20,2,FALSE)</f>
        <v>Rahi</v>
      </c>
    </row>
    <row r="3374" spans="1:8" x14ac:dyDescent="0.35">
      <c r="A3374" t="s">
        <v>35</v>
      </c>
      <c r="B3374">
        <v>2016</v>
      </c>
      <c r="C3374">
        <v>2</v>
      </c>
      <c r="D3374">
        <v>17892</v>
      </c>
      <c r="E3374">
        <v>60</v>
      </c>
      <c r="F3374">
        <v>8914.39</v>
      </c>
      <c r="G3374">
        <v>3108.81</v>
      </c>
      <c r="H3374" t="str">
        <f>VLOOKUP(myynnit[[#This Row],[TuoteID]],tuotteet!$A$4:$B$20,2,FALSE)</f>
        <v>Lepotuoli</v>
      </c>
    </row>
    <row r="3375" spans="1:8" x14ac:dyDescent="0.35">
      <c r="A3375" t="s">
        <v>35</v>
      </c>
      <c r="B3375">
        <v>2016</v>
      </c>
      <c r="C3375">
        <v>2</v>
      </c>
      <c r="D3375">
        <v>18342</v>
      </c>
      <c r="E3375">
        <v>131</v>
      </c>
      <c r="F3375">
        <v>105908.9</v>
      </c>
      <c r="G3375">
        <v>28704.639999999999</v>
      </c>
      <c r="H3375" t="str">
        <f>VLOOKUP(myynnit[[#This Row],[TuoteID]],tuotteet!$A$4:$B$20,2,FALSE)</f>
        <v>Työtuoli</v>
      </c>
    </row>
    <row r="3376" spans="1:8" x14ac:dyDescent="0.35">
      <c r="A3376" t="s">
        <v>35</v>
      </c>
      <c r="B3376">
        <v>2016</v>
      </c>
      <c r="C3376">
        <v>2</v>
      </c>
      <c r="D3376">
        <v>20177</v>
      </c>
      <c r="E3376">
        <v>65</v>
      </c>
      <c r="F3376">
        <v>6685.1</v>
      </c>
      <c r="G3376">
        <v>2940.08</v>
      </c>
      <c r="H3376" t="str">
        <f>VLOOKUP(myynnit[[#This Row],[TuoteID]],tuotteet!$A$4:$B$20,2,FALSE)</f>
        <v>Säkkituoli</v>
      </c>
    </row>
    <row r="3377" spans="1:8" x14ac:dyDescent="0.35">
      <c r="A3377" t="s">
        <v>35</v>
      </c>
      <c r="B3377">
        <v>2016</v>
      </c>
      <c r="C3377">
        <v>2</v>
      </c>
      <c r="D3377">
        <v>21179</v>
      </c>
      <c r="E3377">
        <v>56</v>
      </c>
      <c r="F3377">
        <v>6629.58</v>
      </c>
      <c r="G3377">
        <v>4069.55</v>
      </c>
      <c r="H3377" t="str">
        <f>VLOOKUP(myynnit[[#This Row],[TuoteID]],tuotteet!$A$4:$B$20,2,FALSE)</f>
        <v>Rahi</v>
      </c>
    </row>
    <row r="3378" spans="1:8" x14ac:dyDescent="0.35">
      <c r="A3378" t="s">
        <v>35</v>
      </c>
      <c r="B3378">
        <v>2016</v>
      </c>
      <c r="C3378">
        <v>2</v>
      </c>
      <c r="D3378">
        <v>21260</v>
      </c>
      <c r="E3378">
        <v>72</v>
      </c>
      <c r="F3378">
        <v>13750.87</v>
      </c>
      <c r="G3378">
        <v>4491.24</v>
      </c>
      <c r="H3378" t="str">
        <f>VLOOKUP(myynnit[[#This Row],[TuoteID]],tuotteet!$A$4:$B$20,2,FALSE)</f>
        <v>Lepotuoli</v>
      </c>
    </row>
    <row r="3379" spans="1:8" x14ac:dyDescent="0.35">
      <c r="A3379" t="s">
        <v>35</v>
      </c>
      <c r="B3379">
        <v>2016</v>
      </c>
      <c r="C3379">
        <v>2</v>
      </c>
      <c r="D3379">
        <v>22317</v>
      </c>
      <c r="E3379">
        <v>38</v>
      </c>
      <c r="F3379">
        <v>2998.33</v>
      </c>
      <c r="G3379">
        <v>1155.08</v>
      </c>
      <c r="H3379" t="str">
        <f>VLOOKUP(myynnit[[#This Row],[TuoteID]],tuotteet!$A$4:$B$20,2,FALSE)</f>
        <v>Säkkituoli</v>
      </c>
    </row>
    <row r="3380" spans="1:8" x14ac:dyDescent="0.35">
      <c r="A3380" t="s">
        <v>35</v>
      </c>
      <c r="B3380">
        <v>2016</v>
      </c>
      <c r="C3380">
        <v>2</v>
      </c>
      <c r="D3380">
        <v>22940</v>
      </c>
      <c r="E3380">
        <v>341</v>
      </c>
      <c r="F3380">
        <v>41031.1</v>
      </c>
      <c r="G3380">
        <v>10857.85</v>
      </c>
      <c r="H3380" t="str">
        <f>VLOOKUP(myynnit[[#This Row],[TuoteID]],tuotteet!$A$4:$B$20,2,FALSE)</f>
        <v>Pinnatuoli</v>
      </c>
    </row>
    <row r="3381" spans="1:8" x14ac:dyDescent="0.35">
      <c r="A3381" t="s">
        <v>35</v>
      </c>
      <c r="B3381">
        <v>2016</v>
      </c>
      <c r="C3381">
        <v>2</v>
      </c>
      <c r="D3381">
        <v>23178</v>
      </c>
      <c r="E3381">
        <v>125</v>
      </c>
      <c r="F3381">
        <v>21143.46</v>
      </c>
      <c r="G3381">
        <v>6098.64</v>
      </c>
      <c r="H3381" t="str">
        <f>VLOOKUP(myynnit[[#This Row],[TuoteID]],tuotteet!$A$4:$B$20,2,FALSE)</f>
        <v>Pinnatuoli</v>
      </c>
    </row>
    <row r="3382" spans="1:8" x14ac:dyDescent="0.35">
      <c r="A3382" t="s">
        <v>35</v>
      </c>
      <c r="B3382">
        <v>2016</v>
      </c>
      <c r="C3382">
        <v>2</v>
      </c>
      <c r="D3382">
        <v>23600</v>
      </c>
      <c r="E3382">
        <v>1028</v>
      </c>
      <c r="F3382">
        <v>106779.76</v>
      </c>
      <c r="G3382">
        <v>32573.79</v>
      </c>
      <c r="H3382" t="str">
        <f>VLOOKUP(myynnit[[#This Row],[TuoteID]],tuotteet!$A$4:$B$20,2,FALSE)</f>
        <v>Pinnatuoli</v>
      </c>
    </row>
    <row r="3383" spans="1:8" x14ac:dyDescent="0.35">
      <c r="A3383" t="s">
        <v>35</v>
      </c>
      <c r="B3383">
        <v>2016</v>
      </c>
      <c r="C3383">
        <v>2</v>
      </c>
      <c r="D3383">
        <v>23756</v>
      </c>
      <c r="E3383">
        <v>59</v>
      </c>
      <c r="F3383">
        <v>12548.56</v>
      </c>
      <c r="G3383">
        <v>7896.85</v>
      </c>
      <c r="H3383" t="str">
        <f>VLOOKUP(myynnit[[#This Row],[TuoteID]],tuotteet!$A$4:$B$20,2,FALSE)</f>
        <v>Pianotuoli</v>
      </c>
    </row>
    <row r="3384" spans="1:8" x14ac:dyDescent="0.35">
      <c r="A3384" t="s">
        <v>35</v>
      </c>
      <c r="B3384">
        <v>2016</v>
      </c>
      <c r="C3384">
        <v>2</v>
      </c>
      <c r="D3384">
        <v>24326</v>
      </c>
      <c r="E3384">
        <v>54</v>
      </c>
      <c r="F3384">
        <v>7052.68</v>
      </c>
      <c r="G3384">
        <v>2255.6799999999998</v>
      </c>
      <c r="H3384" t="str">
        <f>VLOOKUP(myynnit[[#This Row],[TuoteID]],tuotteet!$A$4:$B$20,2,FALSE)</f>
        <v>Lepotuoli</v>
      </c>
    </row>
    <row r="3385" spans="1:8" x14ac:dyDescent="0.35">
      <c r="A3385" t="s">
        <v>34</v>
      </c>
      <c r="B3385">
        <v>2016</v>
      </c>
      <c r="C3385">
        <v>2</v>
      </c>
      <c r="D3385">
        <v>12184</v>
      </c>
      <c r="E3385">
        <v>81</v>
      </c>
      <c r="F3385">
        <v>8852.19</v>
      </c>
      <c r="G3385">
        <v>4997.3900000000003</v>
      </c>
      <c r="H3385" t="str">
        <f>VLOOKUP(myynnit[[#This Row],[TuoteID]],tuotteet!$A$4:$B$20,2,FALSE)</f>
        <v>Rahi</v>
      </c>
    </row>
    <row r="3386" spans="1:8" x14ac:dyDescent="0.35">
      <c r="A3386" t="s">
        <v>34</v>
      </c>
      <c r="B3386">
        <v>2016</v>
      </c>
      <c r="C3386">
        <v>2</v>
      </c>
      <c r="D3386">
        <v>12622</v>
      </c>
      <c r="E3386">
        <v>29</v>
      </c>
      <c r="F3386">
        <v>7419.83</v>
      </c>
      <c r="G3386">
        <v>3371.69</v>
      </c>
      <c r="H3386" t="str">
        <f>VLOOKUP(myynnit[[#This Row],[TuoteID]],tuotteet!$A$4:$B$20,2,FALSE)</f>
        <v>Pianotuoli</v>
      </c>
    </row>
    <row r="3387" spans="1:8" x14ac:dyDescent="0.35">
      <c r="A3387" t="s">
        <v>34</v>
      </c>
      <c r="B3387">
        <v>2016</v>
      </c>
      <c r="C3387">
        <v>2</v>
      </c>
      <c r="D3387">
        <v>13527</v>
      </c>
      <c r="E3387">
        <v>279</v>
      </c>
      <c r="F3387">
        <v>46607.38</v>
      </c>
      <c r="G3387">
        <v>10157.030000000001</v>
      </c>
      <c r="H3387" t="str">
        <f>VLOOKUP(myynnit[[#This Row],[TuoteID]],tuotteet!$A$4:$B$20,2,FALSE)</f>
        <v>Pinnatuoli</v>
      </c>
    </row>
    <row r="3388" spans="1:8" x14ac:dyDescent="0.35">
      <c r="A3388" t="s">
        <v>34</v>
      </c>
      <c r="B3388">
        <v>2016</v>
      </c>
      <c r="C3388">
        <v>2</v>
      </c>
      <c r="D3388">
        <v>13618</v>
      </c>
      <c r="E3388">
        <v>13</v>
      </c>
      <c r="F3388">
        <v>4799.7299999999996</v>
      </c>
      <c r="G3388">
        <v>2599.96</v>
      </c>
      <c r="H3388" t="str">
        <f>VLOOKUP(myynnit[[#This Row],[TuoteID]],tuotteet!$A$4:$B$20,2,FALSE)</f>
        <v>Pianotuoli</v>
      </c>
    </row>
    <row r="3389" spans="1:8" x14ac:dyDescent="0.35">
      <c r="A3389" t="s">
        <v>34</v>
      </c>
      <c r="B3389">
        <v>2016</v>
      </c>
      <c r="C3389">
        <v>2</v>
      </c>
      <c r="D3389">
        <v>16024</v>
      </c>
      <c r="E3389">
        <v>154</v>
      </c>
      <c r="F3389">
        <v>62224.31</v>
      </c>
      <c r="G3389">
        <v>13770.57</v>
      </c>
      <c r="H3389" t="str">
        <f>VLOOKUP(myynnit[[#This Row],[TuoteID]],tuotteet!$A$4:$B$20,2,FALSE)</f>
        <v>Työtuoli</v>
      </c>
    </row>
    <row r="3390" spans="1:8" x14ac:dyDescent="0.35">
      <c r="A3390" t="s">
        <v>34</v>
      </c>
      <c r="B3390">
        <v>2016</v>
      </c>
      <c r="C3390">
        <v>2</v>
      </c>
      <c r="D3390">
        <v>16650</v>
      </c>
      <c r="E3390">
        <v>29</v>
      </c>
      <c r="F3390">
        <v>4065.64</v>
      </c>
      <c r="G3390">
        <v>2335.06</v>
      </c>
      <c r="H3390" t="str">
        <f>VLOOKUP(myynnit[[#This Row],[TuoteID]],tuotteet!$A$4:$B$20,2,FALSE)</f>
        <v>Rahi</v>
      </c>
    </row>
    <row r="3391" spans="1:8" x14ac:dyDescent="0.35">
      <c r="A3391" t="s">
        <v>34</v>
      </c>
      <c r="B3391">
        <v>2016</v>
      </c>
      <c r="C3391">
        <v>2</v>
      </c>
      <c r="D3391">
        <v>17892</v>
      </c>
      <c r="E3391">
        <v>55</v>
      </c>
      <c r="F3391">
        <v>8190.05</v>
      </c>
      <c r="G3391">
        <v>1828.71</v>
      </c>
      <c r="H3391" t="str">
        <f>VLOOKUP(myynnit[[#This Row],[TuoteID]],tuotteet!$A$4:$B$20,2,FALSE)</f>
        <v>Lepotuoli</v>
      </c>
    </row>
    <row r="3392" spans="1:8" x14ac:dyDescent="0.35">
      <c r="A3392" t="s">
        <v>34</v>
      </c>
      <c r="B3392">
        <v>2016</v>
      </c>
      <c r="C3392">
        <v>2</v>
      </c>
      <c r="D3392">
        <v>18342</v>
      </c>
      <c r="E3392">
        <v>106</v>
      </c>
      <c r="F3392">
        <v>78254.850000000006</v>
      </c>
      <c r="G3392">
        <v>20798.59</v>
      </c>
      <c r="H3392" t="str">
        <f>VLOOKUP(myynnit[[#This Row],[TuoteID]],tuotteet!$A$4:$B$20,2,FALSE)</f>
        <v>Työtuoli</v>
      </c>
    </row>
    <row r="3393" spans="1:8" x14ac:dyDescent="0.35">
      <c r="A3393" t="s">
        <v>34</v>
      </c>
      <c r="B3393">
        <v>2016</v>
      </c>
      <c r="C3393">
        <v>2</v>
      </c>
      <c r="D3393">
        <v>20177</v>
      </c>
      <c r="E3393">
        <v>62</v>
      </c>
      <c r="F3393">
        <v>6084.3</v>
      </c>
      <c r="G3393">
        <v>2480.27</v>
      </c>
      <c r="H3393" t="str">
        <f>VLOOKUP(myynnit[[#This Row],[TuoteID]],tuotteet!$A$4:$B$20,2,FALSE)</f>
        <v>Säkkituoli</v>
      </c>
    </row>
    <row r="3394" spans="1:8" x14ac:dyDescent="0.35">
      <c r="A3394" t="s">
        <v>34</v>
      </c>
      <c r="B3394">
        <v>2016</v>
      </c>
      <c r="C3394">
        <v>2</v>
      </c>
      <c r="D3394">
        <v>21179</v>
      </c>
      <c r="E3394">
        <v>57</v>
      </c>
      <c r="F3394">
        <v>8044.43</v>
      </c>
      <c r="G3394">
        <v>4502.3900000000003</v>
      </c>
      <c r="H3394" t="str">
        <f>VLOOKUP(myynnit[[#This Row],[TuoteID]],tuotteet!$A$4:$B$20,2,FALSE)</f>
        <v>Rahi</v>
      </c>
    </row>
    <row r="3395" spans="1:8" x14ac:dyDescent="0.35">
      <c r="A3395" t="s">
        <v>34</v>
      </c>
      <c r="B3395">
        <v>2016</v>
      </c>
      <c r="C3395">
        <v>2</v>
      </c>
      <c r="D3395">
        <v>21260</v>
      </c>
      <c r="E3395">
        <v>70</v>
      </c>
      <c r="F3395">
        <v>12124.82</v>
      </c>
      <c r="G3395">
        <v>3309.23</v>
      </c>
      <c r="H3395" t="str">
        <f>VLOOKUP(myynnit[[#This Row],[TuoteID]],tuotteet!$A$4:$B$20,2,FALSE)</f>
        <v>Lepotuoli</v>
      </c>
    </row>
    <row r="3396" spans="1:8" x14ac:dyDescent="0.35">
      <c r="A3396" t="s">
        <v>34</v>
      </c>
      <c r="B3396">
        <v>2016</v>
      </c>
      <c r="C3396">
        <v>2</v>
      </c>
      <c r="D3396">
        <v>22317</v>
      </c>
      <c r="E3396">
        <v>86</v>
      </c>
      <c r="F3396">
        <v>6746.64</v>
      </c>
      <c r="G3396">
        <v>2562.86</v>
      </c>
      <c r="H3396" t="str">
        <f>VLOOKUP(myynnit[[#This Row],[TuoteID]],tuotteet!$A$4:$B$20,2,FALSE)</f>
        <v>Säkkituoli</v>
      </c>
    </row>
    <row r="3397" spans="1:8" x14ac:dyDescent="0.35">
      <c r="A3397" t="s">
        <v>34</v>
      </c>
      <c r="B3397">
        <v>2016</v>
      </c>
      <c r="C3397">
        <v>2</v>
      </c>
      <c r="D3397">
        <v>22940</v>
      </c>
      <c r="E3397">
        <v>557</v>
      </c>
      <c r="F3397">
        <v>75493.73</v>
      </c>
      <c r="G3397">
        <v>15414.95</v>
      </c>
      <c r="H3397" t="str">
        <f>VLOOKUP(myynnit[[#This Row],[TuoteID]],tuotteet!$A$4:$B$20,2,FALSE)</f>
        <v>Pinnatuoli</v>
      </c>
    </row>
    <row r="3398" spans="1:8" x14ac:dyDescent="0.35">
      <c r="A3398" t="s">
        <v>34</v>
      </c>
      <c r="B3398">
        <v>2016</v>
      </c>
      <c r="C3398">
        <v>2</v>
      </c>
      <c r="D3398">
        <v>23178</v>
      </c>
      <c r="E3398">
        <v>204</v>
      </c>
      <c r="F3398">
        <v>37968.97</v>
      </c>
      <c r="G3398">
        <v>7153.02</v>
      </c>
      <c r="H3398" t="str">
        <f>VLOOKUP(myynnit[[#This Row],[TuoteID]],tuotteet!$A$4:$B$20,2,FALSE)</f>
        <v>Pinnatuoli</v>
      </c>
    </row>
    <row r="3399" spans="1:8" x14ac:dyDescent="0.35">
      <c r="A3399" t="s">
        <v>34</v>
      </c>
      <c r="B3399">
        <v>2016</v>
      </c>
      <c r="C3399">
        <v>2</v>
      </c>
      <c r="D3399">
        <v>23600</v>
      </c>
      <c r="E3399">
        <v>975</v>
      </c>
      <c r="F3399">
        <v>118231.06</v>
      </c>
      <c r="G3399">
        <v>32238.51</v>
      </c>
      <c r="H3399" t="str">
        <f>VLOOKUP(myynnit[[#This Row],[TuoteID]],tuotteet!$A$4:$B$20,2,FALSE)</f>
        <v>Pinnatuoli</v>
      </c>
    </row>
    <row r="3400" spans="1:8" x14ac:dyDescent="0.35">
      <c r="A3400" t="s">
        <v>34</v>
      </c>
      <c r="B3400">
        <v>2016</v>
      </c>
      <c r="C3400">
        <v>2</v>
      </c>
      <c r="D3400">
        <v>23756</v>
      </c>
      <c r="E3400">
        <v>85</v>
      </c>
      <c r="F3400">
        <v>17936.47</v>
      </c>
      <c r="G3400">
        <v>8557.8799999999992</v>
      </c>
      <c r="H3400" t="str">
        <f>VLOOKUP(myynnit[[#This Row],[TuoteID]],tuotteet!$A$4:$B$20,2,FALSE)</f>
        <v>Pianotuoli</v>
      </c>
    </row>
    <row r="3401" spans="1:8" x14ac:dyDescent="0.35">
      <c r="A3401" t="s">
        <v>34</v>
      </c>
      <c r="B3401">
        <v>2016</v>
      </c>
      <c r="C3401">
        <v>2</v>
      </c>
      <c r="D3401">
        <v>24326</v>
      </c>
      <c r="E3401">
        <v>84</v>
      </c>
      <c r="F3401">
        <v>11021.69</v>
      </c>
      <c r="G3401">
        <v>3137.83</v>
      </c>
      <c r="H3401" t="str">
        <f>VLOOKUP(myynnit[[#This Row],[TuoteID]],tuotteet!$A$4:$B$20,2,FALSE)</f>
        <v>Lepotuoli</v>
      </c>
    </row>
    <row r="3402" spans="1:8" x14ac:dyDescent="0.35">
      <c r="A3402" t="s">
        <v>33</v>
      </c>
      <c r="B3402">
        <v>2016</v>
      </c>
      <c r="C3402">
        <v>3</v>
      </c>
      <c r="D3402">
        <v>12184</v>
      </c>
      <c r="E3402">
        <v>111</v>
      </c>
      <c r="F3402">
        <v>12007.41</v>
      </c>
      <c r="G3402">
        <v>6160.46</v>
      </c>
      <c r="H3402" t="str">
        <f>VLOOKUP(myynnit[[#This Row],[TuoteID]],tuotteet!$A$4:$B$20,2,FALSE)</f>
        <v>Rahi</v>
      </c>
    </row>
    <row r="3403" spans="1:8" x14ac:dyDescent="0.35">
      <c r="A3403" t="s">
        <v>33</v>
      </c>
      <c r="B3403">
        <v>2016</v>
      </c>
      <c r="C3403">
        <v>3</v>
      </c>
      <c r="D3403">
        <v>12622</v>
      </c>
      <c r="E3403">
        <v>56</v>
      </c>
      <c r="F3403">
        <v>17455.82</v>
      </c>
      <c r="G3403">
        <v>7446.88</v>
      </c>
      <c r="H3403" t="str">
        <f>VLOOKUP(myynnit[[#This Row],[TuoteID]],tuotteet!$A$4:$B$20,2,FALSE)</f>
        <v>Pianotuoli</v>
      </c>
    </row>
    <row r="3404" spans="1:8" x14ac:dyDescent="0.35">
      <c r="A3404" t="s">
        <v>33</v>
      </c>
      <c r="B3404">
        <v>2016</v>
      </c>
      <c r="C3404">
        <v>3</v>
      </c>
      <c r="D3404">
        <v>13527</v>
      </c>
      <c r="E3404">
        <v>419</v>
      </c>
      <c r="F3404">
        <v>66767.53</v>
      </c>
      <c r="G3404">
        <v>13314.19</v>
      </c>
      <c r="H3404" t="str">
        <f>VLOOKUP(myynnit[[#This Row],[TuoteID]],tuotteet!$A$4:$B$20,2,FALSE)</f>
        <v>Pinnatuoli</v>
      </c>
    </row>
    <row r="3405" spans="1:8" x14ac:dyDescent="0.35">
      <c r="A3405" t="s">
        <v>33</v>
      </c>
      <c r="B3405">
        <v>2016</v>
      </c>
      <c r="C3405">
        <v>3</v>
      </c>
      <c r="D3405">
        <v>13618</v>
      </c>
      <c r="E3405">
        <v>31</v>
      </c>
      <c r="F3405">
        <v>11033.81</v>
      </c>
      <c r="G3405">
        <v>5209.66</v>
      </c>
      <c r="H3405" t="str">
        <f>VLOOKUP(myynnit[[#This Row],[TuoteID]],tuotteet!$A$4:$B$20,2,FALSE)</f>
        <v>Pianotuoli</v>
      </c>
    </row>
    <row r="3406" spans="1:8" x14ac:dyDescent="0.35">
      <c r="A3406" t="s">
        <v>33</v>
      </c>
      <c r="B3406">
        <v>2016</v>
      </c>
      <c r="C3406">
        <v>3</v>
      </c>
      <c r="D3406">
        <v>16024</v>
      </c>
      <c r="E3406">
        <v>153</v>
      </c>
      <c r="F3406">
        <v>58615.72</v>
      </c>
      <c r="G3406">
        <v>16617.59</v>
      </c>
      <c r="H3406" t="str">
        <f>VLOOKUP(myynnit[[#This Row],[TuoteID]],tuotteet!$A$4:$B$20,2,FALSE)</f>
        <v>Työtuoli</v>
      </c>
    </row>
    <row r="3407" spans="1:8" x14ac:dyDescent="0.35">
      <c r="A3407" t="s">
        <v>33</v>
      </c>
      <c r="B3407">
        <v>2016</v>
      </c>
      <c r="C3407">
        <v>3</v>
      </c>
      <c r="D3407">
        <v>16650</v>
      </c>
      <c r="E3407">
        <v>64</v>
      </c>
      <c r="F3407">
        <v>10402.02</v>
      </c>
      <c r="G3407">
        <v>5147.6499999999996</v>
      </c>
      <c r="H3407" t="str">
        <f>VLOOKUP(myynnit[[#This Row],[TuoteID]],tuotteet!$A$4:$B$20,2,FALSE)</f>
        <v>Rahi</v>
      </c>
    </row>
    <row r="3408" spans="1:8" x14ac:dyDescent="0.35">
      <c r="A3408" t="s">
        <v>33</v>
      </c>
      <c r="B3408">
        <v>2016</v>
      </c>
      <c r="C3408">
        <v>3</v>
      </c>
      <c r="D3408">
        <v>17892</v>
      </c>
      <c r="E3408">
        <v>161</v>
      </c>
      <c r="F3408">
        <v>24173.21</v>
      </c>
      <c r="G3408">
        <v>6828.46</v>
      </c>
      <c r="H3408" t="str">
        <f>VLOOKUP(myynnit[[#This Row],[TuoteID]],tuotteet!$A$4:$B$20,2,FALSE)</f>
        <v>Lepotuoli</v>
      </c>
    </row>
    <row r="3409" spans="1:8" x14ac:dyDescent="0.35">
      <c r="A3409" t="s">
        <v>33</v>
      </c>
      <c r="B3409">
        <v>2016</v>
      </c>
      <c r="C3409">
        <v>3</v>
      </c>
      <c r="D3409">
        <v>18342</v>
      </c>
      <c r="E3409">
        <v>125</v>
      </c>
      <c r="F3409">
        <v>115989.28</v>
      </c>
      <c r="G3409">
        <v>31929</v>
      </c>
      <c r="H3409" t="str">
        <f>VLOOKUP(myynnit[[#This Row],[TuoteID]],tuotteet!$A$4:$B$20,2,FALSE)</f>
        <v>Työtuoli</v>
      </c>
    </row>
    <row r="3410" spans="1:8" x14ac:dyDescent="0.35">
      <c r="A3410" t="s">
        <v>33</v>
      </c>
      <c r="B3410">
        <v>2016</v>
      </c>
      <c r="C3410">
        <v>3</v>
      </c>
      <c r="D3410">
        <v>20177</v>
      </c>
      <c r="E3410">
        <v>70</v>
      </c>
      <c r="F3410">
        <v>7881.15</v>
      </c>
      <c r="G3410">
        <v>3117.5</v>
      </c>
      <c r="H3410" t="str">
        <f>VLOOKUP(myynnit[[#This Row],[TuoteID]],tuotteet!$A$4:$B$20,2,FALSE)</f>
        <v>Säkkituoli</v>
      </c>
    </row>
    <row r="3411" spans="1:8" x14ac:dyDescent="0.35">
      <c r="A3411" t="s">
        <v>33</v>
      </c>
      <c r="B3411">
        <v>2016</v>
      </c>
      <c r="C3411">
        <v>3</v>
      </c>
      <c r="D3411">
        <v>21179</v>
      </c>
      <c r="E3411">
        <v>45</v>
      </c>
      <c r="F3411">
        <v>5285.05</v>
      </c>
      <c r="G3411">
        <v>2731.34</v>
      </c>
      <c r="H3411" t="str">
        <f>VLOOKUP(myynnit[[#This Row],[TuoteID]],tuotteet!$A$4:$B$20,2,FALSE)</f>
        <v>Rahi</v>
      </c>
    </row>
    <row r="3412" spans="1:8" x14ac:dyDescent="0.35">
      <c r="A3412" t="s">
        <v>33</v>
      </c>
      <c r="B3412">
        <v>2016</v>
      </c>
      <c r="C3412">
        <v>3</v>
      </c>
      <c r="D3412">
        <v>21260</v>
      </c>
      <c r="E3412">
        <v>70</v>
      </c>
      <c r="F3412">
        <v>14888.94</v>
      </c>
      <c r="G3412">
        <v>4190.01</v>
      </c>
      <c r="H3412" t="str">
        <f>VLOOKUP(myynnit[[#This Row],[TuoteID]],tuotteet!$A$4:$B$20,2,FALSE)</f>
        <v>Lepotuoli</v>
      </c>
    </row>
    <row r="3413" spans="1:8" x14ac:dyDescent="0.35">
      <c r="A3413" t="s">
        <v>33</v>
      </c>
      <c r="B3413">
        <v>2016</v>
      </c>
      <c r="C3413">
        <v>3</v>
      </c>
      <c r="D3413">
        <v>22317</v>
      </c>
      <c r="E3413">
        <v>47</v>
      </c>
      <c r="F3413">
        <v>4596.93</v>
      </c>
      <c r="G3413">
        <v>1848.72</v>
      </c>
      <c r="H3413" t="str">
        <f>VLOOKUP(myynnit[[#This Row],[TuoteID]],tuotteet!$A$4:$B$20,2,FALSE)</f>
        <v>Säkkituoli</v>
      </c>
    </row>
    <row r="3414" spans="1:8" x14ac:dyDescent="0.35">
      <c r="A3414" t="s">
        <v>33</v>
      </c>
      <c r="B3414">
        <v>2016</v>
      </c>
      <c r="C3414">
        <v>3</v>
      </c>
      <c r="D3414">
        <v>22940</v>
      </c>
      <c r="E3414">
        <v>394</v>
      </c>
      <c r="F3414">
        <v>50551.54</v>
      </c>
      <c r="G3414">
        <v>10820.4</v>
      </c>
      <c r="H3414" t="str">
        <f>VLOOKUP(myynnit[[#This Row],[TuoteID]],tuotteet!$A$4:$B$20,2,FALSE)</f>
        <v>Pinnatuoli</v>
      </c>
    </row>
    <row r="3415" spans="1:8" x14ac:dyDescent="0.35">
      <c r="A3415" t="s">
        <v>33</v>
      </c>
      <c r="B3415">
        <v>2016</v>
      </c>
      <c r="C3415">
        <v>3</v>
      </c>
      <c r="D3415">
        <v>23178</v>
      </c>
      <c r="E3415">
        <v>241</v>
      </c>
      <c r="F3415">
        <v>42395.03</v>
      </c>
      <c r="G3415">
        <v>8992.57</v>
      </c>
      <c r="H3415" t="str">
        <f>VLOOKUP(myynnit[[#This Row],[TuoteID]],tuotteet!$A$4:$B$20,2,FALSE)</f>
        <v>Pinnatuoli</v>
      </c>
    </row>
    <row r="3416" spans="1:8" x14ac:dyDescent="0.35">
      <c r="A3416" t="s">
        <v>33</v>
      </c>
      <c r="B3416">
        <v>2016</v>
      </c>
      <c r="C3416">
        <v>3</v>
      </c>
      <c r="D3416">
        <v>23600</v>
      </c>
      <c r="E3416">
        <v>1420</v>
      </c>
      <c r="F3416">
        <v>168979.47</v>
      </c>
      <c r="G3416">
        <v>34184.980000000003</v>
      </c>
      <c r="H3416" t="str">
        <f>VLOOKUP(myynnit[[#This Row],[TuoteID]],tuotteet!$A$4:$B$20,2,FALSE)</f>
        <v>Pinnatuoli</v>
      </c>
    </row>
    <row r="3417" spans="1:8" x14ac:dyDescent="0.35">
      <c r="A3417" t="s">
        <v>33</v>
      </c>
      <c r="B3417">
        <v>2016</v>
      </c>
      <c r="C3417">
        <v>3</v>
      </c>
      <c r="D3417">
        <v>23756</v>
      </c>
      <c r="E3417">
        <v>94</v>
      </c>
      <c r="F3417">
        <v>17220.36</v>
      </c>
      <c r="G3417">
        <v>7800.24</v>
      </c>
      <c r="H3417" t="str">
        <f>VLOOKUP(myynnit[[#This Row],[TuoteID]],tuotteet!$A$4:$B$20,2,FALSE)</f>
        <v>Pianotuoli</v>
      </c>
    </row>
    <row r="3418" spans="1:8" x14ac:dyDescent="0.35">
      <c r="A3418" t="s">
        <v>33</v>
      </c>
      <c r="B3418">
        <v>2016</v>
      </c>
      <c r="C3418">
        <v>3</v>
      </c>
      <c r="D3418">
        <v>24326</v>
      </c>
      <c r="E3418">
        <v>159</v>
      </c>
      <c r="F3418">
        <v>20753.759999999998</v>
      </c>
      <c r="G3418">
        <v>5566.7</v>
      </c>
      <c r="H3418" t="str">
        <f>VLOOKUP(myynnit[[#This Row],[TuoteID]],tuotteet!$A$4:$B$20,2,FALSE)</f>
        <v>Lepotuoli</v>
      </c>
    </row>
    <row r="3419" spans="1:8" x14ac:dyDescent="0.35">
      <c r="A3419" t="s">
        <v>36</v>
      </c>
      <c r="B3419">
        <v>2016</v>
      </c>
      <c r="C3419">
        <v>3</v>
      </c>
      <c r="D3419">
        <v>12184</v>
      </c>
      <c r="E3419">
        <v>32</v>
      </c>
      <c r="F3419">
        <v>4173.5600000000004</v>
      </c>
      <c r="G3419">
        <v>1870.7</v>
      </c>
      <c r="H3419" t="str">
        <f>VLOOKUP(myynnit[[#This Row],[TuoteID]],tuotteet!$A$4:$B$20,2,FALSE)</f>
        <v>Rahi</v>
      </c>
    </row>
    <row r="3420" spans="1:8" x14ac:dyDescent="0.35">
      <c r="A3420" t="s">
        <v>36</v>
      </c>
      <c r="B3420">
        <v>2016</v>
      </c>
      <c r="C3420">
        <v>3</v>
      </c>
      <c r="D3420">
        <v>12622</v>
      </c>
      <c r="E3420">
        <v>18</v>
      </c>
      <c r="F3420">
        <v>4432.1499999999996</v>
      </c>
      <c r="G3420">
        <v>1564.68</v>
      </c>
      <c r="H3420" t="str">
        <f>VLOOKUP(myynnit[[#This Row],[TuoteID]],tuotteet!$A$4:$B$20,2,FALSE)</f>
        <v>Pianotuoli</v>
      </c>
    </row>
    <row r="3421" spans="1:8" x14ac:dyDescent="0.35">
      <c r="A3421" t="s">
        <v>36</v>
      </c>
      <c r="B3421">
        <v>2016</v>
      </c>
      <c r="C3421">
        <v>3</v>
      </c>
      <c r="D3421">
        <v>13527</v>
      </c>
      <c r="E3421">
        <v>276</v>
      </c>
      <c r="F3421">
        <v>43869.8</v>
      </c>
      <c r="G3421">
        <v>7808.31</v>
      </c>
      <c r="H3421" t="str">
        <f>VLOOKUP(myynnit[[#This Row],[TuoteID]],tuotteet!$A$4:$B$20,2,FALSE)</f>
        <v>Pinnatuoli</v>
      </c>
    </row>
    <row r="3422" spans="1:8" x14ac:dyDescent="0.35">
      <c r="A3422" t="s">
        <v>36</v>
      </c>
      <c r="B3422">
        <v>2016</v>
      </c>
      <c r="C3422">
        <v>3</v>
      </c>
      <c r="D3422">
        <v>13618</v>
      </c>
      <c r="E3422">
        <v>6</v>
      </c>
      <c r="F3422">
        <v>2082.65</v>
      </c>
      <c r="G3422">
        <v>905.63</v>
      </c>
      <c r="H3422" t="str">
        <f>VLOOKUP(myynnit[[#This Row],[TuoteID]],tuotteet!$A$4:$B$20,2,FALSE)</f>
        <v>Pianotuoli</v>
      </c>
    </row>
    <row r="3423" spans="1:8" x14ac:dyDescent="0.35">
      <c r="A3423" t="s">
        <v>36</v>
      </c>
      <c r="B3423">
        <v>2016</v>
      </c>
      <c r="C3423">
        <v>3</v>
      </c>
      <c r="D3423">
        <v>16024</v>
      </c>
      <c r="E3423">
        <v>211</v>
      </c>
      <c r="F3423">
        <v>93948.11</v>
      </c>
      <c r="G3423">
        <v>25748.43</v>
      </c>
      <c r="H3423" t="str">
        <f>VLOOKUP(myynnit[[#This Row],[TuoteID]],tuotteet!$A$4:$B$20,2,FALSE)</f>
        <v>Työtuoli</v>
      </c>
    </row>
    <row r="3424" spans="1:8" x14ac:dyDescent="0.35">
      <c r="A3424" t="s">
        <v>36</v>
      </c>
      <c r="B3424">
        <v>2016</v>
      </c>
      <c r="C3424">
        <v>3</v>
      </c>
      <c r="D3424">
        <v>16650</v>
      </c>
      <c r="E3424">
        <v>36</v>
      </c>
      <c r="F3424">
        <v>4656.6400000000003</v>
      </c>
      <c r="G3424">
        <v>2711.5</v>
      </c>
      <c r="H3424" t="str">
        <f>VLOOKUP(myynnit[[#This Row],[TuoteID]],tuotteet!$A$4:$B$20,2,FALSE)</f>
        <v>Rahi</v>
      </c>
    </row>
    <row r="3425" spans="1:8" x14ac:dyDescent="0.35">
      <c r="A3425" t="s">
        <v>36</v>
      </c>
      <c r="B3425">
        <v>2016</v>
      </c>
      <c r="C3425">
        <v>3</v>
      </c>
      <c r="D3425">
        <v>17892</v>
      </c>
      <c r="E3425">
        <v>112</v>
      </c>
      <c r="F3425">
        <v>16900.7</v>
      </c>
      <c r="G3425">
        <v>3885.16</v>
      </c>
      <c r="H3425" t="str">
        <f>VLOOKUP(myynnit[[#This Row],[TuoteID]],tuotteet!$A$4:$B$20,2,FALSE)</f>
        <v>Lepotuoli</v>
      </c>
    </row>
    <row r="3426" spans="1:8" x14ac:dyDescent="0.35">
      <c r="A3426" t="s">
        <v>36</v>
      </c>
      <c r="B3426">
        <v>2016</v>
      </c>
      <c r="C3426">
        <v>3</v>
      </c>
      <c r="D3426">
        <v>18342</v>
      </c>
      <c r="E3426">
        <v>11</v>
      </c>
      <c r="F3426">
        <v>8957.91</v>
      </c>
      <c r="G3426">
        <v>2355.23</v>
      </c>
      <c r="H3426" t="str">
        <f>VLOOKUP(myynnit[[#This Row],[TuoteID]],tuotteet!$A$4:$B$20,2,FALSE)</f>
        <v>Työtuoli</v>
      </c>
    </row>
    <row r="3427" spans="1:8" x14ac:dyDescent="0.35">
      <c r="A3427" t="s">
        <v>36</v>
      </c>
      <c r="B3427">
        <v>2016</v>
      </c>
      <c r="C3427">
        <v>3</v>
      </c>
      <c r="D3427">
        <v>20177</v>
      </c>
      <c r="E3427">
        <v>16</v>
      </c>
      <c r="F3427">
        <v>1562.6</v>
      </c>
      <c r="G3427">
        <v>644.53</v>
      </c>
      <c r="H3427" t="str">
        <f>VLOOKUP(myynnit[[#This Row],[TuoteID]],tuotteet!$A$4:$B$20,2,FALSE)</f>
        <v>Säkkituoli</v>
      </c>
    </row>
    <row r="3428" spans="1:8" x14ac:dyDescent="0.35">
      <c r="A3428" t="s">
        <v>36</v>
      </c>
      <c r="B3428">
        <v>2016</v>
      </c>
      <c r="C3428">
        <v>3</v>
      </c>
      <c r="D3428">
        <v>21179</v>
      </c>
      <c r="E3428">
        <v>39</v>
      </c>
      <c r="F3428">
        <v>4315.68</v>
      </c>
      <c r="G3428">
        <v>2709.86</v>
      </c>
      <c r="H3428" t="str">
        <f>VLOOKUP(myynnit[[#This Row],[TuoteID]],tuotteet!$A$4:$B$20,2,FALSE)</f>
        <v>Rahi</v>
      </c>
    </row>
    <row r="3429" spans="1:8" x14ac:dyDescent="0.35">
      <c r="A3429" t="s">
        <v>36</v>
      </c>
      <c r="B3429">
        <v>2016</v>
      </c>
      <c r="C3429">
        <v>3</v>
      </c>
      <c r="D3429">
        <v>21260</v>
      </c>
      <c r="E3429">
        <v>51</v>
      </c>
      <c r="F3429">
        <v>10184.75</v>
      </c>
      <c r="G3429">
        <v>2120.1999999999998</v>
      </c>
      <c r="H3429" t="str">
        <f>VLOOKUP(myynnit[[#This Row],[TuoteID]],tuotteet!$A$4:$B$20,2,FALSE)</f>
        <v>Lepotuoli</v>
      </c>
    </row>
    <row r="3430" spans="1:8" x14ac:dyDescent="0.35">
      <c r="A3430" t="s">
        <v>36</v>
      </c>
      <c r="B3430">
        <v>2016</v>
      </c>
      <c r="C3430">
        <v>3</v>
      </c>
      <c r="D3430">
        <v>22317</v>
      </c>
      <c r="E3430">
        <v>12</v>
      </c>
      <c r="F3430">
        <v>999.12</v>
      </c>
      <c r="G3430">
        <v>455.49</v>
      </c>
      <c r="H3430" t="str">
        <f>VLOOKUP(myynnit[[#This Row],[TuoteID]],tuotteet!$A$4:$B$20,2,FALSE)</f>
        <v>Säkkituoli</v>
      </c>
    </row>
    <row r="3431" spans="1:8" x14ac:dyDescent="0.35">
      <c r="A3431" t="s">
        <v>36</v>
      </c>
      <c r="B3431">
        <v>2016</v>
      </c>
      <c r="C3431">
        <v>3</v>
      </c>
      <c r="D3431">
        <v>22940</v>
      </c>
      <c r="E3431">
        <v>97</v>
      </c>
      <c r="F3431">
        <v>13551.85</v>
      </c>
      <c r="G3431">
        <v>3836.85</v>
      </c>
      <c r="H3431" t="str">
        <f>VLOOKUP(myynnit[[#This Row],[TuoteID]],tuotteet!$A$4:$B$20,2,FALSE)</f>
        <v>Pinnatuoli</v>
      </c>
    </row>
    <row r="3432" spans="1:8" x14ac:dyDescent="0.35">
      <c r="A3432" t="s">
        <v>36</v>
      </c>
      <c r="B3432">
        <v>2016</v>
      </c>
      <c r="C3432">
        <v>3</v>
      </c>
      <c r="D3432">
        <v>23178</v>
      </c>
      <c r="E3432">
        <v>256</v>
      </c>
      <c r="F3432">
        <v>49151.35</v>
      </c>
      <c r="G3432">
        <v>13859.78</v>
      </c>
      <c r="H3432" t="str">
        <f>VLOOKUP(myynnit[[#This Row],[TuoteID]],tuotteet!$A$4:$B$20,2,FALSE)</f>
        <v>Pinnatuoli</v>
      </c>
    </row>
    <row r="3433" spans="1:8" x14ac:dyDescent="0.35">
      <c r="A3433" t="s">
        <v>36</v>
      </c>
      <c r="B3433">
        <v>2016</v>
      </c>
      <c r="C3433">
        <v>3</v>
      </c>
      <c r="D3433">
        <v>23600</v>
      </c>
      <c r="E3433">
        <v>562</v>
      </c>
      <c r="F3433">
        <v>57176.84</v>
      </c>
      <c r="G3433">
        <v>17766.87</v>
      </c>
      <c r="H3433" t="str">
        <f>VLOOKUP(myynnit[[#This Row],[TuoteID]],tuotteet!$A$4:$B$20,2,FALSE)</f>
        <v>Pinnatuoli</v>
      </c>
    </row>
    <row r="3434" spans="1:8" x14ac:dyDescent="0.35">
      <c r="A3434" t="s">
        <v>36</v>
      </c>
      <c r="B3434">
        <v>2016</v>
      </c>
      <c r="C3434">
        <v>3</v>
      </c>
      <c r="D3434">
        <v>23756</v>
      </c>
      <c r="E3434">
        <v>79</v>
      </c>
      <c r="F3434">
        <v>16402.7</v>
      </c>
      <c r="G3434">
        <v>8104.39</v>
      </c>
      <c r="H3434" t="str">
        <f>VLOOKUP(myynnit[[#This Row],[TuoteID]],tuotteet!$A$4:$B$20,2,FALSE)</f>
        <v>Pianotuoli</v>
      </c>
    </row>
    <row r="3435" spans="1:8" x14ac:dyDescent="0.35">
      <c r="A3435" t="s">
        <v>36</v>
      </c>
      <c r="B3435">
        <v>2016</v>
      </c>
      <c r="C3435">
        <v>3</v>
      </c>
      <c r="D3435">
        <v>24326</v>
      </c>
      <c r="E3435">
        <v>22</v>
      </c>
      <c r="F3435">
        <v>3194.92</v>
      </c>
      <c r="G3435">
        <v>887.99</v>
      </c>
      <c r="H3435" t="str">
        <f>VLOOKUP(myynnit[[#This Row],[TuoteID]],tuotteet!$A$4:$B$20,2,FALSE)</f>
        <v>Lepotuoli</v>
      </c>
    </row>
    <row r="3436" spans="1:8" x14ac:dyDescent="0.35">
      <c r="A3436" t="s">
        <v>35</v>
      </c>
      <c r="B3436">
        <v>2016</v>
      </c>
      <c r="C3436">
        <v>3</v>
      </c>
      <c r="D3436">
        <v>12184</v>
      </c>
      <c r="E3436">
        <v>59</v>
      </c>
      <c r="F3436">
        <v>8717.15</v>
      </c>
      <c r="G3436">
        <v>5367.77</v>
      </c>
      <c r="H3436" t="str">
        <f>VLOOKUP(myynnit[[#This Row],[TuoteID]],tuotteet!$A$4:$B$20,2,FALSE)</f>
        <v>Rahi</v>
      </c>
    </row>
    <row r="3437" spans="1:8" x14ac:dyDescent="0.35">
      <c r="A3437" t="s">
        <v>35</v>
      </c>
      <c r="B3437">
        <v>2016</v>
      </c>
      <c r="C3437">
        <v>3</v>
      </c>
      <c r="D3437">
        <v>12622</v>
      </c>
      <c r="E3437">
        <v>62</v>
      </c>
      <c r="F3437">
        <v>15973.35</v>
      </c>
      <c r="G3437">
        <v>8741.7000000000007</v>
      </c>
      <c r="H3437" t="str">
        <f>VLOOKUP(myynnit[[#This Row],[TuoteID]],tuotteet!$A$4:$B$20,2,FALSE)</f>
        <v>Pianotuoli</v>
      </c>
    </row>
    <row r="3438" spans="1:8" x14ac:dyDescent="0.35">
      <c r="A3438" t="s">
        <v>35</v>
      </c>
      <c r="B3438">
        <v>2016</v>
      </c>
      <c r="C3438">
        <v>3</v>
      </c>
      <c r="D3438">
        <v>13527</v>
      </c>
      <c r="E3438">
        <v>524</v>
      </c>
      <c r="F3438">
        <v>78587.759999999995</v>
      </c>
      <c r="G3438">
        <v>17425.27</v>
      </c>
      <c r="H3438" t="str">
        <f>VLOOKUP(myynnit[[#This Row],[TuoteID]],tuotteet!$A$4:$B$20,2,FALSE)</f>
        <v>Pinnatuoli</v>
      </c>
    </row>
    <row r="3439" spans="1:8" x14ac:dyDescent="0.35">
      <c r="A3439" t="s">
        <v>35</v>
      </c>
      <c r="B3439">
        <v>2016</v>
      </c>
      <c r="C3439">
        <v>3</v>
      </c>
      <c r="D3439">
        <v>13618</v>
      </c>
      <c r="E3439">
        <v>30</v>
      </c>
      <c r="F3439">
        <v>11646.81</v>
      </c>
      <c r="G3439">
        <v>6277.75</v>
      </c>
      <c r="H3439" t="str">
        <f>VLOOKUP(myynnit[[#This Row],[TuoteID]],tuotteet!$A$4:$B$20,2,FALSE)</f>
        <v>Pianotuoli</v>
      </c>
    </row>
    <row r="3440" spans="1:8" x14ac:dyDescent="0.35">
      <c r="A3440" t="s">
        <v>35</v>
      </c>
      <c r="B3440">
        <v>2016</v>
      </c>
      <c r="C3440">
        <v>3</v>
      </c>
      <c r="D3440">
        <v>16024</v>
      </c>
      <c r="E3440">
        <v>269</v>
      </c>
      <c r="F3440">
        <v>117168.56</v>
      </c>
      <c r="G3440">
        <v>30622.89</v>
      </c>
      <c r="H3440" t="str">
        <f>VLOOKUP(myynnit[[#This Row],[TuoteID]],tuotteet!$A$4:$B$20,2,FALSE)</f>
        <v>Työtuoli</v>
      </c>
    </row>
    <row r="3441" spans="1:8" x14ac:dyDescent="0.35">
      <c r="A3441" t="s">
        <v>35</v>
      </c>
      <c r="B3441">
        <v>2016</v>
      </c>
      <c r="C3441">
        <v>3</v>
      </c>
      <c r="D3441">
        <v>16650</v>
      </c>
      <c r="E3441">
        <v>28</v>
      </c>
      <c r="F3441">
        <v>4515.41</v>
      </c>
      <c r="G3441">
        <v>2755.32</v>
      </c>
      <c r="H3441" t="str">
        <f>VLOOKUP(myynnit[[#This Row],[TuoteID]],tuotteet!$A$4:$B$20,2,FALSE)</f>
        <v>Rahi</v>
      </c>
    </row>
    <row r="3442" spans="1:8" x14ac:dyDescent="0.35">
      <c r="A3442" t="s">
        <v>35</v>
      </c>
      <c r="B3442">
        <v>2016</v>
      </c>
      <c r="C3442">
        <v>3</v>
      </c>
      <c r="D3442">
        <v>17892</v>
      </c>
      <c r="E3442">
        <v>58</v>
      </c>
      <c r="F3442">
        <v>7760.9</v>
      </c>
      <c r="G3442">
        <v>2062.02</v>
      </c>
      <c r="H3442" t="str">
        <f>VLOOKUP(myynnit[[#This Row],[TuoteID]],tuotteet!$A$4:$B$20,2,FALSE)</f>
        <v>Lepotuoli</v>
      </c>
    </row>
    <row r="3443" spans="1:8" x14ac:dyDescent="0.35">
      <c r="A3443" t="s">
        <v>35</v>
      </c>
      <c r="B3443">
        <v>2016</v>
      </c>
      <c r="C3443">
        <v>3</v>
      </c>
      <c r="D3443">
        <v>18342</v>
      </c>
      <c r="E3443">
        <v>179</v>
      </c>
      <c r="F3443">
        <v>136629.88</v>
      </c>
      <c r="G3443">
        <v>40607.03</v>
      </c>
      <c r="H3443" t="str">
        <f>VLOOKUP(myynnit[[#This Row],[TuoteID]],tuotteet!$A$4:$B$20,2,FALSE)</f>
        <v>Työtuoli</v>
      </c>
    </row>
    <row r="3444" spans="1:8" x14ac:dyDescent="0.35">
      <c r="A3444" t="s">
        <v>35</v>
      </c>
      <c r="B3444">
        <v>2016</v>
      </c>
      <c r="C3444">
        <v>3</v>
      </c>
      <c r="D3444">
        <v>20177</v>
      </c>
      <c r="E3444">
        <v>52</v>
      </c>
      <c r="F3444">
        <v>6034.65</v>
      </c>
      <c r="G3444">
        <v>3175.95</v>
      </c>
      <c r="H3444" t="str">
        <f>VLOOKUP(myynnit[[#This Row],[TuoteID]],tuotteet!$A$4:$B$20,2,FALSE)</f>
        <v>Säkkituoli</v>
      </c>
    </row>
    <row r="3445" spans="1:8" x14ac:dyDescent="0.35">
      <c r="A3445" t="s">
        <v>35</v>
      </c>
      <c r="B3445">
        <v>2016</v>
      </c>
      <c r="C3445">
        <v>3</v>
      </c>
      <c r="D3445">
        <v>21179</v>
      </c>
      <c r="E3445">
        <v>39</v>
      </c>
      <c r="F3445">
        <v>6274.12</v>
      </c>
      <c r="G3445">
        <v>4622.47</v>
      </c>
      <c r="H3445" t="str">
        <f>VLOOKUP(myynnit[[#This Row],[TuoteID]],tuotteet!$A$4:$B$20,2,FALSE)</f>
        <v>Rahi</v>
      </c>
    </row>
    <row r="3446" spans="1:8" x14ac:dyDescent="0.35">
      <c r="A3446" t="s">
        <v>35</v>
      </c>
      <c r="B3446">
        <v>2016</v>
      </c>
      <c r="C3446">
        <v>3</v>
      </c>
      <c r="D3446">
        <v>21260</v>
      </c>
      <c r="E3446">
        <v>60</v>
      </c>
      <c r="F3446">
        <v>11666.73</v>
      </c>
      <c r="G3446">
        <v>3218.09</v>
      </c>
      <c r="H3446" t="str">
        <f>VLOOKUP(myynnit[[#This Row],[TuoteID]],tuotteet!$A$4:$B$20,2,FALSE)</f>
        <v>Lepotuoli</v>
      </c>
    </row>
    <row r="3447" spans="1:8" x14ac:dyDescent="0.35">
      <c r="A3447" t="s">
        <v>35</v>
      </c>
      <c r="B3447">
        <v>2016</v>
      </c>
      <c r="C3447">
        <v>3</v>
      </c>
      <c r="D3447">
        <v>22317</v>
      </c>
      <c r="E3447">
        <v>49</v>
      </c>
      <c r="F3447">
        <v>3695.6</v>
      </c>
      <c r="G3447">
        <v>1663.57</v>
      </c>
      <c r="H3447" t="str">
        <f>VLOOKUP(myynnit[[#This Row],[TuoteID]],tuotteet!$A$4:$B$20,2,FALSE)</f>
        <v>Säkkituoli</v>
      </c>
    </row>
    <row r="3448" spans="1:8" x14ac:dyDescent="0.35">
      <c r="A3448" t="s">
        <v>35</v>
      </c>
      <c r="B3448">
        <v>2016</v>
      </c>
      <c r="C3448">
        <v>3</v>
      </c>
      <c r="D3448">
        <v>22940</v>
      </c>
      <c r="E3448">
        <v>638</v>
      </c>
      <c r="F3448">
        <v>76867.81</v>
      </c>
      <c r="G3448">
        <v>20592.12</v>
      </c>
      <c r="H3448" t="str">
        <f>VLOOKUP(myynnit[[#This Row],[TuoteID]],tuotteet!$A$4:$B$20,2,FALSE)</f>
        <v>Pinnatuoli</v>
      </c>
    </row>
    <row r="3449" spans="1:8" x14ac:dyDescent="0.35">
      <c r="A3449" t="s">
        <v>35</v>
      </c>
      <c r="B3449">
        <v>2016</v>
      </c>
      <c r="C3449">
        <v>3</v>
      </c>
      <c r="D3449">
        <v>23178</v>
      </c>
      <c r="E3449">
        <v>252</v>
      </c>
      <c r="F3449">
        <v>46540.01</v>
      </c>
      <c r="G3449">
        <v>12299.6</v>
      </c>
      <c r="H3449" t="str">
        <f>VLOOKUP(myynnit[[#This Row],[TuoteID]],tuotteet!$A$4:$B$20,2,FALSE)</f>
        <v>Pinnatuoli</v>
      </c>
    </row>
    <row r="3450" spans="1:8" x14ac:dyDescent="0.35">
      <c r="A3450" t="s">
        <v>35</v>
      </c>
      <c r="B3450">
        <v>2016</v>
      </c>
      <c r="C3450">
        <v>3</v>
      </c>
      <c r="D3450">
        <v>23600</v>
      </c>
      <c r="E3450">
        <v>618</v>
      </c>
      <c r="F3450">
        <v>61705.99</v>
      </c>
      <c r="G3450">
        <v>14855.33</v>
      </c>
      <c r="H3450" t="str">
        <f>VLOOKUP(myynnit[[#This Row],[TuoteID]],tuotteet!$A$4:$B$20,2,FALSE)</f>
        <v>Pinnatuoli</v>
      </c>
    </row>
    <row r="3451" spans="1:8" x14ac:dyDescent="0.35">
      <c r="A3451" t="s">
        <v>35</v>
      </c>
      <c r="B3451">
        <v>2016</v>
      </c>
      <c r="C3451">
        <v>3</v>
      </c>
      <c r="D3451">
        <v>23756</v>
      </c>
      <c r="E3451">
        <v>51</v>
      </c>
      <c r="F3451">
        <v>9469.66</v>
      </c>
      <c r="G3451">
        <v>4568.58</v>
      </c>
      <c r="H3451" t="str">
        <f>VLOOKUP(myynnit[[#This Row],[TuoteID]],tuotteet!$A$4:$B$20,2,FALSE)</f>
        <v>Pianotuoli</v>
      </c>
    </row>
    <row r="3452" spans="1:8" x14ac:dyDescent="0.35">
      <c r="A3452" t="s">
        <v>35</v>
      </c>
      <c r="B3452">
        <v>2016</v>
      </c>
      <c r="C3452">
        <v>3</v>
      </c>
      <c r="D3452">
        <v>24326</v>
      </c>
      <c r="E3452">
        <v>77</v>
      </c>
      <c r="F3452">
        <v>11502.91</v>
      </c>
      <c r="G3452">
        <v>3041.63</v>
      </c>
      <c r="H3452" t="str">
        <f>VLOOKUP(myynnit[[#This Row],[TuoteID]],tuotteet!$A$4:$B$20,2,FALSE)</f>
        <v>Lepotuoli</v>
      </c>
    </row>
    <row r="3453" spans="1:8" x14ac:dyDescent="0.35">
      <c r="A3453" t="s">
        <v>34</v>
      </c>
      <c r="B3453">
        <v>2016</v>
      </c>
      <c r="C3453">
        <v>3</v>
      </c>
      <c r="D3453">
        <v>12184</v>
      </c>
      <c r="E3453">
        <v>95</v>
      </c>
      <c r="F3453">
        <v>10222.09</v>
      </c>
      <c r="G3453">
        <v>5775.42</v>
      </c>
      <c r="H3453" t="str">
        <f>VLOOKUP(myynnit[[#This Row],[TuoteID]],tuotteet!$A$4:$B$20,2,FALSE)</f>
        <v>Rahi</v>
      </c>
    </row>
    <row r="3454" spans="1:8" x14ac:dyDescent="0.35">
      <c r="A3454" t="s">
        <v>34</v>
      </c>
      <c r="B3454">
        <v>2016</v>
      </c>
      <c r="C3454">
        <v>3</v>
      </c>
      <c r="D3454">
        <v>12622</v>
      </c>
      <c r="E3454">
        <v>35</v>
      </c>
      <c r="F3454">
        <v>10746.45</v>
      </c>
      <c r="G3454">
        <v>5463.77</v>
      </c>
      <c r="H3454" t="str">
        <f>VLOOKUP(myynnit[[#This Row],[TuoteID]],tuotteet!$A$4:$B$20,2,FALSE)</f>
        <v>Pianotuoli</v>
      </c>
    </row>
    <row r="3455" spans="1:8" x14ac:dyDescent="0.35">
      <c r="A3455" t="s">
        <v>34</v>
      </c>
      <c r="B3455">
        <v>2016</v>
      </c>
      <c r="C3455">
        <v>3</v>
      </c>
      <c r="D3455">
        <v>13527</v>
      </c>
      <c r="E3455">
        <v>495</v>
      </c>
      <c r="F3455">
        <v>75608.83</v>
      </c>
      <c r="G3455">
        <v>16482.689999999999</v>
      </c>
      <c r="H3455" t="str">
        <f>VLOOKUP(myynnit[[#This Row],[TuoteID]],tuotteet!$A$4:$B$20,2,FALSE)</f>
        <v>Pinnatuoli</v>
      </c>
    </row>
    <row r="3456" spans="1:8" x14ac:dyDescent="0.35">
      <c r="A3456" t="s">
        <v>34</v>
      </c>
      <c r="B3456">
        <v>2016</v>
      </c>
      <c r="C3456">
        <v>3</v>
      </c>
      <c r="D3456">
        <v>13618</v>
      </c>
      <c r="E3456">
        <v>12</v>
      </c>
      <c r="F3456">
        <v>4761.6400000000003</v>
      </c>
      <c r="G3456">
        <v>1996.17</v>
      </c>
      <c r="H3456" t="str">
        <f>VLOOKUP(myynnit[[#This Row],[TuoteID]],tuotteet!$A$4:$B$20,2,FALSE)</f>
        <v>Pianotuoli</v>
      </c>
    </row>
    <row r="3457" spans="1:8" x14ac:dyDescent="0.35">
      <c r="A3457" t="s">
        <v>34</v>
      </c>
      <c r="B3457">
        <v>2016</v>
      </c>
      <c r="C3457">
        <v>3</v>
      </c>
      <c r="D3457">
        <v>16024</v>
      </c>
      <c r="E3457">
        <v>89</v>
      </c>
      <c r="F3457">
        <v>39127.79</v>
      </c>
      <c r="G3457">
        <v>10700.43</v>
      </c>
      <c r="H3457" t="str">
        <f>VLOOKUP(myynnit[[#This Row],[TuoteID]],tuotteet!$A$4:$B$20,2,FALSE)</f>
        <v>Työtuoli</v>
      </c>
    </row>
    <row r="3458" spans="1:8" x14ac:dyDescent="0.35">
      <c r="A3458" t="s">
        <v>34</v>
      </c>
      <c r="B3458">
        <v>2016</v>
      </c>
      <c r="C3458">
        <v>3</v>
      </c>
      <c r="D3458">
        <v>16650</v>
      </c>
      <c r="E3458">
        <v>60</v>
      </c>
      <c r="F3458">
        <v>7720.58</v>
      </c>
      <c r="G3458">
        <v>3994.3</v>
      </c>
      <c r="H3458" t="str">
        <f>VLOOKUP(myynnit[[#This Row],[TuoteID]],tuotteet!$A$4:$B$20,2,FALSE)</f>
        <v>Rahi</v>
      </c>
    </row>
    <row r="3459" spans="1:8" x14ac:dyDescent="0.35">
      <c r="A3459" t="s">
        <v>34</v>
      </c>
      <c r="B3459">
        <v>2016</v>
      </c>
      <c r="C3459">
        <v>3</v>
      </c>
      <c r="D3459">
        <v>17892</v>
      </c>
      <c r="E3459">
        <v>61</v>
      </c>
      <c r="F3459">
        <v>9052.31</v>
      </c>
      <c r="G3459">
        <v>2250.08</v>
      </c>
      <c r="H3459" t="str">
        <f>VLOOKUP(myynnit[[#This Row],[TuoteID]],tuotteet!$A$4:$B$20,2,FALSE)</f>
        <v>Lepotuoli</v>
      </c>
    </row>
    <row r="3460" spans="1:8" x14ac:dyDescent="0.35">
      <c r="A3460" t="s">
        <v>34</v>
      </c>
      <c r="B3460">
        <v>2016</v>
      </c>
      <c r="C3460">
        <v>3</v>
      </c>
      <c r="D3460">
        <v>18342</v>
      </c>
      <c r="E3460">
        <v>89</v>
      </c>
      <c r="F3460">
        <v>67648.929999999993</v>
      </c>
      <c r="G3460">
        <v>16124.26</v>
      </c>
      <c r="H3460" t="str">
        <f>VLOOKUP(myynnit[[#This Row],[TuoteID]],tuotteet!$A$4:$B$20,2,FALSE)</f>
        <v>Työtuoli</v>
      </c>
    </row>
    <row r="3461" spans="1:8" x14ac:dyDescent="0.35">
      <c r="A3461" t="s">
        <v>34</v>
      </c>
      <c r="B3461">
        <v>2016</v>
      </c>
      <c r="C3461">
        <v>3</v>
      </c>
      <c r="D3461">
        <v>20177</v>
      </c>
      <c r="E3461">
        <v>62</v>
      </c>
      <c r="F3461">
        <v>7213.8</v>
      </c>
      <c r="G3461">
        <v>2458.65</v>
      </c>
      <c r="H3461" t="str">
        <f>VLOOKUP(myynnit[[#This Row],[TuoteID]],tuotteet!$A$4:$B$20,2,FALSE)</f>
        <v>Säkkituoli</v>
      </c>
    </row>
    <row r="3462" spans="1:8" x14ac:dyDescent="0.35">
      <c r="A3462" t="s">
        <v>34</v>
      </c>
      <c r="B3462">
        <v>2016</v>
      </c>
      <c r="C3462">
        <v>3</v>
      </c>
      <c r="D3462">
        <v>21179</v>
      </c>
      <c r="E3462">
        <v>51</v>
      </c>
      <c r="F3462">
        <v>6778.91</v>
      </c>
      <c r="G3462">
        <v>3801.71</v>
      </c>
      <c r="H3462" t="str">
        <f>VLOOKUP(myynnit[[#This Row],[TuoteID]],tuotteet!$A$4:$B$20,2,FALSE)</f>
        <v>Rahi</v>
      </c>
    </row>
    <row r="3463" spans="1:8" x14ac:dyDescent="0.35">
      <c r="A3463" t="s">
        <v>34</v>
      </c>
      <c r="B3463">
        <v>2016</v>
      </c>
      <c r="C3463">
        <v>3</v>
      </c>
      <c r="D3463">
        <v>21260</v>
      </c>
      <c r="E3463">
        <v>43</v>
      </c>
      <c r="F3463">
        <v>8578.5499999999993</v>
      </c>
      <c r="G3463">
        <v>1883.55</v>
      </c>
      <c r="H3463" t="str">
        <f>VLOOKUP(myynnit[[#This Row],[TuoteID]],tuotteet!$A$4:$B$20,2,FALSE)</f>
        <v>Lepotuoli</v>
      </c>
    </row>
    <row r="3464" spans="1:8" x14ac:dyDescent="0.35">
      <c r="A3464" t="s">
        <v>34</v>
      </c>
      <c r="B3464">
        <v>2016</v>
      </c>
      <c r="C3464">
        <v>3</v>
      </c>
      <c r="D3464">
        <v>22317</v>
      </c>
      <c r="E3464">
        <v>83</v>
      </c>
      <c r="F3464">
        <v>7973.03</v>
      </c>
      <c r="G3464">
        <v>3389.57</v>
      </c>
      <c r="H3464" t="str">
        <f>VLOOKUP(myynnit[[#This Row],[TuoteID]],tuotteet!$A$4:$B$20,2,FALSE)</f>
        <v>Säkkituoli</v>
      </c>
    </row>
    <row r="3465" spans="1:8" x14ac:dyDescent="0.35">
      <c r="A3465" t="s">
        <v>34</v>
      </c>
      <c r="B3465">
        <v>2016</v>
      </c>
      <c r="C3465">
        <v>3</v>
      </c>
      <c r="D3465">
        <v>22940</v>
      </c>
      <c r="E3465">
        <v>699</v>
      </c>
      <c r="F3465">
        <v>82478.3</v>
      </c>
      <c r="G3465">
        <v>16277.7</v>
      </c>
      <c r="H3465" t="str">
        <f>VLOOKUP(myynnit[[#This Row],[TuoteID]],tuotteet!$A$4:$B$20,2,FALSE)</f>
        <v>Pinnatuoli</v>
      </c>
    </row>
    <row r="3466" spans="1:8" x14ac:dyDescent="0.35">
      <c r="A3466" t="s">
        <v>34</v>
      </c>
      <c r="B3466">
        <v>2016</v>
      </c>
      <c r="C3466">
        <v>3</v>
      </c>
      <c r="D3466">
        <v>23178</v>
      </c>
      <c r="E3466">
        <v>304</v>
      </c>
      <c r="F3466">
        <v>55414.07</v>
      </c>
      <c r="G3466">
        <v>9870.58</v>
      </c>
      <c r="H3466" t="str">
        <f>VLOOKUP(myynnit[[#This Row],[TuoteID]],tuotteet!$A$4:$B$20,2,FALSE)</f>
        <v>Pinnatuoli</v>
      </c>
    </row>
    <row r="3467" spans="1:8" x14ac:dyDescent="0.35">
      <c r="A3467" t="s">
        <v>34</v>
      </c>
      <c r="B3467">
        <v>2016</v>
      </c>
      <c r="C3467">
        <v>3</v>
      </c>
      <c r="D3467">
        <v>23600</v>
      </c>
      <c r="E3467">
        <v>541</v>
      </c>
      <c r="F3467">
        <v>55132</v>
      </c>
      <c r="G3467">
        <v>12034.82</v>
      </c>
      <c r="H3467" t="str">
        <f>VLOOKUP(myynnit[[#This Row],[TuoteID]],tuotteet!$A$4:$B$20,2,FALSE)</f>
        <v>Pinnatuoli</v>
      </c>
    </row>
    <row r="3468" spans="1:8" x14ac:dyDescent="0.35">
      <c r="A3468" t="s">
        <v>34</v>
      </c>
      <c r="B3468">
        <v>2016</v>
      </c>
      <c r="C3468">
        <v>3</v>
      </c>
      <c r="D3468">
        <v>23756</v>
      </c>
      <c r="E3468">
        <v>128</v>
      </c>
      <c r="F3468">
        <v>22756.6</v>
      </c>
      <c r="G3468">
        <v>9898.6299999999992</v>
      </c>
      <c r="H3468" t="str">
        <f>VLOOKUP(myynnit[[#This Row],[TuoteID]],tuotteet!$A$4:$B$20,2,FALSE)</f>
        <v>Pianotuoli</v>
      </c>
    </row>
    <row r="3469" spans="1:8" x14ac:dyDescent="0.35">
      <c r="A3469" t="s">
        <v>34</v>
      </c>
      <c r="B3469">
        <v>2016</v>
      </c>
      <c r="C3469">
        <v>3</v>
      </c>
      <c r="D3469">
        <v>24326</v>
      </c>
      <c r="E3469">
        <v>146</v>
      </c>
      <c r="F3469">
        <v>21925.87</v>
      </c>
      <c r="G3469">
        <v>5323.25</v>
      </c>
      <c r="H3469" t="str">
        <f>VLOOKUP(myynnit[[#This Row],[TuoteID]],tuotteet!$A$4:$B$20,2,FALSE)</f>
        <v>Lepotuoli</v>
      </c>
    </row>
    <row r="3470" spans="1:8" x14ac:dyDescent="0.35">
      <c r="A3470" t="s">
        <v>33</v>
      </c>
      <c r="B3470">
        <v>2016</v>
      </c>
      <c r="C3470">
        <v>4</v>
      </c>
      <c r="D3470">
        <v>12184</v>
      </c>
      <c r="E3470">
        <v>98</v>
      </c>
      <c r="F3470">
        <v>10473.58</v>
      </c>
      <c r="G3470">
        <v>5486.57</v>
      </c>
      <c r="H3470" t="str">
        <f>VLOOKUP(myynnit[[#This Row],[TuoteID]],tuotteet!$A$4:$B$20,2,FALSE)</f>
        <v>Rahi</v>
      </c>
    </row>
    <row r="3471" spans="1:8" x14ac:dyDescent="0.35">
      <c r="A3471" t="s">
        <v>33</v>
      </c>
      <c r="B3471">
        <v>2016</v>
      </c>
      <c r="C3471">
        <v>4</v>
      </c>
      <c r="D3471">
        <v>12622</v>
      </c>
      <c r="E3471">
        <v>52</v>
      </c>
      <c r="F3471">
        <v>12656.07</v>
      </c>
      <c r="G3471">
        <v>6028.72</v>
      </c>
      <c r="H3471" t="str">
        <f>VLOOKUP(myynnit[[#This Row],[TuoteID]],tuotteet!$A$4:$B$20,2,FALSE)</f>
        <v>Pianotuoli</v>
      </c>
    </row>
    <row r="3472" spans="1:8" x14ac:dyDescent="0.35">
      <c r="A3472" t="s">
        <v>33</v>
      </c>
      <c r="B3472">
        <v>2016</v>
      </c>
      <c r="C3472">
        <v>4</v>
      </c>
      <c r="D3472">
        <v>13527</v>
      </c>
      <c r="E3472">
        <v>586</v>
      </c>
      <c r="F3472">
        <v>94507.68</v>
      </c>
      <c r="G3472">
        <v>19175.48</v>
      </c>
      <c r="H3472" t="str">
        <f>VLOOKUP(myynnit[[#This Row],[TuoteID]],tuotteet!$A$4:$B$20,2,FALSE)</f>
        <v>Pinnatuoli</v>
      </c>
    </row>
    <row r="3473" spans="1:8" x14ac:dyDescent="0.35">
      <c r="A3473" t="s">
        <v>33</v>
      </c>
      <c r="B3473">
        <v>2016</v>
      </c>
      <c r="C3473">
        <v>4</v>
      </c>
      <c r="D3473">
        <v>13618</v>
      </c>
      <c r="E3473">
        <v>23</v>
      </c>
      <c r="F3473">
        <v>7488.3</v>
      </c>
      <c r="G3473">
        <v>3353.62</v>
      </c>
      <c r="H3473" t="str">
        <f>VLOOKUP(myynnit[[#This Row],[TuoteID]],tuotteet!$A$4:$B$20,2,FALSE)</f>
        <v>Pianotuoli</v>
      </c>
    </row>
    <row r="3474" spans="1:8" x14ac:dyDescent="0.35">
      <c r="A3474" t="s">
        <v>33</v>
      </c>
      <c r="B3474">
        <v>2016</v>
      </c>
      <c r="C3474">
        <v>4</v>
      </c>
      <c r="D3474">
        <v>16024</v>
      </c>
      <c r="E3474">
        <v>307</v>
      </c>
      <c r="F3474">
        <v>137451.17000000001</v>
      </c>
      <c r="G3474">
        <v>42551.55</v>
      </c>
      <c r="H3474" t="str">
        <f>VLOOKUP(myynnit[[#This Row],[TuoteID]],tuotteet!$A$4:$B$20,2,FALSE)</f>
        <v>Työtuoli</v>
      </c>
    </row>
    <row r="3475" spans="1:8" x14ac:dyDescent="0.35">
      <c r="A3475" t="s">
        <v>33</v>
      </c>
      <c r="B3475">
        <v>2016</v>
      </c>
      <c r="C3475">
        <v>4</v>
      </c>
      <c r="D3475">
        <v>16650</v>
      </c>
      <c r="E3475">
        <v>39</v>
      </c>
      <c r="F3475">
        <v>4850.68</v>
      </c>
      <c r="G3475">
        <v>2039.07</v>
      </c>
      <c r="H3475" t="str">
        <f>VLOOKUP(myynnit[[#This Row],[TuoteID]],tuotteet!$A$4:$B$20,2,FALSE)</f>
        <v>Rahi</v>
      </c>
    </row>
    <row r="3476" spans="1:8" x14ac:dyDescent="0.35">
      <c r="A3476" t="s">
        <v>33</v>
      </c>
      <c r="B3476">
        <v>2016</v>
      </c>
      <c r="C3476">
        <v>4</v>
      </c>
      <c r="D3476">
        <v>17892</v>
      </c>
      <c r="E3476">
        <v>187</v>
      </c>
      <c r="F3476">
        <v>28008.39</v>
      </c>
      <c r="G3476">
        <v>9096.82</v>
      </c>
      <c r="H3476" t="str">
        <f>VLOOKUP(myynnit[[#This Row],[TuoteID]],tuotteet!$A$4:$B$20,2,FALSE)</f>
        <v>Lepotuoli</v>
      </c>
    </row>
    <row r="3477" spans="1:8" x14ac:dyDescent="0.35">
      <c r="A3477" t="s">
        <v>33</v>
      </c>
      <c r="B3477">
        <v>2016</v>
      </c>
      <c r="C3477">
        <v>4</v>
      </c>
      <c r="D3477">
        <v>18342</v>
      </c>
      <c r="E3477">
        <v>133</v>
      </c>
      <c r="F3477">
        <v>116590.94</v>
      </c>
      <c r="G3477">
        <v>33118.51</v>
      </c>
      <c r="H3477" t="str">
        <f>VLOOKUP(myynnit[[#This Row],[TuoteID]],tuotteet!$A$4:$B$20,2,FALSE)</f>
        <v>Työtuoli</v>
      </c>
    </row>
    <row r="3478" spans="1:8" x14ac:dyDescent="0.35">
      <c r="A3478" t="s">
        <v>33</v>
      </c>
      <c r="B3478">
        <v>2016</v>
      </c>
      <c r="C3478">
        <v>4</v>
      </c>
      <c r="D3478">
        <v>20177</v>
      </c>
      <c r="E3478">
        <v>101</v>
      </c>
      <c r="F3478">
        <v>10463.959999999999</v>
      </c>
      <c r="G3478">
        <v>4427.82</v>
      </c>
      <c r="H3478" t="str">
        <f>VLOOKUP(myynnit[[#This Row],[TuoteID]],tuotteet!$A$4:$B$20,2,FALSE)</f>
        <v>Säkkituoli</v>
      </c>
    </row>
    <row r="3479" spans="1:8" x14ac:dyDescent="0.35">
      <c r="A3479" t="s">
        <v>33</v>
      </c>
      <c r="B3479">
        <v>2016</v>
      </c>
      <c r="C3479">
        <v>4</v>
      </c>
      <c r="D3479">
        <v>21179</v>
      </c>
      <c r="E3479">
        <v>82</v>
      </c>
      <c r="F3479">
        <v>8443.9500000000007</v>
      </c>
      <c r="G3479">
        <v>3573.17</v>
      </c>
      <c r="H3479" t="str">
        <f>VLOOKUP(myynnit[[#This Row],[TuoteID]],tuotteet!$A$4:$B$20,2,FALSE)</f>
        <v>Rahi</v>
      </c>
    </row>
    <row r="3480" spans="1:8" x14ac:dyDescent="0.35">
      <c r="A3480" t="s">
        <v>33</v>
      </c>
      <c r="B3480">
        <v>2016</v>
      </c>
      <c r="C3480">
        <v>4</v>
      </c>
      <c r="D3480">
        <v>21260</v>
      </c>
      <c r="E3480">
        <v>46</v>
      </c>
      <c r="F3480">
        <v>9760.99</v>
      </c>
      <c r="G3480">
        <v>2875.43</v>
      </c>
      <c r="H3480" t="str">
        <f>VLOOKUP(myynnit[[#This Row],[TuoteID]],tuotteet!$A$4:$B$20,2,FALSE)</f>
        <v>Lepotuoli</v>
      </c>
    </row>
    <row r="3481" spans="1:8" x14ac:dyDescent="0.35">
      <c r="A3481" t="s">
        <v>33</v>
      </c>
      <c r="B3481">
        <v>2016</v>
      </c>
      <c r="C3481">
        <v>4</v>
      </c>
      <c r="D3481">
        <v>22317</v>
      </c>
      <c r="E3481">
        <v>61</v>
      </c>
      <c r="F3481">
        <v>5959.72</v>
      </c>
      <c r="G3481">
        <v>2611.84</v>
      </c>
      <c r="H3481" t="str">
        <f>VLOOKUP(myynnit[[#This Row],[TuoteID]],tuotteet!$A$4:$B$20,2,FALSE)</f>
        <v>Säkkituoli</v>
      </c>
    </row>
    <row r="3482" spans="1:8" x14ac:dyDescent="0.35">
      <c r="A3482" t="s">
        <v>33</v>
      </c>
      <c r="B3482">
        <v>2016</v>
      </c>
      <c r="C3482">
        <v>4</v>
      </c>
      <c r="D3482">
        <v>22940</v>
      </c>
      <c r="E3482">
        <v>743</v>
      </c>
      <c r="F3482">
        <v>94176.99</v>
      </c>
      <c r="G3482">
        <v>15543.95</v>
      </c>
      <c r="H3482" t="str">
        <f>VLOOKUP(myynnit[[#This Row],[TuoteID]],tuotteet!$A$4:$B$20,2,FALSE)</f>
        <v>Pinnatuoli</v>
      </c>
    </row>
    <row r="3483" spans="1:8" x14ac:dyDescent="0.35">
      <c r="A3483" t="s">
        <v>33</v>
      </c>
      <c r="B3483">
        <v>2016</v>
      </c>
      <c r="C3483">
        <v>4</v>
      </c>
      <c r="D3483">
        <v>23178</v>
      </c>
      <c r="E3483">
        <v>214</v>
      </c>
      <c r="F3483">
        <v>35245.65</v>
      </c>
      <c r="G3483">
        <v>6619.16</v>
      </c>
      <c r="H3483" t="str">
        <f>VLOOKUP(myynnit[[#This Row],[TuoteID]],tuotteet!$A$4:$B$20,2,FALSE)</f>
        <v>Pinnatuoli</v>
      </c>
    </row>
    <row r="3484" spans="1:8" x14ac:dyDescent="0.35">
      <c r="A3484" t="s">
        <v>33</v>
      </c>
      <c r="B3484">
        <v>2016</v>
      </c>
      <c r="C3484">
        <v>4</v>
      </c>
      <c r="D3484">
        <v>23600</v>
      </c>
      <c r="E3484">
        <v>1220</v>
      </c>
      <c r="F3484">
        <v>131082.26</v>
      </c>
      <c r="G3484">
        <v>32188.15</v>
      </c>
      <c r="H3484" t="str">
        <f>VLOOKUP(myynnit[[#This Row],[TuoteID]],tuotteet!$A$4:$B$20,2,FALSE)</f>
        <v>Pinnatuoli</v>
      </c>
    </row>
    <row r="3485" spans="1:8" x14ac:dyDescent="0.35">
      <c r="A3485" t="s">
        <v>33</v>
      </c>
      <c r="B3485">
        <v>2016</v>
      </c>
      <c r="C3485">
        <v>4</v>
      </c>
      <c r="D3485">
        <v>23756</v>
      </c>
      <c r="E3485">
        <v>132</v>
      </c>
      <c r="F3485">
        <v>28168.47</v>
      </c>
      <c r="G3485">
        <v>14712.97</v>
      </c>
      <c r="H3485" t="str">
        <f>VLOOKUP(myynnit[[#This Row],[TuoteID]],tuotteet!$A$4:$B$20,2,FALSE)</f>
        <v>Pianotuoli</v>
      </c>
    </row>
    <row r="3486" spans="1:8" x14ac:dyDescent="0.35">
      <c r="A3486" t="s">
        <v>33</v>
      </c>
      <c r="B3486">
        <v>2016</v>
      </c>
      <c r="C3486">
        <v>4</v>
      </c>
      <c r="D3486">
        <v>24326</v>
      </c>
      <c r="E3486">
        <v>197</v>
      </c>
      <c r="F3486">
        <v>27204</v>
      </c>
      <c r="G3486">
        <v>7479.72</v>
      </c>
      <c r="H3486" t="str">
        <f>VLOOKUP(myynnit[[#This Row],[TuoteID]],tuotteet!$A$4:$B$20,2,FALSE)</f>
        <v>Lepotuoli</v>
      </c>
    </row>
    <row r="3487" spans="1:8" x14ac:dyDescent="0.35">
      <c r="A3487" t="s">
        <v>36</v>
      </c>
      <c r="B3487">
        <v>2016</v>
      </c>
      <c r="C3487">
        <v>4</v>
      </c>
      <c r="D3487">
        <v>12184</v>
      </c>
      <c r="E3487">
        <v>30</v>
      </c>
      <c r="F3487">
        <v>3853.89</v>
      </c>
      <c r="G3487">
        <v>2023.55</v>
      </c>
      <c r="H3487" t="str">
        <f>VLOOKUP(myynnit[[#This Row],[TuoteID]],tuotteet!$A$4:$B$20,2,FALSE)</f>
        <v>Rahi</v>
      </c>
    </row>
    <row r="3488" spans="1:8" x14ac:dyDescent="0.35">
      <c r="A3488" t="s">
        <v>36</v>
      </c>
      <c r="B3488">
        <v>2016</v>
      </c>
      <c r="C3488">
        <v>4</v>
      </c>
      <c r="D3488">
        <v>12622</v>
      </c>
      <c r="E3488">
        <v>21</v>
      </c>
      <c r="F3488">
        <v>4711.2700000000004</v>
      </c>
      <c r="G3488">
        <v>2162.79</v>
      </c>
      <c r="H3488" t="str">
        <f>VLOOKUP(myynnit[[#This Row],[TuoteID]],tuotteet!$A$4:$B$20,2,FALSE)</f>
        <v>Pianotuoli</v>
      </c>
    </row>
    <row r="3489" spans="1:8" x14ac:dyDescent="0.35">
      <c r="A3489" t="s">
        <v>36</v>
      </c>
      <c r="B3489">
        <v>2016</v>
      </c>
      <c r="C3489">
        <v>4</v>
      </c>
      <c r="D3489">
        <v>13527</v>
      </c>
      <c r="E3489">
        <v>248</v>
      </c>
      <c r="F3489">
        <v>39111.089999999997</v>
      </c>
      <c r="G3489">
        <v>7297.5</v>
      </c>
      <c r="H3489" t="str">
        <f>VLOOKUP(myynnit[[#This Row],[TuoteID]],tuotteet!$A$4:$B$20,2,FALSE)</f>
        <v>Pinnatuoli</v>
      </c>
    </row>
    <row r="3490" spans="1:8" x14ac:dyDescent="0.35">
      <c r="A3490" t="s">
        <v>36</v>
      </c>
      <c r="B3490">
        <v>2016</v>
      </c>
      <c r="C3490">
        <v>4</v>
      </c>
      <c r="D3490">
        <v>13618</v>
      </c>
      <c r="E3490">
        <v>3</v>
      </c>
      <c r="F3490">
        <v>1135.0899999999999</v>
      </c>
      <c r="G3490">
        <v>555.23</v>
      </c>
      <c r="H3490" t="str">
        <f>VLOOKUP(myynnit[[#This Row],[TuoteID]],tuotteet!$A$4:$B$20,2,FALSE)</f>
        <v>Pianotuoli</v>
      </c>
    </row>
    <row r="3491" spans="1:8" x14ac:dyDescent="0.35">
      <c r="A3491" t="s">
        <v>36</v>
      </c>
      <c r="B3491">
        <v>2016</v>
      </c>
      <c r="C3491">
        <v>4</v>
      </c>
      <c r="D3491">
        <v>16024</v>
      </c>
      <c r="E3491">
        <v>120</v>
      </c>
      <c r="F3491">
        <v>47679.72</v>
      </c>
      <c r="G3491">
        <v>14359.33</v>
      </c>
      <c r="H3491" t="str">
        <f>VLOOKUP(myynnit[[#This Row],[TuoteID]],tuotteet!$A$4:$B$20,2,FALSE)</f>
        <v>Työtuoli</v>
      </c>
    </row>
    <row r="3492" spans="1:8" x14ac:dyDescent="0.35">
      <c r="A3492" t="s">
        <v>36</v>
      </c>
      <c r="B3492">
        <v>2016</v>
      </c>
      <c r="C3492">
        <v>4</v>
      </c>
      <c r="D3492">
        <v>16650</v>
      </c>
      <c r="E3492">
        <v>26</v>
      </c>
      <c r="F3492">
        <v>4257.1099999999997</v>
      </c>
      <c r="G3492">
        <v>2259.64</v>
      </c>
      <c r="H3492" t="str">
        <f>VLOOKUP(myynnit[[#This Row],[TuoteID]],tuotteet!$A$4:$B$20,2,FALSE)</f>
        <v>Rahi</v>
      </c>
    </row>
    <row r="3493" spans="1:8" x14ac:dyDescent="0.35">
      <c r="A3493" t="s">
        <v>36</v>
      </c>
      <c r="B3493">
        <v>2016</v>
      </c>
      <c r="C3493">
        <v>4</v>
      </c>
      <c r="D3493">
        <v>17892</v>
      </c>
      <c r="E3493">
        <v>62</v>
      </c>
      <c r="F3493">
        <v>9013.17</v>
      </c>
      <c r="G3493">
        <v>2170.88</v>
      </c>
      <c r="H3493" t="str">
        <f>VLOOKUP(myynnit[[#This Row],[TuoteID]],tuotteet!$A$4:$B$20,2,FALSE)</f>
        <v>Lepotuoli</v>
      </c>
    </row>
    <row r="3494" spans="1:8" x14ac:dyDescent="0.35">
      <c r="A3494" t="s">
        <v>36</v>
      </c>
      <c r="B3494">
        <v>2016</v>
      </c>
      <c r="C3494">
        <v>4</v>
      </c>
      <c r="D3494">
        <v>18342</v>
      </c>
      <c r="E3494">
        <v>17</v>
      </c>
      <c r="F3494">
        <v>13985.65</v>
      </c>
      <c r="G3494">
        <v>3630.89</v>
      </c>
      <c r="H3494" t="str">
        <f>VLOOKUP(myynnit[[#This Row],[TuoteID]],tuotteet!$A$4:$B$20,2,FALSE)</f>
        <v>Työtuoli</v>
      </c>
    </row>
    <row r="3495" spans="1:8" x14ac:dyDescent="0.35">
      <c r="A3495" t="s">
        <v>36</v>
      </c>
      <c r="B3495">
        <v>2016</v>
      </c>
      <c r="C3495">
        <v>4</v>
      </c>
      <c r="D3495">
        <v>20177</v>
      </c>
      <c r="E3495">
        <v>12</v>
      </c>
      <c r="F3495">
        <v>1245.1600000000001</v>
      </c>
      <c r="G3495">
        <v>466.17</v>
      </c>
      <c r="H3495" t="str">
        <f>VLOOKUP(myynnit[[#This Row],[TuoteID]],tuotteet!$A$4:$B$20,2,FALSE)</f>
        <v>Säkkituoli</v>
      </c>
    </row>
    <row r="3496" spans="1:8" x14ac:dyDescent="0.35">
      <c r="A3496" t="s">
        <v>36</v>
      </c>
      <c r="B3496">
        <v>2016</v>
      </c>
      <c r="C3496">
        <v>4</v>
      </c>
      <c r="D3496">
        <v>21179</v>
      </c>
      <c r="E3496">
        <v>32</v>
      </c>
      <c r="F3496">
        <v>3702.18</v>
      </c>
      <c r="G3496">
        <v>2414.59</v>
      </c>
      <c r="H3496" t="str">
        <f>VLOOKUP(myynnit[[#This Row],[TuoteID]],tuotteet!$A$4:$B$20,2,FALSE)</f>
        <v>Rahi</v>
      </c>
    </row>
    <row r="3497" spans="1:8" x14ac:dyDescent="0.35">
      <c r="A3497" t="s">
        <v>36</v>
      </c>
      <c r="B3497">
        <v>2016</v>
      </c>
      <c r="C3497">
        <v>4</v>
      </c>
      <c r="D3497">
        <v>21260</v>
      </c>
      <c r="E3497">
        <v>49</v>
      </c>
      <c r="F3497">
        <v>9597.14</v>
      </c>
      <c r="G3497">
        <v>2333.65</v>
      </c>
      <c r="H3497" t="str">
        <f>VLOOKUP(myynnit[[#This Row],[TuoteID]],tuotteet!$A$4:$B$20,2,FALSE)</f>
        <v>Lepotuoli</v>
      </c>
    </row>
    <row r="3498" spans="1:8" x14ac:dyDescent="0.35">
      <c r="A3498" t="s">
        <v>36</v>
      </c>
      <c r="B3498">
        <v>2016</v>
      </c>
      <c r="C3498">
        <v>4</v>
      </c>
      <c r="D3498">
        <v>22317</v>
      </c>
      <c r="E3498">
        <v>6</v>
      </c>
      <c r="F3498">
        <v>570.72</v>
      </c>
      <c r="G3498">
        <v>255.25</v>
      </c>
      <c r="H3498" t="str">
        <f>VLOOKUP(myynnit[[#This Row],[TuoteID]],tuotteet!$A$4:$B$20,2,FALSE)</f>
        <v>Säkkituoli</v>
      </c>
    </row>
    <row r="3499" spans="1:8" x14ac:dyDescent="0.35">
      <c r="A3499" t="s">
        <v>36</v>
      </c>
      <c r="B3499">
        <v>2016</v>
      </c>
      <c r="C3499">
        <v>4</v>
      </c>
      <c r="D3499">
        <v>22940</v>
      </c>
      <c r="E3499">
        <v>154</v>
      </c>
      <c r="F3499">
        <v>19257.39</v>
      </c>
      <c r="G3499">
        <v>4731.6400000000003</v>
      </c>
      <c r="H3499" t="str">
        <f>VLOOKUP(myynnit[[#This Row],[TuoteID]],tuotteet!$A$4:$B$20,2,FALSE)</f>
        <v>Pinnatuoli</v>
      </c>
    </row>
    <row r="3500" spans="1:8" x14ac:dyDescent="0.35">
      <c r="A3500" t="s">
        <v>36</v>
      </c>
      <c r="B3500">
        <v>2016</v>
      </c>
      <c r="C3500">
        <v>4</v>
      </c>
      <c r="D3500">
        <v>23178</v>
      </c>
      <c r="E3500">
        <v>209</v>
      </c>
      <c r="F3500">
        <v>37933.620000000003</v>
      </c>
      <c r="G3500">
        <v>11085.59</v>
      </c>
      <c r="H3500" t="str">
        <f>VLOOKUP(myynnit[[#This Row],[TuoteID]],tuotteet!$A$4:$B$20,2,FALSE)</f>
        <v>Pinnatuoli</v>
      </c>
    </row>
    <row r="3501" spans="1:8" x14ac:dyDescent="0.35">
      <c r="A3501" t="s">
        <v>36</v>
      </c>
      <c r="B3501">
        <v>2016</v>
      </c>
      <c r="C3501">
        <v>4</v>
      </c>
      <c r="D3501">
        <v>23600</v>
      </c>
      <c r="E3501">
        <v>701</v>
      </c>
      <c r="F3501">
        <v>75091.31</v>
      </c>
      <c r="G3501">
        <v>21666.39</v>
      </c>
      <c r="H3501" t="str">
        <f>VLOOKUP(myynnit[[#This Row],[TuoteID]],tuotteet!$A$4:$B$20,2,FALSE)</f>
        <v>Pinnatuoli</v>
      </c>
    </row>
    <row r="3502" spans="1:8" x14ac:dyDescent="0.35">
      <c r="A3502" t="s">
        <v>36</v>
      </c>
      <c r="B3502">
        <v>2016</v>
      </c>
      <c r="C3502">
        <v>4</v>
      </c>
      <c r="D3502">
        <v>23756</v>
      </c>
      <c r="E3502">
        <v>94</v>
      </c>
      <c r="F3502">
        <v>18745.29</v>
      </c>
      <c r="G3502">
        <v>9030.34</v>
      </c>
      <c r="H3502" t="str">
        <f>VLOOKUP(myynnit[[#This Row],[TuoteID]],tuotteet!$A$4:$B$20,2,FALSE)</f>
        <v>Pianotuoli</v>
      </c>
    </row>
    <row r="3503" spans="1:8" x14ac:dyDescent="0.35">
      <c r="A3503" t="s">
        <v>36</v>
      </c>
      <c r="B3503">
        <v>2016</v>
      </c>
      <c r="C3503">
        <v>4</v>
      </c>
      <c r="D3503">
        <v>24326</v>
      </c>
      <c r="E3503">
        <v>18</v>
      </c>
      <c r="F3503">
        <v>2853.09</v>
      </c>
      <c r="G3503">
        <v>982.78</v>
      </c>
      <c r="H3503" t="str">
        <f>VLOOKUP(myynnit[[#This Row],[TuoteID]],tuotteet!$A$4:$B$20,2,FALSE)</f>
        <v>Lepotuoli</v>
      </c>
    </row>
    <row r="3504" spans="1:8" x14ac:dyDescent="0.35">
      <c r="A3504" t="s">
        <v>35</v>
      </c>
      <c r="B3504">
        <v>2016</v>
      </c>
      <c r="C3504">
        <v>4</v>
      </c>
      <c r="D3504">
        <v>12184</v>
      </c>
      <c r="E3504">
        <v>71</v>
      </c>
      <c r="F3504">
        <v>11054.52</v>
      </c>
      <c r="G3504">
        <v>8297.57</v>
      </c>
      <c r="H3504" t="str">
        <f>VLOOKUP(myynnit[[#This Row],[TuoteID]],tuotteet!$A$4:$B$20,2,FALSE)</f>
        <v>Rahi</v>
      </c>
    </row>
    <row r="3505" spans="1:8" x14ac:dyDescent="0.35">
      <c r="A3505" t="s">
        <v>35</v>
      </c>
      <c r="B3505">
        <v>2016</v>
      </c>
      <c r="C3505">
        <v>4</v>
      </c>
      <c r="D3505">
        <v>12622</v>
      </c>
      <c r="E3505">
        <v>35</v>
      </c>
      <c r="F3505">
        <v>10759.74</v>
      </c>
      <c r="G3505">
        <v>6487.96</v>
      </c>
      <c r="H3505" t="str">
        <f>VLOOKUP(myynnit[[#This Row],[TuoteID]],tuotteet!$A$4:$B$20,2,FALSE)</f>
        <v>Pianotuoli</v>
      </c>
    </row>
    <row r="3506" spans="1:8" x14ac:dyDescent="0.35">
      <c r="A3506" t="s">
        <v>35</v>
      </c>
      <c r="B3506">
        <v>2016</v>
      </c>
      <c r="C3506">
        <v>4</v>
      </c>
      <c r="D3506">
        <v>13527</v>
      </c>
      <c r="E3506">
        <v>515</v>
      </c>
      <c r="F3506">
        <v>89780.71</v>
      </c>
      <c r="G3506">
        <v>24876.3</v>
      </c>
      <c r="H3506" t="str">
        <f>VLOOKUP(myynnit[[#This Row],[TuoteID]],tuotteet!$A$4:$B$20,2,FALSE)</f>
        <v>Pinnatuoli</v>
      </c>
    </row>
    <row r="3507" spans="1:8" x14ac:dyDescent="0.35">
      <c r="A3507" t="s">
        <v>35</v>
      </c>
      <c r="B3507">
        <v>2016</v>
      </c>
      <c r="C3507">
        <v>4</v>
      </c>
      <c r="D3507">
        <v>13618</v>
      </c>
      <c r="E3507">
        <v>26</v>
      </c>
      <c r="F3507">
        <v>10695.29</v>
      </c>
      <c r="G3507">
        <v>6980.26</v>
      </c>
      <c r="H3507" t="str">
        <f>VLOOKUP(myynnit[[#This Row],[TuoteID]],tuotteet!$A$4:$B$20,2,FALSE)</f>
        <v>Pianotuoli</v>
      </c>
    </row>
    <row r="3508" spans="1:8" x14ac:dyDescent="0.35">
      <c r="A3508" t="s">
        <v>35</v>
      </c>
      <c r="B3508">
        <v>2016</v>
      </c>
      <c r="C3508">
        <v>4</v>
      </c>
      <c r="D3508">
        <v>16024</v>
      </c>
      <c r="E3508">
        <v>223</v>
      </c>
      <c r="F3508">
        <v>86984.72</v>
      </c>
      <c r="G3508">
        <v>29314.27</v>
      </c>
      <c r="H3508" t="str">
        <f>VLOOKUP(myynnit[[#This Row],[TuoteID]],tuotteet!$A$4:$B$20,2,FALSE)</f>
        <v>Työtuoli</v>
      </c>
    </row>
    <row r="3509" spans="1:8" x14ac:dyDescent="0.35">
      <c r="A3509" t="s">
        <v>35</v>
      </c>
      <c r="B3509">
        <v>2016</v>
      </c>
      <c r="C3509">
        <v>4</v>
      </c>
      <c r="D3509">
        <v>16650</v>
      </c>
      <c r="E3509">
        <v>45</v>
      </c>
      <c r="F3509">
        <v>5540.76</v>
      </c>
      <c r="G3509">
        <v>3938.97</v>
      </c>
      <c r="H3509" t="str">
        <f>VLOOKUP(myynnit[[#This Row],[TuoteID]],tuotteet!$A$4:$B$20,2,FALSE)</f>
        <v>Rahi</v>
      </c>
    </row>
    <row r="3510" spans="1:8" x14ac:dyDescent="0.35">
      <c r="A3510" t="s">
        <v>35</v>
      </c>
      <c r="B3510">
        <v>2016</v>
      </c>
      <c r="C3510">
        <v>4</v>
      </c>
      <c r="D3510">
        <v>17892</v>
      </c>
      <c r="E3510">
        <v>117</v>
      </c>
      <c r="F3510">
        <v>17907.22</v>
      </c>
      <c r="G3510">
        <v>6104.93</v>
      </c>
      <c r="H3510" t="str">
        <f>VLOOKUP(myynnit[[#This Row],[TuoteID]],tuotteet!$A$4:$B$20,2,FALSE)</f>
        <v>Lepotuoli</v>
      </c>
    </row>
    <row r="3511" spans="1:8" x14ac:dyDescent="0.35">
      <c r="A3511" t="s">
        <v>35</v>
      </c>
      <c r="B3511">
        <v>2016</v>
      </c>
      <c r="C3511">
        <v>4</v>
      </c>
      <c r="D3511">
        <v>18342</v>
      </c>
      <c r="E3511">
        <v>142</v>
      </c>
      <c r="F3511">
        <v>124357.56</v>
      </c>
      <c r="G3511">
        <v>40355.949999999997</v>
      </c>
      <c r="H3511" t="str">
        <f>VLOOKUP(myynnit[[#This Row],[TuoteID]],tuotteet!$A$4:$B$20,2,FALSE)</f>
        <v>Työtuoli</v>
      </c>
    </row>
    <row r="3512" spans="1:8" x14ac:dyDescent="0.35">
      <c r="A3512" t="s">
        <v>35</v>
      </c>
      <c r="B3512">
        <v>2016</v>
      </c>
      <c r="C3512">
        <v>4</v>
      </c>
      <c r="D3512">
        <v>20177</v>
      </c>
      <c r="E3512">
        <v>55</v>
      </c>
      <c r="F3512">
        <v>4880.91</v>
      </c>
      <c r="G3512">
        <v>2496.46</v>
      </c>
      <c r="H3512" t="str">
        <f>VLOOKUP(myynnit[[#This Row],[TuoteID]],tuotteet!$A$4:$B$20,2,FALSE)</f>
        <v>Säkkituoli</v>
      </c>
    </row>
    <row r="3513" spans="1:8" x14ac:dyDescent="0.35">
      <c r="A3513" t="s">
        <v>35</v>
      </c>
      <c r="B3513">
        <v>2016</v>
      </c>
      <c r="C3513">
        <v>4</v>
      </c>
      <c r="D3513">
        <v>21179</v>
      </c>
      <c r="E3513">
        <v>53</v>
      </c>
      <c r="F3513">
        <v>7326.77</v>
      </c>
      <c r="G3513">
        <v>4885.6400000000003</v>
      </c>
      <c r="H3513" t="str">
        <f>VLOOKUP(myynnit[[#This Row],[TuoteID]],tuotteet!$A$4:$B$20,2,FALSE)</f>
        <v>Rahi</v>
      </c>
    </row>
    <row r="3514" spans="1:8" x14ac:dyDescent="0.35">
      <c r="A3514" t="s">
        <v>35</v>
      </c>
      <c r="B3514">
        <v>2016</v>
      </c>
      <c r="C3514">
        <v>4</v>
      </c>
      <c r="D3514">
        <v>21260</v>
      </c>
      <c r="E3514">
        <v>27</v>
      </c>
      <c r="F3514">
        <v>4877.22</v>
      </c>
      <c r="G3514">
        <v>1556.56</v>
      </c>
      <c r="H3514" t="str">
        <f>VLOOKUP(myynnit[[#This Row],[TuoteID]],tuotteet!$A$4:$B$20,2,FALSE)</f>
        <v>Lepotuoli</v>
      </c>
    </row>
    <row r="3515" spans="1:8" x14ac:dyDescent="0.35">
      <c r="A3515" t="s">
        <v>35</v>
      </c>
      <c r="B3515">
        <v>2016</v>
      </c>
      <c r="C3515">
        <v>4</v>
      </c>
      <c r="D3515">
        <v>22317</v>
      </c>
      <c r="E3515">
        <v>37</v>
      </c>
      <c r="F3515">
        <v>3813.34</v>
      </c>
      <c r="G3515">
        <v>1554.18</v>
      </c>
      <c r="H3515" t="str">
        <f>VLOOKUP(myynnit[[#This Row],[TuoteID]],tuotteet!$A$4:$B$20,2,FALSE)</f>
        <v>Säkkituoli</v>
      </c>
    </row>
    <row r="3516" spans="1:8" x14ac:dyDescent="0.35">
      <c r="A3516" t="s">
        <v>35</v>
      </c>
      <c r="B3516">
        <v>2016</v>
      </c>
      <c r="C3516">
        <v>4</v>
      </c>
      <c r="D3516">
        <v>22940</v>
      </c>
      <c r="E3516">
        <v>451</v>
      </c>
      <c r="F3516">
        <v>64906.6</v>
      </c>
      <c r="G3516">
        <v>14505.45</v>
      </c>
      <c r="H3516" t="str">
        <f>VLOOKUP(myynnit[[#This Row],[TuoteID]],tuotteet!$A$4:$B$20,2,FALSE)</f>
        <v>Pinnatuoli</v>
      </c>
    </row>
    <row r="3517" spans="1:8" x14ac:dyDescent="0.35">
      <c r="A3517" t="s">
        <v>35</v>
      </c>
      <c r="B3517">
        <v>2016</v>
      </c>
      <c r="C3517">
        <v>4</v>
      </c>
      <c r="D3517">
        <v>23178</v>
      </c>
      <c r="E3517">
        <v>212</v>
      </c>
      <c r="F3517">
        <v>41647.58</v>
      </c>
      <c r="G3517">
        <v>9453.44</v>
      </c>
      <c r="H3517" t="str">
        <f>VLOOKUP(myynnit[[#This Row],[TuoteID]],tuotteet!$A$4:$B$20,2,FALSE)</f>
        <v>Pinnatuoli</v>
      </c>
    </row>
    <row r="3518" spans="1:8" x14ac:dyDescent="0.35">
      <c r="A3518" t="s">
        <v>35</v>
      </c>
      <c r="B3518">
        <v>2016</v>
      </c>
      <c r="C3518">
        <v>4</v>
      </c>
      <c r="D3518">
        <v>23600</v>
      </c>
      <c r="E3518">
        <v>795</v>
      </c>
      <c r="F3518">
        <v>92347.839999999997</v>
      </c>
      <c r="G3518">
        <v>22878.59</v>
      </c>
      <c r="H3518" t="str">
        <f>VLOOKUP(myynnit[[#This Row],[TuoteID]],tuotteet!$A$4:$B$20,2,FALSE)</f>
        <v>Pinnatuoli</v>
      </c>
    </row>
    <row r="3519" spans="1:8" x14ac:dyDescent="0.35">
      <c r="A3519" t="s">
        <v>35</v>
      </c>
      <c r="B3519">
        <v>2016</v>
      </c>
      <c r="C3519">
        <v>4</v>
      </c>
      <c r="D3519">
        <v>23756</v>
      </c>
      <c r="E3519">
        <v>115</v>
      </c>
      <c r="F3519">
        <v>16974.900000000001</v>
      </c>
      <c r="G3519">
        <v>8939.14</v>
      </c>
      <c r="H3519" t="str">
        <f>VLOOKUP(myynnit[[#This Row],[TuoteID]],tuotteet!$A$4:$B$20,2,FALSE)</f>
        <v>Pianotuoli</v>
      </c>
    </row>
    <row r="3520" spans="1:8" x14ac:dyDescent="0.35">
      <c r="A3520" t="s">
        <v>35</v>
      </c>
      <c r="B3520">
        <v>2016</v>
      </c>
      <c r="C3520">
        <v>4</v>
      </c>
      <c r="D3520">
        <v>24326</v>
      </c>
      <c r="E3520">
        <v>116</v>
      </c>
      <c r="F3520">
        <v>17748.27</v>
      </c>
      <c r="G3520">
        <v>6163.04</v>
      </c>
      <c r="H3520" t="str">
        <f>VLOOKUP(myynnit[[#This Row],[TuoteID]],tuotteet!$A$4:$B$20,2,FALSE)</f>
        <v>Lepotuoli</v>
      </c>
    </row>
    <row r="3521" spans="1:8" x14ac:dyDescent="0.35">
      <c r="A3521" t="s">
        <v>34</v>
      </c>
      <c r="B3521">
        <v>2016</v>
      </c>
      <c r="C3521">
        <v>4</v>
      </c>
      <c r="D3521">
        <v>12184</v>
      </c>
      <c r="E3521">
        <v>64</v>
      </c>
      <c r="F3521">
        <v>9281.2199999999993</v>
      </c>
      <c r="G3521">
        <v>5196.18</v>
      </c>
      <c r="H3521" t="str">
        <f>VLOOKUP(myynnit[[#This Row],[TuoteID]],tuotteet!$A$4:$B$20,2,FALSE)</f>
        <v>Rahi</v>
      </c>
    </row>
    <row r="3522" spans="1:8" x14ac:dyDescent="0.35">
      <c r="A3522" t="s">
        <v>34</v>
      </c>
      <c r="B3522">
        <v>2016</v>
      </c>
      <c r="C3522">
        <v>4</v>
      </c>
      <c r="D3522">
        <v>12622</v>
      </c>
      <c r="E3522">
        <v>62</v>
      </c>
      <c r="F3522">
        <v>15883.78</v>
      </c>
      <c r="G3522">
        <v>7423.94</v>
      </c>
      <c r="H3522" t="str">
        <f>VLOOKUP(myynnit[[#This Row],[TuoteID]],tuotteet!$A$4:$B$20,2,FALSE)</f>
        <v>Pianotuoli</v>
      </c>
    </row>
    <row r="3523" spans="1:8" x14ac:dyDescent="0.35">
      <c r="A3523" t="s">
        <v>34</v>
      </c>
      <c r="B3523">
        <v>2016</v>
      </c>
      <c r="C3523">
        <v>4</v>
      </c>
      <c r="D3523">
        <v>13527</v>
      </c>
      <c r="E3523">
        <v>289</v>
      </c>
      <c r="F3523">
        <v>46627.839999999997</v>
      </c>
      <c r="G3523">
        <v>10903.87</v>
      </c>
      <c r="H3523" t="str">
        <f>VLOOKUP(myynnit[[#This Row],[TuoteID]],tuotteet!$A$4:$B$20,2,FALSE)</f>
        <v>Pinnatuoli</v>
      </c>
    </row>
    <row r="3524" spans="1:8" x14ac:dyDescent="0.35">
      <c r="A3524" t="s">
        <v>34</v>
      </c>
      <c r="B3524">
        <v>2016</v>
      </c>
      <c r="C3524">
        <v>4</v>
      </c>
      <c r="D3524">
        <v>13618</v>
      </c>
      <c r="E3524">
        <v>9</v>
      </c>
      <c r="F3524">
        <v>3111.17</v>
      </c>
      <c r="G3524">
        <v>1374.89</v>
      </c>
      <c r="H3524" t="str">
        <f>VLOOKUP(myynnit[[#This Row],[TuoteID]],tuotteet!$A$4:$B$20,2,FALSE)</f>
        <v>Pianotuoli</v>
      </c>
    </row>
    <row r="3525" spans="1:8" x14ac:dyDescent="0.35">
      <c r="A3525" t="s">
        <v>34</v>
      </c>
      <c r="B3525">
        <v>2016</v>
      </c>
      <c r="C3525">
        <v>4</v>
      </c>
      <c r="D3525">
        <v>16024</v>
      </c>
      <c r="E3525">
        <v>223</v>
      </c>
      <c r="F3525">
        <v>104342.23</v>
      </c>
      <c r="G3525">
        <v>29351.72</v>
      </c>
      <c r="H3525" t="str">
        <f>VLOOKUP(myynnit[[#This Row],[TuoteID]],tuotteet!$A$4:$B$20,2,FALSE)</f>
        <v>Työtuoli</v>
      </c>
    </row>
    <row r="3526" spans="1:8" x14ac:dyDescent="0.35">
      <c r="A3526" t="s">
        <v>34</v>
      </c>
      <c r="B3526">
        <v>2016</v>
      </c>
      <c r="C3526">
        <v>4</v>
      </c>
      <c r="D3526">
        <v>16650</v>
      </c>
      <c r="E3526">
        <v>46</v>
      </c>
      <c r="F3526">
        <v>8498.06</v>
      </c>
      <c r="G3526">
        <v>4988.13</v>
      </c>
      <c r="H3526" t="str">
        <f>VLOOKUP(myynnit[[#This Row],[TuoteID]],tuotteet!$A$4:$B$20,2,FALSE)</f>
        <v>Rahi</v>
      </c>
    </row>
    <row r="3527" spans="1:8" x14ac:dyDescent="0.35">
      <c r="A3527" t="s">
        <v>34</v>
      </c>
      <c r="B3527">
        <v>2016</v>
      </c>
      <c r="C3527">
        <v>4</v>
      </c>
      <c r="D3527">
        <v>17892</v>
      </c>
      <c r="E3527">
        <v>66</v>
      </c>
      <c r="F3527">
        <v>8441.83</v>
      </c>
      <c r="G3527">
        <v>2329.0500000000002</v>
      </c>
      <c r="H3527" t="str">
        <f>VLOOKUP(myynnit[[#This Row],[TuoteID]],tuotteet!$A$4:$B$20,2,FALSE)</f>
        <v>Lepotuoli</v>
      </c>
    </row>
    <row r="3528" spans="1:8" x14ac:dyDescent="0.35">
      <c r="A3528" t="s">
        <v>34</v>
      </c>
      <c r="B3528">
        <v>2016</v>
      </c>
      <c r="C3528">
        <v>4</v>
      </c>
      <c r="D3528">
        <v>18342</v>
      </c>
      <c r="E3528">
        <v>98</v>
      </c>
      <c r="F3528">
        <v>75337.81</v>
      </c>
      <c r="G3528">
        <v>19395.75</v>
      </c>
      <c r="H3528" t="str">
        <f>VLOOKUP(myynnit[[#This Row],[TuoteID]],tuotteet!$A$4:$B$20,2,FALSE)</f>
        <v>Työtuoli</v>
      </c>
    </row>
    <row r="3529" spans="1:8" x14ac:dyDescent="0.35">
      <c r="A3529" t="s">
        <v>34</v>
      </c>
      <c r="B3529">
        <v>2016</v>
      </c>
      <c r="C3529">
        <v>4</v>
      </c>
      <c r="D3529">
        <v>20177</v>
      </c>
      <c r="E3529">
        <v>50</v>
      </c>
      <c r="F3529">
        <v>5754.43</v>
      </c>
      <c r="G3529">
        <v>2088.56</v>
      </c>
      <c r="H3529" t="str">
        <f>VLOOKUP(myynnit[[#This Row],[TuoteID]],tuotteet!$A$4:$B$20,2,FALSE)</f>
        <v>Säkkituoli</v>
      </c>
    </row>
    <row r="3530" spans="1:8" x14ac:dyDescent="0.35">
      <c r="A3530" t="s">
        <v>34</v>
      </c>
      <c r="B3530">
        <v>2016</v>
      </c>
      <c r="C3530">
        <v>4</v>
      </c>
      <c r="D3530">
        <v>21179</v>
      </c>
      <c r="E3530">
        <v>28</v>
      </c>
      <c r="F3530">
        <v>3493.85</v>
      </c>
      <c r="G3530">
        <v>2046.71</v>
      </c>
      <c r="H3530" t="str">
        <f>VLOOKUP(myynnit[[#This Row],[TuoteID]],tuotteet!$A$4:$B$20,2,FALSE)</f>
        <v>Rahi</v>
      </c>
    </row>
    <row r="3531" spans="1:8" x14ac:dyDescent="0.35">
      <c r="A3531" t="s">
        <v>34</v>
      </c>
      <c r="B3531">
        <v>2016</v>
      </c>
      <c r="C3531">
        <v>4</v>
      </c>
      <c r="D3531">
        <v>21260</v>
      </c>
      <c r="E3531">
        <v>42</v>
      </c>
      <c r="F3531">
        <v>7221.34</v>
      </c>
      <c r="G3531">
        <v>1747.97</v>
      </c>
      <c r="H3531" t="str">
        <f>VLOOKUP(myynnit[[#This Row],[TuoteID]],tuotteet!$A$4:$B$20,2,FALSE)</f>
        <v>Lepotuoli</v>
      </c>
    </row>
    <row r="3532" spans="1:8" x14ac:dyDescent="0.35">
      <c r="A3532" t="s">
        <v>34</v>
      </c>
      <c r="B3532">
        <v>2016</v>
      </c>
      <c r="C3532">
        <v>4</v>
      </c>
      <c r="D3532">
        <v>22317</v>
      </c>
      <c r="E3532">
        <v>81</v>
      </c>
      <c r="F3532">
        <v>7537.41</v>
      </c>
      <c r="G3532">
        <v>2533.08</v>
      </c>
      <c r="H3532" t="str">
        <f>VLOOKUP(myynnit[[#This Row],[TuoteID]],tuotteet!$A$4:$B$20,2,FALSE)</f>
        <v>Säkkituoli</v>
      </c>
    </row>
    <row r="3533" spans="1:8" x14ac:dyDescent="0.35">
      <c r="A3533" t="s">
        <v>34</v>
      </c>
      <c r="B3533">
        <v>2016</v>
      </c>
      <c r="C3533">
        <v>4</v>
      </c>
      <c r="D3533">
        <v>22940</v>
      </c>
      <c r="E3533">
        <v>592</v>
      </c>
      <c r="F3533">
        <v>76441.72</v>
      </c>
      <c r="G3533">
        <v>15660.68</v>
      </c>
      <c r="H3533" t="str">
        <f>VLOOKUP(myynnit[[#This Row],[TuoteID]],tuotteet!$A$4:$B$20,2,FALSE)</f>
        <v>Pinnatuoli</v>
      </c>
    </row>
    <row r="3534" spans="1:8" x14ac:dyDescent="0.35">
      <c r="A3534" t="s">
        <v>34</v>
      </c>
      <c r="B3534">
        <v>2016</v>
      </c>
      <c r="C3534">
        <v>4</v>
      </c>
      <c r="D3534">
        <v>23178</v>
      </c>
      <c r="E3534">
        <v>140</v>
      </c>
      <c r="F3534">
        <v>23750.42</v>
      </c>
      <c r="G3534">
        <v>4701.05</v>
      </c>
      <c r="H3534" t="str">
        <f>VLOOKUP(myynnit[[#This Row],[TuoteID]],tuotteet!$A$4:$B$20,2,FALSE)</f>
        <v>Pinnatuoli</v>
      </c>
    </row>
    <row r="3535" spans="1:8" x14ac:dyDescent="0.35">
      <c r="A3535" t="s">
        <v>34</v>
      </c>
      <c r="B3535">
        <v>2016</v>
      </c>
      <c r="C3535">
        <v>4</v>
      </c>
      <c r="D3535">
        <v>23600</v>
      </c>
      <c r="E3535">
        <v>762</v>
      </c>
      <c r="F3535">
        <v>84329.99</v>
      </c>
      <c r="G3535">
        <v>20086.29</v>
      </c>
      <c r="H3535" t="str">
        <f>VLOOKUP(myynnit[[#This Row],[TuoteID]],tuotteet!$A$4:$B$20,2,FALSE)</f>
        <v>Pinnatuoli</v>
      </c>
    </row>
    <row r="3536" spans="1:8" x14ac:dyDescent="0.35">
      <c r="A3536" t="s">
        <v>34</v>
      </c>
      <c r="B3536">
        <v>2016</v>
      </c>
      <c r="C3536">
        <v>4</v>
      </c>
      <c r="D3536">
        <v>23756</v>
      </c>
      <c r="E3536">
        <v>66</v>
      </c>
      <c r="F3536">
        <v>11743.14</v>
      </c>
      <c r="G3536">
        <v>5531.12</v>
      </c>
      <c r="H3536" t="str">
        <f>VLOOKUP(myynnit[[#This Row],[TuoteID]],tuotteet!$A$4:$B$20,2,FALSE)</f>
        <v>Pianotuoli</v>
      </c>
    </row>
    <row r="3537" spans="1:8" x14ac:dyDescent="0.35">
      <c r="A3537" t="s">
        <v>34</v>
      </c>
      <c r="B3537">
        <v>2016</v>
      </c>
      <c r="C3537">
        <v>4</v>
      </c>
      <c r="D3537">
        <v>24326</v>
      </c>
      <c r="E3537">
        <v>128</v>
      </c>
      <c r="F3537">
        <v>19298.63</v>
      </c>
      <c r="G3537">
        <v>5117.71</v>
      </c>
      <c r="H3537" t="str">
        <f>VLOOKUP(myynnit[[#This Row],[TuoteID]],tuotteet!$A$4:$B$20,2,FALSE)</f>
        <v>Lepotuoli</v>
      </c>
    </row>
    <row r="3538" spans="1:8" x14ac:dyDescent="0.35">
      <c r="A3538" t="s">
        <v>33</v>
      </c>
      <c r="B3538">
        <v>2016</v>
      </c>
      <c r="C3538">
        <v>5</v>
      </c>
      <c r="D3538">
        <v>12184</v>
      </c>
      <c r="E3538">
        <v>65</v>
      </c>
      <c r="F3538">
        <v>6865.76</v>
      </c>
      <c r="G3538">
        <v>3222.35</v>
      </c>
      <c r="H3538" t="str">
        <f>VLOOKUP(myynnit[[#This Row],[TuoteID]],tuotteet!$A$4:$B$20,2,FALSE)</f>
        <v>Rahi</v>
      </c>
    </row>
    <row r="3539" spans="1:8" x14ac:dyDescent="0.35">
      <c r="A3539" t="s">
        <v>33</v>
      </c>
      <c r="B3539">
        <v>2016</v>
      </c>
      <c r="C3539">
        <v>5</v>
      </c>
      <c r="D3539">
        <v>12622</v>
      </c>
      <c r="E3539">
        <v>75</v>
      </c>
      <c r="F3539">
        <v>20986.04</v>
      </c>
      <c r="G3539">
        <v>9599.9599999999991</v>
      </c>
      <c r="H3539" t="str">
        <f>VLOOKUP(myynnit[[#This Row],[TuoteID]],tuotteet!$A$4:$B$20,2,FALSE)</f>
        <v>Pianotuoli</v>
      </c>
    </row>
    <row r="3540" spans="1:8" x14ac:dyDescent="0.35">
      <c r="A3540" t="s">
        <v>33</v>
      </c>
      <c r="B3540">
        <v>2016</v>
      </c>
      <c r="C3540">
        <v>5</v>
      </c>
      <c r="D3540">
        <v>13527</v>
      </c>
      <c r="E3540">
        <v>346</v>
      </c>
      <c r="F3540">
        <v>52385.11</v>
      </c>
      <c r="G3540">
        <v>11506.97</v>
      </c>
      <c r="H3540" t="str">
        <f>VLOOKUP(myynnit[[#This Row],[TuoteID]],tuotteet!$A$4:$B$20,2,FALSE)</f>
        <v>Pinnatuoli</v>
      </c>
    </row>
    <row r="3541" spans="1:8" x14ac:dyDescent="0.35">
      <c r="A3541" t="s">
        <v>33</v>
      </c>
      <c r="B3541">
        <v>2016</v>
      </c>
      <c r="C3541">
        <v>5</v>
      </c>
      <c r="D3541">
        <v>13618</v>
      </c>
      <c r="E3541">
        <v>20</v>
      </c>
      <c r="F3541">
        <v>6921.12</v>
      </c>
      <c r="G3541">
        <v>3123.25</v>
      </c>
      <c r="H3541" t="str">
        <f>VLOOKUP(myynnit[[#This Row],[TuoteID]],tuotteet!$A$4:$B$20,2,FALSE)</f>
        <v>Pianotuoli</v>
      </c>
    </row>
    <row r="3542" spans="1:8" x14ac:dyDescent="0.35">
      <c r="A3542" t="s">
        <v>33</v>
      </c>
      <c r="B3542">
        <v>2016</v>
      </c>
      <c r="C3542">
        <v>5</v>
      </c>
      <c r="D3542">
        <v>16024</v>
      </c>
      <c r="E3542">
        <v>177</v>
      </c>
      <c r="F3542">
        <v>75280.19</v>
      </c>
      <c r="G3542">
        <v>23510.52</v>
      </c>
      <c r="H3542" t="str">
        <f>VLOOKUP(myynnit[[#This Row],[TuoteID]],tuotteet!$A$4:$B$20,2,FALSE)</f>
        <v>Työtuoli</v>
      </c>
    </row>
    <row r="3543" spans="1:8" x14ac:dyDescent="0.35">
      <c r="A3543" t="s">
        <v>33</v>
      </c>
      <c r="B3543">
        <v>2016</v>
      </c>
      <c r="C3543">
        <v>5</v>
      </c>
      <c r="D3543">
        <v>16650</v>
      </c>
      <c r="E3543">
        <v>76</v>
      </c>
      <c r="F3543">
        <v>13379.44</v>
      </c>
      <c r="G3543">
        <v>6069.95</v>
      </c>
      <c r="H3543" t="str">
        <f>VLOOKUP(myynnit[[#This Row],[TuoteID]],tuotteet!$A$4:$B$20,2,FALSE)</f>
        <v>Rahi</v>
      </c>
    </row>
    <row r="3544" spans="1:8" x14ac:dyDescent="0.35">
      <c r="A3544" t="s">
        <v>33</v>
      </c>
      <c r="B3544">
        <v>2016</v>
      </c>
      <c r="C3544">
        <v>5</v>
      </c>
      <c r="D3544">
        <v>17892</v>
      </c>
      <c r="E3544">
        <v>85</v>
      </c>
      <c r="F3544">
        <v>11792.75</v>
      </c>
      <c r="G3544">
        <v>3581.79</v>
      </c>
      <c r="H3544" t="str">
        <f>VLOOKUP(myynnit[[#This Row],[TuoteID]],tuotteet!$A$4:$B$20,2,FALSE)</f>
        <v>Lepotuoli</v>
      </c>
    </row>
    <row r="3545" spans="1:8" x14ac:dyDescent="0.35">
      <c r="A3545" t="s">
        <v>33</v>
      </c>
      <c r="B3545">
        <v>2016</v>
      </c>
      <c r="C3545">
        <v>5</v>
      </c>
      <c r="D3545">
        <v>18342</v>
      </c>
      <c r="E3545">
        <v>158</v>
      </c>
      <c r="F3545">
        <v>135012.69</v>
      </c>
      <c r="G3545">
        <v>38903.379999999997</v>
      </c>
      <c r="H3545" t="str">
        <f>VLOOKUP(myynnit[[#This Row],[TuoteID]],tuotteet!$A$4:$B$20,2,FALSE)</f>
        <v>Työtuoli</v>
      </c>
    </row>
    <row r="3546" spans="1:8" x14ac:dyDescent="0.35">
      <c r="A3546" t="s">
        <v>33</v>
      </c>
      <c r="B3546">
        <v>2016</v>
      </c>
      <c r="C3546">
        <v>5</v>
      </c>
      <c r="D3546">
        <v>20177</v>
      </c>
      <c r="E3546">
        <v>55</v>
      </c>
      <c r="F3546">
        <v>6416.13</v>
      </c>
      <c r="G3546">
        <v>2667.69</v>
      </c>
      <c r="H3546" t="str">
        <f>VLOOKUP(myynnit[[#This Row],[TuoteID]],tuotteet!$A$4:$B$20,2,FALSE)</f>
        <v>Säkkituoli</v>
      </c>
    </row>
    <row r="3547" spans="1:8" x14ac:dyDescent="0.35">
      <c r="A3547" t="s">
        <v>33</v>
      </c>
      <c r="B3547">
        <v>2016</v>
      </c>
      <c r="C3547">
        <v>5</v>
      </c>
      <c r="D3547">
        <v>21179</v>
      </c>
      <c r="E3547">
        <v>77</v>
      </c>
      <c r="F3547">
        <v>9824.14</v>
      </c>
      <c r="G3547">
        <v>4831.84</v>
      </c>
      <c r="H3547" t="str">
        <f>VLOOKUP(myynnit[[#This Row],[TuoteID]],tuotteet!$A$4:$B$20,2,FALSE)</f>
        <v>Rahi</v>
      </c>
    </row>
    <row r="3548" spans="1:8" x14ac:dyDescent="0.35">
      <c r="A3548" t="s">
        <v>33</v>
      </c>
      <c r="B3548">
        <v>2016</v>
      </c>
      <c r="C3548">
        <v>5</v>
      </c>
      <c r="D3548">
        <v>21260</v>
      </c>
      <c r="E3548">
        <v>88</v>
      </c>
      <c r="F3548">
        <v>18789.64</v>
      </c>
      <c r="G3548">
        <v>5821.19</v>
      </c>
      <c r="H3548" t="str">
        <f>VLOOKUP(myynnit[[#This Row],[TuoteID]],tuotteet!$A$4:$B$20,2,FALSE)</f>
        <v>Lepotuoli</v>
      </c>
    </row>
    <row r="3549" spans="1:8" x14ac:dyDescent="0.35">
      <c r="A3549" t="s">
        <v>33</v>
      </c>
      <c r="B3549">
        <v>2016</v>
      </c>
      <c r="C3549">
        <v>5</v>
      </c>
      <c r="D3549">
        <v>22317</v>
      </c>
      <c r="E3549">
        <v>101</v>
      </c>
      <c r="F3549">
        <v>7485.36</v>
      </c>
      <c r="G3549">
        <v>3218.61</v>
      </c>
      <c r="H3549" t="str">
        <f>VLOOKUP(myynnit[[#This Row],[TuoteID]],tuotteet!$A$4:$B$20,2,FALSE)</f>
        <v>Säkkituoli</v>
      </c>
    </row>
    <row r="3550" spans="1:8" x14ac:dyDescent="0.35">
      <c r="A3550" t="s">
        <v>33</v>
      </c>
      <c r="B3550">
        <v>2016</v>
      </c>
      <c r="C3550">
        <v>5</v>
      </c>
      <c r="D3550">
        <v>22940</v>
      </c>
      <c r="E3550">
        <v>921</v>
      </c>
      <c r="F3550">
        <v>110986.02</v>
      </c>
      <c r="G3550">
        <v>19094.64</v>
      </c>
      <c r="H3550" t="str">
        <f>VLOOKUP(myynnit[[#This Row],[TuoteID]],tuotteet!$A$4:$B$20,2,FALSE)</f>
        <v>Pinnatuoli</v>
      </c>
    </row>
    <row r="3551" spans="1:8" x14ac:dyDescent="0.35">
      <c r="A3551" t="s">
        <v>33</v>
      </c>
      <c r="B3551">
        <v>2016</v>
      </c>
      <c r="C3551">
        <v>5</v>
      </c>
      <c r="D3551">
        <v>23178</v>
      </c>
      <c r="E3551">
        <v>193</v>
      </c>
      <c r="F3551">
        <v>35282.49</v>
      </c>
      <c r="G3551">
        <v>7376.69</v>
      </c>
      <c r="H3551" t="str">
        <f>VLOOKUP(myynnit[[#This Row],[TuoteID]],tuotteet!$A$4:$B$20,2,FALSE)</f>
        <v>Pinnatuoli</v>
      </c>
    </row>
    <row r="3552" spans="1:8" x14ac:dyDescent="0.35">
      <c r="A3552" t="s">
        <v>33</v>
      </c>
      <c r="B3552">
        <v>2016</v>
      </c>
      <c r="C3552">
        <v>5</v>
      </c>
      <c r="D3552">
        <v>23600</v>
      </c>
      <c r="E3552">
        <v>532</v>
      </c>
      <c r="F3552">
        <v>57090.44</v>
      </c>
      <c r="G3552">
        <v>12398.44</v>
      </c>
      <c r="H3552" t="str">
        <f>VLOOKUP(myynnit[[#This Row],[TuoteID]],tuotteet!$A$4:$B$20,2,FALSE)</f>
        <v>Pinnatuoli</v>
      </c>
    </row>
    <row r="3553" spans="1:8" x14ac:dyDescent="0.35">
      <c r="A3553" t="s">
        <v>33</v>
      </c>
      <c r="B3553">
        <v>2016</v>
      </c>
      <c r="C3553">
        <v>5</v>
      </c>
      <c r="D3553">
        <v>23756</v>
      </c>
      <c r="E3553">
        <v>126</v>
      </c>
      <c r="F3553">
        <v>23235.31</v>
      </c>
      <c r="G3553">
        <v>10900.75</v>
      </c>
      <c r="H3553" t="str">
        <f>VLOOKUP(myynnit[[#This Row],[TuoteID]],tuotteet!$A$4:$B$20,2,FALSE)</f>
        <v>Pianotuoli</v>
      </c>
    </row>
    <row r="3554" spans="1:8" x14ac:dyDescent="0.35">
      <c r="A3554" t="s">
        <v>33</v>
      </c>
      <c r="B3554">
        <v>2016</v>
      </c>
      <c r="C3554">
        <v>5</v>
      </c>
      <c r="D3554">
        <v>24326</v>
      </c>
      <c r="E3554">
        <v>89</v>
      </c>
      <c r="F3554">
        <v>11070.02</v>
      </c>
      <c r="G3554">
        <v>3583.84</v>
      </c>
      <c r="H3554" t="str">
        <f>VLOOKUP(myynnit[[#This Row],[TuoteID]],tuotteet!$A$4:$B$20,2,FALSE)</f>
        <v>Lepotuoli</v>
      </c>
    </row>
    <row r="3555" spans="1:8" x14ac:dyDescent="0.35">
      <c r="A3555" t="s">
        <v>36</v>
      </c>
      <c r="B3555">
        <v>2016</v>
      </c>
      <c r="C3555">
        <v>5</v>
      </c>
      <c r="D3555">
        <v>12184</v>
      </c>
      <c r="E3555">
        <v>38</v>
      </c>
      <c r="F3555">
        <v>5208.29</v>
      </c>
      <c r="G3555">
        <v>2716.3</v>
      </c>
      <c r="H3555" t="str">
        <f>VLOOKUP(myynnit[[#This Row],[TuoteID]],tuotteet!$A$4:$B$20,2,FALSE)</f>
        <v>Rahi</v>
      </c>
    </row>
    <row r="3556" spans="1:8" x14ac:dyDescent="0.35">
      <c r="A3556" t="s">
        <v>36</v>
      </c>
      <c r="B3556">
        <v>2016</v>
      </c>
      <c r="C3556">
        <v>5</v>
      </c>
      <c r="D3556">
        <v>12622</v>
      </c>
      <c r="E3556">
        <v>12</v>
      </c>
      <c r="F3556">
        <v>3557.22</v>
      </c>
      <c r="G3556">
        <v>1294.75</v>
      </c>
      <c r="H3556" t="str">
        <f>VLOOKUP(myynnit[[#This Row],[TuoteID]],tuotteet!$A$4:$B$20,2,FALSE)</f>
        <v>Pianotuoli</v>
      </c>
    </row>
    <row r="3557" spans="1:8" x14ac:dyDescent="0.35">
      <c r="A3557" t="s">
        <v>36</v>
      </c>
      <c r="B3557">
        <v>2016</v>
      </c>
      <c r="C3557">
        <v>5</v>
      </c>
      <c r="D3557">
        <v>13527</v>
      </c>
      <c r="E3557">
        <v>229</v>
      </c>
      <c r="F3557">
        <v>35157.040000000001</v>
      </c>
      <c r="G3557">
        <v>5939.34</v>
      </c>
      <c r="H3557" t="str">
        <f>VLOOKUP(myynnit[[#This Row],[TuoteID]],tuotteet!$A$4:$B$20,2,FALSE)</f>
        <v>Pinnatuoli</v>
      </c>
    </row>
    <row r="3558" spans="1:8" x14ac:dyDescent="0.35">
      <c r="A3558" t="s">
        <v>36</v>
      </c>
      <c r="B3558">
        <v>2016</v>
      </c>
      <c r="C3558">
        <v>5</v>
      </c>
      <c r="D3558">
        <v>13618</v>
      </c>
      <c r="E3558">
        <v>6</v>
      </c>
      <c r="F3558">
        <v>2417.4899999999998</v>
      </c>
      <c r="G3558">
        <v>1097.77</v>
      </c>
      <c r="H3558" t="str">
        <f>VLOOKUP(myynnit[[#This Row],[TuoteID]],tuotteet!$A$4:$B$20,2,FALSE)</f>
        <v>Pianotuoli</v>
      </c>
    </row>
    <row r="3559" spans="1:8" x14ac:dyDescent="0.35">
      <c r="A3559" t="s">
        <v>36</v>
      </c>
      <c r="B3559">
        <v>2016</v>
      </c>
      <c r="C3559">
        <v>5</v>
      </c>
      <c r="D3559">
        <v>16024</v>
      </c>
      <c r="E3559">
        <v>232</v>
      </c>
      <c r="F3559">
        <v>100416.32000000001</v>
      </c>
      <c r="G3559">
        <v>29794.38</v>
      </c>
      <c r="H3559" t="str">
        <f>VLOOKUP(myynnit[[#This Row],[TuoteID]],tuotteet!$A$4:$B$20,2,FALSE)</f>
        <v>Työtuoli</v>
      </c>
    </row>
    <row r="3560" spans="1:8" x14ac:dyDescent="0.35">
      <c r="A3560" t="s">
        <v>36</v>
      </c>
      <c r="B3560">
        <v>2016</v>
      </c>
      <c r="C3560">
        <v>5</v>
      </c>
      <c r="D3560">
        <v>16650</v>
      </c>
      <c r="E3560">
        <v>13</v>
      </c>
      <c r="F3560">
        <v>2235.69</v>
      </c>
      <c r="G3560">
        <v>1283.1600000000001</v>
      </c>
      <c r="H3560" t="str">
        <f>VLOOKUP(myynnit[[#This Row],[TuoteID]],tuotteet!$A$4:$B$20,2,FALSE)</f>
        <v>Rahi</v>
      </c>
    </row>
    <row r="3561" spans="1:8" x14ac:dyDescent="0.35">
      <c r="A3561" t="s">
        <v>36</v>
      </c>
      <c r="B3561">
        <v>2016</v>
      </c>
      <c r="C3561">
        <v>5</v>
      </c>
      <c r="D3561">
        <v>17892</v>
      </c>
      <c r="E3561">
        <v>69</v>
      </c>
      <c r="F3561">
        <v>8988.59</v>
      </c>
      <c r="G3561">
        <v>2356.34</v>
      </c>
      <c r="H3561" t="str">
        <f>VLOOKUP(myynnit[[#This Row],[TuoteID]],tuotteet!$A$4:$B$20,2,FALSE)</f>
        <v>Lepotuoli</v>
      </c>
    </row>
    <row r="3562" spans="1:8" x14ac:dyDescent="0.35">
      <c r="A3562" t="s">
        <v>36</v>
      </c>
      <c r="B3562">
        <v>2016</v>
      </c>
      <c r="C3562">
        <v>5</v>
      </c>
      <c r="D3562">
        <v>18342</v>
      </c>
      <c r="E3562">
        <v>30</v>
      </c>
      <c r="F3562">
        <v>27336.77</v>
      </c>
      <c r="G3562">
        <v>7140.62</v>
      </c>
      <c r="H3562" t="str">
        <f>VLOOKUP(myynnit[[#This Row],[TuoteID]],tuotteet!$A$4:$B$20,2,FALSE)</f>
        <v>Työtuoli</v>
      </c>
    </row>
    <row r="3563" spans="1:8" x14ac:dyDescent="0.35">
      <c r="A3563" t="s">
        <v>36</v>
      </c>
      <c r="B3563">
        <v>2016</v>
      </c>
      <c r="C3563">
        <v>5</v>
      </c>
      <c r="D3563">
        <v>20177</v>
      </c>
      <c r="E3563">
        <v>33</v>
      </c>
      <c r="F3563">
        <v>3549.28</v>
      </c>
      <c r="G3563">
        <v>1545.68</v>
      </c>
      <c r="H3563" t="str">
        <f>VLOOKUP(myynnit[[#This Row],[TuoteID]],tuotteet!$A$4:$B$20,2,FALSE)</f>
        <v>Säkkituoli</v>
      </c>
    </row>
    <row r="3564" spans="1:8" x14ac:dyDescent="0.35">
      <c r="A3564" t="s">
        <v>36</v>
      </c>
      <c r="B3564">
        <v>2016</v>
      </c>
      <c r="C3564">
        <v>5</v>
      </c>
      <c r="D3564">
        <v>21179</v>
      </c>
      <c r="E3564">
        <v>36</v>
      </c>
      <c r="F3564">
        <v>5249.53</v>
      </c>
      <c r="G3564">
        <v>3075.09</v>
      </c>
      <c r="H3564" t="str">
        <f>VLOOKUP(myynnit[[#This Row],[TuoteID]],tuotteet!$A$4:$B$20,2,FALSE)</f>
        <v>Rahi</v>
      </c>
    </row>
    <row r="3565" spans="1:8" x14ac:dyDescent="0.35">
      <c r="A3565" t="s">
        <v>36</v>
      </c>
      <c r="B3565">
        <v>2016</v>
      </c>
      <c r="C3565">
        <v>5</v>
      </c>
      <c r="D3565">
        <v>21260</v>
      </c>
      <c r="E3565">
        <v>29</v>
      </c>
      <c r="F3565">
        <v>5919.14</v>
      </c>
      <c r="G3565">
        <v>1255.02</v>
      </c>
      <c r="H3565" t="str">
        <f>VLOOKUP(myynnit[[#This Row],[TuoteID]],tuotteet!$A$4:$B$20,2,FALSE)</f>
        <v>Lepotuoli</v>
      </c>
    </row>
    <row r="3566" spans="1:8" x14ac:dyDescent="0.35">
      <c r="A3566" t="s">
        <v>36</v>
      </c>
      <c r="B3566">
        <v>2016</v>
      </c>
      <c r="C3566">
        <v>5</v>
      </c>
      <c r="D3566">
        <v>22317</v>
      </c>
      <c r="E3566">
        <v>18</v>
      </c>
      <c r="F3566">
        <v>1544.09</v>
      </c>
      <c r="G3566">
        <v>710.21</v>
      </c>
      <c r="H3566" t="str">
        <f>VLOOKUP(myynnit[[#This Row],[TuoteID]],tuotteet!$A$4:$B$20,2,FALSE)</f>
        <v>Säkkituoli</v>
      </c>
    </row>
    <row r="3567" spans="1:8" x14ac:dyDescent="0.35">
      <c r="A3567" t="s">
        <v>36</v>
      </c>
      <c r="B3567">
        <v>2016</v>
      </c>
      <c r="C3567">
        <v>5</v>
      </c>
      <c r="D3567">
        <v>22940</v>
      </c>
      <c r="E3567">
        <v>95</v>
      </c>
      <c r="F3567">
        <v>11857.16</v>
      </c>
      <c r="G3567">
        <v>2759.13</v>
      </c>
      <c r="H3567" t="str">
        <f>VLOOKUP(myynnit[[#This Row],[TuoteID]],tuotteet!$A$4:$B$20,2,FALSE)</f>
        <v>Pinnatuoli</v>
      </c>
    </row>
    <row r="3568" spans="1:8" x14ac:dyDescent="0.35">
      <c r="A3568" t="s">
        <v>36</v>
      </c>
      <c r="B3568">
        <v>2016</v>
      </c>
      <c r="C3568">
        <v>5</v>
      </c>
      <c r="D3568">
        <v>23178</v>
      </c>
      <c r="E3568">
        <v>159</v>
      </c>
      <c r="F3568">
        <v>25825.040000000001</v>
      </c>
      <c r="G3568">
        <v>7589.39</v>
      </c>
      <c r="H3568" t="str">
        <f>VLOOKUP(myynnit[[#This Row],[TuoteID]],tuotteet!$A$4:$B$20,2,FALSE)</f>
        <v>Pinnatuoli</v>
      </c>
    </row>
    <row r="3569" spans="1:8" x14ac:dyDescent="0.35">
      <c r="A3569" t="s">
        <v>36</v>
      </c>
      <c r="B3569">
        <v>2016</v>
      </c>
      <c r="C3569">
        <v>5</v>
      </c>
      <c r="D3569">
        <v>23600</v>
      </c>
      <c r="E3569">
        <v>299</v>
      </c>
      <c r="F3569">
        <v>33530.85</v>
      </c>
      <c r="G3569">
        <v>9629.2000000000007</v>
      </c>
      <c r="H3569" t="str">
        <f>VLOOKUP(myynnit[[#This Row],[TuoteID]],tuotteet!$A$4:$B$20,2,FALSE)</f>
        <v>Pinnatuoli</v>
      </c>
    </row>
    <row r="3570" spans="1:8" x14ac:dyDescent="0.35">
      <c r="A3570" t="s">
        <v>36</v>
      </c>
      <c r="B3570">
        <v>2016</v>
      </c>
      <c r="C3570">
        <v>5</v>
      </c>
      <c r="D3570">
        <v>23756</v>
      </c>
      <c r="E3570">
        <v>52</v>
      </c>
      <c r="F3570">
        <v>8440.6299999999992</v>
      </c>
      <c r="G3570">
        <v>3906.66</v>
      </c>
      <c r="H3570" t="str">
        <f>VLOOKUP(myynnit[[#This Row],[TuoteID]],tuotteet!$A$4:$B$20,2,FALSE)</f>
        <v>Pianotuoli</v>
      </c>
    </row>
    <row r="3571" spans="1:8" x14ac:dyDescent="0.35">
      <c r="A3571" t="s">
        <v>36</v>
      </c>
      <c r="B3571">
        <v>2016</v>
      </c>
      <c r="C3571">
        <v>5</v>
      </c>
      <c r="D3571">
        <v>24326</v>
      </c>
      <c r="E3571">
        <v>26</v>
      </c>
      <c r="F3571">
        <v>3669.74</v>
      </c>
      <c r="G3571">
        <v>949.68</v>
      </c>
      <c r="H3571" t="str">
        <f>VLOOKUP(myynnit[[#This Row],[TuoteID]],tuotteet!$A$4:$B$20,2,FALSE)</f>
        <v>Lepotuoli</v>
      </c>
    </row>
    <row r="3572" spans="1:8" x14ac:dyDescent="0.35">
      <c r="A3572" t="s">
        <v>35</v>
      </c>
      <c r="B3572">
        <v>2016</v>
      </c>
      <c r="C3572">
        <v>5</v>
      </c>
      <c r="D3572">
        <v>12184</v>
      </c>
      <c r="E3572">
        <v>71</v>
      </c>
      <c r="F3572">
        <v>8411.49</v>
      </c>
      <c r="G3572">
        <v>5710.86</v>
      </c>
      <c r="H3572" t="str">
        <f>VLOOKUP(myynnit[[#This Row],[TuoteID]],tuotteet!$A$4:$B$20,2,FALSE)</f>
        <v>Rahi</v>
      </c>
    </row>
    <row r="3573" spans="1:8" x14ac:dyDescent="0.35">
      <c r="A3573" t="s">
        <v>35</v>
      </c>
      <c r="B3573">
        <v>2016</v>
      </c>
      <c r="C3573">
        <v>5</v>
      </c>
      <c r="D3573">
        <v>12622</v>
      </c>
      <c r="E3573">
        <v>45</v>
      </c>
      <c r="F3573">
        <v>14701.87</v>
      </c>
      <c r="G3573">
        <v>7973.78</v>
      </c>
      <c r="H3573" t="str">
        <f>VLOOKUP(myynnit[[#This Row],[TuoteID]],tuotteet!$A$4:$B$20,2,FALSE)</f>
        <v>Pianotuoli</v>
      </c>
    </row>
    <row r="3574" spans="1:8" x14ac:dyDescent="0.35">
      <c r="A3574" t="s">
        <v>35</v>
      </c>
      <c r="B3574">
        <v>2016</v>
      </c>
      <c r="C3574">
        <v>5</v>
      </c>
      <c r="D3574">
        <v>13527</v>
      </c>
      <c r="E3574">
        <v>397</v>
      </c>
      <c r="F3574">
        <v>59903.47</v>
      </c>
      <c r="G3574">
        <v>13059.69</v>
      </c>
      <c r="H3574" t="str">
        <f>VLOOKUP(myynnit[[#This Row],[TuoteID]],tuotteet!$A$4:$B$20,2,FALSE)</f>
        <v>Pinnatuoli</v>
      </c>
    </row>
    <row r="3575" spans="1:8" x14ac:dyDescent="0.35">
      <c r="A3575" t="s">
        <v>35</v>
      </c>
      <c r="B3575">
        <v>2016</v>
      </c>
      <c r="C3575">
        <v>5</v>
      </c>
      <c r="D3575">
        <v>13618</v>
      </c>
      <c r="E3575">
        <v>13</v>
      </c>
      <c r="F3575">
        <v>4848.8100000000004</v>
      </c>
      <c r="G3575">
        <v>3176.72</v>
      </c>
      <c r="H3575" t="str">
        <f>VLOOKUP(myynnit[[#This Row],[TuoteID]],tuotteet!$A$4:$B$20,2,FALSE)</f>
        <v>Pianotuoli</v>
      </c>
    </row>
    <row r="3576" spans="1:8" x14ac:dyDescent="0.35">
      <c r="A3576" t="s">
        <v>35</v>
      </c>
      <c r="B3576">
        <v>2016</v>
      </c>
      <c r="C3576">
        <v>5</v>
      </c>
      <c r="D3576">
        <v>16024</v>
      </c>
      <c r="E3576">
        <v>122</v>
      </c>
      <c r="F3576">
        <v>50170.720000000001</v>
      </c>
      <c r="G3576">
        <v>14472.39</v>
      </c>
      <c r="H3576" t="str">
        <f>VLOOKUP(myynnit[[#This Row],[TuoteID]],tuotteet!$A$4:$B$20,2,FALSE)</f>
        <v>Työtuoli</v>
      </c>
    </row>
    <row r="3577" spans="1:8" x14ac:dyDescent="0.35">
      <c r="A3577" t="s">
        <v>35</v>
      </c>
      <c r="B3577">
        <v>2016</v>
      </c>
      <c r="C3577">
        <v>5</v>
      </c>
      <c r="D3577">
        <v>16650</v>
      </c>
      <c r="E3577">
        <v>33</v>
      </c>
      <c r="F3577">
        <v>4717.41</v>
      </c>
      <c r="G3577">
        <v>3175.11</v>
      </c>
      <c r="H3577" t="str">
        <f>VLOOKUP(myynnit[[#This Row],[TuoteID]],tuotteet!$A$4:$B$20,2,FALSE)</f>
        <v>Rahi</v>
      </c>
    </row>
    <row r="3578" spans="1:8" x14ac:dyDescent="0.35">
      <c r="A3578" t="s">
        <v>35</v>
      </c>
      <c r="B3578">
        <v>2016</v>
      </c>
      <c r="C3578">
        <v>5</v>
      </c>
      <c r="D3578">
        <v>17892</v>
      </c>
      <c r="E3578">
        <v>80</v>
      </c>
      <c r="F3578">
        <v>10823.33</v>
      </c>
      <c r="G3578">
        <v>3671.06</v>
      </c>
      <c r="H3578" t="str">
        <f>VLOOKUP(myynnit[[#This Row],[TuoteID]],tuotteet!$A$4:$B$20,2,FALSE)</f>
        <v>Lepotuoli</v>
      </c>
    </row>
    <row r="3579" spans="1:8" x14ac:dyDescent="0.35">
      <c r="A3579" t="s">
        <v>35</v>
      </c>
      <c r="B3579">
        <v>2016</v>
      </c>
      <c r="C3579">
        <v>5</v>
      </c>
      <c r="D3579">
        <v>18342</v>
      </c>
      <c r="E3579">
        <v>154</v>
      </c>
      <c r="F3579">
        <v>119082.46</v>
      </c>
      <c r="G3579">
        <v>32678.92</v>
      </c>
      <c r="H3579" t="str">
        <f>VLOOKUP(myynnit[[#This Row],[TuoteID]],tuotteet!$A$4:$B$20,2,FALSE)</f>
        <v>Työtuoli</v>
      </c>
    </row>
    <row r="3580" spans="1:8" x14ac:dyDescent="0.35">
      <c r="A3580" t="s">
        <v>35</v>
      </c>
      <c r="B3580">
        <v>2016</v>
      </c>
      <c r="C3580">
        <v>5</v>
      </c>
      <c r="D3580">
        <v>20177</v>
      </c>
      <c r="E3580">
        <v>72</v>
      </c>
      <c r="F3580">
        <v>6295.12</v>
      </c>
      <c r="G3580">
        <v>2956.82</v>
      </c>
      <c r="H3580" t="str">
        <f>VLOOKUP(myynnit[[#This Row],[TuoteID]],tuotteet!$A$4:$B$20,2,FALSE)</f>
        <v>Säkkituoli</v>
      </c>
    </row>
    <row r="3581" spans="1:8" x14ac:dyDescent="0.35">
      <c r="A3581" t="s">
        <v>35</v>
      </c>
      <c r="B3581">
        <v>2016</v>
      </c>
      <c r="C3581">
        <v>5</v>
      </c>
      <c r="D3581">
        <v>21179</v>
      </c>
      <c r="E3581">
        <v>64</v>
      </c>
      <c r="F3581">
        <v>9834.7800000000007</v>
      </c>
      <c r="G3581">
        <v>6814.27</v>
      </c>
      <c r="H3581" t="str">
        <f>VLOOKUP(myynnit[[#This Row],[TuoteID]],tuotteet!$A$4:$B$20,2,FALSE)</f>
        <v>Rahi</v>
      </c>
    </row>
    <row r="3582" spans="1:8" x14ac:dyDescent="0.35">
      <c r="A3582" t="s">
        <v>35</v>
      </c>
      <c r="B3582">
        <v>2016</v>
      </c>
      <c r="C3582">
        <v>5</v>
      </c>
      <c r="D3582">
        <v>21260</v>
      </c>
      <c r="E3582">
        <v>57</v>
      </c>
      <c r="F3582">
        <v>9831.24</v>
      </c>
      <c r="G3582">
        <v>2670.01</v>
      </c>
      <c r="H3582" t="str">
        <f>VLOOKUP(myynnit[[#This Row],[TuoteID]],tuotteet!$A$4:$B$20,2,FALSE)</f>
        <v>Lepotuoli</v>
      </c>
    </row>
    <row r="3583" spans="1:8" x14ac:dyDescent="0.35">
      <c r="A3583" t="s">
        <v>35</v>
      </c>
      <c r="B3583">
        <v>2016</v>
      </c>
      <c r="C3583">
        <v>5</v>
      </c>
      <c r="D3583">
        <v>22317</v>
      </c>
      <c r="E3583">
        <v>36</v>
      </c>
      <c r="F3583">
        <v>2943.83</v>
      </c>
      <c r="G3583">
        <v>1448.62</v>
      </c>
      <c r="H3583" t="str">
        <f>VLOOKUP(myynnit[[#This Row],[TuoteID]],tuotteet!$A$4:$B$20,2,FALSE)</f>
        <v>Säkkituoli</v>
      </c>
    </row>
    <row r="3584" spans="1:8" x14ac:dyDescent="0.35">
      <c r="A3584" t="s">
        <v>35</v>
      </c>
      <c r="B3584">
        <v>2016</v>
      </c>
      <c r="C3584">
        <v>5</v>
      </c>
      <c r="D3584">
        <v>22940</v>
      </c>
      <c r="E3584">
        <v>266</v>
      </c>
      <c r="F3584">
        <v>36528.78</v>
      </c>
      <c r="G3584">
        <v>10046.99</v>
      </c>
      <c r="H3584" t="str">
        <f>VLOOKUP(myynnit[[#This Row],[TuoteID]],tuotteet!$A$4:$B$20,2,FALSE)</f>
        <v>Pinnatuoli</v>
      </c>
    </row>
    <row r="3585" spans="1:8" x14ac:dyDescent="0.35">
      <c r="A3585" t="s">
        <v>35</v>
      </c>
      <c r="B3585">
        <v>2016</v>
      </c>
      <c r="C3585">
        <v>5</v>
      </c>
      <c r="D3585">
        <v>23178</v>
      </c>
      <c r="E3585">
        <v>245</v>
      </c>
      <c r="F3585">
        <v>42744.01</v>
      </c>
      <c r="G3585">
        <v>12018.7</v>
      </c>
      <c r="H3585" t="str">
        <f>VLOOKUP(myynnit[[#This Row],[TuoteID]],tuotteet!$A$4:$B$20,2,FALSE)</f>
        <v>Pinnatuoli</v>
      </c>
    </row>
    <row r="3586" spans="1:8" x14ac:dyDescent="0.35">
      <c r="A3586" t="s">
        <v>35</v>
      </c>
      <c r="B3586">
        <v>2016</v>
      </c>
      <c r="C3586">
        <v>5</v>
      </c>
      <c r="D3586">
        <v>23600</v>
      </c>
      <c r="E3586">
        <v>782</v>
      </c>
      <c r="F3586">
        <v>85643.44</v>
      </c>
      <c r="G3586">
        <v>21781.57</v>
      </c>
      <c r="H3586" t="str">
        <f>VLOOKUP(myynnit[[#This Row],[TuoteID]],tuotteet!$A$4:$B$20,2,FALSE)</f>
        <v>Pinnatuoli</v>
      </c>
    </row>
    <row r="3587" spans="1:8" x14ac:dyDescent="0.35">
      <c r="A3587" t="s">
        <v>35</v>
      </c>
      <c r="B3587">
        <v>2016</v>
      </c>
      <c r="C3587">
        <v>5</v>
      </c>
      <c r="D3587">
        <v>23756</v>
      </c>
      <c r="E3587">
        <v>53</v>
      </c>
      <c r="F3587">
        <v>10199.92</v>
      </c>
      <c r="G3587">
        <v>5479.38</v>
      </c>
      <c r="H3587" t="str">
        <f>VLOOKUP(myynnit[[#This Row],[TuoteID]],tuotteet!$A$4:$B$20,2,FALSE)</f>
        <v>Pianotuoli</v>
      </c>
    </row>
    <row r="3588" spans="1:8" x14ac:dyDescent="0.35">
      <c r="A3588" t="s">
        <v>35</v>
      </c>
      <c r="B3588">
        <v>2016</v>
      </c>
      <c r="C3588">
        <v>5</v>
      </c>
      <c r="D3588">
        <v>24326</v>
      </c>
      <c r="E3588">
        <v>132</v>
      </c>
      <c r="F3588">
        <v>16918.509999999998</v>
      </c>
      <c r="G3588">
        <v>4984.66</v>
      </c>
      <c r="H3588" t="str">
        <f>VLOOKUP(myynnit[[#This Row],[TuoteID]],tuotteet!$A$4:$B$20,2,FALSE)</f>
        <v>Lepotuoli</v>
      </c>
    </row>
    <row r="3589" spans="1:8" x14ac:dyDescent="0.35">
      <c r="A3589" t="s">
        <v>34</v>
      </c>
      <c r="B3589">
        <v>2016</v>
      </c>
      <c r="C3589">
        <v>5</v>
      </c>
      <c r="D3589">
        <v>12184</v>
      </c>
      <c r="E3589">
        <v>73</v>
      </c>
      <c r="F3589">
        <v>10633.69</v>
      </c>
      <c r="G3589">
        <v>6196.08</v>
      </c>
      <c r="H3589" t="str">
        <f>VLOOKUP(myynnit[[#This Row],[TuoteID]],tuotteet!$A$4:$B$20,2,FALSE)</f>
        <v>Rahi</v>
      </c>
    </row>
    <row r="3590" spans="1:8" x14ac:dyDescent="0.35">
      <c r="A3590" t="s">
        <v>34</v>
      </c>
      <c r="B3590">
        <v>2016</v>
      </c>
      <c r="C3590">
        <v>5</v>
      </c>
      <c r="D3590">
        <v>12622</v>
      </c>
      <c r="E3590">
        <v>26</v>
      </c>
      <c r="F3590">
        <v>8179.31</v>
      </c>
      <c r="G3590">
        <v>4429.51</v>
      </c>
      <c r="H3590" t="str">
        <f>VLOOKUP(myynnit[[#This Row],[TuoteID]],tuotteet!$A$4:$B$20,2,FALSE)</f>
        <v>Pianotuoli</v>
      </c>
    </row>
    <row r="3591" spans="1:8" x14ac:dyDescent="0.35">
      <c r="A3591" t="s">
        <v>34</v>
      </c>
      <c r="B3591">
        <v>2016</v>
      </c>
      <c r="C3591">
        <v>5</v>
      </c>
      <c r="D3591">
        <v>13527</v>
      </c>
      <c r="E3591">
        <v>527</v>
      </c>
      <c r="F3591">
        <v>80401.289999999994</v>
      </c>
      <c r="G3591">
        <v>17514.07</v>
      </c>
      <c r="H3591" t="str">
        <f>VLOOKUP(myynnit[[#This Row],[TuoteID]],tuotteet!$A$4:$B$20,2,FALSE)</f>
        <v>Pinnatuoli</v>
      </c>
    </row>
    <row r="3592" spans="1:8" x14ac:dyDescent="0.35">
      <c r="A3592" t="s">
        <v>34</v>
      </c>
      <c r="B3592">
        <v>2016</v>
      </c>
      <c r="C3592">
        <v>5</v>
      </c>
      <c r="D3592">
        <v>13618</v>
      </c>
      <c r="E3592">
        <v>12</v>
      </c>
      <c r="F3592">
        <v>5526.18</v>
      </c>
      <c r="G3592">
        <v>2566.7800000000002</v>
      </c>
      <c r="H3592" t="str">
        <f>VLOOKUP(myynnit[[#This Row],[TuoteID]],tuotteet!$A$4:$B$20,2,FALSE)</f>
        <v>Pianotuoli</v>
      </c>
    </row>
    <row r="3593" spans="1:8" x14ac:dyDescent="0.35">
      <c r="A3593" t="s">
        <v>34</v>
      </c>
      <c r="B3593">
        <v>2016</v>
      </c>
      <c r="C3593">
        <v>5</v>
      </c>
      <c r="D3593">
        <v>16024</v>
      </c>
      <c r="E3593">
        <v>124</v>
      </c>
      <c r="F3593">
        <v>53522.13</v>
      </c>
      <c r="G3593">
        <v>13918.13</v>
      </c>
      <c r="H3593" t="str">
        <f>VLOOKUP(myynnit[[#This Row],[TuoteID]],tuotteet!$A$4:$B$20,2,FALSE)</f>
        <v>Työtuoli</v>
      </c>
    </row>
    <row r="3594" spans="1:8" x14ac:dyDescent="0.35">
      <c r="A3594" t="s">
        <v>34</v>
      </c>
      <c r="B3594">
        <v>2016</v>
      </c>
      <c r="C3594">
        <v>5</v>
      </c>
      <c r="D3594">
        <v>16650</v>
      </c>
      <c r="E3594">
        <v>28</v>
      </c>
      <c r="F3594">
        <v>4277.26</v>
      </c>
      <c r="G3594">
        <v>2794.29</v>
      </c>
      <c r="H3594" t="str">
        <f>VLOOKUP(myynnit[[#This Row],[TuoteID]],tuotteet!$A$4:$B$20,2,FALSE)</f>
        <v>Rahi</v>
      </c>
    </row>
    <row r="3595" spans="1:8" x14ac:dyDescent="0.35">
      <c r="A3595" t="s">
        <v>34</v>
      </c>
      <c r="B3595">
        <v>2016</v>
      </c>
      <c r="C3595">
        <v>5</v>
      </c>
      <c r="D3595">
        <v>17892</v>
      </c>
      <c r="E3595">
        <v>70</v>
      </c>
      <c r="F3595">
        <v>10816.68</v>
      </c>
      <c r="G3595">
        <v>2815.44</v>
      </c>
      <c r="H3595" t="str">
        <f>VLOOKUP(myynnit[[#This Row],[TuoteID]],tuotteet!$A$4:$B$20,2,FALSE)</f>
        <v>Lepotuoli</v>
      </c>
    </row>
    <row r="3596" spans="1:8" x14ac:dyDescent="0.35">
      <c r="A3596" t="s">
        <v>34</v>
      </c>
      <c r="B3596">
        <v>2016</v>
      </c>
      <c r="C3596">
        <v>5</v>
      </c>
      <c r="D3596">
        <v>18342</v>
      </c>
      <c r="E3596">
        <v>201</v>
      </c>
      <c r="F3596">
        <v>176429.46</v>
      </c>
      <c r="G3596">
        <v>39095.33</v>
      </c>
      <c r="H3596" t="str">
        <f>VLOOKUP(myynnit[[#This Row],[TuoteID]],tuotteet!$A$4:$B$20,2,FALSE)</f>
        <v>Työtuoli</v>
      </c>
    </row>
    <row r="3597" spans="1:8" x14ac:dyDescent="0.35">
      <c r="A3597" t="s">
        <v>34</v>
      </c>
      <c r="B3597">
        <v>2016</v>
      </c>
      <c r="C3597">
        <v>5</v>
      </c>
      <c r="D3597">
        <v>20177</v>
      </c>
      <c r="E3597">
        <v>79</v>
      </c>
      <c r="F3597">
        <v>9018.0400000000009</v>
      </c>
      <c r="G3597">
        <v>3185.24</v>
      </c>
      <c r="H3597" t="str">
        <f>VLOOKUP(myynnit[[#This Row],[TuoteID]],tuotteet!$A$4:$B$20,2,FALSE)</f>
        <v>Säkkituoli</v>
      </c>
    </row>
    <row r="3598" spans="1:8" x14ac:dyDescent="0.35">
      <c r="A3598" t="s">
        <v>34</v>
      </c>
      <c r="B3598">
        <v>2016</v>
      </c>
      <c r="C3598">
        <v>5</v>
      </c>
      <c r="D3598">
        <v>21179</v>
      </c>
      <c r="E3598">
        <v>48</v>
      </c>
      <c r="F3598">
        <v>7068.62</v>
      </c>
      <c r="G3598">
        <v>4058.93</v>
      </c>
      <c r="H3598" t="str">
        <f>VLOOKUP(myynnit[[#This Row],[TuoteID]],tuotteet!$A$4:$B$20,2,FALSE)</f>
        <v>Rahi</v>
      </c>
    </row>
    <row r="3599" spans="1:8" x14ac:dyDescent="0.35">
      <c r="A3599" t="s">
        <v>34</v>
      </c>
      <c r="B3599">
        <v>2016</v>
      </c>
      <c r="C3599">
        <v>5</v>
      </c>
      <c r="D3599">
        <v>21260</v>
      </c>
      <c r="E3599">
        <v>71</v>
      </c>
      <c r="F3599">
        <v>12785.43</v>
      </c>
      <c r="G3599">
        <v>3383.47</v>
      </c>
      <c r="H3599" t="str">
        <f>VLOOKUP(myynnit[[#This Row],[TuoteID]],tuotteet!$A$4:$B$20,2,FALSE)</f>
        <v>Lepotuoli</v>
      </c>
    </row>
    <row r="3600" spans="1:8" x14ac:dyDescent="0.35">
      <c r="A3600" t="s">
        <v>34</v>
      </c>
      <c r="B3600">
        <v>2016</v>
      </c>
      <c r="C3600">
        <v>5</v>
      </c>
      <c r="D3600">
        <v>22317</v>
      </c>
      <c r="E3600">
        <v>62</v>
      </c>
      <c r="F3600">
        <v>5581.02</v>
      </c>
      <c r="G3600">
        <v>2126</v>
      </c>
      <c r="H3600" t="str">
        <f>VLOOKUP(myynnit[[#This Row],[TuoteID]],tuotteet!$A$4:$B$20,2,FALSE)</f>
        <v>Säkkituoli</v>
      </c>
    </row>
    <row r="3601" spans="1:8" x14ac:dyDescent="0.35">
      <c r="A3601" t="s">
        <v>34</v>
      </c>
      <c r="B3601">
        <v>2016</v>
      </c>
      <c r="C3601">
        <v>5</v>
      </c>
      <c r="D3601">
        <v>22940</v>
      </c>
      <c r="E3601">
        <v>327</v>
      </c>
      <c r="F3601">
        <v>43624.33</v>
      </c>
      <c r="G3601">
        <v>8538.06</v>
      </c>
      <c r="H3601" t="str">
        <f>VLOOKUP(myynnit[[#This Row],[TuoteID]],tuotteet!$A$4:$B$20,2,FALSE)</f>
        <v>Pinnatuoli</v>
      </c>
    </row>
    <row r="3602" spans="1:8" x14ac:dyDescent="0.35">
      <c r="A3602" t="s">
        <v>34</v>
      </c>
      <c r="B3602">
        <v>2016</v>
      </c>
      <c r="C3602">
        <v>5</v>
      </c>
      <c r="D3602">
        <v>23178</v>
      </c>
      <c r="E3602">
        <v>274</v>
      </c>
      <c r="F3602">
        <v>44418.720000000001</v>
      </c>
      <c r="G3602">
        <v>9330.66</v>
      </c>
      <c r="H3602" t="str">
        <f>VLOOKUP(myynnit[[#This Row],[TuoteID]],tuotteet!$A$4:$B$20,2,FALSE)</f>
        <v>Pinnatuoli</v>
      </c>
    </row>
    <row r="3603" spans="1:8" x14ac:dyDescent="0.35">
      <c r="A3603" t="s">
        <v>34</v>
      </c>
      <c r="B3603">
        <v>2016</v>
      </c>
      <c r="C3603">
        <v>5</v>
      </c>
      <c r="D3603">
        <v>23600</v>
      </c>
      <c r="E3603">
        <v>874</v>
      </c>
      <c r="F3603">
        <v>92029.29</v>
      </c>
      <c r="G3603">
        <v>22025.65</v>
      </c>
      <c r="H3603" t="str">
        <f>VLOOKUP(myynnit[[#This Row],[TuoteID]],tuotteet!$A$4:$B$20,2,FALSE)</f>
        <v>Pinnatuoli</v>
      </c>
    </row>
    <row r="3604" spans="1:8" x14ac:dyDescent="0.35">
      <c r="A3604" t="s">
        <v>34</v>
      </c>
      <c r="B3604">
        <v>2016</v>
      </c>
      <c r="C3604">
        <v>5</v>
      </c>
      <c r="D3604">
        <v>23756</v>
      </c>
      <c r="E3604">
        <v>118</v>
      </c>
      <c r="F3604">
        <v>20738.919999999998</v>
      </c>
      <c r="G3604">
        <v>10821.61</v>
      </c>
      <c r="H3604" t="str">
        <f>VLOOKUP(myynnit[[#This Row],[TuoteID]],tuotteet!$A$4:$B$20,2,FALSE)</f>
        <v>Pianotuoli</v>
      </c>
    </row>
    <row r="3605" spans="1:8" x14ac:dyDescent="0.35">
      <c r="A3605" t="s">
        <v>34</v>
      </c>
      <c r="B3605">
        <v>2016</v>
      </c>
      <c r="C3605">
        <v>5</v>
      </c>
      <c r="D3605">
        <v>24326</v>
      </c>
      <c r="E3605">
        <v>60</v>
      </c>
      <c r="F3605">
        <v>9027.4699999999993</v>
      </c>
      <c r="G3605">
        <v>2123.17</v>
      </c>
      <c r="H3605" t="str">
        <f>VLOOKUP(myynnit[[#This Row],[TuoteID]],tuotteet!$A$4:$B$20,2,FALSE)</f>
        <v>Lepotuoli</v>
      </c>
    </row>
    <row r="3606" spans="1:8" x14ac:dyDescent="0.35">
      <c r="A3606" t="s">
        <v>33</v>
      </c>
      <c r="B3606">
        <v>2016</v>
      </c>
      <c r="C3606">
        <v>6</v>
      </c>
      <c r="D3606">
        <v>12184</v>
      </c>
      <c r="E3606">
        <v>111</v>
      </c>
      <c r="F3606">
        <v>13764.58</v>
      </c>
      <c r="G3606">
        <v>6246.01</v>
      </c>
      <c r="H3606" t="str">
        <f>VLOOKUP(myynnit[[#This Row],[TuoteID]],tuotteet!$A$4:$B$20,2,FALSE)</f>
        <v>Rahi</v>
      </c>
    </row>
    <row r="3607" spans="1:8" x14ac:dyDescent="0.35">
      <c r="A3607" t="s">
        <v>33</v>
      </c>
      <c r="B3607">
        <v>2016</v>
      </c>
      <c r="C3607">
        <v>6</v>
      </c>
      <c r="D3607">
        <v>12622</v>
      </c>
      <c r="E3607">
        <v>28</v>
      </c>
      <c r="F3607">
        <v>7343.25</v>
      </c>
      <c r="G3607">
        <v>4037.03</v>
      </c>
      <c r="H3607" t="str">
        <f>VLOOKUP(myynnit[[#This Row],[TuoteID]],tuotteet!$A$4:$B$20,2,FALSE)</f>
        <v>Pianotuoli</v>
      </c>
    </row>
    <row r="3608" spans="1:8" x14ac:dyDescent="0.35">
      <c r="A3608" t="s">
        <v>33</v>
      </c>
      <c r="B3608">
        <v>2016</v>
      </c>
      <c r="C3608">
        <v>6</v>
      </c>
      <c r="D3608">
        <v>13527</v>
      </c>
      <c r="E3608">
        <v>599</v>
      </c>
      <c r="F3608">
        <v>97426.89</v>
      </c>
      <c r="G3608">
        <v>19615.09</v>
      </c>
      <c r="H3608" t="str">
        <f>VLOOKUP(myynnit[[#This Row],[TuoteID]],tuotteet!$A$4:$B$20,2,FALSE)</f>
        <v>Pinnatuoli</v>
      </c>
    </row>
    <row r="3609" spans="1:8" x14ac:dyDescent="0.35">
      <c r="A3609" t="s">
        <v>33</v>
      </c>
      <c r="B3609">
        <v>2016</v>
      </c>
      <c r="C3609">
        <v>6</v>
      </c>
      <c r="D3609">
        <v>13618</v>
      </c>
      <c r="E3609">
        <v>16</v>
      </c>
      <c r="F3609">
        <v>5409.44</v>
      </c>
      <c r="G3609">
        <v>2962.12</v>
      </c>
      <c r="H3609" t="str">
        <f>VLOOKUP(myynnit[[#This Row],[TuoteID]],tuotteet!$A$4:$B$20,2,FALSE)</f>
        <v>Pianotuoli</v>
      </c>
    </row>
    <row r="3610" spans="1:8" x14ac:dyDescent="0.35">
      <c r="A3610" t="s">
        <v>33</v>
      </c>
      <c r="B3610">
        <v>2016</v>
      </c>
      <c r="C3610">
        <v>6</v>
      </c>
      <c r="D3610">
        <v>16024</v>
      </c>
      <c r="E3610">
        <v>256</v>
      </c>
      <c r="F3610">
        <v>122165.58</v>
      </c>
      <c r="G3610">
        <v>37055.61</v>
      </c>
      <c r="H3610" t="str">
        <f>VLOOKUP(myynnit[[#This Row],[TuoteID]],tuotteet!$A$4:$B$20,2,FALSE)</f>
        <v>Työtuoli</v>
      </c>
    </row>
    <row r="3611" spans="1:8" x14ac:dyDescent="0.35">
      <c r="A3611" t="s">
        <v>33</v>
      </c>
      <c r="B3611">
        <v>2016</v>
      </c>
      <c r="C3611">
        <v>6</v>
      </c>
      <c r="D3611">
        <v>16650</v>
      </c>
      <c r="E3611">
        <v>36</v>
      </c>
      <c r="F3611">
        <v>4773.79</v>
      </c>
      <c r="G3611">
        <v>2049.23</v>
      </c>
      <c r="H3611" t="str">
        <f>VLOOKUP(myynnit[[#This Row],[TuoteID]],tuotteet!$A$4:$B$20,2,FALSE)</f>
        <v>Rahi</v>
      </c>
    </row>
    <row r="3612" spans="1:8" x14ac:dyDescent="0.35">
      <c r="A3612" t="s">
        <v>33</v>
      </c>
      <c r="B3612">
        <v>2016</v>
      </c>
      <c r="C3612">
        <v>6</v>
      </c>
      <c r="D3612">
        <v>17892</v>
      </c>
      <c r="E3612">
        <v>135</v>
      </c>
      <c r="F3612">
        <v>20972.2</v>
      </c>
      <c r="G3612">
        <v>5122.28</v>
      </c>
      <c r="H3612" t="str">
        <f>VLOOKUP(myynnit[[#This Row],[TuoteID]],tuotteet!$A$4:$B$20,2,FALSE)</f>
        <v>Lepotuoli</v>
      </c>
    </row>
    <row r="3613" spans="1:8" x14ac:dyDescent="0.35">
      <c r="A3613" t="s">
        <v>33</v>
      </c>
      <c r="B3613">
        <v>2016</v>
      </c>
      <c r="C3613">
        <v>6</v>
      </c>
      <c r="D3613">
        <v>18342</v>
      </c>
      <c r="E3613">
        <v>122</v>
      </c>
      <c r="F3613">
        <v>90034.92</v>
      </c>
      <c r="G3613">
        <v>22511.64</v>
      </c>
      <c r="H3613" t="str">
        <f>VLOOKUP(myynnit[[#This Row],[TuoteID]],tuotteet!$A$4:$B$20,2,FALSE)</f>
        <v>Työtuoli</v>
      </c>
    </row>
    <row r="3614" spans="1:8" x14ac:dyDescent="0.35">
      <c r="A3614" t="s">
        <v>33</v>
      </c>
      <c r="B3614">
        <v>2016</v>
      </c>
      <c r="C3614">
        <v>6</v>
      </c>
      <c r="D3614">
        <v>20177</v>
      </c>
      <c r="E3614">
        <v>109</v>
      </c>
      <c r="F3614">
        <v>10056.81</v>
      </c>
      <c r="G3614">
        <v>4167.3599999999997</v>
      </c>
      <c r="H3614" t="str">
        <f>VLOOKUP(myynnit[[#This Row],[TuoteID]],tuotteet!$A$4:$B$20,2,FALSE)</f>
        <v>Säkkituoli</v>
      </c>
    </row>
    <row r="3615" spans="1:8" x14ac:dyDescent="0.35">
      <c r="A3615" t="s">
        <v>33</v>
      </c>
      <c r="B3615">
        <v>2016</v>
      </c>
      <c r="C3615">
        <v>6</v>
      </c>
      <c r="D3615">
        <v>21179</v>
      </c>
      <c r="E3615">
        <v>70</v>
      </c>
      <c r="F3615">
        <v>7747.56</v>
      </c>
      <c r="G3615">
        <v>3756.19</v>
      </c>
      <c r="H3615" t="str">
        <f>VLOOKUP(myynnit[[#This Row],[TuoteID]],tuotteet!$A$4:$B$20,2,FALSE)</f>
        <v>Rahi</v>
      </c>
    </row>
    <row r="3616" spans="1:8" x14ac:dyDescent="0.35">
      <c r="A3616" t="s">
        <v>33</v>
      </c>
      <c r="B3616">
        <v>2016</v>
      </c>
      <c r="C3616">
        <v>6</v>
      </c>
      <c r="D3616">
        <v>21260</v>
      </c>
      <c r="E3616">
        <v>60</v>
      </c>
      <c r="F3616">
        <v>10675.54</v>
      </c>
      <c r="G3616">
        <v>2693.26</v>
      </c>
      <c r="H3616" t="str">
        <f>VLOOKUP(myynnit[[#This Row],[TuoteID]],tuotteet!$A$4:$B$20,2,FALSE)</f>
        <v>Lepotuoli</v>
      </c>
    </row>
    <row r="3617" spans="1:8" x14ac:dyDescent="0.35">
      <c r="A3617" t="s">
        <v>33</v>
      </c>
      <c r="B3617">
        <v>2016</v>
      </c>
      <c r="C3617">
        <v>6</v>
      </c>
      <c r="D3617">
        <v>22317</v>
      </c>
      <c r="E3617">
        <v>120</v>
      </c>
      <c r="F3617">
        <v>11534.49</v>
      </c>
      <c r="G3617">
        <v>4785.97</v>
      </c>
      <c r="H3617" t="str">
        <f>VLOOKUP(myynnit[[#This Row],[TuoteID]],tuotteet!$A$4:$B$20,2,FALSE)</f>
        <v>Säkkituoli</v>
      </c>
    </row>
    <row r="3618" spans="1:8" x14ac:dyDescent="0.35">
      <c r="A3618" t="s">
        <v>33</v>
      </c>
      <c r="B3618">
        <v>2016</v>
      </c>
      <c r="C3618">
        <v>6</v>
      </c>
      <c r="D3618">
        <v>22940</v>
      </c>
      <c r="E3618">
        <v>911</v>
      </c>
      <c r="F3618">
        <v>111012.91</v>
      </c>
      <c r="G3618">
        <v>22001.57</v>
      </c>
      <c r="H3618" t="str">
        <f>VLOOKUP(myynnit[[#This Row],[TuoteID]],tuotteet!$A$4:$B$20,2,FALSE)</f>
        <v>Pinnatuoli</v>
      </c>
    </row>
    <row r="3619" spans="1:8" x14ac:dyDescent="0.35">
      <c r="A3619" t="s">
        <v>33</v>
      </c>
      <c r="B3619">
        <v>2016</v>
      </c>
      <c r="C3619">
        <v>6</v>
      </c>
      <c r="D3619">
        <v>23178</v>
      </c>
      <c r="E3619">
        <v>456</v>
      </c>
      <c r="F3619">
        <v>81771.100000000006</v>
      </c>
      <c r="G3619">
        <v>13104.11</v>
      </c>
      <c r="H3619" t="str">
        <f>VLOOKUP(myynnit[[#This Row],[TuoteID]],tuotteet!$A$4:$B$20,2,FALSE)</f>
        <v>Pinnatuoli</v>
      </c>
    </row>
    <row r="3620" spans="1:8" x14ac:dyDescent="0.35">
      <c r="A3620" t="s">
        <v>33</v>
      </c>
      <c r="B3620">
        <v>2016</v>
      </c>
      <c r="C3620">
        <v>6</v>
      </c>
      <c r="D3620">
        <v>23600</v>
      </c>
      <c r="E3620">
        <v>1270</v>
      </c>
      <c r="F3620">
        <v>142589.22</v>
      </c>
      <c r="G3620">
        <v>28649.11</v>
      </c>
      <c r="H3620" t="str">
        <f>VLOOKUP(myynnit[[#This Row],[TuoteID]],tuotteet!$A$4:$B$20,2,FALSE)</f>
        <v>Pinnatuoli</v>
      </c>
    </row>
    <row r="3621" spans="1:8" x14ac:dyDescent="0.35">
      <c r="A3621" t="s">
        <v>33</v>
      </c>
      <c r="B3621">
        <v>2016</v>
      </c>
      <c r="C3621">
        <v>6</v>
      </c>
      <c r="D3621">
        <v>23756</v>
      </c>
      <c r="E3621">
        <v>52</v>
      </c>
      <c r="F3621">
        <v>10611.6</v>
      </c>
      <c r="G3621">
        <v>4457.67</v>
      </c>
      <c r="H3621" t="str">
        <f>VLOOKUP(myynnit[[#This Row],[TuoteID]],tuotteet!$A$4:$B$20,2,FALSE)</f>
        <v>Pianotuoli</v>
      </c>
    </row>
    <row r="3622" spans="1:8" x14ac:dyDescent="0.35">
      <c r="A3622" t="s">
        <v>33</v>
      </c>
      <c r="B3622">
        <v>2016</v>
      </c>
      <c r="C3622">
        <v>6</v>
      </c>
      <c r="D3622">
        <v>24326</v>
      </c>
      <c r="E3622">
        <v>175</v>
      </c>
      <c r="F3622">
        <v>24483.82</v>
      </c>
      <c r="G3622">
        <v>7647.62</v>
      </c>
      <c r="H3622" t="str">
        <f>VLOOKUP(myynnit[[#This Row],[TuoteID]],tuotteet!$A$4:$B$20,2,FALSE)</f>
        <v>Lepotuoli</v>
      </c>
    </row>
    <row r="3623" spans="1:8" x14ac:dyDescent="0.35">
      <c r="A3623" t="s">
        <v>36</v>
      </c>
      <c r="B3623">
        <v>2016</v>
      </c>
      <c r="C3623">
        <v>6</v>
      </c>
      <c r="D3623">
        <v>12184</v>
      </c>
      <c r="E3623">
        <v>24</v>
      </c>
      <c r="F3623">
        <v>3154.03</v>
      </c>
      <c r="G3623">
        <v>1807.59</v>
      </c>
      <c r="H3623" t="str">
        <f>VLOOKUP(myynnit[[#This Row],[TuoteID]],tuotteet!$A$4:$B$20,2,FALSE)</f>
        <v>Rahi</v>
      </c>
    </row>
    <row r="3624" spans="1:8" x14ac:dyDescent="0.35">
      <c r="A3624" t="s">
        <v>36</v>
      </c>
      <c r="B3624">
        <v>2016</v>
      </c>
      <c r="C3624">
        <v>6</v>
      </c>
      <c r="D3624">
        <v>12622</v>
      </c>
      <c r="E3624">
        <v>21</v>
      </c>
      <c r="F3624">
        <v>5903.9</v>
      </c>
      <c r="G3624">
        <v>2776.18</v>
      </c>
      <c r="H3624" t="str">
        <f>VLOOKUP(myynnit[[#This Row],[TuoteID]],tuotteet!$A$4:$B$20,2,FALSE)</f>
        <v>Pianotuoli</v>
      </c>
    </row>
    <row r="3625" spans="1:8" x14ac:dyDescent="0.35">
      <c r="A3625" t="s">
        <v>36</v>
      </c>
      <c r="B3625">
        <v>2016</v>
      </c>
      <c r="C3625">
        <v>6</v>
      </c>
      <c r="D3625">
        <v>13527</v>
      </c>
      <c r="E3625">
        <v>247</v>
      </c>
      <c r="F3625">
        <v>39589.919999999998</v>
      </c>
      <c r="G3625">
        <v>6676.65</v>
      </c>
      <c r="H3625" t="str">
        <f>VLOOKUP(myynnit[[#This Row],[TuoteID]],tuotteet!$A$4:$B$20,2,FALSE)</f>
        <v>Pinnatuoli</v>
      </c>
    </row>
    <row r="3626" spans="1:8" x14ac:dyDescent="0.35">
      <c r="A3626" t="s">
        <v>36</v>
      </c>
      <c r="B3626">
        <v>2016</v>
      </c>
      <c r="C3626">
        <v>6</v>
      </c>
      <c r="D3626">
        <v>13618</v>
      </c>
      <c r="E3626">
        <v>6</v>
      </c>
      <c r="F3626">
        <v>1944.91</v>
      </c>
      <c r="G3626">
        <v>969.75</v>
      </c>
      <c r="H3626" t="str">
        <f>VLOOKUP(myynnit[[#This Row],[TuoteID]],tuotteet!$A$4:$B$20,2,FALSE)</f>
        <v>Pianotuoli</v>
      </c>
    </row>
    <row r="3627" spans="1:8" x14ac:dyDescent="0.35">
      <c r="A3627" t="s">
        <v>36</v>
      </c>
      <c r="B3627">
        <v>2016</v>
      </c>
      <c r="C3627">
        <v>6</v>
      </c>
      <c r="D3627">
        <v>16024</v>
      </c>
      <c r="E3627">
        <v>233</v>
      </c>
      <c r="F3627">
        <v>102604.65</v>
      </c>
      <c r="G3627">
        <v>34528.15</v>
      </c>
      <c r="H3627" t="str">
        <f>VLOOKUP(myynnit[[#This Row],[TuoteID]],tuotteet!$A$4:$B$20,2,FALSE)</f>
        <v>Työtuoli</v>
      </c>
    </row>
    <row r="3628" spans="1:8" x14ac:dyDescent="0.35">
      <c r="A3628" t="s">
        <v>36</v>
      </c>
      <c r="B3628">
        <v>2016</v>
      </c>
      <c r="C3628">
        <v>6</v>
      </c>
      <c r="D3628">
        <v>16650</v>
      </c>
      <c r="E3628">
        <v>34</v>
      </c>
      <c r="F3628">
        <v>5434.88</v>
      </c>
      <c r="G3628">
        <v>3704.17</v>
      </c>
      <c r="H3628" t="str">
        <f>VLOOKUP(myynnit[[#This Row],[TuoteID]],tuotteet!$A$4:$B$20,2,FALSE)</f>
        <v>Rahi</v>
      </c>
    </row>
    <row r="3629" spans="1:8" x14ac:dyDescent="0.35">
      <c r="A3629" t="s">
        <v>36</v>
      </c>
      <c r="B3629">
        <v>2016</v>
      </c>
      <c r="C3629">
        <v>6</v>
      </c>
      <c r="D3629">
        <v>17892</v>
      </c>
      <c r="E3629">
        <v>50</v>
      </c>
      <c r="F3629">
        <v>7354.08</v>
      </c>
      <c r="G3629">
        <v>1522.68</v>
      </c>
      <c r="H3629" t="str">
        <f>VLOOKUP(myynnit[[#This Row],[TuoteID]],tuotteet!$A$4:$B$20,2,FALSE)</f>
        <v>Lepotuoli</v>
      </c>
    </row>
    <row r="3630" spans="1:8" x14ac:dyDescent="0.35">
      <c r="A3630" t="s">
        <v>36</v>
      </c>
      <c r="B3630">
        <v>2016</v>
      </c>
      <c r="C3630">
        <v>6</v>
      </c>
      <c r="D3630">
        <v>18342</v>
      </c>
      <c r="E3630">
        <v>25</v>
      </c>
      <c r="F3630">
        <v>18706.14</v>
      </c>
      <c r="G3630">
        <v>6217.76</v>
      </c>
      <c r="H3630" t="str">
        <f>VLOOKUP(myynnit[[#This Row],[TuoteID]],tuotteet!$A$4:$B$20,2,FALSE)</f>
        <v>Työtuoli</v>
      </c>
    </row>
    <row r="3631" spans="1:8" x14ac:dyDescent="0.35">
      <c r="A3631" t="s">
        <v>36</v>
      </c>
      <c r="B3631">
        <v>2016</v>
      </c>
      <c r="C3631">
        <v>6</v>
      </c>
      <c r="D3631">
        <v>20177</v>
      </c>
      <c r="E3631">
        <v>30</v>
      </c>
      <c r="F3631">
        <v>3230.84</v>
      </c>
      <c r="G3631">
        <v>1195.1500000000001</v>
      </c>
      <c r="H3631" t="str">
        <f>VLOOKUP(myynnit[[#This Row],[TuoteID]],tuotteet!$A$4:$B$20,2,FALSE)</f>
        <v>Säkkituoli</v>
      </c>
    </row>
    <row r="3632" spans="1:8" x14ac:dyDescent="0.35">
      <c r="A3632" t="s">
        <v>36</v>
      </c>
      <c r="B3632">
        <v>2016</v>
      </c>
      <c r="C3632">
        <v>6</v>
      </c>
      <c r="D3632">
        <v>21179</v>
      </c>
      <c r="E3632">
        <v>25</v>
      </c>
      <c r="F3632">
        <v>3290.69</v>
      </c>
      <c r="G3632">
        <v>1700.84</v>
      </c>
      <c r="H3632" t="str">
        <f>VLOOKUP(myynnit[[#This Row],[TuoteID]],tuotteet!$A$4:$B$20,2,FALSE)</f>
        <v>Rahi</v>
      </c>
    </row>
    <row r="3633" spans="1:8" x14ac:dyDescent="0.35">
      <c r="A3633" t="s">
        <v>36</v>
      </c>
      <c r="B3633">
        <v>2016</v>
      </c>
      <c r="C3633">
        <v>6</v>
      </c>
      <c r="D3633">
        <v>21260</v>
      </c>
      <c r="E3633">
        <v>21</v>
      </c>
      <c r="F3633">
        <v>3664.09</v>
      </c>
      <c r="G3633">
        <v>909.93</v>
      </c>
      <c r="H3633" t="str">
        <f>VLOOKUP(myynnit[[#This Row],[TuoteID]],tuotteet!$A$4:$B$20,2,FALSE)</f>
        <v>Lepotuoli</v>
      </c>
    </row>
    <row r="3634" spans="1:8" x14ac:dyDescent="0.35">
      <c r="A3634" t="s">
        <v>36</v>
      </c>
      <c r="B3634">
        <v>2016</v>
      </c>
      <c r="C3634">
        <v>6</v>
      </c>
      <c r="D3634">
        <v>22317</v>
      </c>
      <c r="E3634">
        <v>18</v>
      </c>
      <c r="F3634">
        <v>1504.27</v>
      </c>
      <c r="G3634">
        <v>699.19</v>
      </c>
      <c r="H3634" t="str">
        <f>VLOOKUP(myynnit[[#This Row],[TuoteID]],tuotteet!$A$4:$B$20,2,FALSE)</f>
        <v>Säkkituoli</v>
      </c>
    </row>
    <row r="3635" spans="1:8" x14ac:dyDescent="0.35">
      <c r="A3635" t="s">
        <v>36</v>
      </c>
      <c r="B3635">
        <v>2016</v>
      </c>
      <c r="C3635">
        <v>6</v>
      </c>
      <c r="D3635">
        <v>22940</v>
      </c>
      <c r="E3635">
        <v>231</v>
      </c>
      <c r="F3635">
        <v>32869.74</v>
      </c>
      <c r="G3635">
        <v>7594.71</v>
      </c>
      <c r="H3635" t="str">
        <f>VLOOKUP(myynnit[[#This Row],[TuoteID]],tuotteet!$A$4:$B$20,2,FALSE)</f>
        <v>Pinnatuoli</v>
      </c>
    </row>
    <row r="3636" spans="1:8" x14ac:dyDescent="0.35">
      <c r="A3636" t="s">
        <v>36</v>
      </c>
      <c r="B3636">
        <v>2016</v>
      </c>
      <c r="C3636">
        <v>6</v>
      </c>
      <c r="D3636">
        <v>23178</v>
      </c>
      <c r="E3636">
        <v>268</v>
      </c>
      <c r="F3636">
        <v>49729.86</v>
      </c>
      <c r="G3636">
        <v>13128.63</v>
      </c>
      <c r="H3636" t="str">
        <f>VLOOKUP(myynnit[[#This Row],[TuoteID]],tuotteet!$A$4:$B$20,2,FALSE)</f>
        <v>Pinnatuoli</v>
      </c>
    </row>
    <row r="3637" spans="1:8" x14ac:dyDescent="0.35">
      <c r="A3637" t="s">
        <v>36</v>
      </c>
      <c r="B3637">
        <v>2016</v>
      </c>
      <c r="C3637">
        <v>6</v>
      </c>
      <c r="D3637">
        <v>23600</v>
      </c>
      <c r="E3637">
        <v>471</v>
      </c>
      <c r="F3637">
        <v>50711.93</v>
      </c>
      <c r="G3637">
        <v>13059.06</v>
      </c>
      <c r="H3637" t="str">
        <f>VLOOKUP(myynnit[[#This Row],[TuoteID]],tuotteet!$A$4:$B$20,2,FALSE)</f>
        <v>Pinnatuoli</v>
      </c>
    </row>
    <row r="3638" spans="1:8" x14ac:dyDescent="0.35">
      <c r="A3638" t="s">
        <v>36</v>
      </c>
      <c r="B3638">
        <v>2016</v>
      </c>
      <c r="C3638">
        <v>6</v>
      </c>
      <c r="D3638">
        <v>23756</v>
      </c>
      <c r="E3638">
        <v>65</v>
      </c>
      <c r="F3638">
        <v>10518.96</v>
      </c>
      <c r="G3638">
        <v>4890.21</v>
      </c>
      <c r="H3638" t="str">
        <f>VLOOKUP(myynnit[[#This Row],[TuoteID]],tuotteet!$A$4:$B$20,2,FALSE)</f>
        <v>Pianotuoli</v>
      </c>
    </row>
    <row r="3639" spans="1:8" x14ac:dyDescent="0.35">
      <c r="A3639" t="s">
        <v>36</v>
      </c>
      <c r="B3639">
        <v>2016</v>
      </c>
      <c r="C3639">
        <v>6</v>
      </c>
      <c r="D3639">
        <v>24326</v>
      </c>
      <c r="E3639">
        <v>42</v>
      </c>
      <c r="F3639">
        <v>5984.67</v>
      </c>
      <c r="G3639">
        <v>1564.32</v>
      </c>
      <c r="H3639" t="str">
        <f>VLOOKUP(myynnit[[#This Row],[TuoteID]],tuotteet!$A$4:$B$20,2,FALSE)</f>
        <v>Lepotuoli</v>
      </c>
    </row>
    <row r="3640" spans="1:8" x14ac:dyDescent="0.35">
      <c r="A3640" t="s">
        <v>35</v>
      </c>
      <c r="B3640">
        <v>2016</v>
      </c>
      <c r="C3640">
        <v>6</v>
      </c>
      <c r="D3640">
        <v>12184</v>
      </c>
      <c r="E3640">
        <v>41</v>
      </c>
      <c r="F3640">
        <v>5639.06</v>
      </c>
      <c r="G3640">
        <v>3301.11</v>
      </c>
      <c r="H3640" t="str">
        <f>VLOOKUP(myynnit[[#This Row],[TuoteID]],tuotteet!$A$4:$B$20,2,FALSE)</f>
        <v>Rahi</v>
      </c>
    </row>
    <row r="3641" spans="1:8" x14ac:dyDescent="0.35">
      <c r="A3641" t="s">
        <v>35</v>
      </c>
      <c r="B3641">
        <v>2016</v>
      </c>
      <c r="C3641">
        <v>6</v>
      </c>
      <c r="D3641">
        <v>12622</v>
      </c>
      <c r="E3641">
        <v>37</v>
      </c>
      <c r="F3641">
        <v>8470.39</v>
      </c>
      <c r="G3641">
        <v>4262.24</v>
      </c>
      <c r="H3641" t="str">
        <f>VLOOKUP(myynnit[[#This Row],[TuoteID]],tuotteet!$A$4:$B$20,2,FALSE)</f>
        <v>Pianotuoli</v>
      </c>
    </row>
    <row r="3642" spans="1:8" x14ac:dyDescent="0.35">
      <c r="A3642" t="s">
        <v>35</v>
      </c>
      <c r="B3642">
        <v>2016</v>
      </c>
      <c r="C3642">
        <v>6</v>
      </c>
      <c r="D3642">
        <v>13527</v>
      </c>
      <c r="E3642">
        <v>346</v>
      </c>
      <c r="F3642">
        <v>60825</v>
      </c>
      <c r="G3642">
        <v>14305.83</v>
      </c>
      <c r="H3642" t="str">
        <f>VLOOKUP(myynnit[[#This Row],[TuoteID]],tuotteet!$A$4:$B$20,2,FALSE)</f>
        <v>Pinnatuoli</v>
      </c>
    </row>
    <row r="3643" spans="1:8" x14ac:dyDescent="0.35">
      <c r="A3643" t="s">
        <v>35</v>
      </c>
      <c r="B3643">
        <v>2016</v>
      </c>
      <c r="C3643">
        <v>6</v>
      </c>
      <c r="D3643">
        <v>13618</v>
      </c>
      <c r="E3643">
        <v>19</v>
      </c>
      <c r="F3643">
        <v>9206.42</v>
      </c>
      <c r="G3643">
        <v>4978</v>
      </c>
      <c r="H3643" t="str">
        <f>VLOOKUP(myynnit[[#This Row],[TuoteID]],tuotteet!$A$4:$B$20,2,FALSE)</f>
        <v>Pianotuoli</v>
      </c>
    </row>
    <row r="3644" spans="1:8" x14ac:dyDescent="0.35">
      <c r="A3644" t="s">
        <v>35</v>
      </c>
      <c r="B3644">
        <v>2016</v>
      </c>
      <c r="C3644">
        <v>6</v>
      </c>
      <c r="D3644">
        <v>16024</v>
      </c>
      <c r="E3644">
        <v>129</v>
      </c>
      <c r="F3644">
        <v>55150.91</v>
      </c>
      <c r="G3644">
        <v>15356.31</v>
      </c>
      <c r="H3644" t="str">
        <f>VLOOKUP(myynnit[[#This Row],[TuoteID]],tuotteet!$A$4:$B$20,2,FALSE)</f>
        <v>Työtuoli</v>
      </c>
    </row>
    <row r="3645" spans="1:8" x14ac:dyDescent="0.35">
      <c r="A3645" t="s">
        <v>35</v>
      </c>
      <c r="B3645">
        <v>2016</v>
      </c>
      <c r="C3645">
        <v>6</v>
      </c>
      <c r="D3645">
        <v>16650</v>
      </c>
      <c r="E3645">
        <v>17</v>
      </c>
      <c r="F3645">
        <v>2519.66</v>
      </c>
      <c r="G3645">
        <v>1621.23</v>
      </c>
      <c r="H3645" t="str">
        <f>VLOOKUP(myynnit[[#This Row],[TuoteID]],tuotteet!$A$4:$B$20,2,FALSE)</f>
        <v>Rahi</v>
      </c>
    </row>
    <row r="3646" spans="1:8" x14ac:dyDescent="0.35">
      <c r="A3646" t="s">
        <v>35</v>
      </c>
      <c r="B3646">
        <v>2016</v>
      </c>
      <c r="C3646">
        <v>6</v>
      </c>
      <c r="D3646">
        <v>17892</v>
      </c>
      <c r="E3646">
        <v>109</v>
      </c>
      <c r="F3646">
        <v>16691.86</v>
      </c>
      <c r="G3646">
        <v>4930.41</v>
      </c>
      <c r="H3646" t="str">
        <f>VLOOKUP(myynnit[[#This Row],[TuoteID]],tuotteet!$A$4:$B$20,2,FALSE)</f>
        <v>Lepotuoli</v>
      </c>
    </row>
    <row r="3647" spans="1:8" x14ac:dyDescent="0.35">
      <c r="A3647" t="s">
        <v>35</v>
      </c>
      <c r="B3647">
        <v>2016</v>
      </c>
      <c r="C3647">
        <v>6</v>
      </c>
      <c r="D3647">
        <v>18342</v>
      </c>
      <c r="E3647">
        <v>168</v>
      </c>
      <c r="F3647">
        <v>152615.46</v>
      </c>
      <c r="G3647">
        <v>43644.7</v>
      </c>
      <c r="H3647" t="str">
        <f>VLOOKUP(myynnit[[#This Row],[TuoteID]],tuotteet!$A$4:$B$20,2,FALSE)</f>
        <v>Työtuoli</v>
      </c>
    </row>
    <row r="3648" spans="1:8" x14ac:dyDescent="0.35">
      <c r="A3648" t="s">
        <v>35</v>
      </c>
      <c r="B3648">
        <v>2016</v>
      </c>
      <c r="C3648">
        <v>6</v>
      </c>
      <c r="D3648">
        <v>20177</v>
      </c>
      <c r="E3648">
        <v>49</v>
      </c>
      <c r="F3648">
        <v>5536.8</v>
      </c>
      <c r="G3648">
        <v>2766.64</v>
      </c>
      <c r="H3648" t="str">
        <f>VLOOKUP(myynnit[[#This Row],[TuoteID]],tuotteet!$A$4:$B$20,2,FALSE)</f>
        <v>Säkkituoli</v>
      </c>
    </row>
    <row r="3649" spans="1:8" x14ac:dyDescent="0.35">
      <c r="A3649" t="s">
        <v>35</v>
      </c>
      <c r="B3649">
        <v>2016</v>
      </c>
      <c r="C3649">
        <v>6</v>
      </c>
      <c r="D3649">
        <v>21179</v>
      </c>
      <c r="E3649">
        <v>42</v>
      </c>
      <c r="F3649">
        <v>5986.8</v>
      </c>
      <c r="G3649">
        <v>4654.6099999999997</v>
      </c>
      <c r="H3649" t="str">
        <f>VLOOKUP(myynnit[[#This Row],[TuoteID]],tuotteet!$A$4:$B$20,2,FALSE)</f>
        <v>Rahi</v>
      </c>
    </row>
    <row r="3650" spans="1:8" x14ac:dyDescent="0.35">
      <c r="A3650" t="s">
        <v>35</v>
      </c>
      <c r="B3650">
        <v>2016</v>
      </c>
      <c r="C3650">
        <v>6</v>
      </c>
      <c r="D3650">
        <v>21260</v>
      </c>
      <c r="E3650">
        <v>69</v>
      </c>
      <c r="F3650">
        <v>12015.92</v>
      </c>
      <c r="G3650">
        <v>3445.19</v>
      </c>
      <c r="H3650" t="str">
        <f>VLOOKUP(myynnit[[#This Row],[TuoteID]],tuotteet!$A$4:$B$20,2,FALSE)</f>
        <v>Lepotuoli</v>
      </c>
    </row>
    <row r="3651" spans="1:8" x14ac:dyDescent="0.35">
      <c r="A3651" t="s">
        <v>35</v>
      </c>
      <c r="B3651">
        <v>2016</v>
      </c>
      <c r="C3651">
        <v>6</v>
      </c>
      <c r="D3651">
        <v>22317</v>
      </c>
      <c r="E3651">
        <v>39</v>
      </c>
      <c r="F3651">
        <v>3914.99</v>
      </c>
      <c r="G3651">
        <v>1690.03</v>
      </c>
      <c r="H3651" t="str">
        <f>VLOOKUP(myynnit[[#This Row],[TuoteID]],tuotteet!$A$4:$B$20,2,FALSE)</f>
        <v>Säkkituoli</v>
      </c>
    </row>
    <row r="3652" spans="1:8" x14ac:dyDescent="0.35">
      <c r="A3652" t="s">
        <v>35</v>
      </c>
      <c r="B3652">
        <v>2016</v>
      </c>
      <c r="C3652">
        <v>6</v>
      </c>
      <c r="D3652">
        <v>22940</v>
      </c>
      <c r="E3652">
        <v>675</v>
      </c>
      <c r="F3652">
        <v>80869.19</v>
      </c>
      <c r="G3652">
        <v>21699.81</v>
      </c>
      <c r="H3652" t="str">
        <f>VLOOKUP(myynnit[[#This Row],[TuoteID]],tuotteet!$A$4:$B$20,2,FALSE)</f>
        <v>Pinnatuoli</v>
      </c>
    </row>
    <row r="3653" spans="1:8" x14ac:dyDescent="0.35">
      <c r="A3653" t="s">
        <v>35</v>
      </c>
      <c r="B3653">
        <v>2016</v>
      </c>
      <c r="C3653">
        <v>6</v>
      </c>
      <c r="D3653">
        <v>23178</v>
      </c>
      <c r="E3653">
        <v>268</v>
      </c>
      <c r="F3653">
        <v>44078.09</v>
      </c>
      <c r="G3653">
        <v>10165.25</v>
      </c>
      <c r="H3653" t="str">
        <f>VLOOKUP(myynnit[[#This Row],[TuoteID]],tuotteet!$A$4:$B$20,2,FALSE)</f>
        <v>Pinnatuoli</v>
      </c>
    </row>
    <row r="3654" spans="1:8" x14ac:dyDescent="0.35">
      <c r="A3654" t="s">
        <v>35</v>
      </c>
      <c r="B3654">
        <v>2016</v>
      </c>
      <c r="C3654">
        <v>6</v>
      </c>
      <c r="D3654">
        <v>23600</v>
      </c>
      <c r="E3654">
        <v>1064</v>
      </c>
      <c r="F3654">
        <v>122975.08</v>
      </c>
      <c r="G3654">
        <v>31149.69</v>
      </c>
      <c r="H3654" t="str">
        <f>VLOOKUP(myynnit[[#This Row],[TuoteID]],tuotteet!$A$4:$B$20,2,FALSE)</f>
        <v>Pinnatuoli</v>
      </c>
    </row>
    <row r="3655" spans="1:8" x14ac:dyDescent="0.35">
      <c r="A3655" t="s">
        <v>35</v>
      </c>
      <c r="B3655">
        <v>2016</v>
      </c>
      <c r="C3655">
        <v>6</v>
      </c>
      <c r="D3655">
        <v>23756</v>
      </c>
      <c r="E3655">
        <v>130</v>
      </c>
      <c r="F3655">
        <v>27247.77</v>
      </c>
      <c r="G3655">
        <v>15879.52</v>
      </c>
      <c r="H3655" t="str">
        <f>VLOOKUP(myynnit[[#This Row],[TuoteID]],tuotteet!$A$4:$B$20,2,FALSE)</f>
        <v>Pianotuoli</v>
      </c>
    </row>
    <row r="3656" spans="1:8" x14ac:dyDescent="0.35">
      <c r="A3656" t="s">
        <v>35</v>
      </c>
      <c r="B3656">
        <v>2016</v>
      </c>
      <c r="C3656">
        <v>6</v>
      </c>
      <c r="D3656">
        <v>24326</v>
      </c>
      <c r="E3656">
        <v>63</v>
      </c>
      <c r="F3656">
        <v>9664.76</v>
      </c>
      <c r="G3656">
        <v>3050.35</v>
      </c>
      <c r="H3656" t="str">
        <f>VLOOKUP(myynnit[[#This Row],[TuoteID]],tuotteet!$A$4:$B$20,2,FALSE)</f>
        <v>Lepotuoli</v>
      </c>
    </row>
    <row r="3657" spans="1:8" x14ac:dyDescent="0.35">
      <c r="A3657" t="s">
        <v>34</v>
      </c>
      <c r="B3657">
        <v>2016</v>
      </c>
      <c r="C3657">
        <v>6</v>
      </c>
      <c r="D3657">
        <v>12184</v>
      </c>
      <c r="E3657">
        <v>63</v>
      </c>
      <c r="F3657">
        <v>8212.75</v>
      </c>
      <c r="G3657">
        <v>4480.66</v>
      </c>
      <c r="H3657" t="str">
        <f>VLOOKUP(myynnit[[#This Row],[TuoteID]],tuotteet!$A$4:$B$20,2,FALSE)</f>
        <v>Rahi</v>
      </c>
    </row>
    <row r="3658" spans="1:8" x14ac:dyDescent="0.35">
      <c r="A3658" t="s">
        <v>34</v>
      </c>
      <c r="B3658">
        <v>2016</v>
      </c>
      <c r="C3658">
        <v>6</v>
      </c>
      <c r="D3658">
        <v>12622</v>
      </c>
      <c r="E3658">
        <v>25</v>
      </c>
      <c r="F3658">
        <v>6805.58</v>
      </c>
      <c r="G3658">
        <v>2806.02</v>
      </c>
      <c r="H3658" t="str">
        <f>VLOOKUP(myynnit[[#This Row],[TuoteID]],tuotteet!$A$4:$B$20,2,FALSE)</f>
        <v>Pianotuoli</v>
      </c>
    </row>
    <row r="3659" spans="1:8" x14ac:dyDescent="0.35">
      <c r="A3659" t="s">
        <v>34</v>
      </c>
      <c r="B3659">
        <v>2016</v>
      </c>
      <c r="C3659">
        <v>6</v>
      </c>
      <c r="D3659">
        <v>13527</v>
      </c>
      <c r="E3659">
        <v>322</v>
      </c>
      <c r="F3659">
        <v>47514.1</v>
      </c>
      <c r="G3659">
        <v>11298.97</v>
      </c>
      <c r="H3659" t="str">
        <f>VLOOKUP(myynnit[[#This Row],[TuoteID]],tuotteet!$A$4:$B$20,2,FALSE)</f>
        <v>Pinnatuoli</v>
      </c>
    </row>
    <row r="3660" spans="1:8" x14ac:dyDescent="0.35">
      <c r="A3660" t="s">
        <v>34</v>
      </c>
      <c r="B3660">
        <v>2016</v>
      </c>
      <c r="C3660">
        <v>6</v>
      </c>
      <c r="D3660">
        <v>13618</v>
      </c>
      <c r="E3660">
        <v>18</v>
      </c>
      <c r="F3660">
        <v>6713.75</v>
      </c>
      <c r="G3660">
        <v>2863.52</v>
      </c>
      <c r="H3660" t="str">
        <f>VLOOKUP(myynnit[[#This Row],[TuoteID]],tuotteet!$A$4:$B$20,2,FALSE)</f>
        <v>Pianotuoli</v>
      </c>
    </row>
    <row r="3661" spans="1:8" x14ac:dyDescent="0.35">
      <c r="A3661" t="s">
        <v>34</v>
      </c>
      <c r="B3661">
        <v>2016</v>
      </c>
      <c r="C3661">
        <v>6</v>
      </c>
      <c r="D3661">
        <v>16024</v>
      </c>
      <c r="E3661">
        <v>226</v>
      </c>
      <c r="F3661">
        <v>98441.97</v>
      </c>
      <c r="G3661">
        <v>21507.65</v>
      </c>
      <c r="H3661" t="str">
        <f>VLOOKUP(myynnit[[#This Row],[TuoteID]],tuotteet!$A$4:$B$20,2,FALSE)</f>
        <v>Työtuoli</v>
      </c>
    </row>
    <row r="3662" spans="1:8" x14ac:dyDescent="0.35">
      <c r="A3662" t="s">
        <v>34</v>
      </c>
      <c r="B3662">
        <v>2016</v>
      </c>
      <c r="C3662">
        <v>6</v>
      </c>
      <c r="D3662">
        <v>16650</v>
      </c>
      <c r="E3662">
        <v>35</v>
      </c>
      <c r="F3662">
        <v>6045.39</v>
      </c>
      <c r="G3662">
        <v>3536.09</v>
      </c>
      <c r="H3662" t="str">
        <f>VLOOKUP(myynnit[[#This Row],[TuoteID]],tuotteet!$A$4:$B$20,2,FALSE)</f>
        <v>Rahi</v>
      </c>
    </row>
    <row r="3663" spans="1:8" x14ac:dyDescent="0.35">
      <c r="A3663" t="s">
        <v>34</v>
      </c>
      <c r="B3663">
        <v>2016</v>
      </c>
      <c r="C3663">
        <v>6</v>
      </c>
      <c r="D3663">
        <v>17892</v>
      </c>
      <c r="E3663">
        <v>83</v>
      </c>
      <c r="F3663">
        <v>12310.77</v>
      </c>
      <c r="G3663">
        <v>2679.71</v>
      </c>
      <c r="H3663" t="str">
        <f>VLOOKUP(myynnit[[#This Row],[TuoteID]],tuotteet!$A$4:$B$20,2,FALSE)</f>
        <v>Lepotuoli</v>
      </c>
    </row>
    <row r="3664" spans="1:8" x14ac:dyDescent="0.35">
      <c r="A3664" t="s">
        <v>34</v>
      </c>
      <c r="B3664">
        <v>2016</v>
      </c>
      <c r="C3664">
        <v>6</v>
      </c>
      <c r="D3664">
        <v>18342</v>
      </c>
      <c r="E3664">
        <v>93</v>
      </c>
      <c r="F3664">
        <v>76100.710000000006</v>
      </c>
      <c r="G3664">
        <v>17775.14</v>
      </c>
      <c r="H3664" t="str">
        <f>VLOOKUP(myynnit[[#This Row],[TuoteID]],tuotteet!$A$4:$B$20,2,FALSE)</f>
        <v>Työtuoli</v>
      </c>
    </row>
    <row r="3665" spans="1:8" x14ac:dyDescent="0.35">
      <c r="A3665" t="s">
        <v>34</v>
      </c>
      <c r="B3665">
        <v>2016</v>
      </c>
      <c r="C3665">
        <v>6</v>
      </c>
      <c r="D3665">
        <v>20177</v>
      </c>
      <c r="E3665">
        <v>59</v>
      </c>
      <c r="F3665">
        <v>5194.32</v>
      </c>
      <c r="G3665">
        <v>1783.16</v>
      </c>
      <c r="H3665" t="str">
        <f>VLOOKUP(myynnit[[#This Row],[TuoteID]],tuotteet!$A$4:$B$20,2,FALSE)</f>
        <v>Säkkituoli</v>
      </c>
    </row>
    <row r="3666" spans="1:8" x14ac:dyDescent="0.35">
      <c r="A3666" t="s">
        <v>34</v>
      </c>
      <c r="B3666">
        <v>2016</v>
      </c>
      <c r="C3666">
        <v>6</v>
      </c>
      <c r="D3666">
        <v>21179</v>
      </c>
      <c r="E3666">
        <v>61</v>
      </c>
      <c r="F3666">
        <v>7085.88</v>
      </c>
      <c r="G3666">
        <v>4022.96</v>
      </c>
      <c r="H3666" t="str">
        <f>VLOOKUP(myynnit[[#This Row],[TuoteID]],tuotteet!$A$4:$B$20,2,FALSE)</f>
        <v>Rahi</v>
      </c>
    </row>
    <row r="3667" spans="1:8" x14ac:dyDescent="0.35">
      <c r="A3667" t="s">
        <v>34</v>
      </c>
      <c r="B3667">
        <v>2016</v>
      </c>
      <c r="C3667">
        <v>6</v>
      </c>
      <c r="D3667">
        <v>21260</v>
      </c>
      <c r="E3667">
        <v>76</v>
      </c>
      <c r="F3667">
        <v>15486.53</v>
      </c>
      <c r="G3667">
        <v>4338.57</v>
      </c>
      <c r="H3667" t="str">
        <f>VLOOKUP(myynnit[[#This Row],[TuoteID]],tuotteet!$A$4:$B$20,2,FALSE)</f>
        <v>Lepotuoli</v>
      </c>
    </row>
    <row r="3668" spans="1:8" x14ac:dyDescent="0.35">
      <c r="A3668" t="s">
        <v>34</v>
      </c>
      <c r="B3668">
        <v>2016</v>
      </c>
      <c r="C3668">
        <v>6</v>
      </c>
      <c r="D3668">
        <v>22317</v>
      </c>
      <c r="E3668">
        <v>29</v>
      </c>
      <c r="F3668">
        <v>2775.43</v>
      </c>
      <c r="G3668">
        <v>1218.5899999999999</v>
      </c>
      <c r="H3668" t="str">
        <f>VLOOKUP(myynnit[[#This Row],[TuoteID]],tuotteet!$A$4:$B$20,2,FALSE)</f>
        <v>Säkkituoli</v>
      </c>
    </row>
    <row r="3669" spans="1:8" x14ac:dyDescent="0.35">
      <c r="A3669" t="s">
        <v>34</v>
      </c>
      <c r="B3669">
        <v>2016</v>
      </c>
      <c r="C3669">
        <v>6</v>
      </c>
      <c r="D3669">
        <v>22940</v>
      </c>
      <c r="E3669">
        <v>373</v>
      </c>
      <c r="F3669">
        <v>43617.26</v>
      </c>
      <c r="G3669">
        <v>8117.99</v>
      </c>
      <c r="H3669" t="str">
        <f>VLOOKUP(myynnit[[#This Row],[TuoteID]],tuotteet!$A$4:$B$20,2,FALSE)</f>
        <v>Pinnatuoli</v>
      </c>
    </row>
    <row r="3670" spans="1:8" x14ac:dyDescent="0.35">
      <c r="A3670" t="s">
        <v>34</v>
      </c>
      <c r="B3670">
        <v>2016</v>
      </c>
      <c r="C3670">
        <v>6</v>
      </c>
      <c r="D3670">
        <v>23178</v>
      </c>
      <c r="E3670">
        <v>206</v>
      </c>
      <c r="F3670">
        <v>35520.54</v>
      </c>
      <c r="G3670">
        <v>7083.03</v>
      </c>
      <c r="H3670" t="str">
        <f>VLOOKUP(myynnit[[#This Row],[TuoteID]],tuotteet!$A$4:$B$20,2,FALSE)</f>
        <v>Pinnatuoli</v>
      </c>
    </row>
    <row r="3671" spans="1:8" x14ac:dyDescent="0.35">
      <c r="A3671" t="s">
        <v>34</v>
      </c>
      <c r="B3671">
        <v>2016</v>
      </c>
      <c r="C3671">
        <v>6</v>
      </c>
      <c r="D3671">
        <v>23600</v>
      </c>
      <c r="E3671">
        <v>513</v>
      </c>
      <c r="F3671">
        <v>58876.32</v>
      </c>
      <c r="G3671">
        <v>15237.74</v>
      </c>
      <c r="H3671" t="str">
        <f>VLOOKUP(myynnit[[#This Row],[TuoteID]],tuotteet!$A$4:$B$20,2,FALSE)</f>
        <v>Pinnatuoli</v>
      </c>
    </row>
    <row r="3672" spans="1:8" x14ac:dyDescent="0.35">
      <c r="A3672" t="s">
        <v>34</v>
      </c>
      <c r="B3672">
        <v>2016</v>
      </c>
      <c r="C3672">
        <v>6</v>
      </c>
      <c r="D3672">
        <v>23756</v>
      </c>
      <c r="E3672">
        <v>120</v>
      </c>
      <c r="F3672">
        <v>19195.16</v>
      </c>
      <c r="G3672">
        <v>9580.25</v>
      </c>
      <c r="H3672" t="str">
        <f>VLOOKUP(myynnit[[#This Row],[TuoteID]],tuotteet!$A$4:$B$20,2,FALSE)</f>
        <v>Pianotuoli</v>
      </c>
    </row>
    <row r="3673" spans="1:8" x14ac:dyDescent="0.35">
      <c r="A3673" t="s">
        <v>34</v>
      </c>
      <c r="B3673">
        <v>2016</v>
      </c>
      <c r="C3673">
        <v>6</v>
      </c>
      <c r="D3673">
        <v>24326</v>
      </c>
      <c r="E3673">
        <v>121</v>
      </c>
      <c r="F3673">
        <v>17080.849999999999</v>
      </c>
      <c r="G3673">
        <v>4191.3100000000004</v>
      </c>
      <c r="H3673" t="str">
        <f>VLOOKUP(myynnit[[#This Row],[TuoteID]],tuotteet!$A$4:$B$20,2,FALSE)</f>
        <v>Lepotuoli</v>
      </c>
    </row>
    <row r="3674" spans="1:8" x14ac:dyDescent="0.35">
      <c r="A3674" t="s">
        <v>33</v>
      </c>
      <c r="B3674">
        <v>2016</v>
      </c>
      <c r="C3674">
        <v>7</v>
      </c>
      <c r="D3674">
        <v>12184</v>
      </c>
      <c r="E3674">
        <v>98</v>
      </c>
      <c r="F3674">
        <v>10241.879999999999</v>
      </c>
      <c r="G3674">
        <v>4229.0200000000004</v>
      </c>
      <c r="H3674" t="str">
        <f>VLOOKUP(myynnit[[#This Row],[TuoteID]],tuotteet!$A$4:$B$20,2,FALSE)</f>
        <v>Rahi</v>
      </c>
    </row>
    <row r="3675" spans="1:8" x14ac:dyDescent="0.35">
      <c r="A3675" t="s">
        <v>33</v>
      </c>
      <c r="B3675">
        <v>2016</v>
      </c>
      <c r="C3675">
        <v>7</v>
      </c>
      <c r="D3675">
        <v>12622</v>
      </c>
      <c r="E3675">
        <v>74</v>
      </c>
      <c r="F3675">
        <v>23413.01</v>
      </c>
      <c r="G3675">
        <v>11683.1</v>
      </c>
      <c r="H3675" t="str">
        <f>VLOOKUP(myynnit[[#This Row],[TuoteID]],tuotteet!$A$4:$B$20,2,FALSE)</f>
        <v>Pianotuoli</v>
      </c>
    </row>
    <row r="3676" spans="1:8" x14ac:dyDescent="0.35">
      <c r="A3676" t="s">
        <v>33</v>
      </c>
      <c r="B3676">
        <v>2016</v>
      </c>
      <c r="C3676">
        <v>7</v>
      </c>
      <c r="D3676">
        <v>13527</v>
      </c>
      <c r="E3676">
        <v>553</v>
      </c>
      <c r="F3676">
        <v>94644.64</v>
      </c>
      <c r="G3676">
        <v>18904.77</v>
      </c>
      <c r="H3676" t="str">
        <f>VLOOKUP(myynnit[[#This Row],[TuoteID]],tuotteet!$A$4:$B$20,2,FALSE)</f>
        <v>Pinnatuoli</v>
      </c>
    </row>
    <row r="3677" spans="1:8" x14ac:dyDescent="0.35">
      <c r="A3677" t="s">
        <v>33</v>
      </c>
      <c r="B3677">
        <v>2016</v>
      </c>
      <c r="C3677">
        <v>7</v>
      </c>
      <c r="D3677">
        <v>13618</v>
      </c>
      <c r="E3677">
        <v>11</v>
      </c>
      <c r="F3677">
        <v>4568.84</v>
      </c>
      <c r="G3677">
        <v>2008.3</v>
      </c>
      <c r="H3677" t="str">
        <f>VLOOKUP(myynnit[[#This Row],[TuoteID]],tuotteet!$A$4:$B$20,2,FALSE)</f>
        <v>Pianotuoli</v>
      </c>
    </row>
    <row r="3678" spans="1:8" x14ac:dyDescent="0.35">
      <c r="A3678" t="s">
        <v>33</v>
      </c>
      <c r="B3678">
        <v>2016</v>
      </c>
      <c r="C3678">
        <v>7</v>
      </c>
      <c r="D3678">
        <v>16024</v>
      </c>
      <c r="E3678">
        <v>327</v>
      </c>
      <c r="F3678">
        <v>137933.62</v>
      </c>
      <c r="G3678">
        <v>35896.78</v>
      </c>
      <c r="H3678" t="str">
        <f>VLOOKUP(myynnit[[#This Row],[TuoteID]],tuotteet!$A$4:$B$20,2,FALSE)</f>
        <v>Työtuoli</v>
      </c>
    </row>
    <row r="3679" spans="1:8" x14ac:dyDescent="0.35">
      <c r="A3679" t="s">
        <v>33</v>
      </c>
      <c r="B3679">
        <v>2016</v>
      </c>
      <c r="C3679">
        <v>7</v>
      </c>
      <c r="D3679">
        <v>16650</v>
      </c>
      <c r="E3679">
        <v>53</v>
      </c>
      <c r="F3679">
        <v>9006.61</v>
      </c>
      <c r="G3679">
        <v>3978.62</v>
      </c>
      <c r="H3679" t="str">
        <f>VLOOKUP(myynnit[[#This Row],[TuoteID]],tuotteet!$A$4:$B$20,2,FALSE)</f>
        <v>Rahi</v>
      </c>
    </row>
    <row r="3680" spans="1:8" x14ac:dyDescent="0.35">
      <c r="A3680" t="s">
        <v>33</v>
      </c>
      <c r="B3680">
        <v>2016</v>
      </c>
      <c r="C3680">
        <v>7</v>
      </c>
      <c r="D3680">
        <v>17892</v>
      </c>
      <c r="E3680">
        <v>114</v>
      </c>
      <c r="F3680">
        <v>16774.3</v>
      </c>
      <c r="G3680">
        <v>4595.54</v>
      </c>
      <c r="H3680" t="str">
        <f>VLOOKUP(myynnit[[#This Row],[TuoteID]],tuotteet!$A$4:$B$20,2,FALSE)</f>
        <v>Lepotuoli</v>
      </c>
    </row>
    <row r="3681" spans="1:8" x14ac:dyDescent="0.35">
      <c r="A3681" t="s">
        <v>33</v>
      </c>
      <c r="B3681">
        <v>2016</v>
      </c>
      <c r="C3681">
        <v>7</v>
      </c>
      <c r="D3681">
        <v>18342</v>
      </c>
      <c r="E3681">
        <v>227</v>
      </c>
      <c r="F3681">
        <v>182244.59</v>
      </c>
      <c r="G3681">
        <v>43898.32</v>
      </c>
      <c r="H3681" t="str">
        <f>VLOOKUP(myynnit[[#This Row],[TuoteID]],tuotteet!$A$4:$B$20,2,FALSE)</f>
        <v>Työtuoli</v>
      </c>
    </row>
    <row r="3682" spans="1:8" x14ac:dyDescent="0.35">
      <c r="A3682" t="s">
        <v>33</v>
      </c>
      <c r="B3682">
        <v>2016</v>
      </c>
      <c r="C3682">
        <v>7</v>
      </c>
      <c r="D3682">
        <v>20177</v>
      </c>
      <c r="E3682">
        <v>62</v>
      </c>
      <c r="F3682">
        <v>6599.75</v>
      </c>
      <c r="G3682">
        <v>2627.74</v>
      </c>
      <c r="H3682" t="str">
        <f>VLOOKUP(myynnit[[#This Row],[TuoteID]],tuotteet!$A$4:$B$20,2,FALSE)</f>
        <v>Säkkituoli</v>
      </c>
    </row>
    <row r="3683" spans="1:8" x14ac:dyDescent="0.35">
      <c r="A3683" t="s">
        <v>33</v>
      </c>
      <c r="B3683">
        <v>2016</v>
      </c>
      <c r="C3683">
        <v>7</v>
      </c>
      <c r="D3683">
        <v>21179</v>
      </c>
      <c r="E3683">
        <v>61</v>
      </c>
      <c r="F3683">
        <v>8608.57</v>
      </c>
      <c r="G3683">
        <v>4311.8599999999997</v>
      </c>
      <c r="H3683" t="str">
        <f>VLOOKUP(myynnit[[#This Row],[TuoteID]],tuotteet!$A$4:$B$20,2,FALSE)</f>
        <v>Rahi</v>
      </c>
    </row>
    <row r="3684" spans="1:8" x14ac:dyDescent="0.35">
      <c r="A3684" t="s">
        <v>33</v>
      </c>
      <c r="B3684">
        <v>2016</v>
      </c>
      <c r="C3684">
        <v>7</v>
      </c>
      <c r="D3684">
        <v>21260</v>
      </c>
      <c r="E3684">
        <v>102</v>
      </c>
      <c r="F3684">
        <v>20030.57</v>
      </c>
      <c r="G3684">
        <v>5602.59</v>
      </c>
      <c r="H3684" t="str">
        <f>VLOOKUP(myynnit[[#This Row],[TuoteID]],tuotteet!$A$4:$B$20,2,FALSE)</f>
        <v>Lepotuoli</v>
      </c>
    </row>
    <row r="3685" spans="1:8" x14ac:dyDescent="0.35">
      <c r="A3685" t="s">
        <v>33</v>
      </c>
      <c r="B3685">
        <v>2016</v>
      </c>
      <c r="C3685">
        <v>7</v>
      </c>
      <c r="D3685">
        <v>22317</v>
      </c>
      <c r="E3685">
        <v>88</v>
      </c>
      <c r="F3685">
        <v>8462.19</v>
      </c>
      <c r="G3685">
        <v>2793.75</v>
      </c>
      <c r="H3685" t="str">
        <f>VLOOKUP(myynnit[[#This Row],[TuoteID]],tuotteet!$A$4:$B$20,2,FALSE)</f>
        <v>Säkkituoli</v>
      </c>
    </row>
    <row r="3686" spans="1:8" x14ac:dyDescent="0.35">
      <c r="A3686" t="s">
        <v>33</v>
      </c>
      <c r="B3686">
        <v>2016</v>
      </c>
      <c r="C3686">
        <v>7</v>
      </c>
      <c r="D3686">
        <v>22940</v>
      </c>
      <c r="E3686">
        <v>357</v>
      </c>
      <c r="F3686">
        <v>42220.9</v>
      </c>
      <c r="G3686">
        <v>8135.59</v>
      </c>
      <c r="H3686" t="str">
        <f>VLOOKUP(myynnit[[#This Row],[TuoteID]],tuotteet!$A$4:$B$20,2,FALSE)</f>
        <v>Pinnatuoli</v>
      </c>
    </row>
    <row r="3687" spans="1:8" x14ac:dyDescent="0.35">
      <c r="A3687" t="s">
        <v>33</v>
      </c>
      <c r="B3687">
        <v>2016</v>
      </c>
      <c r="C3687">
        <v>7</v>
      </c>
      <c r="D3687">
        <v>23178</v>
      </c>
      <c r="E3687">
        <v>240</v>
      </c>
      <c r="F3687">
        <v>40209.870000000003</v>
      </c>
      <c r="G3687">
        <v>7714.11</v>
      </c>
      <c r="H3687" t="str">
        <f>VLOOKUP(myynnit[[#This Row],[TuoteID]],tuotteet!$A$4:$B$20,2,FALSE)</f>
        <v>Pinnatuoli</v>
      </c>
    </row>
    <row r="3688" spans="1:8" x14ac:dyDescent="0.35">
      <c r="A3688" t="s">
        <v>33</v>
      </c>
      <c r="B3688">
        <v>2016</v>
      </c>
      <c r="C3688">
        <v>7</v>
      </c>
      <c r="D3688">
        <v>23600</v>
      </c>
      <c r="E3688">
        <v>664</v>
      </c>
      <c r="F3688">
        <v>72025.429999999993</v>
      </c>
      <c r="G3688">
        <v>19606.169999999998</v>
      </c>
      <c r="H3688" t="str">
        <f>VLOOKUP(myynnit[[#This Row],[TuoteID]],tuotteet!$A$4:$B$20,2,FALSE)</f>
        <v>Pinnatuoli</v>
      </c>
    </row>
    <row r="3689" spans="1:8" x14ac:dyDescent="0.35">
      <c r="A3689" t="s">
        <v>33</v>
      </c>
      <c r="B3689">
        <v>2016</v>
      </c>
      <c r="C3689">
        <v>7</v>
      </c>
      <c r="D3689">
        <v>23756</v>
      </c>
      <c r="E3689">
        <v>117</v>
      </c>
      <c r="F3689">
        <v>18320.57</v>
      </c>
      <c r="G3689">
        <v>7580.69</v>
      </c>
      <c r="H3689" t="str">
        <f>VLOOKUP(myynnit[[#This Row],[TuoteID]],tuotteet!$A$4:$B$20,2,FALSE)</f>
        <v>Pianotuoli</v>
      </c>
    </row>
    <row r="3690" spans="1:8" x14ac:dyDescent="0.35">
      <c r="A3690" t="s">
        <v>33</v>
      </c>
      <c r="B3690">
        <v>2016</v>
      </c>
      <c r="C3690">
        <v>7</v>
      </c>
      <c r="D3690">
        <v>24326</v>
      </c>
      <c r="E3690">
        <v>193</v>
      </c>
      <c r="F3690">
        <v>28834.19</v>
      </c>
      <c r="G3690">
        <v>7254.43</v>
      </c>
      <c r="H3690" t="str">
        <f>VLOOKUP(myynnit[[#This Row],[TuoteID]],tuotteet!$A$4:$B$20,2,FALSE)</f>
        <v>Lepotuoli</v>
      </c>
    </row>
    <row r="3691" spans="1:8" x14ac:dyDescent="0.35">
      <c r="A3691" t="s">
        <v>36</v>
      </c>
      <c r="B3691">
        <v>2016</v>
      </c>
      <c r="C3691">
        <v>7</v>
      </c>
      <c r="D3691">
        <v>12184</v>
      </c>
      <c r="E3691">
        <v>38</v>
      </c>
      <c r="F3691">
        <v>4137.6099999999997</v>
      </c>
      <c r="G3691">
        <v>2382.42</v>
      </c>
      <c r="H3691" t="str">
        <f>VLOOKUP(myynnit[[#This Row],[TuoteID]],tuotteet!$A$4:$B$20,2,FALSE)</f>
        <v>Rahi</v>
      </c>
    </row>
    <row r="3692" spans="1:8" x14ac:dyDescent="0.35">
      <c r="A3692" t="s">
        <v>36</v>
      </c>
      <c r="B3692">
        <v>2016</v>
      </c>
      <c r="C3692">
        <v>7</v>
      </c>
      <c r="D3692">
        <v>12622</v>
      </c>
      <c r="E3692">
        <v>8</v>
      </c>
      <c r="F3692">
        <v>2168.19</v>
      </c>
      <c r="G3692">
        <v>914.97</v>
      </c>
      <c r="H3692" t="str">
        <f>VLOOKUP(myynnit[[#This Row],[TuoteID]],tuotteet!$A$4:$B$20,2,FALSE)</f>
        <v>Pianotuoli</v>
      </c>
    </row>
    <row r="3693" spans="1:8" x14ac:dyDescent="0.35">
      <c r="A3693" t="s">
        <v>36</v>
      </c>
      <c r="B3693">
        <v>2016</v>
      </c>
      <c r="C3693">
        <v>7</v>
      </c>
      <c r="D3693">
        <v>13527</v>
      </c>
      <c r="E3693">
        <v>212</v>
      </c>
      <c r="F3693">
        <v>33987.129999999997</v>
      </c>
      <c r="G3693">
        <v>6503.9</v>
      </c>
      <c r="H3693" t="str">
        <f>VLOOKUP(myynnit[[#This Row],[TuoteID]],tuotteet!$A$4:$B$20,2,FALSE)</f>
        <v>Pinnatuoli</v>
      </c>
    </row>
    <row r="3694" spans="1:8" x14ac:dyDescent="0.35">
      <c r="A3694" t="s">
        <v>36</v>
      </c>
      <c r="B3694">
        <v>2016</v>
      </c>
      <c r="C3694">
        <v>7</v>
      </c>
      <c r="D3694">
        <v>13618</v>
      </c>
      <c r="E3694">
        <v>9</v>
      </c>
      <c r="F3694">
        <v>3240.05</v>
      </c>
      <c r="G3694">
        <v>1424.3</v>
      </c>
      <c r="H3694" t="str">
        <f>VLOOKUP(myynnit[[#This Row],[TuoteID]],tuotteet!$A$4:$B$20,2,FALSE)</f>
        <v>Pianotuoli</v>
      </c>
    </row>
    <row r="3695" spans="1:8" x14ac:dyDescent="0.35">
      <c r="A3695" t="s">
        <v>36</v>
      </c>
      <c r="B3695">
        <v>2016</v>
      </c>
      <c r="C3695">
        <v>7</v>
      </c>
      <c r="D3695">
        <v>16024</v>
      </c>
      <c r="E3695">
        <v>153</v>
      </c>
      <c r="F3695">
        <v>63724.36</v>
      </c>
      <c r="G3695">
        <v>19735.29</v>
      </c>
      <c r="H3695" t="str">
        <f>VLOOKUP(myynnit[[#This Row],[TuoteID]],tuotteet!$A$4:$B$20,2,FALSE)</f>
        <v>Työtuoli</v>
      </c>
    </row>
    <row r="3696" spans="1:8" x14ac:dyDescent="0.35">
      <c r="A3696" t="s">
        <v>36</v>
      </c>
      <c r="B3696">
        <v>2016</v>
      </c>
      <c r="C3696">
        <v>7</v>
      </c>
      <c r="D3696">
        <v>16650</v>
      </c>
      <c r="E3696">
        <v>23</v>
      </c>
      <c r="F3696">
        <v>3769.13</v>
      </c>
      <c r="G3696">
        <v>2318.4</v>
      </c>
      <c r="H3696" t="str">
        <f>VLOOKUP(myynnit[[#This Row],[TuoteID]],tuotteet!$A$4:$B$20,2,FALSE)</f>
        <v>Rahi</v>
      </c>
    </row>
    <row r="3697" spans="1:8" x14ac:dyDescent="0.35">
      <c r="A3697" t="s">
        <v>36</v>
      </c>
      <c r="B3697">
        <v>2016</v>
      </c>
      <c r="C3697">
        <v>7</v>
      </c>
      <c r="D3697">
        <v>17892</v>
      </c>
      <c r="E3697">
        <v>38</v>
      </c>
      <c r="F3697">
        <v>4893.38</v>
      </c>
      <c r="G3697">
        <v>1189.97</v>
      </c>
      <c r="H3697" t="str">
        <f>VLOOKUP(myynnit[[#This Row],[TuoteID]],tuotteet!$A$4:$B$20,2,FALSE)</f>
        <v>Lepotuoli</v>
      </c>
    </row>
    <row r="3698" spans="1:8" x14ac:dyDescent="0.35">
      <c r="A3698" t="s">
        <v>36</v>
      </c>
      <c r="B3698">
        <v>2016</v>
      </c>
      <c r="C3698">
        <v>7</v>
      </c>
      <c r="D3698">
        <v>18342</v>
      </c>
      <c r="E3698">
        <v>15</v>
      </c>
      <c r="F3698">
        <v>13826.32</v>
      </c>
      <c r="G3698">
        <v>4312.2700000000004</v>
      </c>
      <c r="H3698" t="str">
        <f>VLOOKUP(myynnit[[#This Row],[TuoteID]],tuotteet!$A$4:$B$20,2,FALSE)</f>
        <v>Työtuoli</v>
      </c>
    </row>
    <row r="3699" spans="1:8" x14ac:dyDescent="0.35">
      <c r="A3699" t="s">
        <v>36</v>
      </c>
      <c r="B3699">
        <v>2016</v>
      </c>
      <c r="C3699">
        <v>7</v>
      </c>
      <c r="D3699">
        <v>20177</v>
      </c>
      <c r="E3699">
        <v>12</v>
      </c>
      <c r="F3699">
        <v>1049.18</v>
      </c>
      <c r="G3699">
        <v>438.95</v>
      </c>
      <c r="H3699" t="str">
        <f>VLOOKUP(myynnit[[#This Row],[TuoteID]],tuotteet!$A$4:$B$20,2,FALSE)</f>
        <v>Säkkituoli</v>
      </c>
    </row>
    <row r="3700" spans="1:8" x14ac:dyDescent="0.35">
      <c r="A3700" t="s">
        <v>36</v>
      </c>
      <c r="B3700">
        <v>2016</v>
      </c>
      <c r="C3700">
        <v>7</v>
      </c>
      <c r="D3700">
        <v>21179</v>
      </c>
      <c r="E3700">
        <v>35</v>
      </c>
      <c r="F3700">
        <v>3538.84</v>
      </c>
      <c r="G3700">
        <v>2145.1799999999998</v>
      </c>
      <c r="H3700" t="str">
        <f>VLOOKUP(myynnit[[#This Row],[TuoteID]],tuotteet!$A$4:$B$20,2,FALSE)</f>
        <v>Rahi</v>
      </c>
    </row>
    <row r="3701" spans="1:8" x14ac:dyDescent="0.35">
      <c r="A3701" t="s">
        <v>36</v>
      </c>
      <c r="B3701">
        <v>2016</v>
      </c>
      <c r="C3701">
        <v>7</v>
      </c>
      <c r="D3701">
        <v>21260</v>
      </c>
      <c r="E3701">
        <v>57</v>
      </c>
      <c r="F3701">
        <v>11912.35</v>
      </c>
      <c r="G3701">
        <v>3008.46</v>
      </c>
      <c r="H3701" t="str">
        <f>VLOOKUP(myynnit[[#This Row],[TuoteID]],tuotteet!$A$4:$B$20,2,FALSE)</f>
        <v>Lepotuoli</v>
      </c>
    </row>
    <row r="3702" spans="1:8" x14ac:dyDescent="0.35">
      <c r="A3702" t="s">
        <v>36</v>
      </c>
      <c r="B3702">
        <v>2016</v>
      </c>
      <c r="C3702">
        <v>7</v>
      </c>
      <c r="D3702">
        <v>22317</v>
      </c>
      <c r="E3702">
        <v>13</v>
      </c>
      <c r="F3702">
        <v>1192.42</v>
      </c>
      <c r="G3702">
        <v>529.42999999999995</v>
      </c>
      <c r="H3702" t="str">
        <f>VLOOKUP(myynnit[[#This Row],[TuoteID]],tuotteet!$A$4:$B$20,2,FALSE)</f>
        <v>Säkkituoli</v>
      </c>
    </row>
    <row r="3703" spans="1:8" x14ac:dyDescent="0.35">
      <c r="A3703" t="s">
        <v>36</v>
      </c>
      <c r="B3703">
        <v>2016</v>
      </c>
      <c r="C3703">
        <v>7</v>
      </c>
      <c r="D3703">
        <v>22940</v>
      </c>
      <c r="E3703">
        <v>207</v>
      </c>
      <c r="F3703">
        <v>24175.13</v>
      </c>
      <c r="G3703">
        <v>6171.27</v>
      </c>
      <c r="H3703" t="str">
        <f>VLOOKUP(myynnit[[#This Row],[TuoteID]],tuotteet!$A$4:$B$20,2,FALSE)</f>
        <v>Pinnatuoli</v>
      </c>
    </row>
    <row r="3704" spans="1:8" x14ac:dyDescent="0.35">
      <c r="A3704" t="s">
        <v>36</v>
      </c>
      <c r="B3704">
        <v>2016</v>
      </c>
      <c r="C3704">
        <v>7</v>
      </c>
      <c r="D3704">
        <v>23178</v>
      </c>
      <c r="E3704">
        <v>292</v>
      </c>
      <c r="F3704">
        <v>51567.44</v>
      </c>
      <c r="G3704">
        <v>12777.41</v>
      </c>
      <c r="H3704" t="str">
        <f>VLOOKUP(myynnit[[#This Row],[TuoteID]],tuotteet!$A$4:$B$20,2,FALSE)</f>
        <v>Pinnatuoli</v>
      </c>
    </row>
    <row r="3705" spans="1:8" x14ac:dyDescent="0.35">
      <c r="A3705" t="s">
        <v>36</v>
      </c>
      <c r="B3705">
        <v>2016</v>
      </c>
      <c r="C3705">
        <v>7</v>
      </c>
      <c r="D3705">
        <v>23600</v>
      </c>
      <c r="E3705">
        <v>448</v>
      </c>
      <c r="F3705">
        <v>47228.46</v>
      </c>
      <c r="G3705">
        <v>13440.59</v>
      </c>
      <c r="H3705" t="str">
        <f>VLOOKUP(myynnit[[#This Row],[TuoteID]],tuotteet!$A$4:$B$20,2,FALSE)</f>
        <v>Pinnatuoli</v>
      </c>
    </row>
    <row r="3706" spans="1:8" x14ac:dyDescent="0.35">
      <c r="A3706" t="s">
        <v>36</v>
      </c>
      <c r="B3706">
        <v>2016</v>
      </c>
      <c r="C3706">
        <v>7</v>
      </c>
      <c r="D3706">
        <v>23756</v>
      </c>
      <c r="E3706">
        <v>40</v>
      </c>
      <c r="F3706">
        <v>6521</v>
      </c>
      <c r="G3706">
        <v>2513.81</v>
      </c>
      <c r="H3706" t="str">
        <f>VLOOKUP(myynnit[[#This Row],[TuoteID]],tuotteet!$A$4:$B$20,2,FALSE)</f>
        <v>Pianotuoli</v>
      </c>
    </row>
    <row r="3707" spans="1:8" x14ac:dyDescent="0.35">
      <c r="A3707" t="s">
        <v>36</v>
      </c>
      <c r="B3707">
        <v>2016</v>
      </c>
      <c r="C3707">
        <v>7</v>
      </c>
      <c r="D3707">
        <v>24326</v>
      </c>
      <c r="E3707">
        <v>45</v>
      </c>
      <c r="F3707">
        <v>5727</v>
      </c>
      <c r="G3707">
        <v>1461.3</v>
      </c>
      <c r="H3707" t="str">
        <f>VLOOKUP(myynnit[[#This Row],[TuoteID]],tuotteet!$A$4:$B$20,2,FALSE)</f>
        <v>Lepotuoli</v>
      </c>
    </row>
    <row r="3708" spans="1:8" x14ac:dyDescent="0.35">
      <c r="A3708" t="s">
        <v>35</v>
      </c>
      <c r="B3708">
        <v>2016</v>
      </c>
      <c r="C3708">
        <v>7</v>
      </c>
      <c r="D3708">
        <v>12184</v>
      </c>
      <c r="E3708">
        <v>69</v>
      </c>
      <c r="F3708">
        <v>9399.48</v>
      </c>
      <c r="G3708">
        <v>6147.14</v>
      </c>
      <c r="H3708" t="str">
        <f>VLOOKUP(myynnit[[#This Row],[TuoteID]],tuotteet!$A$4:$B$20,2,FALSE)</f>
        <v>Rahi</v>
      </c>
    </row>
    <row r="3709" spans="1:8" x14ac:dyDescent="0.35">
      <c r="A3709" t="s">
        <v>35</v>
      </c>
      <c r="B3709">
        <v>2016</v>
      </c>
      <c r="C3709">
        <v>7</v>
      </c>
      <c r="D3709">
        <v>12622</v>
      </c>
      <c r="E3709">
        <v>46</v>
      </c>
      <c r="F3709">
        <v>10961.49</v>
      </c>
      <c r="G3709">
        <v>5643.83</v>
      </c>
      <c r="H3709" t="str">
        <f>VLOOKUP(myynnit[[#This Row],[TuoteID]],tuotteet!$A$4:$B$20,2,FALSE)</f>
        <v>Pianotuoli</v>
      </c>
    </row>
    <row r="3710" spans="1:8" x14ac:dyDescent="0.35">
      <c r="A3710" t="s">
        <v>35</v>
      </c>
      <c r="B3710">
        <v>2016</v>
      </c>
      <c r="C3710">
        <v>7</v>
      </c>
      <c r="D3710">
        <v>13527</v>
      </c>
      <c r="E3710">
        <v>355</v>
      </c>
      <c r="F3710">
        <v>60386.9</v>
      </c>
      <c r="G3710">
        <v>14475.88</v>
      </c>
      <c r="H3710" t="str">
        <f>VLOOKUP(myynnit[[#This Row],[TuoteID]],tuotteet!$A$4:$B$20,2,FALSE)</f>
        <v>Pinnatuoli</v>
      </c>
    </row>
    <row r="3711" spans="1:8" x14ac:dyDescent="0.35">
      <c r="A3711" t="s">
        <v>35</v>
      </c>
      <c r="B3711">
        <v>2016</v>
      </c>
      <c r="C3711">
        <v>7</v>
      </c>
      <c r="D3711">
        <v>13618</v>
      </c>
      <c r="E3711">
        <v>15</v>
      </c>
      <c r="F3711">
        <v>6816.2</v>
      </c>
      <c r="G3711">
        <v>3335.45</v>
      </c>
      <c r="H3711" t="str">
        <f>VLOOKUP(myynnit[[#This Row],[TuoteID]],tuotteet!$A$4:$B$20,2,FALSE)</f>
        <v>Pianotuoli</v>
      </c>
    </row>
    <row r="3712" spans="1:8" x14ac:dyDescent="0.35">
      <c r="A3712" t="s">
        <v>35</v>
      </c>
      <c r="B3712">
        <v>2016</v>
      </c>
      <c r="C3712">
        <v>7</v>
      </c>
      <c r="D3712">
        <v>16024</v>
      </c>
      <c r="E3712">
        <v>260</v>
      </c>
      <c r="F3712">
        <v>121558.62</v>
      </c>
      <c r="G3712">
        <v>32310.51</v>
      </c>
      <c r="H3712" t="str">
        <f>VLOOKUP(myynnit[[#This Row],[TuoteID]],tuotteet!$A$4:$B$20,2,FALSE)</f>
        <v>Työtuoli</v>
      </c>
    </row>
    <row r="3713" spans="1:8" x14ac:dyDescent="0.35">
      <c r="A3713" t="s">
        <v>35</v>
      </c>
      <c r="B3713">
        <v>2016</v>
      </c>
      <c r="C3713">
        <v>7</v>
      </c>
      <c r="D3713">
        <v>16650</v>
      </c>
      <c r="E3713">
        <v>35</v>
      </c>
      <c r="F3713">
        <v>5042.2299999999996</v>
      </c>
      <c r="G3713">
        <v>3128.13</v>
      </c>
      <c r="H3713" t="str">
        <f>VLOOKUP(myynnit[[#This Row],[TuoteID]],tuotteet!$A$4:$B$20,2,FALSE)</f>
        <v>Rahi</v>
      </c>
    </row>
    <row r="3714" spans="1:8" x14ac:dyDescent="0.35">
      <c r="A3714" t="s">
        <v>35</v>
      </c>
      <c r="B3714">
        <v>2016</v>
      </c>
      <c r="C3714">
        <v>7</v>
      </c>
      <c r="D3714">
        <v>17892</v>
      </c>
      <c r="E3714">
        <v>71</v>
      </c>
      <c r="F3714">
        <v>10731.61</v>
      </c>
      <c r="G3714">
        <v>2990.04</v>
      </c>
      <c r="H3714" t="str">
        <f>VLOOKUP(myynnit[[#This Row],[TuoteID]],tuotteet!$A$4:$B$20,2,FALSE)</f>
        <v>Lepotuoli</v>
      </c>
    </row>
    <row r="3715" spans="1:8" x14ac:dyDescent="0.35">
      <c r="A3715" t="s">
        <v>35</v>
      </c>
      <c r="B3715">
        <v>2016</v>
      </c>
      <c r="C3715">
        <v>7</v>
      </c>
      <c r="D3715">
        <v>18342</v>
      </c>
      <c r="E3715">
        <v>100</v>
      </c>
      <c r="F3715">
        <v>82131.58</v>
      </c>
      <c r="G3715">
        <v>24849.64</v>
      </c>
      <c r="H3715" t="str">
        <f>VLOOKUP(myynnit[[#This Row],[TuoteID]],tuotteet!$A$4:$B$20,2,FALSE)</f>
        <v>Työtuoli</v>
      </c>
    </row>
    <row r="3716" spans="1:8" x14ac:dyDescent="0.35">
      <c r="A3716" t="s">
        <v>35</v>
      </c>
      <c r="B3716">
        <v>2016</v>
      </c>
      <c r="C3716">
        <v>7</v>
      </c>
      <c r="D3716">
        <v>20177</v>
      </c>
      <c r="E3716">
        <v>73</v>
      </c>
      <c r="F3716">
        <v>8062.48</v>
      </c>
      <c r="G3716">
        <v>4027.63</v>
      </c>
      <c r="H3716" t="str">
        <f>VLOOKUP(myynnit[[#This Row],[TuoteID]],tuotteet!$A$4:$B$20,2,FALSE)</f>
        <v>Säkkituoli</v>
      </c>
    </row>
    <row r="3717" spans="1:8" x14ac:dyDescent="0.35">
      <c r="A3717" t="s">
        <v>35</v>
      </c>
      <c r="B3717">
        <v>2016</v>
      </c>
      <c r="C3717">
        <v>7</v>
      </c>
      <c r="D3717">
        <v>21179</v>
      </c>
      <c r="E3717">
        <v>41</v>
      </c>
      <c r="F3717">
        <v>4677.22</v>
      </c>
      <c r="G3717">
        <v>3251.12</v>
      </c>
      <c r="H3717" t="str">
        <f>VLOOKUP(myynnit[[#This Row],[TuoteID]],tuotteet!$A$4:$B$20,2,FALSE)</f>
        <v>Rahi</v>
      </c>
    </row>
    <row r="3718" spans="1:8" x14ac:dyDescent="0.35">
      <c r="A3718" t="s">
        <v>35</v>
      </c>
      <c r="B3718">
        <v>2016</v>
      </c>
      <c r="C3718">
        <v>7</v>
      </c>
      <c r="D3718">
        <v>21260</v>
      </c>
      <c r="E3718">
        <v>48</v>
      </c>
      <c r="F3718">
        <v>8593.1</v>
      </c>
      <c r="G3718">
        <v>2810.95</v>
      </c>
      <c r="H3718" t="str">
        <f>VLOOKUP(myynnit[[#This Row],[TuoteID]],tuotteet!$A$4:$B$20,2,FALSE)</f>
        <v>Lepotuoli</v>
      </c>
    </row>
    <row r="3719" spans="1:8" x14ac:dyDescent="0.35">
      <c r="A3719" t="s">
        <v>35</v>
      </c>
      <c r="B3719">
        <v>2016</v>
      </c>
      <c r="C3719">
        <v>7</v>
      </c>
      <c r="D3719">
        <v>22317</v>
      </c>
      <c r="E3719">
        <v>47</v>
      </c>
      <c r="F3719">
        <v>4958.53</v>
      </c>
      <c r="G3719">
        <v>1918.99</v>
      </c>
      <c r="H3719" t="str">
        <f>VLOOKUP(myynnit[[#This Row],[TuoteID]],tuotteet!$A$4:$B$20,2,FALSE)</f>
        <v>Säkkituoli</v>
      </c>
    </row>
    <row r="3720" spans="1:8" x14ac:dyDescent="0.35">
      <c r="A3720" t="s">
        <v>35</v>
      </c>
      <c r="B3720">
        <v>2016</v>
      </c>
      <c r="C3720">
        <v>7</v>
      </c>
      <c r="D3720">
        <v>22940</v>
      </c>
      <c r="E3720">
        <v>474</v>
      </c>
      <c r="F3720">
        <v>64040.15</v>
      </c>
      <c r="G3720">
        <v>16074.95</v>
      </c>
      <c r="H3720" t="str">
        <f>VLOOKUP(myynnit[[#This Row],[TuoteID]],tuotteet!$A$4:$B$20,2,FALSE)</f>
        <v>Pinnatuoli</v>
      </c>
    </row>
    <row r="3721" spans="1:8" x14ac:dyDescent="0.35">
      <c r="A3721" t="s">
        <v>35</v>
      </c>
      <c r="B3721">
        <v>2016</v>
      </c>
      <c r="C3721">
        <v>7</v>
      </c>
      <c r="D3721">
        <v>23178</v>
      </c>
      <c r="E3721">
        <v>201</v>
      </c>
      <c r="F3721">
        <v>34699.75</v>
      </c>
      <c r="G3721">
        <v>8738.14</v>
      </c>
      <c r="H3721" t="str">
        <f>VLOOKUP(myynnit[[#This Row],[TuoteID]],tuotteet!$A$4:$B$20,2,FALSE)</f>
        <v>Pinnatuoli</v>
      </c>
    </row>
    <row r="3722" spans="1:8" x14ac:dyDescent="0.35">
      <c r="A3722" t="s">
        <v>35</v>
      </c>
      <c r="B3722">
        <v>2016</v>
      </c>
      <c r="C3722">
        <v>7</v>
      </c>
      <c r="D3722">
        <v>23600</v>
      </c>
      <c r="E3722">
        <v>864</v>
      </c>
      <c r="F3722">
        <v>108209.68</v>
      </c>
      <c r="G3722">
        <v>31146.75</v>
      </c>
      <c r="H3722" t="str">
        <f>VLOOKUP(myynnit[[#This Row],[TuoteID]],tuotteet!$A$4:$B$20,2,FALSE)</f>
        <v>Pinnatuoli</v>
      </c>
    </row>
    <row r="3723" spans="1:8" x14ac:dyDescent="0.35">
      <c r="A3723" t="s">
        <v>35</v>
      </c>
      <c r="B3723">
        <v>2016</v>
      </c>
      <c r="C3723">
        <v>7</v>
      </c>
      <c r="D3723">
        <v>23756</v>
      </c>
      <c r="E3723">
        <v>124</v>
      </c>
      <c r="F3723">
        <v>26526.99</v>
      </c>
      <c r="G3723">
        <v>14173.4</v>
      </c>
      <c r="H3723" t="str">
        <f>VLOOKUP(myynnit[[#This Row],[TuoteID]],tuotteet!$A$4:$B$20,2,FALSE)</f>
        <v>Pianotuoli</v>
      </c>
    </row>
    <row r="3724" spans="1:8" x14ac:dyDescent="0.35">
      <c r="A3724" t="s">
        <v>35</v>
      </c>
      <c r="B3724">
        <v>2016</v>
      </c>
      <c r="C3724">
        <v>7</v>
      </c>
      <c r="D3724">
        <v>24326</v>
      </c>
      <c r="E3724">
        <v>63</v>
      </c>
      <c r="F3724">
        <v>9865.9599999999991</v>
      </c>
      <c r="G3724">
        <v>3323.61</v>
      </c>
      <c r="H3724" t="str">
        <f>VLOOKUP(myynnit[[#This Row],[TuoteID]],tuotteet!$A$4:$B$20,2,FALSE)</f>
        <v>Lepotuoli</v>
      </c>
    </row>
    <row r="3725" spans="1:8" x14ac:dyDescent="0.35">
      <c r="A3725" t="s">
        <v>34</v>
      </c>
      <c r="B3725">
        <v>2016</v>
      </c>
      <c r="C3725">
        <v>7</v>
      </c>
      <c r="D3725">
        <v>12184</v>
      </c>
      <c r="E3725">
        <v>66</v>
      </c>
      <c r="F3725">
        <v>7096.53</v>
      </c>
      <c r="G3725">
        <v>3688.05</v>
      </c>
      <c r="H3725" t="str">
        <f>VLOOKUP(myynnit[[#This Row],[TuoteID]],tuotteet!$A$4:$B$20,2,FALSE)</f>
        <v>Rahi</v>
      </c>
    </row>
    <row r="3726" spans="1:8" x14ac:dyDescent="0.35">
      <c r="A3726" t="s">
        <v>34</v>
      </c>
      <c r="B3726">
        <v>2016</v>
      </c>
      <c r="C3726">
        <v>7</v>
      </c>
      <c r="D3726">
        <v>12622</v>
      </c>
      <c r="E3726">
        <v>25</v>
      </c>
      <c r="F3726">
        <v>6648.09</v>
      </c>
      <c r="G3726">
        <v>2912.89</v>
      </c>
      <c r="H3726" t="str">
        <f>VLOOKUP(myynnit[[#This Row],[TuoteID]],tuotteet!$A$4:$B$20,2,FALSE)</f>
        <v>Pianotuoli</v>
      </c>
    </row>
    <row r="3727" spans="1:8" x14ac:dyDescent="0.35">
      <c r="A3727" t="s">
        <v>34</v>
      </c>
      <c r="B3727">
        <v>2016</v>
      </c>
      <c r="C3727">
        <v>7</v>
      </c>
      <c r="D3727">
        <v>13527</v>
      </c>
      <c r="E3727">
        <v>265</v>
      </c>
      <c r="F3727">
        <v>39494.31</v>
      </c>
      <c r="G3727">
        <v>9147.06</v>
      </c>
      <c r="H3727" t="str">
        <f>VLOOKUP(myynnit[[#This Row],[TuoteID]],tuotteet!$A$4:$B$20,2,FALSE)</f>
        <v>Pinnatuoli</v>
      </c>
    </row>
    <row r="3728" spans="1:8" x14ac:dyDescent="0.35">
      <c r="A3728" t="s">
        <v>34</v>
      </c>
      <c r="B3728">
        <v>2016</v>
      </c>
      <c r="C3728">
        <v>7</v>
      </c>
      <c r="D3728">
        <v>13618</v>
      </c>
      <c r="E3728">
        <v>12</v>
      </c>
      <c r="F3728">
        <v>3971.32</v>
      </c>
      <c r="G3728">
        <v>1759.97</v>
      </c>
      <c r="H3728" t="str">
        <f>VLOOKUP(myynnit[[#This Row],[TuoteID]],tuotteet!$A$4:$B$20,2,FALSE)</f>
        <v>Pianotuoli</v>
      </c>
    </row>
    <row r="3729" spans="1:8" x14ac:dyDescent="0.35">
      <c r="A3729" t="s">
        <v>34</v>
      </c>
      <c r="B3729">
        <v>2016</v>
      </c>
      <c r="C3729">
        <v>7</v>
      </c>
      <c r="D3729">
        <v>16024</v>
      </c>
      <c r="E3729">
        <v>119</v>
      </c>
      <c r="F3729">
        <v>47817.33</v>
      </c>
      <c r="G3729">
        <v>12419.75</v>
      </c>
      <c r="H3729" t="str">
        <f>VLOOKUP(myynnit[[#This Row],[TuoteID]],tuotteet!$A$4:$B$20,2,FALSE)</f>
        <v>Työtuoli</v>
      </c>
    </row>
    <row r="3730" spans="1:8" x14ac:dyDescent="0.35">
      <c r="A3730" t="s">
        <v>34</v>
      </c>
      <c r="B3730">
        <v>2016</v>
      </c>
      <c r="C3730">
        <v>7</v>
      </c>
      <c r="D3730">
        <v>16650</v>
      </c>
      <c r="E3730">
        <v>60</v>
      </c>
      <c r="F3730">
        <v>9689.5300000000007</v>
      </c>
      <c r="G3730">
        <v>5969.28</v>
      </c>
      <c r="H3730" t="str">
        <f>VLOOKUP(myynnit[[#This Row],[TuoteID]],tuotteet!$A$4:$B$20,2,FALSE)</f>
        <v>Rahi</v>
      </c>
    </row>
    <row r="3731" spans="1:8" x14ac:dyDescent="0.35">
      <c r="A3731" t="s">
        <v>34</v>
      </c>
      <c r="B3731">
        <v>2016</v>
      </c>
      <c r="C3731">
        <v>7</v>
      </c>
      <c r="D3731">
        <v>17892</v>
      </c>
      <c r="E3731">
        <v>111</v>
      </c>
      <c r="F3731">
        <v>16862.78</v>
      </c>
      <c r="G3731">
        <v>3666.76</v>
      </c>
      <c r="H3731" t="str">
        <f>VLOOKUP(myynnit[[#This Row],[TuoteID]],tuotteet!$A$4:$B$20,2,FALSE)</f>
        <v>Lepotuoli</v>
      </c>
    </row>
    <row r="3732" spans="1:8" x14ac:dyDescent="0.35">
      <c r="A3732" t="s">
        <v>34</v>
      </c>
      <c r="B3732">
        <v>2016</v>
      </c>
      <c r="C3732">
        <v>7</v>
      </c>
      <c r="D3732">
        <v>18342</v>
      </c>
      <c r="E3732">
        <v>111</v>
      </c>
      <c r="F3732">
        <v>95051.520000000004</v>
      </c>
      <c r="G3732">
        <v>20079.82</v>
      </c>
      <c r="H3732" t="str">
        <f>VLOOKUP(myynnit[[#This Row],[TuoteID]],tuotteet!$A$4:$B$20,2,FALSE)</f>
        <v>Työtuoli</v>
      </c>
    </row>
    <row r="3733" spans="1:8" x14ac:dyDescent="0.35">
      <c r="A3733" t="s">
        <v>34</v>
      </c>
      <c r="B3733">
        <v>2016</v>
      </c>
      <c r="C3733">
        <v>7</v>
      </c>
      <c r="D3733">
        <v>20177</v>
      </c>
      <c r="E3733">
        <v>66</v>
      </c>
      <c r="F3733">
        <v>7249.46</v>
      </c>
      <c r="G3733">
        <v>2585.4699999999998</v>
      </c>
      <c r="H3733" t="str">
        <f>VLOOKUP(myynnit[[#This Row],[TuoteID]],tuotteet!$A$4:$B$20,2,FALSE)</f>
        <v>Säkkituoli</v>
      </c>
    </row>
    <row r="3734" spans="1:8" x14ac:dyDescent="0.35">
      <c r="A3734" t="s">
        <v>34</v>
      </c>
      <c r="B3734">
        <v>2016</v>
      </c>
      <c r="C3734">
        <v>7</v>
      </c>
      <c r="D3734">
        <v>21179</v>
      </c>
      <c r="E3734">
        <v>25</v>
      </c>
      <c r="F3734">
        <v>3054.73</v>
      </c>
      <c r="G3734">
        <v>1871.93</v>
      </c>
      <c r="H3734" t="str">
        <f>VLOOKUP(myynnit[[#This Row],[TuoteID]],tuotteet!$A$4:$B$20,2,FALSE)</f>
        <v>Rahi</v>
      </c>
    </row>
    <row r="3735" spans="1:8" x14ac:dyDescent="0.35">
      <c r="A3735" t="s">
        <v>34</v>
      </c>
      <c r="B3735">
        <v>2016</v>
      </c>
      <c r="C3735">
        <v>7</v>
      </c>
      <c r="D3735">
        <v>21260</v>
      </c>
      <c r="E3735">
        <v>50</v>
      </c>
      <c r="F3735">
        <v>8880.06</v>
      </c>
      <c r="G3735">
        <v>2128.81</v>
      </c>
      <c r="H3735" t="str">
        <f>VLOOKUP(myynnit[[#This Row],[TuoteID]],tuotteet!$A$4:$B$20,2,FALSE)</f>
        <v>Lepotuoli</v>
      </c>
    </row>
    <row r="3736" spans="1:8" x14ac:dyDescent="0.35">
      <c r="A3736" t="s">
        <v>34</v>
      </c>
      <c r="B3736">
        <v>2016</v>
      </c>
      <c r="C3736">
        <v>7</v>
      </c>
      <c r="D3736">
        <v>22317</v>
      </c>
      <c r="E3736">
        <v>36</v>
      </c>
      <c r="F3736">
        <v>3125.43</v>
      </c>
      <c r="G3736">
        <v>1146.76</v>
      </c>
      <c r="H3736" t="str">
        <f>VLOOKUP(myynnit[[#This Row],[TuoteID]],tuotteet!$A$4:$B$20,2,FALSE)</f>
        <v>Säkkituoli</v>
      </c>
    </row>
    <row r="3737" spans="1:8" x14ac:dyDescent="0.35">
      <c r="A3737" t="s">
        <v>34</v>
      </c>
      <c r="B3737">
        <v>2016</v>
      </c>
      <c r="C3737">
        <v>7</v>
      </c>
      <c r="D3737">
        <v>22940</v>
      </c>
      <c r="E3737">
        <v>685</v>
      </c>
      <c r="F3737">
        <v>92763.15</v>
      </c>
      <c r="G3737">
        <v>17141.669999999998</v>
      </c>
      <c r="H3737" t="str">
        <f>VLOOKUP(myynnit[[#This Row],[TuoteID]],tuotteet!$A$4:$B$20,2,FALSE)</f>
        <v>Pinnatuoli</v>
      </c>
    </row>
    <row r="3738" spans="1:8" x14ac:dyDescent="0.35">
      <c r="A3738" t="s">
        <v>34</v>
      </c>
      <c r="B3738">
        <v>2016</v>
      </c>
      <c r="C3738">
        <v>7</v>
      </c>
      <c r="D3738">
        <v>23178</v>
      </c>
      <c r="E3738">
        <v>237</v>
      </c>
      <c r="F3738">
        <v>44091.94</v>
      </c>
      <c r="G3738">
        <v>9733.7800000000007</v>
      </c>
      <c r="H3738" t="str">
        <f>VLOOKUP(myynnit[[#This Row],[TuoteID]],tuotteet!$A$4:$B$20,2,FALSE)</f>
        <v>Pinnatuoli</v>
      </c>
    </row>
    <row r="3739" spans="1:8" x14ac:dyDescent="0.35">
      <c r="A3739" t="s">
        <v>34</v>
      </c>
      <c r="B3739">
        <v>2016</v>
      </c>
      <c r="C3739">
        <v>7</v>
      </c>
      <c r="D3739">
        <v>23600</v>
      </c>
      <c r="E3739">
        <v>1072</v>
      </c>
      <c r="F3739">
        <v>110375.95</v>
      </c>
      <c r="G3739">
        <v>26218.34</v>
      </c>
      <c r="H3739" t="str">
        <f>VLOOKUP(myynnit[[#This Row],[TuoteID]],tuotteet!$A$4:$B$20,2,FALSE)</f>
        <v>Pinnatuoli</v>
      </c>
    </row>
    <row r="3740" spans="1:8" x14ac:dyDescent="0.35">
      <c r="A3740" t="s">
        <v>34</v>
      </c>
      <c r="B3740">
        <v>2016</v>
      </c>
      <c r="C3740">
        <v>7</v>
      </c>
      <c r="D3740">
        <v>23756</v>
      </c>
      <c r="E3740">
        <v>79</v>
      </c>
      <c r="F3740">
        <v>14903.99</v>
      </c>
      <c r="G3740">
        <v>7843.48</v>
      </c>
      <c r="H3740" t="str">
        <f>VLOOKUP(myynnit[[#This Row],[TuoteID]],tuotteet!$A$4:$B$20,2,FALSE)</f>
        <v>Pianotuoli</v>
      </c>
    </row>
    <row r="3741" spans="1:8" x14ac:dyDescent="0.35">
      <c r="A3741" t="s">
        <v>34</v>
      </c>
      <c r="B3741">
        <v>2016</v>
      </c>
      <c r="C3741">
        <v>7</v>
      </c>
      <c r="D3741">
        <v>24326</v>
      </c>
      <c r="E3741">
        <v>108</v>
      </c>
      <c r="F3741">
        <v>16529.830000000002</v>
      </c>
      <c r="G3741">
        <v>3818.52</v>
      </c>
      <c r="H3741" t="str">
        <f>VLOOKUP(myynnit[[#This Row],[TuoteID]],tuotteet!$A$4:$B$20,2,FALSE)</f>
        <v>Lepotuoli</v>
      </c>
    </row>
    <row r="3742" spans="1:8" x14ac:dyDescent="0.35">
      <c r="A3742" t="s">
        <v>33</v>
      </c>
      <c r="B3742">
        <v>2016</v>
      </c>
      <c r="C3742">
        <v>8</v>
      </c>
      <c r="D3742">
        <v>12184</v>
      </c>
      <c r="E3742">
        <v>46</v>
      </c>
      <c r="F3742">
        <v>4965.2299999999996</v>
      </c>
      <c r="G3742">
        <v>2115.87</v>
      </c>
      <c r="H3742" t="str">
        <f>VLOOKUP(myynnit[[#This Row],[TuoteID]],tuotteet!$A$4:$B$20,2,FALSE)</f>
        <v>Rahi</v>
      </c>
    </row>
    <row r="3743" spans="1:8" x14ac:dyDescent="0.35">
      <c r="A3743" t="s">
        <v>33</v>
      </c>
      <c r="B3743">
        <v>2016</v>
      </c>
      <c r="C3743">
        <v>8</v>
      </c>
      <c r="D3743">
        <v>12622</v>
      </c>
      <c r="E3743">
        <v>64</v>
      </c>
      <c r="F3743">
        <v>15423.72</v>
      </c>
      <c r="G3743">
        <v>7977.3</v>
      </c>
      <c r="H3743" t="str">
        <f>VLOOKUP(myynnit[[#This Row],[TuoteID]],tuotteet!$A$4:$B$20,2,FALSE)</f>
        <v>Pianotuoli</v>
      </c>
    </row>
    <row r="3744" spans="1:8" x14ac:dyDescent="0.35">
      <c r="A3744" t="s">
        <v>33</v>
      </c>
      <c r="B3744">
        <v>2016</v>
      </c>
      <c r="C3744">
        <v>8</v>
      </c>
      <c r="D3744">
        <v>13527</v>
      </c>
      <c r="E3744">
        <v>519</v>
      </c>
      <c r="F3744">
        <v>89417.96</v>
      </c>
      <c r="G3744">
        <v>14317.71</v>
      </c>
      <c r="H3744" t="str">
        <f>VLOOKUP(myynnit[[#This Row],[TuoteID]],tuotteet!$A$4:$B$20,2,FALSE)</f>
        <v>Pinnatuoli</v>
      </c>
    </row>
    <row r="3745" spans="1:8" x14ac:dyDescent="0.35">
      <c r="A3745" t="s">
        <v>33</v>
      </c>
      <c r="B3745">
        <v>2016</v>
      </c>
      <c r="C3745">
        <v>8</v>
      </c>
      <c r="D3745">
        <v>13618</v>
      </c>
      <c r="E3745">
        <v>23</v>
      </c>
      <c r="F3745">
        <v>7649.56</v>
      </c>
      <c r="G3745">
        <v>3271.34</v>
      </c>
      <c r="H3745" t="str">
        <f>VLOOKUP(myynnit[[#This Row],[TuoteID]],tuotteet!$A$4:$B$20,2,FALSE)</f>
        <v>Pianotuoli</v>
      </c>
    </row>
    <row r="3746" spans="1:8" x14ac:dyDescent="0.35">
      <c r="A3746" t="s">
        <v>33</v>
      </c>
      <c r="B3746">
        <v>2016</v>
      </c>
      <c r="C3746">
        <v>8</v>
      </c>
      <c r="D3746">
        <v>16024</v>
      </c>
      <c r="E3746">
        <v>170</v>
      </c>
      <c r="F3746">
        <v>79576.56</v>
      </c>
      <c r="G3746">
        <v>21650.48</v>
      </c>
      <c r="H3746" t="str">
        <f>VLOOKUP(myynnit[[#This Row],[TuoteID]],tuotteet!$A$4:$B$20,2,FALSE)</f>
        <v>Työtuoli</v>
      </c>
    </row>
    <row r="3747" spans="1:8" x14ac:dyDescent="0.35">
      <c r="A3747" t="s">
        <v>33</v>
      </c>
      <c r="B3747">
        <v>2016</v>
      </c>
      <c r="C3747">
        <v>8</v>
      </c>
      <c r="D3747">
        <v>16650</v>
      </c>
      <c r="E3747">
        <v>35</v>
      </c>
      <c r="F3747">
        <v>6153.71</v>
      </c>
      <c r="G3747">
        <v>3326.46</v>
      </c>
      <c r="H3747" t="str">
        <f>VLOOKUP(myynnit[[#This Row],[TuoteID]],tuotteet!$A$4:$B$20,2,FALSE)</f>
        <v>Rahi</v>
      </c>
    </row>
    <row r="3748" spans="1:8" x14ac:dyDescent="0.35">
      <c r="A3748" t="s">
        <v>33</v>
      </c>
      <c r="B3748">
        <v>2016</v>
      </c>
      <c r="C3748">
        <v>8</v>
      </c>
      <c r="D3748">
        <v>17892</v>
      </c>
      <c r="E3748">
        <v>114</v>
      </c>
      <c r="F3748">
        <v>15145.91</v>
      </c>
      <c r="G3748">
        <v>3835.22</v>
      </c>
      <c r="H3748" t="str">
        <f>VLOOKUP(myynnit[[#This Row],[TuoteID]],tuotteet!$A$4:$B$20,2,FALSE)</f>
        <v>Lepotuoli</v>
      </c>
    </row>
    <row r="3749" spans="1:8" x14ac:dyDescent="0.35">
      <c r="A3749" t="s">
        <v>33</v>
      </c>
      <c r="B3749">
        <v>2016</v>
      </c>
      <c r="C3749">
        <v>8</v>
      </c>
      <c r="D3749">
        <v>18342</v>
      </c>
      <c r="E3749">
        <v>101</v>
      </c>
      <c r="F3749">
        <v>86774.82</v>
      </c>
      <c r="G3749">
        <v>26083.93</v>
      </c>
      <c r="H3749" t="str">
        <f>VLOOKUP(myynnit[[#This Row],[TuoteID]],tuotteet!$A$4:$B$20,2,FALSE)</f>
        <v>Työtuoli</v>
      </c>
    </row>
    <row r="3750" spans="1:8" x14ac:dyDescent="0.35">
      <c r="A3750" t="s">
        <v>33</v>
      </c>
      <c r="B3750">
        <v>2016</v>
      </c>
      <c r="C3750">
        <v>8</v>
      </c>
      <c r="D3750">
        <v>20177</v>
      </c>
      <c r="E3750">
        <v>161</v>
      </c>
      <c r="F3750">
        <v>15727.69</v>
      </c>
      <c r="G3750">
        <v>6388.73</v>
      </c>
      <c r="H3750" t="str">
        <f>VLOOKUP(myynnit[[#This Row],[TuoteID]],tuotteet!$A$4:$B$20,2,FALSE)</f>
        <v>Säkkituoli</v>
      </c>
    </row>
    <row r="3751" spans="1:8" x14ac:dyDescent="0.35">
      <c r="A3751" t="s">
        <v>33</v>
      </c>
      <c r="B3751">
        <v>2016</v>
      </c>
      <c r="C3751">
        <v>8</v>
      </c>
      <c r="D3751">
        <v>21179</v>
      </c>
      <c r="E3751">
        <v>31</v>
      </c>
      <c r="F3751">
        <v>3086.14</v>
      </c>
      <c r="G3751">
        <v>1567.44</v>
      </c>
      <c r="H3751" t="str">
        <f>VLOOKUP(myynnit[[#This Row],[TuoteID]],tuotteet!$A$4:$B$20,2,FALSE)</f>
        <v>Rahi</v>
      </c>
    </row>
    <row r="3752" spans="1:8" x14ac:dyDescent="0.35">
      <c r="A3752" t="s">
        <v>33</v>
      </c>
      <c r="B3752">
        <v>2016</v>
      </c>
      <c r="C3752">
        <v>8</v>
      </c>
      <c r="D3752">
        <v>21260</v>
      </c>
      <c r="E3752">
        <v>102</v>
      </c>
      <c r="F3752">
        <v>17405.25</v>
      </c>
      <c r="G3752">
        <v>4239.22</v>
      </c>
      <c r="H3752" t="str">
        <f>VLOOKUP(myynnit[[#This Row],[TuoteID]],tuotteet!$A$4:$B$20,2,FALSE)</f>
        <v>Lepotuoli</v>
      </c>
    </row>
    <row r="3753" spans="1:8" x14ac:dyDescent="0.35">
      <c r="A3753" t="s">
        <v>33</v>
      </c>
      <c r="B3753">
        <v>2016</v>
      </c>
      <c r="C3753">
        <v>8</v>
      </c>
      <c r="D3753">
        <v>22317</v>
      </c>
      <c r="E3753">
        <v>112</v>
      </c>
      <c r="F3753">
        <v>8335.49</v>
      </c>
      <c r="G3753">
        <v>2932.87</v>
      </c>
      <c r="H3753" t="str">
        <f>VLOOKUP(myynnit[[#This Row],[TuoteID]],tuotteet!$A$4:$B$20,2,FALSE)</f>
        <v>Säkkituoli</v>
      </c>
    </row>
    <row r="3754" spans="1:8" x14ac:dyDescent="0.35">
      <c r="A3754" t="s">
        <v>33</v>
      </c>
      <c r="B3754">
        <v>2016</v>
      </c>
      <c r="C3754">
        <v>8</v>
      </c>
      <c r="D3754">
        <v>22940</v>
      </c>
      <c r="E3754">
        <v>407</v>
      </c>
      <c r="F3754">
        <v>50185.67</v>
      </c>
      <c r="G3754">
        <v>9481.77</v>
      </c>
      <c r="H3754" t="str">
        <f>VLOOKUP(myynnit[[#This Row],[TuoteID]],tuotteet!$A$4:$B$20,2,FALSE)</f>
        <v>Pinnatuoli</v>
      </c>
    </row>
    <row r="3755" spans="1:8" x14ac:dyDescent="0.35">
      <c r="A3755" t="s">
        <v>33</v>
      </c>
      <c r="B3755">
        <v>2016</v>
      </c>
      <c r="C3755">
        <v>8</v>
      </c>
      <c r="D3755">
        <v>23178</v>
      </c>
      <c r="E3755">
        <v>371</v>
      </c>
      <c r="F3755">
        <v>64595.9</v>
      </c>
      <c r="G3755">
        <v>13398.89</v>
      </c>
      <c r="H3755" t="str">
        <f>VLOOKUP(myynnit[[#This Row],[TuoteID]],tuotteet!$A$4:$B$20,2,FALSE)</f>
        <v>Pinnatuoli</v>
      </c>
    </row>
    <row r="3756" spans="1:8" x14ac:dyDescent="0.35">
      <c r="A3756" t="s">
        <v>33</v>
      </c>
      <c r="B3756">
        <v>2016</v>
      </c>
      <c r="C3756">
        <v>8</v>
      </c>
      <c r="D3756">
        <v>23600</v>
      </c>
      <c r="E3756">
        <v>1069</v>
      </c>
      <c r="F3756">
        <v>108853.88</v>
      </c>
      <c r="G3756">
        <v>26474.16</v>
      </c>
      <c r="H3756" t="str">
        <f>VLOOKUP(myynnit[[#This Row],[TuoteID]],tuotteet!$A$4:$B$20,2,FALSE)</f>
        <v>Pinnatuoli</v>
      </c>
    </row>
    <row r="3757" spans="1:8" x14ac:dyDescent="0.35">
      <c r="A3757" t="s">
        <v>33</v>
      </c>
      <c r="B3757">
        <v>2016</v>
      </c>
      <c r="C3757">
        <v>8</v>
      </c>
      <c r="D3757">
        <v>23756</v>
      </c>
      <c r="E3757">
        <v>85</v>
      </c>
      <c r="F3757">
        <v>15953.44</v>
      </c>
      <c r="G3757">
        <v>6707.39</v>
      </c>
      <c r="H3757" t="str">
        <f>VLOOKUP(myynnit[[#This Row],[TuoteID]],tuotteet!$A$4:$B$20,2,FALSE)</f>
        <v>Pianotuoli</v>
      </c>
    </row>
    <row r="3758" spans="1:8" x14ac:dyDescent="0.35">
      <c r="A3758" t="s">
        <v>33</v>
      </c>
      <c r="B3758">
        <v>2016</v>
      </c>
      <c r="C3758">
        <v>8</v>
      </c>
      <c r="D3758">
        <v>24326</v>
      </c>
      <c r="E3758">
        <v>115</v>
      </c>
      <c r="F3758">
        <v>14704.53</v>
      </c>
      <c r="G3758">
        <v>4229.13</v>
      </c>
      <c r="H3758" t="str">
        <f>VLOOKUP(myynnit[[#This Row],[TuoteID]],tuotteet!$A$4:$B$20,2,FALSE)</f>
        <v>Lepotuoli</v>
      </c>
    </row>
    <row r="3759" spans="1:8" x14ac:dyDescent="0.35">
      <c r="A3759" t="s">
        <v>36</v>
      </c>
      <c r="B3759">
        <v>2016</v>
      </c>
      <c r="C3759">
        <v>8</v>
      </c>
      <c r="D3759">
        <v>12184</v>
      </c>
      <c r="E3759">
        <v>32</v>
      </c>
      <c r="F3759">
        <v>3178.51</v>
      </c>
      <c r="G3759">
        <v>1693.87</v>
      </c>
      <c r="H3759" t="str">
        <f>VLOOKUP(myynnit[[#This Row],[TuoteID]],tuotteet!$A$4:$B$20,2,FALSE)</f>
        <v>Rahi</v>
      </c>
    </row>
    <row r="3760" spans="1:8" x14ac:dyDescent="0.35">
      <c r="A3760" t="s">
        <v>36</v>
      </c>
      <c r="B3760">
        <v>2016</v>
      </c>
      <c r="C3760">
        <v>8</v>
      </c>
      <c r="D3760">
        <v>12622</v>
      </c>
      <c r="E3760">
        <v>13</v>
      </c>
      <c r="F3760">
        <v>3165.55</v>
      </c>
      <c r="G3760">
        <v>1309.8599999999999</v>
      </c>
      <c r="H3760" t="str">
        <f>VLOOKUP(myynnit[[#This Row],[TuoteID]],tuotteet!$A$4:$B$20,2,FALSE)</f>
        <v>Pianotuoli</v>
      </c>
    </row>
    <row r="3761" spans="1:8" x14ac:dyDescent="0.35">
      <c r="A3761" t="s">
        <v>36</v>
      </c>
      <c r="B3761">
        <v>2016</v>
      </c>
      <c r="C3761">
        <v>8</v>
      </c>
      <c r="D3761">
        <v>13527</v>
      </c>
      <c r="E3761">
        <v>306</v>
      </c>
      <c r="F3761">
        <v>50534.89</v>
      </c>
      <c r="G3761">
        <v>8465.01</v>
      </c>
      <c r="H3761" t="str">
        <f>VLOOKUP(myynnit[[#This Row],[TuoteID]],tuotteet!$A$4:$B$20,2,FALSE)</f>
        <v>Pinnatuoli</v>
      </c>
    </row>
    <row r="3762" spans="1:8" x14ac:dyDescent="0.35">
      <c r="A3762" t="s">
        <v>36</v>
      </c>
      <c r="B3762">
        <v>2016</v>
      </c>
      <c r="C3762">
        <v>8</v>
      </c>
      <c r="D3762">
        <v>13618</v>
      </c>
      <c r="E3762">
        <v>10</v>
      </c>
      <c r="F3762">
        <v>4111.0200000000004</v>
      </c>
      <c r="G3762">
        <v>1827.99</v>
      </c>
      <c r="H3762" t="str">
        <f>VLOOKUP(myynnit[[#This Row],[TuoteID]],tuotteet!$A$4:$B$20,2,FALSE)</f>
        <v>Pianotuoli</v>
      </c>
    </row>
    <row r="3763" spans="1:8" x14ac:dyDescent="0.35">
      <c r="A3763" t="s">
        <v>36</v>
      </c>
      <c r="B3763">
        <v>2016</v>
      </c>
      <c r="C3763">
        <v>8</v>
      </c>
      <c r="D3763">
        <v>16024</v>
      </c>
      <c r="E3763">
        <v>103</v>
      </c>
      <c r="F3763">
        <v>48728.6</v>
      </c>
      <c r="G3763">
        <v>16613.41</v>
      </c>
      <c r="H3763" t="str">
        <f>VLOOKUP(myynnit[[#This Row],[TuoteID]],tuotteet!$A$4:$B$20,2,FALSE)</f>
        <v>Työtuoli</v>
      </c>
    </row>
    <row r="3764" spans="1:8" x14ac:dyDescent="0.35">
      <c r="A3764" t="s">
        <v>36</v>
      </c>
      <c r="B3764">
        <v>2016</v>
      </c>
      <c r="C3764">
        <v>8</v>
      </c>
      <c r="D3764">
        <v>16650</v>
      </c>
      <c r="E3764">
        <v>27</v>
      </c>
      <c r="F3764">
        <v>3657.22</v>
      </c>
      <c r="G3764">
        <v>2331.69</v>
      </c>
      <c r="H3764" t="str">
        <f>VLOOKUP(myynnit[[#This Row],[TuoteID]],tuotteet!$A$4:$B$20,2,FALSE)</f>
        <v>Rahi</v>
      </c>
    </row>
    <row r="3765" spans="1:8" x14ac:dyDescent="0.35">
      <c r="A3765" t="s">
        <v>36</v>
      </c>
      <c r="B3765">
        <v>2016</v>
      </c>
      <c r="C3765">
        <v>8</v>
      </c>
      <c r="D3765">
        <v>17892</v>
      </c>
      <c r="E3765">
        <v>99</v>
      </c>
      <c r="F3765">
        <v>14505.59</v>
      </c>
      <c r="G3765">
        <v>3969.33</v>
      </c>
      <c r="H3765" t="str">
        <f>VLOOKUP(myynnit[[#This Row],[TuoteID]],tuotteet!$A$4:$B$20,2,FALSE)</f>
        <v>Lepotuoli</v>
      </c>
    </row>
    <row r="3766" spans="1:8" x14ac:dyDescent="0.35">
      <c r="A3766" t="s">
        <v>36</v>
      </c>
      <c r="B3766">
        <v>2016</v>
      </c>
      <c r="C3766">
        <v>8</v>
      </c>
      <c r="D3766">
        <v>18342</v>
      </c>
      <c r="E3766">
        <v>20</v>
      </c>
      <c r="F3766">
        <v>16331.08</v>
      </c>
      <c r="G3766">
        <v>4889.74</v>
      </c>
      <c r="H3766" t="str">
        <f>VLOOKUP(myynnit[[#This Row],[TuoteID]],tuotteet!$A$4:$B$20,2,FALSE)</f>
        <v>Työtuoli</v>
      </c>
    </row>
    <row r="3767" spans="1:8" x14ac:dyDescent="0.35">
      <c r="A3767" t="s">
        <v>36</v>
      </c>
      <c r="B3767">
        <v>2016</v>
      </c>
      <c r="C3767">
        <v>8</v>
      </c>
      <c r="D3767">
        <v>20177</v>
      </c>
      <c r="E3767">
        <v>12</v>
      </c>
      <c r="F3767">
        <v>1218.1400000000001</v>
      </c>
      <c r="G3767">
        <v>538.33000000000004</v>
      </c>
      <c r="H3767" t="str">
        <f>VLOOKUP(myynnit[[#This Row],[TuoteID]],tuotteet!$A$4:$B$20,2,FALSE)</f>
        <v>Säkkituoli</v>
      </c>
    </row>
    <row r="3768" spans="1:8" x14ac:dyDescent="0.35">
      <c r="A3768" t="s">
        <v>36</v>
      </c>
      <c r="B3768">
        <v>2016</v>
      </c>
      <c r="C3768">
        <v>8</v>
      </c>
      <c r="D3768">
        <v>21179</v>
      </c>
      <c r="E3768">
        <v>33</v>
      </c>
      <c r="F3768">
        <v>3760.41</v>
      </c>
      <c r="G3768">
        <v>2231.3000000000002</v>
      </c>
      <c r="H3768" t="str">
        <f>VLOOKUP(myynnit[[#This Row],[TuoteID]],tuotteet!$A$4:$B$20,2,FALSE)</f>
        <v>Rahi</v>
      </c>
    </row>
    <row r="3769" spans="1:8" x14ac:dyDescent="0.35">
      <c r="A3769" t="s">
        <v>36</v>
      </c>
      <c r="B3769">
        <v>2016</v>
      </c>
      <c r="C3769">
        <v>8</v>
      </c>
      <c r="D3769">
        <v>21260</v>
      </c>
      <c r="E3769">
        <v>56</v>
      </c>
      <c r="F3769">
        <v>9659.77</v>
      </c>
      <c r="G3769">
        <v>2406.9499999999998</v>
      </c>
      <c r="H3769" t="str">
        <f>VLOOKUP(myynnit[[#This Row],[TuoteID]],tuotteet!$A$4:$B$20,2,FALSE)</f>
        <v>Lepotuoli</v>
      </c>
    </row>
    <row r="3770" spans="1:8" x14ac:dyDescent="0.35">
      <c r="A3770" t="s">
        <v>36</v>
      </c>
      <c r="B3770">
        <v>2016</v>
      </c>
      <c r="C3770">
        <v>8</v>
      </c>
      <c r="D3770">
        <v>22317</v>
      </c>
      <c r="E3770">
        <v>8</v>
      </c>
      <c r="F3770">
        <v>781.03</v>
      </c>
      <c r="G3770">
        <v>334.09</v>
      </c>
      <c r="H3770" t="str">
        <f>VLOOKUP(myynnit[[#This Row],[TuoteID]],tuotteet!$A$4:$B$20,2,FALSE)</f>
        <v>Säkkituoli</v>
      </c>
    </row>
    <row r="3771" spans="1:8" x14ac:dyDescent="0.35">
      <c r="A3771" t="s">
        <v>36</v>
      </c>
      <c r="B3771">
        <v>2016</v>
      </c>
      <c r="C3771">
        <v>8</v>
      </c>
      <c r="D3771">
        <v>22940</v>
      </c>
      <c r="E3771">
        <v>167</v>
      </c>
      <c r="F3771">
        <v>22903.119999999999</v>
      </c>
      <c r="G3771">
        <v>6296.81</v>
      </c>
      <c r="H3771" t="str">
        <f>VLOOKUP(myynnit[[#This Row],[TuoteID]],tuotteet!$A$4:$B$20,2,FALSE)</f>
        <v>Pinnatuoli</v>
      </c>
    </row>
    <row r="3772" spans="1:8" x14ac:dyDescent="0.35">
      <c r="A3772" t="s">
        <v>36</v>
      </c>
      <c r="B3772">
        <v>2016</v>
      </c>
      <c r="C3772">
        <v>8</v>
      </c>
      <c r="D3772">
        <v>23178</v>
      </c>
      <c r="E3772">
        <v>123</v>
      </c>
      <c r="F3772">
        <v>19913.12</v>
      </c>
      <c r="G3772">
        <v>4736.08</v>
      </c>
      <c r="H3772" t="str">
        <f>VLOOKUP(myynnit[[#This Row],[TuoteID]],tuotteet!$A$4:$B$20,2,FALSE)</f>
        <v>Pinnatuoli</v>
      </c>
    </row>
    <row r="3773" spans="1:8" x14ac:dyDescent="0.35">
      <c r="A3773" t="s">
        <v>36</v>
      </c>
      <c r="B3773">
        <v>2016</v>
      </c>
      <c r="C3773">
        <v>8</v>
      </c>
      <c r="D3773">
        <v>23600</v>
      </c>
      <c r="E3773">
        <v>647</v>
      </c>
      <c r="F3773">
        <v>79961.850000000006</v>
      </c>
      <c r="G3773">
        <v>22147.05</v>
      </c>
      <c r="H3773" t="str">
        <f>VLOOKUP(myynnit[[#This Row],[TuoteID]],tuotteet!$A$4:$B$20,2,FALSE)</f>
        <v>Pinnatuoli</v>
      </c>
    </row>
    <row r="3774" spans="1:8" x14ac:dyDescent="0.35">
      <c r="A3774" t="s">
        <v>36</v>
      </c>
      <c r="B3774">
        <v>2016</v>
      </c>
      <c r="C3774">
        <v>8</v>
      </c>
      <c r="D3774">
        <v>23756</v>
      </c>
      <c r="E3774">
        <v>66</v>
      </c>
      <c r="F3774">
        <v>12409.78</v>
      </c>
      <c r="G3774">
        <v>6100.23</v>
      </c>
      <c r="H3774" t="str">
        <f>VLOOKUP(myynnit[[#This Row],[TuoteID]],tuotteet!$A$4:$B$20,2,FALSE)</f>
        <v>Pianotuoli</v>
      </c>
    </row>
    <row r="3775" spans="1:8" x14ac:dyDescent="0.35">
      <c r="A3775" t="s">
        <v>36</v>
      </c>
      <c r="B3775">
        <v>2016</v>
      </c>
      <c r="C3775">
        <v>8</v>
      </c>
      <c r="D3775">
        <v>24326</v>
      </c>
      <c r="E3775">
        <v>40</v>
      </c>
      <c r="F3775">
        <v>5549.28</v>
      </c>
      <c r="G3775">
        <v>1605.03</v>
      </c>
      <c r="H3775" t="str">
        <f>VLOOKUP(myynnit[[#This Row],[TuoteID]],tuotteet!$A$4:$B$20,2,FALSE)</f>
        <v>Lepotuoli</v>
      </c>
    </row>
    <row r="3776" spans="1:8" x14ac:dyDescent="0.35">
      <c r="A3776" t="s">
        <v>35</v>
      </c>
      <c r="B3776">
        <v>2016</v>
      </c>
      <c r="C3776">
        <v>8</v>
      </c>
      <c r="D3776">
        <v>12184</v>
      </c>
      <c r="E3776">
        <v>104</v>
      </c>
      <c r="F3776">
        <v>13802.89</v>
      </c>
      <c r="G3776">
        <v>8380.5400000000009</v>
      </c>
      <c r="H3776" t="str">
        <f>VLOOKUP(myynnit[[#This Row],[TuoteID]],tuotteet!$A$4:$B$20,2,FALSE)</f>
        <v>Rahi</v>
      </c>
    </row>
    <row r="3777" spans="1:8" x14ac:dyDescent="0.35">
      <c r="A3777" t="s">
        <v>35</v>
      </c>
      <c r="B3777">
        <v>2016</v>
      </c>
      <c r="C3777">
        <v>8</v>
      </c>
      <c r="D3777">
        <v>12622</v>
      </c>
      <c r="E3777">
        <v>26</v>
      </c>
      <c r="F3777">
        <v>8366.07</v>
      </c>
      <c r="G3777">
        <v>5378.68</v>
      </c>
      <c r="H3777" t="str">
        <f>VLOOKUP(myynnit[[#This Row],[TuoteID]],tuotteet!$A$4:$B$20,2,FALSE)</f>
        <v>Pianotuoli</v>
      </c>
    </row>
    <row r="3778" spans="1:8" x14ac:dyDescent="0.35">
      <c r="A3778" t="s">
        <v>35</v>
      </c>
      <c r="B3778">
        <v>2016</v>
      </c>
      <c r="C3778">
        <v>8</v>
      </c>
      <c r="D3778">
        <v>13527</v>
      </c>
      <c r="E3778">
        <v>205</v>
      </c>
      <c r="F3778">
        <v>33547.57</v>
      </c>
      <c r="G3778">
        <v>7905.79</v>
      </c>
      <c r="H3778" t="str">
        <f>VLOOKUP(myynnit[[#This Row],[TuoteID]],tuotteet!$A$4:$B$20,2,FALSE)</f>
        <v>Pinnatuoli</v>
      </c>
    </row>
    <row r="3779" spans="1:8" x14ac:dyDescent="0.35">
      <c r="A3779" t="s">
        <v>35</v>
      </c>
      <c r="B3779">
        <v>2016</v>
      </c>
      <c r="C3779">
        <v>8</v>
      </c>
      <c r="D3779">
        <v>13618</v>
      </c>
      <c r="E3779">
        <v>23</v>
      </c>
      <c r="F3779">
        <v>9401.0300000000007</v>
      </c>
      <c r="G3779">
        <v>5307.6</v>
      </c>
      <c r="H3779" t="str">
        <f>VLOOKUP(myynnit[[#This Row],[TuoteID]],tuotteet!$A$4:$B$20,2,FALSE)</f>
        <v>Pianotuoli</v>
      </c>
    </row>
    <row r="3780" spans="1:8" x14ac:dyDescent="0.35">
      <c r="A3780" t="s">
        <v>35</v>
      </c>
      <c r="B3780">
        <v>2016</v>
      </c>
      <c r="C3780">
        <v>8</v>
      </c>
      <c r="D3780">
        <v>16024</v>
      </c>
      <c r="E3780">
        <v>191</v>
      </c>
      <c r="F3780">
        <v>85418.84</v>
      </c>
      <c r="G3780">
        <v>27099.8</v>
      </c>
      <c r="H3780" t="str">
        <f>VLOOKUP(myynnit[[#This Row],[TuoteID]],tuotteet!$A$4:$B$20,2,FALSE)</f>
        <v>Työtuoli</v>
      </c>
    </row>
    <row r="3781" spans="1:8" x14ac:dyDescent="0.35">
      <c r="A3781" t="s">
        <v>35</v>
      </c>
      <c r="B3781">
        <v>2016</v>
      </c>
      <c r="C3781">
        <v>8</v>
      </c>
      <c r="D3781">
        <v>16650</v>
      </c>
      <c r="E3781">
        <v>20</v>
      </c>
      <c r="F3781">
        <v>3838.23</v>
      </c>
      <c r="G3781">
        <v>2312.98</v>
      </c>
      <c r="H3781" t="str">
        <f>VLOOKUP(myynnit[[#This Row],[TuoteID]],tuotteet!$A$4:$B$20,2,FALSE)</f>
        <v>Rahi</v>
      </c>
    </row>
    <row r="3782" spans="1:8" x14ac:dyDescent="0.35">
      <c r="A3782" t="s">
        <v>35</v>
      </c>
      <c r="B3782">
        <v>2016</v>
      </c>
      <c r="C3782">
        <v>8</v>
      </c>
      <c r="D3782">
        <v>17892</v>
      </c>
      <c r="E3782">
        <v>102</v>
      </c>
      <c r="F3782">
        <v>15573.03</v>
      </c>
      <c r="G3782">
        <v>5266.8</v>
      </c>
      <c r="H3782" t="str">
        <f>VLOOKUP(myynnit[[#This Row],[TuoteID]],tuotteet!$A$4:$B$20,2,FALSE)</f>
        <v>Lepotuoli</v>
      </c>
    </row>
    <row r="3783" spans="1:8" x14ac:dyDescent="0.35">
      <c r="A3783" t="s">
        <v>35</v>
      </c>
      <c r="B3783">
        <v>2016</v>
      </c>
      <c r="C3783">
        <v>8</v>
      </c>
      <c r="D3783">
        <v>18342</v>
      </c>
      <c r="E3783">
        <v>90</v>
      </c>
      <c r="F3783">
        <v>70665.42</v>
      </c>
      <c r="G3783">
        <v>17784.759999999998</v>
      </c>
      <c r="H3783" t="str">
        <f>VLOOKUP(myynnit[[#This Row],[TuoteID]],tuotteet!$A$4:$B$20,2,FALSE)</f>
        <v>Työtuoli</v>
      </c>
    </row>
    <row r="3784" spans="1:8" x14ac:dyDescent="0.35">
      <c r="A3784" t="s">
        <v>35</v>
      </c>
      <c r="B3784">
        <v>2016</v>
      </c>
      <c r="C3784">
        <v>8</v>
      </c>
      <c r="D3784">
        <v>20177</v>
      </c>
      <c r="E3784">
        <v>88</v>
      </c>
      <c r="F3784">
        <v>10537.73</v>
      </c>
      <c r="G3784">
        <v>5516.53</v>
      </c>
      <c r="H3784" t="str">
        <f>VLOOKUP(myynnit[[#This Row],[TuoteID]],tuotteet!$A$4:$B$20,2,FALSE)</f>
        <v>Säkkituoli</v>
      </c>
    </row>
    <row r="3785" spans="1:8" x14ac:dyDescent="0.35">
      <c r="A3785" t="s">
        <v>35</v>
      </c>
      <c r="B3785">
        <v>2016</v>
      </c>
      <c r="C3785">
        <v>8</v>
      </c>
      <c r="D3785">
        <v>21179</v>
      </c>
      <c r="E3785">
        <v>49</v>
      </c>
      <c r="F3785">
        <v>8014.18</v>
      </c>
      <c r="G3785">
        <v>4869.67</v>
      </c>
      <c r="H3785" t="str">
        <f>VLOOKUP(myynnit[[#This Row],[TuoteID]],tuotteet!$A$4:$B$20,2,FALSE)</f>
        <v>Rahi</v>
      </c>
    </row>
    <row r="3786" spans="1:8" x14ac:dyDescent="0.35">
      <c r="A3786" t="s">
        <v>35</v>
      </c>
      <c r="B3786">
        <v>2016</v>
      </c>
      <c r="C3786">
        <v>8</v>
      </c>
      <c r="D3786">
        <v>21260</v>
      </c>
      <c r="E3786">
        <v>48</v>
      </c>
      <c r="F3786">
        <v>10294.32</v>
      </c>
      <c r="G3786">
        <v>3632.94</v>
      </c>
      <c r="H3786" t="str">
        <f>VLOOKUP(myynnit[[#This Row],[TuoteID]],tuotteet!$A$4:$B$20,2,FALSE)</f>
        <v>Lepotuoli</v>
      </c>
    </row>
    <row r="3787" spans="1:8" x14ac:dyDescent="0.35">
      <c r="A3787" t="s">
        <v>35</v>
      </c>
      <c r="B3787">
        <v>2016</v>
      </c>
      <c r="C3787">
        <v>8</v>
      </c>
      <c r="D3787">
        <v>22317</v>
      </c>
      <c r="E3787">
        <v>29</v>
      </c>
      <c r="F3787">
        <v>2774.28</v>
      </c>
      <c r="G3787">
        <v>1161.28</v>
      </c>
      <c r="H3787" t="str">
        <f>VLOOKUP(myynnit[[#This Row],[TuoteID]],tuotteet!$A$4:$B$20,2,FALSE)</f>
        <v>Säkkituoli</v>
      </c>
    </row>
    <row r="3788" spans="1:8" x14ac:dyDescent="0.35">
      <c r="A3788" t="s">
        <v>35</v>
      </c>
      <c r="B3788">
        <v>2016</v>
      </c>
      <c r="C3788">
        <v>8</v>
      </c>
      <c r="D3788">
        <v>22940</v>
      </c>
      <c r="E3788">
        <v>754</v>
      </c>
      <c r="F3788">
        <v>93549</v>
      </c>
      <c r="G3788">
        <v>23785.759999999998</v>
      </c>
      <c r="H3788" t="str">
        <f>VLOOKUP(myynnit[[#This Row],[TuoteID]],tuotteet!$A$4:$B$20,2,FALSE)</f>
        <v>Pinnatuoli</v>
      </c>
    </row>
    <row r="3789" spans="1:8" x14ac:dyDescent="0.35">
      <c r="A3789" t="s">
        <v>35</v>
      </c>
      <c r="B3789">
        <v>2016</v>
      </c>
      <c r="C3789">
        <v>8</v>
      </c>
      <c r="D3789">
        <v>23178</v>
      </c>
      <c r="E3789">
        <v>258</v>
      </c>
      <c r="F3789">
        <v>50248.800000000003</v>
      </c>
      <c r="G3789">
        <v>13748.43</v>
      </c>
      <c r="H3789" t="str">
        <f>VLOOKUP(myynnit[[#This Row],[TuoteID]],tuotteet!$A$4:$B$20,2,FALSE)</f>
        <v>Pinnatuoli</v>
      </c>
    </row>
    <row r="3790" spans="1:8" x14ac:dyDescent="0.35">
      <c r="A3790" t="s">
        <v>35</v>
      </c>
      <c r="B3790">
        <v>2016</v>
      </c>
      <c r="C3790">
        <v>8</v>
      </c>
      <c r="D3790">
        <v>23600</v>
      </c>
      <c r="E3790">
        <v>1056</v>
      </c>
      <c r="F3790">
        <v>109487.48</v>
      </c>
      <c r="G3790">
        <v>35858.79</v>
      </c>
      <c r="H3790" t="str">
        <f>VLOOKUP(myynnit[[#This Row],[TuoteID]],tuotteet!$A$4:$B$20,2,FALSE)</f>
        <v>Pinnatuoli</v>
      </c>
    </row>
    <row r="3791" spans="1:8" x14ac:dyDescent="0.35">
      <c r="A3791" t="s">
        <v>35</v>
      </c>
      <c r="B3791">
        <v>2016</v>
      </c>
      <c r="C3791">
        <v>8</v>
      </c>
      <c r="D3791">
        <v>23756</v>
      </c>
      <c r="E3791">
        <v>51</v>
      </c>
      <c r="F3791">
        <v>7617.42</v>
      </c>
      <c r="G3791">
        <v>4468.12</v>
      </c>
      <c r="H3791" t="str">
        <f>VLOOKUP(myynnit[[#This Row],[TuoteID]],tuotteet!$A$4:$B$20,2,FALSE)</f>
        <v>Pianotuoli</v>
      </c>
    </row>
    <row r="3792" spans="1:8" x14ac:dyDescent="0.35">
      <c r="A3792" t="s">
        <v>35</v>
      </c>
      <c r="B3792">
        <v>2016</v>
      </c>
      <c r="C3792">
        <v>8</v>
      </c>
      <c r="D3792">
        <v>24326</v>
      </c>
      <c r="E3792">
        <v>59</v>
      </c>
      <c r="F3792">
        <v>8020.61</v>
      </c>
      <c r="G3792">
        <v>2792.41</v>
      </c>
      <c r="H3792" t="str">
        <f>VLOOKUP(myynnit[[#This Row],[TuoteID]],tuotteet!$A$4:$B$20,2,FALSE)</f>
        <v>Lepotuoli</v>
      </c>
    </row>
    <row r="3793" spans="1:8" x14ac:dyDescent="0.35">
      <c r="A3793" t="s">
        <v>34</v>
      </c>
      <c r="B3793">
        <v>2016</v>
      </c>
      <c r="C3793">
        <v>8</v>
      </c>
      <c r="D3793">
        <v>12184</v>
      </c>
      <c r="E3793">
        <v>62</v>
      </c>
      <c r="F3793">
        <v>7645.66</v>
      </c>
      <c r="G3793">
        <v>3796.75</v>
      </c>
      <c r="H3793" t="str">
        <f>VLOOKUP(myynnit[[#This Row],[TuoteID]],tuotteet!$A$4:$B$20,2,FALSE)</f>
        <v>Rahi</v>
      </c>
    </row>
    <row r="3794" spans="1:8" x14ac:dyDescent="0.35">
      <c r="A3794" t="s">
        <v>34</v>
      </c>
      <c r="B3794">
        <v>2016</v>
      </c>
      <c r="C3794">
        <v>8</v>
      </c>
      <c r="D3794">
        <v>12622</v>
      </c>
      <c r="E3794">
        <v>51</v>
      </c>
      <c r="F3794">
        <v>12300.38</v>
      </c>
      <c r="G3794">
        <v>6430.31</v>
      </c>
      <c r="H3794" t="str">
        <f>VLOOKUP(myynnit[[#This Row],[TuoteID]],tuotteet!$A$4:$B$20,2,FALSE)</f>
        <v>Pianotuoli</v>
      </c>
    </row>
    <row r="3795" spans="1:8" x14ac:dyDescent="0.35">
      <c r="A3795" t="s">
        <v>34</v>
      </c>
      <c r="B3795">
        <v>2016</v>
      </c>
      <c r="C3795">
        <v>8</v>
      </c>
      <c r="D3795">
        <v>13527</v>
      </c>
      <c r="E3795">
        <v>248</v>
      </c>
      <c r="F3795">
        <v>39790.870000000003</v>
      </c>
      <c r="G3795">
        <v>7464.23</v>
      </c>
      <c r="H3795" t="str">
        <f>VLOOKUP(myynnit[[#This Row],[TuoteID]],tuotteet!$A$4:$B$20,2,FALSE)</f>
        <v>Pinnatuoli</v>
      </c>
    </row>
    <row r="3796" spans="1:8" x14ac:dyDescent="0.35">
      <c r="A3796" t="s">
        <v>34</v>
      </c>
      <c r="B3796">
        <v>2016</v>
      </c>
      <c r="C3796">
        <v>8</v>
      </c>
      <c r="D3796">
        <v>13618</v>
      </c>
      <c r="E3796">
        <v>15</v>
      </c>
      <c r="F3796">
        <v>6320.25</v>
      </c>
      <c r="G3796">
        <v>3118.98</v>
      </c>
      <c r="H3796" t="str">
        <f>VLOOKUP(myynnit[[#This Row],[TuoteID]],tuotteet!$A$4:$B$20,2,FALSE)</f>
        <v>Pianotuoli</v>
      </c>
    </row>
    <row r="3797" spans="1:8" x14ac:dyDescent="0.35">
      <c r="A3797" t="s">
        <v>34</v>
      </c>
      <c r="B3797">
        <v>2016</v>
      </c>
      <c r="C3797">
        <v>8</v>
      </c>
      <c r="D3797">
        <v>16024</v>
      </c>
      <c r="E3797">
        <v>219</v>
      </c>
      <c r="F3797">
        <v>93078.62</v>
      </c>
      <c r="G3797">
        <v>20943.52</v>
      </c>
      <c r="H3797" t="str">
        <f>VLOOKUP(myynnit[[#This Row],[TuoteID]],tuotteet!$A$4:$B$20,2,FALSE)</f>
        <v>Työtuoli</v>
      </c>
    </row>
    <row r="3798" spans="1:8" x14ac:dyDescent="0.35">
      <c r="A3798" t="s">
        <v>34</v>
      </c>
      <c r="B3798">
        <v>2016</v>
      </c>
      <c r="C3798">
        <v>8</v>
      </c>
      <c r="D3798">
        <v>16650</v>
      </c>
      <c r="E3798">
        <v>54</v>
      </c>
      <c r="F3798">
        <v>9085.02</v>
      </c>
      <c r="G3798">
        <v>4763.6000000000004</v>
      </c>
      <c r="H3798" t="str">
        <f>VLOOKUP(myynnit[[#This Row],[TuoteID]],tuotteet!$A$4:$B$20,2,FALSE)</f>
        <v>Rahi</v>
      </c>
    </row>
    <row r="3799" spans="1:8" x14ac:dyDescent="0.35">
      <c r="A3799" t="s">
        <v>34</v>
      </c>
      <c r="B3799">
        <v>2016</v>
      </c>
      <c r="C3799">
        <v>8</v>
      </c>
      <c r="D3799">
        <v>17892</v>
      </c>
      <c r="E3799">
        <v>103</v>
      </c>
      <c r="F3799">
        <v>15724.67</v>
      </c>
      <c r="G3799">
        <v>3533.65</v>
      </c>
      <c r="H3799" t="str">
        <f>VLOOKUP(myynnit[[#This Row],[TuoteID]],tuotteet!$A$4:$B$20,2,FALSE)</f>
        <v>Lepotuoli</v>
      </c>
    </row>
    <row r="3800" spans="1:8" x14ac:dyDescent="0.35">
      <c r="A3800" t="s">
        <v>34</v>
      </c>
      <c r="B3800">
        <v>2016</v>
      </c>
      <c r="C3800">
        <v>8</v>
      </c>
      <c r="D3800">
        <v>18342</v>
      </c>
      <c r="E3800">
        <v>203</v>
      </c>
      <c r="F3800">
        <v>181674.5</v>
      </c>
      <c r="G3800">
        <v>48139</v>
      </c>
      <c r="H3800" t="str">
        <f>VLOOKUP(myynnit[[#This Row],[TuoteID]],tuotteet!$A$4:$B$20,2,FALSE)</f>
        <v>Työtuoli</v>
      </c>
    </row>
    <row r="3801" spans="1:8" x14ac:dyDescent="0.35">
      <c r="A3801" t="s">
        <v>34</v>
      </c>
      <c r="B3801">
        <v>2016</v>
      </c>
      <c r="C3801">
        <v>8</v>
      </c>
      <c r="D3801">
        <v>20177</v>
      </c>
      <c r="E3801">
        <v>66</v>
      </c>
      <c r="F3801">
        <v>7248.84</v>
      </c>
      <c r="G3801">
        <v>2560</v>
      </c>
      <c r="H3801" t="str">
        <f>VLOOKUP(myynnit[[#This Row],[TuoteID]],tuotteet!$A$4:$B$20,2,FALSE)</f>
        <v>Säkkituoli</v>
      </c>
    </row>
    <row r="3802" spans="1:8" x14ac:dyDescent="0.35">
      <c r="A3802" t="s">
        <v>34</v>
      </c>
      <c r="B3802">
        <v>2016</v>
      </c>
      <c r="C3802">
        <v>8</v>
      </c>
      <c r="D3802">
        <v>21179</v>
      </c>
      <c r="E3802">
        <v>64</v>
      </c>
      <c r="F3802">
        <v>7341.87</v>
      </c>
      <c r="G3802">
        <v>4166.1499999999996</v>
      </c>
      <c r="H3802" t="str">
        <f>VLOOKUP(myynnit[[#This Row],[TuoteID]],tuotteet!$A$4:$B$20,2,FALSE)</f>
        <v>Rahi</v>
      </c>
    </row>
    <row r="3803" spans="1:8" x14ac:dyDescent="0.35">
      <c r="A3803" t="s">
        <v>34</v>
      </c>
      <c r="B3803">
        <v>2016</v>
      </c>
      <c r="C3803">
        <v>8</v>
      </c>
      <c r="D3803">
        <v>21260</v>
      </c>
      <c r="E3803">
        <v>39</v>
      </c>
      <c r="F3803">
        <v>7315.39</v>
      </c>
      <c r="G3803">
        <v>1782.99</v>
      </c>
      <c r="H3803" t="str">
        <f>VLOOKUP(myynnit[[#This Row],[TuoteID]],tuotteet!$A$4:$B$20,2,FALSE)</f>
        <v>Lepotuoli</v>
      </c>
    </row>
    <row r="3804" spans="1:8" x14ac:dyDescent="0.35">
      <c r="A3804" t="s">
        <v>34</v>
      </c>
      <c r="B3804">
        <v>2016</v>
      </c>
      <c r="C3804">
        <v>8</v>
      </c>
      <c r="D3804">
        <v>22317</v>
      </c>
      <c r="E3804">
        <v>48</v>
      </c>
      <c r="F3804">
        <v>3584.52</v>
      </c>
      <c r="G3804">
        <v>1268.19</v>
      </c>
      <c r="H3804" t="str">
        <f>VLOOKUP(myynnit[[#This Row],[TuoteID]],tuotteet!$A$4:$B$20,2,FALSE)</f>
        <v>Säkkituoli</v>
      </c>
    </row>
    <row r="3805" spans="1:8" x14ac:dyDescent="0.35">
      <c r="A3805" t="s">
        <v>34</v>
      </c>
      <c r="B3805">
        <v>2016</v>
      </c>
      <c r="C3805">
        <v>8</v>
      </c>
      <c r="D3805">
        <v>22940</v>
      </c>
      <c r="E3805">
        <v>290</v>
      </c>
      <c r="F3805">
        <v>37811.24</v>
      </c>
      <c r="G3805">
        <v>7661.21</v>
      </c>
      <c r="H3805" t="str">
        <f>VLOOKUP(myynnit[[#This Row],[TuoteID]],tuotteet!$A$4:$B$20,2,FALSE)</f>
        <v>Pinnatuoli</v>
      </c>
    </row>
    <row r="3806" spans="1:8" x14ac:dyDescent="0.35">
      <c r="A3806" t="s">
        <v>34</v>
      </c>
      <c r="B3806">
        <v>2016</v>
      </c>
      <c r="C3806">
        <v>8</v>
      </c>
      <c r="D3806">
        <v>23178</v>
      </c>
      <c r="E3806">
        <v>148</v>
      </c>
      <c r="F3806">
        <v>26727.15</v>
      </c>
      <c r="G3806">
        <v>5753.66</v>
      </c>
      <c r="H3806" t="str">
        <f>VLOOKUP(myynnit[[#This Row],[TuoteID]],tuotteet!$A$4:$B$20,2,FALSE)</f>
        <v>Pinnatuoli</v>
      </c>
    </row>
    <row r="3807" spans="1:8" x14ac:dyDescent="0.35">
      <c r="A3807" t="s">
        <v>34</v>
      </c>
      <c r="B3807">
        <v>2016</v>
      </c>
      <c r="C3807">
        <v>8</v>
      </c>
      <c r="D3807">
        <v>23600</v>
      </c>
      <c r="E3807">
        <v>508</v>
      </c>
      <c r="F3807">
        <v>55762.83</v>
      </c>
      <c r="G3807">
        <v>11269.32</v>
      </c>
      <c r="H3807" t="str">
        <f>VLOOKUP(myynnit[[#This Row],[TuoteID]],tuotteet!$A$4:$B$20,2,FALSE)</f>
        <v>Pinnatuoli</v>
      </c>
    </row>
    <row r="3808" spans="1:8" x14ac:dyDescent="0.35">
      <c r="A3808" t="s">
        <v>34</v>
      </c>
      <c r="B3808">
        <v>2016</v>
      </c>
      <c r="C3808">
        <v>8</v>
      </c>
      <c r="D3808">
        <v>23756</v>
      </c>
      <c r="E3808">
        <v>142</v>
      </c>
      <c r="F3808">
        <v>27526.06</v>
      </c>
      <c r="G3808">
        <v>14023.84</v>
      </c>
      <c r="H3808" t="str">
        <f>VLOOKUP(myynnit[[#This Row],[TuoteID]],tuotteet!$A$4:$B$20,2,FALSE)</f>
        <v>Pianotuoli</v>
      </c>
    </row>
    <row r="3809" spans="1:8" x14ac:dyDescent="0.35">
      <c r="A3809" t="s">
        <v>34</v>
      </c>
      <c r="B3809">
        <v>2016</v>
      </c>
      <c r="C3809">
        <v>8</v>
      </c>
      <c r="D3809">
        <v>24326</v>
      </c>
      <c r="E3809">
        <v>143</v>
      </c>
      <c r="F3809">
        <v>21303.33</v>
      </c>
      <c r="G3809">
        <v>4811.43</v>
      </c>
      <c r="H3809" t="str">
        <f>VLOOKUP(myynnit[[#This Row],[TuoteID]],tuotteet!$A$4:$B$20,2,FALSE)</f>
        <v>Lepotuoli</v>
      </c>
    </row>
    <row r="3810" spans="1:8" x14ac:dyDescent="0.35">
      <c r="A3810" t="s">
        <v>33</v>
      </c>
      <c r="B3810">
        <v>2016</v>
      </c>
      <c r="C3810">
        <v>9</v>
      </c>
      <c r="D3810">
        <v>12184</v>
      </c>
      <c r="E3810">
        <v>46</v>
      </c>
      <c r="F3810">
        <v>5246.48</v>
      </c>
      <c r="G3810">
        <v>2670.29</v>
      </c>
      <c r="H3810" t="str">
        <f>VLOOKUP(myynnit[[#This Row],[TuoteID]],tuotteet!$A$4:$B$20,2,FALSE)</f>
        <v>Rahi</v>
      </c>
    </row>
    <row r="3811" spans="1:8" x14ac:dyDescent="0.35">
      <c r="A3811" t="s">
        <v>33</v>
      </c>
      <c r="B3811">
        <v>2016</v>
      </c>
      <c r="C3811">
        <v>9</v>
      </c>
      <c r="D3811">
        <v>12622</v>
      </c>
      <c r="E3811">
        <v>81</v>
      </c>
      <c r="F3811">
        <v>20045.02</v>
      </c>
      <c r="G3811">
        <v>9881.42</v>
      </c>
      <c r="H3811" t="str">
        <f>VLOOKUP(myynnit[[#This Row],[TuoteID]],tuotteet!$A$4:$B$20,2,FALSE)</f>
        <v>Pianotuoli</v>
      </c>
    </row>
    <row r="3812" spans="1:8" x14ac:dyDescent="0.35">
      <c r="A3812" t="s">
        <v>33</v>
      </c>
      <c r="B3812">
        <v>2016</v>
      </c>
      <c r="C3812">
        <v>9</v>
      </c>
      <c r="D3812">
        <v>13527</v>
      </c>
      <c r="E3812">
        <v>627</v>
      </c>
      <c r="F3812">
        <v>108272.74</v>
      </c>
      <c r="G3812">
        <v>22569.35</v>
      </c>
      <c r="H3812" t="str">
        <f>VLOOKUP(myynnit[[#This Row],[TuoteID]],tuotteet!$A$4:$B$20,2,FALSE)</f>
        <v>Pinnatuoli</v>
      </c>
    </row>
    <row r="3813" spans="1:8" x14ac:dyDescent="0.35">
      <c r="A3813" t="s">
        <v>33</v>
      </c>
      <c r="B3813">
        <v>2016</v>
      </c>
      <c r="C3813">
        <v>9</v>
      </c>
      <c r="D3813">
        <v>13618</v>
      </c>
      <c r="E3813">
        <v>32</v>
      </c>
      <c r="F3813">
        <v>13770.25</v>
      </c>
      <c r="G3813">
        <v>6084</v>
      </c>
      <c r="H3813" t="str">
        <f>VLOOKUP(myynnit[[#This Row],[TuoteID]],tuotteet!$A$4:$B$20,2,FALSE)</f>
        <v>Pianotuoli</v>
      </c>
    </row>
    <row r="3814" spans="1:8" x14ac:dyDescent="0.35">
      <c r="A3814" t="s">
        <v>33</v>
      </c>
      <c r="B3814">
        <v>2016</v>
      </c>
      <c r="C3814">
        <v>9</v>
      </c>
      <c r="D3814">
        <v>16024</v>
      </c>
      <c r="E3814">
        <v>221</v>
      </c>
      <c r="F3814">
        <v>106732.3</v>
      </c>
      <c r="G3814">
        <v>26921.48</v>
      </c>
      <c r="H3814" t="str">
        <f>VLOOKUP(myynnit[[#This Row],[TuoteID]],tuotteet!$A$4:$B$20,2,FALSE)</f>
        <v>Työtuoli</v>
      </c>
    </row>
    <row r="3815" spans="1:8" x14ac:dyDescent="0.35">
      <c r="A3815" t="s">
        <v>33</v>
      </c>
      <c r="B3815">
        <v>2016</v>
      </c>
      <c r="C3815">
        <v>9</v>
      </c>
      <c r="D3815">
        <v>16650</v>
      </c>
      <c r="E3815">
        <v>60</v>
      </c>
      <c r="F3815">
        <v>9454.9</v>
      </c>
      <c r="G3815">
        <v>4727.34</v>
      </c>
      <c r="H3815" t="str">
        <f>VLOOKUP(myynnit[[#This Row],[TuoteID]],tuotteet!$A$4:$B$20,2,FALSE)</f>
        <v>Rahi</v>
      </c>
    </row>
    <row r="3816" spans="1:8" x14ac:dyDescent="0.35">
      <c r="A3816" t="s">
        <v>33</v>
      </c>
      <c r="B3816">
        <v>2016</v>
      </c>
      <c r="C3816">
        <v>9</v>
      </c>
      <c r="D3816">
        <v>17892</v>
      </c>
      <c r="E3816">
        <v>126</v>
      </c>
      <c r="F3816">
        <v>15933.84</v>
      </c>
      <c r="G3816">
        <v>4904.3500000000004</v>
      </c>
      <c r="H3816" t="str">
        <f>VLOOKUP(myynnit[[#This Row],[TuoteID]],tuotteet!$A$4:$B$20,2,FALSE)</f>
        <v>Lepotuoli</v>
      </c>
    </row>
    <row r="3817" spans="1:8" x14ac:dyDescent="0.35">
      <c r="A3817" t="s">
        <v>33</v>
      </c>
      <c r="B3817">
        <v>2016</v>
      </c>
      <c r="C3817">
        <v>9</v>
      </c>
      <c r="D3817">
        <v>18342</v>
      </c>
      <c r="E3817">
        <v>139</v>
      </c>
      <c r="F3817">
        <v>104020.57</v>
      </c>
      <c r="G3817">
        <v>26912.35</v>
      </c>
      <c r="H3817" t="str">
        <f>VLOOKUP(myynnit[[#This Row],[TuoteID]],tuotteet!$A$4:$B$20,2,FALSE)</f>
        <v>Työtuoli</v>
      </c>
    </row>
    <row r="3818" spans="1:8" x14ac:dyDescent="0.35">
      <c r="A3818" t="s">
        <v>33</v>
      </c>
      <c r="B3818">
        <v>2016</v>
      </c>
      <c r="C3818">
        <v>9</v>
      </c>
      <c r="D3818">
        <v>20177</v>
      </c>
      <c r="E3818">
        <v>57</v>
      </c>
      <c r="F3818">
        <v>5534.86</v>
      </c>
      <c r="G3818">
        <v>2242.84</v>
      </c>
      <c r="H3818" t="str">
        <f>VLOOKUP(myynnit[[#This Row],[TuoteID]],tuotteet!$A$4:$B$20,2,FALSE)</f>
        <v>Säkkituoli</v>
      </c>
    </row>
    <row r="3819" spans="1:8" x14ac:dyDescent="0.35">
      <c r="A3819" t="s">
        <v>33</v>
      </c>
      <c r="B3819">
        <v>2016</v>
      </c>
      <c r="C3819">
        <v>9</v>
      </c>
      <c r="D3819">
        <v>21179</v>
      </c>
      <c r="E3819">
        <v>73</v>
      </c>
      <c r="F3819">
        <v>7695.97</v>
      </c>
      <c r="G3819">
        <v>3243.94</v>
      </c>
      <c r="H3819" t="str">
        <f>VLOOKUP(myynnit[[#This Row],[TuoteID]],tuotteet!$A$4:$B$20,2,FALSE)</f>
        <v>Rahi</v>
      </c>
    </row>
    <row r="3820" spans="1:8" x14ac:dyDescent="0.35">
      <c r="A3820" t="s">
        <v>33</v>
      </c>
      <c r="B3820">
        <v>2016</v>
      </c>
      <c r="C3820">
        <v>9</v>
      </c>
      <c r="D3820">
        <v>21260</v>
      </c>
      <c r="E3820">
        <v>44</v>
      </c>
      <c r="F3820">
        <v>8541.35</v>
      </c>
      <c r="G3820">
        <v>2318.81</v>
      </c>
      <c r="H3820" t="str">
        <f>VLOOKUP(myynnit[[#This Row],[TuoteID]],tuotteet!$A$4:$B$20,2,FALSE)</f>
        <v>Lepotuoli</v>
      </c>
    </row>
    <row r="3821" spans="1:8" x14ac:dyDescent="0.35">
      <c r="A3821" t="s">
        <v>33</v>
      </c>
      <c r="B3821">
        <v>2016</v>
      </c>
      <c r="C3821">
        <v>9</v>
      </c>
      <c r="D3821">
        <v>22317</v>
      </c>
      <c r="E3821">
        <v>73</v>
      </c>
      <c r="F3821">
        <v>7141.3</v>
      </c>
      <c r="G3821">
        <v>2734.24</v>
      </c>
      <c r="H3821" t="str">
        <f>VLOOKUP(myynnit[[#This Row],[TuoteID]],tuotteet!$A$4:$B$20,2,FALSE)</f>
        <v>Säkkituoli</v>
      </c>
    </row>
    <row r="3822" spans="1:8" x14ac:dyDescent="0.35">
      <c r="A3822" t="s">
        <v>33</v>
      </c>
      <c r="B3822">
        <v>2016</v>
      </c>
      <c r="C3822">
        <v>9</v>
      </c>
      <c r="D3822">
        <v>22940</v>
      </c>
      <c r="E3822">
        <v>498</v>
      </c>
      <c r="F3822">
        <v>65830.990000000005</v>
      </c>
      <c r="G3822">
        <v>12034.44</v>
      </c>
      <c r="H3822" t="str">
        <f>VLOOKUP(myynnit[[#This Row],[TuoteID]],tuotteet!$A$4:$B$20,2,FALSE)</f>
        <v>Pinnatuoli</v>
      </c>
    </row>
    <row r="3823" spans="1:8" x14ac:dyDescent="0.35">
      <c r="A3823" t="s">
        <v>33</v>
      </c>
      <c r="B3823">
        <v>2016</v>
      </c>
      <c r="C3823">
        <v>9</v>
      </c>
      <c r="D3823">
        <v>23178</v>
      </c>
      <c r="E3823">
        <v>418</v>
      </c>
      <c r="F3823">
        <v>73701.97</v>
      </c>
      <c r="G3823">
        <v>15501.04</v>
      </c>
      <c r="H3823" t="str">
        <f>VLOOKUP(myynnit[[#This Row],[TuoteID]],tuotteet!$A$4:$B$20,2,FALSE)</f>
        <v>Pinnatuoli</v>
      </c>
    </row>
    <row r="3824" spans="1:8" x14ac:dyDescent="0.35">
      <c r="A3824" t="s">
        <v>33</v>
      </c>
      <c r="B3824">
        <v>2016</v>
      </c>
      <c r="C3824">
        <v>9</v>
      </c>
      <c r="D3824">
        <v>23600</v>
      </c>
      <c r="E3824">
        <v>1225</v>
      </c>
      <c r="F3824">
        <v>143369.79</v>
      </c>
      <c r="G3824">
        <v>38292.980000000003</v>
      </c>
      <c r="H3824" t="str">
        <f>VLOOKUP(myynnit[[#This Row],[TuoteID]],tuotteet!$A$4:$B$20,2,FALSE)</f>
        <v>Pinnatuoli</v>
      </c>
    </row>
    <row r="3825" spans="1:8" x14ac:dyDescent="0.35">
      <c r="A3825" t="s">
        <v>33</v>
      </c>
      <c r="B3825">
        <v>2016</v>
      </c>
      <c r="C3825">
        <v>9</v>
      </c>
      <c r="D3825">
        <v>23756</v>
      </c>
      <c r="E3825">
        <v>145</v>
      </c>
      <c r="F3825">
        <v>23056.09</v>
      </c>
      <c r="G3825">
        <v>10025.23</v>
      </c>
      <c r="H3825" t="str">
        <f>VLOOKUP(myynnit[[#This Row],[TuoteID]],tuotteet!$A$4:$B$20,2,FALSE)</f>
        <v>Pianotuoli</v>
      </c>
    </row>
    <row r="3826" spans="1:8" x14ac:dyDescent="0.35">
      <c r="A3826" t="s">
        <v>33</v>
      </c>
      <c r="B3826">
        <v>2016</v>
      </c>
      <c r="C3826">
        <v>9</v>
      </c>
      <c r="D3826">
        <v>24326</v>
      </c>
      <c r="E3826">
        <v>145</v>
      </c>
      <c r="F3826">
        <v>20286.78</v>
      </c>
      <c r="G3826">
        <v>6208.53</v>
      </c>
      <c r="H3826" t="str">
        <f>VLOOKUP(myynnit[[#This Row],[TuoteID]],tuotteet!$A$4:$B$20,2,FALSE)</f>
        <v>Lepotuoli</v>
      </c>
    </row>
    <row r="3827" spans="1:8" x14ac:dyDescent="0.35">
      <c r="A3827" t="s">
        <v>36</v>
      </c>
      <c r="B3827">
        <v>2016</v>
      </c>
      <c r="C3827">
        <v>9</v>
      </c>
      <c r="D3827">
        <v>12184</v>
      </c>
      <c r="E3827">
        <v>23</v>
      </c>
      <c r="F3827">
        <v>3036.32</v>
      </c>
      <c r="G3827">
        <v>1720.29</v>
      </c>
      <c r="H3827" t="str">
        <f>VLOOKUP(myynnit[[#This Row],[TuoteID]],tuotteet!$A$4:$B$20,2,FALSE)</f>
        <v>Rahi</v>
      </c>
    </row>
    <row r="3828" spans="1:8" x14ac:dyDescent="0.35">
      <c r="A3828" t="s">
        <v>36</v>
      </c>
      <c r="B3828">
        <v>2016</v>
      </c>
      <c r="C3828">
        <v>9</v>
      </c>
      <c r="D3828">
        <v>12622</v>
      </c>
      <c r="E3828">
        <v>10</v>
      </c>
      <c r="F3828">
        <v>2988.72</v>
      </c>
      <c r="G3828">
        <v>1134.18</v>
      </c>
      <c r="H3828" t="str">
        <f>VLOOKUP(myynnit[[#This Row],[TuoteID]],tuotteet!$A$4:$B$20,2,FALSE)</f>
        <v>Pianotuoli</v>
      </c>
    </row>
    <row r="3829" spans="1:8" x14ac:dyDescent="0.35">
      <c r="A3829" t="s">
        <v>36</v>
      </c>
      <c r="B3829">
        <v>2016</v>
      </c>
      <c r="C3829">
        <v>9</v>
      </c>
      <c r="D3829">
        <v>13527</v>
      </c>
      <c r="E3829">
        <v>132</v>
      </c>
      <c r="F3829">
        <v>20037.43</v>
      </c>
      <c r="G3829">
        <v>3644.03</v>
      </c>
      <c r="H3829" t="str">
        <f>VLOOKUP(myynnit[[#This Row],[TuoteID]],tuotteet!$A$4:$B$20,2,FALSE)</f>
        <v>Pinnatuoli</v>
      </c>
    </row>
    <row r="3830" spans="1:8" x14ac:dyDescent="0.35">
      <c r="A3830" t="s">
        <v>36</v>
      </c>
      <c r="B3830">
        <v>2016</v>
      </c>
      <c r="C3830">
        <v>9</v>
      </c>
      <c r="D3830">
        <v>13618</v>
      </c>
      <c r="E3830">
        <v>10</v>
      </c>
      <c r="F3830">
        <v>4137.66</v>
      </c>
      <c r="G3830">
        <v>1991.72</v>
      </c>
      <c r="H3830" t="str">
        <f>VLOOKUP(myynnit[[#This Row],[TuoteID]],tuotteet!$A$4:$B$20,2,FALSE)</f>
        <v>Pianotuoli</v>
      </c>
    </row>
    <row r="3831" spans="1:8" x14ac:dyDescent="0.35">
      <c r="A3831" t="s">
        <v>36</v>
      </c>
      <c r="B3831">
        <v>2016</v>
      </c>
      <c r="C3831">
        <v>9</v>
      </c>
      <c r="D3831">
        <v>16024</v>
      </c>
      <c r="E3831">
        <v>191</v>
      </c>
      <c r="F3831">
        <v>89068.44</v>
      </c>
      <c r="G3831">
        <v>31585.03</v>
      </c>
      <c r="H3831" t="str">
        <f>VLOOKUP(myynnit[[#This Row],[TuoteID]],tuotteet!$A$4:$B$20,2,FALSE)</f>
        <v>Työtuoli</v>
      </c>
    </row>
    <row r="3832" spans="1:8" x14ac:dyDescent="0.35">
      <c r="A3832" t="s">
        <v>36</v>
      </c>
      <c r="B3832">
        <v>2016</v>
      </c>
      <c r="C3832">
        <v>9</v>
      </c>
      <c r="D3832">
        <v>16650</v>
      </c>
      <c r="E3832">
        <v>21</v>
      </c>
      <c r="F3832">
        <v>3334.98</v>
      </c>
      <c r="G3832">
        <v>1952.01</v>
      </c>
      <c r="H3832" t="str">
        <f>VLOOKUP(myynnit[[#This Row],[TuoteID]],tuotteet!$A$4:$B$20,2,FALSE)</f>
        <v>Rahi</v>
      </c>
    </row>
    <row r="3833" spans="1:8" x14ac:dyDescent="0.35">
      <c r="A3833" t="s">
        <v>36</v>
      </c>
      <c r="B3833">
        <v>2016</v>
      </c>
      <c r="C3833">
        <v>9</v>
      </c>
      <c r="D3833">
        <v>17892</v>
      </c>
      <c r="E3833">
        <v>92</v>
      </c>
      <c r="F3833">
        <v>12657.44</v>
      </c>
      <c r="G3833">
        <v>2858.02</v>
      </c>
      <c r="H3833" t="str">
        <f>VLOOKUP(myynnit[[#This Row],[TuoteID]],tuotteet!$A$4:$B$20,2,FALSE)</f>
        <v>Lepotuoli</v>
      </c>
    </row>
    <row r="3834" spans="1:8" x14ac:dyDescent="0.35">
      <c r="A3834" t="s">
        <v>36</v>
      </c>
      <c r="B3834">
        <v>2016</v>
      </c>
      <c r="C3834">
        <v>9</v>
      </c>
      <c r="D3834">
        <v>18342</v>
      </c>
      <c r="E3834">
        <v>27</v>
      </c>
      <c r="F3834">
        <v>21307.040000000001</v>
      </c>
      <c r="G3834">
        <v>7025.84</v>
      </c>
      <c r="H3834" t="str">
        <f>VLOOKUP(myynnit[[#This Row],[TuoteID]],tuotteet!$A$4:$B$20,2,FALSE)</f>
        <v>Työtuoli</v>
      </c>
    </row>
    <row r="3835" spans="1:8" x14ac:dyDescent="0.35">
      <c r="A3835" t="s">
        <v>36</v>
      </c>
      <c r="B3835">
        <v>2016</v>
      </c>
      <c r="C3835">
        <v>9</v>
      </c>
      <c r="D3835">
        <v>20177</v>
      </c>
      <c r="E3835">
        <v>30</v>
      </c>
      <c r="F3835">
        <v>2645.47</v>
      </c>
      <c r="G3835">
        <v>1133.21</v>
      </c>
      <c r="H3835" t="str">
        <f>VLOOKUP(myynnit[[#This Row],[TuoteID]],tuotteet!$A$4:$B$20,2,FALSE)</f>
        <v>Säkkituoli</v>
      </c>
    </row>
    <row r="3836" spans="1:8" x14ac:dyDescent="0.35">
      <c r="A3836" t="s">
        <v>36</v>
      </c>
      <c r="B3836">
        <v>2016</v>
      </c>
      <c r="C3836">
        <v>9</v>
      </c>
      <c r="D3836">
        <v>21179</v>
      </c>
      <c r="E3836">
        <v>27</v>
      </c>
      <c r="F3836">
        <v>3205.03</v>
      </c>
      <c r="G3836">
        <v>1554.48</v>
      </c>
      <c r="H3836" t="str">
        <f>VLOOKUP(myynnit[[#This Row],[TuoteID]],tuotteet!$A$4:$B$20,2,FALSE)</f>
        <v>Rahi</v>
      </c>
    </row>
    <row r="3837" spans="1:8" x14ac:dyDescent="0.35">
      <c r="A3837" t="s">
        <v>36</v>
      </c>
      <c r="B3837">
        <v>2016</v>
      </c>
      <c r="C3837">
        <v>9</v>
      </c>
      <c r="D3837">
        <v>21260</v>
      </c>
      <c r="E3837">
        <v>30</v>
      </c>
      <c r="F3837">
        <v>5674.28</v>
      </c>
      <c r="G3837">
        <v>1540.9</v>
      </c>
      <c r="H3837" t="str">
        <f>VLOOKUP(myynnit[[#This Row],[TuoteID]],tuotteet!$A$4:$B$20,2,FALSE)</f>
        <v>Lepotuoli</v>
      </c>
    </row>
    <row r="3838" spans="1:8" x14ac:dyDescent="0.35">
      <c r="A3838" t="s">
        <v>36</v>
      </c>
      <c r="B3838">
        <v>2016</v>
      </c>
      <c r="C3838">
        <v>9</v>
      </c>
      <c r="D3838">
        <v>22317</v>
      </c>
      <c r="E3838">
        <v>6</v>
      </c>
      <c r="F3838">
        <v>638.80999999999995</v>
      </c>
      <c r="G3838">
        <v>254.2</v>
      </c>
      <c r="H3838" t="str">
        <f>VLOOKUP(myynnit[[#This Row],[TuoteID]],tuotteet!$A$4:$B$20,2,FALSE)</f>
        <v>Säkkituoli</v>
      </c>
    </row>
    <row r="3839" spans="1:8" x14ac:dyDescent="0.35">
      <c r="A3839" t="s">
        <v>36</v>
      </c>
      <c r="B3839">
        <v>2016</v>
      </c>
      <c r="C3839">
        <v>9</v>
      </c>
      <c r="D3839">
        <v>22940</v>
      </c>
      <c r="E3839">
        <v>129</v>
      </c>
      <c r="F3839">
        <v>15846.32</v>
      </c>
      <c r="G3839">
        <v>3904.31</v>
      </c>
      <c r="H3839" t="str">
        <f>VLOOKUP(myynnit[[#This Row],[TuoteID]],tuotteet!$A$4:$B$20,2,FALSE)</f>
        <v>Pinnatuoli</v>
      </c>
    </row>
    <row r="3840" spans="1:8" x14ac:dyDescent="0.35">
      <c r="A3840" t="s">
        <v>36</v>
      </c>
      <c r="B3840">
        <v>2016</v>
      </c>
      <c r="C3840">
        <v>9</v>
      </c>
      <c r="D3840">
        <v>23178</v>
      </c>
      <c r="E3840">
        <v>171</v>
      </c>
      <c r="F3840">
        <v>32041.31</v>
      </c>
      <c r="G3840">
        <v>8089.26</v>
      </c>
      <c r="H3840" t="str">
        <f>VLOOKUP(myynnit[[#This Row],[TuoteID]],tuotteet!$A$4:$B$20,2,FALSE)</f>
        <v>Pinnatuoli</v>
      </c>
    </row>
    <row r="3841" spans="1:8" x14ac:dyDescent="0.35">
      <c r="A3841" t="s">
        <v>36</v>
      </c>
      <c r="B3841">
        <v>2016</v>
      </c>
      <c r="C3841">
        <v>9</v>
      </c>
      <c r="D3841">
        <v>23600</v>
      </c>
      <c r="E3841">
        <v>273</v>
      </c>
      <c r="F3841">
        <v>31144.400000000001</v>
      </c>
      <c r="G3841">
        <v>7475.94</v>
      </c>
      <c r="H3841" t="str">
        <f>VLOOKUP(myynnit[[#This Row],[TuoteID]],tuotteet!$A$4:$B$20,2,FALSE)</f>
        <v>Pinnatuoli</v>
      </c>
    </row>
    <row r="3842" spans="1:8" x14ac:dyDescent="0.35">
      <c r="A3842" t="s">
        <v>36</v>
      </c>
      <c r="B3842">
        <v>2016</v>
      </c>
      <c r="C3842">
        <v>9</v>
      </c>
      <c r="D3842">
        <v>23756</v>
      </c>
      <c r="E3842">
        <v>45</v>
      </c>
      <c r="F3842">
        <v>8248.61</v>
      </c>
      <c r="G3842">
        <v>3601.27</v>
      </c>
      <c r="H3842" t="str">
        <f>VLOOKUP(myynnit[[#This Row],[TuoteID]],tuotteet!$A$4:$B$20,2,FALSE)</f>
        <v>Pianotuoli</v>
      </c>
    </row>
    <row r="3843" spans="1:8" x14ac:dyDescent="0.35">
      <c r="A3843" t="s">
        <v>36</v>
      </c>
      <c r="B3843">
        <v>2016</v>
      </c>
      <c r="C3843">
        <v>9</v>
      </c>
      <c r="D3843">
        <v>24326</v>
      </c>
      <c r="E3843">
        <v>25</v>
      </c>
      <c r="F3843">
        <v>3493.51</v>
      </c>
      <c r="G3843">
        <v>1201.57</v>
      </c>
      <c r="H3843" t="str">
        <f>VLOOKUP(myynnit[[#This Row],[TuoteID]],tuotteet!$A$4:$B$20,2,FALSE)</f>
        <v>Lepotuoli</v>
      </c>
    </row>
    <row r="3844" spans="1:8" x14ac:dyDescent="0.35">
      <c r="A3844" t="s">
        <v>35</v>
      </c>
      <c r="B3844">
        <v>2016</v>
      </c>
      <c r="C3844">
        <v>9</v>
      </c>
      <c r="D3844">
        <v>12184</v>
      </c>
      <c r="E3844">
        <v>96</v>
      </c>
      <c r="F3844">
        <v>15124.72</v>
      </c>
      <c r="G3844">
        <v>11907.39</v>
      </c>
      <c r="H3844" t="str">
        <f>VLOOKUP(myynnit[[#This Row],[TuoteID]],tuotteet!$A$4:$B$20,2,FALSE)</f>
        <v>Rahi</v>
      </c>
    </row>
    <row r="3845" spans="1:8" x14ac:dyDescent="0.35">
      <c r="A3845" t="s">
        <v>35</v>
      </c>
      <c r="B3845">
        <v>2016</v>
      </c>
      <c r="C3845">
        <v>9</v>
      </c>
      <c r="D3845">
        <v>12622</v>
      </c>
      <c r="E3845">
        <v>22</v>
      </c>
      <c r="F3845">
        <v>6650.94</v>
      </c>
      <c r="G3845">
        <v>3947.19</v>
      </c>
      <c r="H3845" t="str">
        <f>VLOOKUP(myynnit[[#This Row],[TuoteID]],tuotteet!$A$4:$B$20,2,FALSE)</f>
        <v>Pianotuoli</v>
      </c>
    </row>
    <row r="3846" spans="1:8" x14ac:dyDescent="0.35">
      <c r="A3846" t="s">
        <v>35</v>
      </c>
      <c r="B3846">
        <v>2016</v>
      </c>
      <c r="C3846">
        <v>9</v>
      </c>
      <c r="D3846">
        <v>13527</v>
      </c>
      <c r="E3846">
        <v>377</v>
      </c>
      <c r="F3846">
        <v>63982.37</v>
      </c>
      <c r="G3846">
        <v>14293.19</v>
      </c>
      <c r="H3846" t="str">
        <f>VLOOKUP(myynnit[[#This Row],[TuoteID]],tuotteet!$A$4:$B$20,2,FALSE)</f>
        <v>Pinnatuoli</v>
      </c>
    </row>
    <row r="3847" spans="1:8" x14ac:dyDescent="0.35">
      <c r="A3847" t="s">
        <v>35</v>
      </c>
      <c r="B3847">
        <v>2016</v>
      </c>
      <c r="C3847">
        <v>9</v>
      </c>
      <c r="D3847">
        <v>13618</v>
      </c>
      <c r="E3847">
        <v>15</v>
      </c>
      <c r="F3847">
        <v>5561.32</v>
      </c>
      <c r="G3847">
        <v>2878.12</v>
      </c>
      <c r="H3847" t="str">
        <f>VLOOKUP(myynnit[[#This Row],[TuoteID]],tuotteet!$A$4:$B$20,2,FALSE)</f>
        <v>Pianotuoli</v>
      </c>
    </row>
    <row r="3848" spans="1:8" x14ac:dyDescent="0.35">
      <c r="A3848" t="s">
        <v>35</v>
      </c>
      <c r="B3848">
        <v>2016</v>
      </c>
      <c r="C3848">
        <v>9</v>
      </c>
      <c r="D3848">
        <v>16024</v>
      </c>
      <c r="E3848">
        <v>282</v>
      </c>
      <c r="F3848">
        <v>132305.97</v>
      </c>
      <c r="G3848">
        <v>42517.760000000002</v>
      </c>
      <c r="H3848" t="str">
        <f>VLOOKUP(myynnit[[#This Row],[TuoteID]],tuotteet!$A$4:$B$20,2,FALSE)</f>
        <v>Työtuoli</v>
      </c>
    </row>
    <row r="3849" spans="1:8" x14ac:dyDescent="0.35">
      <c r="A3849" t="s">
        <v>35</v>
      </c>
      <c r="B3849">
        <v>2016</v>
      </c>
      <c r="C3849">
        <v>9</v>
      </c>
      <c r="D3849">
        <v>16650</v>
      </c>
      <c r="E3849">
        <v>37</v>
      </c>
      <c r="F3849">
        <v>5262.7</v>
      </c>
      <c r="G3849">
        <v>3270.67</v>
      </c>
      <c r="H3849" t="str">
        <f>VLOOKUP(myynnit[[#This Row],[TuoteID]],tuotteet!$A$4:$B$20,2,FALSE)</f>
        <v>Rahi</v>
      </c>
    </row>
    <row r="3850" spans="1:8" x14ac:dyDescent="0.35">
      <c r="A3850" t="s">
        <v>35</v>
      </c>
      <c r="B3850">
        <v>2016</v>
      </c>
      <c r="C3850">
        <v>9</v>
      </c>
      <c r="D3850">
        <v>17892</v>
      </c>
      <c r="E3850">
        <v>73</v>
      </c>
      <c r="F3850">
        <v>9746.51</v>
      </c>
      <c r="G3850">
        <v>3095.8</v>
      </c>
      <c r="H3850" t="str">
        <f>VLOOKUP(myynnit[[#This Row],[TuoteID]],tuotteet!$A$4:$B$20,2,FALSE)</f>
        <v>Lepotuoli</v>
      </c>
    </row>
    <row r="3851" spans="1:8" x14ac:dyDescent="0.35">
      <c r="A3851" t="s">
        <v>35</v>
      </c>
      <c r="B3851">
        <v>2016</v>
      </c>
      <c r="C3851">
        <v>9</v>
      </c>
      <c r="D3851">
        <v>18342</v>
      </c>
      <c r="E3851">
        <v>95</v>
      </c>
      <c r="F3851">
        <v>72990.080000000002</v>
      </c>
      <c r="G3851">
        <v>20390.47</v>
      </c>
      <c r="H3851" t="str">
        <f>VLOOKUP(myynnit[[#This Row],[TuoteID]],tuotteet!$A$4:$B$20,2,FALSE)</f>
        <v>Työtuoli</v>
      </c>
    </row>
    <row r="3852" spans="1:8" x14ac:dyDescent="0.35">
      <c r="A3852" t="s">
        <v>35</v>
      </c>
      <c r="B3852">
        <v>2016</v>
      </c>
      <c r="C3852">
        <v>9</v>
      </c>
      <c r="D3852">
        <v>20177</v>
      </c>
      <c r="E3852">
        <v>70</v>
      </c>
      <c r="F3852">
        <v>7406.02</v>
      </c>
      <c r="G3852">
        <v>3069.84</v>
      </c>
      <c r="H3852" t="str">
        <f>VLOOKUP(myynnit[[#This Row],[TuoteID]],tuotteet!$A$4:$B$20,2,FALSE)</f>
        <v>Säkkituoli</v>
      </c>
    </row>
    <row r="3853" spans="1:8" x14ac:dyDescent="0.35">
      <c r="A3853" t="s">
        <v>35</v>
      </c>
      <c r="B3853">
        <v>2016</v>
      </c>
      <c r="C3853">
        <v>9</v>
      </c>
      <c r="D3853">
        <v>21179</v>
      </c>
      <c r="E3853">
        <v>45</v>
      </c>
      <c r="F3853">
        <v>4635.05</v>
      </c>
      <c r="G3853">
        <v>3194.75</v>
      </c>
      <c r="H3853" t="str">
        <f>VLOOKUP(myynnit[[#This Row],[TuoteID]],tuotteet!$A$4:$B$20,2,FALSE)</f>
        <v>Rahi</v>
      </c>
    </row>
    <row r="3854" spans="1:8" x14ac:dyDescent="0.35">
      <c r="A3854" t="s">
        <v>35</v>
      </c>
      <c r="B3854">
        <v>2016</v>
      </c>
      <c r="C3854">
        <v>9</v>
      </c>
      <c r="D3854">
        <v>21260</v>
      </c>
      <c r="E3854">
        <v>29</v>
      </c>
      <c r="F3854">
        <v>5180.47</v>
      </c>
      <c r="G3854">
        <v>1500.77</v>
      </c>
      <c r="H3854" t="str">
        <f>VLOOKUP(myynnit[[#This Row],[TuoteID]],tuotteet!$A$4:$B$20,2,FALSE)</f>
        <v>Lepotuoli</v>
      </c>
    </row>
    <row r="3855" spans="1:8" x14ac:dyDescent="0.35">
      <c r="A3855" t="s">
        <v>35</v>
      </c>
      <c r="B3855">
        <v>2016</v>
      </c>
      <c r="C3855">
        <v>9</v>
      </c>
      <c r="D3855">
        <v>22317</v>
      </c>
      <c r="E3855">
        <v>40</v>
      </c>
      <c r="F3855">
        <v>2980.93</v>
      </c>
      <c r="G3855">
        <v>1324.73</v>
      </c>
      <c r="H3855" t="str">
        <f>VLOOKUP(myynnit[[#This Row],[TuoteID]],tuotteet!$A$4:$B$20,2,FALSE)</f>
        <v>Säkkituoli</v>
      </c>
    </row>
    <row r="3856" spans="1:8" x14ac:dyDescent="0.35">
      <c r="A3856" t="s">
        <v>35</v>
      </c>
      <c r="B3856">
        <v>2016</v>
      </c>
      <c r="C3856">
        <v>9</v>
      </c>
      <c r="D3856">
        <v>22940</v>
      </c>
      <c r="E3856">
        <v>723</v>
      </c>
      <c r="F3856">
        <v>95246.47</v>
      </c>
      <c r="G3856">
        <v>26908.7</v>
      </c>
      <c r="H3856" t="str">
        <f>VLOOKUP(myynnit[[#This Row],[TuoteID]],tuotteet!$A$4:$B$20,2,FALSE)</f>
        <v>Pinnatuoli</v>
      </c>
    </row>
    <row r="3857" spans="1:8" x14ac:dyDescent="0.35">
      <c r="A3857" t="s">
        <v>35</v>
      </c>
      <c r="B3857">
        <v>2016</v>
      </c>
      <c r="C3857">
        <v>9</v>
      </c>
      <c r="D3857">
        <v>23178</v>
      </c>
      <c r="E3857">
        <v>240</v>
      </c>
      <c r="F3857">
        <v>41109.46</v>
      </c>
      <c r="G3857">
        <v>11174.21</v>
      </c>
      <c r="H3857" t="str">
        <f>VLOOKUP(myynnit[[#This Row],[TuoteID]],tuotteet!$A$4:$B$20,2,FALSE)</f>
        <v>Pinnatuoli</v>
      </c>
    </row>
    <row r="3858" spans="1:8" x14ac:dyDescent="0.35">
      <c r="A3858" t="s">
        <v>35</v>
      </c>
      <c r="B3858">
        <v>2016</v>
      </c>
      <c r="C3858">
        <v>9</v>
      </c>
      <c r="D3858">
        <v>23600</v>
      </c>
      <c r="E3858">
        <v>1200</v>
      </c>
      <c r="F3858">
        <v>122743.4</v>
      </c>
      <c r="G3858">
        <v>36578.54</v>
      </c>
      <c r="H3858" t="str">
        <f>VLOOKUP(myynnit[[#This Row],[TuoteID]],tuotteet!$A$4:$B$20,2,FALSE)</f>
        <v>Pinnatuoli</v>
      </c>
    </row>
    <row r="3859" spans="1:8" x14ac:dyDescent="0.35">
      <c r="A3859" t="s">
        <v>35</v>
      </c>
      <c r="B3859">
        <v>2016</v>
      </c>
      <c r="C3859">
        <v>9</v>
      </c>
      <c r="D3859">
        <v>23756</v>
      </c>
      <c r="E3859">
        <v>73</v>
      </c>
      <c r="F3859">
        <v>13883.52</v>
      </c>
      <c r="G3859">
        <v>7064.01</v>
      </c>
      <c r="H3859" t="str">
        <f>VLOOKUP(myynnit[[#This Row],[TuoteID]],tuotteet!$A$4:$B$20,2,FALSE)</f>
        <v>Pianotuoli</v>
      </c>
    </row>
    <row r="3860" spans="1:8" x14ac:dyDescent="0.35">
      <c r="A3860" t="s">
        <v>35</v>
      </c>
      <c r="B3860">
        <v>2016</v>
      </c>
      <c r="C3860">
        <v>9</v>
      </c>
      <c r="D3860">
        <v>24326</v>
      </c>
      <c r="E3860">
        <v>99</v>
      </c>
      <c r="F3860">
        <v>14180.67</v>
      </c>
      <c r="G3860">
        <v>3974.53</v>
      </c>
      <c r="H3860" t="str">
        <f>VLOOKUP(myynnit[[#This Row],[TuoteID]],tuotteet!$A$4:$B$20,2,FALSE)</f>
        <v>Lepotuoli</v>
      </c>
    </row>
    <row r="3861" spans="1:8" x14ac:dyDescent="0.35">
      <c r="A3861" t="s">
        <v>34</v>
      </c>
      <c r="B3861">
        <v>2016</v>
      </c>
      <c r="C3861">
        <v>9</v>
      </c>
      <c r="D3861">
        <v>12184</v>
      </c>
      <c r="E3861">
        <v>36</v>
      </c>
      <c r="F3861">
        <v>5414.67</v>
      </c>
      <c r="G3861">
        <v>2740.45</v>
      </c>
      <c r="H3861" t="str">
        <f>VLOOKUP(myynnit[[#This Row],[TuoteID]],tuotteet!$A$4:$B$20,2,FALSE)</f>
        <v>Rahi</v>
      </c>
    </row>
    <row r="3862" spans="1:8" x14ac:dyDescent="0.35">
      <c r="A3862" t="s">
        <v>34</v>
      </c>
      <c r="B3862">
        <v>2016</v>
      </c>
      <c r="C3862">
        <v>9</v>
      </c>
      <c r="D3862">
        <v>12622</v>
      </c>
      <c r="E3862">
        <v>64</v>
      </c>
      <c r="F3862">
        <v>17192.54</v>
      </c>
      <c r="G3862">
        <v>9035.92</v>
      </c>
      <c r="H3862" t="str">
        <f>VLOOKUP(myynnit[[#This Row],[TuoteID]],tuotteet!$A$4:$B$20,2,FALSE)</f>
        <v>Pianotuoli</v>
      </c>
    </row>
    <row r="3863" spans="1:8" x14ac:dyDescent="0.35">
      <c r="A3863" t="s">
        <v>34</v>
      </c>
      <c r="B3863">
        <v>2016</v>
      </c>
      <c r="C3863">
        <v>9</v>
      </c>
      <c r="D3863">
        <v>13527</v>
      </c>
      <c r="E3863">
        <v>682</v>
      </c>
      <c r="F3863">
        <v>114284.67</v>
      </c>
      <c r="G3863">
        <v>27556.799999999999</v>
      </c>
      <c r="H3863" t="str">
        <f>VLOOKUP(myynnit[[#This Row],[TuoteID]],tuotteet!$A$4:$B$20,2,FALSE)</f>
        <v>Pinnatuoli</v>
      </c>
    </row>
    <row r="3864" spans="1:8" x14ac:dyDescent="0.35">
      <c r="A3864" t="s">
        <v>34</v>
      </c>
      <c r="B3864">
        <v>2016</v>
      </c>
      <c r="C3864">
        <v>9</v>
      </c>
      <c r="D3864">
        <v>13618</v>
      </c>
      <c r="E3864">
        <v>18</v>
      </c>
      <c r="F3864">
        <v>7793.83</v>
      </c>
      <c r="G3864">
        <v>3778.76</v>
      </c>
      <c r="H3864" t="str">
        <f>VLOOKUP(myynnit[[#This Row],[TuoteID]],tuotteet!$A$4:$B$20,2,FALSE)</f>
        <v>Pianotuoli</v>
      </c>
    </row>
    <row r="3865" spans="1:8" x14ac:dyDescent="0.35">
      <c r="A3865" t="s">
        <v>34</v>
      </c>
      <c r="B3865">
        <v>2016</v>
      </c>
      <c r="C3865">
        <v>9</v>
      </c>
      <c r="D3865">
        <v>16024</v>
      </c>
      <c r="E3865">
        <v>220</v>
      </c>
      <c r="F3865">
        <v>86364.03</v>
      </c>
      <c r="G3865">
        <v>21983.32</v>
      </c>
      <c r="H3865" t="str">
        <f>VLOOKUP(myynnit[[#This Row],[TuoteID]],tuotteet!$A$4:$B$20,2,FALSE)</f>
        <v>Työtuoli</v>
      </c>
    </row>
    <row r="3866" spans="1:8" x14ac:dyDescent="0.35">
      <c r="A3866" t="s">
        <v>34</v>
      </c>
      <c r="B3866">
        <v>2016</v>
      </c>
      <c r="C3866">
        <v>9</v>
      </c>
      <c r="D3866">
        <v>16650</v>
      </c>
      <c r="E3866">
        <v>35</v>
      </c>
      <c r="F3866">
        <v>5489.46</v>
      </c>
      <c r="G3866">
        <v>3235.18</v>
      </c>
      <c r="H3866" t="str">
        <f>VLOOKUP(myynnit[[#This Row],[TuoteID]],tuotteet!$A$4:$B$20,2,FALSE)</f>
        <v>Rahi</v>
      </c>
    </row>
    <row r="3867" spans="1:8" x14ac:dyDescent="0.35">
      <c r="A3867" t="s">
        <v>34</v>
      </c>
      <c r="B3867">
        <v>2016</v>
      </c>
      <c r="C3867">
        <v>9</v>
      </c>
      <c r="D3867">
        <v>17892</v>
      </c>
      <c r="E3867">
        <v>107</v>
      </c>
      <c r="F3867">
        <v>15203.62</v>
      </c>
      <c r="G3867">
        <v>3357.75</v>
      </c>
      <c r="H3867" t="str">
        <f>VLOOKUP(myynnit[[#This Row],[TuoteID]],tuotteet!$A$4:$B$20,2,FALSE)</f>
        <v>Lepotuoli</v>
      </c>
    </row>
    <row r="3868" spans="1:8" x14ac:dyDescent="0.35">
      <c r="A3868" t="s">
        <v>34</v>
      </c>
      <c r="B3868">
        <v>2016</v>
      </c>
      <c r="C3868">
        <v>9</v>
      </c>
      <c r="D3868">
        <v>18342</v>
      </c>
      <c r="E3868">
        <v>109</v>
      </c>
      <c r="F3868">
        <v>93195.01</v>
      </c>
      <c r="G3868">
        <v>25364.5</v>
      </c>
      <c r="H3868" t="str">
        <f>VLOOKUP(myynnit[[#This Row],[TuoteID]],tuotteet!$A$4:$B$20,2,FALSE)</f>
        <v>Työtuoli</v>
      </c>
    </row>
    <row r="3869" spans="1:8" x14ac:dyDescent="0.35">
      <c r="A3869" t="s">
        <v>34</v>
      </c>
      <c r="B3869">
        <v>2016</v>
      </c>
      <c r="C3869">
        <v>9</v>
      </c>
      <c r="D3869">
        <v>20177</v>
      </c>
      <c r="E3869">
        <v>93</v>
      </c>
      <c r="F3869">
        <v>10246.280000000001</v>
      </c>
      <c r="G3869">
        <v>3282.36</v>
      </c>
      <c r="H3869" t="str">
        <f>VLOOKUP(myynnit[[#This Row],[TuoteID]],tuotteet!$A$4:$B$20,2,FALSE)</f>
        <v>Säkkituoli</v>
      </c>
    </row>
    <row r="3870" spans="1:8" x14ac:dyDescent="0.35">
      <c r="A3870" t="s">
        <v>34</v>
      </c>
      <c r="B3870">
        <v>2016</v>
      </c>
      <c r="C3870">
        <v>9</v>
      </c>
      <c r="D3870">
        <v>21179</v>
      </c>
      <c r="E3870">
        <v>45</v>
      </c>
      <c r="F3870">
        <v>4668.83</v>
      </c>
      <c r="G3870">
        <v>2436.84</v>
      </c>
      <c r="H3870" t="str">
        <f>VLOOKUP(myynnit[[#This Row],[TuoteID]],tuotteet!$A$4:$B$20,2,FALSE)</f>
        <v>Rahi</v>
      </c>
    </row>
    <row r="3871" spans="1:8" x14ac:dyDescent="0.35">
      <c r="A3871" t="s">
        <v>34</v>
      </c>
      <c r="B3871">
        <v>2016</v>
      </c>
      <c r="C3871">
        <v>9</v>
      </c>
      <c r="D3871">
        <v>21260</v>
      </c>
      <c r="E3871">
        <v>51</v>
      </c>
      <c r="F3871">
        <v>9737.3799999999992</v>
      </c>
      <c r="G3871">
        <v>2104.88</v>
      </c>
      <c r="H3871" t="str">
        <f>VLOOKUP(myynnit[[#This Row],[TuoteID]],tuotteet!$A$4:$B$20,2,FALSE)</f>
        <v>Lepotuoli</v>
      </c>
    </row>
    <row r="3872" spans="1:8" x14ac:dyDescent="0.35">
      <c r="A3872" t="s">
        <v>34</v>
      </c>
      <c r="B3872">
        <v>2016</v>
      </c>
      <c r="C3872">
        <v>9</v>
      </c>
      <c r="D3872">
        <v>22317</v>
      </c>
      <c r="E3872">
        <v>61</v>
      </c>
      <c r="F3872">
        <v>6107.63</v>
      </c>
      <c r="G3872">
        <v>2478.92</v>
      </c>
      <c r="H3872" t="str">
        <f>VLOOKUP(myynnit[[#This Row],[TuoteID]],tuotteet!$A$4:$B$20,2,FALSE)</f>
        <v>Säkkituoli</v>
      </c>
    </row>
    <row r="3873" spans="1:8" x14ac:dyDescent="0.35">
      <c r="A3873" t="s">
        <v>34</v>
      </c>
      <c r="B3873">
        <v>2016</v>
      </c>
      <c r="C3873">
        <v>9</v>
      </c>
      <c r="D3873">
        <v>22940</v>
      </c>
      <c r="E3873">
        <v>447</v>
      </c>
      <c r="F3873">
        <v>60969.86</v>
      </c>
      <c r="G3873">
        <v>12846.1</v>
      </c>
      <c r="H3873" t="str">
        <f>VLOOKUP(myynnit[[#This Row],[TuoteID]],tuotteet!$A$4:$B$20,2,FALSE)</f>
        <v>Pinnatuoli</v>
      </c>
    </row>
    <row r="3874" spans="1:8" x14ac:dyDescent="0.35">
      <c r="A3874" t="s">
        <v>34</v>
      </c>
      <c r="B3874">
        <v>2016</v>
      </c>
      <c r="C3874">
        <v>9</v>
      </c>
      <c r="D3874">
        <v>23178</v>
      </c>
      <c r="E3874">
        <v>240</v>
      </c>
      <c r="F3874">
        <v>41062.46</v>
      </c>
      <c r="G3874">
        <v>9709.42</v>
      </c>
      <c r="H3874" t="str">
        <f>VLOOKUP(myynnit[[#This Row],[TuoteID]],tuotteet!$A$4:$B$20,2,FALSE)</f>
        <v>Pinnatuoli</v>
      </c>
    </row>
    <row r="3875" spans="1:8" x14ac:dyDescent="0.35">
      <c r="A3875" t="s">
        <v>34</v>
      </c>
      <c r="B3875">
        <v>2016</v>
      </c>
      <c r="C3875">
        <v>9</v>
      </c>
      <c r="D3875">
        <v>23600</v>
      </c>
      <c r="E3875">
        <v>985</v>
      </c>
      <c r="F3875">
        <v>114655.59</v>
      </c>
      <c r="G3875">
        <v>23164.93</v>
      </c>
      <c r="H3875" t="str">
        <f>VLOOKUP(myynnit[[#This Row],[TuoteID]],tuotteet!$A$4:$B$20,2,FALSE)</f>
        <v>Pinnatuoli</v>
      </c>
    </row>
    <row r="3876" spans="1:8" x14ac:dyDescent="0.35">
      <c r="A3876" t="s">
        <v>34</v>
      </c>
      <c r="B3876">
        <v>2016</v>
      </c>
      <c r="C3876">
        <v>9</v>
      </c>
      <c r="D3876">
        <v>23756</v>
      </c>
      <c r="E3876">
        <v>88</v>
      </c>
      <c r="F3876">
        <v>15138.89</v>
      </c>
      <c r="G3876">
        <v>8119.27</v>
      </c>
      <c r="H3876" t="str">
        <f>VLOOKUP(myynnit[[#This Row],[TuoteID]],tuotteet!$A$4:$B$20,2,FALSE)</f>
        <v>Pianotuoli</v>
      </c>
    </row>
    <row r="3877" spans="1:8" x14ac:dyDescent="0.35">
      <c r="A3877" t="s">
        <v>34</v>
      </c>
      <c r="B3877">
        <v>2016</v>
      </c>
      <c r="C3877">
        <v>9</v>
      </c>
      <c r="D3877">
        <v>24326</v>
      </c>
      <c r="E3877">
        <v>90</v>
      </c>
      <c r="F3877">
        <v>13516.32</v>
      </c>
      <c r="G3877">
        <v>3971.62</v>
      </c>
      <c r="H3877" t="str">
        <f>VLOOKUP(myynnit[[#This Row],[TuoteID]],tuotteet!$A$4:$B$20,2,FALSE)</f>
        <v>Lepotuoli</v>
      </c>
    </row>
    <row r="3878" spans="1:8" x14ac:dyDescent="0.35">
      <c r="A3878" t="s">
        <v>33</v>
      </c>
      <c r="B3878">
        <v>2016</v>
      </c>
      <c r="C3878">
        <v>10</v>
      </c>
      <c r="D3878">
        <v>12184</v>
      </c>
      <c r="E3878">
        <v>82</v>
      </c>
      <c r="F3878">
        <v>11349.3</v>
      </c>
      <c r="G3878">
        <v>6222.33</v>
      </c>
      <c r="H3878" t="str">
        <f>VLOOKUP(myynnit[[#This Row],[TuoteID]],tuotteet!$A$4:$B$20,2,FALSE)</f>
        <v>Rahi</v>
      </c>
    </row>
    <row r="3879" spans="1:8" x14ac:dyDescent="0.35">
      <c r="A3879" t="s">
        <v>33</v>
      </c>
      <c r="B3879">
        <v>2016</v>
      </c>
      <c r="C3879">
        <v>10</v>
      </c>
      <c r="D3879">
        <v>12622</v>
      </c>
      <c r="E3879">
        <v>61</v>
      </c>
      <c r="F3879">
        <v>14997.1</v>
      </c>
      <c r="G3879">
        <v>7044.99</v>
      </c>
      <c r="H3879" t="str">
        <f>VLOOKUP(myynnit[[#This Row],[TuoteID]],tuotteet!$A$4:$B$20,2,FALSE)</f>
        <v>Pianotuoli</v>
      </c>
    </row>
    <row r="3880" spans="1:8" x14ac:dyDescent="0.35">
      <c r="A3880" t="s">
        <v>33</v>
      </c>
      <c r="B3880">
        <v>2016</v>
      </c>
      <c r="C3880">
        <v>10</v>
      </c>
      <c r="D3880">
        <v>13527</v>
      </c>
      <c r="E3880">
        <v>540</v>
      </c>
      <c r="F3880">
        <v>82489.58</v>
      </c>
      <c r="G3880">
        <v>13682.7</v>
      </c>
      <c r="H3880" t="str">
        <f>VLOOKUP(myynnit[[#This Row],[TuoteID]],tuotteet!$A$4:$B$20,2,FALSE)</f>
        <v>Pinnatuoli</v>
      </c>
    </row>
    <row r="3881" spans="1:8" x14ac:dyDescent="0.35">
      <c r="A3881" t="s">
        <v>33</v>
      </c>
      <c r="B3881">
        <v>2016</v>
      </c>
      <c r="C3881">
        <v>10</v>
      </c>
      <c r="D3881">
        <v>13618</v>
      </c>
      <c r="E3881">
        <v>17</v>
      </c>
      <c r="F3881">
        <v>7764.08</v>
      </c>
      <c r="G3881">
        <v>3266.14</v>
      </c>
      <c r="H3881" t="str">
        <f>VLOOKUP(myynnit[[#This Row],[TuoteID]],tuotteet!$A$4:$B$20,2,FALSE)</f>
        <v>Pianotuoli</v>
      </c>
    </row>
    <row r="3882" spans="1:8" x14ac:dyDescent="0.35">
      <c r="A3882" t="s">
        <v>33</v>
      </c>
      <c r="B3882">
        <v>2016</v>
      </c>
      <c r="C3882">
        <v>10</v>
      </c>
      <c r="D3882">
        <v>16024</v>
      </c>
      <c r="E3882">
        <v>228</v>
      </c>
      <c r="F3882">
        <v>90545.84</v>
      </c>
      <c r="G3882">
        <v>24112.74</v>
      </c>
      <c r="H3882" t="str">
        <f>VLOOKUP(myynnit[[#This Row],[TuoteID]],tuotteet!$A$4:$B$20,2,FALSE)</f>
        <v>Työtuoli</v>
      </c>
    </row>
    <row r="3883" spans="1:8" x14ac:dyDescent="0.35">
      <c r="A3883" t="s">
        <v>33</v>
      </c>
      <c r="B3883">
        <v>2016</v>
      </c>
      <c r="C3883">
        <v>10</v>
      </c>
      <c r="D3883">
        <v>16650</v>
      </c>
      <c r="E3883">
        <v>57</v>
      </c>
      <c r="F3883">
        <v>8306.57</v>
      </c>
      <c r="G3883">
        <v>3887.66</v>
      </c>
      <c r="H3883" t="str">
        <f>VLOOKUP(myynnit[[#This Row],[TuoteID]],tuotteet!$A$4:$B$20,2,FALSE)</f>
        <v>Rahi</v>
      </c>
    </row>
    <row r="3884" spans="1:8" x14ac:dyDescent="0.35">
      <c r="A3884" t="s">
        <v>33</v>
      </c>
      <c r="B3884">
        <v>2016</v>
      </c>
      <c r="C3884">
        <v>10</v>
      </c>
      <c r="D3884">
        <v>17892</v>
      </c>
      <c r="E3884">
        <v>109</v>
      </c>
      <c r="F3884">
        <v>14972.92</v>
      </c>
      <c r="G3884">
        <v>4049.32</v>
      </c>
      <c r="H3884" t="str">
        <f>VLOOKUP(myynnit[[#This Row],[TuoteID]],tuotteet!$A$4:$B$20,2,FALSE)</f>
        <v>Lepotuoli</v>
      </c>
    </row>
    <row r="3885" spans="1:8" x14ac:dyDescent="0.35">
      <c r="A3885" t="s">
        <v>33</v>
      </c>
      <c r="B3885">
        <v>2016</v>
      </c>
      <c r="C3885">
        <v>10</v>
      </c>
      <c r="D3885">
        <v>18342</v>
      </c>
      <c r="E3885">
        <v>120</v>
      </c>
      <c r="F3885">
        <v>91775.35</v>
      </c>
      <c r="G3885">
        <v>26723.59</v>
      </c>
      <c r="H3885" t="str">
        <f>VLOOKUP(myynnit[[#This Row],[TuoteID]],tuotteet!$A$4:$B$20,2,FALSE)</f>
        <v>Työtuoli</v>
      </c>
    </row>
    <row r="3886" spans="1:8" x14ac:dyDescent="0.35">
      <c r="A3886" t="s">
        <v>33</v>
      </c>
      <c r="B3886">
        <v>2016</v>
      </c>
      <c r="C3886">
        <v>10</v>
      </c>
      <c r="D3886">
        <v>20177</v>
      </c>
      <c r="E3886">
        <v>81</v>
      </c>
      <c r="F3886">
        <v>7581.44</v>
      </c>
      <c r="G3886">
        <v>2562.2800000000002</v>
      </c>
      <c r="H3886" t="str">
        <f>VLOOKUP(myynnit[[#This Row],[TuoteID]],tuotteet!$A$4:$B$20,2,FALSE)</f>
        <v>Säkkituoli</v>
      </c>
    </row>
    <row r="3887" spans="1:8" x14ac:dyDescent="0.35">
      <c r="A3887" t="s">
        <v>33</v>
      </c>
      <c r="B3887">
        <v>2016</v>
      </c>
      <c r="C3887">
        <v>10</v>
      </c>
      <c r="D3887">
        <v>21179</v>
      </c>
      <c r="E3887">
        <v>28</v>
      </c>
      <c r="F3887">
        <v>3070.9</v>
      </c>
      <c r="G3887">
        <v>1371.14</v>
      </c>
      <c r="H3887" t="str">
        <f>VLOOKUP(myynnit[[#This Row],[TuoteID]],tuotteet!$A$4:$B$20,2,FALSE)</f>
        <v>Rahi</v>
      </c>
    </row>
    <row r="3888" spans="1:8" x14ac:dyDescent="0.35">
      <c r="A3888" t="s">
        <v>33</v>
      </c>
      <c r="B3888">
        <v>2016</v>
      </c>
      <c r="C3888">
        <v>10</v>
      </c>
      <c r="D3888">
        <v>21260</v>
      </c>
      <c r="E3888">
        <v>108</v>
      </c>
      <c r="F3888">
        <v>20341.97</v>
      </c>
      <c r="G3888">
        <v>5857.99</v>
      </c>
      <c r="H3888" t="str">
        <f>VLOOKUP(myynnit[[#This Row],[TuoteID]],tuotteet!$A$4:$B$20,2,FALSE)</f>
        <v>Lepotuoli</v>
      </c>
    </row>
    <row r="3889" spans="1:8" x14ac:dyDescent="0.35">
      <c r="A3889" t="s">
        <v>33</v>
      </c>
      <c r="B3889">
        <v>2016</v>
      </c>
      <c r="C3889">
        <v>10</v>
      </c>
      <c r="D3889">
        <v>22317</v>
      </c>
      <c r="E3889">
        <v>79</v>
      </c>
      <c r="F3889">
        <v>7463</v>
      </c>
      <c r="G3889">
        <v>2860.23</v>
      </c>
      <c r="H3889" t="str">
        <f>VLOOKUP(myynnit[[#This Row],[TuoteID]],tuotteet!$A$4:$B$20,2,FALSE)</f>
        <v>Säkkituoli</v>
      </c>
    </row>
    <row r="3890" spans="1:8" x14ac:dyDescent="0.35">
      <c r="A3890" t="s">
        <v>33</v>
      </c>
      <c r="B3890">
        <v>2016</v>
      </c>
      <c r="C3890">
        <v>10</v>
      </c>
      <c r="D3890">
        <v>22940</v>
      </c>
      <c r="E3890">
        <v>574</v>
      </c>
      <c r="F3890">
        <v>75646.5</v>
      </c>
      <c r="G3890">
        <v>15695.35</v>
      </c>
      <c r="H3890" t="str">
        <f>VLOOKUP(myynnit[[#This Row],[TuoteID]],tuotteet!$A$4:$B$20,2,FALSE)</f>
        <v>Pinnatuoli</v>
      </c>
    </row>
    <row r="3891" spans="1:8" x14ac:dyDescent="0.35">
      <c r="A3891" t="s">
        <v>33</v>
      </c>
      <c r="B3891">
        <v>2016</v>
      </c>
      <c r="C3891">
        <v>10</v>
      </c>
      <c r="D3891">
        <v>23178</v>
      </c>
      <c r="E3891">
        <v>225</v>
      </c>
      <c r="F3891">
        <v>42175.16</v>
      </c>
      <c r="G3891">
        <v>6983.93</v>
      </c>
      <c r="H3891" t="str">
        <f>VLOOKUP(myynnit[[#This Row],[TuoteID]],tuotteet!$A$4:$B$20,2,FALSE)</f>
        <v>Pinnatuoli</v>
      </c>
    </row>
    <row r="3892" spans="1:8" x14ac:dyDescent="0.35">
      <c r="A3892" t="s">
        <v>33</v>
      </c>
      <c r="B3892">
        <v>2016</v>
      </c>
      <c r="C3892">
        <v>10</v>
      </c>
      <c r="D3892">
        <v>23600</v>
      </c>
      <c r="E3892">
        <v>1371</v>
      </c>
      <c r="F3892">
        <v>154200.54</v>
      </c>
      <c r="G3892">
        <v>39265.75</v>
      </c>
      <c r="H3892" t="str">
        <f>VLOOKUP(myynnit[[#This Row],[TuoteID]],tuotteet!$A$4:$B$20,2,FALSE)</f>
        <v>Pinnatuoli</v>
      </c>
    </row>
    <row r="3893" spans="1:8" x14ac:dyDescent="0.35">
      <c r="A3893" t="s">
        <v>33</v>
      </c>
      <c r="B3893">
        <v>2016</v>
      </c>
      <c r="C3893">
        <v>10</v>
      </c>
      <c r="D3893">
        <v>23756</v>
      </c>
      <c r="E3893">
        <v>136</v>
      </c>
      <c r="F3893">
        <v>22810.74</v>
      </c>
      <c r="G3893">
        <v>11531.07</v>
      </c>
      <c r="H3893" t="str">
        <f>VLOOKUP(myynnit[[#This Row],[TuoteID]],tuotteet!$A$4:$B$20,2,FALSE)</f>
        <v>Pianotuoli</v>
      </c>
    </row>
    <row r="3894" spans="1:8" x14ac:dyDescent="0.35">
      <c r="A3894" t="s">
        <v>33</v>
      </c>
      <c r="B3894">
        <v>2016</v>
      </c>
      <c r="C3894">
        <v>10</v>
      </c>
      <c r="D3894">
        <v>24326</v>
      </c>
      <c r="E3894">
        <v>114</v>
      </c>
      <c r="F3894">
        <v>16951.57</v>
      </c>
      <c r="G3894">
        <v>4495.42</v>
      </c>
      <c r="H3894" t="str">
        <f>VLOOKUP(myynnit[[#This Row],[TuoteID]],tuotteet!$A$4:$B$20,2,FALSE)</f>
        <v>Lepotuoli</v>
      </c>
    </row>
    <row r="3895" spans="1:8" x14ac:dyDescent="0.35">
      <c r="A3895" t="s">
        <v>36</v>
      </c>
      <c r="B3895">
        <v>2016</v>
      </c>
      <c r="C3895">
        <v>10</v>
      </c>
      <c r="D3895">
        <v>12184</v>
      </c>
      <c r="E3895">
        <v>24</v>
      </c>
      <c r="F3895">
        <v>2477.61</v>
      </c>
      <c r="G3895">
        <v>1087.96</v>
      </c>
      <c r="H3895" t="str">
        <f>VLOOKUP(myynnit[[#This Row],[TuoteID]],tuotteet!$A$4:$B$20,2,FALSE)</f>
        <v>Rahi</v>
      </c>
    </row>
    <row r="3896" spans="1:8" x14ac:dyDescent="0.35">
      <c r="A3896" t="s">
        <v>36</v>
      </c>
      <c r="B3896">
        <v>2016</v>
      </c>
      <c r="C3896">
        <v>10</v>
      </c>
      <c r="D3896">
        <v>12622</v>
      </c>
      <c r="E3896">
        <v>16</v>
      </c>
      <c r="F3896">
        <v>4664.37</v>
      </c>
      <c r="G3896">
        <v>1988.2</v>
      </c>
      <c r="H3896" t="str">
        <f>VLOOKUP(myynnit[[#This Row],[TuoteID]],tuotteet!$A$4:$B$20,2,FALSE)</f>
        <v>Pianotuoli</v>
      </c>
    </row>
    <row r="3897" spans="1:8" x14ac:dyDescent="0.35">
      <c r="A3897" t="s">
        <v>36</v>
      </c>
      <c r="B3897">
        <v>2016</v>
      </c>
      <c r="C3897">
        <v>10</v>
      </c>
      <c r="D3897">
        <v>13527</v>
      </c>
      <c r="E3897">
        <v>334</v>
      </c>
      <c r="F3897">
        <v>53095.73</v>
      </c>
      <c r="G3897">
        <v>8940.9500000000007</v>
      </c>
      <c r="H3897" t="str">
        <f>VLOOKUP(myynnit[[#This Row],[TuoteID]],tuotteet!$A$4:$B$20,2,FALSE)</f>
        <v>Pinnatuoli</v>
      </c>
    </row>
    <row r="3898" spans="1:8" x14ac:dyDescent="0.35">
      <c r="A3898" t="s">
        <v>36</v>
      </c>
      <c r="B3898">
        <v>2016</v>
      </c>
      <c r="C3898">
        <v>10</v>
      </c>
      <c r="D3898">
        <v>13618</v>
      </c>
      <c r="E3898">
        <v>9</v>
      </c>
      <c r="F3898">
        <v>3588.3</v>
      </c>
      <c r="G3898">
        <v>1799.71</v>
      </c>
      <c r="H3898" t="str">
        <f>VLOOKUP(myynnit[[#This Row],[TuoteID]],tuotteet!$A$4:$B$20,2,FALSE)</f>
        <v>Pianotuoli</v>
      </c>
    </row>
    <row r="3899" spans="1:8" x14ac:dyDescent="0.35">
      <c r="A3899" t="s">
        <v>36</v>
      </c>
      <c r="B3899">
        <v>2016</v>
      </c>
      <c r="C3899">
        <v>10</v>
      </c>
      <c r="D3899">
        <v>16024</v>
      </c>
      <c r="E3899">
        <v>79</v>
      </c>
      <c r="F3899">
        <v>30557.25</v>
      </c>
      <c r="G3899">
        <v>9316.91</v>
      </c>
      <c r="H3899" t="str">
        <f>VLOOKUP(myynnit[[#This Row],[TuoteID]],tuotteet!$A$4:$B$20,2,FALSE)</f>
        <v>Työtuoli</v>
      </c>
    </row>
    <row r="3900" spans="1:8" x14ac:dyDescent="0.35">
      <c r="A3900" t="s">
        <v>36</v>
      </c>
      <c r="B3900">
        <v>2016</v>
      </c>
      <c r="C3900">
        <v>10</v>
      </c>
      <c r="D3900">
        <v>16650</v>
      </c>
      <c r="E3900">
        <v>17</v>
      </c>
      <c r="F3900">
        <v>2897.16</v>
      </c>
      <c r="G3900">
        <v>1836.14</v>
      </c>
      <c r="H3900" t="str">
        <f>VLOOKUP(myynnit[[#This Row],[TuoteID]],tuotteet!$A$4:$B$20,2,FALSE)</f>
        <v>Rahi</v>
      </c>
    </row>
    <row r="3901" spans="1:8" x14ac:dyDescent="0.35">
      <c r="A3901" t="s">
        <v>36</v>
      </c>
      <c r="B3901">
        <v>2016</v>
      </c>
      <c r="C3901">
        <v>10</v>
      </c>
      <c r="D3901">
        <v>17892</v>
      </c>
      <c r="E3901">
        <v>76</v>
      </c>
      <c r="F3901">
        <v>10055.459999999999</v>
      </c>
      <c r="G3901">
        <v>2563.9499999999998</v>
      </c>
      <c r="H3901" t="str">
        <f>VLOOKUP(myynnit[[#This Row],[TuoteID]],tuotteet!$A$4:$B$20,2,FALSE)</f>
        <v>Lepotuoli</v>
      </c>
    </row>
    <row r="3902" spans="1:8" x14ac:dyDescent="0.35">
      <c r="A3902" t="s">
        <v>36</v>
      </c>
      <c r="B3902">
        <v>2016</v>
      </c>
      <c r="C3902">
        <v>10</v>
      </c>
      <c r="D3902">
        <v>18342</v>
      </c>
      <c r="E3902">
        <v>16</v>
      </c>
      <c r="F3902">
        <v>13562.11</v>
      </c>
      <c r="G3902">
        <v>4275.7</v>
      </c>
      <c r="H3902" t="str">
        <f>VLOOKUP(myynnit[[#This Row],[TuoteID]],tuotteet!$A$4:$B$20,2,FALSE)</f>
        <v>Työtuoli</v>
      </c>
    </row>
    <row r="3903" spans="1:8" x14ac:dyDescent="0.35">
      <c r="A3903" t="s">
        <v>36</v>
      </c>
      <c r="B3903">
        <v>2016</v>
      </c>
      <c r="C3903">
        <v>10</v>
      </c>
      <c r="D3903">
        <v>20177</v>
      </c>
      <c r="E3903">
        <v>22</v>
      </c>
      <c r="F3903">
        <v>2508.39</v>
      </c>
      <c r="G3903">
        <v>1126.45</v>
      </c>
      <c r="H3903" t="str">
        <f>VLOOKUP(myynnit[[#This Row],[TuoteID]],tuotteet!$A$4:$B$20,2,FALSE)</f>
        <v>Säkkituoli</v>
      </c>
    </row>
    <row r="3904" spans="1:8" x14ac:dyDescent="0.35">
      <c r="A3904" t="s">
        <v>36</v>
      </c>
      <c r="B3904">
        <v>2016</v>
      </c>
      <c r="C3904">
        <v>10</v>
      </c>
      <c r="D3904">
        <v>21179</v>
      </c>
      <c r="E3904">
        <v>20</v>
      </c>
      <c r="F3904">
        <v>2067.62</v>
      </c>
      <c r="G3904">
        <v>1287.25</v>
      </c>
      <c r="H3904" t="str">
        <f>VLOOKUP(myynnit[[#This Row],[TuoteID]],tuotteet!$A$4:$B$20,2,FALSE)</f>
        <v>Rahi</v>
      </c>
    </row>
    <row r="3905" spans="1:8" x14ac:dyDescent="0.35">
      <c r="A3905" t="s">
        <v>36</v>
      </c>
      <c r="B3905">
        <v>2016</v>
      </c>
      <c r="C3905">
        <v>10</v>
      </c>
      <c r="D3905">
        <v>21260</v>
      </c>
      <c r="E3905">
        <v>62</v>
      </c>
      <c r="F3905">
        <v>11417.47</v>
      </c>
      <c r="G3905">
        <v>2928.99</v>
      </c>
      <c r="H3905" t="str">
        <f>VLOOKUP(myynnit[[#This Row],[TuoteID]],tuotteet!$A$4:$B$20,2,FALSE)</f>
        <v>Lepotuoli</v>
      </c>
    </row>
    <row r="3906" spans="1:8" x14ac:dyDescent="0.35">
      <c r="A3906" t="s">
        <v>36</v>
      </c>
      <c r="B3906">
        <v>2016</v>
      </c>
      <c r="C3906">
        <v>10</v>
      </c>
      <c r="D3906">
        <v>22317</v>
      </c>
      <c r="E3906">
        <v>8</v>
      </c>
      <c r="F3906">
        <v>731.73</v>
      </c>
      <c r="G3906">
        <v>322.23</v>
      </c>
      <c r="H3906" t="str">
        <f>VLOOKUP(myynnit[[#This Row],[TuoteID]],tuotteet!$A$4:$B$20,2,FALSE)</f>
        <v>Säkkituoli</v>
      </c>
    </row>
    <row r="3907" spans="1:8" x14ac:dyDescent="0.35">
      <c r="A3907" t="s">
        <v>36</v>
      </c>
      <c r="B3907">
        <v>2016</v>
      </c>
      <c r="C3907">
        <v>10</v>
      </c>
      <c r="D3907">
        <v>22940</v>
      </c>
      <c r="E3907">
        <v>108</v>
      </c>
      <c r="F3907">
        <v>14875.81</v>
      </c>
      <c r="G3907">
        <v>4147.96</v>
      </c>
      <c r="H3907" t="str">
        <f>VLOOKUP(myynnit[[#This Row],[TuoteID]],tuotteet!$A$4:$B$20,2,FALSE)</f>
        <v>Pinnatuoli</v>
      </c>
    </row>
    <row r="3908" spans="1:8" x14ac:dyDescent="0.35">
      <c r="A3908" t="s">
        <v>36</v>
      </c>
      <c r="B3908">
        <v>2016</v>
      </c>
      <c r="C3908">
        <v>10</v>
      </c>
      <c r="D3908">
        <v>23178</v>
      </c>
      <c r="E3908">
        <v>134</v>
      </c>
      <c r="F3908">
        <v>23071.42</v>
      </c>
      <c r="G3908">
        <v>5809.5</v>
      </c>
      <c r="H3908" t="str">
        <f>VLOOKUP(myynnit[[#This Row],[TuoteID]],tuotteet!$A$4:$B$20,2,FALSE)</f>
        <v>Pinnatuoli</v>
      </c>
    </row>
    <row r="3909" spans="1:8" x14ac:dyDescent="0.35">
      <c r="A3909" t="s">
        <v>36</v>
      </c>
      <c r="B3909">
        <v>2016</v>
      </c>
      <c r="C3909">
        <v>10</v>
      </c>
      <c r="D3909">
        <v>23600</v>
      </c>
      <c r="E3909">
        <v>443</v>
      </c>
      <c r="F3909">
        <v>45608.92</v>
      </c>
      <c r="G3909">
        <v>13557.98</v>
      </c>
      <c r="H3909" t="str">
        <f>VLOOKUP(myynnit[[#This Row],[TuoteID]],tuotteet!$A$4:$B$20,2,FALSE)</f>
        <v>Pinnatuoli</v>
      </c>
    </row>
    <row r="3910" spans="1:8" x14ac:dyDescent="0.35">
      <c r="A3910" t="s">
        <v>36</v>
      </c>
      <c r="B3910">
        <v>2016</v>
      </c>
      <c r="C3910">
        <v>10</v>
      </c>
      <c r="D3910">
        <v>23756</v>
      </c>
      <c r="E3910">
        <v>94</v>
      </c>
      <c r="F3910">
        <v>16566.47</v>
      </c>
      <c r="G3910">
        <v>7159.22</v>
      </c>
      <c r="H3910" t="str">
        <f>VLOOKUP(myynnit[[#This Row],[TuoteID]],tuotteet!$A$4:$B$20,2,FALSE)</f>
        <v>Pianotuoli</v>
      </c>
    </row>
    <row r="3911" spans="1:8" x14ac:dyDescent="0.35">
      <c r="A3911" t="s">
        <v>36</v>
      </c>
      <c r="B3911">
        <v>2016</v>
      </c>
      <c r="C3911">
        <v>10</v>
      </c>
      <c r="D3911">
        <v>24326</v>
      </c>
      <c r="E3911">
        <v>19</v>
      </c>
      <c r="F3911">
        <v>2915.53</v>
      </c>
      <c r="G3911">
        <v>869.18</v>
      </c>
      <c r="H3911" t="str">
        <f>VLOOKUP(myynnit[[#This Row],[TuoteID]],tuotteet!$A$4:$B$20,2,FALSE)</f>
        <v>Lepotuoli</v>
      </c>
    </row>
    <row r="3912" spans="1:8" x14ac:dyDescent="0.35">
      <c r="A3912" t="s">
        <v>35</v>
      </c>
      <c r="B3912">
        <v>2016</v>
      </c>
      <c r="C3912">
        <v>10</v>
      </c>
      <c r="D3912">
        <v>12184</v>
      </c>
      <c r="E3912">
        <v>63</v>
      </c>
      <c r="F3912">
        <v>9287.75</v>
      </c>
      <c r="G3912">
        <v>5874.49</v>
      </c>
      <c r="H3912" t="str">
        <f>VLOOKUP(myynnit[[#This Row],[TuoteID]],tuotteet!$A$4:$B$20,2,FALSE)</f>
        <v>Rahi</v>
      </c>
    </row>
    <row r="3913" spans="1:8" x14ac:dyDescent="0.35">
      <c r="A3913" t="s">
        <v>35</v>
      </c>
      <c r="B3913">
        <v>2016</v>
      </c>
      <c r="C3913">
        <v>10</v>
      </c>
      <c r="D3913">
        <v>12622</v>
      </c>
      <c r="E3913">
        <v>54</v>
      </c>
      <c r="F3913">
        <v>14120.47</v>
      </c>
      <c r="G3913">
        <v>8068.83</v>
      </c>
      <c r="H3913" t="str">
        <f>VLOOKUP(myynnit[[#This Row],[TuoteID]],tuotteet!$A$4:$B$20,2,FALSE)</f>
        <v>Pianotuoli</v>
      </c>
    </row>
    <row r="3914" spans="1:8" x14ac:dyDescent="0.35">
      <c r="A3914" t="s">
        <v>35</v>
      </c>
      <c r="B3914">
        <v>2016</v>
      </c>
      <c r="C3914">
        <v>10</v>
      </c>
      <c r="D3914">
        <v>13527</v>
      </c>
      <c r="E3914">
        <v>481</v>
      </c>
      <c r="F3914">
        <v>73957.960000000006</v>
      </c>
      <c r="G3914">
        <v>16085.92</v>
      </c>
      <c r="H3914" t="str">
        <f>VLOOKUP(myynnit[[#This Row],[TuoteID]],tuotteet!$A$4:$B$20,2,FALSE)</f>
        <v>Pinnatuoli</v>
      </c>
    </row>
    <row r="3915" spans="1:8" x14ac:dyDescent="0.35">
      <c r="A3915" t="s">
        <v>35</v>
      </c>
      <c r="B3915">
        <v>2016</v>
      </c>
      <c r="C3915">
        <v>10</v>
      </c>
      <c r="D3915">
        <v>13618</v>
      </c>
      <c r="E3915">
        <v>27</v>
      </c>
      <c r="F3915">
        <v>9582.49</v>
      </c>
      <c r="G3915">
        <v>4969.8599999999997</v>
      </c>
      <c r="H3915" t="str">
        <f>VLOOKUP(myynnit[[#This Row],[TuoteID]],tuotteet!$A$4:$B$20,2,FALSE)</f>
        <v>Pianotuoli</v>
      </c>
    </row>
    <row r="3916" spans="1:8" x14ac:dyDescent="0.35">
      <c r="A3916" t="s">
        <v>35</v>
      </c>
      <c r="B3916">
        <v>2016</v>
      </c>
      <c r="C3916">
        <v>10</v>
      </c>
      <c r="D3916">
        <v>16024</v>
      </c>
      <c r="E3916">
        <v>139</v>
      </c>
      <c r="F3916">
        <v>60332.39</v>
      </c>
      <c r="G3916">
        <v>15402.42</v>
      </c>
      <c r="H3916" t="str">
        <f>VLOOKUP(myynnit[[#This Row],[TuoteID]],tuotteet!$A$4:$B$20,2,FALSE)</f>
        <v>Työtuoli</v>
      </c>
    </row>
    <row r="3917" spans="1:8" x14ac:dyDescent="0.35">
      <c r="A3917" t="s">
        <v>35</v>
      </c>
      <c r="B3917">
        <v>2016</v>
      </c>
      <c r="C3917">
        <v>10</v>
      </c>
      <c r="D3917">
        <v>16650</v>
      </c>
      <c r="E3917">
        <v>32</v>
      </c>
      <c r="F3917">
        <v>5123.5600000000004</v>
      </c>
      <c r="G3917">
        <v>3745.07</v>
      </c>
      <c r="H3917" t="str">
        <f>VLOOKUP(myynnit[[#This Row],[TuoteID]],tuotteet!$A$4:$B$20,2,FALSE)</f>
        <v>Rahi</v>
      </c>
    </row>
    <row r="3918" spans="1:8" x14ac:dyDescent="0.35">
      <c r="A3918" t="s">
        <v>35</v>
      </c>
      <c r="B3918">
        <v>2016</v>
      </c>
      <c r="C3918">
        <v>10</v>
      </c>
      <c r="D3918">
        <v>17892</v>
      </c>
      <c r="E3918">
        <v>75</v>
      </c>
      <c r="F3918">
        <v>10359.06</v>
      </c>
      <c r="G3918">
        <v>3619.29</v>
      </c>
      <c r="H3918" t="str">
        <f>VLOOKUP(myynnit[[#This Row],[TuoteID]],tuotteet!$A$4:$B$20,2,FALSE)</f>
        <v>Lepotuoli</v>
      </c>
    </row>
    <row r="3919" spans="1:8" x14ac:dyDescent="0.35">
      <c r="A3919" t="s">
        <v>35</v>
      </c>
      <c r="B3919">
        <v>2016</v>
      </c>
      <c r="C3919">
        <v>10</v>
      </c>
      <c r="D3919">
        <v>18342</v>
      </c>
      <c r="E3919">
        <v>143</v>
      </c>
      <c r="F3919">
        <v>123028.54</v>
      </c>
      <c r="G3919">
        <v>38718.74</v>
      </c>
      <c r="H3919" t="str">
        <f>VLOOKUP(myynnit[[#This Row],[TuoteID]],tuotteet!$A$4:$B$20,2,FALSE)</f>
        <v>Työtuoli</v>
      </c>
    </row>
    <row r="3920" spans="1:8" x14ac:dyDescent="0.35">
      <c r="A3920" t="s">
        <v>35</v>
      </c>
      <c r="B3920">
        <v>2016</v>
      </c>
      <c r="C3920">
        <v>10</v>
      </c>
      <c r="D3920">
        <v>20177</v>
      </c>
      <c r="E3920">
        <v>42</v>
      </c>
      <c r="F3920">
        <v>4392.05</v>
      </c>
      <c r="G3920">
        <v>1859.86</v>
      </c>
      <c r="H3920" t="str">
        <f>VLOOKUP(myynnit[[#This Row],[TuoteID]],tuotteet!$A$4:$B$20,2,FALSE)</f>
        <v>Säkkituoli</v>
      </c>
    </row>
    <row r="3921" spans="1:8" x14ac:dyDescent="0.35">
      <c r="A3921" t="s">
        <v>35</v>
      </c>
      <c r="B3921">
        <v>2016</v>
      </c>
      <c r="C3921">
        <v>10</v>
      </c>
      <c r="D3921">
        <v>21179</v>
      </c>
      <c r="E3921">
        <v>34</v>
      </c>
      <c r="F3921">
        <v>5548.25</v>
      </c>
      <c r="G3921">
        <v>3707.8</v>
      </c>
      <c r="H3921" t="str">
        <f>VLOOKUP(myynnit[[#This Row],[TuoteID]],tuotteet!$A$4:$B$20,2,FALSE)</f>
        <v>Rahi</v>
      </c>
    </row>
    <row r="3922" spans="1:8" x14ac:dyDescent="0.35">
      <c r="A3922" t="s">
        <v>35</v>
      </c>
      <c r="B3922">
        <v>2016</v>
      </c>
      <c r="C3922">
        <v>10</v>
      </c>
      <c r="D3922">
        <v>21260</v>
      </c>
      <c r="E3922">
        <v>49</v>
      </c>
      <c r="F3922">
        <v>10439.44</v>
      </c>
      <c r="G3922">
        <v>3416.59</v>
      </c>
      <c r="H3922" t="str">
        <f>VLOOKUP(myynnit[[#This Row],[TuoteID]],tuotteet!$A$4:$B$20,2,FALSE)</f>
        <v>Lepotuoli</v>
      </c>
    </row>
    <row r="3923" spans="1:8" x14ac:dyDescent="0.35">
      <c r="A3923" t="s">
        <v>35</v>
      </c>
      <c r="B3923">
        <v>2016</v>
      </c>
      <c r="C3923">
        <v>10</v>
      </c>
      <c r="D3923">
        <v>22317</v>
      </c>
      <c r="E3923">
        <v>41</v>
      </c>
      <c r="F3923">
        <v>3859.29</v>
      </c>
      <c r="G3923">
        <v>1572.78</v>
      </c>
      <c r="H3923" t="str">
        <f>VLOOKUP(myynnit[[#This Row],[TuoteID]],tuotteet!$A$4:$B$20,2,FALSE)</f>
        <v>Säkkituoli</v>
      </c>
    </row>
    <row r="3924" spans="1:8" x14ac:dyDescent="0.35">
      <c r="A3924" t="s">
        <v>35</v>
      </c>
      <c r="B3924">
        <v>2016</v>
      </c>
      <c r="C3924">
        <v>10</v>
      </c>
      <c r="D3924">
        <v>22940</v>
      </c>
      <c r="E3924">
        <v>351</v>
      </c>
      <c r="F3924">
        <v>42865.49</v>
      </c>
      <c r="G3924">
        <v>10934.88</v>
      </c>
      <c r="H3924" t="str">
        <f>VLOOKUP(myynnit[[#This Row],[TuoteID]],tuotteet!$A$4:$B$20,2,FALSE)</f>
        <v>Pinnatuoli</v>
      </c>
    </row>
    <row r="3925" spans="1:8" x14ac:dyDescent="0.35">
      <c r="A3925" t="s">
        <v>35</v>
      </c>
      <c r="B3925">
        <v>2016</v>
      </c>
      <c r="C3925">
        <v>10</v>
      </c>
      <c r="D3925">
        <v>23178</v>
      </c>
      <c r="E3925">
        <v>218</v>
      </c>
      <c r="F3925">
        <v>41442.720000000001</v>
      </c>
      <c r="G3925">
        <v>9481.31</v>
      </c>
      <c r="H3925" t="str">
        <f>VLOOKUP(myynnit[[#This Row],[TuoteID]],tuotteet!$A$4:$B$20,2,FALSE)</f>
        <v>Pinnatuoli</v>
      </c>
    </row>
    <row r="3926" spans="1:8" x14ac:dyDescent="0.35">
      <c r="A3926" t="s">
        <v>35</v>
      </c>
      <c r="B3926">
        <v>2016</v>
      </c>
      <c r="C3926">
        <v>10</v>
      </c>
      <c r="D3926">
        <v>23600</v>
      </c>
      <c r="E3926">
        <v>726</v>
      </c>
      <c r="F3926">
        <v>72963.31</v>
      </c>
      <c r="G3926">
        <v>18986.740000000002</v>
      </c>
      <c r="H3926" t="str">
        <f>VLOOKUP(myynnit[[#This Row],[TuoteID]],tuotteet!$A$4:$B$20,2,FALSE)</f>
        <v>Pinnatuoli</v>
      </c>
    </row>
    <row r="3927" spans="1:8" x14ac:dyDescent="0.35">
      <c r="A3927" t="s">
        <v>35</v>
      </c>
      <c r="B3927">
        <v>2016</v>
      </c>
      <c r="C3927">
        <v>10</v>
      </c>
      <c r="D3927">
        <v>23756</v>
      </c>
      <c r="E3927">
        <v>126</v>
      </c>
      <c r="F3927">
        <v>18995.14</v>
      </c>
      <c r="G3927">
        <v>10302.81</v>
      </c>
      <c r="H3927" t="str">
        <f>VLOOKUP(myynnit[[#This Row],[TuoteID]],tuotteet!$A$4:$B$20,2,FALSE)</f>
        <v>Pianotuoli</v>
      </c>
    </row>
    <row r="3928" spans="1:8" x14ac:dyDescent="0.35">
      <c r="A3928" t="s">
        <v>35</v>
      </c>
      <c r="B3928">
        <v>2016</v>
      </c>
      <c r="C3928">
        <v>10</v>
      </c>
      <c r="D3928">
        <v>24326</v>
      </c>
      <c r="E3928">
        <v>83</v>
      </c>
      <c r="F3928">
        <v>12601.8</v>
      </c>
      <c r="G3928">
        <v>4018.6</v>
      </c>
      <c r="H3928" t="str">
        <f>VLOOKUP(myynnit[[#This Row],[TuoteID]],tuotteet!$A$4:$B$20,2,FALSE)</f>
        <v>Lepotuoli</v>
      </c>
    </row>
    <row r="3929" spans="1:8" x14ac:dyDescent="0.35">
      <c r="A3929" t="s">
        <v>34</v>
      </c>
      <c r="B3929">
        <v>2016</v>
      </c>
      <c r="C3929">
        <v>10</v>
      </c>
      <c r="D3929">
        <v>12184</v>
      </c>
      <c r="E3929">
        <v>38</v>
      </c>
      <c r="F3929">
        <v>5671.84</v>
      </c>
      <c r="G3929">
        <v>3042.85</v>
      </c>
      <c r="H3929" t="str">
        <f>VLOOKUP(myynnit[[#This Row],[TuoteID]],tuotteet!$A$4:$B$20,2,FALSE)</f>
        <v>Rahi</v>
      </c>
    </row>
    <row r="3930" spans="1:8" x14ac:dyDescent="0.35">
      <c r="A3930" t="s">
        <v>34</v>
      </c>
      <c r="B3930">
        <v>2016</v>
      </c>
      <c r="C3930">
        <v>10</v>
      </c>
      <c r="D3930">
        <v>12622</v>
      </c>
      <c r="E3930">
        <v>41</v>
      </c>
      <c r="F3930">
        <v>12678.97</v>
      </c>
      <c r="G3930">
        <v>5410.19</v>
      </c>
      <c r="H3930" t="str">
        <f>VLOOKUP(myynnit[[#This Row],[TuoteID]],tuotteet!$A$4:$B$20,2,FALSE)</f>
        <v>Pianotuoli</v>
      </c>
    </row>
    <row r="3931" spans="1:8" x14ac:dyDescent="0.35">
      <c r="A3931" t="s">
        <v>34</v>
      </c>
      <c r="B3931">
        <v>2016</v>
      </c>
      <c r="C3931">
        <v>10</v>
      </c>
      <c r="D3931">
        <v>13527</v>
      </c>
      <c r="E3931">
        <v>686</v>
      </c>
      <c r="F3931">
        <v>111776.61</v>
      </c>
      <c r="G3931">
        <v>21565.01</v>
      </c>
      <c r="H3931" t="str">
        <f>VLOOKUP(myynnit[[#This Row],[TuoteID]],tuotteet!$A$4:$B$20,2,FALSE)</f>
        <v>Pinnatuoli</v>
      </c>
    </row>
    <row r="3932" spans="1:8" x14ac:dyDescent="0.35">
      <c r="A3932" t="s">
        <v>34</v>
      </c>
      <c r="B3932">
        <v>2016</v>
      </c>
      <c r="C3932">
        <v>10</v>
      </c>
      <c r="D3932">
        <v>13618</v>
      </c>
      <c r="E3932">
        <v>12</v>
      </c>
      <c r="F3932">
        <v>4155.63</v>
      </c>
      <c r="G3932">
        <v>2087.64</v>
      </c>
      <c r="H3932" t="str">
        <f>VLOOKUP(myynnit[[#This Row],[TuoteID]],tuotteet!$A$4:$B$20,2,FALSE)</f>
        <v>Pianotuoli</v>
      </c>
    </row>
    <row r="3933" spans="1:8" x14ac:dyDescent="0.35">
      <c r="A3933" t="s">
        <v>34</v>
      </c>
      <c r="B3933">
        <v>2016</v>
      </c>
      <c r="C3933">
        <v>10</v>
      </c>
      <c r="D3933">
        <v>16024</v>
      </c>
      <c r="E3933">
        <v>176</v>
      </c>
      <c r="F3933">
        <v>78861.539999999994</v>
      </c>
      <c r="G3933">
        <v>19836.3</v>
      </c>
      <c r="H3933" t="str">
        <f>VLOOKUP(myynnit[[#This Row],[TuoteID]],tuotteet!$A$4:$B$20,2,FALSE)</f>
        <v>Työtuoli</v>
      </c>
    </row>
    <row r="3934" spans="1:8" x14ac:dyDescent="0.35">
      <c r="A3934" t="s">
        <v>34</v>
      </c>
      <c r="B3934">
        <v>2016</v>
      </c>
      <c r="C3934">
        <v>10</v>
      </c>
      <c r="D3934">
        <v>16650</v>
      </c>
      <c r="E3934">
        <v>43</v>
      </c>
      <c r="F3934">
        <v>6023.08</v>
      </c>
      <c r="G3934">
        <v>3744.3</v>
      </c>
      <c r="H3934" t="str">
        <f>VLOOKUP(myynnit[[#This Row],[TuoteID]],tuotteet!$A$4:$B$20,2,FALSE)</f>
        <v>Rahi</v>
      </c>
    </row>
    <row r="3935" spans="1:8" x14ac:dyDescent="0.35">
      <c r="A3935" t="s">
        <v>34</v>
      </c>
      <c r="B3935">
        <v>2016</v>
      </c>
      <c r="C3935">
        <v>10</v>
      </c>
      <c r="D3935">
        <v>17892</v>
      </c>
      <c r="E3935">
        <v>100</v>
      </c>
      <c r="F3935">
        <v>13112.92</v>
      </c>
      <c r="G3935">
        <v>3834.96</v>
      </c>
      <c r="H3935" t="str">
        <f>VLOOKUP(myynnit[[#This Row],[TuoteID]],tuotteet!$A$4:$B$20,2,FALSE)</f>
        <v>Lepotuoli</v>
      </c>
    </row>
    <row r="3936" spans="1:8" x14ac:dyDescent="0.35">
      <c r="A3936" t="s">
        <v>34</v>
      </c>
      <c r="B3936">
        <v>2016</v>
      </c>
      <c r="C3936">
        <v>10</v>
      </c>
      <c r="D3936">
        <v>18342</v>
      </c>
      <c r="E3936">
        <v>122</v>
      </c>
      <c r="F3936">
        <v>107481.60000000001</v>
      </c>
      <c r="G3936">
        <v>28778.48</v>
      </c>
      <c r="H3936" t="str">
        <f>VLOOKUP(myynnit[[#This Row],[TuoteID]],tuotteet!$A$4:$B$20,2,FALSE)</f>
        <v>Työtuoli</v>
      </c>
    </row>
    <row r="3937" spans="1:8" x14ac:dyDescent="0.35">
      <c r="A3937" t="s">
        <v>34</v>
      </c>
      <c r="B3937">
        <v>2016</v>
      </c>
      <c r="C3937">
        <v>10</v>
      </c>
      <c r="D3937">
        <v>20177</v>
      </c>
      <c r="E3937">
        <v>46</v>
      </c>
      <c r="F3937">
        <v>4330.1400000000003</v>
      </c>
      <c r="G3937">
        <v>1713.73</v>
      </c>
      <c r="H3937" t="str">
        <f>VLOOKUP(myynnit[[#This Row],[TuoteID]],tuotteet!$A$4:$B$20,2,FALSE)</f>
        <v>Säkkituoli</v>
      </c>
    </row>
    <row r="3938" spans="1:8" x14ac:dyDescent="0.35">
      <c r="A3938" t="s">
        <v>34</v>
      </c>
      <c r="B3938">
        <v>2016</v>
      </c>
      <c r="C3938">
        <v>10</v>
      </c>
      <c r="D3938">
        <v>21179</v>
      </c>
      <c r="E3938">
        <v>65</v>
      </c>
      <c r="F3938">
        <v>9183.57</v>
      </c>
      <c r="G3938">
        <v>6039.52</v>
      </c>
      <c r="H3938" t="str">
        <f>VLOOKUP(myynnit[[#This Row],[TuoteID]],tuotteet!$A$4:$B$20,2,FALSE)</f>
        <v>Rahi</v>
      </c>
    </row>
    <row r="3939" spans="1:8" x14ac:dyDescent="0.35">
      <c r="A3939" t="s">
        <v>34</v>
      </c>
      <c r="B3939">
        <v>2016</v>
      </c>
      <c r="C3939">
        <v>10</v>
      </c>
      <c r="D3939">
        <v>21260</v>
      </c>
      <c r="E3939">
        <v>69</v>
      </c>
      <c r="F3939">
        <v>11974.24</v>
      </c>
      <c r="G3939">
        <v>3210.84</v>
      </c>
      <c r="H3939" t="str">
        <f>VLOOKUP(myynnit[[#This Row],[TuoteID]],tuotteet!$A$4:$B$20,2,FALSE)</f>
        <v>Lepotuoli</v>
      </c>
    </row>
    <row r="3940" spans="1:8" x14ac:dyDescent="0.35">
      <c r="A3940" t="s">
        <v>34</v>
      </c>
      <c r="B3940">
        <v>2016</v>
      </c>
      <c r="C3940">
        <v>10</v>
      </c>
      <c r="D3940">
        <v>22317</v>
      </c>
      <c r="E3940">
        <v>81</v>
      </c>
      <c r="F3940">
        <v>6647.65</v>
      </c>
      <c r="G3940">
        <v>2340.13</v>
      </c>
      <c r="H3940" t="str">
        <f>VLOOKUP(myynnit[[#This Row],[TuoteID]],tuotteet!$A$4:$B$20,2,FALSE)</f>
        <v>Säkkituoli</v>
      </c>
    </row>
    <row r="3941" spans="1:8" x14ac:dyDescent="0.35">
      <c r="A3941" t="s">
        <v>34</v>
      </c>
      <c r="B3941">
        <v>2016</v>
      </c>
      <c r="C3941">
        <v>10</v>
      </c>
      <c r="D3941">
        <v>22940</v>
      </c>
      <c r="E3941">
        <v>555</v>
      </c>
      <c r="F3941">
        <v>72316.100000000006</v>
      </c>
      <c r="G3941">
        <v>17132.169999999998</v>
      </c>
      <c r="H3941" t="str">
        <f>VLOOKUP(myynnit[[#This Row],[TuoteID]],tuotteet!$A$4:$B$20,2,FALSE)</f>
        <v>Pinnatuoli</v>
      </c>
    </row>
    <row r="3942" spans="1:8" x14ac:dyDescent="0.35">
      <c r="A3942" t="s">
        <v>34</v>
      </c>
      <c r="B3942">
        <v>2016</v>
      </c>
      <c r="C3942">
        <v>10</v>
      </c>
      <c r="D3942">
        <v>23178</v>
      </c>
      <c r="E3942">
        <v>166</v>
      </c>
      <c r="F3942">
        <v>26696.92</v>
      </c>
      <c r="G3942">
        <v>5471.07</v>
      </c>
      <c r="H3942" t="str">
        <f>VLOOKUP(myynnit[[#This Row],[TuoteID]],tuotteet!$A$4:$B$20,2,FALSE)</f>
        <v>Pinnatuoli</v>
      </c>
    </row>
    <row r="3943" spans="1:8" x14ac:dyDescent="0.35">
      <c r="A3943" t="s">
        <v>34</v>
      </c>
      <c r="B3943">
        <v>2016</v>
      </c>
      <c r="C3943">
        <v>10</v>
      </c>
      <c r="D3943">
        <v>23600</v>
      </c>
      <c r="E3943">
        <v>489</v>
      </c>
      <c r="F3943">
        <v>53661.75</v>
      </c>
      <c r="G3943">
        <v>12807.78</v>
      </c>
      <c r="H3943" t="str">
        <f>VLOOKUP(myynnit[[#This Row],[TuoteID]],tuotteet!$A$4:$B$20,2,FALSE)</f>
        <v>Pinnatuoli</v>
      </c>
    </row>
    <row r="3944" spans="1:8" x14ac:dyDescent="0.35">
      <c r="A3944" t="s">
        <v>34</v>
      </c>
      <c r="B3944">
        <v>2016</v>
      </c>
      <c r="C3944">
        <v>10</v>
      </c>
      <c r="D3944">
        <v>23756</v>
      </c>
      <c r="E3944">
        <v>131</v>
      </c>
      <c r="F3944">
        <v>23491.52</v>
      </c>
      <c r="G3944">
        <v>11004.25</v>
      </c>
      <c r="H3944" t="str">
        <f>VLOOKUP(myynnit[[#This Row],[TuoteID]],tuotteet!$A$4:$B$20,2,FALSE)</f>
        <v>Pianotuoli</v>
      </c>
    </row>
    <row r="3945" spans="1:8" x14ac:dyDescent="0.35">
      <c r="A3945" t="s">
        <v>34</v>
      </c>
      <c r="B3945">
        <v>2016</v>
      </c>
      <c r="C3945">
        <v>10</v>
      </c>
      <c r="D3945">
        <v>24326</v>
      </c>
      <c r="E3945">
        <v>68</v>
      </c>
      <c r="F3945">
        <v>9812.0300000000007</v>
      </c>
      <c r="G3945">
        <v>2122.54</v>
      </c>
      <c r="H3945" t="str">
        <f>VLOOKUP(myynnit[[#This Row],[TuoteID]],tuotteet!$A$4:$B$20,2,FALSE)</f>
        <v>Lepotuoli</v>
      </c>
    </row>
    <row r="3946" spans="1:8" x14ac:dyDescent="0.35">
      <c r="A3946" t="s">
        <v>33</v>
      </c>
      <c r="B3946">
        <v>2016</v>
      </c>
      <c r="C3946">
        <v>11</v>
      </c>
      <c r="D3946">
        <v>12184</v>
      </c>
      <c r="E3946">
        <v>66</v>
      </c>
      <c r="F3946">
        <v>7881.95</v>
      </c>
      <c r="G3946">
        <v>3629.86</v>
      </c>
      <c r="H3946" t="str">
        <f>VLOOKUP(myynnit[[#This Row],[TuoteID]],tuotteet!$A$4:$B$20,2,FALSE)</f>
        <v>Rahi</v>
      </c>
    </row>
    <row r="3947" spans="1:8" x14ac:dyDescent="0.35">
      <c r="A3947" t="s">
        <v>33</v>
      </c>
      <c r="B3947">
        <v>2016</v>
      </c>
      <c r="C3947">
        <v>11</v>
      </c>
      <c r="D3947">
        <v>12622</v>
      </c>
      <c r="E3947">
        <v>74</v>
      </c>
      <c r="F3947">
        <v>20066.98</v>
      </c>
      <c r="G3947">
        <v>10414.83</v>
      </c>
      <c r="H3947" t="str">
        <f>VLOOKUP(myynnit[[#This Row],[TuoteID]],tuotteet!$A$4:$B$20,2,FALSE)</f>
        <v>Pianotuoli</v>
      </c>
    </row>
    <row r="3948" spans="1:8" x14ac:dyDescent="0.35">
      <c r="A3948" t="s">
        <v>33</v>
      </c>
      <c r="B3948">
        <v>2016</v>
      </c>
      <c r="C3948">
        <v>11</v>
      </c>
      <c r="D3948">
        <v>13527</v>
      </c>
      <c r="E3948">
        <v>598</v>
      </c>
      <c r="F3948">
        <v>97011.63</v>
      </c>
      <c r="G3948">
        <v>19205.93</v>
      </c>
      <c r="H3948" t="str">
        <f>VLOOKUP(myynnit[[#This Row],[TuoteID]],tuotteet!$A$4:$B$20,2,FALSE)</f>
        <v>Pinnatuoli</v>
      </c>
    </row>
    <row r="3949" spans="1:8" x14ac:dyDescent="0.35">
      <c r="A3949" t="s">
        <v>33</v>
      </c>
      <c r="B3949">
        <v>2016</v>
      </c>
      <c r="C3949">
        <v>11</v>
      </c>
      <c r="D3949">
        <v>13618</v>
      </c>
      <c r="E3949">
        <v>11</v>
      </c>
      <c r="F3949">
        <v>4784.0600000000004</v>
      </c>
      <c r="G3949">
        <v>1916.53</v>
      </c>
      <c r="H3949" t="str">
        <f>VLOOKUP(myynnit[[#This Row],[TuoteID]],tuotteet!$A$4:$B$20,2,FALSE)</f>
        <v>Pianotuoli</v>
      </c>
    </row>
    <row r="3950" spans="1:8" x14ac:dyDescent="0.35">
      <c r="A3950" t="s">
        <v>33</v>
      </c>
      <c r="B3950">
        <v>2016</v>
      </c>
      <c r="C3950">
        <v>11</v>
      </c>
      <c r="D3950">
        <v>16024</v>
      </c>
      <c r="E3950">
        <v>316</v>
      </c>
      <c r="F3950">
        <v>140445.68</v>
      </c>
      <c r="G3950">
        <v>44929.42</v>
      </c>
      <c r="H3950" t="str">
        <f>VLOOKUP(myynnit[[#This Row],[TuoteID]],tuotteet!$A$4:$B$20,2,FALSE)</f>
        <v>Työtuoli</v>
      </c>
    </row>
    <row r="3951" spans="1:8" x14ac:dyDescent="0.35">
      <c r="A3951" t="s">
        <v>33</v>
      </c>
      <c r="B3951">
        <v>2016</v>
      </c>
      <c r="C3951">
        <v>11</v>
      </c>
      <c r="D3951">
        <v>16650</v>
      </c>
      <c r="E3951">
        <v>38</v>
      </c>
      <c r="F3951">
        <v>4795.9799999999996</v>
      </c>
      <c r="G3951">
        <v>2518.65</v>
      </c>
      <c r="H3951" t="str">
        <f>VLOOKUP(myynnit[[#This Row],[TuoteID]],tuotteet!$A$4:$B$20,2,FALSE)</f>
        <v>Rahi</v>
      </c>
    </row>
    <row r="3952" spans="1:8" x14ac:dyDescent="0.35">
      <c r="A3952" t="s">
        <v>33</v>
      </c>
      <c r="B3952">
        <v>2016</v>
      </c>
      <c r="C3952">
        <v>11</v>
      </c>
      <c r="D3952">
        <v>17892</v>
      </c>
      <c r="E3952">
        <v>195</v>
      </c>
      <c r="F3952">
        <v>27362.29</v>
      </c>
      <c r="G3952">
        <v>8881.15</v>
      </c>
      <c r="H3952" t="str">
        <f>VLOOKUP(myynnit[[#This Row],[TuoteID]],tuotteet!$A$4:$B$20,2,FALSE)</f>
        <v>Lepotuoli</v>
      </c>
    </row>
    <row r="3953" spans="1:8" x14ac:dyDescent="0.35">
      <c r="A3953" t="s">
        <v>33</v>
      </c>
      <c r="B3953">
        <v>2016</v>
      </c>
      <c r="C3953">
        <v>11</v>
      </c>
      <c r="D3953">
        <v>18342</v>
      </c>
      <c r="E3953">
        <v>182</v>
      </c>
      <c r="F3953">
        <v>138741.69</v>
      </c>
      <c r="G3953">
        <v>45273.95</v>
      </c>
      <c r="H3953" t="str">
        <f>VLOOKUP(myynnit[[#This Row],[TuoteID]],tuotteet!$A$4:$B$20,2,FALSE)</f>
        <v>Työtuoli</v>
      </c>
    </row>
    <row r="3954" spans="1:8" x14ac:dyDescent="0.35">
      <c r="A3954" t="s">
        <v>33</v>
      </c>
      <c r="B3954">
        <v>2016</v>
      </c>
      <c r="C3954">
        <v>11</v>
      </c>
      <c r="D3954">
        <v>20177</v>
      </c>
      <c r="E3954">
        <v>100</v>
      </c>
      <c r="F3954">
        <v>10530.33</v>
      </c>
      <c r="G3954">
        <v>4413.03</v>
      </c>
      <c r="H3954" t="str">
        <f>VLOOKUP(myynnit[[#This Row],[TuoteID]],tuotteet!$A$4:$B$20,2,FALSE)</f>
        <v>Säkkituoli</v>
      </c>
    </row>
    <row r="3955" spans="1:8" x14ac:dyDescent="0.35">
      <c r="A3955" t="s">
        <v>33</v>
      </c>
      <c r="B3955">
        <v>2016</v>
      </c>
      <c r="C3955">
        <v>11</v>
      </c>
      <c r="D3955">
        <v>21179</v>
      </c>
      <c r="E3955">
        <v>65</v>
      </c>
      <c r="F3955">
        <v>6641.76</v>
      </c>
      <c r="G3955">
        <v>3510.25</v>
      </c>
      <c r="H3955" t="str">
        <f>VLOOKUP(myynnit[[#This Row],[TuoteID]],tuotteet!$A$4:$B$20,2,FALSE)</f>
        <v>Rahi</v>
      </c>
    </row>
    <row r="3956" spans="1:8" x14ac:dyDescent="0.35">
      <c r="A3956" t="s">
        <v>33</v>
      </c>
      <c r="B3956">
        <v>2016</v>
      </c>
      <c r="C3956">
        <v>11</v>
      </c>
      <c r="D3956">
        <v>21260</v>
      </c>
      <c r="E3956">
        <v>54</v>
      </c>
      <c r="F3956">
        <v>9250.5400000000009</v>
      </c>
      <c r="G3956">
        <v>2881.23</v>
      </c>
      <c r="H3956" t="str">
        <f>VLOOKUP(myynnit[[#This Row],[TuoteID]],tuotteet!$A$4:$B$20,2,FALSE)</f>
        <v>Lepotuoli</v>
      </c>
    </row>
    <row r="3957" spans="1:8" x14ac:dyDescent="0.35">
      <c r="A3957" t="s">
        <v>33</v>
      </c>
      <c r="B3957">
        <v>2016</v>
      </c>
      <c r="C3957">
        <v>11</v>
      </c>
      <c r="D3957">
        <v>22317</v>
      </c>
      <c r="E3957">
        <v>46</v>
      </c>
      <c r="F3957">
        <v>4144.6899999999996</v>
      </c>
      <c r="G3957">
        <v>1661.31</v>
      </c>
      <c r="H3957" t="str">
        <f>VLOOKUP(myynnit[[#This Row],[TuoteID]],tuotteet!$A$4:$B$20,2,FALSE)</f>
        <v>Säkkituoli</v>
      </c>
    </row>
    <row r="3958" spans="1:8" x14ac:dyDescent="0.35">
      <c r="A3958" t="s">
        <v>33</v>
      </c>
      <c r="B3958">
        <v>2016</v>
      </c>
      <c r="C3958">
        <v>11</v>
      </c>
      <c r="D3958">
        <v>22940</v>
      </c>
      <c r="E3958">
        <v>730</v>
      </c>
      <c r="F3958">
        <v>98425.75</v>
      </c>
      <c r="G3958">
        <v>17373.939999999999</v>
      </c>
      <c r="H3958" t="str">
        <f>VLOOKUP(myynnit[[#This Row],[TuoteID]],tuotteet!$A$4:$B$20,2,FALSE)</f>
        <v>Pinnatuoli</v>
      </c>
    </row>
    <row r="3959" spans="1:8" x14ac:dyDescent="0.35">
      <c r="A3959" t="s">
        <v>33</v>
      </c>
      <c r="B3959">
        <v>2016</v>
      </c>
      <c r="C3959">
        <v>11</v>
      </c>
      <c r="D3959">
        <v>23178</v>
      </c>
      <c r="E3959">
        <v>474</v>
      </c>
      <c r="F3959">
        <v>83041.710000000006</v>
      </c>
      <c r="G3959">
        <v>13458.97</v>
      </c>
      <c r="H3959" t="str">
        <f>VLOOKUP(myynnit[[#This Row],[TuoteID]],tuotteet!$A$4:$B$20,2,FALSE)</f>
        <v>Pinnatuoli</v>
      </c>
    </row>
    <row r="3960" spans="1:8" x14ac:dyDescent="0.35">
      <c r="A3960" t="s">
        <v>33</v>
      </c>
      <c r="B3960">
        <v>2016</v>
      </c>
      <c r="C3960">
        <v>11</v>
      </c>
      <c r="D3960">
        <v>23600</v>
      </c>
      <c r="E3960">
        <v>1319</v>
      </c>
      <c r="F3960">
        <v>131581.39000000001</v>
      </c>
      <c r="G3960">
        <v>35516.42</v>
      </c>
      <c r="H3960" t="str">
        <f>VLOOKUP(myynnit[[#This Row],[TuoteID]],tuotteet!$A$4:$B$20,2,FALSE)</f>
        <v>Pinnatuoli</v>
      </c>
    </row>
    <row r="3961" spans="1:8" x14ac:dyDescent="0.35">
      <c r="A3961" t="s">
        <v>33</v>
      </c>
      <c r="B3961">
        <v>2016</v>
      </c>
      <c r="C3961">
        <v>11</v>
      </c>
      <c r="D3961">
        <v>23756</v>
      </c>
      <c r="E3961">
        <v>146</v>
      </c>
      <c r="F3961">
        <v>28082.09</v>
      </c>
      <c r="G3961">
        <v>13923.04</v>
      </c>
      <c r="H3961" t="str">
        <f>VLOOKUP(myynnit[[#This Row],[TuoteID]],tuotteet!$A$4:$B$20,2,FALSE)</f>
        <v>Pianotuoli</v>
      </c>
    </row>
    <row r="3962" spans="1:8" x14ac:dyDescent="0.35">
      <c r="A3962" t="s">
        <v>33</v>
      </c>
      <c r="B3962">
        <v>2016</v>
      </c>
      <c r="C3962">
        <v>11</v>
      </c>
      <c r="D3962">
        <v>24326</v>
      </c>
      <c r="E3962">
        <v>72</v>
      </c>
      <c r="F3962">
        <v>9805.2099999999991</v>
      </c>
      <c r="G3962">
        <v>2674.31</v>
      </c>
      <c r="H3962" t="str">
        <f>VLOOKUP(myynnit[[#This Row],[TuoteID]],tuotteet!$A$4:$B$20,2,FALSE)</f>
        <v>Lepotuoli</v>
      </c>
    </row>
    <row r="3963" spans="1:8" x14ac:dyDescent="0.35">
      <c r="A3963" t="s">
        <v>36</v>
      </c>
      <c r="B3963">
        <v>2016</v>
      </c>
      <c r="C3963">
        <v>11</v>
      </c>
      <c r="D3963">
        <v>12184</v>
      </c>
      <c r="E3963">
        <v>42</v>
      </c>
      <c r="F3963">
        <v>5529.32</v>
      </c>
      <c r="G3963">
        <v>2771.38</v>
      </c>
      <c r="H3963" t="str">
        <f>VLOOKUP(myynnit[[#This Row],[TuoteID]],tuotteet!$A$4:$B$20,2,FALSE)</f>
        <v>Rahi</v>
      </c>
    </row>
    <row r="3964" spans="1:8" x14ac:dyDescent="0.35">
      <c r="A3964" t="s">
        <v>36</v>
      </c>
      <c r="B3964">
        <v>2016</v>
      </c>
      <c r="C3964">
        <v>11</v>
      </c>
      <c r="D3964">
        <v>12622</v>
      </c>
      <c r="E3964">
        <v>9</v>
      </c>
      <c r="F3964">
        <v>1982.64</v>
      </c>
      <c r="G3964">
        <v>709.51</v>
      </c>
      <c r="H3964" t="str">
        <f>VLOOKUP(myynnit[[#This Row],[TuoteID]],tuotteet!$A$4:$B$20,2,FALSE)</f>
        <v>Pianotuoli</v>
      </c>
    </row>
    <row r="3965" spans="1:8" x14ac:dyDescent="0.35">
      <c r="A3965" t="s">
        <v>36</v>
      </c>
      <c r="B3965">
        <v>2016</v>
      </c>
      <c r="C3965">
        <v>11</v>
      </c>
      <c r="D3965">
        <v>13527</v>
      </c>
      <c r="E3965">
        <v>139</v>
      </c>
      <c r="F3965">
        <v>23607.8</v>
      </c>
      <c r="G3965">
        <v>4408.45</v>
      </c>
      <c r="H3965" t="str">
        <f>VLOOKUP(myynnit[[#This Row],[TuoteID]],tuotteet!$A$4:$B$20,2,FALSE)</f>
        <v>Pinnatuoli</v>
      </c>
    </row>
    <row r="3966" spans="1:8" x14ac:dyDescent="0.35">
      <c r="A3966" t="s">
        <v>36</v>
      </c>
      <c r="B3966">
        <v>2016</v>
      </c>
      <c r="C3966">
        <v>11</v>
      </c>
      <c r="D3966">
        <v>13618</v>
      </c>
      <c r="E3966">
        <v>10</v>
      </c>
      <c r="F3966">
        <v>4170.99</v>
      </c>
      <c r="G3966">
        <v>2083.16</v>
      </c>
      <c r="H3966" t="str">
        <f>VLOOKUP(myynnit[[#This Row],[TuoteID]],tuotteet!$A$4:$B$20,2,FALSE)</f>
        <v>Pianotuoli</v>
      </c>
    </row>
    <row r="3967" spans="1:8" x14ac:dyDescent="0.35">
      <c r="A3967" t="s">
        <v>36</v>
      </c>
      <c r="B3967">
        <v>2016</v>
      </c>
      <c r="C3967">
        <v>11</v>
      </c>
      <c r="D3967">
        <v>16024</v>
      </c>
      <c r="E3967">
        <v>81</v>
      </c>
      <c r="F3967">
        <v>33557.68</v>
      </c>
      <c r="G3967">
        <v>10357.129999999999</v>
      </c>
      <c r="H3967" t="str">
        <f>VLOOKUP(myynnit[[#This Row],[TuoteID]],tuotteet!$A$4:$B$20,2,FALSE)</f>
        <v>Työtuoli</v>
      </c>
    </row>
    <row r="3968" spans="1:8" x14ac:dyDescent="0.35">
      <c r="A3968" t="s">
        <v>36</v>
      </c>
      <c r="B3968">
        <v>2016</v>
      </c>
      <c r="C3968">
        <v>11</v>
      </c>
      <c r="D3968">
        <v>16650</v>
      </c>
      <c r="E3968">
        <v>14</v>
      </c>
      <c r="F3968">
        <v>2238.7199999999998</v>
      </c>
      <c r="G3968">
        <v>1299.83</v>
      </c>
      <c r="H3968" t="str">
        <f>VLOOKUP(myynnit[[#This Row],[TuoteID]],tuotteet!$A$4:$B$20,2,FALSE)</f>
        <v>Rahi</v>
      </c>
    </row>
    <row r="3969" spans="1:8" x14ac:dyDescent="0.35">
      <c r="A3969" t="s">
        <v>36</v>
      </c>
      <c r="B3969">
        <v>2016</v>
      </c>
      <c r="C3969">
        <v>11</v>
      </c>
      <c r="D3969">
        <v>17892</v>
      </c>
      <c r="E3969">
        <v>47</v>
      </c>
      <c r="F3969">
        <v>6527.77</v>
      </c>
      <c r="G3969">
        <v>1595.51</v>
      </c>
      <c r="H3969" t="str">
        <f>VLOOKUP(myynnit[[#This Row],[TuoteID]],tuotteet!$A$4:$B$20,2,FALSE)</f>
        <v>Lepotuoli</v>
      </c>
    </row>
    <row r="3970" spans="1:8" x14ac:dyDescent="0.35">
      <c r="A3970" t="s">
        <v>36</v>
      </c>
      <c r="B3970">
        <v>2016</v>
      </c>
      <c r="C3970">
        <v>11</v>
      </c>
      <c r="D3970">
        <v>18342</v>
      </c>
      <c r="E3970">
        <v>21</v>
      </c>
      <c r="F3970">
        <v>18331.240000000002</v>
      </c>
      <c r="G3970">
        <v>4946.3100000000004</v>
      </c>
      <c r="H3970" t="str">
        <f>VLOOKUP(myynnit[[#This Row],[TuoteID]],tuotteet!$A$4:$B$20,2,FALSE)</f>
        <v>Työtuoli</v>
      </c>
    </row>
    <row r="3971" spans="1:8" x14ac:dyDescent="0.35">
      <c r="A3971" t="s">
        <v>36</v>
      </c>
      <c r="B3971">
        <v>2016</v>
      </c>
      <c r="C3971">
        <v>11</v>
      </c>
      <c r="D3971">
        <v>20177</v>
      </c>
      <c r="E3971">
        <v>33</v>
      </c>
      <c r="F3971">
        <v>3069.94</v>
      </c>
      <c r="G3971">
        <v>1302.18</v>
      </c>
      <c r="H3971" t="str">
        <f>VLOOKUP(myynnit[[#This Row],[TuoteID]],tuotteet!$A$4:$B$20,2,FALSE)</f>
        <v>Säkkituoli</v>
      </c>
    </row>
    <row r="3972" spans="1:8" x14ac:dyDescent="0.35">
      <c r="A3972" t="s">
        <v>36</v>
      </c>
      <c r="B3972">
        <v>2016</v>
      </c>
      <c r="C3972">
        <v>11</v>
      </c>
      <c r="D3972">
        <v>21179</v>
      </c>
      <c r="E3972">
        <v>36</v>
      </c>
      <c r="F3972">
        <v>4064.73</v>
      </c>
      <c r="G3972">
        <v>2239.81</v>
      </c>
      <c r="H3972" t="str">
        <f>VLOOKUP(myynnit[[#This Row],[TuoteID]],tuotteet!$A$4:$B$20,2,FALSE)</f>
        <v>Rahi</v>
      </c>
    </row>
    <row r="3973" spans="1:8" x14ac:dyDescent="0.35">
      <c r="A3973" t="s">
        <v>36</v>
      </c>
      <c r="B3973">
        <v>2016</v>
      </c>
      <c r="C3973">
        <v>11</v>
      </c>
      <c r="D3973">
        <v>21260</v>
      </c>
      <c r="E3973">
        <v>48</v>
      </c>
      <c r="F3973">
        <v>8487.61</v>
      </c>
      <c r="G3973">
        <v>1784.47</v>
      </c>
      <c r="H3973" t="str">
        <f>VLOOKUP(myynnit[[#This Row],[TuoteID]],tuotteet!$A$4:$B$20,2,FALSE)</f>
        <v>Lepotuoli</v>
      </c>
    </row>
    <row r="3974" spans="1:8" x14ac:dyDescent="0.35">
      <c r="A3974" t="s">
        <v>36</v>
      </c>
      <c r="B3974">
        <v>2016</v>
      </c>
      <c r="C3974">
        <v>11</v>
      </c>
      <c r="D3974">
        <v>22317</v>
      </c>
      <c r="E3974">
        <v>17</v>
      </c>
      <c r="F3974">
        <v>1358.49</v>
      </c>
      <c r="G3974">
        <v>618.33000000000004</v>
      </c>
      <c r="H3974" t="str">
        <f>VLOOKUP(myynnit[[#This Row],[TuoteID]],tuotteet!$A$4:$B$20,2,FALSE)</f>
        <v>Säkkituoli</v>
      </c>
    </row>
    <row r="3975" spans="1:8" x14ac:dyDescent="0.35">
      <c r="A3975" t="s">
        <v>36</v>
      </c>
      <c r="B3975">
        <v>2016</v>
      </c>
      <c r="C3975">
        <v>11</v>
      </c>
      <c r="D3975">
        <v>22940</v>
      </c>
      <c r="E3975">
        <v>213</v>
      </c>
      <c r="F3975">
        <v>27827.07</v>
      </c>
      <c r="G3975">
        <v>8186.49</v>
      </c>
      <c r="H3975" t="str">
        <f>VLOOKUP(myynnit[[#This Row],[TuoteID]],tuotteet!$A$4:$B$20,2,FALSE)</f>
        <v>Pinnatuoli</v>
      </c>
    </row>
    <row r="3976" spans="1:8" x14ac:dyDescent="0.35">
      <c r="A3976" t="s">
        <v>36</v>
      </c>
      <c r="B3976">
        <v>2016</v>
      </c>
      <c r="C3976">
        <v>11</v>
      </c>
      <c r="D3976">
        <v>23178</v>
      </c>
      <c r="E3976">
        <v>322</v>
      </c>
      <c r="F3976">
        <v>63240.43</v>
      </c>
      <c r="G3976">
        <v>18219.34</v>
      </c>
      <c r="H3976" t="str">
        <f>VLOOKUP(myynnit[[#This Row],[TuoteID]],tuotteet!$A$4:$B$20,2,FALSE)</f>
        <v>Pinnatuoli</v>
      </c>
    </row>
    <row r="3977" spans="1:8" x14ac:dyDescent="0.35">
      <c r="A3977" t="s">
        <v>36</v>
      </c>
      <c r="B3977">
        <v>2016</v>
      </c>
      <c r="C3977">
        <v>11</v>
      </c>
      <c r="D3977">
        <v>23600</v>
      </c>
      <c r="E3977">
        <v>776</v>
      </c>
      <c r="F3977">
        <v>84067.79</v>
      </c>
      <c r="G3977">
        <v>20503.95</v>
      </c>
      <c r="H3977" t="str">
        <f>VLOOKUP(myynnit[[#This Row],[TuoteID]],tuotteet!$A$4:$B$20,2,FALSE)</f>
        <v>Pinnatuoli</v>
      </c>
    </row>
    <row r="3978" spans="1:8" x14ac:dyDescent="0.35">
      <c r="A3978" t="s">
        <v>36</v>
      </c>
      <c r="B3978">
        <v>2016</v>
      </c>
      <c r="C3978">
        <v>11</v>
      </c>
      <c r="D3978">
        <v>23756</v>
      </c>
      <c r="E3978">
        <v>74</v>
      </c>
      <c r="F3978">
        <v>15030.66</v>
      </c>
      <c r="G3978">
        <v>6215.13</v>
      </c>
      <c r="H3978" t="str">
        <f>VLOOKUP(myynnit[[#This Row],[TuoteID]],tuotteet!$A$4:$B$20,2,FALSE)</f>
        <v>Pianotuoli</v>
      </c>
    </row>
    <row r="3979" spans="1:8" x14ac:dyDescent="0.35">
      <c r="A3979" t="s">
        <v>36</v>
      </c>
      <c r="B3979">
        <v>2016</v>
      </c>
      <c r="C3979">
        <v>11</v>
      </c>
      <c r="D3979">
        <v>24326</v>
      </c>
      <c r="E3979">
        <v>44</v>
      </c>
      <c r="F3979">
        <v>6389.27</v>
      </c>
      <c r="G3979">
        <v>1946.37</v>
      </c>
      <c r="H3979" t="str">
        <f>VLOOKUP(myynnit[[#This Row],[TuoteID]],tuotteet!$A$4:$B$20,2,FALSE)</f>
        <v>Lepotuoli</v>
      </c>
    </row>
    <row r="3980" spans="1:8" x14ac:dyDescent="0.35">
      <c r="A3980" t="s">
        <v>35</v>
      </c>
      <c r="B3980">
        <v>2016</v>
      </c>
      <c r="C3980">
        <v>11</v>
      </c>
      <c r="D3980">
        <v>12184</v>
      </c>
      <c r="E3980">
        <v>92</v>
      </c>
      <c r="F3980">
        <v>13565.35</v>
      </c>
      <c r="G3980">
        <v>10557.99</v>
      </c>
      <c r="H3980" t="str">
        <f>VLOOKUP(myynnit[[#This Row],[TuoteID]],tuotteet!$A$4:$B$20,2,FALSE)</f>
        <v>Rahi</v>
      </c>
    </row>
    <row r="3981" spans="1:8" x14ac:dyDescent="0.35">
      <c r="A3981" t="s">
        <v>35</v>
      </c>
      <c r="B3981">
        <v>2016</v>
      </c>
      <c r="C3981">
        <v>11</v>
      </c>
      <c r="D3981">
        <v>12622</v>
      </c>
      <c r="E3981">
        <v>22</v>
      </c>
      <c r="F3981">
        <v>4908.41</v>
      </c>
      <c r="G3981">
        <v>2634.23</v>
      </c>
      <c r="H3981" t="str">
        <f>VLOOKUP(myynnit[[#This Row],[TuoteID]],tuotteet!$A$4:$B$20,2,FALSE)</f>
        <v>Pianotuoli</v>
      </c>
    </row>
    <row r="3982" spans="1:8" x14ac:dyDescent="0.35">
      <c r="A3982" t="s">
        <v>35</v>
      </c>
      <c r="B3982">
        <v>2016</v>
      </c>
      <c r="C3982">
        <v>11</v>
      </c>
      <c r="D3982">
        <v>13527</v>
      </c>
      <c r="E3982">
        <v>270</v>
      </c>
      <c r="F3982">
        <v>41942.71</v>
      </c>
      <c r="G3982">
        <v>10229.84</v>
      </c>
      <c r="H3982" t="str">
        <f>VLOOKUP(myynnit[[#This Row],[TuoteID]],tuotteet!$A$4:$B$20,2,FALSE)</f>
        <v>Pinnatuoli</v>
      </c>
    </row>
    <row r="3983" spans="1:8" x14ac:dyDescent="0.35">
      <c r="A3983" t="s">
        <v>35</v>
      </c>
      <c r="B3983">
        <v>2016</v>
      </c>
      <c r="C3983">
        <v>11</v>
      </c>
      <c r="D3983">
        <v>13618</v>
      </c>
      <c r="E3983">
        <v>23</v>
      </c>
      <c r="F3983">
        <v>8622.17</v>
      </c>
      <c r="G3983">
        <v>4389.96</v>
      </c>
      <c r="H3983" t="str">
        <f>VLOOKUP(myynnit[[#This Row],[TuoteID]],tuotteet!$A$4:$B$20,2,FALSE)</f>
        <v>Pianotuoli</v>
      </c>
    </row>
    <row r="3984" spans="1:8" x14ac:dyDescent="0.35">
      <c r="A3984" t="s">
        <v>35</v>
      </c>
      <c r="B3984">
        <v>2016</v>
      </c>
      <c r="C3984">
        <v>11</v>
      </c>
      <c r="D3984">
        <v>16024</v>
      </c>
      <c r="E3984">
        <v>317</v>
      </c>
      <c r="F3984">
        <v>152915.72</v>
      </c>
      <c r="G3984">
        <v>40529.980000000003</v>
      </c>
      <c r="H3984" t="str">
        <f>VLOOKUP(myynnit[[#This Row],[TuoteID]],tuotteet!$A$4:$B$20,2,FALSE)</f>
        <v>Työtuoli</v>
      </c>
    </row>
    <row r="3985" spans="1:8" x14ac:dyDescent="0.35">
      <c r="A3985" t="s">
        <v>35</v>
      </c>
      <c r="B3985">
        <v>2016</v>
      </c>
      <c r="C3985">
        <v>11</v>
      </c>
      <c r="D3985">
        <v>16650</v>
      </c>
      <c r="E3985">
        <v>17</v>
      </c>
      <c r="F3985">
        <v>3081.21</v>
      </c>
      <c r="G3985">
        <v>2186.08</v>
      </c>
      <c r="H3985" t="str">
        <f>VLOOKUP(myynnit[[#This Row],[TuoteID]],tuotteet!$A$4:$B$20,2,FALSE)</f>
        <v>Rahi</v>
      </c>
    </row>
    <row r="3986" spans="1:8" x14ac:dyDescent="0.35">
      <c r="A3986" t="s">
        <v>35</v>
      </c>
      <c r="B3986">
        <v>2016</v>
      </c>
      <c r="C3986">
        <v>11</v>
      </c>
      <c r="D3986">
        <v>17892</v>
      </c>
      <c r="E3986">
        <v>104</v>
      </c>
      <c r="F3986">
        <v>15398.24</v>
      </c>
      <c r="G3986">
        <v>4571.63</v>
      </c>
      <c r="H3986" t="str">
        <f>VLOOKUP(myynnit[[#This Row],[TuoteID]],tuotteet!$A$4:$B$20,2,FALSE)</f>
        <v>Lepotuoli</v>
      </c>
    </row>
    <row r="3987" spans="1:8" x14ac:dyDescent="0.35">
      <c r="A3987" t="s">
        <v>35</v>
      </c>
      <c r="B3987">
        <v>2016</v>
      </c>
      <c r="C3987">
        <v>11</v>
      </c>
      <c r="D3987">
        <v>18342</v>
      </c>
      <c r="E3987">
        <v>152</v>
      </c>
      <c r="F3987">
        <v>134365.44</v>
      </c>
      <c r="G3987">
        <v>33618.07</v>
      </c>
      <c r="H3987" t="str">
        <f>VLOOKUP(myynnit[[#This Row],[TuoteID]],tuotteet!$A$4:$B$20,2,FALSE)</f>
        <v>Työtuoli</v>
      </c>
    </row>
    <row r="3988" spans="1:8" x14ac:dyDescent="0.35">
      <c r="A3988" t="s">
        <v>35</v>
      </c>
      <c r="B3988">
        <v>2016</v>
      </c>
      <c r="C3988">
        <v>11</v>
      </c>
      <c r="D3988">
        <v>20177</v>
      </c>
      <c r="E3988">
        <v>80</v>
      </c>
      <c r="F3988">
        <v>7209.74</v>
      </c>
      <c r="G3988">
        <v>3136.05</v>
      </c>
      <c r="H3988" t="str">
        <f>VLOOKUP(myynnit[[#This Row],[TuoteID]],tuotteet!$A$4:$B$20,2,FALSE)</f>
        <v>Säkkituoli</v>
      </c>
    </row>
    <row r="3989" spans="1:8" x14ac:dyDescent="0.35">
      <c r="A3989" t="s">
        <v>35</v>
      </c>
      <c r="B3989">
        <v>2016</v>
      </c>
      <c r="C3989">
        <v>11</v>
      </c>
      <c r="D3989">
        <v>21179</v>
      </c>
      <c r="E3989">
        <v>70</v>
      </c>
      <c r="F3989">
        <v>7679.16</v>
      </c>
      <c r="G3989">
        <v>5086.62</v>
      </c>
      <c r="H3989" t="str">
        <f>VLOOKUP(myynnit[[#This Row],[TuoteID]],tuotteet!$A$4:$B$20,2,FALSE)</f>
        <v>Rahi</v>
      </c>
    </row>
    <row r="3990" spans="1:8" x14ac:dyDescent="0.35">
      <c r="A3990" t="s">
        <v>35</v>
      </c>
      <c r="B3990">
        <v>2016</v>
      </c>
      <c r="C3990">
        <v>11</v>
      </c>
      <c r="D3990">
        <v>21260</v>
      </c>
      <c r="E3990">
        <v>28</v>
      </c>
      <c r="F3990">
        <v>6117.04</v>
      </c>
      <c r="G3990">
        <v>2149.9</v>
      </c>
      <c r="H3990" t="str">
        <f>VLOOKUP(myynnit[[#This Row],[TuoteID]],tuotteet!$A$4:$B$20,2,FALSE)</f>
        <v>Lepotuoli</v>
      </c>
    </row>
    <row r="3991" spans="1:8" x14ac:dyDescent="0.35">
      <c r="A3991" t="s">
        <v>35</v>
      </c>
      <c r="B3991">
        <v>2016</v>
      </c>
      <c r="C3991">
        <v>11</v>
      </c>
      <c r="D3991">
        <v>22317</v>
      </c>
      <c r="E3991">
        <v>28</v>
      </c>
      <c r="F3991">
        <v>2621.39</v>
      </c>
      <c r="G3991">
        <v>1227.93</v>
      </c>
      <c r="H3991" t="str">
        <f>VLOOKUP(myynnit[[#This Row],[TuoteID]],tuotteet!$A$4:$B$20,2,FALSE)</f>
        <v>Säkkituoli</v>
      </c>
    </row>
    <row r="3992" spans="1:8" x14ac:dyDescent="0.35">
      <c r="A3992" t="s">
        <v>35</v>
      </c>
      <c r="B3992">
        <v>2016</v>
      </c>
      <c r="C3992">
        <v>11</v>
      </c>
      <c r="D3992">
        <v>22940</v>
      </c>
      <c r="E3992">
        <v>301</v>
      </c>
      <c r="F3992">
        <v>41117.53</v>
      </c>
      <c r="G3992">
        <v>10298.879999999999</v>
      </c>
      <c r="H3992" t="str">
        <f>VLOOKUP(myynnit[[#This Row],[TuoteID]],tuotteet!$A$4:$B$20,2,FALSE)</f>
        <v>Pinnatuoli</v>
      </c>
    </row>
    <row r="3993" spans="1:8" x14ac:dyDescent="0.35">
      <c r="A3993" t="s">
        <v>35</v>
      </c>
      <c r="B3993">
        <v>2016</v>
      </c>
      <c r="C3993">
        <v>11</v>
      </c>
      <c r="D3993">
        <v>23178</v>
      </c>
      <c r="E3993">
        <v>134</v>
      </c>
      <c r="F3993">
        <v>22608.69</v>
      </c>
      <c r="G3993">
        <v>6059.37</v>
      </c>
      <c r="H3993" t="str">
        <f>VLOOKUP(myynnit[[#This Row],[TuoteID]],tuotteet!$A$4:$B$20,2,FALSE)</f>
        <v>Pinnatuoli</v>
      </c>
    </row>
    <row r="3994" spans="1:8" x14ac:dyDescent="0.35">
      <c r="A3994" t="s">
        <v>35</v>
      </c>
      <c r="B3994">
        <v>2016</v>
      </c>
      <c r="C3994">
        <v>11</v>
      </c>
      <c r="D3994">
        <v>23600</v>
      </c>
      <c r="E3994">
        <v>1013</v>
      </c>
      <c r="F3994">
        <v>102593.81</v>
      </c>
      <c r="G3994">
        <v>27807.63</v>
      </c>
      <c r="H3994" t="str">
        <f>VLOOKUP(myynnit[[#This Row],[TuoteID]],tuotteet!$A$4:$B$20,2,FALSE)</f>
        <v>Pinnatuoli</v>
      </c>
    </row>
    <row r="3995" spans="1:8" x14ac:dyDescent="0.35">
      <c r="A3995" t="s">
        <v>35</v>
      </c>
      <c r="B3995">
        <v>2016</v>
      </c>
      <c r="C3995">
        <v>11</v>
      </c>
      <c r="D3995">
        <v>23756</v>
      </c>
      <c r="E3995">
        <v>47</v>
      </c>
      <c r="F3995">
        <v>8772.17</v>
      </c>
      <c r="G3995">
        <v>4334.7700000000004</v>
      </c>
      <c r="H3995" t="str">
        <f>VLOOKUP(myynnit[[#This Row],[TuoteID]],tuotteet!$A$4:$B$20,2,FALSE)</f>
        <v>Pianotuoli</v>
      </c>
    </row>
    <row r="3996" spans="1:8" x14ac:dyDescent="0.35">
      <c r="A3996" t="s">
        <v>35</v>
      </c>
      <c r="B3996">
        <v>2016</v>
      </c>
      <c r="C3996">
        <v>11</v>
      </c>
      <c r="D3996">
        <v>24326</v>
      </c>
      <c r="E3996">
        <v>128</v>
      </c>
      <c r="F3996">
        <v>17301.099999999999</v>
      </c>
      <c r="G3996">
        <v>5718.53</v>
      </c>
      <c r="H3996" t="str">
        <f>VLOOKUP(myynnit[[#This Row],[TuoteID]],tuotteet!$A$4:$B$20,2,FALSE)</f>
        <v>Lepotuoli</v>
      </c>
    </row>
    <row r="3997" spans="1:8" x14ac:dyDescent="0.35">
      <c r="A3997" t="s">
        <v>34</v>
      </c>
      <c r="B3997">
        <v>2016</v>
      </c>
      <c r="C3997">
        <v>11</v>
      </c>
      <c r="D3997">
        <v>12184</v>
      </c>
      <c r="E3997">
        <v>49</v>
      </c>
      <c r="F3997">
        <v>5124.12</v>
      </c>
      <c r="G3997">
        <v>3048.9</v>
      </c>
      <c r="H3997" t="str">
        <f>VLOOKUP(myynnit[[#This Row],[TuoteID]],tuotteet!$A$4:$B$20,2,FALSE)</f>
        <v>Rahi</v>
      </c>
    </row>
    <row r="3998" spans="1:8" x14ac:dyDescent="0.35">
      <c r="A3998" t="s">
        <v>34</v>
      </c>
      <c r="B3998">
        <v>2016</v>
      </c>
      <c r="C3998">
        <v>11</v>
      </c>
      <c r="D3998">
        <v>12622</v>
      </c>
      <c r="E3998">
        <v>36</v>
      </c>
      <c r="F3998">
        <v>9806.5400000000009</v>
      </c>
      <c r="G3998">
        <v>5153.16</v>
      </c>
      <c r="H3998" t="str">
        <f>VLOOKUP(myynnit[[#This Row],[TuoteID]],tuotteet!$A$4:$B$20,2,FALSE)</f>
        <v>Pianotuoli</v>
      </c>
    </row>
    <row r="3999" spans="1:8" x14ac:dyDescent="0.35">
      <c r="A3999" t="s">
        <v>34</v>
      </c>
      <c r="B3999">
        <v>2016</v>
      </c>
      <c r="C3999">
        <v>11</v>
      </c>
      <c r="D3999">
        <v>13527</v>
      </c>
      <c r="E3999">
        <v>631</v>
      </c>
      <c r="F3999">
        <v>95002.35</v>
      </c>
      <c r="G3999">
        <v>22477.77</v>
      </c>
      <c r="H3999" t="str">
        <f>VLOOKUP(myynnit[[#This Row],[TuoteID]],tuotteet!$A$4:$B$20,2,FALSE)</f>
        <v>Pinnatuoli</v>
      </c>
    </row>
    <row r="4000" spans="1:8" x14ac:dyDescent="0.35">
      <c r="A4000" t="s">
        <v>34</v>
      </c>
      <c r="B4000">
        <v>2016</v>
      </c>
      <c r="C4000">
        <v>11</v>
      </c>
      <c r="D4000">
        <v>13618</v>
      </c>
      <c r="E4000">
        <v>14</v>
      </c>
      <c r="F4000">
        <v>5702.1</v>
      </c>
      <c r="G4000">
        <v>2477.48</v>
      </c>
      <c r="H4000" t="str">
        <f>VLOOKUP(myynnit[[#This Row],[TuoteID]],tuotteet!$A$4:$B$20,2,FALSE)</f>
        <v>Pianotuoli</v>
      </c>
    </row>
    <row r="4001" spans="1:8" x14ac:dyDescent="0.35">
      <c r="A4001" t="s">
        <v>34</v>
      </c>
      <c r="B4001">
        <v>2016</v>
      </c>
      <c r="C4001">
        <v>11</v>
      </c>
      <c r="D4001">
        <v>16024</v>
      </c>
      <c r="E4001">
        <v>126</v>
      </c>
      <c r="F4001">
        <v>55945.440000000002</v>
      </c>
      <c r="G4001">
        <v>13967.55</v>
      </c>
      <c r="H4001" t="str">
        <f>VLOOKUP(myynnit[[#This Row],[TuoteID]],tuotteet!$A$4:$B$20,2,FALSE)</f>
        <v>Työtuoli</v>
      </c>
    </row>
    <row r="4002" spans="1:8" x14ac:dyDescent="0.35">
      <c r="A4002" t="s">
        <v>34</v>
      </c>
      <c r="B4002">
        <v>2016</v>
      </c>
      <c r="C4002">
        <v>11</v>
      </c>
      <c r="D4002">
        <v>16650</v>
      </c>
      <c r="E4002">
        <v>48</v>
      </c>
      <c r="F4002">
        <v>8651.42</v>
      </c>
      <c r="G4002">
        <v>5194.41</v>
      </c>
      <c r="H4002" t="str">
        <f>VLOOKUP(myynnit[[#This Row],[TuoteID]],tuotteet!$A$4:$B$20,2,FALSE)</f>
        <v>Rahi</v>
      </c>
    </row>
    <row r="4003" spans="1:8" x14ac:dyDescent="0.35">
      <c r="A4003" t="s">
        <v>34</v>
      </c>
      <c r="B4003">
        <v>2016</v>
      </c>
      <c r="C4003">
        <v>11</v>
      </c>
      <c r="D4003">
        <v>17892</v>
      </c>
      <c r="E4003">
        <v>50</v>
      </c>
      <c r="F4003">
        <v>7444.62</v>
      </c>
      <c r="G4003">
        <v>2018.42</v>
      </c>
      <c r="H4003" t="str">
        <f>VLOOKUP(myynnit[[#This Row],[TuoteID]],tuotteet!$A$4:$B$20,2,FALSE)</f>
        <v>Lepotuoli</v>
      </c>
    </row>
    <row r="4004" spans="1:8" x14ac:dyDescent="0.35">
      <c r="A4004" t="s">
        <v>34</v>
      </c>
      <c r="B4004">
        <v>2016</v>
      </c>
      <c r="C4004">
        <v>11</v>
      </c>
      <c r="D4004">
        <v>18342</v>
      </c>
      <c r="E4004">
        <v>96</v>
      </c>
      <c r="F4004">
        <v>85675.91</v>
      </c>
      <c r="G4004">
        <v>20895.72</v>
      </c>
      <c r="H4004" t="str">
        <f>VLOOKUP(myynnit[[#This Row],[TuoteID]],tuotteet!$A$4:$B$20,2,FALSE)</f>
        <v>Työtuoli</v>
      </c>
    </row>
    <row r="4005" spans="1:8" x14ac:dyDescent="0.35">
      <c r="A4005" t="s">
        <v>34</v>
      </c>
      <c r="B4005">
        <v>2016</v>
      </c>
      <c r="C4005">
        <v>11</v>
      </c>
      <c r="D4005">
        <v>20177</v>
      </c>
      <c r="E4005">
        <v>58</v>
      </c>
      <c r="F4005">
        <v>5552.84</v>
      </c>
      <c r="G4005">
        <v>2106.92</v>
      </c>
      <c r="H4005" t="str">
        <f>VLOOKUP(myynnit[[#This Row],[TuoteID]],tuotteet!$A$4:$B$20,2,FALSE)</f>
        <v>Säkkituoli</v>
      </c>
    </row>
    <row r="4006" spans="1:8" x14ac:dyDescent="0.35">
      <c r="A4006" t="s">
        <v>34</v>
      </c>
      <c r="B4006">
        <v>2016</v>
      </c>
      <c r="C4006">
        <v>11</v>
      </c>
      <c r="D4006">
        <v>21179</v>
      </c>
      <c r="E4006">
        <v>56</v>
      </c>
      <c r="F4006">
        <v>6904.56</v>
      </c>
      <c r="G4006">
        <v>3978.51</v>
      </c>
      <c r="H4006" t="str">
        <f>VLOOKUP(myynnit[[#This Row],[TuoteID]],tuotteet!$A$4:$B$20,2,FALSE)</f>
        <v>Rahi</v>
      </c>
    </row>
    <row r="4007" spans="1:8" x14ac:dyDescent="0.35">
      <c r="A4007" t="s">
        <v>34</v>
      </c>
      <c r="B4007">
        <v>2016</v>
      </c>
      <c r="C4007">
        <v>11</v>
      </c>
      <c r="D4007">
        <v>21260</v>
      </c>
      <c r="E4007">
        <v>87</v>
      </c>
      <c r="F4007">
        <v>16609.93</v>
      </c>
      <c r="G4007">
        <v>3641.46</v>
      </c>
      <c r="H4007" t="str">
        <f>VLOOKUP(myynnit[[#This Row],[TuoteID]],tuotteet!$A$4:$B$20,2,FALSE)</f>
        <v>Lepotuoli</v>
      </c>
    </row>
    <row r="4008" spans="1:8" x14ac:dyDescent="0.35">
      <c r="A4008" t="s">
        <v>34</v>
      </c>
      <c r="B4008">
        <v>2016</v>
      </c>
      <c r="C4008">
        <v>11</v>
      </c>
      <c r="D4008">
        <v>22317</v>
      </c>
      <c r="E4008">
        <v>67</v>
      </c>
      <c r="F4008">
        <v>6238.35</v>
      </c>
      <c r="G4008">
        <v>2210.0100000000002</v>
      </c>
      <c r="H4008" t="str">
        <f>VLOOKUP(myynnit[[#This Row],[TuoteID]],tuotteet!$A$4:$B$20,2,FALSE)</f>
        <v>Säkkituoli</v>
      </c>
    </row>
    <row r="4009" spans="1:8" x14ac:dyDescent="0.35">
      <c r="A4009" t="s">
        <v>34</v>
      </c>
      <c r="B4009">
        <v>2016</v>
      </c>
      <c r="C4009">
        <v>11</v>
      </c>
      <c r="D4009">
        <v>22940</v>
      </c>
      <c r="E4009">
        <v>435</v>
      </c>
      <c r="F4009">
        <v>56794.67</v>
      </c>
      <c r="G4009">
        <v>12978.8</v>
      </c>
      <c r="H4009" t="str">
        <f>VLOOKUP(myynnit[[#This Row],[TuoteID]],tuotteet!$A$4:$B$20,2,FALSE)</f>
        <v>Pinnatuoli</v>
      </c>
    </row>
    <row r="4010" spans="1:8" x14ac:dyDescent="0.35">
      <c r="A4010" t="s">
        <v>34</v>
      </c>
      <c r="B4010">
        <v>2016</v>
      </c>
      <c r="C4010">
        <v>11</v>
      </c>
      <c r="D4010">
        <v>23178</v>
      </c>
      <c r="E4010">
        <v>149</v>
      </c>
      <c r="F4010">
        <v>25457.19</v>
      </c>
      <c r="G4010">
        <v>5370.33</v>
      </c>
      <c r="H4010" t="str">
        <f>VLOOKUP(myynnit[[#This Row],[TuoteID]],tuotteet!$A$4:$B$20,2,FALSE)</f>
        <v>Pinnatuoli</v>
      </c>
    </row>
    <row r="4011" spans="1:8" x14ac:dyDescent="0.35">
      <c r="A4011" t="s">
        <v>34</v>
      </c>
      <c r="B4011">
        <v>2016</v>
      </c>
      <c r="C4011">
        <v>11</v>
      </c>
      <c r="D4011">
        <v>23600</v>
      </c>
      <c r="E4011">
        <v>920</v>
      </c>
      <c r="F4011">
        <v>95840.639999999999</v>
      </c>
      <c r="G4011">
        <v>21054.5</v>
      </c>
      <c r="H4011" t="str">
        <f>VLOOKUP(myynnit[[#This Row],[TuoteID]],tuotteet!$A$4:$B$20,2,FALSE)</f>
        <v>Pinnatuoli</v>
      </c>
    </row>
    <row r="4012" spans="1:8" x14ac:dyDescent="0.35">
      <c r="A4012" t="s">
        <v>34</v>
      </c>
      <c r="B4012">
        <v>2016</v>
      </c>
      <c r="C4012">
        <v>11</v>
      </c>
      <c r="D4012">
        <v>23756</v>
      </c>
      <c r="E4012">
        <v>90</v>
      </c>
      <c r="F4012">
        <v>17768.05</v>
      </c>
      <c r="G4012">
        <v>8085.84</v>
      </c>
      <c r="H4012" t="str">
        <f>VLOOKUP(myynnit[[#This Row],[TuoteID]],tuotteet!$A$4:$B$20,2,FALSE)</f>
        <v>Pianotuoli</v>
      </c>
    </row>
    <row r="4013" spans="1:8" x14ac:dyDescent="0.35">
      <c r="A4013" t="s">
        <v>34</v>
      </c>
      <c r="B4013">
        <v>2016</v>
      </c>
      <c r="C4013">
        <v>11</v>
      </c>
      <c r="D4013">
        <v>24326</v>
      </c>
      <c r="E4013">
        <v>121</v>
      </c>
      <c r="F4013">
        <v>18522.7</v>
      </c>
      <c r="G4013">
        <v>4745.78</v>
      </c>
      <c r="H4013" t="str">
        <f>VLOOKUP(myynnit[[#This Row],[TuoteID]],tuotteet!$A$4:$B$20,2,FALSE)</f>
        <v>Lepotuoli</v>
      </c>
    </row>
    <row r="4014" spans="1:8" x14ac:dyDescent="0.35">
      <c r="A4014" t="s">
        <v>33</v>
      </c>
      <c r="B4014">
        <v>2016</v>
      </c>
      <c r="C4014">
        <v>12</v>
      </c>
      <c r="D4014">
        <v>12184</v>
      </c>
      <c r="E4014">
        <v>107</v>
      </c>
      <c r="F4014">
        <v>11005.61</v>
      </c>
      <c r="G4014">
        <v>5333.19</v>
      </c>
      <c r="H4014" t="str">
        <f>VLOOKUP(myynnit[[#This Row],[TuoteID]],tuotteet!$A$4:$B$20,2,FALSE)</f>
        <v>Rahi</v>
      </c>
    </row>
    <row r="4015" spans="1:8" x14ac:dyDescent="0.35">
      <c r="A4015" t="s">
        <v>33</v>
      </c>
      <c r="B4015">
        <v>2016</v>
      </c>
      <c r="C4015">
        <v>12</v>
      </c>
      <c r="D4015">
        <v>12622</v>
      </c>
      <c r="E4015">
        <v>35</v>
      </c>
      <c r="F4015">
        <v>9005.48</v>
      </c>
      <c r="G4015">
        <v>3682</v>
      </c>
      <c r="H4015" t="str">
        <f>VLOOKUP(myynnit[[#This Row],[TuoteID]],tuotteet!$A$4:$B$20,2,FALSE)</f>
        <v>Pianotuoli</v>
      </c>
    </row>
    <row r="4016" spans="1:8" x14ac:dyDescent="0.35">
      <c r="A4016" t="s">
        <v>33</v>
      </c>
      <c r="B4016">
        <v>2016</v>
      </c>
      <c r="C4016">
        <v>12</v>
      </c>
      <c r="D4016">
        <v>13527</v>
      </c>
      <c r="E4016">
        <v>700</v>
      </c>
      <c r="F4016">
        <v>113525.65</v>
      </c>
      <c r="G4016">
        <v>19033.830000000002</v>
      </c>
      <c r="H4016" t="str">
        <f>VLOOKUP(myynnit[[#This Row],[TuoteID]],tuotteet!$A$4:$B$20,2,FALSE)</f>
        <v>Pinnatuoli</v>
      </c>
    </row>
    <row r="4017" spans="1:8" x14ac:dyDescent="0.35">
      <c r="A4017" t="s">
        <v>33</v>
      </c>
      <c r="B4017">
        <v>2016</v>
      </c>
      <c r="C4017">
        <v>12</v>
      </c>
      <c r="D4017">
        <v>13618</v>
      </c>
      <c r="E4017">
        <v>21</v>
      </c>
      <c r="F4017">
        <v>8587.2099999999991</v>
      </c>
      <c r="G4017">
        <v>3655.28</v>
      </c>
      <c r="H4017" t="str">
        <f>VLOOKUP(myynnit[[#This Row],[TuoteID]],tuotteet!$A$4:$B$20,2,FALSE)</f>
        <v>Pianotuoli</v>
      </c>
    </row>
    <row r="4018" spans="1:8" x14ac:dyDescent="0.35">
      <c r="A4018" t="s">
        <v>33</v>
      </c>
      <c r="B4018">
        <v>2016</v>
      </c>
      <c r="C4018">
        <v>12</v>
      </c>
      <c r="D4018">
        <v>16024</v>
      </c>
      <c r="E4018">
        <v>121</v>
      </c>
      <c r="F4018">
        <v>52869.45</v>
      </c>
      <c r="G4018">
        <v>16567.87</v>
      </c>
      <c r="H4018" t="str">
        <f>VLOOKUP(myynnit[[#This Row],[TuoteID]],tuotteet!$A$4:$B$20,2,FALSE)</f>
        <v>Työtuoli</v>
      </c>
    </row>
    <row r="4019" spans="1:8" x14ac:dyDescent="0.35">
      <c r="A4019" t="s">
        <v>33</v>
      </c>
      <c r="B4019">
        <v>2016</v>
      </c>
      <c r="C4019">
        <v>12</v>
      </c>
      <c r="D4019">
        <v>16650</v>
      </c>
      <c r="E4019">
        <v>71</v>
      </c>
      <c r="F4019">
        <v>11454.66</v>
      </c>
      <c r="G4019">
        <v>5883.79</v>
      </c>
      <c r="H4019" t="str">
        <f>VLOOKUP(myynnit[[#This Row],[TuoteID]],tuotteet!$A$4:$B$20,2,FALSE)</f>
        <v>Rahi</v>
      </c>
    </row>
    <row r="4020" spans="1:8" x14ac:dyDescent="0.35">
      <c r="A4020" t="s">
        <v>33</v>
      </c>
      <c r="B4020">
        <v>2016</v>
      </c>
      <c r="C4020">
        <v>12</v>
      </c>
      <c r="D4020">
        <v>17892</v>
      </c>
      <c r="E4020">
        <v>114</v>
      </c>
      <c r="F4020">
        <v>16821.77</v>
      </c>
      <c r="G4020">
        <v>4946.79</v>
      </c>
      <c r="H4020" t="str">
        <f>VLOOKUP(myynnit[[#This Row],[TuoteID]],tuotteet!$A$4:$B$20,2,FALSE)</f>
        <v>Lepotuoli</v>
      </c>
    </row>
    <row r="4021" spans="1:8" x14ac:dyDescent="0.35">
      <c r="A4021" t="s">
        <v>33</v>
      </c>
      <c r="B4021">
        <v>2016</v>
      </c>
      <c r="C4021">
        <v>12</v>
      </c>
      <c r="D4021">
        <v>18342</v>
      </c>
      <c r="E4021">
        <v>104</v>
      </c>
      <c r="F4021">
        <v>90865.12</v>
      </c>
      <c r="G4021">
        <v>29384.95</v>
      </c>
      <c r="H4021" t="str">
        <f>VLOOKUP(myynnit[[#This Row],[TuoteID]],tuotteet!$A$4:$B$20,2,FALSE)</f>
        <v>Työtuoli</v>
      </c>
    </row>
    <row r="4022" spans="1:8" x14ac:dyDescent="0.35">
      <c r="A4022" t="s">
        <v>33</v>
      </c>
      <c r="B4022">
        <v>2016</v>
      </c>
      <c r="C4022">
        <v>12</v>
      </c>
      <c r="D4022">
        <v>20177</v>
      </c>
      <c r="E4022">
        <v>61</v>
      </c>
      <c r="F4022">
        <v>5721.72</v>
      </c>
      <c r="G4022">
        <v>2158.88</v>
      </c>
      <c r="H4022" t="str">
        <f>VLOOKUP(myynnit[[#This Row],[TuoteID]],tuotteet!$A$4:$B$20,2,FALSE)</f>
        <v>Säkkituoli</v>
      </c>
    </row>
    <row r="4023" spans="1:8" x14ac:dyDescent="0.35">
      <c r="A4023" t="s">
        <v>33</v>
      </c>
      <c r="B4023">
        <v>2016</v>
      </c>
      <c r="C4023">
        <v>12</v>
      </c>
      <c r="D4023">
        <v>21179</v>
      </c>
      <c r="E4023">
        <v>34</v>
      </c>
      <c r="F4023">
        <v>4030.15</v>
      </c>
      <c r="G4023">
        <v>1848</v>
      </c>
      <c r="H4023" t="str">
        <f>VLOOKUP(myynnit[[#This Row],[TuoteID]],tuotteet!$A$4:$B$20,2,FALSE)</f>
        <v>Rahi</v>
      </c>
    </row>
    <row r="4024" spans="1:8" x14ac:dyDescent="0.35">
      <c r="A4024" t="s">
        <v>33</v>
      </c>
      <c r="B4024">
        <v>2016</v>
      </c>
      <c r="C4024">
        <v>12</v>
      </c>
      <c r="D4024">
        <v>21260</v>
      </c>
      <c r="E4024">
        <v>80</v>
      </c>
      <c r="F4024">
        <v>13647.36</v>
      </c>
      <c r="G4024">
        <v>4124.54</v>
      </c>
      <c r="H4024" t="str">
        <f>VLOOKUP(myynnit[[#This Row],[TuoteID]],tuotteet!$A$4:$B$20,2,FALSE)</f>
        <v>Lepotuoli</v>
      </c>
    </row>
    <row r="4025" spans="1:8" x14ac:dyDescent="0.35">
      <c r="A4025" t="s">
        <v>33</v>
      </c>
      <c r="B4025">
        <v>2016</v>
      </c>
      <c r="C4025">
        <v>12</v>
      </c>
      <c r="D4025">
        <v>22317</v>
      </c>
      <c r="E4025">
        <v>91</v>
      </c>
      <c r="F4025">
        <v>7381.69</v>
      </c>
      <c r="G4025">
        <v>3006.94</v>
      </c>
      <c r="H4025" t="str">
        <f>VLOOKUP(myynnit[[#This Row],[TuoteID]],tuotteet!$A$4:$B$20,2,FALSE)</f>
        <v>Säkkituoli</v>
      </c>
    </row>
    <row r="4026" spans="1:8" x14ac:dyDescent="0.35">
      <c r="A4026" t="s">
        <v>33</v>
      </c>
      <c r="B4026">
        <v>2016</v>
      </c>
      <c r="C4026">
        <v>12</v>
      </c>
      <c r="D4026">
        <v>22940</v>
      </c>
      <c r="E4026">
        <v>1006</v>
      </c>
      <c r="F4026">
        <v>133235.81</v>
      </c>
      <c r="G4026">
        <v>25481.59</v>
      </c>
      <c r="H4026" t="str">
        <f>VLOOKUP(myynnit[[#This Row],[TuoteID]],tuotteet!$A$4:$B$20,2,FALSE)</f>
        <v>Pinnatuoli</v>
      </c>
    </row>
    <row r="4027" spans="1:8" x14ac:dyDescent="0.35">
      <c r="A4027" t="s">
        <v>33</v>
      </c>
      <c r="B4027">
        <v>2016</v>
      </c>
      <c r="C4027">
        <v>12</v>
      </c>
      <c r="D4027">
        <v>23178</v>
      </c>
      <c r="E4027">
        <v>297</v>
      </c>
      <c r="F4027">
        <v>48827.94</v>
      </c>
      <c r="G4027">
        <v>10325.11</v>
      </c>
      <c r="H4027" t="str">
        <f>VLOOKUP(myynnit[[#This Row],[TuoteID]],tuotteet!$A$4:$B$20,2,FALSE)</f>
        <v>Pinnatuoli</v>
      </c>
    </row>
    <row r="4028" spans="1:8" x14ac:dyDescent="0.35">
      <c r="A4028" t="s">
        <v>33</v>
      </c>
      <c r="B4028">
        <v>2016</v>
      </c>
      <c r="C4028">
        <v>12</v>
      </c>
      <c r="D4028">
        <v>23600</v>
      </c>
      <c r="E4028">
        <v>1020</v>
      </c>
      <c r="F4028">
        <v>121077.39</v>
      </c>
      <c r="G4028">
        <v>29359.87</v>
      </c>
      <c r="H4028" t="str">
        <f>VLOOKUP(myynnit[[#This Row],[TuoteID]],tuotteet!$A$4:$B$20,2,FALSE)</f>
        <v>Pinnatuoli</v>
      </c>
    </row>
    <row r="4029" spans="1:8" x14ac:dyDescent="0.35">
      <c r="A4029" t="s">
        <v>33</v>
      </c>
      <c r="B4029">
        <v>2016</v>
      </c>
      <c r="C4029">
        <v>12</v>
      </c>
      <c r="D4029">
        <v>23756</v>
      </c>
      <c r="E4029">
        <v>77</v>
      </c>
      <c r="F4029">
        <v>14295.92</v>
      </c>
      <c r="G4029">
        <v>7151.98</v>
      </c>
      <c r="H4029" t="str">
        <f>VLOOKUP(myynnit[[#This Row],[TuoteID]],tuotteet!$A$4:$B$20,2,FALSE)</f>
        <v>Pianotuoli</v>
      </c>
    </row>
    <row r="4030" spans="1:8" x14ac:dyDescent="0.35">
      <c r="A4030" t="s">
        <v>33</v>
      </c>
      <c r="B4030">
        <v>2016</v>
      </c>
      <c r="C4030">
        <v>12</v>
      </c>
      <c r="D4030">
        <v>24326</v>
      </c>
      <c r="E4030">
        <v>152</v>
      </c>
      <c r="F4030">
        <v>22584.85</v>
      </c>
      <c r="G4030">
        <v>5736.03</v>
      </c>
      <c r="H4030" t="str">
        <f>VLOOKUP(myynnit[[#This Row],[TuoteID]],tuotteet!$A$4:$B$20,2,FALSE)</f>
        <v>Lepotuoli</v>
      </c>
    </row>
    <row r="4031" spans="1:8" x14ac:dyDescent="0.35">
      <c r="A4031" t="s">
        <v>36</v>
      </c>
      <c r="B4031">
        <v>2016</v>
      </c>
      <c r="C4031">
        <v>12</v>
      </c>
      <c r="D4031">
        <v>12184</v>
      </c>
      <c r="E4031">
        <v>17</v>
      </c>
      <c r="F4031">
        <v>2048.4</v>
      </c>
      <c r="G4031">
        <v>902.11</v>
      </c>
      <c r="H4031" t="str">
        <f>VLOOKUP(myynnit[[#This Row],[TuoteID]],tuotteet!$A$4:$B$20,2,FALSE)</f>
        <v>Rahi</v>
      </c>
    </row>
    <row r="4032" spans="1:8" x14ac:dyDescent="0.35">
      <c r="A4032" t="s">
        <v>36</v>
      </c>
      <c r="B4032">
        <v>2016</v>
      </c>
      <c r="C4032">
        <v>12</v>
      </c>
      <c r="D4032">
        <v>12622</v>
      </c>
      <c r="E4032">
        <v>12</v>
      </c>
      <c r="F4032">
        <v>3412.9</v>
      </c>
      <c r="G4032">
        <v>1538.55</v>
      </c>
      <c r="H4032" t="str">
        <f>VLOOKUP(myynnit[[#This Row],[TuoteID]],tuotteet!$A$4:$B$20,2,FALSE)</f>
        <v>Pianotuoli</v>
      </c>
    </row>
    <row r="4033" spans="1:8" x14ac:dyDescent="0.35">
      <c r="A4033" t="s">
        <v>36</v>
      </c>
      <c r="B4033">
        <v>2016</v>
      </c>
      <c r="C4033">
        <v>12</v>
      </c>
      <c r="D4033">
        <v>13527</v>
      </c>
      <c r="E4033">
        <v>296</v>
      </c>
      <c r="F4033">
        <v>49731.41</v>
      </c>
      <c r="G4033">
        <v>7874.75</v>
      </c>
      <c r="H4033" t="str">
        <f>VLOOKUP(myynnit[[#This Row],[TuoteID]],tuotteet!$A$4:$B$20,2,FALSE)</f>
        <v>Pinnatuoli</v>
      </c>
    </row>
    <row r="4034" spans="1:8" x14ac:dyDescent="0.35">
      <c r="A4034" t="s">
        <v>36</v>
      </c>
      <c r="B4034">
        <v>2016</v>
      </c>
      <c r="C4034">
        <v>12</v>
      </c>
      <c r="D4034">
        <v>13618</v>
      </c>
      <c r="E4034">
        <v>10</v>
      </c>
      <c r="F4034">
        <v>3557</v>
      </c>
      <c r="G4034">
        <v>1574.92</v>
      </c>
      <c r="H4034" t="str">
        <f>VLOOKUP(myynnit[[#This Row],[TuoteID]],tuotteet!$A$4:$B$20,2,FALSE)</f>
        <v>Pianotuoli</v>
      </c>
    </row>
    <row r="4035" spans="1:8" x14ac:dyDescent="0.35">
      <c r="A4035" t="s">
        <v>36</v>
      </c>
      <c r="B4035">
        <v>2016</v>
      </c>
      <c r="C4035">
        <v>12</v>
      </c>
      <c r="D4035">
        <v>16024</v>
      </c>
      <c r="E4035">
        <v>116</v>
      </c>
      <c r="F4035">
        <v>44130.44</v>
      </c>
      <c r="G4035">
        <v>14223.72</v>
      </c>
      <c r="H4035" t="str">
        <f>VLOOKUP(myynnit[[#This Row],[TuoteID]],tuotteet!$A$4:$B$20,2,FALSE)</f>
        <v>Työtuoli</v>
      </c>
    </row>
    <row r="4036" spans="1:8" x14ac:dyDescent="0.35">
      <c r="A4036" t="s">
        <v>36</v>
      </c>
      <c r="B4036">
        <v>2016</v>
      </c>
      <c r="C4036">
        <v>12</v>
      </c>
      <c r="D4036">
        <v>16650</v>
      </c>
      <c r="E4036">
        <v>26</v>
      </c>
      <c r="F4036">
        <v>3979</v>
      </c>
      <c r="G4036">
        <v>2088.5</v>
      </c>
      <c r="H4036" t="str">
        <f>VLOOKUP(myynnit[[#This Row],[TuoteID]],tuotteet!$A$4:$B$20,2,FALSE)</f>
        <v>Rahi</v>
      </c>
    </row>
    <row r="4037" spans="1:8" x14ac:dyDescent="0.35">
      <c r="A4037" t="s">
        <v>36</v>
      </c>
      <c r="B4037">
        <v>2016</v>
      </c>
      <c r="C4037">
        <v>12</v>
      </c>
      <c r="D4037">
        <v>17892</v>
      </c>
      <c r="E4037">
        <v>73</v>
      </c>
      <c r="F4037">
        <v>10912.24</v>
      </c>
      <c r="G4037">
        <v>2843.03</v>
      </c>
      <c r="H4037" t="str">
        <f>VLOOKUP(myynnit[[#This Row],[TuoteID]],tuotteet!$A$4:$B$20,2,FALSE)</f>
        <v>Lepotuoli</v>
      </c>
    </row>
    <row r="4038" spans="1:8" x14ac:dyDescent="0.35">
      <c r="A4038" t="s">
        <v>36</v>
      </c>
      <c r="B4038">
        <v>2016</v>
      </c>
      <c r="C4038">
        <v>12</v>
      </c>
      <c r="D4038">
        <v>18342</v>
      </c>
      <c r="E4038">
        <v>19</v>
      </c>
      <c r="F4038">
        <v>17314.150000000001</v>
      </c>
      <c r="G4038">
        <v>6116.35</v>
      </c>
      <c r="H4038" t="str">
        <f>VLOOKUP(myynnit[[#This Row],[TuoteID]],tuotteet!$A$4:$B$20,2,FALSE)</f>
        <v>Työtuoli</v>
      </c>
    </row>
    <row r="4039" spans="1:8" x14ac:dyDescent="0.35">
      <c r="A4039" t="s">
        <v>36</v>
      </c>
      <c r="B4039">
        <v>2016</v>
      </c>
      <c r="C4039">
        <v>12</v>
      </c>
      <c r="D4039">
        <v>20177</v>
      </c>
      <c r="E4039">
        <v>27</v>
      </c>
      <c r="F4039">
        <v>3053.21</v>
      </c>
      <c r="G4039">
        <v>1364.86</v>
      </c>
      <c r="H4039" t="str">
        <f>VLOOKUP(myynnit[[#This Row],[TuoteID]],tuotteet!$A$4:$B$20,2,FALSE)</f>
        <v>Säkkituoli</v>
      </c>
    </row>
    <row r="4040" spans="1:8" x14ac:dyDescent="0.35">
      <c r="A4040" t="s">
        <v>36</v>
      </c>
      <c r="B4040">
        <v>2016</v>
      </c>
      <c r="C4040">
        <v>12</v>
      </c>
      <c r="D4040">
        <v>21179</v>
      </c>
      <c r="E4040">
        <v>39</v>
      </c>
      <c r="F4040">
        <v>5145.0200000000004</v>
      </c>
      <c r="G4040">
        <v>3192.45</v>
      </c>
      <c r="H4040" t="str">
        <f>VLOOKUP(myynnit[[#This Row],[TuoteID]],tuotteet!$A$4:$B$20,2,FALSE)</f>
        <v>Rahi</v>
      </c>
    </row>
    <row r="4041" spans="1:8" x14ac:dyDescent="0.35">
      <c r="A4041" t="s">
        <v>36</v>
      </c>
      <c r="B4041">
        <v>2016</v>
      </c>
      <c r="C4041">
        <v>12</v>
      </c>
      <c r="D4041">
        <v>21260</v>
      </c>
      <c r="E4041">
        <v>42</v>
      </c>
      <c r="F4041">
        <v>7388.61</v>
      </c>
      <c r="G4041">
        <v>2038.8</v>
      </c>
      <c r="H4041" t="str">
        <f>VLOOKUP(myynnit[[#This Row],[TuoteID]],tuotteet!$A$4:$B$20,2,FALSE)</f>
        <v>Lepotuoli</v>
      </c>
    </row>
    <row r="4042" spans="1:8" x14ac:dyDescent="0.35">
      <c r="A4042" t="s">
        <v>36</v>
      </c>
      <c r="B4042">
        <v>2016</v>
      </c>
      <c r="C4042">
        <v>12</v>
      </c>
      <c r="D4042">
        <v>22317</v>
      </c>
      <c r="E4042">
        <v>11</v>
      </c>
      <c r="F4042">
        <v>1111.6500000000001</v>
      </c>
      <c r="G4042">
        <v>490.67</v>
      </c>
      <c r="H4042" t="str">
        <f>VLOOKUP(myynnit[[#This Row],[TuoteID]],tuotteet!$A$4:$B$20,2,FALSE)</f>
        <v>Säkkituoli</v>
      </c>
    </row>
    <row r="4043" spans="1:8" x14ac:dyDescent="0.35">
      <c r="A4043" t="s">
        <v>36</v>
      </c>
      <c r="B4043">
        <v>2016</v>
      </c>
      <c r="C4043">
        <v>12</v>
      </c>
      <c r="D4043">
        <v>22940</v>
      </c>
      <c r="E4043">
        <v>90</v>
      </c>
      <c r="F4043">
        <v>12031.64</v>
      </c>
      <c r="G4043">
        <v>3100.74</v>
      </c>
      <c r="H4043" t="str">
        <f>VLOOKUP(myynnit[[#This Row],[TuoteID]],tuotteet!$A$4:$B$20,2,FALSE)</f>
        <v>Pinnatuoli</v>
      </c>
    </row>
    <row r="4044" spans="1:8" x14ac:dyDescent="0.35">
      <c r="A4044" t="s">
        <v>36</v>
      </c>
      <c r="B4044">
        <v>2016</v>
      </c>
      <c r="C4044">
        <v>12</v>
      </c>
      <c r="D4044">
        <v>23178</v>
      </c>
      <c r="E4044">
        <v>299</v>
      </c>
      <c r="F4044">
        <v>56098.73</v>
      </c>
      <c r="G4044">
        <v>15199.14</v>
      </c>
      <c r="H4044" t="str">
        <f>VLOOKUP(myynnit[[#This Row],[TuoteID]],tuotteet!$A$4:$B$20,2,FALSE)</f>
        <v>Pinnatuoli</v>
      </c>
    </row>
    <row r="4045" spans="1:8" x14ac:dyDescent="0.35">
      <c r="A4045" t="s">
        <v>36</v>
      </c>
      <c r="B4045">
        <v>2016</v>
      </c>
      <c r="C4045">
        <v>12</v>
      </c>
      <c r="D4045">
        <v>23600</v>
      </c>
      <c r="E4045">
        <v>319</v>
      </c>
      <c r="F4045">
        <v>32243.87</v>
      </c>
      <c r="G4045">
        <v>9543.1</v>
      </c>
      <c r="H4045" t="str">
        <f>VLOOKUP(myynnit[[#This Row],[TuoteID]],tuotteet!$A$4:$B$20,2,FALSE)</f>
        <v>Pinnatuoli</v>
      </c>
    </row>
    <row r="4046" spans="1:8" x14ac:dyDescent="0.35">
      <c r="A4046" t="s">
        <v>36</v>
      </c>
      <c r="B4046">
        <v>2016</v>
      </c>
      <c r="C4046">
        <v>12</v>
      </c>
      <c r="D4046">
        <v>23756</v>
      </c>
      <c r="E4046">
        <v>100</v>
      </c>
      <c r="F4046">
        <v>18933.09</v>
      </c>
      <c r="G4046">
        <v>8771.41</v>
      </c>
      <c r="H4046" t="str">
        <f>VLOOKUP(myynnit[[#This Row],[TuoteID]],tuotteet!$A$4:$B$20,2,FALSE)</f>
        <v>Pianotuoli</v>
      </c>
    </row>
    <row r="4047" spans="1:8" x14ac:dyDescent="0.35">
      <c r="A4047" t="s">
        <v>36</v>
      </c>
      <c r="B4047">
        <v>2016</v>
      </c>
      <c r="C4047">
        <v>12</v>
      </c>
      <c r="D4047">
        <v>24326</v>
      </c>
      <c r="E4047">
        <v>29</v>
      </c>
      <c r="F4047">
        <v>4397.96</v>
      </c>
      <c r="G4047">
        <v>1327.96</v>
      </c>
      <c r="H4047" t="str">
        <f>VLOOKUP(myynnit[[#This Row],[TuoteID]],tuotteet!$A$4:$B$20,2,FALSE)</f>
        <v>Lepotuoli</v>
      </c>
    </row>
    <row r="4048" spans="1:8" x14ac:dyDescent="0.35">
      <c r="A4048" t="s">
        <v>35</v>
      </c>
      <c r="B4048">
        <v>2016</v>
      </c>
      <c r="C4048">
        <v>12</v>
      </c>
      <c r="D4048">
        <v>12184</v>
      </c>
      <c r="E4048">
        <v>83</v>
      </c>
      <c r="F4048">
        <v>12882.26</v>
      </c>
      <c r="G4048">
        <v>8402.58</v>
      </c>
      <c r="H4048" t="str">
        <f>VLOOKUP(myynnit[[#This Row],[TuoteID]],tuotteet!$A$4:$B$20,2,FALSE)</f>
        <v>Rahi</v>
      </c>
    </row>
    <row r="4049" spans="1:8" x14ac:dyDescent="0.35">
      <c r="A4049" t="s">
        <v>35</v>
      </c>
      <c r="B4049">
        <v>2016</v>
      </c>
      <c r="C4049">
        <v>12</v>
      </c>
      <c r="D4049">
        <v>12622</v>
      </c>
      <c r="E4049">
        <v>38</v>
      </c>
      <c r="F4049">
        <v>10483.33</v>
      </c>
      <c r="G4049">
        <v>6819.32</v>
      </c>
      <c r="H4049" t="str">
        <f>VLOOKUP(myynnit[[#This Row],[TuoteID]],tuotteet!$A$4:$B$20,2,FALSE)</f>
        <v>Pianotuoli</v>
      </c>
    </row>
    <row r="4050" spans="1:8" x14ac:dyDescent="0.35">
      <c r="A4050" t="s">
        <v>35</v>
      </c>
      <c r="B4050">
        <v>2016</v>
      </c>
      <c r="C4050">
        <v>12</v>
      </c>
      <c r="D4050">
        <v>13527</v>
      </c>
      <c r="E4050">
        <v>190</v>
      </c>
      <c r="F4050">
        <v>31426.79</v>
      </c>
      <c r="G4050">
        <v>7806.94</v>
      </c>
      <c r="H4050" t="str">
        <f>VLOOKUP(myynnit[[#This Row],[TuoteID]],tuotteet!$A$4:$B$20,2,FALSE)</f>
        <v>Pinnatuoli</v>
      </c>
    </row>
    <row r="4051" spans="1:8" x14ac:dyDescent="0.35">
      <c r="A4051" t="s">
        <v>35</v>
      </c>
      <c r="B4051">
        <v>2016</v>
      </c>
      <c r="C4051">
        <v>12</v>
      </c>
      <c r="D4051">
        <v>13618</v>
      </c>
      <c r="E4051">
        <v>29</v>
      </c>
      <c r="F4051">
        <v>12207.87</v>
      </c>
      <c r="G4051">
        <v>6332.18</v>
      </c>
      <c r="H4051" t="str">
        <f>VLOOKUP(myynnit[[#This Row],[TuoteID]],tuotteet!$A$4:$B$20,2,FALSE)</f>
        <v>Pianotuoli</v>
      </c>
    </row>
    <row r="4052" spans="1:8" x14ac:dyDescent="0.35">
      <c r="A4052" t="s">
        <v>35</v>
      </c>
      <c r="B4052">
        <v>2016</v>
      </c>
      <c r="C4052">
        <v>12</v>
      </c>
      <c r="D4052">
        <v>16024</v>
      </c>
      <c r="E4052">
        <v>299</v>
      </c>
      <c r="F4052">
        <v>138371.70000000001</v>
      </c>
      <c r="G4052">
        <v>38485.82</v>
      </c>
      <c r="H4052" t="str">
        <f>VLOOKUP(myynnit[[#This Row],[TuoteID]],tuotteet!$A$4:$B$20,2,FALSE)</f>
        <v>Työtuoli</v>
      </c>
    </row>
    <row r="4053" spans="1:8" x14ac:dyDescent="0.35">
      <c r="A4053" t="s">
        <v>35</v>
      </c>
      <c r="B4053">
        <v>2016</v>
      </c>
      <c r="C4053">
        <v>12</v>
      </c>
      <c r="D4053">
        <v>16650</v>
      </c>
      <c r="E4053">
        <v>18</v>
      </c>
      <c r="F4053">
        <v>3074.09</v>
      </c>
      <c r="G4053">
        <v>2406.63</v>
      </c>
      <c r="H4053" t="str">
        <f>VLOOKUP(myynnit[[#This Row],[TuoteID]],tuotteet!$A$4:$B$20,2,FALSE)</f>
        <v>Rahi</v>
      </c>
    </row>
    <row r="4054" spans="1:8" x14ac:dyDescent="0.35">
      <c r="A4054" t="s">
        <v>35</v>
      </c>
      <c r="B4054">
        <v>2016</v>
      </c>
      <c r="C4054">
        <v>12</v>
      </c>
      <c r="D4054">
        <v>17892</v>
      </c>
      <c r="E4054">
        <v>90</v>
      </c>
      <c r="F4054">
        <v>13981.9</v>
      </c>
      <c r="G4054">
        <v>4903.6899999999996</v>
      </c>
      <c r="H4054" t="str">
        <f>VLOOKUP(myynnit[[#This Row],[TuoteID]],tuotteet!$A$4:$B$20,2,FALSE)</f>
        <v>Lepotuoli</v>
      </c>
    </row>
    <row r="4055" spans="1:8" x14ac:dyDescent="0.35">
      <c r="A4055" t="s">
        <v>35</v>
      </c>
      <c r="B4055">
        <v>2016</v>
      </c>
      <c r="C4055">
        <v>12</v>
      </c>
      <c r="D4055">
        <v>18342</v>
      </c>
      <c r="E4055">
        <v>161</v>
      </c>
      <c r="F4055">
        <v>122964.02</v>
      </c>
      <c r="G4055">
        <v>36720.51</v>
      </c>
      <c r="H4055" t="str">
        <f>VLOOKUP(myynnit[[#This Row],[TuoteID]],tuotteet!$A$4:$B$20,2,FALSE)</f>
        <v>Työtuoli</v>
      </c>
    </row>
    <row r="4056" spans="1:8" x14ac:dyDescent="0.35">
      <c r="A4056" t="s">
        <v>35</v>
      </c>
      <c r="B4056">
        <v>2016</v>
      </c>
      <c r="C4056">
        <v>12</v>
      </c>
      <c r="D4056">
        <v>20177</v>
      </c>
      <c r="E4056">
        <v>80</v>
      </c>
      <c r="F4056">
        <v>9318.92</v>
      </c>
      <c r="G4056">
        <v>3839.97</v>
      </c>
      <c r="H4056" t="str">
        <f>VLOOKUP(myynnit[[#This Row],[TuoteID]],tuotteet!$A$4:$B$20,2,FALSE)</f>
        <v>Säkkituoli</v>
      </c>
    </row>
    <row r="4057" spans="1:8" x14ac:dyDescent="0.35">
      <c r="A4057" t="s">
        <v>35</v>
      </c>
      <c r="B4057">
        <v>2016</v>
      </c>
      <c r="C4057">
        <v>12</v>
      </c>
      <c r="D4057">
        <v>21179</v>
      </c>
      <c r="E4057">
        <v>56</v>
      </c>
      <c r="F4057">
        <v>8129.89</v>
      </c>
      <c r="G4057">
        <v>5900.81</v>
      </c>
      <c r="H4057" t="str">
        <f>VLOOKUP(myynnit[[#This Row],[TuoteID]],tuotteet!$A$4:$B$20,2,FALSE)</f>
        <v>Rahi</v>
      </c>
    </row>
    <row r="4058" spans="1:8" x14ac:dyDescent="0.35">
      <c r="A4058" t="s">
        <v>35</v>
      </c>
      <c r="B4058">
        <v>2016</v>
      </c>
      <c r="C4058">
        <v>12</v>
      </c>
      <c r="D4058">
        <v>21260</v>
      </c>
      <c r="E4058">
        <v>47</v>
      </c>
      <c r="F4058">
        <v>8885.64</v>
      </c>
      <c r="G4058">
        <v>3081.94</v>
      </c>
      <c r="H4058" t="str">
        <f>VLOOKUP(myynnit[[#This Row],[TuoteID]],tuotteet!$A$4:$B$20,2,FALSE)</f>
        <v>Lepotuoli</v>
      </c>
    </row>
    <row r="4059" spans="1:8" x14ac:dyDescent="0.35">
      <c r="A4059" t="s">
        <v>35</v>
      </c>
      <c r="B4059">
        <v>2016</v>
      </c>
      <c r="C4059">
        <v>12</v>
      </c>
      <c r="D4059">
        <v>22317</v>
      </c>
      <c r="E4059">
        <v>54</v>
      </c>
      <c r="F4059">
        <v>5170.46</v>
      </c>
      <c r="G4059">
        <v>2454.77</v>
      </c>
      <c r="H4059" t="str">
        <f>VLOOKUP(myynnit[[#This Row],[TuoteID]],tuotteet!$A$4:$B$20,2,FALSE)</f>
        <v>Säkkituoli</v>
      </c>
    </row>
    <row r="4060" spans="1:8" x14ac:dyDescent="0.35">
      <c r="A4060" t="s">
        <v>35</v>
      </c>
      <c r="B4060">
        <v>2016</v>
      </c>
      <c r="C4060">
        <v>12</v>
      </c>
      <c r="D4060">
        <v>22940</v>
      </c>
      <c r="E4060">
        <v>291</v>
      </c>
      <c r="F4060">
        <v>34029.68</v>
      </c>
      <c r="G4060">
        <v>9560.44</v>
      </c>
      <c r="H4060" t="str">
        <f>VLOOKUP(myynnit[[#This Row],[TuoteID]],tuotteet!$A$4:$B$20,2,FALSE)</f>
        <v>Pinnatuoli</v>
      </c>
    </row>
    <row r="4061" spans="1:8" x14ac:dyDescent="0.35">
      <c r="A4061" t="s">
        <v>35</v>
      </c>
      <c r="B4061">
        <v>2016</v>
      </c>
      <c r="C4061">
        <v>12</v>
      </c>
      <c r="D4061">
        <v>23178</v>
      </c>
      <c r="E4061">
        <v>193</v>
      </c>
      <c r="F4061">
        <v>33772.870000000003</v>
      </c>
      <c r="G4061">
        <v>7205.15</v>
      </c>
      <c r="H4061" t="str">
        <f>VLOOKUP(myynnit[[#This Row],[TuoteID]],tuotteet!$A$4:$B$20,2,FALSE)</f>
        <v>Pinnatuoli</v>
      </c>
    </row>
    <row r="4062" spans="1:8" x14ac:dyDescent="0.35">
      <c r="A4062" t="s">
        <v>35</v>
      </c>
      <c r="B4062">
        <v>2016</v>
      </c>
      <c r="C4062">
        <v>12</v>
      </c>
      <c r="D4062">
        <v>23600</v>
      </c>
      <c r="E4062">
        <v>736</v>
      </c>
      <c r="F4062">
        <v>87186.27</v>
      </c>
      <c r="G4062">
        <v>24750.93</v>
      </c>
      <c r="H4062" t="str">
        <f>VLOOKUP(myynnit[[#This Row],[TuoteID]],tuotteet!$A$4:$B$20,2,FALSE)</f>
        <v>Pinnatuoli</v>
      </c>
    </row>
    <row r="4063" spans="1:8" x14ac:dyDescent="0.35">
      <c r="A4063" t="s">
        <v>35</v>
      </c>
      <c r="B4063">
        <v>2016</v>
      </c>
      <c r="C4063">
        <v>12</v>
      </c>
      <c r="D4063">
        <v>23756</v>
      </c>
      <c r="E4063">
        <v>95</v>
      </c>
      <c r="F4063">
        <v>19637.66</v>
      </c>
      <c r="G4063">
        <v>12852.17</v>
      </c>
      <c r="H4063" t="str">
        <f>VLOOKUP(myynnit[[#This Row],[TuoteID]],tuotteet!$A$4:$B$20,2,FALSE)</f>
        <v>Pianotuoli</v>
      </c>
    </row>
    <row r="4064" spans="1:8" x14ac:dyDescent="0.35">
      <c r="A4064" t="s">
        <v>35</v>
      </c>
      <c r="B4064">
        <v>2016</v>
      </c>
      <c r="C4064">
        <v>12</v>
      </c>
      <c r="D4064">
        <v>24326</v>
      </c>
      <c r="E4064">
        <v>74</v>
      </c>
      <c r="F4064">
        <v>11721.12</v>
      </c>
      <c r="G4064">
        <v>3193.8</v>
      </c>
      <c r="H4064" t="str">
        <f>VLOOKUP(myynnit[[#This Row],[TuoteID]],tuotteet!$A$4:$B$20,2,FALSE)</f>
        <v>Lepotuoli</v>
      </c>
    </row>
    <row r="4065" spans="1:8" x14ac:dyDescent="0.35">
      <c r="A4065" t="s">
        <v>34</v>
      </c>
      <c r="B4065">
        <v>2016</v>
      </c>
      <c r="C4065">
        <v>12</v>
      </c>
      <c r="D4065">
        <v>12184</v>
      </c>
      <c r="E4065">
        <v>70</v>
      </c>
      <c r="F4065">
        <v>7196.06</v>
      </c>
      <c r="G4065">
        <v>4224.24</v>
      </c>
      <c r="H4065" t="str">
        <f>VLOOKUP(myynnit[[#This Row],[TuoteID]],tuotteet!$A$4:$B$20,2,FALSE)</f>
        <v>Rahi</v>
      </c>
    </row>
    <row r="4066" spans="1:8" x14ac:dyDescent="0.35">
      <c r="A4066" t="s">
        <v>34</v>
      </c>
      <c r="B4066">
        <v>2016</v>
      </c>
      <c r="C4066">
        <v>12</v>
      </c>
      <c r="D4066">
        <v>12622</v>
      </c>
      <c r="E4066">
        <v>46</v>
      </c>
      <c r="F4066">
        <v>14178.65</v>
      </c>
      <c r="G4066">
        <v>7669.47</v>
      </c>
      <c r="H4066" t="str">
        <f>VLOOKUP(myynnit[[#This Row],[TuoteID]],tuotteet!$A$4:$B$20,2,FALSE)</f>
        <v>Pianotuoli</v>
      </c>
    </row>
    <row r="4067" spans="1:8" x14ac:dyDescent="0.35">
      <c r="A4067" t="s">
        <v>34</v>
      </c>
      <c r="B4067">
        <v>2016</v>
      </c>
      <c r="C4067">
        <v>12</v>
      </c>
      <c r="D4067">
        <v>13527</v>
      </c>
      <c r="E4067">
        <v>287</v>
      </c>
      <c r="F4067">
        <v>49863.97</v>
      </c>
      <c r="G4067">
        <v>10514.85</v>
      </c>
      <c r="H4067" t="str">
        <f>VLOOKUP(myynnit[[#This Row],[TuoteID]],tuotteet!$A$4:$B$20,2,FALSE)</f>
        <v>Pinnatuoli</v>
      </c>
    </row>
    <row r="4068" spans="1:8" x14ac:dyDescent="0.35">
      <c r="A4068" t="s">
        <v>34</v>
      </c>
      <c r="B4068">
        <v>2016</v>
      </c>
      <c r="C4068">
        <v>12</v>
      </c>
      <c r="D4068">
        <v>13618</v>
      </c>
      <c r="E4068">
        <v>8</v>
      </c>
      <c r="F4068">
        <v>3575.94</v>
      </c>
      <c r="G4068">
        <v>1449.94</v>
      </c>
      <c r="H4068" t="str">
        <f>VLOOKUP(myynnit[[#This Row],[TuoteID]],tuotteet!$A$4:$B$20,2,FALSE)</f>
        <v>Pianotuoli</v>
      </c>
    </row>
    <row r="4069" spans="1:8" x14ac:dyDescent="0.35">
      <c r="A4069" t="s">
        <v>34</v>
      </c>
      <c r="B4069">
        <v>2016</v>
      </c>
      <c r="C4069">
        <v>12</v>
      </c>
      <c r="D4069">
        <v>16024</v>
      </c>
      <c r="E4069">
        <v>126</v>
      </c>
      <c r="F4069">
        <v>56374.44</v>
      </c>
      <c r="G4069">
        <v>11929.47</v>
      </c>
      <c r="H4069" t="str">
        <f>VLOOKUP(myynnit[[#This Row],[TuoteID]],tuotteet!$A$4:$B$20,2,FALSE)</f>
        <v>Työtuoli</v>
      </c>
    </row>
    <row r="4070" spans="1:8" x14ac:dyDescent="0.35">
      <c r="A4070" t="s">
        <v>34</v>
      </c>
      <c r="B4070">
        <v>2016</v>
      </c>
      <c r="C4070">
        <v>12</v>
      </c>
      <c r="D4070">
        <v>16650</v>
      </c>
      <c r="E4070">
        <v>62</v>
      </c>
      <c r="F4070">
        <v>9168.84</v>
      </c>
      <c r="G4070">
        <v>5631.36</v>
      </c>
      <c r="H4070" t="str">
        <f>VLOOKUP(myynnit[[#This Row],[TuoteID]],tuotteet!$A$4:$B$20,2,FALSE)</f>
        <v>Rahi</v>
      </c>
    </row>
    <row r="4071" spans="1:8" x14ac:dyDescent="0.35">
      <c r="A4071" t="s">
        <v>34</v>
      </c>
      <c r="B4071">
        <v>2016</v>
      </c>
      <c r="C4071">
        <v>12</v>
      </c>
      <c r="D4071">
        <v>17892</v>
      </c>
      <c r="E4071">
        <v>85</v>
      </c>
      <c r="F4071">
        <v>12915.56</v>
      </c>
      <c r="G4071">
        <v>3582.47</v>
      </c>
      <c r="H4071" t="str">
        <f>VLOOKUP(myynnit[[#This Row],[TuoteID]],tuotteet!$A$4:$B$20,2,FALSE)</f>
        <v>Lepotuoli</v>
      </c>
    </row>
    <row r="4072" spans="1:8" x14ac:dyDescent="0.35">
      <c r="A4072" t="s">
        <v>34</v>
      </c>
      <c r="B4072">
        <v>2016</v>
      </c>
      <c r="C4072">
        <v>12</v>
      </c>
      <c r="D4072">
        <v>18342</v>
      </c>
      <c r="E4072">
        <v>121</v>
      </c>
      <c r="F4072">
        <v>93641.69</v>
      </c>
      <c r="G4072">
        <v>20646.86</v>
      </c>
      <c r="H4072" t="str">
        <f>VLOOKUP(myynnit[[#This Row],[TuoteID]],tuotteet!$A$4:$B$20,2,FALSE)</f>
        <v>Työtuoli</v>
      </c>
    </row>
    <row r="4073" spans="1:8" x14ac:dyDescent="0.35">
      <c r="A4073" t="s">
        <v>34</v>
      </c>
      <c r="B4073">
        <v>2016</v>
      </c>
      <c r="C4073">
        <v>12</v>
      </c>
      <c r="D4073">
        <v>20177</v>
      </c>
      <c r="E4073">
        <v>95</v>
      </c>
      <c r="F4073">
        <v>9626.0300000000007</v>
      </c>
      <c r="G4073">
        <v>4030.36</v>
      </c>
      <c r="H4073" t="str">
        <f>VLOOKUP(myynnit[[#This Row],[TuoteID]],tuotteet!$A$4:$B$20,2,FALSE)</f>
        <v>Säkkituoli</v>
      </c>
    </row>
    <row r="4074" spans="1:8" x14ac:dyDescent="0.35">
      <c r="A4074" t="s">
        <v>34</v>
      </c>
      <c r="B4074">
        <v>2016</v>
      </c>
      <c r="C4074">
        <v>12</v>
      </c>
      <c r="D4074">
        <v>21179</v>
      </c>
      <c r="E4074">
        <v>57</v>
      </c>
      <c r="F4074">
        <v>7316.95</v>
      </c>
      <c r="G4074">
        <v>3650.28</v>
      </c>
      <c r="H4074" t="str">
        <f>VLOOKUP(myynnit[[#This Row],[TuoteID]],tuotteet!$A$4:$B$20,2,FALSE)</f>
        <v>Rahi</v>
      </c>
    </row>
    <row r="4075" spans="1:8" x14ac:dyDescent="0.35">
      <c r="A4075" t="s">
        <v>34</v>
      </c>
      <c r="B4075">
        <v>2016</v>
      </c>
      <c r="C4075">
        <v>12</v>
      </c>
      <c r="D4075">
        <v>21260</v>
      </c>
      <c r="E4075">
        <v>73</v>
      </c>
      <c r="F4075">
        <v>13961.71</v>
      </c>
      <c r="G4075">
        <v>4080.58</v>
      </c>
      <c r="H4075" t="str">
        <f>VLOOKUP(myynnit[[#This Row],[TuoteID]],tuotteet!$A$4:$B$20,2,FALSE)</f>
        <v>Lepotuoli</v>
      </c>
    </row>
    <row r="4076" spans="1:8" x14ac:dyDescent="0.35">
      <c r="A4076" t="s">
        <v>34</v>
      </c>
      <c r="B4076">
        <v>2016</v>
      </c>
      <c r="C4076">
        <v>12</v>
      </c>
      <c r="D4076">
        <v>22317</v>
      </c>
      <c r="E4076">
        <v>42</v>
      </c>
      <c r="F4076">
        <v>3490.86</v>
      </c>
      <c r="G4076">
        <v>1350.84</v>
      </c>
      <c r="H4076" t="str">
        <f>VLOOKUP(myynnit[[#This Row],[TuoteID]],tuotteet!$A$4:$B$20,2,FALSE)</f>
        <v>Säkkituoli</v>
      </c>
    </row>
    <row r="4077" spans="1:8" x14ac:dyDescent="0.35">
      <c r="A4077" t="s">
        <v>34</v>
      </c>
      <c r="B4077">
        <v>2016</v>
      </c>
      <c r="C4077">
        <v>12</v>
      </c>
      <c r="D4077">
        <v>22940</v>
      </c>
      <c r="E4077">
        <v>593</v>
      </c>
      <c r="F4077">
        <v>72402.570000000007</v>
      </c>
      <c r="G4077">
        <v>15499.56</v>
      </c>
      <c r="H4077" t="str">
        <f>VLOOKUP(myynnit[[#This Row],[TuoteID]],tuotteet!$A$4:$B$20,2,FALSE)</f>
        <v>Pinnatuoli</v>
      </c>
    </row>
    <row r="4078" spans="1:8" x14ac:dyDescent="0.35">
      <c r="A4078" t="s">
        <v>34</v>
      </c>
      <c r="B4078">
        <v>2016</v>
      </c>
      <c r="C4078">
        <v>12</v>
      </c>
      <c r="D4078">
        <v>23178</v>
      </c>
      <c r="E4078">
        <v>193</v>
      </c>
      <c r="F4078">
        <v>36505.93</v>
      </c>
      <c r="G4078">
        <v>7192.25</v>
      </c>
      <c r="H4078" t="str">
        <f>VLOOKUP(myynnit[[#This Row],[TuoteID]],tuotteet!$A$4:$B$20,2,FALSE)</f>
        <v>Pinnatuoli</v>
      </c>
    </row>
    <row r="4079" spans="1:8" x14ac:dyDescent="0.35">
      <c r="A4079" t="s">
        <v>34</v>
      </c>
      <c r="B4079">
        <v>2016</v>
      </c>
      <c r="C4079">
        <v>12</v>
      </c>
      <c r="D4079">
        <v>23600</v>
      </c>
      <c r="E4079">
        <v>940</v>
      </c>
      <c r="F4079">
        <v>113254.11</v>
      </c>
      <c r="G4079">
        <v>24637.84</v>
      </c>
      <c r="H4079" t="str">
        <f>VLOOKUP(myynnit[[#This Row],[TuoteID]],tuotteet!$A$4:$B$20,2,FALSE)</f>
        <v>Pinnatuoli</v>
      </c>
    </row>
    <row r="4080" spans="1:8" x14ac:dyDescent="0.35">
      <c r="A4080" t="s">
        <v>34</v>
      </c>
      <c r="B4080">
        <v>2016</v>
      </c>
      <c r="C4080">
        <v>12</v>
      </c>
      <c r="D4080">
        <v>23756</v>
      </c>
      <c r="E4080">
        <v>84</v>
      </c>
      <c r="F4080">
        <v>12557.96</v>
      </c>
      <c r="G4080">
        <v>6724.73</v>
      </c>
      <c r="H4080" t="str">
        <f>VLOOKUP(myynnit[[#This Row],[TuoteID]],tuotteet!$A$4:$B$20,2,FALSE)</f>
        <v>Pianotuoli</v>
      </c>
    </row>
    <row r="4081" spans="1:8" x14ac:dyDescent="0.35">
      <c r="A4081" t="s">
        <v>34</v>
      </c>
      <c r="B4081">
        <v>2016</v>
      </c>
      <c r="C4081">
        <v>12</v>
      </c>
      <c r="D4081">
        <v>24326</v>
      </c>
      <c r="E4081">
        <v>131</v>
      </c>
      <c r="F4081">
        <v>16594.04</v>
      </c>
      <c r="G4081">
        <v>4065.17</v>
      </c>
      <c r="H4081" t="str">
        <f>VLOOKUP(myynnit[[#This Row],[TuoteID]],tuotteet!$A$4:$B$20,2,FALSE)</f>
        <v>Lepotuoli</v>
      </c>
    </row>
    <row r="4082" spans="1:8" x14ac:dyDescent="0.35">
      <c r="A4082" t="s">
        <v>33</v>
      </c>
      <c r="B4082">
        <v>2017</v>
      </c>
      <c r="C4082">
        <v>1</v>
      </c>
      <c r="D4082">
        <v>12184</v>
      </c>
      <c r="E4082">
        <v>94</v>
      </c>
      <c r="F4082">
        <v>12620.22</v>
      </c>
      <c r="G4082">
        <v>5767.55</v>
      </c>
      <c r="H4082" t="str">
        <f>VLOOKUP(myynnit[[#This Row],[TuoteID]],tuotteet!$A$4:$B$20,2,FALSE)</f>
        <v>Rahi</v>
      </c>
    </row>
    <row r="4083" spans="1:8" x14ac:dyDescent="0.35">
      <c r="A4083" t="s">
        <v>33</v>
      </c>
      <c r="B4083">
        <v>2017</v>
      </c>
      <c r="C4083">
        <v>1</v>
      </c>
      <c r="D4083">
        <v>12622</v>
      </c>
      <c r="E4083">
        <v>80</v>
      </c>
      <c r="F4083">
        <v>17440.03</v>
      </c>
      <c r="G4083">
        <v>7675.17</v>
      </c>
      <c r="H4083" t="str">
        <f>VLOOKUP(myynnit[[#This Row],[TuoteID]],tuotteet!$A$4:$B$20,2,FALSE)</f>
        <v>Pianotuoli</v>
      </c>
    </row>
    <row r="4084" spans="1:8" x14ac:dyDescent="0.35">
      <c r="A4084" t="s">
        <v>33</v>
      </c>
      <c r="B4084">
        <v>2017</v>
      </c>
      <c r="C4084">
        <v>1</v>
      </c>
      <c r="D4084">
        <v>13527</v>
      </c>
      <c r="E4084">
        <v>687</v>
      </c>
      <c r="F4084">
        <v>118189.77</v>
      </c>
      <c r="G4084">
        <v>21950.89</v>
      </c>
      <c r="H4084" t="str">
        <f>VLOOKUP(myynnit[[#This Row],[TuoteID]],tuotteet!$A$4:$B$20,2,FALSE)</f>
        <v>Pinnatuoli</v>
      </c>
    </row>
    <row r="4085" spans="1:8" x14ac:dyDescent="0.35">
      <c r="A4085" t="s">
        <v>33</v>
      </c>
      <c r="B4085">
        <v>2017</v>
      </c>
      <c r="C4085">
        <v>1</v>
      </c>
      <c r="D4085">
        <v>13618</v>
      </c>
      <c r="E4085">
        <v>16</v>
      </c>
      <c r="F4085">
        <v>5140.0200000000004</v>
      </c>
      <c r="G4085">
        <v>2069.4</v>
      </c>
      <c r="H4085" t="str">
        <f>VLOOKUP(myynnit[[#This Row],[TuoteID]],tuotteet!$A$4:$B$20,2,FALSE)</f>
        <v>Pianotuoli</v>
      </c>
    </row>
    <row r="4086" spans="1:8" x14ac:dyDescent="0.35">
      <c r="A4086" t="s">
        <v>33</v>
      </c>
      <c r="B4086">
        <v>2017</v>
      </c>
      <c r="C4086">
        <v>1</v>
      </c>
      <c r="D4086">
        <v>16024</v>
      </c>
      <c r="E4086">
        <v>145</v>
      </c>
      <c r="F4086">
        <v>69135.75</v>
      </c>
      <c r="G4086">
        <v>18968.29</v>
      </c>
      <c r="H4086" t="str">
        <f>VLOOKUP(myynnit[[#This Row],[TuoteID]],tuotteet!$A$4:$B$20,2,FALSE)</f>
        <v>Työtuoli</v>
      </c>
    </row>
    <row r="4087" spans="1:8" x14ac:dyDescent="0.35">
      <c r="A4087" t="s">
        <v>33</v>
      </c>
      <c r="B4087">
        <v>2017</v>
      </c>
      <c r="C4087">
        <v>1</v>
      </c>
      <c r="D4087">
        <v>16650</v>
      </c>
      <c r="E4087">
        <v>82</v>
      </c>
      <c r="F4087">
        <v>13888.67</v>
      </c>
      <c r="G4087">
        <v>7053.46</v>
      </c>
      <c r="H4087" t="str">
        <f>VLOOKUP(myynnit[[#This Row],[TuoteID]],tuotteet!$A$4:$B$20,2,FALSE)</f>
        <v>Rahi</v>
      </c>
    </row>
    <row r="4088" spans="1:8" x14ac:dyDescent="0.35">
      <c r="A4088" t="s">
        <v>33</v>
      </c>
      <c r="B4088">
        <v>2017</v>
      </c>
      <c r="C4088">
        <v>1</v>
      </c>
      <c r="D4088">
        <v>17892</v>
      </c>
      <c r="E4088">
        <v>76</v>
      </c>
      <c r="F4088">
        <v>12001.08</v>
      </c>
      <c r="G4088">
        <v>3049.93</v>
      </c>
      <c r="H4088" t="str">
        <f>VLOOKUP(myynnit[[#This Row],[TuoteID]],tuotteet!$A$4:$B$20,2,FALSE)</f>
        <v>Lepotuoli</v>
      </c>
    </row>
    <row r="4089" spans="1:8" x14ac:dyDescent="0.35">
      <c r="A4089" t="s">
        <v>33</v>
      </c>
      <c r="B4089">
        <v>2017</v>
      </c>
      <c r="C4089">
        <v>1</v>
      </c>
      <c r="D4089">
        <v>18342</v>
      </c>
      <c r="E4089">
        <v>176</v>
      </c>
      <c r="F4089">
        <v>151711.88</v>
      </c>
      <c r="G4089">
        <v>36680.629999999997</v>
      </c>
      <c r="H4089" t="str">
        <f>VLOOKUP(myynnit[[#This Row],[TuoteID]],tuotteet!$A$4:$B$20,2,FALSE)</f>
        <v>Työtuoli</v>
      </c>
    </row>
    <row r="4090" spans="1:8" x14ac:dyDescent="0.35">
      <c r="A4090" t="s">
        <v>33</v>
      </c>
      <c r="B4090">
        <v>2017</v>
      </c>
      <c r="C4090">
        <v>1</v>
      </c>
      <c r="D4090">
        <v>20177</v>
      </c>
      <c r="E4090">
        <v>91</v>
      </c>
      <c r="F4090">
        <v>8662.2000000000007</v>
      </c>
      <c r="G4090">
        <v>2904.82</v>
      </c>
      <c r="H4090" t="str">
        <f>VLOOKUP(myynnit[[#This Row],[TuoteID]],tuotteet!$A$4:$B$20,2,FALSE)</f>
        <v>Säkkituoli</v>
      </c>
    </row>
    <row r="4091" spans="1:8" x14ac:dyDescent="0.35">
      <c r="A4091" t="s">
        <v>33</v>
      </c>
      <c r="B4091">
        <v>2017</v>
      </c>
      <c r="C4091">
        <v>1</v>
      </c>
      <c r="D4091">
        <v>21179</v>
      </c>
      <c r="E4091">
        <v>68</v>
      </c>
      <c r="F4091">
        <v>7589.49</v>
      </c>
      <c r="G4091">
        <v>3809.31</v>
      </c>
      <c r="H4091" t="str">
        <f>VLOOKUP(myynnit[[#This Row],[TuoteID]],tuotteet!$A$4:$B$20,2,FALSE)</f>
        <v>Rahi</v>
      </c>
    </row>
    <row r="4092" spans="1:8" x14ac:dyDescent="0.35">
      <c r="A4092" t="s">
        <v>33</v>
      </c>
      <c r="B4092">
        <v>2017</v>
      </c>
      <c r="C4092">
        <v>1</v>
      </c>
      <c r="D4092">
        <v>21260</v>
      </c>
      <c r="E4092">
        <v>71</v>
      </c>
      <c r="F4092">
        <v>12946.24</v>
      </c>
      <c r="G4092">
        <v>3648.06</v>
      </c>
      <c r="H4092" t="str">
        <f>VLOOKUP(myynnit[[#This Row],[TuoteID]],tuotteet!$A$4:$B$20,2,FALSE)</f>
        <v>Lepotuoli</v>
      </c>
    </row>
    <row r="4093" spans="1:8" x14ac:dyDescent="0.35">
      <c r="A4093" t="s">
        <v>33</v>
      </c>
      <c r="B4093">
        <v>2017</v>
      </c>
      <c r="C4093">
        <v>1</v>
      </c>
      <c r="D4093">
        <v>22317</v>
      </c>
      <c r="E4093">
        <v>51</v>
      </c>
      <c r="F4093">
        <v>5024.97</v>
      </c>
      <c r="G4093">
        <v>2079.79</v>
      </c>
      <c r="H4093" t="str">
        <f>VLOOKUP(myynnit[[#This Row],[TuoteID]],tuotteet!$A$4:$B$20,2,FALSE)</f>
        <v>Säkkituoli</v>
      </c>
    </row>
    <row r="4094" spans="1:8" x14ac:dyDescent="0.35">
      <c r="A4094" t="s">
        <v>33</v>
      </c>
      <c r="B4094">
        <v>2017</v>
      </c>
      <c r="C4094">
        <v>1</v>
      </c>
      <c r="D4094">
        <v>22940</v>
      </c>
      <c r="E4094">
        <v>461</v>
      </c>
      <c r="F4094">
        <v>63179.97</v>
      </c>
      <c r="G4094">
        <v>11123.34</v>
      </c>
      <c r="H4094" t="str">
        <f>VLOOKUP(myynnit[[#This Row],[TuoteID]],tuotteet!$A$4:$B$20,2,FALSE)</f>
        <v>Pinnatuoli</v>
      </c>
    </row>
    <row r="4095" spans="1:8" x14ac:dyDescent="0.35">
      <c r="A4095" t="s">
        <v>33</v>
      </c>
      <c r="B4095">
        <v>2017</v>
      </c>
      <c r="C4095">
        <v>1</v>
      </c>
      <c r="D4095">
        <v>23178</v>
      </c>
      <c r="E4095">
        <v>436</v>
      </c>
      <c r="F4095">
        <v>80287.210000000006</v>
      </c>
      <c r="G4095">
        <v>14350.68</v>
      </c>
      <c r="H4095" t="str">
        <f>VLOOKUP(myynnit[[#This Row],[TuoteID]],tuotteet!$A$4:$B$20,2,FALSE)</f>
        <v>Pinnatuoli</v>
      </c>
    </row>
    <row r="4096" spans="1:8" x14ac:dyDescent="0.35">
      <c r="A4096" t="s">
        <v>33</v>
      </c>
      <c r="B4096">
        <v>2017</v>
      </c>
      <c r="C4096">
        <v>1</v>
      </c>
      <c r="D4096">
        <v>23600</v>
      </c>
      <c r="E4096">
        <v>698</v>
      </c>
      <c r="F4096">
        <v>78521.98</v>
      </c>
      <c r="G4096">
        <v>16899.009999999998</v>
      </c>
      <c r="H4096" t="str">
        <f>VLOOKUP(myynnit[[#This Row],[TuoteID]],tuotteet!$A$4:$B$20,2,FALSE)</f>
        <v>Pinnatuoli</v>
      </c>
    </row>
    <row r="4097" spans="1:8" x14ac:dyDescent="0.35">
      <c r="A4097" t="s">
        <v>33</v>
      </c>
      <c r="B4097">
        <v>2017</v>
      </c>
      <c r="C4097">
        <v>1</v>
      </c>
      <c r="D4097">
        <v>23756</v>
      </c>
      <c r="E4097">
        <v>60</v>
      </c>
      <c r="F4097">
        <v>11736.4</v>
      </c>
      <c r="G4097">
        <v>4726.13</v>
      </c>
      <c r="H4097" t="str">
        <f>VLOOKUP(myynnit[[#This Row],[TuoteID]],tuotteet!$A$4:$B$20,2,FALSE)</f>
        <v>Pianotuoli</v>
      </c>
    </row>
    <row r="4098" spans="1:8" x14ac:dyDescent="0.35">
      <c r="A4098" t="s">
        <v>33</v>
      </c>
      <c r="B4098">
        <v>2017</v>
      </c>
      <c r="C4098">
        <v>1</v>
      </c>
      <c r="D4098">
        <v>24326</v>
      </c>
      <c r="E4098">
        <v>196</v>
      </c>
      <c r="F4098">
        <v>24705.52</v>
      </c>
      <c r="G4098">
        <v>6514.51</v>
      </c>
      <c r="H4098" t="str">
        <f>VLOOKUP(myynnit[[#This Row],[TuoteID]],tuotteet!$A$4:$B$20,2,FALSE)</f>
        <v>Lepotuoli</v>
      </c>
    </row>
    <row r="4099" spans="1:8" x14ac:dyDescent="0.35">
      <c r="A4099" t="s">
        <v>36</v>
      </c>
      <c r="B4099">
        <v>2017</v>
      </c>
      <c r="C4099">
        <v>1</v>
      </c>
      <c r="D4099">
        <v>12184</v>
      </c>
      <c r="E4099">
        <v>23</v>
      </c>
      <c r="F4099">
        <v>2920.11</v>
      </c>
      <c r="G4099">
        <v>1414.16</v>
      </c>
      <c r="H4099" t="str">
        <f>VLOOKUP(myynnit[[#This Row],[TuoteID]],tuotteet!$A$4:$B$20,2,FALSE)</f>
        <v>Rahi</v>
      </c>
    </row>
    <row r="4100" spans="1:8" x14ac:dyDescent="0.35">
      <c r="A4100" t="s">
        <v>36</v>
      </c>
      <c r="B4100">
        <v>2017</v>
      </c>
      <c r="C4100">
        <v>1</v>
      </c>
      <c r="D4100">
        <v>12622</v>
      </c>
      <c r="E4100">
        <v>17</v>
      </c>
      <c r="F4100">
        <v>4174.46</v>
      </c>
      <c r="G4100">
        <v>1765.4</v>
      </c>
      <c r="H4100" t="str">
        <f>VLOOKUP(myynnit[[#This Row],[TuoteID]],tuotteet!$A$4:$B$20,2,FALSE)</f>
        <v>Pianotuoli</v>
      </c>
    </row>
    <row r="4101" spans="1:8" x14ac:dyDescent="0.35">
      <c r="A4101" t="s">
        <v>36</v>
      </c>
      <c r="B4101">
        <v>2017</v>
      </c>
      <c r="C4101">
        <v>1</v>
      </c>
      <c r="D4101">
        <v>13527</v>
      </c>
      <c r="E4101">
        <v>357</v>
      </c>
      <c r="F4101">
        <v>54166.04</v>
      </c>
      <c r="G4101">
        <v>10991.95</v>
      </c>
      <c r="H4101" t="str">
        <f>VLOOKUP(myynnit[[#This Row],[TuoteID]],tuotteet!$A$4:$B$20,2,FALSE)</f>
        <v>Pinnatuoli</v>
      </c>
    </row>
    <row r="4102" spans="1:8" x14ac:dyDescent="0.35">
      <c r="A4102" t="s">
        <v>36</v>
      </c>
      <c r="B4102">
        <v>2017</v>
      </c>
      <c r="C4102">
        <v>1</v>
      </c>
      <c r="D4102">
        <v>13618</v>
      </c>
      <c r="E4102">
        <v>8</v>
      </c>
      <c r="F4102">
        <v>2733.2</v>
      </c>
      <c r="G4102">
        <v>1248.55</v>
      </c>
      <c r="H4102" t="str">
        <f>VLOOKUP(myynnit[[#This Row],[TuoteID]],tuotteet!$A$4:$B$20,2,FALSE)</f>
        <v>Pianotuoli</v>
      </c>
    </row>
    <row r="4103" spans="1:8" x14ac:dyDescent="0.35">
      <c r="A4103" t="s">
        <v>36</v>
      </c>
      <c r="B4103">
        <v>2017</v>
      </c>
      <c r="C4103">
        <v>1</v>
      </c>
      <c r="D4103">
        <v>16024</v>
      </c>
      <c r="E4103">
        <v>133</v>
      </c>
      <c r="F4103">
        <v>52494.6</v>
      </c>
      <c r="G4103">
        <v>14004.97</v>
      </c>
      <c r="H4103" t="str">
        <f>VLOOKUP(myynnit[[#This Row],[TuoteID]],tuotteet!$A$4:$B$20,2,FALSE)</f>
        <v>Työtuoli</v>
      </c>
    </row>
    <row r="4104" spans="1:8" x14ac:dyDescent="0.35">
      <c r="A4104" t="s">
        <v>36</v>
      </c>
      <c r="B4104">
        <v>2017</v>
      </c>
      <c r="C4104">
        <v>1</v>
      </c>
      <c r="D4104">
        <v>16650</v>
      </c>
      <c r="E4104">
        <v>19</v>
      </c>
      <c r="F4104">
        <v>3554.64</v>
      </c>
      <c r="G4104">
        <v>1868.42</v>
      </c>
      <c r="H4104" t="str">
        <f>VLOOKUP(myynnit[[#This Row],[TuoteID]],tuotteet!$A$4:$B$20,2,FALSE)</f>
        <v>Rahi</v>
      </c>
    </row>
    <row r="4105" spans="1:8" x14ac:dyDescent="0.35">
      <c r="A4105" t="s">
        <v>36</v>
      </c>
      <c r="B4105">
        <v>2017</v>
      </c>
      <c r="C4105">
        <v>1</v>
      </c>
      <c r="D4105">
        <v>17892</v>
      </c>
      <c r="E4105">
        <v>59</v>
      </c>
      <c r="F4105">
        <v>7873.87</v>
      </c>
      <c r="G4105">
        <v>2168.4899999999998</v>
      </c>
      <c r="H4105" t="str">
        <f>VLOOKUP(myynnit[[#This Row],[TuoteID]],tuotteet!$A$4:$B$20,2,FALSE)</f>
        <v>Lepotuoli</v>
      </c>
    </row>
    <row r="4106" spans="1:8" x14ac:dyDescent="0.35">
      <c r="A4106" t="s">
        <v>36</v>
      </c>
      <c r="B4106">
        <v>2017</v>
      </c>
      <c r="C4106">
        <v>1</v>
      </c>
      <c r="D4106">
        <v>18342</v>
      </c>
      <c r="E4106">
        <v>22</v>
      </c>
      <c r="F4106">
        <v>16893.04</v>
      </c>
      <c r="G4106">
        <v>5668.49</v>
      </c>
      <c r="H4106" t="str">
        <f>VLOOKUP(myynnit[[#This Row],[TuoteID]],tuotteet!$A$4:$B$20,2,FALSE)</f>
        <v>Työtuoli</v>
      </c>
    </row>
    <row r="4107" spans="1:8" x14ac:dyDescent="0.35">
      <c r="A4107" t="s">
        <v>36</v>
      </c>
      <c r="B4107">
        <v>2017</v>
      </c>
      <c r="C4107">
        <v>1</v>
      </c>
      <c r="D4107">
        <v>20177</v>
      </c>
      <c r="E4107">
        <v>22</v>
      </c>
      <c r="F4107">
        <v>1965.49</v>
      </c>
      <c r="G4107">
        <v>678.87</v>
      </c>
      <c r="H4107" t="str">
        <f>VLOOKUP(myynnit[[#This Row],[TuoteID]],tuotteet!$A$4:$B$20,2,FALSE)</f>
        <v>Säkkituoli</v>
      </c>
    </row>
    <row r="4108" spans="1:8" x14ac:dyDescent="0.35">
      <c r="A4108" t="s">
        <v>36</v>
      </c>
      <c r="B4108">
        <v>2017</v>
      </c>
      <c r="C4108">
        <v>1</v>
      </c>
      <c r="D4108">
        <v>21179</v>
      </c>
      <c r="E4108">
        <v>47</v>
      </c>
      <c r="F4108">
        <v>5014.87</v>
      </c>
      <c r="G4108">
        <v>2736.79</v>
      </c>
      <c r="H4108" t="str">
        <f>VLOOKUP(myynnit[[#This Row],[TuoteID]],tuotteet!$A$4:$B$20,2,FALSE)</f>
        <v>Rahi</v>
      </c>
    </row>
    <row r="4109" spans="1:8" x14ac:dyDescent="0.35">
      <c r="A4109" t="s">
        <v>36</v>
      </c>
      <c r="B4109">
        <v>2017</v>
      </c>
      <c r="C4109">
        <v>1</v>
      </c>
      <c r="D4109">
        <v>21260</v>
      </c>
      <c r="E4109">
        <v>21</v>
      </c>
      <c r="F4109">
        <v>4221.25</v>
      </c>
      <c r="G4109">
        <v>1009.92</v>
      </c>
      <c r="H4109" t="str">
        <f>VLOOKUP(myynnit[[#This Row],[TuoteID]],tuotteet!$A$4:$B$20,2,FALSE)</f>
        <v>Lepotuoli</v>
      </c>
    </row>
    <row r="4110" spans="1:8" x14ac:dyDescent="0.35">
      <c r="A4110" t="s">
        <v>36</v>
      </c>
      <c r="B4110">
        <v>2017</v>
      </c>
      <c r="C4110">
        <v>1</v>
      </c>
      <c r="D4110">
        <v>22317</v>
      </c>
      <c r="E4110">
        <v>16</v>
      </c>
      <c r="F4110">
        <v>1348.99</v>
      </c>
      <c r="G4110">
        <v>591.54</v>
      </c>
      <c r="H4110" t="str">
        <f>VLOOKUP(myynnit[[#This Row],[TuoteID]],tuotteet!$A$4:$B$20,2,FALSE)</f>
        <v>Säkkituoli</v>
      </c>
    </row>
    <row r="4111" spans="1:8" x14ac:dyDescent="0.35">
      <c r="A4111" t="s">
        <v>36</v>
      </c>
      <c r="B4111">
        <v>2017</v>
      </c>
      <c r="C4111">
        <v>1</v>
      </c>
      <c r="D4111">
        <v>22940</v>
      </c>
      <c r="E4111">
        <v>156</v>
      </c>
      <c r="F4111">
        <v>21404.73</v>
      </c>
      <c r="G4111">
        <v>5121.4799999999996</v>
      </c>
      <c r="H4111" t="str">
        <f>VLOOKUP(myynnit[[#This Row],[TuoteID]],tuotteet!$A$4:$B$20,2,FALSE)</f>
        <v>Pinnatuoli</v>
      </c>
    </row>
    <row r="4112" spans="1:8" x14ac:dyDescent="0.35">
      <c r="A4112" t="s">
        <v>36</v>
      </c>
      <c r="B4112">
        <v>2017</v>
      </c>
      <c r="C4112">
        <v>1</v>
      </c>
      <c r="D4112">
        <v>23178</v>
      </c>
      <c r="E4112">
        <v>172</v>
      </c>
      <c r="F4112">
        <v>31230.09</v>
      </c>
      <c r="G4112">
        <v>6926.81</v>
      </c>
      <c r="H4112" t="str">
        <f>VLOOKUP(myynnit[[#This Row],[TuoteID]],tuotteet!$A$4:$B$20,2,FALSE)</f>
        <v>Pinnatuoli</v>
      </c>
    </row>
    <row r="4113" spans="1:8" x14ac:dyDescent="0.35">
      <c r="A4113" t="s">
        <v>36</v>
      </c>
      <c r="B4113">
        <v>2017</v>
      </c>
      <c r="C4113">
        <v>1</v>
      </c>
      <c r="D4113">
        <v>23600</v>
      </c>
      <c r="E4113">
        <v>616</v>
      </c>
      <c r="F4113">
        <v>75818.63</v>
      </c>
      <c r="G4113">
        <v>18759.689999999999</v>
      </c>
      <c r="H4113" t="str">
        <f>VLOOKUP(myynnit[[#This Row],[TuoteID]],tuotteet!$A$4:$B$20,2,FALSE)</f>
        <v>Pinnatuoli</v>
      </c>
    </row>
    <row r="4114" spans="1:8" x14ac:dyDescent="0.35">
      <c r="A4114" t="s">
        <v>36</v>
      </c>
      <c r="B4114">
        <v>2017</v>
      </c>
      <c r="C4114">
        <v>1</v>
      </c>
      <c r="D4114">
        <v>23756</v>
      </c>
      <c r="E4114">
        <v>67</v>
      </c>
      <c r="F4114">
        <v>10092.84</v>
      </c>
      <c r="G4114">
        <v>4990.58</v>
      </c>
      <c r="H4114" t="str">
        <f>VLOOKUP(myynnit[[#This Row],[TuoteID]],tuotteet!$A$4:$B$20,2,FALSE)</f>
        <v>Pianotuoli</v>
      </c>
    </row>
    <row r="4115" spans="1:8" x14ac:dyDescent="0.35">
      <c r="A4115" t="s">
        <v>36</v>
      </c>
      <c r="B4115">
        <v>2017</v>
      </c>
      <c r="C4115">
        <v>1</v>
      </c>
      <c r="D4115">
        <v>24326</v>
      </c>
      <c r="E4115">
        <v>24</v>
      </c>
      <c r="F4115">
        <v>3212.6</v>
      </c>
      <c r="G4115">
        <v>832.83</v>
      </c>
      <c r="H4115" t="str">
        <f>VLOOKUP(myynnit[[#This Row],[TuoteID]],tuotteet!$A$4:$B$20,2,FALSE)</f>
        <v>Lepotuoli</v>
      </c>
    </row>
    <row r="4116" spans="1:8" x14ac:dyDescent="0.35">
      <c r="A4116" t="s">
        <v>35</v>
      </c>
      <c r="B4116">
        <v>2017</v>
      </c>
      <c r="C4116">
        <v>1</v>
      </c>
      <c r="D4116">
        <v>12184</v>
      </c>
      <c r="E4116">
        <v>105</v>
      </c>
      <c r="F4116">
        <v>12809.56</v>
      </c>
      <c r="G4116">
        <v>7588.08</v>
      </c>
      <c r="H4116" t="str">
        <f>VLOOKUP(myynnit[[#This Row],[TuoteID]],tuotteet!$A$4:$B$20,2,FALSE)</f>
        <v>Rahi</v>
      </c>
    </row>
    <row r="4117" spans="1:8" x14ac:dyDescent="0.35">
      <c r="A4117" t="s">
        <v>35</v>
      </c>
      <c r="B4117">
        <v>2017</v>
      </c>
      <c r="C4117">
        <v>1</v>
      </c>
      <c r="D4117">
        <v>12622</v>
      </c>
      <c r="E4117">
        <v>34</v>
      </c>
      <c r="F4117">
        <v>11071.74</v>
      </c>
      <c r="G4117">
        <v>6806.19</v>
      </c>
      <c r="H4117" t="str">
        <f>VLOOKUP(myynnit[[#This Row],[TuoteID]],tuotteet!$A$4:$B$20,2,FALSE)</f>
        <v>Pianotuoli</v>
      </c>
    </row>
    <row r="4118" spans="1:8" x14ac:dyDescent="0.35">
      <c r="A4118" t="s">
        <v>35</v>
      </c>
      <c r="B4118">
        <v>2017</v>
      </c>
      <c r="C4118">
        <v>1</v>
      </c>
      <c r="D4118">
        <v>13527</v>
      </c>
      <c r="E4118">
        <v>362</v>
      </c>
      <c r="F4118">
        <v>58462.16</v>
      </c>
      <c r="G4118">
        <v>16004.65</v>
      </c>
      <c r="H4118" t="str">
        <f>VLOOKUP(myynnit[[#This Row],[TuoteID]],tuotteet!$A$4:$B$20,2,FALSE)</f>
        <v>Pinnatuoli</v>
      </c>
    </row>
    <row r="4119" spans="1:8" x14ac:dyDescent="0.35">
      <c r="A4119" t="s">
        <v>35</v>
      </c>
      <c r="B4119">
        <v>2017</v>
      </c>
      <c r="C4119">
        <v>1</v>
      </c>
      <c r="D4119">
        <v>13618</v>
      </c>
      <c r="E4119">
        <v>28</v>
      </c>
      <c r="F4119">
        <v>11245.16</v>
      </c>
      <c r="G4119">
        <v>6255.64</v>
      </c>
      <c r="H4119" t="str">
        <f>VLOOKUP(myynnit[[#This Row],[TuoteID]],tuotteet!$A$4:$B$20,2,FALSE)</f>
        <v>Pianotuoli</v>
      </c>
    </row>
    <row r="4120" spans="1:8" x14ac:dyDescent="0.35">
      <c r="A4120" t="s">
        <v>35</v>
      </c>
      <c r="B4120">
        <v>2017</v>
      </c>
      <c r="C4120">
        <v>1</v>
      </c>
      <c r="D4120">
        <v>16024</v>
      </c>
      <c r="E4120">
        <v>264</v>
      </c>
      <c r="F4120">
        <v>110601.47</v>
      </c>
      <c r="G4120">
        <v>37187.75</v>
      </c>
      <c r="H4120" t="str">
        <f>VLOOKUP(myynnit[[#This Row],[TuoteID]],tuotteet!$A$4:$B$20,2,FALSE)</f>
        <v>Työtuoli</v>
      </c>
    </row>
    <row r="4121" spans="1:8" x14ac:dyDescent="0.35">
      <c r="A4121" t="s">
        <v>35</v>
      </c>
      <c r="B4121">
        <v>2017</v>
      </c>
      <c r="C4121">
        <v>1</v>
      </c>
      <c r="D4121">
        <v>16650</v>
      </c>
      <c r="E4121">
        <v>39</v>
      </c>
      <c r="F4121">
        <v>6698.33</v>
      </c>
      <c r="G4121">
        <v>4714.04</v>
      </c>
      <c r="H4121" t="str">
        <f>VLOOKUP(myynnit[[#This Row],[TuoteID]],tuotteet!$A$4:$B$20,2,FALSE)</f>
        <v>Rahi</v>
      </c>
    </row>
    <row r="4122" spans="1:8" x14ac:dyDescent="0.35">
      <c r="A4122" t="s">
        <v>35</v>
      </c>
      <c r="B4122">
        <v>2017</v>
      </c>
      <c r="C4122">
        <v>1</v>
      </c>
      <c r="D4122">
        <v>17892</v>
      </c>
      <c r="E4122">
        <v>89</v>
      </c>
      <c r="F4122">
        <v>11633.02</v>
      </c>
      <c r="G4122">
        <v>3745.9</v>
      </c>
      <c r="H4122" t="str">
        <f>VLOOKUP(myynnit[[#This Row],[TuoteID]],tuotteet!$A$4:$B$20,2,FALSE)</f>
        <v>Lepotuoli</v>
      </c>
    </row>
    <row r="4123" spans="1:8" x14ac:dyDescent="0.35">
      <c r="A4123" t="s">
        <v>35</v>
      </c>
      <c r="B4123">
        <v>2017</v>
      </c>
      <c r="C4123">
        <v>1</v>
      </c>
      <c r="D4123">
        <v>18342</v>
      </c>
      <c r="E4123">
        <v>92</v>
      </c>
      <c r="F4123">
        <v>71747.399999999994</v>
      </c>
      <c r="G4123">
        <v>23926.83</v>
      </c>
      <c r="H4123" t="str">
        <f>VLOOKUP(myynnit[[#This Row],[TuoteID]],tuotteet!$A$4:$B$20,2,FALSE)</f>
        <v>Työtuoli</v>
      </c>
    </row>
    <row r="4124" spans="1:8" x14ac:dyDescent="0.35">
      <c r="A4124" t="s">
        <v>35</v>
      </c>
      <c r="B4124">
        <v>2017</v>
      </c>
      <c r="C4124">
        <v>1</v>
      </c>
      <c r="D4124">
        <v>20177</v>
      </c>
      <c r="E4124">
        <v>50</v>
      </c>
      <c r="F4124">
        <v>5120.18</v>
      </c>
      <c r="G4124">
        <v>2426.46</v>
      </c>
      <c r="H4124" t="str">
        <f>VLOOKUP(myynnit[[#This Row],[TuoteID]],tuotteet!$A$4:$B$20,2,FALSE)</f>
        <v>Säkkituoli</v>
      </c>
    </row>
    <row r="4125" spans="1:8" x14ac:dyDescent="0.35">
      <c r="A4125" t="s">
        <v>35</v>
      </c>
      <c r="B4125">
        <v>2017</v>
      </c>
      <c r="C4125">
        <v>1</v>
      </c>
      <c r="D4125">
        <v>21179</v>
      </c>
      <c r="E4125">
        <v>69</v>
      </c>
      <c r="F4125">
        <v>7569.68</v>
      </c>
      <c r="G4125">
        <v>4412.34</v>
      </c>
      <c r="H4125" t="str">
        <f>VLOOKUP(myynnit[[#This Row],[TuoteID]],tuotteet!$A$4:$B$20,2,FALSE)</f>
        <v>Rahi</v>
      </c>
    </row>
    <row r="4126" spans="1:8" x14ac:dyDescent="0.35">
      <c r="A4126" t="s">
        <v>35</v>
      </c>
      <c r="B4126">
        <v>2017</v>
      </c>
      <c r="C4126">
        <v>1</v>
      </c>
      <c r="D4126">
        <v>21260</v>
      </c>
      <c r="E4126">
        <v>25</v>
      </c>
      <c r="F4126">
        <v>5257.99</v>
      </c>
      <c r="G4126">
        <v>1400.11</v>
      </c>
      <c r="H4126" t="str">
        <f>VLOOKUP(myynnit[[#This Row],[TuoteID]],tuotteet!$A$4:$B$20,2,FALSE)</f>
        <v>Lepotuoli</v>
      </c>
    </row>
    <row r="4127" spans="1:8" x14ac:dyDescent="0.35">
      <c r="A4127" t="s">
        <v>35</v>
      </c>
      <c r="B4127">
        <v>2017</v>
      </c>
      <c r="C4127">
        <v>1</v>
      </c>
      <c r="D4127">
        <v>22317</v>
      </c>
      <c r="E4127">
        <v>42</v>
      </c>
      <c r="F4127">
        <v>3926.04</v>
      </c>
      <c r="G4127">
        <v>1847.62</v>
      </c>
      <c r="H4127" t="str">
        <f>VLOOKUP(myynnit[[#This Row],[TuoteID]],tuotteet!$A$4:$B$20,2,FALSE)</f>
        <v>Säkkituoli</v>
      </c>
    </row>
    <row r="4128" spans="1:8" x14ac:dyDescent="0.35">
      <c r="A4128" t="s">
        <v>35</v>
      </c>
      <c r="B4128">
        <v>2017</v>
      </c>
      <c r="C4128">
        <v>1</v>
      </c>
      <c r="D4128">
        <v>22940</v>
      </c>
      <c r="E4128">
        <v>430</v>
      </c>
      <c r="F4128">
        <v>54777.89</v>
      </c>
      <c r="G4128">
        <v>15740.43</v>
      </c>
      <c r="H4128" t="str">
        <f>VLOOKUP(myynnit[[#This Row],[TuoteID]],tuotteet!$A$4:$B$20,2,FALSE)</f>
        <v>Pinnatuoli</v>
      </c>
    </row>
    <row r="4129" spans="1:8" x14ac:dyDescent="0.35">
      <c r="A4129" t="s">
        <v>35</v>
      </c>
      <c r="B4129">
        <v>2017</v>
      </c>
      <c r="C4129">
        <v>1</v>
      </c>
      <c r="D4129">
        <v>23178</v>
      </c>
      <c r="E4129">
        <v>167</v>
      </c>
      <c r="F4129">
        <v>30030.74</v>
      </c>
      <c r="G4129">
        <v>6367.8</v>
      </c>
      <c r="H4129" t="str">
        <f>VLOOKUP(myynnit[[#This Row],[TuoteID]],tuotteet!$A$4:$B$20,2,FALSE)</f>
        <v>Pinnatuoli</v>
      </c>
    </row>
    <row r="4130" spans="1:8" x14ac:dyDescent="0.35">
      <c r="A4130" t="s">
        <v>35</v>
      </c>
      <c r="B4130">
        <v>2017</v>
      </c>
      <c r="C4130">
        <v>1</v>
      </c>
      <c r="D4130">
        <v>23600</v>
      </c>
      <c r="E4130">
        <v>1012</v>
      </c>
      <c r="F4130">
        <v>101102.05</v>
      </c>
      <c r="G4130">
        <v>25900</v>
      </c>
      <c r="H4130" t="str">
        <f>VLOOKUP(myynnit[[#This Row],[TuoteID]],tuotteet!$A$4:$B$20,2,FALSE)</f>
        <v>Pinnatuoli</v>
      </c>
    </row>
    <row r="4131" spans="1:8" x14ac:dyDescent="0.35">
      <c r="A4131" t="s">
        <v>35</v>
      </c>
      <c r="B4131">
        <v>2017</v>
      </c>
      <c r="C4131">
        <v>1</v>
      </c>
      <c r="D4131">
        <v>23756</v>
      </c>
      <c r="E4131">
        <v>91</v>
      </c>
      <c r="F4131">
        <v>14345.26</v>
      </c>
      <c r="G4131">
        <v>7557.18</v>
      </c>
      <c r="H4131" t="str">
        <f>VLOOKUP(myynnit[[#This Row],[TuoteID]],tuotteet!$A$4:$B$20,2,FALSE)</f>
        <v>Pianotuoli</v>
      </c>
    </row>
    <row r="4132" spans="1:8" x14ac:dyDescent="0.35">
      <c r="A4132" t="s">
        <v>35</v>
      </c>
      <c r="B4132">
        <v>2017</v>
      </c>
      <c r="C4132">
        <v>1</v>
      </c>
      <c r="D4132">
        <v>24326</v>
      </c>
      <c r="E4132">
        <v>57</v>
      </c>
      <c r="F4132">
        <v>7669.57</v>
      </c>
      <c r="G4132">
        <v>2363.19</v>
      </c>
      <c r="H4132" t="str">
        <f>VLOOKUP(myynnit[[#This Row],[TuoteID]],tuotteet!$A$4:$B$20,2,FALSE)</f>
        <v>Lepotuoli</v>
      </c>
    </row>
    <row r="4133" spans="1:8" x14ac:dyDescent="0.35">
      <c r="A4133" t="s">
        <v>34</v>
      </c>
      <c r="B4133">
        <v>2017</v>
      </c>
      <c r="C4133">
        <v>1</v>
      </c>
      <c r="D4133">
        <v>12184</v>
      </c>
      <c r="E4133">
        <v>40</v>
      </c>
      <c r="F4133">
        <v>5808.52</v>
      </c>
      <c r="G4133">
        <v>3558.44</v>
      </c>
      <c r="H4133" t="str">
        <f>VLOOKUP(myynnit[[#This Row],[TuoteID]],tuotteet!$A$4:$B$20,2,FALSE)</f>
        <v>Rahi</v>
      </c>
    </row>
    <row r="4134" spans="1:8" x14ac:dyDescent="0.35">
      <c r="A4134" t="s">
        <v>34</v>
      </c>
      <c r="B4134">
        <v>2017</v>
      </c>
      <c r="C4134">
        <v>1</v>
      </c>
      <c r="D4134">
        <v>12622</v>
      </c>
      <c r="E4134">
        <v>28</v>
      </c>
      <c r="F4134">
        <v>6772.66</v>
      </c>
      <c r="G4134">
        <v>2962.7</v>
      </c>
      <c r="H4134" t="str">
        <f>VLOOKUP(myynnit[[#This Row],[TuoteID]],tuotteet!$A$4:$B$20,2,FALSE)</f>
        <v>Pianotuoli</v>
      </c>
    </row>
    <row r="4135" spans="1:8" x14ac:dyDescent="0.35">
      <c r="A4135" t="s">
        <v>34</v>
      </c>
      <c r="B4135">
        <v>2017</v>
      </c>
      <c r="C4135">
        <v>1</v>
      </c>
      <c r="D4135">
        <v>13527</v>
      </c>
      <c r="E4135">
        <v>492</v>
      </c>
      <c r="F4135">
        <v>73982.34</v>
      </c>
      <c r="G4135">
        <v>16857.080000000002</v>
      </c>
      <c r="H4135" t="str">
        <f>VLOOKUP(myynnit[[#This Row],[TuoteID]],tuotteet!$A$4:$B$20,2,FALSE)</f>
        <v>Pinnatuoli</v>
      </c>
    </row>
    <row r="4136" spans="1:8" x14ac:dyDescent="0.35">
      <c r="A4136" t="s">
        <v>34</v>
      </c>
      <c r="B4136">
        <v>2017</v>
      </c>
      <c r="C4136">
        <v>1</v>
      </c>
      <c r="D4136">
        <v>13618</v>
      </c>
      <c r="E4136">
        <v>14</v>
      </c>
      <c r="F4136">
        <v>6346.61</v>
      </c>
      <c r="G4136">
        <v>3252.13</v>
      </c>
      <c r="H4136" t="str">
        <f>VLOOKUP(myynnit[[#This Row],[TuoteID]],tuotteet!$A$4:$B$20,2,FALSE)</f>
        <v>Pianotuoli</v>
      </c>
    </row>
    <row r="4137" spans="1:8" x14ac:dyDescent="0.35">
      <c r="A4137" t="s">
        <v>34</v>
      </c>
      <c r="B4137">
        <v>2017</v>
      </c>
      <c r="C4137">
        <v>1</v>
      </c>
      <c r="D4137">
        <v>16024</v>
      </c>
      <c r="E4137">
        <v>188</v>
      </c>
      <c r="F4137">
        <v>82644.429999999993</v>
      </c>
      <c r="G4137">
        <v>19697.02</v>
      </c>
      <c r="H4137" t="str">
        <f>VLOOKUP(myynnit[[#This Row],[TuoteID]],tuotteet!$A$4:$B$20,2,FALSE)</f>
        <v>Työtuoli</v>
      </c>
    </row>
    <row r="4138" spans="1:8" x14ac:dyDescent="0.35">
      <c r="A4138" t="s">
        <v>34</v>
      </c>
      <c r="B4138">
        <v>2017</v>
      </c>
      <c r="C4138">
        <v>1</v>
      </c>
      <c r="D4138">
        <v>16650</v>
      </c>
      <c r="E4138">
        <v>25</v>
      </c>
      <c r="F4138">
        <v>3869.09</v>
      </c>
      <c r="G4138">
        <v>2130.39</v>
      </c>
      <c r="H4138" t="str">
        <f>VLOOKUP(myynnit[[#This Row],[TuoteID]],tuotteet!$A$4:$B$20,2,FALSE)</f>
        <v>Rahi</v>
      </c>
    </row>
    <row r="4139" spans="1:8" x14ac:dyDescent="0.35">
      <c r="A4139" t="s">
        <v>34</v>
      </c>
      <c r="B4139">
        <v>2017</v>
      </c>
      <c r="C4139">
        <v>1</v>
      </c>
      <c r="D4139">
        <v>17892</v>
      </c>
      <c r="E4139">
        <v>102</v>
      </c>
      <c r="F4139">
        <v>12694.35</v>
      </c>
      <c r="G4139">
        <v>3076.05</v>
      </c>
      <c r="H4139" t="str">
        <f>VLOOKUP(myynnit[[#This Row],[TuoteID]],tuotteet!$A$4:$B$20,2,FALSE)</f>
        <v>Lepotuoli</v>
      </c>
    </row>
    <row r="4140" spans="1:8" x14ac:dyDescent="0.35">
      <c r="A4140" t="s">
        <v>34</v>
      </c>
      <c r="B4140">
        <v>2017</v>
      </c>
      <c r="C4140">
        <v>1</v>
      </c>
      <c r="D4140">
        <v>18342</v>
      </c>
      <c r="E4140">
        <v>157</v>
      </c>
      <c r="F4140">
        <v>126141.16</v>
      </c>
      <c r="G4140">
        <v>31902.53</v>
      </c>
      <c r="H4140" t="str">
        <f>VLOOKUP(myynnit[[#This Row],[TuoteID]],tuotteet!$A$4:$B$20,2,FALSE)</f>
        <v>Työtuoli</v>
      </c>
    </row>
    <row r="4141" spans="1:8" x14ac:dyDescent="0.35">
      <c r="A4141" t="s">
        <v>34</v>
      </c>
      <c r="B4141">
        <v>2017</v>
      </c>
      <c r="C4141">
        <v>1</v>
      </c>
      <c r="D4141">
        <v>20177</v>
      </c>
      <c r="E4141">
        <v>77</v>
      </c>
      <c r="F4141">
        <v>8420</v>
      </c>
      <c r="G4141">
        <v>3251.63</v>
      </c>
      <c r="H4141" t="str">
        <f>VLOOKUP(myynnit[[#This Row],[TuoteID]],tuotteet!$A$4:$B$20,2,FALSE)</f>
        <v>Säkkituoli</v>
      </c>
    </row>
    <row r="4142" spans="1:8" x14ac:dyDescent="0.35">
      <c r="A4142" t="s">
        <v>34</v>
      </c>
      <c r="B4142">
        <v>2017</v>
      </c>
      <c r="C4142">
        <v>1</v>
      </c>
      <c r="D4142">
        <v>21179</v>
      </c>
      <c r="E4142">
        <v>53</v>
      </c>
      <c r="F4142">
        <v>7967.43</v>
      </c>
      <c r="G4142">
        <v>4588.57</v>
      </c>
      <c r="H4142" t="str">
        <f>VLOOKUP(myynnit[[#This Row],[TuoteID]],tuotteet!$A$4:$B$20,2,FALSE)</f>
        <v>Rahi</v>
      </c>
    </row>
    <row r="4143" spans="1:8" x14ac:dyDescent="0.35">
      <c r="A4143" t="s">
        <v>34</v>
      </c>
      <c r="B4143">
        <v>2017</v>
      </c>
      <c r="C4143">
        <v>1</v>
      </c>
      <c r="D4143">
        <v>21260</v>
      </c>
      <c r="E4143">
        <v>37</v>
      </c>
      <c r="F4143">
        <v>6756.36</v>
      </c>
      <c r="G4143">
        <v>1673.77</v>
      </c>
      <c r="H4143" t="str">
        <f>VLOOKUP(myynnit[[#This Row],[TuoteID]],tuotteet!$A$4:$B$20,2,FALSE)</f>
        <v>Lepotuoli</v>
      </c>
    </row>
    <row r="4144" spans="1:8" x14ac:dyDescent="0.35">
      <c r="A4144" t="s">
        <v>34</v>
      </c>
      <c r="B4144">
        <v>2017</v>
      </c>
      <c r="C4144">
        <v>1</v>
      </c>
      <c r="D4144">
        <v>22317</v>
      </c>
      <c r="E4144">
        <v>42</v>
      </c>
      <c r="F4144">
        <v>3503.55</v>
      </c>
      <c r="G4144">
        <v>1252.32</v>
      </c>
      <c r="H4144" t="str">
        <f>VLOOKUP(myynnit[[#This Row],[TuoteID]],tuotteet!$A$4:$B$20,2,FALSE)</f>
        <v>Säkkituoli</v>
      </c>
    </row>
    <row r="4145" spans="1:8" x14ac:dyDescent="0.35">
      <c r="A4145" t="s">
        <v>34</v>
      </c>
      <c r="B4145">
        <v>2017</v>
      </c>
      <c r="C4145">
        <v>1</v>
      </c>
      <c r="D4145">
        <v>22940</v>
      </c>
      <c r="E4145">
        <v>698</v>
      </c>
      <c r="F4145">
        <v>93390.35</v>
      </c>
      <c r="G4145">
        <v>20802.349999999999</v>
      </c>
      <c r="H4145" t="str">
        <f>VLOOKUP(myynnit[[#This Row],[TuoteID]],tuotteet!$A$4:$B$20,2,FALSE)</f>
        <v>Pinnatuoli</v>
      </c>
    </row>
    <row r="4146" spans="1:8" x14ac:dyDescent="0.35">
      <c r="A4146" t="s">
        <v>34</v>
      </c>
      <c r="B4146">
        <v>2017</v>
      </c>
      <c r="C4146">
        <v>1</v>
      </c>
      <c r="D4146">
        <v>23178</v>
      </c>
      <c r="E4146">
        <v>191</v>
      </c>
      <c r="F4146">
        <v>35775.519999999997</v>
      </c>
      <c r="G4146">
        <v>6840.22</v>
      </c>
      <c r="H4146" t="str">
        <f>VLOOKUP(myynnit[[#This Row],[TuoteID]],tuotteet!$A$4:$B$20,2,FALSE)</f>
        <v>Pinnatuoli</v>
      </c>
    </row>
    <row r="4147" spans="1:8" x14ac:dyDescent="0.35">
      <c r="A4147" t="s">
        <v>34</v>
      </c>
      <c r="B4147">
        <v>2017</v>
      </c>
      <c r="C4147">
        <v>1</v>
      </c>
      <c r="D4147">
        <v>23600</v>
      </c>
      <c r="E4147">
        <v>890</v>
      </c>
      <c r="F4147">
        <v>91688.95</v>
      </c>
      <c r="G4147">
        <v>23181.119999999999</v>
      </c>
      <c r="H4147" t="str">
        <f>VLOOKUP(myynnit[[#This Row],[TuoteID]],tuotteet!$A$4:$B$20,2,FALSE)</f>
        <v>Pinnatuoli</v>
      </c>
    </row>
    <row r="4148" spans="1:8" x14ac:dyDescent="0.35">
      <c r="A4148" t="s">
        <v>34</v>
      </c>
      <c r="B4148">
        <v>2017</v>
      </c>
      <c r="C4148">
        <v>1</v>
      </c>
      <c r="D4148">
        <v>23756</v>
      </c>
      <c r="E4148">
        <v>51</v>
      </c>
      <c r="F4148">
        <v>9566</v>
      </c>
      <c r="G4148">
        <v>3994.69</v>
      </c>
      <c r="H4148" t="str">
        <f>VLOOKUP(myynnit[[#This Row],[TuoteID]],tuotteet!$A$4:$B$20,2,FALSE)</f>
        <v>Pianotuoli</v>
      </c>
    </row>
    <row r="4149" spans="1:8" x14ac:dyDescent="0.35">
      <c r="A4149" t="s">
        <v>34</v>
      </c>
      <c r="B4149">
        <v>2017</v>
      </c>
      <c r="C4149">
        <v>1</v>
      </c>
      <c r="D4149">
        <v>24326</v>
      </c>
      <c r="E4149">
        <v>60</v>
      </c>
      <c r="F4149">
        <v>7703.08</v>
      </c>
      <c r="G4149">
        <v>2116.59</v>
      </c>
      <c r="H4149" t="str">
        <f>VLOOKUP(myynnit[[#This Row],[TuoteID]],tuotteet!$A$4:$B$20,2,FALSE)</f>
        <v>Lepotuoli</v>
      </c>
    </row>
    <row r="4150" spans="1:8" x14ac:dyDescent="0.35">
      <c r="A4150" t="s">
        <v>33</v>
      </c>
      <c r="B4150">
        <v>2017</v>
      </c>
      <c r="C4150">
        <v>2</v>
      </c>
      <c r="D4150">
        <v>12184</v>
      </c>
      <c r="E4150">
        <v>101</v>
      </c>
      <c r="F4150">
        <v>10013.280000000001</v>
      </c>
      <c r="G4150">
        <v>5011.38</v>
      </c>
      <c r="H4150" t="str">
        <f>VLOOKUP(myynnit[[#This Row],[TuoteID]],tuotteet!$A$4:$B$20,2,FALSE)</f>
        <v>Rahi</v>
      </c>
    </row>
    <row r="4151" spans="1:8" x14ac:dyDescent="0.35">
      <c r="A4151" t="s">
        <v>33</v>
      </c>
      <c r="B4151">
        <v>2017</v>
      </c>
      <c r="C4151">
        <v>2</v>
      </c>
      <c r="D4151">
        <v>12622</v>
      </c>
      <c r="E4151">
        <v>66</v>
      </c>
      <c r="F4151">
        <v>19734.05</v>
      </c>
      <c r="G4151">
        <v>8642.64</v>
      </c>
      <c r="H4151" t="str">
        <f>VLOOKUP(myynnit[[#This Row],[TuoteID]],tuotteet!$A$4:$B$20,2,FALSE)</f>
        <v>Pianotuoli</v>
      </c>
    </row>
    <row r="4152" spans="1:8" x14ac:dyDescent="0.35">
      <c r="A4152" t="s">
        <v>33</v>
      </c>
      <c r="B4152">
        <v>2017</v>
      </c>
      <c r="C4152">
        <v>2</v>
      </c>
      <c r="D4152">
        <v>13527</v>
      </c>
      <c r="E4152">
        <v>291</v>
      </c>
      <c r="F4152">
        <v>49229.11</v>
      </c>
      <c r="G4152">
        <v>10046.219999999999</v>
      </c>
      <c r="H4152" t="str">
        <f>VLOOKUP(myynnit[[#This Row],[TuoteID]],tuotteet!$A$4:$B$20,2,FALSE)</f>
        <v>Pinnatuoli</v>
      </c>
    </row>
    <row r="4153" spans="1:8" x14ac:dyDescent="0.35">
      <c r="A4153" t="s">
        <v>33</v>
      </c>
      <c r="B4153">
        <v>2017</v>
      </c>
      <c r="C4153">
        <v>2</v>
      </c>
      <c r="D4153">
        <v>13618</v>
      </c>
      <c r="E4153">
        <v>15</v>
      </c>
      <c r="F4153">
        <v>5891.46</v>
      </c>
      <c r="G4153">
        <v>2616.83</v>
      </c>
      <c r="H4153" t="str">
        <f>VLOOKUP(myynnit[[#This Row],[TuoteID]],tuotteet!$A$4:$B$20,2,FALSE)</f>
        <v>Pianotuoli</v>
      </c>
    </row>
    <row r="4154" spans="1:8" x14ac:dyDescent="0.35">
      <c r="A4154" t="s">
        <v>33</v>
      </c>
      <c r="B4154">
        <v>2017</v>
      </c>
      <c r="C4154">
        <v>2</v>
      </c>
      <c r="D4154">
        <v>16024</v>
      </c>
      <c r="E4154">
        <v>253</v>
      </c>
      <c r="F4154">
        <v>103645.58</v>
      </c>
      <c r="G4154">
        <v>28755.07</v>
      </c>
      <c r="H4154" t="str">
        <f>VLOOKUP(myynnit[[#This Row],[TuoteID]],tuotteet!$A$4:$B$20,2,FALSE)</f>
        <v>Työtuoli</v>
      </c>
    </row>
    <row r="4155" spans="1:8" x14ac:dyDescent="0.35">
      <c r="A4155" t="s">
        <v>33</v>
      </c>
      <c r="B4155">
        <v>2017</v>
      </c>
      <c r="C4155">
        <v>2</v>
      </c>
      <c r="D4155">
        <v>16650</v>
      </c>
      <c r="E4155">
        <v>72</v>
      </c>
      <c r="F4155">
        <v>10333.34</v>
      </c>
      <c r="G4155">
        <v>4411.8999999999996</v>
      </c>
      <c r="H4155" t="str">
        <f>VLOOKUP(myynnit[[#This Row],[TuoteID]],tuotteet!$A$4:$B$20,2,FALSE)</f>
        <v>Rahi</v>
      </c>
    </row>
    <row r="4156" spans="1:8" x14ac:dyDescent="0.35">
      <c r="A4156" t="s">
        <v>33</v>
      </c>
      <c r="B4156">
        <v>2017</v>
      </c>
      <c r="C4156">
        <v>2</v>
      </c>
      <c r="D4156">
        <v>17892</v>
      </c>
      <c r="E4156">
        <v>189</v>
      </c>
      <c r="F4156">
        <v>29120.2</v>
      </c>
      <c r="G4156">
        <v>7228.75</v>
      </c>
      <c r="H4156" t="str">
        <f>VLOOKUP(myynnit[[#This Row],[TuoteID]],tuotteet!$A$4:$B$20,2,FALSE)</f>
        <v>Lepotuoli</v>
      </c>
    </row>
    <row r="4157" spans="1:8" x14ac:dyDescent="0.35">
      <c r="A4157" t="s">
        <v>33</v>
      </c>
      <c r="B4157">
        <v>2017</v>
      </c>
      <c r="C4157">
        <v>2</v>
      </c>
      <c r="D4157">
        <v>18342</v>
      </c>
      <c r="E4157">
        <v>243</v>
      </c>
      <c r="F4157">
        <v>179307.81</v>
      </c>
      <c r="G4157">
        <v>52834.33</v>
      </c>
      <c r="H4157" t="str">
        <f>VLOOKUP(myynnit[[#This Row],[TuoteID]],tuotteet!$A$4:$B$20,2,FALSE)</f>
        <v>Työtuoli</v>
      </c>
    </row>
    <row r="4158" spans="1:8" x14ac:dyDescent="0.35">
      <c r="A4158" t="s">
        <v>33</v>
      </c>
      <c r="B4158">
        <v>2017</v>
      </c>
      <c r="C4158">
        <v>2</v>
      </c>
      <c r="D4158">
        <v>20177</v>
      </c>
      <c r="E4158">
        <v>73</v>
      </c>
      <c r="F4158">
        <v>8015.42</v>
      </c>
      <c r="G4158">
        <v>3162.64</v>
      </c>
      <c r="H4158" t="str">
        <f>VLOOKUP(myynnit[[#This Row],[TuoteID]],tuotteet!$A$4:$B$20,2,FALSE)</f>
        <v>Säkkituoli</v>
      </c>
    </row>
    <row r="4159" spans="1:8" x14ac:dyDescent="0.35">
      <c r="A4159" t="s">
        <v>33</v>
      </c>
      <c r="B4159">
        <v>2017</v>
      </c>
      <c r="C4159">
        <v>2</v>
      </c>
      <c r="D4159">
        <v>21179</v>
      </c>
      <c r="E4159">
        <v>53</v>
      </c>
      <c r="F4159">
        <v>6761.87</v>
      </c>
      <c r="G4159">
        <v>3440.09</v>
      </c>
      <c r="H4159" t="str">
        <f>VLOOKUP(myynnit[[#This Row],[TuoteID]],tuotteet!$A$4:$B$20,2,FALSE)</f>
        <v>Rahi</v>
      </c>
    </row>
    <row r="4160" spans="1:8" x14ac:dyDescent="0.35">
      <c r="A4160" t="s">
        <v>33</v>
      </c>
      <c r="B4160">
        <v>2017</v>
      </c>
      <c r="C4160">
        <v>2</v>
      </c>
      <c r="D4160">
        <v>21260</v>
      </c>
      <c r="E4160">
        <v>100</v>
      </c>
      <c r="F4160">
        <v>17310.080000000002</v>
      </c>
      <c r="G4160">
        <v>4563.2700000000004</v>
      </c>
      <c r="H4160" t="str">
        <f>VLOOKUP(myynnit[[#This Row],[TuoteID]],tuotteet!$A$4:$B$20,2,FALSE)</f>
        <v>Lepotuoli</v>
      </c>
    </row>
    <row r="4161" spans="1:8" x14ac:dyDescent="0.35">
      <c r="A4161" t="s">
        <v>33</v>
      </c>
      <c r="B4161">
        <v>2017</v>
      </c>
      <c r="C4161">
        <v>2</v>
      </c>
      <c r="D4161">
        <v>22317</v>
      </c>
      <c r="E4161">
        <v>71</v>
      </c>
      <c r="F4161">
        <v>6320.57</v>
      </c>
      <c r="G4161">
        <v>2316.94</v>
      </c>
      <c r="H4161" t="str">
        <f>VLOOKUP(myynnit[[#This Row],[TuoteID]],tuotteet!$A$4:$B$20,2,FALSE)</f>
        <v>Säkkituoli</v>
      </c>
    </row>
    <row r="4162" spans="1:8" x14ac:dyDescent="0.35">
      <c r="A4162" t="s">
        <v>33</v>
      </c>
      <c r="B4162">
        <v>2017</v>
      </c>
      <c r="C4162">
        <v>2</v>
      </c>
      <c r="D4162">
        <v>22940</v>
      </c>
      <c r="E4162">
        <v>518</v>
      </c>
      <c r="F4162">
        <v>63699.7</v>
      </c>
      <c r="G4162">
        <v>12160.57</v>
      </c>
      <c r="H4162" t="str">
        <f>VLOOKUP(myynnit[[#This Row],[TuoteID]],tuotteet!$A$4:$B$20,2,FALSE)</f>
        <v>Pinnatuoli</v>
      </c>
    </row>
    <row r="4163" spans="1:8" x14ac:dyDescent="0.35">
      <c r="A4163" t="s">
        <v>33</v>
      </c>
      <c r="B4163">
        <v>2017</v>
      </c>
      <c r="C4163">
        <v>2</v>
      </c>
      <c r="D4163">
        <v>23178</v>
      </c>
      <c r="E4163">
        <v>397</v>
      </c>
      <c r="F4163">
        <v>71448.800000000003</v>
      </c>
      <c r="G4163">
        <v>14534.43</v>
      </c>
      <c r="H4163" t="str">
        <f>VLOOKUP(myynnit[[#This Row],[TuoteID]],tuotteet!$A$4:$B$20,2,FALSE)</f>
        <v>Pinnatuoli</v>
      </c>
    </row>
    <row r="4164" spans="1:8" x14ac:dyDescent="0.35">
      <c r="A4164" t="s">
        <v>33</v>
      </c>
      <c r="B4164">
        <v>2017</v>
      </c>
      <c r="C4164">
        <v>2</v>
      </c>
      <c r="D4164">
        <v>23600</v>
      </c>
      <c r="E4164">
        <v>625</v>
      </c>
      <c r="F4164">
        <v>63676.98</v>
      </c>
      <c r="G4164">
        <v>17015.02</v>
      </c>
      <c r="H4164" t="str">
        <f>VLOOKUP(myynnit[[#This Row],[TuoteID]],tuotteet!$A$4:$B$20,2,FALSE)</f>
        <v>Pinnatuoli</v>
      </c>
    </row>
    <row r="4165" spans="1:8" x14ac:dyDescent="0.35">
      <c r="A4165" t="s">
        <v>33</v>
      </c>
      <c r="B4165">
        <v>2017</v>
      </c>
      <c r="C4165">
        <v>2</v>
      </c>
      <c r="D4165">
        <v>23756</v>
      </c>
      <c r="E4165">
        <v>94</v>
      </c>
      <c r="F4165">
        <v>15893.3</v>
      </c>
      <c r="G4165">
        <v>6598.36</v>
      </c>
      <c r="H4165" t="str">
        <f>VLOOKUP(myynnit[[#This Row],[TuoteID]],tuotteet!$A$4:$B$20,2,FALSE)</f>
        <v>Pianotuoli</v>
      </c>
    </row>
    <row r="4166" spans="1:8" x14ac:dyDescent="0.35">
      <c r="A4166" t="s">
        <v>33</v>
      </c>
      <c r="B4166">
        <v>2017</v>
      </c>
      <c r="C4166">
        <v>2</v>
      </c>
      <c r="D4166">
        <v>24326</v>
      </c>
      <c r="E4166">
        <v>182</v>
      </c>
      <c r="F4166">
        <v>23587.17</v>
      </c>
      <c r="G4166">
        <v>7082.78</v>
      </c>
      <c r="H4166" t="str">
        <f>VLOOKUP(myynnit[[#This Row],[TuoteID]],tuotteet!$A$4:$B$20,2,FALSE)</f>
        <v>Lepotuoli</v>
      </c>
    </row>
    <row r="4167" spans="1:8" x14ac:dyDescent="0.35">
      <c r="A4167" t="s">
        <v>36</v>
      </c>
      <c r="B4167">
        <v>2017</v>
      </c>
      <c r="C4167">
        <v>2</v>
      </c>
      <c r="D4167">
        <v>12184</v>
      </c>
      <c r="E4167">
        <v>14</v>
      </c>
      <c r="F4167">
        <v>1778.17</v>
      </c>
      <c r="G4167">
        <v>751.6</v>
      </c>
      <c r="H4167" t="str">
        <f>VLOOKUP(myynnit[[#This Row],[TuoteID]],tuotteet!$A$4:$B$20,2,FALSE)</f>
        <v>Rahi</v>
      </c>
    </row>
    <row r="4168" spans="1:8" x14ac:dyDescent="0.35">
      <c r="A4168" t="s">
        <v>36</v>
      </c>
      <c r="B4168">
        <v>2017</v>
      </c>
      <c r="C4168">
        <v>2</v>
      </c>
      <c r="D4168">
        <v>12622</v>
      </c>
      <c r="E4168">
        <v>12</v>
      </c>
      <c r="F4168">
        <v>2869.12</v>
      </c>
      <c r="G4168">
        <v>1156.5899999999999</v>
      </c>
      <c r="H4168" t="str">
        <f>VLOOKUP(myynnit[[#This Row],[TuoteID]],tuotteet!$A$4:$B$20,2,FALSE)</f>
        <v>Pianotuoli</v>
      </c>
    </row>
    <row r="4169" spans="1:8" x14ac:dyDescent="0.35">
      <c r="A4169" t="s">
        <v>36</v>
      </c>
      <c r="B4169">
        <v>2017</v>
      </c>
      <c r="C4169">
        <v>2</v>
      </c>
      <c r="D4169">
        <v>13527</v>
      </c>
      <c r="E4169">
        <v>370</v>
      </c>
      <c r="F4169">
        <v>60457.83</v>
      </c>
      <c r="G4169">
        <v>11596.01</v>
      </c>
      <c r="H4169" t="str">
        <f>VLOOKUP(myynnit[[#This Row],[TuoteID]],tuotteet!$A$4:$B$20,2,FALSE)</f>
        <v>Pinnatuoli</v>
      </c>
    </row>
    <row r="4170" spans="1:8" x14ac:dyDescent="0.35">
      <c r="A4170" t="s">
        <v>36</v>
      </c>
      <c r="B4170">
        <v>2017</v>
      </c>
      <c r="C4170">
        <v>2</v>
      </c>
      <c r="D4170">
        <v>13618</v>
      </c>
      <c r="E4170">
        <v>5</v>
      </c>
      <c r="F4170">
        <v>1609.83</v>
      </c>
      <c r="G4170">
        <v>595.54999999999995</v>
      </c>
      <c r="H4170" t="str">
        <f>VLOOKUP(myynnit[[#This Row],[TuoteID]],tuotteet!$A$4:$B$20,2,FALSE)</f>
        <v>Pianotuoli</v>
      </c>
    </row>
    <row r="4171" spans="1:8" x14ac:dyDescent="0.35">
      <c r="A4171" t="s">
        <v>36</v>
      </c>
      <c r="B4171">
        <v>2017</v>
      </c>
      <c r="C4171">
        <v>2</v>
      </c>
      <c r="D4171">
        <v>16024</v>
      </c>
      <c r="E4171">
        <v>158</v>
      </c>
      <c r="F4171">
        <v>60366.65</v>
      </c>
      <c r="G4171">
        <v>19761.439999999999</v>
      </c>
      <c r="H4171" t="str">
        <f>VLOOKUP(myynnit[[#This Row],[TuoteID]],tuotteet!$A$4:$B$20,2,FALSE)</f>
        <v>Työtuoli</v>
      </c>
    </row>
    <row r="4172" spans="1:8" x14ac:dyDescent="0.35">
      <c r="A4172" t="s">
        <v>36</v>
      </c>
      <c r="B4172">
        <v>2017</v>
      </c>
      <c r="C4172">
        <v>2</v>
      </c>
      <c r="D4172">
        <v>16650</v>
      </c>
      <c r="E4172">
        <v>32</v>
      </c>
      <c r="F4172">
        <v>4728.16</v>
      </c>
      <c r="G4172">
        <v>3250.89</v>
      </c>
      <c r="H4172" t="str">
        <f>VLOOKUP(myynnit[[#This Row],[TuoteID]],tuotteet!$A$4:$B$20,2,FALSE)</f>
        <v>Rahi</v>
      </c>
    </row>
    <row r="4173" spans="1:8" x14ac:dyDescent="0.35">
      <c r="A4173" t="s">
        <v>36</v>
      </c>
      <c r="B4173">
        <v>2017</v>
      </c>
      <c r="C4173">
        <v>2</v>
      </c>
      <c r="D4173">
        <v>17892</v>
      </c>
      <c r="E4173">
        <v>82</v>
      </c>
      <c r="F4173">
        <v>10919.09</v>
      </c>
      <c r="G4173">
        <v>2493.1999999999998</v>
      </c>
      <c r="H4173" t="str">
        <f>VLOOKUP(myynnit[[#This Row],[TuoteID]],tuotteet!$A$4:$B$20,2,FALSE)</f>
        <v>Lepotuoli</v>
      </c>
    </row>
    <row r="4174" spans="1:8" x14ac:dyDescent="0.35">
      <c r="A4174" t="s">
        <v>36</v>
      </c>
      <c r="B4174">
        <v>2017</v>
      </c>
      <c r="C4174">
        <v>2</v>
      </c>
      <c r="D4174">
        <v>18342</v>
      </c>
      <c r="E4174">
        <v>26</v>
      </c>
      <c r="F4174">
        <v>20698.52</v>
      </c>
      <c r="G4174">
        <v>5982.59</v>
      </c>
      <c r="H4174" t="str">
        <f>VLOOKUP(myynnit[[#This Row],[TuoteID]],tuotteet!$A$4:$B$20,2,FALSE)</f>
        <v>Työtuoli</v>
      </c>
    </row>
    <row r="4175" spans="1:8" x14ac:dyDescent="0.35">
      <c r="A4175" t="s">
        <v>36</v>
      </c>
      <c r="B4175">
        <v>2017</v>
      </c>
      <c r="C4175">
        <v>2</v>
      </c>
      <c r="D4175">
        <v>20177</v>
      </c>
      <c r="E4175">
        <v>33</v>
      </c>
      <c r="F4175">
        <v>3486.24</v>
      </c>
      <c r="G4175">
        <v>1487.74</v>
      </c>
      <c r="H4175" t="str">
        <f>VLOOKUP(myynnit[[#This Row],[TuoteID]],tuotteet!$A$4:$B$20,2,FALSE)</f>
        <v>Säkkituoli</v>
      </c>
    </row>
    <row r="4176" spans="1:8" x14ac:dyDescent="0.35">
      <c r="A4176" t="s">
        <v>36</v>
      </c>
      <c r="B4176">
        <v>2017</v>
      </c>
      <c r="C4176">
        <v>2</v>
      </c>
      <c r="D4176">
        <v>21179</v>
      </c>
      <c r="E4176">
        <v>21</v>
      </c>
      <c r="F4176">
        <v>2148.4</v>
      </c>
      <c r="G4176">
        <v>1312.55</v>
      </c>
      <c r="H4176" t="str">
        <f>VLOOKUP(myynnit[[#This Row],[TuoteID]],tuotteet!$A$4:$B$20,2,FALSE)</f>
        <v>Rahi</v>
      </c>
    </row>
    <row r="4177" spans="1:8" x14ac:dyDescent="0.35">
      <c r="A4177" t="s">
        <v>36</v>
      </c>
      <c r="B4177">
        <v>2017</v>
      </c>
      <c r="C4177">
        <v>2</v>
      </c>
      <c r="D4177">
        <v>21260</v>
      </c>
      <c r="E4177">
        <v>47</v>
      </c>
      <c r="F4177">
        <v>8260.91</v>
      </c>
      <c r="G4177">
        <v>2194.5700000000002</v>
      </c>
      <c r="H4177" t="str">
        <f>VLOOKUP(myynnit[[#This Row],[TuoteID]],tuotteet!$A$4:$B$20,2,FALSE)</f>
        <v>Lepotuoli</v>
      </c>
    </row>
    <row r="4178" spans="1:8" x14ac:dyDescent="0.35">
      <c r="A4178" t="s">
        <v>36</v>
      </c>
      <c r="B4178">
        <v>2017</v>
      </c>
      <c r="C4178">
        <v>2</v>
      </c>
      <c r="D4178">
        <v>22317</v>
      </c>
      <c r="E4178">
        <v>12</v>
      </c>
      <c r="F4178">
        <v>949.9</v>
      </c>
      <c r="G4178">
        <v>412.73</v>
      </c>
      <c r="H4178" t="str">
        <f>VLOOKUP(myynnit[[#This Row],[TuoteID]],tuotteet!$A$4:$B$20,2,FALSE)</f>
        <v>Säkkituoli</v>
      </c>
    </row>
    <row r="4179" spans="1:8" x14ac:dyDescent="0.35">
      <c r="A4179" t="s">
        <v>36</v>
      </c>
      <c r="B4179">
        <v>2017</v>
      </c>
      <c r="C4179">
        <v>2</v>
      </c>
      <c r="D4179">
        <v>22940</v>
      </c>
      <c r="E4179">
        <v>200</v>
      </c>
      <c r="F4179">
        <v>27616.799999999999</v>
      </c>
      <c r="G4179">
        <v>8079.8</v>
      </c>
      <c r="H4179" t="str">
        <f>VLOOKUP(myynnit[[#This Row],[TuoteID]],tuotteet!$A$4:$B$20,2,FALSE)</f>
        <v>Pinnatuoli</v>
      </c>
    </row>
    <row r="4180" spans="1:8" x14ac:dyDescent="0.35">
      <c r="A4180" t="s">
        <v>36</v>
      </c>
      <c r="B4180">
        <v>2017</v>
      </c>
      <c r="C4180">
        <v>2</v>
      </c>
      <c r="D4180">
        <v>23178</v>
      </c>
      <c r="E4180">
        <v>282</v>
      </c>
      <c r="F4180">
        <v>51784.08</v>
      </c>
      <c r="G4180">
        <v>12041.36</v>
      </c>
      <c r="H4180" t="str">
        <f>VLOOKUP(myynnit[[#This Row],[TuoteID]],tuotteet!$A$4:$B$20,2,FALSE)</f>
        <v>Pinnatuoli</v>
      </c>
    </row>
    <row r="4181" spans="1:8" x14ac:dyDescent="0.35">
      <c r="A4181" t="s">
        <v>36</v>
      </c>
      <c r="B4181">
        <v>2017</v>
      </c>
      <c r="C4181">
        <v>2</v>
      </c>
      <c r="D4181">
        <v>23600</v>
      </c>
      <c r="E4181">
        <v>295</v>
      </c>
      <c r="F4181">
        <v>30423.59</v>
      </c>
      <c r="G4181">
        <v>7245.35</v>
      </c>
      <c r="H4181" t="str">
        <f>VLOOKUP(myynnit[[#This Row],[TuoteID]],tuotteet!$A$4:$B$20,2,FALSE)</f>
        <v>Pinnatuoli</v>
      </c>
    </row>
    <row r="4182" spans="1:8" x14ac:dyDescent="0.35">
      <c r="A4182" t="s">
        <v>36</v>
      </c>
      <c r="B4182">
        <v>2017</v>
      </c>
      <c r="C4182">
        <v>2</v>
      </c>
      <c r="D4182">
        <v>23756</v>
      </c>
      <c r="E4182">
        <v>96</v>
      </c>
      <c r="F4182">
        <v>17267.75</v>
      </c>
      <c r="G4182">
        <v>7519.91</v>
      </c>
      <c r="H4182" t="str">
        <f>VLOOKUP(myynnit[[#This Row],[TuoteID]],tuotteet!$A$4:$B$20,2,FALSE)</f>
        <v>Pianotuoli</v>
      </c>
    </row>
    <row r="4183" spans="1:8" x14ac:dyDescent="0.35">
      <c r="A4183" t="s">
        <v>36</v>
      </c>
      <c r="B4183">
        <v>2017</v>
      </c>
      <c r="C4183">
        <v>2</v>
      </c>
      <c r="D4183">
        <v>24326</v>
      </c>
      <c r="E4183">
        <v>43</v>
      </c>
      <c r="F4183">
        <v>5814.77</v>
      </c>
      <c r="G4183">
        <v>1609.53</v>
      </c>
      <c r="H4183" t="str">
        <f>VLOOKUP(myynnit[[#This Row],[TuoteID]],tuotteet!$A$4:$B$20,2,FALSE)</f>
        <v>Lepotuoli</v>
      </c>
    </row>
    <row r="4184" spans="1:8" x14ac:dyDescent="0.35">
      <c r="A4184" t="s">
        <v>35</v>
      </c>
      <c r="B4184">
        <v>2017</v>
      </c>
      <c r="C4184">
        <v>2</v>
      </c>
      <c r="D4184">
        <v>12184</v>
      </c>
      <c r="E4184">
        <v>86</v>
      </c>
      <c r="F4184">
        <v>10762.16</v>
      </c>
      <c r="G4184">
        <v>8254.5300000000007</v>
      </c>
      <c r="H4184" t="str">
        <f>VLOOKUP(myynnit[[#This Row],[TuoteID]],tuotteet!$A$4:$B$20,2,FALSE)</f>
        <v>Rahi</v>
      </c>
    </row>
    <row r="4185" spans="1:8" x14ac:dyDescent="0.35">
      <c r="A4185" t="s">
        <v>35</v>
      </c>
      <c r="B4185">
        <v>2017</v>
      </c>
      <c r="C4185">
        <v>2</v>
      </c>
      <c r="D4185">
        <v>12622</v>
      </c>
      <c r="E4185">
        <v>57</v>
      </c>
      <c r="F4185">
        <v>18162.5</v>
      </c>
      <c r="G4185">
        <v>11152.09</v>
      </c>
      <c r="H4185" t="str">
        <f>VLOOKUP(myynnit[[#This Row],[TuoteID]],tuotteet!$A$4:$B$20,2,FALSE)</f>
        <v>Pianotuoli</v>
      </c>
    </row>
    <row r="4186" spans="1:8" x14ac:dyDescent="0.35">
      <c r="A4186" t="s">
        <v>35</v>
      </c>
      <c r="B4186">
        <v>2017</v>
      </c>
      <c r="C4186">
        <v>2</v>
      </c>
      <c r="D4186">
        <v>13527</v>
      </c>
      <c r="E4186">
        <v>313</v>
      </c>
      <c r="F4186">
        <v>53526.16</v>
      </c>
      <c r="G4186">
        <v>13114.73</v>
      </c>
      <c r="H4186" t="str">
        <f>VLOOKUP(myynnit[[#This Row],[TuoteID]],tuotteet!$A$4:$B$20,2,FALSE)</f>
        <v>Pinnatuoli</v>
      </c>
    </row>
    <row r="4187" spans="1:8" x14ac:dyDescent="0.35">
      <c r="A4187" t="s">
        <v>35</v>
      </c>
      <c r="B4187">
        <v>2017</v>
      </c>
      <c r="C4187">
        <v>2</v>
      </c>
      <c r="D4187">
        <v>13618</v>
      </c>
      <c r="E4187">
        <v>20</v>
      </c>
      <c r="F4187">
        <v>7213.96</v>
      </c>
      <c r="G4187">
        <v>4169.74</v>
      </c>
      <c r="H4187" t="str">
        <f>VLOOKUP(myynnit[[#This Row],[TuoteID]],tuotteet!$A$4:$B$20,2,FALSE)</f>
        <v>Pianotuoli</v>
      </c>
    </row>
    <row r="4188" spans="1:8" x14ac:dyDescent="0.35">
      <c r="A4188" t="s">
        <v>35</v>
      </c>
      <c r="B4188">
        <v>2017</v>
      </c>
      <c r="C4188">
        <v>2</v>
      </c>
      <c r="D4188">
        <v>16024</v>
      </c>
      <c r="E4188">
        <v>314</v>
      </c>
      <c r="F4188">
        <v>150080.87</v>
      </c>
      <c r="G4188">
        <v>47443.57</v>
      </c>
      <c r="H4188" t="str">
        <f>VLOOKUP(myynnit[[#This Row],[TuoteID]],tuotteet!$A$4:$B$20,2,FALSE)</f>
        <v>Työtuoli</v>
      </c>
    </row>
    <row r="4189" spans="1:8" x14ac:dyDescent="0.35">
      <c r="A4189" t="s">
        <v>35</v>
      </c>
      <c r="B4189">
        <v>2017</v>
      </c>
      <c r="C4189">
        <v>2</v>
      </c>
      <c r="D4189">
        <v>16650</v>
      </c>
      <c r="E4189">
        <v>43</v>
      </c>
      <c r="F4189">
        <v>8486.86</v>
      </c>
      <c r="G4189">
        <v>5227.5</v>
      </c>
      <c r="H4189" t="str">
        <f>VLOOKUP(myynnit[[#This Row],[TuoteID]],tuotteet!$A$4:$B$20,2,FALSE)</f>
        <v>Rahi</v>
      </c>
    </row>
    <row r="4190" spans="1:8" x14ac:dyDescent="0.35">
      <c r="A4190" t="s">
        <v>35</v>
      </c>
      <c r="B4190">
        <v>2017</v>
      </c>
      <c r="C4190">
        <v>2</v>
      </c>
      <c r="D4190">
        <v>17892</v>
      </c>
      <c r="E4190">
        <v>51</v>
      </c>
      <c r="F4190">
        <v>7587.92</v>
      </c>
      <c r="G4190">
        <v>1973.94</v>
      </c>
      <c r="H4190" t="str">
        <f>VLOOKUP(myynnit[[#This Row],[TuoteID]],tuotteet!$A$4:$B$20,2,FALSE)</f>
        <v>Lepotuoli</v>
      </c>
    </row>
    <row r="4191" spans="1:8" x14ac:dyDescent="0.35">
      <c r="A4191" t="s">
        <v>35</v>
      </c>
      <c r="B4191">
        <v>2017</v>
      </c>
      <c r="C4191">
        <v>2</v>
      </c>
      <c r="D4191">
        <v>18342</v>
      </c>
      <c r="E4191">
        <v>179</v>
      </c>
      <c r="F4191">
        <v>165810.12</v>
      </c>
      <c r="G4191">
        <v>42995.93</v>
      </c>
      <c r="H4191" t="str">
        <f>VLOOKUP(myynnit[[#This Row],[TuoteID]],tuotteet!$A$4:$B$20,2,FALSE)</f>
        <v>Työtuoli</v>
      </c>
    </row>
    <row r="4192" spans="1:8" x14ac:dyDescent="0.35">
      <c r="A4192" t="s">
        <v>35</v>
      </c>
      <c r="B4192">
        <v>2017</v>
      </c>
      <c r="C4192">
        <v>2</v>
      </c>
      <c r="D4192">
        <v>20177</v>
      </c>
      <c r="E4192">
        <v>69</v>
      </c>
      <c r="F4192">
        <v>8085.23</v>
      </c>
      <c r="G4192">
        <v>4108.88</v>
      </c>
      <c r="H4192" t="str">
        <f>VLOOKUP(myynnit[[#This Row],[TuoteID]],tuotteet!$A$4:$B$20,2,FALSE)</f>
        <v>Säkkituoli</v>
      </c>
    </row>
    <row r="4193" spans="1:8" x14ac:dyDescent="0.35">
      <c r="A4193" t="s">
        <v>35</v>
      </c>
      <c r="B4193">
        <v>2017</v>
      </c>
      <c r="C4193">
        <v>2</v>
      </c>
      <c r="D4193">
        <v>21179</v>
      </c>
      <c r="E4193">
        <v>38</v>
      </c>
      <c r="F4193">
        <v>4392.4799999999996</v>
      </c>
      <c r="G4193">
        <v>2766.86</v>
      </c>
      <c r="H4193" t="str">
        <f>VLOOKUP(myynnit[[#This Row],[TuoteID]],tuotteet!$A$4:$B$20,2,FALSE)</f>
        <v>Rahi</v>
      </c>
    </row>
    <row r="4194" spans="1:8" x14ac:dyDescent="0.35">
      <c r="A4194" t="s">
        <v>35</v>
      </c>
      <c r="B4194">
        <v>2017</v>
      </c>
      <c r="C4194">
        <v>2</v>
      </c>
      <c r="D4194">
        <v>21260</v>
      </c>
      <c r="E4194">
        <v>48</v>
      </c>
      <c r="F4194">
        <v>10441.51</v>
      </c>
      <c r="G4194">
        <v>2798.82</v>
      </c>
      <c r="H4194" t="str">
        <f>VLOOKUP(myynnit[[#This Row],[TuoteID]],tuotteet!$A$4:$B$20,2,FALSE)</f>
        <v>Lepotuoli</v>
      </c>
    </row>
    <row r="4195" spans="1:8" x14ac:dyDescent="0.35">
      <c r="A4195" t="s">
        <v>35</v>
      </c>
      <c r="B4195">
        <v>2017</v>
      </c>
      <c r="C4195">
        <v>2</v>
      </c>
      <c r="D4195">
        <v>22317</v>
      </c>
      <c r="E4195">
        <v>26</v>
      </c>
      <c r="F4195">
        <v>2680.41</v>
      </c>
      <c r="G4195">
        <v>1051.97</v>
      </c>
      <c r="H4195" t="str">
        <f>VLOOKUP(myynnit[[#This Row],[TuoteID]],tuotteet!$A$4:$B$20,2,FALSE)</f>
        <v>Säkkituoli</v>
      </c>
    </row>
    <row r="4196" spans="1:8" x14ac:dyDescent="0.35">
      <c r="A4196" t="s">
        <v>35</v>
      </c>
      <c r="B4196">
        <v>2017</v>
      </c>
      <c r="C4196">
        <v>2</v>
      </c>
      <c r="D4196">
        <v>22940</v>
      </c>
      <c r="E4196">
        <v>551</v>
      </c>
      <c r="F4196">
        <v>70177.539999999994</v>
      </c>
      <c r="G4196">
        <v>18843.830000000002</v>
      </c>
      <c r="H4196" t="str">
        <f>VLOOKUP(myynnit[[#This Row],[TuoteID]],tuotteet!$A$4:$B$20,2,FALSE)</f>
        <v>Pinnatuoli</v>
      </c>
    </row>
    <row r="4197" spans="1:8" x14ac:dyDescent="0.35">
      <c r="A4197" t="s">
        <v>35</v>
      </c>
      <c r="B4197">
        <v>2017</v>
      </c>
      <c r="C4197">
        <v>2</v>
      </c>
      <c r="D4197">
        <v>23178</v>
      </c>
      <c r="E4197">
        <v>193</v>
      </c>
      <c r="F4197">
        <v>31705.21</v>
      </c>
      <c r="G4197">
        <v>8677.5</v>
      </c>
      <c r="H4197" t="str">
        <f>VLOOKUP(myynnit[[#This Row],[TuoteID]],tuotteet!$A$4:$B$20,2,FALSE)</f>
        <v>Pinnatuoli</v>
      </c>
    </row>
    <row r="4198" spans="1:8" x14ac:dyDescent="0.35">
      <c r="A4198" t="s">
        <v>35</v>
      </c>
      <c r="B4198">
        <v>2017</v>
      </c>
      <c r="C4198">
        <v>2</v>
      </c>
      <c r="D4198">
        <v>23600</v>
      </c>
      <c r="E4198">
        <v>551</v>
      </c>
      <c r="F4198">
        <v>61529.77</v>
      </c>
      <c r="G4198">
        <v>18579.34</v>
      </c>
      <c r="H4198" t="str">
        <f>VLOOKUP(myynnit[[#This Row],[TuoteID]],tuotteet!$A$4:$B$20,2,FALSE)</f>
        <v>Pinnatuoli</v>
      </c>
    </row>
    <row r="4199" spans="1:8" x14ac:dyDescent="0.35">
      <c r="A4199" t="s">
        <v>35</v>
      </c>
      <c r="B4199">
        <v>2017</v>
      </c>
      <c r="C4199">
        <v>2</v>
      </c>
      <c r="D4199">
        <v>23756</v>
      </c>
      <c r="E4199">
        <v>66</v>
      </c>
      <c r="F4199">
        <v>13336.69</v>
      </c>
      <c r="G4199">
        <v>7690.62</v>
      </c>
      <c r="H4199" t="str">
        <f>VLOOKUP(myynnit[[#This Row],[TuoteID]],tuotteet!$A$4:$B$20,2,FALSE)</f>
        <v>Pianotuoli</v>
      </c>
    </row>
    <row r="4200" spans="1:8" x14ac:dyDescent="0.35">
      <c r="A4200" t="s">
        <v>35</v>
      </c>
      <c r="B4200">
        <v>2017</v>
      </c>
      <c r="C4200">
        <v>2</v>
      </c>
      <c r="D4200">
        <v>24326</v>
      </c>
      <c r="E4200">
        <v>137</v>
      </c>
      <c r="F4200">
        <v>21348.71</v>
      </c>
      <c r="G4200">
        <v>5884.51</v>
      </c>
      <c r="H4200" t="str">
        <f>VLOOKUP(myynnit[[#This Row],[TuoteID]],tuotteet!$A$4:$B$20,2,FALSE)</f>
        <v>Lepotuoli</v>
      </c>
    </row>
    <row r="4201" spans="1:8" x14ac:dyDescent="0.35">
      <c r="A4201" t="s">
        <v>34</v>
      </c>
      <c r="B4201">
        <v>2017</v>
      </c>
      <c r="C4201">
        <v>2</v>
      </c>
      <c r="D4201">
        <v>12184</v>
      </c>
      <c r="E4201">
        <v>99</v>
      </c>
      <c r="F4201">
        <v>10909.11</v>
      </c>
      <c r="G4201">
        <v>6038.36</v>
      </c>
      <c r="H4201" t="str">
        <f>VLOOKUP(myynnit[[#This Row],[TuoteID]],tuotteet!$A$4:$B$20,2,FALSE)</f>
        <v>Rahi</v>
      </c>
    </row>
    <row r="4202" spans="1:8" x14ac:dyDescent="0.35">
      <c r="A4202" t="s">
        <v>34</v>
      </c>
      <c r="B4202">
        <v>2017</v>
      </c>
      <c r="C4202">
        <v>2</v>
      </c>
      <c r="D4202">
        <v>12622</v>
      </c>
      <c r="E4202">
        <v>49</v>
      </c>
      <c r="F4202">
        <v>11479.13</v>
      </c>
      <c r="G4202">
        <v>5102.0200000000004</v>
      </c>
      <c r="H4202" t="str">
        <f>VLOOKUP(myynnit[[#This Row],[TuoteID]],tuotteet!$A$4:$B$20,2,FALSE)</f>
        <v>Pianotuoli</v>
      </c>
    </row>
    <row r="4203" spans="1:8" x14ac:dyDescent="0.35">
      <c r="A4203" t="s">
        <v>34</v>
      </c>
      <c r="B4203">
        <v>2017</v>
      </c>
      <c r="C4203">
        <v>2</v>
      </c>
      <c r="D4203">
        <v>13527</v>
      </c>
      <c r="E4203">
        <v>564</v>
      </c>
      <c r="F4203">
        <v>93028.52</v>
      </c>
      <c r="G4203">
        <v>17718.29</v>
      </c>
      <c r="H4203" t="str">
        <f>VLOOKUP(myynnit[[#This Row],[TuoteID]],tuotteet!$A$4:$B$20,2,FALSE)</f>
        <v>Pinnatuoli</v>
      </c>
    </row>
    <row r="4204" spans="1:8" x14ac:dyDescent="0.35">
      <c r="A4204" t="s">
        <v>34</v>
      </c>
      <c r="B4204">
        <v>2017</v>
      </c>
      <c r="C4204">
        <v>2</v>
      </c>
      <c r="D4204">
        <v>13618</v>
      </c>
      <c r="E4204">
        <v>11</v>
      </c>
      <c r="F4204">
        <v>4938.8100000000004</v>
      </c>
      <c r="G4204">
        <v>2159.86</v>
      </c>
      <c r="H4204" t="str">
        <f>VLOOKUP(myynnit[[#This Row],[TuoteID]],tuotteet!$A$4:$B$20,2,FALSE)</f>
        <v>Pianotuoli</v>
      </c>
    </row>
    <row r="4205" spans="1:8" x14ac:dyDescent="0.35">
      <c r="A4205" t="s">
        <v>34</v>
      </c>
      <c r="B4205">
        <v>2017</v>
      </c>
      <c r="C4205">
        <v>2</v>
      </c>
      <c r="D4205">
        <v>16024</v>
      </c>
      <c r="E4205">
        <v>91</v>
      </c>
      <c r="F4205">
        <v>37940.68</v>
      </c>
      <c r="G4205">
        <v>7945.97</v>
      </c>
      <c r="H4205" t="str">
        <f>VLOOKUP(myynnit[[#This Row],[TuoteID]],tuotteet!$A$4:$B$20,2,FALSE)</f>
        <v>Työtuoli</v>
      </c>
    </row>
    <row r="4206" spans="1:8" x14ac:dyDescent="0.35">
      <c r="A4206" t="s">
        <v>34</v>
      </c>
      <c r="B4206">
        <v>2017</v>
      </c>
      <c r="C4206">
        <v>2</v>
      </c>
      <c r="D4206">
        <v>16650</v>
      </c>
      <c r="E4206">
        <v>61</v>
      </c>
      <c r="F4206">
        <v>8044.55</v>
      </c>
      <c r="G4206">
        <v>4585.12</v>
      </c>
      <c r="H4206" t="str">
        <f>VLOOKUP(myynnit[[#This Row],[TuoteID]],tuotteet!$A$4:$B$20,2,FALSE)</f>
        <v>Rahi</v>
      </c>
    </row>
    <row r="4207" spans="1:8" x14ac:dyDescent="0.35">
      <c r="A4207" t="s">
        <v>34</v>
      </c>
      <c r="B4207">
        <v>2017</v>
      </c>
      <c r="C4207">
        <v>2</v>
      </c>
      <c r="D4207">
        <v>17892</v>
      </c>
      <c r="E4207">
        <v>57</v>
      </c>
      <c r="F4207">
        <v>7294.47</v>
      </c>
      <c r="G4207">
        <v>1648.43</v>
      </c>
      <c r="H4207" t="str">
        <f>VLOOKUP(myynnit[[#This Row],[TuoteID]],tuotteet!$A$4:$B$20,2,FALSE)</f>
        <v>Lepotuoli</v>
      </c>
    </row>
    <row r="4208" spans="1:8" x14ac:dyDescent="0.35">
      <c r="A4208" t="s">
        <v>34</v>
      </c>
      <c r="B4208">
        <v>2017</v>
      </c>
      <c r="C4208">
        <v>2</v>
      </c>
      <c r="D4208">
        <v>18342</v>
      </c>
      <c r="E4208">
        <v>116</v>
      </c>
      <c r="F4208">
        <v>93541.2</v>
      </c>
      <c r="G4208">
        <v>21682.68</v>
      </c>
      <c r="H4208" t="str">
        <f>VLOOKUP(myynnit[[#This Row],[TuoteID]],tuotteet!$A$4:$B$20,2,FALSE)</f>
        <v>Työtuoli</v>
      </c>
    </row>
    <row r="4209" spans="1:8" x14ac:dyDescent="0.35">
      <c r="A4209" t="s">
        <v>34</v>
      </c>
      <c r="B4209">
        <v>2017</v>
      </c>
      <c r="C4209">
        <v>2</v>
      </c>
      <c r="D4209">
        <v>20177</v>
      </c>
      <c r="E4209">
        <v>65</v>
      </c>
      <c r="F4209">
        <v>7319.36</v>
      </c>
      <c r="G4209">
        <v>2718.75</v>
      </c>
      <c r="H4209" t="str">
        <f>VLOOKUP(myynnit[[#This Row],[TuoteID]],tuotteet!$A$4:$B$20,2,FALSE)</f>
        <v>Säkkituoli</v>
      </c>
    </row>
    <row r="4210" spans="1:8" x14ac:dyDescent="0.35">
      <c r="A4210" t="s">
        <v>34</v>
      </c>
      <c r="B4210">
        <v>2017</v>
      </c>
      <c r="C4210">
        <v>2</v>
      </c>
      <c r="D4210">
        <v>21179</v>
      </c>
      <c r="E4210">
        <v>26</v>
      </c>
      <c r="F4210">
        <v>2932.31</v>
      </c>
      <c r="G4210">
        <v>1657.79</v>
      </c>
      <c r="H4210" t="str">
        <f>VLOOKUP(myynnit[[#This Row],[TuoteID]],tuotteet!$A$4:$B$20,2,FALSE)</f>
        <v>Rahi</v>
      </c>
    </row>
    <row r="4211" spans="1:8" x14ac:dyDescent="0.35">
      <c r="A4211" t="s">
        <v>34</v>
      </c>
      <c r="B4211">
        <v>2017</v>
      </c>
      <c r="C4211">
        <v>2</v>
      </c>
      <c r="D4211">
        <v>21260</v>
      </c>
      <c r="E4211">
        <v>30</v>
      </c>
      <c r="F4211">
        <v>6220.59</v>
      </c>
      <c r="G4211">
        <v>1768.91</v>
      </c>
      <c r="H4211" t="str">
        <f>VLOOKUP(myynnit[[#This Row],[TuoteID]],tuotteet!$A$4:$B$20,2,FALSE)</f>
        <v>Lepotuoli</v>
      </c>
    </row>
    <row r="4212" spans="1:8" x14ac:dyDescent="0.35">
      <c r="A4212" t="s">
        <v>34</v>
      </c>
      <c r="B4212">
        <v>2017</v>
      </c>
      <c r="C4212">
        <v>2</v>
      </c>
      <c r="D4212">
        <v>22317</v>
      </c>
      <c r="E4212">
        <v>67</v>
      </c>
      <c r="F4212">
        <v>5007.8599999999997</v>
      </c>
      <c r="G4212">
        <v>1757.32</v>
      </c>
      <c r="H4212" t="str">
        <f>VLOOKUP(myynnit[[#This Row],[TuoteID]],tuotteet!$A$4:$B$20,2,FALSE)</f>
        <v>Säkkituoli</v>
      </c>
    </row>
    <row r="4213" spans="1:8" x14ac:dyDescent="0.35">
      <c r="A4213" t="s">
        <v>34</v>
      </c>
      <c r="B4213">
        <v>2017</v>
      </c>
      <c r="C4213">
        <v>2</v>
      </c>
      <c r="D4213">
        <v>22940</v>
      </c>
      <c r="E4213">
        <v>380</v>
      </c>
      <c r="F4213">
        <v>52850.68</v>
      </c>
      <c r="G4213">
        <v>12135.33</v>
      </c>
      <c r="H4213" t="str">
        <f>VLOOKUP(myynnit[[#This Row],[TuoteID]],tuotteet!$A$4:$B$20,2,FALSE)</f>
        <v>Pinnatuoli</v>
      </c>
    </row>
    <row r="4214" spans="1:8" x14ac:dyDescent="0.35">
      <c r="A4214" t="s">
        <v>34</v>
      </c>
      <c r="B4214">
        <v>2017</v>
      </c>
      <c r="C4214">
        <v>2</v>
      </c>
      <c r="D4214">
        <v>23178</v>
      </c>
      <c r="E4214">
        <v>115</v>
      </c>
      <c r="F4214">
        <v>19915.52</v>
      </c>
      <c r="G4214">
        <v>3702.56</v>
      </c>
      <c r="H4214" t="str">
        <f>VLOOKUP(myynnit[[#This Row],[TuoteID]],tuotteet!$A$4:$B$20,2,FALSE)</f>
        <v>Pinnatuoli</v>
      </c>
    </row>
    <row r="4215" spans="1:8" x14ac:dyDescent="0.35">
      <c r="A4215" t="s">
        <v>34</v>
      </c>
      <c r="B4215">
        <v>2017</v>
      </c>
      <c r="C4215">
        <v>2</v>
      </c>
      <c r="D4215">
        <v>23600</v>
      </c>
      <c r="E4215">
        <v>1331</v>
      </c>
      <c r="F4215">
        <v>157038.42000000001</v>
      </c>
      <c r="G4215">
        <v>35047.65</v>
      </c>
      <c r="H4215" t="str">
        <f>VLOOKUP(myynnit[[#This Row],[TuoteID]],tuotteet!$A$4:$B$20,2,FALSE)</f>
        <v>Pinnatuoli</v>
      </c>
    </row>
    <row r="4216" spans="1:8" x14ac:dyDescent="0.35">
      <c r="A4216" t="s">
        <v>34</v>
      </c>
      <c r="B4216">
        <v>2017</v>
      </c>
      <c r="C4216">
        <v>2</v>
      </c>
      <c r="D4216">
        <v>23756</v>
      </c>
      <c r="E4216">
        <v>52</v>
      </c>
      <c r="F4216">
        <v>10680.47</v>
      </c>
      <c r="G4216">
        <v>5353.61</v>
      </c>
      <c r="H4216" t="str">
        <f>VLOOKUP(myynnit[[#This Row],[TuoteID]],tuotteet!$A$4:$B$20,2,FALSE)</f>
        <v>Pianotuoli</v>
      </c>
    </row>
    <row r="4217" spans="1:8" x14ac:dyDescent="0.35">
      <c r="A4217" t="s">
        <v>34</v>
      </c>
      <c r="B4217">
        <v>2017</v>
      </c>
      <c r="C4217">
        <v>2</v>
      </c>
      <c r="D4217">
        <v>24326</v>
      </c>
      <c r="E4217">
        <v>90</v>
      </c>
      <c r="F4217">
        <v>11188.07</v>
      </c>
      <c r="G4217">
        <v>2587.2199999999998</v>
      </c>
      <c r="H4217" t="str">
        <f>VLOOKUP(myynnit[[#This Row],[TuoteID]],tuotteet!$A$4:$B$20,2,FALSE)</f>
        <v>Lepotuoli</v>
      </c>
    </row>
    <row r="4218" spans="1:8" x14ac:dyDescent="0.35">
      <c r="A4218" t="s">
        <v>33</v>
      </c>
      <c r="B4218">
        <v>2017</v>
      </c>
      <c r="C4218">
        <v>3</v>
      </c>
      <c r="D4218">
        <v>12184</v>
      </c>
      <c r="E4218">
        <v>53</v>
      </c>
      <c r="F4218">
        <v>7630.03</v>
      </c>
      <c r="G4218">
        <v>3836.07</v>
      </c>
      <c r="H4218" t="str">
        <f>VLOOKUP(myynnit[[#This Row],[TuoteID]],tuotteet!$A$4:$B$20,2,FALSE)</f>
        <v>Rahi</v>
      </c>
    </row>
    <row r="4219" spans="1:8" x14ac:dyDescent="0.35">
      <c r="A4219" t="s">
        <v>33</v>
      </c>
      <c r="B4219">
        <v>2017</v>
      </c>
      <c r="C4219">
        <v>3</v>
      </c>
      <c r="D4219">
        <v>12622</v>
      </c>
      <c r="E4219">
        <v>70</v>
      </c>
      <c r="F4219">
        <v>16101.94</v>
      </c>
      <c r="G4219">
        <v>8648.44</v>
      </c>
      <c r="H4219" t="str">
        <f>VLOOKUP(myynnit[[#This Row],[TuoteID]],tuotteet!$A$4:$B$20,2,FALSE)</f>
        <v>Pianotuoli</v>
      </c>
    </row>
    <row r="4220" spans="1:8" x14ac:dyDescent="0.35">
      <c r="A4220" t="s">
        <v>33</v>
      </c>
      <c r="B4220">
        <v>2017</v>
      </c>
      <c r="C4220">
        <v>3</v>
      </c>
      <c r="D4220">
        <v>13527</v>
      </c>
      <c r="E4220">
        <v>626</v>
      </c>
      <c r="F4220">
        <v>96893.8</v>
      </c>
      <c r="G4220">
        <v>19320.599999999999</v>
      </c>
      <c r="H4220" t="str">
        <f>VLOOKUP(myynnit[[#This Row],[TuoteID]],tuotteet!$A$4:$B$20,2,FALSE)</f>
        <v>Pinnatuoli</v>
      </c>
    </row>
    <row r="4221" spans="1:8" x14ac:dyDescent="0.35">
      <c r="A4221" t="s">
        <v>33</v>
      </c>
      <c r="B4221">
        <v>2017</v>
      </c>
      <c r="C4221">
        <v>3</v>
      </c>
      <c r="D4221">
        <v>13618</v>
      </c>
      <c r="E4221">
        <v>22</v>
      </c>
      <c r="F4221">
        <v>8806.1200000000008</v>
      </c>
      <c r="G4221">
        <v>3553.72</v>
      </c>
      <c r="H4221" t="str">
        <f>VLOOKUP(myynnit[[#This Row],[TuoteID]],tuotteet!$A$4:$B$20,2,FALSE)</f>
        <v>Pianotuoli</v>
      </c>
    </row>
    <row r="4222" spans="1:8" x14ac:dyDescent="0.35">
      <c r="A4222" t="s">
        <v>33</v>
      </c>
      <c r="B4222">
        <v>2017</v>
      </c>
      <c r="C4222">
        <v>3</v>
      </c>
      <c r="D4222">
        <v>16024</v>
      </c>
      <c r="E4222">
        <v>324</v>
      </c>
      <c r="F4222">
        <v>134036.4</v>
      </c>
      <c r="G4222">
        <v>32798.58</v>
      </c>
      <c r="H4222" t="str">
        <f>VLOOKUP(myynnit[[#This Row],[TuoteID]],tuotteet!$A$4:$B$20,2,FALSE)</f>
        <v>Työtuoli</v>
      </c>
    </row>
    <row r="4223" spans="1:8" x14ac:dyDescent="0.35">
      <c r="A4223" t="s">
        <v>33</v>
      </c>
      <c r="B4223">
        <v>2017</v>
      </c>
      <c r="C4223">
        <v>3</v>
      </c>
      <c r="D4223">
        <v>16650</v>
      </c>
      <c r="E4223">
        <v>51</v>
      </c>
      <c r="F4223">
        <v>7383.91</v>
      </c>
      <c r="G4223">
        <v>3985.48</v>
      </c>
      <c r="H4223" t="str">
        <f>VLOOKUP(myynnit[[#This Row],[TuoteID]],tuotteet!$A$4:$B$20,2,FALSE)</f>
        <v>Rahi</v>
      </c>
    </row>
    <row r="4224" spans="1:8" x14ac:dyDescent="0.35">
      <c r="A4224" t="s">
        <v>33</v>
      </c>
      <c r="B4224">
        <v>2017</v>
      </c>
      <c r="C4224">
        <v>3</v>
      </c>
      <c r="D4224">
        <v>17892</v>
      </c>
      <c r="E4224">
        <v>141</v>
      </c>
      <c r="F4224">
        <v>20145.46</v>
      </c>
      <c r="G4224">
        <v>5804.32</v>
      </c>
      <c r="H4224" t="str">
        <f>VLOOKUP(myynnit[[#This Row],[TuoteID]],tuotteet!$A$4:$B$20,2,FALSE)</f>
        <v>Lepotuoli</v>
      </c>
    </row>
    <row r="4225" spans="1:8" x14ac:dyDescent="0.35">
      <c r="A4225" t="s">
        <v>33</v>
      </c>
      <c r="B4225">
        <v>2017</v>
      </c>
      <c r="C4225">
        <v>3</v>
      </c>
      <c r="D4225">
        <v>18342</v>
      </c>
      <c r="E4225">
        <v>159</v>
      </c>
      <c r="F4225">
        <v>135166.64000000001</v>
      </c>
      <c r="G4225">
        <v>35576.26</v>
      </c>
      <c r="H4225" t="str">
        <f>VLOOKUP(myynnit[[#This Row],[TuoteID]],tuotteet!$A$4:$B$20,2,FALSE)</f>
        <v>Työtuoli</v>
      </c>
    </row>
    <row r="4226" spans="1:8" x14ac:dyDescent="0.35">
      <c r="A4226" t="s">
        <v>33</v>
      </c>
      <c r="B4226">
        <v>2017</v>
      </c>
      <c r="C4226">
        <v>3</v>
      </c>
      <c r="D4226">
        <v>20177</v>
      </c>
      <c r="E4226">
        <v>142</v>
      </c>
      <c r="F4226">
        <v>14267.37</v>
      </c>
      <c r="G4226">
        <v>5512.59</v>
      </c>
      <c r="H4226" t="str">
        <f>VLOOKUP(myynnit[[#This Row],[TuoteID]],tuotteet!$A$4:$B$20,2,FALSE)</f>
        <v>Säkkituoli</v>
      </c>
    </row>
    <row r="4227" spans="1:8" x14ac:dyDescent="0.35">
      <c r="A4227" t="s">
        <v>33</v>
      </c>
      <c r="B4227">
        <v>2017</v>
      </c>
      <c r="C4227">
        <v>3</v>
      </c>
      <c r="D4227">
        <v>21179</v>
      </c>
      <c r="E4227">
        <v>52</v>
      </c>
      <c r="F4227">
        <v>6183.23</v>
      </c>
      <c r="G4227">
        <v>2505.11</v>
      </c>
      <c r="H4227" t="str">
        <f>VLOOKUP(myynnit[[#This Row],[TuoteID]],tuotteet!$A$4:$B$20,2,FALSE)</f>
        <v>Rahi</v>
      </c>
    </row>
    <row r="4228" spans="1:8" x14ac:dyDescent="0.35">
      <c r="A4228" t="s">
        <v>33</v>
      </c>
      <c r="B4228">
        <v>2017</v>
      </c>
      <c r="C4228">
        <v>3</v>
      </c>
      <c r="D4228">
        <v>21260</v>
      </c>
      <c r="E4228">
        <v>110</v>
      </c>
      <c r="F4228">
        <v>21436.33</v>
      </c>
      <c r="G4228">
        <v>6294.51</v>
      </c>
      <c r="H4228" t="str">
        <f>VLOOKUP(myynnit[[#This Row],[TuoteID]],tuotteet!$A$4:$B$20,2,FALSE)</f>
        <v>Lepotuoli</v>
      </c>
    </row>
    <row r="4229" spans="1:8" x14ac:dyDescent="0.35">
      <c r="A4229" t="s">
        <v>33</v>
      </c>
      <c r="B4229">
        <v>2017</v>
      </c>
      <c r="C4229">
        <v>3</v>
      </c>
      <c r="D4229">
        <v>22317</v>
      </c>
      <c r="E4229">
        <v>113</v>
      </c>
      <c r="F4229">
        <v>9494.43</v>
      </c>
      <c r="G4229">
        <v>4072.93</v>
      </c>
      <c r="H4229" t="str">
        <f>VLOOKUP(myynnit[[#This Row],[TuoteID]],tuotteet!$A$4:$B$20,2,FALSE)</f>
        <v>Säkkituoli</v>
      </c>
    </row>
    <row r="4230" spans="1:8" x14ac:dyDescent="0.35">
      <c r="A4230" t="s">
        <v>33</v>
      </c>
      <c r="B4230">
        <v>2017</v>
      </c>
      <c r="C4230">
        <v>3</v>
      </c>
      <c r="D4230">
        <v>22940</v>
      </c>
      <c r="E4230">
        <v>568</v>
      </c>
      <c r="F4230">
        <v>72313.990000000005</v>
      </c>
      <c r="G4230">
        <v>15060.98</v>
      </c>
      <c r="H4230" t="str">
        <f>VLOOKUP(myynnit[[#This Row],[TuoteID]],tuotteet!$A$4:$B$20,2,FALSE)</f>
        <v>Pinnatuoli</v>
      </c>
    </row>
    <row r="4231" spans="1:8" x14ac:dyDescent="0.35">
      <c r="A4231" t="s">
        <v>33</v>
      </c>
      <c r="B4231">
        <v>2017</v>
      </c>
      <c r="C4231">
        <v>3</v>
      </c>
      <c r="D4231">
        <v>23178</v>
      </c>
      <c r="E4231">
        <v>212</v>
      </c>
      <c r="F4231">
        <v>35609.550000000003</v>
      </c>
      <c r="G4231">
        <v>7012.19</v>
      </c>
      <c r="H4231" t="str">
        <f>VLOOKUP(myynnit[[#This Row],[TuoteID]],tuotteet!$A$4:$B$20,2,FALSE)</f>
        <v>Pinnatuoli</v>
      </c>
    </row>
    <row r="4232" spans="1:8" x14ac:dyDescent="0.35">
      <c r="A4232" t="s">
        <v>33</v>
      </c>
      <c r="B4232">
        <v>2017</v>
      </c>
      <c r="C4232">
        <v>3</v>
      </c>
      <c r="D4232">
        <v>23600</v>
      </c>
      <c r="E4232">
        <v>894</v>
      </c>
      <c r="F4232">
        <v>101314.95</v>
      </c>
      <c r="G4232">
        <v>20922.95</v>
      </c>
      <c r="H4232" t="str">
        <f>VLOOKUP(myynnit[[#This Row],[TuoteID]],tuotteet!$A$4:$B$20,2,FALSE)</f>
        <v>Pinnatuoli</v>
      </c>
    </row>
    <row r="4233" spans="1:8" x14ac:dyDescent="0.35">
      <c r="A4233" t="s">
        <v>33</v>
      </c>
      <c r="B4233">
        <v>2017</v>
      </c>
      <c r="C4233">
        <v>3</v>
      </c>
      <c r="D4233">
        <v>23756</v>
      </c>
      <c r="E4233">
        <v>67</v>
      </c>
      <c r="F4233">
        <v>13410.41</v>
      </c>
      <c r="G4233">
        <v>5801.08</v>
      </c>
      <c r="H4233" t="str">
        <f>VLOOKUP(myynnit[[#This Row],[TuoteID]],tuotteet!$A$4:$B$20,2,FALSE)</f>
        <v>Pianotuoli</v>
      </c>
    </row>
    <row r="4234" spans="1:8" x14ac:dyDescent="0.35">
      <c r="A4234" t="s">
        <v>33</v>
      </c>
      <c r="B4234">
        <v>2017</v>
      </c>
      <c r="C4234">
        <v>3</v>
      </c>
      <c r="D4234">
        <v>24326</v>
      </c>
      <c r="E4234">
        <v>99</v>
      </c>
      <c r="F4234">
        <v>13273.27</v>
      </c>
      <c r="G4234">
        <v>3218</v>
      </c>
      <c r="H4234" t="str">
        <f>VLOOKUP(myynnit[[#This Row],[TuoteID]],tuotteet!$A$4:$B$20,2,FALSE)</f>
        <v>Lepotuoli</v>
      </c>
    </row>
    <row r="4235" spans="1:8" x14ac:dyDescent="0.35">
      <c r="A4235" t="s">
        <v>36</v>
      </c>
      <c r="B4235">
        <v>2017</v>
      </c>
      <c r="C4235">
        <v>3</v>
      </c>
      <c r="D4235">
        <v>12184</v>
      </c>
      <c r="E4235">
        <v>28</v>
      </c>
      <c r="F4235">
        <v>3819.89</v>
      </c>
      <c r="G4235">
        <v>2015.14</v>
      </c>
      <c r="H4235" t="str">
        <f>VLOOKUP(myynnit[[#This Row],[TuoteID]],tuotteet!$A$4:$B$20,2,FALSE)</f>
        <v>Rahi</v>
      </c>
    </row>
    <row r="4236" spans="1:8" x14ac:dyDescent="0.35">
      <c r="A4236" t="s">
        <v>36</v>
      </c>
      <c r="B4236">
        <v>2017</v>
      </c>
      <c r="C4236">
        <v>3</v>
      </c>
      <c r="D4236">
        <v>12622</v>
      </c>
      <c r="E4236">
        <v>16</v>
      </c>
      <c r="F4236">
        <v>4408.75</v>
      </c>
      <c r="G4236">
        <v>2010.39</v>
      </c>
      <c r="H4236" t="str">
        <f>VLOOKUP(myynnit[[#This Row],[TuoteID]],tuotteet!$A$4:$B$20,2,FALSE)</f>
        <v>Pianotuoli</v>
      </c>
    </row>
    <row r="4237" spans="1:8" x14ac:dyDescent="0.35">
      <c r="A4237" t="s">
        <v>36</v>
      </c>
      <c r="B4237">
        <v>2017</v>
      </c>
      <c r="C4237">
        <v>3</v>
      </c>
      <c r="D4237">
        <v>13527</v>
      </c>
      <c r="E4237">
        <v>176</v>
      </c>
      <c r="F4237">
        <v>28758.5</v>
      </c>
      <c r="G4237">
        <v>5004.24</v>
      </c>
      <c r="H4237" t="str">
        <f>VLOOKUP(myynnit[[#This Row],[TuoteID]],tuotteet!$A$4:$B$20,2,FALSE)</f>
        <v>Pinnatuoli</v>
      </c>
    </row>
    <row r="4238" spans="1:8" x14ac:dyDescent="0.35">
      <c r="A4238" t="s">
        <v>36</v>
      </c>
      <c r="B4238">
        <v>2017</v>
      </c>
      <c r="C4238">
        <v>3</v>
      </c>
      <c r="D4238">
        <v>13618</v>
      </c>
      <c r="E4238">
        <v>8</v>
      </c>
      <c r="F4238">
        <v>3099.38</v>
      </c>
      <c r="G4238">
        <v>1531.08</v>
      </c>
      <c r="H4238" t="str">
        <f>VLOOKUP(myynnit[[#This Row],[TuoteID]],tuotteet!$A$4:$B$20,2,FALSE)</f>
        <v>Pianotuoli</v>
      </c>
    </row>
    <row r="4239" spans="1:8" x14ac:dyDescent="0.35">
      <c r="A4239" t="s">
        <v>36</v>
      </c>
      <c r="B4239">
        <v>2017</v>
      </c>
      <c r="C4239">
        <v>3</v>
      </c>
      <c r="D4239">
        <v>16024</v>
      </c>
      <c r="E4239">
        <v>81</v>
      </c>
      <c r="F4239">
        <v>36531.25</v>
      </c>
      <c r="G4239">
        <v>12426.21</v>
      </c>
      <c r="H4239" t="str">
        <f>VLOOKUP(myynnit[[#This Row],[TuoteID]],tuotteet!$A$4:$B$20,2,FALSE)</f>
        <v>Työtuoli</v>
      </c>
    </row>
    <row r="4240" spans="1:8" x14ac:dyDescent="0.35">
      <c r="A4240" t="s">
        <v>36</v>
      </c>
      <c r="B4240">
        <v>2017</v>
      </c>
      <c r="C4240">
        <v>3</v>
      </c>
      <c r="D4240">
        <v>16650</v>
      </c>
      <c r="E4240">
        <v>33</v>
      </c>
      <c r="F4240">
        <v>4466.96</v>
      </c>
      <c r="G4240">
        <v>2823.41</v>
      </c>
      <c r="H4240" t="str">
        <f>VLOOKUP(myynnit[[#This Row],[TuoteID]],tuotteet!$A$4:$B$20,2,FALSE)</f>
        <v>Rahi</v>
      </c>
    </row>
    <row r="4241" spans="1:8" x14ac:dyDescent="0.35">
      <c r="A4241" t="s">
        <v>36</v>
      </c>
      <c r="B4241">
        <v>2017</v>
      </c>
      <c r="C4241">
        <v>3</v>
      </c>
      <c r="D4241">
        <v>17892</v>
      </c>
      <c r="E4241">
        <v>102</v>
      </c>
      <c r="F4241">
        <v>14801.94</v>
      </c>
      <c r="G4241">
        <v>3571.98</v>
      </c>
      <c r="H4241" t="str">
        <f>VLOOKUP(myynnit[[#This Row],[TuoteID]],tuotteet!$A$4:$B$20,2,FALSE)</f>
        <v>Lepotuoli</v>
      </c>
    </row>
    <row r="4242" spans="1:8" x14ac:dyDescent="0.35">
      <c r="A4242" t="s">
        <v>36</v>
      </c>
      <c r="B4242">
        <v>2017</v>
      </c>
      <c r="C4242">
        <v>3</v>
      </c>
      <c r="D4242">
        <v>18342</v>
      </c>
      <c r="E4242">
        <v>19</v>
      </c>
      <c r="F4242">
        <v>15940</v>
      </c>
      <c r="G4242">
        <v>4508.26</v>
      </c>
      <c r="H4242" t="str">
        <f>VLOOKUP(myynnit[[#This Row],[TuoteID]],tuotteet!$A$4:$B$20,2,FALSE)</f>
        <v>Työtuoli</v>
      </c>
    </row>
    <row r="4243" spans="1:8" x14ac:dyDescent="0.35">
      <c r="A4243" t="s">
        <v>36</v>
      </c>
      <c r="B4243">
        <v>2017</v>
      </c>
      <c r="C4243">
        <v>3</v>
      </c>
      <c r="D4243">
        <v>20177</v>
      </c>
      <c r="E4243">
        <v>11</v>
      </c>
      <c r="F4243">
        <v>1222.1199999999999</v>
      </c>
      <c r="G4243">
        <v>539.1</v>
      </c>
      <c r="H4243" t="str">
        <f>VLOOKUP(myynnit[[#This Row],[TuoteID]],tuotteet!$A$4:$B$20,2,FALSE)</f>
        <v>Säkkituoli</v>
      </c>
    </row>
    <row r="4244" spans="1:8" x14ac:dyDescent="0.35">
      <c r="A4244" t="s">
        <v>36</v>
      </c>
      <c r="B4244">
        <v>2017</v>
      </c>
      <c r="C4244">
        <v>3</v>
      </c>
      <c r="D4244">
        <v>21179</v>
      </c>
      <c r="E4244">
        <v>21</v>
      </c>
      <c r="F4244">
        <v>2244.64</v>
      </c>
      <c r="G4244">
        <v>1302.76</v>
      </c>
      <c r="H4244" t="str">
        <f>VLOOKUP(myynnit[[#This Row],[TuoteID]],tuotteet!$A$4:$B$20,2,FALSE)</f>
        <v>Rahi</v>
      </c>
    </row>
    <row r="4245" spans="1:8" x14ac:dyDescent="0.35">
      <c r="A4245" t="s">
        <v>36</v>
      </c>
      <c r="B4245">
        <v>2017</v>
      </c>
      <c r="C4245">
        <v>3</v>
      </c>
      <c r="D4245">
        <v>21260</v>
      </c>
      <c r="E4245">
        <v>53</v>
      </c>
      <c r="F4245">
        <v>10853.65</v>
      </c>
      <c r="G4245">
        <v>2886.44</v>
      </c>
      <c r="H4245" t="str">
        <f>VLOOKUP(myynnit[[#This Row],[TuoteID]],tuotteet!$A$4:$B$20,2,FALSE)</f>
        <v>Lepotuoli</v>
      </c>
    </row>
    <row r="4246" spans="1:8" x14ac:dyDescent="0.35">
      <c r="A4246" t="s">
        <v>36</v>
      </c>
      <c r="B4246">
        <v>2017</v>
      </c>
      <c r="C4246">
        <v>3</v>
      </c>
      <c r="D4246">
        <v>22317</v>
      </c>
      <c r="E4246">
        <v>18</v>
      </c>
      <c r="F4246">
        <v>1440.78</v>
      </c>
      <c r="G4246">
        <v>724.34</v>
      </c>
      <c r="H4246" t="str">
        <f>VLOOKUP(myynnit[[#This Row],[TuoteID]],tuotteet!$A$4:$B$20,2,FALSE)</f>
        <v>Säkkituoli</v>
      </c>
    </row>
    <row r="4247" spans="1:8" x14ac:dyDescent="0.35">
      <c r="A4247" t="s">
        <v>36</v>
      </c>
      <c r="B4247">
        <v>2017</v>
      </c>
      <c r="C4247">
        <v>3</v>
      </c>
      <c r="D4247">
        <v>22940</v>
      </c>
      <c r="E4247">
        <v>170</v>
      </c>
      <c r="F4247">
        <v>23295.69</v>
      </c>
      <c r="G4247">
        <v>6076.16</v>
      </c>
      <c r="H4247" t="str">
        <f>VLOOKUP(myynnit[[#This Row],[TuoteID]],tuotteet!$A$4:$B$20,2,FALSE)</f>
        <v>Pinnatuoli</v>
      </c>
    </row>
    <row r="4248" spans="1:8" x14ac:dyDescent="0.35">
      <c r="A4248" t="s">
        <v>36</v>
      </c>
      <c r="B4248">
        <v>2017</v>
      </c>
      <c r="C4248">
        <v>3</v>
      </c>
      <c r="D4248">
        <v>23178</v>
      </c>
      <c r="E4248">
        <v>222</v>
      </c>
      <c r="F4248">
        <v>39790.15</v>
      </c>
      <c r="G4248">
        <v>10062.75</v>
      </c>
      <c r="H4248" t="str">
        <f>VLOOKUP(myynnit[[#This Row],[TuoteID]],tuotteet!$A$4:$B$20,2,FALSE)</f>
        <v>Pinnatuoli</v>
      </c>
    </row>
    <row r="4249" spans="1:8" x14ac:dyDescent="0.35">
      <c r="A4249" t="s">
        <v>36</v>
      </c>
      <c r="B4249">
        <v>2017</v>
      </c>
      <c r="C4249">
        <v>3</v>
      </c>
      <c r="D4249">
        <v>23600</v>
      </c>
      <c r="E4249">
        <v>440</v>
      </c>
      <c r="F4249">
        <v>47513.49</v>
      </c>
      <c r="G4249">
        <v>13765.24</v>
      </c>
      <c r="H4249" t="str">
        <f>VLOOKUP(myynnit[[#This Row],[TuoteID]],tuotteet!$A$4:$B$20,2,FALSE)</f>
        <v>Pinnatuoli</v>
      </c>
    </row>
    <row r="4250" spans="1:8" x14ac:dyDescent="0.35">
      <c r="A4250" t="s">
        <v>36</v>
      </c>
      <c r="B4250">
        <v>2017</v>
      </c>
      <c r="C4250">
        <v>3</v>
      </c>
      <c r="D4250">
        <v>23756</v>
      </c>
      <c r="E4250">
        <v>39</v>
      </c>
      <c r="F4250">
        <v>8014.63</v>
      </c>
      <c r="G4250">
        <v>3296.28</v>
      </c>
      <c r="H4250" t="str">
        <f>VLOOKUP(myynnit[[#This Row],[TuoteID]],tuotteet!$A$4:$B$20,2,FALSE)</f>
        <v>Pianotuoli</v>
      </c>
    </row>
    <row r="4251" spans="1:8" x14ac:dyDescent="0.35">
      <c r="A4251" t="s">
        <v>36</v>
      </c>
      <c r="B4251">
        <v>2017</v>
      </c>
      <c r="C4251">
        <v>3</v>
      </c>
      <c r="D4251">
        <v>24326</v>
      </c>
      <c r="E4251">
        <v>27</v>
      </c>
      <c r="F4251">
        <v>3471.2</v>
      </c>
      <c r="G4251">
        <v>885.92</v>
      </c>
      <c r="H4251" t="str">
        <f>VLOOKUP(myynnit[[#This Row],[TuoteID]],tuotteet!$A$4:$B$20,2,FALSE)</f>
        <v>Lepotuoli</v>
      </c>
    </row>
    <row r="4252" spans="1:8" x14ac:dyDescent="0.35">
      <c r="A4252" t="s">
        <v>35</v>
      </c>
      <c r="B4252">
        <v>2017</v>
      </c>
      <c r="C4252">
        <v>3</v>
      </c>
      <c r="D4252">
        <v>12184</v>
      </c>
      <c r="E4252">
        <v>90</v>
      </c>
      <c r="F4252">
        <v>11693.34</v>
      </c>
      <c r="G4252">
        <v>7861.77</v>
      </c>
      <c r="H4252" t="str">
        <f>VLOOKUP(myynnit[[#This Row],[TuoteID]],tuotteet!$A$4:$B$20,2,FALSE)</f>
        <v>Rahi</v>
      </c>
    </row>
    <row r="4253" spans="1:8" x14ac:dyDescent="0.35">
      <c r="A4253" t="s">
        <v>35</v>
      </c>
      <c r="B4253">
        <v>2017</v>
      </c>
      <c r="C4253">
        <v>3</v>
      </c>
      <c r="D4253">
        <v>12622</v>
      </c>
      <c r="E4253">
        <v>44</v>
      </c>
      <c r="F4253">
        <v>10184.790000000001</v>
      </c>
      <c r="G4253">
        <v>5140.45</v>
      </c>
      <c r="H4253" t="str">
        <f>VLOOKUP(myynnit[[#This Row],[TuoteID]],tuotteet!$A$4:$B$20,2,FALSE)</f>
        <v>Pianotuoli</v>
      </c>
    </row>
    <row r="4254" spans="1:8" x14ac:dyDescent="0.35">
      <c r="A4254" t="s">
        <v>35</v>
      </c>
      <c r="B4254">
        <v>2017</v>
      </c>
      <c r="C4254">
        <v>3</v>
      </c>
      <c r="D4254">
        <v>13527</v>
      </c>
      <c r="E4254">
        <v>429</v>
      </c>
      <c r="F4254">
        <v>71585.009999999995</v>
      </c>
      <c r="G4254">
        <v>16722.12</v>
      </c>
      <c r="H4254" t="str">
        <f>VLOOKUP(myynnit[[#This Row],[TuoteID]],tuotteet!$A$4:$B$20,2,FALSE)</f>
        <v>Pinnatuoli</v>
      </c>
    </row>
    <row r="4255" spans="1:8" x14ac:dyDescent="0.35">
      <c r="A4255" t="s">
        <v>35</v>
      </c>
      <c r="B4255">
        <v>2017</v>
      </c>
      <c r="C4255">
        <v>3</v>
      </c>
      <c r="D4255">
        <v>13618</v>
      </c>
      <c r="E4255">
        <v>25</v>
      </c>
      <c r="F4255">
        <v>11221.74</v>
      </c>
      <c r="G4255">
        <v>6043.22</v>
      </c>
      <c r="H4255" t="str">
        <f>VLOOKUP(myynnit[[#This Row],[TuoteID]],tuotteet!$A$4:$B$20,2,FALSE)</f>
        <v>Pianotuoli</v>
      </c>
    </row>
    <row r="4256" spans="1:8" x14ac:dyDescent="0.35">
      <c r="A4256" t="s">
        <v>35</v>
      </c>
      <c r="B4256">
        <v>2017</v>
      </c>
      <c r="C4256">
        <v>3</v>
      </c>
      <c r="D4256">
        <v>16024</v>
      </c>
      <c r="E4256">
        <v>281</v>
      </c>
      <c r="F4256">
        <v>131329.79999999999</v>
      </c>
      <c r="G4256">
        <v>43418.76</v>
      </c>
      <c r="H4256" t="str">
        <f>VLOOKUP(myynnit[[#This Row],[TuoteID]],tuotteet!$A$4:$B$20,2,FALSE)</f>
        <v>Työtuoli</v>
      </c>
    </row>
    <row r="4257" spans="1:8" x14ac:dyDescent="0.35">
      <c r="A4257" t="s">
        <v>35</v>
      </c>
      <c r="B4257">
        <v>2017</v>
      </c>
      <c r="C4257">
        <v>3</v>
      </c>
      <c r="D4257">
        <v>16650</v>
      </c>
      <c r="E4257">
        <v>37</v>
      </c>
      <c r="F4257">
        <v>7291.01</v>
      </c>
      <c r="G4257">
        <v>4990.18</v>
      </c>
      <c r="H4257" t="str">
        <f>VLOOKUP(myynnit[[#This Row],[TuoteID]],tuotteet!$A$4:$B$20,2,FALSE)</f>
        <v>Rahi</v>
      </c>
    </row>
    <row r="4258" spans="1:8" x14ac:dyDescent="0.35">
      <c r="A4258" t="s">
        <v>35</v>
      </c>
      <c r="B4258">
        <v>2017</v>
      </c>
      <c r="C4258">
        <v>3</v>
      </c>
      <c r="D4258">
        <v>17892</v>
      </c>
      <c r="E4258">
        <v>103</v>
      </c>
      <c r="F4258">
        <v>14119.66</v>
      </c>
      <c r="G4258">
        <v>4151.03</v>
      </c>
      <c r="H4258" t="str">
        <f>VLOOKUP(myynnit[[#This Row],[TuoteID]],tuotteet!$A$4:$B$20,2,FALSE)</f>
        <v>Lepotuoli</v>
      </c>
    </row>
    <row r="4259" spans="1:8" x14ac:dyDescent="0.35">
      <c r="A4259" t="s">
        <v>35</v>
      </c>
      <c r="B4259">
        <v>2017</v>
      </c>
      <c r="C4259">
        <v>3</v>
      </c>
      <c r="D4259">
        <v>18342</v>
      </c>
      <c r="E4259">
        <v>65</v>
      </c>
      <c r="F4259">
        <v>54480.3</v>
      </c>
      <c r="G4259">
        <v>16375.09</v>
      </c>
      <c r="H4259" t="str">
        <f>VLOOKUP(myynnit[[#This Row],[TuoteID]],tuotteet!$A$4:$B$20,2,FALSE)</f>
        <v>Työtuoli</v>
      </c>
    </row>
    <row r="4260" spans="1:8" x14ac:dyDescent="0.35">
      <c r="A4260" t="s">
        <v>35</v>
      </c>
      <c r="B4260">
        <v>2017</v>
      </c>
      <c r="C4260">
        <v>3</v>
      </c>
      <c r="D4260">
        <v>20177</v>
      </c>
      <c r="E4260">
        <v>44</v>
      </c>
      <c r="F4260">
        <v>3892.05</v>
      </c>
      <c r="G4260">
        <v>1825.04</v>
      </c>
      <c r="H4260" t="str">
        <f>VLOOKUP(myynnit[[#This Row],[TuoteID]],tuotteet!$A$4:$B$20,2,FALSE)</f>
        <v>Säkkituoli</v>
      </c>
    </row>
    <row r="4261" spans="1:8" x14ac:dyDescent="0.35">
      <c r="A4261" t="s">
        <v>35</v>
      </c>
      <c r="B4261">
        <v>2017</v>
      </c>
      <c r="C4261">
        <v>3</v>
      </c>
      <c r="D4261">
        <v>21179</v>
      </c>
      <c r="E4261">
        <v>31</v>
      </c>
      <c r="F4261">
        <v>4635.75</v>
      </c>
      <c r="G4261">
        <v>3645.28</v>
      </c>
      <c r="H4261" t="str">
        <f>VLOOKUP(myynnit[[#This Row],[TuoteID]],tuotteet!$A$4:$B$20,2,FALSE)</f>
        <v>Rahi</v>
      </c>
    </row>
    <row r="4262" spans="1:8" x14ac:dyDescent="0.35">
      <c r="A4262" t="s">
        <v>35</v>
      </c>
      <c r="B4262">
        <v>2017</v>
      </c>
      <c r="C4262">
        <v>3</v>
      </c>
      <c r="D4262">
        <v>21260</v>
      </c>
      <c r="E4262">
        <v>36</v>
      </c>
      <c r="F4262">
        <v>6439</v>
      </c>
      <c r="G4262">
        <v>2248.5100000000002</v>
      </c>
      <c r="H4262" t="str">
        <f>VLOOKUP(myynnit[[#This Row],[TuoteID]],tuotteet!$A$4:$B$20,2,FALSE)</f>
        <v>Lepotuoli</v>
      </c>
    </row>
    <row r="4263" spans="1:8" x14ac:dyDescent="0.35">
      <c r="A4263" t="s">
        <v>35</v>
      </c>
      <c r="B4263">
        <v>2017</v>
      </c>
      <c r="C4263">
        <v>3</v>
      </c>
      <c r="D4263">
        <v>22317</v>
      </c>
      <c r="E4263">
        <v>23</v>
      </c>
      <c r="F4263">
        <v>2377.2600000000002</v>
      </c>
      <c r="G4263">
        <v>943.35</v>
      </c>
      <c r="H4263" t="str">
        <f>VLOOKUP(myynnit[[#This Row],[TuoteID]],tuotteet!$A$4:$B$20,2,FALSE)</f>
        <v>Säkkituoli</v>
      </c>
    </row>
    <row r="4264" spans="1:8" x14ac:dyDescent="0.35">
      <c r="A4264" t="s">
        <v>35</v>
      </c>
      <c r="B4264">
        <v>2017</v>
      </c>
      <c r="C4264">
        <v>3</v>
      </c>
      <c r="D4264">
        <v>22940</v>
      </c>
      <c r="E4264">
        <v>586</v>
      </c>
      <c r="F4264">
        <v>76254.37</v>
      </c>
      <c r="G4264">
        <v>17506.29</v>
      </c>
      <c r="H4264" t="str">
        <f>VLOOKUP(myynnit[[#This Row],[TuoteID]],tuotteet!$A$4:$B$20,2,FALSE)</f>
        <v>Pinnatuoli</v>
      </c>
    </row>
    <row r="4265" spans="1:8" x14ac:dyDescent="0.35">
      <c r="A4265" t="s">
        <v>35</v>
      </c>
      <c r="B4265">
        <v>2017</v>
      </c>
      <c r="C4265">
        <v>3</v>
      </c>
      <c r="D4265">
        <v>23178</v>
      </c>
      <c r="E4265">
        <v>119</v>
      </c>
      <c r="F4265">
        <v>20467.29</v>
      </c>
      <c r="G4265">
        <v>5434.76</v>
      </c>
      <c r="H4265" t="str">
        <f>VLOOKUP(myynnit[[#This Row],[TuoteID]],tuotteet!$A$4:$B$20,2,FALSE)</f>
        <v>Pinnatuoli</v>
      </c>
    </row>
    <row r="4266" spans="1:8" x14ac:dyDescent="0.35">
      <c r="A4266" t="s">
        <v>35</v>
      </c>
      <c r="B4266">
        <v>2017</v>
      </c>
      <c r="C4266">
        <v>3</v>
      </c>
      <c r="D4266">
        <v>23600</v>
      </c>
      <c r="E4266">
        <v>542</v>
      </c>
      <c r="F4266">
        <v>53949.77</v>
      </c>
      <c r="G4266">
        <v>14992.12</v>
      </c>
      <c r="H4266" t="str">
        <f>VLOOKUP(myynnit[[#This Row],[TuoteID]],tuotteet!$A$4:$B$20,2,FALSE)</f>
        <v>Pinnatuoli</v>
      </c>
    </row>
    <row r="4267" spans="1:8" x14ac:dyDescent="0.35">
      <c r="A4267" t="s">
        <v>35</v>
      </c>
      <c r="B4267">
        <v>2017</v>
      </c>
      <c r="C4267">
        <v>3</v>
      </c>
      <c r="D4267">
        <v>23756</v>
      </c>
      <c r="E4267">
        <v>112</v>
      </c>
      <c r="F4267">
        <v>19933.02</v>
      </c>
      <c r="G4267">
        <v>12052.55</v>
      </c>
      <c r="H4267" t="str">
        <f>VLOOKUP(myynnit[[#This Row],[TuoteID]],tuotteet!$A$4:$B$20,2,FALSE)</f>
        <v>Pianotuoli</v>
      </c>
    </row>
    <row r="4268" spans="1:8" x14ac:dyDescent="0.35">
      <c r="A4268" t="s">
        <v>35</v>
      </c>
      <c r="B4268">
        <v>2017</v>
      </c>
      <c r="C4268">
        <v>3</v>
      </c>
      <c r="D4268">
        <v>24326</v>
      </c>
      <c r="E4268">
        <v>122</v>
      </c>
      <c r="F4268">
        <v>17014.900000000001</v>
      </c>
      <c r="G4268">
        <v>4792.58</v>
      </c>
      <c r="H4268" t="str">
        <f>VLOOKUP(myynnit[[#This Row],[TuoteID]],tuotteet!$A$4:$B$20,2,FALSE)</f>
        <v>Lepotuoli</v>
      </c>
    </row>
    <row r="4269" spans="1:8" x14ac:dyDescent="0.35">
      <c r="A4269" t="s">
        <v>34</v>
      </c>
      <c r="B4269">
        <v>2017</v>
      </c>
      <c r="C4269">
        <v>3</v>
      </c>
      <c r="D4269">
        <v>12184</v>
      </c>
      <c r="E4269">
        <v>67</v>
      </c>
      <c r="F4269">
        <v>9966.27</v>
      </c>
      <c r="G4269">
        <v>6050.02</v>
      </c>
      <c r="H4269" t="str">
        <f>VLOOKUP(myynnit[[#This Row],[TuoteID]],tuotteet!$A$4:$B$20,2,FALSE)</f>
        <v>Rahi</v>
      </c>
    </row>
    <row r="4270" spans="1:8" x14ac:dyDescent="0.35">
      <c r="A4270" t="s">
        <v>34</v>
      </c>
      <c r="B4270">
        <v>2017</v>
      </c>
      <c r="C4270">
        <v>3</v>
      </c>
      <c r="D4270">
        <v>12622</v>
      </c>
      <c r="E4270">
        <v>35</v>
      </c>
      <c r="F4270">
        <v>8563.74</v>
      </c>
      <c r="G4270">
        <v>4387.58</v>
      </c>
      <c r="H4270" t="str">
        <f>VLOOKUP(myynnit[[#This Row],[TuoteID]],tuotteet!$A$4:$B$20,2,FALSE)</f>
        <v>Pianotuoli</v>
      </c>
    </row>
    <row r="4271" spans="1:8" x14ac:dyDescent="0.35">
      <c r="A4271" t="s">
        <v>34</v>
      </c>
      <c r="B4271">
        <v>2017</v>
      </c>
      <c r="C4271">
        <v>3</v>
      </c>
      <c r="D4271">
        <v>13527</v>
      </c>
      <c r="E4271">
        <v>440</v>
      </c>
      <c r="F4271">
        <v>75553.23</v>
      </c>
      <c r="G4271">
        <v>16831.61</v>
      </c>
      <c r="H4271" t="str">
        <f>VLOOKUP(myynnit[[#This Row],[TuoteID]],tuotteet!$A$4:$B$20,2,FALSE)</f>
        <v>Pinnatuoli</v>
      </c>
    </row>
    <row r="4272" spans="1:8" x14ac:dyDescent="0.35">
      <c r="A4272" t="s">
        <v>34</v>
      </c>
      <c r="B4272">
        <v>2017</v>
      </c>
      <c r="C4272">
        <v>3</v>
      </c>
      <c r="D4272">
        <v>13618</v>
      </c>
      <c r="E4272">
        <v>6</v>
      </c>
      <c r="F4272">
        <v>2739</v>
      </c>
      <c r="G4272">
        <v>1175.69</v>
      </c>
      <c r="H4272" t="str">
        <f>VLOOKUP(myynnit[[#This Row],[TuoteID]],tuotteet!$A$4:$B$20,2,FALSE)</f>
        <v>Pianotuoli</v>
      </c>
    </row>
    <row r="4273" spans="1:8" x14ac:dyDescent="0.35">
      <c r="A4273" t="s">
        <v>34</v>
      </c>
      <c r="B4273">
        <v>2017</v>
      </c>
      <c r="C4273">
        <v>3</v>
      </c>
      <c r="D4273">
        <v>16024</v>
      </c>
      <c r="E4273">
        <v>138</v>
      </c>
      <c r="F4273">
        <v>58469.51</v>
      </c>
      <c r="G4273">
        <v>15611.06</v>
      </c>
      <c r="H4273" t="str">
        <f>VLOOKUP(myynnit[[#This Row],[TuoteID]],tuotteet!$A$4:$B$20,2,FALSE)</f>
        <v>Työtuoli</v>
      </c>
    </row>
    <row r="4274" spans="1:8" x14ac:dyDescent="0.35">
      <c r="A4274" t="s">
        <v>34</v>
      </c>
      <c r="B4274">
        <v>2017</v>
      </c>
      <c r="C4274">
        <v>3</v>
      </c>
      <c r="D4274">
        <v>16650</v>
      </c>
      <c r="E4274">
        <v>29</v>
      </c>
      <c r="F4274">
        <v>5078.2700000000004</v>
      </c>
      <c r="G4274">
        <v>3303.84</v>
      </c>
      <c r="H4274" t="str">
        <f>VLOOKUP(myynnit[[#This Row],[TuoteID]],tuotteet!$A$4:$B$20,2,FALSE)</f>
        <v>Rahi</v>
      </c>
    </row>
    <row r="4275" spans="1:8" x14ac:dyDescent="0.35">
      <c r="A4275" t="s">
        <v>34</v>
      </c>
      <c r="B4275">
        <v>2017</v>
      </c>
      <c r="C4275">
        <v>3</v>
      </c>
      <c r="D4275">
        <v>17892</v>
      </c>
      <c r="E4275">
        <v>47</v>
      </c>
      <c r="F4275">
        <v>7087.56</v>
      </c>
      <c r="G4275">
        <v>1818.78</v>
      </c>
      <c r="H4275" t="str">
        <f>VLOOKUP(myynnit[[#This Row],[TuoteID]],tuotteet!$A$4:$B$20,2,FALSE)</f>
        <v>Lepotuoli</v>
      </c>
    </row>
    <row r="4276" spans="1:8" x14ac:dyDescent="0.35">
      <c r="A4276" t="s">
        <v>34</v>
      </c>
      <c r="B4276">
        <v>2017</v>
      </c>
      <c r="C4276">
        <v>3</v>
      </c>
      <c r="D4276">
        <v>18342</v>
      </c>
      <c r="E4276">
        <v>172</v>
      </c>
      <c r="F4276">
        <v>155207.04999999999</v>
      </c>
      <c r="G4276">
        <v>36666.589999999997</v>
      </c>
      <c r="H4276" t="str">
        <f>VLOOKUP(myynnit[[#This Row],[TuoteID]],tuotteet!$A$4:$B$20,2,FALSE)</f>
        <v>Työtuoli</v>
      </c>
    </row>
    <row r="4277" spans="1:8" x14ac:dyDescent="0.35">
      <c r="A4277" t="s">
        <v>34</v>
      </c>
      <c r="B4277">
        <v>2017</v>
      </c>
      <c r="C4277">
        <v>3</v>
      </c>
      <c r="D4277">
        <v>20177</v>
      </c>
      <c r="E4277">
        <v>92</v>
      </c>
      <c r="F4277">
        <v>9194.81</v>
      </c>
      <c r="G4277">
        <v>3180.08</v>
      </c>
      <c r="H4277" t="str">
        <f>VLOOKUP(myynnit[[#This Row],[TuoteID]],tuotteet!$A$4:$B$20,2,FALSE)</f>
        <v>Säkkituoli</v>
      </c>
    </row>
    <row r="4278" spans="1:8" x14ac:dyDescent="0.35">
      <c r="A4278" t="s">
        <v>34</v>
      </c>
      <c r="B4278">
        <v>2017</v>
      </c>
      <c r="C4278">
        <v>3</v>
      </c>
      <c r="D4278">
        <v>21179</v>
      </c>
      <c r="E4278">
        <v>40</v>
      </c>
      <c r="F4278">
        <v>4816.96</v>
      </c>
      <c r="G4278">
        <v>3030.92</v>
      </c>
      <c r="H4278" t="str">
        <f>VLOOKUP(myynnit[[#This Row],[TuoteID]],tuotteet!$A$4:$B$20,2,FALSE)</f>
        <v>Rahi</v>
      </c>
    </row>
    <row r="4279" spans="1:8" x14ac:dyDescent="0.35">
      <c r="A4279" t="s">
        <v>34</v>
      </c>
      <c r="B4279">
        <v>2017</v>
      </c>
      <c r="C4279">
        <v>3</v>
      </c>
      <c r="D4279">
        <v>21260</v>
      </c>
      <c r="E4279">
        <v>68</v>
      </c>
      <c r="F4279">
        <v>11975.79</v>
      </c>
      <c r="G4279">
        <v>2765.13</v>
      </c>
      <c r="H4279" t="str">
        <f>VLOOKUP(myynnit[[#This Row],[TuoteID]],tuotteet!$A$4:$B$20,2,FALSE)</f>
        <v>Lepotuoli</v>
      </c>
    </row>
    <row r="4280" spans="1:8" x14ac:dyDescent="0.35">
      <c r="A4280" t="s">
        <v>34</v>
      </c>
      <c r="B4280">
        <v>2017</v>
      </c>
      <c r="C4280">
        <v>3</v>
      </c>
      <c r="D4280">
        <v>22317</v>
      </c>
      <c r="E4280">
        <v>67</v>
      </c>
      <c r="F4280">
        <v>5693.51</v>
      </c>
      <c r="G4280">
        <v>2312.77</v>
      </c>
      <c r="H4280" t="str">
        <f>VLOOKUP(myynnit[[#This Row],[TuoteID]],tuotteet!$A$4:$B$20,2,FALSE)</f>
        <v>Säkkituoli</v>
      </c>
    </row>
    <row r="4281" spans="1:8" x14ac:dyDescent="0.35">
      <c r="A4281" t="s">
        <v>34</v>
      </c>
      <c r="B4281">
        <v>2017</v>
      </c>
      <c r="C4281">
        <v>3</v>
      </c>
      <c r="D4281">
        <v>22940</v>
      </c>
      <c r="E4281">
        <v>296</v>
      </c>
      <c r="F4281">
        <v>36902.83</v>
      </c>
      <c r="G4281">
        <v>7643.52</v>
      </c>
      <c r="H4281" t="str">
        <f>VLOOKUP(myynnit[[#This Row],[TuoteID]],tuotteet!$A$4:$B$20,2,FALSE)</f>
        <v>Pinnatuoli</v>
      </c>
    </row>
    <row r="4282" spans="1:8" x14ac:dyDescent="0.35">
      <c r="A4282" t="s">
        <v>34</v>
      </c>
      <c r="B4282">
        <v>2017</v>
      </c>
      <c r="C4282">
        <v>3</v>
      </c>
      <c r="D4282">
        <v>23178</v>
      </c>
      <c r="E4282">
        <v>150</v>
      </c>
      <c r="F4282">
        <v>26900.75</v>
      </c>
      <c r="G4282">
        <v>5351.48</v>
      </c>
      <c r="H4282" t="str">
        <f>VLOOKUP(myynnit[[#This Row],[TuoteID]],tuotteet!$A$4:$B$20,2,FALSE)</f>
        <v>Pinnatuoli</v>
      </c>
    </row>
    <row r="4283" spans="1:8" x14ac:dyDescent="0.35">
      <c r="A4283" t="s">
        <v>34</v>
      </c>
      <c r="B4283">
        <v>2017</v>
      </c>
      <c r="C4283">
        <v>3</v>
      </c>
      <c r="D4283">
        <v>23600</v>
      </c>
      <c r="E4283">
        <v>1296</v>
      </c>
      <c r="F4283">
        <v>130545.78</v>
      </c>
      <c r="G4283">
        <v>29608.11</v>
      </c>
      <c r="H4283" t="str">
        <f>VLOOKUP(myynnit[[#This Row],[TuoteID]],tuotteet!$A$4:$B$20,2,FALSE)</f>
        <v>Pinnatuoli</v>
      </c>
    </row>
    <row r="4284" spans="1:8" x14ac:dyDescent="0.35">
      <c r="A4284" t="s">
        <v>34</v>
      </c>
      <c r="B4284">
        <v>2017</v>
      </c>
      <c r="C4284">
        <v>3</v>
      </c>
      <c r="D4284">
        <v>23756</v>
      </c>
      <c r="E4284">
        <v>82</v>
      </c>
      <c r="F4284">
        <v>16972.34</v>
      </c>
      <c r="G4284">
        <v>8926.9699999999993</v>
      </c>
      <c r="H4284" t="str">
        <f>VLOOKUP(myynnit[[#This Row],[TuoteID]],tuotteet!$A$4:$B$20,2,FALSE)</f>
        <v>Pianotuoli</v>
      </c>
    </row>
    <row r="4285" spans="1:8" x14ac:dyDescent="0.35">
      <c r="A4285" t="s">
        <v>34</v>
      </c>
      <c r="B4285">
        <v>2017</v>
      </c>
      <c r="C4285">
        <v>3</v>
      </c>
      <c r="D4285">
        <v>24326</v>
      </c>
      <c r="E4285">
        <v>71</v>
      </c>
      <c r="F4285">
        <v>9291.6200000000008</v>
      </c>
      <c r="G4285">
        <v>2606.86</v>
      </c>
      <c r="H4285" t="str">
        <f>VLOOKUP(myynnit[[#This Row],[TuoteID]],tuotteet!$A$4:$B$20,2,FALSE)</f>
        <v>Lepotuoli</v>
      </c>
    </row>
    <row r="4286" spans="1:8" x14ac:dyDescent="0.35">
      <c r="A4286" t="s">
        <v>33</v>
      </c>
      <c r="B4286">
        <v>2017</v>
      </c>
      <c r="C4286">
        <v>4</v>
      </c>
      <c r="D4286">
        <v>12184</v>
      </c>
      <c r="E4286">
        <v>53</v>
      </c>
      <c r="F4286">
        <v>6332.98</v>
      </c>
      <c r="G4286">
        <v>3410.46</v>
      </c>
      <c r="H4286" t="str">
        <f>VLOOKUP(myynnit[[#This Row],[TuoteID]],tuotteet!$A$4:$B$20,2,FALSE)</f>
        <v>Rahi</v>
      </c>
    </row>
    <row r="4287" spans="1:8" x14ac:dyDescent="0.35">
      <c r="A4287" t="s">
        <v>33</v>
      </c>
      <c r="B4287">
        <v>2017</v>
      </c>
      <c r="C4287">
        <v>4</v>
      </c>
      <c r="D4287">
        <v>12622</v>
      </c>
      <c r="E4287">
        <v>48</v>
      </c>
      <c r="F4287">
        <v>14747.57</v>
      </c>
      <c r="G4287">
        <v>8058.87</v>
      </c>
      <c r="H4287" t="str">
        <f>VLOOKUP(myynnit[[#This Row],[TuoteID]],tuotteet!$A$4:$B$20,2,FALSE)</f>
        <v>Pianotuoli</v>
      </c>
    </row>
    <row r="4288" spans="1:8" x14ac:dyDescent="0.35">
      <c r="A4288" t="s">
        <v>33</v>
      </c>
      <c r="B4288">
        <v>2017</v>
      </c>
      <c r="C4288">
        <v>4</v>
      </c>
      <c r="D4288">
        <v>13527</v>
      </c>
      <c r="E4288">
        <v>679</v>
      </c>
      <c r="F4288">
        <v>109531.67</v>
      </c>
      <c r="G4288">
        <v>23021.78</v>
      </c>
      <c r="H4288" t="str">
        <f>VLOOKUP(myynnit[[#This Row],[TuoteID]],tuotteet!$A$4:$B$20,2,FALSE)</f>
        <v>Pinnatuoli</v>
      </c>
    </row>
    <row r="4289" spans="1:8" x14ac:dyDescent="0.35">
      <c r="A4289" t="s">
        <v>33</v>
      </c>
      <c r="B4289">
        <v>2017</v>
      </c>
      <c r="C4289">
        <v>4</v>
      </c>
      <c r="D4289">
        <v>13618</v>
      </c>
      <c r="E4289">
        <v>24</v>
      </c>
      <c r="F4289">
        <v>10531.7</v>
      </c>
      <c r="G4289">
        <v>4705.8999999999996</v>
      </c>
      <c r="H4289" t="str">
        <f>VLOOKUP(myynnit[[#This Row],[TuoteID]],tuotteet!$A$4:$B$20,2,FALSE)</f>
        <v>Pianotuoli</v>
      </c>
    </row>
    <row r="4290" spans="1:8" x14ac:dyDescent="0.35">
      <c r="A4290" t="s">
        <v>33</v>
      </c>
      <c r="B4290">
        <v>2017</v>
      </c>
      <c r="C4290">
        <v>4</v>
      </c>
      <c r="D4290">
        <v>16024</v>
      </c>
      <c r="E4290">
        <v>240</v>
      </c>
      <c r="F4290">
        <v>94266.34</v>
      </c>
      <c r="G4290">
        <v>24676.9</v>
      </c>
      <c r="H4290" t="str">
        <f>VLOOKUP(myynnit[[#This Row],[TuoteID]],tuotteet!$A$4:$B$20,2,FALSE)</f>
        <v>Työtuoli</v>
      </c>
    </row>
    <row r="4291" spans="1:8" x14ac:dyDescent="0.35">
      <c r="A4291" t="s">
        <v>33</v>
      </c>
      <c r="B4291">
        <v>2017</v>
      </c>
      <c r="C4291">
        <v>4</v>
      </c>
      <c r="D4291">
        <v>16650</v>
      </c>
      <c r="E4291">
        <v>61</v>
      </c>
      <c r="F4291">
        <v>9443.7199999999993</v>
      </c>
      <c r="G4291">
        <v>4744.55</v>
      </c>
      <c r="H4291" t="str">
        <f>VLOOKUP(myynnit[[#This Row],[TuoteID]],tuotteet!$A$4:$B$20,2,FALSE)</f>
        <v>Rahi</v>
      </c>
    </row>
    <row r="4292" spans="1:8" x14ac:dyDescent="0.35">
      <c r="A4292" t="s">
        <v>33</v>
      </c>
      <c r="B4292">
        <v>2017</v>
      </c>
      <c r="C4292">
        <v>4</v>
      </c>
      <c r="D4292">
        <v>17892</v>
      </c>
      <c r="E4292">
        <v>153</v>
      </c>
      <c r="F4292">
        <v>21868.6</v>
      </c>
      <c r="G4292">
        <v>5615.95</v>
      </c>
      <c r="H4292" t="str">
        <f>VLOOKUP(myynnit[[#This Row],[TuoteID]],tuotteet!$A$4:$B$20,2,FALSE)</f>
        <v>Lepotuoli</v>
      </c>
    </row>
    <row r="4293" spans="1:8" x14ac:dyDescent="0.35">
      <c r="A4293" t="s">
        <v>33</v>
      </c>
      <c r="B4293">
        <v>2017</v>
      </c>
      <c r="C4293">
        <v>4</v>
      </c>
      <c r="D4293">
        <v>18342</v>
      </c>
      <c r="E4293">
        <v>171</v>
      </c>
      <c r="F4293">
        <v>151756.42000000001</v>
      </c>
      <c r="G4293">
        <v>38855.050000000003</v>
      </c>
      <c r="H4293" t="str">
        <f>VLOOKUP(myynnit[[#This Row],[TuoteID]],tuotteet!$A$4:$B$20,2,FALSE)</f>
        <v>Työtuoli</v>
      </c>
    </row>
    <row r="4294" spans="1:8" x14ac:dyDescent="0.35">
      <c r="A4294" t="s">
        <v>33</v>
      </c>
      <c r="B4294">
        <v>2017</v>
      </c>
      <c r="C4294">
        <v>4</v>
      </c>
      <c r="D4294">
        <v>20177</v>
      </c>
      <c r="E4294">
        <v>77</v>
      </c>
      <c r="F4294">
        <v>8525.6299999999992</v>
      </c>
      <c r="G4294">
        <v>2773.1</v>
      </c>
      <c r="H4294" t="str">
        <f>VLOOKUP(myynnit[[#This Row],[TuoteID]],tuotteet!$A$4:$B$20,2,FALSE)</f>
        <v>Säkkituoli</v>
      </c>
    </row>
    <row r="4295" spans="1:8" x14ac:dyDescent="0.35">
      <c r="A4295" t="s">
        <v>33</v>
      </c>
      <c r="B4295">
        <v>2017</v>
      </c>
      <c r="C4295">
        <v>4</v>
      </c>
      <c r="D4295">
        <v>21179</v>
      </c>
      <c r="E4295">
        <v>50</v>
      </c>
      <c r="F4295">
        <v>5022.84</v>
      </c>
      <c r="G4295">
        <v>2056.73</v>
      </c>
      <c r="H4295" t="str">
        <f>VLOOKUP(myynnit[[#This Row],[TuoteID]],tuotteet!$A$4:$B$20,2,FALSE)</f>
        <v>Rahi</v>
      </c>
    </row>
    <row r="4296" spans="1:8" x14ac:dyDescent="0.35">
      <c r="A4296" t="s">
        <v>33</v>
      </c>
      <c r="B4296">
        <v>2017</v>
      </c>
      <c r="C4296">
        <v>4</v>
      </c>
      <c r="D4296">
        <v>21260</v>
      </c>
      <c r="E4296">
        <v>105</v>
      </c>
      <c r="F4296">
        <v>18322.759999999998</v>
      </c>
      <c r="G4296">
        <v>5498.94</v>
      </c>
      <c r="H4296" t="str">
        <f>VLOOKUP(myynnit[[#This Row],[TuoteID]],tuotteet!$A$4:$B$20,2,FALSE)</f>
        <v>Lepotuoli</v>
      </c>
    </row>
    <row r="4297" spans="1:8" x14ac:dyDescent="0.35">
      <c r="A4297" t="s">
        <v>33</v>
      </c>
      <c r="B4297">
        <v>2017</v>
      </c>
      <c r="C4297">
        <v>4</v>
      </c>
      <c r="D4297">
        <v>22317</v>
      </c>
      <c r="E4297">
        <v>45</v>
      </c>
      <c r="F4297">
        <v>3975.46</v>
      </c>
      <c r="G4297">
        <v>1517.7</v>
      </c>
      <c r="H4297" t="str">
        <f>VLOOKUP(myynnit[[#This Row],[TuoteID]],tuotteet!$A$4:$B$20,2,FALSE)</f>
        <v>Säkkituoli</v>
      </c>
    </row>
    <row r="4298" spans="1:8" x14ac:dyDescent="0.35">
      <c r="A4298" t="s">
        <v>33</v>
      </c>
      <c r="B4298">
        <v>2017</v>
      </c>
      <c r="C4298">
        <v>4</v>
      </c>
      <c r="D4298">
        <v>22940</v>
      </c>
      <c r="E4298">
        <v>850</v>
      </c>
      <c r="F4298">
        <v>102545.86</v>
      </c>
      <c r="G4298">
        <v>22439.360000000001</v>
      </c>
      <c r="H4298" t="str">
        <f>VLOOKUP(myynnit[[#This Row],[TuoteID]],tuotteet!$A$4:$B$20,2,FALSE)</f>
        <v>Pinnatuoli</v>
      </c>
    </row>
    <row r="4299" spans="1:8" x14ac:dyDescent="0.35">
      <c r="A4299" t="s">
        <v>33</v>
      </c>
      <c r="B4299">
        <v>2017</v>
      </c>
      <c r="C4299">
        <v>4</v>
      </c>
      <c r="D4299">
        <v>23178</v>
      </c>
      <c r="E4299">
        <v>450</v>
      </c>
      <c r="F4299">
        <v>75340.3</v>
      </c>
      <c r="G4299">
        <v>12141.61</v>
      </c>
      <c r="H4299" t="str">
        <f>VLOOKUP(myynnit[[#This Row],[TuoteID]],tuotteet!$A$4:$B$20,2,FALSE)</f>
        <v>Pinnatuoli</v>
      </c>
    </row>
    <row r="4300" spans="1:8" x14ac:dyDescent="0.35">
      <c r="A4300" t="s">
        <v>33</v>
      </c>
      <c r="B4300">
        <v>2017</v>
      </c>
      <c r="C4300">
        <v>4</v>
      </c>
      <c r="D4300">
        <v>23600</v>
      </c>
      <c r="E4300">
        <v>1412</v>
      </c>
      <c r="F4300">
        <v>144213.65</v>
      </c>
      <c r="G4300">
        <v>29004.57</v>
      </c>
      <c r="H4300" t="str">
        <f>VLOOKUP(myynnit[[#This Row],[TuoteID]],tuotteet!$A$4:$B$20,2,FALSE)</f>
        <v>Pinnatuoli</v>
      </c>
    </row>
    <row r="4301" spans="1:8" x14ac:dyDescent="0.35">
      <c r="A4301" t="s">
        <v>33</v>
      </c>
      <c r="B4301">
        <v>2017</v>
      </c>
      <c r="C4301">
        <v>4</v>
      </c>
      <c r="D4301">
        <v>23756</v>
      </c>
      <c r="E4301">
        <v>129</v>
      </c>
      <c r="F4301">
        <v>24089.040000000001</v>
      </c>
      <c r="G4301">
        <v>11096.88</v>
      </c>
      <c r="H4301" t="str">
        <f>VLOOKUP(myynnit[[#This Row],[TuoteID]],tuotteet!$A$4:$B$20,2,FALSE)</f>
        <v>Pianotuoli</v>
      </c>
    </row>
    <row r="4302" spans="1:8" x14ac:dyDescent="0.35">
      <c r="A4302" t="s">
        <v>33</v>
      </c>
      <c r="B4302">
        <v>2017</v>
      </c>
      <c r="C4302">
        <v>4</v>
      </c>
      <c r="D4302">
        <v>24326</v>
      </c>
      <c r="E4302">
        <v>128</v>
      </c>
      <c r="F4302">
        <v>18542.349999999999</v>
      </c>
      <c r="G4302">
        <v>5145.75</v>
      </c>
      <c r="H4302" t="str">
        <f>VLOOKUP(myynnit[[#This Row],[TuoteID]],tuotteet!$A$4:$B$20,2,FALSE)</f>
        <v>Lepotuoli</v>
      </c>
    </row>
    <row r="4303" spans="1:8" x14ac:dyDescent="0.35">
      <c r="A4303" t="s">
        <v>36</v>
      </c>
      <c r="B4303">
        <v>2017</v>
      </c>
      <c r="C4303">
        <v>4</v>
      </c>
      <c r="D4303">
        <v>12184</v>
      </c>
      <c r="E4303">
        <v>35</v>
      </c>
      <c r="F4303">
        <v>4477.43</v>
      </c>
      <c r="G4303">
        <v>2199.2399999999998</v>
      </c>
      <c r="H4303" t="str">
        <f>VLOOKUP(myynnit[[#This Row],[TuoteID]],tuotteet!$A$4:$B$20,2,FALSE)</f>
        <v>Rahi</v>
      </c>
    </row>
    <row r="4304" spans="1:8" x14ac:dyDescent="0.35">
      <c r="A4304" t="s">
        <v>36</v>
      </c>
      <c r="B4304">
        <v>2017</v>
      </c>
      <c r="C4304">
        <v>4</v>
      </c>
      <c r="D4304">
        <v>12622</v>
      </c>
      <c r="E4304">
        <v>19</v>
      </c>
      <c r="F4304">
        <v>5102.24</v>
      </c>
      <c r="G4304">
        <v>1816.22</v>
      </c>
      <c r="H4304" t="str">
        <f>VLOOKUP(myynnit[[#This Row],[TuoteID]],tuotteet!$A$4:$B$20,2,FALSE)</f>
        <v>Pianotuoli</v>
      </c>
    </row>
    <row r="4305" spans="1:8" x14ac:dyDescent="0.35">
      <c r="A4305" t="s">
        <v>36</v>
      </c>
      <c r="B4305">
        <v>2017</v>
      </c>
      <c r="C4305">
        <v>4</v>
      </c>
      <c r="D4305">
        <v>13527</v>
      </c>
      <c r="E4305">
        <v>177</v>
      </c>
      <c r="F4305">
        <v>26232.82</v>
      </c>
      <c r="G4305">
        <v>5296.02</v>
      </c>
      <c r="H4305" t="str">
        <f>VLOOKUP(myynnit[[#This Row],[TuoteID]],tuotteet!$A$4:$B$20,2,FALSE)</f>
        <v>Pinnatuoli</v>
      </c>
    </row>
    <row r="4306" spans="1:8" x14ac:dyDescent="0.35">
      <c r="A4306" t="s">
        <v>36</v>
      </c>
      <c r="B4306">
        <v>2017</v>
      </c>
      <c r="C4306">
        <v>4</v>
      </c>
      <c r="D4306">
        <v>13618</v>
      </c>
      <c r="E4306">
        <v>3</v>
      </c>
      <c r="F4306">
        <v>1281.76</v>
      </c>
      <c r="G4306">
        <v>496.65</v>
      </c>
      <c r="H4306" t="str">
        <f>VLOOKUP(myynnit[[#This Row],[TuoteID]],tuotteet!$A$4:$B$20,2,FALSE)</f>
        <v>Pianotuoli</v>
      </c>
    </row>
    <row r="4307" spans="1:8" x14ac:dyDescent="0.35">
      <c r="A4307" t="s">
        <v>36</v>
      </c>
      <c r="B4307">
        <v>2017</v>
      </c>
      <c r="C4307">
        <v>4</v>
      </c>
      <c r="D4307">
        <v>16024</v>
      </c>
      <c r="E4307">
        <v>128</v>
      </c>
      <c r="F4307">
        <v>51922.36</v>
      </c>
      <c r="G4307">
        <v>16088.97</v>
      </c>
      <c r="H4307" t="str">
        <f>VLOOKUP(myynnit[[#This Row],[TuoteID]],tuotteet!$A$4:$B$20,2,FALSE)</f>
        <v>Työtuoli</v>
      </c>
    </row>
    <row r="4308" spans="1:8" x14ac:dyDescent="0.35">
      <c r="A4308" t="s">
        <v>36</v>
      </c>
      <c r="B4308">
        <v>2017</v>
      </c>
      <c r="C4308">
        <v>4</v>
      </c>
      <c r="D4308">
        <v>16650</v>
      </c>
      <c r="E4308">
        <v>32</v>
      </c>
      <c r="F4308">
        <v>4871.34</v>
      </c>
      <c r="G4308">
        <v>2818.24</v>
      </c>
      <c r="H4308" t="str">
        <f>VLOOKUP(myynnit[[#This Row],[TuoteID]],tuotteet!$A$4:$B$20,2,FALSE)</f>
        <v>Rahi</v>
      </c>
    </row>
    <row r="4309" spans="1:8" x14ac:dyDescent="0.35">
      <c r="A4309" t="s">
        <v>36</v>
      </c>
      <c r="B4309">
        <v>2017</v>
      </c>
      <c r="C4309">
        <v>4</v>
      </c>
      <c r="D4309">
        <v>17892</v>
      </c>
      <c r="E4309">
        <v>53</v>
      </c>
      <c r="F4309">
        <v>7306.33</v>
      </c>
      <c r="G4309">
        <v>1991.22</v>
      </c>
      <c r="H4309" t="str">
        <f>VLOOKUP(myynnit[[#This Row],[TuoteID]],tuotteet!$A$4:$B$20,2,FALSE)</f>
        <v>Lepotuoli</v>
      </c>
    </row>
    <row r="4310" spans="1:8" x14ac:dyDescent="0.35">
      <c r="A4310" t="s">
        <v>36</v>
      </c>
      <c r="B4310">
        <v>2017</v>
      </c>
      <c r="C4310">
        <v>4</v>
      </c>
      <c r="D4310">
        <v>18342</v>
      </c>
      <c r="E4310">
        <v>28</v>
      </c>
      <c r="F4310">
        <v>21527.68</v>
      </c>
      <c r="G4310">
        <v>6120.2</v>
      </c>
      <c r="H4310" t="str">
        <f>VLOOKUP(myynnit[[#This Row],[TuoteID]],tuotteet!$A$4:$B$20,2,FALSE)</f>
        <v>Työtuoli</v>
      </c>
    </row>
    <row r="4311" spans="1:8" x14ac:dyDescent="0.35">
      <c r="A4311" t="s">
        <v>36</v>
      </c>
      <c r="B4311">
        <v>2017</v>
      </c>
      <c r="C4311">
        <v>4</v>
      </c>
      <c r="D4311">
        <v>20177</v>
      </c>
      <c r="E4311">
        <v>19</v>
      </c>
      <c r="F4311">
        <v>2119.5700000000002</v>
      </c>
      <c r="G4311">
        <v>821.01</v>
      </c>
      <c r="H4311" t="str">
        <f>VLOOKUP(myynnit[[#This Row],[TuoteID]],tuotteet!$A$4:$B$20,2,FALSE)</f>
        <v>Säkkituoli</v>
      </c>
    </row>
    <row r="4312" spans="1:8" x14ac:dyDescent="0.35">
      <c r="A4312" t="s">
        <v>36</v>
      </c>
      <c r="B4312">
        <v>2017</v>
      </c>
      <c r="C4312">
        <v>4</v>
      </c>
      <c r="D4312">
        <v>21179</v>
      </c>
      <c r="E4312">
        <v>34</v>
      </c>
      <c r="F4312">
        <v>3994.59</v>
      </c>
      <c r="G4312">
        <v>2541.87</v>
      </c>
      <c r="H4312" t="str">
        <f>VLOOKUP(myynnit[[#This Row],[TuoteID]],tuotteet!$A$4:$B$20,2,FALSE)</f>
        <v>Rahi</v>
      </c>
    </row>
    <row r="4313" spans="1:8" x14ac:dyDescent="0.35">
      <c r="A4313" t="s">
        <v>36</v>
      </c>
      <c r="B4313">
        <v>2017</v>
      </c>
      <c r="C4313">
        <v>4</v>
      </c>
      <c r="D4313">
        <v>21260</v>
      </c>
      <c r="E4313">
        <v>24</v>
      </c>
      <c r="F4313">
        <v>4707.28</v>
      </c>
      <c r="G4313">
        <v>1241.42</v>
      </c>
      <c r="H4313" t="str">
        <f>VLOOKUP(myynnit[[#This Row],[TuoteID]],tuotteet!$A$4:$B$20,2,FALSE)</f>
        <v>Lepotuoli</v>
      </c>
    </row>
    <row r="4314" spans="1:8" x14ac:dyDescent="0.35">
      <c r="A4314" t="s">
        <v>36</v>
      </c>
      <c r="B4314">
        <v>2017</v>
      </c>
      <c r="C4314">
        <v>4</v>
      </c>
      <c r="D4314">
        <v>22317</v>
      </c>
      <c r="E4314">
        <v>14</v>
      </c>
      <c r="F4314">
        <v>1392.09</v>
      </c>
      <c r="G4314">
        <v>695.63</v>
      </c>
      <c r="H4314" t="str">
        <f>VLOOKUP(myynnit[[#This Row],[TuoteID]],tuotteet!$A$4:$B$20,2,FALSE)</f>
        <v>Säkkituoli</v>
      </c>
    </row>
    <row r="4315" spans="1:8" x14ac:dyDescent="0.35">
      <c r="A4315" t="s">
        <v>36</v>
      </c>
      <c r="B4315">
        <v>2017</v>
      </c>
      <c r="C4315">
        <v>4</v>
      </c>
      <c r="D4315">
        <v>22940</v>
      </c>
      <c r="E4315">
        <v>178</v>
      </c>
      <c r="F4315">
        <v>25275.85</v>
      </c>
      <c r="G4315">
        <v>7011.64</v>
      </c>
      <c r="H4315" t="str">
        <f>VLOOKUP(myynnit[[#This Row],[TuoteID]],tuotteet!$A$4:$B$20,2,FALSE)</f>
        <v>Pinnatuoli</v>
      </c>
    </row>
    <row r="4316" spans="1:8" x14ac:dyDescent="0.35">
      <c r="A4316" t="s">
        <v>36</v>
      </c>
      <c r="B4316">
        <v>2017</v>
      </c>
      <c r="C4316">
        <v>4</v>
      </c>
      <c r="D4316">
        <v>23178</v>
      </c>
      <c r="E4316">
        <v>207</v>
      </c>
      <c r="F4316">
        <v>38541.21</v>
      </c>
      <c r="G4316">
        <v>8585.64</v>
      </c>
      <c r="H4316" t="str">
        <f>VLOOKUP(myynnit[[#This Row],[TuoteID]],tuotteet!$A$4:$B$20,2,FALSE)</f>
        <v>Pinnatuoli</v>
      </c>
    </row>
    <row r="4317" spans="1:8" x14ac:dyDescent="0.35">
      <c r="A4317" t="s">
        <v>36</v>
      </c>
      <c r="B4317">
        <v>2017</v>
      </c>
      <c r="C4317">
        <v>4</v>
      </c>
      <c r="D4317">
        <v>23600</v>
      </c>
      <c r="E4317">
        <v>654</v>
      </c>
      <c r="F4317">
        <v>78522.149999999994</v>
      </c>
      <c r="G4317">
        <v>19478.419999999998</v>
      </c>
      <c r="H4317" t="str">
        <f>VLOOKUP(myynnit[[#This Row],[TuoteID]],tuotteet!$A$4:$B$20,2,FALSE)</f>
        <v>Pinnatuoli</v>
      </c>
    </row>
    <row r="4318" spans="1:8" x14ac:dyDescent="0.35">
      <c r="A4318" t="s">
        <v>36</v>
      </c>
      <c r="B4318">
        <v>2017</v>
      </c>
      <c r="C4318">
        <v>4</v>
      </c>
      <c r="D4318">
        <v>23756</v>
      </c>
      <c r="E4318">
        <v>84</v>
      </c>
      <c r="F4318">
        <v>15694.56</v>
      </c>
      <c r="G4318">
        <v>7216.4</v>
      </c>
      <c r="H4318" t="str">
        <f>VLOOKUP(myynnit[[#This Row],[TuoteID]],tuotteet!$A$4:$B$20,2,FALSE)</f>
        <v>Pianotuoli</v>
      </c>
    </row>
    <row r="4319" spans="1:8" x14ac:dyDescent="0.35">
      <c r="A4319" t="s">
        <v>36</v>
      </c>
      <c r="B4319">
        <v>2017</v>
      </c>
      <c r="C4319">
        <v>4</v>
      </c>
      <c r="D4319">
        <v>24326</v>
      </c>
      <c r="E4319">
        <v>18</v>
      </c>
      <c r="F4319">
        <v>2820.63</v>
      </c>
      <c r="G4319">
        <v>805.81</v>
      </c>
      <c r="H4319" t="str">
        <f>VLOOKUP(myynnit[[#This Row],[TuoteID]],tuotteet!$A$4:$B$20,2,FALSE)</f>
        <v>Lepotuoli</v>
      </c>
    </row>
    <row r="4320" spans="1:8" x14ac:dyDescent="0.35">
      <c r="A4320" t="s">
        <v>35</v>
      </c>
      <c r="B4320">
        <v>2017</v>
      </c>
      <c r="C4320">
        <v>4</v>
      </c>
      <c r="D4320">
        <v>12184</v>
      </c>
      <c r="E4320">
        <v>58</v>
      </c>
      <c r="F4320">
        <v>5911.15</v>
      </c>
      <c r="G4320">
        <v>4121.8900000000003</v>
      </c>
      <c r="H4320" t="str">
        <f>VLOOKUP(myynnit[[#This Row],[TuoteID]],tuotteet!$A$4:$B$20,2,FALSE)</f>
        <v>Rahi</v>
      </c>
    </row>
    <row r="4321" spans="1:8" x14ac:dyDescent="0.35">
      <c r="A4321" t="s">
        <v>35</v>
      </c>
      <c r="B4321">
        <v>2017</v>
      </c>
      <c r="C4321">
        <v>4</v>
      </c>
      <c r="D4321">
        <v>12622</v>
      </c>
      <c r="E4321">
        <v>61</v>
      </c>
      <c r="F4321">
        <v>16421.28</v>
      </c>
      <c r="G4321">
        <v>8597.34</v>
      </c>
      <c r="H4321" t="str">
        <f>VLOOKUP(myynnit[[#This Row],[TuoteID]],tuotteet!$A$4:$B$20,2,FALSE)</f>
        <v>Pianotuoli</v>
      </c>
    </row>
    <row r="4322" spans="1:8" x14ac:dyDescent="0.35">
      <c r="A4322" t="s">
        <v>35</v>
      </c>
      <c r="B4322">
        <v>2017</v>
      </c>
      <c r="C4322">
        <v>4</v>
      </c>
      <c r="D4322">
        <v>13527</v>
      </c>
      <c r="E4322">
        <v>278</v>
      </c>
      <c r="F4322">
        <v>49152.62</v>
      </c>
      <c r="G4322">
        <v>12186.26</v>
      </c>
      <c r="H4322" t="str">
        <f>VLOOKUP(myynnit[[#This Row],[TuoteID]],tuotteet!$A$4:$B$20,2,FALSE)</f>
        <v>Pinnatuoli</v>
      </c>
    </row>
    <row r="4323" spans="1:8" x14ac:dyDescent="0.35">
      <c r="A4323" t="s">
        <v>35</v>
      </c>
      <c r="B4323">
        <v>2017</v>
      </c>
      <c r="C4323">
        <v>4</v>
      </c>
      <c r="D4323">
        <v>13618</v>
      </c>
      <c r="E4323">
        <v>21</v>
      </c>
      <c r="F4323">
        <v>8494.9599999999991</v>
      </c>
      <c r="G4323">
        <v>4412.1000000000004</v>
      </c>
      <c r="H4323" t="str">
        <f>VLOOKUP(myynnit[[#This Row],[TuoteID]],tuotteet!$A$4:$B$20,2,FALSE)</f>
        <v>Pianotuoli</v>
      </c>
    </row>
    <row r="4324" spans="1:8" x14ac:dyDescent="0.35">
      <c r="A4324" t="s">
        <v>35</v>
      </c>
      <c r="B4324">
        <v>2017</v>
      </c>
      <c r="C4324">
        <v>4</v>
      </c>
      <c r="D4324">
        <v>16024</v>
      </c>
      <c r="E4324">
        <v>235</v>
      </c>
      <c r="F4324">
        <v>101041.77</v>
      </c>
      <c r="G4324">
        <v>31049.7</v>
      </c>
      <c r="H4324" t="str">
        <f>VLOOKUP(myynnit[[#This Row],[TuoteID]],tuotteet!$A$4:$B$20,2,FALSE)</f>
        <v>Työtuoli</v>
      </c>
    </row>
    <row r="4325" spans="1:8" x14ac:dyDescent="0.35">
      <c r="A4325" t="s">
        <v>35</v>
      </c>
      <c r="B4325">
        <v>2017</v>
      </c>
      <c r="C4325">
        <v>4</v>
      </c>
      <c r="D4325">
        <v>16650</v>
      </c>
      <c r="E4325">
        <v>26</v>
      </c>
      <c r="F4325">
        <v>4636.59</v>
      </c>
      <c r="G4325">
        <v>2679.67</v>
      </c>
      <c r="H4325" t="str">
        <f>VLOOKUP(myynnit[[#This Row],[TuoteID]],tuotteet!$A$4:$B$20,2,FALSE)</f>
        <v>Rahi</v>
      </c>
    </row>
    <row r="4326" spans="1:8" x14ac:dyDescent="0.35">
      <c r="A4326" t="s">
        <v>35</v>
      </c>
      <c r="B4326">
        <v>2017</v>
      </c>
      <c r="C4326">
        <v>4</v>
      </c>
      <c r="D4326">
        <v>17892</v>
      </c>
      <c r="E4326">
        <v>104</v>
      </c>
      <c r="F4326">
        <v>15927.11</v>
      </c>
      <c r="G4326">
        <v>4425.2</v>
      </c>
      <c r="H4326" t="str">
        <f>VLOOKUP(myynnit[[#This Row],[TuoteID]],tuotteet!$A$4:$B$20,2,FALSE)</f>
        <v>Lepotuoli</v>
      </c>
    </row>
    <row r="4327" spans="1:8" x14ac:dyDescent="0.35">
      <c r="A4327" t="s">
        <v>35</v>
      </c>
      <c r="B4327">
        <v>2017</v>
      </c>
      <c r="C4327">
        <v>4</v>
      </c>
      <c r="D4327">
        <v>18342</v>
      </c>
      <c r="E4327">
        <v>134</v>
      </c>
      <c r="F4327">
        <v>125532.41</v>
      </c>
      <c r="G4327">
        <v>34597.22</v>
      </c>
      <c r="H4327" t="str">
        <f>VLOOKUP(myynnit[[#This Row],[TuoteID]],tuotteet!$A$4:$B$20,2,FALSE)</f>
        <v>Työtuoli</v>
      </c>
    </row>
    <row r="4328" spans="1:8" x14ac:dyDescent="0.35">
      <c r="A4328" t="s">
        <v>35</v>
      </c>
      <c r="B4328">
        <v>2017</v>
      </c>
      <c r="C4328">
        <v>4</v>
      </c>
      <c r="D4328">
        <v>20177</v>
      </c>
      <c r="E4328">
        <v>55</v>
      </c>
      <c r="F4328">
        <v>5405.47</v>
      </c>
      <c r="G4328">
        <v>2174.98</v>
      </c>
      <c r="H4328" t="str">
        <f>VLOOKUP(myynnit[[#This Row],[TuoteID]],tuotteet!$A$4:$B$20,2,FALSE)</f>
        <v>Säkkituoli</v>
      </c>
    </row>
    <row r="4329" spans="1:8" x14ac:dyDescent="0.35">
      <c r="A4329" t="s">
        <v>35</v>
      </c>
      <c r="B4329">
        <v>2017</v>
      </c>
      <c r="C4329">
        <v>4</v>
      </c>
      <c r="D4329">
        <v>21179</v>
      </c>
      <c r="E4329">
        <v>30</v>
      </c>
      <c r="F4329">
        <v>4449.96</v>
      </c>
      <c r="G4329">
        <v>3136.62</v>
      </c>
      <c r="H4329" t="str">
        <f>VLOOKUP(myynnit[[#This Row],[TuoteID]],tuotteet!$A$4:$B$20,2,FALSE)</f>
        <v>Rahi</v>
      </c>
    </row>
    <row r="4330" spans="1:8" x14ac:dyDescent="0.35">
      <c r="A4330" t="s">
        <v>35</v>
      </c>
      <c r="B4330">
        <v>2017</v>
      </c>
      <c r="C4330">
        <v>4</v>
      </c>
      <c r="D4330">
        <v>21260</v>
      </c>
      <c r="E4330">
        <v>55</v>
      </c>
      <c r="F4330">
        <v>9746.7000000000007</v>
      </c>
      <c r="G4330">
        <v>3459.67</v>
      </c>
      <c r="H4330" t="str">
        <f>VLOOKUP(myynnit[[#This Row],[TuoteID]],tuotteet!$A$4:$B$20,2,FALSE)</f>
        <v>Lepotuoli</v>
      </c>
    </row>
    <row r="4331" spans="1:8" x14ac:dyDescent="0.35">
      <c r="A4331" t="s">
        <v>35</v>
      </c>
      <c r="B4331">
        <v>2017</v>
      </c>
      <c r="C4331">
        <v>4</v>
      </c>
      <c r="D4331">
        <v>22317</v>
      </c>
      <c r="E4331">
        <v>50</v>
      </c>
      <c r="F4331">
        <v>4789.42</v>
      </c>
      <c r="G4331">
        <v>2271.33</v>
      </c>
      <c r="H4331" t="str">
        <f>VLOOKUP(myynnit[[#This Row],[TuoteID]],tuotteet!$A$4:$B$20,2,FALSE)</f>
        <v>Säkkituoli</v>
      </c>
    </row>
    <row r="4332" spans="1:8" x14ac:dyDescent="0.35">
      <c r="A4332" t="s">
        <v>35</v>
      </c>
      <c r="B4332">
        <v>2017</v>
      </c>
      <c r="C4332">
        <v>4</v>
      </c>
      <c r="D4332">
        <v>22940</v>
      </c>
      <c r="E4332">
        <v>320</v>
      </c>
      <c r="F4332">
        <v>45542.31</v>
      </c>
      <c r="G4332">
        <v>12034.09</v>
      </c>
      <c r="H4332" t="str">
        <f>VLOOKUP(myynnit[[#This Row],[TuoteID]],tuotteet!$A$4:$B$20,2,FALSE)</f>
        <v>Pinnatuoli</v>
      </c>
    </row>
    <row r="4333" spans="1:8" x14ac:dyDescent="0.35">
      <c r="A4333" t="s">
        <v>35</v>
      </c>
      <c r="B4333">
        <v>2017</v>
      </c>
      <c r="C4333">
        <v>4</v>
      </c>
      <c r="D4333">
        <v>23178</v>
      </c>
      <c r="E4333">
        <v>125</v>
      </c>
      <c r="F4333">
        <v>24561.040000000001</v>
      </c>
      <c r="G4333">
        <v>5475.2</v>
      </c>
      <c r="H4333" t="str">
        <f>VLOOKUP(myynnit[[#This Row],[TuoteID]],tuotteet!$A$4:$B$20,2,FALSE)</f>
        <v>Pinnatuoli</v>
      </c>
    </row>
    <row r="4334" spans="1:8" x14ac:dyDescent="0.35">
      <c r="A4334" t="s">
        <v>35</v>
      </c>
      <c r="B4334">
        <v>2017</v>
      </c>
      <c r="C4334">
        <v>4</v>
      </c>
      <c r="D4334">
        <v>23600</v>
      </c>
      <c r="E4334">
        <v>1036</v>
      </c>
      <c r="F4334">
        <v>125185</v>
      </c>
      <c r="G4334">
        <v>31327.82</v>
      </c>
      <c r="H4334" t="str">
        <f>VLOOKUP(myynnit[[#This Row],[TuoteID]],tuotteet!$A$4:$B$20,2,FALSE)</f>
        <v>Pinnatuoli</v>
      </c>
    </row>
    <row r="4335" spans="1:8" x14ac:dyDescent="0.35">
      <c r="A4335" t="s">
        <v>35</v>
      </c>
      <c r="B4335">
        <v>2017</v>
      </c>
      <c r="C4335">
        <v>4</v>
      </c>
      <c r="D4335">
        <v>23756</v>
      </c>
      <c r="E4335">
        <v>125</v>
      </c>
      <c r="F4335">
        <v>26176.46</v>
      </c>
      <c r="G4335">
        <v>14770.23</v>
      </c>
      <c r="H4335" t="str">
        <f>VLOOKUP(myynnit[[#This Row],[TuoteID]],tuotteet!$A$4:$B$20,2,FALSE)</f>
        <v>Pianotuoli</v>
      </c>
    </row>
    <row r="4336" spans="1:8" x14ac:dyDescent="0.35">
      <c r="A4336" t="s">
        <v>35</v>
      </c>
      <c r="B4336">
        <v>2017</v>
      </c>
      <c r="C4336">
        <v>4</v>
      </c>
      <c r="D4336">
        <v>24326</v>
      </c>
      <c r="E4336">
        <v>119</v>
      </c>
      <c r="F4336">
        <v>17093.650000000001</v>
      </c>
      <c r="G4336">
        <v>4742.3900000000003</v>
      </c>
      <c r="H4336" t="str">
        <f>VLOOKUP(myynnit[[#This Row],[TuoteID]],tuotteet!$A$4:$B$20,2,FALSE)</f>
        <v>Lepotuoli</v>
      </c>
    </row>
    <row r="4337" spans="1:8" x14ac:dyDescent="0.35">
      <c r="A4337" t="s">
        <v>34</v>
      </c>
      <c r="B4337">
        <v>2017</v>
      </c>
      <c r="C4337">
        <v>4</v>
      </c>
      <c r="D4337">
        <v>12184</v>
      </c>
      <c r="E4337">
        <v>89</v>
      </c>
      <c r="F4337">
        <v>12668.13</v>
      </c>
      <c r="G4337">
        <v>6894.1</v>
      </c>
      <c r="H4337" t="str">
        <f>VLOOKUP(myynnit[[#This Row],[TuoteID]],tuotteet!$A$4:$B$20,2,FALSE)</f>
        <v>Rahi</v>
      </c>
    </row>
    <row r="4338" spans="1:8" x14ac:dyDescent="0.35">
      <c r="A4338" t="s">
        <v>34</v>
      </c>
      <c r="B4338">
        <v>2017</v>
      </c>
      <c r="C4338">
        <v>4</v>
      </c>
      <c r="D4338">
        <v>12622</v>
      </c>
      <c r="E4338">
        <v>57</v>
      </c>
      <c r="F4338">
        <v>14861.81</v>
      </c>
      <c r="G4338">
        <v>6121.98</v>
      </c>
      <c r="H4338" t="str">
        <f>VLOOKUP(myynnit[[#This Row],[TuoteID]],tuotteet!$A$4:$B$20,2,FALSE)</f>
        <v>Pianotuoli</v>
      </c>
    </row>
    <row r="4339" spans="1:8" x14ac:dyDescent="0.35">
      <c r="A4339" t="s">
        <v>34</v>
      </c>
      <c r="B4339">
        <v>2017</v>
      </c>
      <c r="C4339">
        <v>4</v>
      </c>
      <c r="D4339">
        <v>13527</v>
      </c>
      <c r="E4339">
        <v>498</v>
      </c>
      <c r="F4339">
        <v>85840.43</v>
      </c>
      <c r="G4339">
        <v>17815.18</v>
      </c>
      <c r="H4339" t="str">
        <f>VLOOKUP(myynnit[[#This Row],[TuoteID]],tuotteet!$A$4:$B$20,2,FALSE)</f>
        <v>Pinnatuoli</v>
      </c>
    </row>
    <row r="4340" spans="1:8" x14ac:dyDescent="0.35">
      <c r="A4340" t="s">
        <v>34</v>
      </c>
      <c r="B4340">
        <v>2017</v>
      </c>
      <c r="C4340">
        <v>4</v>
      </c>
      <c r="D4340">
        <v>13618</v>
      </c>
      <c r="E4340">
        <v>16</v>
      </c>
      <c r="F4340">
        <v>6969.13</v>
      </c>
      <c r="G4340">
        <v>3777.29</v>
      </c>
      <c r="H4340" t="str">
        <f>VLOOKUP(myynnit[[#This Row],[TuoteID]],tuotteet!$A$4:$B$20,2,FALSE)</f>
        <v>Pianotuoli</v>
      </c>
    </row>
    <row r="4341" spans="1:8" x14ac:dyDescent="0.35">
      <c r="A4341" t="s">
        <v>34</v>
      </c>
      <c r="B4341">
        <v>2017</v>
      </c>
      <c r="C4341">
        <v>4</v>
      </c>
      <c r="D4341">
        <v>16024</v>
      </c>
      <c r="E4341">
        <v>126</v>
      </c>
      <c r="F4341">
        <v>56340.6</v>
      </c>
      <c r="G4341">
        <v>12435.96</v>
      </c>
      <c r="H4341" t="str">
        <f>VLOOKUP(myynnit[[#This Row],[TuoteID]],tuotteet!$A$4:$B$20,2,FALSE)</f>
        <v>Työtuoli</v>
      </c>
    </row>
    <row r="4342" spans="1:8" x14ac:dyDescent="0.35">
      <c r="A4342" t="s">
        <v>34</v>
      </c>
      <c r="B4342">
        <v>2017</v>
      </c>
      <c r="C4342">
        <v>4</v>
      </c>
      <c r="D4342">
        <v>16650</v>
      </c>
      <c r="E4342">
        <v>24</v>
      </c>
      <c r="F4342">
        <v>3535.68</v>
      </c>
      <c r="G4342">
        <v>2325.58</v>
      </c>
      <c r="H4342" t="str">
        <f>VLOOKUP(myynnit[[#This Row],[TuoteID]],tuotteet!$A$4:$B$20,2,FALSE)</f>
        <v>Rahi</v>
      </c>
    </row>
    <row r="4343" spans="1:8" x14ac:dyDescent="0.35">
      <c r="A4343" t="s">
        <v>34</v>
      </c>
      <c r="B4343">
        <v>2017</v>
      </c>
      <c r="C4343">
        <v>4</v>
      </c>
      <c r="D4343">
        <v>17892</v>
      </c>
      <c r="E4343">
        <v>56</v>
      </c>
      <c r="F4343">
        <v>8517.02</v>
      </c>
      <c r="G4343">
        <v>2287.85</v>
      </c>
      <c r="H4343" t="str">
        <f>VLOOKUP(myynnit[[#This Row],[TuoteID]],tuotteet!$A$4:$B$20,2,FALSE)</f>
        <v>Lepotuoli</v>
      </c>
    </row>
    <row r="4344" spans="1:8" x14ac:dyDescent="0.35">
      <c r="A4344" t="s">
        <v>34</v>
      </c>
      <c r="B4344">
        <v>2017</v>
      </c>
      <c r="C4344">
        <v>4</v>
      </c>
      <c r="D4344">
        <v>18342</v>
      </c>
      <c r="E4344">
        <v>192</v>
      </c>
      <c r="F4344">
        <v>141705.39000000001</v>
      </c>
      <c r="G4344">
        <v>31721.73</v>
      </c>
      <c r="H4344" t="str">
        <f>VLOOKUP(myynnit[[#This Row],[TuoteID]],tuotteet!$A$4:$B$20,2,FALSE)</f>
        <v>Työtuoli</v>
      </c>
    </row>
    <row r="4345" spans="1:8" x14ac:dyDescent="0.35">
      <c r="A4345" t="s">
        <v>34</v>
      </c>
      <c r="B4345">
        <v>2017</v>
      </c>
      <c r="C4345">
        <v>4</v>
      </c>
      <c r="D4345">
        <v>20177</v>
      </c>
      <c r="E4345">
        <v>49</v>
      </c>
      <c r="F4345">
        <v>4447.01</v>
      </c>
      <c r="G4345">
        <v>1645.35</v>
      </c>
      <c r="H4345" t="str">
        <f>VLOOKUP(myynnit[[#This Row],[TuoteID]],tuotteet!$A$4:$B$20,2,FALSE)</f>
        <v>Säkkituoli</v>
      </c>
    </row>
    <row r="4346" spans="1:8" x14ac:dyDescent="0.35">
      <c r="A4346" t="s">
        <v>34</v>
      </c>
      <c r="B4346">
        <v>2017</v>
      </c>
      <c r="C4346">
        <v>4</v>
      </c>
      <c r="D4346">
        <v>21179</v>
      </c>
      <c r="E4346">
        <v>61</v>
      </c>
      <c r="F4346">
        <v>8644.36</v>
      </c>
      <c r="G4346">
        <v>5024.75</v>
      </c>
      <c r="H4346" t="str">
        <f>VLOOKUP(myynnit[[#This Row],[TuoteID]],tuotteet!$A$4:$B$20,2,FALSE)</f>
        <v>Rahi</v>
      </c>
    </row>
    <row r="4347" spans="1:8" x14ac:dyDescent="0.35">
      <c r="A4347" t="s">
        <v>34</v>
      </c>
      <c r="B4347">
        <v>2017</v>
      </c>
      <c r="C4347">
        <v>4</v>
      </c>
      <c r="D4347">
        <v>21260</v>
      </c>
      <c r="E4347">
        <v>53</v>
      </c>
      <c r="F4347">
        <v>10031.68</v>
      </c>
      <c r="G4347">
        <v>2183.15</v>
      </c>
      <c r="H4347" t="str">
        <f>VLOOKUP(myynnit[[#This Row],[TuoteID]],tuotteet!$A$4:$B$20,2,FALSE)</f>
        <v>Lepotuoli</v>
      </c>
    </row>
    <row r="4348" spans="1:8" x14ac:dyDescent="0.35">
      <c r="A4348" t="s">
        <v>34</v>
      </c>
      <c r="B4348">
        <v>2017</v>
      </c>
      <c r="C4348">
        <v>4</v>
      </c>
      <c r="D4348">
        <v>22317</v>
      </c>
      <c r="E4348">
        <v>76</v>
      </c>
      <c r="F4348">
        <v>5806.68</v>
      </c>
      <c r="G4348">
        <v>2085.62</v>
      </c>
      <c r="H4348" t="str">
        <f>VLOOKUP(myynnit[[#This Row],[TuoteID]],tuotteet!$A$4:$B$20,2,FALSE)</f>
        <v>Säkkituoli</v>
      </c>
    </row>
    <row r="4349" spans="1:8" x14ac:dyDescent="0.35">
      <c r="A4349" t="s">
        <v>34</v>
      </c>
      <c r="B4349">
        <v>2017</v>
      </c>
      <c r="C4349">
        <v>4</v>
      </c>
      <c r="D4349">
        <v>22940</v>
      </c>
      <c r="E4349">
        <v>741</v>
      </c>
      <c r="F4349">
        <v>87829.88</v>
      </c>
      <c r="G4349">
        <v>20159.03</v>
      </c>
      <c r="H4349" t="str">
        <f>VLOOKUP(myynnit[[#This Row],[TuoteID]],tuotteet!$A$4:$B$20,2,FALSE)</f>
        <v>Pinnatuoli</v>
      </c>
    </row>
    <row r="4350" spans="1:8" x14ac:dyDescent="0.35">
      <c r="A4350" t="s">
        <v>34</v>
      </c>
      <c r="B4350">
        <v>2017</v>
      </c>
      <c r="C4350">
        <v>4</v>
      </c>
      <c r="D4350">
        <v>23178</v>
      </c>
      <c r="E4350">
        <v>214</v>
      </c>
      <c r="F4350">
        <v>34332.43</v>
      </c>
      <c r="G4350">
        <v>6581.17</v>
      </c>
      <c r="H4350" t="str">
        <f>VLOOKUP(myynnit[[#This Row],[TuoteID]],tuotteet!$A$4:$B$20,2,FALSE)</f>
        <v>Pinnatuoli</v>
      </c>
    </row>
    <row r="4351" spans="1:8" x14ac:dyDescent="0.35">
      <c r="A4351" t="s">
        <v>34</v>
      </c>
      <c r="B4351">
        <v>2017</v>
      </c>
      <c r="C4351">
        <v>4</v>
      </c>
      <c r="D4351">
        <v>23600</v>
      </c>
      <c r="E4351">
        <v>1122</v>
      </c>
      <c r="F4351">
        <v>123641.54</v>
      </c>
      <c r="G4351">
        <v>28174.76</v>
      </c>
      <c r="H4351" t="str">
        <f>VLOOKUP(myynnit[[#This Row],[TuoteID]],tuotteet!$A$4:$B$20,2,FALSE)</f>
        <v>Pinnatuoli</v>
      </c>
    </row>
    <row r="4352" spans="1:8" x14ac:dyDescent="0.35">
      <c r="A4352" t="s">
        <v>34</v>
      </c>
      <c r="B4352">
        <v>2017</v>
      </c>
      <c r="C4352">
        <v>4</v>
      </c>
      <c r="D4352">
        <v>23756</v>
      </c>
      <c r="E4352">
        <v>112</v>
      </c>
      <c r="F4352">
        <v>18172.43</v>
      </c>
      <c r="G4352">
        <v>9854.02</v>
      </c>
      <c r="H4352" t="str">
        <f>VLOOKUP(myynnit[[#This Row],[TuoteID]],tuotteet!$A$4:$B$20,2,FALSE)</f>
        <v>Pianotuoli</v>
      </c>
    </row>
    <row r="4353" spans="1:8" x14ac:dyDescent="0.35">
      <c r="A4353" t="s">
        <v>34</v>
      </c>
      <c r="B4353">
        <v>2017</v>
      </c>
      <c r="C4353">
        <v>4</v>
      </c>
      <c r="D4353">
        <v>24326</v>
      </c>
      <c r="E4353">
        <v>135</v>
      </c>
      <c r="F4353">
        <v>17056.169999999998</v>
      </c>
      <c r="G4353">
        <v>4831.5600000000004</v>
      </c>
      <c r="H4353" t="str">
        <f>VLOOKUP(myynnit[[#This Row],[TuoteID]],tuotteet!$A$4:$B$20,2,FALSE)</f>
        <v>Lepotuoli</v>
      </c>
    </row>
    <row r="4354" spans="1:8" x14ac:dyDescent="0.35">
      <c r="A4354" t="s">
        <v>33</v>
      </c>
      <c r="B4354">
        <v>2017</v>
      </c>
      <c r="C4354">
        <v>5</v>
      </c>
      <c r="D4354">
        <v>12184</v>
      </c>
      <c r="E4354">
        <v>72</v>
      </c>
      <c r="F4354">
        <v>8929.2999999999993</v>
      </c>
      <c r="G4354">
        <v>3593.42</v>
      </c>
      <c r="H4354" t="str">
        <f>VLOOKUP(myynnit[[#This Row],[TuoteID]],tuotteet!$A$4:$B$20,2,FALSE)</f>
        <v>Rahi</v>
      </c>
    </row>
    <row r="4355" spans="1:8" x14ac:dyDescent="0.35">
      <c r="A4355" t="s">
        <v>33</v>
      </c>
      <c r="B4355">
        <v>2017</v>
      </c>
      <c r="C4355">
        <v>5</v>
      </c>
      <c r="D4355">
        <v>12622</v>
      </c>
      <c r="E4355">
        <v>51</v>
      </c>
      <c r="F4355">
        <v>13176.65</v>
      </c>
      <c r="G4355">
        <v>6104.91</v>
      </c>
      <c r="H4355" t="str">
        <f>VLOOKUP(myynnit[[#This Row],[TuoteID]],tuotteet!$A$4:$B$20,2,FALSE)</f>
        <v>Pianotuoli</v>
      </c>
    </row>
    <row r="4356" spans="1:8" x14ac:dyDescent="0.35">
      <c r="A4356" t="s">
        <v>33</v>
      </c>
      <c r="B4356">
        <v>2017</v>
      </c>
      <c r="C4356">
        <v>5</v>
      </c>
      <c r="D4356">
        <v>13527</v>
      </c>
      <c r="E4356">
        <v>372</v>
      </c>
      <c r="F4356">
        <v>61538.84</v>
      </c>
      <c r="G4356">
        <v>12777.28</v>
      </c>
      <c r="H4356" t="str">
        <f>VLOOKUP(myynnit[[#This Row],[TuoteID]],tuotteet!$A$4:$B$20,2,FALSE)</f>
        <v>Pinnatuoli</v>
      </c>
    </row>
    <row r="4357" spans="1:8" x14ac:dyDescent="0.35">
      <c r="A4357" t="s">
        <v>33</v>
      </c>
      <c r="B4357">
        <v>2017</v>
      </c>
      <c r="C4357">
        <v>5</v>
      </c>
      <c r="D4357">
        <v>13618</v>
      </c>
      <c r="E4357">
        <v>30</v>
      </c>
      <c r="F4357">
        <v>12833.96</v>
      </c>
      <c r="G4357">
        <v>5197.87</v>
      </c>
      <c r="H4357" t="str">
        <f>VLOOKUP(myynnit[[#This Row],[TuoteID]],tuotteet!$A$4:$B$20,2,FALSE)</f>
        <v>Pianotuoli</v>
      </c>
    </row>
    <row r="4358" spans="1:8" x14ac:dyDescent="0.35">
      <c r="A4358" t="s">
        <v>33</v>
      </c>
      <c r="B4358">
        <v>2017</v>
      </c>
      <c r="C4358">
        <v>5</v>
      </c>
      <c r="D4358">
        <v>16024</v>
      </c>
      <c r="E4358">
        <v>189</v>
      </c>
      <c r="F4358">
        <v>84516.479999999996</v>
      </c>
      <c r="G4358">
        <v>22566.86</v>
      </c>
      <c r="H4358" t="str">
        <f>VLOOKUP(myynnit[[#This Row],[TuoteID]],tuotteet!$A$4:$B$20,2,FALSE)</f>
        <v>Työtuoli</v>
      </c>
    </row>
    <row r="4359" spans="1:8" x14ac:dyDescent="0.35">
      <c r="A4359" t="s">
        <v>33</v>
      </c>
      <c r="B4359">
        <v>2017</v>
      </c>
      <c r="C4359">
        <v>5</v>
      </c>
      <c r="D4359">
        <v>16650</v>
      </c>
      <c r="E4359">
        <v>76</v>
      </c>
      <c r="F4359">
        <v>12776.51</v>
      </c>
      <c r="G4359">
        <v>6833.26</v>
      </c>
      <c r="H4359" t="str">
        <f>VLOOKUP(myynnit[[#This Row],[TuoteID]],tuotteet!$A$4:$B$20,2,FALSE)</f>
        <v>Rahi</v>
      </c>
    </row>
    <row r="4360" spans="1:8" x14ac:dyDescent="0.35">
      <c r="A4360" t="s">
        <v>33</v>
      </c>
      <c r="B4360">
        <v>2017</v>
      </c>
      <c r="C4360">
        <v>5</v>
      </c>
      <c r="D4360">
        <v>17892</v>
      </c>
      <c r="E4360">
        <v>90</v>
      </c>
      <c r="F4360">
        <v>12772.64</v>
      </c>
      <c r="G4360">
        <v>3580.35</v>
      </c>
      <c r="H4360" t="str">
        <f>VLOOKUP(myynnit[[#This Row],[TuoteID]],tuotteet!$A$4:$B$20,2,FALSE)</f>
        <v>Lepotuoli</v>
      </c>
    </row>
    <row r="4361" spans="1:8" x14ac:dyDescent="0.35">
      <c r="A4361" t="s">
        <v>33</v>
      </c>
      <c r="B4361">
        <v>2017</v>
      </c>
      <c r="C4361">
        <v>5</v>
      </c>
      <c r="D4361">
        <v>18342</v>
      </c>
      <c r="E4361">
        <v>115</v>
      </c>
      <c r="F4361">
        <v>96811.72</v>
      </c>
      <c r="G4361">
        <v>27249.72</v>
      </c>
      <c r="H4361" t="str">
        <f>VLOOKUP(myynnit[[#This Row],[TuoteID]],tuotteet!$A$4:$B$20,2,FALSE)</f>
        <v>Työtuoli</v>
      </c>
    </row>
    <row r="4362" spans="1:8" x14ac:dyDescent="0.35">
      <c r="A4362" t="s">
        <v>33</v>
      </c>
      <c r="B4362">
        <v>2017</v>
      </c>
      <c r="C4362">
        <v>5</v>
      </c>
      <c r="D4362">
        <v>20177</v>
      </c>
      <c r="E4362">
        <v>122</v>
      </c>
      <c r="F4362">
        <v>11862.57</v>
      </c>
      <c r="G4362">
        <v>4689.8599999999997</v>
      </c>
      <c r="H4362" t="str">
        <f>VLOOKUP(myynnit[[#This Row],[TuoteID]],tuotteet!$A$4:$B$20,2,FALSE)</f>
        <v>Säkkituoli</v>
      </c>
    </row>
    <row r="4363" spans="1:8" x14ac:dyDescent="0.35">
      <c r="A4363" t="s">
        <v>33</v>
      </c>
      <c r="B4363">
        <v>2017</v>
      </c>
      <c r="C4363">
        <v>5</v>
      </c>
      <c r="D4363">
        <v>21179</v>
      </c>
      <c r="E4363">
        <v>59</v>
      </c>
      <c r="F4363">
        <v>7436.42</v>
      </c>
      <c r="G4363">
        <v>3896.5</v>
      </c>
      <c r="H4363" t="str">
        <f>VLOOKUP(myynnit[[#This Row],[TuoteID]],tuotteet!$A$4:$B$20,2,FALSE)</f>
        <v>Rahi</v>
      </c>
    </row>
    <row r="4364" spans="1:8" x14ac:dyDescent="0.35">
      <c r="A4364" t="s">
        <v>33</v>
      </c>
      <c r="B4364">
        <v>2017</v>
      </c>
      <c r="C4364">
        <v>5</v>
      </c>
      <c r="D4364">
        <v>21260</v>
      </c>
      <c r="E4364">
        <v>66</v>
      </c>
      <c r="F4364">
        <v>12966.16</v>
      </c>
      <c r="G4364">
        <v>3601.57</v>
      </c>
      <c r="H4364" t="str">
        <f>VLOOKUP(myynnit[[#This Row],[TuoteID]],tuotteet!$A$4:$B$20,2,FALSE)</f>
        <v>Lepotuoli</v>
      </c>
    </row>
    <row r="4365" spans="1:8" x14ac:dyDescent="0.35">
      <c r="A4365" t="s">
        <v>33</v>
      </c>
      <c r="B4365">
        <v>2017</v>
      </c>
      <c r="C4365">
        <v>5</v>
      </c>
      <c r="D4365">
        <v>22317</v>
      </c>
      <c r="E4365">
        <v>50</v>
      </c>
      <c r="F4365">
        <v>4933.32</v>
      </c>
      <c r="G4365">
        <v>1857.37</v>
      </c>
      <c r="H4365" t="str">
        <f>VLOOKUP(myynnit[[#This Row],[TuoteID]],tuotteet!$A$4:$B$20,2,FALSE)</f>
        <v>Säkkituoli</v>
      </c>
    </row>
    <row r="4366" spans="1:8" x14ac:dyDescent="0.35">
      <c r="A4366" t="s">
        <v>33</v>
      </c>
      <c r="B4366">
        <v>2017</v>
      </c>
      <c r="C4366">
        <v>5</v>
      </c>
      <c r="D4366">
        <v>22940</v>
      </c>
      <c r="E4366">
        <v>806</v>
      </c>
      <c r="F4366">
        <v>99816.01</v>
      </c>
      <c r="G4366">
        <v>18124.71</v>
      </c>
      <c r="H4366" t="str">
        <f>VLOOKUP(myynnit[[#This Row],[TuoteID]],tuotteet!$A$4:$B$20,2,FALSE)</f>
        <v>Pinnatuoli</v>
      </c>
    </row>
    <row r="4367" spans="1:8" x14ac:dyDescent="0.35">
      <c r="A4367" t="s">
        <v>33</v>
      </c>
      <c r="B4367">
        <v>2017</v>
      </c>
      <c r="C4367">
        <v>5</v>
      </c>
      <c r="D4367">
        <v>23178</v>
      </c>
      <c r="E4367">
        <v>295</v>
      </c>
      <c r="F4367">
        <v>52832.49</v>
      </c>
      <c r="G4367">
        <v>11436.17</v>
      </c>
      <c r="H4367" t="str">
        <f>VLOOKUP(myynnit[[#This Row],[TuoteID]],tuotteet!$A$4:$B$20,2,FALSE)</f>
        <v>Pinnatuoli</v>
      </c>
    </row>
    <row r="4368" spans="1:8" x14ac:dyDescent="0.35">
      <c r="A4368" t="s">
        <v>33</v>
      </c>
      <c r="B4368">
        <v>2017</v>
      </c>
      <c r="C4368">
        <v>5</v>
      </c>
      <c r="D4368">
        <v>23600</v>
      </c>
      <c r="E4368">
        <v>593</v>
      </c>
      <c r="F4368">
        <v>71153.210000000006</v>
      </c>
      <c r="G4368">
        <v>18989.240000000002</v>
      </c>
      <c r="H4368" t="str">
        <f>VLOOKUP(myynnit[[#This Row],[TuoteID]],tuotteet!$A$4:$B$20,2,FALSE)</f>
        <v>Pinnatuoli</v>
      </c>
    </row>
    <row r="4369" spans="1:8" x14ac:dyDescent="0.35">
      <c r="A4369" t="s">
        <v>33</v>
      </c>
      <c r="B4369">
        <v>2017</v>
      </c>
      <c r="C4369">
        <v>5</v>
      </c>
      <c r="D4369">
        <v>23756</v>
      </c>
      <c r="E4369">
        <v>88</v>
      </c>
      <c r="F4369">
        <v>16340.92</v>
      </c>
      <c r="G4369">
        <v>8272.4</v>
      </c>
      <c r="H4369" t="str">
        <f>VLOOKUP(myynnit[[#This Row],[TuoteID]],tuotteet!$A$4:$B$20,2,FALSE)</f>
        <v>Pianotuoli</v>
      </c>
    </row>
    <row r="4370" spans="1:8" x14ac:dyDescent="0.35">
      <c r="A4370" t="s">
        <v>33</v>
      </c>
      <c r="B4370">
        <v>2017</v>
      </c>
      <c r="C4370">
        <v>5</v>
      </c>
      <c r="D4370">
        <v>24326</v>
      </c>
      <c r="E4370">
        <v>178</v>
      </c>
      <c r="F4370">
        <v>25765.27</v>
      </c>
      <c r="G4370">
        <v>6783.5</v>
      </c>
      <c r="H4370" t="str">
        <f>VLOOKUP(myynnit[[#This Row],[TuoteID]],tuotteet!$A$4:$B$20,2,FALSE)</f>
        <v>Lepotuoli</v>
      </c>
    </row>
    <row r="4371" spans="1:8" x14ac:dyDescent="0.35">
      <c r="A4371" t="s">
        <v>36</v>
      </c>
      <c r="B4371">
        <v>2017</v>
      </c>
      <c r="C4371">
        <v>5</v>
      </c>
      <c r="D4371">
        <v>12184</v>
      </c>
      <c r="E4371">
        <v>27</v>
      </c>
      <c r="F4371">
        <v>3211.31</v>
      </c>
      <c r="G4371">
        <v>1379.21</v>
      </c>
      <c r="H4371" t="str">
        <f>VLOOKUP(myynnit[[#This Row],[TuoteID]],tuotteet!$A$4:$B$20,2,FALSE)</f>
        <v>Rahi</v>
      </c>
    </row>
    <row r="4372" spans="1:8" x14ac:dyDescent="0.35">
      <c r="A4372" t="s">
        <v>36</v>
      </c>
      <c r="B4372">
        <v>2017</v>
      </c>
      <c r="C4372">
        <v>5</v>
      </c>
      <c r="D4372">
        <v>12622</v>
      </c>
      <c r="E4372">
        <v>20</v>
      </c>
      <c r="F4372">
        <v>5157.46</v>
      </c>
      <c r="G4372">
        <v>1840.48</v>
      </c>
      <c r="H4372" t="str">
        <f>VLOOKUP(myynnit[[#This Row],[TuoteID]],tuotteet!$A$4:$B$20,2,FALSE)</f>
        <v>Pianotuoli</v>
      </c>
    </row>
    <row r="4373" spans="1:8" x14ac:dyDescent="0.35">
      <c r="A4373" t="s">
        <v>36</v>
      </c>
      <c r="B4373">
        <v>2017</v>
      </c>
      <c r="C4373">
        <v>5</v>
      </c>
      <c r="D4373">
        <v>13527</v>
      </c>
      <c r="E4373">
        <v>336</v>
      </c>
      <c r="F4373">
        <v>49177.99</v>
      </c>
      <c r="G4373">
        <v>8148.88</v>
      </c>
      <c r="H4373" t="str">
        <f>VLOOKUP(myynnit[[#This Row],[TuoteID]],tuotteet!$A$4:$B$20,2,FALSE)</f>
        <v>Pinnatuoli</v>
      </c>
    </row>
    <row r="4374" spans="1:8" x14ac:dyDescent="0.35">
      <c r="A4374" t="s">
        <v>36</v>
      </c>
      <c r="B4374">
        <v>2017</v>
      </c>
      <c r="C4374">
        <v>5</v>
      </c>
      <c r="D4374">
        <v>13618</v>
      </c>
      <c r="E4374">
        <v>9</v>
      </c>
      <c r="F4374">
        <v>3946.64</v>
      </c>
      <c r="G4374">
        <v>1787.42</v>
      </c>
      <c r="H4374" t="str">
        <f>VLOOKUP(myynnit[[#This Row],[TuoteID]],tuotteet!$A$4:$B$20,2,FALSE)</f>
        <v>Pianotuoli</v>
      </c>
    </row>
    <row r="4375" spans="1:8" x14ac:dyDescent="0.35">
      <c r="A4375" t="s">
        <v>36</v>
      </c>
      <c r="B4375">
        <v>2017</v>
      </c>
      <c r="C4375">
        <v>5</v>
      </c>
      <c r="D4375">
        <v>16024</v>
      </c>
      <c r="E4375">
        <v>99</v>
      </c>
      <c r="F4375">
        <v>47012.04</v>
      </c>
      <c r="G4375">
        <v>16028.07</v>
      </c>
      <c r="H4375" t="str">
        <f>VLOOKUP(myynnit[[#This Row],[TuoteID]],tuotteet!$A$4:$B$20,2,FALSE)</f>
        <v>Työtuoli</v>
      </c>
    </row>
    <row r="4376" spans="1:8" x14ac:dyDescent="0.35">
      <c r="A4376" t="s">
        <v>36</v>
      </c>
      <c r="B4376">
        <v>2017</v>
      </c>
      <c r="C4376">
        <v>5</v>
      </c>
      <c r="D4376">
        <v>16650</v>
      </c>
      <c r="E4376">
        <v>23</v>
      </c>
      <c r="F4376">
        <v>3636.16</v>
      </c>
      <c r="G4376">
        <v>2135.7399999999998</v>
      </c>
      <c r="H4376" t="str">
        <f>VLOOKUP(myynnit[[#This Row],[TuoteID]],tuotteet!$A$4:$B$20,2,FALSE)</f>
        <v>Rahi</v>
      </c>
    </row>
    <row r="4377" spans="1:8" x14ac:dyDescent="0.35">
      <c r="A4377" t="s">
        <v>36</v>
      </c>
      <c r="B4377">
        <v>2017</v>
      </c>
      <c r="C4377">
        <v>5</v>
      </c>
      <c r="D4377">
        <v>17892</v>
      </c>
      <c r="E4377">
        <v>44</v>
      </c>
      <c r="F4377">
        <v>6672.11</v>
      </c>
      <c r="G4377">
        <v>1394.43</v>
      </c>
      <c r="H4377" t="str">
        <f>VLOOKUP(myynnit[[#This Row],[TuoteID]],tuotteet!$A$4:$B$20,2,FALSE)</f>
        <v>Lepotuoli</v>
      </c>
    </row>
    <row r="4378" spans="1:8" x14ac:dyDescent="0.35">
      <c r="A4378" t="s">
        <v>36</v>
      </c>
      <c r="B4378">
        <v>2017</v>
      </c>
      <c r="C4378">
        <v>5</v>
      </c>
      <c r="D4378">
        <v>18342</v>
      </c>
      <c r="E4378">
        <v>26</v>
      </c>
      <c r="F4378">
        <v>19294.849999999999</v>
      </c>
      <c r="G4378">
        <v>5359.88</v>
      </c>
      <c r="H4378" t="str">
        <f>VLOOKUP(myynnit[[#This Row],[TuoteID]],tuotteet!$A$4:$B$20,2,FALSE)</f>
        <v>Työtuoli</v>
      </c>
    </row>
    <row r="4379" spans="1:8" x14ac:dyDescent="0.35">
      <c r="A4379" t="s">
        <v>36</v>
      </c>
      <c r="B4379">
        <v>2017</v>
      </c>
      <c r="C4379">
        <v>5</v>
      </c>
      <c r="D4379">
        <v>20177</v>
      </c>
      <c r="E4379">
        <v>29</v>
      </c>
      <c r="F4379">
        <v>2699.13</v>
      </c>
      <c r="G4379">
        <v>1145.33</v>
      </c>
      <c r="H4379" t="str">
        <f>VLOOKUP(myynnit[[#This Row],[TuoteID]],tuotteet!$A$4:$B$20,2,FALSE)</f>
        <v>Säkkituoli</v>
      </c>
    </row>
    <row r="4380" spans="1:8" x14ac:dyDescent="0.35">
      <c r="A4380" t="s">
        <v>36</v>
      </c>
      <c r="B4380">
        <v>2017</v>
      </c>
      <c r="C4380">
        <v>5</v>
      </c>
      <c r="D4380">
        <v>21179</v>
      </c>
      <c r="E4380">
        <v>43</v>
      </c>
      <c r="F4380">
        <v>4511.3100000000004</v>
      </c>
      <c r="G4380">
        <v>2620.0700000000002</v>
      </c>
      <c r="H4380" t="str">
        <f>VLOOKUP(myynnit[[#This Row],[TuoteID]],tuotteet!$A$4:$B$20,2,FALSE)</f>
        <v>Rahi</v>
      </c>
    </row>
    <row r="4381" spans="1:8" x14ac:dyDescent="0.35">
      <c r="A4381" t="s">
        <v>36</v>
      </c>
      <c r="B4381">
        <v>2017</v>
      </c>
      <c r="C4381">
        <v>5</v>
      </c>
      <c r="D4381">
        <v>21260</v>
      </c>
      <c r="E4381">
        <v>44</v>
      </c>
      <c r="F4381">
        <v>8972.4599999999991</v>
      </c>
      <c r="G4381">
        <v>2096.62</v>
      </c>
      <c r="H4381" t="str">
        <f>VLOOKUP(myynnit[[#This Row],[TuoteID]],tuotteet!$A$4:$B$20,2,FALSE)</f>
        <v>Lepotuoli</v>
      </c>
    </row>
    <row r="4382" spans="1:8" x14ac:dyDescent="0.35">
      <c r="A4382" t="s">
        <v>36</v>
      </c>
      <c r="B4382">
        <v>2017</v>
      </c>
      <c r="C4382">
        <v>5</v>
      </c>
      <c r="D4382">
        <v>22317</v>
      </c>
      <c r="E4382">
        <v>6</v>
      </c>
      <c r="F4382">
        <v>454.17</v>
      </c>
      <c r="G4382">
        <v>193.85</v>
      </c>
      <c r="H4382" t="str">
        <f>VLOOKUP(myynnit[[#This Row],[TuoteID]],tuotteet!$A$4:$B$20,2,FALSE)</f>
        <v>Säkkituoli</v>
      </c>
    </row>
    <row r="4383" spans="1:8" x14ac:dyDescent="0.35">
      <c r="A4383" t="s">
        <v>36</v>
      </c>
      <c r="B4383">
        <v>2017</v>
      </c>
      <c r="C4383">
        <v>5</v>
      </c>
      <c r="D4383">
        <v>22940</v>
      </c>
      <c r="E4383">
        <v>146</v>
      </c>
      <c r="F4383">
        <v>20932.400000000001</v>
      </c>
      <c r="G4383">
        <v>5505.75</v>
      </c>
      <c r="H4383" t="str">
        <f>VLOOKUP(myynnit[[#This Row],[TuoteID]],tuotteet!$A$4:$B$20,2,FALSE)</f>
        <v>Pinnatuoli</v>
      </c>
    </row>
    <row r="4384" spans="1:8" x14ac:dyDescent="0.35">
      <c r="A4384" t="s">
        <v>36</v>
      </c>
      <c r="B4384">
        <v>2017</v>
      </c>
      <c r="C4384">
        <v>5</v>
      </c>
      <c r="D4384">
        <v>23178</v>
      </c>
      <c r="E4384">
        <v>314</v>
      </c>
      <c r="F4384">
        <v>51258.51</v>
      </c>
      <c r="G4384">
        <v>12569.71</v>
      </c>
      <c r="H4384" t="str">
        <f>VLOOKUP(myynnit[[#This Row],[TuoteID]],tuotteet!$A$4:$B$20,2,FALSE)</f>
        <v>Pinnatuoli</v>
      </c>
    </row>
    <row r="4385" spans="1:8" x14ac:dyDescent="0.35">
      <c r="A4385" t="s">
        <v>36</v>
      </c>
      <c r="B4385">
        <v>2017</v>
      </c>
      <c r="C4385">
        <v>5</v>
      </c>
      <c r="D4385">
        <v>23600</v>
      </c>
      <c r="E4385">
        <v>458</v>
      </c>
      <c r="F4385">
        <v>56516.85</v>
      </c>
      <c r="G4385">
        <v>17713.2</v>
      </c>
      <c r="H4385" t="str">
        <f>VLOOKUP(myynnit[[#This Row],[TuoteID]],tuotteet!$A$4:$B$20,2,FALSE)</f>
        <v>Pinnatuoli</v>
      </c>
    </row>
    <row r="4386" spans="1:8" x14ac:dyDescent="0.35">
      <c r="A4386" t="s">
        <v>36</v>
      </c>
      <c r="B4386">
        <v>2017</v>
      </c>
      <c r="C4386">
        <v>5</v>
      </c>
      <c r="D4386">
        <v>23756</v>
      </c>
      <c r="E4386">
        <v>58</v>
      </c>
      <c r="F4386">
        <v>10744.14</v>
      </c>
      <c r="G4386">
        <v>5270.81</v>
      </c>
      <c r="H4386" t="str">
        <f>VLOOKUP(myynnit[[#This Row],[TuoteID]],tuotteet!$A$4:$B$20,2,FALSE)</f>
        <v>Pianotuoli</v>
      </c>
    </row>
    <row r="4387" spans="1:8" x14ac:dyDescent="0.35">
      <c r="A4387" t="s">
        <v>36</v>
      </c>
      <c r="B4387">
        <v>2017</v>
      </c>
      <c r="C4387">
        <v>5</v>
      </c>
      <c r="D4387">
        <v>24326</v>
      </c>
      <c r="E4387">
        <v>34</v>
      </c>
      <c r="F4387">
        <v>4583.47</v>
      </c>
      <c r="G4387">
        <v>1572.21</v>
      </c>
      <c r="H4387" t="str">
        <f>VLOOKUP(myynnit[[#This Row],[TuoteID]],tuotteet!$A$4:$B$20,2,FALSE)</f>
        <v>Lepotuoli</v>
      </c>
    </row>
    <row r="4388" spans="1:8" x14ac:dyDescent="0.35">
      <c r="A4388" t="s">
        <v>35</v>
      </c>
      <c r="B4388">
        <v>2017</v>
      </c>
      <c r="C4388">
        <v>5</v>
      </c>
      <c r="D4388">
        <v>12184</v>
      </c>
      <c r="E4388">
        <v>117</v>
      </c>
      <c r="F4388">
        <v>17282.29</v>
      </c>
      <c r="G4388">
        <v>11745.6</v>
      </c>
      <c r="H4388" t="str">
        <f>VLOOKUP(myynnit[[#This Row],[TuoteID]],tuotteet!$A$4:$B$20,2,FALSE)</f>
        <v>Rahi</v>
      </c>
    </row>
    <row r="4389" spans="1:8" x14ac:dyDescent="0.35">
      <c r="A4389" t="s">
        <v>35</v>
      </c>
      <c r="B4389">
        <v>2017</v>
      </c>
      <c r="C4389">
        <v>5</v>
      </c>
      <c r="D4389">
        <v>12622</v>
      </c>
      <c r="E4389">
        <v>48</v>
      </c>
      <c r="F4389">
        <v>12427.15</v>
      </c>
      <c r="G4389">
        <v>7714.75</v>
      </c>
      <c r="H4389" t="str">
        <f>VLOOKUP(myynnit[[#This Row],[TuoteID]],tuotteet!$A$4:$B$20,2,FALSE)</f>
        <v>Pianotuoli</v>
      </c>
    </row>
    <row r="4390" spans="1:8" x14ac:dyDescent="0.35">
      <c r="A4390" t="s">
        <v>35</v>
      </c>
      <c r="B4390">
        <v>2017</v>
      </c>
      <c r="C4390">
        <v>5</v>
      </c>
      <c r="D4390">
        <v>13527</v>
      </c>
      <c r="E4390">
        <v>237</v>
      </c>
      <c r="F4390">
        <v>42901.98</v>
      </c>
      <c r="G4390">
        <v>12251.92</v>
      </c>
      <c r="H4390" t="str">
        <f>VLOOKUP(myynnit[[#This Row],[TuoteID]],tuotteet!$A$4:$B$20,2,FALSE)</f>
        <v>Pinnatuoli</v>
      </c>
    </row>
    <row r="4391" spans="1:8" x14ac:dyDescent="0.35">
      <c r="A4391" t="s">
        <v>35</v>
      </c>
      <c r="B4391">
        <v>2017</v>
      </c>
      <c r="C4391">
        <v>5</v>
      </c>
      <c r="D4391">
        <v>13618</v>
      </c>
      <c r="E4391">
        <v>10</v>
      </c>
      <c r="F4391">
        <v>4300.46</v>
      </c>
      <c r="G4391">
        <v>2797.62</v>
      </c>
      <c r="H4391" t="str">
        <f>VLOOKUP(myynnit[[#This Row],[TuoteID]],tuotteet!$A$4:$B$20,2,FALSE)</f>
        <v>Pianotuoli</v>
      </c>
    </row>
    <row r="4392" spans="1:8" x14ac:dyDescent="0.35">
      <c r="A4392" t="s">
        <v>35</v>
      </c>
      <c r="B4392">
        <v>2017</v>
      </c>
      <c r="C4392">
        <v>5</v>
      </c>
      <c r="D4392">
        <v>16024</v>
      </c>
      <c r="E4392">
        <v>158</v>
      </c>
      <c r="F4392">
        <v>73295.05</v>
      </c>
      <c r="G4392">
        <v>20835.53</v>
      </c>
      <c r="H4392" t="str">
        <f>VLOOKUP(myynnit[[#This Row],[TuoteID]],tuotteet!$A$4:$B$20,2,FALSE)</f>
        <v>Työtuoli</v>
      </c>
    </row>
    <row r="4393" spans="1:8" x14ac:dyDescent="0.35">
      <c r="A4393" t="s">
        <v>35</v>
      </c>
      <c r="B4393">
        <v>2017</v>
      </c>
      <c r="C4393">
        <v>5</v>
      </c>
      <c r="D4393">
        <v>16650</v>
      </c>
      <c r="E4393">
        <v>34</v>
      </c>
      <c r="F4393">
        <v>6818.07</v>
      </c>
      <c r="G4393">
        <v>4724.84</v>
      </c>
      <c r="H4393" t="str">
        <f>VLOOKUP(myynnit[[#This Row],[TuoteID]],tuotteet!$A$4:$B$20,2,FALSE)</f>
        <v>Rahi</v>
      </c>
    </row>
    <row r="4394" spans="1:8" x14ac:dyDescent="0.35">
      <c r="A4394" t="s">
        <v>35</v>
      </c>
      <c r="B4394">
        <v>2017</v>
      </c>
      <c r="C4394">
        <v>5</v>
      </c>
      <c r="D4394">
        <v>17892</v>
      </c>
      <c r="E4394">
        <v>99</v>
      </c>
      <c r="F4394">
        <v>13952.99</v>
      </c>
      <c r="G4394">
        <v>4416.43</v>
      </c>
      <c r="H4394" t="str">
        <f>VLOOKUP(myynnit[[#This Row],[TuoteID]],tuotteet!$A$4:$B$20,2,FALSE)</f>
        <v>Lepotuoli</v>
      </c>
    </row>
    <row r="4395" spans="1:8" x14ac:dyDescent="0.35">
      <c r="A4395" t="s">
        <v>35</v>
      </c>
      <c r="B4395">
        <v>2017</v>
      </c>
      <c r="C4395">
        <v>5</v>
      </c>
      <c r="D4395">
        <v>18342</v>
      </c>
      <c r="E4395">
        <v>102</v>
      </c>
      <c r="F4395">
        <v>94351.37</v>
      </c>
      <c r="G4395">
        <v>30920.74</v>
      </c>
      <c r="H4395" t="str">
        <f>VLOOKUP(myynnit[[#This Row],[TuoteID]],tuotteet!$A$4:$B$20,2,FALSE)</f>
        <v>Työtuoli</v>
      </c>
    </row>
    <row r="4396" spans="1:8" x14ac:dyDescent="0.35">
      <c r="A4396" t="s">
        <v>35</v>
      </c>
      <c r="B4396">
        <v>2017</v>
      </c>
      <c r="C4396">
        <v>5</v>
      </c>
      <c r="D4396">
        <v>20177</v>
      </c>
      <c r="E4396">
        <v>42</v>
      </c>
      <c r="F4396">
        <v>3633.34</v>
      </c>
      <c r="G4396">
        <v>1439.87</v>
      </c>
      <c r="H4396" t="str">
        <f>VLOOKUP(myynnit[[#This Row],[TuoteID]],tuotteet!$A$4:$B$20,2,FALSE)</f>
        <v>Säkkituoli</v>
      </c>
    </row>
    <row r="4397" spans="1:8" x14ac:dyDescent="0.35">
      <c r="A4397" t="s">
        <v>35</v>
      </c>
      <c r="B4397">
        <v>2017</v>
      </c>
      <c r="C4397">
        <v>5</v>
      </c>
      <c r="D4397">
        <v>21179</v>
      </c>
      <c r="E4397">
        <v>63</v>
      </c>
      <c r="F4397">
        <v>7366.46</v>
      </c>
      <c r="G4397">
        <v>5546.14</v>
      </c>
      <c r="H4397" t="str">
        <f>VLOOKUP(myynnit[[#This Row],[TuoteID]],tuotteet!$A$4:$B$20,2,FALSE)</f>
        <v>Rahi</v>
      </c>
    </row>
    <row r="4398" spans="1:8" x14ac:dyDescent="0.35">
      <c r="A4398" t="s">
        <v>35</v>
      </c>
      <c r="B4398">
        <v>2017</v>
      </c>
      <c r="C4398">
        <v>5</v>
      </c>
      <c r="D4398">
        <v>21260</v>
      </c>
      <c r="E4398">
        <v>30</v>
      </c>
      <c r="F4398">
        <v>5967.61</v>
      </c>
      <c r="G4398">
        <v>1836.43</v>
      </c>
      <c r="H4398" t="str">
        <f>VLOOKUP(myynnit[[#This Row],[TuoteID]],tuotteet!$A$4:$B$20,2,FALSE)</f>
        <v>Lepotuoli</v>
      </c>
    </row>
    <row r="4399" spans="1:8" x14ac:dyDescent="0.35">
      <c r="A4399" t="s">
        <v>35</v>
      </c>
      <c r="B4399">
        <v>2017</v>
      </c>
      <c r="C4399">
        <v>5</v>
      </c>
      <c r="D4399">
        <v>22317</v>
      </c>
      <c r="E4399">
        <v>37</v>
      </c>
      <c r="F4399">
        <v>3691.36</v>
      </c>
      <c r="G4399">
        <v>1501.28</v>
      </c>
      <c r="H4399" t="str">
        <f>VLOOKUP(myynnit[[#This Row],[TuoteID]],tuotteet!$A$4:$B$20,2,FALSE)</f>
        <v>Säkkituoli</v>
      </c>
    </row>
    <row r="4400" spans="1:8" x14ac:dyDescent="0.35">
      <c r="A4400" t="s">
        <v>35</v>
      </c>
      <c r="B4400">
        <v>2017</v>
      </c>
      <c r="C4400">
        <v>5</v>
      </c>
      <c r="D4400">
        <v>22940</v>
      </c>
      <c r="E4400">
        <v>288</v>
      </c>
      <c r="F4400">
        <v>40198.71</v>
      </c>
      <c r="G4400">
        <v>10405.18</v>
      </c>
      <c r="H4400" t="str">
        <f>VLOOKUP(myynnit[[#This Row],[TuoteID]],tuotteet!$A$4:$B$20,2,FALSE)</f>
        <v>Pinnatuoli</v>
      </c>
    </row>
    <row r="4401" spans="1:8" x14ac:dyDescent="0.35">
      <c r="A4401" t="s">
        <v>35</v>
      </c>
      <c r="B4401">
        <v>2017</v>
      </c>
      <c r="C4401">
        <v>5</v>
      </c>
      <c r="D4401">
        <v>23178</v>
      </c>
      <c r="E4401">
        <v>215</v>
      </c>
      <c r="F4401">
        <v>38963.64</v>
      </c>
      <c r="G4401">
        <v>8486.68</v>
      </c>
      <c r="H4401" t="str">
        <f>VLOOKUP(myynnit[[#This Row],[TuoteID]],tuotteet!$A$4:$B$20,2,FALSE)</f>
        <v>Pinnatuoli</v>
      </c>
    </row>
    <row r="4402" spans="1:8" x14ac:dyDescent="0.35">
      <c r="A4402" t="s">
        <v>35</v>
      </c>
      <c r="B4402">
        <v>2017</v>
      </c>
      <c r="C4402">
        <v>5</v>
      </c>
      <c r="D4402">
        <v>23600</v>
      </c>
      <c r="E4402">
        <v>1040</v>
      </c>
      <c r="F4402">
        <v>122851.25</v>
      </c>
      <c r="G4402">
        <v>32126.21</v>
      </c>
      <c r="H4402" t="str">
        <f>VLOOKUP(myynnit[[#This Row],[TuoteID]],tuotteet!$A$4:$B$20,2,FALSE)</f>
        <v>Pinnatuoli</v>
      </c>
    </row>
    <row r="4403" spans="1:8" x14ac:dyDescent="0.35">
      <c r="A4403" t="s">
        <v>35</v>
      </c>
      <c r="B4403">
        <v>2017</v>
      </c>
      <c r="C4403">
        <v>5</v>
      </c>
      <c r="D4403">
        <v>23756</v>
      </c>
      <c r="E4403">
        <v>104</v>
      </c>
      <c r="F4403">
        <v>18329.509999999998</v>
      </c>
      <c r="G4403">
        <v>8860.6200000000008</v>
      </c>
      <c r="H4403" t="str">
        <f>VLOOKUP(myynnit[[#This Row],[TuoteID]],tuotteet!$A$4:$B$20,2,FALSE)</f>
        <v>Pianotuoli</v>
      </c>
    </row>
    <row r="4404" spans="1:8" x14ac:dyDescent="0.35">
      <c r="A4404" t="s">
        <v>35</v>
      </c>
      <c r="B4404">
        <v>2017</v>
      </c>
      <c r="C4404">
        <v>5</v>
      </c>
      <c r="D4404">
        <v>24326</v>
      </c>
      <c r="E4404">
        <v>86</v>
      </c>
      <c r="F4404">
        <v>12220.74</v>
      </c>
      <c r="G4404">
        <v>4291.17</v>
      </c>
      <c r="H4404" t="str">
        <f>VLOOKUP(myynnit[[#This Row],[TuoteID]],tuotteet!$A$4:$B$20,2,FALSE)</f>
        <v>Lepotuoli</v>
      </c>
    </row>
    <row r="4405" spans="1:8" x14ac:dyDescent="0.35">
      <c r="A4405" t="s">
        <v>34</v>
      </c>
      <c r="B4405">
        <v>2017</v>
      </c>
      <c r="C4405">
        <v>5</v>
      </c>
      <c r="D4405">
        <v>12184</v>
      </c>
      <c r="E4405">
        <v>43</v>
      </c>
      <c r="F4405">
        <v>6224.62</v>
      </c>
      <c r="G4405">
        <v>3370.69</v>
      </c>
      <c r="H4405" t="str">
        <f>VLOOKUP(myynnit[[#This Row],[TuoteID]],tuotteet!$A$4:$B$20,2,FALSE)</f>
        <v>Rahi</v>
      </c>
    </row>
    <row r="4406" spans="1:8" x14ac:dyDescent="0.35">
      <c r="A4406" t="s">
        <v>34</v>
      </c>
      <c r="B4406">
        <v>2017</v>
      </c>
      <c r="C4406">
        <v>5</v>
      </c>
      <c r="D4406">
        <v>12622</v>
      </c>
      <c r="E4406">
        <v>28</v>
      </c>
      <c r="F4406">
        <v>6805.17</v>
      </c>
      <c r="G4406">
        <v>2777.45</v>
      </c>
      <c r="H4406" t="str">
        <f>VLOOKUP(myynnit[[#This Row],[TuoteID]],tuotteet!$A$4:$B$20,2,FALSE)</f>
        <v>Pianotuoli</v>
      </c>
    </row>
    <row r="4407" spans="1:8" x14ac:dyDescent="0.35">
      <c r="A4407" t="s">
        <v>34</v>
      </c>
      <c r="B4407">
        <v>2017</v>
      </c>
      <c r="C4407">
        <v>5</v>
      </c>
      <c r="D4407">
        <v>13527</v>
      </c>
      <c r="E4407">
        <v>259</v>
      </c>
      <c r="F4407">
        <v>45269.71</v>
      </c>
      <c r="G4407">
        <v>8692.1299999999992</v>
      </c>
      <c r="H4407" t="str">
        <f>VLOOKUP(myynnit[[#This Row],[TuoteID]],tuotteet!$A$4:$B$20,2,FALSE)</f>
        <v>Pinnatuoli</v>
      </c>
    </row>
    <row r="4408" spans="1:8" x14ac:dyDescent="0.35">
      <c r="A4408" t="s">
        <v>34</v>
      </c>
      <c r="B4408">
        <v>2017</v>
      </c>
      <c r="C4408">
        <v>5</v>
      </c>
      <c r="D4408">
        <v>13618</v>
      </c>
      <c r="E4408">
        <v>11</v>
      </c>
      <c r="F4408">
        <v>4652.25</v>
      </c>
      <c r="G4408">
        <v>1974.52</v>
      </c>
      <c r="H4408" t="str">
        <f>VLOOKUP(myynnit[[#This Row],[TuoteID]],tuotteet!$A$4:$B$20,2,FALSE)</f>
        <v>Pianotuoli</v>
      </c>
    </row>
    <row r="4409" spans="1:8" x14ac:dyDescent="0.35">
      <c r="A4409" t="s">
        <v>34</v>
      </c>
      <c r="B4409">
        <v>2017</v>
      </c>
      <c r="C4409">
        <v>5</v>
      </c>
      <c r="D4409">
        <v>16024</v>
      </c>
      <c r="E4409">
        <v>166</v>
      </c>
      <c r="F4409">
        <v>73067.429999999993</v>
      </c>
      <c r="G4409">
        <v>18832.400000000001</v>
      </c>
      <c r="H4409" t="str">
        <f>VLOOKUP(myynnit[[#This Row],[TuoteID]],tuotteet!$A$4:$B$20,2,FALSE)</f>
        <v>Työtuoli</v>
      </c>
    </row>
    <row r="4410" spans="1:8" x14ac:dyDescent="0.35">
      <c r="A4410" t="s">
        <v>34</v>
      </c>
      <c r="B4410">
        <v>2017</v>
      </c>
      <c r="C4410">
        <v>5</v>
      </c>
      <c r="D4410">
        <v>16650</v>
      </c>
      <c r="E4410">
        <v>56</v>
      </c>
      <c r="F4410">
        <v>8432.17</v>
      </c>
      <c r="G4410">
        <v>4230.72</v>
      </c>
      <c r="H4410" t="str">
        <f>VLOOKUP(myynnit[[#This Row],[TuoteID]],tuotteet!$A$4:$B$20,2,FALSE)</f>
        <v>Rahi</v>
      </c>
    </row>
    <row r="4411" spans="1:8" x14ac:dyDescent="0.35">
      <c r="A4411" t="s">
        <v>34</v>
      </c>
      <c r="B4411">
        <v>2017</v>
      </c>
      <c r="C4411">
        <v>5</v>
      </c>
      <c r="D4411">
        <v>17892</v>
      </c>
      <c r="E4411">
        <v>108</v>
      </c>
      <c r="F4411">
        <v>14368.8</v>
      </c>
      <c r="G4411">
        <v>3416.04</v>
      </c>
      <c r="H4411" t="str">
        <f>VLOOKUP(myynnit[[#This Row],[TuoteID]],tuotteet!$A$4:$B$20,2,FALSE)</f>
        <v>Lepotuoli</v>
      </c>
    </row>
    <row r="4412" spans="1:8" x14ac:dyDescent="0.35">
      <c r="A4412" t="s">
        <v>34</v>
      </c>
      <c r="B4412">
        <v>2017</v>
      </c>
      <c r="C4412">
        <v>5</v>
      </c>
      <c r="D4412">
        <v>18342</v>
      </c>
      <c r="E4412">
        <v>171</v>
      </c>
      <c r="F4412">
        <v>127071.94</v>
      </c>
      <c r="G4412">
        <v>34164.03</v>
      </c>
      <c r="H4412" t="str">
        <f>VLOOKUP(myynnit[[#This Row],[TuoteID]],tuotteet!$A$4:$B$20,2,FALSE)</f>
        <v>Työtuoli</v>
      </c>
    </row>
    <row r="4413" spans="1:8" x14ac:dyDescent="0.35">
      <c r="A4413" t="s">
        <v>34</v>
      </c>
      <c r="B4413">
        <v>2017</v>
      </c>
      <c r="C4413">
        <v>5</v>
      </c>
      <c r="D4413">
        <v>20177</v>
      </c>
      <c r="E4413">
        <v>99</v>
      </c>
      <c r="F4413">
        <v>9365.31</v>
      </c>
      <c r="G4413">
        <v>3772.14</v>
      </c>
      <c r="H4413" t="str">
        <f>VLOOKUP(myynnit[[#This Row],[TuoteID]],tuotteet!$A$4:$B$20,2,FALSE)</f>
        <v>Säkkituoli</v>
      </c>
    </row>
    <row r="4414" spans="1:8" x14ac:dyDescent="0.35">
      <c r="A4414" t="s">
        <v>34</v>
      </c>
      <c r="B4414">
        <v>2017</v>
      </c>
      <c r="C4414">
        <v>5</v>
      </c>
      <c r="D4414">
        <v>21179</v>
      </c>
      <c r="E4414">
        <v>58</v>
      </c>
      <c r="F4414">
        <v>5813.99</v>
      </c>
      <c r="G4414">
        <v>3183.18</v>
      </c>
      <c r="H4414" t="str">
        <f>VLOOKUP(myynnit[[#This Row],[TuoteID]],tuotteet!$A$4:$B$20,2,FALSE)</f>
        <v>Rahi</v>
      </c>
    </row>
    <row r="4415" spans="1:8" x14ac:dyDescent="0.35">
      <c r="A4415" t="s">
        <v>34</v>
      </c>
      <c r="B4415">
        <v>2017</v>
      </c>
      <c r="C4415">
        <v>5</v>
      </c>
      <c r="D4415">
        <v>21260</v>
      </c>
      <c r="E4415">
        <v>39</v>
      </c>
      <c r="F4415">
        <v>7754.72</v>
      </c>
      <c r="G4415">
        <v>1698.74</v>
      </c>
      <c r="H4415" t="str">
        <f>VLOOKUP(myynnit[[#This Row],[TuoteID]],tuotteet!$A$4:$B$20,2,FALSE)</f>
        <v>Lepotuoli</v>
      </c>
    </row>
    <row r="4416" spans="1:8" x14ac:dyDescent="0.35">
      <c r="A4416" t="s">
        <v>34</v>
      </c>
      <c r="B4416">
        <v>2017</v>
      </c>
      <c r="C4416">
        <v>5</v>
      </c>
      <c r="D4416">
        <v>22317</v>
      </c>
      <c r="E4416">
        <v>64</v>
      </c>
      <c r="F4416">
        <v>5851.38</v>
      </c>
      <c r="G4416">
        <v>2514.66</v>
      </c>
      <c r="H4416" t="str">
        <f>VLOOKUP(myynnit[[#This Row],[TuoteID]],tuotteet!$A$4:$B$20,2,FALSE)</f>
        <v>Säkkituoli</v>
      </c>
    </row>
    <row r="4417" spans="1:8" x14ac:dyDescent="0.35">
      <c r="A4417" t="s">
        <v>34</v>
      </c>
      <c r="B4417">
        <v>2017</v>
      </c>
      <c r="C4417">
        <v>5</v>
      </c>
      <c r="D4417">
        <v>22940</v>
      </c>
      <c r="E4417">
        <v>688</v>
      </c>
      <c r="F4417">
        <v>94865.08</v>
      </c>
      <c r="G4417">
        <v>20574.650000000001</v>
      </c>
      <c r="H4417" t="str">
        <f>VLOOKUP(myynnit[[#This Row],[TuoteID]],tuotteet!$A$4:$B$20,2,FALSE)</f>
        <v>Pinnatuoli</v>
      </c>
    </row>
    <row r="4418" spans="1:8" x14ac:dyDescent="0.35">
      <c r="A4418" t="s">
        <v>34</v>
      </c>
      <c r="B4418">
        <v>2017</v>
      </c>
      <c r="C4418">
        <v>5</v>
      </c>
      <c r="D4418">
        <v>23178</v>
      </c>
      <c r="E4418">
        <v>206</v>
      </c>
      <c r="F4418">
        <v>35980.29</v>
      </c>
      <c r="G4418">
        <v>7184.98</v>
      </c>
      <c r="H4418" t="str">
        <f>VLOOKUP(myynnit[[#This Row],[TuoteID]],tuotteet!$A$4:$B$20,2,FALSE)</f>
        <v>Pinnatuoli</v>
      </c>
    </row>
    <row r="4419" spans="1:8" x14ac:dyDescent="0.35">
      <c r="A4419" t="s">
        <v>34</v>
      </c>
      <c r="B4419">
        <v>2017</v>
      </c>
      <c r="C4419">
        <v>5</v>
      </c>
      <c r="D4419">
        <v>23600</v>
      </c>
      <c r="E4419">
        <v>845</v>
      </c>
      <c r="F4419">
        <v>88884.52</v>
      </c>
      <c r="G4419">
        <v>18411.259999999998</v>
      </c>
      <c r="H4419" t="str">
        <f>VLOOKUP(myynnit[[#This Row],[TuoteID]],tuotteet!$A$4:$B$20,2,FALSE)</f>
        <v>Pinnatuoli</v>
      </c>
    </row>
    <row r="4420" spans="1:8" x14ac:dyDescent="0.35">
      <c r="A4420" t="s">
        <v>34</v>
      </c>
      <c r="B4420">
        <v>2017</v>
      </c>
      <c r="C4420">
        <v>5</v>
      </c>
      <c r="D4420">
        <v>23756</v>
      </c>
      <c r="E4420">
        <v>53</v>
      </c>
      <c r="F4420">
        <v>9447.7999999999993</v>
      </c>
      <c r="G4420">
        <v>4713.71</v>
      </c>
      <c r="H4420" t="str">
        <f>VLOOKUP(myynnit[[#This Row],[TuoteID]],tuotteet!$A$4:$B$20,2,FALSE)</f>
        <v>Pianotuoli</v>
      </c>
    </row>
    <row r="4421" spans="1:8" x14ac:dyDescent="0.35">
      <c r="A4421" t="s">
        <v>34</v>
      </c>
      <c r="B4421">
        <v>2017</v>
      </c>
      <c r="C4421">
        <v>5</v>
      </c>
      <c r="D4421">
        <v>24326</v>
      </c>
      <c r="E4421">
        <v>124</v>
      </c>
      <c r="F4421">
        <v>16425.66</v>
      </c>
      <c r="G4421">
        <v>3707.07</v>
      </c>
      <c r="H4421" t="str">
        <f>VLOOKUP(myynnit[[#This Row],[TuoteID]],tuotteet!$A$4:$B$20,2,FALSE)</f>
        <v>Lepotuoli</v>
      </c>
    </row>
    <row r="4422" spans="1:8" x14ac:dyDescent="0.35">
      <c r="A4422" t="s">
        <v>33</v>
      </c>
      <c r="B4422">
        <v>2017</v>
      </c>
      <c r="C4422">
        <v>6</v>
      </c>
      <c r="D4422">
        <v>12184</v>
      </c>
      <c r="E4422">
        <v>77</v>
      </c>
      <c r="F4422">
        <v>9519.1200000000008</v>
      </c>
      <c r="G4422">
        <v>4811.57</v>
      </c>
      <c r="H4422" t="str">
        <f>VLOOKUP(myynnit[[#This Row],[TuoteID]],tuotteet!$A$4:$B$20,2,FALSE)</f>
        <v>Rahi</v>
      </c>
    </row>
    <row r="4423" spans="1:8" x14ac:dyDescent="0.35">
      <c r="A4423" t="s">
        <v>33</v>
      </c>
      <c r="B4423">
        <v>2017</v>
      </c>
      <c r="C4423">
        <v>6</v>
      </c>
      <c r="D4423">
        <v>12622</v>
      </c>
      <c r="E4423">
        <v>51</v>
      </c>
      <c r="F4423">
        <v>15372.86</v>
      </c>
      <c r="G4423">
        <v>6263.34</v>
      </c>
      <c r="H4423" t="str">
        <f>VLOOKUP(myynnit[[#This Row],[TuoteID]],tuotteet!$A$4:$B$20,2,FALSE)</f>
        <v>Pianotuoli</v>
      </c>
    </row>
    <row r="4424" spans="1:8" x14ac:dyDescent="0.35">
      <c r="A4424" t="s">
        <v>33</v>
      </c>
      <c r="B4424">
        <v>2017</v>
      </c>
      <c r="C4424">
        <v>6</v>
      </c>
      <c r="D4424">
        <v>13527</v>
      </c>
      <c r="E4424">
        <v>567</v>
      </c>
      <c r="F4424">
        <v>88682.16</v>
      </c>
      <c r="G4424">
        <v>19159.939999999999</v>
      </c>
      <c r="H4424" t="str">
        <f>VLOOKUP(myynnit[[#This Row],[TuoteID]],tuotteet!$A$4:$B$20,2,FALSE)</f>
        <v>Pinnatuoli</v>
      </c>
    </row>
    <row r="4425" spans="1:8" x14ac:dyDescent="0.35">
      <c r="A4425" t="s">
        <v>33</v>
      </c>
      <c r="B4425">
        <v>2017</v>
      </c>
      <c r="C4425">
        <v>6</v>
      </c>
      <c r="D4425">
        <v>13618</v>
      </c>
      <c r="E4425">
        <v>21</v>
      </c>
      <c r="F4425">
        <v>8738.7000000000007</v>
      </c>
      <c r="G4425">
        <v>4722.51</v>
      </c>
      <c r="H4425" t="str">
        <f>VLOOKUP(myynnit[[#This Row],[TuoteID]],tuotteet!$A$4:$B$20,2,FALSE)</f>
        <v>Pianotuoli</v>
      </c>
    </row>
    <row r="4426" spans="1:8" x14ac:dyDescent="0.35">
      <c r="A4426" t="s">
        <v>33</v>
      </c>
      <c r="B4426">
        <v>2017</v>
      </c>
      <c r="C4426">
        <v>6</v>
      </c>
      <c r="D4426">
        <v>16024</v>
      </c>
      <c r="E4426">
        <v>349</v>
      </c>
      <c r="F4426">
        <v>161536.12</v>
      </c>
      <c r="G4426">
        <v>39565.019999999997</v>
      </c>
      <c r="H4426" t="str">
        <f>VLOOKUP(myynnit[[#This Row],[TuoteID]],tuotteet!$A$4:$B$20,2,FALSE)</f>
        <v>Työtuoli</v>
      </c>
    </row>
    <row r="4427" spans="1:8" x14ac:dyDescent="0.35">
      <c r="A4427" t="s">
        <v>33</v>
      </c>
      <c r="B4427">
        <v>2017</v>
      </c>
      <c r="C4427">
        <v>6</v>
      </c>
      <c r="D4427">
        <v>16650</v>
      </c>
      <c r="E4427">
        <v>78</v>
      </c>
      <c r="F4427">
        <v>13506.78</v>
      </c>
      <c r="G4427">
        <v>6013.94</v>
      </c>
      <c r="H4427" t="str">
        <f>VLOOKUP(myynnit[[#This Row],[TuoteID]],tuotteet!$A$4:$B$20,2,FALSE)</f>
        <v>Rahi</v>
      </c>
    </row>
    <row r="4428" spans="1:8" x14ac:dyDescent="0.35">
      <c r="A4428" t="s">
        <v>33</v>
      </c>
      <c r="B4428">
        <v>2017</v>
      </c>
      <c r="C4428">
        <v>6</v>
      </c>
      <c r="D4428">
        <v>17892</v>
      </c>
      <c r="E4428">
        <v>158</v>
      </c>
      <c r="F4428">
        <v>24847.279999999999</v>
      </c>
      <c r="G4428">
        <v>7086.65</v>
      </c>
      <c r="H4428" t="str">
        <f>VLOOKUP(myynnit[[#This Row],[TuoteID]],tuotteet!$A$4:$B$20,2,FALSE)</f>
        <v>Lepotuoli</v>
      </c>
    </row>
    <row r="4429" spans="1:8" x14ac:dyDescent="0.35">
      <c r="A4429" t="s">
        <v>33</v>
      </c>
      <c r="B4429">
        <v>2017</v>
      </c>
      <c r="C4429">
        <v>6</v>
      </c>
      <c r="D4429">
        <v>18342</v>
      </c>
      <c r="E4429">
        <v>93</v>
      </c>
      <c r="F4429">
        <v>76549.259999999995</v>
      </c>
      <c r="G4429">
        <v>23728.36</v>
      </c>
      <c r="H4429" t="str">
        <f>VLOOKUP(myynnit[[#This Row],[TuoteID]],tuotteet!$A$4:$B$20,2,FALSE)</f>
        <v>Työtuoli</v>
      </c>
    </row>
    <row r="4430" spans="1:8" x14ac:dyDescent="0.35">
      <c r="A4430" t="s">
        <v>33</v>
      </c>
      <c r="B4430">
        <v>2017</v>
      </c>
      <c r="C4430">
        <v>6</v>
      </c>
      <c r="D4430">
        <v>20177</v>
      </c>
      <c r="E4430">
        <v>74</v>
      </c>
      <c r="F4430">
        <v>8294.4599999999991</v>
      </c>
      <c r="G4430">
        <v>3632.35</v>
      </c>
      <c r="H4430" t="str">
        <f>VLOOKUP(myynnit[[#This Row],[TuoteID]],tuotteet!$A$4:$B$20,2,FALSE)</f>
        <v>Säkkituoli</v>
      </c>
    </row>
    <row r="4431" spans="1:8" x14ac:dyDescent="0.35">
      <c r="A4431" t="s">
        <v>33</v>
      </c>
      <c r="B4431">
        <v>2017</v>
      </c>
      <c r="C4431">
        <v>6</v>
      </c>
      <c r="D4431">
        <v>21179</v>
      </c>
      <c r="E4431">
        <v>33</v>
      </c>
      <c r="F4431">
        <v>3991.32</v>
      </c>
      <c r="G4431">
        <v>1795.45</v>
      </c>
      <c r="H4431" t="str">
        <f>VLOOKUP(myynnit[[#This Row],[TuoteID]],tuotteet!$A$4:$B$20,2,FALSE)</f>
        <v>Rahi</v>
      </c>
    </row>
    <row r="4432" spans="1:8" x14ac:dyDescent="0.35">
      <c r="A4432" t="s">
        <v>33</v>
      </c>
      <c r="B4432">
        <v>2017</v>
      </c>
      <c r="C4432">
        <v>6</v>
      </c>
      <c r="D4432">
        <v>21260</v>
      </c>
      <c r="E4432">
        <v>115</v>
      </c>
      <c r="F4432">
        <v>24687.42</v>
      </c>
      <c r="G4432">
        <v>6407.45</v>
      </c>
      <c r="H4432" t="str">
        <f>VLOOKUP(myynnit[[#This Row],[TuoteID]],tuotteet!$A$4:$B$20,2,FALSE)</f>
        <v>Lepotuoli</v>
      </c>
    </row>
    <row r="4433" spans="1:8" x14ac:dyDescent="0.35">
      <c r="A4433" t="s">
        <v>33</v>
      </c>
      <c r="B4433">
        <v>2017</v>
      </c>
      <c r="C4433">
        <v>6</v>
      </c>
      <c r="D4433">
        <v>22317</v>
      </c>
      <c r="E4433">
        <v>54</v>
      </c>
      <c r="F4433">
        <v>4790.37</v>
      </c>
      <c r="G4433">
        <v>1616.71</v>
      </c>
      <c r="H4433" t="str">
        <f>VLOOKUP(myynnit[[#This Row],[TuoteID]],tuotteet!$A$4:$B$20,2,FALSE)</f>
        <v>Säkkituoli</v>
      </c>
    </row>
    <row r="4434" spans="1:8" x14ac:dyDescent="0.35">
      <c r="A4434" t="s">
        <v>33</v>
      </c>
      <c r="B4434">
        <v>2017</v>
      </c>
      <c r="C4434">
        <v>6</v>
      </c>
      <c r="D4434">
        <v>22940</v>
      </c>
      <c r="E4434">
        <v>812</v>
      </c>
      <c r="F4434">
        <v>108225.64</v>
      </c>
      <c r="G4434">
        <v>21752.47</v>
      </c>
      <c r="H4434" t="str">
        <f>VLOOKUP(myynnit[[#This Row],[TuoteID]],tuotteet!$A$4:$B$20,2,FALSE)</f>
        <v>Pinnatuoli</v>
      </c>
    </row>
    <row r="4435" spans="1:8" x14ac:dyDescent="0.35">
      <c r="A4435" t="s">
        <v>33</v>
      </c>
      <c r="B4435">
        <v>2017</v>
      </c>
      <c r="C4435">
        <v>6</v>
      </c>
      <c r="D4435">
        <v>23178</v>
      </c>
      <c r="E4435">
        <v>345</v>
      </c>
      <c r="F4435">
        <v>55154.46</v>
      </c>
      <c r="G4435">
        <v>8836.4</v>
      </c>
      <c r="H4435" t="str">
        <f>VLOOKUP(myynnit[[#This Row],[TuoteID]],tuotteet!$A$4:$B$20,2,FALSE)</f>
        <v>Pinnatuoli</v>
      </c>
    </row>
    <row r="4436" spans="1:8" x14ac:dyDescent="0.35">
      <c r="A4436" t="s">
        <v>33</v>
      </c>
      <c r="B4436">
        <v>2017</v>
      </c>
      <c r="C4436">
        <v>6</v>
      </c>
      <c r="D4436">
        <v>23600</v>
      </c>
      <c r="E4436">
        <v>1355</v>
      </c>
      <c r="F4436">
        <v>161351.42000000001</v>
      </c>
      <c r="G4436">
        <v>32344.97</v>
      </c>
      <c r="H4436" t="str">
        <f>VLOOKUP(myynnit[[#This Row],[TuoteID]],tuotteet!$A$4:$B$20,2,FALSE)</f>
        <v>Pinnatuoli</v>
      </c>
    </row>
    <row r="4437" spans="1:8" x14ac:dyDescent="0.35">
      <c r="A4437" t="s">
        <v>33</v>
      </c>
      <c r="B4437">
        <v>2017</v>
      </c>
      <c r="C4437">
        <v>6</v>
      </c>
      <c r="D4437">
        <v>23756</v>
      </c>
      <c r="E4437">
        <v>121</v>
      </c>
      <c r="F4437">
        <v>22252.7</v>
      </c>
      <c r="G4437">
        <v>8989.07</v>
      </c>
      <c r="H4437" t="str">
        <f>VLOOKUP(myynnit[[#This Row],[TuoteID]],tuotteet!$A$4:$B$20,2,FALSE)</f>
        <v>Pianotuoli</v>
      </c>
    </row>
    <row r="4438" spans="1:8" x14ac:dyDescent="0.35">
      <c r="A4438" t="s">
        <v>33</v>
      </c>
      <c r="B4438">
        <v>2017</v>
      </c>
      <c r="C4438">
        <v>6</v>
      </c>
      <c r="D4438">
        <v>24326</v>
      </c>
      <c r="E4438">
        <v>105</v>
      </c>
      <c r="F4438">
        <v>13578.84</v>
      </c>
      <c r="G4438">
        <v>4324.1499999999996</v>
      </c>
      <c r="H4438" t="str">
        <f>VLOOKUP(myynnit[[#This Row],[TuoteID]],tuotteet!$A$4:$B$20,2,FALSE)</f>
        <v>Lepotuoli</v>
      </c>
    </row>
    <row r="4439" spans="1:8" x14ac:dyDescent="0.35">
      <c r="A4439" t="s">
        <v>36</v>
      </c>
      <c r="B4439">
        <v>2017</v>
      </c>
      <c r="C4439">
        <v>6</v>
      </c>
      <c r="D4439">
        <v>12184</v>
      </c>
      <c r="E4439">
        <v>19</v>
      </c>
      <c r="F4439">
        <v>2316.19</v>
      </c>
      <c r="G4439">
        <v>1097.24</v>
      </c>
      <c r="H4439" t="str">
        <f>VLOOKUP(myynnit[[#This Row],[TuoteID]],tuotteet!$A$4:$B$20,2,FALSE)</f>
        <v>Rahi</v>
      </c>
    </row>
    <row r="4440" spans="1:8" x14ac:dyDescent="0.35">
      <c r="A4440" t="s">
        <v>36</v>
      </c>
      <c r="B4440">
        <v>2017</v>
      </c>
      <c r="C4440">
        <v>6</v>
      </c>
      <c r="D4440">
        <v>12622</v>
      </c>
      <c r="E4440">
        <v>15</v>
      </c>
      <c r="F4440">
        <v>3861.25</v>
      </c>
      <c r="G4440">
        <v>1795.49</v>
      </c>
      <c r="H4440" t="str">
        <f>VLOOKUP(myynnit[[#This Row],[TuoteID]],tuotteet!$A$4:$B$20,2,FALSE)</f>
        <v>Pianotuoli</v>
      </c>
    </row>
    <row r="4441" spans="1:8" x14ac:dyDescent="0.35">
      <c r="A4441" t="s">
        <v>36</v>
      </c>
      <c r="B4441">
        <v>2017</v>
      </c>
      <c r="C4441">
        <v>6</v>
      </c>
      <c r="D4441">
        <v>13527</v>
      </c>
      <c r="E4441">
        <v>200</v>
      </c>
      <c r="F4441">
        <v>29848.89</v>
      </c>
      <c r="G4441">
        <v>5194.91</v>
      </c>
      <c r="H4441" t="str">
        <f>VLOOKUP(myynnit[[#This Row],[TuoteID]],tuotteet!$A$4:$B$20,2,FALSE)</f>
        <v>Pinnatuoli</v>
      </c>
    </row>
    <row r="4442" spans="1:8" x14ac:dyDescent="0.35">
      <c r="A4442" t="s">
        <v>36</v>
      </c>
      <c r="B4442">
        <v>2017</v>
      </c>
      <c r="C4442">
        <v>6</v>
      </c>
      <c r="D4442">
        <v>13618</v>
      </c>
      <c r="E4442">
        <v>7</v>
      </c>
      <c r="F4442">
        <v>2258.86</v>
      </c>
      <c r="G4442">
        <v>1048.28</v>
      </c>
      <c r="H4442" t="str">
        <f>VLOOKUP(myynnit[[#This Row],[TuoteID]],tuotteet!$A$4:$B$20,2,FALSE)</f>
        <v>Pianotuoli</v>
      </c>
    </row>
    <row r="4443" spans="1:8" x14ac:dyDescent="0.35">
      <c r="A4443" t="s">
        <v>36</v>
      </c>
      <c r="B4443">
        <v>2017</v>
      </c>
      <c r="C4443">
        <v>6</v>
      </c>
      <c r="D4443">
        <v>16024</v>
      </c>
      <c r="E4443">
        <v>168</v>
      </c>
      <c r="F4443">
        <v>72937.899999999994</v>
      </c>
      <c r="G4443">
        <v>21465.48</v>
      </c>
      <c r="H4443" t="str">
        <f>VLOOKUP(myynnit[[#This Row],[TuoteID]],tuotteet!$A$4:$B$20,2,FALSE)</f>
        <v>Työtuoli</v>
      </c>
    </row>
    <row r="4444" spans="1:8" x14ac:dyDescent="0.35">
      <c r="A4444" t="s">
        <v>36</v>
      </c>
      <c r="B4444">
        <v>2017</v>
      </c>
      <c r="C4444">
        <v>6</v>
      </c>
      <c r="D4444">
        <v>16650</v>
      </c>
      <c r="E4444">
        <v>29</v>
      </c>
      <c r="F4444">
        <v>4165.05</v>
      </c>
      <c r="G4444">
        <v>2968.98</v>
      </c>
      <c r="H4444" t="str">
        <f>VLOOKUP(myynnit[[#This Row],[TuoteID]],tuotteet!$A$4:$B$20,2,FALSE)</f>
        <v>Rahi</v>
      </c>
    </row>
    <row r="4445" spans="1:8" x14ac:dyDescent="0.35">
      <c r="A4445" t="s">
        <v>36</v>
      </c>
      <c r="B4445">
        <v>2017</v>
      </c>
      <c r="C4445">
        <v>6</v>
      </c>
      <c r="D4445">
        <v>17892</v>
      </c>
      <c r="E4445">
        <v>42</v>
      </c>
      <c r="F4445">
        <v>5743.43</v>
      </c>
      <c r="G4445">
        <v>1303.94</v>
      </c>
      <c r="H4445" t="str">
        <f>VLOOKUP(myynnit[[#This Row],[TuoteID]],tuotteet!$A$4:$B$20,2,FALSE)</f>
        <v>Lepotuoli</v>
      </c>
    </row>
    <row r="4446" spans="1:8" x14ac:dyDescent="0.35">
      <c r="A4446" t="s">
        <v>36</v>
      </c>
      <c r="B4446">
        <v>2017</v>
      </c>
      <c r="C4446">
        <v>6</v>
      </c>
      <c r="D4446">
        <v>18342</v>
      </c>
      <c r="E4446">
        <v>12</v>
      </c>
      <c r="F4446">
        <v>10304.879999999999</v>
      </c>
      <c r="G4446">
        <v>3297.9</v>
      </c>
      <c r="H4446" t="str">
        <f>VLOOKUP(myynnit[[#This Row],[TuoteID]],tuotteet!$A$4:$B$20,2,FALSE)</f>
        <v>Työtuoli</v>
      </c>
    </row>
    <row r="4447" spans="1:8" x14ac:dyDescent="0.35">
      <c r="A4447" t="s">
        <v>36</v>
      </c>
      <c r="B4447">
        <v>2017</v>
      </c>
      <c r="C4447">
        <v>6</v>
      </c>
      <c r="D4447">
        <v>20177</v>
      </c>
      <c r="E4447">
        <v>30</v>
      </c>
      <c r="F4447">
        <v>2887.33</v>
      </c>
      <c r="G4447">
        <v>1076.73</v>
      </c>
      <c r="H4447" t="str">
        <f>VLOOKUP(myynnit[[#This Row],[TuoteID]],tuotteet!$A$4:$B$20,2,FALSE)</f>
        <v>Säkkituoli</v>
      </c>
    </row>
    <row r="4448" spans="1:8" x14ac:dyDescent="0.35">
      <c r="A4448" t="s">
        <v>36</v>
      </c>
      <c r="B4448">
        <v>2017</v>
      </c>
      <c r="C4448">
        <v>6</v>
      </c>
      <c r="D4448">
        <v>21179</v>
      </c>
      <c r="E4448">
        <v>35</v>
      </c>
      <c r="F4448">
        <v>3996.68</v>
      </c>
      <c r="G4448">
        <v>2322.41</v>
      </c>
      <c r="H4448" t="str">
        <f>VLOOKUP(myynnit[[#This Row],[TuoteID]],tuotteet!$A$4:$B$20,2,FALSE)</f>
        <v>Rahi</v>
      </c>
    </row>
    <row r="4449" spans="1:8" x14ac:dyDescent="0.35">
      <c r="A4449" t="s">
        <v>36</v>
      </c>
      <c r="B4449">
        <v>2017</v>
      </c>
      <c r="C4449">
        <v>6</v>
      </c>
      <c r="D4449">
        <v>21260</v>
      </c>
      <c r="E4449">
        <v>31</v>
      </c>
      <c r="F4449">
        <v>6368.4</v>
      </c>
      <c r="G4449">
        <v>1760.28</v>
      </c>
      <c r="H4449" t="str">
        <f>VLOOKUP(myynnit[[#This Row],[TuoteID]],tuotteet!$A$4:$B$20,2,FALSE)</f>
        <v>Lepotuoli</v>
      </c>
    </row>
    <row r="4450" spans="1:8" x14ac:dyDescent="0.35">
      <c r="A4450" t="s">
        <v>36</v>
      </c>
      <c r="B4450">
        <v>2017</v>
      </c>
      <c r="C4450">
        <v>6</v>
      </c>
      <c r="D4450">
        <v>22317</v>
      </c>
      <c r="E4450">
        <v>17</v>
      </c>
      <c r="F4450">
        <v>1582.43</v>
      </c>
      <c r="G4450">
        <v>672.77</v>
      </c>
      <c r="H4450" t="str">
        <f>VLOOKUP(myynnit[[#This Row],[TuoteID]],tuotteet!$A$4:$B$20,2,FALSE)</f>
        <v>Säkkituoli</v>
      </c>
    </row>
    <row r="4451" spans="1:8" x14ac:dyDescent="0.35">
      <c r="A4451" t="s">
        <v>36</v>
      </c>
      <c r="B4451">
        <v>2017</v>
      </c>
      <c r="C4451">
        <v>6</v>
      </c>
      <c r="D4451">
        <v>22940</v>
      </c>
      <c r="E4451">
        <v>97</v>
      </c>
      <c r="F4451">
        <v>12097.27</v>
      </c>
      <c r="G4451">
        <v>3176.52</v>
      </c>
      <c r="H4451" t="str">
        <f>VLOOKUP(myynnit[[#This Row],[TuoteID]],tuotteet!$A$4:$B$20,2,FALSE)</f>
        <v>Pinnatuoli</v>
      </c>
    </row>
    <row r="4452" spans="1:8" x14ac:dyDescent="0.35">
      <c r="A4452" t="s">
        <v>36</v>
      </c>
      <c r="B4452">
        <v>2017</v>
      </c>
      <c r="C4452">
        <v>6</v>
      </c>
      <c r="D4452">
        <v>23178</v>
      </c>
      <c r="E4452">
        <v>322</v>
      </c>
      <c r="F4452">
        <v>62415.3</v>
      </c>
      <c r="G4452">
        <v>16863.55</v>
      </c>
      <c r="H4452" t="str">
        <f>VLOOKUP(myynnit[[#This Row],[TuoteID]],tuotteet!$A$4:$B$20,2,FALSE)</f>
        <v>Pinnatuoli</v>
      </c>
    </row>
    <row r="4453" spans="1:8" x14ac:dyDescent="0.35">
      <c r="A4453" t="s">
        <v>36</v>
      </c>
      <c r="B4453">
        <v>2017</v>
      </c>
      <c r="C4453">
        <v>6</v>
      </c>
      <c r="D4453">
        <v>23600</v>
      </c>
      <c r="E4453">
        <v>600</v>
      </c>
      <c r="F4453">
        <v>71134.570000000007</v>
      </c>
      <c r="G4453">
        <v>16764.95</v>
      </c>
      <c r="H4453" t="str">
        <f>VLOOKUP(myynnit[[#This Row],[TuoteID]],tuotteet!$A$4:$B$20,2,FALSE)</f>
        <v>Pinnatuoli</v>
      </c>
    </row>
    <row r="4454" spans="1:8" x14ac:dyDescent="0.35">
      <c r="A4454" t="s">
        <v>36</v>
      </c>
      <c r="B4454">
        <v>2017</v>
      </c>
      <c r="C4454">
        <v>6</v>
      </c>
      <c r="D4454">
        <v>23756</v>
      </c>
      <c r="E4454">
        <v>92</v>
      </c>
      <c r="F4454">
        <v>16136.31</v>
      </c>
      <c r="G4454">
        <v>6501.74</v>
      </c>
      <c r="H4454" t="str">
        <f>VLOOKUP(myynnit[[#This Row],[TuoteID]],tuotteet!$A$4:$B$20,2,FALSE)</f>
        <v>Pianotuoli</v>
      </c>
    </row>
    <row r="4455" spans="1:8" x14ac:dyDescent="0.35">
      <c r="A4455" t="s">
        <v>36</v>
      </c>
      <c r="B4455">
        <v>2017</v>
      </c>
      <c r="C4455">
        <v>6</v>
      </c>
      <c r="D4455">
        <v>24326</v>
      </c>
      <c r="E4455">
        <v>39</v>
      </c>
      <c r="F4455">
        <v>5537.98</v>
      </c>
      <c r="G4455">
        <v>1476.21</v>
      </c>
      <c r="H4455" t="str">
        <f>VLOOKUP(myynnit[[#This Row],[TuoteID]],tuotteet!$A$4:$B$20,2,FALSE)</f>
        <v>Lepotuoli</v>
      </c>
    </row>
    <row r="4456" spans="1:8" x14ac:dyDescent="0.35">
      <c r="A4456" t="s">
        <v>35</v>
      </c>
      <c r="B4456">
        <v>2017</v>
      </c>
      <c r="C4456">
        <v>6</v>
      </c>
      <c r="D4456">
        <v>12184</v>
      </c>
      <c r="E4456">
        <v>93</v>
      </c>
      <c r="F4456">
        <v>9799.3799999999992</v>
      </c>
      <c r="G4456">
        <v>5713.75</v>
      </c>
      <c r="H4456" t="str">
        <f>VLOOKUP(myynnit[[#This Row],[TuoteID]],tuotteet!$A$4:$B$20,2,FALSE)</f>
        <v>Rahi</v>
      </c>
    </row>
    <row r="4457" spans="1:8" x14ac:dyDescent="0.35">
      <c r="A4457" t="s">
        <v>35</v>
      </c>
      <c r="B4457">
        <v>2017</v>
      </c>
      <c r="C4457">
        <v>6</v>
      </c>
      <c r="D4457">
        <v>12622</v>
      </c>
      <c r="E4457">
        <v>61</v>
      </c>
      <c r="F4457">
        <v>13388.54</v>
      </c>
      <c r="G4457">
        <v>6627.39</v>
      </c>
      <c r="H4457" t="str">
        <f>VLOOKUP(myynnit[[#This Row],[TuoteID]],tuotteet!$A$4:$B$20,2,FALSE)</f>
        <v>Pianotuoli</v>
      </c>
    </row>
    <row r="4458" spans="1:8" x14ac:dyDescent="0.35">
      <c r="A4458" t="s">
        <v>35</v>
      </c>
      <c r="B4458">
        <v>2017</v>
      </c>
      <c r="C4458">
        <v>6</v>
      </c>
      <c r="D4458">
        <v>13527</v>
      </c>
      <c r="E4458">
        <v>395</v>
      </c>
      <c r="F4458">
        <v>67353.2</v>
      </c>
      <c r="G4458">
        <v>15424.81</v>
      </c>
      <c r="H4458" t="str">
        <f>VLOOKUP(myynnit[[#This Row],[TuoteID]],tuotteet!$A$4:$B$20,2,FALSE)</f>
        <v>Pinnatuoli</v>
      </c>
    </row>
    <row r="4459" spans="1:8" x14ac:dyDescent="0.35">
      <c r="A4459" t="s">
        <v>35</v>
      </c>
      <c r="B4459">
        <v>2017</v>
      </c>
      <c r="C4459">
        <v>6</v>
      </c>
      <c r="D4459">
        <v>13618</v>
      </c>
      <c r="E4459">
        <v>21</v>
      </c>
      <c r="F4459">
        <v>9027.42</v>
      </c>
      <c r="G4459">
        <v>4909.4399999999996</v>
      </c>
      <c r="H4459" t="str">
        <f>VLOOKUP(myynnit[[#This Row],[TuoteID]],tuotteet!$A$4:$B$20,2,FALSE)</f>
        <v>Pianotuoli</v>
      </c>
    </row>
    <row r="4460" spans="1:8" x14ac:dyDescent="0.35">
      <c r="A4460" t="s">
        <v>35</v>
      </c>
      <c r="B4460">
        <v>2017</v>
      </c>
      <c r="C4460">
        <v>6</v>
      </c>
      <c r="D4460">
        <v>16024</v>
      </c>
      <c r="E4460">
        <v>294</v>
      </c>
      <c r="F4460">
        <v>120507.85</v>
      </c>
      <c r="G4460">
        <v>34768.080000000002</v>
      </c>
      <c r="H4460" t="str">
        <f>VLOOKUP(myynnit[[#This Row],[TuoteID]],tuotteet!$A$4:$B$20,2,FALSE)</f>
        <v>Työtuoli</v>
      </c>
    </row>
    <row r="4461" spans="1:8" x14ac:dyDescent="0.35">
      <c r="A4461" t="s">
        <v>35</v>
      </c>
      <c r="B4461">
        <v>2017</v>
      </c>
      <c r="C4461">
        <v>6</v>
      </c>
      <c r="D4461">
        <v>16650</v>
      </c>
      <c r="E4461">
        <v>41</v>
      </c>
      <c r="F4461">
        <v>5354.88</v>
      </c>
      <c r="G4461">
        <v>3376.41</v>
      </c>
      <c r="H4461" t="str">
        <f>VLOOKUP(myynnit[[#This Row],[TuoteID]],tuotteet!$A$4:$B$20,2,FALSE)</f>
        <v>Rahi</v>
      </c>
    </row>
    <row r="4462" spans="1:8" x14ac:dyDescent="0.35">
      <c r="A4462" t="s">
        <v>35</v>
      </c>
      <c r="B4462">
        <v>2017</v>
      </c>
      <c r="C4462">
        <v>6</v>
      </c>
      <c r="D4462">
        <v>17892</v>
      </c>
      <c r="E4462">
        <v>117</v>
      </c>
      <c r="F4462">
        <v>17119.439999999999</v>
      </c>
      <c r="G4462">
        <v>5223.6899999999996</v>
      </c>
      <c r="H4462" t="str">
        <f>VLOOKUP(myynnit[[#This Row],[TuoteID]],tuotteet!$A$4:$B$20,2,FALSE)</f>
        <v>Lepotuoli</v>
      </c>
    </row>
    <row r="4463" spans="1:8" x14ac:dyDescent="0.35">
      <c r="A4463" t="s">
        <v>35</v>
      </c>
      <c r="B4463">
        <v>2017</v>
      </c>
      <c r="C4463">
        <v>6</v>
      </c>
      <c r="D4463">
        <v>18342</v>
      </c>
      <c r="E4463">
        <v>181</v>
      </c>
      <c r="F4463">
        <v>135499.5</v>
      </c>
      <c r="G4463">
        <v>46444.27</v>
      </c>
      <c r="H4463" t="str">
        <f>VLOOKUP(myynnit[[#This Row],[TuoteID]],tuotteet!$A$4:$B$20,2,FALSE)</f>
        <v>Työtuoli</v>
      </c>
    </row>
    <row r="4464" spans="1:8" x14ac:dyDescent="0.35">
      <c r="A4464" t="s">
        <v>35</v>
      </c>
      <c r="B4464">
        <v>2017</v>
      </c>
      <c r="C4464">
        <v>6</v>
      </c>
      <c r="D4464">
        <v>20177</v>
      </c>
      <c r="E4464">
        <v>64</v>
      </c>
      <c r="F4464">
        <v>5503.83</v>
      </c>
      <c r="G4464">
        <v>2898.47</v>
      </c>
      <c r="H4464" t="str">
        <f>VLOOKUP(myynnit[[#This Row],[TuoteID]],tuotteet!$A$4:$B$20,2,FALSE)</f>
        <v>Säkkituoli</v>
      </c>
    </row>
    <row r="4465" spans="1:8" x14ac:dyDescent="0.35">
      <c r="A4465" t="s">
        <v>35</v>
      </c>
      <c r="B4465">
        <v>2017</v>
      </c>
      <c r="C4465">
        <v>6</v>
      </c>
      <c r="D4465">
        <v>21179</v>
      </c>
      <c r="E4465">
        <v>44</v>
      </c>
      <c r="F4465">
        <v>4793.1000000000004</v>
      </c>
      <c r="G4465">
        <v>3544.13</v>
      </c>
      <c r="H4465" t="str">
        <f>VLOOKUP(myynnit[[#This Row],[TuoteID]],tuotteet!$A$4:$B$20,2,FALSE)</f>
        <v>Rahi</v>
      </c>
    </row>
    <row r="4466" spans="1:8" x14ac:dyDescent="0.35">
      <c r="A4466" t="s">
        <v>35</v>
      </c>
      <c r="B4466">
        <v>2017</v>
      </c>
      <c r="C4466">
        <v>6</v>
      </c>
      <c r="D4466">
        <v>21260</v>
      </c>
      <c r="E4466">
        <v>61</v>
      </c>
      <c r="F4466">
        <v>10519.61</v>
      </c>
      <c r="G4466">
        <v>3341.39</v>
      </c>
      <c r="H4466" t="str">
        <f>VLOOKUP(myynnit[[#This Row],[TuoteID]],tuotteet!$A$4:$B$20,2,FALSE)</f>
        <v>Lepotuoli</v>
      </c>
    </row>
    <row r="4467" spans="1:8" x14ac:dyDescent="0.35">
      <c r="A4467" t="s">
        <v>35</v>
      </c>
      <c r="B4467">
        <v>2017</v>
      </c>
      <c r="C4467">
        <v>6</v>
      </c>
      <c r="D4467">
        <v>22317</v>
      </c>
      <c r="E4467">
        <v>33</v>
      </c>
      <c r="F4467">
        <v>2625.62</v>
      </c>
      <c r="G4467">
        <v>1349.12</v>
      </c>
      <c r="H4467" t="str">
        <f>VLOOKUP(myynnit[[#This Row],[TuoteID]],tuotteet!$A$4:$B$20,2,FALSE)</f>
        <v>Säkkituoli</v>
      </c>
    </row>
    <row r="4468" spans="1:8" x14ac:dyDescent="0.35">
      <c r="A4468" t="s">
        <v>35</v>
      </c>
      <c r="B4468">
        <v>2017</v>
      </c>
      <c r="C4468">
        <v>6</v>
      </c>
      <c r="D4468">
        <v>22940</v>
      </c>
      <c r="E4468">
        <v>594</v>
      </c>
      <c r="F4468">
        <v>82929.45</v>
      </c>
      <c r="G4468">
        <v>22147.38</v>
      </c>
      <c r="H4468" t="str">
        <f>VLOOKUP(myynnit[[#This Row],[TuoteID]],tuotteet!$A$4:$B$20,2,FALSE)</f>
        <v>Pinnatuoli</v>
      </c>
    </row>
    <row r="4469" spans="1:8" x14ac:dyDescent="0.35">
      <c r="A4469" t="s">
        <v>35</v>
      </c>
      <c r="B4469">
        <v>2017</v>
      </c>
      <c r="C4469">
        <v>6</v>
      </c>
      <c r="D4469">
        <v>23178</v>
      </c>
      <c r="E4469">
        <v>144</v>
      </c>
      <c r="F4469">
        <v>27991.01</v>
      </c>
      <c r="G4469">
        <v>7303.18</v>
      </c>
      <c r="H4469" t="str">
        <f>VLOOKUP(myynnit[[#This Row],[TuoteID]],tuotteet!$A$4:$B$20,2,FALSE)</f>
        <v>Pinnatuoli</v>
      </c>
    </row>
    <row r="4470" spans="1:8" x14ac:dyDescent="0.35">
      <c r="A4470" t="s">
        <v>35</v>
      </c>
      <c r="B4470">
        <v>2017</v>
      </c>
      <c r="C4470">
        <v>6</v>
      </c>
      <c r="D4470">
        <v>23600</v>
      </c>
      <c r="E4470">
        <v>912</v>
      </c>
      <c r="F4470">
        <v>112103.35</v>
      </c>
      <c r="G4470">
        <v>29584.080000000002</v>
      </c>
      <c r="H4470" t="str">
        <f>VLOOKUP(myynnit[[#This Row],[TuoteID]],tuotteet!$A$4:$B$20,2,FALSE)</f>
        <v>Pinnatuoli</v>
      </c>
    </row>
    <row r="4471" spans="1:8" x14ac:dyDescent="0.35">
      <c r="A4471" t="s">
        <v>35</v>
      </c>
      <c r="B4471">
        <v>2017</v>
      </c>
      <c r="C4471">
        <v>6</v>
      </c>
      <c r="D4471">
        <v>23756</v>
      </c>
      <c r="E4471">
        <v>126</v>
      </c>
      <c r="F4471">
        <v>20598.12</v>
      </c>
      <c r="G4471">
        <v>13513.71</v>
      </c>
      <c r="H4471" t="str">
        <f>VLOOKUP(myynnit[[#This Row],[TuoteID]],tuotteet!$A$4:$B$20,2,FALSE)</f>
        <v>Pianotuoli</v>
      </c>
    </row>
    <row r="4472" spans="1:8" x14ac:dyDescent="0.35">
      <c r="A4472" t="s">
        <v>35</v>
      </c>
      <c r="B4472">
        <v>2017</v>
      </c>
      <c r="C4472">
        <v>6</v>
      </c>
      <c r="D4472">
        <v>24326</v>
      </c>
      <c r="E4472">
        <v>69</v>
      </c>
      <c r="F4472">
        <v>9734.5</v>
      </c>
      <c r="G4472">
        <v>3461.76</v>
      </c>
      <c r="H4472" t="str">
        <f>VLOOKUP(myynnit[[#This Row],[TuoteID]],tuotteet!$A$4:$B$20,2,FALSE)</f>
        <v>Lepotuoli</v>
      </c>
    </row>
    <row r="4473" spans="1:8" x14ac:dyDescent="0.35">
      <c r="A4473" t="s">
        <v>34</v>
      </c>
      <c r="B4473">
        <v>2017</v>
      </c>
      <c r="C4473">
        <v>6</v>
      </c>
      <c r="D4473">
        <v>12184</v>
      </c>
      <c r="E4473">
        <v>62</v>
      </c>
      <c r="F4473">
        <v>7008.16</v>
      </c>
      <c r="G4473">
        <v>4405.76</v>
      </c>
      <c r="H4473" t="str">
        <f>VLOOKUP(myynnit[[#This Row],[TuoteID]],tuotteet!$A$4:$B$20,2,FALSE)</f>
        <v>Rahi</v>
      </c>
    </row>
    <row r="4474" spans="1:8" x14ac:dyDescent="0.35">
      <c r="A4474" t="s">
        <v>34</v>
      </c>
      <c r="B4474">
        <v>2017</v>
      </c>
      <c r="C4474">
        <v>6</v>
      </c>
      <c r="D4474">
        <v>12622</v>
      </c>
      <c r="E4474">
        <v>51</v>
      </c>
      <c r="F4474">
        <v>13374.87</v>
      </c>
      <c r="G4474">
        <v>7066.95</v>
      </c>
      <c r="H4474" t="str">
        <f>VLOOKUP(myynnit[[#This Row],[TuoteID]],tuotteet!$A$4:$B$20,2,FALSE)</f>
        <v>Pianotuoli</v>
      </c>
    </row>
    <row r="4475" spans="1:8" x14ac:dyDescent="0.35">
      <c r="A4475" t="s">
        <v>34</v>
      </c>
      <c r="B4475">
        <v>2017</v>
      </c>
      <c r="C4475">
        <v>6</v>
      </c>
      <c r="D4475">
        <v>13527</v>
      </c>
      <c r="E4475">
        <v>646</v>
      </c>
      <c r="F4475">
        <v>111038.73</v>
      </c>
      <c r="G4475">
        <v>23432.42</v>
      </c>
      <c r="H4475" t="str">
        <f>VLOOKUP(myynnit[[#This Row],[TuoteID]],tuotteet!$A$4:$B$20,2,FALSE)</f>
        <v>Pinnatuoli</v>
      </c>
    </row>
    <row r="4476" spans="1:8" x14ac:dyDescent="0.35">
      <c r="A4476" t="s">
        <v>34</v>
      </c>
      <c r="B4476">
        <v>2017</v>
      </c>
      <c r="C4476">
        <v>6</v>
      </c>
      <c r="D4476">
        <v>13618</v>
      </c>
      <c r="E4476">
        <v>9</v>
      </c>
      <c r="F4476">
        <v>3934.5</v>
      </c>
      <c r="G4476">
        <v>1584.01</v>
      </c>
      <c r="H4476" t="str">
        <f>VLOOKUP(myynnit[[#This Row],[TuoteID]],tuotteet!$A$4:$B$20,2,FALSE)</f>
        <v>Pianotuoli</v>
      </c>
    </row>
    <row r="4477" spans="1:8" x14ac:dyDescent="0.35">
      <c r="A4477" t="s">
        <v>34</v>
      </c>
      <c r="B4477">
        <v>2017</v>
      </c>
      <c r="C4477">
        <v>6</v>
      </c>
      <c r="D4477">
        <v>16024</v>
      </c>
      <c r="E4477">
        <v>95</v>
      </c>
      <c r="F4477">
        <v>40213.11</v>
      </c>
      <c r="G4477">
        <v>11337.91</v>
      </c>
      <c r="H4477" t="str">
        <f>VLOOKUP(myynnit[[#This Row],[TuoteID]],tuotteet!$A$4:$B$20,2,FALSE)</f>
        <v>Työtuoli</v>
      </c>
    </row>
    <row r="4478" spans="1:8" x14ac:dyDescent="0.35">
      <c r="A4478" t="s">
        <v>34</v>
      </c>
      <c r="B4478">
        <v>2017</v>
      </c>
      <c r="C4478">
        <v>6</v>
      </c>
      <c r="D4478">
        <v>16650</v>
      </c>
      <c r="E4478">
        <v>31</v>
      </c>
      <c r="F4478">
        <v>5337</v>
      </c>
      <c r="G4478">
        <v>2808.03</v>
      </c>
      <c r="H4478" t="str">
        <f>VLOOKUP(myynnit[[#This Row],[TuoteID]],tuotteet!$A$4:$B$20,2,FALSE)</f>
        <v>Rahi</v>
      </c>
    </row>
    <row r="4479" spans="1:8" x14ac:dyDescent="0.35">
      <c r="A4479" t="s">
        <v>34</v>
      </c>
      <c r="B4479">
        <v>2017</v>
      </c>
      <c r="C4479">
        <v>6</v>
      </c>
      <c r="D4479">
        <v>17892</v>
      </c>
      <c r="E4479">
        <v>44</v>
      </c>
      <c r="F4479">
        <v>5972.85</v>
      </c>
      <c r="G4479">
        <v>1467.84</v>
      </c>
      <c r="H4479" t="str">
        <f>VLOOKUP(myynnit[[#This Row],[TuoteID]],tuotteet!$A$4:$B$20,2,FALSE)</f>
        <v>Lepotuoli</v>
      </c>
    </row>
    <row r="4480" spans="1:8" x14ac:dyDescent="0.35">
      <c r="A4480" t="s">
        <v>34</v>
      </c>
      <c r="B4480">
        <v>2017</v>
      </c>
      <c r="C4480">
        <v>6</v>
      </c>
      <c r="D4480">
        <v>18342</v>
      </c>
      <c r="E4480">
        <v>90</v>
      </c>
      <c r="F4480">
        <v>69492.02</v>
      </c>
      <c r="G4480">
        <v>19468.03</v>
      </c>
      <c r="H4480" t="str">
        <f>VLOOKUP(myynnit[[#This Row],[TuoteID]],tuotteet!$A$4:$B$20,2,FALSE)</f>
        <v>Työtuoli</v>
      </c>
    </row>
    <row r="4481" spans="1:8" x14ac:dyDescent="0.35">
      <c r="A4481" t="s">
        <v>34</v>
      </c>
      <c r="B4481">
        <v>2017</v>
      </c>
      <c r="C4481">
        <v>6</v>
      </c>
      <c r="D4481">
        <v>20177</v>
      </c>
      <c r="E4481">
        <v>72</v>
      </c>
      <c r="F4481">
        <v>8068.71</v>
      </c>
      <c r="G4481">
        <v>3255.07</v>
      </c>
      <c r="H4481" t="str">
        <f>VLOOKUP(myynnit[[#This Row],[TuoteID]],tuotteet!$A$4:$B$20,2,FALSE)</f>
        <v>Säkkituoli</v>
      </c>
    </row>
    <row r="4482" spans="1:8" x14ac:dyDescent="0.35">
      <c r="A4482" t="s">
        <v>34</v>
      </c>
      <c r="B4482">
        <v>2017</v>
      </c>
      <c r="C4482">
        <v>6</v>
      </c>
      <c r="D4482">
        <v>21179</v>
      </c>
      <c r="E4482">
        <v>54</v>
      </c>
      <c r="F4482">
        <v>6733.01</v>
      </c>
      <c r="G4482">
        <v>4268.47</v>
      </c>
      <c r="H4482" t="str">
        <f>VLOOKUP(myynnit[[#This Row],[TuoteID]],tuotteet!$A$4:$B$20,2,FALSE)</f>
        <v>Rahi</v>
      </c>
    </row>
    <row r="4483" spans="1:8" x14ac:dyDescent="0.35">
      <c r="A4483" t="s">
        <v>34</v>
      </c>
      <c r="B4483">
        <v>2017</v>
      </c>
      <c r="C4483">
        <v>6</v>
      </c>
      <c r="D4483">
        <v>21260</v>
      </c>
      <c r="E4483">
        <v>53</v>
      </c>
      <c r="F4483">
        <v>10394.200000000001</v>
      </c>
      <c r="G4483">
        <v>2415</v>
      </c>
      <c r="H4483" t="str">
        <f>VLOOKUP(myynnit[[#This Row],[TuoteID]],tuotteet!$A$4:$B$20,2,FALSE)</f>
        <v>Lepotuoli</v>
      </c>
    </row>
    <row r="4484" spans="1:8" x14ac:dyDescent="0.35">
      <c r="A4484" t="s">
        <v>34</v>
      </c>
      <c r="B4484">
        <v>2017</v>
      </c>
      <c r="C4484">
        <v>6</v>
      </c>
      <c r="D4484">
        <v>22317</v>
      </c>
      <c r="E4484">
        <v>72</v>
      </c>
      <c r="F4484">
        <v>6944.36</v>
      </c>
      <c r="G4484">
        <v>2706.2</v>
      </c>
      <c r="H4484" t="str">
        <f>VLOOKUP(myynnit[[#This Row],[TuoteID]],tuotteet!$A$4:$B$20,2,FALSE)</f>
        <v>Säkkituoli</v>
      </c>
    </row>
    <row r="4485" spans="1:8" x14ac:dyDescent="0.35">
      <c r="A4485" t="s">
        <v>34</v>
      </c>
      <c r="B4485">
        <v>2017</v>
      </c>
      <c r="C4485">
        <v>6</v>
      </c>
      <c r="D4485">
        <v>22940</v>
      </c>
      <c r="E4485">
        <v>490</v>
      </c>
      <c r="F4485">
        <v>58112.38</v>
      </c>
      <c r="G4485">
        <v>12827.52</v>
      </c>
      <c r="H4485" t="str">
        <f>VLOOKUP(myynnit[[#This Row],[TuoteID]],tuotteet!$A$4:$B$20,2,FALSE)</f>
        <v>Pinnatuoli</v>
      </c>
    </row>
    <row r="4486" spans="1:8" x14ac:dyDescent="0.35">
      <c r="A4486" t="s">
        <v>34</v>
      </c>
      <c r="B4486">
        <v>2017</v>
      </c>
      <c r="C4486">
        <v>6</v>
      </c>
      <c r="D4486">
        <v>23178</v>
      </c>
      <c r="E4486">
        <v>161</v>
      </c>
      <c r="F4486">
        <v>25731.55</v>
      </c>
      <c r="G4486">
        <v>4820.75</v>
      </c>
      <c r="H4486" t="str">
        <f>VLOOKUP(myynnit[[#This Row],[TuoteID]],tuotteet!$A$4:$B$20,2,FALSE)</f>
        <v>Pinnatuoli</v>
      </c>
    </row>
    <row r="4487" spans="1:8" x14ac:dyDescent="0.35">
      <c r="A4487" t="s">
        <v>34</v>
      </c>
      <c r="B4487">
        <v>2017</v>
      </c>
      <c r="C4487">
        <v>6</v>
      </c>
      <c r="D4487">
        <v>23600</v>
      </c>
      <c r="E4487">
        <v>858</v>
      </c>
      <c r="F4487">
        <v>91568.59</v>
      </c>
      <c r="G4487">
        <v>24788.71</v>
      </c>
      <c r="H4487" t="str">
        <f>VLOOKUP(myynnit[[#This Row],[TuoteID]],tuotteet!$A$4:$B$20,2,FALSE)</f>
        <v>Pinnatuoli</v>
      </c>
    </row>
    <row r="4488" spans="1:8" x14ac:dyDescent="0.35">
      <c r="A4488" t="s">
        <v>34</v>
      </c>
      <c r="B4488">
        <v>2017</v>
      </c>
      <c r="C4488">
        <v>6</v>
      </c>
      <c r="D4488">
        <v>23756</v>
      </c>
      <c r="E4488">
        <v>109</v>
      </c>
      <c r="F4488">
        <v>16721.060000000001</v>
      </c>
      <c r="G4488">
        <v>7095.35</v>
      </c>
      <c r="H4488" t="str">
        <f>VLOOKUP(myynnit[[#This Row],[TuoteID]],tuotteet!$A$4:$B$20,2,FALSE)</f>
        <v>Pianotuoli</v>
      </c>
    </row>
    <row r="4489" spans="1:8" x14ac:dyDescent="0.35">
      <c r="A4489" t="s">
        <v>34</v>
      </c>
      <c r="B4489">
        <v>2017</v>
      </c>
      <c r="C4489">
        <v>6</v>
      </c>
      <c r="D4489">
        <v>24326</v>
      </c>
      <c r="E4489">
        <v>144</v>
      </c>
      <c r="F4489">
        <v>19417.669999999998</v>
      </c>
      <c r="G4489">
        <v>5208.03</v>
      </c>
      <c r="H4489" t="str">
        <f>VLOOKUP(myynnit[[#This Row],[TuoteID]],tuotteet!$A$4:$B$20,2,FALSE)</f>
        <v>Lepotuoli</v>
      </c>
    </row>
    <row r="4490" spans="1:8" x14ac:dyDescent="0.35">
      <c r="A4490" t="s">
        <v>33</v>
      </c>
      <c r="B4490">
        <v>2017</v>
      </c>
      <c r="C4490">
        <v>7</v>
      </c>
      <c r="D4490">
        <v>12184</v>
      </c>
      <c r="E4490">
        <v>85</v>
      </c>
      <c r="F4490">
        <v>11575.58</v>
      </c>
      <c r="G4490">
        <v>4781.28</v>
      </c>
      <c r="H4490" t="str">
        <f>VLOOKUP(myynnit[[#This Row],[TuoteID]],tuotteet!$A$4:$B$20,2,FALSE)</f>
        <v>Rahi</v>
      </c>
    </row>
    <row r="4491" spans="1:8" x14ac:dyDescent="0.35">
      <c r="A4491" t="s">
        <v>33</v>
      </c>
      <c r="B4491">
        <v>2017</v>
      </c>
      <c r="C4491">
        <v>7</v>
      </c>
      <c r="D4491">
        <v>12622</v>
      </c>
      <c r="E4491">
        <v>33</v>
      </c>
      <c r="F4491">
        <v>10382.6</v>
      </c>
      <c r="G4491">
        <v>4354.5600000000004</v>
      </c>
      <c r="H4491" t="str">
        <f>VLOOKUP(myynnit[[#This Row],[TuoteID]],tuotteet!$A$4:$B$20,2,FALSE)</f>
        <v>Pianotuoli</v>
      </c>
    </row>
    <row r="4492" spans="1:8" x14ac:dyDescent="0.35">
      <c r="A4492" t="s">
        <v>33</v>
      </c>
      <c r="B4492">
        <v>2017</v>
      </c>
      <c r="C4492">
        <v>7</v>
      </c>
      <c r="D4492">
        <v>13527</v>
      </c>
      <c r="E4492">
        <v>395</v>
      </c>
      <c r="F4492">
        <v>57808.9</v>
      </c>
      <c r="G4492">
        <v>9556.66</v>
      </c>
      <c r="H4492" t="str">
        <f>VLOOKUP(myynnit[[#This Row],[TuoteID]],tuotteet!$A$4:$B$20,2,FALSE)</f>
        <v>Pinnatuoli</v>
      </c>
    </row>
    <row r="4493" spans="1:8" x14ac:dyDescent="0.35">
      <c r="A4493" t="s">
        <v>33</v>
      </c>
      <c r="B4493">
        <v>2017</v>
      </c>
      <c r="C4493">
        <v>7</v>
      </c>
      <c r="D4493">
        <v>13618</v>
      </c>
      <c r="E4493">
        <v>18</v>
      </c>
      <c r="F4493">
        <v>5994.53</v>
      </c>
      <c r="G4493">
        <v>2454.88</v>
      </c>
      <c r="H4493" t="str">
        <f>VLOOKUP(myynnit[[#This Row],[TuoteID]],tuotteet!$A$4:$B$20,2,FALSE)</f>
        <v>Pianotuoli</v>
      </c>
    </row>
    <row r="4494" spans="1:8" x14ac:dyDescent="0.35">
      <c r="A4494" t="s">
        <v>33</v>
      </c>
      <c r="B4494">
        <v>2017</v>
      </c>
      <c r="C4494">
        <v>7</v>
      </c>
      <c r="D4494">
        <v>16024</v>
      </c>
      <c r="E4494">
        <v>328</v>
      </c>
      <c r="F4494">
        <v>133317.20000000001</v>
      </c>
      <c r="G4494">
        <v>39370.53</v>
      </c>
      <c r="H4494" t="str">
        <f>VLOOKUP(myynnit[[#This Row],[TuoteID]],tuotteet!$A$4:$B$20,2,FALSE)</f>
        <v>Työtuoli</v>
      </c>
    </row>
    <row r="4495" spans="1:8" x14ac:dyDescent="0.35">
      <c r="A4495" t="s">
        <v>33</v>
      </c>
      <c r="B4495">
        <v>2017</v>
      </c>
      <c r="C4495">
        <v>7</v>
      </c>
      <c r="D4495">
        <v>16650</v>
      </c>
      <c r="E4495">
        <v>66</v>
      </c>
      <c r="F4495">
        <v>10190.790000000001</v>
      </c>
      <c r="G4495">
        <v>4334.22</v>
      </c>
      <c r="H4495" t="str">
        <f>VLOOKUP(myynnit[[#This Row],[TuoteID]],tuotteet!$A$4:$B$20,2,FALSE)</f>
        <v>Rahi</v>
      </c>
    </row>
    <row r="4496" spans="1:8" x14ac:dyDescent="0.35">
      <c r="A4496" t="s">
        <v>33</v>
      </c>
      <c r="B4496">
        <v>2017</v>
      </c>
      <c r="C4496">
        <v>7</v>
      </c>
      <c r="D4496">
        <v>17892</v>
      </c>
      <c r="E4496">
        <v>133</v>
      </c>
      <c r="F4496">
        <v>20727.189999999999</v>
      </c>
      <c r="G4496">
        <v>5260.28</v>
      </c>
      <c r="H4496" t="str">
        <f>VLOOKUP(myynnit[[#This Row],[TuoteID]],tuotteet!$A$4:$B$20,2,FALSE)</f>
        <v>Lepotuoli</v>
      </c>
    </row>
    <row r="4497" spans="1:8" x14ac:dyDescent="0.35">
      <c r="A4497" t="s">
        <v>33</v>
      </c>
      <c r="B4497">
        <v>2017</v>
      </c>
      <c r="C4497">
        <v>7</v>
      </c>
      <c r="D4497">
        <v>18342</v>
      </c>
      <c r="E4497">
        <v>176</v>
      </c>
      <c r="F4497">
        <v>142762.92000000001</v>
      </c>
      <c r="G4497">
        <v>42585.48</v>
      </c>
      <c r="H4497" t="str">
        <f>VLOOKUP(myynnit[[#This Row],[TuoteID]],tuotteet!$A$4:$B$20,2,FALSE)</f>
        <v>Työtuoli</v>
      </c>
    </row>
    <row r="4498" spans="1:8" x14ac:dyDescent="0.35">
      <c r="A4498" t="s">
        <v>33</v>
      </c>
      <c r="B4498">
        <v>2017</v>
      </c>
      <c r="C4498">
        <v>7</v>
      </c>
      <c r="D4498">
        <v>20177</v>
      </c>
      <c r="E4498">
        <v>99</v>
      </c>
      <c r="F4498">
        <v>10411.52</v>
      </c>
      <c r="G4498">
        <v>3599.83</v>
      </c>
      <c r="H4498" t="str">
        <f>VLOOKUP(myynnit[[#This Row],[TuoteID]],tuotteet!$A$4:$B$20,2,FALSE)</f>
        <v>Säkkituoli</v>
      </c>
    </row>
    <row r="4499" spans="1:8" x14ac:dyDescent="0.35">
      <c r="A4499" t="s">
        <v>33</v>
      </c>
      <c r="B4499">
        <v>2017</v>
      </c>
      <c r="C4499">
        <v>7</v>
      </c>
      <c r="D4499">
        <v>21179</v>
      </c>
      <c r="E4499">
        <v>37</v>
      </c>
      <c r="F4499">
        <v>4231.78</v>
      </c>
      <c r="G4499">
        <v>1701.99</v>
      </c>
      <c r="H4499" t="str">
        <f>VLOOKUP(myynnit[[#This Row],[TuoteID]],tuotteet!$A$4:$B$20,2,FALSE)</f>
        <v>Rahi</v>
      </c>
    </row>
    <row r="4500" spans="1:8" x14ac:dyDescent="0.35">
      <c r="A4500" t="s">
        <v>33</v>
      </c>
      <c r="B4500">
        <v>2017</v>
      </c>
      <c r="C4500">
        <v>7</v>
      </c>
      <c r="D4500">
        <v>21260</v>
      </c>
      <c r="E4500">
        <v>78</v>
      </c>
      <c r="F4500">
        <v>15822.27</v>
      </c>
      <c r="G4500">
        <v>4413.47</v>
      </c>
      <c r="H4500" t="str">
        <f>VLOOKUP(myynnit[[#This Row],[TuoteID]],tuotteet!$A$4:$B$20,2,FALSE)</f>
        <v>Lepotuoli</v>
      </c>
    </row>
    <row r="4501" spans="1:8" x14ac:dyDescent="0.35">
      <c r="A4501" t="s">
        <v>33</v>
      </c>
      <c r="B4501">
        <v>2017</v>
      </c>
      <c r="C4501">
        <v>7</v>
      </c>
      <c r="D4501">
        <v>22317</v>
      </c>
      <c r="E4501">
        <v>57</v>
      </c>
      <c r="F4501">
        <v>5163.17</v>
      </c>
      <c r="G4501">
        <v>2062.7800000000002</v>
      </c>
      <c r="H4501" t="str">
        <f>VLOOKUP(myynnit[[#This Row],[TuoteID]],tuotteet!$A$4:$B$20,2,FALSE)</f>
        <v>Säkkituoli</v>
      </c>
    </row>
    <row r="4502" spans="1:8" x14ac:dyDescent="0.35">
      <c r="A4502" t="s">
        <v>33</v>
      </c>
      <c r="B4502">
        <v>2017</v>
      </c>
      <c r="C4502">
        <v>7</v>
      </c>
      <c r="D4502">
        <v>22940</v>
      </c>
      <c r="E4502">
        <v>859</v>
      </c>
      <c r="F4502">
        <v>117540.61</v>
      </c>
      <c r="G4502">
        <v>22166.639999999999</v>
      </c>
      <c r="H4502" t="str">
        <f>VLOOKUP(myynnit[[#This Row],[TuoteID]],tuotteet!$A$4:$B$20,2,FALSE)</f>
        <v>Pinnatuoli</v>
      </c>
    </row>
    <row r="4503" spans="1:8" x14ac:dyDescent="0.35">
      <c r="A4503" t="s">
        <v>33</v>
      </c>
      <c r="B4503">
        <v>2017</v>
      </c>
      <c r="C4503">
        <v>7</v>
      </c>
      <c r="D4503">
        <v>23178</v>
      </c>
      <c r="E4503">
        <v>193</v>
      </c>
      <c r="F4503">
        <v>35215.519999999997</v>
      </c>
      <c r="G4503">
        <v>5670.56</v>
      </c>
      <c r="H4503" t="str">
        <f>VLOOKUP(myynnit[[#This Row],[TuoteID]],tuotteet!$A$4:$B$20,2,FALSE)</f>
        <v>Pinnatuoli</v>
      </c>
    </row>
    <row r="4504" spans="1:8" x14ac:dyDescent="0.35">
      <c r="A4504" t="s">
        <v>33</v>
      </c>
      <c r="B4504">
        <v>2017</v>
      </c>
      <c r="C4504">
        <v>7</v>
      </c>
      <c r="D4504">
        <v>23600</v>
      </c>
      <c r="E4504">
        <v>1062</v>
      </c>
      <c r="F4504">
        <v>116528.9</v>
      </c>
      <c r="G4504">
        <v>25257.75</v>
      </c>
      <c r="H4504" t="str">
        <f>VLOOKUP(myynnit[[#This Row],[TuoteID]],tuotteet!$A$4:$B$20,2,FALSE)</f>
        <v>Pinnatuoli</v>
      </c>
    </row>
    <row r="4505" spans="1:8" x14ac:dyDescent="0.35">
      <c r="A4505" t="s">
        <v>33</v>
      </c>
      <c r="B4505">
        <v>2017</v>
      </c>
      <c r="C4505">
        <v>7</v>
      </c>
      <c r="D4505">
        <v>23756</v>
      </c>
      <c r="E4505">
        <v>101</v>
      </c>
      <c r="F4505">
        <v>19556.2</v>
      </c>
      <c r="G4505">
        <v>10697.53</v>
      </c>
      <c r="H4505" t="str">
        <f>VLOOKUP(myynnit[[#This Row],[TuoteID]],tuotteet!$A$4:$B$20,2,FALSE)</f>
        <v>Pianotuoli</v>
      </c>
    </row>
    <row r="4506" spans="1:8" x14ac:dyDescent="0.35">
      <c r="A4506" t="s">
        <v>33</v>
      </c>
      <c r="B4506">
        <v>2017</v>
      </c>
      <c r="C4506">
        <v>7</v>
      </c>
      <c r="D4506">
        <v>24326</v>
      </c>
      <c r="E4506">
        <v>111</v>
      </c>
      <c r="F4506">
        <v>16371.12</v>
      </c>
      <c r="G4506">
        <v>5333.13</v>
      </c>
      <c r="H4506" t="str">
        <f>VLOOKUP(myynnit[[#This Row],[TuoteID]],tuotteet!$A$4:$B$20,2,FALSE)</f>
        <v>Lepotuoli</v>
      </c>
    </row>
    <row r="4507" spans="1:8" x14ac:dyDescent="0.35">
      <c r="A4507" t="s">
        <v>36</v>
      </c>
      <c r="B4507">
        <v>2017</v>
      </c>
      <c r="C4507">
        <v>7</v>
      </c>
      <c r="D4507">
        <v>12184</v>
      </c>
      <c r="E4507">
        <v>26</v>
      </c>
      <c r="F4507">
        <v>3676.81</v>
      </c>
      <c r="G4507">
        <v>1709.17</v>
      </c>
      <c r="H4507" t="str">
        <f>VLOOKUP(myynnit[[#This Row],[TuoteID]],tuotteet!$A$4:$B$20,2,FALSE)</f>
        <v>Rahi</v>
      </c>
    </row>
    <row r="4508" spans="1:8" x14ac:dyDescent="0.35">
      <c r="A4508" t="s">
        <v>36</v>
      </c>
      <c r="B4508">
        <v>2017</v>
      </c>
      <c r="C4508">
        <v>7</v>
      </c>
      <c r="D4508">
        <v>12622</v>
      </c>
      <c r="E4508">
        <v>11</v>
      </c>
      <c r="F4508">
        <v>3164.44</v>
      </c>
      <c r="G4508">
        <v>1492.73</v>
      </c>
      <c r="H4508" t="str">
        <f>VLOOKUP(myynnit[[#This Row],[TuoteID]],tuotteet!$A$4:$B$20,2,FALSE)</f>
        <v>Pianotuoli</v>
      </c>
    </row>
    <row r="4509" spans="1:8" x14ac:dyDescent="0.35">
      <c r="A4509" t="s">
        <v>36</v>
      </c>
      <c r="B4509">
        <v>2017</v>
      </c>
      <c r="C4509">
        <v>7</v>
      </c>
      <c r="D4509">
        <v>13527</v>
      </c>
      <c r="E4509">
        <v>229</v>
      </c>
      <c r="F4509">
        <v>37715.620000000003</v>
      </c>
      <c r="G4509">
        <v>6661.16</v>
      </c>
      <c r="H4509" t="str">
        <f>VLOOKUP(myynnit[[#This Row],[TuoteID]],tuotteet!$A$4:$B$20,2,FALSE)</f>
        <v>Pinnatuoli</v>
      </c>
    </row>
    <row r="4510" spans="1:8" x14ac:dyDescent="0.35">
      <c r="A4510" t="s">
        <v>36</v>
      </c>
      <c r="B4510">
        <v>2017</v>
      </c>
      <c r="C4510">
        <v>7</v>
      </c>
      <c r="D4510">
        <v>13618</v>
      </c>
      <c r="E4510">
        <v>3</v>
      </c>
      <c r="F4510">
        <v>1160.3</v>
      </c>
      <c r="G4510">
        <v>451.04</v>
      </c>
      <c r="H4510" t="str">
        <f>VLOOKUP(myynnit[[#This Row],[TuoteID]],tuotteet!$A$4:$B$20,2,FALSE)</f>
        <v>Pianotuoli</v>
      </c>
    </row>
    <row r="4511" spans="1:8" x14ac:dyDescent="0.35">
      <c r="A4511" t="s">
        <v>36</v>
      </c>
      <c r="B4511">
        <v>2017</v>
      </c>
      <c r="C4511">
        <v>7</v>
      </c>
      <c r="D4511">
        <v>16024</v>
      </c>
      <c r="E4511">
        <v>229</v>
      </c>
      <c r="F4511">
        <v>89967.24</v>
      </c>
      <c r="G4511">
        <v>24295.25</v>
      </c>
      <c r="H4511" t="str">
        <f>VLOOKUP(myynnit[[#This Row],[TuoteID]],tuotteet!$A$4:$B$20,2,FALSE)</f>
        <v>Työtuoli</v>
      </c>
    </row>
    <row r="4512" spans="1:8" x14ac:dyDescent="0.35">
      <c r="A4512" t="s">
        <v>36</v>
      </c>
      <c r="B4512">
        <v>2017</v>
      </c>
      <c r="C4512">
        <v>7</v>
      </c>
      <c r="D4512">
        <v>16650</v>
      </c>
      <c r="E4512">
        <v>34</v>
      </c>
      <c r="F4512">
        <v>5376.63</v>
      </c>
      <c r="G4512">
        <v>2970.56</v>
      </c>
      <c r="H4512" t="str">
        <f>VLOOKUP(myynnit[[#This Row],[TuoteID]],tuotteet!$A$4:$B$20,2,FALSE)</f>
        <v>Rahi</v>
      </c>
    </row>
    <row r="4513" spans="1:8" x14ac:dyDescent="0.35">
      <c r="A4513" t="s">
        <v>36</v>
      </c>
      <c r="B4513">
        <v>2017</v>
      </c>
      <c r="C4513">
        <v>7</v>
      </c>
      <c r="D4513">
        <v>17892</v>
      </c>
      <c r="E4513">
        <v>77</v>
      </c>
      <c r="F4513">
        <v>10311.209999999999</v>
      </c>
      <c r="G4513">
        <v>2172.15</v>
      </c>
      <c r="H4513" t="str">
        <f>VLOOKUP(myynnit[[#This Row],[TuoteID]],tuotteet!$A$4:$B$20,2,FALSE)</f>
        <v>Lepotuoli</v>
      </c>
    </row>
    <row r="4514" spans="1:8" x14ac:dyDescent="0.35">
      <c r="A4514" t="s">
        <v>36</v>
      </c>
      <c r="B4514">
        <v>2017</v>
      </c>
      <c r="C4514">
        <v>7</v>
      </c>
      <c r="D4514">
        <v>18342</v>
      </c>
      <c r="E4514">
        <v>12</v>
      </c>
      <c r="F4514">
        <v>10975.79</v>
      </c>
      <c r="G4514">
        <v>3678.06</v>
      </c>
      <c r="H4514" t="str">
        <f>VLOOKUP(myynnit[[#This Row],[TuoteID]],tuotteet!$A$4:$B$20,2,FALSE)</f>
        <v>Työtuoli</v>
      </c>
    </row>
    <row r="4515" spans="1:8" x14ac:dyDescent="0.35">
      <c r="A4515" t="s">
        <v>36</v>
      </c>
      <c r="B4515">
        <v>2017</v>
      </c>
      <c r="C4515">
        <v>7</v>
      </c>
      <c r="D4515">
        <v>20177</v>
      </c>
      <c r="E4515">
        <v>20</v>
      </c>
      <c r="F4515">
        <v>2004.03</v>
      </c>
      <c r="G4515">
        <v>673.19</v>
      </c>
      <c r="H4515" t="str">
        <f>VLOOKUP(myynnit[[#This Row],[TuoteID]],tuotteet!$A$4:$B$20,2,FALSE)</f>
        <v>Säkkituoli</v>
      </c>
    </row>
    <row r="4516" spans="1:8" x14ac:dyDescent="0.35">
      <c r="A4516" t="s">
        <v>36</v>
      </c>
      <c r="B4516">
        <v>2017</v>
      </c>
      <c r="C4516">
        <v>7</v>
      </c>
      <c r="D4516">
        <v>21179</v>
      </c>
      <c r="E4516">
        <v>52</v>
      </c>
      <c r="F4516">
        <v>6335.02</v>
      </c>
      <c r="G4516">
        <v>3882.03</v>
      </c>
      <c r="H4516" t="str">
        <f>VLOOKUP(myynnit[[#This Row],[TuoteID]],tuotteet!$A$4:$B$20,2,FALSE)</f>
        <v>Rahi</v>
      </c>
    </row>
    <row r="4517" spans="1:8" x14ac:dyDescent="0.35">
      <c r="A4517" t="s">
        <v>36</v>
      </c>
      <c r="B4517">
        <v>2017</v>
      </c>
      <c r="C4517">
        <v>7</v>
      </c>
      <c r="D4517">
        <v>21260</v>
      </c>
      <c r="E4517">
        <v>31</v>
      </c>
      <c r="F4517">
        <v>6225.55</v>
      </c>
      <c r="G4517">
        <v>1385.87</v>
      </c>
      <c r="H4517" t="str">
        <f>VLOOKUP(myynnit[[#This Row],[TuoteID]],tuotteet!$A$4:$B$20,2,FALSE)</f>
        <v>Lepotuoli</v>
      </c>
    </row>
    <row r="4518" spans="1:8" x14ac:dyDescent="0.35">
      <c r="A4518" t="s">
        <v>36</v>
      </c>
      <c r="B4518">
        <v>2017</v>
      </c>
      <c r="C4518">
        <v>7</v>
      </c>
      <c r="D4518">
        <v>22317</v>
      </c>
      <c r="E4518">
        <v>12</v>
      </c>
      <c r="F4518">
        <v>953.13</v>
      </c>
      <c r="G4518">
        <v>461.92</v>
      </c>
      <c r="H4518" t="str">
        <f>VLOOKUP(myynnit[[#This Row],[TuoteID]],tuotteet!$A$4:$B$20,2,FALSE)</f>
        <v>Säkkituoli</v>
      </c>
    </row>
    <row r="4519" spans="1:8" x14ac:dyDescent="0.35">
      <c r="A4519" t="s">
        <v>36</v>
      </c>
      <c r="B4519">
        <v>2017</v>
      </c>
      <c r="C4519">
        <v>7</v>
      </c>
      <c r="D4519">
        <v>22940</v>
      </c>
      <c r="E4519">
        <v>199</v>
      </c>
      <c r="F4519">
        <v>24977.42</v>
      </c>
      <c r="G4519">
        <v>7077.89</v>
      </c>
      <c r="H4519" t="str">
        <f>VLOOKUP(myynnit[[#This Row],[TuoteID]],tuotteet!$A$4:$B$20,2,FALSE)</f>
        <v>Pinnatuoli</v>
      </c>
    </row>
    <row r="4520" spans="1:8" x14ac:dyDescent="0.35">
      <c r="A4520" t="s">
        <v>36</v>
      </c>
      <c r="B4520">
        <v>2017</v>
      </c>
      <c r="C4520">
        <v>7</v>
      </c>
      <c r="D4520">
        <v>23178</v>
      </c>
      <c r="E4520">
        <v>298</v>
      </c>
      <c r="F4520">
        <v>50530.98</v>
      </c>
      <c r="G4520">
        <v>12330.72</v>
      </c>
      <c r="H4520" t="str">
        <f>VLOOKUP(myynnit[[#This Row],[TuoteID]],tuotteet!$A$4:$B$20,2,FALSE)</f>
        <v>Pinnatuoli</v>
      </c>
    </row>
    <row r="4521" spans="1:8" x14ac:dyDescent="0.35">
      <c r="A4521" t="s">
        <v>36</v>
      </c>
      <c r="B4521">
        <v>2017</v>
      </c>
      <c r="C4521">
        <v>7</v>
      </c>
      <c r="D4521">
        <v>23600</v>
      </c>
      <c r="E4521">
        <v>704</v>
      </c>
      <c r="F4521">
        <v>72344.399999999994</v>
      </c>
      <c r="G4521">
        <v>18271.84</v>
      </c>
      <c r="H4521" t="str">
        <f>VLOOKUP(myynnit[[#This Row],[TuoteID]],tuotteet!$A$4:$B$20,2,FALSE)</f>
        <v>Pinnatuoli</v>
      </c>
    </row>
    <row r="4522" spans="1:8" x14ac:dyDescent="0.35">
      <c r="A4522" t="s">
        <v>36</v>
      </c>
      <c r="B4522">
        <v>2017</v>
      </c>
      <c r="C4522">
        <v>7</v>
      </c>
      <c r="D4522">
        <v>23756</v>
      </c>
      <c r="E4522">
        <v>78</v>
      </c>
      <c r="F4522">
        <v>13854.13</v>
      </c>
      <c r="G4522">
        <v>6258.98</v>
      </c>
      <c r="H4522" t="str">
        <f>VLOOKUP(myynnit[[#This Row],[TuoteID]],tuotteet!$A$4:$B$20,2,FALSE)</f>
        <v>Pianotuoli</v>
      </c>
    </row>
    <row r="4523" spans="1:8" x14ac:dyDescent="0.35">
      <c r="A4523" t="s">
        <v>36</v>
      </c>
      <c r="B4523">
        <v>2017</v>
      </c>
      <c r="C4523">
        <v>7</v>
      </c>
      <c r="D4523">
        <v>24326</v>
      </c>
      <c r="E4523">
        <v>21</v>
      </c>
      <c r="F4523">
        <v>2822.78</v>
      </c>
      <c r="G4523">
        <v>883.2</v>
      </c>
      <c r="H4523" t="str">
        <f>VLOOKUP(myynnit[[#This Row],[TuoteID]],tuotteet!$A$4:$B$20,2,FALSE)</f>
        <v>Lepotuoli</v>
      </c>
    </row>
    <row r="4524" spans="1:8" x14ac:dyDescent="0.35">
      <c r="A4524" t="s">
        <v>35</v>
      </c>
      <c r="B4524">
        <v>2017</v>
      </c>
      <c r="C4524">
        <v>7</v>
      </c>
      <c r="D4524">
        <v>12184</v>
      </c>
      <c r="E4524">
        <v>99</v>
      </c>
      <c r="F4524">
        <v>15583.56</v>
      </c>
      <c r="G4524">
        <v>11107.1</v>
      </c>
      <c r="H4524" t="str">
        <f>VLOOKUP(myynnit[[#This Row],[TuoteID]],tuotteet!$A$4:$B$20,2,FALSE)</f>
        <v>Rahi</v>
      </c>
    </row>
    <row r="4525" spans="1:8" x14ac:dyDescent="0.35">
      <c r="A4525" t="s">
        <v>35</v>
      </c>
      <c r="B4525">
        <v>2017</v>
      </c>
      <c r="C4525">
        <v>7</v>
      </c>
      <c r="D4525">
        <v>12622</v>
      </c>
      <c r="E4525">
        <v>47</v>
      </c>
      <c r="F4525">
        <v>12641.35</v>
      </c>
      <c r="G4525">
        <v>6231.98</v>
      </c>
      <c r="H4525" t="str">
        <f>VLOOKUP(myynnit[[#This Row],[TuoteID]],tuotteet!$A$4:$B$20,2,FALSE)</f>
        <v>Pianotuoli</v>
      </c>
    </row>
    <row r="4526" spans="1:8" x14ac:dyDescent="0.35">
      <c r="A4526" t="s">
        <v>35</v>
      </c>
      <c r="B4526">
        <v>2017</v>
      </c>
      <c r="C4526">
        <v>7</v>
      </c>
      <c r="D4526">
        <v>13527</v>
      </c>
      <c r="E4526">
        <v>197</v>
      </c>
      <c r="F4526">
        <v>34127.67</v>
      </c>
      <c r="G4526">
        <v>7235.66</v>
      </c>
      <c r="H4526" t="str">
        <f>VLOOKUP(myynnit[[#This Row],[TuoteID]],tuotteet!$A$4:$B$20,2,FALSE)</f>
        <v>Pinnatuoli</v>
      </c>
    </row>
    <row r="4527" spans="1:8" x14ac:dyDescent="0.35">
      <c r="A4527" t="s">
        <v>35</v>
      </c>
      <c r="B4527">
        <v>2017</v>
      </c>
      <c r="C4527">
        <v>7</v>
      </c>
      <c r="D4527">
        <v>13618</v>
      </c>
      <c r="E4527">
        <v>22</v>
      </c>
      <c r="F4527">
        <v>8908.57</v>
      </c>
      <c r="G4527">
        <v>4353.8900000000003</v>
      </c>
      <c r="H4527" t="str">
        <f>VLOOKUP(myynnit[[#This Row],[TuoteID]],tuotteet!$A$4:$B$20,2,FALSE)</f>
        <v>Pianotuoli</v>
      </c>
    </row>
    <row r="4528" spans="1:8" x14ac:dyDescent="0.35">
      <c r="A4528" t="s">
        <v>35</v>
      </c>
      <c r="B4528">
        <v>2017</v>
      </c>
      <c r="C4528">
        <v>7</v>
      </c>
      <c r="D4528">
        <v>16024</v>
      </c>
      <c r="E4528">
        <v>329</v>
      </c>
      <c r="F4528">
        <v>159779.64000000001</v>
      </c>
      <c r="G4528">
        <v>40333.96</v>
      </c>
      <c r="H4528" t="str">
        <f>VLOOKUP(myynnit[[#This Row],[TuoteID]],tuotteet!$A$4:$B$20,2,FALSE)</f>
        <v>Työtuoli</v>
      </c>
    </row>
    <row r="4529" spans="1:8" x14ac:dyDescent="0.35">
      <c r="A4529" t="s">
        <v>35</v>
      </c>
      <c r="B4529">
        <v>2017</v>
      </c>
      <c r="C4529">
        <v>7</v>
      </c>
      <c r="D4529">
        <v>16650</v>
      </c>
      <c r="E4529">
        <v>32</v>
      </c>
      <c r="F4529">
        <v>4831.09</v>
      </c>
      <c r="G4529">
        <v>3537.79</v>
      </c>
      <c r="H4529" t="str">
        <f>VLOOKUP(myynnit[[#This Row],[TuoteID]],tuotteet!$A$4:$B$20,2,FALSE)</f>
        <v>Rahi</v>
      </c>
    </row>
    <row r="4530" spans="1:8" x14ac:dyDescent="0.35">
      <c r="A4530" t="s">
        <v>35</v>
      </c>
      <c r="B4530">
        <v>2017</v>
      </c>
      <c r="C4530">
        <v>7</v>
      </c>
      <c r="D4530">
        <v>17892</v>
      </c>
      <c r="E4530">
        <v>72</v>
      </c>
      <c r="F4530">
        <v>8966.86</v>
      </c>
      <c r="G4530">
        <v>2720.83</v>
      </c>
      <c r="H4530" t="str">
        <f>VLOOKUP(myynnit[[#This Row],[TuoteID]],tuotteet!$A$4:$B$20,2,FALSE)</f>
        <v>Lepotuoli</v>
      </c>
    </row>
    <row r="4531" spans="1:8" x14ac:dyDescent="0.35">
      <c r="A4531" t="s">
        <v>35</v>
      </c>
      <c r="B4531">
        <v>2017</v>
      </c>
      <c r="C4531">
        <v>7</v>
      </c>
      <c r="D4531">
        <v>18342</v>
      </c>
      <c r="E4531">
        <v>76</v>
      </c>
      <c r="F4531">
        <v>65493.43</v>
      </c>
      <c r="G4531">
        <v>21092.6</v>
      </c>
      <c r="H4531" t="str">
        <f>VLOOKUP(myynnit[[#This Row],[TuoteID]],tuotteet!$A$4:$B$20,2,FALSE)</f>
        <v>Työtuoli</v>
      </c>
    </row>
    <row r="4532" spans="1:8" x14ac:dyDescent="0.35">
      <c r="A4532" t="s">
        <v>35</v>
      </c>
      <c r="B4532">
        <v>2017</v>
      </c>
      <c r="C4532">
        <v>7</v>
      </c>
      <c r="D4532">
        <v>20177</v>
      </c>
      <c r="E4532">
        <v>89</v>
      </c>
      <c r="F4532">
        <v>9012.5300000000007</v>
      </c>
      <c r="G4532">
        <v>4739.22</v>
      </c>
      <c r="H4532" t="str">
        <f>VLOOKUP(myynnit[[#This Row],[TuoteID]],tuotteet!$A$4:$B$20,2,FALSE)</f>
        <v>Säkkituoli</v>
      </c>
    </row>
    <row r="4533" spans="1:8" x14ac:dyDescent="0.35">
      <c r="A4533" t="s">
        <v>35</v>
      </c>
      <c r="B4533">
        <v>2017</v>
      </c>
      <c r="C4533">
        <v>7</v>
      </c>
      <c r="D4533">
        <v>21179</v>
      </c>
      <c r="E4533">
        <v>48</v>
      </c>
      <c r="F4533">
        <v>5775.72</v>
      </c>
      <c r="G4533">
        <v>3358.44</v>
      </c>
      <c r="H4533" t="str">
        <f>VLOOKUP(myynnit[[#This Row],[TuoteID]],tuotteet!$A$4:$B$20,2,FALSE)</f>
        <v>Rahi</v>
      </c>
    </row>
    <row r="4534" spans="1:8" x14ac:dyDescent="0.35">
      <c r="A4534" t="s">
        <v>35</v>
      </c>
      <c r="B4534">
        <v>2017</v>
      </c>
      <c r="C4534">
        <v>7</v>
      </c>
      <c r="D4534">
        <v>21260</v>
      </c>
      <c r="E4534">
        <v>24</v>
      </c>
      <c r="F4534">
        <v>4606.97</v>
      </c>
      <c r="G4534">
        <v>1284.8800000000001</v>
      </c>
      <c r="H4534" t="str">
        <f>VLOOKUP(myynnit[[#This Row],[TuoteID]],tuotteet!$A$4:$B$20,2,FALSE)</f>
        <v>Lepotuoli</v>
      </c>
    </row>
    <row r="4535" spans="1:8" x14ac:dyDescent="0.35">
      <c r="A4535" t="s">
        <v>35</v>
      </c>
      <c r="B4535">
        <v>2017</v>
      </c>
      <c r="C4535">
        <v>7</v>
      </c>
      <c r="D4535">
        <v>22317</v>
      </c>
      <c r="E4535">
        <v>43</v>
      </c>
      <c r="F4535">
        <v>4444.24</v>
      </c>
      <c r="G4535">
        <v>1758.4</v>
      </c>
      <c r="H4535" t="str">
        <f>VLOOKUP(myynnit[[#This Row],[TuoteID]],tuotteet!$A$4:$B$20,2,FALSE)</f>
        <v>Säkkituoli</v>
      </c>
    </row>
    <row r="4536" spans="1:8" x14ac:dyDescent="0.35">
      <c r="A4536" t="s">
        <v>35</v>
      </c>
      <c r="B4536">
        <v>2017</v>
      </c>
      <c r="C4536">
        <v>7</v>
      </c>
      <c r="D4536">
        <v>22940</v>
      </c>
      <c r="E4536">
        <v>322</v>
      </c>
      <c r="F4536">
        <v>41699.449999999997</v>
      </c>
      <c r="G4536">
        <v>10985.68</v>
      </c>
      <c r="H4536" t="str">
        <f>VLOOKUP(myynnit[[#This Row],[TuoteID]],tuotteet!$A$4:$B$20,2,FALSE)</f>
        <v>Pinnatuoli</v>
      </c>
    </row>
    <row r="4537" spans="1:8" x14ac:dyDescent="0.35">
      <c r="A4537" t="s">
        <v>35</v>
      </c>
      <c r="B4537">
        <v>2017</v>
      </c>
      <c r="C4537">
        <v>7</v>
      </c>
      <c r="D4537">
        <v>23178</v>
      </c>
      <c r="E4537">
        <v>124</v>
      </c>
      <c r="F4537">
        <v>21081.13</v>
      </c>
      <c r="G4537">
        <v>5027.13</v>
      </c>
      <c r="H4537" t="str">
        <f>VLOOKUP(myynnit[[#This Row],[TuoteID]],tuotteet!$A$4:$B$20,2,FALSE)</f>
        <v>Pinnatuoli</v>
      </c>
    </row>
    <row r="4538" spans="1:8" x14ac:dyDescent="0.35">
      <c r="A4538" t="s">
        <v>35</v>
      </c>
      <c r="B4538">
        <v>2017</v>
      </c>
      <c r="C4538">
        <v>7</v>
      </c>
      <c r="D4538">
        <v>23600</v>
      </c>
      <c r="E4538">
        <v>890</v>
      </c>
      <c r="F4538">
        <v>90191.1</v>
      </c>
      <c r="G4538">
        <v>28807.72</v>
      </c>
      <c r="H4538" t="str">
        <f>VLOOKUP(myynnit[[#This Row],[TuoteID]],tuotteet!$A$4:$B$20,2,FALSE)</f>
        <v>Pinnatuoli</v>
      </c>
    </row>
    <row r="4539" spans="1:8" x14ac:dyDescent="0.35">
      <c r="A4539" t="s">
        <v>35</v>
      </c>
      <c r="B4539">
        <v>2017</v>
      </c>
      <c r="C4539">
        <v>7</v>
      </c>
      <c r="D4539">
        <v>23756</v>
      </c>
      <c r="E4539">
        <v>75</v>
      </c>
      <c r="F4539">
        <v>14353.26</v>
      </c>
      <c r="G4539">
        <v>9019.93</v>
      </c>
      <c r="H4539" t="str">
        <f>VLOOKUP(myynnit[[#This Row],[TuoteID]],tuotteet!$A$4:$B$20,2,FALSE)</f>
        <v>Pianotuoli</v>
      </c>
    </row>
    <row r="4540" spans="1:8" x14ac:dyDescent="0.35">
      <c r="A4540" t="s">
        <v>35</v>
      </c>
      <c r="B4540">
        <v>2017</v>
      </c>
      <c r="C4540">
        <v>7</v>
      </c>
      <c r="D4540">
        <v>24326</v>
      </c>
      <c r="E4540">
        <v>69</v>
      </c>
      <c r="F4540">
        <v>9796.01</v>
      </c>
      <c r="G4540">
        <v>3073.97</v>
      </c>
      <c r="H4540" t="str">
        <f>VLOOKUP(myynnit[[#This Row],[TuoteID]],tuotteet!$A$4:$B$20,2,FALSE)</f>
        <v>Lepotuoli</v>
      </c>
    </row>
    <row r="4541" spans="1:8" x14ac:dyDescent="0.35">
      <c r="A4541" t="s">
        <v>34</v>
      </c>
      <c r="B4541">
        <v>2017</v>
      </c>
      <c r="C4541">
        <v>7</v>
      </c>
      <c r="D4541">
        <v>12184</v>
      </c>
      <c r="E4541">
        <v>103</v>
      </c>
      <c r="F4541">
        <v>11266.86</v>
      </c>
      <c r="G4541">
        <v>7258.41</v>
      </c>
      <c r="H4541" t="str">
        <f>VLOOKUP(myynnit[[#This Row],[TuoteID]],tuotteet!$A$4:$B$20,2,FALSE)</f>
        <v>Rahi</v>
      </c>
    </row>
    <row r="4542" spans="1:8" x14ac:dyDescent="0.35">
      <c r="A4542" t="s">
        <v>34</v>
      </c>
      <c r="B4542">
        <v>2017</v>
      </c>
      <c r="C4542">
        <v>7</v>
      </c>
      <c r="D4542">
        <v>12622</v>
      </c>
      <c r="E4542">
        <v>26</v>
      </c>
      <c r="F4542">
        <v>5962.25</v>
      </c>
      <c r="G4542">
        <v>3017.42</v>
      </c>
      <c r="H4542" t="str">
        <f>VLOOKUP(myynnit[[#This Row],[TuoteID]],tuotteet!$A$4:$B$20,2,FALSE)</f>
        <v>Pianotuoli</v>
      </c>
    </row>
    <row r="4543" spans="1:8" x14ac:dyDescent="0.35">
      <c r="A4543" t="s">
        <v>34</v>
      </c>
      <c r="B4543">
        <v>2017</v>
      </c>
      <c r="C4543">
        <v>7</v>
      </c>
      <c r="D4543">
        <v>13527</v>
      </c>
      <c r="E4543">
        <v>311</v>
      </c>
      <c r="F4543">
        <v>45774.17</v>
      </c>
      <c r="G4543">
        <v>10624.28</v>
      </c>
      <c r="H4543" t="str">
        <f>VLOOKUP(myynnit[[#This Row],[TuoteID]],tuotteet!$A$4:$B$20,2,FALSE)</f>
        <v>Pinnatuoli</v>
      </c>
    </row>
    <row r="4544" spans="1:8" x14ac:dyDescent="0.35">
      <c r="A4544" t="s">
        <v>34</v>
      </c>
      <c r="B4544">
        <v>2017</v>
      </c>
      <c r="C4544">
        <v>7</v>
      </c>
      <c r="D4544">
        <v>13618</v>
      </c>
      <c r="E4544">
        <v>8</v>
      </c>
      <c r="F4544">
        <v>2909.19</v>
      </c>
      <c r="G4544">
        <v>1385.17</v>
      </c>
      <c r="H4544" t="str">
        <f>VLOOKUP(myynnit[[#This Row],[TuoteID]],tuotteet!$A$4:$B$20,2,FALSE)</f>
        <v>Pianotuoli</v>
      </c>
    </row>
    <row r="4545" spans="1:8" x14ac:dyDescent="0.35">
      <c r="A4545" t="s">
        <v>34</v>
      </c>
      <c r="B4545">
        <v>2017</v>
      </c>
      <c r="C4545">
        <v>7</v>
      </c>
      <c r="D4545">
        <v>16024</v>
      </c>
      <c r="E4545">
        <v>135</v>
      </c>
      <c r="F4545">
        <v>55158.48</v>
      </c>
      <c r="G4545">
        <v>13744.63</v>
      </c>
      <c r="H4545" t="str">
        <f>VLOOKUP(myynnit[[#This Row],[TuoteID]],tuotteet!$A$4:$B$20,2,FALSE)</f>
        <v>Työtuoli</v>
      </c>
    </row>
    <row r="4546" spans="1:8" x14ac:dyDescent="0.35">
      <c r="A4546" t="s">
        <v>34</v>
      </c>
      <c r="B4546">
        <v>2017</v>
      </c>
      <c r="C4546">
        <v>7</v>
      </c>
      <c r="D4546">
        <v>16650</v>
      </c>
      <c r="E4546">
        <v>62</v>
      </c>
      <c r="F4546">
        <v>8780.44</v>
      </c>
      <c r="G4546">
        <v>5286.53</v>
      </c>
      <c r="H4546" t="str">
        <f>VLOOKUP(myynnit[[#This Row],[TuoteID]],tuotteet!$A$4:$B$20,2,FALSE)</f>
        <v>Rahi</v>
      </c>
    </row>
    <row r="4547" spans="1:8" x14ac:dyDescent="0.35">
      <c r="A4547" t="s">
        <v>34</v>
      </c>
      <c r="B4547">
        <v>2017</v>
      </c>
      <c r="C4547">
        <v>7</v>
      </c>
      <c r="D4547">
        <v>17892</v>
      </c>
      <c r="E4547">
        <v>97</v>
      </c>
      <c r="F4547">
        <v>14682.9</v>
      </c>
      <c r="G4547">
        <v>3574.93</v>
      </c>
      <c r="H4547" t="str">
        <f>VLOOKUP(myynnit[[#This Row],[TuoteID]],tuotteet!$A$4:$B$20,2,FALSE)</f>
        <v>Lepotuoli</v>
      </c>
    </row>
    <row r="4548" spans="1:8" x14ac:dyDescent="0.35">
      <c r="A4548" t="s">
        <v>34</v>
      </c>
      <c r="B4548">
        <v>2017</v>
      </c>
      <c r="C4548">
        <v>7</v>
      </c>
      <c r="D4548">
        <v>18342</v>
      </c>
      <c r="E4548">
        <v>121</v>
      </c>
      <c r="F4548">
        <v>92983.89</v>
      </c>
      <c r="G4548">
        <v>21936.639999999999</v>
      </c>
      <c r="H4548" t="str">
        <f>VLOOKUP(myynnit[[#This Row],[TuoteID]],tuotteet!$A$4:$B$20,2,FALSE)</f>
        <v>Työtuoli</v>
      </c>
    </row>
    <row r="4549" spans="1:8" x14ac:dyDescent="0.35">
      <c r="A4549" t="s">
        <v>34</v>
      </c>
      <c r="B4549">
        <v>2017</v>
      </c>
      <c r="C4549">
        <v>7</v>
      </c>
      <c r="D4549">
        <v>20177</v>
      </c>
      <c r="E4549">
        <v>37</v>
      </c>
      <c r="F4549">
        <v>3878.59</v>
      </c>
      <c r="G4549">
        <v>1457.39</v>
      </c>
      <c r="H4549" t="str">
        <f>VLOOKUP(myynnit[[#This Row],[TuoteID]],tuotteet!$A$4:$B$20,2,FALSE)</f>
        <v>Säkkituoli</v>
      </c>
    </row>
    <row r="4550" spans="1:8" x14ac:dyDescent="0.35">
      <c r="A4550" t="s">
        <v>34</v>
      </c>
      <c r="B4550">
        <v>2017</v>
      </c>
      <c r="C4550">
        <v>7</v>
      </c>
      <c r="D4550">
        <v>21179</v>
      </c>
      <c r="E4550">
        <v>24</v>
      </c>
      <c r="F4550">
        <v>2677.27</v>
      </c>
      <c r="G4550">
        <v>1502.28</v>
      </c>
      <c r="H4550" t="str">
        <f>VLOOKUP(myynnit[[#This Row],[TuoteID]],tuotteet!$A$4:$B$20,2,FALSE)</f>
        <v>Rahi</v>
      </c>
    </row>
    <row r="4551" spans="1:8" x14ac:dyDescent="0.35">
      <c r="A4551" t="s">
        <v>34</v>
      </c>
      <c r="B4551">
        <v>2017</v>
      </c>
      <c r="C4551">
        <v>7</v>
      </c>
      <c r="D4551">
        <v>21260</v>
      </c>
      <c r="E4551">
        <v>57</v>
      </c>
      <c r="F4551">
        <v>11066.66</v>
      </c>
      <c r="G4551">
        <v>2897.12</v>
      </c>
      <c r="H4551" t="str">
        <f>VLOOKUP(myynnit[[#This Row],[TuoteID]],tuotteet!$A$4:$B$20,2,FALSE)</f>
        <v>Lepotuoli</v>
      </c>
    </row>
    <row r="4552" spans="1:8" x14ac:dyDescent="0.35">
      <c r="A4552" t="s">
        <v>34</v>
      </c>
      <c r="B4552">
        <v>2017</v>
      </c>
      <c r="C4552">
        <v>7</v>
      </c>
      <c r="D4552">
        <v>22317</v>
      </c>
      <c r="E4552">
        <v>83</v>
      </c>
      <c r="F4552">
        <v>6360.34</v>
      </c>
      <c r="G4552">
        <v>2042.39</v>
      </c>
      <c r="H4552" t="str">
        <f>VLOOKUP(myynnit[[#This Row],[TuoteID]],tuotteet!$A$4:$B$20,2,FALSE)</f>
        <v>Säkkituoli</v>
      </c>
    </row>
    <row r="4553" spans="1:8" x14ac:dyDescent="0.35">
      <c r="A4553" t="s">
        <v>34</v>
      </c>
      <c r="B4553">
        <v>2017</v>
      </c>
      <c r="C4553">
        <v>7</v>
      </c>
      <c r="D4553">
        <v>22940</v>
      </c>
      <c r="E4553">
        <v>311</v>
      </c>
      <c r="F4553">
        <v>36379.040000000001</v>
      </c>
      <c r="G4553">
        <v>8393.5300000000007</v>
      </c>
      <c r="H4553" t="str">
        <f>VLOOKUP(myynnit[[#This Row],[TuoteID]],tuotteet!$A$4:$B$20,2,FALSE)</f>
        <v>Pinnatuoli</v>
      </c>
    </row>
    <row r="4554" spans="1:8" x14ac:dyDescent="0.35">
      <c r="A4554" t="s">
        <v>34</v>
      </c>
      <c r="B4554">
        <v>2017</v>
      </c>
      <c r="C4554">
        <v>7</v>
      </c>
      <c r="D4554">
        <v>23178</v>
      </c>
      <c r="E4554">
        <v>290</v>
      </c>
      <c r="F4554">
        <v>50623.56</v>
      </c>
      <c r="G4554">
        <v>9169.69</v>
      </c>
      <c r="H4554" t="str">
        <f>VLOOKUP(myynnit[[#This Row],[TuoteID]],tuotteet!$A$4:$B$20,2,FALSE)</f>
        <v>Pinnatuoli</v>
      </c>
    </row>
    <row r="4555" spans="1:8" x14ac:dyDescent="0.35">
      <c r="A4555" t="s">
        <v>34</v>
      </c>
      <c r="B4555">
        <v>2017</v>
      </c>
      <c r="C4555">
        <v>7</v>
      </c>
      <c r="D4555">
        <v>23600</v>
      </c>
      <c r="E4555">
        <v>1312</v>
      </c>
      <c r="F4555">
        <v>130069.43</v>
      </c>
      <c r="G4555">
        <v>33667.75</v>
      </c>
      <c r="H4555" t="str">
        <f>VLOOKUP(myynnit[[#This Row],[TuoteID]],tuotteet!$A$4:$B$20,2,FALSE)</f>
        <v>Pinnatuoli</v>
      </c>
    </row>
    <row r="4556" spans="1:8" x14ac:dyDescent="0.35">
      <c r="A4556" t="s">
        <v>34</v>
      </c>
      <c r="B4556">
        <v>2017</v>
      </c>
      <c r="C4556">
        <v>7</v>
      </c>
      <c r="D4556">
        <v>23756</v>
      </c>
      <c r="E4556">
        <v>98</v>
      </c>
      <c r="F4556">
        <v>15516.54</v>
      </c>
      <c r="G4556">
        <v>7343.14</v>
      </c>
      <c r="H4556" t="str">
        <f>VLOOKUP(myynnit[[#This Row],[TuoteID]],tuotteet!$A$4:$B$20,2,FALSE)</f>
        <v>Pianotuoli</v>
      </c>
    </row>
    <row r="4557" spans="1:8" x14ac:dyDescent="0.35">
      <c r="A4557" t="s">
        <v>34</v>
      </c>
      <c r="B4557">
        <v>2017</v>
      </c>
      <c r="C4557">
        <v>7</v>
      </c>
      <c r="D4557">
        <v>24326</v>
      </c>
      <c r="E4557">
        <v>57</v>
      </c>
      <c r="F4557">
        <v>8119.47</v>
      </c>
      <c r="G4557">
        <v>2121.48</v>
      </c>
      <c r="H4557" t="str">
        <f>VLOOKUP(myynnit[[#This Row],[TuoteID]],tuotteet!$A$4:$B$20,2,FALSE)</f>
        <v>Lepotuoli</v>
      </c>
    </row>
    <row r="4558" spans="1:8" x14ac:dyDescent="0.35">
      <c r="A4558" t="s">
        <v>33</v>
      </c>
      <c r="B4558">
        <v>2017</v>
      </c>
      <c r="C4558">
        <v>8</v>
      </c>
      <c r="D4558">
        <v>12184</v>
      </c>
      <c r="E4558">
        <v>81</v>
      </c>
      <c r="F4558">
        <v>9145.3700000000008</v>
      </c>
      <c r="G4558">
        <v>3869.22</v>
      </c>
      <c r="H4558" t="str">
        <f>VLOOKUP(myynnit[[#This Row],[TuoteID]],tuotteet!$A$4:$B$20,2,FALSE)</f>
        <v>Rahi</v>
      </c>
    </row>
    <row r="4559" spans="1:8" x14ac:dyDescent="0.35">
      <c r="A4559" t="s">
        <v>33</v>
      </c>
      <c r="B4559">
        <v>2017</v>
      </c>
      <c r="C4559">
        <v>8</v>
      </c>
      <c r="D4559">
        <v>12622</v>
      </c>
      <c r="E4559">
        <v>33</v>
      </c>
      <c r="F4559">
        <v>8976.52</v>
      </c>
      <c r="G4559">
        <v>4676.76</v>
      </c>
      <c r="H4559" t="str">
        <f>VLOOKUP(myynnit[[#This Row],[TuoteID]],tuotteet!$A$4:$B$20,2,FALSE)</f>
        <v>Pianotuoli</v>
      </c>
    </row>
    <row r="4560" spans="1:8" x14ac:dyDescent="0.35">
      <c r="A4560" t="s">
        <v>33</v>
      </c>
      <c r="B4560">
        <v>2017</v>
      </c>
      <c r="C4560">
        <v>8</v>
      </c>
      <c r="D4560">
        <v>13527</v>
      </c>
      <c r="E4560">
        <v>792</v>
      </c>
      <c r="F4560">
        <v>135087.28</v>
      </c>
      <c r="G4560">
        <v>28349.55</v>
      </c>
      <c r="H4560" t="str">
        <f>VLOOKUP(myynnit[[#This Row],[TuoteID]],tuotteet!$A$4:$B$20,2,FALSE)</f>
        <v>Pinnatuoli</v>
      </c>
    </row>
    <row r="4561" spans="1:8" x14ac:dyDescent="0.35">
      <c r="A4561" t="s">
        <v>33</v>
      </c>
      <c r="B4561">
        <v>2017</v>
      </c>
      <c r="C4561">
        <v>8</v>
      </c>
      <c r="D4561">
        <v>13618</v>
      </c>
      <c r="E4561">
        <v>13</v>
      </c>
      <c r="F4561">
        <v>5300.71</v>
      </c>
      <c r="G4561">
        <v>2404.2600000000002</v>
      </c>
      <c r="H4561" t="str">
        <f>VLOOKUP(myynnit[[#This Row],[TuoteID]],tuotteet!$A$4:$B$20,2,FALSE)</f>
        <v>Pianotuoli</v>
      </c>
    </row>
    <row r="4562" spans="1:8" x14ac:dyDescent="0.35">
      <c r="A4562" t="s">
        <v>33</v>
      </c>
      <c r="B4562">
        <v>2017</v>
      </c>
      <c r="C4562">
        <v>8</v>
      </c>
      <c r="D4562">
        <v>16024</v>
      </c>
      <c r="E4562">
        <v>124</v>
      </c>
      <c r="F4562">
        <v>51385.55</v>
      </c>
      <c r="G4562">
        <v>16247.65</v>
      </c>
      <c r="H4562" t="str">
        <f>VLOOKUP(myynnit[[#This Row],[TuoteID]],tuotteet!$A$4:$B$20,2,FALSE)</f>
        <v>Työtuoli</v>
      </c>
    </row>
    <row r="4563" spans="1:8" x14ac:dyDescent="0.35">
      <c r="A4563" t="s">
        <v>33</v>
      </c>
      <c r="B4563">
        <v>2017</v>
      </c>
      <c r="C4563">
        <v>8</v>
      </c>
      <c r="D4563">
        <v>16650</v>
      </c>
      <c r="E4563">
        <v>64</v>
      </c>
      <c r="F4563">
        <v>9719.99</v>
      </c>
      <c r="G4563">
        <v>5289.22</v>
      </c>
      <c r="H4563" t="str">
        <f>VLOOKUP(myynnit[[#This Row],[TuoteID]],tuotteet!$A$4:$B$20,2,FALSE)</f>
        <v>Rahi</v>
      </c>
    </row>
    <row r="4564" spans="1:8" x14ac:dyDescent="0.35">
      <c r="A4564" t="s">
        <v>33</v>
      </c>
      <c r="B4564">
        <v>2017</v>
      </c>
      <c r="C4564">
        <v>8</v>
      </c>
      <c r="D4564">
        <v>17892</v>
      </c>
      <c r="E4564">
        <v>74</v>
      </c>
      <c r="F4564">
        <v>9984.18</v>
      </c>
      <c r="G4564">
        <v>2510.0300000000002</v>
      </c>
      <c r="H4564" t="str">
        <f>VLOOKUP(myynnit[[#This Row],[TuoteID]],tuotteet!$A$4:$B$20,2,FALSE)</f>
        <v>Lepotuoli</v>
      </c>
    </row>
    <row r="4565" spans="1:8" x14ac:dyDescent="0.35">
      <c r="A4565" t="s">
        <v>33</v>
      </c>
      <c r="B4565">
        <v>2017</v>
      </c>
      <c r="C4565">
        <v>8</v>
      </c>
      <c r="D4565">
        <v>18342</v>
      </c>
      <c r="E4565">
        <v>199</v>
      </c>
      <c r="F4565">
        <v>156475.37</v>
      </c>
      <c r="G4565">
        <v>45940.74</v>
      </c>
      <c r="H4565" t="str">
        <f>VLOOKUP(myynnit[[#This Row],[TuoteID]],tuotteet!$A$4:$B$20,2,FALSE)</f>
        <v>Työtuoli</v>
      </c>
    </row>
    <row r="4566" spans="1:8" x14ac:dyDescent="0.35">
      <c r="A4566" t="s">
        <v>33</v>
      </c>
      <c r="B4566">
        <v>2017</v>
      </c>
      <c r="C4566">
        <v>8</v>
      </c>
      <c r="D4566">
        <v>20177</v>
      </c>
      <c r="E4566">
        <v>87</v>
      </c>
      <c r="F4566">
        <v>8622.19</v>
      </c>
      <c r="G4566">
        <v>3171.31</v>
      </c>
      <c r="H4566" t="str">
        <f>VLOOKUP(myynnit[[#This Row],[TuoteID]],tuotteet!$A$4:$B$20,2,FALSE)</f>
        <v>Säkkituoli</v>
      </c>
    </row>
    <row r="4567" spans="1:8" x14ac:dyDescent="0.35">
      <c r="A4567" t="s">
        <v>33</v>
      </c>
      <c r="B4567">
        <v>2017</v>
      </c>
      <c r="C4567">
        <v>8</v>
      </c>
      <c r="D4567">
        <v>21179</v>
      </c>
      <c r="E4567">
        <v>29</v>
      </c>
      <c r="F4567">
        <v>4011.52</v>
      </c>
      <c r="G4567">
        <v>2010.42</v>
      </c>
      <c r="H4567" t="str">
        <f>VLOOKUP(myynnit[[#This Row],[TuoteID]],tuotteet!$A$4:$B$20,2,FALSE)</f>
        <v>Rahi</v>
      </c>
    </row>
    <row r="4568" spans="1:8" x14ac:dyDescent="0.35">
      <c r="A4568" t="s">
        <v>33</v>
      </c>
      <c r="B4568">
        <v>2017</v>
      </c>
      <c r="C4568">
        <v>8</v>
      </c>
      <c r="D4568">
        <v>21260</v>
      </c>
      <c r="E4568">
        <v>86</v>
      </c>
      <c r="F4568">
        <v>17430.45</v>
      </c>
      <c r="G4568">
        <v>4760.2</v>
      </c>
      <c r="H4568" t="str">
        <f>VLOOKUP(myynnit[[#This Row],[TuoteID]],tuotteet!$A$4:$B$20,2,FALSE)</f>
        <v>Lepotuoli</v>
      </c>
    </row>
    <row r="4569" spans="1:8" x14ac:dyDescent="0.35">
      <c r="A4569" t="s">
        <v>33</v>
      </c>
      <c r="B4569">
        <v>2017</v>
      </c>
      <c r="C4569">
        <v>8</v>
      </c>
      <c r="D4569">
        <v>22317</v>
      </c>
      <c r="E4569">
        <v>50</v>
      </c>
      <c r="F4569">
        <v>4759.83</v>
      </c>
      <c r="G4569">
        <v>1962.68</v>
      </c>
      <c r="H4569" t="str">
        <f>VLOOKUP(myynnit[[#This Row],[TuoteID]],tuotteet!$A$4:$B$20,2,FALSE)</f>
        <v>Säkkituoli</v>
      </c>
    </row>
    <row r="4570" spans="1:8" x14ac:dyDescent="0.35">
      <c r="A4570" t="s">
        <v>33</v>
      </c>
      <c r="B4570">
        <v>2017</v>
      </c>
      <c r="C4570">
        <v>8</v>
      </c>
      <c r="D4570">
        <v>22940</v>
      </c>
      <c r="E4570">
        <v>948</v>
      </c>
      <c r="F4570">
        <v>121259.11</v>
      </c>
      <c r="G4570">
        <v>19782.72</v>
      </c>
      <c r="H4570" t="str">
        <f>VLOOKUP(myynnit[[#This Row],[TuoteID]],tuotteet!$A$4:$B$20,2,FALSE)</f>
        <v>Pinnatuoli</v>
      </c>
    </row>
    <row r="4571" spans="1:8" x14ac:dyDescent="0.35">
      <c r="A4571" t="s">
        <v>33</v>
      </c>
      <c r="B4571">
        <v>2017</v>
      </c>
      <c r="C4571">
        <v>8</v>
      </c>
      <c r="D4571">
        <v>23178</v>
      </c>
      <c r="E4571">
        <v>282</v>
      </c>
      <c r="F4571">
        <v>51431.29</v>
      </c>
      <c r="G4571">
        <v>11135.27</v>
      </c>
      <c r="H4571" t="str">
        <f>VLOOKUP(myynnit[[#This Row],[TuoteID]],tuotteet!$A$4:$B$20,2,FALSE)</f>
        <v>Pinnatuoli</v>
      </c>
    </row>
    <row r="4572" spans="1:8" x14ac:dyDescent="0.35">
      <c r="A4572" t="s">
        <v>33</v>
      </c>
      <c r="B4572">
        <v>2017</v>
      </c>
      <c r="C4572">
        <v>8</v>
      </c>
      <c r="D4572">
        <v>23600</v>
      </c>
      <c r="E4572">
        <v>1318</v>
      </c>
      <c r="F4572">
        <v>155039.45000000001</v>
      </c>
      <c r="G4572">
        <v>34874.910000000003</v>
      </c>
      <c r="H4572" t="str">
        <f>VLOOKUP(myynnit[[#This Row],[TuoteID]],tuotteet!$A$4:$B$20,2,FALSE)</f>
        <v>Pinnatuoli</v>
      </c>
    </row>
    <row r="4573" spans="1:8" x14ac:dyDescent="0.35">
      <c r="A4573" t="s">
        <v>33</v>
      </c>
      <c r="B4573">
        <v>2017</v>
      </c>
      <c r="C4573">
        <v>8</v>
      </c>
      <c r="D4573">
        <v>23756</v>
      </c>
      <c r="E4573">
        <v>116</v>
      </c>
      <c r="F4573">
        <v>22279.29</v>
      </c>
      <c r="G4573">
        <v>11157.15</v>
      </c>
      <c r="H4573" t="str">
        <f>VLOOKUP(myynnit[[#This Row],[TuoteID]],tuotteet!$A$4:$B$20,2,FALSE)</f>
        <v>Pianotuoli</v>
      </c>
    </row>
    <row r="4574" spans="1:8" x14ac:dyDescent="0.35">
      <c r="A4574" t="s">
        <v>33</v>
      </c>
      <c r="B4574">
        <v>2017</v>
      </c>
      <c r="C4574">
        <v>8</v>
      </c>
      <c r="D4574">
        <v>24326</v>
      </c>
      <c r="E4574">
        <v>106</v>
      </c>
      <c r="F4574">
        <v>15439.75</v>
      </c>
      <c r="G4574">
        <v>5020.2700000000004</v>
      </c>
      <c r="H4574" t="str">
        <f>VLOOKUP(myynnit[[#This Row],[TuoteID]],tuotteet!$A$4:$B$20,2,FALSE)</f>
        <v>Lepotuoli</v>
      </c>
    </row>
    <row r="4575" spans="1:8" x14ac:dyDescent="0.35">
      <c r="A4575" t="s">
        <v>36</v>
      </c>
      <c r="B4575">
        <v>2017</v>
      </c>
      <c r="C4575">
        <v>8</v>
      </c>
      <c r="D4575">
        <v>12184</v>
      </c>
      <c r="E4575">
        <v>32</v>
      </c>
      <c r="F4575">
        <v>4353.5600000000004</v>
      </c>
      <c r="G4575">
        <v>1908.19</v>
      </c>
      <c r="H4575" t="str">
        <f>VLOOKUP(myynnit[[#This Row],[TuoteID]],tuotteet!$A$4:$B$20,2,FALSE)</f>
        <v>Rahi</v>
      </c>
    </row>
    <row r="4576" spans="1:8" x14ac:dyDescent="0.35">
      <c r="A4576" t="s">
        <v>36</v>
      </c>
      <c r="B4576">
        <v>2017</v>
      </c>
      <c r="C4576">
        <v>8</v>
      </c>
      <c r="D4576">
        <v>12622</v>
      </c>
      <c r="E4576">
        <v>15</v>
      </c>
      <c r="F4576">
        <v>4343.8900000000003</v>
      </c>
      <c r="G4576">
        <v>1514.21</v>
      </c>
      <c r="H4576" t="str">
        <f>VLOOKUP(myynnit[[#This Row],[TuoteID]],tuotteet!$A$4:$B$20,2,FALSE)</f>
        <v>Pianotuoli</v>
      </c>
    </row>
    <row r="4577" spans="1:8" x14ac:dyDescent="0.35">
      <c r="A4577" t="s">
        <v>36</v>
      </c>
      <c r="B4577">
        <v>2017</v>
      </c>
      <c r="C4577">
        <v>8</v>
      </c>
      <c r="D4577">
        <v>13527</v>
      </c>
      <c r="E4577">
        <v>334</v>
      </c>
      <c r="F4577">
        <v>52558.11</v>
      </c>
      <c r="G4577">
        <v>8661</v>
      </c>
      <c r="H4577" t="str">
        <f>VLOOKUP(myynnit[[#This Row],[TuoteID]],tuotteet!$A$4:$B$20,2,FALSE)</f>
        <v>Pinnatuoli</v>
      </c>
    </row>
    <row r="4578" spans="1:8" x14ac:dyDescent="0.35">
      <c r="A4578" t="s">
        <v>36</v>
      </c>
      <c r="B4578">
        <v>2017</v>
      </c>
      <c r="C4578">
        <v>8</v>
      </c>
      <c r="D4578">
        <v>13618</v>
      </c>
      <c r="E4578">
        <v>8</v>
      </c>
      <c r="F4578">
        <v>2842.5</v>
      </c>
      <c r="G4578">
        <v>1333.76</v>
      </c>
      <c r="H4578" t="str">
        <f>VLOOKUP(myynnit[[#This Row],[TuoteID]],tuotteet!$A$4:$B$20,2,FALSE)</f>
        <v>Pianotuoli</v>
      </c>
    </row>
    <row r="4579" spans="1:8" x14ac:dyDescent="0.35">
      <c r="A4579" t="s">
        <v>36</v>
      </c>
      <c r="B4579">
        <v>2017</v>
      </c>
      <c r="C4579">
        <v>8</v>
      </c>
      <c r="D4579">
        <v>16024</v>
      </c>
      <c r="E4579">
        <v>97</v>
      </c>
      <c r="F4579">
        <v>37598.75</v>
      </c>
      <c r="G4579">
        <v>12577.97</v>
      </c>
      <c r="H4579" t="str">
        <f>VLOOKUP(myynnit[[#This Row],[TuoteID]],tuotteet!$A$4:$B$20,2,FALSE)</f>
        <v>Työtuoli</v>
      </c>
    </row>
    <row r="4580" spans="1:8" x14ac:dyDescent="0.35">
      <c r="A4580" t="s">
        <v>36</v>
      </c>
      <c r="B4580">
        <v>2017</v>
      </c>
      <c r="C4580">
        <v>8</v>
      </c>
      <c r="D4580">
        <v>16650</v>
      </c>
      <c r="E4580">
        <v>29</v>
      </c>
      <c r="F4580">
        <v>3990.61</v>
      </c>
      <c r="G4580">
        <v>2287.0700000000002</v>
      </c>
      <c r="H4580" t="str">
        <f>VLOOKUP(myynnit[[#This Row],[TuoteID]],tuotteet!$A$4:$B$20,2,FALSE)</f>
        <v>Rahi</v>
      </c>
    </row>
    <row r="4581" spans="1:8" x14ac:dyDescent="0.35">
      <c r="A4581" t="s">
        <v>36</v>
      </c>
      <c r="B4581">
        <v>2017</v>
      </c>
      <c r="C4581">
        <v>8</v>
      </c>
      <c r="D4581">
        <v>17892</v>
      </c>
      <c r="E4581">
        <v>43</v>
      </c>
      <c r="F4581">
        <v>6355.11</v>
      </c>
      <c r="G4581">
        <v>1333.53</v>
      </c>
      <c r="H4581" t="str">
        <f>VLOOKUP(myynnit[[#This Row],[TuoteID]],tuotteet!$A$4:$B$20,2,FALSE)</f>
        <v>Lepotuoli</v>
      </c>
    </row>
    <row r="4582" spans="1:8" x14ac:dyDescent="0.35">
      <c r="A4582" t="s">
        <v>36</v>
      </c>
      <c r="B4582">
        <v>2017</v>
      </c>
      <c r="C4582">
        <v>8</v>
      </c>
      <c r="D4582">
        <v>18342</v>
      </c>
      <c r="E4582">
        <v>14</v>
      </c>
      <c r="F4582">
        <v>13336.39</v>
      </c>
      <c r="G4582">
        <v>4209.0200000000004</v>
      </c>
      <c r="H4582" t="str">
        <f>VLOOKUP(myynnit[[#This Row],[TuoteID]],tuotteet!$A$4:$B$20,2,FALSE)</f>
        <v>Työtuoli</v>
      </c>
    </row>
    <row r="4583" spans="1:8" x14ac:dyDescent="0.35">
      <c r="A4583" t="s">
        <v>36</v>
      </c>
      <c r="B4583">
        <v>2017</v>
      </c>
      <c r="C4583">
        <v>8</v>
      </c>
      <c r="D4583">
        <v>20177</v>
      </c>
      <c r="E4583">
        <v>12</v>
      </c>
      <c r="F4583">
        <v>1362.32</v>
      </c>
      <c r="G4583">
        <v>532.91999999999996</v>
      </c>
      <c r="H4583" t="str">
        <f>VLOOKUP(myynnit[[#This Row],[TuoteID]],tuotteet!$A$4:$B$20,2,FALSE)</f>
        <v>Säkkituoli</v>
      </c>
    </row>
    <row r="4584" spans="1:8" x14ac:dyDescent="0.35">
      <c r="A4584" t="s">
        <v>36</v>
      </c>
      <c r="B4584">
        <v>2017</v>
      </c>
      <c r="C4584">
        <v>8</v>
      </c>
      <c r="D4584">
        <v>21179</v>
      </c>
      <c r="E4584">
        <v>46</v>
      </c>
      <c r="F4584">
        <v>5462.86</v>
      </c>
      <c r="G4584">
        <v>2761.83</v>
      </c>
      <c r="H4584" t="str">
        <f>VLOOKUP(myynnit[[#This Row],[TuoteID]],tuotteet!$A$4:$B$20,2,FALSE)</f>
        <v>Rahi</v>
      </c>
    </row>
    <row r="4585" spans="1:8" x14ac:dyDescent="0.35">
      <c r="A4585" t="s">
        <v>36</v>
      </c>
      <c r="B4585">
        <v>2017</v>
      </c>
      <c r="C4585">
        <v>8</v>
      </c>
      <c r="D4585">
        <v>21260</v>
      </c>
      <c r="E4585">
        <v>52</v>
      </c>
      <c r="F4585">
        <v>10464.82</v>
      </c>
      <c r="G4585">
        <v>2161.1799999999998</v>
      </c>
      <c r="H4585" t="str">
        <f>VLOOKUP(myynnit[[#This Row],[TuoteID]],tuotteet!$A$4:$B$20,2,FALSE)</f>
        <v>Lepotuoli</v>
      </c>
    </row>
    <row r="4586" spans="1:8" x14ac:dyDescent="0.35">
      <c r="A4586" t="s">
        <v>36</v>
      </c>
      <c r="B4586">
        <v>2017</v>
      </c>
      <c r="C4586">
        <v>8</v>
      </c>
      <c r="D4586">
        <v>22317</v>
      </c>
      <c r="E4586">
        <v>13</v>
      </c>
      <c r="F4586">
        <v>1317.07</v>
      </c>
      <c r="G4586">
        <v>686.17</v>
      </c>
      <c r="H4586" t="str">
        <f>VLOOKUP(myynnit[[#This Row],[TuoteID]],tuotteet!$A$4:$B$20,2,FALSE)</f>
        <v>Säkkituoli</v>
      </c>
    </row>
    <row r="4587" spans="1:8" x14ac:dyDescent="0.35">
      <c r="A4587" t="s">
        <v>36</v>
      </c>
      <c r="B4587">
        <v>2017</v>
      </c>
      <c r="C4587">
        <v>8</v>
      </c>
      <c r="D4587">
        <v>22940</v>
      </c>
      <c r="E4587">
        <v>201</v>
      </c>
      <c r="F4587">
        <v>26087.09</v>
      </c>
      <c r="G4587">
        <v>7849.36</v>
      </c>
      <c r="H4587" t="str">
        <f>VLOOKUP(myynnit[[#This Row],[TuoteID]],tuotteet!$A$4:$B$20,2,FALSE)</f>
        <v>Pinnatuoli</v>
      </c>
    </row>
    <row r="4588" spans="1:8" x14ac:dyDescent="0.35">
      <c r="A4588" t="s">
        <v>36</v>
      </c>
      <c r="B4588">
        <v>2017</v>
      </c>
      <c r="C4588">
        <v>8</v>
      </c>
      <c r="D4588">
        <v>23178</v>
      </c>
      <c r="E4588">
        <v>156</v>
      </c>
      <c r="F4588">
        <v>30069.77</v>
      </c>
      <c r="G4588">
        <v>7066.44</v>
      </c>
      <c r="H4588" t="str">
        <f>VLOOKUP(myynnit[[#This Row],[TuoteID]],tuotteet!$A$4:$B$20,2,FALSE)</f>
        <v>Pinnatuoli</v>
      </c>
    </row>
    <row r="4589" spans="1:8" x14ac:dyDescent="0.35">
      <c r="A4589" t="s">
        <v>36</v>
      </c>
      <c r="B4589">
        <v>2017</v>
      </c>
      <c r="C4589">
        <v>8</v>
      </c>
      <c r="D4589">
        <v>23600</v>
      </c>
      <c r="E4589">
        <v>523</v>
      </c>
      <c r="F4589">
        <v>54086.559999999998</v>
      </c>
      <c r="G4589">
        <v>15448.82</v>
      </c>
      <c r="H4589" t="str">
        <f>VLOOKUP(myynnit[[#This Row],[TuoteID]],tuotteet!$A$4:$B$20,2,FALSE)</f>
        <v>Pinnatuoli</v>
      </c>
    </row>
    <row r="4590" spans="1:8" x14ac:dyDescent="0.35">
      <c r="A4590" t="s">
        <v>36</v>
      </c>
      <c r="B4590">
        <v>2017</v>
      </c>
      <c r="C4590">
        <v>8</v>
      </c>
      <c r="D4590">
        <v>23756</v>
      </c>
      <c r="E4590">
        <v>45</v>
      </c>
      <c r="F4590">
        <v>7775.55</v>
      </c>
      <c r="G4590">
        <v>3113.02</v>
      </c>
      <c r="H4590" t="str">
        <f>VLOOKUP(myynnit[[#This Row],[TuoteID]],tuotteet!$A$4:$B$20,2,FALSE)</f>
        <v>Pianotuoli</v>
      </c>
    </row>
    <row r="4591" spans="1:8" x14ac:dyDescent="0.35">
      <c r="A4591" t="s">
        <v>36</v>
      </c>
      <c r="B4591">
        <v>2017</v>
      </c>
      <c r="C4591">
        <v>8</v>
      </c>
      <c r="D4591">
        <v>24326</v>
      </c>
      <c r="E4591">
        <v>32</v>
      </c>
      <c r="F4591">
        <v>4437.93</v>
      </c>
      <c r="G4591">
        <v>1408.22</v>
      </c>
      <c r="H4591" t="str">
        <f>VLOOKUP(myynnit[[#This Row],[TuoteID]],tuotteet!$A$4:$B$20,2,FALSE)</f>
        <v>Lepotuoli</v>
      </c>
    </row>
    <row r="4592" spans="1:8" x14ac:dyDescent="0.35">
      <c r="A4592" t="s">
        <v>35</v>
      </c>
      <c r="B4592">
        <v>2017</v>
      </c>
      <c r="C4592">
        <v>8</v>
      </c>
      <c r="D4592">
        <v>12184</v>
      </c>
      <c r="E4592">
        <v>68</v>
      </c>
      <c r="F4592">
        <v>9314.0400000000009</v>
      </c>
      <c r="G4592">
        <v>6674.63</v>
      </c>
      <c r="H4592" t="str">
        <f>VLOOKUP(myynnit[[#This Row],[TuoteID]],tuotteet!$A$4:$B$20,2,FALSE)</f>
        <v>Rahi</v>
      </c>
    </row>
    <row r="4593" spans="1:8" x14ac:dyDescent="0.35">
      <c r="A4593" t="s">
        <v>35</v>
      </c>
      <c r="B4593">
        <v>2017</v>
      </c>
      <c r="C4593">
        <v>8</v>
      </c>
      <c r="D4593">
        <v>12622</v>
      </c>
      <c r="E4593">
        <v>23</v>
      </c>
      <c r="F4593">
        <v>5129.4799999999996</v>
      </c>
      <c r="G4593">
        <v>3357.49</v>
      </c>
      <c r="H4593" t="str">
        <f>VLOOKUP(myynnit[[#This Row],[TuoteID]],tuotteet!$A$4:$B$20,2,FALSE)</f>
        <v>Pianotuoli</v>
      </c>
    </row>
    <row r="4594" spans="1:8" x14ac:dyDescent="0.35">
      <c r="A4594" t="s">
        <v>35</v>
      </c>
      <c r="B4594">
        <v>2017</v>
      </c>
      <c r="C4594">
        <v>8</v>
      </c>
      <c r="D4594">
        <v>13527</v>
      </c>
      <c r="E4594">
        <v>398</v>
      </c>
      <c r="F4594">
        <v>66515.45</v>
      </c>
      <c r="G4594">
        <v>17169.97</v>
      </c>
      <c r="H4594" t="str">
        <f>VLOOKUP(myynnit[[#This Row],[TuoteID]],tuotteet!$A$4:$B$20,2,FALSE)</f>
        <v>Pinnatuoli</v>
      </c>
    </row>
    <row r="4595" spans="1:8" x14ac:dyDescent="0.35">
      <c r="A4595" t="s">
        <v>35</v>
      </c>
      <c r="B4595">
        <v>2017</v>
      </c>
      <c r="C4595">
        <v>8</v>
      </c>
      <c r="D4595">
        <v>13618</v>
      </c>
      <c r="E4595">
        <v>12</v>
      </c>
      <c r="F4595">
        <v>4418.6099999999997</v>
      </c>
      <c r="G4595">
        <v>2682.3</v>
      </c>
      <c r="H4595" t="str">
        <f>VLOOKUP(myynnit[[#This Row],[TuoteID]],tuotteet!$A$4:$B$20,2,FALSE)</f>
        <v>Pianotuoli</v>
      </c>
    </row>
    <row r="4596" spans="1:8" x14ac:dyDescent="0.35">
      <c r="A4596" t="s">
        <v>35</v>
      </c>
      <c r="B4596">
        <v>2017</v>
      </c>
      <c r="C4596">
        <v>8</v>
      </c>
      <c r="D4596">
        <v>16024</v>
      </c>
      <c r="E4596">
        <v>208</v>
      </c>
      <c r="F4596">
        <v>93701.94</v>
      </c>
      <c r="G4596">
        <v>23621.32</v>
      </c>
      <c r="H4596" t="str">
        <f>VLOOKUP(myynnit[[#This Row],[TuoteID]],tuotteet!$A$4:$B$20,2,FALSE)</f>
        <v>Työtuoli</v>
      </c>
    </row>
    <row r="4597" spans="1:8" x14ac:dyDescent="0.35">
      <c r="A4597" t="s">
        <v>35</v>
      </c>
      <c r="B4597">
        <v>2017</v>
      </c>
      <c r="C4597">
        <v>8</v>
      </c>
      <c r="D4597">
        <v>16650</v>
      </c>
      <c r="E4597">
        <v>22</v>
      </c>
      <c r="F4597">
        <v>3320.21</v>
      </c>
      <c r="G4597">
        <v>1976.64</v>
      </c>
      <c r="H4597" t="str">
        <f>VLOOKUP(myynnit[[#This Row],[TuoteID]],tuotteet!$A$4:$B$20,2,FALSE)</f>
        <v>Rahi</v>
      </c>
    </row>
    <row r="4598" spans="1:8" x14ac:dyDescent="0.35">
      <c r="A4598" t="s">
        <v>35</v>
      </c>
      <c r="B4598">
        <v>2017</v>
      </c>
      <c r="C4598">
        <v>8</v>
      </c>
      <c r="D4598">
        <v>17892</v>
      </c>
      <c r="E4598">
        <v>113</v>
      </c>
      <c r="F4598">
        <v>17759.45</v>
      </c>
      <c r="G4598">
        <v>5644.97</v>
      </c>
      <c r="H4598" t="str">
        <f>VLOOKUP(myynnit[[#This Row],[TuoteID]],tuotteet!$A$4:$B$20,2,FALSE)</f>
        <v>Lepotuoli</v>
      </c>
    </row>
    <row r="4599" spans="1:8" x14ac:dyDescent="0.35">
      <c r="A4599" t="s">
        <v>35</v>
      </c>
      <c r="B4599">
        <v>2017</v>
      </c>
      <c r="C4599">
        <v>8</v>
      </c>
      <c r="D4599">
        <v>18342</v>
      </c>
      <c r="E4599">
        <v>138</v>
      </c>
      <c r="F4599">
        <v>119194.5</v>
      </c>
      <c r="G4599">
        <v>40556.410000000003</v>
      </c>
      <c r="H4599" t="str">
        <f>VLOOKUP(myynnit[[#This Row],[TuoteID]],tuotteet!$A$4:$B$20,2,FALSE)</f>
        <v>Työtuoli</v>
      </c>
    </row>
    <row r="4600" spans="1:8" x14ac:dyDescent="0.35">
      <c r="A4600" t="s">
        <v>35</v>
      </c>
      <c r="B4600">
        <v>2017</v>
      </c>
      <c r="C4600">
        <v>8</v>
      </c>
      <c r="D4600">
        <v>20177</v>
      </c>
      <c r="E4600">
        <v>33</v>
      </c>
      <c r="F4600">
        <v>3620.48</v>
      </c>
      <c r="G4600">
        <v>1600.62</v>
      </c>
      <c r="H4600" t="str">
        <f>VLOOKUP(myynnit[[#This Row],[TuoteID]],tuotteet!$A$4:$B$20,2,FALSE)</f>
        <v>Säkkituoli</v>
      </c>
    </row>
    <row r="4601" spans="1:8" x14ac:dyDescent="0.35">
      <c r="A4601" t="s">
        <v>35</v>
      </c>
      <c r="B4601">
        <v>2017</v>
      </c>
      <c r="C4601">
        <v>8</v>
      </c>
      <c r="D4601">
        <v>21179</v>
      </c>
      <c r="E4601">
        <v>64</v>
      </c>
      <c r="F4601">
        <v>9588.09</v>
      </c>
      <c r="G4601">
        <v>7459.22</v>
      </c>
      <c r="H4601" t="str">
        <f>VLOOKUP(myynnit[[#This Row],[TuoteID]],tuotteet!$A$4:$B$20,2,FALSE)</f>
        <v>Rahi</v>
      </c>
    </row>
    <row r="4602" spans="1:8" x14ac:dyDescent="0.35">
      <c r="A4602" t="s">
        <v>35</v>
      </c>
      <c r="B4602">
        <v>2017</v>
      </c>
      <c r="C4602">
        <v>8</v>
      </c>
      <c r="D4602">
        <v>21260</v>
      </c>
      <c r="E4602">
        <v>52</v>
      </c>
      <c r="F4602">
        <v>9389.48</v>
      </c>
      <c r="G4602">
        <v>2779.95</v>
      </c>
      <c r="H4602" t="str">
        <f>VLOOKUP(myynnit[[#This Row],[TuoteID]],tuotteet!$A$4:$B$20,2,FALSE)</f>
        <v>Lepotuoli</v>
      </c>
    </row>
    <row r="4603" spans="1:8" x14ac:dyDescent="0.35">
      <c r="A4603" t="s">
        <v>35</v>
      </c>
      <c r="B4603">
        <v>2017</v>
      </c>
      <c r="C4603">
        <v>8</v>
      </c>
      <c r="D4603">
        <v>22317</v>
      </c>
      <c r="E4603">
        <v>45</v>
      </c>
      <c r="F4603">
        <v>3667.93</v>
      </c>
      <c r="G4603">
        <v>1895.31</v>
      </c>
      <c r="H4603" t="str">
        <f>VLOOKUP(myynnit[[#This Row],[TuoteID]],tuotteet!$A$4:$B$20,2,FALSE)</f>
        <v>Säkkituoli</v>
      </c>
    </row>
    <row r="4604" spans="1:8" x14ac:dyDescent="0.35">
      <c r="A4604" t="s">
        <v>35</v>
      </c>
      <c r="B4604">
        <v>2017</v>
      </c>
      <c r="C4604">
        <v>8</v>
      </c>
      <c r="D4604">
        <v>22940</v>
      </c>
      <c r="E4604">
        <v>490</v>
      </c>
      <c r="F4604">
        <v>63058.559999999998</v>
      </c>
      <c r="G4604">
        <v>14236.98</v>
      </c>
      <c r="H4604" t="str">
        <f>VLOOKUP(myynnit[[#This Row],[TuoteID]],tuotteet!$A$4:$B$20,2,FALSE)</f>
        <v>Pinnatuoli</v>
      </c>
    </row>
    <row r="4605" spans="1:8" x14ac:dyDescent="0.35">
      <c r="A4605" t="s">
        <v>35</v>
      </c>
      <c r="B4605">
        <v>2017</v>
      </c>
      <c r="C4605">
        <v>8</v>
      </c>
      <c r="D4605">
        <v>23178</v>
      </c>
      <c r="E4605">
        <v>227</v>
      </c>
      <c r="F4605">
        <v>44863.91</v>
      </c>
      <c r="G4605">
        <v>9962.34</v>
      </c>
      <c r="H4605" t="str">
        <f>VLOOKUP(myynnit[[#This Row],[TuoteID]],tuotteet!$A$4:$B$20,2,FALSE)</f>
        <v>Pinnatuoli</v>
      </c>
    </row>
    <row r="4606" spans="1:8" x14ac:dyDescent="0.35">
      <c r="A4606" t="s">
        <v>35</v>
      </c>
      <c r="B4606">
        <v>2017</v>
      </c>
      <c r="C4606">
        <v>8</v>
      </c>
      <c r="D4606">
        <v>23600</v>
      </c>
      <c r="E4606">
        <v>513</v>
      </c>
      <c r="F4606">
        <v>54254.35</v>
      </c>
      <c r="G4606">
        <v>13637.43</v>
      </c>
      <c r="H4606" t="str">
        <f>VLOOKUP(myynnit[[#This Row],[TuoteID]],tuotteet!$A$4:$B$20,2,FALSE)</f>
        <v>Pinnatuoli</v>
      </c>
    </row>
    <row r="4607" spans="1:8" x14ac:dyDescent="0.35">
      <c r="A4607" t="s">
        <v>35</v>
      </c>
      <c r="B4607">
        <v>2017</v>
      </c>
      <c r="C4607">
        <v>8</v>
      </c>
      <c r="D4607">
        <v>23756</v>
      </c>
      <c r="E4607">
        <v>93</v>
      </c>
      <c r="F4607">
        <v>16781.53</v>
      </c>
      <c r="G4607">
        <v>9293.2800000000007</v>
      </c>
      <c r="H4607" t="str">
        <f>VLOOKUP(myynnit[[#This Row],[TuoteID]],tuotteet!$A$4:$B$20,2,FALSE)</f>
        <v>Pianotuoli</v>
      </c>
    </row>
    <row r="4608" spans="1:8" x14ac:dyDescent="0.35">
      <c r="A4608" t="s">
        <v>35</v>
      </c>
      <c r="B4608">
        <v>2017</v>
      </c>
      <c r="C4608">
        <v>8</v>
      </c>
      <c r="D4608">
        <v>24326</v>
      </c>
      <c r="E4608">
        <v>71</v>
      </c>
      <c r="F4608">
        <v>11336.06</v>
      </c>
      <c r="G4608">
        <v>3357.85</v>
      </c>
      <c r="H4608" t="str">
        <f>VLOOKUP(myynnit[[#This Row],[TuoteID]],tuotteet!$A$4:$B$20,2,FALSE)</f>
        <v>Lepotuoli</v>
      </c>
    </row>
    <row r="4609" spans="1:8" x14ac:dyDescent="0.35">
      <c r="A4609" t="s">
        <v>34</v>
      </c>
      <c r="B4609">
        <v>2017</v>
      </c>
      <c r="C4609">
        <v>8</v>
      </c>
      <c r="D4609">
        <v>12184</v>
      </c>
      <c r="E4609">
        <v>73</v>
      </c>
      <c r="F4609">
        <v>8045.44</v>
      </c>
      <c r="G4609">
        <v>4082.17</v>
      </c>
      <c r="H4609" t="str">
        <f>VLOOKUP(myynnit[[#This Row],[TuoteID]],tuotteet!$A$4:$B$20,2,FALSE)</f>
        <v>Rahi</v>
      </c>
    </row>
    <row r="4610" spans="1:8" x14ac:dyDescent="0.35">
      <c r="A4610" t="s">
        <v>34</v>
      </c>
      <c r="B4610">
        <v>2017</v>
      </c>
      <c r="C4610">
        <v>8</v>
      </c>
      <c r="D4610">
        <v>12622</v>
      </c>
      <c r="E4610">
        <v>56</v>
      </c>
      <c r="F4610">
        <v>16392.82</v>
      </c>
      <c r="G4610">
        <v>8445.18</v>
      </c>
      <c r="H4610" t="str">
        <f>VLOOKUP(myynnit[[#This Row],[TuoteID]],tuotteet!$A$4:$B$20,2,FALSE)</f>
        <v>Pianotuoli</v>
      </c>
    </row>
    <row r="4611" spans="1:8" x14ac:dyDescent="0.35">
      <c r="A4611" t="s">
        <v>34</v>
      </c>
      <c r="B4611">
        <v>2017</v>
      </c>
      <c r="C4611">
        <v>8</v>
      </c>
      <c r="D4611">
        <v>13527</v>
      </c>
      <c r="E4611">
        <v>345</v>
      </c>
      <c r="F4611">
        <v>54632.33</v>
      </c>
      <c r="G4611">
        <v>11615.1</v>
      </c>
      <c r="H4611" t="str">
        <f>VLOOKUP(myynnit[[#This Row],[TuoteID]],tuotteet!$A$4:$B$20,2,FALSE)</f>
        <v>Pinnatuoli</v>
      </c>
    </row>
    <row r="4612" spans="1:8" x14ac:dyDescent="0.35">
      <c r="A4612" t="s">
        <v>34</v>
      </c>
      <c r="B4612">
        <v>2017</v>
      </c>
      <c r="C4612">
        <v>8</v>
      </c>
      <c r="D4612">
        <v>13618</v>
      </c>
      <c r="E4612">
        <v>8</v>
      </c>
      <c r="F4612">
        <v>3417.64</v>
      </c>
      <c r="G4612">
        <v>1433.45</v>
      </c>
      <c r="H4612" t="str">
        <f>VLOOKUP(myynnit[[#This Row],[TuoteID]],tuotteet!$A$4:$B$20,2,FALSE)</f>
        <v>Pianotuoli</v>
      </c>
    </row>
    <row r="4613" spans="1:8" x14ac:dyDescent="0.35">
      <c r="A4613" t="s">
        <v>34</v>
      </c>
      <c r="B4613">
        <v>2017</v>
      </c>
      <c r="C4613">
        <v>8</v>
      </c>
      <c r="D4613">
        <v>16024</v>
      </c>
      <c r="E4613">
        <v>204</v>
      </c>
      <c r="F4613">
        <v>93745.52</v>
      </c>
      <c r="G4613">
        <v>26488.61</v>
      </c>
      <c r="H4613" t="str">
        <f>VLOOKUP(myynnit[[#This Row],[TuoteID]],tuotteet!$A$4:$B$20,2,FALSE)</f>
        <v>Työtuoli</v>
      </c>
    </row>
    <row r="4614" spans="1:8" x14ac:dyDescent="0.35">
      <c r="A4614" t="s">
        <v>34</v>
      </c>
      <c r="B4614">
        <v>2017</v>
      </c>
      <c r="C4614">
        <v>8</v>
      </c>
      <c r="D4614">
        <v>16650</v>
      </c>
      <c r="E4614">
        <v>41</v>
      </c>
      <c r="F4614">
        <v>7247.89</v>
      </c>
      <c r="G4614">
        <v>4020.74</v>
      </c>
      <c r="H4614" t="str">
        <f>VLOOKUP(myynnit[[#This Row],[TuoteID]],tuotteet!$A$4:$B$20,2,FALSE)</f>
        <v>Rahi</v>
      </c>
    </row>
    <row r="4615" spans="1:8" x14ac:dyDescent="0.35">
      <c r="A4615" t="s">
        <v>34</v>
      </c>
      <c r="B4615">
        <v>2017</v>
      </c>
      <c r="C4615">
        <v>8</v>
      </c>
      <c r="D4615">
        <v>17892</v>
      </c>
      <c r="E4615">
        <v>97</v>
      </c>
      <c r="F4615">
        <v>13745.25</v>
      </c>
      <c r="G4615">
        <v>3421.69</v>
      </c>
      <c r="H4615" t="str">
        <f>VLOOKUP(myynnit[[#This Row],[TuoteID]],tuotteet!$A$4:$B$20,2,FALSE)</f>
        <v>Lepotuoli</v>
      </c>
    </row>
    <row r="4616" spans="1:8" x14ac:dyDescent="0.35">
      <c r="A4616" t="s">
        <v>34</v>
      </c>
      <c r="B4616">
        <v>2017</v>
      </c>
      <c r="C4616">
        <v>8</v>
      </c>
      <c r="D4616">
        <v>18342</v>
      </c>
      <c r="E4616">
        <v>96</v>
      </c>
      <c r="F4616">
        <v>81591.429999999993</v>
      </c>
      <c r="G4616">
        <v>18499.419999999998</v>
      </c>
      <c r="H4616" t="str">
        <f>VLOOKUP(myynnit[[#This Row],[TuoteID]],tuotteet!$A$4:$B$20,2,FALSE)</f>
        <v>Työtuoli</v>
      </c>
    </row>
    <row r="4617" spans="1:8" x14ac:dyDescent="0.35">
      <c r="A4617" t="s">
        <v>34</v>
      </c>
      <c r="B4617">
        <v>2017</v>
      </c>
      <c r="C4617">
        <v>8</v>
      </c>
      <c r="D4617">
        <v>20177</v>
      </c>
      <c r="E4617">
        <v>76</v>
      </c>
      <c r="F4617">
        <v>8884.66</v>
      </c>
      <c r="G4617">
        <v>3524.08</v>
      </c>
      <c r="H4617" t="str">
        <f>VLOOKUP(myynnit[[#This Row],[TuoteID]],tuotteet!$A$4:$B$20,2,FALSE)</f>
        <v>Säkkituoli</v>
      </c>
    </row>
    <row r="4618" spans="1:8" x14ac:dyDescent="0.35">
      <c r="A4618" t="s">
        <v>34</v>
      </c>
      <c r="B4618">
        <v>2017</v>
      </c>
      <c r="C4618">
        <v>8</v>
      </c>
      <c r="D4618">
        <v>21179</v>
      </c>
      <c r="E4618">
        <v>41</v>
      </c>
      <c r="F4618">
        <v>4167.5</v>
      </c>
      <c r="G4618">
        <v>2147.33</v>
      </c>
      <c r="H4618" t="str">
        <f>VLOOKUP(myynnit[[#This Row],[TuoteID]],tuotteet!$A$4:$B$20,2,FALSE)</f>
        <v>Rahi</v>
      </c>
    </row>
    <row r="4619" spans="1:8" x14ac:dyDescent="0.35">
      <c r="A4619" t="s">
        <v>34</v>
      </c>
      <c r="B4619">
        <v>2017</v>
      </c>
      <c r="C4619">
        <v>8</v>
      </c>
      <c r="D4619">
        <v>21260</v>
      </c>
      <c r="E4619">
        <v>73</v>
      </c>
      <c r="F4619">
        <v>13506.13</v>
      </c>
      <c r="G4619">
        <v>3347.51</v>
      </c>
      <c r="H4619" t="str">
        <f>VLOOKUP(myynnit[[#This Row],[TuoteID]],tuotteet!$A$4:$B$20,2,FALSE)</f>
        <v>Lepotuoli</v>
      </c>
    </row>
    <row r="4620" spans="1:8" x14ac:dyDescent="0.35">
      <c r="A4620" t="s">
        <v>34</v>
      </c>
      <c r="B4620">
        <v>2017</v>
      </c>
      <c r="C4620">
        <v>8</v>
      </c>
      <c r="D4620">
        <v>22317</v>
      </c>
      <c r="E4620">
        <v>46</v>
      </c>
      <c r="F4620">
        <v>4541.7299999999996</v>
      </c>
      <c r="G4620">
        <v>1706.92</v>
      </c>
      <c r="H4620" t="str">
        <f>VLOOKUP(myynnit[[#This Row],[TuoteID]],tuotteet!$A$4:$B$20,2,FALSE)</f>
        <v>Säkkituoli</v>
      </c>
    </row>
    <row r="4621" spans="1:8" x14ac:dyDescent="0.35">
      <c r="A4621" t="s">
        <v>34</v>
      </c>
      <c r="B4621">
        <v>2017</v>
      </c>
      <c r="C4621">
        <v>8</v>
      </c>
      <c r="D4621">
        <v>22940</v>
      </c>
      <c r="E4621">
        <v>650</v>
      </c>
      <c r="F4621">
        <v>85059.09</v>
      </c>
      <c r="G4621">
        <v>18824.12</v>
      </c>
      <c r="H4621" t="str">
        <f>VLOOKUP(myynnit[[#This Row],[TuoteID]],tuotteet!$A$4:$B$20,2,FALSE)</f>
        <v>Pinnatuoli</v>
      </c>
    </row>
    <row r="4622" spans="1:8" x14ac:dyDescent="0.35">
      <c r="A4622" t="s">
        <v>34</v>
      </c>
      <c r="B4622">
        <v>2017</v>
      </c>
      <c r="C4622">
        <v>8</v>
      </c>
      <c r="D4622">
        <v>23178</v>
      </c>
      <c r="E4622">
        <v>221</v>
      </c>
      <c r="F4622">
        <v>41627.08</v>
      </c>
      <c r="G4622">
        <v>9899.3799999999992</v>
      </c>
      <c r="H4622" t="str">
        <f>VLOOKUP(myynnit[[#This Row],[TuoteID]],tuotteet!$A$4:$B$20,2,FALSE)</f>
        <v>Pinnatuoli</v>
      </c>
    </row>
    <row r="4623" spans="1:8" x14ac:dyDescent="0.35">
      <c r="A4623" t="s">
        <v>34</v>
      </c>
      <c r="B4623">
        <v>2017</v>
      </c>
      <c r="C4623">
        <v>8</v>
      </c>
      <c r="D4623">
        <v>23600</v>
      </c>
      <c r="E4623">
        <v>1201</v>
      </c>
      <c r="F4623">
        <v>133896.76999999999</v>
      </c>
      <c r="G4623">
        <v>36238.69</v>
      </c>
      <c r="H4623" t="str">
        <f>VLOOKUP(myynnit[[#This Row],[TuoteID]],tuotteet!$A$4:$B$20,2,FALSE)</f>
        <v>Pinnatuoli</v>
      </c>
    </row>
    <row r="4624" spans="1:8" x14ac:dyDescent="0.35">
      <c r="A4624" t="s">
        <v>34</v>
      </c>
      <c r="B4624">
        <v>2017</v>
      </c>
      <c r="C4624">
        <v>8</v>
      </c>
      <c r="D4624">
        <v>23756</v>
      </c>
      <c r="E4624">
        <v>98</v>
      </c>
      <c r="F4624">
        <v>14699.68</v>
      </c>
      <c r="G4624">
        <v>7592.95</v>
      </c>
      <c r="H4624" t="str">
        <f>VLOOKUP(myynnit[[#This Row],[TuoteID]],tuotteet!$A$4:$B$20,2,FALSE)</f>
        <v>Pianotuoli</v>
      </c>
    </row>
    <row r="4625" spans="1:8" x14ac:dyDescent="0.35">
      <c r="A4625" t="s">
        <v>34</v>
      </c>
      <c r="B4625">
        <v>2017</v>
      </c>
      <c r="C4625">
        <v>8</v>
      </c>
      <c r="D4625">
        <v>24326</v>
      </c>
      <c r="E4625">
        <v>146</v>
      </c>
      <c r="F4625">
        <v>19712.97</v>
      </c>
      <c r="G4625">
        <v>5026.32</v>
      </c>
      <c r="H4625" t="str">
        <f>VLOOKUP(myynnit[[#This Row],[TuoteID]],tuotteet!$A$4:$B$20,2,FALSE)</f>
        <v>Lepotuoli</v>
      </c>
    </row>
    <row r="4626" spans="1:8" x14ac:dyDescent="0.35">
      <c r="A4626" t="s">
        <v>33</v>
      </c>
      <c r="B4626">
        <v>2017</v>
      </c>
      <c r="C4626">
        <v>9</v>
      </c>
      <c r="D4626">
        <v>12184</v>
      </c>
      <c r="E4626">
        <v>43</v>
      </c>
      <c r="F4626">
        <v>5752.69</v>
      </c>
      <c r="G4626">
        <v>2518.81</v>
      </c>
      <c r="H4626" t="str">
        <f>VLOOKUP(myynnit[[#This Row],[TuoteID]],tuotteet!$A$4:$B$20,2,FALSE)</f>
        <v>Rahi</v>
      </c>
    </row>
    <row r="4627" spans="1:8" x14ac:dyDescent="0.35">
      <c r="A4627" t="s">
        <v>33</v>
      </c>
      <c r="B4627">
        <v>2017</v>
      </c>
      <c r="C4627">
        <v>9</v>
      </c>
      <c r="D4627">
        <v>12622</v>
      </c>
      <c r="E4627">
        <v>41</v>
      </c>
      <c r="F4627">
        <v>9091.94</v>
      </c>
      <c r="G4627">
        <v>4453.78</v>
      </c>
      <c r="H4627" t="str">
        <f>VLOOKUP(myynnit[[#This Row],[TuoteID]],tuotteet!$A$4:$B$20,2,FALSE)</f>
        <v>Pianotuoli</v>
      </c>
    </row>
    <row r="4628" spans="1:8" x14ac:dyDescent="0.35">
      <c r="A4628" t="s">
        <v>33</v>
      </c>
      <c r="B4628">
        <v>2017</v>
      </c>
      <c r="C4628">
        <v>9</v>
      </c>
      <c r="D4628">
        <v>13527</v>
      </c>
      <c r="E4628">
        <v>614</v>
      </c>
      <c r="F4628">
        <v>91011.75</v>
      </c>
      <c r="G4628">
        <v>17988.91</v>
      </c>
      <c r="H4628" t="str">
        <f>VLOOKUP(myynnit[[#This Row],[TuoteID]],tuotteet!$A$4:$B$20,2,FALSE)</f>
        <v>Pinnatuoli</v>
      </c>
    </row>
    <row r="4629" spans="1:8" x14ac:dyDescent="0.35">
      <c r="A4629" t="s">
        <v>33</v>
      </c>
      <c r="B4629">
        <v>2017</v>
      </c>
      <c r="C4629">
        <v>9</v>
      </c>
      <c r="D4629">
        <v>13618</v>
      </c>
      <c r="E4629">
        <v>20</v>
      </c>
      <c r="F4629">
        <v>6406.8</v>
      </c>
      <c r="G4629">
        <v>3061.83</v>
      </c>
      <c r="H4629" t="str">
        <f>VLOOKUP(myynnit[[#This Row],[TuoteID]],tuotteet!$A$4:$B$20,2,FALSE)</f>
        <v>Pianotuoli</v>
      </c>
    </row>
    <row r="4630" spans="1:8" x14ac:dyDescent="0.35">
      <c r="A4630" t="s">
        <v>33</v>
      </c>
      <c r="B4630">
        <v>2017</v>
      </c>
      <c r="C4630">
        <v>9</v>
      </c>
      <c r="D4630">
        <v>16024</v>
      </c>
      <c r="E4630">
        <v>160</v>
      </c>
      <c r="F4630">
        <v>61393.65</v>
      </c>
      <c r="G4630">
        <v>16513.88</v>
      </c>
      <c r="H4630" t="str">
        <f>VLOOKUP(myynnit[[#This Row],[TuoteID]],tuotteet!$A$4:$B$20,2,FALSE)</f>
        <v>Työtuoli</v>
      </c>
    </row>
    <row r="4631" spans="1:8" x14ac:dyDescent="0.35">
      <c r="A4631" t="s">
        <v>33</v>
      </c>
      <c r="B4631">
        <v>2017</v>
      </c>
      <c r="C4631">
        <v>9</v>
      </c>
      <c r="D4631">
        <v>16650</v>
      </c>
      <c r="E4631">
        <v>30</v>
      </c>
      <c r="F4631">
        <v>4068.28</v>
      </c>
      <c r="G4631">
        <v>1767.39</v>
      </c>
      <c r="H4631" t="str">
        <f>VLOOKUP(myynnit[[#This Row],[TuoteID]],tuotteet!$A$4:$B$20,2,FALSE)</f>
        <v>Rahi</v>
      </c>
    </row>
    <row r="4632" spans="1:8" x14ac:dyDescent="0.35">
      <c r="A4632" t="s">
        <v>33</v>
      </c>
      <c r="B4632">
        <v>2017</v>
      </c>
      <c r="C4632">
        <v>9</v>
      </c>
      <c r="D4632">
        <v>17892</v>
      </c>
      <c r="E4632">
        <v>159</v>
      </c>
      <c r="F4632">
        <v>22902.83</v>
      </c>
      <c r="G4632">
        <v>5674.58</v>
      </c>
      <c r="H4632" t="str">
        <f>VLOOKUP(myynnit[[#This Row],[TuoteID]],tuotteet!$A$4:$B$20,2,FALSE)</f>
        <v>Lepotuoli</v>
      </c>
    </row>
    <row r="4633" spans="1:8" x14ac:dyDescent="0.35">
      <c r="A4633" t="s">
        <v>33</v>
      </c>
      <c r="B4633">
        <v>2017</v>
      </c>
      <c r="C4633">
        <v>9</v>
      </c>
      <c r="D4633">
        <v>18342</v>
      </c>
      <c r="E4633">
        <v>134</v>
      </c>
      <c r="F4633">
        <v>101828.21</v>
      </c>
      <c r="G4633">
        <v>29086.99</v>
      </c>
      <c r="H4633" t="str">
        <f>VLOOKUP(myynnit[[#This Row],[TuoteID]],tuotteet!$A$4:$B$20,2,FALSE)</f>
        <v>Työtuoli</v>
      </c>
    </row>
    <row r="4634" spans="1:8" x14ac:dyDescent="0.35">
      <c r="A4634" t="s">
        <v>33</v>
      </c>
      <c r="B4634">
        <v>2017</v>
      </c>
      <c r="C4634">
        <v>9</v>
      </c>
      <c r="D4634">
        <v>20177</v>
      </c>
      <c r="E4634">
        <v>140</v>
      </c>
      <c r="F4634">
        <v>14158.63</v>
      </c>
      <c r="G4634">
        <v>5810.58</v>
      </c>
      <c r="H4634" t="str">
        <f>VLOOKUP(myynnit[[#This Row],[TuoteID]],tuotteet!$A$4:$B$20,2,FALSE)</f>
        <v>Säkkituoli</v>
      </c>
    </row>
    <row r="4635" spans="1:8" x14ac:dyDescent="0.35">
      <c r="A4635" t="s">
        <v>33</v>
      </c>
      <c r="B4635">
        <v>2017</v>
      </c>
      <c r="C4635">
        <v>9</v>
      </c>
      <c r="D4635">
        <v>21179</v>
      </c>
      <c r="E4635">
        <v>82</v>
      </c>
      <c r="F4635">
        <v>10074.620000000001</v>
      </c>
      <c r="G4635">
        <v>5046.7299999999996</v>
      </c>
      <c r="H4635" t="str">
        <f>VLOOKUP(myynnit[[#This Row],[TuoteID]],tuotteet!$A$4:$B$20,2,FALSE)</f>
        <v>Rahi</v>
      </c>
    </row>
    <row r="4636" spans="1:8" x14ac:dyDescent="0.35">
      <c r="A4636" t="s">
        <v>33</v>
      </c>
      <c r="B4636">
        <v>2017</v>
      </c>
      <c r="C4636">
        <v>9</v>
      </c>
      <c r="D4636">
        <v>21260</v>
      </c>
      <c r="E4636">
        <v>52</v>
      </c>
      <c r="F4636">
        <v>10351.68</v>
      </c>
      <c r="G4636">
        <v>2917.37</v>
      </c>
      <c r="H4636" t="str">
        <f>VLOOKUP(myynnit[[#This Row],[TuoteID]],tuotteet!$A$4:$B$20,2,FALSE)</f>
        <v>Lepotuoli</v>
      </c>
    </row>
    <row r="4637" spans="1:8" x14ac:dyDescent="0.35">
      <c r="A4637" t="s">
        <v>33</v>
      </c>
      <c r="B4637">
        <v>2017</v>
      </c>
      <c r="C4637">
        <v>9</v>
      </c>
      <c r="D4637">
        <v>22317</v>
      </c>
      <c r="E4637">
        <v>104</v>
      </c>
      <c r="F4637">
        <v>9370.07</v>
      </c>
      <c r="G4637">
        <v>3393.06</v>
      </c>
      <c r="H4637" t="str">
        <f>VLOOKUP(myynnit[[#This Row],[TuoteID]],tuotteet!$A$4:$B$20,2,FALSE)</f>
        <v>Säkkituoli</v>
      </c>
    </row>
    <row r="4638" spans="1:8" x14ac:dyDescent="0.35">
      <c r="A4638" t="s">
        <v>33</v>
      </c>
      <c r="B4638">
        <v>2017</v>
      </c>
      <c r="C4638">
        <v>9</v>
      </c>
      <c r="D4638">
        <v>22940</v>
      </c>
      <c r="E4638">
        <v>443</v>
      </c>
      <c r="F4638">
        <v>52398.19</v>
      </c>
      <c r="G4638">
        <v>8715.67</v>
      </c>
      <c r="H4638" t="str">
        <f>VLOOKUP(myynnit[[#This Row],[TuoteID]],tuotteet!$A$4:$B$20,2,FALSE)</f>
        <v>Pinnatuoli</v>
      </c>
    </row>
    <row r="4639" spans="1:8" x14ac:dyDescent="0.35">
      <c r="A4639" t="s">
        <v>33</v>
      </c>
      <c r="B4639">
        <v>2017</v>
      </c>
      <c r="C4639">
        <v>9</v>
      </c>
      <c r="D4639">
        <v>23178</v>
      </c>
      <c r="E4639">
        <v>323</v>
      </c>
      <c r="F4639">
        <v>53362.09</v>
      </c>
      <c r="G4639">
        <v>10742.73</v>
      </c>
      <c r="H4639" t="str">
        <f>VLOOKUP(myynnit[[#This Row],[TuoteID]],tuotteet!$A$4:$B$20,2,FALSE)</f>
        <v>Pinnatuoli</v>
      </c>
    </row>
    <row r="4640" spans="1:8" x14ac:dyDescent="0.35">
      <c r="A4640" t="s">
        <v>33</v>
      </c>
      <c r="B4640">
        <v>2017</v>
      </c>
      <c r="C4640">
        <v>9</v>
      </c>
      <c r="D4640">
        <v>23600</v>
      </c>
      <c r="E4640">
        <v>1302</v>
      </c>
      <c r="F4640">
        <v>154776.9</v>
      </c>
      <c r="G4640">
        <v>35496.32</v>
      </c>
      <c r="H4640" t="str">
        <f>VLOOKUP(myynnit[[#This Row],[TuoteID]],tuotteet!$A$4:$B$20,2,FALSE)</f>
        <v>Pinnatuoli</v>
      </c>
    </row>
    <row r="4641" spans="1:8" x14ac:dyDescent="0.35">
      <c r="A4641" t="s">
        <v>33</v>
      </c>
      <c r="B4641">
        <v>2017</v>
      </c>
      <c r="C4641">
        <v>9</v>
      </c>
      <c r="D4641">
        <v>23756</v>
      </c>
      <c r="E4641">
        <v>139</v>
      </c>
      <c r="F4641">
        <v>27743.01</v>
      </c>
      <c r="G4641">
        <v>13551.52</v>
      </c>
      <c r="H4641" t="str">
        <f>VLOOKUP(myynnit[[#This Row],[TuoteID]],tuotteet!$A$4:$B$20,2,FALSE)</f>
        <v>Pianotuoli</v>
      </c>
    </row>
    <row r="4642" spans="1:8" x14ac:dyDescent="0.35">
      <c r="A4642" t="s">
        <v>33</v>
      </c>
      <c r="B4642">
        <v>2017</v>
      </c>
      <c r="C4642">
        <v>9</v>
      </c>
      <c r="D4642">
        <v>24326</v>
      </c>
      <c r="E4642">
        <v>153</v>
      </c>
      <c r="F4642">
        <v>20692.7</v>
      </c>
      <c r="G4642">
        <v>5572</v>
      </c>
      <c r="H4642" t="str">
        <f>VLOOKUP(myynnit[[#This Row],[TuoteID]],tuotteet!$A$4:$B$20,2,FALSE)</f>
        <v>Lepotuoli</v>
      </c>
    </row>
    <row r="4643" spans="1:8" x14ac:dyDescent="0.35">
      <c r="A4643" t="s">
        <v>36</v>
      </c>
      <c r="B4643">
        <v>2017</v>
      </c>
      <c r="C4643">
        <v>9</v>
      </c>
      <c r="D4643">
        <v>12184</v>
      </c>
      <c r="E4643">
        <v>19</v>
      </c>
      <c r="F4643">
        <v>1928.39</v>
      </c>
      <c r="G4643">
        <v>940.54</v>
      </c>
      <c r="H4643" t="str">
        <f>VLOOKUP(myynnit[[#This Row],[TuoteID]],tuotteet!$A$4:$B$20,2,FALSE)</f>
        <v>Rahi</v>
      </c>
    </row>
    <row r="4644" spans="1:8" x14ac:dyDescent="0.35">
      <c r="A4644" t="s">
        <v>36</v>
      </c>
      <c r="B4644">
        <v>2017</v>
      </c>
      <c r="C4644">
        <v>9</v>
      </c>
      <c r="D4644">
        <v>12622</v>
      </c>
      <c r="E4644">
        <v>12</v>
      </c>
      <c r="F4644">
        <v>3232.31</v>
      </c>
      <c r="G4644">
        <v>1311.03</v>
      </c>
      <c r="H4644" t="str">
        <f>VLOOKUP(myynnit[[#This Row],[TuoteID]],tuotteet!$A$4:$B$20,2,FALSE)</f>
        <v>Pianotuoli</v>
      </c>
    </row>
    <row r="4645" spans="1:8" x14ac:dyDescent="0.35">
      <c r="A4645" t="s">
        <v>36</v>
      </c>
      <c r="B4645">
        <v>2017</v>
      </c>
      <c r="C4645">
        <v>9</v>
      </c>
      <c r="D4645">
        <v>13527</v>
      </c>
      <c r="E4645">
        <v>360</v>
      </c>
      <c r="F4645">
        <v>55785.85</v>
      </c>
      <c r="G4645">
        <v>8388.83</v>
      </c>
      <c r="H4645" t="str">
        <f>VLOOKUP(myynnit[[#This Row],[TuoteID]],tuotteet!$A$4:$B$20,2,FALSE)</f>
        <v>Pinnatuoli</v>
      </c>
    </row>
    <row r="4646" spans="1:8" x14ac:dyDescent="0.35">
      <c r="A4646" t="s">
        <v>36</v>
      </c>
      <c r="B4646">
        <v>2017</v>
      </c>
      <c r="C4646">
        <v>9</v>
      </c>
      <c r="D4646">
        <v>13618</v>
      </c>
      <c r="E4646">
        <v>10</v>
      </c>
      <c r="F4646">
        <v>3344.94</v>
      </c>
      <c r="G4646">
        <v>1608.79</v>
      </c>
      <c r="H4646" t="str">
        <f>VLOOKUP(myynnit[[#This Row],[TuoteID]],tuotteet!$A$4:$B$20,2,FALSE)</f>
        <v>Pianotuoli</v>
      </c>
    </row>
    <row r="4647" spans="1:8" x14ac:dyDescent="0.35">
      <c r="A4647" t="s">
        <v>36</v>
      </c>
      <c r="B4647">
        <v>2017</v>
      </c>
      <c r="C4647">
        <v>9</v>
      </c>
      <c r="D4647">
        <v>16024</v>
      </c>
      <c r="E4647">
        <v>106</v>
      </c>
      <c r="F4647">
        <v>43703.839999999997</v>
      </c>
      <c r="G4647">
        <v>12340.89</v>
      </c>
      <c r="H4647" t="str">
        <f>VLOOKUP(myynnit[[#This Row],[TuoteID]],tuotteet!$A$4:$B$20,2,FALSE)</f>
        <v>Työtuoli</v>
      </c>
    </row>
    <row r="4648" spans="1:8" x14ac:dyDescent="0.35">
      <c r="A4648" t="s">
        <v>36</v>
      </c>
      <c r="B4648">
        <v>2017</v>
      </c>
      <c r="C4648">
        <v>9</v>
      </c>
      <c r="D4648">
        <v>16650</v>
      </c>
      <c r="E4648">
        <v>15</v>
      </c>
      <c r="F4648">
        <v>2799.39</v>
      </c>
      <c r="G4648">
        <v>1643.78</v>
      </c>
      <c r="H4648" t="str">
        <f>VLOOKUP(myynnit[[#This Row],[TuoteID]],tuotteet!$A$4:$B$20,2,FALSE)</f>
        <v>Rahi</v>
      </c>
    </row>
    <row r="4649" spans="1:8" x14ac:dyDescent="0.35">
      <c r="A4649" t="s">
        <v>36</v>
      </c>
      <c r="B4649">
        <v>2017</v>
      </c>
      <c r="C4649">
        <v>9</v>
      </c>
      <c r="D4649">
        <v>17892</v>
      </c>
      <c r="E4649">
        <v>41</v>
      </c>
      <c r="F4649">
        <v>6265.25</v>
      </c>
      <c r="G4649">
        <v>1384.25</v>
      </c>
      <c r="H4649" t="str">
        <f>VLOOKUP(myynnit[[#This Row],[TuoteID]],tuotteet!$A$4:$B$20,2,FALSE)</f>
        <v>Lepotuoli</v>
      </c>
    </row>
    <row r="4650" spans="1:8" x14ac:dyDescent="0.35">
      <c r="A4650" t="s">
        <v>36</v>
      </c>
      <c r="B4650">
        <v>2017</v>
      </c>
      <c r="C4650">
        <v>9</v>
      </c>
      <c r="D4650">
        <v>18342</v>
      </c>
      <c r="E4650">
        <v>27</v>
      </c>
      <c r="F4650">
        <v>21438.53</v>
      </c>
      <c r="G4650">
        <v>6486.99</v>
      </c>
      <c r="H4650" t="str">
        <f>VLOOKUP(myynnit[[#This Row],[TuoteID]],tuotteet!$A$4:$B$20,2,FALSE)</f>
        <v>Työtuoli</v>
      </c>
    </row>
    <row r="4651" spans="1:8" x14ac:dyDescent="0.35">
      <c r="A4651" t="s">
        <v>36</v>
      </c>
      <c r="B4651">
        <v>2017</v>
      </c>
      <c r="C4651">
        <v>9</v>
      </c>
      <c r="D4651">
        <v>20177</v>
      </c>
      <c r="E4651">
        <v>31</v>
      </c>
      <c r="F4651">
        <v>2782.59</v>
      </c>
      <c r="G4651">
        <v>1214.0899999999999</v>
      </c>
      <c r="H4651" t="str">
        <f>VLOOKUP(myynnit[[#This Row],[TuoteID]],tuotteet!$A$4:$B$20,2,FALSE)</f>
        <v>Säkkituoli</v>
      </c>
    </row>
    <row r="4652" spans="1:8" x14ac:dyDescent="0.35">
      <c r="A4652" t="s">
        <v>36</v>
      </c>
      <c r="B4652">
        <v>2017</v>
      </c>
      <c r="C4652">
        <v>9</v>
      </c>
      <c r="D4652">
        <v>21179</v>
      </c>
      <c r="E4652">
        <v>41</v>
      </c>
      <c r="F4652">
        <v>4615.05</v>
      </c>
      <c r="G4652">
        <v>2404.54</v>
      </c>
      <c r="H4652" t="str">
        <f>VLOOKUP(myynnit[[#This Row],[TuoteID]],tuotteet!$A$4:$B$20,2,FALSE)</f>
        <v>Rahi</v>
      </c>
    </row>
    <row r="4653" spans="1:8" x14ac:dyDescent="0.35">
      <c r="A4653" t="s">
        <v>36</v>
      </c>
      <c r="B4653">
        <v>2017</v>
      </c>
      <c r="C4653">
        <v>9</v>
      </c>
      <c r="D4653">
        <v>21260</v>
      </c>
      <c r="E4653">
        <v>45</v>
      </c>
      <c r="F4653">
        <v>8468.9699999999993</v>
      </c>
      <c r="G4653">
        <v>2326.83</v>
      </c>
      <c r="H4653" t="str">
        <f>VLOOKUP(myynnit[[#This Row],[TuoteID]],tuotteet!$A$4:$B$20,2,FALSE)</f>
        <v>Lepotuoli</v>
      </c>
    </row>
    <row r="4654" spans="1:8" x14ac:dyDescent="0.35">
      <c r="A4654" t="s">
        <v>36</v>
      </c>
      <c r="B4654">
        <v>2017</v>
      </c>
      <c r="C4654">
        <v>9</v>
      </c>
      <c r="D4654">
        <v>22317</v>
      </c>
      <c r="E4654">
        <v>7</v>
      </c>
      <c r="F4654">
        <v>651.78</v>
      </c>
      <c r="G4654">
        <v>302.31</v>
      </c>
      <c r="H4654" t="str">
        <f>VLOOKUP(myynnit[[#This Row],[TuoteID]],tuotteet!$A$4:$B$20,2,FALSE)</f>
        <v>Säkkituoli</v>
      </c>
    </row>
    <row r="4655" spans="1:8" x14ac:dyDescent="0.35">
      <c r="A4655" t="s">
        <v>36</v>
      </c>
      <c r="B4655">
        <v>2017</v>
      </c>
      <c r="C4655">
        <v>9</v>
      </c>
      <c r="D4655">
        <v>22940</v>
      </c>
      <c r="E4655">
        <v>205</v>
      </c>
      <c r="F4655">
        <v>26241.77</v>
      </c>
      <c r="G4655">
        <v>8022.5</v>
      </c>
      <c r="H4655" t="str">
        <f>VLOOKUP(myynnit[[#This Row],[TuoteID]],tuotteet!$A$4:$B$20,2,FALSE)</f>
        <v>Pinnatuoli</v>
      </c>
    </row>
    <row r="4656" spans="1:8" x14ac:dyDescent="0.35">
      <c r="A4656" t="s">
        <v>36</v>
      </c>
      <c r="B4656">
        <v>2017</v>
      </c>
      <c r="C4656">
        <v>9</v>
      </c>
      <c r="D4656">
        <v>23178</v>
      </c>
      <c r="E4656">
        <v>253</v>
      </c>
      <c r="F4656">
        <v>41043.440000000002</v>
      </c>
      <c r="G4656">
        <v>10578.11</v>
      </c>
      <c r="H4656" t="str">
        <f>VLOOKUP(myynnit[[#This Row],[TuoteID]],tuotteet!$A$4:$B$20,2,FALSE)</f>
        <v>Pinnatuoli</v>
      </c>
    </row>
    <row r="4657" spans="1:8" x14ac:dyDescent="0.35">
      <c r="A4657" t="s">
        <v>36</v>
      </c>
      <c r="B4657">
        <v>2017</v>
      </c>
      <c r="C4657">
        <v>9</v>
      </c>
      <c r="D4657">
        <v>23600</v>
      </c>
      <c r="E4657">
        <v>536</v>
      </c>
      <c r="F4657">
        <v>61166.559999999998</v>
      </c>
      <c r="G4657">
        <v>15960.05</v>
      </c>
      <c r="H4657" t="str">
        <f>VLOOKUP(myynnit[[#This Row],[TuoteID]],tuotteet!$A$4:$B$20,2,FALSE)</f>
        <v>Pinnatuoli</v>
      </c>
    </row>
    <row r="4658" spans="1:8" x14ac:dyDescent="0.35">
      <c r="A4658" t="s">
        <v>36</v>
      </c>
      <c r="B4658">
        <v>2017</v>
      </c>
      <c r="C4658">
        <v>9</v>
      </c>
      <c r="D4658">
        <v>23756</v>
      </c>
      <c r="E4658">
        <v>87</v>
      </c>
      <c r="F4658">
        <v>17319.47</v>
      </c>
      <c r="G4658">
        <v>8056</v>
      </c>
      <c r="H4658" t="str">
        <f>VLOOKUP(myynnit[[#This Row],[TuoteID]],tuotteet!$A$4:$B$20,2,FALSE)</f>
        <v>Pianotuoli</v>
      </c>
    </row>
    <row r="4659" spans="1:8" x14ac:dyDescent="0.35">
      <c r="A4659" t="s">
        <v>36</v>
      </c>
      <c r="B4659">
        <v>2017</v>
      </c>
      <c r="C4659">
        <v>9</v>
      </c>
      <c r="D4659">
        <v>24326</v>
      </c>
      <c r="E4659">
        <v>34</v>
      </c>
      <c r="F4659">
        <v>4871.17</v>
      </c>
      <c r="G4659">
        <v>1573.28</v>
      </c>
      <c r="H4659" t="str">
        <f>VLOOKUP(myynnit[[#This Row],[TuoteID]],tuotteet!$A$4:$B$20,2,FALSE)</f>
        <v>Lepotuoli</v>
      </c>
    </row>
    <row r="4660" spans="1:8" x14ac:dyDescent="0.35">
      <c r="A4660" t="s">
        <v>35</v>
      </c>
      <c r="B4660">
        <v>2017</v>
      </c>
      <c r="C4660">
        <v>9</v>
      </c>
      <c r="D4660">
        <v>12184</v>
      </c>
      <c r="E4660">
        <v>92</v>
      </c>
      <c r="F4660">
        <v>14966.12</v>
      </c>
      <c r="G4660">
        <v>10419.33</v>
      </c>
      <c r="H4660" t="str">
        <f>VLOOKUP(myynnit[[#This Row],[TuoteID]],tuotteet!$A$4:$B$20,2,FALSE)</f>
        <v>Rahi</v>
      </c>
    </row>
    <row r="4661" spans="1:8" x14ac:dyDescent="0.35">
      <c r="A4661" t="s">
        <v>35</v>
      </c>
      <c r="B4661">
        <v>2017</v>
      </c>
      <c r="C4661">
        <v>9</v>
      </c>
      <c r="D4661">
        <v>12622</v>
      </c>
      <c r="E4661">
        <v>46</v>
      </c>
      <c r="F4661">
        <v>13455.94</v>
      </c>
      <c r="G4661">
        <v>8611.24</v>
      </c>
      <c r="H4661" t="str">
        <f>VLOOKUP(myynnit[[#This Row],[TuoteID]],tuotteet!$A$4:$B$20,2,FALSE)</f>
        <v>Pianotuoli</v>
      </c>
    </row>
    <row r="4662" spans="1:8" x14ac:dyDescent="0.35">
      <c r="A4662" t="s">
        <v>35</v>
      </c>
      <c r="B4662">
        <v>2017</v>
      </c>
      <c r="C4662">
        <v>9</v>
      </c>
      <c r="D4662">
        <v>13527</v>
      </c>
      <c r="E4662">
        <v>374</v>
      </c>
      <c r="F4662">
        <v>67516.639999999999</v>
      </c>
      <c r="G4662">
        <v>19113.29</v>
      </c>
      <c r="H4662" t="str">
        <f>VLOOKUP(myynnit[[#This Row],[TuoteID]],tuotteet!$A$4:$B$20,2,FALSE)</f>
        <v>Pinnatuoli</v>
      </c>
    </row>
    <row r="4663" spans="1:8" x14ac:dyDescent="0.35">
      <c r="A4663" t="s">
        <v>35</v>
      </c>
      <c r="B4663">
        <v>2017</v>
      </c>
      <c r="C4663">
        <v>9</v>
      </c>
      <c r="D4663">
        <v>13618</v>
      </c>
      <c r="E4663">
        <v>20</v>
      </c>
      <c r="F4663">
        <v>6550.18</v>
      </c>
      <c r="G4663">
        <v>3568.32</v>
      </c>
      <c r="H4663" t="str">
        <f>VLOOKUP(myynnit[[#This Row],[TuoteID]],tuotteet!$A$4:$B$20,2,FALSE)</f>
        <v>Pianotuoli</v>
      </c>
    </row>
    <row r="4664" spans="1:8" x14ac:dyDescent="0.35">
      <c r="A4664" t="s">
        <v>35</v>
      </c>
      <c r="B4664">
        <v>2017</v>
      </c>
      <c r="C4664">
        <v>9</v>
      </c>
      <c r="D4664">
        <v>16024</v>
      </c>
      <c r="E4664">
        <v>278</v>
      </c>
      <c r="F4664">
        <v>129029.36</v>
      </c>
      <c r="G4664">
        <v>43348.17</v>
      </c>
      <c r="H4664" t="str">
        <f>VLOOKUP(myynnit[[#This Row],[TuoteID]],tuotteet!$A$4:$B$20,2,FALSE)</f>
        <v>Työtuoli</v>
      </c>
    </row>
    <row r="4665" spans="1:8" x14ac:dyDescent="0.35">
      <c r="A4665" t="s">
        <v>35</v>
      </c>
      <c r="B4665">
        <v>2017</v>
      </c>
      <c r="C4665">
        <v>9</v>
      </c>
      <c r="D4665">
        <v>16650</v>
      </c>
      <c r="E4665">
        <v>18</v>
      </c>
      <c r="F4665">
        <v>3361.96</v>
      </c>
      <c r="G4665">
        <v>2132.94</v>
      </c>
      <c r="H4665" t="str">
        <f>VLOOKUP(myynnit[[#This Row],[TuoteID]],tuotteet!$A$4:$B$20,2,FALSE)</f>
        <v>Rahi</v>
      </c>
    </row>
    <row r="4666" spans="1:8" x14ac:dyDescent="0.35">
      <c r="A4666" t="s">
        <v>35</v>
      </c>
      <c r="B4666">
        <v>2017</v>
      </c>
      <c r="C4666">
        <v>9</v>
      </c>
      <c r="D4666">
        <v>17892</v>
      </c>
      <c r="E4666">
        <v>46</v>
      </c>
      <c r="F4666">
        <v>7193.11</v>
      </c>
      <c r="G4666">
        <v>2269.08</v>
      </c>
      <c r="H4666" t="str">
        <f>VLOOKUP(myynnit[[#This Row],[TuoteID]],tuotteet!$A$4:$B$20,2,FALSE)</f>
        <v>Lepotuoli</v>
      </c>
    </row>
    <row r="4667" spans="1:8" x14ac:dyDescent="0.35">
      <c r="A4667" t="s">
        <v>35</v>
      </c>
      <c r="B4667">
        <v>2017</v>
      </c>
      <c r="C4667">
        <v>9</v>
      </c>
      <c r="D4667">
        <v>18342</v>
      </c>
      <c r="E4667">
        <v>162</v>
      </c>
      <c r="F4667">
        <v>151532.19</v>
      </c>
      <c r="G4667">
        <v>45455.48</v>
      </c>
      <c r="H4667" t="str">
        <f>VLOOKUP(myynnit[[#This Row],[TuoteID]],tuotteet!$A$4:$B$20,2,FALSE)</f>
        <v>Työtuoli</v>
      </c>
    </row>
    <row r="4668" spans="1:8" x14ac:dyDescent="0.35">
      <c r="A4668" t="s">
        <v>35</v>
      </c>
      <c r="B4668">
        <v>2017</v>
      </c>
      <c r="C4668">
        <v>9</v>
      </c>
      <c r="D4668">
        <v>20177</v>
      </c>
      <c r="E4668">
        <v>80</v>
      </c>
      <c r="F4668">
        <v>6884.33</v>
      </c>
      <c r="G4668">
        <v>3443.78</v>
      </c>
      <c r="H4668" t="str">
        <f>VLOOKUP(myynnit[[#This Row],[TuoteID]],tuotteet!$A$4:$B$20,2,FALSE)</f>
        <v>Säkkituoli</v>
      </c>
    </row>
    <row r="4669" spans="1:8" x14ac:dyDescent="0.35">
      <c r="A4669" t="s">
        <v>35</v>
      </c>
      <c r="B4669">
        <v>2017</v>
      </c>
      <c r="C4669">
        <v>9</v>
      </c>
      <c r="D4669">
        <v>21179</v>
      </c>
      <c r="E4669">
        <v>41</v>
      </c>
      <c r="F4669">
        <v>4476.05</v>
      </c>
      <c r="G4669">
        <v>3481.94</v>
      </c>
      <c r="H4669" t="str">
        <f>VLOOKUP(myynnit[[#This Row],[TuoteID]],tuotteet!$A$4:$B$20,2,FALSE)</f>
        <v>Rahi</v>
      </c>
    </row>
    <row r="4670" spans="1:8" x14ac:dyDescent="0.35">
      <c r="A4670" t="s">
        <v>35</v>
      </c>
      <c r="B4670">
        <v>2017</v>
      </c>
      <c r="C4670">
        <v>9</v>
      </c>
      <c r="D4670">
        <v>21260</v>
      </c>
      <c r="E4670">
        <v>63</v>
      </c>
      <c r="F4670">
        <v>11950.71</v>
      </c>
      <c r="G4670">
        <v>3744.11</v>
      </c>
      <c r="H4670" t="str">
        <f>VLOOKUP(myynnit[[#This Row],[TuoteID]],tuotteet!$A$4:$B$20,2,FALSE)</f>
        <v>Lepotuoli</v>
      </c>
    </row>
    <row r="4671" spans="1:8" x14ac:dyDescent="0.35">
      <c r="A4671" t="s">
        <v>35</v>
      </c>
      <c r="B4671">
        <v>2017</v>
      </c>
      <c r="C4671">
        <v>9</v>
      </c>
      <c r="D4671">
        <v>22317</v>
      </c>
      <c r="E4671">
        <v>34</v>
      </c>
      <c r="F4671">
        <v>2551.48</v>
      </c>
      <c r="G4671">
        <v>1033.6400000000001</v>
      </c>
      <c r="H4671" t="str">
        <f>VLOOKUP(myynnit[[#This Row],[TuoteID]],tuotteet!$A$4:$B$20,2,FALSE)</f>
        <v>Säkkituoli</v>
      </c>
    </row>
    <row r="4672" spans="1:8" x14ac:dyDescent="0.35">
      <c r="A4672" t="s">
        <v>35</v>
      </c>
      <c r="B4672">
        <v>2017</v>
      </c>
      <c r="C4672">
        <v>9</v>
      </c>
      <c r="D4672">
        <v>22940</v>
      </c>
      <c r="E4672">
        <v>280</v>
      </c>
      <c r="F4672">
        <v>36712.79</v>
      </c>
      <c r="G4672">
        <v>10338.799999999999</v>
      </c>
      <c r="H4672" t="str">
        <f>VLOOKUP(myynnit[[#This Row],[TuoteID]],tuotteet!$A$4:$B$20,2,FALSE)</f>
        <v>Pinnatuoli</v>
      </c>
    </row>
    <row r="4673" spans="1:8" x14ac:dyDescent="0.35">
      <c r="A4673" t="s">
        <v>35</v>
      </c>
      <c r="B4673">
        <v>2017</v>
      </c>
      <c r="C4673">
        <v>9</v>
      </c>
      <c r="D4673">
        <v>23178</v>
      </c>
      <c r="E4673">
        <v>267</v>
      </c>
      <c r="F4673">
        <v>51980.35</v>
      </c>
      <c r="G4673">
        <v>11917.96</v>
      </c>
      <c r="H4673" t="str">
        <f>VLOOKUP(myynnit[[#This Row],[TuoteID]],tuotteet!$A$4:$B$20,2,FALSE)</f>
        <v>Pinnatuoli</v>
      </c>
    </row>
    <row r="4674" spans="1:8" x14ac:dyDescent="0.35">
      <c r="A4674" t="s">
        <v>35</v>
      </c>
      <c r="B4674">
        <v>2017</v>
      </c>
      <c r="C4674">
        <v>9</v>
      </c>
      <c r="D4674">
        <v>23600</v>
      </c>
      <c r="E4674">
        <v>648</v>
      </c>
      <c r="F4674">
        <v>67649.77</v>
      </c>
      <c r="G4674">
        <v>18269.169999999998</v>
      </c>
      <c r="H4674" t="str">
        <f>VLOOKUP(myynnit[[#This Row],[TuoteID]],tuotteet!$A$4:$B$20,2,FALSE)</f>
        <v>Pinnatuoli</v>
      </c>
    </row>
    <row r="4675" spans="1:8" x14ac:dyDescent="0.35">
      <c r="A4675" t="s">
        <v>35</v>
      </c>
      <c r="B4675">
        <v>2017</v>
      </c>
      <c r="C4675">
        <v>9</v>
      </c>
      <c r="D4675">
        <v>23756</v>
      </c>
      <c r="E4675">
        <v>59</v>
      </c>
      <c r="F4675">
        <v>9426.39</v>
      </c>
      <c r="G4675">
        <v>5373.7</v>
      </c>
      <c r="H4675" t="str">
        <f>VLOOKUP(myynnit[[#This Row],[TuoteID]],tuotteet!$A$4:$B$20,2,FALSE)</f>
        <v>Pianotuoli</v>
      </c>
    </row>
    <row r="4676" spans="1:8" x14ac:dyDescent="0.35">
      <c r="A4676" t="s">
        <v>35</v>
      </c>
      <c r="B4676">
        <v>2017</v>
      </c>
      <c r="C4676">
        <v>9</v>
      </c>
      <c r="D4676">
        <v>24326</v>
      </c>
      <c r="E4676">
        <v>103</v>
      </c>
      <c r="F4676">
        <v>14973.24</v>
      </c>
      <c r="G4676">
        <v>3966.71</v>
      </c>
      <c r="H4676" t="str">
        <f>VLOOKUP(myynnit[[#This Row],[TuoteID]],tuotteet!$A$4:$B$20,2,FALSE)</f>
        <v>Lepotuoli</v>
      </c>
    </row>
    <row r="4677" spans="1:8" x14ac:dyDescent="0.35">
      <c r="A4677" t="s">
        <v>34</v>
      </c>
      <c r="B4677">
        <v>2017</v>
      </c>
      <c r="C4677">
        <v>9</v>
      </c>
      <c r="D4677">
        <v>12184</v>
      </c>
      <c r="E4677">
        <v>73</v>
      </c>
      <c r="F4677">
        <v>8657.86</v>
      </c>
      <c r="G4677">
        <v>5560.7</v>
      </c>
      <c r="H4677" t="str">
        <f>VLOOKUP(myynnit[[#This Row],[TuoteID]],tuotteet!$A$4:$B$20,2,FALSE)</f>
        <v>Rahi</v>
      </c>
    </row>
    <row r="4678" spans="1:8" x14ac:dyDescent="0.35">
      <c r="A4678" t="s">
        <v>34</v>
      </c>
      <c r="B4678">
        <v>2017</v>
      </c>
      <c r="C4678">
        <v>9</v>
      </c>
      <c r="D4678">
        <v>12622</v>
      </c>
      <c r="E4678">
        <v>23</v>
      </c>
      <c r="F4678">
        <v>6301.25</v>
      </c>
      <c r="G4678">
        <v>2528.35</v>
      </c>
      <c r="H4678" t="str">
        <f>VLOOKUP(myynnit[[#This Row],[TuoteID]],tuotteet!$A$4:$B$20,2,FALSE)</f>
        <v>Pianotuoli</v>
      </c>
    </row>
    <row r="4679" spans="1:8" x14ac:dyDescent="0.35">
      <c r="A4679" t="s">
        <v>34</v>
      </c>
      <c r="B4679">
        <v>2017</v>
      </c>
      <c r="C4679">
        <v>9</v>
      </c>
      <c r="D4679">
        <v>13527</v>
      </c>
      <c r="E4679">
        <v>262</v>
      </c>
      <c r="F4679">
        <v>39952.550000000003</v>
      </c>
      <c r="G4679">
        <v>7928.82</v>
      </c>
      <c r="H4679" t="str">
        <f>VLOOKUP(myynnit[[#This Row],[TuoteID]],tuotteet!$A$4:$B$20,2,FALSE)</f>
        <v>Pinnatuoli</v>
      </c>
    </row>
    <row r="4680" spans="1:8" x14ac:dyDescent="0.35">
      <c r="A4680" t="s">
        <v>34</v>
      </c>
      <c r="B4680">
        <v>2017</v>
      </c>
      <c r="C4680">
        <v>9</v>
      </c>
      <c r="D4680">
        <v>13618</v>
      </c>
      <c r="E4680">
        <v>13</v>
      </c>
      <c r="F4680">
        <v>4633.8</v>
      </c>
      <c r="G4680">
        <v>2438.23</v>
      </c>
      <c r="H4680" t="str">
        <f>VLOOKUP(myynnit[[#This Row],[TuoteID]],tuotteet!$A$4:$B$20,2,FALSE)</f>
        <v>Pianotuoli</v>
      </c>
    </row>
    <row r="4681" spans="1:8" x14ac:dyDescent="0.35">
      <c r="A4681" t="s">
        <v>34</v>
      </c>
      <c r="B4681">
        <v>2017</v>
      </c>
      <c r="C4681">
        <v>9</v>
      </c>
      <c r="D4681">
        <v>16024</v>
      </c>
      <c r="E4681">
        <v>204</v>
      </c>
      <c r="F4681">
        <v>88177.93</v>
      </c>
      <c r="G4681">
        <v>21207.16</v>
      </c>
      <c r="H4681" t="str">
        <f>VLOOKUP(myynnit[[#This Row],[TuoteID]],tuotteet!$A$4:$B$20,2,FALSE)</f>
        <v>Työtuoli</v>
      </c>
    </row>
    <row r="4682" spans="1:8" x14ac:dyDescent="0.35">
      <c r="A4682" t="s">
        <v>34</v>
      </c>
      <c r="B4682">
        <v>2017</v>
      </c>
      <c r="C4682">
        <v>9</v>
      </c>
      <c r="D4682">
        <v>16650</v>
      </c>
      <c r="E4682">
        <v>30</v>
      </c>
      <c r="F4682">
        <v>3985.94</v>
      </c>
      <c r="G4682">
        <v>2376.69</v>
      </c>
      <c r="H4682" t="str">
        <f>VLOOKUP(myynnit[[#This Row],[TuoteID]],tuotteet!$A$4:$B$20,2,FALSE)</f>
        <v>Rahi</v>
      </c>
    </row>
    <row r="4683" spans="1:8" x14ac:dyDescent="0.35">
      <c r="A4683" t="s">
        <v>34</v>
      </c>
      <c r="B4683">
        <v>2017</v>
      </c>
      <c r="C4683">
        <v>9</v>
      </c>
      <c r="D4683">
        <v>17892</v>
      </c>
      <c r="E4683">
        <v>52</v>
      </c>
      <c r="F4683">
        <v>6945.17</v>
      </c>
      <c r="G4683">
        <v>1619.07</v>
      </c>
      <c r="H4683" t="str">
        <f>VLOOKUP(myynnit[[#This Row],[TuoteID]],tuotteet!$A$4:$B$20,2,FALSE)</f>
        <v>Lepotuoli</v>
      </c>
    </row>
    <row r="4684" spans="1:8" x14ac:dyDescent="0.35">
      <c r="A4684" t="s">
        <v>34</v>
      </c>
      <c r="B4684">
        <v>2017</v>
      </c>
      <c r="C4684">
        <v>9</v>
      </c>
      <c r="D4684">
        <v>18342</v>
      </c>
      <c r="E4684">
        <v>78</v>
      </c>
      <c r="F4684">
        <v>66486.42</v>
      </c>
      <c r="G4684">
        <v>17752.060000000001</v>
      </c>
      <c r="H4684" t="str">
        <f>VLOOKUP(myynnit[[#This Row],[TuoteID]],tuotteet!$A$4:$B$20,2,FALSE)</f>
        <v>Työtuoli</v>
      </c>
    </row>
    <row r="4685" spans="1:8" x14ac:dyDescent="0.35">
      <c r="A4685" t="s">
        <v>34</v>
      </c>
      <c r="B4685">
        <v>2017</v>
      </c>
      <c r="C4685">
        <v>9</v>
      </c>
      <c r="D4685">
        <v>20177</v>
      </c>
      <c r="E4685">
        <v>75</v>
      </c>
      <c r="F4685">
        <v>7950.97</v>
      </c>
      <c r="G4685">
        <v>3349.17</v>
      </c>
      <c r="H4685" t="str">
        <f>VLOOKUP(myynnit[[#This Row],[TuoteID]],tuotteet!$A$4:$B$20,2,FALSE)</f>
        <v>Säkkituoli</v>
      </c>
    </row>
    <row r="4686" spans="1:8" x14ac:dyDescent="0.35">
      <c r="A4686" t="s">
        <v>34</v>
      </c>
      <c r="B4686">
        <v>2017</v>
      </c>
      <c r="C4686">
        <v>9</v>
      </c>
      <c r="D4686">
        <v>21179</v>
      </c>
      <c r="E4686">
        <v>59</v>
      </c>
      <c r="F4686">
        <v>7229.61</v>
      </c>
      <c r="G4686">
        <v>3700.93</v>
      </c>
      <c r="H4686" t="str">
        <f>VLOOKUP(myynnit[[#This Row],[TuoteID]],tuotteet!$A$4:$B$20,2,FALSE)</f>
        <v>Rahi</v>
      </c>
    </row>
    <row r="4687" spans="1:8" x14ac:dyDescent="0.35">
      <c r="A4687" t="s">
        <v>34</v>
      </c>
      <c r="B4687">
        <v>2017</v>
      </c>
      <c r="C4687">
        <v>9</v>
      </c>
      <c r="D4687">
        <v>21260</v>
      </c>
      <c r="E4687">
        <v>67</v>
      </c>
      <c r="F4687">
        <v>11569.75</v>
      </c>
      <c r="G4687">
        <v>2519.92</v>
      </c>
      <c r="H4687" t="str">
        <f>VLOOKUP(myynnit[[#This Row],[TuoteID]],tuotteet!$A$4:$B$20,2,FALSE)</f>
        <v>Lepotuoli</v>
      </c>
    </row>
    <row r="4688" spans="1:8" x14ac:dyDescent="0.35">
      <c r="A4688" t="s">
        <v>34</v>
      </c>
      <c r="B4688">
        <v>2017</v>
      </c>
      <c r="C4688">
        <v>9</v>
      </c>
      <c r="D4688">
        <v>22317</v>
      </c>
      <c r="E4688">
        <v>72</v>
      </c>
      <c r="F4688">
        <v>5359.5</v>
      </c>
      <c r="G4688">
        <v>1744.35</v>
      </c>
      <c r="H4688" t="str">
        <f>VLOOKUP(myynnit[[#This Row],[TuoteID]],tuotteet!$A$4:$B$20,2,FALSE)</f>
        <v>Säkkituoli</v>
      </c>
    </row>
    <row r="4689" spans="1:8" x14ac:dyDescent="0.35">
      <c r="A4689" t="s">
        <v>34</v>
      </c>
      <c r="B4689">
        <v>2017</v>
      </c>
      <c r="C4689">
        <v>9</v>
      </c>
      <c r="D4689">
        <v>22940</v>
      </c>
      <c r="E4689">
        <v>294</v>
      </c>
      <c r="F4689">
        <v>37720.800000000003</v>
      </c>
      <c r="G4689">
        <v>6678.72</v>
      </c>
      <c r="H4689" t="str">
        <f>VLOOKUP(myynnit[[#This Row],[TuoteID]],tuotteet!$A$4:$B$20,2,FALSE)</f>
        <v>Pinnatuoli</v>
      </c>
    </row>
    <row r="4690" spans="1:8" x14ac:dyDescent="0.35">
      <c r="A4690" t="s">
        <v>34</v>
      </c>
      <c r="B4690">
        <v>2017</v>
      </c>
      <c r="C4690">
        <v>9</v>
      </c>
      <c r="D4690">
        <v>23178</v>
      </c>
      <c r="E4690">
        <v>312</v>
      </c>
      <c r="F4690">
        <v>57988.92</v>
      </c>
      <c r="G4690">
        <v>13434.27</v>
      </c>
      <c r="H4690" t="str">
        <f>VLOOKUP(myynnit[[#This Row],[TuoteID]],tuotteet!$A$4:$B$20,2,FALSE)</f>
        <v>Pinnatuoli</v>
      </c>
    </row>
    <row r="4691" spans="1:8" x14ac:dyDescent="0.35">
      <c r="A4691" t="s">
        <v>34</v>
      </c>
      <c r="B4691">
        <v>2017</v>
      </c>
      <c r="C4691">
        <v>9</v>
      </c>
      <c r="D4691">
        <v>23600</v>
      </c>
      <c r="E4691">
        <v>1328</v>
      </c>
      <c r="F4691">
        <v>149679</v>
      </c>
      <c r="G4691">
        <v>32033.26</v>
      </c>
      <c r="H4691" t="str">
        <f>VLOOKUP(myynnit[[#This Row],[TuoteID]],tuotteet!$A$4:$B$20,2,FALSE)</f>
        <v>Pinnatuoli</v>
      </c>
    </row>
    <row r="4692" spans="1:8" x14ac:dyDescent="0.35">
      <c r="A4692" t="s">
        <v>34</v>
      </c>
      <c r="B4692">
        <v>2017</v>
      </c>
      <c r="C4692">
        <v>9</v>
      </c>
      <c r="D4692">
        <v>23756</v>
      </c>
      <c r="E4692">
        <v>132</v>
      </c>
      <c r="F4692">
        <v>22617.73</v>
      </c>
      <c r="G4692">
        <v>11518.01</v>
      </c>
      <c r="H4692" t="str">
        <f>VLOOKUP(myynnit[[#This Row],[TuoteID]],tuotteet!$A$4:$B$20,2,FALSE)</f>
        <v>Pianotuoli</v>
      </c>
    </row>
    <row r="4693" spans="1:8" x14ac:dyDescent="0.35">
      <c r="A4693" t="s">
        <v>34</v>
      </c>
      <c r="B4693">
        <v>2017</v>
      </c>
      <c r="C4693">
        <v>9</v>
      </c>
      <c r="D4693">
        <v>24326</v>
      </c>
      <c r="E4693">
        <v>51</v>
      </c>
      <c r="F4693">
        <v>7468.68</v>
      </c>
      <c r="G4693">
        <v>2176.48</v>
      </c>
      <c r="H4693" t="str">
        <f>VLOOKUP(myynnit[[#This Row],[TuoteID]],tuotteet!$A$4:$B$20,2,FALSE)</f>
        <v>Lepotuoli</v>
      </c>
    </row>
    <row r="4694" spans="1:8" x14ac:dyDescent="0.35">
      <c r="A4694" t="s">
        <v>33</v>
      </c>
      <c r="B4694">
        <v>2017</v>
      </c>
      <c r="C4694">
        <v>10</v>
      </c>
      <c r="D4694">
        <v>12184</v>
      </c>
      <c r="E4694">
        <v>109</v>
      </c>
      <c r="F4694">
        <v>13695.87</v>
      </c>
      <c r="G4694">
        <v>5923.61</v>
      </c>
      <c r="H4694" t="str">
        <f>VLOOKUP(myynnit[[#This Row],[TuoteID]],tuotteet!$A$4:$B$20,2,FALSE)</f>
        <v>Rahi</v>
      </c>
    </row>
    <row r="4695" spans="1:8" x14ac:dyDescent="0.35">
      <c r="A4695" t="s">
        <v>33</v>
      </c>
      <c r="B4695">
        <v>2017</v>
      </c>
      <c r="C4695">
        <v>10</v>
      </c>
      <c r="D4695">
        <v>12622</v>
      </c>
      <c r="E4695">
        <v>31</v>
      </c>
      <c r="F4695">
        <v>9747.99</v>
      </c>
      <c r="G4695">
        <v>4482.3999999999996</v>
      </c>
      <c r="H4695" t="str">
        <f>VLOOKUP(myynnit[[#This Row],[TuoteID]],tuotteet!$A$4:$B$20,2,FALSE)</f>
        <v>Pianotuoli</v>
      </c>
    </row>
    <row r="4696" spans="1:8" x14ac:dyDescent="0.35">
      <c r="A4696" t="s">
        <v>33</v>
      </c>
      <c r="B4696">
        <v>2017</v>
      </c>
      <c r="C4696">
        <v>10</v>
      </c>
      <c r="D4696">
        <v>13527</v>
      </c>
      <c r="E4696">
        <v>550</v>
      </c>
      <c r="F4696">
        <v>91098.62</v>
      </c>
      <c r="G4696">
        <v>14691.49</v>
      </c>
      <c r="H4696" t="str">
        <f>VLOOKUP(myynnit[[#This Row],[TuoteID]],tuotteet!$A$4:$B$20,2,FALSE)</f>
        <v>Pinnatuoli</v>
      </c>
    </row>
    <row r="4697" spans="1:8" x14ac:dyDescent="0.35">
      <c r="A4697" t="s">
        <v>33</v>
      </c>
      <c r="B4697">
        <v>2017</v>
      </c>
      <c r="C4697">
        <v>10</v>
      </c>
      <c r="D4697">
        <v>13618</v>
      </c>
      <c r="E4697">
        <v>16</v>
      </c>
      <c r="F4697">
        <v>6821.28</v>
      </c>
      <c r="G4697">
        <v>3249.18</v>
      </c>
      <c r="H4697" t="str">
        <f>VLOOKUP(myynnit[[#This Row],[TuoteID]],tuotteet!$A$4:$B$20,2,FALSE)</f>
        <v>Pianotuoli</v>
      </c>
    </row>
    <row r="4698" spans="1:8" x14ac:dyDescent="0.35">
      <c r="A4698" t="s">
        <v>33</v>
      </c>
      <c r="B4698">
        <v>2017</v>
      </c>
      <c r="C4698">
        <v>10</v>
      </c>
      <c r="D4698">
        <v>16024</v>
      </c>
      <c r="E4698">
        <v>263</v>
      </c>
      <c r="F4698">
        <v>100862.76</v>
      </c>
      <c r="G4698">
        <v>28785.61</v>
      </c>
      <c r="H4698" t="str">
        <f>VLOOKUP(myynnit[[#This Row],[TuoteID]],tuotteet!$A$4:$B$20,2,FALSE)</f>
        <v>Työtuoli</v>
      </c>
    </row>
    <row r="4699" spans="1:8" x14ac:dyDescent="0.35">
      <c r="A4699" t="s">
        <v>33</v>
      </c>
      <c r="B4699">
        <v>2017</v>
      </c>
      <c r="C4699">
        <v>10</v>
      </c>
      <c r="D4699">
        <v>16650</v>
      </c>
      <c r="E4699">
        <v>46</v>
      </c>
      <c r="F4699">
        <v>6757.23</v>
      </c>
      <c r="G4699">
        <v>3656.84</v>
      </c>
      <c r="H4699" t="str">
        <f>VLOOKUP(myynnit[[#This Row],[TuoteID]],tuotteet!$A$4:$B$20,2,FALSE)</f>
        <v>Rahi</v>
      </c>
    </row>
    <row r="4700" spans="1:8" x14ac:dyDescent="0.35">
      <c r="A4700" t="s">
        <v>33</v>
      </c>
      <c r="B4700">
        <v>2017</v>
      </c>
      <c r="C4700">
        <v>10</v>
      </c>
      <c r="D4700">
        <v>17892</v>
      </c>
      <c r="E4700">
        <v>163</v>
      </c>
      <c r="F4700">
        <v>20729.86</v>
      </c>
      <c r="G4700">
        <v>6200.85</v>
      </c>
      <c r="H4700" t="str">
        <f>VLOOKUP(myynnit[[#This Row],[TuoteID]],tuotteet!$A$4:$B$20,2,FALSE)</f>
        <v>Lepotuoli</v>
      </c>
    </row>
    <row r="4701" spans="1:8" x14ac:dyDescent="0.35">
      <c r="A4701" t="s">
        <v>33</v>
      </c>
      <c r="B4701">
        <v>2017</v>
      </c>
      <c r="C4701">
        <v>10</v>
      </c>
      <c r="D4701">
        <v>18342</v>
      </c>
      <c r="E4701">
        <v>261</v>
      </c>
      <c r="F4701">
        <v>201293.93</v>
      </c>
      <c r="G4701">
        <v>49858.83</v>
      </c>
      <c r="H4701" t="str">
        <f>VLOOKUP(myynnit[[#This Row],[TuoteID]],tuotteet!$A$4:$B$20,2,FALSE)</f>
        <v>Työtuoli</v>
      </c>
    </row>
    <row r="4702" spans="1:8" x14ac:dyDescent="0.35">
      <c r="A4702" t="s">
        <v>33</v>
      </c>
      <c r="B4702">
        <v>2017</v>
      </c>
      <c r="C4702">
        <v>10</v>
      </c>
      <c r="D4702">
        <v>20177</v>
      </c>
      <c r="E4702">
        <v>122</v>
      </c>
      <c r="F4702">
        <v>12333.98</v>
      </c>
      <c r="G4702">
        <v>4834.97</v>
      </c>
      <c r="H4702" t="str">
        <f>VLOOKUP(myynnit[[#This Row],[TuoteID]],tuotteet!$A$4:$B$20,2,FALSE)</f>
        <v>Säkkituoli</v>
      </c>
    </row>
    <row r="4703" spans="1:8" x14ac:dyDescent="0.35">
      <c r="A4703" t="s">
        <v>33</v>
      </c>
      <c r="B4703">
        <v>2017</v>
      </c>
      <c r="C4703">
        <v>10</v>
      </c>
      <c r="D4703">
        <v>21179</v>
      </c>
      <c r="E4703">
        <v>46</v>
      </c>
      <c r="F4703">
        <v>5681.19</v>
      </c>
      <c r="G4703">
        <v>3070.21</v>
      </c>
      <c r="H4703" t="str">
        <f>VLOOKUP(myynnit[[#This Row],[TuoteID]],tuotteet!$A$4:$B$20,2,FALSE)</f>
        <v>Rahi</v>
      </c>
    </row>
    <row r="4704" spans="1:8" x14ac:dyDescent="0.35">
      <c r="A4704" t="s">
        <v>33</v>
      </c>
      <c r="B4704">
        <v>2017</v>
      </c>
      <c r="C4704">
        <v>10</v>
      </c>
      <c r="D4704">
        <v>21260</v>
      </c>
      <c r="E4704">
        <v>66</v>
      </c>
      <c r="F4704">
        <v>14321.93</v>
      </c>
      <c r="G4704">
        <v>4074.97</v>
      </c>
      <c r="H4704" t="str">
        <f>VLOOKUP(myynnit[[#This Row],[TuoteID]],tuotteet!$A$4:$B$20,2,FALSE)</f>
        <v>Lepotuoli</v>
      </c>
    </row>
    <row r="4705" spans="1:8" x14ac:dyDescent="0.35">
      <c r="A4705" t="s">
        <v>33</v>
      </c>
      <c r="B4705">
        <v>2017</v>
      </c>
      <c r="C4705">
        <v>10</v>
      </c>
      <c r="D4705">
        <v>22317</v>
      </c>
      <c r="E4705">
        <v>124</v>
      </c>
      <c r="F4705">
        <v>9910.01</v>
      </c>
      <c r="G4705">
        <v>3735.97</v>
      </c>
      <c r="H4705" t="str">
        <f>VLOOKUP(myynnit[[#This Row],[TuoteID]],tuotteet!$A$4:$B$20,2,FALSE)</f>
        <v>Säkkituoli</v>
      </c>
    </row>
    <row r="4706" spans="1:8" x14ac:dyDescent="0.35">
      <c r="A4706" t="s">
        <v>33</v>
      </c>
      <c r="B4706">
        <v>2017</v>
      </c>
      <c r="C4706">
        <v>10</v>
      </c>
      <c r="D4706">
        <v>22940</v>
      </c>
      <c r="E4706">
        <v>951</v>
      </c>
      <c r="F4706">
        <v>130436.81</v>
      </c>
      <c r="G4706">
        <v>26400.43</v>
      </c>
      <c r="H4706" t="str">
        <f>VLOOKUP(myynnit[[#This Row],[TuoteID]],tuotteet!$A$4:$B$20,2,FALSE)</f>
        <v>Pinnatuoli</v>
      </c>
    </row>
    <row r="4707" spans="1:8" x14ac:dyDescent="0.35">
      <c r="A4707" t="s">
        <v>33</v>
      </c>
      <c r="B4707">
        <v>2017</v>
      </c>
      <c r="C4707">
        <v>10</v>
      </c>
      <c r="D4707">
        <v>23178</v>
      </c>
      <c r="E4707">
        <v>469</v>
      </c>
      <c r="F4707">
        <v>76882.58</v>
      </c>
      <c r="G4707">
        <v>14043.01</v>
      </c>
      <c r="H4707" t="str">
        <f>VLOOKUP(myynnit[[#This Row],[TuoteID]],tuotteet!$A$4:$B$20,2,FALSE)</f>
        <v>Pinnatuoli</v>
      </c>
    </row>
    <row r="4708" spans="1:8" x14ac:dyDescent="0.35">
      <c r="A4708" t="s">
        <v>33</v>
      </c>
      <c r="B4708">
        <v>2017</v>
      </c>
      <c r="C4708">
        <v>10</v>
      </c>
      <c r="D4708">
        <v>23600</v>
      </c>
      <c r="E4708">
        <v>647</v>
      </c>
      <c r="F4708">
        <v>70374.240000000005</v>
      </c>
      <c r="G4708">
        <v>16694.97</v>
      </c>
      <c r="H4708" t="str">
        <f>VLOOKUP(myynnit[[#This Row],[TuoteID]],tuotteet!$A$4:$B$20,2,FALSE)</f>
        <v>Pinnatuoli</v>
      </c>
    </row>
    <row r="4709" spans="1:8" x14ac:dyDescent="0.35">
      <c r="A4709" t="s">
        <v>33</v>
      </c>
      <c r="B4709">
        <v>2017</v>
      </c>
      <c r="C4709">
        <v>10</v>
      </c>
      <c r="D4709">
        <v>23756</v>
      </c>
      <c r="E4709">
        <v>127</v>
      </c>
      <c r="F4709">
        <v>21692.98</v>
      </c>
      <c r="G4709">
        <v>9106.02</v>
      </c>
      <c r="H4709" t="str">
        <f>VLOOKUP(myynnit[[#This Row],[TuoteID]],tuotteet!$A$4:$B$20,2,FALSE)</f>
        <v>Pianotuoli</v>
      </c>
    </row>
    <row r="4710" spans="1:8" x14ac:dyDescent="0.35">
      <c r="A4710" t="s">
        <v>33</v>
      </c>
      <c r="B4710">
        <v>2017</v>
      </c>
      <c r="C4710">
        <v>10</v>
      </c>
      <c r="D4710">
        <v>24326</v>
      </c>
      <c r="E4710">
        <v>103</v>
      </c>
      <c r="F4710">
        <v>16016.16</v>
      </c>
      <c r="G4710">
        <v>4332.47</v>
      </c>
      <c r="H4710" t="str">
        <f>VLOOKUP(myynnit[[#This Row],[TuoteID]],tuotteet!$A$4:$B$20,2,FALSE)</f>
        <v>Lepotuoli</v>
      </c>
    </row>
    <row r="4711" spans="1:8" x14ac:dyDescent="0.35">
      <c r="A4711" t="s">
        <v>36</v>
      </c>
      <c r="B4711">
        <v>2017</v>
      </c>
      <c r="C4711">
        <v>10</v>
      </c>
      <c r="D4711">
        <v>12184</v>
      </c>
      <c r="E4711">
        <v>26</v>
      </c>
      <c r="F4711">
        <v>3503.56</v>
      </c>
      <c r="G4711">
        <v>1505.44</v>
      </c>
      <c r="H4711" t="str">
        <f>VLOOKUP(myynnit[[#This Row],[TuoteID]],tuotteet!$A$4:$B$20,2,FALSE)</f>
        <v>Rahi</v>
      </c>
    </row>
    <row r="4712" spans="1:8" x14ac:dyDescent="0.35">
      <c r="A4712" t="s">
        <v>36</v>
      </c>
      <c r="B4712">
        <v>2017</v>
      </c>
      <c r="C4712">
        <v>10</v>
      </c>
      <c r="D4712">
        <v>12622</v>
      </c>
      <c r="E4712">
        <v>8</v>
      </c>
      <c r="F4712">
        <v>1875.95</v>
      </c>
      <c r="G4712">
        <v>889.95</v>
      </c>
      <c r="H4712" t="str">
        <f>VLOOKUP(myynnit[[#This Row],[TuoteID]],tuotteet!$A$4:$B$20,2,FALSE)</f>
        <v>Pianotuoli</v>
      </c>
    </row>
    <row r="4713" spans="1:8" x14ac:dyDescent="0.35">
      <c r="A4713" t="s">
        <v>36</v>
      </c>
      <c r="B4713">
        <v>2017</v>
      </c>
      <c r="C4713">
        <v>10</v>
      </c>
      <c r="D4713">
        <v>13527</v>
      </c>
      <c r="E4713">
        <v>170</v>
      </c>
      <c r="F4713">
        <v>27137.07</v>
      </c>
      <c r="G4713">
        <v>4985.79</v>
      </c>
      <c r="H4713" t="str">
        <f>VLOOKUP(myynnit[[#This Row],[TuoteID]],tuotteet!$A$4:$B$20,2,FALSE)</f>
        <v>Pinnatuoli</v>
      </c>
    </row>
    <row r="4714" spans="1:8" x14ac:dyDescent="0.35">
      <c r="A4714" t="s">
        <v>36</v>
      </c>
      <c r="B4714">
        <v>2017</v>
      </c>
      <c r="C4714">
        <v>10</v>
      </c>
      <c r="D4714">
        <v>13618</v>
      </c>
      <c r="E4714">
        <v>5</v>
      </c>
      <c r="F4714">
        <v>2186.6799999999998</v>
      </c>
      <c r="G4714">
        <v>940.68</v>
      </c>
      <c r="H4714" t="str">
        <f>VLOOKUP(myynnit[[#This Row],[TuoteID]],tuotteet!$A$4:$B$20,2,FALSE)</f>
        <v>Pianotuoli</v>
      </c>
    </row>
    <row r="4715" spans="1:8" x14ac:dyDescent="0.35">
      <c r="A4715" t="s">
        <v>36</v>
      </c>
      <c r="B4715">
        <v>2017</v>
      </c>
      <c r="C4715">
        <v>10</v>
      </c>
      <c r="D4715">
        <v>16024</v>
      </c>
      <c r="E4715">
        <v>186</v>
      </c>
      <c r="F4715">
        <v>85901.13</v>
      </c>
      <c r="G4715">
        <v>27377.22</v>
      </c>
      <c r="H4715" t="str">
        <f>VLOOKUP(myynnit[[#This Row],[TuoteID]],tuotteet!$A$4:$B$20,2,FALSE)</f>
        <v>Työtuoli</v>
      </c>
    </row>
    <row r="4716" spans="1:8" x14ac:dyDescent="0.35">
      <c r="A4716" t="s">
        <v>36</v>
      </c>
      <c r="B4716">
        <v>2017</v>
      </c>
      <c r="C4716">
        <v>10</v>
      </c>
      <c r="D4716">
        <v>16650</v>
      </c>
      <c r="E4716">
        <v>13</v>
      </c>
      <c r="F4716">
        <v>1835.63</v>
      </c>
      <c r="G4716">
        <v>1044.3699999999999</v>
      </c>
      <c r="H4716" t="str">
        <f>VLOOKUP(myynnit[[#This Row],[TuoteID]],tuotteet!$A$4:$B$20,2,FALSE)</f>
        <v>Rahi</v>
      </c>
    </row>
    <row r="4717" spans="1:8" x14ac:dyDescent="0.35">
      <c r="A4717" t="s">
        <v>36</v>
      </c>
      <c r="B4717">
        <v>2017</v>
      </c>
      <c r="C4717">
        <v>10</v>
      </c>
      <c r="D4717">
        <v>17892</v>
      </c>
      <c r="E4717">
        <v>69</v>
      </c>
      <c r="F4717">
        <v>10395.35</v>
      </c>
      <c r="G4717">
        <v>2268.66</v>
      </c>
      <c r="H4717" t="str">
        <f>VLOOKUP(myynnit[[#This Row],[TuoteID]],tuotteet!$A$4:$B$20,2,FALSE)</f>
        <v>Lepotuoli</v>
      </c>
    </row>
    <row r="4718" spans="1:8" x14ac:dyDescent="0.35">
      <c r="A4718" t="s">
        <v>36</v>
      </c>
      <c r="B4718">
        <v>2017</v>
      </c>
      <c r="C4718">
        <v>10</v>
      </c>
      <c r="D4718">
        <v>18342</v>
      </c>
      <c r="E4718">
        <v>14</v>
      </c>
      <c r="F4718">
        <v>12183.46</v>
      </c>
      <c r="G4718">
        <v>3458.61</v>
      </c>
      <c r="H4718" t="str">
        <f>VLOOKUP(myynnit[[#This Row],[TuoteID]],tuotteet!$A$4:$B$20,2,FALSE)</f>
        <v>Työtuoli</v>
      </c>
    </row>
    <row r="4719" spans="1:8" x14ac:dyDescent="0.35">
      <c r="A4719" t="s">
        <v>36</v>
      </c>
      <c r="B4719">
        <v>2017</v>
      </c>
      <c r="C4719">
        <v>10</v>
      </c>
      <c r="D4719">
        <v>20177</v>
      </c>
      <c r="E4719">
        <v>29</v>
      </c>
      <c r="F4719">
        <v>2836.4</v>
      </c>
      <c r="G4719">
        <v>1233.8900000000001</v>
      </c>
      <c r="H4719" t="str">
        <f>VLOOKUP(myynnit[[#This Row],[TuoteID]],tuotteet!$A$4:$B$20,2,FALSE)</f>
        <v>Säkkituoli</v>
      </c>
    </row>
    <row r="4720" spans="1:8" x14ac:dyDescent="0.35">
      <c r="A4720" t="s">
        <v>36</v>
      </c>
      <c r="B4720">
        <v>2017</v>
      </c>
      <c r="C4720">
        <v>10</v>
      </c>
      <c r="D4720">
        <v>21179</v>
      </c>
      <c r="E4720">
        <v>48</v>
      </c>
      <c r="F4720">
        <v>6009.54</v>
      </c>
      <c r="G4720">
        <v>3030.87</v>
      </c>
      <c r="H4720" t="str">
        <f>VLOOKUP(myynnit[[#This Row],[TuoteID]],tuotteet!$A$4:$B$20,2,FALSE)</f>
        <v>Rahi</v>
      </c>
    </row>
    <row r="4721" spans="1:8" x14ac:dyDescent="0.35">
      <c r="A4721" t="s">
        <v>36</v>
      </c>
      <c r="B4721">
        <v>2017</v>
      </c>
      <c r="C4721">
        <v>10</v>
      </c>
      <c r="D4721">
        <v>21260</v>
      </c>
      <c r="E4721">
        <v>58</v>
      </c>
      <c r="F4721">
        <v>10370.56</v>
      </c>
      <c r="G4721">
        <v>2433.4499999999998</v>
      </c>
      <c r="H4721" t="str">
        <f>VLOOKUP(myynnit[[#This Row],[TuoteID]],tuotteet!$A$4:$B$20,2,FALSE)</f>
        <v>Lepotuoli</v>
      </c>
    </row>
    <row r="4722" spans="1:8" x14ac:dyDescent="0.35">
      <c r="A4722" t="s">
        <v>36</v>
      </c>
      <c r="B4722">
        <v>2017</v>
      </c>
      <c r="C4722">
        <v>10</v>
      </c>
      <c r="D4722">
        <v>22317</v>
      </c>
      <c r="E4722">
        <v>19</v>
      </c>
      <c r="F4722">
        <v>1431.61</v>
      </c>
      <c r="G4722">
        <v>573.88</v>
      </c>
      <c r="H4722" t="str">
        <f>VLOOKUP(myynnit[[#This Row],[TuoteID]],tuotteet!$A$4:$B$20,2,FALSE)</f>
        <v>Säkkituoli</v>
      </c>
    </row>
    <row r="4723" spans="1:8" x14ac:dyDescent="0.35">
      <c r="A4723" t="s">
        <v>36</v>
      </c>
      <c r="B4723">
        <v>2017</v>
      </c>
      <c r="C4723">
        <v>10</v>
      </c>
      <c r="D4723">
        <v>22940</v>
      </c>
      <c r="E4723">
        <v>86</v>
      </c>
      <c r="F4723">
        <v>10088.129999999999</v>
      </c>
      <c r="G4723">
        <v>2656.74</v>
      </c>
      <c r="H4723" t="str">
        <f>VLOOKUP(myynnit[[#This Row],[TuoteID]],tuotteet!$A$4:$B$20,2,FALSE)</f>
        <v>Pinnatuoli</v>
      </c>
    </row>
    <row r="4724" spans="1:8" x14ac:dyDescent="0.35">
      <c r="A4724" t="s">
        <v>36</v>
      </c>
      <c r="B4724">
        <v>2017</v>
      </c>
      <c r="C4724">
        <v>10</v>
      </c>
      <c r="D4724">
        <v>23178</v>
      </c>
      <c r="E4724">
        <v>179</v>
      </c>
      <c r="F4724">
        <v>31450.97</v>
      </c>
      <c r="G4724">
        <v>7425.75</v>
      </c>
      <c r="H4724" t="str">
        <f>VLOOKUP(myynnit[[#This Row],[TuoteID]],tuotteet!$A$4:$B$20,2,FALSE)</f>
        <v>Pinnatuoli</v>
      </c>
    </row>
    <row r="4725" spans="1:8" x14ac:dyDescent="0.35">
      <c r="A4725" t="s">
        <v>36</v>
      </c>
      <c r="B4725">
        <v>2017</v>
      </c>
      <c r="C4725">
        <v>10</v>
      </c>
      <c r="D4725">
        <v>23600</v>
      </c>
      <c r="E4725">
        <v>468</v>
      </c>
      <c r="F4725">
        <v>49503.46</v>
      </c>
      <c r="G4725">
        <v>12634.29</v>
      </c>
      <c r="H4725" t="str">
        <f>VLOOKUP(myynnit[[#This Row],[TuoteID]],tuotteet!$A$4:$B$20,2,FALSE)</f>
        <v>Pinnatuoli</v>
      </c>
    </row>
    <row r="4726" spans="1:8" x14ac:dyDescent="0.35">
      <c r="A4726" t="s">
        <v>36</v>
      </c>
      <c r="B4726">
        <v>2017</v>
      </c>
      <c r="C4726">
        <v>10</v>
      </c>
      <c r="D4726">
        <v>23756</v>
      </c>
      <c r="E4726">
        <v>56</v>
      </c>
      <c r="F4726">
        <v>11113.24</v>
      </c>
      <c r="G4726">
        <v>4469.26</v>
      </c>
      <c r="H4726" t="str">
        <f>VLOOKUP(myynnit[[#This Row],[TuoteID]],tuotteet!$A$4:$B$20,2,FALSE)</f>
        <v>Pianotuoli</v>
      </c>
    </row>
    <row r="4727" spans="1:8" x14ac:dyDescent="0.35">
      <c r="A4727" t="s">
        <v>36</v>
      </c>
      <c r="B4727">
        <v>2017</v>
      </c>
      <c r="C4727">
        <v>10</v>
      </c>
      <c r="D4727">
        <v>24326</v>
      </c>
      <c r="E4727">
        <v>19</v>
      </c>
      <c r="F4727">
        <v>2851.84</v>
      </c>
      <c r="G4727">
        <v>899.44</v>
      </c>
      <c r="H4727" t="str">
        <f>VLOOKUP(myynnit[[#This Row],[TuoteID]],tuotteet!$A$4:$B$20,2,FALSE)</f>
        <v>Lepotuoli</v>
      </c>
    </row>
    <row r="4728" spans="1:8" x14ac:dyDescent="0.35">
      <c r="A4728" t="s">
        <v>35</v>
      </c>
      <c r="B4728">
        <v>2017</v>
      </c>
      <c r="C4728">
        <v>10</v>
      </c>
      <c r="D4728">
        <v>12184</v>
      </c>
      <c r="E4728">
        <v>71</v>
      </c>
      <c r="F4728">
        <v>8689.33</v>
      </c>
      <c r="G4728">
        <v>6324.31</v>
      </c>
      <c r="H4728" t="str">
        <f>VLOOKUP(myynnit[[#This Row],[TuoteID]],tuotteet!$A$4:$B$20,2,FALSE)</f>
        <v>Rahi</v>
      </c>
    </row>
    <row r="4729" spans="1:8" x14ac:dyDescent="0.35">
      <c r="A4729" t="s">
        <v>35</v>
      </c>
      <c r="B4729">
        <v>2017</v>
      </c>
      <c r="C4729">
        <v>10</v>
      </c>
      <c r="D4729">
        <v>12622</v>
      </c>
      <c r="E4729">
        <v>56</v>
      </c>
      <c r="F4729">
        <v>18211.03</v>
      </c>
      <c r="G4729">
        <v>8766.6299999999992</v>
      </c>
      <c r="H4729" t="str">
        <f>VLOOKUP(myynnit[[#This Row],[TuoteID]],tuotteet!$A$4:$B$20,2,FALSE)</f>
        <v>Pianotuoli</v>
      </c>
    </row>
    <row r="4730" spans="1:8" x14ac:dyDescent="0.35">
      <c r="A4730" t="s">
        <v>35</v>
      </c>
      <c r="B4730">
        <v>2017</v>
      </c>
      <c r="C4730">
        <v>10</v>
      </c>
      <c r="D4730">
        <v>13527</v>
      </c>
      <c r="E4730">
        <v>376</v>
      </c>
      <c r="F4730">
        <v>55305.21</v>
      </c>
      <c r="G4730">
        <v>11794.13</v>
      </c>
      <c r="H4730" t="str">
        <f>VLOOKUP(myynnit[[#This Row],[TuoteID]],tuotteet!$A$4:$B$20,2,FALSE)</f>
        <v>Pinnatuoli</v>
      </c>
    </row>
    <row r="4731" spans="1:8" x14ac:dyDescent="0.35">
      <c r="A4731" t="s">
        <v>35</v>
      </c>
      <c r="B4731">
        <v>2017</v>
      </c>
      <c r="C4731">
        <v>10</v>
      </c>
      <c r="D4731">
        <v>13618</v>
      </c>
      <c r="E4731">
        <v>13</v>
      </c>
      <c r="F4731">
        <v>4662.18</v>
      </c>
      <c r="G4731">
        <v>2455.8000000000002</v>
      </c>
      <c r="H4731" t="str">
        <f>VLOOKUP(myynnit[[#This Row],[TuoteID]],tuotteet!$A$4:$B$20,2,FALSE)</f>
        <v>Pianotuoli</v>
      </c>
    </row>
    <row r="4732" spans="1:8" x14ac:dyDescent="0.35">
      <c r="A4732" t="s">
        <v>35</v>
      </c>
      <c r="B4732">
        <v>2017</v>
      </c>
      <c r="C4732">
        <v>10</v>
      </c>
      <c r="D4732">
        <v>16024</v>
      </c>
      <c r="E4732">
        <v>242</v>
      </c>
      <c r="F4732">
        <v>116940.77</v>
      </c>
      <c r="G4732">
        <v>31108.68</v>
      </c>
      <c r="H4732" t="str">
        <f>VLOOKUP(myynnit[[#This Row],[TuoteID]],tuotteet!$A$4:$B$20,2,FALSE)</f>
        <v>Työtuoli</v>
      </c>
    </row>
    <row r="4733" spans="1:8" x14ac:dyDescent="0.35">
      <c r="A4733" t="s">
        <v>35</v>
      </c>
      <c r="B4733">
        <v>2017</v>
      </c>
      <c r="C4733">
        <v>10</v>
      </c>
      <c r="D4733">
        <v>16650</v>
      </c>
      <c r="E4733">
        <v>29</v>
      </c>
      <c r="F4733">
        <v>5786.77</v>
      </c>
      <c r="G4733">
        <v>3338.78</v>
      </c>
      <c r="H4733" t="str">
        <f>VLOOKUP(myynnit[[#This Row],[TuoteID]],tuotteet!$A$4:$B$20,2,FALSE)</f>
        <v>Rahi</v>
      </c>
    </row>
    <row r="4734" spans="1:8" x14ac:dyDescent="0.35">
      <c r="A4734" t="s">
        <v>35</v>
      </c>
      <c r="B4734">
        <v>2017</v>
      </c>
      <c r="C4734">
        <v>10</v>
      </c>
      <c r="D4734">
        <v>17892</v>
      </c>
      <c r="E4734">
        <v>118</v>
      </c>
      <c r="F4734">
        <v>17919.18</v>
      </c>
      <c r="G4734">
        <v>4824.32</v>
      </c>
      <c r="H4734" t="str">
        <f>VLOOKUP(myynnit[[#This Row],[TuoteID]],tuotteet!$A$4:$B$20,2,FALSE)</f>
        <v>Lepotuoli</v>
      </c>
    </row>
    <row r="4735" spans="1:8" x14ac:dyDescent="0.35">
      <c r="A4735" t="s">
        <v>35</v>
      </c>
      <c r="B4735">
        <v>2017</v>
      </c>
      <c r="C4735">
        <v>10</v>
      </c>
      <c r="D4735">
        <v>18342</v>
      </c>
      <c r="E4735">
        <v>186</v>
      </c>
      <c r="F4735">
        <v>148540.71</v>
      </c>
      <c r="G4735">
        <v>37819.620000000003</v>
      </c>
      <c r="H4735" t="str">
        <f>VLOOKUP(myynnit[[#This Row],[TuoteID]],tuotteet!$A$4:$B$20,2,FALSE)</f>
        <v>Työtuoli</v>
      </c>
    </row>
    <row r="4736" spans="1:8" x14ac:dyDescent="0.35">
      <c r="A4736" t="s">
        <v>35</v>
      </c>
      <c r="B4736">
        <v>2017</v>
      </c>
      <c r="C4736">
        <v>10</v>
      </c>
      <c r="D4736">
        <v>20177</v>
      </c>
      <c r="E4736">
        <v>41</v>
      </c>
      <c r="F4736">
        <v>3751.93</v>
      </c>
      <c r="G4736">
        <v>1674.32</v>
      </c>
      <c r="H4736" t="str">
        <f>VLOOKUP(myynnit[[#This Row],[TuoteID]],tuotteet!$A$4:$B$20,2,FALSE)</f>
        <v>Säkkituoli</v>
      </c>
    </row>
    <row r="4737" spans="1:8" x14ac:dyDescent="0.35">
      <c r="A4737" t="s">
        <v>35</v>
      </c>
      <c r="B4737">
        <v>2017</v>
      </c>
      <c r="C4737">
        <v>10</v>
      </c>
      <c r="D4737">
        <v>21179</v>
      </c>
      <c r="E4737">
        <v>73</v>
      </c>
      <c r="F4737">
        <v>10914.48</v>
      </c>
      <c r="G4737">
        <v>7224.44</v>
      </c>
      <c r="H4737" t="str">
        <f>VLOOKUP(myynnit[[#This Row],[TuoteID]],tuotteet!$A$4:$B$20,2,FALSE)</f>
        <v>Rahi</v>
      </c>
    </row>
    <row r="4738" spans="1:8" x14ac:dyDescent="0.35">
      <c r="A4738" t="s">
        <v>35</v>
      </c>
      <c r="B4738">
        <v>2017</v>
      </c>
      <c r="C4738">
        <v>10</v>
      </c>
      <c r="D4738">
        <v>21260</v>
      </c>
      <c r="E4738">
        <v>64</v>
      </c>
      <c r="F4738">
        <v>13560.05</v>
      </c>
      <c r="G4738">
        <v>3647.29</v>
      </c>
      <c r="H4738" t="str">
        <f>VLOOKUP(myynnit[[#This Row],[TuoteID]],tuotteet!$A$4:$B$20,2,FALSE)</f>
        <v>Lepotuoli</v>
      </c>
    </row>
    <row r="4739" spans="1:8" x14ac:dyDescent="0.35">
      <c r="A4739" t="s">
        <v>35</v>
      </c>
      <c r="B4739">
        <v>2017</v>
      </c>
      <c r="C4739">
        <v>10</v>
      </c>
      <c r="D4739">
        <v>22317</v>
      </c>
      <c r="E4739">
        <v>26</v>
      </c>
      <c r="F4739">
        <v>2180.2399999999998</v>
      </c>
      <c r="G4739">
        <v>847.73</v>
      </c>
      <c r="H4739" t="str">
        <f>VLOOKUP(myynnit[[#This Row],[TuoteID]],tuotteet!$A$4:$B$20,2,FALSE)</f>
        <v>Säkkituoli</v>
      </c>
    </row>
    <row r="4740" spans="1:8" x14ac:dyDescent="0.35">
      <c r="A4740" t="s">
        <v>35</v>
      </c>
      <c r="B4740">
        <v>2017</v>
      </c>
      <c r="C4740">
        <v>10</v>
      </c>
      <c r="D4740">
        <v>22940</v>
      </c>
      <c r="E4740">
        <v>660</v>
      </c>
      <c r="F4740">
        <v>78882.539999999994</v>
      </c>
      <c r="G4740">
        <v>22561.89</v>
      </c>
      <c r="H4740" t="str">
        <f>VLOOKUP(myynnit[[#This Row],[TuoteID]],tuotteet!$A$4:$B$20,2,FALSE)</f>
        <v>Pinnatuoli</v>
      </c>
    </row>
    <row r="4741" spans="1:8" x14ac:dyDescent="0.35">
      <c r="A4741" t="s">
        <v>35</v>
      </c>
      <c r="B4741">
        <v>2017</v>
      </c>
      <c r="C4741">
        <v>10</v>
      </c>
      <c r="D4741">
        <v>23178</v>
      </c>
      <c r="E4741">
        <v>259</v>
      </c>
      <c r="F4741">
        <v>41597.75</v>
      </c>
      <c r="G4741">
        <v>11265.28</v>
      </c>
      <c r="H4741" t="str">
        <f>VLOOKUP(myynnit[[#This Row],[TuoteID]],tuotteet!$A$4:$B$20,2,FALSE)</f>
        <v>Pinnatuoli</v>
      </c>
    </row>
    <row r="4742" spans="1:8" x14ac:dyDescent="0.35">
      <c r="A4742" t="s">
        <v>35</v>
      </c>
      <c r="B4742">
        <v>2017</v>
      </c>
      <c r="C4742">
        <v>10</v>
      </c>
      <c r="D4742">
        <v>23600</v>
      </c>
      <c r="E4742">
        <v>576</v>
      </c>
      <c r="F4742">
        <v>60661.38</v>
      </c>
      <c r="G4742">
        <v>19672.240000000002</v>
      </c>
      <c r="H4742" t="str">
        <f>VLOOKUP(myynnit[[#This Row],[TuoteID]],tuotteet!$A$4:$B$20,2,FALSE)</f>
        <v>Pinnatuoli</v>
      </c>
    </row>
    <row r="4743" spans="1:8" x14ac:dyDescent="0.35">
      <c r="A4743" t="s">
        <v>35</v>
      </c>
      <c r="B4743">
        <v>2017</v>
      </c>
      <c r="C4743">
        <v>10</v>
      </c>
      <c r="D4743">
        <v>23756</v>
      </c>
      <c r="E4743">
        <v>90</v>
      </c>
      <c r="F4743">
        <v>15992.54</v>
      </c>
      <c r="G4743">
        <v>8745.7099999999991</v>
      </c>
      <c r="H4743" t="str">
        <f>VLOOKUP(myynnit[[#This Row],[TuoteID]],tuotteet!$A$4:$B$20,2,FALSE)</f>
        <v>Pianotuoli</v>
      </c>
    </row>
    <row r="4744" spans="1:8" x14ac:dyDescent="0.35">
      <c r="A4744" t="s">
        <v>35</v>
      </c>
      <c r="B4744">
        <v>2017</v>
      </c>
      <c r="C4744">
        <v>10</v>
      </c>
      <c r="D4744">
        <v>24326</v>
      </c>
      <c r="E4744">
        <v>141</v>
      </c>
      <c r="F4744">
        <v>21759.69</v>
      </c>
      <c r="G4744">
        <v>5889.27</v>
      </c>
      <c r="H4744" t="str">
        <f>VLOOKUP(myynnit[[#This Row],[TuoteID]],tuotteet!$A$4:$B$20,2,FALSE)</f>
        <v>Lepotuoli</v>
      </c>
    </row>
    <row r="4745" spans="1:8" x14ac:dyDescent="0.35">
      <c r="A4745" t="s">
        <v>34</v>
      </c>
      <c r="B4745">
        <v>2017</v>
      </c>
      <c r="C4745">
        <v>10</v>
      </c>
      <c r="D4745">
        <v>12184</v>
      </c>
      <c r="E4745">
        <v>83</v>
      </c>
      <c r="F4745">
        <v>10789.38</v>
      </c>
      <c r="G4745">
        <v>5488.47</v>
      </c>
      <c r="H4745" t="str">
        <f>VLOOKUP(myynnit[[#This Row],[TuoteID]],tuotteet!$A$4:$B$20,2,FALSE)</f>
        <v>Rahi</v>
      </c>
    </row>
    <row r="4746" spans="1:8" x14ac:dyDescent="0.35">
      <c r="A4746" t="s">
        <v>34</v>
      </c>
      <c r="B4746">
        <v>2017</v>
      </c>
      <c r="C4746">
        <v>10</v>
      </c>
      <c r="D4746">
        <v>12622</v>
      </c>
      <c r="E4746">
        <v>65</v>
      </c>
      <c r="F4746">
        <v>15641.26</v>
      </c>
      <c r="G4746">
        <v>7986.38</v>
      </c>
      <c r="H4746" t="str">
        <f>VLOOKUP(myynnit[[#This Row],[TuoteID]],tuotteet!$A$4:$B$20,2,FALSE)</f>
        <v>Pianotuoli</v>
      </c>
    </row>
    <row r="4747" spans="1:8" x14ac:dyDescent="0.35">
      <c r="A4747" t="s">
        <v>34</v>
      </c>
      <c r="B4747">
        <v>2017</v>
      </c>
      <c r="C4747">
        <v>10</v>
      </c>
      <c r="D4747">
        <v>13527</v>
      </c>
      <c r="E4747">
        <v>535</v>
      </c>
      <c r="F4747">
        <v>79997.84</v>
      </c>
      <c r="G4747">
        <v>17854.78</v>
      </c>
      <c r="H4747" t="str">
        <f>VLOOKUP(myynnit[[#This Row],[TuoteID]],tuotteet!$A$4:$B$20,2,FALSE)</f>
        <v>Pinnatuoli</v>
      </c>
    </row>
    <row r="4748" spans="1:8" x14ac:dyDescent="0.35">
      <c r="A4748" t="s">
        <v>34</v>
      </c>
      <c r="B4748">
        <v>2017</v>
      </c>
      <c r="C4748">
        <v>10</v>
      </c>
      <c r="D4748">
        <v>13618</v>
      </c>
      <c r="E4748">
        <v>10</v>
      </c>
      <c r="F4748">
        <v>3675.45</v>
      </c>
      <c r="G4748">
        <v>1931.46</v>
      </c>
      <c r="H4748" t="str">
        <f>VLOOKUP(myynnit[[#This Row],[TuoteID]],tuotteet!$A$4:$B$20,2,FALSE)</f>
        <v>Pianotuoli</v>
      </c>
    </row>
    <row r="4749" spans="1:8" x14ac:dyDescent="0.35">
      <c r="A4749" t="s">
        <v>34</v>
      </c>
      <c r="B4749">
        <v>2017</v>
      </c>
      <c r="C4749">
        <v>10</v>
      </c>
      <c r="D4749">
        <v>16024</v>
      </c>
      <c r="E4749">
        <v>142</v>
      </c>
      <c r="F4749">
        <v>61828.55</v>
      </c>
      <c r="G4749">
        <v>13927.43</v>
      </c>
      <c r="H4749" t="str">
        <f>VLOOKUP(myynnit[[#This Row],[TuoteID]],tuotteet!$A$4:$B$20,2,FALSE)</f>
        <v>Työtuoli</v>
      </c>
    </row>
    <row r="4750" spans="1:8" x14ac:dyDescent="0.35">
      <c r="A4750" t="s">
        <v>34</v>
      </c>
      <c r="B4750">
        <v>2017</v>
      </c>
      <c r="C4750">
        <v>10</v>
      </c>
      <c r="D4750">
        <v>16650</v>
      </c>
      <c r="E4750">
        <v>35</v>
      </c>
      <c r="F4750">
        <v>5212.5200000000004</v>
      </c>
      <c r="G4750">
        <v>2790.19</v>
      </c>
      <c r="H4750" t="str">
        <f>VLOOKUP(myynnit[[#This Row],[TuoteID]],tuotteet!$A$4:$B$20,2,FALSE)</f>
        <v>Rahi</v>
      </c>
    </row>
    <row r="4751" spans="1:8" x14ac:dyDescent="0.35">
      <c r="A4751" t="s">
        <v>34</v>
      </c>
      <c r="B4751">
        <v>2017</v>
      </c>
      <c r="C4751">
        <v>10</v>
      </c>
      <c r="D4751">
        <v>17892</v>
      </c>
      <c r="E4751">
        <v>51</v>
      </c>
      <c r="F4751">
        <v>6528.7</v>
      </c>
      <c r="G4751">
        <v>1592.75</v>
      </c>
      <c r="H4751" t="str">
        <f>VLOOKUP(myynnit[[#This Row],[TuoteID]],tuotteet!$A$4:$B$20,2,FALSE)</f>
        <v>Lepotuoli</v>
      </c>
    </row>
    <row r="4752" spans="1:8" x14ac:dyDescent="0.35">
      <c r="A4752" t="s">
        <v>34</v>
      </c>
      <c r="B4752">
        <v>2017</v>
      </c>
      <c r="C4752">
        <v>10</v>
      </c>
      <c r="D4752">
        <v>18342</v>
      </c>
      <c r="E4752">
        <v>118</v>
      </c>
      <c r="F4752">
        <v>87512.67</v>
      </c>
      <c r="G4752">
        <v>18831.37</v>
      </c>
      <c r="H4752" t="str">
        <f>VLOOKUP(myynnit[[#This Row],[TuoteID]],tuotteet!$A$4:$B$20,2,FALSE)</f>
        <v>Työtuoli</v>
      </c>
    </row>
    <row r="4753" spans="1:8" x14ac:dyDescent="0.35">
      <c r="A4753" t="s">
        <v>34</v>
      </c>
      <c r="B4753">
        <v>2017</v>
      </c>
      <c r="C4753">
        <v>10</v>
      </c>
      <c r="D4753">
        <v>20177</v>
      </c>
      <c r="E4753">
        <v>58</v>
      </c>
      <c r="F4753">
        <v>5945.31</v>
      </c>
      <c r="G4753">
        <v>2534.63</v>
      </c>
      <c r="H4753" t="str">
        <f>VLOOKUP(myynnit[[#This Row],[TuoteID]],tuotteet!$A$4:$B$20,2,FALSE)</f>
        <v>Säkkituoli</v>
      </c>
    </row>
    <row r="4754" spans="1:8" x14ac:dyDescent="0.35">
      <c r="A4754" t="s">
        <v>34</v>
      </c>
      <c r="B4754">
        <v>2017</v>
      </c>
      <c r="C4754">
        <v>10</v>
      </c>
      <c r="D4754">
        <v>21179</v>
      </c>
      <c r="E4754">
        <v>39</v>
      </c>
      <c r="F4754">
        <v>4255.99</v>
      </c>
      <c r="G4754">
        <v>2721.19</v>
      </c>
      <c r="H4754" t="str">
        <f>VLOOKUP(myynnit[[#This Row],[TuoteID]],tuotteet!$A$4:$B$20,2,FALSE)</f>
        <v>Rahi</v>
      </c>
    </row>
    <row r="4755" spans="1:8" x14ac:dyDescent="0.35">
      <c r="A4755" t="s">
        <v>34</v>
      </c>
      <c r="B4755">
        <v>2017</v>
      </c>
      <c r="C4755">
        <v>10</v>
      </c>
      <c r="D4755">
        <v>21260</v>
      </c>
      <c r="E4755">
        <v>82</v>
      </c>
      <c r="F4755">
        <v>17202.72</v>
      </c>
      <c r="G4755">
        <v>4226.4799999999996</v>
      </c>
      <c r="H4755" t="str">
        <f>VLOOKUP(myynnit[[#This Row],[TuoteID]],tuotteet!$A$4:$B$20,2,FALSE)</f>
        <v>Lepotuoli</v>
      </c>
    </row>
    <row r="4756" spans="1:8" x14ac:dyDescent="0.35">
      <c r="A4756" t="s">
        <v>34</v>
      </c>
      <c r="B4756">
        <v>2017</v>
      </c>
      <c r="C4756">
        <v>10</v>
      </c>
      <c r="D4756">
        <v>22317</v>
      </c>
      <c r="E4756">
        <v>57</v>
      </c>
      <c r="F4756">
        <v>5547.47</v>
      </c>
      <c r="G4756">
        <v>2032.57</v>
      </c>
      <c r="H4756" t="str">
        <f>VLOOKUP(myynnit[[#This Row],[TuoteID]],tuotteet!$A$4:$B$20,2,FALSE)</f>
        <v>Säkkituoli</v>
      </c>
    </row>
    <row r="4757" spans="1:8" x14ac:dyDescent="0.35">
      <c r="A4757" t="s">
        <v>34</v>
      </c>
      <c r="B4757">
        <v>2017</v>
      </c>
      <c r="C4757">
        <v>10</v>
      </c>
      <c r="D4757">
        <v>22940</v>
      </c>
      <c r="E4757">
        <v>711</v>
      </c>
      <c r="F4757">
        <v>83270.58</v>
      </c>
      <c r="G4757">
        <v>15436.5</v>
      </c>
      <c r="H4757" t="str">
        <f>VLOOKUP(myynnit[[#This Row],[TuoteID]],tuotteet!$A$4:$B$20,2,FALSE)</f>
        <v>Pinnatuoli</v>
      </c>
    </row>
    <row r="4758" spans="1:8" x14ac:dyDescent="0.35">
      <c r="A4758" t="s">
        <v>34</v>
      </c>
      <c r="B4758">
        <v>2017</v>
      </c>
      <c r="C4758">
        <v>10</v>
      </c>
      <c r="D4758">
        <v>23178</v>
      </c>
      <c r="E4758">
        <v>290</v>
      </c>
      <c r="F4758">
        <v>54534.35</v>
      </c>
      <c r="G4758">
        <v>11267.44</v>
      </c>
      <c r="H4758" t="str">
        <f>VLOOKUP(myynnit[[#This Row],[TuoteID]],tuotteet!$A$4:$B$20,2,FALSE)</f>
        <v>Pinnatuoli</v>
      </c>
    </row>
    <row r="4759" spans="1:8" x14ac:dyDescent="0.35">
      <c r="A4759" t="s">
        <v>34</v>
      </c>
      <c r="B4759">
        <v>2017</v>
      </c>
      <c r="C4759">
        <v>10</v>
      </c>
      <c r="D4759">
        <v>23600</v>
      </c>
      <c r="E4759">
        <v>695</v>
      </c>
      <c r="F4759">
        <v>71360.66</v>
      </c>
      <c r="G4759">
        <v>15541.43</v>
      </c>
      <c r="H4759" t="str">
        <f>VLOOKUP(myynnit[[#This Row],[TuoteID]],tuotteet!$A$4:$B$20,2,FALSE)</f>
        <v>Pinnatuoli</v>
      </c>
    </row>
    <row r="4760" spans="1:8" x14ac:dyDescent="0.35">
      <c r="A4760" t="s">
        <v>34</v>
      </c>
      <c r="B4760">
        <v>2017</v>
      </c>
      <c r="C4760">
        <v>10</v>
      </c>
      <c r="D4760">
        <v>23756</v>
      </c>
      <c r="E4760">
        <v>92</v>
      </c>
      <c r="F4760">
        <v>15433.06</v>
      </c>
      <c r="G4760">
        <v>7833.18</v>
      </c>
      <c r="H4760" t="str">
        <f>VLOOKUP(myynnit[[#This Row],[TuoteID]],tuotteet!$A$4:$B$20,2,FALSE)</f>
        <v>Pianotuoli</v>
      </c>
    </row>
    <row r="4761" spans="1:8" x14ac:dyDescent="0.35">
      <c r="A4761" t="s">
        <v>34</v>
      </c>
      <c r="B4761">
        <v>2017</v>
      </c>
      <c r="C4761">
        <v>10</v>
      </c>
      <c r="D4761">
        <v>24326</v>
      </c>
      <c r="E4761">
        <v>135</v>
      </c>
      <c r="F4761">
        <v>19628.89</v>
      </c>
      <c r="G4761">
        <v>5587.67</v>
      </c>
      <c r="H4761" t="str">
        <f>VLOOKUP(myynnit[[#This Row],[TuoteID]],tuotteet!$A$4:$B$20,2,FALSE)</f>
        <v>Lepotuoli</v>
      </c>
    </row>
    <row r="4762" spans="1:8" x14ac:dyDescent="0.35">
      <c r="A4762" t="s">
        <v>33</v>
      </c>
      <c r="B4762">
        <v>2017</v>
      </c>
      <c r="C4762">
        <v>11</v>
      </c>
      <c r="D4762">
        <v>12184</v>
      </c>
      <c r="E4762">
        <v>85</v>
      </c>
      <c r="F4762">
        <v>11982.18</v>
      </c>
      <c r="G4762">
        <v>5543.41</v>
      </c>
      <c r="H4762" t="str">
        <f>VLOOKUP(myynnit[[#This Row],[TuoteID]],tuotteet!$A$4:$B$20,2,FALSE)</f>
        <v>Rahi</v>
      </c>
    </row>
    <row r="4763" spans="1:8" x14ac:dyDescent="0.35">
      <c r="A4763" t="s">
        <v>33</v>
      </c>
      <c r="B4763">
        <v>2017</v>
      </c>
      <c r="C4763">
        <v>11</v>
      </c>
      <c r="D4763">
        <v>12622</v>
      </c>
      <c r="E4763">
        <v>61</v>
      </c>
      <c r="F4763">
        <v>16701.97</v>
      </c>
      <c r="G4763">
        <v>6745.76</v>
      </c>
      <c r="H4763" t="str">
        <f>VLOOKUP(myynnit[[#This Row],[TuoteID]],tuotteet!$A$4:$B$20,2,FALSE)</f>
        <v>Pianotuoli</v>
      </c>
    </row>
    <row r="4764" spans="1:8" x14ac:dyDescent="0.35">
      <c r="A4764" t="s">
        <v>33</v>
      </c>
      <c r="B4764">
        <v>2017</v>
      </c>
      <c r="C4764">
        <v>11</v>
      </c>
      <c r="D4764">
        <v>13527</v>
      </c>
      <c r="E4764">
        <v>449</v>
      </c>
      <c r="F4764">
        <v>73998.95</v>
      </c>
      <c r="G4764">
        <v>15820</v>
      </c>
      <c r="H4764" t="str">
        <f>VLOOKUP(myynnit[[#This Row],[TuoteID]],tuotteet!$A$4:$B$20,2,FALSE)</f>
        <v>Pinnatuoli</v>
      </c>
    </row>
    <row r="4765" spans="1:8" x14ac:dyDescent="0.35">
      <c r="A4765" t="s">
        <v>33</v>
      </c>
      <c r="B4765">
        <v>2017</v>
      </c>
      <c r="C4765">
        <v>11</v>
      </c>
      <c r="D4765">
        <v>13618</v>
      </c>
      <c r="E4765">
        <v>22</v>
      </c>
      <c r="F4765">
        <v>8534.83</v>
      </c>
      <c r="G4765">
        <v>4393.0600000000004</v>
      </c>
      <c r="H4765" t="str">
        <f>VLOOKUP(myynnit[[#This Row],[TuoteID]],tuotteet!$A$4:$B$20,2,FALSE)</f>
        <v>Pianotuoli</v>
      </c>
    </row>
    <row r="4766" spans="1:8" x14ac:dyDescent="0.35">
      <c r="A4766" t="s">
        <v>33</v>
      </c>
      <c r="B4766">
        <v>2017</v>
      </c>
      <c r="C4766">
        <v>11</v>
      </c>
      <c r="D4766">
        <v>16024</v>
      </c>
      <c r="E4766">
        <v>154</v>
      </c>
      <c r="F4766">
        <v>68461.7</v>
      </c>
      <c r="G4766">
        <v>21326.12</v>
      </c>
      <c r="H4766" t="str">
        <f>VLOOKUP(myynnit[[#This Row],[TuoteID]],tuotteet!$A$4:$B$20,2,FALSE)</f>
        <v>Työtuoli</v>
      </c>
    </row>
    <row r="4767" spans="1:8" x14ac:dyDescent="0.35">
      <c r="A4767" t="s">
        <v>33</v>
      </c>
      <c r="B4767">
        <v>2017</v>
      </c>
      <c r="C4767">
        <v>11</v>
      </c>
      <c r="D4767">
        <v>16650</v>
      </c>
      <c r="E4767">
        <v>50</v>
      </c>
      <c r="F4767">
        <v>8136.41</v>
      </c>
      <c r="G4767">
        <v>3904.78</v>
      </c>
      <c r="H4767" t="str">
        <f>VLOOKUP(myynnit[[#This Row],[TuoteID]],tuotteet!$A$4:$B$20,2,FALSE)</f>
        <v>Rahi</v>
      </c>
    </row>
    <row r="4768" spans="1:8" x14ac:dyDescent="0.35">
      <c r="A4768" t="s">
        <v>33</v>
      </c>
      <c r="B4768">
        <v>2017</v>
      </c>
      <c r="C4768">
        <v>11</v>
      </c>
      <c r="D4768">
        <v>17892</v>
      </c>
      <c r="E4768">
        <v>152</v>
      </c>
      <c r="F4768">
        <v>22831.27</v>
      </c>
      <c r="G4768">
        <v>6141.74</v>
      </c>
      <c r="H4768" t="str">
        <f>VLOOKUP(myynnit[[#This Row],[TuoteID]],tuotteet!$A$4:$B$20,2,FALSE)</f>
        <v>Lepotuoli</v>
      </c>
    </row>
    <row r="4769" spans="1:8" x14ac:dyDescent="0.35">
      <c r="A4769" t="s">
        <v>33</v>
      </c>
      <c r="B4769">
        <v>2017</v>
      </c>
      <c r="C4769">
        <v>11</v>
      </c>
      <c r="D4769">
        <v>18342</v>
      </c>
      <c r="E4769">
        <v>198</v>
      </c>
      <c r="F4769">
        <v>160849.68</v>
      </c>
      <c r="G4769">
        <v>49555.17</v>
      </c>
      <c r="H4769" t="str">
        <f>VLOOKUP(myynnit[[#This Row],[TuoteID]],tuotteet!$A$4:$B$20,2,FALSE)</f>
        <v>Työtuoli</v>
      </c>
    </row>
    <row r="4770" spans="1:8" x14ac:dyDescent="0.35">
      <c r="A4770" t="s">
        <v>33</v>
      </c>
      <c r="B4770">
        <v>2017</v>
      </c>
      <c r="C4770">
        <v>11</v>
      </c>
      <c r="D4770">
        <v>20177</v>
      </c>
      <c r="E4770">
        <v>88</v>
      </c>
      <c r="F4770">
        <v>8561.57</v>
      </c>
      <c r="G4770">
        <v>3680.57</v>
      </c>
      <c r="H4770" t="str">
        <f>VLOOKUP(myynnit[[#This Row],[TuoteID]],tuotteet!$A$4:$B$20,2,FALSE)</f>
        <v>Säkkituoli</v>
      </c>
    </row>
    <row r="4771" spans="1:8" x14ac:dyDescent="0.35">
      <c r="A4771" t="s">
        <v>33</v>
      </c>
      <c r="B4771">
        <v>2017</v>
      </c>
      <c r="C4771">
        <v>11</v>
      </c>
      <c r="D4771">
        <v>21179</v>
      </c>
      <c r="E4771">
        <v>30</v>
      </c>
      <c r="F4771">
        <v>4298.34</v>
      </c>
      <c r="G4771">
        <v>2163.81</v>
      </c>
      <c r="H4771" t="str">
        <f>VLOOKUP(myynnit[[#This Row],[TuoteID]],tuotteet!$A$4:$B$20,2,FALSE)</f>
        <v>Rahi</v>
      </c>
    </row>
    <row r="4772" spans="1:8" x14ac:dyDescent="0.35">
      <c r="A4772" t="s">
        <v>33</v>
      </c>
      <c r="B4772">
        <v>2017</v>
      </c>
      <c r="C4772">
        <v>11</v>
      </c>
      <c r="D4772">
        <v>21260</v>
      </c>
      <c r="E4772">
        <v>71</v>
      </c>
      <c r="F4772">
        <v>13367.71</v>
      </c>
      <c r="G4772">
        <v>3623.37</v>
      </c>
      <c r="H4772" t="str">
        <f>VLOOKUP(myynnit[[#This Row],[TuoteID]],tuotteet!$A$4:$B$20,2,FALSE)</f>
        <v>Lepotuoli</v>
      </c>
    </row>
    <row r="4773" spans="1:8" x14ac:dyDescent="0.35">
      <c r="A4773" t="s">
        <v>33</v>
      </c>
      <c r="B4773">
        <v>2017</v>
      </c>
      <c r="C4773">
        <v>11</v>
      </c>
      <c r="D4773">
        <v>22317</v>
      </c>
      <c r="E4773">
        <v>86</v>
      </c>
      <c r="F4773">
        <v>7895.08</v>
      </c>
      <c r="G4773">
        <v>3052.66</v>
      </c>
      <c r="H4773" t="str">
        <f>VLOOKUP(myynnit[[#This Row],[TuoteID]],tuotteet!$A$4:$B$20,2,FALSE)</f>
        <v>Säkkituoli</v>
      </c>
    </row>
    <row r="4774" spans="1:8" x14ac:dyDescent="0.35">
      <c r="A4774" t="s">
        <v>33</v>
      </c>
      <c r="B4774">
        <v>2017</v>
      </c>
      <c r="C4774">
        <v>11</v>
      </c>
      <c r="D4774">
        <v>22940</v>
      </c>
      <c r="E4774">
        <v>461</v>
      </c>
      <c r="F4774">
        <v>62488.25</v>
      </c>
      <c r="G4774">
        <v>10018.07</v>
      </c>
      <c r="H4774" t="str">
        <f>VLOOKUP(myynnit[[#This Row],[TuoteID]],tuotteet!$A$4:$B$20,2,FALSE)</f>
        <v>Pinnatuoli</v>
      </c>
    </row>
    <row r="4775" spans="1:8" x14ac:dyDescent="0.35">
      <c r="A4775" t="s">
        <v>33</v>
      </c>
      <c r="B4775">
        <v>2017</v>
      </c>
      <c r="C4775">
        <v>11</v>
      </c>
      <c r="D4775">
        <v>23178</v>
      </c>
      <c r="E4775">
        <v>329</v>
      </c>
      <c r="F4775">
        <v>52735.16</v>
      </c>
      <c r="G4775">
        <v>11192.17</v>
      </c>
      <c r="H4775" t="str">
        <f>VLOOKUP(myynnit[[#This Row],[TuoteID]],tuotteet!$A$4:$B$20,2,FALSE)</f>
        <v>Pinnatuoli</v>
      </c>
    </row>
    <row r="4776" spans="1:8" x14ac:dyDescent="0.35">
      <c r="A4776" t="s">
        <v>33</v>
      </c>
      <c r="B4776">
        <v>2017</v>
      </c>
      <c r="C4776">
        <v>11</v>
      </c>
      <c r="D4776">
        <v>23600</v>
      </c>
      <c r="E4776">
        <v>833</v>
      </c>
      <c r="F4776">
        <v>100144.13</v>
      </c>
      <c r="G4776">
        <v>24760.9</v>
      </c>
      <c r="H4776" t="str">
        <f>VLOOKUP(myynnit[[#This Row],[TuoteID]],tuotteet!$A$4:$B$20,2,FALSE)</f>
        <v>Pinnatuoli</v>
      </c>
    </row>
    <row r="4777" spans="1:8" x14ac:dyDescent="0.35">
      <c r="A4777" t="s">
        <v>33</v>
      </c>
      <c r="B4777">
        <v>2017</v>
      </c>
      <c r="C4777">
        <v>11</v>
      </c>
      <c r="D4777">
        <v>23756</v>
      </c>
      <c r="E4777">
        <v>52</v>
      </c>
      <c r="F4777">
        <v>9652.31</v>
      </c>
      <c r="G4777">
        <v>4099.99</v>
      </c>
      <c r="H4777" t="str">
        <f>VLOOKUP(myynnit[[#This Row],[TuoteID]],tuotteet!$A$4:$B$20,2,FALSE)</f>
        <v>Pianotuoli</v>
      </c>
    </row>
    <row r="4778" spans="1:8" x14ac:dyDescent="0.35">
      <c r="A4778" t="s">
        <v>33</v>
      </c>
      <c r="B4778">
        <v>2017</v>
      </c>
      <c r="C4778">
        <v>11</v>
      </c>
      <c r="D4778">
        <v>24326</v>
      </c>
      <c r="E4778">
        <v>144</v>
      </c>
      <c r="F4778">
        <v>20766.02</v>
      </c>
      <c r="G4778">
        <v>6770.39</v>
      </c>
      <c r="H4778" t="str">
        <f>VLOOKUP(myynnit[[#This Row],[TuoteID]],tuotteet!$A$4:$B$20,2,FALSE)</f>
        <v>Lepotuoli</v>
      </c>
    </row>
    <row r="4779" spans="1:8" x14ac:dyDescent="0.35">
      <c r="A4779" t="s">
        <v>36</v>
      </c>
      <c r="B4779">
        <v>2017</v>
      </c>
      <c r="C4779">
        <v>11</v>
      </c>
      <c r="D4779">
        <v>12184</v>
      </c>
      <c r="E4779">
        <v>25</v>
      </c>
      <c r="F4779">
        <v>2532.31</v>
      </c>
      <c r="G4779">
        <v>1158.81</v>
      </c>
      <c r="H4779" t="str">
        <f>VLOOKUP(myynnit[[#This Row],[TuoteID]],tuotteet!$A$4:$B$20,2,FALSE)</f>
        <v>Rahi</v>
      </c>
    </row>
    <row r="4780" spans="1:8" x14ac:dyDescent="0.35">
      <c r="A4780" t="s">
        <v>36</v>
      </c>
      <c r="B4780">
        <v>2017</v>
      </c>
      <c r="C4780">
        <v>11</v>
      </c>
      <c r="D4780">
        <v>12622</v>
      </c>
      <c r="E4780">
        <v>21</v>
      </c>
      <c r="F4780">
        <v>5326.96</v>
      </c>
      <c r="G4780">
        <v>2228.39</v>
      </c>
      <c r="H4780" t="str">
        <f>VLOOKUP(myynnit[[#This Row],[TuoteID]],tuotteet!$A$4:$B$20,2,FALSE)</f>
        <v>Pianotuoli</v>
      </c>
    </row>
    <row r="4781" spans="1:8" x14ac:dyDescent="0.35">
      <c r="A4781" t="s">
        <v>36</v>
      </c>
      <c r="B4781">
        <v>2017</v>
      </c>
      <c r="C4781">
        <v>11</v>
      </c>
      <c r="D4781">
        <v>13527</v>
      </c>
      <c r="E4781">
        <v>154</v>
      </c>
      <c r="F4781">
        <v>23050.05</v>
      </c>
      <c r="G4781">
        <v>3635.06</v>
      </c>
      <c r="H4781" t="str">
        <f>VLOOKUP(myynnit[[#This Row],[TuoteID]],tuotteet!$A$4:$B$20,2,FALSE)</f>
        <v>Pinnatuoli</v>
      </c>
    </row>
    <row r="4782" spans="1:8" x14ac:dyDescent="0.35">
      <c r="A4782" t="s">
        <v>36</v>
      </c>
      <c r="B4782">
        <v>2017</v>
      </c>
      <c r="C4782">
        <v>11</v>
      </c>
      <c r="D4782">
        <v>13618</v>
      </c>
      <c r="E4782">
        <v>8</v>
      </c>
      <c r="F4782">
        <v>3361.89</v>
      </c>
      <c r="G4782">
        <v>1511.11</v>
      </c>
      <c r="H4782" t="str">
        <f>VLOOKUP(myynnit[[#This Row],[TuoteID]],tuotteet!$A$4:$B$20,2,FALSE)</f>
        <v>Pianotuoli</v>
      </c>
    </row>
    <row r="4783" spans="1:8" x14ac:dyDescent="0.35">
      <c r="A4783" t="s">
        <v>36</v>
      </c>
      <c r="B4783">
        <v>2017</v>
      </c>
      <c r="C4783">
        <v>11</v>
      </c>
      <c r="D4783">
        <v>16024</v>
      </c>
      <c r="E4783">
        <v>129</v>
      </c>
      <c r="F4783">
        <v>58904.93</v>
      </c>
      <c r="G4783">
        <v>19774.97</v>
      </c>
      <c r="H4783" t="str">
        <f>VLOOKUP(myynnit[[#This Row],[TuoteID]],tuotteet!$A$4:$B$20,2,FALSE)</f>
        <v>Työtuoli</v>
      </c>
    </row>
    <row r="4784" spans="1:8" x14ac:dyDescent="0.35">
      <c r="A4784" t="s">
        <v>36</v>
      </c>
      <c r="B4784">
        <v>2017</v>
      </c>
      <c r="C4784">
        <v>11</v>
      </c>
      <c r="D4784">
        <v>16650</v>
      </c>
      <c r="E4784">
        <v>15</v>
      </c>
      <c r="F4784">
        <v>2910.42</v>
      </c>
      <c r="G4784">
        <v>1978</v>
      </c>
      <c r="H4784" t="str">
        <f>VLOOKUP(myynnit[[#This Row],[TuoteID]],tuotteet!$A$4:$B$20,2,FALSE)</f>
        <v>Rahi</v>
      </c>
    </row>
    <row r="4785" spans="1:8" x14ac:dyDescent="0.35">
      <c r="A4785" t="s">
        <v>36</v>
      </c>
      <c r="B4785">
        <v>2017</v>
      </c>
      <c r="C4785">
        <v>11</v>
      </c>
      <c r="D4785">
        <v>17892</v>
      </c>
      <c r="E4785">
        <v>40</v>
      </c>
      <c r="F4785">
        <v>5201.91</v>
      </c>
      <c r="G4785">
        <v>1079</v>
      </c>
      <c r="H4785" t="str">
        <f>VLOOKUP(myynnit[[#This Row],[TuoteID]],tuotteet!$A$4:$B$20,2,FALSE)</f>
        <v>Lepotuoli</v>
      </c>
    </row>
    <row r="4786" spans="1:8" x14ac:dyDescent="0.35">
      <c r="A4786" t="s">
        <v>36</v>
      </c>
      <c r="B4786">
        <v>2017</v>
      </c>
      <c r="C4786">
        <v>11</v>
      </c>
      <c r="D4786">
        <v>18342</v>
      </c>
      <c r="E4786">
        <v>33</v>
      </c>
      <c r="F4786">
        <v>25793.91</v>
      </c>
      <c r="G4786">
        <v>6960.3</v>
      </c>
      <c r="H4786" t="str">
        <f>VLOOKUP(myynnit[[#This Row],[TuoteID]],tuotteet!$A$4:$B$20,2,FALSE)</f>
        <v>Työtuoli</v>
      </c>
    </row>
    <row r="4787" spans="1:8" x14ac:dyDescent="0.35">
      <c r="A4787" t="s">
        <v>36</v>
      </c>
      <c r="B4787">
        <v>2017</v>
      </c>
      <c r="C4787">
        <v>11</v>
      </c>
      <c r="D4787">
        <v>20177</v>
      </c>
      <c r="E4787">
        <v>24</v>
      </c>
      <c r="F4787">
        <v>2361.42</v>
      </c>
      <c r="G4787">
        <v>820.78</v>
      </c>
      <c r="H4787" t="str">
        <f>VLOOKUP(myynnit[[#This Row],[TuoteID]],tuotteet!$A$4:$B$20,2,FALSE)</f>
        <v>Säkkituoli</v>
      </c>
    </row>
    <row r="4788" spans="1:8" x14ac:dyDescent="0.35">
      <c r="A4788" t="s">
        <v>36</v>
      </c>
      <c r="B4788">
        <v>2017</v>
      </c>
      <c r="C4788">
        <v>11</v>
      </c>
      <c r="D4788">
        <v>21179</v>
      </c>
      <c r="E4788">
        <v>28</v>
      </c>
      <c r="F4788">
        <v>3448.8</v>
      </c>
      <c r="G4788">
        <v>2200.5700000000002</v>
      </c>
      <c r="H4788" t="str">
        <f>VLOOKUP(myynnit[[#This Row],[TuoteID]],tuotteet!$A$4:$B$20,2,FALSE)</f>
        <v>Rahi</v>
      </c>
    </row>
    <row r="4789" spans="1:8" x14ac:dyDescent="0.35">
      <c r="A4789" t="s">
        <v>36</v>
      </c>
      <c r="B4789">
        <v>2017</v>
      </c>
      <c r="C4789">
        <v>11</v>
      </c>
      <c r="D4789">
        <v>21260</v>
      </c>
      <c r="E4789">
        <v>37</v>
      </c>
      <c r="F4789">
        <v>7679.22</v>
      </c>
      <c r="G4789">
        <v>1704.39</v>
      </c>
      <c r="H4789" t="str">
        <f>VLOOKUP(myynnit[[#This Row],[TuoteID]],tuotteet!$A$4:$B$20,2,FALSE)</f>
        <v>Lepotuoli</v>
      </c>
    </row>
    <row r="4790" spans="1:8" x14ac:dyDescent="0.35">
      <c r="A4790" t="s">
        <v>36</v>
      </c>
      <c r="B4790">
        <v>2017</v>
      </c>
      <c r="C4790">
        <v>11</v>
      </c>
      <c r="D4790">
        <v>22317</v>
      </c>
      <c r="E4790">
        <v>9</v>
      </c>
      <c r="F4790">
        <v>818.16</v>
      </c>
      <c r="G4790">
        <v>381.04</v>
      </c>
      <c r="H4790" t="str">
        <f>VLOOKUP(myynnit[[#This Row],[TuoteID]],tuotteet!$A$4:$B$20,2,FALSE)</f>
        <v>Säkkituoli</v>
      </c>
    </row>
    <row r="4791" spans="1:8" x14ac:dyDescent="0.35">
      <c r="A4791" t="s">
        <v>36</v>
      </c>
      <c r="B4791">
        <v>2017</v>
      </c>
      <c r="C4791">
        <v>11</v>
      </c>
      <c r="D4791">
        <v>22940</v>
      </c>
      <c r="E4791">
        <v>236</v>
      </c>
      <c r="F4791">
        <v>32161.35</v>
      </c>
      <c r="G4791">
        <v>7931.8</v>
      </c>
      <c r="H4791" t="str">
        <f>VLOOKUP(myynnit[[#This Row],[TuoteID]],tuotteet!$A$4:$B$20,2,FALSE)</f>
        <v>Pinnatuoli</v>
      </c>
    </row>
    <row r="4792" spans="1:8" x14ac:dyDescent="0.35">
      <c r="A4792" t="s">
        <v>36</v>
      </c>
      <c r="B4792">
        <v>2017</v>
      </c>
      <c r="C4792">
        <v>11</v>
      </c>
      <c r="D4792">
        <v>23178</v>
      </c>
      <c r="E4792">
        <v>139</v>
      </c>
      <c r="F4792">
        <v>22389.11</v>
      </c>
      <c r="G4792">
        <v>6452.62</v>
      </c>
      <c r="H4792" t="str">
        <f>VLOOKUP(myynnit[[#This Row],[TuoteID]],tuotteet!$A$4:$B$20,2,FALSE)</f>
        <v>Pinnatuoli</v>
      </c>
    </row>
    <row r="4793" spans="1:8" x14ac:dyDescent="0.35">
      <c r="A4793" t="s">
        <v>36</v>
      </c>
      <c r="B4793">
        <v>2017</v>
      </c>
      <c r="C4793">
        <v>11</v>
      </c>
      <c r="D4793">
        <v>23600</v>
      </c>
      <c r="E4793">
        <v>332</v>
      </c>
      <c r="F4793">
        <v>34100.36</v>
      </c>
      <c r="G4793">
        <v>8678.15</v>
      </c>
      <c r="H4793" t="str">
        <f>VLOOKUP(myynnit[[#This Row],[TuoteID]],tuotteet!$A$4:$B$20,2,FALSE)</f>
        <v>Pinnatuoli</v>
      </c>
    </row>
    <row r="4794" spans="1:8" x14ac:dyDescent="0.35">
      <c r="A4794" t="s">
        <v>36</v>
      </c>
      <c r="B4794">
        <v>2017</v>
      </c>
      <c r="C4794">
        <v>11</v>
      </c>
      <c r="D4794">
        <v>23756</v>
      </c>
      <c r="E4794">
        <v>84</v>
      </c>
      <c r="F4794">
        <v>14062.36</v>
      </c>
      <c r="G4794">
        <v>5455.57</v>
      </c>
      <c r="H4794" t="str">
        <f>VLOOKUP(myynnit[[#This Row],[TuoteID]],tuotteet!$A$4:$B$20,2,FALSE)</f>
        <v>Pianotuoli</v>
      </c>
    </row>
    <row r="4795" spans="1:8" x14ac:dyDescent="0.35">
      <c r="A4795" t="s">
        <v>36</v>
      </c>
      <c r="B4795">
        <v>2017</v>
      </c>
      <c r="C4795">
        <v>11</v>
      </c>
      <c r="D4795">
        <v>24326</v>
      </c>
      <c r="E4795">
        <v>26</v>
      </c>
      <c r="F4795">
        <v>3334.16</v>
      </c>
      <c r="G4795">
        <v>902.55</v>
      </c>
      <c r="H4795" t="str">
        <f>VLOOKUP(myynnit[[#This Row],[TuoteID]],tuotteet!$A$4:$B$20,2,FALSE)</f>
        <v>Lepotuoli</v>
      </c>
    </row>
    <row r="4796" spans="1:8" x14ac:dyDescent="0.35">
      <c r="A4796" t="s">
        <v>35</v>
      </c>
      <c r="B4796">
        <v>2017</v>
      </c>
      <c r="C4796">
        <v>11</v>
      </c>
      <c r="D4796">
        <v>12184</v>
      </c>
      <c r="E4796">
        <v>60</v>
      </c>
      <c r="F4796">
        <v>6041.41</v>
      </c>
      <c r="G4796">
        <v>4245.3900000000003</v>
      </c>
      <c r="H4796" t="str">
        <f>VLOOKUP(myynnit[[#This Row],[TuoteID]],tuotteet!$A$4:$B$20,2,FALSE)</f>
        <v>Rahi</v>
      </c>
    </row>
    <row r="4797" spans="1:8" x14ac:dyDescent="0.35">
      <c r="A4797" t="s">
        <v>35</v>
      </c>
      <c r="B4797">
        <v>2017</v>
      </c>
      <c r="C4797">
        <v>11</v>
      </c>
      <c r="D4797">
        <v>12622</v>
      </c>
      <c r="E4797">
        <v>35</v>
      </c>
      <c r="F4797">
        <v>9540.1299999999992</v>
      </c>
      <c r="G4797">
        <v>4659.93</v>
      </c>
      <c r="H4797" t="str">
        <f>VLOOKUP(myynnit[[#This Row],[TuoteID]],tuotteet!$A$4:$B$20,2,FALSE)</f>
        <v>Pianotuoli</v>
      </c>
    </row>
    <row r="4798" spans="1:8" x14ac:dyDescent="0.35">
      <c r="A4798" t="s">
        <v>35</v>
      </c>
      <c r="B4798">
        <v>2017</v>
      </c>
      <c r="C4798">
        <v>11</v>
      </c>
      <c r="D4798">
        <v>13527</v>
      </c>
      <c r="E4798">
        <v>405</v>
      </c>
      <c r="F4798">
        <v>63725.69</v>
      </c>
      <c r="G4798">
        <v>15418.92</v>
      </c>
      <c r="H4798" t="str">
        <f>VLOOKUP(myynnit[[#This Row],[TuoteID]],tuotteet!$A$4:$B$20,2,FALSE)</f>
        <v>Pinnatuoli</v>
      </c>
    </row>
    <row r="4799" spans="1:8" x14ac:dyDescent="0.35">
      <c r="A4799" t="s">
        <v>35</v>
      </c>
      <c r="B4799">
        <v>2017</v>
      </c>
      <c r="C4799">
        <v>11</v>
      </c>
      <c r="D4799">
        <v>13618</v>
      </c>
      <c r="E4799">
        <v>29</v>
      </c>
      <c r="F4799">
        <v>10438.91</v>
      </c>
      <c r="G4799">
        <v>6020.33</v>
      </c>
      <c r="H4799" t="str">
        <f>VLOOKUP(myynnit[[#This Row],[TuoteID]],tuotteet!$A$4:$B$20,2,FALSE)</f>
        <v>Pianotuoli</v>
      </c>
    </row>
    <row r="4800" spans="1:8" x14ac:dyDescent="0.35">
      <c r="A4800" t="s">
        <v>35</v>
      </c>
      <c r="B4800">
        <v>2017</v>
      </c>
      <c r="C4800">
        <v>11</v>
      </c>
      <c r="D4800">
        <v>16024</v>
      </c>
      <c r="E4800">
        <v>351</v>
      </c>
      <c r="F4800">
        <v>150155.53</v>
      </c>
      <c r="G4800">
        <v>50754.879999999997</v>
      </c>
      <c r="H4800" t="str">
        <f>VLOOKUP(myynnit[[#This Row],[TuoteID]],tuotteet!$A$4:$B$20,2,FALSE)</f>
        <v>Työtuoli</v>
      </c>
    </row>
    <row r="4801" spans="1:8" x14ac:dyDescent="0.35">
      <c r="A4801" t="s">
        <v>35</v>
      </c>
      <c r="B4801">
        <v>2017</v>
      </c>
      <c r="C4801">
        <v>11</v>
      </c>
      <c r="D4801">
        <v>16650</v>
      </c>
      <c r="E4801">
        <v>21</v>
      </c>
      <c r="F4801">
        <v>3326.22</v>
      </c>
      <c r="G4801">
        <v>2586.4899999999998</v>
      </c>
      <c r="H4801" t="str">
        <f>VLOOKUP(myynnit[[#This Row],[TuoteID]],tuotteet!$A$4:$B$20,2,FALSE)</f>
        <v>Rahi</v>
      </c>
    </row>
    <row r="4802" spans="1:8" x14ac:dyDescent="0.35">
      <c r="A4802" t="s">
        <v>35</v>
      </c>
      <c r="B4802">
        <v>2017</v>
      </c>
      <c r="C4802">
        <v>11</v>
      </c>
      <c r="D4802">
        <v>17892</v>
      </c>
      <c r="E4802">
        <v>100</v>
      </c>
      <c r="F4802">
        <v>15395.97</v>
      </c>
      <c r="G4802">
        <v>4572.54</v>
      </c>
      <c r="H4802" t="str">
        <f>VLOOKUP(myynnit[[#This Row],[TuoteID]],tuotteet!$A$4:$B$20,2,FALSE)</f>
        <v>Lepotuoli</v>
      </c>
    </row>
    <row r="4803" spans="1:8" x14ac:dyDescent="0.35">
      <c r="A4803" t="s">
        <v>35</v>
      </c>
      <c r="B4803">
        <v>2017</v>
      </c>
      <c r="C4803">
        <v>11</v>
      </c>
      <c r="D4803">
        <v>18342</v>
      </c>
      <c r="E4803">
        <v>183</v>
      </c>
      <c r="F4803">
        <v>150060.51</v>
      </c>
      <c r="G4803">
        <v>50047.12</v>
      </c>
      <c r="H4803" t="str">
        <f>VLOOKUP(myynnit[[#This Row],[TuoteID]],tuotteet!$A$4:$B$20,2,FALSE)</f>
        <v>Työtuoli</v>
      </c>
    </row>
    <row r="4804" spans="1:8" x14ac:dyDescent="0.35">
      <c r="A4804" t="s">
        <v>35</v>
      </c>
      <c r="B4804">
        <v>2017</v>
      </c>
      <c r="C4804">
        <v>11</v>
      </c>
      <c r="D4804">
        <v>20177</v>
      </c>
      <c r="E4804">
        <v>40</v>
      </c>
      <c r="F4804">
        <v>4708.3900000000003</v>
      </c>
      <c r="G4804">
        <v>1991.29</v>
      </c>
      <c r="H4804" t="str">
        <f>VLOOKUP(myynnit[[#This Row],[TuoteID]],tuotteet!$A$4:$B$20,2,FALSE)</f>
        <v>Säkkituoli</v>
      </c>
    </row>
    <row r="4805" spans="1:8" x14ac:dyDescent="0.35">
      <c r="A4805" t="s">
        <v>35</v>
      </c>
      <c r="B4805">
        <v>2017</v>
      </c>
      <c r="C4805">
        <v>11</v>
      </c>
      <c r="D4805">
        <v>21179</v>
      </c>
      <c r="E4805">
        <v>44</v>
      </c>
      <c r="F4805">
        <v>6331.04</v>
      </c>
      <c r="G4805">
        <v>3778.34</v>
      </c>
      <c r="H4805" t="str">
        <f>VLOOKUP(myynnit[[#This Row],[TuoteID]],tuotteet!$A$4:$B$20,2,FALSE)</f>
        <v>Rahi</v>
      </c>
    </row>
    <row r="4806" spans="1:8" x14ac:dyDescent="0.35">
      <c r="A4806" t="s">
        <v>35</v>
      </c>
      <c r="B4806">
        <v>2017</v>
      </c>
      <c r="C4806">
        <v>11</v>
      </c>
      <c r="D4806">
        <v>21260</v>
      </c>
      <c r="E4806">
        <v>54</v>
      </c>
      <c r="F4806">
        <v>10963.49</v>
      </c>
      <c r="G4806">
        <v>3446.22</v>
      </c>
      <c r="H4806" t="str">
        <f>VLOOKUP(myynnit[[#This Row],[TuoteID]],tuotteet!$A$4:$B$20,2,FALSE)</f>
        <v>Lepotuoli</v>
      </c>
    </row>
    <row r="4807" spans="1:8" x14ac:dyDescent="0.35">
      <c r="A4807" t="s">
        <v>35</v>
      </c>
      <c r="B4807">
        <v>2017</v>
      </c>
      <c r="C4807">
        <v>11</v>
      </c>
      <c r="D4807">
        <v>22317</v>
      </c>
      <c r="E4807">
        <v>19</v>
      </c>
      <c r="F4807">
        <v>1637.9</v>
      </c>
      <c r="G4807">
        <v>730.36</v>
      </c>
      <c r="H4807" t="str">
        <f>VLOOKUP(myynnit[[#This Row],[TuoteID]],tuotteet!$A$4:$B$20,2,FALSE)</f>
        <v>Säkkituoli</v>
      </c>
    </row>
    <row r="4808" spans="1:8" x14ac:dyDescent="0.35">
      <c r="A4808" t="s">
        <v>35</v>
      </c>
      <c r="B4808">
        <v>2017</v>
      </c>
      <c r="C4808">
        <v>11</v>
      </c>
      <c r="D4808">
        <v>22940</v>
      </c>
      <c r="E4808">
        <v>701</v>
      </c>
      <c r="F4808">
        <v>98850.38</v>
      </c>
      <c r="G4808">
        <v>25929.119999999999</v>
      </c>
      <c r="H4808" t="str">
        <f>VLOOKUP(myynnit[[#This Row],[TuoteID]],tuotteet!$A$4:$B$20,2,FALSE)</f>
        <v>Pinnatuoli</v>
      </c>
    </row>
    <row r="4809" spans="1:8" x14ac:dyDescent="0.35">
      <c r="A4809" t="s">
        <v>35</v>
      </c>
      <c r="B4809">
        <v>2017</v>
      </c>
      <c r="C4809">
        <v>11</v>
      </c>
      <c r="D4809">
        <v>23178</v>
      </c>
      <c r="E4809">
        <v>127</v>
      </c>
      <c r="F4809">
        <v>21680.86</v>
      </c>
      <c r="G4809">
        <v>5524.6</v>
      </c>
      <c r="H4809" t="str">
        <f>VLOOKUP(myynnit[[#This Row],[TuoteID]],tuotteet!$A$4:$B$20,2,FALSE)</f>
        <v>Pinnatuoli</v>
      </c>
    </row>
    <row r="4810" spans="1:8" x14ac:dyDescent="0.35">
      <c r="A4810" t="s">
        <v>35</v>
      </c>
      <c r="B4810">
        <v>2017</v>
      </c>
      <c r="C4810">
        <v>11</v>
      </c>
      <c r="D4810">
        <v>23600</v>
      </c>
      <c r="E4810">
        <v>776</v>
      </c>
      <c r="F4810">
        <v>90412.2</v>
      </c>
      <c r="G4810">
        <v>25302.05</v>
      </c>
      <c r="H4810" t="str">
        <f>VLOOKUP(myynnit[[#This Row],[TuoteID]],tuotteet!$A$4:$B$20,2,FALSE)</f>
        <v>Pinnatuoli</v>
      </c>
    </row>
    <row r="4811" spans="1:8" x14ac:dyDescent="0.35">
      <c r="A4811" t="s">
        <v>35</v>
      </c>
      <c r="B4811">
        <v>2017</v>
      </c>
      <c r="C4811">
        <v>11</v>
      </c>
      <c r="D4811">
        <v>23756</v>
      </c>
      <c r="E4811">
        <v>125</v>
      </c>
      <c r="F4811">
        <v>22369.38</v>
      </c>
      <c r="G4811">
        <v>12512.17</v>
      </c>
      <c r="H4811" t="str">
        <f>VLOOKUP(myynnit[[#This Row],[TuoteID]],tuotteet!$A$4:$B$20,2,FALSE)</f>
        <v>Pianotuoli</v>
      </c>
    </row>
    <row r="4812" spans="1:8" x14ac:dyDescent="0.35">
      <c r="A4812" t="s">
        <v>35</v>
      </c>
      <c r="B4812">
        <v>2017</v>
      </c>
      <c r="C4812">
        <v>11</v>
      </c>
      <c r="D4812">
        <v>24326</v>
      </c>
      <c r="E4812">
        <v>76</v>
      </c>
      <c r="F4812">
        <v>9566.1200000000008</v>
      </c>
      <c r="G4812">
        <v>3053.58</v>
      </c>
      <c r="H4812" t="str">
        <f>VLOOKUP(myynnit[[#This Row],[TuoteID]],tuotteet!$A$4:$B$20,2,FALSE)</f>
        <v>Lepotuoli</v>
      </c>
    </row>
    <row r="4813" spans="1:8" x14ac:dyDescent="0.35">
      <c r="A4813" t="s">
        <v>34</v>
      </c>
      <c r="B4813">
        <v>2017</v>
      </c>
      <c r="C4813">
        <v>11</v>
      </c>
      <c r="D4813">
        <v>12184</v>
      </c>
      <c r="E4813">
        <v>63</v>
      </c>
      <c r="F4813">
        <v>9003.64</v>
      </c>
      <c r="G4813">
        <v>4670.66</v>
      </c>
      <c r="H4813" t="str">
        <f>VLOOKUP(myynnit[[#This Row],[TuoteID]],tuotteet!$A$4:$B$20,2,FALSE)</f>
        <v>Rahi</v>
      </c>
    </row>
    <row r="4814" spans="1:8" x14ac:dyDescent="0.35">
      <c r="A4814" t="s">
        <v>34</v>
      </c>
      <c r="B4814">
        <v>2017</v>
      </c>
      <c r="C4814">
        <v>11</v>
      </c>
      <c r="D4814">
        <v>12622</v>
      </c>
      <c r="E4814">
        <v>24</v>
      </c>
      <c r="F4814">
        <v>5858.93</v>
      </c>
      <c r="G4814">
        <v>3028.19</v>
      </c>
      <c r="H4814" t="str">
        <f>VLOOKUP(myynnit[[#This Row],[TuoteID]],tuotteet!$A$4:$B$20,2,FALSE)</f>
        <v>Pianotuoli</v>
      </c>
    </row>
    <row r="4815" spans="1:8" x14ac:dyDescent="0.35">
      <c r="A4815" t="s">
        <v>34</v>
      </c>
      <c r="B4815">
        <v>2017</v>
      </c>
      <c r="C4815">
        <v>11</v>
      </c>
      <c r="D4815">
        <v>13527</v>
      </c>
      <c r="E4815">
        <v>564</v>
      </c>
      <c r="F4815">
        <v>90390.99</v>
      </c>
      <c r="G4815">
        <v>16968.57</v>
      </c>
      <c r="H4815" t="str">
        <f>VLOOKUP(myynnit[[#This Row],[TuoteID]],tuotteet!$A$4:$B$20,2,FALSE)</f>
        <v>Pinnatuoli</v>
      </c>
    </row>
    <row r="4816" spans="1:8" x14ac:dyDescent="0.35">
      <c r="A4816" t="s">
        <v>34</v>
      </c>
      <c r="B4816">
        <v>2017</v>
      </c>
      <c r="C4816">
        <v>11</v>
      </c>
      <c r="D4816">
        <v>13618</v>
      </c>
      <c r="E4816">
        <v>19</v>
      </c>
      <c r="F4816">
        <v>8635.74</v>
      </c>
      <c r="G4816">
        <v>4549.0600000000004</v>
      </c>
      <c r="H4816" t="str">
        <f>VLOOKUP(myynnit[[#This Row],[TuoteID]],tuotteet!$A$4:$B$20,2,FALSE)</f>
        <v>Pianotuoli</v>
      </c>
    </row>
    <row r="4817" spans="1:8" x14ac:dyDescent="0.35">
      <c r="A4817" t="s">
        <v>34</v>
      </c>
      <c r="B4817">
        <v>2017</v>
      </c>
      <c r="C4817">
        <v>11</v>
      </c>
      <c r="D4817">
        <v>16024</v>
      </c>
      <c r="E4817">
        <v>226</v>
      </c>
      <c r="F4817">
        <v>104004.25</v>
      </c>
      <c r="G4817">
        <v>23012.89</v>
      </c>
      <c r="H4817" t="str">
        <f>VLOOKUP(myynnit[[#This Row],[TuoteID]],tuotteet!$A$4:$B$20,2,FALSE)</f>
        <v>Työtuoli</v>
      </c>
    </row>
    <row r="4818" spans="1:8" x14ac:dyDescent="0.35">
      <c r="A4818" t="s">
        <v>34</v>
      </c>
      <c r="B4818">
        <v>2017</v>
      </c>
      <c r="C4818">
        <v>11</v>
      </c>
      <c r="D4818">
        <v>16650</v>
      </c>
      <c r="E4818">
        <v>39</v>
      </c>
      <c r="F4818">
        <v>7131.39</v>
      </c>
      <c r="G4818">
        <v>3809.58</v>
      </c>
      <c r="H4818" t="str">
        <f>VLOOKUP(myynnit[[#This Row],[TuoteID]],tuotteet!$A$4:$B$20,2,FALSE)</f>
        <v>Rahi</v>
      </c>
    </row>
    <row r="4819" spans="1:8" x14ac:dyDescent="0.35">
      <c r="A4819" t="s">
        <v>34</v>
      </c>
      <c r="B4819">
        <v>2017</v>
      </c>
      <c r="C4819">
        <v>11</v>
      </c>
      <c r="D4819">
        <v>17892</v>
      </c>
      <c r="E4819">
        <v>108</v>
      </c>
      <c r="F4819">
        <v>14703.2</v>
      </c>
      <c r="G4819">
        <v>3291.19</v>
      </c>
      <c r="H4819" t="str">
        <f>VLOOKUP(myynnit[[#This Row],[TuoteID]],tuotteet!$A$4:$B$20,2,FALSE)</f>
        <v>Lepotuoli</v>
      </c>
    </row>
    <row r="4820" spans="1:8" x14ac:dyDescent="0.35">
      <c r="A4820" t="s">
        <v>34</v>
      </c>
      <c r="B4820">
        <v>2017</v>
      </c>
      <c r="C4820">
        <v>11</v>
      </c>
      <c r="D4820">
        <v>18342</v>
      </c>
      <c r="E4820">
        <v>210</v>
      </c>
      <c r="F4820">
        <v>180814.05</v>
      </c>
      <c r="G4820">
        <v>44239.78</v>
      </c>
      <c r="H4820" t="str">
        <f>VLOOKUP(myynnit[[#This Row],[TuoteID]],tuotteet!$A$4:$B$20,2,FALSE)</f>
        <v>Työtuoli</v>
      </c>
    </row>
    <row r="4821" spans="1:8" x14ac:dyDescent="0.35">
      <c r="A4821" t="s">
        <v>34</v>
      </c>
      <c r="B4821">
        <v>2017</v>
      </c>
      <c r="C4821">
        <v>11</v>
      </c>
      <c r="D4821">
        <v>20177</v>
      </c>
      <c r="E4821">
        <v>76</v>
      </c>
      <c r="F4821">
        <v>8104.45</v>
      </c>
      <c r="G4821">
        <v>2943.41</v>
      </c>
      <c r="H4821" t="str">
        <f>VLOOKUP(myynnit[[#This Row],[TuoteID]],tuotteet!$A$4:$B$20,2,FALSE)</f>
        <v>Säkkituoli</v>
      </c>
    </row>
    <row r="4822" spans="1:8" x14ac:dyDescent="0.35">
      <c r="A4822" t="s">
        <v>34</v>
      </c>
      <c r="B4822">
        <v>2017</v>
      </c>
      <c r="C4822">
        <v>11</v>
      </c>
      <c r="D4822">
        <v>21179</v>
      </c>
      <c r="E4822">
        <v>60</v>
      </c>
      <c r="F4822">
        <v>6526.93</v>
      </c>
      <c r="G4822">
        <v>3550.24</v>
      </c>
      <c r="H4822" t="str">
        <f>VLOOKUP(myynnit[[#This Row],[TuoteID]],tuotteet!$A$4:$B$20,2,FALSE)</f>
        <v>Rahi</v>
      </c>
    </row>
    <row r="4823" spans="1:8" x14ac:dyDescent="0.35">
      <c r="A4823" t="s">
        <v>34</v>
      </c>
      <c r="B4823">
        <v>2017</v>
      </c>
      <c r="C4823">
        <v>11</v>
      </c>
      <c r="D4823">
        <v>21260</v>
      </c>
      <c r="E4823">
        <v>61</v>
      </c>
      <c r="F4823">
        <v>11628.62</v>
      </c>
      <c r="G4823">
        <v>2963.15</v>
      </c>
      <c r="H4823" t="str">
        <f>VLOOKUP(myynnit[[#This Row],[TuoteID]],tuotteet!$A$4:$B$20,2,FALSE)</f>
        <v>Lepotuoli</v>
      </c>
    </row>
    <row r="4824" spans="1:8" x14ac:dyDescent="0.35">
      <c r="A4824" t="s">
        <v>34</v>
      </c>
      <c r="B4824">
        <v>2017</v>
      </c>
      <c r="C4824">
        <v>11</v>
      </c>
      <c r="D4824">
        <v>22317</v>
      </c>
      <c r="E4824">
        <v>54</v>
      </c>
      <c r="F4824">
        <v>4143.87</v>
      </c>
      <c r="G4824">
        <v>1659.47</v>
      </c>
      <c r="H4824" t="str">
        <f>VLOOKUP(myynnit[[#This Row],[TuoteID]],tuotteet!$A$4:$B$20,2,FALSE)</f>
        <v>Säkkituoli</v>
      </c>
    </row>
    <row r="4825" spans="1:8" x14ac:dyDescent="0.35">
      <c r="A4825" t="s">
        <v>34</v>
      </c>
      <c r="B4825">
        <v>2017</v>
      </c>
      <c r="C4825">
        <v>11</v>
      </c>
      <c r="D4825">
        <v>22940</v>
      </c>
      <c r="E4825">
        <v>560</v>
      </c>
      <c r="F4825">
        <v>67342.080000000002</v>
      </c>
      <c r="G4825">
        <v>14959.14</v>
      </c>
      <c r="H4825" t="str">
        <f>VLOOKUP(myynnit[[#This Row],[TuoteID]],tuotteet!$A$4:$B$20,2,FALSE)</f>
        <v>Pinnatuoli</v>
      </c>
    </row>
    <row r="4826" spans="1:8" x14ac:dyDescent="0.35">
      <c r="A4826" t="s">
        <v>34</v>
      </c>
      <c r="B4826">
        <v>2017</v>
      </c>
      <c r="C4826">
        <v>11</v>
      </c>
      <c r="D4826">
        <v>23178</v>
      </c>
      <c r="E4826">
        <v>308</v>
      </c>
      <c r="F4826">
        <v>57270.61</v>
      </c>
      <c r="G4826">
        <v>11803.25</v>
      </c>
      <c r="H4826" t="str">
        <f>VLOOKUP(myynnit[[#This Row],[TuoteID]],tuotteet!$A$4:$B$20,2,FALSE)</f>
        <v>Pinnatuoli</v>
      </c>
    </row>
    <row r="4827" spans="1:8" x14ac:dyDescent="0.35">
      <c r="A4827" t="s">
        <v>34</v>
      </c>
      <c r="B4827">
        <v>2017</v>
      </c>
      <c r="C4827">
        <v>11</v>
      </c>
      <c r="D4827">
        <v>23600</v>
      </c>
      <c r="E4827">
        <v>1362</v>
      </c>
      <c r="F4827">
        <v>145733.32999999999</v>
      </c>
      <c r="G4827">
        <v>31756.03</v>
      </c>
      <c r="H4827" t="str">
        <f>VLOOKUP(myynnit[[#This Row],[TuoteID]],tuotteet!$A$4:$B$20,2,FALSE)</f>
        <v>Pinnatuoli</v>
      </c>
    </row>
    <row r="4828" spans="1:8" x14ac:dyDescent="0.35">
      <c r="A4828" t="s">
        <v>34</v>
      </c>
      <c r="B4828">
        <v>2017</v>
      </c>
      <c r="C4828">
        <v>11</v>
      </c>
      <c r="D4828">
        <v>23756</v>
      </c>
      <c r="E4828">
        <v>104</v>
      </c>
      <c r="F4828">
        <v>17915.34</v>
      </c>
      <c r="G4828">
        <v>9659.93</v>
      </c>
      <c r="H4828" t="str">
        <f>VLOOKUP(myynnit[[#This Row],[TuoteID]],tuotteet!$A$4:$B$20,2,FALSE)</f>
        <v>Pianotuoli</v>
      </c>
    </row>
    <row r="4829" spans="1:8" x14ac:dyDescent="0.35">
      <c r="A4829" t="s">
        <v>34</v>
      </c>
      <c r="B4829">
        <v>2017</v>
      </c>
      <c r="C4829">
        <v>11</v>
      </c>
      <c r="D4829">
        <v>24326</v>
      </c>
      <c r="E4829">
        <v>144</v>
      </c>
      <c r="F4829">
        <v>19385.88</v>
      </c>
      <c r="G4829">
        <v>4549.33</v>
      </c>
      <c r="H4829" t="str">
        <f>VLOOKUP(myynnit[[#This Row],[TuoteID]],tuotteet!$A$4:$B$20,2,FALSE)</f>
        <v>Lepotuoli</v>
      </c>
    </row>
    <row r="4830" spans="1:8" x14ac:dyDescent="0.35">
      <c r="A4830" t="s">
        <v>33</v>
      </c>
      <c r="B4830">
        <v>2017</v>
      </c>
      <c r="C4830">
        <v>12</v>
      </c>
      <c r="D4830">
        <v>12184</v>
      </c>
      <c r="E4830">
        <v>110</v>
      </c>
      <c r="F4830">
        <v>15552.9</v>
      </c>
      <c r="G4830">
        <v>7838.7</v>
      </c>
      <c r="H4830" t="str">
        <f>VLOOKUP(myynnit[[#This Row],[TuoteID]],tuotteet!$A$4:$B$20,2,FALSE)</f>
        <v>Rahi</v>
      </c>
    </row>
    <row r="4831" spans="1:8" x14ac:dyDescent="0.35">
      <c r="A4831" t="s">
        <v>33</v>
      </c>
      <c r="B4831">
        <v>2017</v>
      </c>
      <c r="C4831">
        <v>12</v>
      </c>
      <c r="D4831">
        <v>12622</v>
      </c>
      <c r="E4831">
        <v>57</v>
      </c>
      <c r="F4831">
        <v>16241.27</v>
      </c>
      <c r="G4831">
        <v>7430.12</v>
      </c>
      <c r="H4831" t="str">
        <f>VLOOKUP(myynnit[[#This Row],[TuoteID]],tuotteet!$A$4:$B$20,2,FALSE)</f>
        <v>Pianotuoli</v>
      </c>
    </row>
    <row r="4832" spans="1:8" x14ac:dyDescent="0.35">
      <c r="A4832" t="s">
        <v>33</v>
      </c>
      <c r="B4832">
        <v>2017</v>
      </c>
      <c r="C4832">
        <v>12</v>
      </c>
      <c r="D4832">
        <v>13527</v>
      </c>
      <c r="E4832">
        <v>579</v>
      </c>
      <c r="F4832">
        <v>88748.02</v>
      </c>
      <c r="G4832">
        <v>15526.89</v>
      </c>
      <c r="H4832" t="str">
        <f>VLOOKUP(myynnit[[#This Row],[TuoteID]],tuotteet!$A$4:$B$20,2,FALSE)</f>
        <v>Pinnatuoli</v>
      </c>
    </row>
    <row r="4833" spans="1:8" x14ac:dyDescent="0.35">
      <c r="A4833" t="s">
        <v>33</v>
      </c>
      <c r="B4833">
        <v>2017</v>
      </c>
      <c r="C4833">
        <v>12</v>
      </c>
      <c r="D4833">
        <v>13618</v>
      </c>
      <c r="E4833">
        <v>15</v>
      </c>
      <c r="F4833">
        <v>4859.47</v>
      </c>
      <c r="G4833">
        <v>2550.46</v>
      </c>
      <c r="H4833" t="str">
        <f>VLOOKUP(myynnit[[#This Row],[TuoteID]],tuotteet!$A$4:$B$20,2,FALSE)</f>
        <v>Pianotuoli</v>
      </c>
    </row>
    <row r="4834" spans="1:8" x14ac:dyDescent="0.35">
      <c r="A4834" t="s">
        <v>33</v>
      </c>
      <c r="B4834">
        <v>2017</v>
      </c>
      <c r="C4834">
        <v>12</v>
      </c>
      <c r="D4834">
        <v>16024</v>
      </c>
      <c r="E4834">
        <v>228</v>
      </c>
      <c r="F4834">
        <v>96875.82</v>
      </c>
      <c r="G4834">
        <v>26059.439999999999</v>
      </c>
      <c r="H4834" t="str">
        <f>VLOOKUP(myynnit[[#This Row],[TuoteID]],tuotteet!$A$4:$B$20,2,FALSE)</f>
        <v>Työtuoli</v>
      </c>
    </row>
    <row r="4835" spans="1:8" x14ac:dyDescent="0.35">
      <c r="A4835" t="s">
        <v>33</v>
      </c>
      <c r="B4835">
        <v>2017</v>
      </c>
      <c r="C4835">
        <v>12</v>
      </c>
      <c r="D4835">
        <v>16650</v>
      </c>
      <c r="E4835">
        <v>76</v>
      </c>
      <c r="F4835">
        <v>12621.11</v>
      </c>
      <c r="G4835">
        <v>5379.09</v>
      </c>
      <c r="H4835" t="str">
        <f>VLOOKUP(myynnit[[#This Row],[TuoteID]],tuotteet!$A$4:$B$20,2,FALSE)</f>
        <v>Rahi</v>
      </c>
    </row>
    <row r="4836" spans="1:8" x14ac:dyDescent="0.35">
      <c r="A4836" t="s">
        <v>33</v>
      </c>
      <c r="B4836">
        <v>2017</v>
      </c>
      <c r="C4836">
        <v>12</v>
      </c>
      <c r="D4836">
        <v>17892</v>
      </c>
      <c r="E4836">
        <v>137</v>
      </c>
      <c r="F4836">
        <v>20958.740000000002</v>
      </c>
      <c r="G4836">
        <v>6103.46</v>
      </c>
      <c r="H4836" t="str">
        <f>VLOOKUP(myynnit[[#This Row],[TuoteID]],tuotteet!$A$4:$B$20,2,FALSE)</f>
        <v>Lepotuoli</v>
      </c>
    </row>
    <row r="4837" spans="1:8" x14ac:dyDescent="0.35">
      <c r="A4837" t="s">
        <v>33</v>
      </c>
      <c r="B4837">
        <v>2017</v>
      </c>
      <c r="C4837">
        <v>12</v>
      </c>
      <c r="D4837">
        <v>18342</v>
      </c>
      <c r="E4837">
        <v>137</v>
      </c>
      <c r="F4837">
        <v>121118.53</v>
      </c>
      <c r="G4837">
        <v>32711.35</v>
      </c>
      <c r="H4837" t="str">
        <f>VLOOKUP(myynnit[[#This Row],[TuoteID]],tuotteet!$A$4:$B$20,2,FALSE)</f>
        <v>Työtuoli</v>
      </c>
    </row>
    <row r="4838" spans="1:8" x14ac:dyDescent="0.35">
      <c r="A4838" t="s">
        <v>33</v>
      </c>
      <c r="B4838">
        <v>2017</v>
      </c>
      <c r="C4838">
        <v>12</v>
      </c>
      <c r="D4838">
        <v>20177</v>
      </c>
      <c r="E4838">
        <v>115</v>
      </c>
      <c r="F4838">
        <v>12145.11</v>
      </c>
      <c r="G4838">
        <v>4751.6400000000003</v>
      </c>
      <c r="H4838" t="str">
        <f>VLOOKUP(myynnit[[#This Row],[TuoteID]],tuotteet!$A$4:$B$20,2,FALSE)</f>
        <v>Säkkituoli</v>
      </c>
    </row>
    <row r="4839" spans="1:8" x14ac:dyDescent="0.35">
      <c r="A4839" t="s">
        <v>33</v>
      </c>
      <c r="B4839">
        <v>2017</v>
      </c>
      <c r="C4839">
        <v>12</v>
      </c>
      <c r="D4839">
        <v>21179</v>
      </c>
      <c r="E4839">
        <v>47</v>
      </c>
      <c r="F4839">
        <v>5269.42</v>
      </c>
      <c r="G4839">
        <v>2781.61</v>
      </c>
      <c r="H4839" t="str">
        <f>VLOOKUP(myynnit[[#This Row],[TuoteID]],tuotteet!$A$4:$B$20,2,FALSE)</f>
        <v>Rahi</v>
      </c>
    </row>
    <row r="4840" spans="1:8" x14ac:dyDescent="0.35">
      <c r="A4840" t="s">
        <v>33</v>
      </c>
      <c r="B4840">
        <v>2017</v>
      </c>
      <c r="C4840">
        <v>12</v>
      </c>
      <c r="D4840">
        <v>21260</v>
      </c>
      <c r="E4840">
        <v>95</v>
      </c>
      <c r="F4840">
        <v>18936.73</v>
      </c>
      <c r="G4840">
        <v>5844.88</v>
      </c>
      <c r="H4840" t="str">
        <f>VLOOKUP(myynnit[[#This Row],[TuoteID]],tuotteet!$A$4:$B$20,2,FALSE)</f>
        <v>Lepotuoli</v>
      </c>
    </row>
    <row r="4841" spans="1:8" x14ac:dyDescent="0.35">
      <c r="A4841" t="s">
        <v>33</v>
      </c>
      <c r="B4841">
        <v>2017</v>
      </c>
      <c r="C4841">
        <v>12</v>
      </c>
      <c r="D4841">
        <v>22317</v>
      </c>
      <c r="E4841">
        <v>49</v>
      </c>
      <c r="F4841">
        <v>3797.54</v>
      </c>
      <c r="G4841">
        <v>1304.18</v>
      </c>
      <c r="H4841" t="str">
        <f>VLOOKUP(myynnit[[#This Row],[TuoteID]],tuotteet!$A$4:$B$20,2,FALSE)</f>
        <v>Säkkituoli</v>
      </c>
    </row>
    <row r="4842" spans="1:8" x14ac:dyDescent="0.35">
      <c r="A4842" t="s">
        <v>33</v>
      </c>
      <c r="B4842">
        <v>2017</v>
      </c>
      <c r="C4842">
        <v>12</v>
      </c>
      <c r="D4842">
        <v>22940</v>
      </c>
      <c r="E4842">
        <v>882</v>
      </c>
      <c r="F4842">
        <v>119177.64</v>
      </c>
      <c r="G4842">
        <v>23876.54</v>
      </c>
      <c r="H4842" t="str">
        <f>VLOOKUP(myynnit[[#This Row],[TuoteID]],tuotteet!$A$4:$B$20,2,FALSE)</f>
        <v>Pinnatuoli</v>
      </c>
    </row>
    <row r="4843" spans="1:8" x14ac:dyDescent="0.35">
      <c r="A4843" t="s">
        <v>33</v>
      </c>
      <c r="B4843">
        <v>2017</v>
      </c>
      <c r="C4843">
        <v>12</v>
      </c>
      <c r="D4843">
        <v>23178</v>
      </c>
      <c r="E4843">
        <v>369</v>
      </c>
      <c r="F4843">
        <v>65287.77</v>
      </c>
      <c r="G4843">
        <v>11601.74</v>
      </c>
      <c r="H4843" t="str">
        <f>VLOOKUP(myynnit[[#This Row],[TuoteID]],tuotteet!$A$4:$B$20,2,FALSE)</f>
        <v>Pinnatuoli</v>
      </c>
    </row>
    <row r="4844" spans="1:8" x14ac:dyDescent="0.35">
      <c r="A4844" t="s">
        <v>33</v>
      </c>
      <c r="B4844">
        <v>2017</v>
      </c>
      <c r="C4844">
        <v>12</v>
      </c>
      <c r="D4844">
        <v>23600</v>
      </c>
      <c r="E4844">
        <v>493</v>
      </c>
      <c r="F4844">
        <v>52476.62</v>
      </c>
      <c r="G4844">
        <v>14179.45</v>
      </c>
      <c r="H4844" t="str">
        <f>VLOOKUP(myynnit[[#This Row],[TuoteID]],tuotteet!$A$4:$B$20,2,FALSE)</f>
        <v>Pinnatuoli</v>
      </c>
    </row>
    <row r="4845" spans="1:8" x14ac:dyDescent="0.35">
      <c r="A4845" t="s">
        <v>33</v>
      </c>
      <c r="B4845">
        <v>2017</v>
      </c>
      <c r="C4845">
        <v>12</v>
      </c>
      <c r="D4845">
        <v>23756</v>
      </c>
      <c r="E4845">
        <v>95</v>
      </c>
      <c r="F4845">
        <v>20345.84</v>
      </c>
      <c r="G4845">
        <v>9034.8700000000008</v>
      </c>
      <c r="H4845" t="str">
        <f>VLOOKUP(myynnit[[#This Row],[TuoteID]],tuotteet!$A$4:$B$20,2,FALSE)</f>
        <v>Pianotuoli</v>
      </c>
    </row>
    <row r="4846" spans="1:8" x14ac:dyDescent="0.35">
      <c r="A4846" t="s">
        <v>33</v>
      </c>
      <c r="B4846">
        <v>2017</v>
      </c>
      <c r="C4846">
        <v>12</v>
      </c>
      <c r="D4846">
        <v>24326</v>
      </c>
      <c r="E4846">
        <v>112</v>
      </c>
      <c r="F4846">
        <v>17054.71</v>
      </c>
      <c r="G4846">
        <v>4343.8</v>
      </c>
      <c r="H4846" t="str">
        <f>VLOOKUP(myynnit[[#This Row],[TuoteID]],tuotteet!$A$4:$B$20,2,FALSE)</f>
        <v>Lepotuoli</v>
      </c>
    </row>
    <row r="4847" spans="1:8" x14ac:dyDescent="0.35">
      <c r="A4847" t="s">
        <v>36</v>
      </c>
      <c r="B4847">
        <v>2017</v>
      </c>
      <c r="C4847">
        <v>12</v>
      </c>
      <c r="D4847">
        <v>12184</v>
      </c>
      <c r="E4847">
        <v>23</v>
      </c>
      <c r="F4847">
        <v>2278.96</v>
      </c>
      <c r="G4847">
        <v>1224.7</v>
      </c>
      <c r="H4847" t="str">
        <f>VLOOKUP(myynnit[[#This Row],[TuoteID]],tuotteet!$A$4:$B$20,2,FALSE)</f>
        <v>Rahi</v>
      </c>
    </row>
    <row r="4848" spans="1:8" x14ac:dyDescent="0.35">
      <c r="A4848" t="s">
        <v>36</v>
      </c>
      <c r="B4848">
        <v>2017</v>
      </c>
      <c r="C4848">
        <v>12</v>
      </c>
      <c r="D4848">
        <v>12622</v>
      </c>
      <c r="E4848">
        <v>11</v>
      </c>
      <c r="F4848">
        <v>3036.28</v>
      </c>
      <c r="G4848">
        <v>1376.24</v>
      </c>
      <c r="H4848" t="str">
        <f>VLOOKUP(myynnit[[#This Row],[TuoteID]],tuotteet!$A$4:$B$20,2,FALSE)</f>
        <v>Pianotuoli</v>
      </c>
    </row>
    <row r="4849" spans="1:8" x14ac:dyDescent="0.35">
      <c r="A4849" t="s">
        <v>36</v>
      </c>
      <c r="B4849">
        <v>2017</v>
      </c>
      <c r="C4849">
        <v>12</v>
      </c>
      <c r="D4849">
        <v>13527</v>
      </c>
      <c r="E4849">
        <v>343</v>
      </c>
      <c r="F4849">
        <v>55412.62</v>
      </c>
      <c r="G4849">
        <v>10175.32</v>
      </c>
      <c r="H4849" t="str">
        <f>VLOOKUP(myynnit[[#This Row],[TuoteID]],tuotteet!$A$4:$B$20,2,FALSE)</f>
        <v>Pinnatuoli</v>
      </c>
    </row>
    <row r="4850" spans="1:8" x14ac:dyDescent="0.35">
      <c r="A4850" t="s">
        <v>36</v>
      </c>
      <c r="B4850">
        <v>2017</v>
      </c>
      <c r="C4850">
        <v>12</v>
      </c>
      <c r="D4850">
        <v>13618</v>
      </c>
      <c r="E4850">
        <v>7</v>
      </c>
      <c r="F4850">
        <v>2287.59</v>
      </c>
      <c r="G4850">
        <v>880.23</v>
      </c>
      <c r="H4850" t="str">
        <f>VLOOKUP(myynnit[[#This Row],[TuoteID]],tuotteet!$A$4:$B$20,2,FALSE)</f>
        <v>Pianotuoli</v>
      </c>
    </row>
    <row r="4851" spans="1:8" x14ac:dyDescent="0.35">
      <c r="A4851" t="s">
        <v>36</v>
      </c>
      <c r="B4851">
        <v>2017</v>
      </c>
      <c r="C4851">
        <v>12</v>
      </c>
      <c r="D4851">
        <v>16024</v>
      </c>
      <c r="E4851">
        <v>198</v>
      </c>
      <c r="F4851">
        <v>83127.75</v>
      </c>
      <c r="G4851">
        <v>22171.200000000001</v>
      </c>
      <c r="H4851" t="str">
        <f>VLOOKUP(myynnit[[#This Row],[TuoteID]],tuotteet!$A$4:$B$20,2,FALSE)</f>
        <v>Työtuoli</v>
      </c>
    </row>
    <row r="4852" spans="1:8" x14ac:dyDescent="0.35">
      <c r="A4852" t="s">
        <v>36</v>
      </c>
      <c r="B4852">
        <v>2017</v>
      </c>
      <c r="C4852">
        <v>12</v>
      </c>
      <c r="D4852">
        <v>16650</v>
      </c>
      <c r="E4852">
        <v>15</v>
      </c>
      <c r="F4852">
        <v>2267.08</v>
      </c>
      <c r="G4852">
        <v>1359.68</v>
      </c>
      <c r="H4852" t="str">
        <f>VLOOKUP(myynnit[[#This Row],[TuoteID]],tuotteet!$A$4:$B$20,2,FALSE)</f>
        <v>Rahi</v>
      </c>
    </row>
    <row r="4853" spans="1:8" x14ac:dyDescent="0.35">
      <c r="A4853" t="s">
        <v>36</v>
      </c>
      <c r="B4853">
        <v>2017</v>
      </c>
      <c r="C4853">
        <v>12</v>
      </c>
      <c r="D4853">
        <v>17892</v>
      </c>
      <c r="E4853">
        <v>75</v>
      </c>
      <c r="F4853">
        <v>9493.11</v>
      </c>
      <c r="G4853">
        <v>1999.94</v>
      </c>
      <c r="H4853" t="str">
        <f>VLOOKUP(myynnit[[#This Row],[TuoteID]],tuotteet!$A$4:$B$20,2,FALSE)</f>
        <v>Lepotuoli</v>
      </c>
    </row>
    <row r="4854" spans="1:8" x14ac:dyDescent="0.35">
      <c r="A4854" t="s">
        <v>36</v>
      </c>
      <c r="B4854">
        <v>2017</v>
      </c>
      <c r="C4854">
        <v>12</v>
      </c>
      <c r="D4854">
        <v>18342</v>
      </c>
      <c r="E4854">
        <v>23</v>
      </c>
      <c r="F4854">
        <v>17630.23</v>
      </c>
      <c r="G4854">
        <v>5629.63</v>
      </c>
      <c r="H4854" t="str">
        <f>VLOOKUP(myynnit[[#This Row],[TuoteID]],tuotteet!$A$4:$B$20,2,FALSE)</f>
        <v>Työtuoli</v>
      </c>
    </row>
    <row r="4855" spans="1:8" x14ac:dyDescent="0.35">
      <c r="A4855" t="s">
        <v>36</v>
      </c>
      <c r="B4855">
        <v>2017</v>
      </c>
      <c r="C4855">
        <v>12</v>
      </c>
      <c r="D4855">
        <v>20177</v>
      </c>
      <c r="E4855">
        <v>14</v>
      </c>
      <c r="F4855">
        <v>1438.81</v>
      </c>
      <c r="G4855">
        <v>527.57000000000005</v>
      </c>
      <c r="H4855" t="str">
        <f>VLOOKUP(myynnit[[#This Row],[TuoteID]],tuotteet!$A$4:$B$20,2,FALSE)</f>
        <v>Säkkituoli</v>
      </c>
    </row>
    <row r="4856" spans="1:8" x14ac:dyDescent="0.35">
      <c r="A4856" t="s">
        <v>36</v>
      </c>
      <c r="B4856">
        <v>2017</v>
      </c>
      <c r="C4856">
        <v>12</v>
      </c>
      <c r="D4856">
        <v>21179</v>
      </c>
      <c r="E4856">
        <v>22</v>
      </c>
      <c r="F4856">
        <v>2630.47</v>
      </c>
      <c r="G4856">
        <v>1555.85</v>
      </c>
      <c r="H4856" t="str">
        <f>VLOOKUP(myynnit[[#This Row],[TuoteID]],tuotteet!$A$4:$B$20,2,FALSE)</f>
        <v>Rahi</v>
      </c>
    </row>
    <row r="4857" spans="1:8" x14ac:dyDescent="0.35">
      <c r="A4857" t="s">
        <v>36</v>
      </c>
      <c r="B4857">
        <v>2017</v>
      </c>
      <c r="C4857">
        <v>12</v>
      </c>
      <c r="D4857">
        <v>21260</v>
      </c>
      <c r="E4857">
        <v>29</v>
      </c>
      <c r="F4857">
        <v>5368.33</v>
      </c>
      <c r="G4857">
        <v>1157.5</v>
      </c>
      <c r="H4857" t="str">
        <f>VLOOKUP(myynnit[[#This Row],[TuoteID]],tuotteet!$A$4:$B$20,2,FALSE)</f>
        <v>Lepotuoli</v>
      </c>
    </row>
    <row r="4858" spans="1:8" x14ac:dyDescent="0.35">
      <c r="A4858" t="s">
        <v>36</v>
      </c>
      <c r="B4858">
        <v>2017</v>
      </c>
      <c r="C4858">
        <v>12</v>
      </c>
      <c r="D4858">
        <v>22317</v>
      </c>
      <c r="E4858">
        <v>9</v>
      </c>
      <c r="F4858">
        <v>903.47</v>
      </c>
      <c r="G4858">
        <v>468.99</v>
      </c>
      <c r="H4858" t="str">
        <f>VLOOKUP(myynnit[[#This Row],[TuoteID]],tuotteet!$A$4:$B$20,2,FALSE)</f>
        <v>Säkkituoli</v>
      </c>
    </row>
    <row r="4859" spans="1:8" x14ac:dyDescent="0.35">
      <c r="A4859" t="s">
        <v>36</v>
      </c>
      <c r="B4859">
        <v>2017</v>
      </c>
      <c r="C4859">
        <v>12</v>
      </c>
      <c r="D4859">
        <v>22940</v>
      </c>
      <c r="E4859">
        <v>155</v>
      </c>
      <c r="F4859">
        <v>22430.13</v>
      </c>
      <c r="G4859">
        <v>5070.59</v>
      </c>
      <c r="H4859" t="str">
        <f>VLOOKUP(myynnit[[#This Row],[TuoteID]],tuotteet!$A$4:$B$20,2,FALSE)</f>
        <v>Pinnatuoli</v>
      </c>
    </row>
    <row r="4860" spans="1:8" x14ac:dyDescent="0.35">
      <c r="A4860" t="s">
        <v>36</v>
      </c>
      <c r="B4860">
        <v>2017</v>
      </c>
      <c r="C4860">
        <v>12</v>
      </c>
      <c r="D4860">
        <v>23178</v>
      </c>
      <c r="E4860">
        <v>206</v>
      </c>
      <c r="F4860">
        <v>34118.019999999997</v>
      </c>
      <c r="G4860">
        <v>8838.34</v>
      </c>
      <c r="H4860" t="str">
        <f>VLOOKUP(myynnit[[#This Row],[TuoteID]],tuotteet!$A$4:$B$20,2,FALSE)</f>
        <v>Pinnatuoli</v>
      </c>
    </row>
    <row r="4861" spans="1:8" x14ac:dyDescent="0.35">
      <c r="A4861" t="s">
        <v>36</v>
      </c>
      <c r="B4861">
        <v>2017</v>
      </c>
      <c r="C4861">
        <v>12</v>
      </c>
      <c r="D4861">
        <v>23600</v>
      </c>
      <c r="E4861">
        <v>621</v>
      </c>
      <c r="F4861">
        <v>71046.45</v>
      </c>
      <c r="G4861">
        <v>21483.72</v>
      </c>
      <c r="H4861" t="str">
        <f>VLOOKUP(myynnit[[#This Row],[TuoteID]],tuotteet!$A$4:$B$20,2,FALSE)</f>
        <v>Pinnatuoli</v>
      </c>
    </row>
    <row r="4862" spans="1:8" x14ac:dyDescent="0.35">
      <c r="A4862" t="s">
        <v>36</v>
      </c>
      <c r="B4862">
        <v>2017</v>
      </c>
      <c r="C4862">
        <v>12</v>
      </c>
      <c r="D4862">
        <v>23756</v>
      </c>
      <c r="E4862">
        <v>81</v>
      </c>
      <c r="F4862">
        <v>15199.31</v>
      </c>
      <c r="G4862">
        <v>7446.82</v>
      </c>
      <c r="H4862" t="str">
        <f>VLOOKUP(myynnit[[#This Row],[TuoteID]],tuotteet!$A$4:$B$20,2,FALSE)</f>
        <v>Pianotuoli</v>
      </c>
    </row>
    <row r="4863" spans="1:8" x14ac:dyDescent="0.35">
      <c r="A4863" t="s">
        <v>36</v>
      </c>
      <c r="B4863">
        <v>2017</v>
      </c>
      <c r="C4863">
        <v>12</v>
      </c>
      <c r="D4863">
        <v>24326</v>
      </c>
      <c r="E4863">
        <v>24</v>
      </c>
      <c r="F4863">
        <v>3573.29</v>
      </c>
      <c r="G4863">
        <v>944.24</v>
      </c>
      <c r="H4863" t="str">
        <f>VLOOKUP(myynnit[[#This Row],[TuoteID]],tuotteet!$A$4:$B$20,2,FALSE)</f>
        <v>Lepotuoli</v>
      </c>
    </row>
    <row r="4864" spans="1:8" x14ac:dyDescent="0.35">
      <c r="A4864" t="s">
        <v>35</v>
      </c>
      <c r="B4864">
        <v>2017</v>
      </c>
      <c r="C4864">
        <v>12</v>
      </c>
      <c r="D4864">
        <v>12184</v>
      </c>
      <c r="E4864">
        <v>62</v>
      </c>
      <c r="F4864">
        <v>7910.97</v>
      </c>
      <c r="G4864">
        <v>6004.31</v>
      </c>
      <c r="H4864" t="str">
        <f>VLOOKUP(myynnit[[#This Row],[TuoteID]],tuotteet!$A$4:$B$20,2,FALSE)</f>
        <v>Rahi</v>
      </c>
    </row>
    <row r="4865" spans="1:8" x14ac:dyDescent="0.35">
      <c r="A4865" t="s">
        <v>35</v>
      </c>
      <c r="B4865">
        <v>2017</v>
      </c>
      <c r="C4865">
        <v>12</v>
      </c>
      <c r="D4865">
        <v>12622</v>
      </c>
      <c r="E4865">
        <v>40</v>
      </c>
      <c r="F4865">
        <v>9676.4599999999991</v>
      </c>
      <c r="G4865">
        <v>5935.74</v>
      </c>
      <c r="H4865" t="str">
        <f>VLOOKUP(myynnit[[#This Row],[TuoteID]],tuotteet!$A$4:$B$20,2,FALSE)</f>
        <v>Pianotuoli</v>
      </c>
    </row>
    <row r="4866" spans="1:8" x14ac:dyDescent="0.35">
      <c r="A4866" t="s">
        <v>35</v>
      </c>
      <c r="B4866">
        <v>2017</v>
      </c>
      <c r="C4866">
        <v>12</v>
      </c>
      <c r="D4866">
        <v>13527</v>
      </c>
      <c r="E4866">
        <v>179</v>
      </c>
      <c r="F4866">
        <v>27180.51</v>
      </c>
      <c r="G4866">
        <v>6085.03</v>
      </c>
      <c r="H4866" t="str">
        <f>VLOOKUP(myynnit[[#This Row],[TuoteID]],tuotteet!$A$4:$B$20,2,FALSE)</f>
        <v>Pinnatuoli</v>
      </c>
    </row>
    <row r="4867" spans="1:8" x14ac:dyDescent="0.35">
      <c r="A4867" t="s">
        <v>35</v>
      </c>
      <c r="B4867">
        <v>2017</v>
      </c>
      <c r="C4867">
        <v>12</v>
      </c>
      <c r="D4867">
        <v>13618</v>
      </c>
      <c r="E4867">
        <v>18</v>
      </c>
      <c r="F4867">
        <v>6128.32</v>
      </c>
      <c r="G4867">
        <v>3690.68</v>
      </c>
      <c r="H4867" t="str">
        <f>VLOOKUP(myynnit[[#This Row],[TuoteID]],tuotteet!$A$4:$B$20,2,FALSE)</f>
        <v>Pianotuoli</v>
      </c>
    </row>
    <row r="4868" spans="1:8" x14ac:dyDescent="0.35">
      <c r="A4868" t="s">
        <v>35</v>
      </c>
      <c r="B4868">
        <v>2017</v>
      </c>
      <c r="C4868">
        <v>12</v>
      </c>
      <c r="D4868">
        <v>16024</v>
      </c>
      <c r="E4868">
        <v>168</v>
      </c>
      <c r="F4868">
        <v>79903.78</v>
      </c>
      <c r="G4868">
        <v>26164.33</v>
      </c>
      <c r="H4868" t="str">
        <f>VLOOKUP(myynnit[[#This Row],[TuoteID]],tuotteet!$A$4:$B$20,2,FALSE)</f>
        <v>Työtuoli</v>
      </c>
    </row>
    <row r="4869" spans="1:8" x14ac:dyDescent="0.35">
      <c r="A4869" t="s">
        <v>35</v>
      </c>
      <c r="B4869">
        <v>2017</v>
      </c>
      <c r="C4869">
        <v>12</v>
      </c>
      <c r="D4869">
        <v>16650</v>
      </c>
      <c r="E4869">
        <v>46</v>
      </c>
      <c r="F4869">
        <v>7482.62</v>
      </c>
      <c r="G4869">
        <v>5062.49</v>
      </c>
      <c r="H4869" t="str">
        <f>VLOOKUP(myynnit[[#This Row],[TuoteID]],tuotteet!$A$4:$B$20,2,FALSE)</f>
        <v>Rahi</v>
      </c>
    </row>
    <row r="4870" spans="1:8" x14ac:dyDescent="0.35">
      <c r="A4870" t="s">
        <v>35</v>
      </c>
      <c r="B4870">
        <v>2017</v>
      </c>
      <c r="C4870">
        <v>12</v>
      </c>
      <c r="D4870">
        <v>17892</v>
      </c>
      <c r="E4870">
        <v>79</v>
      </c>
      <c r="F4870">
        <v>12314.26</v>
      </c>
      <c r="G4870">
        <v>4173.8500000000004</v>
      </c>
      <c r="H4870" t="str">
        <f>VLOOKUP(myynnit[[#This Row],[TuoteID]],tuotteet!$A$4:$B$20,2,FALSE)</f>
        <v>Lepotuoli</v>
      </c>
    </row>
    <row r="4871" spans="1:8" x14ac:dyDescent="0.35">
      <c r="A4871" t="s">
        <v>35</v>
      </c>
      <c r="B4871">
        <v>2017</v>
      </c>
      <c r="C4871">
        <v>12</v>
      </c>
      <c r="D4871">
        <v>18342</v>
      </c>
      <c r="E4871">
        <v>102</v>
      </c>
      <c r="F4871">
        <v>87167.52</v>
      </c>
      <c r="G4871">
        <v>29140.09</v>
      </c>
      <c r="H4871" t="str">
        <f>VLOOKUP(myynnit[[#This Row],[TuoteID]],tuotteet!$A$4:$B$20,2,FALSE)</f>
        <v>Työtuoli</v>
      </c>
    </row>
    <row r="4872" spans="1:8" x14ac:dyDescent="0.35">
      <c r="A4872" t="s">
        <v>35</v>
      </c>
      <c r="B4872">
        <v>2017</v>
      </c>
      <c r="C4872">
        <v>12</v>
      </c>
      <c r="D4872">
        <v>20177</v>
      </c>
      <c r="E4872">
        <v>39</v>
      </c>
      <c r="F4872">
        <v>4369.28</v>
      </c>
      <c r="G4872">
        <v>2135.2600000000002</v>
      </c>
      <c r="H4872" t="str">
        <f>VLOOKUP(myynnit[[#This Row],[TuoteID]],tuotteet!$A$4:$B$20,2,FALSE)</f>
        <v>Säkkituoli</v>
      </c>
    </row>
    <row r="4873" spans="1:8" x14ac:dyDescent="0.35">
      <c r="A4873" t="s">
        <v>35</v>
      </c>
      <c r="B4873">
        <v>2017</v>
      </c>
      <c r="C4873">
        <v>12</v>
      </c>
      <c r="D4873">
        <v>21179</v>
      </c>
      <c r="E4873">
        <v>60</v>
      </c>
      <c r="F4873">
        <v>7941.21</v>
      </c>
      <c r="G4873">
        <v>5305.02</v>
      </c>
      <c r="H4873" t="str">
        <f>VLOOKUP(myynnit[[#This Row],[TuoteID]],tuotteet!$A$4:$B$20,2,FALSE)</f>
        <v>Rahi</v>
      </c>
    </row>
    <row r="4874" spans="1:8" x14ac:dyDescent="0.35">
      <c r="A4874" t="s">
        <v>35</v>
      </c>
      <c r="B4874">
        <v>2017</v>
      </c>
      <c r="C4874">
        <v>12</v>
      </c>
      <c r="D4874">
        <v>21260</v>
      </c>
      <c r="E4874">
        <v>30</v>
      </c>
      <c r="F4874">
        <v>6000.96</v>
      </c>
      <c r="G4874">
        <v>1563.46</v>
      </c>
      <c r="H4874" t="str">
        <f>VLOOKUP(myynnit[[#This Row],[TuoteID]],tuotteet!$A$4:$B$20,2,FALSE)</f>
        <v>Lepotuoli</v>
      </c>
    </row>
    <row r="4875" spans="1:8" x14ac:dyDescent="0.35">
      <c r="A4875" t="s">
        <v>35</v>
      </c>
      <c r="B4875">
        <v>2017</v>
      </c>
      <c r="C4875">
        <v>12</v>
      </c>
      <c r="D4875">
        <v>22317</v>
      </c>
      <c r="E4875">
        <v>51</v>
      </c>
      <c r="F4875">
        <v>4395.25</v>
      </c>
      <c r="G4875">
        <v>2167.0500000000002</v>
      </c>
      <c r="H4875" t="str">
        <f>VLOOKUP(myynnit[[#This Row],[TuoteID]],tuotteet!$A$4:$B$20,2,FALSE)</f>
        <v>Säkkituoli</v>
      </c>
    </row>
    <row r="4876" spans="1:8" x14ac:dyDescent="0.35">
      <c r="A4876" t="s">
        <v>35</v>
      </c>
      <c r="B4876">
        <v>2017</v>
      </c>
      <c r="C4876">
        <v>12</v>
      </c>
      <c r="D4876">
        <v>22940</v>
      </c>
      <c r="E4876">
        <v>603</v>
      </c>
      <c r="F4876">
        <v>83419.100000000006</v>
      </c>
      <c r="G4876">
        <v>17888.3</v>
      </c>
      <c r="H4876" t="str">
        <f>VLOOKUP(myynnit[[#This Row],[TuoteID]],tuotteet!$A$4:$B$20,2,FALSE)</f>
        <v>Pinnatuoli</v>
      </c>
    </row>
    <row r="4877" spans="1:8" x14ac:dyDescent="0.35">
      <c r="A4877" t="s">
        <v>35</v>
      </c>
      <c r="B4877">
        <v>2017</v>
      </c>
      <c r="C4877">
        <v>12</v>
      </c>
      <c r="D4877">
        <v>23178</v>
      </c>
      <c r="E4877">
        <v>170</v>
      </c>
      <c r="F4877">
        <v>32864.35</v>
      </c>
      <c r="G4877">
        <v>7647.89</v>
      </c>
      <c r="H4877" t="str">
        <f>VLOOKUP(myynnit[[#This Row],[TuoteID]],tuotteet!$A$4:$B$20,2,FALSE)</f>
        <v>Pinnatuoli</v>
      </c>
    </row>
    <row r="4878" spans="1:8" x14ac:dyDescent="0.35">
      <c r="A4878" t="s">
        <v>35</v>
      </c>
      <c r="B4878">
        <v>2017</v>
      </c>
      <c r="C4878">
        <v>12</v>
      </c>
      <c r="D4878">
        <v>23600</v>
      </c>
      <c r="E4878">
        <v>483</v>
      </c>
      <c r="F4878">
        <v>57900.84</v>
      </c>
      <c r="G4878">
        <v>19030.98</v>
      </c>
      <c r="H4878" t="str">
        <f>VLOOKUP(myynnit[[#This Row],[TuoteID]],tuotteet!$A$4:$B$20,2,FALSE)</f>
        <v>Pinnatuoli</v>
      </c>
    </row>
    <row r="4879" spans="1:8" x14ac:dyDescent="0.35">
      <c r="A4879" t="s">
        <v>35</v>
      </c>
      <c r="B4879">
        <v>2017</v>
      </c>
      <c r="C4879">
        <v>12</v>
      </c>
      <c r="D4879">
        <v>23756</v>
      </c>
      <c r="E4879">
        <v>131</v>
      </c>
      <c r="F4879">
        <v>20742.34</v>
      </c>
      <c r="G4879">
        <v>11230.39</v>
      </c>
      <c r="H4879" t="str">
        <f>VLOOKUP(myynnit[[#This Row],[TuoteID]],tuotteet!$A$4:$B$20,2,FALSE)</f>
        <v>Pianotuoli</v>
      </c>
    </row>
    <row r="4880" spans="1:8" x14ac:dyDescent="0.35">
      <c r="A4880" t="s">
        <v>35</v>
      </c>
      <c r="B4880">
        <v>2017</v>
      </c>
      <c r="C4880">
        <v>12</v>
      </c>
      <c r="D4880">
        <v>24326</v>
      </c>
      <c r="E4880">
        <v>127</v>
      </c>
      <c r="F4880">
        <v>19845.72</v>
      </c>
      <c r="G4880">
        <v>5645.77</v>
      </c>
      <c r="H4880" t="str">
        <f>VLOOKUP(myynnit[[#This Row],[TuoteID]],tuotteet!$A$4:$B$20,2,FALSE)</f>
        <v>Lepotuoli</v>
      </c>
    </row>
    <row r="4881" spans="1:8" x14ac:dyDescent="0.35">
      <c r="A4881" t="s">
        <v>34</v>
      </c>
      <c r="B4881">
        <v>2017</v>
      </c>
      <c r="C4881">
        <v>12</v>
      </c>
      <c r="D4881">
        <v>12184</v>
      </c>
      <c r="E4881">
        <v>35</v>
      </c>
      <c r="F4881">
        <v>5055.3599999999997</v>
      </c>
      <c r="G4881">
        <v>2993.89</v>
      </c>
      <c r="H4881" t="str">
        <f>VLOOKUP(myynnit[[#This Row],[TuoteID]],tuotteet!$A$4:$B$20,2,FALSE)</f>
        <v>Rahi</v>
      </c>
    </row>
    <row r="4882" spans="1:8" x14ac:dyDescent="0.35">
      <c r="A4882" t="s">
        <v>34</v>
      </c>
      <c r="B4882">
        <v>2017</v>
      </c>
      <c r="C4882">
        <v>12</v>
      </c>
      <c r="D4882">
        <v>12622</v>
      </c>
      <c r="E4882">
        <v>67</v>
      </c>
      <c r="F4882">
        <v>20219.29</v>
      </c>
      <c r="G4882">
        <v>10234.700000000001</v>
      </c>
      <c r="H4882" t="str">
        <f>VLOOKUP(myynnit[[#This Row],[TuoteID]],tuotteet!$A$4:$B$20,2,FALSE)</f>
        <v>Pianotuoli</v>
      </c>
    </row>
    <row r="4883" spans="1:8" x14ac:dyDescent="0.35">
      <c r="A4883" t="s">
        <v>34</v>
      </c>
      <c r="B4883">
        <v>2017</v>
      </c>
      <c r="C4883">
        <v>12</v>
      </c>
      <c r="D4883">
        <v>13527</v>
      </c>
      <c r="E4883">
        <v>643</v>
      </c>
      <c r="F4883">
        <v>99006.57</v>
      </c>
      <c r="G4883">
        <v>20121.34</v>
      </c>
      <c r="H4883" t="str">
        <f>VLOOKUP(myynnit[[#This Row],[TuoteID]],tuotteet!$A$4:$B$20,2,FALSE)</f>
        <v>Pinnatuoli</v>
      </c>
    </row>
    <row r="4884" spans="1:8" x14ac:dyDescent="0.35">
      <c r="A4884" t="s">
        <v>34</v>
      </c>
      <c r="B4884">
        <v>2017</v>
      </c>
      <c r="C4884">
        <v>12</v>
      </c>
      <c r="D4884">
        <v>13618</v>
      </c>
      <c r="E4884">
        <v>10</v>
      </c>
      <c r="F4884">
        <v>3928.29</v>
      </c>
      <c r="G4884">
        <v>1892.87</v>
      </c>
      <c r="H4884" t="str">
        <f>VLOOKUP(myynnit[[#This Row],[TuoteID]],tuotteet!$A$4:$B$20,2,FALSE)</f>
        <v>Pianotuoli</v>
      </c>
    </row>
    <row r="4885" spans="1:8" x14ac:dyDescent="0.35">
      <c r="A4885" t="s">
        <v>34</v>
      </c>
      <c r="B4885">
        <v>2017</v>
      </c>
      <c r="C4885">
        <v>12</v>
      </c>
      <c r="D4885">
        <v>16024</v>
      </c>
      <c r="E4885">
        <v>228</v>
      </c>
      <c r="F4885">
        <v>97200.16</v>
      </c>
      <c r="G4885">
        <v>22392.83</v>
      </c>
      <c r="H4885" t="str">
        <f>VLOOKUP(myynnit[[#This Row],[TuoteID]],tuotteet!$A$4:$B$20,2,FALSE)</f>
        <v>Työtuoli</v>
      </c>
    </row>
    <row r="4886" spans="1:8" x14ac:dyDescent="0.35">
      <c r="A4886" t="s">
        <v>34</v>
      </c>
      <c r="B4886">
        <v>2017</v>
      </c>
      <c r="C4886">
        <v>12</v>
      </c>
      <c r="D4886">
        <v>16650</v>
      </c>
      <c r="E4886">
        <v>51</v>
      </c>
      <c r="F4886">
        <v>8805.2099999999991</v>
      </c>
      <c r="G4886">
        <v>4600.01</v>
      </c>
      <c r="H4886" t="str">
        <f>VLOOKUP(myynnit[[#This Row],[TuoteID]],tuotteet!$A$4:$B$20,2,FALSE)</f>
        <v>Rahi</v>
      </c>
    </row>
    <row r="4887" spans="1:8" x14ac:dyDescent="0.35">
      <c r="A4887" t="s">
        <v>34</v>
      </c>
      <c r="B4887">
        <v>2017</v>
      </c>
      <c r="C4887">
        <v>12</v>
      </c>
      <c r="D4887">
        <v>17892</v>
      </c>
      <c r="E4887">
        <v>74</v>
      </c>
      <c r="F4887">
        <v>9760.64</v>
      </c>
      <c r="G4887">
        <v>2251.16</v>
      </c>
      <c r="H4887" t="str">
        <f>VLOOKUP(myynnit[[#This Row],[TuoteID]],tuotteet!$A$4:$B$20,2,FALSE)</f>
        <v>Lepotuoli</v>
      </c>
    </row>
    <row r="4888" spans="1:8" x14ac:dyDescent="0.35">
      <c r="A4888" t="s">
        <v>34</v>
      </c>
      <c r="B4888">
        <v>2017</v>
      </c>
      <c r="C4888">
        <v>12</v>
      </c>
      <c r="D4888">
        <v>18342</v>
      </c>
      <c r="E4888">
        <v>85</v>
      </c>
      <c r="F4888">
        <v>63995.56</v>
      </c>
      <c r="G4888">
        <v>17684.810000000001</v>
      </c>
      <c r="H4888" t="str">
        <f>VLOOKUP(myynnit[[#This Row],[TuoteID]],tuotteet!$A$4:$B$20,2,FALSE)</f>
        <v>Työtuoli</v>
      </c>
    </row>
    <row r="4889" spans="1:8" x14ac:dyDescent="0.35">
      <c r="A4889" t="s">
        <v>34</v>
      </c>
      <c r="B4889">
        <v>2017</v>
      </c>
      <c r="C4889">
        <v>12</v>
      </c>
      <c r="D4889">
        <v>20177</v>
      </c>
      <c r="E4889">
        <v>80</v>
      </c>
      <c r="F4889">
        <v>8136.53</v>
      </c>
      <c r="G4889">
        <v>2735.11</v>
      </c>
      <c r="H4889" t="str">
        <f>VLOOKUP(myynnit[[#This Row],[TuoteID]],tuotteet!$A$4:$B$20,2,FALSE)</f>
        <v>Säkkituoli</v>
      </c>
    </row>
    <row r="4890" spans="1:8" x14ac:dyDescent="0.35">
      <c r="A4890" t="s">
        <v>34</v>
      </c>
      <c r="B4890">
        <v>2017</v>
      </c>
      <c r="C4890">
        <v>12</v>
      </c>
      <c r="D4890">
        <v>21179</v>
      </c>
      <c r="E4890">
        <v>24</v>
      </c>
      <c r="F4890">
        <v>2576.27</v>
      </c>
      <c r="G4890">
        <v>1694.02</v>
      </c>
      <c r="H4890" t="str">
        <f>VLOOKUP(myynnit[[#This Row],[TuoteID]],tuotteet!$A$4:$B$20,2,FALSE)</f>
        <v>Rahi</v>
      </c>
    </row>
    <row r="4891" spans="1:8" x14ac:dyDescent="0.35">
      <c r="A4891" t="s">
        <v>34</v>
      </c>
      <c r="B4891">
        <v>2017</v>
      </c>
      <c r="C4891">
        <v>12</v>
      </c>
      <c r="D4891">
        <v>21260</v>
      </c>
      <c r="E4891">
        <v>63</v>
      </c>
      <c r="F4891">
        <v>12823.47</v>
      </c>
      <c r="G4891">
        <v>3653.83</v>
      </c>
      <c r="H4891" t="str">
        <f>VLOOKUP(myynnit[[#This Row],[TuoteID]],tuotteet!$A$4:$B$20,2,FALSE)</f>
        <v>Lepotuoli</v>
      </c>
    </row>
    <row r="4892" spans="1:8" x14ac:dyDescent="0.35">
      <c r="A4892" t="s">
        <v>34</v>
      </c>
      <c r="B4892">
        <v>2017</v>
      </c>
      <c r="C4892">
        <v>12</v>
      </c>
      <c r="D4892">
        <v>22317</v>
      </c>
      <c r="E4892">
        <v>47</v>
      </c>
      <c r="F4892">
        <v>4440.99</v>
      </c>
      <c r="G4892">
        <v>1637.02</v>
      </c>
      <c r="H4892" t="str">
        <f>VLOOKUP(myynnit[[#This Row],[TuoteID]],tuotteet!$A$4:$B$20,2,FALSE)</f>
        <v>Säkkituoli</v>
      </c>
    </row>
    <row r="4893" spans="1:8" x14ac:dyDescent="0.35">
      <c r="A4893" t="s">
        <v>34</v>
      </c>
      <c r="B4893">
        <v>2017</v>
      </c>
      <c r="C4893">
        <v>12</v>
      </c>
      <c r="D4893">
        <v>22940</v>
      </c>
      <c r="E4893">
        <v>274</v>
      </c>
      <c r="F4893">
        <v>34466.57</v>
      </c>
      <c r="G4893">
        <v>7891.85</v>
      </c>
      <c r="H4893" t="str">
        <f>VLOOKUP(myynnit[[#This Row],[TuoteID]],tuotteet!$A$4:$B$20,2,FALSE)</f>
        <v>Pinnatuoli</v>
      </c>
    </row>
    <row r="4894" spans="1:8" x14ac:dyDescent="0.35">
      <c r="A4894" t="s">
        <v>34</v>
      </c>
      <c r="B4894">
        <v>2017</v>
      </c>
      <c r="C4894">
        <v>12</v>
      </c>
      <c r="D4894">
        <v>23178</v>
      </c>
      <c r="E4894">
        <v>202</v>
      </c>
      <c r="F4894">
        <v>36981.449999999997</v>
      </c>
      <c r="G4894">
        <v>6915.74</v>
      </c>
      <c r="H4894" t="str">
        <f>VLOOKUP(myynnit[[#This Row],[TuoteID]],tuotteet!$A$4:$B$20,2,FALSE)</f>
        <v>Pinnatuoli</v>
      </c>
    </row>
    <row r="4895" spans="1:8" x14ac:dyDescent="0.35">
      <c r="A4895" t="s">
        <v>34</v>
      </c>
      <c r="B4895">
        <v>2017</v>
      </c>
      <c r="C4895">
        <v>12</v>
      </c>
      <c r="D4895">
        <v>23600</v>
      </c>
      <c r="E4895">
        <v>1215</v>
      </c>
      <c r="F4895">
        <v>140414.9</v>
      </c>
      <c r="G4895">
        <v>34077.81</v>
      </c>
      <c r="H4895" t="str">
        <f>VLOOKUP(myynnit[[#This Row],[TuoteID]],tuotteet!$A$4:$B$20,2,FALSE)</f>
        <v>Pinnatuoli</v>
      </c>
    </row>
    <row r="4896" spans="1:8" x14ac:dyDescent="0.35">
      <c r="A4896" t="s">
        <v>34</v>
      </c>
      <c r="B4896">
        <v>2017</v>
      </c>
      <c r="C4896">
        <v>12</v>
      </c>
      <c r="D4896">
        <v>23756</v>
      </c>
      <c r="E4896">
        <v>123</v>
      </c>
      <c r="F4896">
        <v>25546.79</v>
      </c>
      <c r="G4896">
        <v>11847.68</v>
      </c>
      <c r="H4896" t="str">
        <f>VLOOKUP(myynnit[[#This Row],[TuoteID]],tuotteet!$A$4:$B$20,2,FALSE)</f>
        <v>Pianotuoli</v>
      </c>
    </row>
    <row r="4897" spans="1:8" x14ac:dyDescent="0.35">
      <c r="A4897" t="s">
        <v>34</v>
      </c>
      <c r="B4897">
        <v>2017</v>
      </c>
      <c r="C4897">
        <v>12</v>
      </c>
      <c r="D4897">
        <v>24326</v>
      </c>
      <c r="E4897">
        <v>83</v>
      </c>
      <c r="F4897">
        <v>12668.55</v>
      </c>
      <c r="G4897">
        <v>3597.46</v>
      </c>
      <c r="H4897" t="str">
        <f>VLOOKUP(myynnit[[#This Row],[TuoteID]],tuotteet!$A$4:$B$20,2,FALSE)</f>
        <v>Lepotuoli</v>
      </c>
    </row>
    <row r="4898" spans="1:8" x14ac:dyDescent="0.35">
      <c r="A4898" t="s">
        <v>33</v>
      </c>
      <c r="B4898">
        <v>2018</v>
      </c>
      <c r="C4898">
        <v>1</v>
      </c>
      <c r="D4898">
        <v>12184</v>
      </c>
      <c r="E4898">
        <v>101</v>
      </c>
      <c r="F4898">
        <v>10702.54</v>
      </c>
      <c r="G4898">
        <v>5410.15</v>
      </c>
      <c r="H4898" t="str">
        <f>VLOOKUP(myynnit[[#This Row],[TuoteID]],tuotteet!$A$4:$B$20,2,FALSE)</f>
        <v>Rahi</v>
      </c>
    </row>
    <row r="4899" spans="1:8" x14ac:dyDescent="0.35">
      <c r="A4899" t="s">
        <v>33</v>
      </c>
      <c r="B4899">
        <v>2018</v>
      </c>
      <c r="C4899">
        <v>1</v>
      </c>
      <c r="D4899">
        <v>12622</v>
      </c>
      <c r="E4899">
        <v>34</v>
      </c>
      <c r="F4899">
        <v>8617.75</v>
      </c>
      <c r="G4899">
        <v>3907.5</v>
      </c>
      <c r="H4899" t="str">
        <f>VLOOKUP(myynnit[[#This Row],[TuoteID]],tuotteet!$A$4:$B$20,2,FALSE)</f>
        <v>Pianotuoli</v>
      </c>
    </row>
    <row r="4900" spans="1:8" x14ac:dyDescent="0.35">
      <c r="A4900" t="s">
        <v>33</v>
      </c>
      <c r="B4900">
        <v>2018</v>
      </c>
      <c r="C4900">
        <v>1</v>
      </c>
      <c r="D4900">
        <v>13527</v>
      </c>
      <c r="E4900">
        <v>785</v>
      </c>
      <c r="F4900">
        <v>123124.25</v>
      </c>
      <c r="G4900">
        <v>23876.880000000001</v>
      </c>
      <c r="H4900" t="str">
        <f>VLOOKUP(myynnit[[#This Row],[TuoteID]],tuotteet!$A$4:$B$20,2,FALSE)</f>
        <v>Pinnatuoli</v>
      </c>
    </row>
    <row r="4901" spans="1:8" x14ac:dyDescent="0.35">
      <c r="A4901" t="s">
        <v>33</v>
      </c>
      <c r="B4901">
        <v>2018</v>
      </c>
      <c r="C4901">
        <v>1</v>
      </c>
      <c r="D4901">
        <v>13618</v>
      </c>
      <c r="E4901">
        <v>23</v>
      </c>
      <c r="F4901">
        <v>9764.3700000000008</v>
      </c>
      <c r="G4901">
        <v>4439.3100000000004</v>
      </c>
      <c r="H4901" t="str">
        <f>VLOOKUP(myynnit[[#This Row],[TuoteID]],tuotteet!$A$4:$B$20,2,FALSE)</f>
        <v>Pianotuoli</v>
      </c>
    </row>
    <row r="4902" spans="1:8" x14ac:dyDescent="0.35">
      <c r="A4902" t="s">
        <v>33</v>
      </c>
      <c r="B4902">
        <v>2018</v>
      </c>
      <c r="C4902">
        <v>1</v>
      </c>
      <c r="D4902">
        <v>16024</v>
      </c>
      <c r="E4902">
        <v>324</v>
      </c>
      <c r="F4902">
        <v>125437.42</v>
      </c>
      <c r="G4902">
        <v>37340.080000000002</v>
      </c>
      <c r="H4902" t="str">
        <f>VLOOKUP(myynnit[[#This Row],[TuoteID]],tuotteet!$A$4:$B$20,2,FALSE)</f>
        <v>Työtuoli</v>
      </c>
    </row>
    <row r="4903" spans="1:8" x14ac:dyDescent="0.35">
      <c r="A4903" t="s">
        <v>33</v>
      </c>
      <c r="B4903">
        <v>2018</v>
      </c>
      <c r="C4903">
        <v>1</v>
      </c>
      <c r="D4903">
        <v>16650</v>
      </c>
      <c r="E4903">
        <v>37</v>
      </c>
      <c r="F4903">
        <v>6549.01</v>
      </c>
      <c r="G4903">
        <v>2897.2</v>
      </c>
      <c r="H4903" t="str">
        <f>VLOOKUP(myynnit[[#This Row],[TuoteID]],tuotteet!$A$4:$B$20,2,FALSE)</f>
        <v>Rahi</v>
      </c>
    </row>
    <row r="4904" spans="1:8" x14ac:dyDescent="0.35">
      <c r="A4904" t="s">
        <v>33</v>
      </c>
      <c r="B4904">
        <v>2018</v>
      </c>
      <c r="C4904">
        <v>1</v>
      </c>
      <c r="D4904">
        <v>17892</v>
      </c>
      <c r="E4904">
        <v>172</v>
      </c>
      <c r="F4904">
        <v>23028.639999999999</v>
      </c>
      <c r="G4904">
        <v>6535.58</v>
      </c>
      <c r="H4904" t="str">
        <f>VLOOKUP(myynnit[[#This Row],[TuoteID]],tuotteet!$A$4:$B$20,2,FALSE)</f>
        <v>Lepotuoli</v>
      </c>
    </row>
    <row r="4905" spans="1:8" x14ac:dyDescent="0.35">
      <c r="A4905" t="s">
        <v>33</v>
      </c>
      <c r="B4905">
        <v>2018</v>
      </c>
      <c r="C4905">
        <v>1</v>
      </c>
      <c r="D4905">
        <v>18342</v>
      </c>
      <c r="E4905">
        <v>121</v>
      </c>
      <c r="F4905">
        <v>113242.45</v>
      </c>
      <c r="G4905">
        <v>33210.69</v>
      </c>
      <c r="H4905" t="str">
        <f>VLOOKUP(myynnit[[#This Row],[TuoteID]],tuotteet!$A$4:$B$20,2,FALSE)</f>
        <v>Työtuoli</v>
      </c>
    </row>
    <row r="4906" spans="1:8" x14ac:dyDescent="0.35">
      <c r="A4906" t="s">
        <v>33</v>
      </c>
      <c r="B4906">
        <v>2018</v>
      </c>
      <c r="C4906">
        <v>1</v>
      </c>
      <c r="D4906">
        <v>20177</v>
      </c>
      <c r="E4906">
        <v>88</v>
      </c>
      <c r="F4906">
        <v>9940.76</v>
      </c>
      <c r="G4906">
        <v>3996.69</v>
      </c>
      <c r="H4906" t="str">
        <f>VLOOKUP(myynnit[[#This Row],[TuoteID]],tuotteet!$A$4:$B$20,2,FALSE)</f>
        <v>Säkkituoli</v>
      </c>
    </row>
    <row r="4907" spans="1:8" x14ac:dyDescent="0.35">
      <c r="A4907" t="s">
        <v>33</v>
      </c>
      <c r="B4907">
        <v>2018</v>
      </c>
      <c r="C4907">
        <v>1</v>
      </c>
      <c r="D4907">
        <v>21179</v>
      </c>
      <c r="E4907">
        <v>38</v>
      </c>
      <c r="F4907">
        <v>4533.88</v>
      </c>
      <c r="G4907">
        <v>2427.21</v>
      </c>
      <c r="H4907" t="str">
        <f>VLOOKUP(myynnit[[#This Row],[TuoteID]],tuotteet!$A$4:$B$20,2,FALSE)</f>
        <v>Rahi</v>
      </c>
    </row>
    <row r="4908" spans="1:8" x14ac:dyDescent="0.35">
      <c r="A4908" t="s">
        <v>33</v>
      </c>
      <c r="B4908">
        <v>2018</v>
      </c>
      <c r="C4908">
        <v>1</v>
      </c>
      <c r="D4908">
        <v>21260</v>
      </c>
      <c r="E4908">
        <v>45</v>
      </c>
      <c r="F4908">
        <v>8901.0400000000009</v>
      </c>
      <c r="G4908">
        <v>2917.65</v>
      </c>
      <c r="H4908" t="str">
        <f>VLOOKUP(myynnit[[#This Row],[TuoteID]],tuotteet!$A$4:$B$20,2,FALSE)</f>
        <v>Lepotuoli</v>
      </c>
    </row>
    <row r="4909" spans="1:8" x14ac:dyDescent="0.35">
      <c r="A4909" t="s">
        <v>33</v>
      </c>
      <c r="B4909">
        <v>2018</v>
      </c>
      <c r="C4909">
        <v>1</v>
      </c>
      <c r="D4909">
        <v>22317</v>
      </c>
      <c r="E4909">
        <v>86</v>
      </c>
      <c r="F4909">
        <v>7987.61</v>
      </c>
      <c r="G4909">
        <v>3108.15</v>
      </c>
      <c r="H4909" t="str">
        <f>VLOOKUP(myynnit[[#This Row],[TuoteID]],tuotteet!$A$4:$B$20,2,FALSE)</f>
        <v>Säkkituoli</v>
      </c>
    </row>
    <row r="4910" spans="1:8" x14ac:dyDescent="0.35">
      <c r="A4910" t="s">
        <v>33</v>
      </c>
      <c r="B4910">
        <v>2018</v>
      </c>
      <c r="C4910">
        <v>1</v>
      </c>
      <c r="D4910">
        <v>22940</v>
      </c>
      <c r="E4910">
        <v>624</v>
      </c>
      <c r="F4910">
        <v>73775.520000000004</v>
      </c>
      <c r="G4910">
        <v>13524.27</v>
      </c>
      <c r="H4910" t="str">
        <f>VLOOKUP(myynnit[[#This Row],[TuoteID]],tuotteet!$A$4:$B$20,2,FALSE)</f>
        <v>Pinnatuoli</v>
      </c>
    </row>
    <row r="4911" spans="1:8" x14ac:dyDescent="0.35">
      <c r="A4911" t="s">
        <v>33</v>
      </c>
      <c r="B4911">
        <v>2018</v>
      </c>
      <c r="C4911">
        <v>1</v>
      </c>
      <c r="D4911">
        <v>23178</v>
      </c>
      <c r="E4911">
        <v>482</v>
      </c>
      <c r="F4911">
        <v>77380.149999999994</v>
      </c>
      <c r="G4911">
        <v>13874.78</v>
      </c>
      <c r="H4911" t="str">
        <f>VLOOKUP(myynnit[[#This Row],[TuoteID]],tuotteet!$A$4:$B$20,2,FALSE)</f>
        <v>Pinnatuoli</v>
      </c>
    </row>
    <row r="4912" spans="1:8" x14ac:dyDescent="0.35">
      <c r="A4912" t="s">
        <v>33</v>
      </c>
      <c r="B4912">
        <v>2018</v>
      </c>
      <c r="C4912">
        <v>1</v>
      </c>
      <c r="D4912">
        <v>23600</v>
      </c>
      <c r="E4912">
        <v>500</v>
      </c>
      <c r="F4912">
        <v>57329.65</v>
      </c>
      <c r="G4912">
        <v>11748.68</v>
      </c>
      <c r="H4912" t="str">
        <f>VLOOKUP(myynnit[[#This Row],[TuoteID]],tuotteet!$A$4:$B$20,2,FALSE)</f>
        <v>Pinnatuoli</v>
      </c>
    </row>
    <row r="4913" spans="1:8" x14ac:dyDescent="0.35">
      <c r="A4913" t="s">
        <v>33</v>
      </c>
      <c r="B4913">
        <v>2018</v>
      </c>
      <c r="C4913">
        <v>1</v>
      </c>
      <c r="D4913">
        <v>23756</v>
      </c>
      <c r="E4913">
        <v>114</v>
      </c>
      <c r="F4913">
        <v>17624.04</v>
      </c>
      <c r="G4913">
        <v>8612.56</v>
      </c>
      <c r="H4913" t="str">
        <f>VLOOKUP(myynnit[[#This Row],[TuoteID]],tuotteet!$A$4:$B$20,2,FALSE)</f>
        <v>Pianotuoli</v>
      </c>
    </row>
    <row r="4914" spans="1:8" x14ac:dyDescent="0.35">
      <c r="A4914" t="s">
        <v>33</v>
      </c>
      <c r="B4914">
        <v>2018</v>
      </c>
      <c r="C4914">
        <v>1</v>
      </c>
      <c r="D4914">
        <v>24326</v>
      </c>
      <c r="E4914">
        <v>159</v>
      </c>
      <c r="F4914">
        <v>22134.39</v>
      </c>
      <c r="G4914">
        <v>6311.76</v>
      </c>
      <c r="H4914" t="str">
        <f>VLOOKUP(myynnit[[#This Row],[TuoteID]],tuotteet!$A$4:$B$20,2,FALSE)</f>
        <v>Lepotuoli</v>
      </c>
    </row>
    <row r="4915" spans="1:8" x14ac:dyDescent="0.35">
      <c r="A4915" t="s">
        <v>36</v>
      </c>
      <c r="B4915">
        <v>2018</v>
      </c>
      <c r="C4915">
        <v>1</v>
      </c>
      <c r="D4915">
        <v>12184</v>
      </c>
      <c r="E4915">
        <v>15</v>
      </c>
      <c r="F4915">
        <v>1754.61</v>
      </c>
      <c r="G4915">
        <v>835.68</v>
      </c>
      <c r="H4915" t="str">
        <f>VLOOKUP(myynnit[[#This Row],[TuoteID]],tuotteet!$A$4:$B$20,2,FALSE)</f>
        <v>Rahi</v>
      </c>
    </row>
    <row r="4916" spans="1:8" x14ac:dyDescent="0.35">
      <c r="A4916" t="s">
        <v>36</v>
      </c>
      <c r="B4916">
        <v>2018</v>
      </c>
      <c r="C4916">
        <v>1</v>
      </c>
      <c r="D4916">
        <v>12622</v>
      </c>
      <c r="E4916">
        <v>19</v>
      </c>
      <c r="F4916">
        <v>5373.41</v>
      </c>
      <c r="G4916">
        <v>2216.91</v>
      </c>
      <c r="H4916" t="str">
        <f>VLOOKUP(myynnit[[#This Row],[TuoteID]],tuotteet!$A$4:$B$20,2,FALSE)</f>
        <v>Pianotuoli</v>
      </c>
    </row>
    <row r="4917" spans="1:8" x14ac:dyDescent="0.35">
      <c r="A4917" t="s">
        <v>36</v>
      </c>
      <c r="B4917">
        <v>2018</v>
      </c>
      <c r="C4917">
        <v>1</v>
      </c>
      <c r="D4917">
        <v>13527</v>
      </c>
      <c r="E4917">
        <v>219</v>
      </c>
      <c r="F4917">
        <v>35245.21</v>
      </c>
      <c r="G4917">
        <v>6092.75</v>
      </c>
      <c r="H4917" t="str">
        <f>VLOOKUP(myynnit[[#This Row],[TuoteID]],tuotteet!$A$4:$B$20,2,FALSE)</f>
        <v>Pinnatuoli</v>
      </c>
    </row>
    <row r="4918" spans="1:8" x14ac:dyDescent="0.35">
      <c r="A4918" t="s">
        <v>36</v>
      </c>
      <c r="B4918">
        <v>2018</v>
      </c>
      <c r="C4918">
        <v>1</v>
      </c>
      <c r="D4918">
        <v>13618</v>
      </c>
      <c r="E4918">
        <v>4</v>
      </c>
      <c r="F4918">
        <v>1280.3599999999999</v>
      </c>
      <c r="G4918">
        <v>511.98</v>
      </c>
      <c r="H4918" t="str">
        <f>VLOOKUP(myynnit[[#This Row],[TuoteID]],tuotteet!$A$4:$B$20,2,FALSE)</f>
        <v>Pianotuoli</v>
      </c>
    </row>
    <row r="4919" spans="1:8" x14ac:dyDescent="0.35">
      <c r="A4919" t="s">
        <v>36</v>
      </c>
      <c r="B4919">
        <v>2018</v>
      </c>
      <c r="C4919">
        <v>1</v>
      </c>
      <c r="D4919">
        <v>16024</v>
      </c>
      <c r="E4919">
        <v>226</v>
      </c>
      <c r="F4919">
        <v>101392.82</v>
      </c>
      <c r="G4919">
        <v>31374.45</v>
      </c>
      <c r="H4919" t="str">
        <f>VLOOKUP(myynnit[[#This Row],[TuoteID]],tuotteet!$A$4:$B$20,2,FALSE)</f>
        <v>Työtuoli</v>
      </c>
    </row>
    <row r="4920" spans="1:8" x14ac:dyDescent="0.35">
      <c r="A4920" t="s">
        <v>36</v>
      </c>
      <c r="B4920">
        <v>2018</v>
      </c>
      <c r="C4920">
        <v>1</v>
      </c>
      <c r="D4920">
        <v>16650</v>
      </c>
      <c r="E4920">
        <v>34</v>
      </c>
      <c r="F4920">
        <v>6201.94</v>
      </c>
      <c r="G4920">
        <v>3577.2</v>
      </c>
      <c r="H4920" t="str">
        <f>VLOOKUP(myynnit[[#This Row],[TuoteID]],tuotteet!$A$4:$B$20,2,FALSE)</f>
        <v>Rahi</v>
      </c>
    </row>
    <row r="4921" spans="1:8" x14ac:dyDescent="0.35">
      <c r="A4921" t="s">
        <v>36</v>
      </c>
      <c r="B4921">
        <v>2018</v>
      </c>
      <c r="C4921">
        <v>1</v>
      </c>
      <c r="D4921">
        <v>17892</v>
      </c>
      <c r="E4921">
        <v>86</v>
      </c>
      <c r="F4921">
        <v>12588.38</v>
      </c>
      <c r="G4921">
        <v>2731.01</v>
      </c>
      <c r="H4921" t="str">
        <f>VLOOKUP(myynnit[[#This Row],[TuoteID]],tuotteet!$A$4:$B$20,2,FALSE)</f>
        <v>Lepotuoli</v>
      </c>
    </row>
    <row r="4922" spans="1:8" x14ac:dyDescent="0.35">
      <c r="A4922" t="s">
        <v>36</v>
      </c>
      <c r="B4922">
        <v>2018</v>
      </c>
      <c r="C4922">
        <v>1</v>
      </c>
      <c r="D4922">
        <v>18342</v>
      </c>
      <c r="E4922">
        <v>18</v>
      </c>
      <c r="F4922">
        <v>15074.46</v>
      </c>
      <c r="G4922">
        <v>4682.57</v>
      </c>
      <c r="H4922" t="str">
        <f>VLOOKUP(myynnit[[#This Row],[TuoteID]],tuotteet!$A$4:$B$20,2,FALSE)</f>
        <v>Työtuoli</v>
      </c>
    </row>
    <row r="4923" spans="1:8" x14ac:dyDescent="0.35">
      <c r="A4923" t="s">
        <v>36</v>
      </c>
      <c r="B4923">
        <v>2018</v>
      </c>
      <c r="C4923">
        <v>1</v>
      </c>
      <c r="D4923">
        <v>20177</v>
      </c>
      <c r="E4923">
        <v>34</v>
      </c>
      <c r="F4923">
        <v>3921.2</v>
      </c>
      <c r="G4923">
        <v>1386.74</v>
      </c>
      <c r="H4923" t="str">
        <f>VLOOKUP(myynnit[[#This Row],[TuoteID]],tuotteet!$A$4:$B$20,2,FALSE)</f>
        <v>Säkkituoli</v>
      </c>
    </row>
    <row r="4924" spans="1:8" x14ac:dyDescent="0.35">
      <c r="A4924" t="s">
        <v>36</v>
      </c>
      <c r="B4924">
        <v>2018</v>
      </c>
      <c r="C4924">
        <v>1</v>
      </c>
      <c r="D4924">
        <v>21179</v>
      </c>
      <c r="E4924">
        <v>44</v>
      </c>
      <c r="F4924">
        <v>5496.91</v>
      </c>
      <c r="G4924">
        <v>2883.52</v>
      </c>
      <c r="H4924" t="str">
        <f>VLOOKUP(myynnit[[#This Row],[TuoteID]],tuotteet!$A$4:$B$20,2,FALSE)</f>
        <v>Rahi</v>
      </c>
    </row>
    <row r="4925" spans="1:8" x14ac:dyDescent="0.35">
      <c r="A4925" t="s">
        <v>36</v>
      </c>
      <c r="B4925">
        <v>2018</v>
      </c>
      <c r="C4925">
        <v>1</v>
      </c>
      <c r="D4925">
        <v>21260</v>
      </c>
      <c r="E4925">
        <v>62</v>
      </c>
      <c r="F4925">
        <v>12010.27</v>
      </c>
      <c r="G4925">
        <v>2968.79</v>
      </c>
      <c r="H4925" t="str">
        <f>VLOOKUP(myynnit[[#This Row],[TuoteID]],tuotteet!$A$4:$B$20,2,FALSE)</f>
        <v>Lepotuoli</v>
      </c>
    </row>
    <row r="4926" spans="1:8" x14ac:dyDescent="0.35">
      <c r="A4926" t="s">
        <v>36</v>
      </c>
      <c r="B4926">
        <v>2018</v>
      </c>
      <c r="C4926">
        <v>1</v>
      </c>
      <c r="D4926">
        <v>22317</v>
      </c>
      <c r="E4926">
        <v>12</v>
      </c>
      <c r="F4926">
        <v>992.89</v>
      </c>
      <c r="G4926">
        <v>435.29</v>
      </c>
      <c r="H4926" t="str">
        <f>VLOOKUP(myynnit[[#This Row],[TuoteID]],tuotteet!$A$4:$B$20,2,FALSE)</f>
        <v>Säkkituoli</v>
      </c>
    </row>
    <row r="4927" spans="1:8" x14ac:dyDescent="0.35">
      <c r="A4927" t="s">
        <v>36</v>
      </c>
      <c r="B4927">
        <v>2018</v>
      </c>
      <c r="C4927">
        <v>1</v>
      </c>
      <c r="D4927">
        <v>22940</v>
      </c>
      <c r="E4927">
        <v>95</v>
      </c>
      <c r="F4927">
        <v>13666.15</v>
      </c>
      <c r="G4927">
        <v>3232.11</v>
      </c>
      <c r="H4927" t="str">
        <f>VLOOKUP(myynnit[[#This Row],[TuoteID]],tuotteet!$A$4:$B$20,2,FALSE)</f>
        <v>Pinnatuoli</v>
      </c>
    </row>
    <row r="4928" spans="1:8" x14ac:dyDescent="0.35">
      <c r="A4928" t="s">
        <v>36</v>
      </c>
      <c r="B4928">
        <v>2018</v>
      </c>
      <c r="C4928">
        <v>1</v>
      </c>
      <c r="D4928">
        <v>23178</v>
      </c>
      <c r="E4928">
        <v>188</v>
      </c>
      <c r="F4928">
        <v>30494.05</v>
      </c>
      <c r="G4928">
        <v>6710.03</v>
      </c>
      <c r="H4928" t="str">
        <f>VLOOKUP(myynnit[[#This Row],[TuoteID]],tuotteet!$A$4:$B$20,2,FALSE)</f>
        <v>Pinnatuoli</v>
      </c>
    </row>
    <row r="4929" spans="1:8" x14ac:dyDescent="0.35">
      <c r="A4929" t="s">
        <v>36</v>
      </c>
      <c r="B4929">
        <v>2018</v>
      </c>
      <c r="C4929">
        <v>1</v>
      </c>
      <c r="D4929">
        <v>23600</v>
      </c>
      <c r="E4929">
        <v>572</v>
      </c>
      <c r="F4929">
        <v>58541.74</v>
      </c>
      <c r="G4929">
        <v>16432.73</v>
      </c>
      <c r="H4929" t="str">
        <f>VLOOKUP(myynnit[[#This Row],[TuoteID]],tuotteet!$A$4:$B$20,2,FALSE)</f>
        <v>Pinnatuoli</v>
      </c>
    </row>
    <row r="4930" spans="1:8" x14ac:dyDescent="0.35">
      <c r="A4930" t="s">
        <v>36</v>
      </c>
      <c r="B4930">
        <v>2018</v>
      </c>
      <c r="C4930">
        <v>1</v>
      </c>
      <c r="D4930">
        <v>23756</v>
      </c>
      <c r="E4930">
        <v>72</v>
      </c>
      <c r="F4930">
        <v>12210.62</v>
      </c>
      <c r="G4930">
        <v>4839.8500000000004</v>
      </c>
      <c r="H4930" t="str">
        <f>VLOOKUP(myynnit[[#This Row],[TuoteID]],tuotteet!$A$4:$B$20,2,FALSE)</f>
        <v>Pianotuoli</v>
      </c>
    </row>
    <row r="4931" spans="1:8" x14ac:dyDescent="0.35">
      <c r="A4931" t="s">
        <v>36</v>
      </c>
      <c r="B4931">
        <v>2018</v>
      </c>
      <c r="C4931">
        <v>1</v>
      </c>
      <c r="D4931">
        <v>24326</v>
      </c>
      <c r="E4931">
        <v>41</v>
      </c>
      <c r="F4931">
        <v>6199.92</v>
      </c>
      <c r="G4931">
        <v>1959.02</v>
      </c>
      <c r="H4931" t="str">
        <f>VLOOKUP(myynnit[[#This Row],[TuoteID]],tuotteet!$A$4:$B$20,2,FALSE)</f>
        <v>Lepotuoli</v>
      </c>
    </row>
    <row r="4932" spans="1:8" x14ac:dyDescent="0.35">
      <c r="A4932" t="s">
        <v>35</v>
      </c>
      <c r="B4932">
        <v>2018</v>
      </c>
      <c r="C4932">
        <v>1</v>
      </c>
      <c r="D4932">
        <v>12184</v>
      </c>
      <c r="E4932">
        <v>61</v>
      </c>
      <c r="F4932">
        <v>7319.56</v>
      </c>
      <c r="G4932">
        <v>5356.46</v>
      </c>
      <c r="H4932" t="str">
        <f>VLOOKUP(myynnit[[#This Row],[TuoteID]],tuotteet!$A$4:$B$20,2,FALSE)</f>
        <v>Rahi</v>
      </c>
    </row>
    <row r="4933" spans="1:8" x14ac:dyDescent="0.35">
      <c r="A4933" t="s">
        <v>35</v>
      </c>
      <c r="B4933">
        <v>2018</v>
      </c>
      <c r="C4933">
        <v>1</v>
      </c>
      <c r="D4933">
        <v>12622</v>
      </c>
      <c r="E4933">
        <v>33</v>
      </c>
      <c r="F4933">
        <v>8225.34</v>
      </c>
      <c r="G4933">
        <v>4659.6899999999996</v>
      </c>
      <c r="H4933" t="str">
        <f>VLOOKUP(myynnit[[#This Row],[TuoteID]],tuotteet!$A$4:$B$20,2,FALSE)</f>
        <v>Pianotuoli</v>
      </c>
    </row>
    <row r="4934" spans="1:8" x14ac:dyDescent="0.35">
      <c r="A4934" t="s">
        <v>35</v>
      </c>
      <c r="B4934">
        <v>2018</v>
      </c>
      <c r="C4934">
        <v>1</v>
      </c>
      <c r="D4934">
        <v>13527</v>
      </c>
      <c r="E4934">
        <v>236</v>
      </c>
      <c r="F4934">
        <v>36585.78</v>
      </c>
      <c r="G4934">
        <v>7874.11</v>
      </c>
      <c r="H4934" t="str">
        <f>VLOOKUP(myynnit[[#This Row],[TuoteID]],tuotteet!$A$4:$B$20,2,FALSE)</f>
        <v>Pinnatuoli</v>
      </c>
    </row>
    <row r="4935" spans="1:8" x14ac:dyDescent="0.35">
      <c r="A4935" t="s">
        <v>35</v>
      </c>
      <c r="B4935">
        <v>2018</v>
      </c>
      <c r="C4935">
        <v>1</v>
      </c>
      <c r="D4935">
        <v>13618</v>
      </c>
      <c r="E4935">
        <v>22</v>
      </c>
      <c r="F4935">
        <v>7495.61</v>
      </c>
      <c r="G4935">
        <v>4146.33</v>
      </c>
      <c r="H4935" t="str">
        <f>VLOOKUP(myynnit[[#This Row],[TuoteID]],tuotteet!$A$4:$B$20,2,FALSE)</f>
        <v>Pianotuoli</v>
      </c>
    </row>
    <row r="4936" spans="1:8" x14ac:dyDescent="0.35">
      <c r="A4936" t="s">
        <v>35</v>
      </c>
      <c r="B4936">
        <v>2018</v>
      </c>
      <c r="C4936">
        <v>1</v>
      </c>
      <c r="D4936">
        <v>16024</v>
      </c>
      <c r="E4936">
        <v>131</v>
      </c>
      <c r="F4936">
        <v>55451.42</v>
      </c>
      <c r="G4936">
        <v>14265.01</v>
      </c>
      <c r="H4936" t="str">
        <f>VLOOKUP(myynnit[[#This Row],[TuoteID]],tuotteet!$A$4:$B$20,2,FALSE)</f>
        <v>Työtuoli</v>
      </c>
    </row>
    <row r="4937" spans="1:8" x14ac:dyDescent="0.35">
      <c r="A4937" t="s">
        <v>35</v>
      </c>
      <c r="B4937">
        <v>2018</v>
      </c>
      <c r="C4937">
        <v>1</v>
      </c>
      <c r="D4937">
        <v>16650</v>
      </c>
      <c r="E4937">
        <v>29</v>
      </c>
      <c r="F4937">
        <v>3733.63</v>
      </c>
      <c r="G4937">
        <v>2925.4</v>
      </c>
      <c r="H4937" t="str">
        <f>VLOOKUP(myynnit[[#This Row],[TuoteID]],tuotteet!$A$4:$B$20,2,FALSE)</f>
        <v>Rahi</v>
      </c>
    </row>
    <row r="4938" spans="1:8" x14ac:dyDescent="0.35">
      <c r="A4938" t="s">
        <v>35</v>
      </c>
      <c r="B4938">
        <v>2018</v>
      </c>
      <c r="C4938">
        <v>1</v>
      </c>
      <c r="D4938">
        <v>17892</v>
      </c>
      <c r="E4938">
        <v>126</v>
      </c>
      <c r="F4938">
        <v>18568.21</v>
      </c>
      <c r="G4938">
        <v>5905.31</v>
      </c>
      <c r="H4938" t="str">
        <f>VLOOKUP(myynnit[[#This Row],[TuoteID]],tuotteet!$A$4:$B$20,2,FALSE)</f>
        <v>Lepotuoli</v>
      </c>
    </row>
    <row r="4939" spans="1:8" x14ac:dyDescent="0.35">
      <c r="A4939" t="s">
        <v>35</v>
      </c>
      <c r="B4939">
        <v>2018</v>
      </c>
      <c r="C4939">
        <v>1</v>
      </c>
      <c r="D4939">
        <v>18342</v>
      </c>
      <c r="E4939">
        <v>68</v>
      </c>
      <c r="F4939">
        <v>57791.68</v>
      </c>
      <c r="G4939">
        <v>16471.37</v>
      </c>
      <c r="H4939" t="str">
        <f>VLOOKUP(myynnit[[#This Row],[TuoteID]],tuotteet!$A$4:$B$20,2,FALSE)</f>
        <v>Työtuoli</v>
      </c>
    </row>
    <row r="4940" spans="1:8" x14ac:dyDescent="0.35">
      <c r="A4940" t="s">
        <v>35</v>
      </c>
      <c r="B4940">
        <v>2018</v>
      </c>
      <c r="C4940">
        <v>1</v>
      </c>
      <c r="D4940">
        <v>20177</v>
      </c>
      <c r="E4940">
        <v>39</v>
      </c>
      <c r="F4940">
        <v>4049.64</v>
      </c>
      <c r="G4940">
        <v>1658.2</v>
      </c>
      <c r="H4940" t="str">
        <f>VLOOKUP(myynnit[[#This Row],[TuoteID]],tuotteet!$A$4:$B$20,2,FALSE)</f>
        <v>Säkkituoli</v>
      </c>
    </row>
    <row r="4941" spans="1:8" x14ac:dyDescent="0.35">
      <c r="A4941" t="s">
        <v>35</v>
      </c>
      <c r="B4941">
        <v>2018</v>
      </c>
      <c r="C4941">
        <v>1</v>
      </c>
      <c r="D4941">
        <v>21179</v>
      </c>
      <c r="E4941">
        <v>25</v>
      </c>
      <c r="F4941">
        <v>3389.21</v>
      </c>
      <c r="G4941">
        <v>2024.83</v>
      </c>
      <c r="H4941" t="str">
        <f>VLOOKUP(myynnit[[#This Row],[TuoteID]],tuotteet!$A$4:$B$20,2,FALSE)</f>
        <v>Rahi</v>
      </c>
    </row>
    <row r="4942" spans="1:8" x14ac:dyDescent="0.35">
      <c r="A4942" t="s">
        <v>35</v>
      </c>
      <c r="B4942">
        <v>2018</v>
      </c>
      <c r="C4942">
        <v>1</v>
      </c>
      <c r="D4942">
        <v>21260</v>
      </c>
      <c r="E4942">
        <v>66</v>
      </c>
      <c r="F4942">
        <v>12404</v>
      </c>
      <c r="G4942">
        <v>4211.59</v>
      </c>
      <c r="H4942" t="str">
        <f>VLOOKUP(myynnit[[#This Row],[TuoteID]],tuotteet!$A$4:$B$20,2,FALSE)</f>
        <v>Lepotuoli</v>
      </c>
    </row>
    <row r="4943" spans="1:8" x14ac:dyDescent="0.35">
      <c r="A4943" t="s">
        <v>35</v>
      </c>
      <c r="B4943">
        <v>2018</v>
      </c>
      <c r="C4943">
        <v>1</v>
      </c>
      <c r="D4943">
        <v>22317</v>
      </c>
      <c r="E4943">
        <v>36</v>
      </c>
      <c r="F4943">
        <v>2822.65</v>
      </c>
      <c r="G4943">
        <v>1262</v>
      </c>
      <c r="H4943" t="str">
        <f>VLOOKUP(myynnit[[#This Row],[TuoteID]],tuotteet!$A$4:$B$20,2,FALSE)</f>
        <v>Säkkituoli</v>
      </c>
    </row>
    <row r="4944" spans="1:8" x14ac:dyDescent="0.35">
      <c r="A4944" t="s">
        <v>35</v>
      </c>
      <c r="B4944">
        <v>2018</v>
      </c>
      <c r="C4944">
        <v>1</v>
      </c>
      <c r="D4944">
        <v>22940</v>
      </c>
      <c r="E4944">
        <v>605</v>
      </c>
      <c r="F4944">
        <v>83974.43</v>
      </c>
      <c r="G4944">
        <v>20288.29</v>
      </c>
      <c r="H4944" t="str">
        <f>VLOOKUP(myynnit[[#This Row],[TuoteID]],tuotteet!$A$4:$B$20,2,FALSE)</f>
        <v>Pinnatuoli</v>
      </c>
    </row>
    <row r="4945" spans="1:8" x14ac:dyDescent="0.35">
      <c r="A4945" t="s">
        <v>35</v>
      </c>
      <c r="B4945">
        <v>2018</v>
      </c>
      <c r="C4945">
        <v>1</v>
      </c>
      <c r="D4945">
        <v>23178</v>
      </c>
      <c r="E4945">
        <v>159</v>
      </c>
      <c r="F4945">
        <v>29954.41</v>
      </c>
      <c r="G4945">
        <v>7925.23</v>
      </c>
      <c r="H4945" t="str">
        <f>VLOOKUP(myynnit[[#This Row],[TuoteID]],tuotteet!$A$4:$B$20,2,FALSE)</f>
        <v>Pinnatuoli</v>
      </c>
    </row>
    <row r="4946" spans="1:8" x14ac:dyDescent="0.35">
      <c r="A4946" t="s">
        <v>35</v>
      </c>
      <c r="B4946">
        <v>2018</v>
      </c>
      <c r="C4946">
        <v>1</v>
      </c>
      <c r="D4946">
        <v>23600</v>
      </c>
      <c r="E4946">
        <v>543</v>
      </c>
      <c r="F4946">
        <v>60477</v>
      </c>
      <c r="G4946">
        <v>15916.11</v>
      </c>
      <c r="H4946" t="str">
        <f>VLOOKUP(myynnit[[#This Row],[TuoteID]],tuotteet!$A$4:$B$20,2,FALSE)</f>
        <v>Pinnatuoli</v>
      </c>
    </row>
    <row r="4947" spans="1:8" x14ac:dyDescent="0.35">
      <c r="A4947" t="s">
        <v>35</v>
      </c>
      <c r="B4947">
        <v>2018</v>
      </c>
      <c r="C4947">
        <v>1</v>
      </c>
      <c r="D4947">
        <v>23756</v>
      </c>
      <c r="E4947">
        <v>100</v>
      </c>
      <c r="F4947">
        <v>16946.64</v>
      </c>
      <c r="G4947">
        <v>10501.29</v>
      </c>
      <c r="H4947" t="str">
        <f>VLOOKUP(myynnit[[#This Row],[TuoteID]],tuotteet!$A$4:$B$20,2,FALSE)</f>
        <v>Pianotuoli</v>
      </c>
    </row>
    <row r="4948" spans="1:8" x14ac:dyDescent="0.35">
      <c r="A4948" t="s">
        <v>35</v>
      </c>
      <c r="B4948">
        <v>2018</v>
      </c>
      <c r="C4948">
        <v>1</v>
      </c>
      <c r="D4948">
        <v>24326</v>
      </c>
      <c r="E4948">
        <v>102</v>
      </c>
      <c r="F4948">
        <v>14104.39</v>
      </c>
      <c r="G4948">
        <v>4299.2299999999996</v>
      </c>
      <c r="H4948" t="str">
        <f>VLOOKUP(myynnit[[#This Row],[TuoteID]],tuotteet!$A$4:$B$20,2,FALSE)</f>
        <v>Lepotuoli</v>
      </c>
    </row>
    <row r="4949" spans="1:8" x14ac:dyDescent="0.35">
      <c r="A4949" t="s">
        <v>34</v>
      </c>
      <c r="B4949">
        <v>2018</v>
      </c>
      <c r="C4949">
        <v>1</v>
      </c>
      <c r="D4949">
        <v>12184</v>
      </c>
      <c r="E4949">
        <v>54</v>
      </c>
      <c r="F4949">
        <v>7924.19</v>
      </c>
      <c r="G4949">
        <v>4653.68</v>
      </c>
      <c r="H4949" t="str">
        <f>VLOOKUP(myynnit[[#This Row],[TuoteID]],tuotteet!$A$4:$B$20,2,FALSE)</f>
        <v>Rahi</v>
      </c>
    </row>
    <row r="4950" spans="1:8" x14ac:dyDescent="0.35">
      <c r="A4950" t="s">
        <v>34</v>
      </c>
      <c r="B4950">
        <v>2018</v>
      </c>
      <c r="C4950">
        <v>1</v>
      </c>
      <c r="D4950">
        <v>12622</v>
      </c>
      <c r="E4950">
        <v>63</v>
      </c>
      <c r="F4950">
        <v>14700.58</v>
      </c>
      <c r="G4950">
        <v>7800.19</v>
      </c>
      <c r="H4950" t="str">
        <f>VLOOKUP(myynnit[[#This Row],[TuoteID]],tuotteet!$A$4:$B$20,2,FALSE)</f>
        <v>Pianotuoli</v>
      </c>
    </row>
    <row r="4951" spans="1:8" x14ac:dyDescent="0.35">
      <c r="A4951" t="s">
        <v>34</v>
      </c>
      <c r="B4951">
        <v>2018</v>
      </c>
      <c r="C4951">
        <v>1</v>
      </c>
      <c r="D4951">
        <v>13527</v>
      </c>
      <c r="E4951">
        <v>566</v>
      </c>
      <c r="F4951">
        <v>93628.27</v>
      </c>
      <c r="G4951">
        <v>16868.95</v>
      </c>
      <c r="H4951" t="str">
        <f>VLOOKUP(myynnit[[#This Row],[TuoteID]],tuotteet!$A$4:$B$20,2,FALSE)</f>
        <v>Pinnatuoli</v>
      </c>
    </row>
    <row r="4952" spans="1:8" x14ac:dyDescent="0.35">
      <c r="A4952" t="s">
        <v>34</v>
      </c>
      <c r="B4952">
        <v>2018</v>
      </c>
      <c r="C4952">
        <v>1</v>
      </c>
      <c r="D4952">
        <v>13618</v>
      </c>
      <c r="E4952">
        <v>14</v>
      </c>
      <c r="F4952">
        <v>4482.45</v>
      </c>
      <c r="G4952">
        <v>1926.97</v>
      </c>
      <c r="H4952" t="str">
        <f>VLOOKUP(myynnit[[#This Row],[TuoteID]],tuotteet!$A$4:$B$20,2,FALSE)</f>
        <v>Pianotuoli</v>
      </c>
    </row>
    <row r="4953" spans="1:8" x14ac:dyDescent="0.35">
      <c r="A4953" t="s">
        <v>34</v>
      </c>
      <c r="B4953">
        <v>2018</v>
      </c>
      <c r="C4953">
        <v>1</v>
      </c>
      <c r="D4953">
        <v>16024</v>
      </c>
      <c r="E4953">
        <v>96</v>
      </c>
      <c r="F4953">
        <v>39527.35</v>
      </c>
      <c r="G4953">
        <v>9340.64</v>
      </c>
      <c r="H4953" t="str">
        <f>VLOOKUP(myynnit[[#This Row],[TuoteID]],tuotteet!$A$4:$B$20,2,FALSE)</f>
        <v>Työtuoli</v>
      </c>
    </row>
    <row r="4954" spans="1:8" x14ac:dyDescent="0.35">
      <c r="A4954" t="s">
        <v>34</v>
      </c>
      <c r="B4954">
        <v>2018</v>
      </c>
      <c r="C4954">
        <v>1</v>
      </c>
      <c r="D4954">
        <v>16650</v>
      </c>
      <c r="E4954">
        <v>63</v>
      </c>
      <c r="F4954">
        <v>10598.12</v>
      </c>
      <c r="G4954">
        <v>5325.62</v>
      </c>
      <c r="H4954" t="str">
        <f>VLOOKUP(myynnit[[#This Row],[TuoteID]],tuotteet!$A$4:$B$20,2,FALSE)</f>
        <v>Rahi</v>
      </c>
    </row>
    <row r="4955" spans="1:8" x14ac:dyDescent="0.35">
      <c r="A4955" t="s">
        <v>34</v>
      </c>
      <c r="B4955">
        <v>2018</v>
      </c>
      <c r="C4955">
        <v>1</v>
      </c>
      <c r="D4955">
        <v>17892</v>
      </c>
      <c r="E4955">
        <v>57</v>
      </c>
      <c r="F4955">
        <v>8439.91</v>
      </c>
      <c r="G4955">
        <v>2500.48</v>
      </c>
      <c r="H4955" t="str">
        <f>VLOOKUP(myynnit[[#This Row],[TuoteID]],tuotteet!$A$4:$B$20,2,FALSE)</f>
        <v>Lepotuoli</v>
      </c>
    </row>
    <row r="4956" spans="1:8" x14ac:dyDescent="0.35">
      <c r="A4956" t="s">
        <v>34</v>
      </c>
      <c r="B4956">
        <v>2018</v>
      </c>
      <c r="C4956">
        <v>1</v>
      </c>
      <c r="D4956">
        <v>18342</v>
      </c>
      <c r="E4956">
        <v>134</v>
      </c>
      <c r="F4956">
        <v>103856.13</v>
      </c>
      <c r="G4956">
        <v>24621.39</v>
      </c>
      <c r="H4956" t="str">
        <f>VLOOKUP(myynnit[[#This Row],[TuoteID]],tuotteet!$A$4:$B$20,2,FALSE)</f>
        <v>Työtuoli</v>
      </c>
    </row>
    <row r="4957" spans="1:8" x14ac:dyDescent="0.35">
      <c r="A4957" t="s">
        <v>34</v>
      </c>
      <c r="B4957">
        <v>2018</v>
      </c>
      <c r="C4957">
        <v>1</v>
      </c>
      <c r="D4957">
        <v>20177</v>
      </c>
      <c r="E4957">
        <v>84</v>
      </c>
      <c r="F4957">
        <v>8357.43</v>
      </c>
      <c r="G4957">
        <v>2877.78</v>
      </c>
      <c r="H4957" t="str">
        <f>VLOOKUP(myynnit[[#This Row],[TuoteID]],tuotteet!$A$4:$B$20,2,FALSE)</f>
        <v>Säkkituoli</v>
      </c>
    </row>
    <row r="4958" spans="1:8" x14ac:dyDescent="0.35">
      <c r="A4958" t="s">
        <v>34</v>
      </c>
      <c r="B4958">
        <v>2018</v>
      </c>
      <c r="C4958">
        <v>1</v>
      </c>
      <c r="D4958">
        <v>21179</v>
      </c>
      <c r="E4958">
        <v>41</v>
      </c>
      <c r="F4958">
        <v>5113.76</v>
      </c>
      <c r="G4958">
        <v>3279.9</v>
      </c>
      <c r="H4958" t="str">
        <f>VLOOKUP(myynnit[[#This Row],[TuoteID]],tuotteet!$A$4:$B$20,2,FALSE)</f>
        <v>Rahi</v>
      </c>
    </row>
    <row r="4959" spans="1:8" x14ac:dyDescent="0.35">
      <c r="A4959" t="s">
        <v>34</v>
      </c>
      <c r="B4959">
        <v>2018</v>
      </c>
      <c r="C4959">
        <v>1</v>
      </c>
      <c r="D4959">
        <v>21260</v>
      </c>
      <c r="E4959">
        <v>35</v>
      </c>
      <c r="F4959">
        <v>6637.49</v>
      </c>
      <c r="G4959">
        <v>1816.72</v>
      </c>
      <c r="H4959" t="str">
        <f>VLOOKUP(myynnit[[#This Row],[TuoteID]],tuotteet!$A$4:$B$20,2,FALSE)</f>
        <v>Lepotuoli</v>
      </c>
    </row>
    <row r="4960" spans="1:8" x14ac:dyDescent="0.35">
      <c r="A4960" t="s">
        <v>34</v>
      </c>
      <c r="B4960">
        <v>2018</v>
      </c>
      <c r="C4960">
        <v>1</v>
      </c>
      <c r="D4960">
        <v>22317</v>
      </c>
      <c r="E4960">
        <v>33</v>
      </c>
      <c r="F4960">
        <v>2940.34</v>
      </c>
      <c r="G4960">
        <v>1071.3599999999999</v>
      </c>
      <c r="H4960" t="str">
        <f>VLOOKUP(myynnit[[#This Row],[TuoteID]],tuotteet!$A$4:$B$20,2,FALSE)</f>
        <v>Säkkituoli</v>
      </c>
    </row>
    <row r="4961" spans="1:8" x14ac:dyDescent="0.35">
      <c r="A4961" t="s">
        <v>34</v>
      </c>
      <c r="B4961">
        <v>2018</v>
      </c>
      <c r="C4961">
        <v>1</v>
      </c>
      <c r="D4961">
        <v>22940</v>
      </c>
      <c r="E4961">
        <v>371</v>
      </c>
      <c r="F4961">
        <v>44092</v>
      </c>
      <c r="G4961">
        <v>10168.65</v>
      </c>
      <c r="H4961" t="str">
        <f>VLOOKUP(myynnit[[#This Row],[TuoteID]],tuotteet!$A$4:$B$20,2,FALSE)</f>
        <v>Pinnatuoli</v>
      </c>
    </row>
    <row r="4962" spans="1:8" x14ac:dyDescent="0.35">
      <c r="A4962" t="s">
        <v>34</v>
      </c>
      <c r="B4962">
        <v>2018</v>
      </c>
      <c r="C4962">
        <v>1</v>
      </c>
      <c r="D4962">
        <v>23178</v>
      </c>
      <c r="E4962">
        <v>148</v>
      </c>
      <c r="F4962">
        <v>23612.83</v>
      </c>
      <c r="G4962">
        <v>4624.26</v>
      </c>
      <c r="H4962" t="str">
        <f>VLOOKUP(myynnit[[#This Row],[TuoteID]],tuotteet!$A$4:$B$20,2,FALSE)</f>
        <v>Pinnatuoli</v>
      </c>
    </row>
    <row r="4963" spans="1:8" x14ac:dyDescent="0.35">
      <c r="A4963" t="s">
        <v>34</v>
      </c>
      <c r="B4963">
        <v>2018</v>
      </c>
      <c r="C4963">
        <v>1</v>
      </c>
      <c r="D4963">
        <v>23600</v>
      </c>
      <c r="E4963">
        <v>511</v>
      </c>
      <c r="F4963">
        <v>55363.91</v>
      </c>
      <c r="G4963">
        <v>15189.02</v>
      </c>
      <c r="H4963" t="str">
        <f>VLOOKUP(myynnit[[#This Row],[TuoteID]],tuotteet!$A$4:$B$20,2,FALSE)</f>
        <v>Pinnatuoli</v>
      </c>
    </row>
    <row r="4964" spans="1:8" x14ac:dyDescent="0.35">
      <c r="A4964" t="s">
        <v>34</v>
      </c>
      <c r="B4964">
        <v>2018</v>
      </c>
      <c r="C4964">
        <v>1</v>
      </c>
      <c r="D4964">
        <v>23756</v>
      </c>
      <c r="E4964">
        <v>82</v>
      </c>
      <c r="F4964">
        <v>13179.34</v>
      </c>
      <c r="G4964">
        <v>5488.84</v>
      </c>
      <c r="H4964" t="str">
        <f>VLOOKUP(myynnit[[#This Row],[TuoteID]],tuotteet!$A$4:$B$20,2,FALSE)</f>
        <v>Pianotuoli</v>
      </c>
    </row>
    <row r="4965" spans="1:8" x14ac:dyDescent="0.35">
      <c r="A4965" t="s">
        <v>34</v>
      </c>
      <c r="B4965">
        <v>2018</v>
      </c>
      <c r="C4965">
        <v>1</v>
      </c>
      <c r="D4965">
        <v>24326</v>
      </c>
      <c r="E4965">
        <v>124</v>
      </c>
      <c r="F4965">
        <v>17341.580000000002</v>
      </c>
      <c r="G4965">
        <v>4977.3100000000004</v>
      </c>
      <c r="H4965" t="str">
        <f>VLOOKUP(myynnit[[#This Row],[TuoteID]],tuotteet!$A$4:$B$20,2,FALSE)</f>
        <v>Lepotuoli</v>
      </c>
    </row>
    <row r="4966" spans="1:8" x14ac:dyDescent="0.35">
      <c r="A4966" t="s">
        <v>33</v>
      </c>
      <c r="B4966">
        <v>2018</v>
      </c>
      <c r="C4966">
        <v>2</v>
      </c>
      <c r="D4966">
        <v>12184</v>
      </c>
      <c r="E4966">
        <v>106</v>
      </c>
      <c r="F4966">
        <v>11240.21</v>
      </c>
      <c r="G4966">
        <v>4543.43</v>
      </c>
      <c r="H4966" t="str">
        <f>VLOOKUP(myynnit[[#This Row],[TuoteID]],tuotteet!$A$4:$B$20,2,FALSE)</f>
        <v>Rahi</v>
      </c>
    </row>
    <row r="4967" spans="1:8" x14ac:dyDescent="0.35">
      <c r="A4967" t="s">
        <v>33</v>
      </c>
      <c r="B4967">
        <v>2018</v>
      </c>
      <c r="C4967">
        <v>2</v>
      </c>
      <c r="D4967">
        <v>12622</v>
      </c>
      <c r="E4967">
        <v>35</v>
      </c>
      <c r="F4967">
        <v>8275.75</v>
      </c>
      <c r="G4967">
        <v>3334.29</v>
      </c>
      <c r="H4967" t="str">
        <f>VLOOKUP(myynnit[[#This Row],[TuoteID]],tuotteet!$A$4:$B$20,2,FALSE)</f>
        <v>Pianotuoli</v>
      </c>
    </row>
    <row r="4968" spans="1:8" x14ac:dyDescent="0.35">
      <c r="A4968" t="s">
        <v>33</v>
      </c>
      <c r="B4968">
        <v>2018</v>
      </c>
      <c r="C4968">
        <v>2</v>
      </c>
      <c r="D4968">
        <v>13527</v>
      </c>
      <c r="E4968">
        <v>410</v>
      </c>
      <c r="F4968">
        <v>65060.89</v>
      </c>
      <c r="G4968">
        <v>12376.32</v>
      </c>
      <c r="H4968" t="str">
        <f>VLOOKUP(myynnit[[#This Row],[TuoteID]],tuotteet!$A$4:$B$20,2,FALSE)</f>
        <v>Pinnatuoli</v>
      </c>
    </row>
    <row r="4969" spans="1:8" x14ac:dyDescent="0.35">
      <c r="A4969" t="s">
        <v>33</v>
      </c>
      <c r="B4969">
        <v>2018</v>
      </c>
      <c r="C4969">
        <v>2</v>
      </c>
      <c r="D4969">
        <v>13618</v>
      </c>
      <c r="E4969">
        <v>23</v>
      </c>
      <c r="F4969">
        <v>8851.7999999999993</v>
      </c>
      <c r="G4969">
        <v>4740.2700000000004</v>
      </c>
      <c r="H4969" t="str">
        <f>VLOOKUP(myynnit[[#This Row],[TuoteID]],tuotteet!$A$4:$B$20,2,FALSE)</f>
        <v>Pianotuoli</v>
      </c>
    </row>
    <row r="4970" spans="1:8" x14ac:dyDescent="0.35">
      <c r="A4970" t="s">
        <v>33</v>
      </c>
      <c r="B4970">
        <v>2018</v>
      </c>
      <c r="C4970">
        <v>2</v>
      </c>
      <c r="D4970">
        <v>16024</v>
      </c>
      <c r="E4970">
        <v>202</v>
      </c>
      <c r="F4970">
        <v>77368.62</v>
      </c>
      <c r="G4970">
        <v>22890.09</v>
      </c>
      <c r="H4970" t="str">
        <f>VLOOKUP(myynnit[[#This Row],[TuoteID]],tuotteet!$A$4:$B$20,2,FALSE)</f>
        <v>Työtuoli</v>
      </c>
    </row>
    <row r="4971" spans="1:8" x14ac:dyDescent="0.35">
      <c r="A4971" t="s">
        <v>33</v>
      </c>
      <c r="B4971">
        <v>2018</v>
      </c>
      <c r="C4971">
        <v>2</v>
      </c>
      <c r="D4971">
        <v>16650</v>
      </c>
      <c r="E4971">
        <v>58</v>
      </c>
      <c r="F4971">
        <v>7592.01</v>
      </c>
      <c r="G4971">
        <v>3992.66</v>
      </c>
      <c r="H4971" t="str">
        <f>VLOOKUP(myynnit[[#This Row],[TuoteID]],tuotteet!$A$4:$B$20,2,FALSE)</f>
        <v>Rahi</v>
      </c>
    </row>
    <row r="4972" spans="1:8" x14ac:dyDescent="0.35">
      <c r="A4972" t="s">
        <v>33</v>
      </c>
      <c r="B4972">
        <v>2018</v>
      </c>
      <c r="C4972">
        <v>2</v>
      </c>
      <c r="D4972">
        <v>17892</v>
      </c>
      <c r="E4972">
        <v>177</v>
      </c>
      <c r="F4972">
        <v>26527.82</v>
      </c>
      <c r="G4972">
        <v>8101.32</v>
      </c>
      <c r="H4972" t="str">
        <f>VLOOKUP(myynnit[[#This Row],[TuoteID]],tuotteet!$A$4:$B$20,2,FALSE)</f>
        <v>Lepotuoli</v>
      </c>
    </row>
    <row r="4973" spans="1:8" x14ac:dyDescent="0.35">
      <c r="A4973" t="s">
        <v>33</v>
      </c>
      <c r="B4973">
        <v>2018</v>
      </c>
      <c r="C4973">
        <v>2</v>
      </c>
      <c r="D4973">
        <v>18342</v>
      </c>
      <c r="E4973">
        <v>145</v>
      </c>
      <c r="F4973">
        <v>133851.74</v>
      </c>
      <c r="G4973">
        <v>35017.82</v>
      </c>
      <c r="H4973" t="str">
        <f>VLOOKUP(myynnit[[#This Row],[TuoteID]],tuotteet!$A$4:$B$20,2,FALSE)</f>
        <v>Työtuoli</v>
      </c>
    </row>
    <row r="4974" spans="1:8" x14ac:dyDescent="0.35">
      <c r="A4974" t="s">
        <v>33</v>
      </c>
      <c r="B4974">
        <v>2018</v>
      </c>
      <c r="C4974">
        <v>2</v>
      </c>
      <c r="D4974">
        <v>20177</v>
      </c>
      <c r="E4974">
        <v>108</v>
      </c>
      <c r="F4974">
        <v>11332.69</v>
      </c>
      <c r="G4974">
        <v>3848</v>
      </c>
      <c r="H4974" t="str">
        <f>VLOOKUP(myynnit[[#This Row],[TuoteID]],tuotteet!$A$4:$B$20,2,FALSE)</f>
        <v>Säkkituoli</v>
      </c>
    </row>
    <row r="4975" spans="1:8" x14ac:dyDescent="0.35">
      <c r="A4975" t="s">
        <v>33</v>
      </c>
      <c r="B4975">
        <v>2018</v>
      </c>
      <c r="C4975">
        <v>2</v>
      </c>
      <c r="D4975">
        <v>21179</v>
      </c>
      <c r="E4975">
        <v>81</v>
      </c>
      <c r="F4975">
        <v>10309.08</v>
      </c>
      <c r="G4975">
        <v>4814.28</v>
      </c>
      <c r="H4975" t="str">
        <f>VLOOKUP(myynnit[[#This Row],[TuoteID]],tuotteet!$A$4:$B$20,2,FALSE)</f>
        <v>Rahi</v>
      </c>
    </row>
    <row r="4976" spans="1:8" x14ac:dyDescent="0.35">
      <c r="A4976" t="s">
        <v>33</v>
      </c>
      <c r="B4976">
        <v>2018</v>
      </c>
      <c r="C4976">
        <v>2</v>
      </c>
      <c r="D4976">
        <v>21260</v>
      </c>
      <c r="E4976">
        <v>100</v>
      </c>
      <c r="F4976">
        <v>17760.52</v>
      </c>
      <c r="G4976">
        <v>4982.41</v>
      </c>
      <c r="H4976" t="str">
        <f>VLOOKUP(myynnit[[#This Row],[TuoteID]],tuotteet!$A$4:$B$20,2,FALSE)</f>
        <v>Lepotuoli</v>
      </c>
    </row>
    <row r="4977" spans="1:8" x14ac:dyDescent="0.35">
      <c r="A4977" t="s">
        <v>33</v>
      </c>
      <c r="B4977">
        <v>2018</v>
      </c>
      <c r="C4977">
        <v>2</v>
      </c>
      <c r="D4977">
        <v>22317</v>
      </c>
      <c r="E4977">
        <v>63</v>
      </c>
      <c r="F4977">
        <v>5506.41</v>
      </c>
      <c r="G4977">
        <v>2172.14</v>
      </c>
      <c r="H4977" t="str">
        <f>VLOOKUP(myynnit[[#This Row],[TuoteID]],tuotteet!$A$4:$B$20,2,FALSE)</f>
        <v>Säkkituoli</v>
      </c>
    </row>
    <row r="4978" spans="1:8" x14ac:dyDescent="0.35">
      <c r="A4978" t="s">
        <v>33</v>
      </c>
      <c r="B4978">
        <v>2018</v>
      </c>
      <c r="C4978">
        <v>2</v>
      </c>
      <c r="D4978">
        <v>22940</v>
      </c>
      <c r="E4978">
        <v>557</v>
      </c>
      <c r="F4978">
        <v>69107.02</v>
      </c>
      <c r="G4978">
        <v>14528.12</v>
      </c>
      <c r="H4978" t="str">
        <f>VLOOKUP(myynnit[[#This Row],[TuoteID]],tuotteet!$A$4:$B$20,2,FALSE)</f>
        <v>Pinnatuoli</v>
      </c>
    </row>
    <row r="4979" spans="1:8" x14ac:dyDescent="0.35">
      <c r="A4979" t="s">
        <v>33</v>
      </c>
      <c r="B4979">
        <v>2018</v>
      </c>
      <c r="C4979">
        <v>2</v>
      </c>
      <c r="D4979">
        <v>23178</v>
      </c>
      <c r="E4979">
        <v>338</v>
      </c>
      <c r="F4979">
        <v>55457.73</v>
      </c>
      <c r="G4979">
        <v>10847.07</v>
      </c>
      <c r="H4979" t="str">
        <f>VLOOKUP(myynnit[[#This Row],[TuoteID]],tuotteet!$A$4:$B$20,2,FALSE)</f>
        <v>Pinnatuoli</v>
      </c>
    </row>
    <row r="4980" spans="1:8" x14ac:dyDescent="0.35">
      <c r="A4980" t="s">
        <v>33</v>
      </c>
      <c r="B4980">
        <v>2018</v>
      </c>
      <c r="C4980">
        <v>2</v>
      </c>
      <c r="D4980">
        <v>23600</v>
      </c>
      <c r="E4980">
        <v>1106</v>
      </c>
      <c r="F4980">
        <v>126347.47</v>
      </c>
      <c r="G4980">
        <v>29270.21</v>
      </c>
      <c r="H4980" t="str">
        <f>VLOOKUP(myynnit[[#This Row],[TuoteID]],tuotteet!$A$4:$B$20,2,FALSE)</f>
        <v>Pinnatuoli</v>
      </c>
    </row>
    <row r="4981" spans="1:8" x14ac:dyDescent="0.35">
      <c r="A4981" t="s">
        <v>33</v>
      </c>
      <c r="B4981">
        <v>2018</v>
      </c>
      <c r="C4981">
        <v>2</v>
      </c>
      <c r="D4981">
        <v>23756</v>
      </c>
      <c r="E4981">
        <v>111</v>
      </c>
      <c r="F4981">
        <v>16918.87</v>
      </c>
      <c r="G4981">
        <v>7833.71</v>
      </c>
      <c r="H4981" t="str">
        <f>VLOOKUP(myynnit[[#This Row],[TuoteID]],tuotteet!$A$4:$B$20,2,FALSE)</f>
        <v>Pianotuoli</v>
      </c>
    </row>
    <row r="4982" spans="1:8" x14ac:dyDescent="0.35">
      <c r="A4982" t="s">
        <v>33</v>
      </c>
      <c r="B4982">
        <v>2018</v>
      </c>
      <c r="C4982">
        <v>2</v>
      </c>
      <c r="D4982">
        <v>24326</v>
      </c>
      <c r="E4982">
        <v>188</v>
      </c>
      <c r="F4982">
        <v>24204.46</v>
      </c>
      <c r="G4982">
        <v>6066.98</v>
      </c>
      <c r="H4982" t="str">
        <f>VLOOKUP(myynnit[[#This Row],[TuoteID]],tuotteet!$A$4:$B$20,2,FALSE)</f>
        <v>Lepotuoli</v>
      </c>
    </row>
    <row r="4983" spans="1:8" x14ac:dyDescent="0.35">
      <c r="A4983" t="s">
        <v>36</v>
      </c>
      <c r="B4983">
        <v>2018</v>
      </c>
      <c r="C4983">
        <v>2</v>
      </c>
      <c r="D4983">
        <v>12184</v>
      </c>
      <c r="E4983">
        <v>18</v>
      </c>
      <c r="F4983">
        <v>2244.0100000000002</v>
      </c>
      <c r="G4983">
        <v>1195.78</v>
      </c>
      <c r="H4983" t="str">
        <f>VLOOKUP(myynnit[[#This Row],[TuoteID]],tuotteet!$A$4:$B$20,2,FALSE)</f>
        <v>Rahi</v>
      </c>
    </row>
    <row r="4984" spans="1:8" x14ac:dyDescent="0.35">
      <c r="A4984" t="s">
        <v>36</v>
      </c>
      <c r="B4984">
        <v>2018</v>
      </c>
      <c r="C4984">
        <v>2</v>
      </c>
      <c r="D4984">
        <v>12622</v>
      </c>
      <c r="E4984">
        <v>11</v>
      </c>
      <c r="F4984">
        <v>3198.14</v>
      </c>
      <c r="G4984">
        <v>1381.7</v>
      </c>
      <c r="H4984" t="str">
        <f>VLOOKUP(myynnit[[#This Row],[TuoteID]],tuotteet!$A$4:$B$20,2,FALSE)</f>
        <v>Pianotuoli</v>
      </c>
    </row>
    <row r="4985" spans="1:8" x14ac:dyDescent="0.35">
      <c r="A4985" t="s">
        <v>36</v>
      </c>
      <c r="B4985">
        <v>2018</v>
      </c>
      <c r="C4985">
        <v>2</v>
      </c>
      <c r="D4985">
        <v>13527</v>
      </c>
      <c r="E4985">
        <v>358</v>
      </c>
      <c r="F4985">
        <v>56951.82</v>
      </c>
      <c r="G4985">
        <v>9653.23</v>
      </c>
      <c r="H4985" t="str">
        <f>VLOOKUP(myynnit[[#This Row],[TuoteID]],tuotteet!$A$4:$B$20,2,FALSE)</f>
        <v>Pinnatuoli</v>
      </c>
    </row>
    <row r="4986" spans="1:8" x14ac:dyDescent="0.35">
      <c r="A4986" t="s">
        <v>36</v>
      </c>
      <c r="B4986">
        <v>2018</v>
      </c>
      <c r="C4986">
        <v>2</v>
      </c>
      <c r="D4986">
        <v>13618</v>
      </c>
      <c r="E4986">
        <v>5</v>
      </c>
      <c r="F4986">
        <v>1727.4</v>
      </c>
      <c r="G4986">
        <v>649.41</v>
      </c>
      <c r="H4986" t="str">
        <f>VLOOKUP(myynnit[[#This Row],[TuoteID]],tuotteet!$A$4:$B$20,2,FALSE)</f>
        <v>Pianotuoli</v>
      </c>
    </row>
    <row r="4987" spans="1:8" x14ac:dyDescent="0.35">
      <c r="A4987" t="s">
        <v>36</v>
      </c>
      <c r="B4987">
        <v>2018</v>
      </c>
      <c r="C4987">
        <v>2</v>
      </c>
      <c r="D4987">
        <v>16024</v>
      </c>
      <c r="E4987">
        <v>101</v>
      </c>
      <c r="F4987">
        <v>41074.26</v>
      </c>
      <c r="G4987">
        <v>12810.38</v>
      </c>
      <c r="H4987" t="str">
        <f>VLOOKUP(myynnit[[#This Row],[TuoteID]],tuotteet!$A$4:$B$20,2,FALSE)</f>
        <v>Työtuoli</v>
      </c>
    </row>
    <row r="4988" spans="1:8" x14ac:dyDescent="0.35">
      <c r="A4988" t="s">
        <v>36</v>
      </c>
      <c r="B4988">
        <v>2018</v>
      </c>
      <c r="C4988">
        <v>2</v>
      </c>
      <c r="D4988">
        <v>16650</v>
      </c>
      <c r="E4988">
        <v>29</v>
      </c>
      <c r="F4988">
        <v>4676.13</v>
      </c>
      <c r="G4988">
        <v>2805.42</v>
      </c>
      <c r="H4988" t="str">
        <f>VLOOKUP(myynnit[[#This Row],[TuoteID]],tuotteet!$A$4:$B$20,2,FALSE)</f>
        <v>Rahi</v>
      </c>
    </row>
    <row r="4989" spans="1:8" x14ac:dyDescent="0.35">
      <c r="A4989" t="s">
        <v>36</v>
      </c>
      <c r="B4989">
        <v>2018</v>
      </c>
      <c r="C4989">
        <v>2</v>
      </c>
      <c r="D4989">
        <v>17892</v>
      </c>
      <c r="E4989">
        <v>89</v>
      </c>
      <c r="F4989">
        <v>12423.99</v>
      </c>
      <c r="G4989">
        <v>3504.12</v>
      </c>
      <c r="H4989" t="str">
        <f>VLOOKUP(myynnit[[#This Row],[TuoteID]],tuotteet!$A$4:$B$20,2,FALSE)</f>
        <v>Lepotuoli</v>
      </c>
    </row>
    <row r="4990" spans="1:8" x14ac:dyDescent="0.35">
      <c r="A4990" t="s">
        <v>36</v>
      </c>
      <c r="B4990">
        <v>2018</v>
      </c>
      <c r="C4990">
        <v>2</v>
      </c>
      <c r="D4990">
        <v>18342</v>
      </c>
      <c r="E4990">
        <v>18</v>
      </c>
      <c r="F4990">
        <v>15117.21</v>
      </c>
      <c r="G4990">
        <v>4771.45</v>
      </c>
      <c r="H4990" t="str">
        <f>VLOOKUP(myynnit[[#This Row],[TuoteID]],tuotteet!$A$4:$B$20,2,FALSE)</f>
        <v>Työtuoli</v>
      </c>
    </row>
    <row r="4991" spans="1:8" x14ac:dyDescent="0.35">
      <c r="A4991" t="s">
        <v>36</v>
      </c>
      <c r="B4991">
        <v>2018</v>
      </c>
      <c r="C4991">
        <v>2</v>
      </c>
      <c r="D4991">
        <v>20177</v>
      </c>
      <c r="E4991">
        <v>17</v>
      </c>
      <c r="F4991">
        <v>1817.68</v>
      </c>
      <c r="G4991">
        <v>783.23</v>
      </c>
      <c r="H4991" t="str">
        <f>VLOOKUP(myynnit[[#This Row],[TuoteID]],tuotteet!$A$4:$B$20,2,FALSE)</f>
        <v>Säkkituoli</v>
      </c>
    </row>
    <row r="4992" spans="1:8" x14ac:dyDescent="0.35">
      <c r="A4992" t="s">
        <v>36</v>
      </c>
      <c r="B4992">
        <v>2018</v>
      </c>
      <c r="C4992">
        <v>2</v>
      </c>
      <c r="D4992">
        <v>21179</v>
      </c>
      <c r="E4992">
        <v>43</v>
      </c>
      <c r="F4992">
        <v>4722.76</v>
      </c>
      <c r="G4992">
        <v>2653.17</v>
      </c>
      <c r="H4992" t="str">
        <f>VLOOKUP(myynnit[[#This Row],[TuoteID]],tuotteet!$A$4:$B$20,2,FALSE)</f>
        <v>Rahi</v>
      </c>
    </row>
    <row r="4993" spans="1:8" x14ac:dyDescent="0.35">
      <c r="A4993" t="s">
        <v>36</v>
      </c>
      <c r="B4993">
        <v>2018</v>
      </c>
      <c r="C4993">
        <v>2</v>
      </c>
      <c r="D4993">
        <v>21260</v>
      </c>
      <c r="E4993">
        <v>42</v>
      </c>
      <c r="F4993">
        <v>8258.9500000000007</v>
      </c>
      <c r="G4993">
        <v>1885.65</v>
      </c>
      <c r="H4993" t="str">
        <f>VLOOKUP(myynnit[[#This Row],[TuoteID]],tuotteet!$A$4:$B$20,2,FALSE)</f>
        <v>Lepotuoli</v>
      </c>
    </row>
    <row r="4994" spans="1:8" x14ac:dyDescent="0.35">
      <c r="A4994" t="s">
        <v>36</v>
      </c>
      <c r="B4994">
        <v>2018</v>
      </c>
      <c r="C4994">
        <v>2</v>
      </c>
      <c r="D4994">
        <v>22317</v>
      </c>
      <c r="E4994">
        <v>11</v>
      </c>
      <c r="F4994">
        <v>1046.7</v>
      </c>
      <c r="G4994">
        <v>536.98</v>
      </c>
      <c r="H4994" t="str">
        <f>VLOOKUP(myynnit[[#This Row],[TuoteID]],tuotteet!$A$4:$B$20,2,FALSE)</f>
        <v>Säkkituoli</v>
      </c>
    </row>
    <row r="4995" spans="1:8" x14ac:dyDescent="0.35">
      <c r="A4995" t="s">
        <v>36</v>
      </c>
      <c r="B4995">
        <v>2018</v>
      </c>
      <c r="C4995">
        <v>2</v>
      </c>
      <c r="D4995">
        <v>22940</v>
      </c>
      <c r="E4995">
        <v>181</v>
      </c>
      <c r="F4995">
        <v>25617.05</v>
      </c>
      <c r="G4995">
        <v>7081.16</v>
      </c>
      <c r="H4995" t="str">
        <f>VLOOKUP(myynnit[[#This Row],[TuoteID]],tuotteet!$A$4:$B$20,2,FALSE)</f>
        <v>Pinnatuoli</v>
      </c>
    </row>
    <row r="4996" spans="1:8" x14ac:dyDescent="0.35">
      <c r="A4996" t="s">
        <v>36</v>
      </c>
      <c r="B4996">
        <v>2018</v>
      </c>
      <c r="C4996">
        <v>2</v>
      </c>
      <c r="D4996">
        <v>23178</v>
      </c>
      <c r="E4996">
        <v>187</v>
      </c>
      <c r="F4996">
        <v>32109.41</v>
      </c>
      <c r="G4996">
        <v>7154.39</v>
      </c>
      <c r="H4996" t="str">
        <f>VLOOKUP(myynnit[[#This Row],[TuoteID]],tuotteet!$A$4:$B$20,2,FALSE)</f>
        <v>Pinnatuoli</v>
      </c>
    </row>
    <row r="4997" spans="1:8" x14ac:dyDescent="0.35">
      <c r="A4997" t="s">
        <v>36</v>
      </c>
      <c r="B4997">
        <v>2018</v>
      </c>
      <c r="C4997">
        <v>2</v>
      </c>
      <c r="D4997">
        <v>23600</v>
      </c>
      <c r="E4997">
        <v>566</v>
      </c>
      <c r="F4997">
        <v>64511.88</v>
      </c>
      <c r="G4997">
        <v>17360.95</v>
      </c>
      <c r="H4997" t="str">
        <f>VLOOKUP(myynnit[[#This Row],[TuoteID]],tuotteet!$A$4:$B$20,2,FALSE)</f>
        <v>Pinnatuoli</v>
      </c>
    </row>
    <row r="4998" spans="1:8" x14ac:dyDescent="0.35">
      <c r="A4998" t="s">
        <v>36</v>
      </c>
      <c r="B4998">
        <v>2018</v>
      </c>
      <c r="C4998">
        <v>2</v>
      </c>
      <c r="D4998">
        <v>23756</v>
      </c>
      <c r="E4998">
        <v>70</v>
      </c>
      <c r="F4998">
        <v>10535.5</v>
      </c>
      <c r="G4998">
        <v>4893.49</v>
      </c>
      <c r="H4998" t="str">
        <f>VLOOKUP(myynnit[[#This Row],[TuoteID]],tuotteet!$A$4:$B$20,2,FALSE)</f>
        <v>Pianotuoli</v>
      </c>
    </row>
    <row r="4999" spans="1:8" x14ac:dyDescent="0.35">
      <c r="A4999" t="s">
        <v>36</v>
      </c>
      <c r="B4999">
        <v>2018</v>
      </c>
      <c r="C4999">
        <v>2</v>
      </c>
      <c r="D4999">
        <v>24326</v>
      </c>
      <c r="E4999">
        <v>35</v>
      </c>
      <c r="F4999">
        <v>5595.3</v>
      </c>
      <c r="G4999">
        <v>1647.18</v>
      </c>
      <c r="H4999" t="str">
        <f>VLOOKUP(myynnit[[#This Row],[TuoteID]],tuotteet!$A$4:$B$20,2,FALSE)</f>
        <v>Lepotuoli</v>
      </c>
    </row>
    <row r="5000" spans="1:8" x14ac:dyDescent="0.35">
      <c r="A5000" t="s">
        <v>35</v>
      </c>
      <c r="B5000">
        <v>2018</v>
      </c>
      <c r="C5000">
        <v>2</v>
      </c>
      <c r="D5000">
        <v>12184</v>
      </c>
      <c r="E5000">
        <v>61</v>
      </c>
      <c r="F5000">
        <v>6838.84</v>
      </c>
      <c r="G5000">
        <v>4372.51</v>
      </c>
      <c r="H5000" t="str">
        <f>VLOOKUP(myynnit[[#This Row],[TuoteID]],tuotteet!$A$4:$B$20,2,FALSE)</f>
        <v>Rahi</v>
      </c>
    </row>
    <row r="5001" spans="1:8" x14ac:dyDescent="0.35">
      <c r="A5001" t="s">
        <v>35</v>
      </c>
      <c r="B5001">
        <v>2018</v>
      </c>
      <c r="C5001">
        <v>2</v>
      </c>
      <c r="D5001">
        <v>12622</v>
      </c>
      <c r="E5001">
        <v>22</v>
      </c>
      <c r="F5001">
        <v>6455.46</v>
      </c>
      <c r="G5001">
        <v>3131.67</v>
      </c>
      <c r="H5001" t="str">
        <f>VLOOKUP(myynnit[[#This Row],[TuoteID]],tuotteet!$A$4:$B$20,2,FALSE)</f>
        <v>Pianotuoli</v>
      </c>
    </row>
    <row r="5002" spans="1:8" x14ac:dyDescent="0.35">
      <c r="A5002" t="s">
        <v>35</v>
      </c>
      <c r="B5002">
        <v>2018</v>
      </c>
      <c r="C5002">
        <v>2</v>
      </c>
      <c r="D5002">
        <v>13527</v>
      </c>
      <c r="E5002">
        <v>328</v>
      </c>
      <c r="F5002">
        <v>56128.639999999999</v>
      </c>
      <c r="G5002">
        <v>12696.88</v>
      </c>
      <c r="H5002" t="str">
        <f>VLOOKUP(myynnit[[#This Row],[TuoteID]],tuotteet!$A$4:$B$20,2,FALSE)</f>
        <v>Pinnatuoli</v>
      </c>
    </row>
    <row r="5003" spans="1:8" x14ac:dyDescent="0.35">
      <c r="A5003" t="s">
        <v>35</v>
      </c>
      <c r="B5003">
        <v>2018</v>
      </c>
      <c r="C5003">
        <v>2</v>
      </c>
      <c r="D5003">
        <v>13618</v>
      </c>
      <c r="E5003">
        <v>18</v>
      </c>
      <c r="F5003">
        <v>6882</v>
      </c>
      <c r="G5003">
        <v>3746.97</v>
      </c>
      <c r="H5003" t="str">
        <f>VLOOKUP(myynnit[[#This Row],[TuoteID]],tuotteet!$A$4:$B$20,2,FALSE)</f>
        <v>Pianotuoli</v>
      </c>
    </row>
    <row r="5004" spans="1:8" x14ac:dyDescent="0.35">
      <c r="A5004" t="s">
        <v>35</v>
      </c>
      <c r="B5004">
        <v>2018</v>
      </c>
      <c r="C5004">
        <v>2</v>
      </c>
      <c r="D5004">
        <v>16024</v>
      </c>
      <c r="E5004">
        <v>124</v>
      </c>
      <c r="F5004">
        <v>57504.59</v>
      </c>
      <c r="G5004">
        <v>19520.86</v>
      </c>
      <c r="H5004" t="str">
        <f>VLOOKUP(myynnit[[#This Row],[TuoteID]],tuotteet!$A$4:$B$20,2,FALSE)</f>
        <v>Työtuoli</v>
      </c>
    </row>
    <row r="5005" spans="1:8" x14ac:dyDescent="0.35">
      <c r="A5005" t="s">
        <v>35</v>
      </c>
      <c r="B5005">
        <v>2018</v>
      </c>
      <c r="C5005">
        <v>2</v>
      </c>
      <c r="D5005">
        <v>16650</v>
      </c>
      <c r="E5005">
        <v>27</v>
      </c>
      <c r="F5005">
        <v>4856.8599999999997</v>
      </c>
      <c r="G5005">
        <v>3667.8</v>
      </c>
      <c r="H5005" t="str">
        <f>VLOOKUP(myynnit[[#This Row],[TuoteID]],tuotteet!$A$4:$B$20,2,FALSE)</f>
        <v>Rahi</v>
      </c>
    </row>
    <row r="5006" spans="1:8" x14ac:dyDescent="0.35">
      <c r="A5006" t="s">
        <v>35</v>
      </c>
      <c r="B5006">
        <v>2018</v>
      </c>
      <c r="C5006">
        <v>2</v>
      </c>
      <c r="D5006">
        <v>17892</v>
      </c>
      <c r="E5006">
        <v>56</v>
      </c>
      <c r="F5006">
        <v>7560.06</v>
      </c>
      <c r="G5006">
        <v>2554.41</v>
      </c>
      <c r="H5006" t="str">
        <f>VLOOKUP(myynnit[[#This Row],[TuoteID]],tuotteet!$A$4:$B$20,2,FALSE)</f>
        <v>Lepotuoli</v>
      </c>
    </row>
    <row r="5007" spans="1:8" x14ac:dyDescent="0.35">
      <c r="A5007" t="s">
        <v>35</v>
      </c>
      <c r="B5007">
        <v>2018</v>
      </c>
      <c r="C5007">
        <v>2</v>
      </c>
      <c r="D5007">
        <v>18342</v>
      </c>
      <c r="E5007">
        <v>84</v>
      </c>
      <c r="F5007">
        <v>65373.42</v>
      </c>
      <c r="G5007">
        <v>21719.5</v>
      </c>
      <c r="H5007" t="str">
        <f>VLOOKUP(myynnit[[#This Row],[TuoteID]],tuotteet!$A$4:$B$20,2,FALSE)</f>
        <v>Työtuoli</v>
      </c>
    </row>
    <row r="5008" spans="1:8" x14ac:dyDescent="0.35">
      <c r="A5008" t="s">
        <v>35</v>
      </c>
      <c r="B5008">
        <v>2018</v>
      </c>
      <c r="C5008">
        <v>2</v>
      </c>
      <c r="D5008">
        <v>20177</v>
      </c>
      <c r="E5008">
        <v>42</v>
      </c>
      <c r="F5008">
        <v>3935.52</v>
      </c>
      <c r="G5008">
        <v>1920.21</v>
      </c>
      <c r="H5008" t="str">
        <f>VLOOKUP(myynnit[[#This Row],[TuoteID]],tuotteet!$A$4:$B$20,2,FALSE)</f>
        <v>Säkkituoli</v>
      </c>
    </row>
    <row r="5009" spans="1:8" x14ac:dyDescent="0.35">
      <c r="A5009" t="s">
        <v>35</v>
      </c>
      <c r="B5009">
        <v>2018</v>
      </c>
      <c r="C5009">
        <v>2</v>
      </c>
      <c r="D5009">
        <v>21179</v>
      </c>
      <c r="E5009">
        <v>24</v>
      </c>
      <c r="F5009">
        <v>2862.37</v>
      </c>
      <c r="G5009">
        <v>1743.46</v>
      </c>
      <c r="H5009" t="str">
        <f>VLOOKUP(myynnit[[#This Row],[TuoteID]],tuotteet!$A$4:$B$20,2,FALSE)</f>
        <v>Rahi</v>
      </c>
    </row>
    <row r="5010" spans="1:8" x14ac:dyDescent="0.35">
      <c r="A5010" t="s">
        <v>35</v>
      </c>
      <c r="B5010">
        <v>2018</v>
      </c>
      <c r="C5010">
        <v>2</v>
      </c>
      <c r="D5010">
        <v>21260</v>
      </c>
      <c r="E5010">
        <v>29</v>
      </c>
      <c r="F5010">
        <v>5731.89</v>
      </c>
      <c r="G5010">
        <v>1521.66</v>
      </c>
      <c r="H5010" t="str">
        <f>VLOOKUP(myynnit[[#This Row],[TuoteID]],tuotteet!$A$4:$B$20,2,FALSE)</f>
        <v>Lepotuoli</v>
      </c>
    </row>
    <row r="5011" spans="1:8" x14ac:dyDescent="0.35">
      <c r="A5011" t="s">
        <v>35</v>
      </c>
      <c r="B5011">
        <v>2018</v>
      </c>
      <c r="C5011">
        <v>2</v>
      </c>
      <c r="D5011">
        <v>22317</v>
      </c>
      <c r="E5011">
        <v>34</v>
      </c>
      <c r="F5011">
        <v>3266.11</v>
      </c>
      <c r="G5011">
        <v>1380.52</v>
      </c>
      <c r="H5011" t="str">
        <f>VLOOKUP(myynnit[[#This Row],[TuoteID]],tuotteet!$A$4:$B$20,2,FALSE)</f>
        <v>Säkkituoli</v>
      </c>
    </row>
    <row r="5012" spans="1:8" x14ac:dyDescent="0.35">
      <c r="A5012" t="s">
        <v>35</v>
      </c>
      <c r="B5012">
        <v>2018</v>
      </c>
      <c r="C5012">
        <v>2</v>
      </c>
      <c r="D5012">
        <v>22940</v>
      </c>
      <c r="E5012">
        <v>325</v>
      </c>
      <c r="F5012">
        <v>43520.82</v>
      </c>
      <c r="G5012">
        <v>10987.82</v>
      </c>
      <c r="H5012" t="str">
        <f>VLOOKUP(myynnit[[#This Row],[TuoteID]],tuotteet!$A$4:$B$20,2,FALSE)</f>
        <v>Pinnatuoli</v>
      </c>
    </row>
    <row r="5013" spans="1:8" x14ac:dyDescent="0.35">
      <c r="A5013" t="s">
        <v>35</v>
      </c>
      <c r="B5013">
        <v>2018</v>
      </c>
      <c r="C5013">
        <v>2</v>
      </c>
      <c r="D5013">
        <v>23178</v>
      </c>
      <c r="E5013">
        <v>137</v>
      </c>
      <c r="F5013">
        <v>27013.86</v>
      </c>
      <c r="G5013">
        <v>6765.73</v>
      </c>
      <c r="H5013" t="str">
        <f>VLOOKUP(myynnit[[#This Row],[TuoteID]],tuotteet!$A$4:$B$20,2,FALSE)</f>
        <v>Pinnatuoli</v>
      </c>
    </row>
    <row r="5014" spans="1:8" x14ac:dyDescent="0.35">
      <c r="A5014" t="s">
        <v>35</v>
      </c>
      <c r="B5014">
        <v>2018</v>
      </c>
      <c r="C5014">
        <v>2</v>
      </c>
      <c r="D5014">
        <v>23600</v>
      </c>
      <c r="E5014">
        <v>581</v>
      </c>
      <c r="F5014">
        <v>64944.36</v>
      </c>
      <c r="G5014">
        <v>19369.28</v>
      </c>
      <c r="H5014" t="str">
        <f>VLOOKUP(myynnit[[#This Row],[TuoteID]],tuotteet!$A$4:$B$20,2,FALSE)</f>
        <v>Pinnatuoli</v>
      </c>
    </row>
    <row r="5015" spans="1:8" x14ac:dyDescent="0.35">
      <c r="A5015" t="s">
        <v>35</v>
      </c>
      <c r="B5015">
        <v>2018</v>
      </c>
      <c r="C5015">
        <v>2</v>
      </c>
      <c r="D5015">
        <v>23756</v>
      </c>
      <c r="E5015">
        <v>90</v>
      </c>
      <c r="F5015">
        <v>19944.89</v>
      </c>
      <c r="G5015">
        <v>12914.05</v>
      </c>
      <c r="H5015" t="str">
        <f>VLOOKUP(myynnit[[#This Row],[TuoteID]],tuotteet!$A$4:$B$20,2,FALSE)</f>
        <v>Pianotuoli</v>
      </c>
    </row>
    <row r="5016" spans="1:8" x14ac:dyDescent="0.35">
      <c r="A5016" t="s">
        <v>35</v>
      </c>
      <c r="B5016">
        <v>2018</v>
      </c>
      <c r="C5016">
        <v>2</v>
      </c>
      <c r="D5016">
        <v>24326</v>
      </c>
      <c r="E5016">
        <v>152</v>
      </c>
      <c r="F5016">
        <v>20951.3</v>
      </c>
      <c r="G5016">
        <v>7081.7</v>
      </c>
      <c r="H5016" t="str">
        <f>VLOOKUP(myynnit[[#This Row],[TuoteID]],tuotteet!$A$4:$B$20,2,FALSE)</f>
        <v>Lepotuoli</v>
      </c>
    </row>
    <row r="5017" spans="1:8" x14ac:dyDescent="0.35">
      <c r="A5017" t="s">
        <v>34</v>
      </c>
      <c r="B5017">
        <v>2018</v>
      </c>
      <c r="C5017">
        <v>2</v>
      </c>
      <c r="D5017">
        <v>12184</v>
      </c>
      <c r="E5017">
        <v>95</v>
      </c>
      <c r="F5017">
        <v>11863.07</v>
      </c>
      <c r="G5017">
        <v>7125.93</v>
      </c>
      <c r="H5017" t="str">
        <f>VLOOKUP(myynnit[[#This Row],[TuoteID]],tuotteet!$A$4:$B$20,2,FALSE)</f>
        <v>Rahi</v>
      </c>
    </row>
    <row r="5018" spans="1:8" x14ac:dyDescent="0.35">
      <c r="A5018" t="s">
        <v>34</v>
      </c>
      <c r="B5018">
        <v>2018</v>
      </c>
      <c r="C5018">
        <v>2</v>
      </c>
      <c r="D5018">
        <v>12622</v>
      </c>
      <c r="E5018">
        <v>43</v>
      </c>
      <c r="F5018">
        <v>9444.01</v>
      </c>
      <c r="G5018">
        <v>4145.08</v>
      </c>
      <c r="H5018" t="str">
        <f>VLOOKUP(myynnit[[#This Row],[TuoteID]],tuotteet!$A$4:$B$20,2,FALSE)</f>
        <v>Pianotuoli</v>
      </c>
    </row>
    <row r="5019" spans="1:8" x14ac:dyDescent="0.35">
      <c r="A5019" t="s">
        <v>34</v>
      </c>
      <c r="B5019">
        <v>2018</v>
      </c>
      <c r="C5019">
        <v>2</v>
      </c>
      <c r="D5019">
        <v>13527</v>
      </c>
      <c r="E5019">
        <v>362</v>
      </c>
      <c r="F5019">
        <v>61159.6</v>
      </c>
      <c r="G5019">
        <v>12512.15</v>
      </c>
      <c r="H5019" t="str">
        <f>VLOOKUP(myynnit[[#This Row],[TuoteID]],tuotteet!$A$4:$B$20,2,FALSE)</f>
        <v>Pinnatuoli</v>
      </c>
    </row>
    <row r="5020" spans="1:8" x14ac:dyDescent="0.35">
      <c r="A5020" t="s">
        <v>34</v>
      </c>
      <c r="B5020">
        <v>2018</v>
      </c>
      <c r="C5020">
        <v>2</v>
      </c>
      <c r="D5020">
        <v>13618</v>
      </c>
      <c r="E5020">
        <v>16</v>
      </c>
      <c r="F5020">
        <v>5779.26</v>
      </c>
      <c r="G5020">
        <v>3072.69</v>
      </c>
      <c r="H5020" t="str">
        <f>VLOOKUP(myynnit[[#This Row],[TuoteID]],tuotteet!$A$4:$B$20,2,FALSE)</f>
        <v>Pianotuoli</v>
      </c>
    </row>
    <row r="5021" spans="1:8" x14ac:dyDescent="0.35">
      <c r="A5021" t="s">
        <v>34</v>
      </c>
      <c r="B5021">
        <v>2018</v>
      </c>
      <c r="C5021">
        <v>2</v>
      </c>
      <c r="D5021">
        <v>16024</v>
      </c>
      <c r="E5021">
        <v>158</v>
      </c>
      <c r="F5021">
        <v>71788.47</v>
      </c>
      <c r="G5021">
        <v>19599.61</v>
      </c>
      <c r="H5021" t="str">
        <f>VLOOKUP(myynnit[[#This Row],[TuoteID]],tuotteet!$A$4:$B$20,2,FALSE)</f>
        <v>Työtuoli</v>
      </c>
    </row>
    <row r="5022" spans="1:8" x14ac:dyDescent="0.35">
      <c r="A5022" t="s">
        <v>34</v>
      </c>
      <c r="B5022">
        <v>2018</v>
      </c>
      <c r="C5022">
        <v>2</v>
      </c>
      <c r="D5022">
        <v>16650</v>
      </c>
      <c r="E5022">
        <v>51</v>
      </c>
      <c r="F5022">
        <v>8237.61</v>
      </c>
      <c r="G5022">
        <v>4513.12</v>
      </c>
      <c r="H5022" t="str">
        <f>VLOOKUP(myynnit[[#This Row],[TuoteID]],tuotteet!$A$4:$B$20,2,FALSE)</f>
        <v>Rahi</v>
      </c>
    </row>
    <row r="5023" spans="1:8" x14ac:dyDescent="0.35">
      <c r="A5023" t="s">
        <v>34</v>
      </c>
      <c r="B5023">
        <v>2018</v>
      </c>
      <c r="C5023">
        <v>2</v>
      </c>
      <c r="D5023">
        <v>17892</v>
      </c>
      <c r="E5023">
        <v>102</v>
      </c>
      <c r="F5023">
        <v>13914.2</v>
      </c>
      <c r="G5023">
        <v>3573.74</v>
      </c>
      <c r="H5023" t="str">
        <f>VLOOKUP(myynnit[[#This Row],[TuoteID]],tuotteet!$A$4:$B$20,2,FALSE)</f>
        <v>Lepotuoli</v>
      </c>
    </row>
    <row r="5024" spans="1:8" x14ac:dyDescent="0.35">
      <c r="A5024" t="s">
        <v>34</v>
      </c>
      <c r="B5024">
        <v>2018</v>
      </c>
      <c r="C5024">
        <v>2</v>
      </c>
      <c r="D5024">
        <v>18342</v>
      </c>
      <c r="E5024">
        <v>141</v>
      </c>
      <c r="F5024">
        <v>125943.59</v>
      </c>
      <c r="G5024">
        <v>34517.599999999999</v>
      </c>
      <c r="H5024" t="str">
        <f>VLOOKUP(myynnit[[#This Row],[TuoteID]],tuotteet!$A$4:$B$20,2,FALSE)</f>
        <v>Työtuoli</v>
      </c>
    </row>
    <row r="5025" spans="1:8" x14ac:dyDescent="0.35">
      <c r="A5025" t="s">
        <v>34</v>
      </c>
      <c r="B5025">
        <v>2018</v>
      </c>
      <c r="C5025">
        <v>2</v>
      </c>
      <c r="D5025">
        <v>20177</v>
      </c>
      <c r="E5025">
        <v>89</v>
      </c>
      <c r="F5025">
        <v>8813.92</v>
      </c>
      <c r="G5025">
        <v>3245.21</v>
      </c>
      <c r="H5025" t="str">
        <f>VLOOKUP(myynnit[[#This Row],[TuoteID]],tuotteet!$A$4:$B$20,2,FALSE)</f>
        <v>Säkkituoli</v>
      </c>
    </row>
    <row r="5026" spans="1:8" x14ac:dyDescent="0.35">
      <c r="A5026" t="s">
        <v>34</v>
      </c>
      <c r="B5026">
        <v>2018</v>
      </c>
      <c r="C5026">
        <v>2</v>
      </c>
      <c r="D5026">
        <v>21179</v>
      </c>
      <c r="E5026">
        <v>52</v>
      </c>
      <c r="F5026">
        <v>7481.26</v>
      </c>
      <c r="G5026">
        <v>4831.53</v>
      </c>
      <c r="H5026" t="str">
        <f>VLOOKUP(myynnit[[#This Row],[TuoteID]],tuotteet!$A$4:$B$20,2,FALSE)</f>
        <v>Rahi</v>
      </c>
    </row>
    <row r="5027" spans="1:8" x14ac:dyDescent="0.35">
      <c r="A5027" t="s">
        <v>34</v>
      </c>
      <c r="B5027">
        <v>2018</v>
      </c>
      <c r="C5027">
        <v>2</v>
      </c>
      <c r="D5027">
        <v>21260</v>
      </c>
      <c r="E5027">
        <v>61</v>
      </c>
      <c r="F5027">
        <v>11404.8</v>
      </c>
      <c r="G5027">
        <v>2564.23</v>
      </c>
      <c r="H5027" t="str">
        <f>VLOOKUP(myynnit[[#This Row],[TuoteID]],tuotteet!$A$4:$B$20,2,FALSE)</f>
        <v>Lepotuoli</v>
      </c>
    </row>
    <row r="5028" spans="1:8" x14ac:dyDescent="0.35">
      <c r="A5028" t="s">
        <v>34</v>
      </c>
      <c r="B5028">
        <v>2018</v>
      </c>
      <c r="C5028">
        <v>2</v>
      </c>
      <c r="D5028">
        <v>22317</v>
      </c>
      <c r="E5028">
        <v>31</v>
      </c>
      <c r="F5028">
        <v>2785.82</v>
      </c>
      <c r="G5028">
        <v>935.12</v>
      </c>
      <c r="H5028" t="str">
        <f>VLOOKUP(myynnit[[#This Row],[TuoteID]],tuotteet!$A$4:$B$20,2,FALSE)</f>
        <v>Säkkituoli</v>
      </c>
    </row>
    <row r="5029" spans="1:8" x14ac:dyDescent="0.35">
      <c r="A5029" t="s">
        <v>34</v>
      </c>
      <c r="B5029">
        <v>2018</v>
      </c>
      <c r="C5029">
        <v>2</v>
      </c>
      <c r="D5029">
        <v>22940</v>
      </c>
      <c r="E5029">
        <v>624</v>
      </c>
      <c r="F5029">
        <v>76010.320000000007</v>
      </c>
      <c r="G5029">
        <v>17239.3</v>
      </c>
      <c r="H5029" t="str">
        <f>VLOOKUP(myynnit[[#This Row],[TuoteID]],tuotteet!$A$4:$B$20,2,FALSE)</f>
        <v>Pinnatuoli</v>
      </c>
    </row>
    <row r="5030" spans="1:8" x14ac:dyDescent="0.35">
      <c r="A5030" t="s">
        <v>34</v>
      </c>
      <c r="B5030">
        <v>2018</v>
      </c>
      <c r="C5030">
        <v>2</v>
      </c>
      <c r="D5030">
        <v>23178</v>
      </c>
      <c r="E5030">
        <v>231</v>
      </c>
      <c r="F5030">
        <v>42960.5</v>
      </c>
      <c r="G5030">
        <v>10008.719999999999</v>
      </c>
      <c r="H5030" t="str">
        <f>VLOOKUP(myynnit[[#This Row],[TuoteID]],tuotteet!$A$4:$B$20,2,FALSE)</f>
        <v>Pinnatuoli</v>
      </c>
    </row>
    <row r="5031" spans="1:8" x14ac:dyDescent="0.35">
      <c r="A5031" t="s">
        <v>34</v>
      </c>
      <c r="B5031">
        <v>2018</v>
      </c>
      <c r="C5031">
        <v>2</v>
      </c>
      <c r="D5031">
        <v>23600</v>
      </c>
      <c r="E5031">
        <v>938</v>
      </c>
      <c r="F5031">
        <v>95857.14</v>
      </c>
      <c r="G5031">
        <v>25606.68</v>
      </c>
      <c r="H5031" t="str">
        <f>VLOOKUP(myynnit[[#This Row],[TuoteID]],tuotteet!$A$4:$B$20,2,FALSE)</f>
        <v>Pinnatuoli</v>
      </c>
    </row>
    <row r="5032" spans="1:8" x14ac:dyDescent="0.35">
      <c r="A5032" t="s">
        <v>34</v>
      </c>
      <c r="B5032">
        <v>2018</v>
      </c>
      <c r="C5032">
        <v>2</v>
      </c>
      <c r="D5032">
        <v>23756</v>
      </c>
      <c r="E5032">
        <v>94</v>
      </c>
      <c r="F5032">
        <v>13887.05</v>
      </c>
      <c r="G5032">
        <v>6998.72</v>
      </c>
      <c r="H5032" t="str">
        <f>VLOOKUP(myynnit[[#This Row],[TuoteID]],tuotteet!$A$4:$B$20,2,FALSE)</f>
        <v>Pianotuoli</v>
      </c>
    </row>
    <row r="5033" spans="1:8" x14ac:dyDescent="0.35">
      <c r="A5033" t="s">
        <v>34</v>
      </c>
      <c r="B5033">
        <v>2018</v>
      </c>
      <c r="C5033">
        <v>2</v>
      </c>
      <c r="D5033">
        <v>24326</v>
      </c>
      <c r="E5033">
        <v>63</v>
      </c>
      <c r="F5033">
        <v>8392.4599999999991</v>
      </c>
      <c r="G5033">
        <v>1855.03</v>
      </c>
      <c r="H5033" t="str">
        <f>VLOOKUP(myynnit[[#This Row],[TuoteID]],tuotteet!$A$4:$B$20,2,FALSE)</f>
        <v>Lepotuoli</v>
      </c>
    </row>
    <row r="5034" spans="1:8" x14ac:dyDescent="0.35">
      <c r="A5034" t="s">
        <v>33</v>
      </c>
      <c r="B5034">
        <v>2018</v>
      </c>
      <c r="C5034">
        <v>3</v>
      </c>
      <c r="D5034">
        <v>12184</v>
      </c>
      <c r="E5034">
        <v>91</v>
      </c>
      <c r="F5034">
        <v>12878.19</v>
      </c>
      <c r="G5034">
        <v>6669.63</v>
      </c>
      <c r="H5034" t="str">
        <f>VLOOKUP(myynnit[[#This Row],[TuoteID]],tuotteet!$A$4:$B$20,2,FALSE)</f>
        <v>Rahi</v>
      </c>
    </row>
    <row r="5035" spans="1:8" x14ac:dyDescent="0.35">
      <c r="A5035" t="s">
        <v>33</v>
      </c>
      <c r="B5035">
        <v>2018</v>
      </c>
      <c r="C5035">
        <v>3</v>
      </c>
      <c r="D5035">
        <v>12622</v>
      </c>
      <c r="E5035">
        <v>59</v>
      </c>
      <c r="F5035">
        <v>16990.7</v>
      </c>
      <c r="G5035">
        <v>7205.31</v>
      </c>
      <c r="H5035" t="str">
        <f>VLOOKUP(myynnit[[#This Row],[TuoteID]],tuotteet!$A$4:$B$20,2,FALSE)</f>
        <v>Pianotuoli</v>
      </c>
    </row>
    <row r="5036" spans="1:8" x14ac:dyDescent="0.35">
      <c r="A5036" t="s">
        <v>33</v>
      </c>
      <c r="B5036">
        <v>2018</v>
      </c>
      <c r="C5036">
        <v>3</v>
      </c>
      <c r="D5036">
        <v>13527</v>
      </c>
      <c r="E5036">
        <v>843</v>
      </c>
      <c r="F5036">
        <v>129253.24</v>
      </c>
      <c r="G5036">
        <v>25707.53</v>
      </c>
      <c r="H5036" t="str">
        <f>VLOOKUP(myynnit[[#This Row],[TuoteID]],tuotteet!$A$4:$B$20,2,FALSE)</f>
        <v>Pinnatuoli</v>
      </c>
    </row>
    <row r="5037" spans="1:8" x14ac:dyDescent="0.35">
      <c r="A5037" t="s">
        <v>33</v>
      </c>
      <c r="B5037">
        <v>2018</v>
      </c>
      <c r="C5037">
        <v>3</v>
      </c>
      <c r="D5037">
        <v>13618</v>
      </c>
      <c r="E5037">
        <v>20</v>
      </c>
      <c r="F5037">
        <v>7991.9</v>
      </c>
      <c r="G5037">
        <v>3252.58</v>
      </c>
      <c r="H5037" t="str">
        <f>VLOOKUP(myynnit[[#This Row],[TuoteID]],tuotteet!$A$4:$B$20,2,FALSE)</f>
        <v>Pianotuoli</v>
      </c>
    </row>
    <row r="5038" spans="1:8" x14ac:dyDescent="0.35">
      <c r="A5038" t="s">
        <v>33</v>
      </c>
      <c r="B5038">
        <v>2018</v>
      </c>
      <c r="C5038">
        <v>3</v>
      </c>
      <c r="D5038">
        <v>16024</v>
      </c>
      <c r="E5038">
        <v>232</v>
      </c>
      <c r="F5038">
        <v>103019.12</v>
      </c>
      <c r="G5038">
        <v>32543.19</v>
      </c>
      <c r="H5038" t="str">
        <f>VLOOKUP(myynnit[[#This Row],[TuoteID]],tuotteet!$A$4:$B$20,2,FALSE)</f>
        <v>Työtuoli</v>
      </c>
    </row>
    <row r="5039" spans="1:8" x14ac:dyDescent="0.35">
      <c r="A5039" t="s">
        <v>33</v>
      </c>
      <c r="B5039">
        <v>2018</v>
      </c>
      <c r="C5039">
        <v>3</v>
      </c>
      <c r="D5039">
        <v>16650</v>
      </c>
      <c r="E5039">
        <v>54</v>
      </c>
      <c r="F5039">
        <v>9514.69</v>
      </c>
      <c r="G5039">
        <v>5061.74</v>
      </c>
      <c r="H5039" t="str">
        <f>VLOOKUP(myynnit[[#This Row],[TuoteID]],tuotteet!$A$4:$B$20,2,FALSE)</f>
        <v>Rahi</v>
      </c>
    </row>
    <row r="5040" spans="1:8" x14ac:dyDescent="0.35">
      <c r="A5040" t="s">
        <v>33</v>
      </c>
      <c r="B5040">
        <v>2018</v>
      </c>
      <c r="C5040">
        <v>3</v>
      </c>
      <c r="D5040">
        <v>17892</v>
      </c>
      <c r="E5040">
        <v>77</v>
      </c>
      <c r="F5040">
        <v>11410.99</v>
      </c>
      <c r="G5040">
        <v>2998.15</v>
      </c>
      <c r="H5040" t="str">
        <f>VLOOKUP(myynnit[[#This Row],[TuoteID]],tuotteet!$A$4:$B$20,2,FALSE)</f>
        <v>Lepotuoli</v>
      </c>
    </row>
    <row r="5041" spans="1:8" x14ac:dyDescent="0.35">
      <c r="A5041" t="s">
        <v>33</v>
      </c>
      <c r="B5041">
        <v>2018</v>
      </c>
      <c r="C5041">
        <v>3</v>
      </c>
      <c r="D5041">
        <v>18342</v>
      </c>
      <c r="E5041">
        <v>144</v>
      </c>
      <c r="F5041">
        <v>125039.08</v>
      </c>
      <c r="G5041">
        <v>34086.959999999999</v>
      </c>
      <c r="H5041" t="str">
        <f>VLOOKUP(myynnit[[#This Row],[TuoteID]],tuotteet!$A$4:$B$20,2,FALSE)</f>
        <v>Työtuoli</v>
      </c>
    </row>
    <row r="5042" spans="1:8" x14ac:dyDescent="0.35">
      <c r="A5042" t="s">
        <v>33</v>
      </c>
      <c r="B5042">
        <v>2018</v>
      </c>
      <c r="C5042">
        <v>3</v>
      </c>
      <c r="D5042">
        <v>20177</v>
      </c>
      <c r="E5042">
        <v>139</v>
      </c>
      <c r="F5042">
        <v>15041.78</v>
      </c>
      <c r="G5042">
        <v>6170.37</v>
      </c>
      <c r="H5042" t="str">
        <f>VLOOKUP(myynnit[[#This Row],[TuoteID]],tuotteet!$A$4:$B$20,2,FALSE)</f>
        <v>Säkkituoli</v>
      </c>
    </row>
    <row r="5043" spans="1:8" x14ac:dyDescent="0.35">
      <c r="A5043" t="s">
        <v>33</v>
      </c>
      <c r="B5043">
        <v>2018</v>
      </c>
      <c r="C5043">
        <v>3</v>
      </c>
      <c r="D5043">
        <v>21179</v>
      </c>
      <c r="E5043">
        <v>47</v>
      </c>
      <c r="F5043">
        <v>5325.06</v>
      </c>
      <c r="G5043">
        <v>2654.33</v>
      </c>
      <c r="H5043" t="str">
        <f>VLOOKUP(myynnit[[#This Row],[TuoteID]],tuotteet!$A$4:$B$20,2,FALSE)</f>
        <v>Rahi</v>
      </c>
    </row>
    <row r="5044" spans="1:8" x14ac:dyDescent="0.35">
      <c r="A5044" t="s">
        <v>33</v>
      </c>
      <c r="B5044">
        <v>2018</v>
      </c>
      <c r="C5044">
        <v>3</v>
      </c>
      <c r="D5044">
        <v>21260</v>
      </c>
      <c r="E5044">
        <v>65</v>
      </c>
      <c r="F5044">
        <v>13342.31</v>
      </c>
      <c r="G5044">
        <v>3228.81</v>
      </c>
      <c r="H5044" t="str">
        <f>VLOOKUP(myynnit[[#This Row],[TuoteID]],tuotteet!$A$4:$B$20,2,FALSE)</f>
        <v>Lepotuoli</v>
      </c>
    </row>
    <row r="5045" spans="1:8" x14ac:dyDescent="0.35">
      <c r="A5045" t="s">
        <v>33</v>
      </c>
      <c r="B5045">
        <v>2018</v>
      </c>
      <c r="C5045">
        <v>3</v>
      </c>
      <c r="D5045">
        <v>22317</v>
      </c>
      <c r="E5045">
        <v>124</v>
      </c>
      <c r="F5045">
        <v>10591.24</v>
      </c>
      <c r="G5045">
        <v>4300.01</v>
      </c>
      <c r="H5045" t="str">
        <f>VLOOKUP(myynnit[[#This Row],[TuoteID]],tuotteet!$A$4:$B$20,2,FALSE)</f>
        <v>Säkkituoli</v>
      </c>
    </row>
    <row r="5046" spans="1:8" x14ac:dyDescent="0.35">
      <c r="A5046" t="s">
        <v>33</v>
      </c>
      <c r="B5046">
        <v>2018</v>
      </c>
      <c r="C5046">
        <v>3</v>
      </c>
      <c r="D5046">
        <v>22940</v>
      </c>
      <c r="E5046">
        <v>818</v>
      </c>
      <c r="F5046">
        <v>106761.98</v>
      </c>
      <c r="G5046">
        <v>22396.91</v>
      </c>
      <c r="H5046" t="str">
        <f>VLOOKUP(myynnit[[#This Row],[TuoteID]],tuotteet!$A$4:$B$20,2,FALSE)</f>
        <v>Pinnatuoli</v>
      </c>
    </row>
    <row r="5047" spans="1:8" x14ac:dyDescent="0.35">
      <c r="A5047" t="s">
        <v>33</v>
      </c>
      <c r="B5047">
        <v>2018</v>
      </c>
      <c r="C5047">
        <v>3</v>
      </c>
      <c r="D5047">
        <v>23178</v>
      </c>
      <c r="E5047">
        <v>450</v>
      </c>
      <c r="F5047">
        <v>79205.279999999999</v>
      </c>
      <c r="G5047">
        <v>14893.09</v>
      </c>
      <c r="H5047" t="str">
        <f>VLOOKUP(myynnit[[#This Row],[TuoteID]],tuotteet!$A$4:$B$20,2,FALSE)</f>
        <v>Pinnatuoli</v>
      </c>
    </row>
    <row r="5048" spans="1:8" x14ac:dyDescent="0.35">
      <c r="A5048" t="s">
        <v>33</v>
      </c>
      <c r="B5048">
        <v>2018</v>
      </c>
      <c r="C5048">
        <v>3</v>
      </c>
      <c r="D5048">
        <v>23600</v>
      </c>
      <c r="E5048">
        <v>833</v>
      </c>
      <c r="F5048">
        <v>99690.72</v>
      </c>
      <c r="G5048">
        <v>20937.91</v>
      </c>
      <c r="H5048" t="str">
        <f>VLOOKUP(myynnit[[#This Row],[TuoteID]],tuotteet!$A$4:$B$20,2,FALSE)</f>
        <v>Pinnatuoli</v>
      </c>
    </row>
    <row r="5049" spans="1:8" x14ac:dyDescent="0.35">
      <c r="A5049" t="s">
        <v>33</v>
      </c>
      <c r="B5049">
        <v>2018</v>
      </c>
      <c r="C5049">
        <v>3</v>
      </c>
      <c r="D5049">
        <v>23756</v>
      </c>
      <c r="E5049">
        <v>86</v>
      </c>
      <c r="F5049">
        <v>16772.97</v>
      </c>
      <c r="G5049">
        <v>8118.46</v>
      </c>
      <c r="H5049" t="str">
        <f>VLOOKUP(myynnit[[#This Row],[TuoteID]],tuotteet!$A$4:$B$20,2,FALSE)</f>
        <v>Pianotuoli</v>
      </c>
    </row>
    <row r="5050" spans="1:8" x14ac:dyDescent="0.35">
      <c r="A5050" t="s">
        <v>33</v>
      </c>
      <c r="B5050">
        <v>2018</v>
      </c>
      <c r="C5050">
        <v>3</v>
      </c>
      <c r="D5050">
        <v>24326</v>
      </c>
      <c r="E5050">
        <v>109</v>
      </c>
      <c r="F5050">
        <v>14256.55</v>
      </c>
      <c r="G5050">
        <v>3962.2</v>
      </c>
      <c r="H5050" t="str">
        <f>VLOOKUP(myynnit[[#This Row],[TuoteID]],tuotteet!$A$4:$B$20,2,FALSE)</f>
        <v>Lepotuoli</v>
      </c>
    </row>
    <row r="5051" spans="1:8" x14ac:dyDescent="0.35">
      <c r="A5051" t="s">
        <v>36</v>
      </c>
      <c r="B5051">
        <v>2018</v>
      </c>
      <c r="C5051">
        <v>3</v>
      </c>
      <c r="D5051">
        <v>12184</v>
      </c>
      <c r="E5051">
        <v>38</v>
      </c>
      <c r="F5051">
        <v>4820.93</v>
      </c>
      <c r="G5051">
        <v>2190.14</v>
      </c>
      <c r="H5051" t="str">
        <f>VLOOKUP(myynnit[[#This Row],[TuoteID]],tuotteet!$A$4:$B$20,2,FALSE)</f>
        <v>Rahi</v>
      </c>
    </row>
    <row r="5052" spans="1:8" x14ac:dyDescent="0.35">
      <c r="A5052" t="s">
        <v>36</v>
      </c>
      <c r="B5052">
        <v>2018</v>
      </c>
      <c r="C5052">
        <v>3</v>
      </c>
      <c r="D5052">
        <v>12622</v>
      </c>
      <c r="E5052">
        <v>19</v>
      </c>
      <c r="F5052">
        <v>5131.6000000000004</v>
      </c>
      <c r="G5052">
        <v>2439.75</v>
      </c>
      <c r="H5052" t="str">
        <f>VLOOKUP(myynnit[[#This Row],[TuoteID]],tuotteet!$A$4:$B$20,2,FALSE)</f>
        <v>Pianotuoli</v>
      </c>
    </row>
    <row r="5053" spans="1:8" x14ac:dyDescent="0.35">
      <c r="A5053" t="s">
        <v>36</v>
      </c>
      <c r="B5053">
        <v>2018</v>
      </c>
      <c r="C5053">
        <v>3</v>
      </c>
      <c r="D5053">
        <v>13527</v>
      </c>
      <c r="E5053">
        <v>362</v>
      </c>
      <c r="F5053">
        <v>57429.56</v>
      </c>
      <c r="G5053">
        <v>10781.07</v>
      </c>
      <c r="H5053" t="str">
        <f>VLOOKUP(myynnit[[#This Row],[TuoteID]],tuotteet!$A$4:$B$20,2,FALSE)</f>
        <v>Pinnatuoli</v>
      </c>
    </row>
    <row r="5054" spans="1:8" x14ac:dyDescent="0.35">
      <c r="A5054" t="s">
        <v>36</v>
      </c>
      <c r="B5054">
        <v>2018</v>
      </c>
      <c r="C5054">
        <v>3</v>
      </c>
      <c r="D5054">
        <v>13618</v>
      </c>
      <c r="E5054">
        <v>9</v>
      </c>
      <c r="F5054">
        <v>3407.61</v>
      </c>
      <c r="G5054">
        <v>1371.91</v>
      </c>
      <c r="H5054" t="str">
        <f>VLOOKUP(myynnit[[#This Row],[TuoteID]],tuotteet!$A$4:$B$20,2,FALSE)</f>
        <v>Pianotuoli</v>
      </c>
    </row>
    <row r="5055" spans="1:8" x14ac:dyDescent="0.35">
      <c r="A5055" t="s">
        <v>36</v>
      </c>
      <c r="B5055">
        <v>2018</v>
      </c>
      <c r="C5055">
        <v>3</v>
      </c>
      <c r="D5055">
        <v>16024</v>
      </c>
      <c r="E5055">
        <v>225</v>
      </c>
      <c r="F5055">
        <v>100819.41</v>
      </c>
      <c r="G5055">
        <v>32711.41</v>
      </c>
      <c r="H5055" t="str">
        <f>VLOOKUP(myynnit[[#This Row],[TuoteID]],tuotteet!$A$4:$B$20,2,FALSE)</f>
        <v>Työtuoli</v>
      </c>
    </row>
    <row r="5056" spans="1:8" x14ac:dyDescent="0.35">
      <c r="A5056" t="s">
        <v>36</v>
      </c>
      <c r="B5056">
        <v>2018</v>
      </c>
      <c r="C5056">
        <v>3</v>
      </c>
      <c r="D5056">
        <v>16650</v>
      </c>
      <c r="E5056">
        <v>33</v>
      </c>
      <c r="F5056">
        <v>5637.94</v>
      </c>
      <c r="G5056">
        <v>3719.77</v>
      </c>
      <c r="H5056" t="str">
        <f>VLOOKUP(myynnit[[#This Row],[TuoteID]],tuotteet!$A$4:$B$20,2,FALSE)</f>
        <v>Rahi</v>
      </c>
    </row>
    <row r="5057" spans="1:8" x14ac:dyDescent="0.35">
      <c r="A5057" t="s">
        <v>36</v>
      </c>
      <c r="B5057">
        <v>2018</v>
      </c>
      <c r="C5057">
        <v>3</v>
      </c>
      <c r="D5057">
        <v>17892</v>
      </c>
      <c r="E5057">
        <v>52</v>
      </c>
      <c r="F5057">
        <v>7937.09</v>
      </c>
      <c r="G5057">
        <v>2064.04</v>
      </c>
      <c r="H5057" t="str">
        <f>VLOOKUP(myynnit[[#This Row],[TuoteID]],tuotteet!$A$4:$B$20,2,FALSE)</f>
        <v>Lepotuoli</v>
      </c>
    </row>
    <row r="5058" spans="1:8" x14ac:dyDescent="0.35">
      <c r="A5058" t="s">
        <v>36</v>
      </c>
      <c r="B5058">
        <v>2018</v>
      </c>
      <c r="C5058">
        <v>3</v>
      </c>
      <c r="D5058">
        <v>18342</v>
      </c>
      <c r="E5058">
        <v>13</v>
      </c>
      <c r="F5058">
        <v>11729.96</v>
      </c>
      <c r="G5058">
        <v>3365.36</v>
      </c>
      <c r="H5058" t="str">
        <f>VLOOKUP(myynnit[[#This Row],[TuoteID]],tuotteet!$A$4:$B$20,2,FALSE)</f>
        <v>Työtuoli</v>
      </c>
    </row>
    <row r="5059" spans="1:8" x14ac:dyDescent="0.35">
      <c r="A5059" t="s">
        <v>36</v>
      </c>
      <c r="B5059">
        <v>2018</v>
      </c>
      <c r="C5059">
        <v>3</v>
      </c>
      <c r="D5059">
        <v>20177</v>
      </c>
      <c r="E5059">
        <v>27</v>
      </c>
      <c r="F5059">
        <v>2747.95</v>
      </c>
      <c r="G5059">
        <v>1197.44</v>
      </c>
      <c r="H5059" t="str">
        <f>VLOOKUP(myynnit[[#This Row],[TuoteID]],tuotteet!$A$4:$B$20,2,FALSE)</f>
        <v>Säkkituoli</v>
      </c>
    </row>
    <row r="5060" spans="1:8" x14ac:dyDescent="0.35">
      <c r="A5060" t="s">
        <v>36</v>
      </c>
      <c r="B5060">
        <v>2018</v>
      </c>
      <c r="C5060">
        <v>3</v>
      </c>
      <c r="D5060">
        <v>21179</v>
      </c>
      <c r="E5060">
        <v>23</v>
      </c>
      <c r="F5060">
        <v>3279.57</v>
      </c>
      <c r="G5060">
        <v>1918.38</v>
      </c>
      <c r="H5060" t="str">
        <f>VLOOKUP(myynnit[[#This Row],[TuoteID]],tuotteet!$A$4:$B$20,2,FALSE)</f>
        <v>Rahi</v>
      </c>
    </row>
    <row r="5061" spans="1:8" x14ac:dyDescent="0.35">
      <c r="A5061" t="s">
        <v>36</v>
      </c>
      <c r="B5061">
        <v>2018</v>
      </c>
      <c r="C5061">
        <v>3</v>
      </c>
      <c r="D5061">
        <v>21260</v>
      </c>
      <c r="E5061">
        <v>30</v>
      </c>
      <c r="F5061">
        <v>5223.82</v>
      </c>
      <c r="G5061">
        <v>1162.79</v>
      </c>
      <c r="H5061" t="str">
        <f>VLOOKUP(myynnit[[#This Row],[TuoteID]],tuotteet!$A$4:$B$20,2,FALSE)</f>
        <v>Lepotuoli</v>
      </c>
    </row>
    <row r="5062" spans="1:8" x14ac:dyDescent="0.35">
      <c r="A5062" t="s">
        <v>36</v>
      </c>
      <c r="B5062">
        <v>2018</v>
      </c>
      <c r="C5062">
        <v>3</v>
      </c>
      <c r="D5062">
        <v>22317</v>
      </c>
      <c r="E5062">
        <v>14</v>
      </c>
      <c r="F5062">
        <v>1112.71</v>
      </c>
      <c r="G5062">
        <v>476.53</v>
      </c>
      <c r="H5062" t="str">
        <f>VLOOKUP(myynnit[[#This Row],[TuoteID]],tuotteet!$A$4:$B$20,2,FALSE)</f>
        <v>Säkkituoli</v>
      </c>
    </row>
    <row r="5063" spans="1:8" x14ac:dyDescent="0.35">
      <c r="A5063" t="s">
        <v>36</v>
      </c>
      <c r="B5063">
        <v>2018</v>
      </c>
      <c r="C5063">
        <v>3</v>
      </c>
      <c r="D5063">
        <v>22940</v>
      </c>
      <c r="E5063">
        <v>223</v>
      </c>
      <c r="F5063">
        <v>27651.21</v>
      </c>
      <c r="G5063">
        <v>6292.23</v>
      </c>
      <c r="H5063" t="str">
        <f>VLOOKUP(myynnit[[#This Row],[TuoteID]],tuotteet!$A$4:$B$20,2,FALSE)</f>
        <v>Pinnatuoli</v>
      </c>
    </row>
    <row r="5064" spans="1:8" x14ac:dyDescent="0.35">
      <c r="A5064" t="s">
        <v>36</v>
      </c>
      <c r="B5064">
        <v>2018</v>
      </c>
      <c r="C5064">
        <v>3</v>
      </c>
      <c r="D5064">
        <v>23178</v>
      </c>
      <c r="E5064">
        <v>278</v>
      </c>
      <c r="F5064">
        <v>44417.599999999999</v>
      </c>
      <c r="G5064">
        <v>10435.94</v>
      </c>
      <c r="H5064" t="str">
        <f>VLOOKUP(myynnit[[#This Row],[TuoteID]],tuotteet!$A$4:$B$20,2,FALSE)</f>
        <v>Pinnatuoli</v>
      </c>
    </row>
    <row r="5065" spans="1:8" x14ac:dyDescent="0.35">
      <c r="A5065" t="s">
        <v>36</v>
      </c>
      <c r="B5065">
        <v>2018</v>
      </c>
      <c r="C5065">
        <v>3</v>
      </c>
      <c r="D5065">
        <v>23600</v>
      </c>
      <c r="E5065">
        <v>531</v>
      </c>
      <c r="F5065">
        <v>55681.73</v>
      </c>
      <c r="G5065">
        <v>15051.04</v>
      </c>
      <c r="H5065" t="str">
        <f>VLOOKUP(myynnit[[#This Row],[TuoteID]],tuotteet!$A$4:$B$20,2,FALSE)</f>
        <v>Pinnatuoli</v>
      </c>
    </row>
    <row r="5066" spans="1:8" x14ac:dyDescent="0.35">
      <c r="A5066" t="s">
        <v>36</v>
      </c>
      <c r="B5066">
        <v>2018</v>
      </c>
      <c r="C5066">
        <v>3</v>
      </c>
      <c r="D5066">
        <v>23756</v>
      </c>
      <c r="E5066">
        <v>100</v>
      </c>
      <c r="F5066">
        <v>19223.36</v>
      </c>
      <c r="G5066">
        <v>9723.1200000000008</v>
      </c>
      <c r="H5066" t="str">
        <f>VLOOKUP(myynnit[[#This Row],[TuoteID]],tuotteet!$A$4:$B$20,2,FALSE)</f>
        <v>Pianotuoli</v>
      </c>
    </row>
    <row r="5067" spans="1:8" x14ac:dyDescent="0.35">
      <c r="A5067" t="s">
        <v>36</v>
      </c>
      <c r="B5067">
        <v>2018</v>
      </c>
      <c r="C5067">
        <v>3</v>
      </c>
      <c r="D5067">
        <v>24326</v>
      </c>
      <c r="E5067">
        <v>26</v>
      </c>
      <c r="F5067">
        <v>3425.49</v>
      </c>
      <c r="G5067">
        <v>1035.25</v>
      </c>
      <c r="H5067" t="str">
        <f>VLOOKUP(myynnit[[#This Row],[TuoteID]],tuotteet!$A$4:$B$20,2,FALSE)</f>
        <v>Lepotuoli</v>
      </c>
    </row>
    <row r="5068" spans="1:8" x14ac:dyDescent="0.35">
      <c r="A5068" t="s">
        <v>35</v>
      </c>
      <c r="B5068">
        <v>2018</v>
      </c>
      <c r="C5068">
        <v>3</v>
      </c>
      <c r="D5068">
        <v>12184</v>
      </c>
      <c r="E5068">
        <v>106</v>
      </c>
      <c r="F5068">
        <v>11955.12</v>
      </c>
      <c r="G5068">
        <v>7714.72</v>
      </c>
      <c r="H5068" t="str">
        <f>VLOOKUP(myynnit[[#This Row],[TuoteID]],tuotteet!$A$4:$B$20,2,FALSE)</f>
        <v>Rahi</v>
      </c>
    </row>
    <row r="5069" spans="1:8" x14ac:dyDescent="0.35">
      <c r="A5069" t="s">
        <v>35</v>
      </c>
      <c r="B5069">
        <v>2018</v>
      </c>
      <c r="C5069">
        <v>3</v>
      </c>
      <c r="D5069">
        <v>12622</v>
      </c>
      <c r="E5069">
        <v>35</v>
      </c>
      <c r="F5069">
        <v>10287.9</v>
      </c>
      <c r="G5069">
        <v>6306.71</v>
      </c>
      <c r="H5069" t="str">
        <f>VLOOKUP(myynnit[[#This Row],[TuoteID]],tuotteet!$A$4:$B$20,2,FALSE)</f>
        <v>Pianotuoli</v>
      </c>
    </row>
    <row r="5070" spans="1:8" x14ac:dyDescent="0.35">
      <c r="A5070" t="s">
        <v>35</v>
      </c>
      <c r="B5070">
        <v>2018</v>
      </c>
      <c r="C5070">
        <v>3</v>
      </c>
      <c r="D5070">
        <v>13527</v>
      </c>
      <c r="E5070">
        <v>372</v>
      </c>
      <c r="F5070">
        <v>65722.55</v>
      </c>
      <c r="G5070">
        <v>17722.66</v>
      </c>
      <c r="H5070" t="str">
        <f>VLOOKUP(myynnit[[#This Row],[TuoteID]],tuotteet!$A$4:$B$20,2,FALSE)</f>
        <v>Pinnatuoli</v>
      </c>
    </row>
    <row r="5071" spans="1:8" x14ac:dyDescent="0.35">
      <c r="A5071" t="s">
        <v>35</v>
      </c>
      <c r="B5071">
        <v>2018</v>
      </c>
      <c r="C5071">
        <v>3</v>
      </c>
      <c r="D5071">
        <v>13618</v>
      </c>
      <c r="E5071">
        <v>10</v>
      </c>
      <c r="F5071">
        <v>3539.86</v>
      </c>
      <c r="G5071">
        <v>1796.9</v>
      </c>
      <c r="H5071" t="str">
        <f>VLOOKUP(myynnit[[#This Row],[TuoteID]],tuotteet!$A$4:$B$20,2,FALSE)</f>
        <v>Pianotuoli</v>
      </c>
    </row>
    <row r="5072" spans="1:8" x14ac:dyDescent="0.35">
      <c r="A5072" t="s">
        <v>35</v>
      </c>
      <c r="B5072">
        <v>2018</v>
      </c>
      <c r="C5072">
        <v>3</v>
      </c>
      <c r="D5072">
        <v>16024</v>
      </c>
      <c r="E5072">
        <v>191</v>
      </c>
      <c r="F5072">
        <v>75431.94</v>
      </c>
      <c r="G5072">
        <v>19785.919999999998</v>
      </c>
      <c r="H5072" t="str">
        <f>VLOOKUP(myynnit[[#This Row],[TuoteID]],tuotteet!$A$4:$B$20,2,FALSE)</f>
        <v>Työtuoli</v>
      </c>
    </row>
    <row r="5073" spans="1:8" x14ac:dyDescent="0.35">
      <c r="A5073" t="s">
        <v>35</v>
      </c>
      <c r="B5073">
        <v>2018</v>
      </c>
      <c r="C5073">
        <v>3</v>
      </c>
      <c r="D5073">
        <v>16650</v>
      </c>
      <c r="E5073">
        <v>42</v>
      </c>
      <c r="F5073">
        <v>6353.68</v>
      </c>
      <c r="G5073">
        <v>5016.8599999999997</v>
      </c>
      <c r="H5073" t="str">
        <f>VLOOKUP(myynnit[[#This Row],[TuoteID]],tuotteet!$A$4:$B$20,2,FALSE)</f>
        <v>Rahi</v>
      </c>
    </row>
    <row r="5074" spans="1:8" x14ac:dyDescent="0.35">
      <c r="A5074" t="s">
        <v>35</v>
      </c>
      <c r="B5074">
        <v>2018</v>
      </c>
      <c r="C5074">
        <v>3</v>
      </c>
      <c r="D5074">
        <v>17892</v>
      </c>
      <c r="E5074">
        <v>50</v>
      </c>
      <c r="F5074">
        <v>6866.84</v>
      </c>
      <c r="G5074">
        <v>1945.32</v>
      </c>
      <c r="H5074" t="str">
        <f>VLOOKUP(myynnit[[#This Row],[TuoteID]],tuotteet!$A$4:$B$20,2,FALSE)</f>
        <v>Lepotuoli</v>
      </c>
    </row>
    <row r="5075" spans="1:8" x14ac:dyDescent="0.35">
      <c r="A5075" t="s">
        <v>35</v>
      </c>
      <c r="B5075">
        <v>2018</v>
      </c>
      <c r="C5075">
        <v>3</v>
      </c>
      <c r="D5075">
        <v>18342</v>
      </c>
      <c r="E5075">
        <v>80</v>
      </c>
      <c r="F5075">
        <v>74957.06</v>
      </c>
      <c r="G5075">
        <v>23770.57</v>
      </c>
      <c r="H5075" t="str">
        <f>VLOOKUP(myynnit[[#This Row],[TuoteID]],tuotteet!$A$4:$B$20,2,FALSE)</f>
        <v>Työtuoli</v>
      </c>
    </row>
    <row r="5076" spans="1:8" x14ac:dyDescent="0.35">
      <c r="A5076" t="s">
        <v>35</v>
      </c>
      <c r="B5076">
        <v>2018</v>
      </c>
      <c r="C5076">
        <v>3</v>
      </c>
      <c r="D5076">
        <v>20177</v>
      </c>
      <c r="E5076">
        <v>39</v>
      </c>
      <c r="F5076">
        <v>3469.3</v>
      </c>
      <c r="G5076">
        <v>1812.61</v>
      </c>
      <c r="H5076" t="str">
        <f>VLOOKUP(myynnit[[#This Row],[TuoteID]],tuotteet!$A$4:$B$20,2,FALSE)</f>
        <v>Säkkituoli</v>
      </c>
    </row>
    <row r="5077" spans="1:8" x14ac:dyDescent="0.35">
      <c r="A5077" t="s">
        <v>35</v>
      </c>
      <c r="B5077">
        <v>2018</v>
      </c>
      <c r="C5077">
        <v>3</v>
      </c>
      <c r="D5077">
        <v>21179</v>
      </c>
      <c r="E5077">
        <v>74</v>
      </c>
      <c r="F5077">
        <v>11987.12</v>
      </c>
      <c r="G5077">
        <v>7878.69</v>
      </c>
      <c r="H5077" t="str">
        <f>VLOOKUP(myynnit[[#This Row],[TuoteID]],tuotteet!$A$4:$B$20,2,FALSE)</f>
        <v>Rahi</v>
      </c>
    </row>
    <row r="5078" spans="1:8" x14ac:dyDescent="0.35">
      <c r="A5078" t="s">
        <v>35</v>
      </c>
      <c r="B5078">
        <v>2018</v>
      </c>
      <c r="C5078">
        <v>3</v>
      </c>
      <c r="D5078">
        <v>21260</v>
      </c>
      <c r="E5078">
        <v>33</v>
      </c>
      <c r="F5078">
        <v>6476.98</v>
      </c>
      <c r="G5078">
        <v>2232.98</v>
      </c>
      <c r="H5078" t="str">
        <f>VLOOKUP(myynnit[[#This Row],[TuoteID]],tuotteet!$A$4:$B$20,2,FALSE)</f>
        <v>Lepotuoli</v>
      </c>
    </row>
    <row r="5079" spans="1:8" x14ac:dyDescent="0.35">
      <c r="A5079" t="s">
        <v>35</v>
      </c>
      <c r="B5079">
        <v>2018</v>
      </c>
      <c r="C5079">
        <v>3</v>
      </c>
      <c r="D5079">
        <v>22317</v>
      </c>
      <c r="E5079">
        <v>51</v>
      </c>
      <c r="F5079">
        <v>3978.75</v>
      </c>
      <c r="G5079">
        <v>1624.74</v>
      </c>
      <c r="H5079" t="str">
        <f>VLOOKUP(myynnit[[#This Row],[TuoteID]],tuotteet!$A$4:$B$20,2,FALSE)</f>
        <v>Säkkituoli</v>
      </c>
    </row>
    <row r="5080" spans="1:8" x14ac:dyDescent="0.35">
      <c r="A5080" t="s">
        <v>35</v>
      </c>
      <c r="B5080">
        <v>2018</v>
      </c>
      <c r="C5080">
        <v>3</v>
      </c>
      <c r="D5080">
        <v>22940</v>
      </c>
      <c r="E5080">
        <v>468</v>
      </c>
      <c r="F5080">
        <v>62816.37</v>
      </c>
      <c r="G5080">
        <v>18134.61</v>
      </c>
      <c r="H5080" t="str">
        <f>VLOOKUP(myynnit[[#This Row],[TuoteID]],tuotteet!$A$4:$B$20,2,FALSE)</f>
        <v>Pinnatuoli</v>
      </c>
    </row>
    <row r="5081" spans="1:8" x14ac:dyDescent="0.35">
      <c r="A5081" t="s">
        <v>35</v>
      </c>
      <c r="B5081">
        <v>2018</v>
      </c>
      <c r="C5081">
        <v>3</v>
      </c>
      <c r="D5081">
        <v>23178</v>
      </c>
      <c r="E5081">
        <v>264</v>
      </c>
      <c r="F5081">
        <v>49554.18</v>
      </c>
      <c r="G5081">
        <v>11869.72</v>
      </c>
      <c r="H5081" t="str">
        <f>VLOOKUP(myynnit[[#This Row],[TuoteID]],tuotteet!$A$4:$B$20,2,FALSE)</f>
        <v>Pinnatuoli</v>
      </c>
    </row>
    <row r="5082" spans="1:8" x14ac:dyDescent="0.35">
      <c r="A5082" t="s">
        <v>35</v>
      </c>
      <c r="B5082">
        <v>2018</v>
      </c>
      <c r="C5082">
        <v>3</v>
      </c>
      <c r="D5082">
        <v>23600</v>
      </c>
      <c r="E5082">
        <v>861</v>
      </c>
      <c r="F5082">
        <v>97197.53</v>
      </c>
      <c r="G5082">
        <v>23901.200000000001</v>
      </c>
      <c r="H5082" t="str">
        <f>VLOOKUP(myynnit[[#This Row],[TuoteID]],tuotteet!$A$4:$B$20,2,FALSE)</f>
        <v>Pinnatuoli</v>
      </c>
    </row>
    <row r="5083" spans="1:8" x14ac:dyDescent="0.35">
      <c r="A5083" t="s">
        <v>35</v>
      </c>
      <c r="B5083">
        <v>2018</v>
      </c>
      <c r="C5083">
        <v>3</v>
      </c>
      <c r="D5083">
        <v>23756</v>
      </c>
      <c r="E5083">
        <v>136</v>
      </c>
      <c r="F5083">
        <v>22173.38</v>
      </c>
      <c r="G5083">
        <v>12116.1</v>
      </c>
      <c r="H5083" t="str">
        <f>VLOOKUP(myynnit[[#This Row],[TuoteID]],tuotteet!$A$4:$B$20,2,FALSE)</f>
        <v>Pianotuoli</v>
      </c>
    </row>
    <row r="5084" spans="1:8" x14ac:dyDescent="0.35">
      <c r="A5084" t="s">
        <v>35</v>
      </c>
      <c r="B5084">
        <v>2018</v>
      </c>
      <c r="C5084">
        <v>3</v>
      </c>
      <c r="D5084">
        <v>24326</v>
      </c>
      <c r="E5084">
        <v>121</v>
      </c>
      <c r="F5084">
        <v>19291.62</v>
      </c>
      <c r="G5084">
        <v>6606.25</v>
      </c>
      <c r="H5084" t="str">
        <f>VLOOKUP(myynnit[[#This Row],[TuoteID]],tuotteet!$A$4:$B$20,2,FALSE)</f>
        <v>Lepotuoli</v>
      </c>
    </row>
    <row r="5085" spans="1:8" x14ac:dyDescent="0.35">
      <c r="A5085" t="s">
        <v>34</v>
      </c>
      <c r="B5085">
        <v>2018</v>
      </c>
      <c r="C5085">
        <v>3</v>
      </c>
      <c r="D5085">
        <v>12184</v>
      </c>
      <c r="E5085">
        <v>85</v>
      </c>
      <c r="F5085">
        <v>9779.92</v>
      </c>
      <c r="G5085">
        <v>6305.12</v>
      </c>
      <c r="H5085" t="str">
        <f>VLOOKUP(myynnit[[#This Row],[TuoteID]],tuotteet!$A$4:$B$20,2,FALSE)</f>
        <v>Rahi</v>
      </c>
    </row>
    <row r="5086" spans="1:8" x14ac:dyDescent="0.35">
      <c r="A5086" t="s">
        <v>34</v>
      </c>
      <c r="B5086">
        <v>2018</v>
      </c>
      <c r="C5086">
        <v>3</v>
      </c>
      <c r="D5086">
        <v>12622</v>
      </c>
      <c r="E5086">
        <v>33</v>
      </c>
      <c r="F5086">
        <v>8109.96</v>
      </c>
      <c r="G5086">
        <v>4161.7</v>
      </c>
      <c r="H5086" t="str">
        <f>VLOOKUP(myynnit[[#This Row],[TuoteID]],tuotteet!$A$4:$B$20,2,FALSE)</f>
        <v>Pianotuoli</v>
      </c>
    </row>
    <row r="5087" spans="1:8" x14ac:dyDescent="0.35">
      <c r="A5087" t="s">
        <v>34</v>
      </c>
      <c r="B5087">
        <v>2018</v>
      </c>
      <c r="C5087">
        <v>3</v>
      </c>
      <c r="D5087">
        <v>13527</v>
      </c>
      <c r="E5087">
        <v>332</v>
      </c>
      <c r="F5087">
        <v>55280.35</v>
      </c>
      <c r="G5087">
        <v>11143.38</v>
      </c>
      <c r="H5087" t="str">
        <f>VLOOKUP(myynnit[[#This Row],[TuoteID]],tuotteet!$A$4:$B$20,2,FALSE)</f>
        <v>Pinnatuoli</v>
      </c>
    </row>
    <row r="5088" spans="1:8" x14ac:dyDescent="0.35">
      <c r="A5088" t="s">
        <v>34</v>
      </c>
      <c r="B5088">
        <v>2018</v>
      </c>
      <c r="C5088">
        <v>3</v>
      </c>
      <c r="D5088">
        <v>13618</v>
      </c>
      <c r="E5088">
        <v>10</v>
      </c>
      <c r="F5088">
        <v>3914.22</v>
      </c>
      <c r="G5088">
        <v>1993.62</v>
      </c>
      <c r="H5088" t="str">
        <f>VLOOKUP(myynnit[[#This Row],[TuoteID]],tuotteet!$A$4:$B$20,2,FALSE)</f>
        <v>Pianotuoli</v>
      </c>
    </row>
    <row r="5089" spans="1:8" x14ac:dyDescent="0.35">
      <c r="A5089" t="s">
        <v>34</v>
      </c>
      <c r="B5089">
        <v>2018</v>
      </c>
      <c r="C5089">
        <v>3</v>
      </c>
      <c r="D5089">
        <v>16024</v>
      </c>
      <c r="E5089">
        <v>150</v>
      </c>
      <c r="F5089">
        <v>70234.22</v>
      </c>
      <c r="G5089">
        <v>16596.57</v>
      </c>
      <c r="H5089" t="str">
        <f>VLOOKUP(myynnit[[#This Row],[TuoteID]],tuotteet!$A$4:$B$20,2,FALSE)</f>
        <v>Työtuoli</v>
      </c>
    </row>
    <row r="5090" spans="1:8" x14ac:dyDescent="0.35">
      <c r="A5090" t="s">
        <v>34</v>
      </c>
      <c r="B5090">
        <v>2018</v>
      </c>
      <c r="C5090">
        <v>3</v>
      </c>
      <c r="D5090">
        <v>16650</v>
      </c>
      <c r="E5090">
        <v>35</v>
      </c>
      <c r="F5090">
        <v>5590.88</v>
      </c>
      <c r="G5090">
        <v>3302.19</v>
      </c>
      <c r="H5090" t="str">
        <f>VLOOKUP(myynnit[[#This Row],[TuoteID]],tuotteet!$A$4:$B$20,2,FALSE)</f>
        <v>Rahi</v>
      </c>
    </row>
    <row r="5091" spans="1:8" x14ac:dyDescent="0.35">
      <c r="A5091" t="s">
        <v>34</v>
      </c>
      <c r="B5091">
        <v>2018</v>
      </c>
      <c r="C5091">
        <v>3</v>
      </c>
      <c r="D5091">
        <v>17892</v>
      </c>
      <c r="E5091">
        <v>88</v>
      </c>
      <c r="F5091">
        <v>13196.91</v>
      </c>
      <c r="G5091">
        <v>3694.96</v>
      </c>
      <c r="H5091" t="str">
        <f>VLOOKUP(myynnit[[#This Row],[TuoteID]],tuotteet!$A$4:$B$20,2,FALSE)</f>
        <v>Lepotuoli</v>
      </c>
    </row>
    <row r="5092" spans="1:8" x14ac:dyDescent="0.35">
      <c r="A5092" t="s">
        <v>34</v>
      </c>
      <c r="B5092">
        <v>2018</v>
      </c>
      <c r="C5092">
        <v>3</v>
      </c>
      <c r="D5092">
        <v>18342</v>
      </c>
      <c r="E5092">
        <v>109</v>
      </c>
      <c r="F5092">
        <v>97402.57</v>
      </c>
      <c r="G5092">
        <v>26845.34</v>
      </c>
      <c r="H5092" t="str">
        <f>VLOOKUP(myynnit[[#This Row],[TuoteID]],tuotteet!$A$4:$B$20,2,FALSE)</f>
        <v>Työtuoli</v>
      </c>
    </row>
    <row r="5093" spans="1:8" x14ac:dyDescent="0.35">
      <c r="A5093" t="s">
        <v>34</v>
      </c>
      <c r="B5093">
        <v>2018</v>
      </c>
      <c r="C5093">
        <v>3</v>
      </c>
      <c r="D5093">
        <v>20177</v>
      </c>
      <c r="E5093">
        <v>89</v>
      </c>
      <c r="F5093">
        <v>8802.01</v>
      </c>
      <c r="G5093">
        <v>3472</v>
      </c>
      <c r="H5093" t="str">
        <f>VLOOKUP(myynnit[[#This Row],[TuoteID]],tuotteet!$A$4:$B$20,2,FALSE)</f>
        <v>Säkkituoli</v>
      </c>
    </row>
    <row r="5094" spans="1:8" x14ac:dyDescent="0.35">
      <c r="A5094" t="s">
        <v>34</v>
      </c>
      <c r="B5094">
        <v>2018</v>
      </c>
      <c r="C5094">
        <v>3</v>
      </c>
      <c r="D5094">
        <v>21179</v>
      </c>
      <c r="E5094">
        <v>55</v>
      </c>
      <c r="F5094">
        <v>7542.51</v>
      </c>
      <c r="G5094">
        <v>4534.09</v>
      </c>
      <c r="H5094" t="str">
        <f>VLOOKUP(myynnit[[#This Row],[TuoteID]],tuotteet!$A$4:$B$20,2,FALSE)</f>
        <v>Rahi</v>
      </c>
    </row>
    <row r="5095" spans="1:8" x14ac:dyDescent="0.35">
      <c r="A5095" t="s">
        <v>34</v>
      </c>
      <c r="B5095">
        <v>2018</v>
      </c>
      <c r="C5095">
        <v>3</v>
      </c>
      <c r="D5095">
        <v>21260</v>
      </c>
      <c r="E5095">
        <v>84</v>
      </c>
      <c r="F5095">
        <v>16174.63</v>
      </c>
      <c r="G5095">
        <v>3540.49</v>
      </c>
      <c r="H5095" t="str">
        <f>VLOOKUP(myynnit[[#This Row],[TuoteID]],tuotteet!$A$4:$B$20,2,FALSE)</f>
        <v>Lepotuoli</v>
      </c>
    </row>
    <row r="5096" spans="1:8" x14ac:dyDescent="0.35">
      <c r="A5096" t="s">
        <v>34</v>
      </c>
      <c r="B5096">
        <v>2018</v>
      </c>
      <c r="C5096">
        <v>3</v>
      </c>
      <c r="D5096">
        <v>22317</v>
      </c>
      <c r="E5096">
        <v>40</v>
      </c>
      <c r="F5096">
        <v>3827.42</v>
      </c>
      <c r="G5096">
        <v>1392.66</v>
      </c>
      <c r="H5096" t="str">
        <f>VLOOKUP(myynnit[[#This Row],[TuoteID]],tuotteet!$A$4:$B$20,2,FALSE)</f>
        <v>Säkkituoli</v>
      </c>
    </row>
    <row r="5097" spans="1:8" x14ac:dyDescent="0.35">
      <c r="A5097" t="s">
        <v>34</v>
      </c>
      <c r="B5097">
        <v>2018</v>
      </c>
      <c r="C5097">
        <v>3</v>
      </c>
      <c r="D5097">
        <v>22940</v>
      </c>
      <c r="E5097">
        <v>586</v>
      </c>
      <c r="F5097">
        <v>79173.210000000006</v>
      </c>
      <c r="G5097">
        <v>17481.77</v>
      </c>
      <c r="H5097" t="str">
        <f>VLOOKUP(myynnit[[#This Row],[TuoteID]],tuotteet!$A$4:$B$20,2,FALSE)</f>
        <v>Pinnatuoli</v>
      </c>
    </row>
    <row r="5098" spans="1:8" x14ac:dyDescent="0.35">
      <c r="A5098" t="s">
        <v>34</v>
      </c>
      <c r="B5098">
        <v>2018</v>
      </c>
      <c r="C5098">
        <v>3</v>
      </c>
      <c r="D5098">
        <v>23178</v>
      </c>
      <c r="E5098">
        <v>233</v>
      </c>
      <c r="F5098">
        <v>38826.199999999997</v>
      </c>
      <c r="G5098">
        <v>8110.57</v>
      </c>
      <c r="H5098" t="str">
        <f>VLOOKUP(myynnit[[#This Row],[TuoteID]],tuotteet!$A$4:$B$20,2,FALSE)</f>
        <v>Pinnatuoli</v>
      </c>
    </row>
    <row r="5099" spans="1:8" x14ac:dyDescent="0.35">
      <c r="A5099" t="s">
        <v>34</v>
      </c>
      <c r="B5099">
        <v>2018</v>
      </c>
      <c r="C5099">
        <v>3</v>
      </c>
      <c r="D5099">
        <v>23600</v>
      </c>
      <c r="E5099">
        <v>553</v>
      </c>
      <c r="F5099">
        <v>62991.32</v>
      </c>
      <c r="G5099">
        <v>13343.4</v>
      </c>
      <c r="H5099" t="str">
        <f>VLOOKUP(myynnit[[#This Row],[TuoteID]],tuotteet!$A$4:$B$20,2,FALSE)</f>
        <v>Pinnatuoli</v>
      </c>
    </row>
    <row r="5100" spans="1:8" x14ac:dyDescent="0.35">
      <c r="A5100" t="s">
        <v>34</v>
      </c>
      <c r="B5100">
        <v>2018</v>
      </c>
      <c r="C5100">
        <v>3</v>
      </c>
      <c r="D5100">
        <v>23756</v>
      </c>
      <c r="E5100">
        <v>111</v>
      </c>
      <c r="F5100">
        <v>23377.040000000001</v>
      </c>
      <c r="G5100">
        <v>9478.61</v>
      </c>
      <c r="H5100" t="str">
        <f>VLOOKUP(myynnit[[#This Row],[TuoteID]],tuotteet!$A$4:$B$20,2,FALSE)</f>
        <v>Pianotuoli</v>
      </c>
    </row>
    <row r="5101" spans="1:8" x14ac:dyDescent="0.35">
      <c r="A5101" t="s">
        <v>34</v>
      </c>
      <c r="B5101">
        <v>2018</v>
      </c>
      <c r="C5101">
        <v>3</v>
      </c>
      <c r="D5101">
        <v>24326</v>
      </c>
      <c r="E5101">
        <v>136</v>
      </c>
      <c r="F5101">
        <v>20925.560000000001</v>
      </c>
      <c r="G5101">
        <v>5873.64</v>
      </c>
      <c r="H5101" t="str">
        <f>VLOOKUP(myynnit[[#This Row],[TuoteID]],tuotteet!$A$4:$B$20,2,FALSE)</f>
        <v>Lepotuoli</v>
      </c>
    </row>
    <row r="5102" spans="1:8" x14ac:dyDescent="0.35">
      <c r="A5102" t="s">
        <v>33</v>
      </c>
      <c r="B5102">
        <v>2018</v>
      </c>
      <c r="C5102">
        <v>4</v>
      </c>
      <c r="D5102">
        <v>12184</v>
      </c>
      <c r="E5102">
        <v>104</v>
      </c>
      <c r="F5102">
        <v>11377.24</v>
      </c>
      <c r="G5102">
        <v>5090.7</v>
      </c>
      <c r="H5102" t="str">
        <f>VLOOKUP(myynnit[[#This Row],[TuoteID]],tuotteet!$A$4:$B$20,2,FALSE)</f>
        <v>Rahi</v>
      </c>
    </row>
    <row r="5103" spans="1:8" x14ac:dyDescent="0.35">
      <c r="A5103" t="s">
        <v>33</v>
      </c>
      <c r="B5103">
        <v>2018</v>
      </c>
      <c r="C5103">
        <v>4</v>
      </c>
      <c r="D5103">
        <v>12622</v>
      </c>
      <c r="E5103">
        <v>28</v>
      </c>
      <c r="F5103">
        <v>6773.12</v>
      </c>
      <c r="G5103">
        <v>3698.46</v>
      </c>
      <c r="H5103" t="str">
        <f>VLOOKUP(myynnit[[#This Row],[TuoteID]],tuotteet!$A$4:$B$20,2,FALSE)</f>
        <v>Pianotuoli</v>
      </c>
    </row>
    <row r="5104" spans="1:8" x14ac:dyDescent="0.35">
      <c r="A5104" t="s">
        <v>33</v>
      </c>
      <c r="B5104">
        <v>2018</v>
      </c>
      <c r="C5104">
        <v>4</v>
      </c>
      <c r="D5104">
        <v>13527</v>
      </c>
      <c r="E5104">
        <v>593</v>
      </c>
      <c r="F5104">
        <v>99692.91</v>
      </c>
      <c r="G5104">
        <v>21822.61</v>
      </c>
      <c r="H5104" t="str">
        <f>VLOOKUP(myynnit[[#This Row],[TuoteID]],tuotteet!$A$4:$B$20,2,FALSE)</f>
        <v>Pinnatuoli</v>
      </c>
    </row>
    <row r="5105" spans="1:8" x14ac:dyDescent="0.35">
      <c r="A5105" t="s">
        <v>33</v>
      </c>
      <c r="B5105">
        <v>2018</v>
      </c>
      <c r="C5105">
        <v>4</v>
      </c>
      <c r="D5105">
        <v>13618</v>
      </c>
      <c r="E5105">
        <v>21</v>
      </c>
      <c r="F5105">
        <v>7553.75</v>
      </c>
      <c r="G5105">
        <v>3164.08</v>
      </c>
      <c r="H5105" t="str">
        <f>VLOOKUP(myynnit[[#This Row],[TuoteID]],tuotteet!$A$4:$B$20,2,FALSE)</f>
        <v>Pianotuoli</v>
      </c>
    </row>
    <row r="5106" spans="1:8" x14ac:dyDescent="0.35">
      <c r="A5106" t="s">
        <v>33</v>
      </c>
      <c r="B5106">
        <v>2018</v>
      </c>
      <c r="C5106">
        <v>4</v>
      </c>
      <c r="D5106">
        <v>16024</v>
      </c>
      <c r="E5106">
        <v>250</v>
      </c>
      <c r="F5106">
        <v>95676.71</v>
      </c>
      <c r="G5106">
        <v>28359.23</v>
      </c>
      <c r="H5106" t="str">
        <f>VLOOKUP(myynnit[[#This Row],[TuoteID]],tuotteet!$A$4:$B$20,2,FALSE)</f>
        <v>Työtuoli</v>
      </c>
    </row>
    <row r="5107" spans="1:8" x14ac:dyDescent="0.35">
      <c r="A5107" t="s">
        <v>33</v>
      </c>
      <c r="B5107">
        <v>2018</v>
      </c>
      <c r="C5107">
        <v>4</v>
      </c>
      <c r="D5107">
        <v>16650</v>
      </c>
      <c r="E5107">
        <v>77</v>
      </c>
      <c r="F5107">
        <v>12320.23</v>
      </c>
      <c r="G5107">
        <v>5050.7700000000004</v>
      </c>
      <c r="H5107" t="str">
        <f>VLOOKUP(myynnit[[#This Row],[TuoteID]],tuotteet!$A$4:$B$20,2,FALSE)</f>
        <v>Rahi</v>
      </c>
    </row>
    <row r="5108" spans="1:8" x14ac:dyDescent="0.35">
      <c r="A5108" t="s">
        <v>33</v>
      </c>
      <c r="B5108">
        <v>2018</v>
      </c>
      <c r="C5108">
        <v>4</v>
      </c>
      <c r="D5108">
        <v>17892</v>
      </c>
      <c r="E5108">
        <v>67</v>
      </c>
      <c r="F5108">
        <v>10203.56</v>
      </c>
      <c r="G5108">
        <v>2980.03</v>
      </c>
      <c r="H5108" t="str">
        <f>VLOOKUP(myynnit[[#This Row],[TuoteID]],tuotteet!$A$4:$B$20,2,FALSE)</f>
        <v>Lepotuoli</v>
      </c>
    </row>
    <row r="5109" spans="1:8" x14ac:dyDescent="0.35">
      <c r="A5109" t="s">
        <v>33</v>
      </c>
      <c r="B5109">
        <v>2018</v>
      </c>
      <c r="C5109">
        <v>4</v>
      </c>
      <c r="D5109">
        <v>18342</v>
      </c>
      <c r="E5109">
        <v>228</v>
      </c>
      <c r="F5109">
        <v>193792.52</v>
      </c>
      <c r="G5109">
        <v>58665.75</v>
      </c>
      <c r="H5109" t="str">
        <f>VLOOKUP(myynnit[[#This Row],[TuoteID]],tuotteet!$A$4:$B$20,2,FALSE)</f>
        <v>Työtuoli</v>
      </c>
    </row>
    <row r="5110" spans="1:8" x14ac:dyDescent="0.35">
      <c r="A5110" t="s">
        <v>33</v>
      </c>
      <c r="B5110">
        <v>2018</v>
      </c>
      <c r="C5110">
        <v>4</v>
      </c>
      <c r="D5110">
        <v>20177</v>
      </c>
      <c r="E5110">
        <v>95</v>
      </c>
      <c r="F5110">
        <v>10882.35</v>
      </c>
      <c r="G5110">
        <v>3848.67</v>
      </c>
      <c r="H5110" t="str">
        <f>VLOOKUP(myynnit[[#This Row],[TuoteID]],tuotteet!$A$4:$B$20,2,FALSE)</f>
        <v>Säkkituoli</v>
      </c>
    </row>
    <row r="5111" spans="1:8" x14ac:dyDescent="0.35">
      <c r="A5111" t="s">
        <v>33</v>
      </c>
      <c r="B5111">
        <v>2018</v>
      </c>
      <c r="C5111">
        <v>4</v>
      </c>
      <c r="D5111">
        <v>21179</v>
      </c>
      <c r="E5111">
        <v>42</v>
      </c>
      <c r="F5111">
        <v>5558.31</v>
      </c>
      <c r="G5111">
        <v>2582.6799999999998</v>
      </c>
      <c r="H5111" t="str">
        <f>VLOOKUP(myynnit[[#This Row],[TuoteID]],tuotteet!$A$4:$B$20,2,FALSE)</f>
        <v>Rahi</v>
      </c>
    </row>
    <row r="5112" spans="1:8" x14ac:dyDescent="0.35">
      <c r="A5112" t="s">
        <v>33</v>
      </c>
      <c r="B5112">
        <v>2018</v>
      </c>
      <c r="C5112">
        <v>4</v>
      </c>
      <c r="D5112">
        <v>21260</v>
      </c>
      <c r="E5112">
        <v>98</v>
      </c>
      <c r="F5112">
        <v>21159.95</v>
      </c>
      <c r="G5112">
        <v>5292.82</v>
      </c>
      <c r="H5112" t="str">
        <f>VLOOKUP(myynnit[[#This Row],[TuoteID]],tuotteet!$A$4:$B$20,2,FALSE)</f>
        <v>Lepotuoli</v>
      </c>
    </row>
    <row r="5113" spans="1:8" x14ac:dyDescent="0.35">
      <c r="A5113" t="s">
        <v>33</v>
      </c>
      <c r="B5113">
        <v>2018</v>
      </c>
      <c r="C5113">
        <v>4</v>
      </c>
      <c r="D5113">
        <v>22317</v>
      </c>
      <c r="E5113">
        <v>51</v>
      </c>
      <c r="F5113">
        <v>4236.5</v>
      </c>
      <c r="G5113">
        <v>1668.85</v>
      </c>
      <c r="H5113" t="str">
        <f>VLOOKUP(myynnit[[#This Row],[TuoteID]],tuotteet!$A$4:$B$20,2,FALSE)</f>
        <v>Säkkituoli</v>
      </c>
    </row>
    <row r="5114" spans="1:8" x14ac:dyDescent="0.35">
      <c r="A5114" t="s">
        <v>33</v>
      </c>
      <c r="B5114">
        <v>2018</v>
      </c>
      <c r="C5114">
        <v>4</v>
      </c>
      <c r="D5114">
        <v>22940</v>
      </c>
      <c r="E5114">
        <v>377</v>
      </c>
      <c r="F5114">
        <v>46715.59</v>
      </c>
      <c r="G5114">
        <v>7770.01</v>
      </c>
      <c r="H5114" t="str">
        <f>VLOOKUP(myynnit[[#This Row],[TuoteID]],tuotteet!$A$4:$B$20,2,FALSE)</f>
        <v>Pinnatuoli</v>
      </c>
    </row>
    <row r="5115" spans="1:8" x14ac:dyDescent="0.35">
      <c r="A5115" t="s">
        <v>33</v>
      </c>
      <c r="B5115">
        <v>2018</v>
      </c>
      <c r="C5115">
        <v>4</v>
      </c>
      <c r="D5115">
        <v>23178</v>
      </c>
      <c r="E5115">
        <v>389</v>
      </c>
      <c r="F5115">
        <v>71735.899999999994</v>
      </c>
      <c r="G5115">
        <v>11551.63</v>
      </c>
      <c r="H5115" t="str">
        <f>VLOOKUP(myynnit[[#This Row],[TuoteID]],tuotteet!$A$4:$B$20,2,FALSE)</f>
        <v>Pinnatuoli</v>
      </c>
    </row>
    <row r="5116" spans="1:8" x14ac:dyDescent="0.35">
      <c r="A5116" t="s">
        <v>33</v>
      </c>
      <c r="B5116">
        <v>2018</v>
      </c>
      <c r="C5116">
        <v>4</v>
      </c>
      <c r="D5116">
        <v>23600</v>
      </c>
      <c r="E5116">
        <v>798</v>
      </c>
      <c r="F5116">
        <v>87232.16</v>
      </c>
      <c r="G5116">
        <v>19181.080000000002</v>
      </c>
      <c r="H5116" t="str">
        <f>VLOOKUP(myynnit[[#This Row],[TuoteID]],tuotteet!$A$4:$B$20,2,FALSE)</f>
        <v>Pinnatuoli</v>
      </c>
    </row>
    <row r="5117" spans="1:8" x14ac:dyDescent="0.35">
      <c r="A5117" t="s">
        <v>33</v>
      </c>
      <c r="B5117">
        <v>2018</v>
      </c>
      <c r="C5117">
        <v>4</v>
      </c>
      <c r="D5117">
        <v>23756</v>
      </c>
      <c r="E5117">
        <v>123</v>
      </c>
      <c r="F5117">
        <v>20759.009999999998</v>
      </c>
      <c r="G5117">
        <v>8988.24</v>
      </c>
      <c r="H5117" t="str">
        <f>VLOOKUP(myynnit[[#This Row],[TuoteID]],tuotteet!$A$4:$B$20,2,FALSE)</f>
        <v>Pianotuoli</v>
      </c>
    </row>
    <row r="5118" spans="1:8" x14ac:dyDescent="0.35">
      <c r="A5118" t="s">
        <v>33</v>
      </c>
      <c r="B5118">
        <v>2018</v>
      </c>
      <c r="C5118">
        <v>4</v>
      </c>
      <c r="D5118">
        <v>24326</v>
      </c>
      <c r="E5118">
        <v>81</v>
      </c>
      <c r="F5118">
        <v>12608.25</v>
      </c>
      <c r="G5118">
        <v>3715.92</v>
      </c>
      <c r="H5118" t="str">
        <f>VLOOKUP(myynnit[[#This Row],[TuoteID]],tuotteet!$A$4:$B$20,2,FALSE)</f>
        <v>Lepotuoli</v>
      </c>
    </row>
    <row r="5119" spans="1:8" x14ac:dyDescent="0.35">
      <c r="A5119" t="s">
        <v>36</v>
      </c>
      <c r="B5119">
        <v>2018</v>
      </c>
      <c r="C5119">
        <v>4</v>
      </c>
      <c r="D5119">
        <v>12184</v>
      </c>
      <c r="E5119">
        <v>17</v>
      </c>
      <c r="F5119">
        <v>2215.0300000000002</v>
      </c>
      <c r="G5119">
        <v>1118.17</v>
      </c>
      <c r="H5119" t="str">
        <f>VLOOKUP(myynnit[[#This Row],[TuoteID]],tuotteet!$A$4:$B$20,2,FALSE)</f>
        <v>Rahi</v>
      </c>
    </row>
    <row r="5120" spans="1:8" x14ac:dyDescent="0.35">
      <c r="A5120" t="s">
        <v>36</v>
      </c>
      <c r="B5120">
        <v>2018</v>
      </c>
      <c r="C5120">
        <v>4</v>
      </c>
      <c r="D5120">
        <v>12622</v>
      </c>
      <c r="E5120">
        <v>12</v>
      </c>
      <c r="F5120">
        <v>2866.73</v>
      </c>
      <c r="G5120">
        <v>1323.78</v>
      </c>
      <c r="H5120" t="str">
        <f>VLOOKUP(myynnit[[#This Row],[TuoteID]],tuotteet!$A$4:$B$20,2,FALSE)</f>
        <v>Pianotuoli</v>
      </c>
    </row>
    <row r="5121" spans="1:8" x14ac:dyDescent="0.35">
      <c r="A5121" t="s">
        <v>36</v>
      </c>
      <c r="B5121">
        <v>2018</v>
      </c>
      <c r="C5121">
        <v>4</v>
      </c>
      <c r="D5121">
        <v>13527</v>
      </c>
      <c r="E5121">
        <v>330</v>
      </c>
      <c r="F5121">
        <v>51471.14</v>
      </c>
      <c r="G5121">
        <v>7998.55</v>
      </c>
      <c r="H5121" t="str">
        <f>VLOOKUP(myynnit[[#This Row],[TuoteID]],tuotteet!$A$4:$B$20,2,FALSE)</f>
        <v>Pinnatuoli</v>
      </c>
    </row>
    <row r="5122" spans="1:8" x14ac:dyDescent="0.35">
      <c r="A5122" t="s">
        <v>36</v>
      </c>
      <c r="B5122">
        <v>2018</v>
      </c>
      <c r="C5122">
        <v>4</v>
      </c>
      <c r="D5122">
        <v>13618</v>
      </c>
      <c r="E5122">
        <v>4</v>
      </c>
      <c r="F5122">
        <v>1350.19</v>
      </c>
      <c r="G5122">
        <v>672.07</v>
      </c>
      <c r="H5122" t="str">
        <f>VLOOKUP(myynnit[[#This Row],[TuoteID]],tuotteet!$A$4:$B$20,2,FALSE)</f>
        <v>Pianotuoli</v>
      </c>
    </row>
    <row r="5123" spans="1:8" x14ac:dyDescent="0.35">
      <c r="A5123" t="s">
        <v>36</v>
      </c>
      <c r="B5123">
        <v>2018</v>
      </c>
      <c r="C5123">
        <v>4</v>
      </c>
      <c r="D5123">
        <v>16024</v>
      </c>
      <c r="E5123">
        <v>112</v>
      </c>
      <c r="F5123">
        <v>52787.95</v>
      </c>
      <c r="G5123">
        <v>13824.11</v>
      </c>
      <c r="H5123" t="str">
        <f>VLOOKUP(myynnit[[#This Row],[TuoteID]],tuotteet!$A$4:$B$20,2,FALSE)</f>
        <v>Työtuoli</v>
      </c>
    </row>
    <row r="5124" spans="1:8" x14ac:dyDescent="0.35">
      <c r="A5124" t="s">
        <v>36</v>
      </c>
      <c r="B5124">
        <v>2018</v>
      </c>
      <c r="C5124">
        <v>4</v>
      </c>
      <c r="D5124">
        <v>16650</v>
      </c>
      <c r="E5124">
        <v>12</v>
      </c>
      <c r="F5124">
        <v>2042.13</v>
      </c>
      <c r="G5124">
        <v>1299.0999999999999</v>
      </c>
      <c r="H5124" t="str">
        <f>VLOOKUP(myynnit[[#This Row],[TuoteID]],tuotteet!$A$4:$B$20,2,FALSE)</f>
        <v>Rahi</v>
      </c>
    </row>
    <row r="5125" spans="1:8" x14ac:dyDescent="0.35">
      <c r="A5125" t="s">
        <v>36</v>
      </c>
      <c r="B5125">
        <v>2018</v>
      </c>
      <c r="C5125">
        <v>4</v>
      </c>
      <c r="D5125">
        <v>17892</v>
      </c>
      <c r="E5125">
        <v>101</v>
      </c>
      <c r="F5125">
        <v>14213</v>
      </c>
      <c r="G5125">
        <v>3132.3</v>
      </c>
      <c r="H5125" t="str">
        <f>VLOOKUP(myynnit[[#This Row],[TuoteID]],tuotteet!$A$4:$B$20,2,FALSE)</f>
        <v>Lepotuoli</v>
      </c>
    </row>
    <row r="5126" spans="1:8" x14ac:dyDescent="0.35">
      <c r="A5126" t="s">
        <v>36</v>
      </c>
      <c r="B5126">
        <v>2018</v>
      </c>
      <c r="C5126">
        <v>4</v>
      </c>
      <c r="D5126">
        <v>18342</v>
      </c>
      <c r="E5126">
        <v>15</v>
      </c>
      <c r="F5126">
        <v>12481.12</v>
      </c>
      <c r="G5126">
        <v>3328.73</v>
      </c>
      <c r="H5126" t="str">
        <f>VLOOKUP(myynnit[[#This Row],[TuoteID]],tuotteet!$A$4:$B$20,2,FALSE)</f>
        <v>Työtuoli</v>
      </c>
    </row>
    <row r="5127" spans="1:8" x14ac:dyDescent="0.35">
      <c r="A5127" t="s">
        <v>36</v>
      </c>
      <c r="B5127">
        <v>2018</v>
      </c>
      <c r="C5127">
        <v>4</v>
      </c>
      <c r="D5127">
        <v>20177</v>
      </c>
      <c r="E5127">
        <v>31</v>
      </c>
      <c r="F5127">
        <v>3461.72</v>
      </c>
      <c r="G5127">
        <v>1334.47</v>
      </c>
      <c r="H5127" t="str">
        <f>VLOOKUP(myynnit[[#This Row],[TuoteID]],tuotteet!$A$4:$B$20,2,FALSE)</f>
        <v>Säkkituoli</v>
      </c>
    </row>
    <row r="5128" spans="1:8" x14ac:dyDescent="0.35">
      <c r="A5128" t="s">
        <v>36</v>
      </c>
      <c r="B5128">
        <v>2018</v>
      </c>
      <c r="C5128">
        <v>4</v>
      </c>
      <c r="D5128">
        <v>21179</v>
      </c>
      <c r="E5128">
        <v>42</v>
      </c>
      <c r="F5128">
        <v>5506.27</v>
      </c>
      <c r="G5128">
        <v>3509.65</v>
      </c>
      <c r="H5128" t="str">
        <f>VLOOKUP(myynnit[[#This Row],[TuoteID]],tuotteet!$A$4:$B$20,2,FALSE)</f>
        <v>Rahi</v>
      </c>
    </row>
    <row r="5129" spans="1:8" x14ac:dyDescent="0.35">
      <c r="A5129" t="s">
        <v>36</v>
      </c>
      <c r="B5129">
        <v>2018</v>
      </c>
      <c r="C5129">
        <v>4</v>
      </c>
      <c r="D5129">
        <v>21260</v>
      </c>
      <c r="E5129">
        <v>27</v>
      </c>
      <c r="F5129">
        <v>4809.6899999999996</v>
      </c>
      <c r="G5129">
        <v>1244.74</v>
      </c>
      <c r="H5129" t="str">
        <f>VLOOKUP(myynnit[[#This Row],[TuoteID]],tuotteet!$A$4:$B$20,2,FALSE)</f>
        <v>Lepotuoli</v>
      </c>
    </row>
    <row r="5130" spans="1:8" x14ac:dyDescent="0.35">
      <c r="A5130" t="s">
        <v>36</v>
      </c>
      <c r="B5130">
        <v>2018</v>
      </c>
      <c r="C5130">
        <v>4</v>
      </c>
      <c r="D5130">
        <v>22317</v>
      </c>
      <c r="E5130">
        <v>13</v>
      </c>
      <c r="F5130">
        <v>1179.77</v>
      </c>
      <c r="G5130">
        <v>619.07000000000005</v>
      </c>
      <c r="H5130" t="str">
        <f>VLOOKUP(myynnit[[#This Row],[TuoteID]],tuotteet!$A$4:$B$20,2,FALSE)</f>
        <v>Säkkituoli</v>
      </c>
    </row>
    <row r="5131" spans="1:8" x14ac:dyDescent="0.35">
      <c r="A5131" t="s">
        <v>36</v>
      </c>
      <c r="B5131">
        <v>2018</v>
      </c>
      <c r="C5131">
        <v>4</v>
      </c>
      <c r="D5131">
        <v>22940</v>
      </c>
      <c r="E5131">
        <v>215</v>
      </c>
      <c r="F5131">
        <v>29930.55</v>
      </c>
      <c r="G5131">
        <v>7992.46</v>
      </c>
      <c r="H5131" t="str">
        <f>VLOOKUP(myynnit[[#This Row],[TuoteID]],tuotteet!$A$4:$B$20,2,FALSE)</f>
        <v>Pinnatuoli</v>
      </c>
    </row>
    <row r="5132" spans="1:8" x14ac:dyDescent="0.35">
      <c r="A5132" t="s">
        <v>36</v>
      </c>
      <c r="B5132">
        <v>2018</v>
      </c>
      <c r="C5132">
        <v>4</v>
      </c>
      <c r="D5132">
        <v>23178</v>
      </c>
      <c r="E5132">
        <v>208</v>
      </c>
      <c r="F5132">
        <v>40239.86</v>
      </c>
      <c r="G5132">
        <v>9710.8700000000008</v>
      </c>
      <c r="H5132" t="str">
        <f>VLOOKUP(myynnit[[#This Row],[TuoteID]],tuotteet!$A$4:$B$20,2,FALSE)</f>
        <v>Pinnatuoli</v>
      </c>
    </row>
    <row r="5133" spans="1:8" x14ac:dyDescent="0.35">
      <c r="A5133" t="s">
        <v>36</v>
      </c>
      <c r="B5133">
        <v>2018</v>
      </c>
      <c r="C5133">
        <v>4</v>
      </c>
      <c r="D5133">
        <v>23600</v>
      </c>
      <c r="E5133">
        <v>326</v>
      </c>
      <c r="F5133">
        <v>38770.129999999997</v>
      </c>
      <c r="G5133">
        <v>11911.24</v>
      </c>
      <c r="H5133" t="str">
        <f>VLOOKUP(myynnit[[#This Row],[TuoteID]],tuotteet!$A$4:$B$20,2,FALSE)</f>
        <v>Pinnatuoli</v>
      </c>
    </row>
    <row r="5134" spans="1:8" x14ac:dyDescent="0.35">
      <c r="A5134" t="s">
        <v>36</v>
      </c>
      <c r="B5134">
        <v>2018</v>
      </c>
      <c r="C5134">
        <v>4</v>
      </c>
      <c r="D5134">
        <v>23756</v>
      </c>
      <c r="E5134">
        <v>100</v>
      </c>
      <c r="F5134">
        <v>14821.79</v>
      </c>
      <c r="G5134">
        <v>7428.07</v>
      </c>
      <c r="H5134" t="str">
        <f>VLOOKUP(myynnit[[#This Row],[TuoteID]],tuotteet!$A$4:$B$20,2,FALSE)</f>
        <v>Pianotuoli</v>
      </c>
    </row>
    <row r="5135" spans="1:8" x14ac:dyDescent="0.35">
      <c r="A5135" t="s">
        <v>36</v>
      </c>
      <c r="B5135">
        <v>2018</v>
      </c>
      <c r="C5135">
        <v>4</v>
      </c>
      <c r="D5135">
        <v>24326</v>
      </c>
      <c r="E5135">
        <v>18</v>
      </c>
      <c r="F5135">
        <v>2742.14</v>
      </c>
      <c r="G5135">
        <v>769.54</v>
      </c>
      <c r="H5135" t="str">
        <f>VLOOKUP(myynnit[[#This Row],[TuoteID]],tuotteet!$A$4:$B$20,2,FALSE)</f>
        <v>Lepotuoli</v>
      </c>
    </row>
    <row r="5136" spans="1:8" x14ac:dyDescent="0.35">
      <c r="A5136" t="s">
        <v>35</v>
      </c>
      <c r="B5136">
        <v>2018</v>
      </c>
      <c r="C5136">
        <v>4</v>
      </c>
      <c r="D5136">
        <v>12184</v>
      </c>
      <c r="E5136">
        <v>42</v>
      </c>
      <c r="F5136">
        <v>6013.43</v>
      </c>
      <c r="G5136">
        <v>4659.93</v>
      </c>
      <c r="H5136" t="str">
        <f>VLOOKUP(myynnit[[#This Row],[TuoteID]],tuotteet!$A$4:$B$20,2,FALSE)</f>
        <v>Rahi</v>
      </c>
    </row>
    <row r="5137" spans="1:8" x14ac:dyDescent="0.35">
      <c r="A5137" t="s">
        <v>35</v>
      </c>
      <c r="B5137">
        <v>2018</v>
      </c>
      <c r="C5137">
        <v>4</v>
      </c>
      <c r="D5137">
        <v>12622</v>
      </c>
      <c r="E5137">
        <v>60</v>
      </c>
      <c r="F5137">
        <v>15900.12</v>
      </c>
      <c r="G5137">
        <v>9652.9699999999993</v>
      </c>
      <c r="H5137" t="str">
        <f>VLOOKUP(myynnit[[#This Row],[TuoteID]],tuotteet!$A$4:$B$20,2,FALSE)</f>
        <v>Pianotuoli</v>
      </c>
    </row>
    <row r="5138" spans="1:8" x14ac:dyDescent="0.35">
      <c r="A5138" t="s">
        <v>35</v>
      </c>
      <c r="B5138">
        <v>2018</v>
      </c>
      <c r="C5138">
        <v>4</v>
      </c>
      <c r="D5138">
        <v>13527</v>
      </c>
      <c r="E5138">
        <v>461</v>
      </c>
      <c r="F5138">
        <v>80920.87</v>
      </c>
      <c r="G5138">
        <v>22995.06</v>
      </c>
      <c r="H5138" t="str">
        <f>VLOOKUP(myynnit[[#This Row],[TuoteID]],tuotteet!$A$4:$B$20,2,FALSE)</f>
        <v>Pinnatuoli</v>
      </c>
    </row>
    <row r="5139" spans="1:8" x14ac:dyDescent="0.35">
      <c r="A5139" t="s">
        <v>35</v>
      </c>
      <c r="B5139">
        <v>2018</v>
      </c>
      <c r="C5139">
        <v>4</v>
      </c>
      <c r="D5139">
        <v>13618</v>
      </c>
      <c r="E5139">
        <v>16</v>
      </c>
      <c r="F5139">
        <v>5553.09</v>
      </c>
      <c r="G5139">
        <v>2907.37</v>
      </c>
      <c r="H5139" t="str">
        <f>VLOOKUP(myynnit[[#This Row],[TuoteID]],tuotteet!$A$4:$B$20,2,FALSE)</f>
        <v>Pianotuoli</v>
      </c>
    </row>
    <row r="5140" spans="1:8" x14ac:dyDescent="0.35">
      <c r="A5140" t="s">
        <v>35</v>
      </c>
      <c r="B5140">
        <v>2018</v>
      </c>
      <c r="C5140">
        <v>4</v>
      </c>
      <c r="D5140">
        <v>16024</v>
      </c>
      <c r="E5140">
        <v>160</v>
      </c>
      <c r="F5140">
        <v>66089.919999999998</v>
      </c>
      <c r="G5140">
        <v>16962.3</v>
      </c>
      <c r="H5140" t="str">
        <f>VLOOKUP(myynnit[[#This Row],[TuoteID]],tuotteet!$A$4:$B$20,2,FALSE)</f>
        <v>Työtuoli</v>
      </c>
    </row>
    <row r="5141" spans="1:8" x14ac:dyDescent="0.35">
      <c r="A5141" t="s">
        <v>35</v>
      </c>
      <c r="B5141">
        <v>2018</v>
      </c>
      <c r="C5141">
        <v>4</v>
      </c>
      <c r="D5141">
        <v>16650</v>
      </c>
      <c r="E5141">
        <v>40</v>
      </c>
      <c r="F5141">
        <v>5605.77</v>
      </c>
      <c r="G5141">
        <v>4176.51</v>
      </c>
      <c r="H5141" t="str">
        <f>VLOOKUP(myynnit[[#This Row],[TuoteID]],tuotteet!$A$4:$B$20,2,FALSE)</f>
        <v>Rahi</v>
      </c>
    </row>
    <row r="5142" spans="1:8" x14ac:dyDescent="0.35">
      <c r="A5142" t="s">
        <v>35</v>
      </c>
      <c r="B5142">
        <v>2018</v>
      </c>
      <c r="C5142">
        <v>4</v>
      </c>
      <c r="D5142">
        <v>17892</v>
      </c>
      <c r="E5142">
        <v>122</v>
      </c>
      <c r="F5142">
        <v>17000.62</v>
      </c>
      <c r="G5142">
        <v>4833.28</v>
      </c>
      <c r="H5142" t="str">
        <f>VLOOKUP(myynnit[[#This Row],[TuoteID]],tuotteet!$A$4:$B$20,2,FALSE)</f>
        <v>Lepotuoli</v>
      </c>
    </row>
    <row r="5143" spans="1:8" x14ac:dyDescent="0.35">
      <c r="A5143" t="s">
        <v>35</v>
      </c>
      <c r="B5143">
        <v>2018</v>
      </c>
      <c r="C5143">
        <v>4</v>
      </c>
      <c r="D5143">
        <v>18342</v>
      </c>
      <c r="E5143">
        <v>97</v>
      </c>
      <c r="F5143">
        <v>74173.48</v>
      </c>
      <c r="G5143">
        <v>23576.76</v>
      </c>
      <c r="H5143" t="str">
        <f>VLOOKUP(myynnit[[#This Row],[TuoteID]],tuotteet!$A$4:$B$20,2,FALSE)</f>
        <v>Työtuoli</v>
      </c>
    </row>
    <row r="5144" spans="1:8" x14ac:dyDescent="0.35">
      <c r="A5144" t="s">
        <v>35</v>
      </c>
      <c r="B5144">
        <v>2018</v>
      </c>
      <c r="C5144">
        <v>4</v>
      </c>
      <c r="D5144">
        <v>20177</v>
      </c>
      <c r="E5144">
        <v>60</v>
      </c>
      <c r="F5144">
        <v>5438.88</v>
      </c>
      <c r="G5144">
        <v>2473.79</v>
      </c>
      <c r="H5144" t="str">
        <f>VLOOKUP(myynnit[[#This Row],[TuoteID]],tuotteet!$A$4:$B$20,2,FALSE)</f>
        <v>Säkkituoli</v>
      </c>
    </row>
    <row r="5145" spans="1:8" x14ac:dyDescent="0.35">
      <c r="A5145" t="s">
        <v>35</v>
      </c>
      <c r="B5145">
        <v>2018</v>
      </c>
      <c r="C5145">
        <v>4</v>
      </c>
      <c r="D5145">
        <v>21179</v>
      </c>
      <c r="E5145">
        <v>58</v>
      </c>
      <c r="F5145">
        <v>6721.5</v>
      </c>
      <c r="G5145">
        <v>4270.3100000000004</v>
      </c>
      <c r="H5145" t="str">
        <f>VLOOKUP(myynnit[[#This Row],[TuoteID]],tuotteet!$A$4:$B$20,2,FALSE)</f>
        <v>Rahi</v>
      </c>
    </row>
    <row r="5146" spans="1:8" x14ac:dyDescent="0.35">
      <c r="A5146" t="s">
        <v>35</v>
      </c>
      <c r="B5146">
        <v>2018</v>
      </c>
      <c r="C5146">
        <v>4</v>
      </c>
      <c r="D5146">
        <v>21260</v>
      </c>
      <c r="E5146">
        <v>49</v>
      </c>
      <c r="F5146">
        <v>8853.65</v>
      </c>
      <c r="G5146">
        <v>2833.8</v>
      </c>
      <c r="H5146" t="str">
        <f>VLOOKUP(myynnit[[#This Row],[TuoteID]],tuotteet!$A$4:$B$20,2,FALSE)</f>
        <v>Lepotuoli</v>
      </c>
    </row>
    <row r="5147" spans="1:8" x14ac:dyDescent="0.35">
      <c r="A5147" t="s">
        <v>35</v>
      </c>
      <c r="B5147">
        <v>2018</v>
      </c>
      <c r="C5147">
        <v>4</v>
      </c>
      <c r="D5147">
        <v>22317</v>
      </c>
      <c r="E5147">
        <v>30</v>
      </c>
      <c r="F5147">
        <v>2361.59</v>
      </c>
      <c r="G5147">
        <v>1049.67</v>
      </c>
      <c r="H5147" t="str">
        <f>VLOOKUP(myynnit[[#This Row],[TuoteID]],tuotteet!$A$4:$B$20,2,FALSE)</f>
        <v>Säkkituoli</v>
      </c>
    </row>
    <row r="5148" spans="1:8" x14ac:dyDescent="0.35">
      <c r="A5148" t="s">
        <v>35</v>
      </c>
      <c r="B5148">
        <v>2018</v>
      </c>
      <c r="C5148">
        <v>4</v>
      </c>
      <c r="D5148">
        <v>22940</v>
      </c>
      <c r="E5148">
        <v>317</v>
      </c>
      <c r="F5148">
        <v>42417.98</v>
      </c>
      <c r="G5148">
        <v>11703.14</v>
      </c>
      <c r="H5148" t="str">
        <f>VLOOKUP(myynnit[[#This Row],[TuoteID]],tuotteet!$A$4:$B$20,2,FALSE)</f>
        <v>Pinnatuoli</v>
      </c>
    </row>
    <row r="5149" spans="1:8" x14ac:dyDescent="0.35">
      <c r="A5149" t="s">
        <v>35</v>
      </c>
      <c r="B5149">
        <v>2018</v>
      </c>
      <c r="C5149">
        <v>4</v>
      </c>
      <c r="D5149">
        <v>23178</v>
      </c>
      <c r="E5149">
        <v>247</v>
      </c>
      <c r="F5149">
        <v>46561.15</v>
      </c>
      <c r="G5149">
        <v>11959.79</v>
      </c>
      <c r="H5149" t="str">
        <f>VLOOKUP(myynnit[[#This Row],[TuoteID]],tuotteet!$A$4:$B$20,2,FALSE)</f>
        <v>Pinnatuoli</v>
      </c>
    </row>
    <row r="5150" spans="1:8" x14ac:dyDescent="0.35">
      <c r="A5150" t="s">
        <v>35</v>
      </c>
      <c r="B5150">
        <v>2018</v>
      </c>
      <c r="C5150">
        <v>4</v>
      </c>
      <c r="D5150">
        <v>23600</v>
      </c>
      <c r="E5150">
        <v>878</v>
      </c>
      <c r="F5150">
        <v>109573.91</v>
      </c>
      <c r="G5150">
        <v>35497.129999999997</v>
      </c>
      <c r="H5150" t="str">
        <f>VLOOKUP(myynnit[[#This Row],[TuoteID]],tuotteet!$A$4:$B$20,2,FALSE)</f>
        <v>Pinnatuoli</v>
      </c>
    </row>
    <row r="5151" spans="1:8" x14ac:dyDescent="0.35">
      <c r="A5151" t="s">
        <v>35</v>
      </c>
      <c r="B5151">
        <v>2018</v>
      </c>
      <c r="C5151">
        <v>4</v>
      </c>
      <c r="D5151">
        <v>23756</v>
      </c>
      <c r="E5151">
        <v>112</v>
      </c>
      <c r="F5151">
        <v>22524.42</v>
      </c>
      <c r="G5151">
        <v>11483.97</v>
      </c>
      <c r="H5151" t="str">
        <f>VLOOKUP(myynnit[[#This Row],[TuoteID]],tuotteet!$A$4:$B$20,2,FALSE)</f>
        <v>Pianotuoli</v>
      </c>
    </row>
    <row r="5152" spans="1:8" x14ac:dyDescent="0.35">
      <c r="A5152" t="s">
        <v>35</v>
      </c>
      <c r="B5152">
        <v>2018</v>
      </c>
      <c r="C5152">
        <v>4</v>
      </c>
      <c r="D5152">
        <v>24326</v>
      </c>
      <c r="E5152">
        <v>144</v>
      </c>
      <c r="F5152">
        <v>22719.360000000001</v>
      </c>
      <c r="G5152">
        <v>7082.27</v>
      </c>
      <c r="H5152" t="str">
        <f>VLOOKUP(myynnit[[#This Row],[TuoteID]],tuotteet!$A$4:$B$20,2,FALSE)</f>
        <v>Lepotuoli</v>
      </c>
    </row>
    <row r="5153" spans="1:8" x14ac:dyDescent="0.35">
      <c r="A5153" t="s">
        <v>34</v>
      </c>
      <c r="B5153">
        <v>2018</v>
      </c>
      <c r="C5153">
        <v>4</v>
      </c>
      <c r="D5153">
        <v>12184</v>
      </c>
      <c r="E5153">
        <v>82</v>
      </c>
      <c r="F5153">
        <v>10289.82</v>
      </c>
      <c r="G5153">
        <v>5902.58</v>
      </c>
      <c r="H5153" t="str">
        <f>VLOOKUP(myynnit[[#This Row],[TuoteID]],tuotteet!$A$4:$B$20,2,FALSE)</f>
        <v>Rahi</v>
      </c>
    </row>
    <row r="5154" spans="1:8" x14ac:dyDescent="0.35">
      <c r="A5154" t="s">
        <v>34</v>
      </c>
      <c r="B5154">
        <v>2018</v>
      </c>
      <c r="C5154">
        <v>4</v>
      </c>
      <c r="D5154">
        <v>12622</v>
      </c>
      <c r="E5154">
        <v>40</v>
      </c>
      <c r="F5154">
        <v>11304.8</v>
      </c>
      <c r="G5154">
        <v>5215.88</v>
      </c>
      <c r="H5154" t="str">
        <f>VLOOKUP(myynnit[[#This Row],[TuoteID]],tuotteet!$A$4:$B$20,2,FALSE)</f>
        <v>Pianotuoli</v>
      </c>
    </row>
    <row r="5155" spans="1:8" x14ac:dyDescent="0.35">
      <c r="A5155" t="s">
        <v>34</v>
      </c>
      <c r="B5155">
        <v>2018</v>
      </c>
      <c r="C5155">
        <v>4</v>
      </c>
      <c r="D5155">
        <v>13527</v>
      </c>
      <c r="E5155">
        <v>404</v>
      </c>
      <c r="F5155">
        <v>66594.960000000006</v>
      </c>
      <c r="G5155">
        <v>13299.23</v>
      </c>
      <c r="H5155" t="str">
        <f>VLOOKUP(myynnit[[#This Row],[TuoteID]],tuotteet!$A$4:$B$20,2,FALSE)</f>
        <v>Pinnatuoli</v>
      </c>
    </row>
    <row r="5156" spans="1:8" x14ac:dyDescent="0.35">
      <c r="A5156" t="s">
        <v>34</v>
      </c>
      <c r="B5156">
        <v>2018</v>
      </c>
      <c r="C5156">
        <v>4</v>
      </c>
      <c r="D5156">
        <v>13618</v>
      </c>
      <c r="E5156">
        <v>12</v>
      </c>
      <c r="F5156">
        <v>3980.99</v>
      </c>
      <c r="G5156">
        <v>1963.92</v>
      </c>
      <c r="H5156" t="str">
        <f>VLOOKUP(myynnit[[#This Row],[TuoteID]],tuotteet!$A$4:$B$20,2,FALSE)</f>
        <v>Pianotuoli</v>
      </c>
    </row>
    <row r="5157" spans="1:8" x14ac:dyDescent="0.35">
      <c r="A5157" t="s">
        <v>34</v>
      </c>
      <c r="B5157">
        <v>2018</v>
      </c>
      <c r="C5157">
        <v>4</v>
      </c>
      <c r="D5157">
        <v>16024</v>
      </c>
      <c r="E5157">
        <v>231</v>
      </c>
      <c r="F5157">
        <v>89898.28</v>
      </c>
      <c r="G5157">
        <v>24655.18</v>
      </c>
      <c r="H5157" t="str">
        <f>VLOOKUP(myynnit[[#This Row],[TuoteID]],tuotteet!$A$4:$B$20,2,FALSE)</f>
        <v>Työtuoli</v>
      </c>
    </row>
    <row r="5158" spans="1:8" x14ac:dyDescent="0.35">
      <c r="A5158" t="s">
        <v>34</v>
      </c>
      <c r="B5158">
        <v>2018</v>
      </c>
      <c r="C5158">
        <v>4</v>
      </c>
      <c r="D5158">
        <v>16650</v>
      </c>
      <c r="E5158">
        <v>60</v>
      </c>
      <c r="F5158">
        <v>10578.23</v>
      </c>
      <c r="G5158">
        <v>5717.32</v>
      </c>
      <c r="H5158" t="str">
        <f>VLOOKUP(myynnit[[#This Row],[TuoteID]],tuotteet!$A$4:$B$20,2,FALSE)</f>
        <v>Rahi</v>
      </c>
    </row>
    <row r="5159" spans="1:8" x14ac:dyDescent="0.35">
      <c r="A5159" t="s">
        <v>34</v>
      </c>
      <c r="B5159">
        <v>2018</v>
      </c>
      <c r="C5159">
        <v>4</v>
      </c>
      <c r="D5159">
        <v>17892</v>
      </c>
      <c r="E5159">
        <v>52</v>
      </c>
      <c r="F5159">
        <v>7186.64</v>
      </c>
      <c r="G5159">
        <v>1646.89</v>
      </c>
      <c r="H5159" t="str">
        <f>VLOOKUP(myynnit[[#This Row],[TuoteID]],tuotteet!$A$4:$B$20,2,FALSE)</f>
        <v>Lepotuoli</v>
      </c>
    </row>
    <row r="5160" spans="1:8" x14ac:dyDescent="0.35">
      <c r="A5160" t="s">
        <v>34</v>
      </c>
      <c r="B5160">
        <v>2018</v>
      </c>
      <c r="C5160">
        <v>4</v>
      </c>
      <c r="D5160">
        <v>18342</v>
      </c>
      <c r="E5160">
        <v>143</v>
      </c>
      <c r="F5160">
        <v>111330.41</v>
      </c>
      <c r="G5160">
        <v>27121.47</v>
      </c>
      <c r="H5160" t="str">
        <f>VLOOKUP(myynnit[[#This Row],[TuoteID]],tuotteet!$A$4:$B$20,2,FALSE)</f>
        <v>Työtuoli</v>
      </c>
    </row>
    <row r="5161" spans="1:8" x14ac:dyDescent="0.35">
      <c r="A5161" t="s">
        <v>34</v>
      </c>
      <c r="B5161">
        <v>2018</v>
      </c>
      <c r="C5161">
        <v>4</v>
      </c>
      <c r="D5161">
        <v>20177</v>
      </c>
      <c r="E5161">
        <v>36</v>
      </c>
      <c r="F5161">
        <v>3867.25</v>
      </c>
      <c r="G5161">
        <v>1523.09</v>
      </c>
      <c r="H5161" t="str">
        <f>VLOOKUP(myynnit[[#This Row],[TuoteID]],tuotteet!$A$4:$B$20,2,FALSE)</f>
        <v>Säkkituoli</v>
      </c>
    </row>
    <row r="5162" spans="1:8" x14ac:dyDescent="0.35">
      <c r="A5162" t="s">
        <v>34</v>
      </c>
      <c r="B5162">
        <v>2018</v>
      </c>
      <c r="C5162">
        <v>4</v>
      </c>
      <c r="D5162">
        <v>21179</v>
      </c>
      <c r="E5162">
        <v>44</v>
      </c>
      <c r="F5162">
        <v>6201.25</v>
      </c>
      <c r="G5162">
        <v>3897.4</v>
      </c>
      <c r="H5162" t="str">
        <f>VLOOKUP(myynnit[[#This Row],[TuoteID]],tuotteet!$A$4:$B$20,2,FALSE)</f>
        <v>Rahi</v>
      </c>
    </row>
    <row r="5163" spans="1:8" x14ac:dyDescent="0.35">
      <c r="A5163" t="s">
        <v>34</v>
      </c>
      <c r="B5163">
        <v>2018</v>
      </c>
      <c r="C5163">
        <v>4</v>
      </c>
      <c r="D5163">
        <v>21260</v>
      </c>
      <c r="E5163">
        <v>76</v>
      </c>
      <c r="F5163">
        <v>15809.71</v>
      </c>
      <c r="G5163">
        <v>4101.7700000000004</v>
      </c>
      <c r="H5163" t="str">
        <f>VLOOKUP(myynnit[[#This Row],[TuoteID]],tuotteet!$A$4:$B$20,2,FALSE)</f>
        <v>Lepotuoli</v>
      </c>
    </row>
    <row r="5164" spans="1:8" x14ac:dyDescent="0.35">
      <c r="A5164" t="s">
        <v>34</v>
      </c>
      <c r="B5164">
        <v>2018</v>
      </c>
      <c r="C5164">
        <v>4</v>
      </c>
      <c r="D5164">
        <v>22317</v>
      </c>
      <c r="E5164">
        <v>29</v>
      </c>
      <c r="F5164">
        <v>2588.06</v>
      </c>
      <c r="G5164">
        <v>918.93</v>
      </c>
      <c r="H5164" t="str">
        <f>VLOOKUP(myynnit[[#This Row],[TuoteID]],tuotteet!$A$4:$B$20,2,FALSE)</f>
        <v>Säkkituoli</v>
      </c>
    </row>
    <row r="5165" spans="1:8" x14ac:dyDescent="0.35">
      <c r="A5165" t="s">
        <v>34</v>
      </c>
      <c r="B5165">
        <v>2018</v>
      </c>
      <c r="C5165">
        <v>4</v>
      </c>
      <c r="D5165">
        <v>22940</v>
      </c>
      <c r="E5165">
        <v>356</v>
      </c>
      <c r="F5165">
        <v>45529.11</v>
      </c>
      <c r="G5165">
        <v>9212.3799999999992</v>
      </c>
      <c r="H5165" t="str">
        <f>VLOOKUP(myynnit[[#This Row],[TuoteID]],tuotteet!$A$4:$B$20,2,FALSE)</f>
        <v>Pinnatuoli</v>
      </c>
    </row>
    <row r="5166" spans="1:8" x14ac:dyDescent="0.35">
      <c r="A5166" t="s">
        <v>34</v>
      </c>
      <c r="B5166">
        <v>2018</v>
      </c>
      <c r="C5166">
        <v>4</v>
      </c>
      <c r="D5166">
        <v>23178</v>
      </c>
      <c r="E5166">
        <v>292</v>
      </c>
      <c r="F5166">
        <v>53411.94</v>
      </c>
      <c r="G5166">
        <v>9831.52</v>
      </c>
      <c r="H5166" t="str">
        <f>VLOOKUP(myynnit[[#This Row],[TuoteID]],tuotteet!$A$4:$B$20,2,FALSE)</f>
        <v>Pinnatuoli</v>
      </c>
    </row>
    <row r="5167" spans="1:8" x14ac:dyDescent="0.35">
      <c r="A5167" t="s">
        <v>34</v>
      </c>
      <c r="B5167">
        <v>2018</v>
      </c>
      <c r="C5167">
        <v>4</v>
      </c>
      <c r="D5167">
        <v>23600</v>
      </c>
      <c r="E5167">
        <v>834</v>
      </c>
      <c r="F5167">
        <v>88296.65</v>
      </c>
      <c r="G5167">
        <v>19861.32</v>
      </c>
      <c r="H5167" t="str">
        <f>VLOOKUP(myynnit[[#This Row],[TuoteID]],tuotteet!$A$4:$B$20,2,FALSE)</f>
        <v>Pinnatuoli</v>
      </c>
    </row>
    <row r="5168" spans="1:8" x14ac:dyDescent="0.35">
      <c r="A5168" t="s">
        <v>34</v>
      </c>
      <c r="B5168">
        <v>2018</v>
      </c>
      <c r="C5168">
        <v>4</v>
      </c>
      <c r="D5168">
        <v>23756</v>
      </c>
      <c r="E5168">
        <v>132</v>
      </c>
      <c r="F5168">
        <v>23280.98</v>
      </c>
      <c r="G5168">
        <v>12746.59</v>
      </c>
      <c r="H5168" t="str">
        <f>VLOOKUP(myynnit[[#This Row],[TuoteID]],tuotteet!$A$4:$B$20,2,FALSE)</f>
        <v>Pianotuoli</v>
      </c>
    </row>
    <row r="5169" spans="1:8" x14ac:dyDescent="0.35">
      <c r="A5169" t="s">
        <v>34</v>
      </c>
      <c r="B5169">
        <v>2018</v>
      </c>
      <c r="C5169">
        <v>4</v>
      </c>
      <c r="D5169">
        <v>24326</v>
      </c>
      <c r="E5169">
        <v>73</v>
      </c>
      <c r="F5169">
        <v>10965.87</v>
      </c>
      <c r="G5169">
        <v>2832.78</v>
      </c>
      <c r="H5169" t="str">
        <f>VLOOKUP(myynnit[[#This Row],[TuoteID]],tuotteet!$A$4:$B$20,2,FALSE)</f>
        <v>Lepotuoli</v>
      </c>
    </row>
    <row r="5170" spans="1:8" x14ac:dyDescent="0.35">
      <c r="A5170" t="s">
        <v>33</v>
      </c>
      <c r="B5170">
        <v>2018</v>
      </c>
      <c r="C5170">
        <v>5</v>
      </c>
      <c r="D5170">
        <v>12184</v>
      </c>
      <c r="E5170">
        <v>70</v>
      </c>
      <c r="F5170">
        <v>8524.23</v>
      </c>
      <c r="G5170">
        <v>3683.29</v>
      </c>
      <c r="H5170" t="str">
        <f>VLOOKUP(myynnit[[#This Row],[TuoteID]],tuotteet!$A$4:$B$20,2,FALSE)</f>
        <v>Rahi</v>
      </c>
    </row>
    <row r="5171" spans="1:8" x14ac:dyDescent="0.35">
      <c r="A5171" t="s">
        <v>33</v>
      </c>
      <c r="B5171">
        <v>2018</v>
      </c>
      <c r="C5171">
        <v>5</v>
      </c>
      <c r="D5171">
        <v>12622</v>
      </c>
      <c r="E5171">
        <v>76</v>
      </c>
      <c r="F5171">
        <v>17357.25</v>
      </c>
      <c r="G5171">
        <v>7000.11</v>
      </c>
      <c r="H5171" t="str">
        <f>VLOOKUP(myynnit[[#This Row],[TuoteID]],tuotteet!$A$4:$B$20,2,FALSE)</f>
        <v>Pianotuoli</v>
      </c>
    </row>
    <row r="5172" spans="1:8" x14ac:dyDescent="0.35">
      <c r="A5172" t="s">
        <v>33</v>
      </c>
      <c r="B5172">
        <v>2018</v>
      </c>
      <c r="C5172">
        <v>5</v>
      </c>
      <c r="D5172">
        <v>13527</v>
      </c>
      <c r="E5172">
        <v>450</v>
      </c>
      <c r="F5172">
        <v>66754.929999999993</v>
      </c>
      <c r="G5172">
        <v>11859.56</v>
      </c>
      <c r="H5172" t="str">
        <f>VLOOKUP(myynnit[[#This Row],[TuoteID]],tuotteet!$A$4:$B$20,2,FALSE)</f>
        <v>Pinnatuoli</v>
      </c>
    </row>
    <row r="5173" spans="1:8" x14ac:dyDescent="0.35">
      <c r="A5173" t="s">
        <v>33</v>
      </c>
      <c r="B5173">
        <v>2018</v>
      </c>
      <c r="C5173">
        <v>5</v>
      </c>
      <c r="D5173">
        <v>13618</v>
      </c>
      <c r="E5173">
        <v>14</v>
      </c>
      <c r="F5173">
        <v>5215.71</v>
      </c>
      <c r="G5173">
        <v>2156.21</v>
      </c>
      <c r="H5173" t="str">
        <f>VLOOKUP(myynnit[[#This Row],[TuoteID]],tuotteet!$A$4:$B$20,2,FALSE)</f>
        <v>Pianotuoli</v>
      </c>
    </row>
    <row r="5174" spans="1:8" x14ac:dyDescent="0.35">
      <c r="A5174" t="s">
        <v>33</v>
      </c>
      <c r="B5174">
        <v>2018</v>
      </c>
      <c r="C5174">
        <v>5</v>
      </c>
      <c r="D5174">
        <v>16024</v>
      </c>
      <c r="E5174">
        <v>222</v>
      </c>
      <c r="F5174">
        <v>95027.26</v>
      </c>
      <c r="G5174">
        <v>24380.67</v>
      </c>
      <c r="H5174" t="str">
        <f>VLOOKUP(myynnit[[#This Row],[TuoteID]],tuotteet!$A$4:$B$20,2,FALSE)</f>
        <v>Työtuoli</v>
      </c>
    </row>
    <row r="5175" spans="1:8" x14ac:dyDescent="0.35">
      <c r="A5175" t="s">
        <v>33</v>
      </c>
      <c r="B5175">
        <v>2018</v>
      </c>
      <c r="C5175">
        <v>5</v>
      </c>
      <c r="D5175">
        <v>16650</v>
      </c>
      <c r="E5175">
        <v>39</v>
      </c>
      <c r="F5175">
        <v>5363.74</v>
      </c>
      <c r="G5175">
        <v>2674.21</v>
      </c>
      <c r="H5175" t="str">
        <f>VLOOKUP(myynnit[[#This Row],[TuoteID]],tuotteet!$A$4:$B$20,2,FALSE)</f>
        <v>Rahi</v>
      </c>
    </row>
    <row r="5176" spans="1:8" x14ac:dyDescent="0.35">
      <c r="A5176" t="s">
        <v>33</v>
      </c>
      <c r="B5176">
        <v>2018</v>
      </c>
      <c r="C5176">
        <v>5</v>
      </c>
      <c r="D5176">
        <v>17892</v>
      </c>
      <c r="E5176">
        <v>69</v>
      </c>
      <c r="F5176">
        <v>9692.1200000000008</v>
      </c>
      <c r="G5176">
        <v>2793.85</v>
      </c>
      <c r="H5176" t="str">
        <f>VLOOKUP(myynnit[[#This Row],[TuoteID]],tuotteet!$A$4:$B$20,2,FALSE)</f>
        <v>Lepotuoli</v>
      </c>
    </row>
    <row r="5177" spans="1:8" x14ac:dyDescent="0.35">
      <c r="A5177" t="s">
        <v>33</v>
      </c>
      <c r="B5177">
        <v>2018</v>
      </c>
      <c r="C5177">
        <v>5</v>
      </c>
      <c r="D5177">
        <v>18342</v>
      </c>
      <c r="E5177">
        <v>178</v>
      </c>
      <c r="F5177">
        <v>156175.78</v>
      </c>
      <c r="G5177">
        <v>48458.9</v>
      </c>
      <c r="H5177" t="str">
        <f>VLOOKUP(myynnit[[#This Row],[TuoteID]],tuotteet!$A$4:$B$20,2,FALSE)</f>
        <v>Työtuoli</v>
      </c>
    </row>
    <row r="5178" spans="1:8" x14ac:dyDescent="0.35">
      <c r="A5178" t="s">
        <v>33</v>
      </c>
      <c r="B5178">
        <v>2018</v>
      </c>
      <c r="C5178">
        <v>5</v>
      </c>
      <c r="D5178">
        <v>20177</v>
      </c>
      <c r="E5178">
        <v>101</v>
      </c>
      <c r="F5178">
        <v>10519.37</v>
      </c>
      <c r="G5178">
        <v>3568.26</v>
      </c>
      <c r="H5178" t="str">
        <f>VLOOKUP(myynnit[[#This Row],[TuoteID]],tuotteet!$A$4:$B$20,2,FALSE)</f>
        <v>Säkkituoli</v>
      </c>
    </row>
    <row r="5179" spans="1:8" x14ac:dyDescent="0.35">
      <c r="A5179" t="s">
        <v>33</v>
      </c>
      <c r="B5179">
        <v>2018</v>
      </c>
      <c r="C5179">
        <v>5</v>
      </c>
      <c r="D5179">
        <v>21179</v>
      </c>
      <c r="E5179">
        <v>55</v>
      </c>
      <c r="F5179">
        <v>6002.29</v>
      </c>
      <c r="G5179">
        <v>3192.27</v>
      </c>
      <c r="H5179" t="str">
        <f>VLOOKUP(myynnit[[#This Row],[TuoteID]],tuotteet!$A$4:$B$20,2,FALSE)</f>
        <v>Rahi</v>
      </c>
    </row>
    <row r="5180" spans="1:8" x14ac:dyDescent="0.35">
      <c r="A5180" t="s">
        <v>33</v>
      </c>
      <c r="B5180">
        <v>2018</v>
      </c>
      <c r="C5180">
        <v>5</v>
      </c>
      <c r="D5180">
        <v>21260</v>
      </c>
      <c r="E5180">
        <v>107</v>
      </c>
      <c r="F5180">
        <v>19297.54</v>
      </c>
      <c r="G5180">
        <v>6312.16</v>
      </c>
      <c r="H5180" t="str">
        <f>VLOOKUP(myynnit[[#This Row],[TuoteID]],tuotteet!$A$4:$B$20,2,FALSE)</f>
        <v>Lepotuoli</v>
      </c>
    </row>
    <row r="5181" spans="1:8" x14ac:dyDescent="0.35">
      <c r="A5181" t="s">
        <v>33</v>
      </c>
      <c r="B5181">
        <v>2018</v>
      </c>
      <c r="C5181">
        <v>5</v>
      </c>
      <c r="D5181">
        <v>22317</v>
      </c>
      <c r="E5181">
        <v>112</v>
      </c>
      <c r="F5181">
        <v>11047.27</v>
      </c>
      <c r="G5181">
        <v>3709.42</v>
      </c>
      <c r="H5181" t="str">
        <f>VLOOKUP(myynnit[[#This Row],[TuoteID]],tuotteet!$A$4:$B$20,2,FALSE)</f>
        <v>Säkkituoli</v>
      </c>
    </row>
    <row r="5182" spans="1:8" x14ac:dyDescent="0.35">
      <c r="A5182" t="s">
        <v>33</v>
      </c>
      <c r="B5182">
        <v>2018</v>
      </c>
      <c r="C5182">
        <v>5</v>
      </c>
      <c r="D5182">
        <v>22940</v>
      </c>
      <c r="E5182">
        <v>645</v>
      </c>
      <c r="F5182">
        <v>81783.759999999995</v>
      </c>
      <c r="G5182">
        <v>17261.689999999999</v>
      </c>
      <c r="H5182" t="str">
        <f>VLOOKUP(myynnit[[#This Row],[TuoteID]],tuotteet!$A$4:$B$20,2,FALSE)</f>
        <v>Pinnatuoli</v>
      </c>
    </row>
    <row r="5183" spans="1:8" x14ac:dyDescent="0.35">
      <c r="A5183" t="s">
        <v>33</v>
      </c>
      <c r="B5183">
        <v>2018</v>
      </c>
      <c r="C5183">
        <v>5</v>
      </c>
      <c r="D5183">
        <v>23178</v>
      </c>
      <c r="E5183">
        <v>432</v>
      </c>
      <c r="F5183">
        <v>69806.62</v>
      </c>
      <c r="G5183">
        <v>11596.92</v>
      </c>
      <c r="H5183" t="str">
        <f>VLOOKUP(myynnit[[#This Row],[TuoteID]],tuotteet!$A$4:$B$20,2,FALSE)</f>
        <v>Pinnatuoli</v>
      </c>
    </row>
    <row r="5184" spans="1:8" x14ac:dyDescent="0.35">
      <c r="A5184" t="s">
        <v>33</v>
      </c>
      <c r="B5184">
        <v>2018</v>
      </c>
      <c r="C5184">
        <v>5</v>
      </c>
      <c r="D5184">
        <v>23600</v>
      </c>
      <c r="E5184">
        <v>855</v>
      </c>
      <c r="F5184">
        <v>102250.82</v>
      </c>
      <c r="G5184">
        <v>27643.49</v>
      </c>
      <c r="H5184" t="str">
        <f>VLOOKUP(myynnit[[#This Row],[TuoteID]],tuotteet!$A$4:$B$20,2,FALSE)</f>
        <v>Pinnatuoli</v>
      </c>
    </row>
    <row r="5185" spans="1:8" x14ac:dyDescent="0.35">
      <c r="A5185" t="s">
        <v>33</v>
      </c>
      <c r="B5185">
        <v>2018</v>
      </c>
      <c r="C5185">
        <v>5</v>
      </c>
      <c r="D5185">
        <v>23756</v>
      </c>
      <c r="E5185">
        <v>72</v>
      </c>
      <c r="F5185">
        <v>14584.01</v>
      </c>
      <c r="G5185">
        <v>6491.43</v>
      </c>
      <c r="H5185" t="str">
        <f>VLOOKUP(myynnit[[#This Row],[TuoteID]],tuotteet!$A$4:$B$20,2,FALSE)</f>
        <v>Pianotuoli</v>
      </c>
    </row>
    <row r="5186" spans="1:8" x14ac:dyDescent="0.35">
      <c r="A5186" t="s">
        <v>33</v>
      </c>
      <c r="B5186">
        <v>2018</v>
      </c>
      <c r="C5186">
        <v>5</v>
      </c>
      <c r="D5186">
        <v>24326</v>
      </c>
      <c r="E5186">
        <v>77</v>
      </c>
      <c r="F5186">
        <v>9913.66</v>
      </c>
      <c r="G5186">
        <v>2938.04</v>
      </c>
      <c r="H5186" t="str">
        <f>VLOOKUP(myynnit[[#This Row],[TuoteID]],tuotteet!$A$4:$B$20,2,FALSE)</f>
        <v>Lepotuoli</v>
      </c>
    </row>
    <row r="5187" spans="1:8" x14ac:dyDescent="0.35">
      <c r="A5187" t="s">
        <v>36</v>
      </c>
      <c r="B5187">
        <v>2018</v>
      </c>
      <c r="C5187">
        <v>5</v>
      </c>
      <c r="D5187">
        <v>12184</v>
      </c>
      <c r="E5187">
        <v>30</v>
      </c>
      <c r="F5187">
        <v>3294.8</v>
      </c>
      <c r="G5187">
        <v>1877.52</v>
      </c>
      <c r="H5187" t="str">
        <f>VLOOKUP(myynnit[[#This Row],[TuoteID]],tuotteet!$A$4:$B$20,2,FALSE)</f>
        <v>Rahi</v>
      </c>
    </row>
    <row r="5188" spans="1:8" x14ac:dyDescent="0.35">
      <c r="A5188" t="s">
        <v>36</v>
      </c>
      <c r="B5188">
        <v>2018</v>
      </c>
      <c r="C5188">
        <v>5</v>
      </c>
      <c r="D5188">
        <v>12622</v>
      </c>
      <c r="E5188">
        <v>22</v>
      </c>
      <c r="F5188">
        <v>4906.83</v>
      </c>
      <c r="G5188">
        <v>1916.79</v>
      </c>
      <c r="H5188" t="str">
        <f>VLOOKUP(myynnit[[#This Row],[TuoteID]],tuotteet!$A$4:$B$20,2,FALSE)</f>
        <v>Pianotuoli</v>
      </c>
    </row>
    <row r="5189" spans="1:8" x14ac:dyDescent="0.35">
      <c r="A5189" t="s">
        <v>36</v>
      </c>
      <c r="B5189">
        <v>2018</v>
      </c>
      <c r="C5189">
        <v>5</v>
      </c>
      <c r="D5189">
        <v>13527</v>
      </c>
      <c r="E5189">
        <v>317</v>
      </c>
      <c r="F5189">
        <v>48665.65</v>
      </c>
      <c r="G5189">
        <v>8618.52</v>
      </c>
      <c r="H5189" t="str">
        <f>VLOOKUP(myynnit[[#This Row],[TuoteID]],tuotteet!$A$4:$B$20,2,FALSE)</f>
        <v>Pinnatuoli</v>
      </c>
    </row>
    <row r="5190" spans="1:8" x14ac:dyDescent="0.35">
      <c r="A5190" t="s">
        <v>36</v>
      </c>
      <c r="B5190">
        <v>2018</v>
      </c>
      <c r="C5190">
        <v>5</v>
      </c>
      <c r="D5190">
        <v>13618</v>
      </c>
      <c r="E5190">
        <v>10</v>
      </c>
      <c r="F5190">
        <v>3848.21</v>
      </c>
      <c r="G5190">
        <v>1580.32</v>
      </c>
      <c r="H5190" t="str">
        <f>VLOOKUP(myynnit[[#This Row],[TuoteID]],tuotteet!$A$4:$B$20,2,FALSE)</f>
        <v>Pianotuoli</v>
      </c>
    </row>
    <row r="5191" spans="1:8" x14ac:dyDescent="0.35">
      <c r="A5191" t="s">
        <v>36</v>
      </c>
      <c r="B5191">
        <v>2018</v>
      </c>
      <c r="C5191">
        <v>5</v>
      </c>
      <c r="D5191">
        <v>16024</v>
      </c>
      <c r="E5191">
        <v>216</v>
      </c>
      <c r="F5191">
        <v>89061.08</v>
      </c>
      <c r="G5191">
        <v>31287.89</v>
      </c>
      <c r="H5191" t="str">
        <f>VLOOKUP(myynnit[[#This Row],[TuoteID]],tuotteet!$A$4:$B$20,2,FALSE)</f>
        <v>Työtuoli</v>
      </c>
    </row>
    <row r="5192" spans="1:8" x14ac:dyDescent="0.35">
      <c r="A5192" t="s">
        <v>36</v>
      </c>
      <c r="B5192">
        <v>2018</v>
      </c>
      <c r="C5192">
        <v>5</v>
      </c>
      <c r="D5192">
        <v>16650</v>
      </c>
      <c r="E5192">
        <v>37</v>
      </c>
      <c r="F5192">
        <v>6383.7</v>
      </c>
      <c r="G5192">
        <v>3846.45</v>
      </c>
      <c r="H5192" t="str">
        <f>VLOOKUP(myynnit[[#This Row],[TuoteID]],tuotteet!$A$4:$B$20,2,FALSE)</f>
        <v>Rahi</v>
      </c>
    </row>
    <row r="5193" spans="1:8" x14ac:dyDescent="0.35">
      <c r="A5193" t="s">
        <v>36</v>
      </c>
      <c r="B5193">
        <v>2018</v>
      </c>
      <c r="C5193">
        <v>5</v>
      </c>
      <c r="D5193">
        <v>17892</v>
      </c>
      <c r="E5193">
        <v>45</v>
      </c>
      <c r="F5193">
        <v>6123.63</v>
      </c>
      <c r="G5193">
        <v>1672.27</v>
      </c>
      <c r="H5193" t="str">
        <f>VLOOKUP(myynnit[[#This Row],[TuoteID]],tuotteet!$A$4:$B$20,2,FALSE)</f>
        <v>Lepotuoli</v>
      </c>
    </row>
    <row r="5194" spans="1:8" x14ac:dyDescent="0.35">
      <c r="A5194" t="s">
        <v>36</v>
      </c>
      <c r="B5194">
        <v>2018</v>
      </c>
      <c r="C5194">
        <v>5</v>
      </c>
      <c r="D5194">
        <v>18342</v>
      </c>
      <c r="E5194">
        <v>20</v>
      </c>
      <c r="F5194">
        <v>18818.830000000002</v>
      </c>
      <c r="G5194">
        <v>6465.77</v>
      </c>
      <c r="H5194" t="str">
        <f>VLOOKUP(myynnit[[#This Row],[TuoteID]],tuotteet!$A$4:$B$20,2,FALSE)</f>
        <v>Työtuoli</v>
      </c>
    </row>
    <row r="5195" spans="1:8" x14ac:dyDescent="0.35">
      <c r="A5195" t="s">
        <v>36</v>
      </c>
      <c r="B5195">
        <v>2018</v>
      </c>
      <c r="C5195">
        <v>5</v>
      </c>
      <c r="D5195">
        <v>20177</v>
      </c>
      <c r="E5195">
        <v>21</v>
      </c>
      <c r="F5195">
        <v>1981.15</v>
      </c>
      <c r="G5195">
        <v>714.51</v>
      </c>
      <c r="H5195" t="str">
        <f>VLOOKUP(myynnit[[#This Row],[TuoteID]],tuotteet!$A$4:$B$20,2,FALSE)</f>
        <v>Säkkituoli</v>
      </c>
    </row>
    <row r="5196" spans="1:8" x14ac:dyDescent="0.35">
      <c r="A5196" t="s">
        <v>36</v>
      </c>
      <c r="B5196">
        <v>2018</v>
      </c>
      <c r="C5196">
        <v>5</v>
      </c>
      <c r="D5196">
        <v>21179</v>
      </c>
      <c r="E5196">
        <v>19</v>
      </c>
      <c r="F5196">
        <v>2089.85</v>
      </c>
      <c r="G5196">
        <v>1057.18</v>
      </c>
      <c r="H5196" t="str">
        <f>VLOOKUP(myynnit[[#This Row],[TuoteID]],tuotteet!$A$4:$B$20,2,FALSE)</f>
        <v>Rahi</v>
      </c>
    </row>
    <row r="5197" spans="1:8" x14ac:dyDescent="0.35">
      <c r="A5197" t="s">
        <v>36</v>
      </c>
      <c r="B5197">
        <v>2018</v>
      </c>
      <c r="C5197">
        <v>5</v>
      </c>
      <c r="D5197">
        <v>21260</v>
      </c>
      <c r="E5197">
        <v>27</v>
      </c>
      <c r="F5197">
        <v>4769.2299999999996</v>
      </c>
      <c r="G5197">
        <v>1077.3900000000001</v>
      </c>
      <c r="H5197" t="str">
        <f>VLOOKUP(myynnit[[#This Row],[TuoteID]],tuotteet!$A$4:$B$20,2,FALSE)</f>
        <v>Lepotuoli</v>
      </c>
    </row>
    <row r="5198" spans="1:8" x14ac:dyDescent="0.35">
      <c r="A5198" t="s">
        <v>36</v>
      </c>
      <c r="B5198">
        <v>2018</v>
      </c>
      <c r="C5198">
        <v>5</v>
      </c>
      <c r="D5198">
        <v>22317</v>
      </c>
      <c r="E5198">
        <v>15</v>
      </c>
      <c r="F5198">
        <v>1188.24</v>
      </c>
      <c r="G5198">
        <v>613.41999999999996</v>
      </c>
      <c r="H5198" t="str">
        <f>VLOOKUP(myynnit[[#This Row],[TuoteID]],tuotteet!$A$4:$B$20,2,FALSE)</f>
        <v>Säkkituoli</v>
      </c>
    </row>
    <row r="5199" spans="1:8" x14ac:dyDescent="0.35">
      <c r="A5199" t="s">
        <v>36</v>
      </c>
      <c r="B5199">
        <v>2018</v>
      </c>
      <c r="C5199">
        <v>5</v>
      </c>
      <c r="D5199">
        <v>22940</v>
      </c>
      <c r="E5199">
        <v>228</v>
      </c>
      <c r="F5199">
        <v>27506</v>
      </c>
      <c r="G5199">
        <v>6599.11</v>
      </c>
      <c r="H5199" t="str">
        <f>VLOOKUP(myynnit[[#This Row],[TuoteID]],tuotteet!$A$4:$B$20,2,FALSE)</f>
        <v>Pinnatuoli</v>
      </c>
    </row>
    <row r="5200" spans="1:8" x14ac:dyDescent="0.35">
      <c r="A5200" t="s">
        <v>36</v>
      </c>
      <c r="B5200">
        <v>2018</v>
      </c>
      <c r="C5200">
        <v>5</v>
      </c>
      <c r="D5200">
        <v>23178</v>
      </c>
      <c r="E5200">
        <v>155</v>
      </c>
      <c r="F5200">
        <v>29367.74</v>
      </c>
      <c r="G5200">
        <v>7081.86</v>
      </c>
      <c r="H5200" t="str">
        <f>VLOOKUP(myynnit[[#This Row],[TuoteID]],tuotteet!$A$4:$B$20,2,FALSE)</f>
        <v>Pinnatuoli</v>
      </c>
    </row>
    <row r="5201" spans="1:8" x14ac:dyDescent="0.35">
      <c r="A5201" t="s">
        <v>36</v>
      </c>
      <c r="B5201">
        <v>2018</v>
      </c>
      <c r="C5201">
        <v>5</v>
      </c>
      <c r="D5201">
        <v>23600</v>
      </c>
      <c r="E5201">
        <v>484</v>
      </c>
      <c r="F5201">
        <v>51782.01</v>
      </c>
      <c r="G5201">
        <v>13608.26</v>
      </c>
      <c r="H5201" t="str">
        <f>VLOOKUP(myynnit[[#This Row],[TuoteID]],tuotteet!$A$4:$B$20,2,FALSE)</f>
        <v>Pinnatuoli</v>
      </c>
    </row>
    <row r="5202" spans="1:8" x14ac:dyDescent="0.35">
      <c r="A5202" t="s">
        <v>36</v>
      </c>
      <c r="B5202">
        <v>2018</v>
      </c>
      <c r="C5202">
        <v>5</v>
      </c>
      <c r="D5202">
        <v>23756</v>
      </c>
      <c r="E5202">
        <v>63</v>
      </c>
      <c r="F5202">
        <v>10790.38</v>
      </c>
      <c r="G5202">
        <v>5284.18</v>
      </c>
      <c r="H5202" t="str">
        <f>VLOOKUP(myynnit[[#This Row],[TuoteID]],tuotteet!$A$4:$B$20,2,FALSE)</f>
        <v>Pianotuoli</v>
      </c>
    </row>
    <row r="5203" spans="1:8" x14ac:dyDescent="0.35">
      <c r="A5203" t="s">
        <v>36</v>
      </c>
      <c r="B5203">
        <v>2018</v>
      </c>
      <c r="C5203">
        <v>5</v>
      </c>
      <c r="D5203">
        <v>24326</v>
      </c>
      <c r="E5203">
        <v>28</v>
      </c>
      <c r="F5203">
        <v>4249.22</v>
      </c>
      <c r="G5203">
        <v>1279.98</v>
      </c>
      <c r="H5203" t="str">
        <f>VLOOKUP(myynnit[[#This Row],[TuoteID]],tuotteet!$A$4:$B$20,2,FALSE)</f>
        <v>Lepotuoli</v>
      </c>
    </row>
    <row r="5204" spans="1:8" x14ac:dyDescent="0.35">
      <c r="A5204" t="s">
        <v>35</v>
      </c>
      <c r="B5204">
        <v>2018</v>
      </c>
      <c r="C5204">
        <v>5</v>
      </c>
      <c r="D5204">
        <v>12184</v>
      </c>
      <c r="E5204">
        <v>61</v>
      </c>
      <c r="F5204">
        <v>8163.98</v>
      </c>
      <c r="G5204">
        <v>5569.45</v>
      </c>
      <c r="H5204" t="str">
        <f>VLOOKUP(myynnit[[#This Row],[TuoteID]],tuotteet!$A$4:$B$20,2,FALSE)</f>
        <v>Rahi</v>
      </c>
    </row>
    <row r="5205" spans="1:8" x14ac:dyDescent="0.35">
      <c r="A5205" t="s">
        <v>35</v>
      </c>
      <c r="B5205">
        <v>2018</v>
      </c>
      <c r="C5205">
        <v>5</v>
      </c>
      <c r="D5205">
        <v>12622</v>
      </c>
      <c r="E5205">
        <v>24</v>
      </c>
      <c r="F5205">
        <v>6325.9</v>
      </c>
      <c r="G5205">
        <v>4075.55</v>
      </c>
      <c r="H5205" t="str">
        <f>VLOOKUP(myynnit[[#This Row],[TuoteID]],tuotteet!$A$4:$B$20,2,FALSE)</f>
        <v>Pianotuoli</v>
      </c>
    </row>
    <row r="5206" spans="1:8" x14ac:dyDescent="0.35">
      <c r="A5206" t="s">
        <v>35</v>
      </c>
      <c r="B5206">
        <v>2018</v>
      </c>
      <c r="C5206">
        <v>5</v>
      </c>
      <c r="D5206">
        <v>13527</v>
      </c>
      <c r="E5206">
        <v>513</v>
      </c>
      <c r="F5206">
        <v>91792.91</v>
      </c>
      <c r="G5206">
        <v>22933.41</v>
      </c>
      <c r="H5206" t="str">
        <f>VLOOKUP(myynnit[[#This Row],[TuoteID]],tuotteet!$A$4:$B$20,2,FALSE)</f>
        <v>Pinnatuoli</v>
      </c>
    </row>
    <row r="5207" spans="1:8" x14ac:dyDescent="0.35">
      <c r="A5207" t="s">
        <v>35</v>
      </c>
      <c r="B5207">
        <v>2018</v>
      </c>
      <c r="C5207">
        <v>5</v>
      </c>
      <c r="D5207">
        <v>13618</v>
      </c>
      <c r="E5207">
        <v>29</v>
      </c>
      <c r="F5207">
        <v>10821.54</v>
      </c>
      <c r="G5207">
        <v>5489.46</v>
      </c>
      <c r="H5207" t="str">
        <f>VLOOKUP(myynnit[[#This Row],[TuoteID]],tuotteet!$A$4:$B$20,2,FALSE)</f>
        <v>Pianotuoli</v>
      </c>
    </row>
    <row r="5208" spans="1:8" x14ac:dyDescent="0.35">
      <c r="A5208" t="s">
        <v>35</v>
      </c>
      <c r="B5208">
        <v>2018</v>
      </c>
      <c r="C5208">
        <v>5</v>
      </c>
      <c r="D5208">
        <v>16024</v>
      </c>
      <c r="E5208">
        <v>133</v>
      </c>
      <c r="F5208">
        <v>52225.760000000002</v>
      </c>
      <c r="G5208">
        <v>14151.7</v>
      </c>
      <c r="H5208" t="str">
        <f>VLOOKUP(myynnit[[#This Row],[TuoteID]],tuotteet!$A$4:$B$20,2,FALSE)</f>
        <v>Työtuoli</v>
      </c>
    </row>
    <row r="5209" spans="1:8" x14ac:dyDescent="0.35">
      <c r="A5209" t="s">
        <v>35</v>
      </c>
      <c r="B5209">
        <v>2018</v>
      </c>
      <c r="C5209">
        <v>5</v>
      </c>
      <c r="D5209">
        <v>16650</v>
      </c>
      <c r="E5209">
        <v>24</v>
      </c>
      <c r="F5209">
        <v>3191.79</v>
      </c>
      <c r="G5209">
        <v>1957.19</v>
      </c>
      <c r="H5209" t="str">
        <f>VLOOKUP(myynnit[[#This Row],[TuoteID]],tuotteet!$A$4:$B$20,2,FALSE)</f>
        <v>Rahi</v>
      </c>
    </row>
    <row r="5210" spans="1:8" x14ac:dyDescent="0.35">
      <c r="A5210" t="s">
        <v>35</v>
      </c>
      <c r="B5210">
        <v>2018</v>
      </c>
      <c r="C5210">
        <v>5</v>
      </c>
      <c r="D5210">
        <v>17892</v>
      </c>
      <c r="E5210">
        <v>108</v>
      </c>
      <c r="F5210">
        <v>14643.84</v>
      </c>
      <c r="G5210">
        <v>4981.4399999999996</v>
      </c>
      <c r="H5210" t="str">
        <f>VLOOKUP(myynnit[[#This Row],[TuoteID]],tuotteet!$A$4:$B$20,2,FALSE)</f>
        <v>Lepotuoli</v>
      </c>
    </row>
    <row r="5211" spans="1:8" x14ac:dyDescent="0.35">
      <c r="A5211" t="s">
        <v>35</v>
      </c>
      <c r="B5211">
        <v>2018</v>
      </c>
      <c r="C5211">
        <v>5</v>
      </c>
      <c r="D5211">
        <v>18342</v>
      </c>
      <c r="E5211">
        <v>107</v>
      </c>
      <c r="F5211">
        <v>81203.69</v>
      </c>
      <c r="G5211">
        <v>25577.919999999998</v>
      </c>
      <c r="H5211" t="str">
        <f>VLOOKUP(myynnit[[#This Row],[TuoteID]],tuotteet!$A$4:$B$20,2,FALSE)</f>
        <v>Työtuoli</v>
      </c>
    </row>
    <row r="5212" spans="1:8" x14ac:dyDescent="0.35">
      <c r="A5212" t="s">
        <v>35</v>
      </c>
      <c r="B5212">
        <v>2018</v>
      </c>
      <c r="C5212">
        <v>5</v>
      </c>
      <c r="D5212">
        <v>20177</v>
      </c>
      <c r="E5212">
        <v>47</v>
      </c>
      <c r="F5212">
        <v>4257.16</v>
      </c>
      <c r="G5212">
        <v>2157.8000000000002</v>
      </c>
      <c r="H5212" t="str">
        <f>VLOOKUP(myynnit[[#This Row],[TuoteID]],tuotteet!$A$4:$B$20,2,FALSE)</f>
        <v>Säkkituoli</v>
      </c>
    </row>
    <row r="5213" spans="1:8" x14ac:dyDescent="0.35">
      <c r="A5213" t="s">
        <v>35</v>
      </c>
      <c r="B5213">
        <v>2018</v>
      </c>
      <c r="C5213">
        <v>5</v>
      </c>
      <c r="D5213">
        <v>21179</v>
      </c>
      <c r="E5213">
        <v>39</v>
      </c>
      <c r="F5213">
        <v>5273.4</v>
      </c>
      <c r="G5213">
        <v>3051.92</v>
      </c>
      <c r="H5213" t="str">
        <f>VLOOKUP(myynnit[[#This Row],[TuoteID]],tuotteet!$A$4:$B$20,2,FALSE)</f>
        <v>Rahi</v>
      </c>
    </row>
    <row r="5214" spans="1:8" x14ac:dyDescent="0.35">
      <c r="A5214" t="s">
        <v>35</v>
      </c>
      <c r="B5214">
        <v>2018</v>
      </c>
      <c r="C5214">
        <v>5</v>
      </c>
      <c r="D5214">
        <v>21260</v>
      </c>
      <c r="E5214">
        <v>54</v>
      </c>
      <c r="F5214">
        <v>9517.2000000000007</v>
      </c>
      <c r="G5214">
        <v>2992.56</v>
      </c>
      <c r="H5214" t="str">
        <f>VLOOKUP(myynnit[[#This Row],[TuoteID]],tuotteet!$A$4:$B$20,2,FALSE)</f>
        <v>Lepotuoli</v>
      </c>
    </row>
    <row r="5215" spans="1:8" x14ac:dyDescent="0.35">
      <c r="A5215" t="s">
        <v>35</v>
      </c>
      <c r="B5215">
        <v>2018</v>
      </c>
      <c r="C5215">
        <v>5</v>
      </c>
      <c r="D5215">
        <v>22317</v>
      </c>
      <c r="E5215">
        <v>28</v>
      </c>
      <c r="F5215">
        <v>2206.14</v>
      </c>
      <c r="G5215">
        <v>1161.9100000000001</v>
      </c>
      <c r="H5215" t="str">
        <f>VLOOKUP(myynnit[[#This Row],[TuoteID]],tuotteet!$A$4:$B$20,2,FALSE)</f>
        <v>Säkkituoli</v>
      </c>
    </row>
    <row r="5216" spans="1:8" x14ac:dyDescent="0.35">
      <c r="A5216" t="s">
        <v>35</v>
      </c>
      <c r="B5216">
        <v>2018</v>
      </c>
      <c r="C5216">
        <v>5</v>
      </c>
      <c r="D5216">
        <v>22940</v>
      </c>
      <c r="E5216">
        <v>473</v>
      </c>
      <c r="F5216">
        <v>66455.960000000006</v>
      </c>
      <c r="G5216">
        <v>17118.18</v>
      </c>
      <c r="H5216" t="str">
        <f>VLOOKUP(myynnit[[#This Row],[TuoteID]],tuotteet!$A$4:$B$20,2,FALSE)</f>
        <v>Pinnatuoli</v>
      </c>
    </row>
    <row r="5217" spans="1:8" x14ac:dyDescent="0.35">
      <c r="A5217" t="s">
        <v>35</v>
      </c>
      <c r="B5217">
        <v>2018</v>
      </c>
      <c r="C5217">
        <v>5</v>
      </c>
      <c r="D5217">
        <v>23178</v>
      </c>
      <c r="E5217">
        <v>203</v>
      </c>
      <c r="F5217">
        <v>36445.160000000003</v>
      </c>
      <c r="G5217">
        <v>8829.76</v>
      </c>
      <c r="H5217" t="str">
        <f>VLOOKUP(myynnit[[#This Row],[TuoteID]],tuotteet!$A$4:$B$20,2,FALSE)</f>
        <v>Pinnatuoli</v>
      </c>
    </row>
    <row r="5218" spans="1:8" x14ac:dyDescent="0.35">
      <c r="A5218" t="s">
        <v>35</v>
      </c>
      <c r="B5218">
        <v>2018</v>
      </c>
      <c r="C5218">
        <v>5</v>
      </c>
      <c r="D5218">
        <v>23600</v>
      </c>
      <c r="E5218">
        <v>1072</v>
      </c>
      <c r="F5218">
        <v>109060.68</v>
      </c>
      <c r="G5218">
        <v>30039.22</v>
      </c>
      <c r="H5218" t="str">
        <f>VLOOKUP(myynnit[[#This Row],[TuoteID]],tuotteet!$A$4:$B$20,2,FALSE)</f>
        <v>Pinnatuoli</v>
      </c>
    </row>
    <row r="5219" spans="1:8" x14ac:dyDescent="0.35">
      <c r="A5219" t="s">
        <v>35</v>
      </c>
      <c r="B5219">
        <v>2018</v>
      </c>
      <c r="C5219">
        <v>5</v>
      </c>
      <c r="D5219">
        <v>23756</v>
      </c>
      <c r="E5219">
        <v>103</v>
      </c>
      <c r="F5219">
        <v>22277.21</v>
      </c>
      <c r="G5219">
        <v>14165.32</v>
      </c>
      <c r="H5219" t="str">
        <f>VLOOKUP(myynnit[[#This Row],[TuoteID]],tuotteet!$A$4:$B$20,2,FALSE)</f>
        <v>Pianotuoli</v>
      </c>
    </row>
    <row r="5220" spans="1:8" x14ac:dyDescent="0.35">
      <c r="A5220" t="s">
        <v>35</v>
      </c>
      <c r="B5220">
        <v>2018</v>
      </c>
      <c r="C5220">
        <v>5</v>
      </c>
      <c r="D5220">
        <v>24326</v>
      </c>
      <c r="E5220">
        <v>99</v>
      </c>
      <c r="F5220">
        <v>13767.13</v>
      </c>
      <c r="G5220">
        <v>3935.81</v>
      </c>
      <c r="H5220" t="str">
        <f>VLOOKUP(myynnit[[#This Row],[TuoteID]],tuotteet!$A$4:$B$20,2,FALSE)</f>
        <v>Lepotuoli</v>
      </c>
    </row>
    <row r="5221" spans="1:8" x14ac:dyDescent="0.35">
      <c r="A5221" t="s">
        <v>34</v>
      </c>
      <c r="B5221">
        <v>2018</v>
      </c>
      <c r="C5221">
        <v>5</v>
      </c>
      <c r="D5221">
        <v>12184</v>
      </c>
      <c r="E5221">
        <v>62</v>
      </c>
      <c r="F5221">
        <v>6467.91</v>
      </c>
      <c r="G5221">
        <v>3547.54</v>
      </c>
      <c r="H5221" t="str">
        <f>VLOOKUP(myynnit[[#This Row],[TuoteID]],tuotteet!$A$4:$B$20,2,FALSE)</f>
        <v>Rahi</v>
      </c>
    </row>
    <row r="5222" spans="1:8" x14ac:dyDescent="0.35">
      <c r="A5222" t="s">
        <v>34</v>
      </c>
      <c r="B5222">
        <v>2018</v>
      </c>
      <c r="C5222">
        <v>5</v>
      </c>
      <c r="D5222">
        <v>12622</v>
      </c>
      <c r="E5222">
        <v>42</v>
      </c>
      <c r="F5222">
        <v>12036.97</v>
      </c>
      <c r="G5222">
        <v>5845.69</v>
      </c>
      <c r="H5222" t="str">
        <f>VLOOKUP(myynnit[[#This Row],[TuoteID]],tuotteet!$A$4:$B$20,2,FALSE)</f>
        <v>Pianotuoli</v>
      </c>
    </row>
    <row r="5223" spans="1:8" x14ac:dyDescent="0.35">
      <c r="A5223" t="s">
        <v>34</v>
      </c>
      <c r="B5223">
        <v>2018</v>
      </c>
      <c r="C5223">
        <v>5</v>
      </c>
      <c r="D5223">
        <v>13527</v>
      </c>
      <c r="E5223">
        <v>686</v>
      </c>
      <c r="F5223">
        <v>112397.87</v>
      </c>
      <c r="G5223">
        <v>24727.29</v>
      </c>
      <c r="H5223" t="str">
        <f>VLOOKUP(myynnit[[#This Row],[TuoteID]],tuotteet!$A$4:$B$20,2,FALSE)</f>
        <v>Pinnatuoli</v>
      </c>
    </row>
    <row r="5224" spans="1:8" x14ac:dyDescent="0.35">
      <c r="A5224" t="s">
        <v>34</v>
      </c>
      <c r="B5224">
        <v>2018</v>
      </c>
      <c r="C5224">
        <v>5</v>
      </c>
      <c r="D5224">
        <v>13618</v>
      </c>
      <c r="E5224">
        <v>9</v>
      </c>
      <c r="F5224">
        <v>3892.42</v>
      </c>
      <c r="G5224">
        <v>1619.66</v>
      </c>
      <c r="H5224" t="str">
        <f>VLOOKUP(myynnit[[#This Row],[TuoteID]],tuotteet!$A$4:$B$20,2,FALSE)</f>
        <v>Pianotuoli</v>
      </c>
    </row>
    <row r="5225" spans="1:8" x14ac:dyDescent="0.35">
      <c r="A5225" t="s">
        <v>34</v>
      </c>
      <c r="B5225">
        <v>2018</v>
      </c>
      <c r="C5225">
        <v>5</v>
      </c>
      <c r="D5225">
        <v>16024</v>
      </c>
      <c r="E5225">
        <v>203</v>
      </c>
      <c r="F5225">
        <v>91462.59</v>
      </c>
      <c r="G5225">
        <v>21868.34</v>
      </c>
      <c r="H5225" t="str">
        <f>VLOOKUP(myynnit[[#This Row],[TuoteID]],tuotteet!$A$4:$B$20,2,FALSE)</f>
        <v>Työtuoli</v>
      </c>
    </row>
    <row r="5226" spans="1:8" x14ac:dyDescent="0.35">
      <c r="A5226" t="s">
        <v>34</v>
      </c>
      <c r="B5226">
        <v>2018</v>
      </c>
      <c r="C5226">
        <v>5</v>
      </c>
      <c r="D5226">
        <v>16650</v>
      </c>
      <c r="E5226">
        <v>23</v>
      </c>
      <c r="F5226">
        <v>3840.92</v>
      </c>
      <c r="G5226">
        <v>2447.21</v>
      </c>
      <c r="H5226" t="str">
        <f>VLOOKUP(myynnit[[#This Row],[TuoteID]],tuotteet!$A$4:$B$20,2,FALSE)</f>
        <v>Rahi</v>
      </c>
    </row>
    <row r="5227" spans="1:8" x14ac:dyDescent="0.35">
      <c r="A5227" t="s">
        <v>34</v>
      </c>
      <c r="B5227">
        <v>2018</v>
      </c>
      <c r="C5227">
        <v>5</v>
      </c>
      <c r="D5227">
        <v>17892</v>
      </c>
      <c r="E5227">
        <v>91</v>
      </c>
      <c r="F5227">
        <v>11730.7</v>
      </c>
      <c r="G5227">
        <v>2639.08</v>
      </c>
      <c r="H5227" t="str">
        <f>VLOOKUP(myynnit[[#This Row],[TuoteID]],tuotteet!$A$4:$B$20,2,FALSE)</f>
        <v>Lepotuoli</v>
      </c>
    </row>
    <row r="5228" spans="1:8" x14ac:dyDescent="0.35">
      <c r="A5228" t="s">
        <v>34</v>
      </c>
      <c r="B5228">
        <v>2018</v>
      </c>
      <c r="C5228">
        <v>5</v>
      </c>
      <c r="D5228">
        <v>18342</v>
      </c>
      <c r="E5228">
        <v>225</v>
      </c>
      <c r="F5228">
        <v>192062.34</v>
      </c>
      <c r="G5228">
        <v>49037.88</v>
      </c>
      <c r="H5228" t="str">
        <f>VLOOKUP(myynnit[[#This Row],[TuoteID]],tuotteet!$A$4:$B$20,2,FALSE)</f>
        <v>Työtuoli</v>
      </c>
    </row>
    <row r="5229" spans="1:8" x14ac:dyDescent="0.35">
      <c r="A5229" t="s">
        <v>34</v>
      </c>
      <c r="B5229">
        <v>2018</v>
      </c>
      <c r="C5229">
        <v>5</v>
      </c>
      <c r="D5229">
        <v>20177</v>
      </c>
      <c r="E5229">
        <v>86</v>
      </c>
      <c r="F5229">
        <v>9374.08</v>
      </c>
      <c r="G5229">
        <v>3260.16</v>
      </c>
      <c r="H5229" t="str">
        <f>VLOOKUP(myynnit[[#This Row],[TuoteID]],tuotteet!$A$4:$B$20,2,FALSE)</f>
        <v>Säkkituoli</v>
      </c>
    </row>
    <row r="5230" spans="1:8" x14ac:dyDescent="0.35">
      <c r="A5230" t="s">
        <v>34</v>
      </c>
      <c r="B5230">
        <v>2018</v>
      </c>
      <c r="C5230">
        <v>5</v>
      </c>
      <c r="D5230">
        <v>21179</v>
      </c>
      <c r="E5230">
        <v>52</v>
      </c>
      <c r="F5230">
        <v>6216.15</v>
      </c>
      <c r="G5230">
        <v>3314.28</v>
      </c>
      <c r="H5230" t="str">
        <f>VLOOKUP(myynnit[[#This Row],[TuoteID]],tuotteet!$A$4:$B$20,2,FALSE)</f>
        <v>Rahi</v>
      </c>
    </row>
    <row r="5231" spans="1:8" x14ac:dyDescent="0.35">
      <c r="A5231" t="s">
        <v>34</v>
      </c>
      <c r="B5231">
        <v>2018</v>
      </c>
      <c r="C5231">
        <v>5</v>
      </c>
      <c r="D5231">
        <v>21260</v>
      </c>
      <c r="E5231">
        <v>52</v>
      </c>
      <c r="F5231">
        <v>10593.03</v>
      </c>
      <c r="G5231">
        <v>2414.8000000000002</v>
      </c>
      <c r="H5231" t="str">
        <f>VLOOKUP(myynnit[[#This Row],[TuoteID]],tuotteet!$A$4:$B$20,2,FALSE)</f>
        <v>Lepotuoli</v>
      </c>
    </row>
    <row r="5232" spans="1:8" x14ac:dyDescent="0.35">
      <c r="A5232" t="s">
        <v>34</v>
      </c>
      <c r="B5232">
        <v>2018</v>
      </c>
      <c r="C5232">
        <v>5</v>
      </c>
      <c r="D5232">
        <v>22317</v>
      </c>
      <c r="E5232">
        <v>65</v>
      </c>
      <c r="F5232">
        <v>6490.89</v>
      </c>
      <c r="G5232">
        <v>2178.7600000000002</v>
      </c>
      <c r="H5232" t="str">
        <f>VLOOKUP(myynnit[[#This Row],[TuoteID]],tuotteet!$A$4:$B$20,2,FALSE)</f>
        <v>Säkkituoli</v>
      </c>
    </row>
    <row r="5233" spans="1:8" x14ac:dyDescent="0.35">
      <c r="A5233" t="s">
        <v>34</v>
      </c>
      <c r="B5233">
        <v>2018</v>
      </c>
      <c r="C5233">
        <v>5</v>
      </c>
      <c r="D5233">
        <v>22940</v>
      </c>
      <c r="E5233">
        <v>514</v>
      </c>
      <c r="F5233">
        <v>71085.67</v>
      </c>
      <c r="G5233">
        <v>14334.04</v>
      </c>
      <c r="H5233" t="str">
        <f>VLOOKUP(myynnit[[#This Row],[TuoteID]],tuotteet!$A$4:$B$20,2,FALSE)</f>
        <v>Pinnatuoli</v>
      </c>
    </row>
    <row r="5234" spans="1:8" x14ac:dyDescent="0.35">
      <c r="A5234" t="s">
        <v>34</v>
      </c>
      <c r="B5234">
        <v>2018</v>
      </c>
      <c r="C5234">
        <v>5</v>
      </c>
      <c r="D5234">
        <v>23178</v>
      </c>
      <c r="E5234">
        <v>189</v>
      </c>
      <c r="F5234">
        <v>34153.269999999997</v>
      </c>
      <c r="G5234">
        <v>6629.8</v>
      </c>
      <c r="H5234" t="str">
        <f>VLOOKUP(myynnit[[#This Row],[TuoteID]],tuotteet!$A$4:$B$20,2,FALSE)</f>
        <v>Pinnatuoli</v>
      </c>
    </row>
    <row r="5235" spans="1:8" x14ac:dyDescent="0.35">
      <c r="A5235" t="s">
        <v>34</v>
      </c>
      <c r="B5235">
        <v>2018</v>
      </c>
      <c r="C5235">
        <v>5</v>
      </c>
      <c r="D5235">
        <v>23600</v>
      </c>
      <c r="E5235">
        <v>744</v>
      </c>
      <c r="F5235">
        <v>85988.800000000003</v>
      </c>
      <c r="G5235">
        <v>20268.57</v>
      </c>
      <c r="H5235" t="str">
        <f>VLOOKUP(myynnit[[#This Row],[TuoteID]],tuotteet!$A$4:$B$20,2,FALSE)</f>
        <v>Pinnatuoli</v>
      </c>
    </row>
    <row r="5236" spans="1:8" x14ac:dyDescent="0.35">
      <c r="A5236" t="s">
        <v>34</v>
      </c>
      <c r="B5236">
        <v>2018</v>
      </c>
      <c r="C5236">
        <v>5</v>
      </c>
      <c r="D5236">
        <v>23756</v>
      </c>
      <c r="E5236">
        <v>114</v>
      </c>
      <c r="F5236">
        <v>18201.8</v>
      </c>
      <c r="G5236">
        <v>8985.26</v>
      </c>
      <c r="H5236" t="str">
        <f>VLOOKUP(myynnit[[#This Row],[TuoteID]],tuotteet!$A$4:$B$20,2,FALSE)</f>
        <v>Pianotuoli</v>
      </c>
    </row>
    <row r="5237" spans="1:8" x14ac:dyDescent="0.35">
      <c r="A5237" t="s">
        <v>34</v>
      </c>
      <c r="B5237">
        <v>2018</v>
      </c>
      <c r="C5237">
        <v>5</v>
      </c>
      <c r="D5237">
        <v>24326</v>
      </c>
      <c r="E5237">
        <v>51</v>
      </c>
      <c r="F5237">
        <v>7759.34</v>
      </c>
      <c r="G5237">
        <v>1775.7</v>
      </c>
      <c r="H5237" t="str">
        <f>VLOOKUP(myynnit[[#This Row],[TuoteID]],tuotteet!$A$4:$B$20,2,FALSE)</f>
        <v>Lepotuoli</v>
      </c>
    </row>
    <row r="5238" spans="1:8" x14ac:dyDescent="0.35">
      <c r="A5238" t="s">
        <v>33</v>
      </c>
      <c r="B5238">
        <v>2018</v>
      </c>
      <c r="C5238">
        <v>6</v>
      </c>
      <c r="D5238">
        <v>12184</v>
      </c>
      <c r="E5238">
        <v>93</v>
      </c>
      <c r="F5238">
        <v>11067.66</v>
      </c>
      <c r="G5238">
        <v>5288.28</v>
      </c>
      <c r="H5238" t="str">
        <f>VLOOKUP(myynnit[[#This Row],[TuoteID]],tuotteet!$A$4:$B$20,2,FALSE)</f>
        <v>Rahi</v>
      </c>
    </row>
    <row r="5239" spans="1:8" x14ac:dyDescent="0.35">
      <c r="A5239" t="s">
        <v>33</v>
      </c>
      <c r="B5239">
        <v>2018</v>
      </c>
      <c r="C5239">
        <v>6</v>
      </c>
      <c r="D5239">
        <v>12622</v>
      </c>
      <c r="E5239">
        <v>52</v>
      </c>
      <c r="F5239">
        <v>11578.07</v>
      </c>
      <c r="G5239">
        <v>5637.99</v>
      </c>
      <c r="H5239" t="str">
        <f>VLOOKUP(myynnit[[#This Row],[TuoteID]],tuotteet!$A$4:$B$20,2,FALSE)</f>
        <v>Pianotuoli</v>
      </c>
    </row>
    <row r="5240" spans="1:8" x14ac:dyDescent="0.35">
      <c r="A5240" t="s">
        <v>33</v>
      </c>
      <c r="B5240">
        <v>2018</v>
      </c>
      <c r="C5240">
        <v>6</v>
      </c>
      <c r="D5240">
        <v>13527</v>
      </c>
      <c r="E5240">
        <v>646</v>
      </c>
      <c r="F5240">
        <v>109331.34</v>
      </c>
      <c r="G5240">
        <v>19698.900000000001</v>
      </c>
      <c r="H5240" t="str">
        <f>VLOOKUP(myynnit[[#This Row],[TuoteID]],tuotteet!$A$4:$B$20,2,FALSE)</f>
        <v>Pinnatuoli</v>
      </c>
    </row>
    <row r="5241" spans="1:8" x14ac:dyDescent="0.35">
      <c r="A5241" t="s">
        <v>33</v>
      </c>
      <c r="B5241">
        <v>2018</v>
      </c>
      <c r="C5241">
        <v>6</v>
      </c>
      <c r="D5241">
        <v>13618</v>
      </c>
      <c r="E5241">
        <v>13</v>
      </c>
      <c r="F5241">
        <v>5095.74</v>
      </c>
      <c r="G5241">
        <v>2629.23</v>
      </c>
      <c r="H5241" t="str">
        <f>VLOOKUP(myynnit[[#This Row],[TuoteID]],tuotteet!$A$4:$B$20,2,FALSE)</f>
        <v>Pianotuoli</v>
      </c>
    </row>
    <row r="5242" spans="1:8" x14ac:dyDescent="0.35">
      <c r="A5242" t="s">
        <v>33</v>
      </c>
      <c r="B5242">
        <v>2018</v>
      </c>
      <c r="C5242">
        <v>6</v>
      </c>
      <c r="D5242">
        <v>16024</v>
      </c>
      <c r="E5242">
        <v>292</v>
      </c>
      <c r="F5242">
        <v>131399.43</v>
      </c>
      <c r="G5242">
        <v>40000.07</v>
      </c>
      <c r="H5242" t="str">
        <f>VLOOKUP(myynnit[[#This Row],[TuoteID]],tuotteet!$A$4:$B$20,2,FALSE)</f>
        <v>Työtuoli</v>
      </c>
    </row>
    <row r="5243" spans="1:8" x14ac:dyDescent="0.35">
      <c r="A5243" t="s">
        <v>33</v>
      </c>
      <c r="B5243">
        <v>2018</v>
      </c>
      <c r="C5243">
        <v>6</v>
      </c>
      <c r="D5243">
        <v>16650</v>
      </c>
      <c r="E5243">
        <v>27</v>
      </c>
      <c r="F5243">
        <v>4446.57</v>
      </c>
      <c r="G5243">
        <v>2155.15</v>
      </c>
      <c r="H5243" t="str">
        <f>VLOOKUP(myynnit[[#This Row],[TuoteID]],tuotteet!$A$4:$B$20,2,FALSE)</f>
        <v>Rahi</v>
      </c>
    </row>
    <row r="5244" spans="1:8" x14ac:dyDescent="0.35">
      <c r="A5244" t="s">
        <v>33</v>
      </c>
      <c r="B5244">
        <v>2018</v>
      </c>
      <c r="C5244">
        <v>6</v>
      </c>
      <c r="D5244">
        <v>17892</v>
      </c>
      <c r="E5244">
        <v>160</v>
      </c>
      <c r="F5244">
        <v>20891.52</v>
      </c>
      <c r="G5244">
        <v>6798.74</v>
      </c>
      <c r="H5244" t="str">
        <f>VLOOKUP(myynnit[[#This Row],[TuoteID]],tuotteet!$A$4:$B$20,2,FALSE)</f>
        <v>Lepotuoli</v>
      </c>
    </row>
    <row r="5245" spans="1:8" x14ac:dyDescent="0.35">
      <c r="A5245" t="s">
        <v>33</v>
      </c>
      <c r="B5245">
        <v>2018</v>
      </c>
      <c r="C5245">
        <v>6</v>
      </c>
      <c r="D5245">
        <v>18342</v>
      </c>
      <c r="E5245">
        <v>122</v>
      </c>
      <c r="F5245">
        <v>91126.92</v>
      </c>
      <c r="G5245">
        <v>25846.3</v>
      </c>
      <c r="H5245" t="str">
        <f>VLOOKUP(myynnit[[#This Row],[TuoteID]],tuotteet!$A$4:$B$20,2,FALSE)</f>
        <v>Työtuoli</v>
      </c>
    </row>
    <row r="5246" spans="1:8" x14ac:dyDescent="0.35">
      <c r="A5246" t="s">
        <v>33</v>
      </c>
      <c r="B5246">
        <v>2018</v>
      </c>
      <c r="C5246">
        <v>6</v>
      </c>
      <c r="D5246">
        <v>20177</v>
      </c>
      <c r="E5246">
        <v>91</v>
      </c>
      <c r="F5246">
        <v>10566.92</v>
      </c>
      <c r="G5246">
        <v>4572.9399999999996</v>
      </c>
      <c r="H5246" t="str">
        <f>VLOOKUP(myynnit[[#This Row],[TuoteID]],tuotteet!$A$4:$B$20,2,FALSE)</f>
        <v>Säkkituoli</v>
      </c>
    </row>
    <row r="5247" spans="1:8" x14ac:dyDescent="0.35">
      <c r="A5247" t="s">
        <v>33</v>
      </c>
      <c r="B5247">
        <v>2018</v>
      </c>
      <c r="C5247">
        <v>6</v>
      </c>
      <c r="D5247">
        <v>21179</v>
      </c>
      <c r="E5247">
        <v>81</v>
      </c>
      <c r="F5247">
        <v>11121.84</v>
      </c>
      <c r="G5247">
        <v>4926.57</v>
      </c>
      <c r="H5247" t="str">
        <f>VLOOKUP(myynnit[[#This Row],[TuoteID]],tuotteet!$A$4:$B$20,2,FALSE)</f>
        <v>Rahi</v>
      </c>
    </row>
    <row r="5248" spans="1:8" x14ac:dyDescent="0.35">
      <c r="A5248" t="s">
        <v>33</v>
      </c>
      <c r="B5248">
        <v>2018</v>
      </c>
      <c r="C5248">
        <v>6</v>
      </c>
      <c r="D5248">
        <v>21260</v>
      </c>
      <c r="E5248">
        <v>64</v>
      </c>
      <c r="F5248">
        <v>13764.14</v>
      </c>
      <c r="G5248">
        <v>4220.78</v>
      </c>
      <c r="H5248" t="str">
        <f>VLOOKUP(myynnit[[#This Row],[TuoteID]],tuotteet!$A$4:$B$20,2,FALSE)</f>
        <v>Lepotuoli</v>
      </c>
    </row>
    <row r="5249" spans="1:8" x14ac:dyDescent="0.35">
      <c r="A5249" t="s">
        <v>33</v>
      </c>
      <c r="B5249">
        <v>2018</v>
      </c>
      <c r="C5249">
        <v>6</v>
      </c>
      <c r="D5249">
        <v>22317</v>
      </c>
      <c r="E5249">
        <v>82</v>
      </c>
      <c r="F5249">
        <v>7540.77</v>
      </c>
      <c r="G5249">
        <v>2624.28</v>
      </c>
      <c r="H5249" t="str">
        <f>VLOOKUP(myynnit[[#This Row],[TuoteID]],tuotteet!$A$4:$B$20,2,FALSE)</f>
        <v>Säkkituoli</v>
      </c>
    </row>
    <row r="5250" spans="1:8" x14ac:dyDescent="0.35">
      <c r="A5250" t="s">
        <v>33</v>
      </c>
      <c r="B5250">
        <v>2018</v>
      </c>
      <c r="C5250">
        <v>6</v>
      </c>
      <c r="D5250">
        <v>22940</v>
      </c>
      <c r="E5250">
        <v>850</v>
      </c>
      <c r="F5250">
        <v>105933.6</v>
      </c>
      <c r="G5250">
        <v>16970.13</v>
      </c>
      <c r="H5250" t="str">
        <f>VLOOKUP(myynnit[[#This Row],[TuoteID]],tuotteet!$A$4:$B$20,2,FALSE)</f>
        <v>Pinnatuoli</v>
      </c>
    </row>
    <row r="5251" spans="1:8" x14ac:dyDescent="0.35">
      <c r="A5251" t="s">
        <v>33</v>
      </c>
      <c r="B5251">
        <v>2018</v>
      </c>
      <c r="C5251">
        <v>6</v>
      </c>
      <c r="D5251">
        <v>23178</v>
      </c>
      <c r="E5251">
        <v>460</v>
      </c>
      <c r="F5251">
        <v>75663.39</v>
      </c>
      <c r="G5251">
        <v>13799.87</v>
      </c>
      <c r="H5251" t="str">
        <f>VLOOKUP(myynnit[[#This Row],[TuoteID]],tuotteet!$A$4:$B$20,2,FALSE)</f>
        <v>Pinnatuoli</v>
      </c>
    </row>
    <row r="5252" spans="1:8" x14ac:dyDescent="0.35">
      <c r="A5252" t="s">
        <v>33</v>
      </c>
      <c r="B5252">
        <v>2018</v>
      </c>
      <c r="C5252">
        <v>6</v>
      </c>
      <c r="D5252">
        <v>23600</v>
      </c>
      <c r="E5252">
        <v>599</v>
      </c>
      <c r="F5252">
        <v>63213.48</v>
      </c>
      <c r="G5252">
        <v>13705.35</v>
      </c>
      <c r="H5252" t="str">
        <f>VLOOKUP(myynnit[[#This Row],[TuoteID]],tuotteet!$A$4:$B$20,2,FALSE)</f>
        <v>Pinnatuoli</v>
      </c>
    </row>
    <row r="5253" spans="1:8" x14ac:dyDescent="0.35">
      <c r="A5253" t="s">
        <v>33</v>
      </c>
      <c r="B5253">
        <v>2018</v>
      </c>
      <c r="C5253">
        <v>6</v>
      </c>
      <c r="D5253">
        <v>23756</v>
      </c>
      <c r="E5253">
        <v>113</v>
      </c>
      <c r="F5253">
        <v>21981.73</v>
      </c>
      <c r="G5253">
        <v>11597.77</v>
      </c>
      <c r="H5253" t="str">
        <f>VLOOKUP(myynnit[[#This Row],[TuoteID]],tuotteet!$A$4:$B$20,2,FALSE)</f>
        <v>Pianotuoli</v>
      </c>
    </row>
    <row r="5254" spans="1:8" x14ac:dyDescent="0.35">
      <c r="A5254" t="s">
        <v>33</v>
      </c>
      <c r="B5254">
        <v>2018</v>
      </c>
      <c r="C5254">
        <v>6</v>
      </c>
      <c r="D5254">
        <v>24326</v>
      </c>
      <c r="E5254">
        <v>213</v>
      </c>
      <c r="F5254">
        <v>32487</v>
      </c>
      <c r="G5254">
        <v>7991.2</v>
      </c>
      <c r="H5254" t="str">
        <f>VLOOKUP(myynnit[[#This Row],[TuoteID]],tuotteet!$A$4:$B$20,2,FALSE)</f>
        <v>Lepotuoli</v>
      </c>
    </row>
    <row r="5255" spans="1:8" x14ac:dyDescent="0.35">
      <c r="A5255" t="s">
        <v>36</v>
      </c>
      <c r="B5255">
        <v>2018</v>
      </c>
      <c r="C5255">
        <v>6</v>
      </c>
      <c r="D5255">
        <v>12184</v>
      </c>
      <c r="E5255">
        <v>23</v>
      </c>
      <c r="F5255">
        <v>2918.2</v>
      </c>
      <c r="G5255">
        <v>1252.6400000000001</v>
      </c>
      <c r="H5255" t="str">
        <f>VLOOKUP(myynnit[[#This Row],[TuoteID]],tuotteet!$A$4:$B$20,2,FALSE)</f>
        <v>Rahi</v>
      </c>
    </row>
    <row r="5256" spans="1:8" x14ac:dyDescent="0.35">
      <c r="A5256" t="s">
        <v>36</v>
      </c>
      <c r="B5256">
        <v>2018</v>
      </c>
      <c r="C5256">
        <v>6</v>
      </c>
      <c r="D5256">
        <v>12622</v>
      </c>
      <c r="E5256">
        <v>13</v>
      </c>
      <c r="F5256">
        <v>3082.07</v>
      </c>
      <c r="G5256">
        <v>1210.93</v>
      </c>
      <c r="H5256" t="str">
        <f>VLOOKUP(myynnit[[#This Row],[TuoteID]],tuotteet!$A$4:$B$20,2,FALSE)</f>
        <v>Pianotuoli</v>
      </c>
    </row>
    <row r="5257" spans="1:8" x14ac:dyDescent="0.35">
      <c r="A5257" t="s">
        <v>36</v>
      </c>
      <c r="B5257">
        <v>2018</v>
      </c>
      <c r="C5257">
        <v>6</v>
      </c>
      <c r="D5257">
        <v>13527</v>
      </c>
      <c r="E5257">
        <v>228</v>
      </c>
      <c r="F5257">
        <v>34597.269999999997</v>
      </c>
      <c r="G5257">
        <v>6756.44</v>
      </c>
      <c r="H5257" t="str">
        <f>VLOOKUP(myynnit[[#This Row],[TuoteID]],tuotteet!$A$4:$B$20,2,FALSE)</f>
        <v>Pinnatuoli</v>
      </c>
    </row>
    <row r="5258" spans="1:8" x14ac:dyDescent="0.35">
      <c r="A5258" t="s">
        <v>36</v>
      </c>
      <c r="B5258">
        <v>2018</v>
      </c>
      <c r="C5258">
        <v>6</v>
      </c>
      <c r="D5258">
        <v>13618</v>
      </c>
      <c r="E5258">
        <v>9</v>
      </c>
      <c r="F5258">
        <v>2887.02</v>
      </c>
      <c r="G5258">
        <v>1168.81</v>
      </c>
      <c r="H5258" t="str">
        <f>VLOOKUP(myynnit[[#This Row],[TuoteID]],tuotteet!$A$4:$B$20,2,FALSE)</f>
        <v>Pianotuoli</v>
      </c>
    </row>
    <row r="5259" spans="1:8" x14ac:dyDescent="0.35">
      <c r="A5259" t="s">
        <v>36</v>
      </c>
      <c r="B5259">
        <v>2018</v>
      </c>
      <c r="C5259">
        <v>6</v>
      </c>
      <c r="D5259">
        <v>16024</v>
      </c>
      <c r="E5259">
        <v>183</v>
      </c>
      <c r="F5259">
        <v>75431.41</v>
      </c>
      <c r="G5259">
        <v>22431.91</v>
      </c>
      <c r="H5259" t="str">
        <f>VLOOKUP(myynnit[[#This Row],[TuoteID]],tuotteet!$A$4:$B$20,2,FALSE)</f>
        <v>Työtuoli</v>
      </c>
    </row>
    <row r="5260" spans="1:8" x14ac:dyDescent="0.35">
      <c r="A5260" t="s">
        <v>36</v>
      </c>
      <c r="B5260">
        <v>2018</v>
      </c>
      <c r="C5260">
        <v>6</v>
      </c>
      <c r="D5260">
        <v>16650</v>
      </c>
      <c r="E5260">
        <v>22</v>
      </c>
      <c r="F5260">
        <v>3262.42</v>
      </c>
      <c r="G5260">
        <v>1794.97</v>
      </c>
      <c r="H5260" t="str">
        <f>VLOOKUP(myynnit[[#This Row],[TuoteID]],tuotteet!$A$4:$B$20,2,FALSE)</f>
        <v>Rahi</v>
      </c>
    </row>
    <row r="5261" spans="1:8" x14ac:dyDescent="0.35">
      <c r="A5261" t="s">
        <v>36</v>
      </c>
      <c r="B5261">
        <v>2018</v>
      </c>
      <c r="C5261">
        <v>6</v>
      </c>
      <c r="D5261">
        <v>17892</v>
      </c>
      <c r="E5261">
        <v>76</v>
      </c>
      <c r="F5261">
        <v>10667.24</v>
      </c>
      <c r="G5261">
        <v>2473.25</v>
      </c>
      <c r="H5261" t="str">
        <f>VLOOKUP(myynnit[[#This Row],[TuoteID]],tuotteet!$A$4:$B$20,2,FALSE)</f>
        <v>Lepotuoli</v>
      </c>
    </row>
    <row r="5262" spans="1:8" x14ac:dyDescent="0.35">
      <c r="A5262" t="s">
        <v>36</v>
      </c>
      <c r="B5262">
        <v>2018</v>
      </c>
      <c r="C5262">
        <v>6</v>
      </c>
      <c r="D5262">
        <v>18342</v>
      </c>
      <c r="E5262">
        <v>17</v>
      </c>
      <c r="F5262">
        <v>13582.43</v>
      </c>
      <c r="G5262">
        <v>4592.17</v>
      </c>
      <c r="H5262" t="str">
        <f>VLOOKUP(myynnit[[#This Row],[TuoteID]],tuotteet!$A$4:$B$20,2,FALSE)</f>
        <v>Työtuoli</v>
      </c>
    </row>
    <row r="5263" spans="1:8" x14ac:dyDescent="0.35">
      <c r="A5263" t="s">
        <v>36</v>
      </c>
      <c r="B5263">
        <v>2018</v>
      </c>
      <c r="C5263">
        <v>6</v>
      </c>
      <c r="D5263">
        <v>20177</v>
      </c>
      <c r="E5263">
        <v>19</v>
      </c>
      <c r="F5263">
        <v>1655.83</v>
      </c>
      <c r="G5263">
        <v>720.97</v>
      </c>
      <c r="H5263" t="str">
        <f>VLOOKUP(myynnit[[#This Row],[TuoteID]],tuotteet!$A$4:$B$20,2,FALSE)</f>
        <v>Säkkituoli</v>
      </c>
    </row>
    <row r="5264" spans="1:8" x14ac:dyDescent="0.35">
      <c r="A5264" t="s">
        <v>36</v>
      </c>
      <c r="B5264">
        <v>2018</v>
      </c>
      <c r="C5264">
        <v>6</v>
      </c>
      <c r="D5264">
        <v>21179</v>
      </c>
      <c r="E5264">
        <v>43</v>
      </c>
      <c r="F5264">
        <v>5636.05</v>
      </c>
      <c r="G5264">
        <v>3358.56</v>
      </c>
      <c r="H5264" t="str">
        <f>VLOOKUP(myynnit[[#This Row],[TuoteID]],tuotteet!$A$4:$B$20,2,FALSE)</f>
        <v>Rahi</v>
      </c>
    </row>
    <row r="5265" spans="1:8" x14ac:dyDescent="0.35">
      <c r="A5265" t="s">
        <v>36</v>
      </c>
      <c r="B5265">
        <v>2018</v>
      </c>
      <c r="C5265">
        <v>6</v>
      </c>
      <c r="D5265">
        <v>21260</v>
      </c>
      <c r="E5265">
        <v>52</v>
      </c>
      <c r="F5265">
        <v>9166.19</v>
      </c>
      <c r="G5265">
        <v>1929.05</v>
      </c>
      <c r="H5265" t="str">
        <f>VLOOKUP(myynnit[[#This Row],[TuoteID]],tuotteet!$A$4:$B$20,2,FALSE)</f>
        <v>Lepotuoli</v>
      </c>
    </row>
    <row r="5266" spans="1:8" x14ac:dyDescent="0.35">
      <c r="A5266" t="s">
        <v>36</v>
      </c>
      <c r="B5266">
        <v>2018</v>
      </c>
      <c r="C5266">
        <v>6</v>
      </c>
      <c r="D5266">
        <v>22317</v>
      </c>
      <c r="E5266">
        <v>18</v>
      </c>
      <c r="F5266">
        <v>1719.41</v>
      </c>
      <c r="G5266">
        <v>690.83</v>
      </c>
      <c r="H5266" t="str">
        <f>VLOOKUP(myynnit[[#This Row],[TuoteID]],tuotteet!$A$4:$B$20,2,FALSE)</f>
        <v>Säkkituoli</v>
      </c>
    </row>
    <row r="5267" spans="1:8" x14ac:dyDescent="0.35">
      <c r="A5267" t="s">
        <v>36</v>
      </c>
      <c r="B5267">
        <v>2018</v>
      </c>
      <c r="C5267">
        <v>6</v>
      </c>
      <c r="D5267">
        <v>22940</v>
      </c>
      <c r="E5267">
        <v>202</v>
      </c>
      <c r="F5267">
        <v>28257.03</v>
      </c>
      <c r="G5267">
        <v>8043.4</v>
      </c>
      <c r="H5267" t="str">
        <f>VLOOKUP(myynnit[[#This Row],[TuoteID]],tuotteet!$A$4:$B$20,2,FALSE)</f>
        <v>Pinnatuoli</v>
      </c>
    </row>
    <row r="5268" spans="1:8" x14ac:dyDescent="0.35">
      <c r="A5268" t="s">
        <v>36</v>
      </c>
      <c r="B5268">
        <v>2018</v>
      </c>
      <c r="C5268">
        <v>6</v>
      </c>
      <c r="D5268">
        <v>23178</v>
      </c>
      <c r="E5268">
        <v>143</v>
      </c>
      <c r="F5268">
        <v>23965.09</v>
      </c>
      <c r="G5268">
        <v>7210.6</v>
      </c>
      <c r="H5268" t="str">
        <f>VLOOKUP(myynnit[[#This Row],[TuoteID]],tuotteet!$A$4:$B$20,2,FALSE)</f>
        <v>Pinnatuoli</v>
      </c>
    </row>
    <row r="5269" spans="1:8" x14ac:dyDescent="0.35">
      <c r="A5269" t="s">
        <v>36</v>
      </c>
      <c r="B5269">
        <v>2018</v>
      </c>
      <c r="C5269">
        <v>6</v>
      </c>
      <c r="D5269">
        <v>23600</v>
      </c>
      <c r="E5269">
        <v>681</v>
      </c>
      <c r="F5269">
        <v>80172.58</v>
      </c>
      <c r="G5269">
        <v>22347.57</v>
      </c>
      <c r="H5269" t="str">
        <f>VLOOKUP(myynnit[[#This Row],[TuoteID]],tuotteet!$A$4:$B$20,2,FALSE)</f>
        <v>Pinnatuoli</v>
      </c>
    </row>
    <row r="5270" spans="1:8" x14ac:dyDescent="0.35">
      <c r="A5270" t="s">
        <v>36</v>
      </c>
      <c r="B5270">
        <v>2018</v>
      </c>
      <c r="C5270">
        <v>6</v>
      </c>
      <c r="D5270">
        <v>23756</v>
      </c>
      <c r="E5270">
        <v>95</v>
      </c>
      <c r="F5270">
        <v>15043.35</v>
      </c>
      <c r="G5270">
        <v>6416.99</v>
      </c>
      <c r="H5270" t="str">
        <f>VLOOKUP(myynnit[[#This Row],[TuoteID]],tuotteet!$A$4:$B$20,2,FALSE)</f>
        <v>Pianotuoli</v>
      </c>
    </row>
    <row r="5271" spans="1:8" x14ac:dyDescent="0.35">
      <c r="A5271" t="s">
        <v>36</v>
      </c>
      <c r="B5271">
        <v>2018</v>
      </c>
      <c r="C5271">
        <v>6</v>
      </c>
      <c r="D5271">
        <v>24326</v>
      </c>
      <c r="E5271">
        <v>40</v>
      </c>
      <c r="F5271">
        <v>5708.23</v>
      </c>
      <c r="G5271">
        <v>1737.39</v>
      </c>
      <c r="H5271" t="str">
        <f>VLOOKUP(myynnit[[#This Row],[TuoteID]],tuotteet!$A$4:$B$20,2,FALSE)</f>
        <v>Lepotuoli</v>
      </c>
    </row>
    <row r="5272" spans="1:8" x14ac:dyDescent="0.35">
      <c r="A5272" t="s">
        <v>35</v>
      </c>
      <c r="B5272">
        <v>2018</v>
      </c>
      <c r="C5272">
        <v>6</v>
      </c>
      <c r="D5272">
        <v>12184</v>
      </c>
      <c r="E5272">
        <v>118</v>
      </c>
      <c r="F5272">
        <v>14691.52</v>
      </c>
      <c r="G5272">
        <v>8913.42</v>
      </c>
      <c r="H5272" t="str">
        <f>VLOOKUP(myynnit[[#This Row],[TuoteID]],tuotteet!$A$4:$B$20,2,FALSE)</f>
        <v>Rahi</v>
      </c>
    </row>
    <row r="5273" spans="1:8" x14ac:dyDescent="0.35">
      <c r="A5273" t="s">
        <v>35</v>
      </c>
      <c r="B5273">
        <v>2018</v>
      </c>
      <c r="C5273">
        <v>6</v>
      </c>
      <c r="D5273">
        <v>12622</v>
      </c>
      <c r="E5273">
        <v>46</v>
      </c>
      <c r="F5273">
        <v>13720.39</v>
      </c>
      <c r="G5273">
        <v>8505.9500000000007</v>
      </c>
      <c r="H5273" t="str">
        <f>VLOOKUP(myynnit[[#This Row],[TuoteID]],tuotteet!$A$4:$B$20,2,FALSE)</f>
        <v>Pianotuoli</v>
      </c>
    </row>
    <row r="5274" spans="1:8" x14ac:dyDescent="0.35">
      <c r="A5274" t="s">
        <v>35</v>
      </c>
      <c r="B5274">
        <v>2018</v>
      </c>
      <c r="C5274">
        <v>6</v>
      </c>
      <c r="D5274">
        <v>13527</v>
      </c>
      <c r="E5274">
        <v>257</v>
      </c>
      <c r="F5274">
        <v>38327.360000000001</v>
      </c>
      <c r="G5274">
        <v>8587.23</v>
      </c>
      <c r="H5274" t="str">
        <f>VLOOKUP(myynnit[[#This Row],[TuoteID]],tuotteet!$A$4:$B$20,2,FALSE)</f>
        <v>Pinnatuoli</v>
      </c>
    </row>
    <row r="5275" spans="1:8" x14ac:dyDescent="0.35">
      <c r="A5275" t="s">
        <v>35</v>
      </c>
      <c r="B5275">
        <v>2018</v>
      </c>
      <c r="C5275">
        <v>6</v>
      </c>
      <c r="D5275">
        <v>13618</v>
      </c>
      <c r="E5275">
        <v>28</v>
      </c>
      <c r="F5275">
        <v>12050.3</v>
      </c>
      <c r="G5275">
        <v>7552.86</v>
      </c>
      <c r="H5275" t="str">
        <f>VLOOKUP(myynnit[[#This Row],[TuoteID]],tuotteet!$A$4:$B$20,2,FALSE)</f>
        <v>Pianotuoli</v>
      </c>
    </row>
    <row r="5276" spans="1:8" x14ac:dyDescent="0.35">
      <c r="A5276" t="s">
        <v>35</v>
      </c>
      <c r="B5276">
        <v>2018</v>
      </c>
      <c r="C5276">
        <v>6</v>
      </c>
      <c r="D5276">
        <v>16024</v>
      </c>
      <c r="E5276">
        <v>312</v>
      </c>
      <c r="F5276">
        <v>123407.83</v>
      </c>
      <c r="G5276">
        <v>37650.11</v>
      </c>
      <c r="H5276" t="str">
        <f>VLOOKUP(myynnit[[#This Row],[TuoteID]],tuotteet!$A$4:$B$20,2,FALSE)</f>
        <v>Työtuoli</v>
      </c>
    </row>
    <row r="5277" spans="1:8" x14ac:dyDescent="0.35">
      <c r="A5277" t="s">
        <v>35</v>
      </c>
      <c r="B5277">
        <v>2018</v>
      </c>
      <c r="C5277">
        <v>6</v>
      </c>
      <c r="D5277">
        <v>16650</v>
      </c>
      <c r="E5277">
        <v>43</v>
      </c>
      <c r="F5277">
        <v>6724.86</v>
      </c>
      <c r="G5277">
        <v>5010.0200000000004</v>
      </c>
      <c r="H5277" t="str">
        <f>VLOOKUP(myynnit[[#This Row],[TuoteID]],tuotteet!$A$4:$B$20,2,FALSE)</f>
        <v>Rahi</v>
      </c>
    </row>
    <row r="5278" spans="1:8" x14ac:dyDescent="0.35">
      <c r="A5278" t="s">
        <v>35</v>
      </c>
      <c r="B5278">
        <v>2018</v>
      </c>
      <c r="C5278">
        <v>6</v>
      </c>
      <c r="D5278">
        <v>17892</v>
      </c>
      <c r="E5278">
        <v>75</v>
      </c>
      <c r="F5278">
        <v>11381.77</v>
      </c>
      <c r="G5278">
        <v>3618.19</v>
      </c>
      <c r="H5278" t="str">
        <f>VLOOKUP(myynnit[[#This Row],[TuoteID]],tuotteet!$A$4:$B$20,2,FALSE)</f>
        <v>Lepotuoli</v>
      </c>
    </row>
    <row r="5279" spans="1:8" x14ac:dyDescent="0.35">
      <c r="A5279" t="s">
        <v>35</v>
      </c>
      <c r="B5279">
        <v>2018</v>
      </c>
      <c r="C5279">
        <v>6</v>
      </c>
      <c r="D5279">
        <v>18342</v>
      </c>
      <c r="E5279">
        <v>66</v>
      </c>
      <c r="F5279">
        <v>53267.1</v>
      </c>
      <c r="G5279">
        <v>14890.92</v>
      </c>
      <c r="H5279" t="str">
        <f>VLOOKUP(myynnit[[#This Row],[TuoteID]],tuotteet!$A$4:$B$20,2,FALSE)</f>
        <v>Työtuoli</v>
      </c>
    </row>
    <row r="5280" spans="1:8" x14ac:dyDescent="0.35">
      <c r="A5280" t="s">
        <v>35</v>
      </c>
      <c r="B5280">
        <v>2018</v>
      </c>
      <c r="C5280">
        <v>6</v>
      </c>
      <c r="D5280">
        <v>20177</v>
      </c>
      <c r="E5280">
        <v>54</v>
      </c>
      <c r="F5280">
        <v>6469.02</v>
      </c>
      <c r="G5280">
        <v>3026.07</v>
      </c>
      <c r="H5280" t="str">
        <f>VLOOKUP(myynnit[[#This Row],[TuoteID]],tuotteet!$A$4:$B$20,2,FALSE)</f>
        <v>Säkkituoli</v>
      </c>
    </row>
    <row r="5281" spans="1:8" x14ac:dyDescent="0.35">
      <c r="A5281" t="s">
        <v>35</v>
      </c>
      <c r="B5281">
        <v>2018</v>
      </c>
      <c r="C5281">
        <v>6</v>
      </c>
      <c r="D5281">
        <v>21179</v>
      </c>
      <c r="E5281">
        <v>54</v>
      </c>
      <c r="F5281">
        <v>8279.89</v>
      </c>
      <c r="G5281">
        <v>5383.83</v>
      </c>
      <c r="H5281" t="str">
        <f>VLOOKUP(myynnit[[#This Row],[TuoteID]],tuotteet!$A$4:$B$20,2,FALSE)</f>
        <v>Rahi</v>
      </c>
    </row>
    <row r="5282" spans="1:8" x14ac:dyDescent="0.35">
      <c r="A5282" t="s">
        <v>35</v>
      </c>
      <c r="B5282">
        <v>2018</v>
      </c>
      <c r="C5282">
        <v>6</v>
      </c>
      <c r="D5282">
        <v>21260</v>
      </c>
      <c r="E5282">
        <v>63</v>
      </c>
      <c r="F5282">
        <v>10785.14</v>
      </c>
      <c r="G5282">
        <v>3209.22</v>
      </c>
      <c r="H5282" t="str">
        <f>VLOOKUP(myynnit[[#This Row],[TuoteID]],tuotteet!$A$4:$B$20,2,FALSE)</f>
        <v>Lepotuoli</v>
      </c>
    </row>
    <row r="5283" spans="1:8" x14ac:dyDescent="0.35">
      <c r="A5283" t="s">
        <v>35</v>
      </c>
      <c r="B5283">
        <v>2018</v>
      </c>
      <c r="C5283">
        <v>6</v>
      </c>
      <c r="D5283">
        <v>22317</v>
      </c>
      <c r="E5283">
        <v>43</v>
      </c>
      <c r="F5283">
        <v>3602.49</v>
      </c>
      <c r="G5283">
        <v>1769.61</v>
      </c>
      <c r="H5283" t="str">
        <f>VLOOKUP(myynnit[[#This Row],[TuoteID]],tuotteet!$A$4:$B$20,2,FALSE)</f>
        <v>Säkkituoli</v>
      </c>
    </row>
    <row r="5284" spans="1:8" x14ac:dyDescent="0.35">
      <c r="A5284" t="s">
        <v>35</v>
      </c>
      <c r="B5284">
        <v>2018</v>
      </c>
      <c r="C5284">
        <v>6</v>
      </c>
      <c r="D5284">
        <v>22940</v>
      </c>
      <c r="E5284">
        <v>378</v>
      </c>
      <c r="F5284">
        <v>52952.07</v>
      </c>
      <c r="G5284">
        <v>12212.62</v>
      </c>
      <c r="H5284" t="str">
        <f>VLOOKUP(myynnit[[#This Row],[TuoteID]],tuotteet!$A$4:$B$20,2,FALSE)</f>
        <v>Pinnatuoli</v>
      </c>
    </row>
    <row r="5285" spans="1:8" x14ac:dyDescent="0.35">
      <c r="A5285" t="s">
        <v>35</v>
      </c>
      <c r="B5285">
        <v>2018</v>
      </c>
      <c r="C5285">
        <v>6</v>
      </c>
      <c r="D5285">
        <v>23178</v>
      </c>
      <c r="E5285">
        <v>135</v>
      </c>
      <c r="F5285">
        <v>21804.2</v>
      </c>
      <c r="G5285">
        <v>6304.16</v>
      </c>
      <c r="H5285" t="str">
        <f>VLOOKUP(myynnit[[#This Row],[TuoteID]],tuotteet!$A$4:$B$20,2,FALSE)</f>
        <v>Pinnatuoli</v>
      </c>
    </row>
    <row r="5286" spans="1:8" x14ac:dyDescent="0.35">
      <c r="A5286" t="s">
        <v>35</v>
      </c>
      <c r="B5286">
        <v>2018</v>
      </c>
      <c r="C5286">
        <v>6</v>
      </c>
      <c r="D5286">
        <v>23600</v>
      </c>
      <c r="E5286">
        <v>746</v>
      </c>
      <c r="F5286">
        <v>86996.36</v>
      </c>
      <c r="G5286">
        <v>28223.26</v>
      </c>
      <c r="H5286" t="str">
        <f>VLOOKUP(myynnit[[#This Row],[TuoteID]],tuotteet!$A$4:$B$20,2,FALSE)</f>
        <v>Pinnatuoli</v>
      </c>
    </row>
    <row r="5287" spans="1:8" x14ac:dyDescent="0.35">
      <c r="A5287" t="s">
        <v>35</v>
      </c>
      <c r="B5287">
        <v>2018</v>
      </c>
      <c r="C5287">
        <v>6</v>
      </c>
      <c r="D5287">
        <v>23756</v>
      </c>
      <c r="E5287">
        <v>105</v>
      </c>
      <c r="F5287">
        <v>21247.72</v>
      </c>
      <c r="G5287">
        <v>11559.09</v>
      </c>
      <c r="H5287" t="str">
        <f>VLOOKUP(myynnit[[#This Row],[TuoteID]],tuotteet!$A$4:$B$20,2,FALSE)</f>
        <v>Pianotuoli</v>
      </c>
    </row>
    <row r="5288" spans="1:8" x14ac:dyDescent="0.35">
      <c r="A5288" t="s">
        <v>35</v>
      </c>
      <c r="B5288">
        <v>2018</v>
      </c>
      <c r="C5288">
        <v>6</v>
      </c>
      <c r="D5288">
        <v>24326</v>
      </c>
      <c r="E5288">
        <v>62</v>
      </c>
      <c r="F5288">
        <v>8925.8799999999992</v>
      </c>
      <c r="G5288">
        <v>2692.49</v>
      </c>
      <c r="H5288" t="str">
        <f>VLOOKUP(myynnit[[#This Row],[TuoteID]],tuotteet!$A$4:$B$20,2,FALSE)</f>
        <v>Lepotuoli</v>
      </c>
    </row>
    <row r="5289" spans="1:8" x14ac:dyDescent="0.35">
      <c r="A5289" t="s">
        <v>34</v>
      </c>
      <c r="B5289">
        <v>2018</v>
      </c>
      <c r="C5289">
        <v>6</v>
      </c>
      <c r="D5289">
        <v>12184</v>
      </c>
      <c r="E5289">
        <v>98</v>
      </c>
      <c r="F5289">
        <v>13805.7</v>
      </c>
      <c r="G5289">
        <v>8391.7999999999993</v>
      </c>
      <c r="H5289" t="str">
        <f>VLOOKUP(myynnit[[#This Row],[TuoteID]],tuotteet!$A$4:$B$20,2,FALSE)</f>
        <v>Rahi</v>
      </c>
    </row>
    <row r="5290" spans="1:8" x14ac:dyDescent="0.35">
      <c r="A5290" t="s">
        <v>34</v>
      </c>
      <c r="B5290">
        <v>2018</v>
      </c>
      <c r="C5290">
        <v>6</v>
      </c>
      <c r="D5290">
        <v>12622</v>
      </c>
      <c r="E5290">
        <v>59</v>
      </c>
      <c r="F5290">
        <v>13022.17</v>
      </c>
      <c r="G5290">
        <v>6983.9</v>
      </c>
      <c r="H5290" t="str">
        <f>VLOOKUP(myynnit[[#This Row],[TuoteID]],tuotteet!$A$4:$B$20,2,FALSE)</f>
        <v>Pianotuoli</v>
      </c>
    </row>
    <row r="5291" spans="1:8" x14ac:dyDescent="0.35">
      <c r="A5291" t="s">
        <v>34</v>
      </c>
      <c r="B5291">
        <v>2018</v>
      </c>
      <c r="C5291">
        <v>6</v>
      </c>
      <c r="D5291">
        <v>13527</v>
      </c>
      <c r="E5291">
        <v>575</v>
      </c>
      <c r="F5291">
        <v>95893.35</v>
      </c>
      <c r="G5291">
        <v>21334.2</v>
      </c>
      <c r="H5291" t="str">
        <f>VLOOKUP(myynnit[[#This Row],[TuoteID]],tuotteet!$A$4:$B$20,2,FALSE)</f>
        <v>Pinnatuoli</v>
      </c>
    </row>
    <row r="5292" spans="1:8" x14ac:dyDescent="0.35">
      <c r="A5292" t="s">
        <v>34</v>
      </c>
      <c r="B5292">
        <v>2018</v>
      </c>
      <c r="C5292">
        <v>6</v>
      </c>
      <c r="D5292">
        <v>13618</v>
      </c>
      <c r="E5292">
        <v>15</v>
      </c>
      <c r="F5292">
        <v>6769.71</v>
      </c>
      <c r="G5292">
        <v>3042.85</v>
      </c>
      <c r="H5292" t="str">
        <f>VLOOKUP(myynnit[[#This Row],[TuoteID]],tuotteet!$A$4:$B$20,2,FALSE)</f>
        <v>Pianotuoli</v>
      </c>
    </row>
    <row r="5293" spans="1:8" x14ac:dyDescent="0.35">
      <c r="A5293" t="s">
        <v>34</v>
      </c>
      <c r="B5293">
        <v>2018</v>
      </c>
      <c r="C5293">
        <v>6</v>
      </c>
      <c r="D5293">
        <v>16024</v>
      </c>
      <c r="E5293">
        <v>207</v>
      </c>
      <c r="F5293">
        <v>79744.17</v>
      </c>
      <c r="G5293">
        <v>20596.28</v>
      </c>
      <c r="H5293" t="str">
        <f>VLOOKUP(myynnit[[#This Row],[TuoteID]],tuotteet!$A$4:$B$20,2,FALSE)</f>
        <v>Työtuoli</v>
      </c>
    </row>
    <row r="5294" spans="1:8" x14ac:dyDescent="0.35">
      <c r="A5294" t="s">
        <v>34</v>
      </c>
      <c r="B5294">
        <v>2018</v>
      </c>
      <c r="C5294">
        <v>6</v>
      </c>
      <c r="D5294">
        <v>16650</v>
      </c>
      <c r="E5294">
        <v>60</v>
      </c>
      <c r="F5294">
        <v>8364.16</v>
      </c>
      <c r="G5294">
        <v>5252.25</v>
      </c>
      <c r="H5294" t="str">
        <f>VLOOKUP(myynnit[[#This Row],[TuoteID]],tuotteet!$A$4:$B$20,2,FALSE)</f>
        <v>Rahi</v>
      </c>
    </row>
    <row r="5295" spans="1:8" x14ac:dyDescent="0.35">
      <c r="A5295" t="s">
        <v>34</v>
      </c>
      <c r="B5295">
        <v>2018</v>
      </c>
      <c r="C5295">
        <v>6</v>
      </c>
      <c r="D5295">
        <v>17892</v>
      </c>
      <c r="E5295">
        <v>80</v>
      </c>
      <c r="F5295">
        <v>12374.19</v>
      </c>
      <c r="G5295">
        <v>3511.73</v>
      </c>
      <c r="H5295" t="str">
        <f>VLOOKUP(myynnit[[#This Row],[TuoteID]],tuotteet!$A$4:$B$20,2,FALSE)</f>
        <v>Lepotuoli</v>
      </c>
    </row>
    <row r="5296" spans="1:8" x14ac:dyDescent="0.35">
      <c r="A5296" t="s">
        <v>34</v>
      </c>
      <c r="B5296">
        <v>2018</v>
      </c>
      <c r="C5296">
        <v>6</v>
      </c>
      <c r="D5296">
        <v>18342</v>
      </c>
      <c r="E5296">
        <v>209</v>
      </c>
      <c r="F5296">
        <v>180045.27</v>
      </c>
      <c r="G5296">
        <v>40204.730000000003</v>
      </c>
      <c r="H5296" t="str">
        <f>VLOOKUP(myynnit[[#This Row],[TuoteID]],tuotteet!$A$4:$B$20,2,FALSE)</f>
        <v>Työtuoli</v>
      </c>
    </row>
    <row r="5297" spans="1:8" x14ac:dyDescent="0.35">
      <c r="A5297" t="s">
        <v>34</v>
      </c>
      <c r="B5297">
        <v>2018</v>
      </c>
      <c r="C5297">
        <v>6</v>
      </c>
      <c r="D5297">
        <v>20177</v>
      </c>
      <c r="E5297">
        <v>106</v>
      </c>
      <c r="F5297">
        <v>11487</v>
      </c>
      <c r="G5297">
        <v>4119.33</v>
      </c>
      <c r="H5297" t="str">
        <f>VLOOKUP(myynnit[[#This Row],[TuoteID]],tuotteet!$A$4:$B$20,2,FALSE)</f>
        <v>Säkkituoli</v>
      </c>
    </row>
    <row r="5298" spans="1:8" x14ac:dyDescent="0.35">
      <c r="A5298" t="s">
        <v>34</v>
      </c>
      <c r="B5298">
        <v>2018</v>
      </c>
      <c r="C5298">
        <v>6</v>
      </c>
      <c r="D5298">
        <v>21179</v>
      </c>
      <c r="E5298">
        <v>25</v>
      </c>
      <c r="F5298">
        <v>3272.67</v>
      </c>
      <c r="G5298">
        <v>2089.19</v>
      </c>
      <c r="H5298" t="str">
        <f>VLOOKUP(myynnit[[#This Row],[TuoteID]],tuotteet!$A$4:$B$20,2,FALSE)</f>
        <v>Rahi</v>
      </c>
    </row>
    <row r="5299" spans="1:8" x14ac:dyDescent="0.35">
      <c r="A5299" t="s">
        <v>34</v>
      </c>
      <c r="B5299">
        <v>2018</v>
      </c>
      <c r="C5299">
        <v>6</v>
      </c>
      <c r="D5299">
        <v>21260</v>
      </c>
      <c r="E5299">
        <v>45</v>
      </c>
      <c r="F5299">
        <v>8247.51</v>
      </c>
      <c r="G5299">
        <v>2364.9699999999998</v>
      </c>
      <c r="H5299" t="str">
        <f>VLOOKUP(myynnit[[#This Row],[TuoteID]],tuotteet!$A$4:$B$20,2,FALSE)</f>
        <v>Lepotuoli</v>
      </c>
    </row>
    <row r="5300" spans="1:8" x14ac:dyDescent="0.35">
      <c r="A5300" t="s">
        <v>34</v>
      </c>
      <c r="B5300">
        <v>2018</v>
      </c>
      <c r="C5300">
        <v>6</v>
      </c>
      <c r="D5300">
        <v>22317</v>
      </c>
      <c r="E5300">
        <v>48</v>
      </c>
      <c r="F5300">
        <v>4328.4799999999996</v>
      </c>
      <c r="G5300">
        <v>1880.32</v>
      </c>
      <c r="H5300" t="str">
        <f>VLOOKUP(myynnit[[#This Row],[TuoteID]],tuotteet!$A$4:$B$20,2,FALSE)</f>
        <v>Säkkituoli</v>
      </c>
    </row>
    <row r="5301" spans="1:8" x14ac:dyDescent="0.35">
      <c r="A5301" t="s">
        <v>34</v>
      </c>
      <c r="B5301">
        <v>2018</v>
      </c>
      <c r="C5301">
        <v>6</v>
      </c>
      <c r="D5301">
        <v>22940</v>
      </c>
      <c r="E5301">
        <v>620</v>
      </c>
      <c r="F5301">
        <v>81333.990000000005</v>
      </c>
      <c r="G5301">
        <v>17879.95</v>
      </c>
      <c r="H5301" t="str">
        <f>VLOOKUP(myynnit[[#This Row],[TuoteID]],tuotteet!$A$4:$B$20,2,FALSE)</f>
        <v>Pinnatuoli</v>
      </c>
    </row>
    <row r="5302" spans="1:8" x14ac:dyDescent="0.35">
      <c r="A5302" t="s">
        <v>34</v>
      </c>
      <c r="B5302">
        <v>2018</v>
      </c>
      <c r="C5302">
        <v>6</v>
      </c>
      <c r="D5302">
        <v>23178</v>
      </c>
      <c r="E5302">
        <v>288</v>
      </c>
      <c r="F5302">
        <v>47191.85</v>
      </c>
      <c r="G5302">
        <v>11009.18</v>
      </c>
      <c r="H5302" t="str">
        <f>VLOOKUP(myynnit[[#This Row],[TuoteID]],tuotteet!$A$4:$B$20,2,FALSE)</f>
        <v>Pinnatuoli</v>
      </c>
    </row>
    <row r="5303" spans="1:8" x14ac:dyDescent="0.35">
      <c r="A5303" t="s">
        <v>34</v>
      </c>
      <c r="B5303">
        <v>2018</v>
      </c>
      <c r="C5303">
        <v>6</v>
      </c>
      <c r="D5303">
        <v>23600</v>
      </c>
      <c r="E5303">
        <v>598</v>
      </c>
      <c r="F5303">
        <v>64527.67</v>
      </c>
      <c r="G5303">
        <v>13734.14</v>
      </c>
      <c r="H5303" t="str">
        <f>VLOOKUP(myynnit[[#This Row],[TuoteID]],tuotteet!$A$4:$B$20,2,FALSE)</f>
        <v>Pinnatuoli</v>
      </c>
    </row>
    <row r="5304" spans="1:8" x14ac:dyDescent="0.35">
      <c r="A5304" t="s">
        <v>34</v>
      </c>
      <c r="B5304">
        <v>2018</v>
      </c>
      <c r="C5304">
        <v>6</v>
      </c>
      <c r="D5304">
        <v>23756</v>
      </c>
      <c r="E5304">
        <v>117</v>
      </c>
      <c r="F5304">
        <v>20521.990000000002</v>
      </c>
      <c r="G5304">
        <v>9998.4500000000007</v>
      </c>
      <c r="H5304" t="str">
        <f>VLOOKUP(myynnit[[#This Row],[TuoteID]],tuotteet!$A$4:$B$20,2,FALSE)</f>
        <v>Pianotuoli</v>
      </c>
    </row>
    <row r="5305" spans="1:8" x14ac:dyDescent="0.35">
      <c r="A5305" t="s">
        <v>34</v>
      </c>
      <c r="B5305">
        <v>2018</v>
      </c>
      <c r="C5305">
        <v>6</v>
      </c>
      <c r="D5305">
        <v>24326</v>
      </c>
      <c r="E5305">
        <v>129</v>
      </c>
      <c r="F5305">
        <v>16853.98</v>
      </c>
      <c r="G5305">
        <v>4710.28</v>
      </c>
      <c r="H5305" t="str">
        <f>VLOOKUP(myynnit[[#This Row],[TuoteID]],tuotteet!$A$4:$B$20,2,FALSE)</f>
        <v>Lepotuoli</v>
      </c>
    </row>
    <row r="5306" spans="1:8" x14ac:dyDescent="0.35">
      <c r="A5306" t="s">
        <v>33</v>
      </c>
      <c r="B5306">
        <v>2018</v>
      </c>
      <c r="C5306">
        <v>7</v>
      </c>
      <c r="D5306">
        <v>12184</v>
      </c>
      <c r="E5306">
        <v>111</v>
      </c>
      <c r="F5306">
        <v>11029.22</v>
      </c>
      <c r="G5306">
        <v>5426.86</v>
      </c>
      <c r="H5306" t="str">
        <f>VLOOKUP(myynnit[[#This Row],[TuoteID]],tuotteet!$A$4:$B$20,2,FALSE)</f>
        <v>Rahi</v>
      </c>
    </row>
    <row r="5307" spans="1:8" x14ac:dyDescent="0.35">
      <c r="A5307" t="s">
        <v>33</v>
      </c>
      <c r="B5307">
        <v>2018</v>
      </c>
      <c r="C5307">
        <v>7</v>
      </c>
      <c r="D5307">
        <v>12622</v>
      </c>
      <c r="E5307">
        <v>61</v>
      </c>
      <c r="F5307">
        <v>18267.22</v>
      </c>
      <c r="G5307">
        <v>8039.43</v>
      </c>
      <c r="H5307" t="str">
        <f>VLOOKUP(myynnit[[#This Row],[TuoteID]],tuotteet!$A$4:$B$20,2,FALSE)</f>
        <v>Pianotuoli</v>
      </c>
    </row>
    <row r="5308" spans="1:8" x14ac:dyDescent="0.35">
      <c r="A5308" t="s">
        <v>33</v>
      </c>
      <c r="B5308">
        <v>2018</v>
      </c>
      <c r="C5308">
        <v>7</v>
      </c>
      <c r="D5308">
        <v>13527</v>
      </c>
      <c r="E5308">
        <v>305</v>
      </c>
      <c r="F5308">
        <v>45621.57</v>
      </c>
      <c r="G5308">
        <v>8026.29</v>
      </c>
      <c r="H5308" t="str">
        <f>VLOOKUP(myynnit[[#This Row],[TuoteID]],tuotteet!$A$4:$B$20,2,FALSE)</f>
        <v>Pinnatuoli</v>
      </c>
    </row>
    <row r="5309" spans="1:8" x14ac:dyDescent="0.35">
      <c r="A5309" t="s">
        <v>33</v>
      </c>
      <c r="B5309">
        <v>2018</v>
      </c>
      <c r="C5309">
        <v>7</v>
      </c>
      <c r="D5309">
        <v>13618</v>
      </c>
      <c r="E5309">
        <v>18</v>
      </c>
      <c r="F5309">
        <v>6606.07</v>
      </c>
      <c r="G5309">
        <v>2904.92</v>
      </c>
      <c r="H5309" t="str">
        <f>VLOOKUP(myynnit[[#This Row],[TuoteID]],tuotteet!$A$4:$B$20,2,FALSE)</f>
        <v>Pianotuoli</v>
      </c>
    </row>
    <row r="5310" spans="1:8" x14ac:dyDescent="0.35">
      <c r="A5310" t="s">
        <v>33</v>
      </c>
      <c r="B5310">
        <v>2018</v>
      </c>
      <c r="C5310">
        <v>7</v>
      </c>
      <c r="D5310">
        <v>16024</v>
      </c>
      <c r="E5310">
        <v>337</v>
      </c>
      <c r="F5310">
        <v>150680.68</v>
      </c>
      <c r="G5310">
        <v>46488.67</v>
      </c>
      <c r="H5310" t="str">
        <f>VLOOKUP(myynnit[[#This Row],[TuoteID]],tuotteet!$A$4:$B$20,2,FALSE)</f>
        <v>Työtuoli</v>
      </c>
    </row>
    <row r="5311" spans="1:8" x14ac:dyDescent="0.35">
      <c r="A5311" t="s">
        <v>33</v>
      </c>
      <c r="B5311">
        <v>2018</v>
      </c>
      <c r="C5311">
        <v>7</v>
      </c>
      <c r="D5311">
        <v>16650</v>
      </c>
      <c r="E5311">
        <v>48</v>
      </c>
      <c r="F5311">
        <v>7464.71</v>
      </c>
      <c r="G5311">
        <v>3706.32</v>
      </c>
      <c r="H5311" t="str">
        <f>VLOOKUP(myynnit[[#This Row],[TuoteID]],tuotteet!$A$4:$B$20,2,FALSE)</f>
        <v>Rahi</v>
      </c>
    </row>
    <row r="5312" spans="1:8" x14ac:dyDescent="0.35">
      <c r="A5312" t="s">
        <v>33</v>
      </c>
      <c r="B5312">
        <v>2018</v>
      </c>
      <c r="C5312">
        <v>7</v>
      </c>
      <c r="D5312">
        <v>17892</v>
      </c>
      <c r="E5312">
        <v>166</v>
      </c>
      <c r="F5312">
        <v>20895.080000000002</v>
      </c>
      <c r="G5312">
        <v>5189.87</v>
      </c>
      <c r="H5312" t="str">
        <f>VLOOKUP(myynnit[[#This Row],[TuoteID]],tuotteet!$A$4:$B$20,2,FALSE)</f>
        <v>Lepotuoli</v>
      </c>
    </row>
    <row r="5313" spans="1:8" x14ac:dyDescent="0.35">
      <c r="A5313" t="s">
        <v>33</v>
      </c>
      <c r="B5313">
        <v>2018</v>
      </c>
      <c r="C5313">
        <v>7</v>
      </c>
      <c r="D5313">
        <v>18342</v>
      </c>
      <c r="E5313">
        <v>263</v>
      </c>
      <c r="F5313">
        <v>221381.48</v>
      </c>
      <c r="G5313">
        <v>70188.509999999995</v>
      </c>
      <c r="H5313" t="str">
        <f>VLOOKUP(myynnit[[#This Row],[TuoteID]],tuotteet!$A$4:$B$20,2,FALSE)</f>
        <v>Työtuoli</v>
      </c>
    </row>
    <row r="5314" spans="1:8" x14ac:dyDescent="0.35">
      <c r="A5314" t="s">
        <v>33</v>
      </c>
      <c r="B5314">
        <v>2018</v>
      </c>
      <c r="C5314">
        <v>7</v>
      </c>
      <c r="D5314">
        <v>20177</v>
      </c>
      <c r="E5314">
        <v>91</v>
      </c>
      <c r="F5314">
        <v>8478.5300000000007</v>
      </c>
      <c r="G5314">
        <v>3569.1</v>
      </c>
      <c r="H5314" t="str">
        <f>VLOOKUP(myynnit[[#This Row],[TuoteID]],tuotteet!$A$4:$B$20,2,FALSE)</f>
        <v>Säkkituoli</v>
      </c>
    </row>
    <row r="5315" spans="1:8" x14ac:dyDescent="0.35">
      <c r="A5315" t="s">
        <v>33</v>
      </c>
      <c r="B5315">
        <v>2018</v>
      </c>
      <c r="C5315">
        <v>7</v>
      </c>
      <c r="D5315">
        <v>21179</v>
      </c>
      <c r="E5315">
        <v>56</v>
      </c>
      <c r="F5315">
        <v>7844.47</v>
      </c>
      <c r="G5315">
        <v>3340.58</v>
      </c>
      <c r="H5315" t="str">
        <f>VLOOKUP(myynnit[[#This Row],[TuoteID]],tuotteet!$A$4:$B$20,2,FALSE)</f>
        <v>Rahi</v>
      </c>
    </row>
    <row r="5316" spans="1:8" x14ac:dyDescent="0.35">
      <c r="A5316" t="s">
        <v>33</v>
      </c>
      <c r="B5316">
        <v>2018</v>
      </c>
      <c r="C5316">
        <v>7</v>
      </c>
      <c r="D5316">
        <v>21260</v>
      </c>
      <c r="E5316">
        <v>87</v>
      </c>
      <c r="F5316">
        <v>16447.88</v>
      </c>
      <c r="G5316">
        <v>5211.55</v>
      </c>
      <c r="H5316" t="str">
        <f>VLOOKUP(myynnit[[#This Row],[TuoteID]],tuotteet!$A$4:$B$20,2,FALSE)</f>
        <v>Lepotuoli</v>
      </c>
    </row>
    <row r="5317" spans="1:8" x14ac:dyDescent="0.35">
      <c r="A5317" t="s">
        <v>33</v>
      </c>
      <c r="B5317">
        <v>2018</v>
      </c>
      <c r="C5317">
        <v>7</v>
      </c>
      <c r="D5317">
        <v>22317</v>
      </c>
      <c r="E5317">
        <v>77</v>
      </c>
      <c r="F5317">
        <v>6919.47</v>
      </c>
      <c r="G5317">
        <v>2874.39</v>
      </c>
      <c r="H5317" t="str">
        <f>VLOOKUP(myynnit[[#This Row],[TuoteID]],tuotteet!$A$4:$B$20,2,FALSE)</f>
        <v>Säkkituoli</v>
      </c>
    </row>
    <row r="5318" spans="1:8" x14ac:dyDescent="0.35">
      <c r="A5318" t="s">
        <v>33</v>
      </c>
      <c r="B5318">
        <v>2018</v>
      </c>
      <c r="C5318">
        <v>7</v>
      </c>
      <c r="D5318">
        <v>22940</v>
      </c>
      <c r="E5318">
        <v>859</v>
      </c>
      <c r="F5318">
        <v>112502.16</v>
      </c>
      <c r="G5318">
        <v>20913.84</v>
      </c>
      <c r="H5318" t="str">
        <f>VLOOKUP(myynnit[[#This Row],[TuoteID]],tuotteet!$A$4:$B$20,2,FALSE)</f>
        <v>Pinnatuoli</v>
      </c>
    </row>
    <row r="5319" spans="1:8" x14ac:dyDescent="0.35">
      <c r="A5319" t="s">
        <v>33</v>
      </c>
      <c r="B5319">
        <v>2018</v>
      </c>
      <c r="C5319">
        <v>7</v>
      </c>
      <c r="D5319">
        <v>23178</v>
      </c>
      <c r="E5319">
        <v>384</v>
      </c>
      <c r="F5319">
        <v>61631.78</v>
      </c>
      <c r="G5319">
        <v>12215.52</v>
      </c>
      <c r="H5319" t="str">
        <f>VLOOKUP(myynnit[[#This Row],[TuoteID]],tuotteet!$A$4:$B$20,2,FALSE)</f>
        <v>Pinnatuoli</v>
      </c>
    </row>
    <row r="5320" spans="1:8" x14ac:dyDescent="0.35">
      <c r="A5320" t="s">
        <v>33</v>
      </c>
      <c r="B5320">
        <v>2018</v>
      </c>
      <c r="C5320">
        <v>7</v>
      </c>
      <c r="D5320">
        <v>23600</v>
      </c>
      <c r="E5320">
        <v>1409</v>
      </c>
      <c r="F5320">
        <v>170318.32</v>
      </c>
      <c r="G5320">
        <v>44720.13</v>
      </c>
      <c r="H5320" t="str">
        <f>VLOOKUP(myynnit[[#This Row],[TuoteID]],tuotteet!$A$4:$B$20,2,FALSE)</f>
        <v>Pinnatuoli</v>
      </c>
    </row>
    <row r="5321" spans="1:8" x14ac:dyDescent="0.35">
      <c r="A5321" t="s">
        <v>33</v>
      </c>
      <c r="B5321">
        <v>2018</v>
      </c>
      <c r="C5321">
        <v>7</v>
      </c>
      <c r="D5321">
        <v>23756</v>
      </c>
      <c r="E5321">
        <v>106</v>
      </c>
      <c r="F5321">
        <v>20441.57</v>
      </c>
      <c r="G5321">
        <v>8918.2900000000009</v>
      </c>
      <c r="H5321" t="str">
        <f>VLOOKUP(myynnit[[#This Row],[TuoteID]],tuotteet!$A$4:$B$20,2,FALSE)</f>
        <v>Pianotuoli</v>
      </c>
    </row>
    <row r="5322" spans="1:8" x14ac:dyDescent="0.35">
      <c r="A5322" t="s">
        <v>33</v>
      </c>
      <c r="B5322">
        <v>2018</v>
      </c>
      <c r="C5322">
        <v>7</v>
      </c>
      <c r="D5322">
        <v>24326</v>
      </c>
      <c r="E5322">
        <v>147</v>
      </c>
      <c r="F5322">
        <v>21813.86</v>
      </c>
      <c r="G5322">
        <v>6876.32</v>
      </c>
      <c r="H5322" t="str">
        <f>VLOOKUP(myynnit[[#This Row],[TuoteID]],tuotteet!$A$4:$B$20,2,FALSE)</f>
        <v>Lepotuoli</v>
      </c>
    </row>
    <row r="5323" spans="1:8" x14ac:dyDescent="0.35">
      <c r="A5323" t="s">
        <v>36</v>
      </c>
      <c r="B5323">
        <v>2018</v>
      </c>
      <c r="C5323">
        <v>7</v>
      </c>
      <c r="D5323">
        <v>12184</v>
      </c>
      <c r="E5323">
        <v>25</v>
      </c>
      <c r="F5323">
        <v>2794.8</v>
      </c>
      <c r="G5323">
        <v>1609.38</v>
      </c>
      <c r="H5323" t="str">
        <f>VLOOKUP(myynnit[[#This Row],[TuoteID]],tuotteet!$A$4:$B$20,2,FALSE)</f>
        <v>Rahi</v>
      </c>
    </row>
    <row r="5324" spans="1:8" x14ac:dyDescent="0.35">
      <c r="A5324" t="s">
        <v>36</v>
      </c>
      <c r="B5324">
        <v>2018</v>
      </c>
      <c r="C5324">
        <v>7</v>
      </c>
      <c r="D5324">
        <v>12622</v>
      </c>
      <c r="E5324">
        <v>15</v>
      </c>
      <c r="F5324">
        <v>3585.3</v>
      </c>
      <c r="G5324">
        <v>1377.22</v>
      </c>
      <c r="H5324" t="str">
        <f>VLOOKUP(myynnit[[#This Row],[TuoteID]],tuotteet!$A$4:$B$20,2,FALSE)</f>
        <v>Pianotuoli</v>
      </c>
    </row>
    <row r="5325" spans="1:8" x14ac:dyDescent="0.35">
      <c r="A5325" t="s">
        <v>36</v>
      </c>
      <c r="B5325">
        <v>2018</v>
      </c>
      <c r="C5325">
        <v>7</v>
      </c>
      <c r="D5325">
        <v>13527</v>
      </c>
      <c r="E5325">
        <v>242</v>
      </c>
      <c r="F5325">
        <v>35523.760000000002</v>
      </c>
      <c r="G5325">
        <v>7137.76</v>
      </c>
      <c r="H5325" t="str">
        <f>VLOOKUP(myynnit[[#This Row],[TuoteID]],tuotteet!$A$4:$B$20,2,FALSE)</f>
        <v>Pinnatuoli</v>
      </c>
    </row>
    <row r="5326" spans="1:8" x14ac:dyDescent="0.35">
      <c r="A5326" t="s">
        <v>36</v>
      </c>
      <c r="B5326">
        <v>2018</v>
      </c>
      <c r="C5326">
        <v>7</v>
      </c>
      <c r="D5326">
        <v>13618</v>
      </c>
      <c r="E5326">
        <v>4</v>
      </c>
      <c r="F5326">
        <v>1292.79</v>
      </c>
      <c r="G5326">
        <v>496.22</v>
      </c>
      <c r="H5326" t="str">
        <f>VLOOKUP(myynnit[[#This Row],[TuoteID]],tuotteet!$A$4:$B$20,2,FALSE)</f>
        <v>Pianotuoli</v>
      </c>
    </row>
    <row r="5327" spans="1:8" x14ac:dyDescent="0.35">
      <c r="A5327" t="s">
        <v>36</v>
      </c>
      <c r="B5327">
        <v>2018</v>
      </c>
      <c r="C5327">
        <v>7</v>
      </c>
      <c r="D5327">
        <v>16024</v>
      </c>
      <c r="E5327">
        <v>116</v>
      </c>
      <c r="F5327">
        <v>51867.95</v>
      </c>
      <c r="G5327">
        <v>14738</v>
      </c>
      <c r="H5327" t="str">
        <f>VLOOKUP(myynnit[[#This Row],[TuoteID]],tuotteet!$A$4:$B$20,2,FALSE)</f>
        <v>Työtuoli</v>
      </c>
    </row>
    <row r="5328" spans="1:8" x14ac:dyDescent="0.35">
      <c r="A5328" t="s">
        <v>36</v>
      </c>
      <c r="B5328">
        <v>2018</v>
      </c>
      <c r="C5328">
        <v>7</v>
      </c>
      <c r="D5328">
        <v>16650</v>
      </c>
      <c r="E5328">
        <v>22</v>
      </c>
      <c r="F5328">
        <v>4036.77</v>
      </c>
      <c r="G5328">
        <v>2241.58</v>
      </c>
      <c r="H5328" t="str">
        <f>VLOOKUP(myynnit[[#This Row],[TuoteID]],tuotteet!$A$4:$B$20,2,FALSE)</f>
        <v>Rahi</v>
      </c>
    </row>
    <row r="5329" spans="1:8" x14ac:dyDescent="0.35">
      <c r="A5329" t="s">
        <v>36</v>
      </c>
      <c r="B5329">
        <v>2018</v>
      </c>
      <c r="C5329">
        <v>7</v>
      </c>
      <c r="D5329">
        <v>17892</v>
      </c>
      <c r="E5329">
        <v>52</v>
      </c>
      <c r="F5329">
        <v>7148.82</v>
      </c>
      <c r="G5329">
        <v>1965.85</v>
      </c>
      <c r="H5329" t="str">
        <f>VLOOKUP(myynnit[[#This Row],[TuoteID]],tuotteet!$A$4:$B$20,2,FALSE)</f>
        <v>Lepotuoli</v>
      </c>
    </row>
    <row r="5330" spans="1:8" x14ac:dyDescent="0.35">
      <c r="A5330" t="s">
        <v>36</v>
      </c>
      <c r="B5330">
        <v>2018</v>
      </c>
      <c r="C5330">
        <v>7</v>
      </c>
      <c r="D5330">
        <v>18342</v>
      </c>
      <c r="E5330">
        <v>26</v>
      </c>
      <c r="F5330">
        <v>20159.669999999998</v>
      </c>
      <c r="G5330">
        <v>5245.24</v>
      </c>
      <c r="H5330" t="str">
        <f>VLOOKUP(myynnit[[#This Row],[TuoteID]],tuotteet!$A$4:$B$20,2,FALSE)</f>
        <v>Työtuoli</v>
      </c>
    </row>
    <row r="5331" spans="1:8" x14ac:dyDescent="0.35">
      <c r="A5331" t="s">
        <v>36</v>
      </c>
      <c r="B5331">
        <v>2018</v>
      </c>
      <c r="C5331">
        <v>7</v>
      </c>
      <c r="D5331">
        <v>20177</v>
      </c>
      <c r="E5331">
        <v>31</v>
      </c>
      <c r="F5331">
        <v>3316.14</v>
      </c>
      <c r="G5331">
        <v>1155.9000000000001</v>
      </c>
      <c r="H5331" t="str">
        <f>VLOOKUP(myynnit[[#This Row],[TuoteID]],tuotteet!$A$4:$B$20,2,FALSE)</f>
        <v>Säkkituoli</v>
      </c>
    </row>
    <row r="5332" spans="1:8" x14ac:dyDescent="0.35">
      <c r="A5332" t="s">
        <v>36</v>
      </c>
      <c r="B5332">
        <v>2018</v>
      </c>
      <c r="C5332">
        <v>7</v>
      </c>
      <c r="D5332">
        <v>21179</v>
      </c>
      <c r="E5332">
        <v>22</v>
      </c>
      <c r="F5332">
        <v>3214.45</v>
      </c>
      <c r="G5332">
        <v>1879.42</v>
      </c>
      <c r="H5332" t="str">
        <f>VLOOKUP(myynnit[[#This Row],[TuoteID]],tuotteet!$A$4:$B$20,2,FALSE)</f>
        <v>Rahi</v>
      </c>
    </row>
    <row r="5333" spans="1:8" x14ac:dyDescent="0.35">
      <c r="A5333" t="s">
        <v>36</v>
      </c>
      <c r="B5333">
        <v>2018</v>
      </c>
      <c r="C5333">
        <v>7</v>
      </c>
      <c r="D5333">
        <v>21260</v>
      </c>
      <c r="E5333">
        <v>30</v>
      </c>
      <c r="F5333">
        <v>5529.64</v>
      </c>
      <c r="G5333">
        <v>1368.34</v>
      </c>
      <c r="H5333" t="str">
        <f>VLOOKUP(myynnit[[#This Row],[TuoteID]],tuotteet!$A$4:$B$20,2,FALSE)</f>
        <v>Lepotuoli</v>
      </c>
    </row>
    <row r="5334" spans="1:8" x14ac:dyDescent="0.35">
      <c r="A5334" t="s">
        <v>36</v>
      </c>
      <c r="B5334">
        <v>2018</v>
      </c>
      <c r="C5334">
        <v>7</v>
      </c>
      <c r="D5334">
        <v>22317</v>
      </c>
      <c r="E5334">
        <v>10</v>
      </c>
      <c r="F5334">
        <v>1041.6099999999999</v>
      </c>
      <c r="G5334">
        <v>467.49</v>
      </c>
      <c r="H5334" t="str">
        <f>VLOOKUP(myynnit[[#This Row],[TuoteID]],tuotteet!$A$4:$B$20,2,FALSE)</f>
        <v>Säkkituoli</v>
      </c>
    </row>
    <row r="5335" spans="1:8" x14ac:dyDescent="0.35">
      <c r="A5335" t="s">
        <v>36</v>
      </c>
      <c r="B5335">
        <v>2018</v>
      </c>
      <c r="C5335">
        <v>7</v>
      </c>
      <c r="D5335">
        <v>22940</v>
      </c>
      <c r="E5335">
        <v>172</v>
      </c>
      <c r="F5335">
        <v>21249.59</v>
      </c>
      <c r="G5335">
        <v>6009.85</v>
      </c>
      <c r="H5335" t="str">
        <f>VLOOKUP(myynnit[[#This Row],[TuoteID]],tuotteet!$A$4:$B$20,2,FALSE)</f>
        <v>Pinnatuoli</v>
      </c>
    </row>
    <row r="5336" spans="1:8" x14ac:dyDescent="0.35">
      <c r="A5336" t="s">
        <v>36</v>
      </c>
      <c r="B5336">
        <v>2018</v>
      </c>
      <c r="C5336">
        <v>7</v>
      </c>
      <c r="D5336">
        <v>23178</v>
      </c>
      <c r="E5336">
        <v>230</v>
      </c>
      <c r="F5336">
        <v>40961.980000000003</v>
      </c>
      <c r="G5336">
        <v>10912.53</v>
      </c>
      <c r="H5336" t="str">
        <f>VLOOKUP(myynnit[[#This Row],[TuoteID]],tuotteet!$A$4:$B$20,2,FALSE)</f>
        <v>Pinnatuoli</v>
      </c>
    </row>
    <row r="5337" spans="1:8" x14ac:dyDescent="0.35">
      <c r="A5337" t="s">
        <v>36</v>
      </c>
      <c r="B5337">
        <v>2018</v>
      </c>
      <c r="C5337">
        <v>7</v>
      </c>
      <c r="D5337">
        <v>23600</v>
      </c>
      <c r="E5337">
        <v>777</v>
      </c>
      <c r="F5337">
        <v>90827.06</v>
      </c>
      <c r="G5337">
        <v>24503.94</v>
      </c>
      <c r="H5337" t="str">
        <f>VLOOKUP(myynnit[[#This Row],[TuoteID]],tuotteet!$A$4:$B$20,2,FALSE)</f>
        <v>Pinnatuoli</v>
      </c>
    </row>
    <row r="5338" spans="1:8" x14ac:dyDescent="0.35">
      <c r="A5338" t="s">
        <v>36</v>
      </c>
      <c r="B5338">
        <v>2018</v>
      </c>
      <c r="C5338">
        <v>7</v>
      </c>
      <c r="D5338">
        <v>23756</v>
      </c>
      <c r="E5338">
        <v>58</v>
      </c>
      <c r="F5338">
        <v>9099.26</v>
      </c>
      <c r="G5338">
        <v>3852.45</v>
      </c>
      <c r="H5338" t="str">
        <f>VLOOKUP(myynnit[[#This Row],[TuoteID]],tuotteet!$A$4:$B$20,2,FALSE)</f>
        <v>Pianotuoli</v>
      </c>
    </row>
    <row r="5339" spans="1:8" x14ac:dyDescent="0.35">
      <c r="A5339" t="s">
        <v>36</v>
      </c>
      <c r="B5339">
        <v>2018</v>
      </c>
      <c r="C5339">
        <v>7</v>
      </c>
      <c r="D5339">
        <v>24326</v>
      </c>
      <c r="E5339">
        <v>27</v>
      </c>
      <c r="F5339">
        <v>3498.89</v>
      </c>
      <c r="G5339">
        <v>940.55</v>
      </c>
      <c r="H5339" t="str">
        <f>VLOOKUP(myynnit[[#This Row],[TuoteID]],tuotteet!$A$4:$B$20,2,FALSE)</f>
        <v>Lepotuoli</v>
      </c>
    </row>
    <row r="5340" spans="1:8" x14ac:dyDescent="0.35">
      <c r="A5340" t="s">
        <v>35</v>
      </c>
      <c r="B5340">
        <v>2018</v>
      </c>
      <c r="C5340">
        <v>7</v>
      </c>
      <c r="D5340">
        <v>12184</v>
      </c>
      <c r="E5340">
        <v>97</v>
      </c>
      <c r="F5340">
        <v>11119.23</v>
      </c>
      <c r="G5340">
        <v>8130.14</v>
      </c>
      <c r="H5340" t="str">
        <f>VLOOKUP(myynnit[[#This Row],[TuoteID]],tuotteet!$A$4:$B$20,2,FALSE)</f>
        <v>Rahi</v>
      </c>
    </row>
    <row r="5341" spans="1:8" x14ac:dyDescent="0.35">
      <c r="A5341" t="s">
        <v>35</v>
      </c>
      <c r="B5341">
        <v>2018</v>
      </c>
      <c r="C5341">
        <v>7</v>
      </c>
      <c r="D5341">
        <v>12622</v>
      </c>
      <c r="E5341">
        <v>30</v>
      </c>
      <c r="F5341">
        <v>9652.74</v>
      </c>
      <c r="G5341">
        <v>6264.32</v>
      </c>
      <c r="H5341" t="str">
        <f>VLOOKUP(myynnit[[#This Row],[TuoteID]],tuotteet!$A$4:$B$20,2,FALSE)</f>
        <v>Pianotuoli</v>
      </c>
    </row>
    <row r="5342" spans="1:8" x14ac:dyDescent="0.35">
      <c r="A5342" t="s">
        <v>35</v>
      </c>
      <c r="B5342">
        <v>2018</v>
      </c>
      <c r="C5342">
        <v>7</v>
      </c>
      <c r="D5342">
        <v>13527</v>
      </c>
      <c r="E5342">
        <v>386</v>
      </c>
      <c r="F5342">
        <v>57723.09</v>
      </c>
      <c r="G5342">
        <v>13642.71</v>
      </c>
      <c r="H5342" t="str">
        <f>VLOOKUP(myynnit[[#This Row],[TuoteID]],tuotteet!$A$4:$B$20,2,FALSE)</f>
        <v>Pinnatuoli</v>
      </c>
    </row>
    <row r="5343" spans="1:8" x14ac:dyDescent="0.35">
      <c r="A5343" t="s">
        <v>35</v>
      </c>
      <c r="B5343">
        <v>2018</v>
      </c>
      <c r="C5343">
        <v>7</v>
      </c>
      <c r="D5343">
        <v>13618</v>
      </c>
      <c r="E5343">
        <v>13</v>
      </c>
      <c r="F5343">
        <v>4123.1499999999996</v>
      </c>
      <c r="G5343">
        <v>2343.3200000000002</v>
      </c>
      <c r="H5343" t="str">
        <f>VLOOKUP(myynnit[[#This Row],[TuoteID]],tuotteet!$A$4:$B$20,2,FALSE)</f>
        <v>Pianotuoli</v>
      </c>
    </row>
    <row r="5344" spans="1:8" x14ac:dyDescent="0.35">
      <c r="A5344" t="s">
        <v>35</v>
      </c>
      <c r="B5344">
        <v>2018</v>
      </c>
      <c r="C5344">
        <v>7</v>
      </c>
      <c r="D5344">
        <v>16024</v>
      </c>
      <c r="E5344">
        <v>160</v>
      </c>
      <c r="F5344">
        <v>71830.559999999998</v>
      </c>
      <c r="G5344">
        <v>23868.43</v>
      </c>
      <c r="H5344" t="str">
        <f>VLOOKUP(myynnit[[#This Row],[TuoteID]],tuotteet!$A$4:$B$20,2,FALSE)</f>
        <v>Työtuoli</v>
      </c>
    </row>
    <row r="5345" spans="1:8" x14ac:dyDescent="0.35">
      <c r="A5345" t="s">
        <v>35</v>
      </c>
      <c r="B5345">
        <v>2018</v>
      </c>
      <c r="C5345">
        <v>7</v>
      </c>
      <c r="D5345">
        <v>16650</v>
      </c>
      <c r="E5345">
        <v>42</v>
      </c>
      <c r="F5345">
        <v>6134.98</v>
      </c>
      <c r="G5345">
        <v>3949.72</v>
      </c>
      <c r="H5345" t="str">
        <f>VLOOKUP(myynnit[[#This Row],[TuoteID]],tuotteet!$A$4:$B$20,2,FALSE)</f>
        <v>Rahi</v>
      </c>
    </row>
    <row r="5346" spans="1:8" x14ac:dyDescent="0.35">
      <c r="A5346" t="s">
        <v>35</v>
      </c>
      <c r="B5346">
        <v>2018</v>
      </c>
      <c r="C5346">
        <v>7</v>
      </c>
      <c r="D5346">
        <v>17892</v>
      </c>
      <c r="E5346">
        <v>53</v>
      </c>
      <c r="F5346">
        <v>7162.74</v>
      </c>
      <c r="G5346">
        <v>1918.81</v>
      </c>
      <c r="H5346" t="str">
        <f>VLOOKUP(myynnit[[#This Row],[TuoteID]],tuotteet!$A$4:$B$20,2,FALSE)</f>
        <v>Lepotuoli</v>
      </c>
    </row>
    <row r="5347" spans="1:8" x14ac:dyDescent="0.35">
      <c r="A5347" t="s">
        <v>35</v>
      </c>
      <c r="B5347">
        <v>2018</v>
      </c>
      <c r="C5347">
        <v>7</v>
      </c>
      <c r="D5347">
        <v>18342</v>
      </c>
      <c r="E5347">
        <v>74</v>
      </c>
      <c r="F5347">
        <v>57642.31</v>
      </c>
      <c r="G5347">
        <v>17051.32</v>
      </c>
      <c r="H5347" t="str">
        <f>VLOOKUP(myynnit[[#This Row],[TuoteID]],tuotteet!$A$4:$B$20,2,FALSE)</f>
        <v>Työtuoli</v>
      </c>
    </row>
    <row r="5348" spans="1:8" x14ac:dyDescent="0.35">
      <c r="A5348" t="s">
        <v>35</v>
      </c>
      <c r="B5348">
        <v>2018</v>
      </c>
      <c r="C5348">
        <v>7</v>
      </c>
      <c r="D5348">
        <v>20177</v>
      </c>
      <c r="E5348">
        <v>85</v>
      </c>
      <c r="F5348">
        <v>9800.4500000000007</v>
      </c>
      <c r="G5348">
        <v>4447.37</v>
      </c>
      <c r="H5348" t="str">
        <f>VLOOKUP(myynnit[[#This Row],[TuoteID]],tuotteet!$A$4:$B$20,2,FALSE)</f>
        <v>Säkkituoli</v>
      </c>
    </row>
    <row r="5349" spans="1:8" x14ac:dyDescent="0.35">
      <c r="A5349" t="s">
        <v>35</v>
      </c>
      <c r="B5349">
        <v>2018</v>
      </c>
      <c r="C5349">
        <v>7</v>
      </c>
      <c r="D5349">
        <v>21179</v>
      </c>
      <c r="E5349">
        <v>71</v>
      </c>
      <c r="F5349">
        <v>8086.07</v>
      </c>
      <c r="G5349">
        <v>6230.22</v>
      </c>
      <c r="H5349" t="str">
        <f>VLOOKUP(myynnit[[#This Row],[TuoteID]],tuotteet!$A$4:$B$20,2,FALSE)</f>
        <v>Rahi</v>
      </c>
    </row>
    <row r="5350" spans="1:8" x14ac:dyDescent="0.35">
      <c r="A5350" t="s">
        <v>35</v>
      </c>
      <c r="B5350">
        <v>2018</v>
      </c>
      <c r="C5350">
        <v>7</v>
      </c>
      <c r="D5350">
        <v>21260</v>
      </c>
      <c r="E5350">
        <v>44</v>
      </c>
      <c r="F5350">
        <v>8798.3700000000008</v>
      </c>
      <c r="G5350">
        <v>2426.2399999999998</v>
      </c>
      <c r="H5350" t="str">
        <f>VLOOKUP(myynnit[[#This Row],[TuoteID]],tuotteet!$A$4:$B$20,2,FALSE)</f>
        <v>Lepotuoli</v>
      </c>
    </row>
    <row r="5351" spans="1:8" x14ac:dyDescent="0.35">
      <c r="A5351" t="s">
        <v>35</v>
      </c>
      <c r="B5351">
        <v>2018</v>
      </c>
      <c r="C5351">
        <v>7</v>
      </c>
      <c r="D5351">
        <v>22317</v>
      </c>
      <c r="E5351">
        <v>50</v>
      </c>
      <c r="F5351">
        <v>5270.29</v>
      </c>
      <c r="G5351">
        <v>2422.36</v>
      </c>
      <c r="H5351" t="str">
        <f>VLOOKUP(myynnit[[#This Row],[TuoteID]],tuotteet!$A$4:$B$20,2,FALSE)</f>
        <v>Säkkituoli</v>
      </c>
    </row>
    <row r="5352" spans="1:8" x14ac:dyDescent="0.35">
      <c r="A5352" t="s">
        <v>35</v>
      </c>
      <c r="B5352">
        <v>2018</v>
      </c>
      <c r="C5352">
        <v>7</v>
      </c>
      <c r="D5352">
        <v>22940</v>
      </c>
      <c r="E5352">
        <v>398</v>
      </c>
      <c r="F5352">
        <v>52466.85</v>
      </c>
      <c r="G5352">
        <v>11714.18</v>
      </c>
      <c r="H5352" t="str">
        <f>VLOOKUP(myynnit[[#This Row],[TuoteID]],tuotteet!$A$4:$B$20,2,FALSE)</f>
        <v>Pinnatuoli</v>
      </c>
    </row>
    <row r="5353" spans="1:8" x14ac:dyDescent="0.35">
      <c r="A5353" t="s">
        <v>35</v>
      </c>
      <c r="B5353">
        <v>2018</v>
      </c>
      <c r="C5353">
        <v>7</v>
      </c>
      <c r="D5353">
        <v>23178</v>
      </c>
      <c r="E5353">
        <v>209</v>
      </c>
      <c r="F5353">
        <v>41206.949999999997</v>
      </c>
      <c r="G5353">
        <v>8777.8700000000008</v>
      </c>
      <c r="H5353" t="str">
        <f>VLOOKUP(myynnit[[#This Row],[TuoteID]],tuotteet!$A$4:$B$20,2,FALSE)</f>
        <v>Pinnatuoli</v>
      </c>
    </row>
    <row r="5354" spans="1:8" x14ac:dyDescent="0.35">
      <c r="A5354" t="s">
        <v>35</v>
      </c>
      <c r="B5354">
        <v>2018</v>
      </c>
      <c r="C5354">
        <v>7</v>
      </c>
      <c r="D5354">
        <v>23600</v>
      </c>
      <c r="E5354">
        <v>437</v>
      </c>
      <c r="F5354">
        <v>49285.89</v>
      </c>
      <c r="G5354">
        <v>13149.97</v>
      </c>
      <c r="H5354" t="str">
        <f>VLOOKUP(myynnit[[#This Row],[TuoteID]],tuotteet!$A$4:$B$20,2,FALSE)</f>
        <v>Pinnatuoli</v>
      </c>
    </row>
    <row r="5355" spans="1:8" x14ac:dyDescent="0.35">
      <c r="A5355" t="s">
        <v>35</v>
      </c>
      <c r="B5355">
        <v>2018</v>
      </c>
      <c r="C5355">
        <v>7</v>
      </c>
      <c r="D5355">
        <v>23756</v>
      </c>
      <c r="E5355">
        <v>132</v>
      </c>
      <c r="F5355">
        <v>23006.92</v>
      </c>
      <c r="G5355">
        <v>11410.75</v>
      </c>
      <c r="H5355" t="str">
        <f>VLOOKUP(myynnit[[#This Row],[TuoteID]],tuotteet!$A$4:$B$20,2,FALSE)</f>
        <v>Pianotuoli</v>
      </c>
    </row>
    <row r="5356" spans="1:8" x14ac:dyDescent="0.35">
      <c r="A5356" t="s">
        <v>35</v>
      </c>
      <c r="B5356">
        <v>2018</v>
      </c>
      <c r="C5356">
        <v>7</v>
      </c>
      <c r="D5356">
        <v>24326</v>
      </c>
      <c r="E5356">
        <v>105</v>
      </c>
      <c r="F5356">
        <v>13283.88</v>
      </c>
      <c r="G5356">
        <v>4382</v>
      </c>
      <c r="H5356" t="str">
        <f>VLOOKUP(myynnit[[#This Row],[TuoteID]],tuotteet!$A$4:$B$20,2,FALSE)</f>
        <v>Lepotuoli</v>
      </c>
    </row>
    <row r="5357" spans="1:8" x14ac:dyDescent="0.35">
      <c r="A5357" t="s">
        <v>34</v>
      </c>
      <c r="B5357">
        <v>2018</v>
      </c>
      <c r="C5357">
        <v>7</v>
      </c>
      <c r="D5357">
        <v>12184</v>
      </c>
      <c r="E5357">
        <v>57</v>
      </c>
      <c r="F5357">
        <v>6559.89</v>
      </c>
      <c r="G5357">
        <v>3529.49</v>
      </c>
      <c r="H5357" t="str">
        <f>VLOOKUP(myynnit[[#This Row],[TuoteID]],tuotteet!$A$4:$B$20,2,FALSE)</f>
        <v>Rahi</v>
      </c>
    </row>
    <row r="5358" spans="1:8" x14ac:dyDescent="0.35">
      <c r="A5358" t="s">
        <v>34</v>
      </c>
      <c r="B5358">
        <v>2018</v>
      </c>
      <c r="C5358">
        <v>7</v>
      </c>
      <c r="D5358">
        <v>12622</v>
      </c>
      <c r="E5358">
        <v>28</v>
      </c>
      <c r="F5358">
        <v>7298.54</v>
      </c>
      <c r="G5358">
        <v>2990.89</v>
      </c>
      <c r="H5358" t="str">
        <f>VLOOKUP(myynnit[[#This Row],[TuoteID]],tuotteet!$A$4:$B$20,2,FALSE)</f>
        <v>Pianotuoli</v>
      </c>
    </row>
    <row r="5359" spans="1:8" x14ac:dyDescent="0.35">
      <c r="A5359" t="s">
        <v>34</v>
      </c>
      <c r="B5359">
        <v>2018</v>
      </c>
      <c r="C5359">
        <v>7</v>
      </c>
      <c r="D5359">
        <v>13527</v>
      </c>
      <c r="E5359">
        <v>528</v>
      </c>
      <c r="F5359">
        <v>91436.07</v>
      </c>
      <c r="G5359">
        <v>21283.27</v>
      </c>
      <c r="H5359" t="str">
        <f>VLOOKUP(myynnit[[#This Row],[TuoteID]],tuotteet!$A$4:$B$20,2,FALSE)</f>
        <v>Pinnatuoli</v>
      </c>
    </row>
    <row r="5360" spans="1:8" x14ac:dyDescent="0.35">
      <c r="A5360" t="s">
        <v>34</v>
      </c>
      <c r="B5360">
        <v>2018</v>
      </c>
      <c r="C5360">
        <v>7</v>
      </c>
      <c r="D5360">
        <v>13618</v>
      </c>
      <c r="E5360">
        <v>7</v>
      </c>
      <c r="F5360">
        <v>2456.3200000000002</v>
      </c>
      <c r="G5360">
        <v>1048.1199999999999</v>
      </c>
      <c r="H5360" t="str">
        <f>VLOOKUP(myynnit[[#This Row],[TuoteID]],tuotteet!$A$4:$B$20,2,FALSE)</f>
        <v>Pianotuoli</v>
      </c>
    </row>
    <row r="5361" spans="1:8" x14ac:dyDescent="0.35">
      <c r="A5361" t="s">
        <v>34</v>
      </c>
      <c r="B5361">
        <v>2018</v>
      </c>
      <c r="C5361">
        <v>7</v>
      </c>
      <c r="D5361">
        <v>16024</v>
      </c>
      <c r="E5361">
        <v>206</v>
      </c>
      <c r="F5361">
        <v>85376.71</v>
      </c>
      <c r="G5361">
        <v>23818.29</v>
      </c>
      <c r="H5361" t="str">
        <f>VLOOKUP(myynnit[[#This Row],[TuoteID]],tuotteet!$A$4:$B$20,2,FALSE)</f>
        <v>Työtuoli</v>
      </c>
    </row>
    <row r="5362" spans="1:8" x14ac:dyDescent="0.35">
      <c r="A5362" t="s">
        <v>34</v>
      </c>
      <c r="B5362">
        <v>2018</v>
      </c>
      <c r="C5362">
        <v>7</v>
      </c>
      <c r="D5362">
        <v>16650</v>
      </c>
      <c r="E5362">
        <v>37</v>
      </c>
      <c r="F5362">
        <v>6644.87</v>
      </c>
      <c r="G5362">
        <v>3767.54</v>
      </c>
      <c r="H5362" t="str">
        <f>VLOOKUP(myynnit[[#This Row],[TuoteID]],tuotteet!$A$4:$B$20,2,FALSE)</f>
        <v>Rahi</v>
      </c>
    </row>
    <row r="5363" spans="1:8" x14ac:dyDescent="0.35">
      <c r="A5363" t="s">
        <v>34</v>
      </c>
      <c r="B5363">
        <v>2018</v>
      </c>
      <c r="C5363">
        <v>7</v>
      </c>
      <c r="D5363">
        <v>17892</v>
      </c>
      <c r="E5363">
        <v>93</v>
      </c>
      <c r="F5363">
        <v>12593.15</v>
      </c>
      <c r="G5363">
        <v>2966.5</v>
      </c>
      <c r="H5363" t="str">
        <f>VLOOKUP(myynnit[[#This Row],[TuoteID]],tuotteet!$A$4:$B$20,2,FALSE)</f>
        <v>Lepotuoli</v>
      </c>
    </row>
    <row r="5364" spans="1:8" x14ac:dyDescent="0.35">
      <c r="A5364" t="s">
        <v>34</v>
      </c>
      <c r="B5364">
        <v>2018</v>
      </c>
      <c r="C5364">
        <v>7</v>
      </c>
      <c r="D5364">
        <v>18342</v>
      </c>
      <c r="E5364">
        <v>195</v>
      </c>
      <c r="F5364">
        <v>174603.51</v>
      </c>
      <c r="G5364">
        <v>43665.599999999999</v>
      </c>
      <c r="H5364" t="str">
        <f>VLOOKUP(myynnit[[#This Row],[TuoteID]],tuotteet!$A$4:$B$20,2,FALSE)</f>
        <v>Työtuoli</v>
      </c>
    </row>
    <row r="5365" spans="1:8" x14ac:dyDescent="0.35">
      <c r="A5365" t="s">
        <v>34</v>
      </c>
      <c r="B5365">
        <v>2018</v>
      </c>
      <c r="C5365">
        <v>7</v>
      </c>
      <c r="D5365">
        <v>20177</v>
      </c>
      <c r="E5365">
        <v>105</v>
      </c>
      <c r="F5365">
        <v>12054.17</v>
      </c>
      <c r="G5365">
        <v>4679.3900000000003</v>
      </c>
      <c r="H5365" t="str">
        <f>VLOOKUP(myynnit[[#This Row],[TuoteID]],tuotteet!$A$4:$B$20,2,FALSE)</f>
        <v>Säkkituoli</v>
      </c>
    </row>
    <row r="5366" spans="1:8" x14ac:dyDescent="0.35">
      <c r="A5366" t="s">
        <v>34</v>
      </c>
      <c r="B5366">
        <v>2018</v>
      </c>
      <c r="C5366">
        <v>7</v>
      </c>
      <c r="D5366">
        <v>21179</v>
      </c>
      <c r="E5366">
        <v>36</v>
      </c>
      <c r="F5366">
        <v>5321.12</v>
      </c>
      <c r="G5366">
        <v>3090.73</v>
      </c>
      <c r="H5366" t="str">
        <f>VLOOKUP(myynnit[[#This Row],[TuoteID]],tuotteet!$A$4:$B$20,2,FALSE)</f>
        <v>Rahi</v>
      </c>
    </row>
    <row r="5367" spans="1:8" x14ac:dyDescent="0.35">
      <c r="A5367" t="s">
        <v>34</v>
      </c>
      <c r="B5367">
        <v>2018</v>
      </c>
      <c r="C5367">
        <v>7</v>
      </c>
      <c r="D5367">
        <v>21260</v>
      </c>
      <c r="E5367">
        <v>55</v>
      </c>
      <c r="F5367">
        <v>9470.7000000000007</v>
      </c>
      <c r="G5367">
        <v>2059.35</v>
      </c>
      <c r="H5367" t="str">
        <f>VLOOKUP(myynnit[[#This Row],[TuoteID]],tuotteet!$A$4:$B$20,2,FALSE)</f>
        <v>Lepotuoli</v>
      </c>
    </row>
    <row r="5368" spans="1:8" x14ac:dyDescent="0.35">
      <c r="A5368" t="s">
        <v>34</v>
      </c>
      <c r="B5368">
        <v>2018</v>
      </c>
      <c r="C5368">
        <v>7</v>
      </c>
      <c r="D5368">
        <v>22317</v>
      </c>
      <c r="E5368">
        <v>71</v>
      </c>
      <c r="F5368">
        <v>6672.12</v>
      </c>
      <c r="G5368">
        <v>2812.02</v>
      </c>
      <c r="H5368" t="str">
        <f>VLOOKUP(myynnit[[#This Row],[TuoteID]],tuotteet!$A$4:$B$20,2,FALSE)</f>
        <v>Säkkituoli</v>
      </c>
    </row>
    <row r="5369" spans="1:8" x14ac:dyDescent="0.35">
      <c r="A5369" t="s">
        <v>34</v>
      </c>
      <c r="B5369">
        <v>2018</v>
      </c>
      <c r="C5369">
        <v>7</v>
      </c>
      <c r="D5369">
        <v>22940</v>
      </c>
      <c r="E5369">
        <v>598</v>
      </c>
      <c r="F5369">
        <v>81739.55</v>
      </c>
      <c r="G5369">
        <v>19544.78</v>
      </c>
      <c r="H5369" t="str">
        <f>VLOOKUP(myynnit[[#This Row],[TuoteID]],tuotteet!$A$4:$B$20,2,FALSE)</f>
        <v>Pinnatuoli</v>
      </c>
    </row>
    <row r="5370" spans="1:8" x14ac:dyDescent="0.35">
      <c r="A5370" t="s">
        <v>34</v>
      </c>
      <c r="B5370">
        <v>2018</v>
      </c>
      <c r="C5370">
        <v>7</v>
      </c>
      <c r="D5370">
        <v>23178</v>
      </c>
      <c r="E5370">
        <v>269</v>
      </c>
      <c r="F5370">
        <v>43442.32</v>
      </c>
      <c r="G5370">
        <v>9910.4599999999991</v>
      </c>
      <c r="H5370" t="str">
        <f>VLOOKUP(myynnit[[#This Row],[TuoteID]],tuotteet!$A$4:$B$20,2,FALSE)</f>
        <v>Pinnatuoli</v>
      </c>
    </row>
    <row r="5371" spans="1:8" x14ac:dyDescent="0.35">
      <c r="A5371" t="s">
        <v>34</v>
      </c>
      <c r="B5371">
        <v>2018</v>
      </c>
      <c r="C5371">
        <v>7</v>
      </c>
      <c r="D5371">
        <v>23600</v>
      </c>
      <c r="E5371">
        <v>1313</v>
      </c>
      <c r="F5371">
        <v>145175.85999999999</v>
      </c>
      <c r="G5371">
        <v>37669.78</v>
      </c>
      <c r="H5371" t="str">
        <f>VLOOKUP(myynnit[[#This Row],[TuoteID]],tuotteet!$A$4:$B$20,2,FALSE)</f>
        <v>Pinnatuoli</v>
      </c>
    </row>
    <row r="5372" spans="1:8" x14ac:dyDescent="0.35">
      <c r="A5372" t="s">
        <v>34</v>
      </c>
      <c r="B5372">
        <v>2018</v>
      </c>
      <c r="C5372">
        <v>7</v>
      </c>
      <c r="D5372">
        <v>23756</v>
      </c>
      <c r="E5372">
        <v>83</v>
      </c>
      <c r="F5372">
        <v>13059.85</v>
      </c>
      <c r="G5372">
        <v>5243.1</v>
      </c>
      <c r="H5372" t="str">
        <f>VLOOKUP(myynnit[[#This Row],[TuoteID]],tuotteet!$A$4:$B$20,2,FALSE)</f>
        <v>Pianotuoli</v>
      </c>
    </row>
    <row r="5373" spans="1:8" x14ac:dyDescent="0.35">
      <c r="A5373" t="s">
        <v>34</v>
      </c>
      <c r="B5373">
        <v>2018</v>
      </c>
      <c r="C5373">
        <v>7</v>
      </c>
      <c r="D5373">
        <v>24326</v>
      </c>
      <c r="E5373">
        <v>144</v>
      </c>
      <c r="F5373">
        <v>19012.580000000002</v>
      </c>
      <c r="G5373">
        <v>5549.56</v>
      </c>
      <c r="H5373" t="str">
        <f>VLOOKUP(myynnit[[#This Row],[TuoteID]],tuotteet!$A$4:$B$20,2,FALSE)</f>
        <v>Lepotuoli</v>
      </c>
    </row>
    <row r="5374" spans="1:8" x14ac:dyDescent="0.35">
      <c r="A5374" t="s">
        <v>33</v>
      </c>
      <c r="B5374">
        <v>2018</v>
      </c>
      <c r="C5374">
        <v>8</v>
      </c>
      <c r="D5374">
        <v>12184</v>
      </c>
      <c r="E5374">
        <v>86</v>
      </c>
      <c r="F5374">
        <v>9009.5499999999993</v>
      </c>
      <c r="G5374">
        <v>4089.68</v>
      </c>
      <c r="H5374" t="str">
        <f>VLOOKUP(myynnit[[#This Row],[TuoteID]],tuotteet!$A$4:$B$20,2,FALSE)</f>
        <v>Rahi</v>
      </c>
    </row>
    <row r="5375" spans="1:8" x14ac:dyDescent="0.35">
      <c r="A5375" t="s">
        <v>33</v>
      </c>
      <c r="B5375">
        <v>2018</v>
      </c>
      <c r="C5375">
        <v>8</v>
      </c>
      <c r="D5375">
        <v>12622</v>
      </c>
      <c r="E5375">
        <v>73</v>
      </c>
      <c r="F5375">
        <v>21984.54</v>
      </c>
      <c r="G5375">
        <v>11033.2</v>
      </c>
      <c r="H5375" t="str">
        <f>VLOOKUP(myynnit[[#This Row],[TuoteID]],tuotteet!$A$4:$B$20,2,FALSE)</f>
        <v>Pianotuoli</v>
      </c>
    </row>
    <row r="5376" spans="1:8" x14ac:dyDescent="0.35">
      <c r="A5376" t="s">
        <v>33</v>
      </c>
      <c r="B5376">
        <v>2018</v>
      </c>
      <c r="C5376">
        <v>8</v>
      </c>
      <c r="D5376">
        <v>13527</v>
      </c>
      <c r="E5376">
        <v>797</v>
      </c>
      <c r="F5376">
        <v>125267.62</v>
      </c>
      <c r="G5376">
        <v>20069.650000000001</v>
      </c>
      <c r="H5376" t="str">
        <f>VLOOKUP(myynnit[[#This Row],[TuoteID]],tuotteet!$A$4:$B$20,2,FALSE)</f>
        <v>Pinnatuoli</v>
      </c>
    </row>
    <row r="5377" spans="1:8" x14ac:dyDescent="0.35">
      <c r="A5377" t="s">
        <v>33</v>
      </c>
      <c r="B5377">
        <v>2018</v>
      </c>
      <c r="C5377">
        <v>8</v>
      </c>
      <c r="D5377">
        <v>13618</v>
      </c>
      <c r="E5377">
        <v>28</v>
      </c>
      <c r="F5377">
        <v>11139.57</v>
      </c>
      <c r="G5377">
        <v>5802.33</v>
      </c>
      <c r="H5377" t="str">
        <f>VLOOKUP(myynnit[[#This Row],[TuoteID]],tuotteet!$A$4:$B$20,2,FALSE)</f>
        <v>Pianotuoli</v>
      </c>
    </row>
    <row r="5378" spans="1:8" x14ac:dyDescent="0.35">
      <c r="A5378" t="s">
        <v>33</v>
      </c>
      <c r="B5378">
        <v>2018</v>
      </c>
      <c r="C5378">
        <v>8</v>
      </c>
      <c r="D5378">
        <v>16024</v>
      </c>
      <c r="E5378">
        <v>289</v>
      </c>
      <c r="F5378">
        <v>127303.14</v>
      </c>
      <c r="G5378">
        <v>35481.56</v>
      </c>
      <c r="H5378" t="str">
        <f>VLOOKUP(myynnit[[#This Row],[TuoteID]],tuotteet!$A$4:$B$20,2,FALSE)</f>
        <v>Työtuoli</v>
      </c>
    </row>
    <row r="5379" spans="1:8" x14ac:dyDescent="0.35">
      <c r="A5379" t="s">
        <v>33</v>
      </c>
      <c r="B5379">
        <v>2018</v>
      </c>
      <c r="C5379">
        <v>8</v>
      </c>
      <c r="D5379">
        <v>16650</v>
      </c>
      <c r="E5379">
        <v>32</v>
      </c>
      <c r="F5379">
        <v>4725.71</v>
      </c>
      <c r="G5379">
        <v>1978.56</v>
      </c>
      <c r="H5379" t="str">
        <f>VLOOKUP(myynnit[[#This Row],[TuoteID]],tuotteet!$A$4:$B$20,2,FALSE)</f>
        <v>Rahi</v>
      </c>
    </row>
    <row r="5380" spans="1:8" x14ac:dyDescent="0.35">
      <c r="A5380" t="s">
        <v>33</v>
      </c>
      <c r="B5380">
        <v>2018</v>
      </c>
      <c r="C5380">
        <v>8</v>
      </c>
      <c r="D5380">
        <v>17892</v>
      </c>
      <c r="E5380">
        <v>106</v>
      </c>
      <c r="F5380">
        <v>13566.48</v>
      </c>
      <c r="G5380">
        <v>4192.59</v>
      </c>
      <c r="H5380" t="str">
        <f>VLOOKUP(myynnit[[#This Row],[TuoteID]],tuotteet!$A$4:$B$20,2,FALSE)</f>
        <v>Lepotuoli</v>
      </c>
    </row>
    <row r="5381" spans="1:8" x14ac:dyDescent="0.35">
      <c r="A5381" t="s">
        <v>33</v>
      </c>
      <c r="B5381">
        <v>2018</v>
      </c>
      <c r="C5381">
        <v>8</v>
      </c>
      <c r="D5381">
        <v>18342</v>
      </c>
      <c r="E5381">
        <v>203</v>
      </c>
      <c r="F5381">
        <v>171028.54</v>
      </c>
      <c r="G5381">
        <v>45611.12</v>
      </c>
      <c r="H5381" t="str">
        <f>VLOOKUP(myynnit[[#This Row],[TuoteID]],tuotteet!$A$4:$B$20,2,FALSE)</f>
        <v>Työtuoli</v>
      </c>
    </row>
    <row r="5382" spans="1:8" x14ac:dyDescent="0.35">
      <c r="A5382" t="s">
        <v>33</v>
      </c>
      <c r="B5382">
        <v>2018</v>
      </c>
      <c r="C5382">
        <v>8</v>
      </c>
      <c r="D5382">
        <v>20177</v>
      </c>
      <c r="E5382">
        <v>72</v>
      </c>
      <c r="F5382">
        <v>7342.7</v>
      </c>
      <c r="G5382">
        <v>2669.55</v>
      </c>
      <c r="H5382" t="str">
        <f>VLOOKUP(myynnit[[#This Row],[TuoteID]],tuotteet!$A$4:$B$20,2,FALSE)</f>
        <v>Säkkituoli</v>
      </c>
    </row>
    <row r="5383" spans="1:8" x14ac:dyDescent="0.35">
      <c r="A5383" t="s">
        <v>33</v>
      </c>
      <c r="B5383">
        <v>2018</v>
      </c>
      <c r="C5383">
        <v>8</v>
      </c>
      <c r="D5383">
        <v>21179</v>
      </c>
      <c r="E5383">
        <v>63</v>
      </c>
      <c r="F5383">
        <v>7206.61</v>
      </c>
      <c r="G5383">
        <v>3541.49</v>
      </c>
      <c r="H5383" t="str">
        <f>VLOOKUP(myynnit[[#This Row],[TuoteID]],tuotteet!$A$4:$B$20,2,FALSE)</f>
        <v>Rahi</v>
      </c>
    </row>
    <row r="5384" spans="1:8" x14ac:dyDescent="0.35">
      <c r="A5384" t="s">
        <v>33</v>
      </c>
      <c r="B5384">
        <v>2018</v>
      </c>
      <c r="C5384">
        <v>8</v>
      </c>
      <c r="D5384">
        <v>21260</v>
      </c>
      <c r="E5384">
        <v>88</v>
      </c>
      <c r="F5384">
        <v>18473.689999999999</v>
      </c>
      <c r="G5384">
        <v>5833.85</v>
      </c>
      <c r="H5384" t="str">
        <f>VLOOKUP(myynnit[[#This Row],[TuoteID]],tuotteet!$A$4:$B$20,2,FALSE)</f>
        <v>Lepotuoli</v>
      </c>
    </row>
    <row r="5385" spans="1:8" x14ac:dyDescent="0.35">
      <c r="A5385" t="s">
        <v>33</v>
      </c>
      <c r="B5385">
        <v>2018</v>
      </c>
      <c r="C5385">
        <v>8</v>
      </c>
      <c r="D5385">
        <v>22317</v>
      </c>
      <c r="E5385">
        <v>56</v>
      </c>
      <c r="F5385">
        <v>4813.46</v>
      </c>
      <c r="G5385">
        <v>1940.05</v>
      </c>
      <c r="H5385" t="str">
        <f>VLOOKUP(myynnit[[#This Row],[TuoteID]],tuotteet!$A$4:$B$20,2,FALSE)</f>
        <v>Säkkituoli</v>
      </c>
    </row>
    <row r="5386" spans="1:8" x14ac:dyDescent="0.35">
      <c r="A5386" t="s">
        <v>33</v>
      </c>
      <c r="B5386">
        <v>2018</v>
      </c>
      <c r="C5386">
        <v>8</v>
      </c>
      <c r="D5386">
        <v>22940</v>
      </c>
      <c r="E5386">
        <v>874</v>
      </c>
      <c r="F5386">
        <v>119128.53</v>
      </c>
      <c r="G5386">
        <v>19882.240000000002</v>
      </c>
      <c r="H5386" t="str">
        <f>VLOOKUP(myynnit[[#This Row],[TuoteID]],tuotteet!$A$4:$B$20,2,FALSE)</f>
        <v>Pinnatuoli</v>
      </c>
    </row>
    <row r="5387" spans="1:8" x14ac:dyDescent="0.35">
      <c r="A5387" t="s">
        <v>33</v>
      </c>
      <c r="B5387">
        <v>2018</v>
      </c>
      <c r="C5387">
        <v>8</v>
      </c>
      <c r="D5387">
        <v>23178</v>
      </c>
      <c r="E5387">
        <v>204</v>
      </c>
      <c r="F5387">
        <v>36763.57</v>
      </c>
      <c r="G5387">
        <v>7076.59</v>
      </c>
      <c r="H5387" t="str">
        <f>VLOOKUP(myynnit[[#This Row],[TuoteID]],tuotteet!$A$4:$B$20,2,FALSE)</f>
        <v>Pinnatuoli</v>
      </c>
    </row>
    <row r="5388" spans="1:8" x14ac:dyDescent="0.35">
      <c r="A5388" t="s">
        <v>33</v>
      </c>
      <c r="B5388">
        <v>2018</v>
      </c>
      <c r="C5388">
        <v>8</v>
      </c>
      <c r="D5388">
        <v>23600</v>
      </c>
      <c r="E5388">
        <v>710</v>
      </c>
      <c r="F5388">
        <v>77091.25</v>
      </c>
      <c r="G5388">
        <v>18001.45</v>
      </c>
      <c r="H5388" t="str">
        <f>VLOOKUP(myynnit[[#This Row],[TuoteID]],tuotteet!$A$4:$B$20,2,FALSE)</f>
        <v>Pinnatuoli</v>
      </c>
    </row>
    <row r="5389" spans="1:8" x14ac:dyDescent="0.35">
      <c r="A5389" t="s">
        <v>33</v>
      </c>
      <c r="B5389">
        <v>2018</v>
      </c>
      <c r="C5389">
        <v>8</v>
      </c>
      <c r="D5389">
        <v>23756</v>
      </c>
      <c r="E5389">
        <v>110</v>
      </c>
      <c r="F5389">
        <v>23581.18</v>
      </c>
      <c r="G5389">
        <v>12012.85</v>
      </c>
      <c r="H5389" t="str">
        <f>VLOOKUP(myynnit[[#This Row],[TuoteID]],tuotteet!$A$4:$B$20,2,FALSE)</f>
        <v>Pianotuoli</v>
      </c>
    </row>
    <row r="5390" spans="1:8" x14ac:dyDescent="0.35">
      <c r="A5390" t="s">
        <v>33</v>
      </c>
      <c r="B5390">
        <v>2018</v>
      </c>
      <c r="C5390">
        <v>8</v>
      </c>
      <c r="D5390">
        <v>24326</v>
      </c>
      <c r="E5390">
        <v>210</v>
      </c>
      <c r="F5390">
        <v>27357.9</v>
      </c>
      <c r="G5390">
        <v>7327.85</v>
      </c>
      <c r="H5390" t="str">
        <f>VLOOKUP(myynnit[[#This Row],[TuoteID]],tuotteet!$A$4:$B$20,2,FALSE)</f>
        <v>Lepotuoli</v>
      </c>
    </row>
    <row r="5391" spans="1:8" x14ac:dyDescent="0.35">
      <c r="A5391" t="s">
        <v>36</v>
      </c>
      <c r="B5391">
        <v>2018</v>
      </c>
      <c r="C5391">
        <v>8</v>
      </c>
      <c r="D5391">
        <v>12184</v>
      </c>
      <c r="E5391">
        <v>35</v>
      </c>
      <c r="F5391">
        <v>4001.15</v>
      </c>
      <c r="G5391">
        <v>1796.2</v>
      </c>
      <c r="H5391" t="str">
        <f>VLOOKUP(myynnit[[#This Row],[TuoteID]],tuotteet!$A$4:$B$20,2,FALSE)</f>
        <v>Rahi</v>
      </c>
    </row>
    <row r="5392" spans="1:8" x14ac:dyDescent="0.35">
      <c r="A5392" t="s">
        <v>36</v>
      </c>
      <c r="B5392">
        <v>2018</v>
      </c>
      <c r="C5392">
        <v>8</v>
      </c>
      <c r="D5392">
        <v>12622</v>
      </c>
      <c r="E5392">
        <v>11</v>
      </c>
      <c r="F5392">
        <v>2809.85</v>
      </c>
      <c r="G5392">
        <v>994.43</v>
      </c>
      <c r="H5392" t="str">
        <f>VLOOKUP(myynnit[[#This Row],[TuoteID]],tuotteet!$A$4:$B$20,2,FALSE)</f>
        <v>Pianotuoli</v>
      </c>
    </row>
    <row r="5393" spans="1:8" x14ac:dyDescent="0.35">
      <c r="A5393" t="s">
        <v>36</v>
      </c>
      <c r="B5393">
        <v>2018</v>
      </c>
      <c r="C5393">
        <v>8</v>
      </c>
      <c r="D5393">
        <v>13527</v>
      </c>
      <c r="E5393">
        <v>131</v>
      </c>
      <c r="F5393">
        <v>20633.43</v>
      </c>
      <c r="G5393">
        <v>3305.89</v>
      </c>
      <c r="H5393" t="str">
        <f>VLOOKUP(myynnit[[#This Row],[TuoteID]],tuotteet!$A$4:$B$20,2,FALSE)</f>
        <v>Pinnatuoli</v>
      </c>
    </row>
    <row r="5394" spans="1:8" x14ac:dyDescent="0.35">
      <c r="A5394" t="s">
        <v>36</v>
      </c>
      <c r="B5394">
        <v>2018</v>
      </c>
      <c r="C5394">
        <v>8</v>
      </c>
      <c r="D5394">
        <v>13618</v>
      </c>
      <c r="E5394">
        <v>10</v>
      </c>
      <c r="F5394">
        <v>3515.58</v>
      </c>
      <c r="G5394">
        <v>1581.3</v>
      </c>
      <c r="H5394" t="str">
        <f>VLOOKUP(myynnit[[#This Row],[TuoteID]],tuotteet!$A$4:$B$20,2,FALSE)</f>
        <v>Pianotuoli</v>
      </c>
    </row>
    <row r="5395" spans="1:8" x14ac:dyDescent="0.35">
      <c r="A5395" t="s">
        <v>36</v>
      </c>
      <c r="B5395">
        <v>2018</v>
      </c>
      <c r="C5395">
        <v>8</v>
      </c>
      <c r="D5395">
        <v>16024</v>
      </c>
      <c r="E5395">
        <v>185</v>
      </c>
      <c r="F5395">
        <v>78821.56</v>
      </c>
      <c r="G5395">
        <v>26554.639999999999</v>
      </c>
      <c r="H5395" t="str">
        <f>VLOOKUP(myynnit[[#This Row],[TuoteID]],tuotteet!$A$4:$B$20,2,FALSE)</f>
        <v>Työtuoli</v>
      </c>
    </row>
    <row r="5396" spans="1:8" x14ac:dyDescent="0.35">
      <c r="A5396" t="s">
        <v>36</v>
      </c>
      <c r="B5396">
        <v>2018</v>
      </c>
      <c r="C5396">
        <v>8</v>
      </c>
      <c r="D5396">
        <v>16650</v>
      </c>
      <c r="E5396">
        <v>15</v>
      </c>
      <c r="F5396">
        <v>2470.96</v>
      </c>
      <c r="G5396">
        <v>1445.08</v>
      </c>
      <c r="H5396" t="str">
        <f>VLOOKUP(myynnit[[#This Row],[TuoteID]],tuotteet!$A$4:$B$20,2,FALSE)</f>
        <v>Rahi</v>
      </c>
    </row>
    <row r="5397" spans="1:8" x14ac:dyDescent="0.35">
      <c r="A5397" t="s">
        <v>36</v>
      </c>
      <c r="B5397">
        <v>2018</v>
      </c>
      <c r="C5397">
        <v>8</v>
      </c>
      <c r="D5397">
        <v>17892</v>
      </c>
      <c r="E5397">
        <v>52</v>
      </c>
      <c r="F5397">
        <v>7661.35</v>
      </c>
      <c r="G5397">
        <v>2028.27</v>
      </c>
      <c r="H5397" t="str">
        <f>VLOOKUP(myynnit[[#This Row],[TuoteID]],tuotteet!$A$4:$B$20,2,FALSE)</f>
        <v>Lepotuoli</v>
      </c>
    </row>
    <row r="5398" spans="1:8" x14ac:dyDescent="0.35">
      <c r="A5398" t="s">
        <v>36</v>
      </c>
      <c r="B5398">
        <v>2018</v>
      </c>
      <c r="C5398">
        <v>8</v>
      </c>
      <c r="D5398">
        <v>18342</v>
      </c>
      <c r="E5398">
        <v>12</v>
      </c>
      <c r="F5398">
        <v>9566.98</v>
      </c>
      <c r="G5398">
        <v>2627.81</v>
      </c>
      <c r="H5398" t="str">
        <f>VLOOKUP(myynnit[[#This Row],[TuoteID]],tuotteet!$A$4:$B$20,2,FALSE)</f>
        <v>Työtuoli</v>
      </c>
    </row>
    <row r="5399" spans="1:8" x14ac:dyDescent="0.35">
      <c r="A5399" t="s">
        <v>36</v>
      </c>
      <c r="B5399">
        <v>2018</v>
      </c>
      <c r="C5399">
        <v>8</v>
      </c>
      <c r="D5399">
        <v>20177</v>
      </c>
      <c r="E5399">
        <v>26</v>
      </c>
      <c r="F5399">
        <v>2581.5300000000002</v>
      </c>
      <c r="G5399">
        <v>879.1</v>
      </c>
      <c r="H5399" t="str">
        <f>VLOOKUP(myynnit[[#This Row],[TuoteID]],tuotteet!$A$4:$B$20,2,FALSE)</f>
        <v>Säkkituoli</v>
      </c>
    </row>
    <row r="5400" spans="1:8" x14ac:dyDescent="0.35">
      <c r="A5400" t="s">
        <v>36</v>
      </c>
      <c r="B5400">
        <v>2018</v>
      </c>
      <c r="C5400">
        <v>8</v>
      </c>
      <c r="D5400">
        <v>21179</v>
      </c>
      <c r="E5400">
        <v>25</v>
      </c>
      <c r="F5400">
        <v>2909.6</v>
      </c>
      <c r="G5400">
        <v>1793.55</v>
      </c>
      <c r="H5400" t="str">
        <f>VLOOKUP(myynnit[[#This Row],[TuoteID]],tuotteet!$A$4:$B$20,2,FALSE)</f>
        <v>Rahi</v>
      </c>
    </row>
    <row r="5401" spans="1:8" x14ac:dyDescent="0.35">
      <c r="A5401" t="s">
        <v>36</v>
      </c>
      <c r="B5401">
        <v>2018</v>
      </c>
      <c r="C5401">
        <v>8</v>
      </c>
      <c r="D5401">
        <v>21260</v>
      </c>
      <c r="E5401">
        <v>46</v>
      </c>
      <c r="F5401">
        <v>9631.7000000000007</v>
      </c>
      <c r="G5401">
        <v>2133.39</v>
      </c>
      <c r="H5401" t="str">
        <f>VLOOKUP(myynnit[[#This Row],[TuoteID]],tuotteet!$A$4:$B$20,2,FALSE)</f>
        <v>Lepotuoli</v>
      </c>
    </row>
    <row r="5402" spans="1:8" x14ac:dyDescent="0.35">
      <c r="A5402" t="s">
        <v>36</v>
      </c>
      <c r="B5402">
        <v>2018</v>
      </c>
      <c r="C5402">
        <v>8</v>
      </c>
      <c r="D5402">
        <v>22317</v>
      </c>
      <c r="E5402">
        <v>18</v>
      </c>
      <c r="F5402">
        <v>1543.95</v>
      </c>
      <c r="G5402">
        <v>797.51</v>
      </c>
      <c r="H5402" t="str">
        <f>VLOOKUP(myynnit[[#This Row],[TuoteID]],tuotteet!$A$4:$B$20,2,FALSE)</f>
        <v>Säkkituoli</v>
      </c>
    </row>
    <row r="5403" spans="1:8" x14ac:dyDescent="0.35">
      <c r="A5403" t="s">
        <v>36</v>
      </c>
      <c r="B5403">
        <v>2018</v>
      </c>
      <c r="C5403">
        <v>8</v>
      </c>
      <c r="D5403">
        <v>22940</v>
      </c>
      <c r="E5403">
        <v>225</v>
      </c>
      <c r="F5403">
        <v>32894.559999999998</v>
      </c>
      <c r="G5403">
        <v>8276.14</v>
      </c>
      <c r="H5403" t="str">
        <f>VLOOKUP(myynnit[[#This Row],[TuoteID]],tuotteet!$A$4:$B$20,2,FALSE)</f>
        <v>Pinnatuoli</v>
      </c>
    </row>
    <row r="5404" spans="1:8" x14ac:dyDescent="0.35">
      <c r="A5404" t="s">
        <v>36</v>
      </c>
      <c r="B5404">
        <v>2018</v>
      </c>
      <c r="C5404">
        <v>8</v>
      </c>
      <c r="D5404">
        <v>23178</v>
      </c>
      <c r="E5404">
        <v>283</v>
      </c>
      <c r="F5404">
        <v>49334.99</v>
      </c>
      <c r="G5404">
        <v>11320.33</v>
      </c>
      <c r="H5404" t="str">
        <f>VLOOKUP(myynnit[[#This Row],[TuoteID]],tuotteet!$A$4:$B$20,2,FALSE)</f>
        <v>Pinnatuoli</v>
      </c>
    </row>
    <row r="5405" spans="1:8" x14ac:dyDescent="0.35">
      <c r="A5405" t="s">
        <v>36</v>
      </c>
      <c r="B5405">
        <v>2018</v>
      </c>
      <c r="C5405">
        <v>8</v>
      </c>
      <c r="D5405">
        <v>23600</v>
      </c>
      <c r="E5405">
        <v>694</v>
      </c>
      <c r="F5405">
        <v>81712.649999999994</v>
      </c>
      <c r="G5405">
        <v>23983.8</v>
      </c>
      <c r="H5405" t="str">
        <f>VLOOKUP(myynnit[[#This Row],[TuoteID]],tuotteet!$A$4:$B$20,2,FALSE)</f>
        <v>Pinnatuoli</v>
      </c>
    </row>
    <row r="5406" spans="1:8" x14ac:dyDescent="0.35">
      <c r="A5406" t="s">
        <v>36</v>
      </c>
      <c r="B5406">
        <v>2018</v>
      </c>
      <c r="C5406">
        <v>8</v>
      </c>
      <c r="D5406">
        <v>23756</v>
      </c>
      <c r="E5406">
        <v>71</v>
      </c>
      <c r="F5406">
        <v>14067.48</v>
      </c>
      <c r="G5406">
        <v>5254.62</v>
      </c>
      <c r="H5406" t="str">
        <f>VLOOKUP(myynnit[[#This Row],[TuoteID]],tuotteet!$A$4:$B$20,2,FALSE)</f>
        <v>Pianotuoli</v>
      </c>
    </row>
    <row r="5407" spans="1:8" x14ac:dyDescent="0.35">
      <c r="A5407" t="s">
        <v>36</v>
      </c>
      <c r="B5407">
        <v>2018</v>
      </c>
      <c r="C5407">
        <v>8</v>
      </c>
      <c r="D5407">
        <v>24326</v>
      </c>
      <c r="E5407">
        <v>41</v>
      </c>
      <c r="F5407">
        <v>5497.86</v>
      </c>
      <c r="G5407">
        <v>1565.46</v>
      </c>
      <c r="H5407" t="str">
        <f>VLOOKUP(myynnit[[#This Row],[TuoteID]],tuotteet!$A$4:$B$20,2,FALSE)</f>
        <v>Lepotuoli</v>
      </c>
    </row>
    <row r="5408" spans="1:8" x14ac:dyDescent="0.35">
      <c r="A5408" t="s">
        <v>35</v>
      </c>
      <c r="B5408">
        <v>2018</v>
      </c>
      <c r="C5408">
        <v>8</v>
      </c>
      <c r="D5408">
        <v>12184</v>
      </c>
      <c r="E5408">
        <v>121</v>
      </c>
      <c r="F5408">
        <v>18106.689999999999</v>
      </c>
      <c r="G5408">
        <v>12465.88</v>
      </c>
      <c r="H5408" t="str">
        <f>VLOOKUP(myynnit[[#This Row],[TuoteID]],tuotteet!$A$4:$B$20,2,FALSE)</f>
        <v>Rahi</v>
      </c>
    </row>
    <row r="5409" spans="1:8" x14ac:dyDescent="0.35">
      <c r="A5409" t="s">
        <v>35</v>
      </c>
      <c r="B5409">
        <v>2018</v>
      </c>
      <c r="C5409">
        <v>8</v>
      </c>
      <c r="D5409">
        <v>12622</v>
      </c>
      <c r="E5409">
        <v>59</v>
      </c>
      <c r="F5409">
        <v>13642.33</v>
      </c>
      <c r="G5409">
        <v>7081.95</v>
      </c>
      <c r="H5409" t="str">
        <f>VLOOKUP(myynnit[[#This Row],[TuoteID]],tuotteet!$A$4:$B$20,2,FALSE)</f>
        <v>Pianotuoli</v>
      </c>
    </row>
    <row r="5410" spans="1:8" x14ac:dyDescent="0.35">
      <c r="A5410" t="s">
        <v>35</v>
      </c>
      <c r="B5410">
        <v>2018</v>
      </c>
      <c r="C5410">
        <v>8</v>
      </c>
      <c r="D5410">
        <v>13527</v>
      </c>
      <c r="E5410">
        <v>476</v>
      </c>
      <c r="F5410">
        <v>81703.02</v>
      </c>
      <c r="G5410">
        <v>22669.040000000001</v>
      </c>
      <c r="H5410" t="str">
        <f>VLOOKUP(myynnit[[#This Row],[TuoteID]],tuotteet!$A$4:$B$20,2,FALSE)</f>
        <v>Pinnatuoli</v>
      </c>
    </row>
    <row r="5411" spans="1:8" x14ac:dyDescent="0.35">
      <c r="A5411" t="s">
        <v>35</v>
      </c>
      <c r="B5411">
        <v>2018</v>
      </c>
      <c r="C5411">
        <v>8</v>
      </c>
      <c r="D5411">
        <v>13618</v>
      </c>
      <c r="E5411">
        <v>14</v>
      </c>
      <c r="F5411">
        <v>6026.99</v>
      </c>
      <c r="G5411">
        <v>3809.26</v>
      </c>
      <c r="H5411" t="str">
        <f>VLOOKUP(myynnit[[#This Row],[TuoteID]],tuotteet!$A$4:$B$20,2,FALSE)</f>
        <v>Pianotuoli</v>
      </c>
    </row>
    <row r="5412" spans="1:8" x14ac:dyDescent="0.35">
      <c r="A5412" t="s">
        <v>35</v>
      </c>
      <c r="B5412">
        <v>2018</v>
      </c>
      <c r="C5412">
        <v>8</v>
      </c>
      <c r="D5412">
        <v>16024</v>
      </c>
      <c r="E5412">
        <v>178</v>
      </c>
      <c r="F5412">
        <v>74675.7</v>
      </c>
      <c r="G5412">
        <v>25448.799999999999</v>
      </c>
      <c r="H5412" t="str">
        <f>VLOOKUP(myynnit[[#This Row],[TuoteID]],tuotteet!$A$4:$B$20,2,FALSE)</f>
        <v>Työtuoli</v>
      </c>
    </row>
    <row r="5413" spans="1:8" x14ac:dyDescent="0.35">
      <c r="A5413" t="s">
        <v>35</v>
      </c>
      <c r="B5413">
        <v>2018</v>
      </c>
      <c r="C5413">
        <v>8</v>
      </c>
      <c r="D5413">
        <v>16650</v>
      </c>
      <c r="E5413">
        <v>18</v>
      </c>
      <c r="F5413">
        <v>3105.32</v>
      </c>
      <c r="G5413">
        <v>2260.9</v>
      </c>
      <c r="H5413" t="str">
        <f>VLOOKUP(myynnit[[#This Row],[TuoteID]],tuotteet!$A$4:$B$20,2,FALSE)</f>
        <v>Rahi</v>
      </c>
    </row>
    <row r="5414" spans="1:8" x14ac:dyDescent="0.35">
      <c r="A5414" t="s">
        <v>35</v>
      </c>
      <c r="B5414">
        <v>2018</v>
      </c>
      <c r="C5414">
        <v>8</v>
      </c>
      <c r="D5414">
        <v>17892</v>
      </c>
      <c r="E5414">
        <v>85</v>
      </c>
      <c r="F5414">
        <v>13027.47</v>
      </c>
      <c r="G5414">
        <v>4381.55</v>
      </c>
      <c r="H5414" t="str">
        <f>VLOOKUP(myynnit[[#This Row],[TuoteID]],tuotteet!$A$4:$B$20,2,FALSE)</f>
        <v>Lepotuoli</v>
      </c>
    </row>
    <row r="5415" spans="1:8" x14ac:dyDescent="0.35">
      <c r="A5415" t="s">
        <v>35</v>
      </c>
      <c r="B5415">
        <v>2018</v>
      </c>
      <c r="C5415">
        <v>8</v>
      </c>
      <c r="D5415">
        <v>18342</v>
      </c>
      <c r="E5415">
        <v>162</v>
      </c>
      <c r="F5415">
        <v>145772.1</v>
      </c>
      <c r="G5415">
        <v>48336.62</v>
      </c>
      <c r="H5415" t="str">
        <f>VLOOKUP(myynnit[[#This Row],[TuoteID]],tuotteet!$A$4:$B$20,2,FALSE)</f>
        <v>Työtuoli</v>
      </c>
    </row>
    <row r="5416" spans="1:8" x14ac:dyDescent="0.35">
      <c r="A5416" t="s">
        <v>35</v>
      </c>
      <c r="B5416">
        <v>2018</v>
      </c>
      <c r="C5416">
        <v>8</v>
      </c>
      <c r="D5416">
        <v>20177</v>
      </c>
      <c r="E5416">
        <v>87</v>
      </c>
      <c r="F5416">
        <v>7906.46</v>
      </c>
      <c r="G5416">
        <v>3375.41</v>
      </c>
      <c r="H5416" t="str">
        <f>VLOOKUP(myynnit[[#This Row],[TuoteID]],tuotteet!$A$4:$B$20,2,FALSE)</f>
        <v>Säkkituoli</v>
      </c>
    </row>
    <row r="5417" spans="1:8" x14ac:dyDescent="0.35">
      <c r="A5417" t="s">
        <v>35</v>
      </c>
      <c r="B5417">
        <v>2018</v>
      </c>
      <c r="C5417">
        <v>8</v>
      </c>
      <c r="D5417">
        <v>21179</v>
      </c>
      <c r="E5417">
        <v>40</v>
      </c>
      <c r="F5417">
        <v>5966.55</v>
      </c>
      <c r="G5417">
        <v>3860.96</v>
      </c>
      <c r="H5417" t="str">
        <f>VLOOKUP(myynnit[[#This Row],[TuoteID]],tuotteet!$A$4:$B$20,2,FALSE)</f>
        <v>Rahi</v>
      </c>
    </row>
    <row r="5418" spans="1:8" x14ac:dyDescent="0.35">
      <c r="A5418" t="s">
        <v>35</v>
      </c>
      <c r="B5418">
        <v>2018</v>
      </c>
      <c r="C5418">
        <v>8</v>
      </c>
      <c r="D5418">
        <v>21260</v>
      </c>
      <c r="E5418">
        <v>65</v>
      </c>
      <c r="F5418">
        <v>13004.09</v>
      </c>
      <c r="G5418">
        <v>4198.76</v>
      </c>
      <c r="H5418" t="str">
        <f>VLOOKUP(myynnit[[#This Row],[TuoteID]],tuotteet!$A$4:$B$20,2,FALSE)</f>
        <v>Lepotuoli</v>
      </c>
    </row>
    <row r="5419" spans="1:8" x14ac:dyDescent="0.35">
      <c r="A5419" t="s">
        <v>35</v>
      </c>
      <c r="B5419">
        <v>2018</v>
      </c>
      <c r="C5419">
        <v>8</v>
      </c>
      <c r="D5419">
        <v>22317</v>
      </c>
      <c r="E5419">
        <v>19</v>
      </c>
      <c r="F5419">
        <v>1978.86</v>
      </c>
      <c r="G5419">
        <v>824.02</v>
      </c>
      <c r="H5419" t="str">
        <f>VLOOKUP(myynnit[[#This Row],[TuoteID]],tuotteet!$A$4:$B$20,2,FALSE)</f>
        <v>Säkkituoli</v>
      </c>
    </row>
    <row r="5420" spans="1:8" x14ac:dyDescent="0.35">
      <c r="A5420" t="s">
        <v>35</v>
      </c>
      <c r="B5420">
        <v>2018</v>
      </c>
      <c r="C5420">
        <v>8</v>
      </c>
      <c r="D5420">
        <v>22940</v>
      </c>
      <c r="E5420">
        <v>745</v>
      </c>
      <c r="F5420">
        <v>105590.85</v>
      </c>
      <c r="G5420">
        <v>25854.1</v>
      </c>
      <c r="H5420" t="str">
        <f>VLOOKUP(myynnit[[#This Row],[TuoteID]],tuotteet!$A$4:$B$20,2,FALSE)</f>
        <v>Pinnatuoli</v>
      </c>
    </row>
    <row r="5421" spans="1:8" x14ac:dyDescent="0.35">
      <c r="A5421" t="s">
        <v>35</v>
      </c>
      <c r="B5421">
        <v>2018</v>
      </c>
      <c r="C5421">
        <v>8</v>
      </c>
      <c r="D5421">
        <v>23178</v>
      </c>
      <c r="E5421">
        <v>119</v>
      </c>
      <c r="F5421">
        <v>20655.09</v>
      </c>
      <c r="G5421">
        <v>5945.25</v>
      </c>
      <c r="H5421" t="str">
        <f>VLOOKUP(myynnit[[#This Row],[TuoteID]],tuotteet!$A$4:$B$20,2,FALSE)</f>
        <v>Pinnatuoli</v>
      </c>
    </row>
    <row r="5422" spans="1:8" x14ac:dyDescent="0.35">
      <c r="A5422" t="s">
        <v>35</v>
      </c>
      <c r="B5422">
        <v>2018</v>
      </c>
      <c r="C5422">
        <v>8</v>
      </c>
      <c r="D5422">
        <v>23600</v>
      </c>
      <c r="E5422">
        <v>535</v>
      </c>
      <c r="F5422">
        <v>63065.31</v>
      </c>
      <c r="G5422">
        <v>16240</v>
      </c>
      <c r="H5422" t="str">
        <f>VLOOKUP(myynnit[[#This Row],[TuoteID]],tuotteet!$A$4:$B$20,2,FALSE)</f>
        <v>Pinnatuoli</v>
      </c>
    </row>
    <row r="5423" spans="1:8" x14ac:dyDescent="0.35">
      <c r="A5423" t="s">
        <v>35</v>
      </c>
      <c r="B5423">
        <v>2018</v>
      </c>
      <c r="C5423">
        <v>8</v>
      </c>
      <c r="D5423">
        <v>23756</v>
      </c>
      <c r="E5423">
        <v>71</v>
      </c>
      <c r="F5423">
        <v>13940.5</v>
      </c>
      <c r="G5423">
        <v>7898.97</v>
      </c>
      <c r="H5423" t="str">
        <f>VLOOKUP(myynnit[[#This Row],[TuoteID]],tuotteet!$A$4:$B$20,2,FALSE)</f>
        <v>Pianotuoli</v>
      </c>
    </row>
    <row r="5424" spans="1:8" x14ac:dyDescent="0.35">
      <c r="A5424" t="s">
        <v>35</v>
      </c>
      <c r="B5424">
        <v>2018</v>
      </c>
      <c r="C5424">
        <v>8</v>
      </c>
      <c r="D5424">
        <v>24326</v>
      </c>
      <c r="E5424">
        <v>111</v>
      </c>
      <c r="F5424">
        <v>15887.02</v>
      </c>
      <c r="G5424">
        <v>4558.6499999999996</v>
      </c>
      <c r="H5424" t="str">
        <f>VLOOKUP(myynnit[[#This Row],[TuoteID]],tuotteet!$A$4:$B$20,2,FALSE)</f>
        <v>Lepotuoli</v>
      </c>
    </row>
    <row r="5425" spans="1:8" x14ac:dyDescent="0.35">
      <c r="A5425" t="s">
        <v>34</v>
      </c>
      <c r="B5425">
        <v>2018</v>
      </c>
      <c r="C5425">
        <v>8</v>
      </c>
      <c r="D5425">
        <v>12184</v>
      </c>
      <c r="E5425">
        <v>69</v>
      </c>
      <c r="F5425">
        <v>10123.66</v>
      </c>
      <c r="G5425">
        <v>5687.2</v>
      </c>
      <c r="H5425" t="str">
        <f>VLOOKUP(myynnit[[#This Row],[TuoteID]],tuotteet!$A$4:$B$20,2,FALSE)</f>
        <v>Rahi</v>
      </c>
    </row>
    <row r="5426" spans="1:8" x14ac:dyDescent="0.35">
      <c r="A5426" t="s">
        <v>34</v>
      </c>
      <c r="B5426">
        <v>2018</v>
      </c>
      <c r="C5426">
        <v>8</v>
      </c>
      <c r="D5426">
        <v>12622</v>
      </c>
      <c r="E5426">
        <v>22</v>
      </c>
      <c r="F5426">
        <v>5111.21</v>
      </c>
      <c r="G5426">
        <v>2268.8000000000002</v>
      </c>
      <c r="H5426" t="str">
        <f>VLOOKUP(myynnit[[#This Row],[TuoteID]],tuotteet!$A$4:$B$20,2,FALSE)</f>
        <v>Pianotuoli</v>
      </c>
    </row>
    <row r="5427" spans="1:8" x14ac:dyDescent="0.35">
      <c r="A5427" t="s">
        <v>34</v>
      </c>
      <c r="B5427">
        <v>2018</v>
      </c>
      <c r="C5427">
        <v>8</v>
      </c>
      <c r="D5427">
        <v>13527</v>
      </c>
      <c r="E5427">
        <v>376</v>
      </c>
      <c r="F5427">
        <v>55338.18</v>
      </c>
      <c r="G5427">
        <v>12510.54</v>
      </c>
      <c r="H5427" t="str">
        <f>VLOOKUP(myynnit[[#This Row],[TuoteID]],tuotteet!$A$4:$B$20,2,FALSE)</f>
        <v>Pinnatuoli</v>
      </c>
    </row>
    <row r="5428" spans="1:8" x14ac:dyDescent="0.35">
      <c r="A5428" t="s">
        <v>34</v>
      </c>
      <c r="B5428">
        <v>2018</v>
      </c>
      <c r="C5428">
        <v>8</v>
      </c>
      <c r="D5428">
        <v>13618</v>
      </c>
      <c r="E5428">
        <v>8</v>
      </c>
      <c r="F5428">
        <v>3542.24</v>
      </c>
      <c r="G5428">
        <v>1829.67</v>
      </c>
      <c r="H5428" t="str">
        <f>VLOOKUP(myynnit[[#This Row],[TuoteID]],tuotteet!$A$4:$B$20,2,FALSE)</f>
        <v>Pianotuoli</v>
      </c>
    </row>
    <row r="5429" spans="1:8" x14ac:dyDescent="0.35">
      <c r="A5429" t="s">
        <v>34</v>
      </c>
      <c r="B5429">
        <v>2018</v>
      </c>
      <c r="C5429">
        <v>8</v>
      </c>
      <c r="D5429">
        <v>16024</v>
      </c>
      <c r="E5429">
        <v>241</v>
      </c>
      <c r="F5429">
        <v>107212.26</v>
      </c>
      <c r="G5429">
        <v>27775.22</v>
      </c>
      <c r="H5429" t="str">
        <f>VLOOKUP(myynnit[[#This Row],[TuoteID]],tuotteet!$A$4:$B$20,2,FALSE)</f>
        <v>Työtuoli</v>
      </c>
    </row>
    <row r="5430" spans="1:8" x14ac:dyDescent="0.35">
      <c r="A5430" t="s">
        <v>34</v>
      </c>
      <c r="B5430">
        <v>2018</v>
      </c>
      <c r="C5430">
        <v>8</v>
      </c>
      <c r="D5430">
        <v>16650</v>
      </c>
      <c r="E5430">
        <v>25</v>
      </c>
      <c r="F5430">
        <v>3064.5</v>
      </c>
      <c r="G5430">
        <v>1675.1</v>
      </c>
      <c r="H5430" t="str">
        <f>VLOOKUP(myynnit[[#This Row],[TuoteID]],tuotteet!$A$4:$B$20,2,FALSE)</f>
        <v>Rahi</v>
      </c>
    </row>
    <row r="5431" spans="1:8" x14ac:dyDescent="0.35">
      <c r="A5431" t="s">
        <v>34</v>
      </c>
      <c r="B5431">
        <v>2018</v>
      </c>
      <c r="C5431">
        <v>8</v>
      </c>
      <c r="D5431">
        <v>17892</v>
      </c>
      <c r="E5431">
        <v>70</v>
      </c>
      <c r="F5431">
        <v>10781.02</v>
      </c>
      <c r="G5431">
        <v>2994.59</v>
      </c>
      <c r="H5431" t="str">
        <f>VLOOKUP(myynnit[[#This Row],[TuoteID]],tuotteet!$A$4:$B$20,2,FALSE)</f>
        <v>Lepotuoli</v>
      </c>
    </row>
    <row r="5432" spans="1:8" x14ac:dyDescent="0.35">
      <c r="A5432" t="s">
        <v>34</v>
      </c>
      <c r="B5432">
        <v>2018</v>
      </c>
      <c r="C5432">
        <v>8</v>
      </c>
      <c r="D5432">
        <v>18342</v>
      </c>
      <c r="E5432">
        <v>181</v>
      </c>
      <c r="F5432">
        <v>136967.81</v>
      </c>
      <c r="G5432">
        <v>29816.58</v>
      </c>
      <c r="H5432" t="str">
        <f>VLOOKUP(myynnit[[#This Row],[TuoteID]],tuotteet!$A$4:$B$20,2,FALSE)</f>
        <v>Työtuoli</v>
      </c>
    </row>
    <row r="5433" spans="1:8" x14ac:dyDescent="0.35">
      <c r="A5433" t="s">
        <v>34</v>
      </c>
      <c r="B5433">
        <v>2018</v>
      </c>
      <c r="C5433">
        <v>8</v>
      </c>
      <c r="D5433">
        <v>20177</v>
      </c>
      <c r="E5433">
        <v>80</v>
      </c>
      <c r="F5433">
        <v>9337.92</v>
      </c>
      <c r="G5433">
        <v>3947.4</v>
      </c>
      <c r="H5433" t="str">
        <f>VLOOKUP(myynnit[[#This Row],[TuoteID]],tuotteet!$A$4:$B$20,2,FALSE)</f>
        <v>Säkkituoli</v>
      </c>
    </row>
    <row r="5434" spans="1:8" x14ac:dyDescent="0.35">
      <c r="A5434" t="s">
        <v>34</v>
      </c>
      <c r="B5434">
        <v>2018</v>
      </c>
      <c r="C5434">
        <v>8</v>
      </c>
      <c r="D5434">
        <v>21179</v>
      </c>
      <c r="E5434">
        <v>36</v>
      </c>
      <c r="F5434">
        <v>3901.76</v>
      </c>
      <c r="G5434">
        <v>2359.87</v>
      </c>
      <c r="H5434" t="str">
        <f>VLOOKUP(myynnit[[#This Row],[TuoteID]],tuotteet!$A$4:$B$20,2,FALSE)</f>
        <v>Rahi</v>
      </c>
    </row>
    <row r="5435" spans="1:8" x14ac:dyDescent="0.35">
      <c r="A5435" t="s">
        <v>34</v>
      </c>
      <c r="B5435">
        <v>2018</v>
      </c>
      <c r="C5435">
        <v>8</v>
      </c>
      <c r="D5435">
        <v>21260</v>
      </c>
      <c r="E5435">
        <v>77</v>
      </c>
      <c r="F5435">
        <v>14399.27</v>
      </c>
      <c r="G5435">
        <v>4274.84</v>
      </c>
      <c r="H5435" t="str">
        <f>VLOOKUP(myynnit[[#This Row],[TuoteID]],tuotteet!$A$4:$B$20,2,FALSE)</f>
        <v>Lepotuoli</v>
      </c>
    </row>
    <row r="5436" spans="1:8" x14ac:dyDescent="0.35">
      <c r="A5436" t="s">
        <v>34</v>
      </c>
      <c r="B5436">
        <v>2018</v>
      </c>
      <c r="C5436">
        <v>8</v>
      </c>
      <c r="D5436">
        <v>22317</v>
      </c>
      <c r="E5436">
        <v>78</v>
      </c>
      <c r="F5436">
        <v>7485.62</v>
      </c>
      <c r="G5436">
        <v>2983.35</v>
      </c>
      <c r="H5436" t="str">
        <f>VLOOKUP(myynnit[[#This Row],[TuoteID]],tuotteet!$A$4:$B$20,2,FALSE)</f>
        <v>Säkkituoli</v>
      </c>
    </row>
    <row r="5437" spans="1:8" x14ac:dyDescent="0.35">
      <c r="A5437" t="s">
        <v>34</v>
      </c>
      <c r="B5437">
        <v>2018</v>
      </c>
      <c r="C5437">
        <v>8</v>
      </c>
      <c r="D5437">
        <v>22940</v>
      </c>
      <c r="E5437">
        <v>743</v>
      </c>
      <c r="F5437">
        <v>89439.94</v>
      </c>
      <c r="G5437">
        <v>19010.28</v>
      </c>
      <c r="H5437" t="str">
        <f>VLOOKUP(myynnit[[#This Row],[TuoteID]],tuotteet!$A$4:$B$20,2,FALSE)</f>
        <v>Pinnatuoli</v>
      </c>
    </row>
    <row r="5438" spans="1:8" x14ac:dyDescent="0.35">
      <c r="A5438" t="s">
        <v>34</v>
      </c>
      <c r="B5438">
        <v>2018</v>
      </c>
      <c r="C5438">
        <v>8</v>
      </c>
      <c r="D5438">
        <v>23178</v>
      </c>
      <c r="E5438">
        <v>274</v>
      </c>
      <c r="F5438">
        <v>50257.1</v>
      </c>
      <c r="G5438">
        <v>9839.16</v>
      </c>
      <c r="H5438" t="str">
        <f>VLOOKUP(myynnit[[#This Row],[TuoteID]],tuotteet!$A$4:$B$20,2,FALSE)</f>
        <v>Pinnatuoli</v>
      </c>
    </row>
    <row r="5439" spans="1:8" x14ac:dyDescent="0.35">
      <c r="A5439" t="s">
        <v>34</v>
      </c>
      <c r="B5439">
        <v>2018</v>
      </c>
      <c r="C5439">
        <v>8</v>
      </c>
      <c r="D5439">
        <v>23600</v>
      </c>
      <c r="E5439">
        <v>633</v>
      </c>
      <c r="F5439">
        <v>67994.59</v>
      </c>
      <c r="G5439">
        <v>16931.77</v>
      </c>
      <c r="H5439" t="str">
        <f>VLOOKUP(myynnit[[#This Row],[TuoteID]],tuotteet!$A$4:$B$20,2,FALSE)</f>
        <v>Pinnatuoli</v>
      </c>
    </row>
    <row r="5440" spans="1:8" x14ac:dyDescent="0.35">
      <c r="A5440" t="s">
        <v>34</v>
      </c>
      <c r="B5440">
        <v>2018</v>
      </c>
      <c r="C5440">
        <v>8</v>
      </c>
      <c r="D5440">
        <v>23756</v>
      </c>
      <c r="E5440">
        <v>68</v>
      </c>
      <c r="F5440">
        <v>11748.11</v>
      </c>
      <c r="G5440">
        <v>5281.17</v>
      </c>
      <c r="H5440" t="str">
        <f>VLOOKUP(myynnit[[#This Row],[TuoteID]],tuotteet!$A$4:$B$20,2,FALSE)</f>
        <v>Pianotuoli</v>
      </c>
    </row>
    <row r="5441" spans="1:8" x14ac:dyDescent="0.35">
      <c r="A5441" t="s">
        <v>34</v>
      </c>
      <c r="B5441">
        <v>2018</v>
      </c>
      <c r="C5441">
        <v>8</v>
      </c>
      <c r="D5441">
        <v>24326</v>
      </c>
      <c r="E5441">
        <v>56</v>
      </c>
      <c r="F5441">
        <v>7340.38</v>
      </c>
      <c r="G5441">
        <v>1666.03</v>
      </c>
      <c r="H5441" t="str">
        <f>VLOOKUP(myynnit[[#This Row],[TuoteID]],tuotteet!$A$4:$B$20,2,FALSE)</f>
        <v>Lepotuoli</v>
      </c>
    </row>
    <row r="5442" spans="1:8" x14ac:dyDescent="0.35">
      <c r="A5442" t="s">
        <v>33</v>
      </c>
      <c r="B5442">
        <v>2018</v>
      </c>
      <c r="C5442">
        <v>9</v>
      </c>
      <c r="D5442">
        <v>12184</v>
      </c>
      <c r="E5442">
        <v>111</v>
      </c>
      <c r="F5442">
        <v>15188.4</v>
      </c>
      <c r="G5442">
        <v>7400.44</v>
      </c>
      <c r="H5442" t="str">
        <f>VLOOKUP(myynnit[[#This Row],[TuoteID]],tuotteet!$A$4:$B$20,2,FALSE)</f>
        <v>Rahi</v>
      </c>
    </row>
    <row r="5443" spans="1:8" x14ac:dyDescent="0.35">
      <c r="A5443" t="s">
        <v>33</v>
      </c>
      <c r="B5443">
        <v>2018</v>
      </c>
      <c r="C5443">
        <v>9</v>
      </c>
      <c r="D5443">
        <v>12622</v>
      </c>
      <c r="E5443">
        <v>47</v>
      </c>
      <c r="F5443">
        <v>10704.31</v>
      </c>
      <c r="G5443">
        <v>4334.55</v>
      </c>
      <c r="H5443" t="str">
        <f>VLOOKUP(myynnit[[#This Row],[TuoteID]],tuotteet!$A$4:$B$20,2,FALSE)</f>
        <v>Pianotuoli</v>
      </c>
    </row>
    <row r="5444" spans="1:8" x14ac:dyDescent="0.35">
      <c r="A5444" t="s">
        <v>33</v>
      </c>
      <c r="B5444">
        <v>2018</v>
      </c>
      <c r="C5444">
        <v>9</v>
      </c>
      <c r="D5444">
        <v>13527</v>
      </c>
      <c r="E5444">
        <v>481</v>
      </c>
      <c r="F5444">
        <v>80890.539999999994</v>
      </c>
      <c r="G5444">
        <v>16135.67</v>
      </c>
      <c r="H5444" t="str">
        <f>VLOOKUP(myynnit[[#This Row],[TuoteID]],tuotteet!$A$4:$B$20,2,FALSE)</f>
        <v>Pinnatuoli</v>
      </c>
    </row>
    <row r="5445" spans="1:8" x14ac:dyDescent="0.35">
      <c r="A5445" t="s">
        <v>33</v>
      </c>
      <c r="B5445">
        <v>2018</v>
      </c>
      <c r="C5445">
        <v>9</v>
      </c>
      <c r="D5445">
        <v>13618</v>
      </c>
      <c r="E5445">
        <v>21</v>
      </c>
      <c r="F5445">
        <v>9073.4699999999993</v>
      </c>
      <c r="G5445">
        <v>4259.96</v>
      </c>
      <c r="H5445" t="str">
        <f>VLOOKUP(myynnit[[#This Row],[TuoteID]],tuotteet!$A$4:$B$20,2,FALSE)</f>
        <v>Pianotuoli</v>
      </c>
    </row>
    <row r="5446" spans="1:8" x14ac:dyDescent="0.35">
      <c r="A5446" t="s">
        <v>33</v>
      </c>
      <c r="B5446">
        <v>2018</v>
      </c>
      <c r="C5446">
        <v>9</v>
      </c>
      <c r="D5446">
        <v>16024</v>
      </c>
      <c r="E5446">
        <v>342</v>
      </c>
      <c r="F5446">
        <v>151254.79999999999</v>
      </c>
      <c r="G5446">
        <v>39602.42</v>
      </c>
      <c r="H5446" t="str">
        <f>VLOOKUP(myynnit[[#This Row],[TuoteID]],tuotteet!$A$4:$B$20,2,FALSE)</f>
        <v>Työtuoli</v>
      </c>
    </row>
    <row r="5447" spans="1:8" x14ac:dyDescent="0.35">
      <c r="A5447" t="s">
        <v>33</v>
      </c>
      <c r="B5447">
        <v>2018</v>
      </c>
      <c r="C5447">
        <v>9</v>
      </c>
      <c r="D5447">
        <v>16650</v>
      </c>
      <c r="E5447">
        <v>74</v>
      </c>
      <c r="F5447">
        <v>11654.26</v>
      </c>
      <c r="G5447">
        <v>4687.46</v>
      </c>
      <c r="H5447" t="str">
        <f>VLOOKUP(myynnit[[#This Row],[TuoteID]],tuotteet!$A$4:$B$20,2,FALSE)</f>
        <v>Rahi</v>
      </c>
    </row>
    <row r="5448" spans="1:8" x14ac:dyDescent="0.35">
      <c r="A5448" t="s">
        <v>33</v>
      </c>
      <c r="B5448">
        <v>2018</v>
      </c>
      <c r="C5448">
        <v>9</v>
      </c>
      <c r="D5448">
        <v>17892</v>
      </c>
      <c r="E5448">
        <v>129</v>
      </c>
      <c r="F5448">
        <v>17523.09</v>
      </c>
      <c r="G5448">
        <v>5033.13</v>
      </c>
      <c r="H5448" t="str">
        <f>VLOOKUP(myynnit[[#This Row],[TuoteID]],tuotteet!$A$4:$B$20,2,FALSE)</f>
        <v>Lepotuoli</v>
      </c>
    </row>
    <row r="5449" spans="1:8" x14ac:dyDescent="0.35">
      <c r="A5449" t="s">
        <v>33</v>
      </c>
      <c r="B5449">
        <v>2018</v>
      </c>
      <c r="C5449">
        <v>9</v>
      </c>
      <c r="D5449">
        <v>18342</v>
      </c>
      <c r="E5449">
        <v>197</v>
      </c>
      <c r="F5449">
        <v>180760.65</v>
      </c>
      <c r="G5449">
        <v>57245.85</v>
      </c>
      <c r="H5449" t="str">
        <f>VLOOKUP(myynnit[[#This Row],[TuoteID]],tuotteet!$A$4:$B$20,2,FALSE)</f>
        <v>Työtuoli</v>
      </c>
    </row>
    <row r="5450" spans="1:8" x14ac:dyDescent="0.35">
      <c r="A5450" t="s">
        <v>33</v>
      </c>
      <c r="B5450">
        <v>2018</v>
      </c>
      <c r="C5450">
        <v>9</v>
      </c>
      <c r="D5450">
        <v>20177</v>
      </c>
      <c r="E5450">
        <v>158</v>
      </c>
      <c r="F5450">
        <v>14643.49</v>
      </c>
      <c r="G5450">
        <v>5461.64</v>
      </c>
      <c r="H5450" t="str">
        <f>VLOOKUP(myynnit[[#This Row],[TuoteID]],tuotteet!$A$4:$B$20,2,FALSE)</f>
        <v>Säkkituoli</v>
      </c>
    </row>
    <row r="5451" spans="1:8" x14ac:dyDescent="0.35">
      <c r="A5451" t="s">
        <v>33</v>
      </c>
      <c r="B5451">
        <v>2018</v>
      </c>
      <c r="C5451">
        <v>9</v>
      </c>
      <c r="D5451">
        <v>21179</v>
      </c>
      <c r="E5451">
        <v>72</v>
      </c>
      <c r="F5451">
        <v>8395.94</v>
      </c>
      <c r="G5451">
        <v>4224.38</v>
      </c>
      <c r="H5451" t="str">
        <f>VLOOKUP(myynnit[[#This Row],[TuoteID]],tuotteet!$A$4:$B$20,2,FALSE)</f>
        <v>Rahi</v>
      </c>
    </row>
    <row r="5452" spans="1:8" x14ac:dyDescent="0.35">
      <c r="A5452" t="s">
        <v>33</v>
      </c>
      <c r="B5452">
        <v>2018</v>
      </c>
      <c r="C5452">
        <v>9</v>
      </c>
      <c r="D5452">
        <v>21260</v>
      </c>
      <c r="E5452">
        <v>97</v>
      </c>
      <c r="F5452">
        <v>20303.64</v>
      </c>
      <c r="G5452">
        <v>5888.6</v>
      </c>
      <c r="H5452" t="str">
        <f>VLOOKUP(myynnit[[#This Row],[TuoteID]],tuotteet!$A$4:$B$20,2,FALSE)</f>
        <v>Lepotuoli</v>
      </c>
    </row>
    <row r="5453" spans="1:8" x14ac:dyDescent="0.35">
      <c r="A5453" t="s">
        <v>33</v>
      </c>
      <c r="B5453">
        <v>2018</v>
      </c>
      <c r="C5453">
        <v>9</v>
      </c>
      <c r="D5453">
        <v>22317</v>
      </c>
      <c r="E5453">
        <v>90</v>
      </c>
      <c r="F5453">
        <v>8702.19</v>
      </c>
      <c r="G5453">
        <v>3199.5</v>
      </c>
      <c r="H5453" t="str">
        <f>VLOOKUP(myynnit[[#This Row],[TuoteID]],tuotteet!$A$4:$B$20,2,FALSE)</f>
        <v>Säkkituoli</v>
      </c>
    </row>
    <row r="5454" spans="1:8" x14ac:dyDescent="0.35">
      <c r="A5454" t="s">
        <v>33</v>
      </c>
      <c r="B5454">
        <v>2018</v>
      </c>
      <c r="C5454">
        <v>9</v>
      </c>
      <c r="D5454">
        <v>22940</v>
      </c>
      <c r="E5454">
        <v>442</v>
      </c>
      <c r="F5454">
        <v>54488.89</v>
      </c>
      <c r="G5454">
        <v>10986.24</v>
      </c>
      <c r="H5454" t="str">
        <f>VLOOKUP(myynnit[[#This Row],[TuoteID]],tuotteet!$A$4:$B$20,2,FALSE)</f>
        <v>Pinnatuoli</v>
      </c>
    </row>
    <row r="5455" spans="1:8" x14ac:dyDescent="0.35">
      <c r="A5455" t="s">
        <v>33</v>
      </c>
      <c r="B5455">
        <v>2018</v>
      </c>
      <c r="C5455">
        <v>9</v>
      </c>
      <c r="D5455">
        <v>23178</v>
      </c>
      <c r="E5455">
        <v>342</v>
      </c>
      <c r="F5455">
        <v>60895.08</v>
      </c>
      <c r="G5455">
        <v>11604.55</v>
      </c>
      <c r="H5455" t="str">
        <f>VLOOKUP(myynnit[[#This Row],[TuoteID]],tuotteet!$A$4:$B$20,2,FALSE)</f>
        <v>Pinnatuoli</v>
      </c>
    </row>
    <row r="5456" spans="1:8" x14ac:dyDescent="0.35">
      <c r="A5456" t="s">
        <v>33</v>
      </c>
      <c r="B5456">
        <v>2018</v>
      </c>
      <c r="C5456">
        <v>9</v>
      </c>
      <c r="D5456">
        <v>23600</v>
      </c>
      <c r="E5456">
        <v>1213</v>
      </c>
      <c r="F5456">
        <v>125270.24</v>
      </c>
      <c r="G5456">
        <v>27538.05</v>
      </c>
      <c r="H5456" t="str">
        <f>VLOOKUP(myynnit[[#This Row],[TuoteID]],tuotteet!$A$4:$B$20,2,FALSE)</f>
        <v>Pinnatuoli</v>
      </c>
    </row>
    <row r="5457" spans="1:8" x14ac:dyDescent="0.35">
      <c r="A5457" t="s">
        <v>33</v>
      </c>
      <c r="B5457">
        <v>2018</v>
      </c>
      <c r="C5457">
        <v>9</v>
      </c>
      <c r="D5457">
        <v>23756</v>
      </c>
      <c r="E5457">
        <v>51</v>
      </c>
      <c r="F5457">
        <v>10045.48</v>
      </c>
      <c r="G5457">
        <v>5372.01</v>
      </c>
      <c r="H5457" t="str">
        <f>VLOOKUP(myynnit[[#This Row],[TuoteID]],tuotteet!$A$4:$B$20,2,FALSE)</f>
        <v>Pianotuoli</v>
      </c>
    </row>
    <row r="5458" spans="1:8" x14ac:dyDescent="0.35">
      <c r="A5458" t="s">
        <v>33</v>
      </c>
      <c r="B5458">
        <v>2018</v>
      </c>
      <c r="C5458">
        <v>9</v>
      </c>
      <c r="D5458">
        <v>24326</v>
      </c>
      <c r="E5458">
        <v>92</v>
      </c>
      <c r="F5458">
        <v>14170.98</v>
      </c>
      <c r="G5458">
        <v>4478.72</v>
      </c>
      <c r="H5458" t="str">
        <f>VLOOKUP(myynnit[[#This Row],[TuoteID]],tuotteet!$A$4:$B$20,2,FALSE)</f>
        <v>Lepotuoli</v>
      </c>
    </row>
    <row r="5459" spans="1:8" x14ac:dyDescent="0.35">
      <c r="A5459" t="s">
        <v>36</v>
      </c>
      <c r="B5459">
        <v>2018</v>
      </c>
      <c r="C5459">
        <v>9</v>
      </c>
      <c r="D5459">
        <v>12184</v>
      </c>
      <c r="E5459">
        <v>41</v>
      </c>
      <c r="F5459">
        <v>4843.1099999999997</v>
      </c>
      <c r="G5459">
        <v>2675.08</v>
      </c>
      <c r="H5459" t="str">
        <f>VLOOKUP(myynnit[[#This Row],[TuoteID]],tuotteet!$A$4:$B$20,2,FALSE)</f>
        <v>Rahi</v>
      </c>
    </row>
    <row r="5460" spans="1:8" x14ac:dyDescent="0.35">
      <c r="A5460" t="s">
        <v>36</v>
      </c>
      <c r="B5460">
        <v>2018</v>
      </c>
      <c r="C5460">
        <v>9</v>
      </c>
      <c r="D5460">
        <v>12622</v>
      </c>
      <c r="E5460">
        <v>13</v>
      </c>
      <c r="F5460">
        <v>3726.55</v>
      </c>
      <c r="G5460">
        <v>1527.55</v>
      </c>
      <c r="H5460" t="str">
        <f>VLOOKUP(myynnit[[#This Row],[TuoteID]],tuotteet!$A$4:$B$20,2,FALSE)</f>
        <v>Pianotuoli</v>
      </c>
    </row>
    <row r="5461" spans="1:8" x14ac:dyDescent="0.35">
      <c r="A5461" t="s">
        <v>36</v>
      </c>
      <c r="B5461">
        <v>2018</v>
      </c>
      <c r="C5461">
        <v>9</v>
      </c>
      <c r="D5461">
        <v>13527</v>
      </c>
      <c r="E5461">
        <v>368</v>
      </c>
      <c r="F5461">
        <v>62585.81</v>
      </c>
      <c r="G5461">
        <v>12603.65</v>
      </c>
      <c r="H5461" t="str">
        <f>VLOOKUP(myynnit[[#This Row],[TuoteID]],tuotteet!$A$4:$B$20,2,FALSE)</f>
        <v>Pinnatuoli</v>
      </c>
    </row>
    <row r="5462" spans="1:8" x14ac:dyDescent="0.35">
      <c r="A5462" t="s">
        <v>36</v>
      </c>
      <c r="B5462">
        <v>2018</v>
      </c>
      <c r="C5462">
        <v>9</v>
      </c>
      <c r="D5462">
        <v>13618</v>
      </c>
      <c r="E5462">
        <v>3</v>
      </c>
      <c r="F5462">
        <v>975.44</v>
      </c>
      <c r="G5462">
        <v>478.93</v>
      </c>
      <c r="H5462" t="str">
        <f>VLOOKUP(myynnit[[#This Row],[TuoteID]],tuotteet!$A$4:$B$20,2,FALSE)</f>
        <v>Pianotuoli</v>
      </c>
    </row>
    <row r="5463" spans="1:8" x14ac:dyDescent="0.35">
      <c r="A5463" t="s">
        <v>36</v>
      </c>
      <c r="B5463">
        <v>2018</v>
      </c>
      <c r="C5463">
        <v>9</v>
      </c>
      <c r="D5463">
        <v>16024</v>
      </c>
      <c r="E5463">
        <v>91</v>
      </c>
      <c r="F5463">
        <v>42526.01</v>
      </c>
      <c r="G5463">
        <v>13981.12</v>
      </c>
      <c r="H5463" t="str">
        <f>VLOOKUP(myynnit[[#This Row],[TuoteID]],tuotteet!$A$4:$B$20,2,FALSE)</f>
        <v>Työtuoli</v>
      </c>
    </row>
    <row r="5464" spans="1:8" x14ac:dyDescent="0.35">
      <c r="A5464" t="s">
        <v>36</v>
      </c>
      <c r="B5464">
        <v>2018</v>
      </c>
      <c r="C5464">
        <v>9</v>
      </c>
      <c r="D5464">
        <v>16650</v>
      </c>
      <c r="E5464">
        <v>15</v>
      </c>
      <c r="F5464">
        <v>2730.86</v>
      </c>
      <c r="G5464">
        <v>1593.47</v>
      </c>
      <c r="H5464" t="str">
        <f>VLOOKUP(myynnit[[#This Row],[TuoteID]],tuotteet!$A$4:$B$20,2,FALSE)</f>
        <v>Rahi</v>
      </c>
    </row>
    <row r="5465" spans="1:8" x14ac:dyDescent="0.35">
      <c r="A5465" t="s">
        <v>36</v>
      </c>
      <c r="B5465">
        <v>2018</v>
      </c>
      <c r="C5465">
        <v>9</v>
      </c>
      <c r="D5465">
        <v>17892</v>
      </c>
      <c r="E5465">
        <v>99</v>
      </c>
      <c r="F5465">
        <v>12644.48</v>
      </c>
      <c r="G5465">
        <v>3476.94</v>
      </c>
      <c r="H5465" t="str">
        <f>VLOOKUP(myynnit[[#This Row],[TuoteID]],tuotteet!$A$4:$B$20,2,FALSE)</f>
        <v>Lepotuoli</v>
      </c>
    </row>
    <row r="5466" spans="1:8" x14ac:dyDescent="0.35">
      <c r="A5466" t="s">
        <v>36</v>
      </c>
      <c r="B5466">
        <v>2018</v>
      </c>
      <c r="C5466">
        <v>9</v>
      </c>
      <c r="D5466">
        <v>18342</v>
      </c>
      <c r="E5466">
        <v>11</v>
      </c>
      <c r="F5466">
        <v>10115.4</v>
      </c>
      <c r="G5466">
        <v>2897.61</v>
      </c>
      <c r="H5466" t="str">
        <f>VLOOKUP(myynnit[[#This Row],[TuoteID]],tuotteet!$A$4:$B$20,2,FALSE)</f>
        <v>Työtuoli</v>
      </c>
    </row>
    <row r="5467" spans="1:8" x14ac:dyDescent="0.35">
      <c r="A5467" t="s">
        <v>36</v>
      </c>
      <c r="B5467">
        <v>2018</v>
      </c>
      <c r="C5467">
        <v>9</v>
      </c>
      <c r="D5467">
        <v>20177</v>
      </c>
      <c r="E5467">
        <v>31</v>
      </c>
      <c r="F5467">
        <v>2954.23</v>
      </c>
      <c r="G5467">
        <v>1244.75</v>
      </c>
      <c r="H5467" t="str">
        <f>VLOOKUP(myynnit[[#This Row],[TuoteID]],tuotteet!$A$4:$B$20,2,FALSE)</f>
        <v>Säkkituoli</v>
      </c>
    </row>
    <row r="5468" spans="1:8" x14ac:dyDescent="0.35">
      <c r="A5468" t="s">
        <v>36</v>
      </c>
      <c r="B5468">
        <v>2018</v>
      </c>
      <c r="C5468">
        <v>9</v>
      </c>
      <c r="D5468">
        <v>21179</v>
      </c>
      <c r="E5468">
        <v>33</v>
      </c>
      <c r="F5468">
        <v>4614.92</v>
      </c>
      <c r="G5468">
        <v>2416.8000000000002</v>
      </c>
      <c r="H5468" t="str">
        <f>VLOOKUP(myynnit[[#This Row],[TuoteID]],tuotteet!$A$4:$B$20,2,FALSE)</f>
        <v>Rahi</v>
      </c>
    </row>
    <row r="5469" spans="1:8" x14ac:dyDescent="0.35">
      <c r="A5469" t="s">
        <v>36</v>
      </c>
      <c r="B5469">
        <v>2018</v>
      </c>
      <c r="C5469">
        <v>9</v>
      </c>
      <c r="D5469">
        <v>21260</v>
      </c>
      <c r="E5469">
        <v>61</v>
      </c>
      <c r="F5469">
        <v>10666</v>
      </c>
      <c r="G5469">
        <v>2404.36</v>
      </c>
      <c r="H5469" t="str">
        <f>VLOOKUP(myynnit[[#This Row],[TuoteID]],tuotteet!$A$4:$B$20,2,FALSE)</f>
        <v>Lepotuoli</v>
      </c>
    </row>
    <row r="5470" spans="1:8" x14ac:dyDescent="0.35">
      <c r="A5470" t="s">
        <v>36</v>
      </c>
      <c r="B5470">
        <v>2018</v>
      </c>
      <c r="C5470">
        <v>9</v>
      </c>
      <c r="D5470">
        <v>22317</v>
      </c>
      <c r="E5470">
        <v>19</v>
      </c>
      <c r="F5470">
        <v>1929.41</v>
      </c>
      <c r="G5470">
        <v>829.6</v>
      </c>
      <c r="H5470" t="str">
        <f>VLOOKUP(myynnit[[#This Row],[TuoteID]],tuotteet!$A$4:$B$20,2,FALSE)</f>
        <v>Säkkituoli</v>
      </c>
    </row>
    <row r="5471" spans="1:8" x14ac:dyDescent="0.35">
      <c r="A5471" t="s">
        <v>36</v>
      </c>
      <c r="B5471">
        <v>2018</v>
      </c>
      <c r="C5471">
        <v>9</v>
      </c>
      <c r="D5471">
        <v>22940</v>
      </c>
      <c r="E5471">
        <v>98</v>
      </c>
      <c r="F5471">
        <v>13128.05</v>
      </c>
      <c r="G5471">
        <v>3300.23</v>
      </c>
      <c r="H5471" t="str">
        <f>VLOOKUP(myynnit[[#This Row],[TuoteID]],tuotteet!$A$4:$B$20,2,FALSE)</f>
        <v>Pinnatuoli</v>
      </c>
    </row>
    <row r="5472" spans="1:8" x14ac:dyDescent="0.35">
      <c r="A5472" t="s">
        <v>36</v>
      </c>
      <c r="B5472">
        <v>2018</v>
      </c>
      <c r="C5472">
        <v>9</v>
      </c>
      <c r="D5472">
        <v>23178</v>
      </c>
      <c r="E5472">
        <v>351</v>
      </c>
      <c r="F5472">
        <v>66014.7</v>
      </c>
      <c r="G5472">
        <v>19765.810000000001</v>
      </c>
      <c r="H5472" t="str">
        <f>VLOOKUP(myynnit[[#This Row],[TuoteID]],tuotteet!$A$4:$B$20,2,FALSE)</f>
        <v>Pinnatuoli</v>
      </c>
    </row>
    <row r="5473" spans="1:8" x14ac:dyDescent="0.35">
      <c r="A5473" t="s">
        <v>36</v>
      </c>
      <c r="B5473">
        <v>2018</v>
      </c>
      <c r="C5473">
        <v>9</v>
      </c>
      <c r="D5473">
        <v>23600</v>
      </c>
      <c r="E5473">
        <v>762</v>
      </c>
      <c r="F5473">
        <v>93043.48</v>
      </c>
      <c r="G5473">
        <v>28655.42</v>
      </c>
      <c r="H5473" t="str">
        <f>VLOOKUP(myynnit[[#This Row],[TuoteID]],tuotteet!$A$4:$B$20,2,FALSE)</f>
        <v>Pinnatuoli</v>
      </c>
    </row>
    <row r="5474" spans="1:8" x14ac:dyDescent="0.35">
      <c r="A5474" t="s">
        <v>36</v>
      </c>
      <c r="B5474">
        <v>2018</v>
      </c>
      <c r="C5474">
        <v>9</v>
      </c>
      <c r="D5474">
        <v>23756</v>
      </c>
      <c r="E5474">
        <v>98</v>
      </c>
      <c r="F5474">
        <v>16665.439999999999</v>
      </c>
      <c r="G5474">
        <v>6423.91</v>
      </c>
      <c r="H5474" t="str">
        <f>VLOOKUP(myynnit[[#This Row],[TuoteID]],tuotteet!$A$4:$B$20,2,FALSE)</f>
        <v>Pianotuoli</v>
      </c>
    </row>
    <row r="5475" spans="1:8" x14ac:dyDescent="0.35">
      <c r="A5475" t="s">
        <v>36</v>
      </c>
      <c r="B5475">
        <v>2018</v>
      </c>
      <c r="C5475">
        <v>9</v>
      </c>
      <c r="D5475">
        <v>24326</v>
      </c>
      <c r="E5475">
        <v>18</v>
      </c>
      <c r="F5475">
        <v>2378.13</v>
      </c>
      <c r="G5475">
        <v>782.31</v>
      </c>
      <c r="H5475" t="str">
        <f>VLOOKUP(myynnit[[#This Row],[TuoteID]],tuotteet!$A$4:$B$20,2,FALSE)</f>
        <v>Lepotuoli</v>
      </c>
    </row>
    <row r="5476" spans="1:8" x14ac:dyDescent="0.35">
      <c r="A5476" t="s">
        <v>35</v>
      </c>
      <c r="B5476">
        <v>2018</v>
      </c>
      <c r="C5476">
        <v>9</v>
      </c>
      <c r="D5476">
        <v>12184</v>
      </c>
      <c r="E5476">
        <v>90</v>
      </c>
      <c r="F5476">
        <v>10817.7</v>
      </c>
      <c r="G5476">
        <v>7013.02</v>
      </c>
      <c r="H5476" t="str">
        <f>VLOOKUP(myynnit[[#This Row],[TuoteID]],tuotteet!$A$4:$B$20,2,FALSE)</f>
        <v>Rahi</v>
      </c>
    </row>
    <row r="5477" spans="1:8" x14ac:dyDescent="0.35">
      <c r="A5477" t="s">
        <v>35</v>
      </c>
      <c r="B5477">
        <v>2018</v>
      </c>
      <c r="C5477">
        <v>9</v>
      </c>
      <c r="D5477">
        <v>12622</v>
      </c>
      <c r="E5477">
        <v>37</v>
      </c>
      <c r="F5477">
        <v>11719.02</v>
      </c>
      <c r="G5477">
        <v>6581.31</v>
      </c>
      <c r="H5477" t="str">
        <f>VLOOKUP(myynnit[[#This Row],[TuoteID]],tuotteet!$A$4:$B$20,2,FALSE)</f>
        <v>Pianotuoli</v>
      </c>
    </row>
    <row r="5478" spans="1:8" x14ac:dyDescent="0.35">
      <c r="A5478" t="s">
        <v>35</v>
      </c>
      <c r="B5478">
        <v>2018</v>
      </c>
      <c r="C5478">
        <v>9</v>
      </c>
      <c r="D5478">
        <v>13527</v>
      </c>
      <c r="E5478">
        <v>335</v>
      </c>
      <c r="F5478">
        <v>49436.88</v>
      </c>
      <c r="G5478">
        <v>14217.6</v>
      </c>
      <c r="H5478" t="str">
        <f>VLOOKUP(myynnit[[#This Row],[TuoteID]],tuotteet!$A$4:$B$20,2,FALSE)</f>
        <v>Pinnatuoli</v>
      </c>
    </row>
    <row r="5479" spans="1:8" x14ac:dyDescent="0.35">
      <c r="A5479" t="s">
        <v>35</v>
      </c>
      <c r="B5479">
        <v>2018</v>
      </c>
      <c r="C5479">
        <v>9</v>
      </c>
      <c r="D5479">
        <v>13618</v>
      </c>
      <c r="E5479">
        <v>21</v>
      </c>
      <c r="F5479">
        <v>7888.79</v>
      </c>
      <c r="G5479">
        <v>5056.88</v>
      </c>
      <c r="H5479" t="str">
        <f>VLOOKUP(myynnit[[#This Row],[TuoteID]],tuotteet!$A$4:$B$20,2,FALSE)</f>
        <v>Pianotuoli</v>
      </c>
    </row>
    <row r="5480" spans="1:8" x14ac:dyDescent="0.35">
      <c r="A5480" t="s">
        <v>35</v>
      </c>
      <c r="B5480">
        <v>2018</v>
      </c>
      <c r="C5480">
        <v>9</v>
      </c>
      <c r="D5480">
        <v>16024</v>
      </c>
      <c r="E5480">
        <v>261</v>
      </c>
      <c r="F5480">
        <v>124155.1</v>
      </c>
      <c r="G5480">
        <v>32208.28</v>
      </c>
      <c r="H5480" t="str">
        <f>VLOOKUP(myynnit[[#This Row],[TuoteID]],tuotteet!$A$4:$B$20,2,FALSE)</f>
        <v>Työtuoli</v>
      </c>
    </row>
    <row r="5481" spans="1:8" x14ac:dyDescent="0.35">
      <c r="A5481" t="s">
        <v>35</v>
      </c>
      <c r="B5481">
        <v>2018</v>
      </c>
      <c r="C5481">
        <v>9</v>
      </c>
      <c r="D5481">
        <v>16650</v>
      </c>
      <c r="E5481">
        <v>44</v>
      </c>
      <c r="F5481">
        <v>6734.19</v>
      </c>
      <c r="G5481">
        <v>5331.56</v>
      </c>
      <c r="H5481" t="str">
        <f>VLOOKUP(myynnit[[#This Row],[TuoteID]],tuotteet!$A$4:$B$20,2,FALSE)</f>
        <v>Rahi</v>
      </c>
    </row>
    <row r="5482" spans="1:8" x14ac:dyDescent="0.35">
      <c r="A5482" t="s">
        <v>35</v>
      </c>
      <c r="B5482">
        <v>2018</v>
      </c>
      <c r="C5482">
        <v>9</v>
      </c>
      <c r="D5482">
        <v>17892</v>
      </c>
      <c r="E5482">
        <v>77</v>
      </c>
      <c r="F5482">
        <v>10073.120000000001</v>
      </c>
      <c r="G5482">
        <v>3216.46</v>
      </c>
      <c r="H5482" t="str">
        <f>VLOOKUP(myynnit[[#This Row],[TuoteID]],tuotteet!$A$4:$B$20,2,FALSE)</f>
        <v>Lepotuoli</v>
      </c>
    </row>
    <row r="5483" spans="1:8" x14ac:dyDescent="0.35">
      <c r="A5483" t="s">
        <v>35</v>
      </c>
      <c r="B5483">
        <v>2018</v>
      </c>
      <c r="C5483">
        <v>9</v>
      </c>
      <c r="D5483">
        <v>18342</v>
      </c>
      <c r="E5483">
        <v>65</v>
      </c>
      <c r="F5483">
        <v>49322.68</v>
      </c>
      <c r="G5483">
        <v>15432.44</v>
      </c>
      <c r="H5483" t="str">
        <f>VLOOKUP(myynnit[[#This Row],[TuoteID]],tuotteet!$A$4:$B$20,2,FALSE)</f>
        <v>Työtuoli</v>
      </c>
    </row>
    <row r="5484" spans="1:8" x14ac:dyDescent="0.35">
      <c r="A5484" t="s">
        <v>35</v>
      </c>
      <c r="B5484">
        <v>2018</v>
      </c>
      <c r="C5484">
        <v>9</v>
      </c>
      <c r="D5484">
        <v>20177</v>
      </c>
      <c r="E5484">
        <v>86</v>
      </c>
      <c r="F5484">
        <v>9786.1299999999992</v>
      </c>
      <c r="G5484">
        <v>4204.45</v>
      </c>
      <c r="H5484" t="str">
        <f>VLOOKUP(myynnit[[#This Row],[TuoteID]],tuotteet!$A$4:$B$20,2,FALSE)</f>
        <v>Säkkituoli</v>
      </c>
    </row>
    <row r="5485" spans="1:8" x14ac:dyDescent="0.35">
      <c r="A5485" t="s">
        <v>35</v>
      </c>
      <c r="B5485">
        <v>2018</v>
      </c>
      <c r="C5485">
        <v>9</v>
      </c>
      <c r="D5485">
        <v>21179</v>
      </c>
      <c r="E5485">
        <v>40</v>
      </c>
      <c r="F5485">
        <v>4569.68</v>
      </c>
      <c r="G5485">
        <v>3603.32</v>
      </c>
      <c r="H5485" t="str">
        <f>VLOOKUP(myynnit[[#This Row],[TuoteID]],tuotteet!$A$4:$B$20,2,FALSE)</f>
        <v>Rahi</v>
      </c>
    </row>
    <row r="5486" spans="1:8" x14ac:dyDescent="0.35">
      <c r="A5486" t="s">
        <v>35</v>
      </c>
      <c r="B5486">
        <v>2018</v>
      </c>
      <c r="C5486">
        <v>9</v>
      </c>
      <c r="D5486">
        <v>21260</v>
      </c>
      <c r="E5486">
        <v>37</v>
      </c>
      <c r="F5486">
        <v>8085.85</v>
      </c>
      <c r="G5486">
        <v>2574.25</v>
      </c>
      <c r="H5486" t="str">
        <f>VLOOKUP(myynnit[[#This Row],[TuoteID]],tuotteet!$A$4:$B$20,2,FALSE)</f>
        <v>Lepotuoli</v>
      </c>
    </row>
    <row r="5487" spans="1:8" x14ac:dyDescent="0.35">
      <c r="A5487" t="s">
        <v>35</v>
      </c>
      <c r="B5487">
        <v>2018</v>
      </c>
      <c r="C5487">
        <v>9</v>
      </c>
      <c r="D5487">
        <v>22317</v>
      </c>
      <c r="E5487">
        <v>34</v>
      </c>
      <c r="F5487">
        <v>3426.38</v>
      </c>
      <c r="G5487">
        <v>1784.13</v>
      </c>
      <c r="H5487" t="str">
        <f>VLOOKUP(myynnit[[#This Row],[TuoteID]],tuotteet!$A$4:$B$20,2,FALSE)</f>
        <v>Säkkituoli</v>
      </c>
    </row>
    <row r="5488" spans="1:8" x14ac:dyDescent="0.35">
      <c r="A5488" t="s">
        <v>35</v>
      </c>
      <c r="B5488">
        <v>2018</v>
      </c>
      <c r="C5488">
        <v>9</v>
      </c>
      <c r="D5488">
        <v>22940</v>
      </c>
      <c r="E5488">
        <v>652</v>
      </c>
      <c r="F5488">
        <v>76543.509999999995</v>
      </c>
      <c r="G5488">
        <v>18995.04</v>
      </c>
      <c r="H5488" t="str">
        <f>VLOOKUP(myynnit[[#This Row],[TuoteID]],tuotteet!$A$4:$B$20,2,FALSE)</f>
        <v>Pinnatuoli</v>
      </c>
    </row>
    <row r="5489" spans="1:8" x14ac:dyDescent="0.35">
      <c r="A5489" t="s">
        <v>35</v>
      </c>
      <c r="B5489">
        <v>2018</v>
      </c>
      <c r="C5489">
        <v>9</v>
      </c>
      <c r="D5489">
        <v>23178</v>
      </c>
      <c r="E5489">
        <v>228</v>
      </c>
      <c r="F5489">
        <v>39735.519999999997</v>
      </c>
      <c r="G5489">
        <v>9851.9</v>
      </c>
      <c r="H5489" t="str">
        <f>VLOOKUP(myynnit[[#This Row],[TuoteID]],tuotteet!$A$4:$B$20,2,FALSE)</f>
        <v>Pinnatuoli</v>
      </c>
    </row>
    <row r="5490" spans="1:8" x14ac:dyDescent="0.35">
      <c r="A5490" t="s">
        <v>35</v>
      </c>
      <c r="B5490">
        <v>2018</v>
      </c>
      <c r="C5490">
        <v>9</v>
      </c>
      <c r="D5490">
        <v>23600</v>
      </c>
      <c r="E5490">
        <v>1125</v>
      </c>
      <c r="F5490">
        <v>118942.17</v>
      </c>
      <c r="G5490">
        <v>30816.66</v>
      </c>
      <c r="H5490" t="str">
        <f>VLOOKUP(myynnit[[#This Row],[TuoteID]],tuotteet!$A$4:$B$20,2,FALSE)</f>
        <v>Pinnatuoli</v>
      </c>
    </row>
    <row r="5491" spans="1:8" x14ac:dyDescent="0.35">
      <c r="A5491" t="s">
        <v>35</v>
      </c>
      <c r="B5491">
        <v>2018</v>
      </c>
      <c r="C5491">
        <v>9</v>
      </c>
      <c r="D5491">
        <v>23756</v>
      </c>
      <c r="E5491">
        <v>81</v>
      </c>
      <c r="F5491">
        <v>18277.87</v>
      </c>
      <c r="G5491">
        <v>10483.43</v>
      </c>
      <c r="H5491" t="str">
        <f>VLOOKUP(myynnit[[#This Row],[TuoteID]],tuotteet!$A$4:$B$20,2,FALSE)</f>
        <v>Pianotuoli</v>
      </c>
    </row>
    <row r="5492" spans="1:8" x14ac:dyDescent="0.35">
      <c r="A5492" t="s">
        <v>35</v>
      </c>
      <c r="B5492">
        <v>2018</v>
      </c>
      <c r="C5492">
        <v>9</v>
      </c>
      <c r="D5492">
        <v>24326</v>
      </c>
      <c r="E5492">
        <v>137</v>
      </c>
      <c r="F5492">
        <v>19959.349999999999</v>
      </c>
      <c r="G5492">
        <v>5476.69</v>
      </c>
      <c r="H5492" t="str">
        <f>VLOOKUP(myynnit[[#This Row],[TuoteID]],tuotteet!$A$4:$B$20,2,FALSE)</f>
        <v>Lepotuoli</v>
      </c>
    </row>
    <row r="5493" spans="1:8" x14ac:dyDescent="0.35">
      <c r="A5493" t="s">
        <v>34</v>
      </c>
      <c r="B5493">
        <v>2018</v>
      </c>
      <c r="C5493">
        <v>9</v>
      </c>
      <c r="D5493">
        <v>12184</v>
      </c>
      <c r="E5493">
        <v>68</v>
      </c>
      <c r="F5493">
        <v>10099.6</v>
      </c>
      <c r="G5493">
        <v>4919.21</v>
      </c>
      <c r="H5493" t="str">
        <f>VLOOKUP(myynnit[[#This Row],[TuoteID]],tuotteet!$A$4:$B$20,2,FALSE)</f>
        <v>Rahi</v>
      </c>
    </row>
    <row r="5494" spans="1:8" x14ac:dyDescent="0.35">
      <c r="A5494" t="s">
        <v>34</v>
      </c>
      <c r="B5494">
        <v>2018</v>
      </c>
      <c r="C5494">
        <v>9</v>
      </c>
      <c r="D5494">
        <v>12622</v>
      </c>
      <c r="E5494">
        <v>42</v>
      </c>
      <c r="F5494">
        <v>10918.56</v>
      </c>
      <c r="G5494">
        <v>5438.61</v>
      </c>
      <c r="H5494" t="str">
        <f>VLOOKUP(myynnit[[#This Row],[TuoteID]],tuotteet!$A$4:$B$20,2,FALSE)</f>
        <v>Pianotuoli</v>
      </c>
    </row>
    <row r="5495" spans="1:8" x14ac:dyDescent="0.35">
      <c r="A5495" t="s">
        <v>34</v>
      </c>
      <c r="B5495">
        <v>2018</v>
      </c>
      <c r="C5495">
        <v>9</v>
      </c>
      <c r="D5495">
        <v>13527</v>
      </c>
      <c r="E5495">
        <v>242</v>
      </c>
      <c r="F5495">
        <v>37992.730000000003</v>
      </c>
      <c r="G5495">
        <v>8144.13</v>
      </c>
      <c r="H5495" t="str">
        <f>VLOOKUP(myynnit[[#This Row],[TuoteID]],tuotteet!$A$4:$B$20,2,FALSE)</f>
        <v>Pinnatuoli</v>
      </c>
    </row>
    <row r="5496" spans="1:8" x14ac:dyDescent="0.35">
      <c r="A5496" t="s">
        <v>34</v>
      </c>
      <c r="B5496">
        <v>2018</v>
      </c>
      <c r="C5496">
        <v>9</v>
      </c>
      <c r="D5496">
        <v>13618</v>
      </c>
      <c r="E5496">
        <v>14</v>
      </c>
      <c r="F5496">
        <v>6124.49</v>
      </c>
      <c r="G5496">
        <v>2859.93</v>
      </c>
      <c r="H5496" t="str">
        <f>VLOOKUP(myynnit[[#This Row],[TuoteID]],tuotteet!$A$4:$B$20,2,FALSE)</f>
        <v>Pianotuoli</v>
      </c>
    </row>
    <row r="5497" spans="1:8" x14ac:dyDescent="0.35">
      <c r="A5497" t="s">
        <v>34</v>
      </c>
      <c r="B5497">
        <v>2018</v>
      </c>
      <c r="C5497">
        <v>9</v>
      </c>
      <c r="D5497">
        <v>16024</v>
      </c>
      <c r="E5497">
        <v>200</v>
      </c>
      <c r="F5497">
        <v>78627.33</v>
      </c>
      <c r="G5497">
        <v>17001.52</v>
      </c>
      <c r="H5497" t="str">
        <f>VLOOKUP(myynnit[[#This Row],[TuoteID]],tuotteet!$A$4:$B$20,2,FALSE)</f>
        <v>Työtuoli</v>
      </c>
    </row>
    <row r="5498" spans="1:8" x14ac:dyDescent="0.35">
      <c r="A5498" t="s">
        <v>34</v>
      </c>
      <c r="B5498">
        <v>2018</v>
      </c>
      <c r="C5498">
        <v>9</v>
      </c>
      <c r="D5498">
        <v>16650</v>
      </c>
      <c r="E5498">
        <v>55</v>
      </c>
      <c r="F5498">
        <v>7629.42</v>
      </c>
      <c r="G5498">
        <v>4139.58</v>
      </c>
      <c r="H5498" t="str">
        <f>VLOOKUP(myynnit[[#This Row],[TuoteID]],tuotteet!$A$4:$B$20,2,FALSE)</f>
        <v>Rahi</v>
      </c>
    </row>
    <row r="5499" spans="1:8" x14ac:dyDescent="0.35">
      <c r="A5499" t="s">
        <v>34</v>
      </c>
      <c r="B5499">
        <v>2018</v>
      </c>
      <c r="C5499">
        <v>9</v>
      </c>
      <c r="D5499">
        <v>17892</v>
      </c>
      <c r="E5499">
        <v>106</v>
      </c>
      <c r="F5499">
        <v>13371.14</v>
      </c>
      <c r="G5499">
        <v>3580.57</v>
      </c>
      <c r="H5499" t="str">
        <f>VLOOKUP(myynnit[[#This Row],[TuoteID]],tuotteet!$A$4:$B$20,2,FALSE)</f>
        <v>Lepotuoli</v>
      </c>
    </row>
    <row r="5500" spans="1:8" x14ac:dyDescent="0.35">
      <c r="A5500" t="s">
        <v>34</v>
      </c>
      <c r="B5500">
        <v>2018</v>
      </c>
      <c r="C5500">
        <v>9</v>
      </c>
      <c r="D5500">
        <v>18342</v>
      </c>
      <c r="E5500">
        <v>178</v>
      </c>
      <c r="F5500">
        <v>136947.74</v>
      </c>
      <c r="G5500">
        <v>31495.39</v>
      </c>
      <c r="H5500" t="str">
        <f>VLOOKUP(myynnit[[#This Row],[TuoteID]],tuotteet!$A$4:$B$20,2,FALSE)</f>
        <v>Työtuoli</v>
      </c>
    </row>
    <row r="5501" spans="1:8" x14ac:dyDescent="0.35">
      <c r="A5501" t="s">
        <v>34</v>
      </c>
      <c r="B5501">
        <v>2018</v>
      </c>
      <c r="C5501">
        <v>9</v>
      </c>
      <c r="D5501">
        <v>20177</v>
      </c>
      <c r="E5501">
        <v>89</v>
      </c>
      <c r="F5501">
        <v>9940.73</v>
      </c>
      <c r="G5501">
        <v>3205.23</v>
      </c>
      <c r="H5501" t="str">
        <f>VLOOKUP(myynnit[[#This Row],[TuoteID]],tuotteet!$A$4:$B$20,2,FALSE)</f>
        <v>Säkkituoli</v>
      </c>
    </row>
    <row r="5502" spans="1:8" x14ac:dyDescent="0.35">
      <c r="A5502" t="s">
        <v>34</v>
      </c>
      <c r="B5502">
        <v>2018</v>
      </c>
      <c r="C5502">
        <v>9</v>
      </c>
      <c r="D5502">
        <v>21179</v>
      </c>
      <c r="E5502">
        <v>34</v>
      </c>
      <c r="F5502">
        <v>5178.95</v>
      </c>
      <c r="G5502">
        <v>2605.62</v>
      </c>
      <c r="H5502" t="str">
        <f>VLOOKUP(myynnit[[#This Row],[TuoteID]],tuotteet!$A$4:$B$20,2,FALSE)</f>
        <v>Rahi</v>
      </c>
    </row>
    <row r="5503" spans="1:8" x14ac:dyDescent="0.35">
      <c r="A5503" t="s">
        <v>34</v>
      </c>
      <c r="B5503">
        <v>2018</v>
      </c>
      <c r="C5503">
        <v>9</v>
      </c>
      <c r="D5503">
        <v>21260</v>
      </c>
      <c r="E5503">
        <v>85</v>
      </c>
      <c r="F5503">
        <v>16762.41</v>
      </c>
      <c r="G5503">
        <v>4384.26</v>
      </c>
      <c r="H5503" t="str">
        <f>VLOOKUP(myynnit[[#This Row],[TuoteID]],tuotteet!$A$4:$B$20,2,FALSE)</f>
        <v>Lepotuoli</v>
      </c>
    </row>
    <row r="5504" spans="1:8" x14ac:dyDescent="0.35">
      <c r="A5504" t="s">
        <v>34</v>
      </c>
      <c r="B5504">
        <v>2018</v>
      </c>
      <c r="C5504">
        <v>9</v>
      </c>
      <c r="D5504">
        <v>22317</v>
      </c>
      <c r="E5504">
        <v>79</v>
      </c>
      <c r="F5504">
        <v>6326.87</v>
      </c>
      <c r="G5504">
        <v>2667.01</v>
      </c>
      <c r="H5504" t="str">
        <f>VLOOKUP(myynnit[[#This Row],[TuoteID]],tuotteet!$A$4:$B$20,2,FALSE)</f>
        <v>Säkkituoli</v>
      </c>
    </row>
    <row r="5505" spans="1:8" x14ac:dyDescent="0.35">
      <c r="A5505" t="s">
        <v>34</v>
      </c>
      <c r="B5505">
        <v>2018</v>
      </c>
      <c r="C5505">
        <v>9</v>
      </c>
      <c r="D5505">
        <v>22940</v>
      </c>
      <c r="E5505">
        <v>565</v>
      </c>
      <c r="F5505">
        <v>72294.45</v>
      </c>
      <c r="G5505">
        <v>15008.39</v>
      </c>
      <c r="H5505" t="str">
        <f>VLOOKUP(myynnit[[#This Row],[TuoteID]],tuotteet!$A$4:$B$20,2,FALSE)</f>
        <v>Pinnatuoli</v>
      </c>
    </row>
    <row r="5506" spans="1:8" x14ac:dyDescent="0.35">
      <c r="A5506" t="s">
        <v>34</v>
      </c>
      <c r="B5506">
        <v>2018</v>
      </c>
      <c r="C5506">
        <v>9</v>
      </c>
      <c r="D5506">
        <v>23178</v>
      </c>
      <c r="E5506">
        <v>306</v>
      </c>
      <c r="F5506">
        <v>56638.94</v>
      </c>
      <c r="G5506">
        <v>10179.129999999999</v>
      </c>
      <c r="H5506" t="str">
        <f>VLOOKUP(myynnit[[#This Row],[TuoteID]],tuotteet!$A$4:$B$20,2,FALSE)</f>
        <v>Pinnatuoli</v>
      </c>
    </row>
    <row r="5507" spans="1:8" x14ac:dyDescent="0.35">
      <c r="A5507" t="s">
        <v>34</v>
      </c>
      <c r="B5507">
        <v>2018</v>
      </c>
      <c r="C5507">
        <v>9</v>
      </c>
      <c r="D5507">
        <v>23600</v>
      </c>
      <c r="E5507">
        <v>1313</v>
      </c>
      <c r="F5507">
        <v>131625.29999999999</v>
      </c>
      <c r="G5507">
        <v>26680.94</v>
      </c>
      <c r="H5507" t="str">
        <f>VLOOKUP(myynnit[[#This Row],[TuoteID]],tuotteet!$A$4:$B$20,2,FALSE)</f>
        <v>Pinnatuoli</v>
      </c>
    </row>
    <row r="5508" spans="1:8" x14ac:dyDescent="0.35">
      <c r="A5508" t="s">
        <v>34</v>
      </c>
      <c r="B5508">
        <v>2018</v>
      </c>
      <c r="C5508">
        <v>9</v>
      </c>
      <c r="D5508">
        <v>23756</v>
      </c>
      <c r="E5508">
        <v>143</v>
      </c>
      <c r="F5508">
        <v>28386.26</v>
      </c>
      <c r="G5508">
        <v>12094.68</v>
      </c>
      <c r="H5508" t="str">
        <f>VLOOKUP(myynnit[[#This Row],[TuoteID]],tuotteet!$A$4:$B$20,2,FALSE)</f>
        <v>Pianotuoli</v>
      </c>
    </row>
    <row r="5509" spans="1:8" x14ac:dyDescent="0.35">
      <c r="A5509" t="s">
        <v>34</v>
      </c>
      <c r="B5509">
        <v>2018</v>
      </c>
      <c r="C5509">
        <v>9</v>
      </c>
      <c r="D5509">
        <v>24326</v>
      </c>
      <c r="E5509">
        <v>119</v>
      </c>
      <c r="F5509">
        <v>15996.4</v>
      </c>
      <c r="G5509">
        <v>3801.92</v>
      </c>
      <c r="H5509" t="str">
        <f>VLOOKUP(myynnit[[#This Row],[TuoteID]],tuotteet!$A$4:$B$20,2,FALSE)</f>
        <v>Lepotuoli</v>
      </c>
    </row>
    <row r="5510" spans="1:8" x14ac:dyDescent="0.35">
      <c r="A5510" t="s">
        <v>33</v>
      </c>
      <c r="B5510">
        <v>2018</v>
      </c>
      <c r="C5510">
        <v>10</v>
      </c>
      <c r="D5510">
        <v>12184</v>
      </c>
      <c r="E5510">
        <v>86</v>
      </c>
      <c r="F5510">
        <v>12018.13</v>
      </c>
      <c r="G5510">
        <v>6183.84</v>
      </c>
      <c r="H5510" t="str">
        <f>VLOOKUP(myynnit[[#This Row],[TuoteID]],tuotteet!$A$4:$B$20,2,FALSE)</f>
        <v>Rahi</v>
      </c>
    </row>
    <row r="5511" spans="1:8" x14ac:dyDescent="0.35">
      <c r="A5511" t="s">
        <v>33</v>
      </c>
      <c r="B5511">
        <v>2018</v>
      </c>
      <c r="C5511">
        <v>10</v>
      </c>
      <c r="D5511">
        <v>12622</v>
      </c>
      <c r="E5511">
        <v>81</v>
      </c>
      <c r="F5511">
        <v>22732.55</v>
      </c>
      <c r="G5511">
        <v>9124.51</v>
      </c>
      <c r="H5511" t="str">
        <f>VLOOKUP(myynnit[[#This Row],[TuoteID]],tuotteet!$A$4:$B$20,2,FALSE)</f>
        <v>Pianotuoli</v>
      </c>
    </row>
    <row r="5512" spans="1:8" x14ac:dyDescent="0.35">
      <c r="A5512" t="s">
        <v>33</v>
      </c>
      <c r="B5512">
        <v>2018</v>
      </c>
      <c r="C5512">
        <v>10</v>
      </c>
      <c r="D5512">
        <v>13527</v>
      </c>
      <c r="E5512">
        <v>604</v>
      </c>
      <c r="F5512">
        <v>104362.74</v>
      </c>
      <c r="G5512">
        <v>20438.18</v>
      </c>
      <c r="H5512" t="str">
        <f>VLOOKUP(myynnit[[#This Row],[TuoteID]],tuotteet!$A$4:$B$20,2,FALSE)</f>
        <v>Pinnatuoli</v>
      </c>
    </row>
    <row r="5513" spans="1:8" x14ac:dyDescent="0.35">
      <c r="A5513" t="s">
        <v>33</v>
      </c>
      <c r="B5513">
        <v>2018</v>
      </c>
      <c r="C5513">
        <v>10</v>
      </c>
      <c r="D5513">
        <v>13618</v>
      </c>
      <c r="E5513">
        <v>31</v>
      </c>
      <c r="F5513">
        <v>10049.26</v>
      </c>
      <c r="G5513">
        <v>5025.79</v>
      </c>
      <c r="H5513" t="str">
        <f>VLOOKUP(myynnit[[#This Row],[TuoteID]],tuotteet!$A$4:$B$20,2,FALSE)</f>
        <v>Pianotuoli</v>
      </c>
    </row>
    <row r="5514" spans="1:8" x14ac:dyDescent="0.35">
      <c r="A5514" t="s">
        <v>33</v>
      </c>
      <c r="B5514">
        <v>2018</v>
      </c>
      <c r="C5514">
        <v>10</v>
      </c>
      <c r="D5514">
        <v>16024</v>
      </c>
      <c r="E5514">
        <v>194</v>
      </c>
      <c r="F5514">
        <v>90514.26</v>
      </c>
      <c r="G5514">
        <v>24201.74</v>
      </c>
      <c r="H5514" t="str">
        <f>VLOOKUP(myynnit[[#This Row],[TuoteID]],tuotteet!$A$4:$B$20,2,FALSE)</f>
        <v>Työtuoli</v>
      </c>
    </row>
    <row r="5515" spans="1:8" x14ac:dyDescent="0.35">
      <c r="A5515" t="s">
        <v>33</v>
      </c>
      <c r="B5515">
        <v>2018</v>
      </c>
      <c r="C5515">
        <v>10</v>
      </c>
      <c r="D5515">
        <v>16650</v>
      </c>
      <c r="E5515">
        <v>58</v>
      </c>
      <c r="F5515">
        <v>7176.78</v>
      </c>
      <c r="G5515">
        <v>3774.72</v>
      </c>
      <c r="H5515" t="str">
        <f>VLOOKUP(myynnit[[#This Row],[TuoteID]],tuotteet!$A$4:$B$20,2,FALSE)</f>
        <v>Rahi</v>
      </c>
    </row>
    <row r="5516" spans="1:8" x14ac:dyDescent="0.35">
      <c r="A5516" t="s">
        <v>33</v>
      </c>
      <c r="B5516">
        <v>2018</v>
      </c>
      <c r="C5516">
        <v>10</v>
      </c>
      <c r="D5516">
        <v>17892</v>
      </c>
      <c r="E5516">
        <v>67</v>
      </c>
      <c r="F5516">
        <v>8830.31</v>
      </c>
      <c r="G5516">
        <v>2595.08</v>
      </c>
      <c r="H5516" t="str">
        <f>VLOOKUP(myynnit[[#This Row],[TuoteID]],tuotteet!$A$4:$B$20,2,FALSE)</f>
        <v>Lepotuoli</v>
      </c>
    </row>
    <row r="5517" spans="1:8" x14ac:dyDescent="0.35">
      <c r="A5517" t="s">
        <v>33</v>
      </c>
      <c r="B5517">
        <v>2018</v>
      </c>
      <c r="C5517">
        <v>10</v>
      </c>
      <c r="D5517">
        <v>18342</v>
      </c>
      <c r="E5517">
        <v>258</v>
      </c>
      <c r="F5517">
        <v>233658.7</v>
      </c>
      <c r="G5517">
        <v>72777.899999999994</v>
      </c>
      <c r="H5517" t="str">
        <f>VLOOKUP(myynnit[[#This Row],[TuoteID]],tuotteet!$A$4:$B$20,2,FALSE)</f>
        <v>Työtuoli</v>
      </c>
    </row>
    <row r="5518" spans="1:8" x14ac:dyDescent="0.35">
      <c r="A5518" t="s">
        <v>33</v>
      </c>
      <c r="B5518">
        <v>2018</v>
      </c>
      <c r="C5518">
        <v>10</v>
      </c>
      <c r="D5518">
        <v>20177</v>
      </c>
      <c r="E5518">
        <v>159</v>
      </c>
      <c r="F5518">
        <v>17682.560000000001</v>
      </c>
      <c r="G5518">
        <v>7628.86</v>
      </c>
      <c r="H5518" t="str">
        <f>VLOOKUP(myynnit[[#This Row],[TuoteID]],tuotteet!$A$4:$B$20,2,FALSE)</f>
        <v>Säkkituoli</v>
      </c>
    </row>
    <row r="5519" spans="1:8" x14ac:dyDescent="0.35">
      <c r="A5519" t="s">
        <v>33</v>
      </c>
      <c r="B5519">
        <v>2018</v>
      </c>
      <c r="C5519">
        <v>10</v>
      </c>
      <c r="D5519">
        <v>21179</v>
      </c>
      <c r="E5519">
        <v>46</v>
      </c>
      <c r="F5519">
        <v>6582.05</v>
      </c>
      <c r="G5519">
        <v>3407.29</v>
      </c>
      <c r="H5519" t="str">
        <f>VLOOKUP(myynnit[[#This Row],[TuoteID]],tuotteet!$A$4:$B$20,2,FALSE)</f>
        <v>Rahi</v>
      </c>
    </row>
    <row r="5520" spans="1:8" x14ac:dyDescent="0.35">
      <c r="A5520" t="s">
        <v>33</v>
      </c>
      <c r="B5520">
        <v>2018</v>
      </c>
      <c r="C5520">
        <v>10</v>
      </c>
      <c r="D5520">
        <v>21260</v>
      </c>
      <c r="E5520">
        <v>41</v>
      </c>
      <c r="F5520">
        <v>8651.86</v>
      </c>
      <c r="G5520">
        <v>2110.16</v>
      </c>
      <c r="H5520" t="str">
        <f>VLOOKUP(myynnit[[#This Row],[TuoteID]],tuotteet!$A$4:$B$20,2,FALSE)</f>
        <v>Lepotuoli</v>
      </c>
    </row>
    <row r="5521" spans="1:8" x14ac:dyDescent="0.35">
      <c r="A5521" t="s">
        <v>33</v>
      </c>
      <c r="B5521">
        <v>2018</v>
      </c>
      <c r="C5521">
        <v>10</v>
      </c>
      <c r="D5521">
        <v>22317</v>
      </c>
      <c r="E5521">
        <v>76</v>
      </c>
      <c r="F5521">
        <v>7193.07</v>
      </c>
      <c r="G5521">
        <v>3048.32</v>
      </c>
      <c r="H5521" t="str">
        <f>VLOOKUP(myynnit[[#This Row],[TuoteID]],tuotteet!$A$4:$B$20,2,FALSE)</f>
        <v>Säkkituoli</v>
      </c>
    </row>
    <row r="5522" spans="1:8" x14ac:dyDescent="0.35">
      <c r="A5522" t="s">
        <v>33</v>
      </c>
      <c r="B5522">
        <v>2018</v>
      </c>
      <c r="C5522">
        <v>10</v>
      </c>
      <c r="D5522">
        <v>22940</v>
      </c>
      <c r="E5522">
        <v>346</v>
      </c>
      <c r="F5522">
        <v>41821.78</v>
      </c>
      <c r="G5522">
        <v>8947.4500000000007</v>
      </c>
      <c r="H5522" t="str">
        <f>VLOOKUP(myynnit[[#This Row],[TuoteID]],tuotteet!$A$4:$B$20,2,FALSE)</f>
        <v>Pinnatuoli</v>
      </c>
    </row>
    <row r="5523" spans="1:8" x14ac:dyDescent="0.35">
      <c r="A5523" t="s">
        <v>33</v>
      </c>
      <c r="B5523">
        <v>2018</v>
      </c>
      <c r="C5523">
        <v>10</v>
      </c>
      <c r="D5523">
        <v>23178</v>
      </c>
      <c r="E5523">
        <v>481</v>
      </c>
      <c r="F5523">
        <v>83056.03</v>
      </c>
      <c r="G5523">
        <v>15518.2</v>
      </c>
      <c r="H5523" t="str">
        <f>VLOOKUP(myynnit[[#This Row],[TuoteID]],tuotteet!$A$4:$B$20,2,FALSE)</f>
        <v>Pinnatuoli</v>
      </c>
    </row>
    <row r="5524" spans="1:8" x14ac:dyDescent="0.35">
      <c r="A5524" t="s">
        <v>33</v>
      </c>
      <c r="B5524">
        <v>2018</v>
      </c>
      <c r="C5524">
        <v>10</v>
      </c>
      <c r="D5524">
        <v>23600</v>
      </c>
      <c r="E5524">
        <v>896</v>
      </c>
      <c r="F5524">
        <v>98142.58</v>
      </c>
      <c r="G5524">
        <v>24661.119999999999</v>
      </c>
      <c r="H5524" t="str">
        <f>VLOOKUP(myynnit[[#This Row],[TuoteID]],tuotteet!$A$4:$B$20,2,FALSE)</f>
        <v>Pinnatuoli</v>
      </c>
    </row>
    <row r="5525" spans="1:8" x14ac:dyDescent="0.35">
      <c r="A5525" t="s">
        <v>33</v>
      </c>
      <c r="B5525">
        <v>2018</v>
      </c>
      <c r="C5525">
        <v>10</v>
      </c>
      <c r="D5525">
        <v>23756</v>
      </c>
      <c r="E5525">
        <v>95</v>
      </c>
      <c r="F5525">
        <v>15788.96</v>
      </c>
      <c r="G5525">
        <v>7299.62</v>
      </c>
      <c r="H5525" t="str">
        <f>VLOOKUP(myynnit[[#This Row],[TuoteID]],tuotteet!$A$4:$B$20,2,FALSE)</f>
        <v>Pianotuoli</v>
      </c>
    </row>
    <row r="5526" spans="1:8" x14ac:dyDescent="0.35">
      <c r="A5526" t="s">
        <v>33</v>
      </c>
      <c r="B5526">
        <v>2018</v>
      </c>
      <c r="C5526">
        <v>10</v>
      </c>
      <c r="D5526">
        <v>24326</v>
      </c>
      <c r="E5526">
        <v>74</v>
      </c>
      <c r="F5526">
        <v>10112.549999999999</v>
      </c>
      <c r="G5526">
        <v>2714.29</v>
      </c>
      <c r="H5526" t="str">
        <f>VLOOKUP(myynnit[[#This Row],[TuoteID]],tuotteet!$A$4:$B$20,2,FALSE)</f>
        <v>Lepotuoli</v>
      </c>
    </row>
    <row r="5527" spans="1:8" x14ac:dyDescent="0.35">
      <c r="A5527" t="s">
        <v>36</v>
      </c>
      <c r="B5527">
        <v>2018</v>
      </c>
      <c r="C5527">
        <v>10</v>
      </c>
      <c r="D5527">
        <v>12184</v>
      </c>
      <c r="E5527">
        <v>25</v>
      </c>
      <c r="F5527">
        <v>3258.07</v>
      </c>
      <c r="G5527">
        <v>1616.92</v>
      </c>
      <c r="H5527" t="str">
        <f>VLOOKUP(myynnit[[#This Row],[TuoteID]],tuotteet!$A$4:$B$20,2,FALSE)</f>
        <v>Rahi</v>
      </c>
    </row>
    <row r="5528" spans="1:8" x14ac:dyDescent="0.35">
      <c r="A5528" t="s">
        <v>36</v>
      </c>
      <c r="B5528">
        <v>2018</v>
      </c>
      <c r="C5528">
        <v>10</v>
      </c>
      <c r="D5528">
        <v>12622</v>
      </c>
      <c r="E5528">
        <v>20</v>
      </c>
      <c r="F5528">
        <v>5276.87</v>
      </c>
      <c r="G5528">
        <v>2118.85</v>
      </c>
      <c r="H5528" t="str">
        <f>VLOOKUP(myynnit[[#This Row],[TuoteID]],tuotteet!$A$4:$B$20,2,FALSE)</f>
        <v>Pianotuoli</v>
      </c>
    </row>
    <row r="5529" spans="1:8" x14ac:dyDescent="0.35">
      <c r="A5529" t="s">
        <v>36</v>
      </c>
      <c r="B5529">
        <v>2018</v>
      </c>
      <c r="C5529">
        <v>10</v>
      </c>
      <c r="D5529">
        <v>13527</v>
      </c>
      <c r="E5529">
        <v>294</v>
      </c>
      <c r="F5529">
        <v>44615.41</v>
      </c>
      <c r="G5529">
        <v>7561.4</v>
      </c>
      <c r="H5529" t="str">
        <f>VLOOKUP(myynnit[[#This Row],[TuoteID]],tuotteet!$A$4:$B$20,2,FALSE)</f>
        <v>Pinnatuoli</v>
      </c>
    </row>
    <row r="5530" spans="1:8" x14ac:dyDescent="0.35">
      <c r="A5530" t="s">
        <v>36</v>
      </c>
      <c r="B5530">
        <v>2018</v>
      </c>
      <c r="C5530">
        <v>10</v>
      </c>
      <c r="D5530">
        <v>13618</v>
      </c>
      <c r="E5530">
        <v>8</v>
      </c>
      <c r="F5530">
        <v>3235.65</v>
      </c>
      <c r="G5530">
        <v>1617.74</v>
      </c>
      <c r="H5530" t="str">
        <f>VLOOKUP(myynnit[[#This Row],[TuoteID]],tuotteet!$A$4:$B$20,2,FALSE)</f>
        <v>Pianotuoli</v>
      </c>
    </row>
    <row r="5531" spans="1:8" x14ac:dyDescent="0.35">
      <c r="A5531" t="s">
        <v>36</v>
      </c>
      <c r="B5531">
        <v>2018</v>
      </c>
      <c r="C5531">
        <v>10</v>
      </c>
      <c r="D5531">
        <v>16024</v>
      </c>
      <c r="E5531">
        <v>199</v>
      </c>
      <c r="F5531">
        <v>76363.89</v>
      </c>
      <c r="G5531">
        <v>23194.25</v>
      </c>
      <c r="H5531" t="str">
        <f>VLOOKUP(myynnit[[#This Row],[TuoteID]],tuotteet!$A$4:$B$20,2,FALSE)</f>
        <v>Työtuoli</v>
      </c>
    </row>
    <row r="5532" spans="1:8" x14ac:dyDescent="0.35">
      <c r="A5532" t="s">
        <v>36</v>
      </c>
      <c r="B5532">
        <v>2018</v>
      </c>
      <c r="C5532">
        <v>10</v>
      </c>
      <c r="D5532">
        <v>16650</v>
      </c>
      <c r="E5532">
        <v>18</v>
      </c>
      <c r="F5532">
        <v>3405.04</v>
      </c>
      <c r="G5532">
        <v>2444.75</v>
      </c>
      <c r="H5532" t="str">
        <f>VLOOKUP(myynnit[[#This Row],[TuoteID]],tuotteet!$A$4:$B$20,2,FALSE)</f>
        <v>Rahi</v>
      </c>
    </row>
    <row r="5533" spans="1:8" x14ac:dyDescent="0.35">
      <c r="A5533" t="s">
        <v>36</v>
      </c>
      <c r="B5533">
        <v>2018</v>
      </c>
      <c r="C5533">
        <v>10</v>
      </c>
      <c r="D5533">
        <v>17892</v>
      </c>
      <c r="E5533">
        <v>65</v>
      </c>
      <c r="F5533">
        <v>8477.75</v>
      </c>
      <c r="G5533">
        <v>2379.4499999999998</v>
      </c>
      <c r="H5533" t="str">
        <f>VLOOKUP(myynnit[[#This Row],[TuoteID]],tuotteet!$A$4:$B$20,2,FALSE)</f>
        <v>Lepotuoli</v>
      </c>
    </row>
    <row r="5534" spans="1:8" x14ac:dyDescent="0.35">
      <c r="A5534" t="s">
        <v>36</v>
      </c>
      <c r="B5534">
        <v>2018</v>
      </c>
      <c r="C5534">
        <v>10</v>
      </c>
      <c r="D5534">
        <v>18342</v>
      </c>
      <c r="E5534">
        <v>19</v>
      </c>
      <c r="F5534">
        <v>16889.32</v>
      </c>
      <c r="G5534">
        <v>5364.83</v>
      </c>
      <c r="H5534" t="str">
        <f>VLOOKUP(myynnit[[#This Row],[TuoteID]],tuotteet!$A$4:$B$20,2,FALSE)</f>
        <v>Työtuoli</v>
      </c>
    </row>
    <row r="5535" spans="1:8" x14ac:dyDescent="0.35">
      <c r="A5535" t="s">
        <v>36</v>
      </c>
      <c r="B5535">
        <v>2018</v>
      </c>
      <c r="C5535">
        <v>10</v>
      </c>
      <c r="D5535">
        <v>20177</v>
      </c>
      <c r="E5535">
        <v>28</v>
      </c>
      <c r="F5535">
        <v>2609.35</v>
      </c>
      <c r="G5535">
        <v>929.12</v>
      </c>
      <c r="H5535" t="str">
        <f>VLOOKUP(myynnit[[#This Row],[TuoteID]],tuotteet!$A$4:$B$20,2,FALSE)</f>
        <v>Säkkituoli</v>
      </c>
    </row>
    <row r="5536" spans="1:8" x14ac:dyDescent="0.35">
      <c r="A5536" t="s">
        <v>36</v>
      </c>
      <c r="B5536">
        <v>2018</v>
      </c>
      <c r="C5536">
        <v>10</v>
      </c>
      <c r="D5536">
        <v>21179</v>
      </c>
      <c r="E5536">
        <v>46</v>
      </c>
      <c r="F5536">
        <v>5122.25</v>
      </c>
      <c r="G5536">
        <v>2795.71</v>
      </c>
      <c r="H5536" t="str">
        <f>VLOOKUP(myynnit[[#This Row],[TuoteID]],tuotteet!$A$4:$B$20,2,FALSE)</f>
        <v>Rahi</v>
      </c>
    </row>
    <row r="5537" spans="1:8" x14ac:dyDescent="0.35">
      <c r="A5537" t="s">
        <v>36</v>
      </c>
      <c r="B5537">
        <v>2018</v>
      </c>
      <c r="C5537">
        <v>10</v>
      </c>
      <c r="D5537">
        <v>21260</v>
      </c>
      <c r="E5537">
        <v>45</v>
      </c>
      <c r="F5537">
        <v>7948.04</v>
      </c>
      <c r="G5537">
        <v>2210.27</v>
      </c>
      <c r="H5537" t="str">
        <f>VLOOKUP(myynnit[[#This Row],[TuoteID]],tuotteet!$A$4:$B$20,2,FALSE)</f>
        <v>Lepotuoli</v>
      </c>
    </row>
    <row r="5538" spans="1:8" x14ac:dyDescent="0.35">
      <c r="A5538" t="s">
        <v>36</v>
      </c>
      <c r="B5538">
        <v>2018</v>
      </c>
      <c r="C5538">
        <v>10</v>
      </c>
      <c r="D5538">
        <v>22317</v>
      </c>
      <c r="E5538">
        <v>16</v>
      </c>
      <c r="F5538">
        <v>1277.76</v>
      </c>
      <c r="G5538">
        <v>554.62</v>
      </c>
      <c r="H5538" t="str">
        <f>VLOOKUP(myynnit[[#This Row],[TuoteID]],tuotteet!$A$4:$B$20,2,FALSE)</f>
        <v>Säkkituoli</v>
      </c>
    </row>
    <row r="5539" spans="1:8" x14ac:dyDescent="0.35">
      <c r="A5539" t="s">
        <v>36</v>
      </c>
      <c r="B5539">
        <v>2018</v>
      </c>
      <c r="C5539">
        <v>10</v>
      </c>
      <c r="D5539">
        <v>22940</v>
      </c>
      <c r="E5539">
        <v>104</v>
      </c>
      <c r="F5539">
        <v>12941.46</v>
      </c>
      <c r="G5539">
        <v>3919.91</v>
      </c>
      <c r="H5539" t="str">
        <f>VLOOKUP(myynnit[[#This Row],[TuoteID]],tuotteet!$A$4:$B$20,2,FALSE)</f>
        <v>Pinnatuoli</v>
      </c>
    </row>
    <row r="5540" spans="1:8" x14ac:dyDescent="0.35">
      <c r="A5540" t="s">
        <v>36</v>
      </c>
      <c r="B5540">
        <v>2018</v>
      </c>
      <c r="C5540">
        <v>10</v>
      </c>
      <c r="D5540">
        <v>23178</v>
      </c>
      <c r="E5540">
        <v>145</v>
      </c>
      <c r="F5540">
        <v>24802.74</v>
      </c>
      <c r="G5540">
        <v>6317.13</v>
      </c>
      <c r="H5540" t="str">
        <f>VLOOKUP(myynnit[[#This Row],[TuoteID]],tuotteet!$A$4:$B$20,2,FALSE)</f>
        <v>Pinnatuoli</v>
      </c>
    </row>
    <row r="5541" spans="1:8" x14ac:dyDescent="0.35">
      <c r="A5541" t="s">
        <v>36</v>
      </c>
      <c r="B5541">
        <v>2018</v>
      </c>
      <c r="C5541">
        <v>10</v>
      </c>
      <c r="D5541">
        <v>23600</v>
      </c>
      <c r="E5541">
        <v>536</v>
      </c>
      <c r="F5541">
        <v>64208.56</v>
      </c>
      <c r="G5541">
        <v>16224.57</v>
      </c>
      <c r="H5541" t="str">
        <f>VLOOKUP(myynnit[[#This Row],[TuoteID]],tuotteet!$A$4:$B$20,2,FALSE)</f>
        <v>Pinnatuoli</v>
      </c>
    </row>
    <row r="5542" spans="1:8" x14ac:dyDescent="0.35">
      <c r="A5542" t="s">
        <v>36</v>
      </c>
      <c r="B5542">
        <v>2018</v>
      </c>
      <c r="C5542">
        <v>10</v>
      </c>
      <c r="D5542">
        <v>23756</v>
      </c>
      <c r="E5542">
        <v>52</v>
      </c>
      <c r="F5542">
        <v>9763.4599999999991</v>
      </c>
      <c r="G5542">
        <v>4505.1099999999997</v>
      </c>
      <c r="H5542" t="str">
        <f>VLOOKUP(myynnit[[#This Row],[TuoteID]],tuotteet!$A$4:$B$20,2,FALSE)</f>
        <v>Pianotuoli</v>
      </c>
    </row>
    <row r="5543" spans="1:8" x14ac:dyDescent="0.35">
      <c r="A5543" t="s">
        <v>36</v>
      </c>
      <c r="B5543">
        <v>2018</v>
      </c>
      <c r="C5543">
        <v>10</v>
      </c>
      <c r="D5543">
        <v>24326</v>
      </c>
      <c r="E5543">
        <v>19</v>
      </c>
      <c r="F5543">
        <v>2757.11</v>
      </c>
      <c r="G5543">
        <v>800.63</v>
      </c>
      <c r="H5543" t="str">
        <f>VLOOKUP(myynnit[[#This Row],[TuoteID]],tuotteet!$A$4:$B$20,2,FALSE)</f>
        <v>Lepotuoli</v>
      </c>
    </row>
    <row r="5544" spans="1:8" x14ac:dyDescent="0.35">
      <c r="A5544" t="s">
        <v>35</v>
      </c>
      <c r="B5544">
        <v>2018</v>
      </c>
      <c r="C5544">
        <v>10</v>
      </c>
      <c r="D5544">
        <v>12184</v>
      </c>
      <c r="E5544">
        <v>120</v>
      </c>
      <c r="F5544">
        <v>15780.26</v>
      </c>
      <c r="G5544">
        <v>10389.950000000001</v>
      </c>
      <c r="H5544" t="str">
        <f>VLOOKUP(myynnit[[#This Row],[TuoteID]],tuotteet!$A$4:$B$20,2,FALSE)</f>
        <v>Rahi</v>
      </c>
    </row>
    <row r="5545" spans="1:8" x14ac:dyDescent="0.35">
      <c r="A5545" t="s">
        <v>35</v>
      </c>
      <c r="B5545">
        <v>2018</v>
      </c>
      <c r="C5545">
        <v>10</v>
      </c>
      <c r="D5545">
        <v>12622</v>
      </c>
      <c r="E5545">
        <v>56</v>
      </c>
      <c r="F5545">
        <v>13785.98</v>
      </c>
      <c r="G5545">
        <v>7394.41</v>
      </c>
      <c r="H5545" t="str">
        <f>VLOOKUP(myynnit[[#This Row],[TuoteID]],tuotteet!$A$4:$B$20,2,FALSE)</f>
        <v>Pianotuoli</v>
      </c>
    </row>
    <row r="5546" spans="1:8" x14ac:dyDescent="0.35">
      <c r="A5546" t="s">
        <v>35</v>
      </c>
      <c r="B5546">
        <v>2018</v>
      </c>
      <c r="C5546">
        <v>10</v>
      </c>
      <c r="D5546">
        <v>13527</v>
      </c>
      <c r="E5546">
        <v>203</v>
      </c>
      <c r="F5546">
        <v>34863.65</v>
      </c>
      <c r="G5546">
        <v>9110.9699999999993</v>
      </c>
      <c r="H5546" t="str">
        <f>VLOOKUP(myynnit[[#This Row],[TuoteID]],tuotteet!$A$4:$B$20,2,FALSE)</f>
        <v>Pinnatuoli</v>
      </c>
    </row>
    <row r="5547" spans="1:8" x14ac:dyDescent="0.35">
      <c r="A5547" t="s">
        <v>35</v>
      </c>
      <c r="B5547">
        <v>2018</v>
      </c>
      <c r="C5547">
        <v>10</v>
      </c>
      <c r="D5547">
        <v>13618</v>
      </c>
      <c r="E5547">
        <v>17</v>
      </c>
      <c r="F5547">
        <v>6369.9</v>
      </c>
      <c r="G5547">
        <v>4135.4799999999996</v>
      </c>
      <c r="H5547" t="str">
        <f>VLOOKUP(myynnit[[#This Row],[TuoteID]],tuotteet!$A$4:$B$20,2,FALSE)</f>
        <v>Pianotuoli</v>
      </c>
    </row>
    <row r="5548" spans="1:8" x14ac:dyDescent="0.35">
      <c r="A5548" t="s">
        <v>35</v>
      </c>
      <c r="B5548">
        <v>2018</v>
      </c>
      <c r="C5548">
        <v>10</v>
      </c>
      <c r="D5548">
        <v>16024</v>
      </c>
      <c r="E5548">
        <v>244</v>
      </c>
      <c r="F5548">
        <v>94600.13</v>
      </c>
      <c r="G5548">
        <v>26453.8</v>
      </c>
      <c r="H5548" t="str">
        <f>VLOOKUP(myynnit[[#This Row],[TuoteID]],tuotteet!$A$4:$B$20,2,FALSE)</f>
        <v>Työtuoli</v>
      </c>
    </row>
    <row r="5549" spans="1:8" x14ac:dyDescent="0.35">
      <c r="A5549" t="s">
        <v>35</v>
      </c>
      <c r="B5549">
        <v>2018</v>
      </c>
      <c r="C5549">
        <v>10</v>
      </c>
      <c r="D5549">
        <v>16650</v>
      </c>
      <c r="E5549">
        <v>46</v>
      </c>
      <c r="F5549">
        <v>6291.92</v>
      </c>
      <c r="G5549">
        <v>4708.78</v>
      </c>
      <c r="H5549" t="str">
        <f>VLOOKUP(myynnit[[#This Row],[TuoteID]],tuotteet!$A$4:$B$20,2,FALSE)</f>
        <v>Rahi</v>
      </c>
    </row>
    <row r="5550" spans="1:8" x14ac:dyDescent="0.35">
      <c r="A5550" t="s">
        <v>35</v>
      </c>
      <c r="B5550">
        <v>2018</v>
      </c>
      <c r="C5550">
        <v>10</v>
      </c>
      <c r="D5550">
        <v>17892</v>
      </c>
      <c r="E5550">
        <v>62</v>
      </c>
      <c r="F5550">
        <v>9012.1200000000008</v>
      </c>
      <c r="G5550">
        <v>2492.09</v>
      </c>
      <c r="H5550" t="str">
        <f>VLOOKUP(myynnit[[#This Row],[TuoteID]],tuotteet!$A$4:$B$20,2,FALSE)</f>
        <v>Lepotuoli</v>
      </c>
    </row>
    <row r="5551" spans="1:8" x14ac:dyDescent="0.35">
      <c r="A5551" t="s">
        <v>35</v>
      </c>
      <c r="B5551">
        <v>2018</v>
      </c>
      <c r="C5551">
        <v>10</v>
      </c>
      <c r="D5551">
        <v>18342</v>
      </c>
      <c r="E5551">
        <v>118</v>
      </c>
      <c r="F5551">
        <v>105238.97</v>
      </c>
      <c r="G5551">
        <v>32297.06</v>
      </c>
      <c r="H5551" t="str">
        <f>VLOOKUP(myynnit[[#This Row],[TuoteID]],tuotteet!$A$4:$B$20,2,FALSE)</f>
        <v>Työtuoli</v>
      </c>
    </row>
    <row r="5552" spans="1:8" x14ac:dyDescent="0.35">
      <c r="A5552" t="s">
        <v>35</v>
      </c>
      <c r="B5552">
        <v>2018</v>
      </c>
      <c r="C5552">
        <v>10</v>
      </c>
      <c r="D5552">
        <v>20177</v>
      </c>
      <c r="E5552">
        <v>81</v>
      </c>
      <c r="F5552">
        <v>8277.4599999999991</v>
      </c>
      <c r="G5552">
        <v>3426.63</v>
      </c>
      <c r="H5552" t="str">
        <f>VLOOKUP(myynnit[[#This Row],[TuoteID]],tuotteet!$A$4:$B$20,2,FALSE)</f>
        <v>Säkkituoli</v>
      </c>
    </row>
    <row r="5553" spans="1:8" x14ac:dyDescent="0.35">
      <c r="A5553" t="s">
        <v>35</v>
      </c>
      <c r="B5553">
        <v>2018</v>
      </c>
      <c r="C5553">
        <v>10</v>
      </c>
      <c r="D5553">
        <v>21179</v>
      </c>
      <c r="E5553">
        <v>63</v>
      </c>
      <c r="F5553">
        <v>6536.65</v>
      </c>
      <c r="G5553">
        <v>4487.24</v>
      </c>
      <c r="H5553" t="str">
        <f>VLOOKUP(myynnit[[#This Row],[TuoteID]],tuotteet!$A$4:$B$20,2,FALSE)</f>
        <v>Rahi</v>
      </c>
    </row>
    <row r="5554" spans="1:8" x14ac:dyDescent="0.35">
      <c r="A5554" t="s">
        <v>35</v>
      </c>
      <c r="B5554">
        <v>2018</v>
      </c>
      <c r="C5554">
        <v>10</v>
      </c>
      <c r="D5554">
        <v>21260</v>
      </c>
      <c r="E5554">
        <v>29</v>
      </c>
      <c r="F5554">
        <v>6183.54</v>
      </c>
      <c r="G5554">
        <v>1660.29</v>
      </c>
      <c r="H5554" t="str">
        <f>VLOOKUP(myynnit[[#This Row],[TuoteID]],tuotteet!$A$4:$B$20,2,FALSE)</f>
        <v>Lepotuoli</v>
      </c>
    </row>
    <row r="5555" spans="1:8" x14ac:dyDescent="0.35">
      <c r="A5555" t="s">
        <v>35</v>
      </c>
      <c r="B5555">
        <v>2018</v>
      </c>
      <c r="C5555">
        <v>10</v>
      </c>
      <c r="D5555">
        <v>22317</v>
      </c>
      <c r="E5555">
        <v>48</v>
      </c>
      <c r="F5555">
        <v>4085.97</v>
      </c>
      <c r="G5555">
        <v>1596.55</v>
      </c>
      <c r="H5555" t="str">
        <f>VLOOKUP(myynnit[[#This Row],[TuoteID]],tuotteet!$A$4:$B$20,2,FALSE)</f>
        <v>Säkkituoli</v>
      </c>
    </row>
    <row r="5556" spans="1:8" x14ac:dyDescent="0.35">
      <c r="A5556" t="s">
        <v>35</v>
      </c>
      <c r="B5556">
        <v>2018</v>
      </c>
      <c r="C5556">
        <v>10</v>
      </c>
      <c r="D5556">
        <v>22940</v>
      </c>
      <c r="E5556">
        <v>619</v>
      </c>
      <c r="F5556">
        <v>73415.19</v>
      </c>
      <c r="G5556">
        <v>19664.060000000001</v>
      </c>
      <c r="H5556" t="str">
        <f>VLOOKUP(myynnit[[#This Row],[TuoteID]],tuotteet!$A$4:$B$20,2,FALSE)</f>
        <v>Pinnatuoli</v>
      </c>
    </row>
    <row r="5557" spans="1:8" x14ac:dyDescent="0.35">
      <c r="A5557" t="s">
        <v>35</v>
      </c>
      <c r="B5557">
        <v>2018</v>
      </c>
      <c r="C5557">
        <v>10</v>
      </c>
      <c r="D5557">
        <v>23178</v>
      </c>
      <c r="E5557">
        <v>121</v>
      </c>
      <c r="F5557">
        <v>22223.200000000001</v>
      </c>
      <c r="G5557">
        <v>4882.13</v>
      </c>
      <c r="H5557" t="str">
        <f>VLOOKUP(myynnit[[#This Row],[TuoteID]],tuotteet!$A$4:$B$20,2,FALSE)</f>
        <v>Pinnatuoli</v>
      </c>
    </row>
    <row r="5558" spans="1:8" x14ac:dyDescent="0.35">
      <c r="A5558" t="s">
        <v>35</v>
      </c>
      <c r="B5558">
        <v>2018</v>
      </c>
      <c r="C5558">
        <v>10</v>
      </c>
      <c r="D5558">
        <v>23600</v>
      </c>
      <c r="E5558">
        <v>746</v>
      </c>
      <c r="F5558">
        <v>92530.44</v>
      </c>
      <c r="G5558">
        <v>25036.36</v>
      </c>
      <c r="H5558" t="str">
        <f>VLOOKUP(myynnit[[#This Row],[TuoteID]],tuotteet!$A$4:$B$20,2,FALSE)</f>
        <v>Pinnatuoli</v>
      </c>
    </row>
    <row r="5559" spans="1:8" x14ac:dyDescent="0.35">
      <c r="A5559" t="s">
        <v>35</v>
      </c>
      <c r="B5559">
        <v>2018</v>
      </c>
      <c r="C5559">
        <v>10</v>
      </c>
      <c r="D5559">
        <v>23756</v>
      </c>
      <c r="E5559">
        <v>106</v>
      </c>
      <c r="F5559">
        <v>21603.87</v>
      </c>
      <c r="G5559">
        <v>13903.4</v>
      </c>
      <c r="H5559" t="str">
        <f>VLOOKUP(myynnit[[#This Row],[TuoteID]],tuotteet!$A$4:$B$20,2,FALSE)</f>
        <v>Pianotuoli</v>
      </c>
    </row>
    <row r="5560" spans="1:8" x14ac:dyDescent="0.35">
      <c r="A5560" t="s">
        <v>35</v>
      </c>
      <c r="B5560">
        <v>2018</v>
      </c>
      <c r="C5560">
        <v>10</v>
      </c>
      <c r="D5560">
        <v>24326</v>
      </c>
      <c r="E5560">
        <v>97</v>
      </c>
      <c r="F5560">
        <v>14326.08</v>
      </c>
      <c r="G5560">
        <v>4219.6099999999997</v>
      </c>
      <c r="H5560" t="str">
        <f>VLOOKUP(myynnit[[#This Row],[TuoteID]],tuotteet!$A$4:$B$20,2,FALSE)</f>
        <v>Lepotuoli</v>
      </c>
    </row>
    <row r="5561" spans="1:8" x14ac:dyDescent="0.35">
      <c r="A5561" t="s">
        <v>34</v>
      </c>
      <c r="B5561">
        <v>2018</v>
      </c>
      <c r="C5561">
        <v>10</v>
      </c>
      <c r="D5561">
        <v>12184</v>
      </c>
      <c r="E5561">
        <v>54</v>
      </c>
      <c r="F5561">
        <v>7199.69</v>
      </c>
      <c r="G5561">
        <v>4617.9399999999996</v>
      </c>
      <c r="H5561" t="str">
        <f>VLOOKUP(myynnit[[#This Row],[TuoteID]],tuotteet!$A$4:$B$20,2,FALSE)</f>
        <v>Rahi</v>
      </c>
    </row>
    <row r="5562" spans="1:8" x14ac:dyDescent="0.35">
      <c r="A5562" t="s">
        <v>34</v>
      </c>
      <c r="B5562">
        <v>2018</v>
      </c>
      <c r="C5562">
        <v>10</v>
      </c>
      <c r="D5562">
        <v>12622</v>
      </c>
      <c r="E5562">
        <v>24</v>
      </c>
      <c r="F5562">
        <v>5867</v>
      </c>
      <c r="G5562">
        <v>3150.93</v>
      </c>
      <c r="H5562" t="str">
        <f>VLOOKUP(myynnit[[#This Row],[TuoteID]],tuotteet!$A$4:$B$20,2,FALSE)</f>
        <v>Pianotuoli</v>
      </c>
    </row>
    <row r="5563" spans="1:8" x14ac:dyDescent="0.35">
      <c r="A5563" t="s">
        <v>34</v>
      </c>
      <c r="B5563">
        <v>2018</v>
      </c>
      <c r="C5563">
        <v>10</v>
      </c>
      <c r="D5563">
        <v>13527</v>
      </c>
      <c r="E5563">
        <v>517</v>
      </c>
      <c r="F5563">
        <v>82023.520000000004</v>
      </c>
      <c r="G5563">
        <v>18538.04</v>
      </c>
      <c r="H5563" t="str">
        <f>VLOOKUP(myynnit[[#This Row],[TuoteID]],tuotteet!$A$4:$B$20,2,FALSE)</f>
        <v>Pinnatuoli</v>
      </c>
    </row>
    <row r="5564" spans="1:8" x14ac:dyDescent="0.35">
      <c r="A5564" t="s">
        <v>34</v>
      </c>
      <c r="B5564">
        <v>2018</v>
      </c>
      <c r="C5564">
        <v>10</v>
      </c>
      <c r="D5564">
        <v>13618</v>
      </c>
      <c r="E5564">
        <v>6</v>
      </c>
      <c r="F5564">
        <v>2050.42</v>
      </c>
      <c r="G5564">
        <v>1076.57</v>
      </c>
      <c r="H5564" t="str">
        <f>VLOOKUP(myynnit[[#This Row],[TuoteID]],tuotteet!$A$4:$B$20,2,FALSE)</f>
        <v>Pianotuoli</v>
      </c>
    </row>
    <row r="5565" spans="1:8" x14ac:dyDescent="0.35">
      <c r="A5565" t="s">
        <v>34</v>
      </c>
      <c r="B5565">
        <v>2018</v>
      </c>
      <c r="C5565">
        <v>10</v>
      </c>
      <c r="D5565">
        <v>16024</v>
      </c>
      <c r="E5565">
        <v>229</v>
      </c>
      <c r="F5565">
        <v>92933.37</v>
      </c>
      <c r="G5565">
        <v>21045.87</v>
      </c>
      <c r="H5565" t="str">
        <f>VLOOKUP(myynnit[[#This Row],[TuoteID]],tuotteet!$A$4:$B$20,2,FALSE)</f>
        <v>Työtuoli</v>
      </c>
    </row>
    <row r="5566" spans="1:8" x14ac:dyDescent="0.35">
      <c r="A5566" t="s">
        <v>34</v>
      </c>
      <c r="B5566">
        <v>2018</v>
      </c>
      <c r="C5566">
        <v>10</v>
      </c>
      <c r="D5566">
        <v>16650</v>
      </c>
      <c r="E5566">
        <v>39</v>
      </c>
      <c r="F5566">
        <v>5089.51</v>
      </c>
      <c r="G5566">
        <v>2643.35</v>
      </c>
      <c r="H5566" t="str">
        <f>VLOOKUP(myynnit[[#This Row],[TuoteID]],tuotteet!$A$4:$B$20,2,FALSE)</f>
        <v>Rahi</v>
      </c>
    </row>
    <row r="5567" spans="1:8" x14ac:dyDescent="0.35">
      <c r="A5567" t="s">
        <v>34</v>
      </c>
      <c r="B5567">
        <v>2018</v>
      </c>
      <c r="C5567">
        <v>10</v>
      </c>
      <c r="D5567">
        <v>17892</v>
      </c>
      <c r="E5567">
        <v>69</v>
      </c>
      <c r="F5567">
        <v>10325.57</v>
      </c>
      <c r="G5567">
        <v>2534.7399999999998</v>
      </c>
      <c r="H5567" t="str">
        <f>VLOOKUP(myynnit[[#This Row],[TuoteID]],tuotteet!$A$4:$B$20,2,FALSE)</f>
        <v>Lepotuoli</v>
      </c>
    </row>
    <row r="5568" spans="1:8" x14ac:dyDescent="0.35">
      <c r="A5568" t="s">
        <v>34</v>
      </c>
      <c r="B5568">
        <v>2018</v>
      </c>
      <c r="C5568">
        <v>10</v>
      </c>
      <c r="D5568">
        <v>18342</v>
      </c>
      <c r="E5568">
        <v>128</v>
      </c>
      <c r="F5568">
        <v>108206.66</v>
      </c>
      <c r="G5568">
        <v>27280.47</v>
      </c>
      <c r="H5568" t="str">
        <f>VLOOKUP(myynnit[[#This Row],[TuoteID]],tuotteet!$A$4:$B$20,2,FALSE)</f>
        <v>Työtuoli</v>
      </c>
    </row>
    <row r="5569" spans="1:8" x14ac:dyDescent="0.35">
      <c r="A5569" t="s">
        <v>34</v>
      </c>
      <c r="B5569">
        <v>2018</v>
      </c>
      <c r="C5569">
        <v>10</v>
      </c>
      <c r="D5569">
        <v>20177</v>
      </c>
      <c r="E5569">
        <v>61</v>
      </c>
      <c r="F5569">
        <v>5626.58</v>
      </c>
      <c r="G5569">
        <v>2294.62</v>
      </c>
      <c r="H5569" t="str">
        <f>VLOOKUP(myynnit[[#This Row],[TuoteID]],tuotteet!$A$4:$B$20,2,FALSE)</f>
        <v>Säkkituoli</v>
      </c>
    </row>
    <row r="5570" spans="1:8" x14ac:dyDescent="0.35">
      <c r="A5570" t="s">
        <v>34</v>
      </c>
      <c r="B5570">
        <v>2018</v>
      </c>
      <c r="C5570">
        <v>10</v>
      </c>
      <c r="D5570">
        <v>21179</v>
      </c>
      <c r="E5570">
        <v>55</v>
      </c>
      <c r="F5570">
        <v>7814.19</v>
      </c>
      <c r="G5570">
        <v>4383.05</v>
      </c>
      <c r="H5570" t="str">
        <f>VLOOKUP(myynnit[[#This Row],[TuoteID]],tuotteet!$A$4:$B$20,2,FALSE)</f>
        <v>Rahi</v>
      </c>
    </row>
    <row r="5571" spans="1:8" x14ac:dyDescent="0.35">
      <c r="A5571" t="s">
        <v>34</v>
      </c>
      <c r="B5571">
        <v>2018</v>
      </c>
      <c r="C5571">
        <v>10</v>
      </c>
      <c r="D5571">
        <v>21260</v>
      </c>
      <c r="E5571">
        <v>48</v>
      </c>
      <c r="F5571">
        <v>9683.18</v>
      </c>
      <c r="G5571">
        <v>2119.85</v>
      </c>
      <c r="H5571" t="str">
        <f>VLOOKUP(myynnit[[#This Row],[TuoteID]],tuotteet!$A$4:$B$20,2,FALSE)</f>
        <v>Lepotuoli</v>
      </c>
    </row>
    <row r="5572" spans="1:8" x14ac:dyDescent="0.35">
      <c r="A5572" t="s">
        <v>34</v>
      </c>
      <c r="B5572">
        <v>2018</v>
      </c>
      <c r="C5572">
        <v>10</v>
      </c>
      <c r="D5572">
        <v>22317</v>
      </c>
      <c r="E5572">
        <v>48</v>
      </c>
      <c r="F5572">
        <v>3546.45</v>
      </c>
      <c r="G5572">
        <v>1362.7</v>
      </c>
      <c r="H5572" t="str">
        <f>VLOOKUP(myynnit[[#This Row],[TuoteID]],tuotteet!$A$4:$B$20,2,FALSE)</f>
        <v>Säkkituoli</v>
      </c>
    </row>
    <row r="5573" spans="1:8" x14ac:dyDescent="0.35">
      <c r="A5573" t="s">
        <v>34</v>
      </c>
      <c r="B5573">
        <v>2018</v>
      </c>
      <c r="C5573">
        <v>10</v>
      </c>
      <c r="D5573">
        <v>22940</v>
      </c>
      <c r="E5573">
        <v>253</v>
      </c>
      <c r="F5573">
        <v>30314.55</v>
      </c>
      <c r="G5573">
        <v>5511.66</v>
      </c>
      <c r="H5573" t="str">
        <f>VLOOKUP(myynnit[[#This Row],[TuoteID]],tuotteet!$A$4:$B$20,2,FALSE)</f>
        <v>Pinnatuoli</v>
      </c>
    </row>
    <row r="5574" spans="1:8" x14ac:dyDescent="0.35">
      <c r="A5574" t="s">
        <v>34</v>
      </c>
      <c r="B5574">
        <v>2018</v>
      </c>
      <c r="C5574">
        <v>10</v>
      </c>
      <c r="D5574">
        <v>23178</v>
      </c>
      <c r="E5574">
        <v>295</v>
      </c>
      <c r="F5574">
        <v>51950.17</v>
      </c>
      <c r="G5574">
        <v>10529.78</v>
      </c>
      <c r="H5574" t="str">
        <f>VLOOKUP(myynnit[[#This Row],[TuoteID]],tuotteet!$A$4:$B$20,2,FALSE)</f>
        <v>Pinnatuoli</v>
      </c>
    </row>
    <row r="5575" spans="1:8" x14ac:dyDescent="0.35">
      <c r="A5575" t="s">
        <v>34</v>
      </c>
      <c r="B5575">
        <v>2018</v>
      </c>
      <c r="C5575">
        <v>10</v>
      </c>
      <c r="D5575">
        <v>23600</v>
      </c>
      <c r="E5575">
        <v>910</v>
      </c>
      <c r="F5575">
        <v>92171.09</v>
      </c>
      <c r="G5575">
        <v>19907.11</v>
      </c>
      <c r="H5575" t="str">
        <f>VLOOKUP(myynnit[[#This Row],[TuoteID]],tuotteet!$A$4:$B$20,2,FALSE)</f>
        <v>Pinnatuoli</v>
      </c>
    </row>
    <row r="5576" spans="1:8" x14ac:dyDescent="0.35">
      <c r="A5576" t="s">
        <v>34</v>
      </c>
      <c r="B5576">
        <v>2018</v>
      </c>
      <c r="C5576">
        <v>10</v>
      </c>
      <c r="D5576">
        <v>23756</v>
      </c>
      <c r="E5576">
        <v>72</v>
      </c>
      <c r="F5576">
        <v>15141.25</v>
      </c>
      <c r="G5576">
        <v>6122.55</v>
      </c>
      <c r="H5576" t="str">
        <f>VLOOKUP(myynnit[[#This Row],[TuoteID]],tuotteet!$A$4:$B$20,2,FALSE)</f>
        <v>Pianotuoli</v>
      </c>
    </row>
    <row r="5577" spans="1:8" x14ac:dyDescent="0.35">
      <c r="A5577" t="s">
        <v>34</v>
      </c>
      <c r="B5577">
        <v>2018</v>
      </c>
      <c r="C5577">
        <v>10</v>
      </c>
      <c r="D5577">
        <v>24326</v>
      </c>
      <c r="E5577">
        <v>113</v>
      </c>
      <c r="F5577">
        <v>16042.98</v>
      </c>
      <c r="G5577">
        <v>4347.4399999999996</v>
      </c>
      <c r="H5577" t="str">
        <f>VLOOKUP(myynnit[[#This Row],[TuoteID]],tuotteet!$A$4:$B$20,2,FALSE)</f>
        <v>Lepotuoli</v>
      </c>
    </row>
    <row r="5578" spans="1:8" x14ac:dyDescent="0.35">
      <c r="H5578" s="3"/>
    </row>
    <row r="5579" spans="1:8" x14ac:dyDescent="0.35">
      <c r="H5579" s="3"/>
    </row>
    <row r="5580" spans="1:8" x14ac:dyDescent="0.35">
      <c r="H5580" s="3"/>
    </row>
    <row r="5581" spans="1:8" x14ac:dyDescent="0.35">
      <c r="H5581" s="3"/>
    </row>
    <row r="5582" spans="1:8" x14ac:dyDescent="0.35">
      <c r="H5582" s="3"/>
    </row>
    <row r="5583" spans="1:8" x14ac:dyDescent="0.35">
      <c r="H5583" s="3"/>
    </row>
    <row r="5584" spans="1:8" x14ac:dyDescent="0.35">
      <c r="H5584" s="3"/>
    </row>
    <row r="5585" spans="8:8" x14ac:dyDescent="0.35">
      <c r="H5585" s="3"/>
    </row>
    <row r="5586" spans="8:8" x14ac:dyDescent="0.35">
      <c r="H5586" s="3"/>
    </row>
    <row r="5587" spans="8:8" x14ac:dyDescent="0.35">
      <c r="H5587" s="3"/>
    </row>
    <row r="5588" spans="8:8" x14ac:dyDescent="0.35">
      <c r="H5588" s="3"/>
    </row>
    <row r="5589" spans="8:8" x14ac:dyDescent="0.35">
      <c r="H5589" s="3"/>
    </row>
    <row r="5590" spans="8:8" x14ac:dyDescent="0.35">
      <c r="H5590" s="3"/>
    </row>
    <row r="5591" spans="8:8" x14ac:dyDescent="0.35">
      <c r="H5591" s="3"/>
    </row>
    <row r="5592" spans="8:8" x14ac:dyDescent="0.35">
      <c r="H5592" s="3"/>
    </row>
    <row r="5593" spans="8:8" x14ac:dyDescent="0.35">
      <c r="H5593" s="3"/>
    </row>
    <row r="5594" spans="8:8" x14ac:dyDescent="0.35">
      <c r="H5594" s="3"/>
    </row>
    <row r="5595" spans="8:8" x14ac:dyDescent="0.35">
      <c r="H5595" s="3"/>
    </row>
    <row r="5596" spans="8:8" x14ac:dyDescent="0.35">
      <c r="H5596" s="3"/>
    </row>
    <row r="5597" spans="8:8" x14ac:dyDescent="0.35">
      <c r="H5597" s="3"/>
    </row>
    <row r="5598" spans="8:8" x14ac:dyDescent="0.35">
      <c r="H5598" s="3"/>
    </row>
    <row r="5599" spans="8:8" x14ac:dyDescent="0.35">
      <c r="H5599" s="3"/>
    </row>
    <row r="5600" spans="8:8" x14ac:dyDescent="0.35">
      <c r="H5600" s="3"/>
    </row>
    <row r="5601" spans="8:8" x14ac:dyDescent="0.35">
      <c r="H5601" s="3"/>
    </row>
    <row r="5602" spans="8:8" x14ac:dyDescent="0.35">
      <c r="H5602" s="3"/>
    </row>
    <row r="5603" spans="8:8" x14ac:dyDescent="0.35">
      <c r="H5603" s="3"/>
    </row>
    <row r="5604" spans="8:8" x14ac:dyDescent="0.35">
      <c r="H5604" s="3"/>
    </row>
    <row r="5605" spans="8:8" x14ac:dyDescent="0.35">
      <c r="H5605" s="3"/>
    </row>
    <row r="5606" spans="8:8" x14ac:dyDescent="0.35">
      <c r="H5606" s="3"/>
    </row>
    <row r="5607" spans="8:8" x14ac:dyDescent="0.35">
      <c r="H5607" s="3"/>
    </row>
    <row r="5608" spans="8:8" x14ac:dyDescent="0.35">
      <c r="H5608" s="3"/>
    </row>
    <row r="5609" spans="8:8" x14ac:dyDescent="0.35">
      <c r="H5609" s="3"/>
    </row>
    <row r="5610" spans="8:8" x14ac:dyDescent="0.35">
      <c r="H5610" s="3"/>
    </row>
    <row r="5611" spans="8:8" x14ac:dyDescent="0.35">
      <c r="H5611" s="3"/>
    </row>
    <row r="5612" spans="8:8" x14ac:dyDescent="0.35">
      <c r="H5612" s="3"/>
    </row>
    <row r="5613" spans="8:8" x14ac:dyDescent="0.35">
      <c r="H5613" s="3"/>
    </row>
    <row r="5614" spans="8:8" x14ac:dyDescent="0.35">
      <c r="H5614" s="3"/>
    </row>
    <row r="5615" spans="8:8" x14ac:dyDescent="0.35">
      <c r="H5615" s="3"/>
    </row>
    <row r="5616" spans="8:8" x14ac:dyDescent="0.35">
      <c r="H5616" s="3"/>
    </row>
    <row r="5617" spans="8:8" x14ac:dyDescent="0.35">
      <c r="H5617" s="3"/>
    </row>
    <row r="5618" spans="8:8" x14ac:dyDescent="0.35">
      <c r="H5618" s="3"/>
    </row>
    <row r="5619" spans="8:8" x14ac:dyDescent="0.35">
      <c r="H5619" s="3"/>
    </row>
    <row r="5620" spans="8:8" x14ac:dyDescent="0.35">
      <c r="H5620" s="3"/>
    </row>
    <row r="5621" spans="8:8" x14ac:dyDescent="0.35">
      <c r="H5621" s="3"/>
    </row>
    <row r="5622" spans="8:8" x14ac:dyDescent="0.35">
      <c r="H5622" s="3"/>
    </row>
    <row r="5623" spans="8:8" x14ac:dyDescent="0.35">
      <c r="H5623" s="3"/>
    </row>
    <row r="5624" spans="8:8" x14ac:dyDescent="0.35">
      <c r="H5624" s="3"/>
    </row>
    <row r="5625" spans="8:8" x14ac:dyDescent="0.35">
      <c r="H5625" s="3"/>
    </row>
    <row r="5626" spans="8:8" x14ac:dyDescent="0.35">
      <c r="H5626" s="3"/>
    </row>
    <row r="5627" spans="8:8" x14ac:dyDescent="0.35">
      <c r="H5627" s="3"/>
    </row>
    <row r="5628" spans="8:8" x14ac:dyDescent="0.35">
      <c r="H5628" s="3"/>
    </row>
    <row r="5629" spans="8:8" x14ac:dyDescent="0.35">
      <c r="H5629" s="3"/>
    </row>
    <row r="5630" spans="8:8" x14ac:dyDescent="0.35">
      <c r="H5630" s="3"/>
    </row>
    <row r="5631" spans="8:8" x14ac:dyDescent="0.35">
      <c r="H5631" s="3"/>
    </row>
    <row r="5632" spans="8:8" x14ac:dyDescent="0.35">
      <c r="H5632" s="3"/>
    </row>
    <row r="5633" spans="8:8" x14ac:dyDescent="0.35">
      <c r="H5633" s="3"/>
    </row>
    <row r="5634" spans="8:8" x14ac:dyDescent="0.35">
      <c r="H5634" s="3"/>
    </row>
    <row r="5635" spans="8:8" x14ac:dyDescent="0.35">
      <c r="H5635" s="3"/>
    </row>
    <row r="5636" spans="8:8" x14ac:dyDescent="0.35">
      <c r="H5636" s="3"/>
    </row>
    <row r="5637" spans="8:8" x14ac:dyDescent="0.35">
      <c r="H5637" s="3"/>
    </row>
    <row r="5638" spans="8:8" x14ac:dyDescent="0.35">
      <c r="H5638" s="3"/>
    </row>
    <row r="5639" spans="8:8" x14ac:dyDescent="0.35">
      <c r="H5639" s="3"/>
    </row>
    <row r="5640" spans="8:8" x14ac:dyDescent="0.35">
      <c r="H5640" s="3"/>
    </row>
    <row r="5641" spans="8:8" x14ac:dyDescent="0.35">
      <c r="H5641" s="3"/>
    </row>
    <row r="5642" spans="8:8" x14ac:dyDescent="0.35">
      <c r="H5642" s="3"/>
    </row>
    <row r="5643" spans="8:8" x14ac:dyDescent="0.35">
      <c r="H5643" s="3"/>
    </row>
    <row r="5644" spans="8:8" x14ac:dyDescent="0.35">
      <c r="H5644" s="3"/>
    </row>
    <row r="5645" spans="8:8" x14ac:dyDescent="0.35">
      <c r="H5645" s="3"/>
    </row>
    <row r="5646" spans="8:8" x14ac:dyDescent="0.35">
      <c r="H5646" s="3"/>
    </row>
    <row r="5647" spans="8:8" x14ac:dyDescent="0.35">
      <c r="H5647" s="3"/>
    </row>
    <row r="5648" spans="8:8" x14ac:dyDescent="0.35">
      <c r="H5648" s="3"/>
    </row>
    <row r="5649" spans="8:8" x14ac:dyDescent="0.35">
      <c r="H5649" s="3"/>
    </row>
    <row r="5650" spans="8:8" x14ac:dyDescent="0.35">
      <c r="H5650" s="3"/>
    </row>
    <row r="5651" spans="8:8" x14ac:dyDescent="0.35">
      <c r="H5651" s="3"/>
    </row>
    <row r="5652" spans="8:8" x14ac:dyDescent="0.35">
      <c r="H5652" s="3"/>
    </row>
    <row r="5653" spans="8:8" x14ac:dyDescent="0.35">
      <c r="H5653" s="3"/>
    </row>
    <row r="5654" spans="8:8" x14ac:dyDescent="0.35">
      <c r="H5654" s="3"/>
    </row>
    <row r="5655" spans="8:8" x14ac:dyDescent="0.35">
      <c r="H5655" s="3"/>
    </row>
    <row r="5656" spans="8:8" x14ac:dyDescent="0.35">
      <c r="H5656" s="3"/>
    </row>
    <row r="5657" spans="8:8" x14ac:dyDescent="0.35">
      <c r="H5657" s="3"/>
    </row>
    <row r="5658" spans="8:8" x14ac:dyDescent="0.35">
      <c r="H5658" s="3"/>
    </row>
    <row r="5659" spans="8:8" x14ac:dyDescent="0.35">
      <c r="H5659" s="3"/>
    </row>
    <row r="5660" spans="8:8" x14ac:dyDescent="0.35">
      <c r="H5660" s="3"/>
    </row>
    <row r="5661" spans="8:8" x14ac:dyDescent="0.35">
      <c r="H5661" s="3"/>
    </row>
    <row r="5662" spans="8:8" x14ac:dyDescent="0.35">
      <c r="H5662" s="3"/>
    </row>
    <row r="5663" spans="8:8" x14ac:dyDescent="0.35">
      <c r="H5663" s="3"/>
    </row>
    <row r="5664" spans="8:8" x14ac:dyDescent="0.35">
      <c r="H5664" s="3"/>
    </row>
    <row r="5665" spans="8:8" x14ac:dyDescent="0.35">
      <c r="H5665" s="3"/>
    </row>
    <row r="5666" spans="8:8" x14ac:dyDescent="0.35">
      <c r="H5666" s="3"/>
    </row>
    <row r="5667" spans="8:8" x14ac:dyDescent="0.35">
      <c r="H5667" s="3"/>
    </row>
    <row r="5668" spans="8:8" x14ac:dyDescent="0.35">
      <c r="H5668" s="3"/>
    </row>
    <row r="5669" spans="8:8" x14ac:dyDescent="0.35">
      <c r="H5669" s="3"/>
    </row>
    <row r="5670" spans="8:8" x14ac:dyDescent="0.35">
      <c r="H5670" s="3"/>
    </row>
    <row r="5671" spans="8:8" x14ac:dyDescent="0.35">
      <c r="H5671" s="3"/>
    </row>
    <row r="5672" spans="8:8" x14ac:dyDescent="0.35">
      <c r="H5672" s="3"/>
    </row>
    <row r="5673" spans="8:8" x14ac:dyDescent="0.35">
      <c r="H5673" s="3"/>
    </row>
    <row r="5674" spans="8:8" x14ac:dyDescent="0.35">
      <c r="H5674" s="3"/>
    </row>
    <row r="5675" spans="8:8" x14ac:dyDescent="0.35">
      <c r="H5675" s="3"/>
    </row>
    <row r="5676" spans="8:8" x14ac:dyDescent="0.35">
      <c r="H5676" s="3"/>
    </row>
    <row r="5677" spans="8:8" x14ac:dyDescent="0.35">
      <c r="H5677" s="3"/>
    </row>
    <row r="5678" spans="8:8" x14ac:dyDescent="0.35">
      <c r="H5678" s="3"/>
    </row>
    <row r="5679" spans="8:8" x14ac:dyDescent="0.35">
      <c r="H5679" s="3"/>
    </row>
    <row r="5680" spans="8:8" x14ac:dyDescent="0.35">
      <c r="H5680" s="3"/>
    </row>
    <row r="5681" spans="8:8" x14ac:dyDescent="0.35">
      <c r="H5681" s="3"/>
    </row>
    <row r="5682" spans="8:8" x14ac:dyDescent="0.35">
      <c r="H5682" s="3"/>
    </row>
    <row r="5683" spans="8:8" x14ac:dyDescent="0.35">
      <c r="H5683" s="3"/>
    </row>
    <row r="5684" spans="8:8" x14ac:dyDescent="0.35">
      <c r="H5684" s="3"/>
    </row>
    <row r="5685" spans="8:8" x14ac:dyDescent="0.35">
      <c r="H5685" s="3"/>
    </row>
    <row r="5686" spans="8:8" x14ac:dyDescent="0.35">
      <c r="H5686" s="3"/>
    </row>
    <row r="5687" spans="8:8" x14ac:dyDescent="0.35">
      <c r="H5687" s="3"/>
    </row>
    <row r="5688" spans="8:8" x14ac:dyDescent="0.35">
      <c r="H5688" s="3"/>
    </row>
    <row r="5689" spans="8:8" x14ac:dyDescent="0.35">
      <c r="H5689" s="3"/>
    </row>
    <row r="5690" spans="8:8" x14ac:dyDescent="0.35">
      <c r="H5690" s="3"/>
    </row>
    <row r="5691" spans="8:8" x14ac:dyDescent="0.35">
      <c r="H5691" s="3"/>
    </row>
    <row r="5692" spans="8:8" x14ac:dyDescent="0.35">
      <c r="H5692" s="3"/>
    </row>
    <row r="5693" spans="8:8" x14ac:dyDescent="0.35">
      <c r="H5693" s="3"/>
    </row>
    <row r="5694" spans="8:8" x14ac:dyDescent="0.35">
      <c r="H5694" s="3"/>
    </row>
    <row r="5695" spans="8:8" x14ac:dyDescent="0.35">
      <c r="H5695" s="3"/>
    </row>
    <row r="5696" spans="8:8" x14ac:dyDescent="0.35">
      <c r="H5696" s="3"/>
    </row>
    <row r="5697" spans="8:8" x14ac:dyDescent="0.35">
      <c r="H5697" s="3"/>
    </row>
    <row r="5698" spans="8:8" x14ac:dyDescent="0.35">
      <c r="H5698" s="3"/>
    </row>
    <row r="5699" spans="8:8" x14ac:dyDescent="0.35">
      <c r="H5699" s="3"/>
    </row>
    <row r="5700" spans="8:8" x14ac:dyDescent="0.35">
      <c r="H5700" s="3"/>
    </row>
    <row r="5701" spans="8:8" x14ac:dyDescent="0.35">
      <c r="H5701" s="3"/>
    </row>
    <row r="5702" spans="8:8" x14ac:dyDescent="0.35">
      <c r="H5702" s="3"/>
    </row>
    <row r="5703" spans="8:8" x14ac:dyDescent="0.35">
      <c r="H5703" s="3"/>
    </row>
    <row r="5704" spans="8:8" x14ac:dyDescent="0.35">
      <c r="H5704" s="3"/>
    </row>
    <row r="5705" spans="8:8" x14ac:dyDescent="0.35">
      <c r="H5705" s="3"/>
    </row>
    <row r="5706" spans="8:8" x14ac:dyDescent="0.35">
      <c r="H5706" s="3"/>
    </row>
    <row r="5707" spans="8:8" x14ac:dyDescent="0.35">
      <c r="H5707" s="3"/>
    </row>
    <row r="5708" spans="8:8" x14ac:dyDescent="0.35">
      <c r="H5708" s="3"/>
    </row>
    <row r="5709" spans="8:8" x14ac:dyDescent="0.35">
      <c r="H5709" s="3"/>
    </row>
    <row r="5710" spans="8:8" x14ac:dyDescent="0.35">
      <c r="H5710" s="3"/>
    </row>
    <row r="5711" spans="8:8" x14ac:dyDescent="0.35">
      <c r="H5711" s="3"/>
    </row>
    <row r="5712" spans="8:8" x14ac:dyDescent="0.35">
      <c r="H5712" s="3"/>
    </row>
    <row r="5713" spans="8:8" x14ac:dyDescent="0.35">
      <c r="H5713" s="3"/>
    </row>
    <row r="5714" spans="8:8" x14ac:dyDescent="0.35">
      <c r="H5714" s="3"/>
    </row>
    <row r="5715" spans="8:8" x14ac:dyDescent="0.35">
      <c r="H5715" s="3"/>
    </row>
    <row r="5716" spans="8:8" x14ac:dyDescent="0.35">
      <c r="H5716" s="3"/>
    </row>
    <row r="5717" spans="8:8" x14ac:dyDescent="0.35">
      <c r="H5717" s="3"/>
    </row>
    <row r="5718" spans="8:8" x14ac:dyDescent="0.35">
      <c r="H5718" s="3"/>
    </row>
    <row r="5719" spans="8:8" x14ac:dyDescent="0.35">
      <c r="H5719" s="3"/>
    </row>
    <row r="5720" spans="8:8" x14ac:dyDescent="0.35">
      <c r="H5720" s="3"/>
    </row>
    <row r="5721" spans="8:8" x14ac:dyDescent="0.35">
      <c r="H5721" s="3"/>
    </row>
    <row r="5722" spans="8:8" x14ac:dyDescent="0.35">
      <c r="H5722" s="3"/>
    </row>
    <row r="5723" spans="8:8" x14ac:dyDescent="0.35">
      <c r="H5723" s="3"/>
    </row>
    <row r="5724" spans="8:8" x14ac:dyDescent="0.35">
      <c r="H5724" s="3"/>
    </row>
    <row r="5725" spans="8:8" x14ac:dyDescent="0.35">
      <c r="H5725" s="3"/>
    </row>
    <row r="5726" spans="8:8" x14ac:dyDescent="0.35">
      <c r="H5726" s="3"/>
    </row>
    <row r="5727" spans="8:8" x14ac:dyDescent="0.35">
      <c r="H5727" s="3"/>
    </row>
    <row r="5728" spans="8:8" x14ac:dyDescent="0.35">
      <c r="H5728" s="3"/>
    </row>
    <row r="5729" spans="8:8" x14ac:dyDescent="0.35">
      <c r="H5729" s="3"/>
    </row>
    <row r="5730" spans="8:8" x14ac:dyDescent="0.35">
      <c r="H5730" s="3"/>
    </row>
    <row r="5731" spans="8:8" x14ac:dyDescent="0.35">
      <c r="H5731" s="3"/>
    </row>
    <row r="5732" spans="8:8" x14ac:dyDescent="0.35">
      <c r="H5732" s="3"/>
    </row>
    <row r="5733" spans="8:8" x14ac:dyDescent="0.35">
      <c r="H5733" s="3"/>
    </row>
    <row r="5734" spans="8:8" x14ac:dyDescent="0.35">
      <c r="H5734" s="3"/>
    </row>
    <row r="5735" spans="8:8" x14ac:dyDescent="0.35">
      <c r="H5735" s="3"/>
    </row>
    <row r="5736" spans="8:8" x14ac:dyDescent="0.35">
      <c r="H5736" s="3"/>
    </row>
    <row r="5737" spans="8:8" x14ac:dyDescent="0.35">
      <c r="H5737" s="3"/>
    </row>
    <row r="5738" spans="8:8" x14ac:dyDescent="0.35">
      <c r="H5738" s="3"/>
    </row>
    <row r="5739" spans="8:8" x14ac:dyDescent="0.35">
      <c r="H5739" s="3"/>
    </row>
    <row r="5740" spans="8:8" x14ac:dyDescent="0.35">
      <c r="H5740" s="3"/>
    </row>
    <row r="5741" spans="8:8" x14ac:dyDescent="0.35">
      <c r="H5741" s="3"/>
    </row>
    <row r="5742" spans="8:8" x14ac:dyDescent="0.35">
      <c r="H5742" s="3"/>
    </row>
    <row r="5743" spans="8:8" x14ac:dyDescent="0.35">
      <c r="H5743" s="3"/>
    </row>
    <row r="5744" spans="8:8" x14ac:dyDescent="0.35">
      <c r="H5744" s="3"/>
    </row>
    <row r="5745" spans="8:8" x14ac:dyDescent="0.35">
      <c r="H5745" s="3"/>
    </row>
    <row r="5746" spans="8:8" x14ac:dyDescent="0.35">
      <c r="H5746" s="3"/>
    </row>
    <row r="5747" spans="8:8" x14ac:dyDescent="0.35">
      <c r="H5747" s="3"/>
    </row>
    <row r="5748" spans="8:8" x14ac:dyDescent="0.35">
      <c r="H5748" s="3"/>
    </row>
    <row r="5749" spans="8:8" x14ac:dyDescent="0.35">
      <c r="H5749" s="3"/>
    </row>
    <row r="5750" spans="8:8" x14ac:dyDescent="0.35">
      <c r="H5750" s="3"/>
    </row>
    <row r="5751" spans="8:8" x14ac:dyDescent="0.35">
      <c r="H5751" s="3"/>
    </row>
    <row r="5752" spans="8:8" x14ac:dyDescent="0.35">
      <c r="H5752" s="3"/>
    </row>
    <row r="5753" spans="8:8" x14ac:dyDescent="0.35">
      <c r="H5753" s="3"/>
    </row>
    <row r="5754" spans="8:8" x14ac:dyDescent="0.35">
      <c r="H5754" s="3"/>
    </row>
    <row r="5755" spans="8:8" x14ac:dyDescent="0.35">
      <c r="H5755" s="3"/>
    </row>
    <row r="5756" spans="8:8" x14ac:dyDescent="0.35">
      <c r="H5756" s="3"/>
    </row>
    <row r="5757" spans="8:8" x14ac:dyDescent="0.35">
      <c r="H5757" s="3"/>
    </row>
    <row r="5758" spans="8:8" x14ac:dyDescent="0.35">
      <c r="H5758" s="3"/>
    </row>
    <row r="5759" spans="8:8" x14ac:dyDescent="0.35">
      <c r="H5759" s="3"/>
    </row>
    <row r="5760" spans="8:8" x14ac:dyDescent="0.35">
      <c r="H5760" s="3"/>
    </row>
    <row r="5761" spans="8:8" x14ac:dyDescent="0.35">
      <c r="H5761" s="3"/>
    </row>
    <row r="5762" spans="8:8" x14ac:dyDescent="0.35">
      <c r="H5762" s="3"/>
    </row>
    <row r="5763" spans="8:8" x14ac:dyDescent="0.35">
      <c r="H5763" s="3"/>
    </row>
    <row r="5764" spans="8:8" x14ac:dyDescent="0.35">
      <c r="H5764" s="3"/>
    </row>
    <row r="5765" spans="8:8" x14ac:dyDescent="0.35">
      <c r="H5765" s="3"/>
    </row>
    <row r="5766" spans="8:8" x14ac:dyDescent="0.35">
      <c r="H5766" s="3"/>
    </row>
    <row r="5767" spans="8:8" x14ac:dyDescent="0.35">
      <c r="H5767" s="3"/>
    </row>
    <row r="5768" spans="8:8" x14ac:dyDescent="0.35">
      <c r="H5768" s="3"/>
    </row>
    <row r="5769" spans="8:8" x14ac:dyDescent="0.35">
      <c r="H5769" s="3"/>
    </row>
    <row r="5770" spans="8:8" x14ac:dyDescent="0.35">
      <c r="H5770" s="3"/>
    </row>
    <row r="5771" spans="8:8" x14ac:dyDescent="0.35">
      <c r="H5771" s="3"/>
    </row>
    <row r="5772" spans="8:8" x14ac:dyDescent="0.35">
      <c r="H5772" s="3"/>
    </row>
    <row r="5773" spans="8:8" x14ac:dyDescent="0.35">
      <c r="H5773" s="3"/>
    </row>
    <row r="5774" spans="8:8" x14ac:dyDescent="0.35">
      <c r="H5774" s="3"/>
    </row>
    <row r="5775" spans="8:8" x14ac:dyDescent="0.35">
      <c r="H5775" s="3"/>
    </row>
    <row r="5776" spans="8:8" x14ac:dyDescent="0.35">
      <c r="H5776" s="3"/>
    </row>
    <row r="5777" spans="8:8" x14ac:dyDescent="0.35">
      <c r="H5777" s="3"/>
    </row>
    <row r="5778" spans="8:8" x14ac:dyDescent="0.35">
      <c r="H5778" s="3"/>
    </row>
    <row r="5779" spans="8:8" x14ac:dyDescent="0.35">
      <c r="H5779" s="3"/>
    </row>
    <row r="5780" spans="8:8" x14ac:dyDescent="0.35">
      <c r="H5780" s="3"/>
    </row>
    <row r="5781" spans="8:8" x14ac:dyDescent="0.35">
      <c r="H5781" s="3"/>
    </row>
    <row r="5782" spans="8:8" x14ac:dyDescent="0.35">
      <c r="H5782" s="3"/>
    </row>
    <row r="5783" spans="8:8" x14ac:dyDescent="0.35">
      <c r="H5783" s="3"/>
    </row>
    <row r="5784" spans="8:8" x14ac:dyDescent="0.35">
      <c r="H5784" s="3"/>
    </row>
    <row r="5785" spans="8:8" x14ac:dyDescent="0.35">
      <c r="H5785" s="3"/>
    </row>
    <row r="5786" spans="8:8" x14ac:dyDescent="0.35">
      <c r="H5786" s="3"/>
    </row>
    <row r="5787" spans="8:8" x14ac:dyDescent="0.35">
      <c r="H5787" s="3"/>
    </row>
    <row r="5788" spans="8:8" x14ac:dyDescent="0.35">
      <c r="H5788" s="3"/>
    </row>
    <row r="5789" spans="8:8" x14ac:dyDescent="0.35">
      <c r="H5789" s="3"/>
    </row>
    <row r="5790" spans="8:8" x14ac:dyDescent="0.35">
      <c r="H5790" s="3"/>
    </row>
    <row r="5791" spans="8:8" x14ac:dyDescent="0.35">
      <c r="H5791" s="3"/>
    </row>
    <row r="5792" spans="8:8" x14ac:dyDescent="0.35">
      <c r="H5792" s="3"/>
    </row>
    <row r="5793" spans="8:8" x14ac:dyDescent="0.35">
      <c r="H5793" s="3"/>
    </row>
    <row r="5794" spans="8:8" x14ac:dyDescent="0.35">
      <c r="H5794" s="3"/>
    </row>
    <row r="5795" spans="8:8" x14ac:dyDescent="0.35">
      <c r="H5795" s="3"/>
    </row>
    <row r="5796" spans="8:8" x14ac:dyDescent="0.35">
      <c r="H5796" s="3"/>
    </row>
    <row r="5797" spans="8:8" x14ac:dyDescent="0.35">
      <c r="H5797" s="3"/>
    </row>
    <row r="5798" spans="8:8" x14ac:dyDescent="0.35">
      <c r="H5798" s="3"/>
    </row>
    <row r="5799" spans="8:8" x14ac:dyDescent="0.35">
      <c r="H5799" s="3"/>
    </row>
    <row r="5800" spans="8:8" x14ac:dyDescent="0.35">
      <c r="H5800" s="3"/>
    </row>
    <row r="5801" spans="8:8" x14ac:dyDescent="0.35">
      <c r="H5801" s="3"/>
    </row>
    <row r="5802" spans="8:8" x14ac:dyDescent="0.35">
      <c r="H5802" s="3"/>
    </row>
    <row r="5803" spans="8:8" x14ac:dyDescent="0.35">
      <c r="H5803" s="3"/>
    </row>
    <row r="5804" spans="8:8" x14ac:dyDescent="0.35">
      <c r="H5804" s="3"/>
    </row>
    <row r="5805" spans="8:8" x14ac:dyDescent="0.35">
      <c r="H5805" s="3"/>
    </row>
    <row r="5806" spans="8:8" x14ac:dyDescent="0.35">
      <c r="H5806" s="3"/>
    </row>
    <row r="5807" spans="8:8" x14ac:dyDescent="0.35">
      <c r="H5807" s="3"/>
    </row>
    <row r="5808" spans="8:8" x14ac:dyDescent="0.35">
      <c r="H5808" s="3"/>
    </row>
    <row r="5809" spans="8:8" x14ac:dyDescent="0.35">
      <c r="H5809" s="3"/>
    </row>
    <row r="5810" spans="8:8" x14ac:dyDescent="0.35">
      <c r="H5810" s="3"/>
    </row>
    <row r="5811" spans="8:8" x14ac:dyDescent="0.35">
      <c r="H5811" s="3"/>
    </row>
    <row r="5812" spans="8:8" x14ac:dyDescent="0.35">
      <c r="H5812" s="3"/>
    </row>
    <row r="5813" spans="8:8" x14ac:dyDescent="0.35">
      <c r="H5813" s="3"/>
    </row>
    <row r="5814" spans="8:8" x14ac:dyDescent="0.35">
      <c r="H5814" s="3"/>
    </row>
    <row r="5815" spans="8:8" x14ac:dyDescent="0.35">
      <c r="H5815" s="3"/>
    </row>
    <row r="5816" spans="8:8" x14ac:dyDescent="0.35">
      <c r="H5816" s="3"/>
    </row>
    <row r="5817" spans="8:8" x14ac:dyDescent="0.35">
      <c r="H5817" s="3"/>
    </row>
    <row r="5818" spans="8:8" x14ac:dyDescent="0.35">
      <c r="H5818" s="3"/>
    </row>
    <row r="5819" spans="8:8" x14ac:dyDescent="0.35">
      <c r="H5819" s="3"/>
    </row>
    <row r="5820" spans="8:8" x14ac:dyDescent="0.35">
      <c r="H5820" s="3"/>
    </row>
    <row r="5821" spans="8:8" x14ac:dyDescent="0.35">
      <c r="H5821" s="3"/>
    </row>
    <row r="5822" spans="8:8" x14ac:dyDescent="0.35">
      <c r="H5822" s="3"/>
    </row>
    <row r="5823" spans="8:8" x14ac:dyDescent="0.35">
      <c r="H5823" s="3"/>
    </row>
    <row r="5824" spans="8:8" x14ac:dyDescent="0.35">
      <c r="H5824" s="3"/>
    </row>
    <row r="5825" spans="8:8" x14ac:dyDescent="0.35">
      <c r="H5825" s="3"/>
    </row>
    <row r="5826" spans="8:8" x14ac:dyDescent="0.35">
      <c r="H5826" s="3"/>
    </row>
    <row r="5827" spans="8:8" x14ac:dyDescent="0.35">
      <c r="H5827" s="3"/>
    </row>
    <row r="5828" spans="8:8" x14ac:dyDescent="0.35">
      <c r="H5828" s="3"/>
    </row>
    <row r="5829" spans="8:8" x14ac:dyDescent="0.35">
      <c r="H5829" s="3"/>
    </row>
    <row r="5830" spans="8:8" x14ac:dyDescent="0.35">
      <c r="H5830" s="3"/>
    </row>
    <row r="5831" spans="8:8" x14ac:dyDescent="0.35">
      <c r="H5831" s="3"/>
    </row>
    <row r="5832" spans="8:8" x14ac:dyDescent="0.35">
      <c r="H5832" s="3"/>
    </row>
    <row r="5833" spans="8:8" x14ac:dyDescent="0.35">
      <c r="H5833" s="3"/>
    </row>
    <row r="5834" spans="8:8" x14ac:dyDescent="0.35">
      <c r="H5834" s="3"/>
    </row>
    <row r="5835" spans="8:8" x14ac:dyDescent="0.35">
      <c r="H5835" s="3"/>
    </row>
    <row r="5836" spans="8:8" x14ac:dyDescent="0.35">
      <c r="H5836" s="3"/>
    </row>
    <row r="5837" spans="8:8" x14ac:dyDescent="0.35">
      <c r="H5837" s="3"/>
    </row>
    <row r="5838" spans="8:8" x14ac:dyDescent="0.35">
      <c r="H5838" s="3"/>
    </row>
    <row r="5839" spans="8:8" x14ac:dyDescent="0.35">
      <c r="H5839" s="3"/>
    </row>
    <row r="5840" spans="8:8" x14ac:dyDescent="0.35">
      <c r="H5840" s="3"/>
    </row>
    <row r="5841" spans="8:8" x14ac:dyDescent="0.35">
      <c r="H5841" s="3"/>
    </row>
    <row r="5842" spans="8:8" x14ac:dyDescent="0.35">
      <c r="H5842" s="3"/>
    </row>
    <row r="5843" spans="8:8" x14ac:dyDescent="0.35">
      <c r="H5843" s="3"/>
    </row>
    <row r="5844" spans="8:8" x14ac:dyDescent="0.35">
      <c r="H5844" s="3"/>
    </row>
    <row r="5845" spans="8:8" x14ac:dyDescent="0.35">
      <c r="H5845" s="3"/>
    </row>
    <row r="5846" spans="8:8" x14ac:dyDescent="0.35">
      <c r="H5846" s="3"/>
    </row>
    <row r="5847" spans="8:8" x14ac:dyDescent="0.35">
      <c r="H5847" s="3"/>
    </row>
    <row r="5848" spans="8:8" x14ac:dyDescent="0.35">
      <c r="H5848" s="3"/>
    </row>
    <row r="5849" spans="8:8" x14ac:dyDescent="0.35">
      <c r="H5849" s="3"/>
    </row>
    <row r="5850" spans="8:8" x14ac:dyDescent="0.35">
      <c r="H5850" s="3"/>
    </row>
    <row r="5851" spans="8:8" x14ac:dyDescent="0.35">
      <c r="H5851" s="3"/>
    </row>
    <row r="5852" spans="8:8" x14ac:dyDescent="0.35">
      <c r="H5852" s="3"/>
    </row>
    <row r="5853" spans="8:8" x14ac:dyDescent="0.35">
      <c r="H5853" s="3"/>
    </row>
    <row r="5854" spans="8:8" x14ac:dyDescent="0.35">
      <c r="H5854" s="3"/>
    </row>
    <row r="5855" spans="8:8" x14ac:dyDescent="0.35">
      <c r="H5855" s="3"/>
    </row>
    <row r="5856" spans="8:8" x14ac:dyDescent="0.35">
      <c r="H5856" s="3"/>
    </row>
    <row r="5857" spans="8:8" x14ac:dyDescent="0.35">
      <c r="H5857" s="3"/>
    </row>
    <row r="5858" spans="8:8" x14ac:dyDescent="0.35">
      <c r="H5858" s="3"/>
    </row>
    <row r="5859" spans="8:8" x14ac:dyDescent="0.35">
      <c r="H5859" s="3"/>
    </row>
    <row r="5860" spans="8:8" x14ac:dyDescent="0.35">
      <c r="H5860" s="3"/>
    </row>
    <row r="5861" spans="8:8" x14ac:dyDescent="0.35">
      <c r="H5861" s="3"/>
    </row>
    <row r="5862" spans="8:8" x14ac:dyDescent="0.35">
      <c r="H5862" s="3"/>
    </row>
    <row r="5863" spans="8:8" x14ac:dyDescent="0.35">
      <c r="H5863" s="3"/>
    </row>
    <row r="5864" spans="8:8" x14ac:dyDescent="0.35">
      <c r="H5864" s="3"/>
    </row>
    <row r="5865" spans="8:8" x14ac:dyDescent="0.35">
      <c r="H5865" s="3"/>
    </row>
    <row r="5866" spans="8:8" x14ac:dyDescent="0.35">
      <c r="H5866" s="3"/>
    </row>
    <row r="5867" spans="8:8" x14ac:dyDescent="0.35">
      <c r="H5867" s="3"/>
    </row>
    <row r="5868" spans="8:8" x14ac:dyDescent="0.35">
      <c r="H5868" s="3"/>
    </row>
    <row r="5869" spans="8:8" x14ac:dyDescent="0.35">
      <c r="H5869" s="3"/>
    </row>
    <row r="5870" spans="8:8" x14ac:dyDescent="0.35">
      <c r="H5870" s="3"/>
    </row>
    <row r="5871" spans="8:8" x14ac:dyDescent="0.35">
      <c r="H5871" s="3"/>
    </row>
    <row r="5872" spans="8:8" x14ac:dyDescent="0.35">
      <c r="H5872" s="3"/>
    </row>
    <row r="5873" spans="8:8" x14ac:dyDescent="0.35">
      <c r="H5873" s="3"/>
    </row>
    <row r="5874" spans="8:8" x14ac:dyDescent="0.35">
      <c r="H5874" s="3"/>
    </row>
    <row r="5875" spans="8:8" x14ac:dyDescent="0.35">
      <c r="H5875" s="3"/>
    </row>
    <row r="5876" spans="8:8" x14ac:dyDescent="0.35">
      <c r="H5876" s="3"/>
    </row>
    <row r="5877" spans="8:8" x14ac:dyDescent="0.35">
      <c r="H5877" s="3"/>
    </row>
    <row r="5878" spans="8:8" x14ac:dyDescent="0.35">
      <c r="H5878" s="3"/>
    </row>
    <row r="5879" spans="8:8" x14ac:dyDescent="0.35">
      <c r="H5879" s="3"/>
    </row>
    <row r="5880" spans="8:8" x14ac:dyDescent="0.35">
      <c r="H5880" s="3"/>
    </row>
    <row r="5881" spans="8:8" x14ac:dyDescent="0.35">
      <c r="H5881" s="3"/>
    </row>
    <row r="5882" spans="8:8" x14ac:dyDescent="0.35">
      <c r="H5882" s="3"/>
    </row>
    <row r="5883" spans="8:8" x14ac:dyDescent="0.35">
      <c r="H5883" s="3"/>
    </row>
    <row r="5884" spans="8:8" x14ac:dyDescent="0.35">
      <c r="H5884" s="3"/>
    </row>
    <row r="5885" spans="8:8" x14ac:dyDescent="0.35">
      <c r="H5885" s="3"/>
    </row>
    <row r="5886" spans="8:8" x14ac:dyDescent="0.35">
      <c r="H5886" s="3"/>
    </row>
    <row r="5887" spans="8:8" x14ac:dyDescent="0.35">
      <c r="H5887" s="3"/>
    </row>
    <row r="5888" spans="8:8" x14ac:dyDescent="0.35">
      <c r="H5888" s="3"/>
    </row>
    <row r="5889" spans="8:8" x14ac:dyDescent="0.35">
      <c r="H5889" s="3"/>
    </row>
    <row r="5890" spans="8:8" x14ac:dyDescent="0.35">
      <c r="H5890" s="3"/>
    </row>
    <row r="5891" spans="8:8" x14ac:dyDescent="0.35">
      <c r="H5891" s="3"/>
    </row>
    <row r="5892" spans="8:8" x14ac:dyDescent="0.35">
      <c r="H5892" s="3"/>
    </row>
    <row r="5893" spans="8:8" x14ac:dyDescent="0.35">
      <c r="H5893" s="3"/>
    </row>
    <row r="5894" spans="8:8" x14ac:dyDescent="0.35">
      <c r="H5894" s="3"/>
    </row>
    <row r="5895" spans="8:8" x14ac:dyDescent="0.35">
      <c r="H5895" s="3"/>
    </row>
    <row r="5896" spans="8:8" x14ac:dyDescent="0.35">
      <c r="H5896" s="3"/>
    </row>
    <row r="5897" spans="8:8" x14ac:dyDescent="0.35">
      <c r="H5897" s="3"/>
    </row>
    <row r="5898" spans="8:8" x14ac:dyDescent="0.35">
      <c r="H5898" s="3"/>
    </row>
    <row r="5899" spans="8:8" x14ac:dyDescent="0.35">
      <c r="H5899" s="3"/>
    </row>
    <row r="5900" spans="8:8" x14ac:dyDescent="0.35">
      <c r="H5900" s="3"/>
    </row>
    <row r="5901" spans="8:8" x14ac:dyDescent="0.35">
      <c r="H5901" s="3"/>
    </row>
    <row r="5902" spans="8:8" x14ac:dyDescent="0.35">
      <c r="H5902" s="3"/>
    </row>
    <row r="5903" spans="8:8" x14ac:dyDescent="0.35">
      <c r="H5903" s="3"/>
    </row>
    <row r="5904" spans="8:8" x14ac:dyDescent="0.35">
      <c r="H5904" s="3"/>
    </row>
    <row r="5905" spans="8:8" x14ac:dyDescent="0.35">
      <c r="H5905" s="3"/>
    </row>
    <row r="5906" spans="8:8" x14ac:dyDescent="0.35">
      <c r="H5906" s="3"/>
    </row>
    <row r="5907" spans="8:8" x14ac:dyDescent="0.35">
      <c r="H5907" s="3"/>
    </row>
    <row r="5908" spans="8:8" x14ac:dyDescent="0.35">
      <c r="H5908" s="3"/>
    </row>
    <row r="5909" spans="8:8" x14ac:dyDescent="0.35">
      <c r="H5909" s="3"/>
    </row>
    <row r="5910" spans="8:8" x14ac:dyDescent="0.35">
      <c r="H5910" s="3"/>
    </row>
    <row r="5911" spans="8:8" x14ac:dyDescent="0.35">
      <c r="H5911" s="3"/>
    </row>
    <row r="5912" spans="8:8" x14ac:dyDescent="0.35">
      <c r="H5912" s="3"/>
    </row>
    <row r="5913" spans="8:8" x14ac:dyDescent="0.35">
      <c r="H5913" s="3"/>
    </row>
    <row r="5914" spans="8:8" x14ac:dyDescent="0.35">
      <c r="H5914" s="3"/>
    </row>
    <row r="5915" spans="8:8" x14ac:dyDescent="0.35">
      <c r="H5915" s="3"/>
    </row>
    <row r="5916" spans="8:8" x14ac:dyDescent="0.35">
      <c r="H5916" s="3"/>
    </row>
    <row r="5917" spans="8:8" x14ac:dyDescent="0.35">
      <c r="H5917" s="3"/>
    </row>
    <row r="5918" spans="8:8" x14ac:dyDescent="0.35">
      <c r="H5918" s="3"/>
    </row>
    <row r="5919" spans="8:8" x14ac:dyDescent="0.35">
      <c r="H5919" s="3"/>
    </row>
    <row r="5920" spans="8:8" x14ac:dyDescent="0.35">
      <c r="H5920" s="3"/>
    </row>
    <row r="5921" spans="8:8" x14ac:dyDescent="0.35">
      <c r="H5921" s="3"/>
    </row>
    <row r="5922" spans="8:8" x14ac:dyDescent="0.35">
      <c r="H5922" s="3"/>
    </row>
    <row r="5923" spans="8:8" x14ac:dyDescent="0.35">
      <c r="H5923" s="3"/>
    </row>
    <row r="5924" spans="8:8" x14ac:dyDescent="0.35">
      <c r="H5924" s="3"/>
    </row>
    <row r="5925" spans="8:8" x14ac:dyDescent="0.35">
      <c r="H5925" s="3"/>
    </row>
    <row r="5926" spans="8:8" x14ac:dyDescent="0.35">
      <c r="H5926" s="3"/>
    </row>
    <row r="5927" spans="8:8" x14ac:dyDescent="0.35">
      <c r="H5927" s="3"/>
    </row>
    <row r="5928" spans="8:8" x14ac:dyDescent="0.35">
      <c r="H5928" s="3"/>
    </row>
    <row r="5929" spans="8:8" x14ac:dyDescent="0.35">
      <c r="H5929" s="3"/>
    </row>
    <row r="5930" spans="8:8" x14ac:dyDescent="0.35">
      <c r="H5930" s="3"/>
    </row>
    <row r="5931" spans="8:8" x14ac:dyDescent="0.35">
      <c r="H5931" s="3"/>
    </row>
    <row r="5932" spans="8:8" x14ac:dyDescent="0.35">
      <c r="H5932" s="3"/>
    </row>
    <row r="5933" spans="8:8" x14ac:dyDescent="0.35">
      <c r="H5933" s="3"/>
    </row>
    <row r="5934" spans="8:8" x14ac:dyDescent="0.35">
      <c r="H5934" s="3"/>
    </row>
    <row r="5935" spans="8:8" x14ac:dyDescent="0.35">
      <c r="H5935" s="3"/>
    </row>
    <row r="5936" spans="8:8" x14ac:dyDescent="0.35">
      <c r="H5936" s="3"/>
    </row>
    <row r="5937" spans="8:8" x14ac:dyDescent="0.35">
      <c r="H5937" s="3"/>
    </row>
    <row r="5938" spans="8:8" x14ac:dyDescent="0.35">
      <c r="H5938" s="3"/>
    </row>
    <row r="5939" spans="8:8" x14ac:dyDescent="0.35">
      <c r="H5939" s="3"/>
    </row>
    <row r="5940" spans="8:8" x14ac:dyDescent="0.35">
      <c r="H5940" s="3"/>
    </row>
    <row r="5941" spans="8:8" x14ac:dyDescent="0.35">
      <c r="H5941" s="3"/>
    </row>
    <row r="5942" spans="8:8" x14ac:dyDescent="0.35">
      <c r="H5942" s="3"/>
    </row>
    <row r="5943" spans="8:8" x14ac:dyDescent="0.35">
      <c r="H5943" s="3"/>
    </row>
    <row r="5944" spans="8:8" x14ac:dyDescent="0.35">
      <c r="H5944" s="3"/>
    </row>
    <row r="5945" spans="8:8" x14ac:dyDescent="0.35">
      <c r="H5945" s="3"/>
    </row>
    <row r="5946" spans="8:8" x14ac:dyDescent="0.35">
      <c r="H5946" s="3"/>
    </row>
    <row r="5947" spans="8:8" x14ac:dyDescent="0.35">
      <c r="H5947" s="3"/>
    </row>
    <row r="5948" spans="8:8" x14ac:dyDescent="0.35">
      <c r="H5948" s="3"/>
    </row>
    <row r="5949" spans="8:8" x14ac:dyDescent="0.35">
      <c r="H5949" s="3"/>
    </row>
    <row r="5950" spans="8:8" x14ac:dyDescent="0.35">
      <c r="H5950" s="3"/>
    </row>
    <row r="5951" spans="8:8" x14ac:dyDescent="0.35">
      <c r="H5951" s="3"/>
    </row>
    <row r="5952" spans="8:8" x14ac:dyDescent="0.35">
      <c r="H5952" s="3"/>
    </row>
    <row r="5953" spans="8:8" x14ac:dyDescent="0.35">
      <c r="H5953" s="3"/>
    </row>
    <row r="5954" spans="8:8" x14ac:dyDescent="0.35">
      <c r="H5954" s="3"/>
    </row>
    <row r="5955" spans="8:8" x14ac:dyDescent="0.35">
      <c r="H5955" s="3"/>
    </row>
    <row r="5956" spans="8:8" x14ac:dyDescent="0.35">
      <c r="H5956" s="3"/>
    </row>
    <row r="5957" spans="8:8" x14ac:dyDescent="0.35">
      <c r="H5957" s="3"/>
    </row>
    <row r="5958" spans="8:8" x14ac:dyDescent="0.35">
      <c r="H5958" s="3"/>
    </row>
    <row r="5959" spans="8:8" x14ac:dyDescent="0.35">
      <c r="H5959" s="3"/>
    </row>
    <row r="5960" spans="8:8" x14ac:dyDescent="0.35">
      <c r="H5960" s="3"/>
    </row>
    <row r="5961" spans="8:8" x14ac:dyDescent="0.35">
      <c r="H5961" s="3"/>
    </row>
    <row r="5962" spans="8:8" x14ac:dyDescent="0.35">
      <c r="H5962" s="3"/>
    </row>
    <row r="5963" spans="8:8" x14ac:dyDescent="0.35">
      <c r="H5963" s="3"/>
    </row>
    <row r="5964" spans="8:8" x14ac:dyDescent="0.35">
      <c r="H5964" s="3"/>
    </row>
    <row r="5965" spans="8:8" x14ac:dyDescent="0.35">
      <c r="H5965" s="3"/>
    </row>
    <row r="5966" spans="8:8" x14ac:dyDescent="0.35">
      <c r="H5966" s="3"/>
    </row>
    <row r="5967" spans="8:8" x14ac:dyDescent="0.35">
      <c r="H5967" s="3"/>
    </row>
    <row r="5968" spans="8:8" x14ac:dyDescent="0.35">
      <c r="H5968" s="3"/>
    </row>
    <row r="5969" spans="8:8" x14ac:dyDescent="0.35">
      <c r="H5969" s="3"/>
    </row>
    <row r="5970" spans="8:8" x14ac:dyDescent="0.35">
      <c r="H5970" s="3"/>
    </row>
    <row r="5971" spans="8:8" x14ac:dyDescent="0.35">
      <c r="H5971" s="3"/>
    </row>
    <row r="5972" spans="8:8" x14ac:dyDescent="0.35">
      <c r="H5972" s="3"/>
    </row>
    <row r="5973" spans="8:8" x14ac:dyDescent="0.35">
      <c r="H5973" s="3"/>
    </row>
    <row r="5974" spans="8:8" x14ac:dyDescent="0.35">
      <c r="H5974" s="3"/>
    </row>
    <row r="5975" spans="8:8" x14ac:dyDescent="0.35">
      <c r="H5975" s="3"/>
    </row>
    <row r="5976" spans="8:8" x14ac:dyDescent="0.35">
      <c r="H5976" s="3"/>
    </row>
    <row r="5977" spans="8:8" x14ac:dyDescent="0.35">
      <c r="H5977" s="3"/>
    </row>
    <row r="5978" spans="8:8" x14ac:dyDescent="0.35">
      <c r="H5978" s="3"/>
    </row>
    <row r="5979" spans="8:8" x14ac:dyDescent="0.35">
      <c r="H5979" s="3"/>
    </row>
    <row r="5980" spans="8:8" x14ac:dyDescent="0.35">
      <c r="H5980" s="3"/>
    </row>
    <row r="5981" spans="8:8" x14ac:dyDescent="0.35">
      <c r="H5981" s="3"/>
    </row>
    <row r="5982" spans="8:8" x14ac:dyDescent="0.35">
      <c r="H5982" s="3"/>
    </row>
    <row r="5983" spans="8:8" x14ac:dyDescent="0.35">
      <c r="H5983" s="3"/>
    </row>
    <row r="5984" spans="8:8" x14ac:dyDescent="0.35">
      <c r="H5984" s="3"/>
    </row>
    <row r="5985" spans="8:8" x14ac:dyDescent="0.35">
      <c r="H5985" s="3"/>
    </row>
    <row r="5986" spans="8:8" x14ac:dyDescent="0.35">
      <c r="H5986" s="3"/>
    </row>
    <row r="5987" spans="8:8" x14ac:dyDescent="0.35">
      <c r="H5987" s="3"/>
    </row>
    <row r="5988" spans="8:8" x14ac:dyDescent="0.35">
      <c r="H5988" s="3"/>
    </row>
    <row r="5989" spans="8:8" x14ac:dyDescent="0.35">
      <c r="H5989" s="3"/>
    </row>
    <row r="5990" spans="8:8" x14ac:dyDescent="0.35">
      <c r="H5990" s="3"/>
    </row>
    <row r="5991" spans="8:8" x14ac:dyDescent="0.35">
      <c r="H5991" s="3"/>
    </row>
    <row r="5992" spans="8:8" x14ac:dyDescent="0.35">
      <c r="H5992" s="3"/>
    </row>
    <row r="5993" spans="8:8" x14ac:dyDescent="0.35">
      <c r="H5993" s="3"/>
    </row>
    <row r="5994" spans="8:8" x14ac:dyDescent="0.35">
      <c r="H5994" s="3"/>
    </row>
    <row r="5995" spans="8:8" x14ac:dyDescent="0.35">
      <c r="H5995" s="3"/>
    </row>
    <row r="5996" spans="8:8" x14ac:dyDescent="0.35">
      <c r="H5996" s="3"/>
    </row>
    <row r="5997" spans="8:8" x14ac:dyDescent="0.35">
      <c r="H5997" s="3"/>
    </row>
    <row r="5998" spans="8:8" x14ac:dyDescent="0.35">
      <c r="H5998" s="3"/>
    </row>
    <row r="5999" spans="8:8" x14ac:dyDescent="0.35">
      <c r="H5999" s="3"/>
    </row>
    <row r="6000" spans="8:8" x14ac:dyDescent="0.35">
      <c r="H6000" s="3"/>
    </row>
    <row r="6001" spans="8:8" x14ac:dyDescent="0.35">
      <c r="H6001" s="3"/>
    </row>
    <row r="6002" spans="8:8" x14ac:dyDescent="0.35">
      <c r="H6002" s="3"/>
    </row>
    <row r="6003" spans="8:8" x14ac:dyDescent="0.35">
      <c r="H6003" s="3"/>
    </row>
    <row r="6004" spans="8:8" x14ac:dyDescent="0.35">
      <c r="H6004" s="3"/>
    </row>
    <row r="6005" spans="8:8" x14ac:dyDescent="0.35">
      <c r="H6005" s="3"/>
    </row>
    <row r="6006" spans="8:8" x14ac:dyDescent="0.35">
      <c r="H6006" s="3"/>
    </row>
    <row r="6007" spans="8:8" x14ac:dyDescent="0.35">
      <c r="H6007" s="3"/>
    </row>
    <row r="6008" spans="8:8" x14ac:dyDescent="0.35">
      <c r="H6008" s="3"/>
    </row>
    <row r="6009" spans="8:8" x14ac:dyDescent="0.35">
      <c r="H6009" s="3"/>
    </row>
    <row r="6010" spans="8:8" x14ac:dyDescent="0.35">
      <c r="H6010" s="3"/>
    </row>
    <row r="6011" spans="8:8" x14ac:dyDescent="0.35">
      <c r="H6011" s="3"/>
    </row>
    <row r="6012" spans="8:8" x14ac:dyDescent="0.35">
      <c r="H6012" s="3"/>
    </row>
    <row r="6013" spans="8:8" x14ac:dyDescent="0.35">
      <c r="H6013" s="3"/>
    </row>
    <row r="6014" spans="8:8" x14ac:dyDescent="0.35">
      <c r="H6014" s="3"/>
    </row>
    <row r="6015" spans="8:8" x14ac:dyDescent="0.35">
      <c r="H6015" s="3"/>
    </row>
    <row r="6016" spans="8:8" x14ac:dyDescent="0.35">
      <c r="H6016" s="3"/>
    </row>
    <row r="6017" spans="8:8" x14ac:dyDescent="0.35">
      <c r="H6017" s="3"/>
    </row>
    <row r="6018" spans="8:8" x14ac:dyDescent="0.35">
      <c r="H6018" s="3"/>
    </row>
    <row r="6019" spans="8:8" x14ac:dyDescent="0.35">
      <c r="H6019" s="3"/>
    </row>
    <row r="6020" spans="8:8" x14ac:dyDescent="0.35">
      <c r="H6020" s="3"/>
    </row>
    <row r="6021" spans="8:8" x14ac:dyDescent="0.35">
      <c r="H6021" s="3"/>
    </row>
    <row r="6022" spans="8:8" x14ac:dyDescent="0.35">
      <c r="H6022" s="3"/>
    </row>
    <row r="6023" spans="8:8" x14ac:dyDescent="0.35">
      <c r="H6023" s="3"/>
    </row>
    <row r="6024" spans="8:8" x14ac:dyDescent="0.35">
      <c r="H6024" s="3"/>
    </row>
    <row r="6025" spans="8:8" x14ac:dyDescent="0.35">
      <c r="H6025" s="3"/>
    </row>
    <row r="6026" spans="8:8" x14ac:dyDescent="0.35">
      <c r="H6026" s="3"/>
    </row>
    <row r="6027" spans="8:8" x14ac:dyDescent="0.35">
      <c r="H6027" s="3"/>
    </row>
    <row r="6028" spans="8:8" x14ac:dyDescent="0.35">
      <c r="H6028" s="3"/>
    </row>
    <row r="6029" spans="8:8" x14ac:dyDescent="0.35">
      <c r="H6029" s="3"/>
    </row>
    <row r="6030" spans="8:8" x14ac:dyDescent="0.35">
      <c r="H6030" s="3"/>
    </row>
    <row r="6031" spans="8:8" x14ac:dyDescent="0.35">
      <c r="H6031" s="3"/>
    </row>
    <row r="6032" spans="8:8" x14ac:dyDescent="0.35">
      <c r="H6032" s="3"/>
    </row>
    <row r="6033" spans="8:8" x14ac:dyDescent="0.35">
      <c r="H6033" s="3"/>
    </row>
    <row r="6034" spans="8:8" x14ac:dyDescent="0.35">
      <c r="H6034" s="3"/>
    </row>
    <row r="6035" spans="8:8" x14ac:dyDescent="0.35">
      <c r="H6035" s="3"/>
    </row>
    <row r="6036" spans="8:8" x14ac:dyDescent="0.35">
      <c r="H6036" s="3"/>
    </row>
    <row r="6037" spans="8:8" x14ac:dyDescent="0.35">
      <c r="H6037" s="3"/>
    </row>
    <row r="6038" spans="8:8" x14ac:dyDescent="0.35">
      <c r="H6038" s="3"/>
    </row>
    <row r="6039" spans="8:8" x14ac:dyDescent="0.35">
      <c r="H6039" s="3"/>
    </row>
    <row r="6040" spans="8:8" x14ac:dyDescent="0.35">
      <c r="H6040" s="3"/>
    </row>
    <row r="6041" spans="8:8" x14ac:dyDescent="0.35">
      <c r="H6041" s="3"/>
    </row>
    <row r="6042" spans="8:8" x14ac:dyDescent="0.35">
      <c r="H6042" s="3"/>
    </row>
    <row r="6043" spans="8:8" x14ac:dyDescent="0.35">
      <c r="H6043" s="3"/>
    </row>
    <row r="6044" spans="8:8" x14ac:dyDescent="0.35">
      <c r="H6044" s="3"/>
    </row>
    <row r="6045" spans="8:8" x14ac:dyDescent="0.35">
      <c r="H6045" s="3"/>
    </row>
    <row r="6046" spans="8:8" x14ac:dyDescent="0.35">
      <c r="H6046" s="3"/>
    </row>
    <row r="6047" spans="8:8" x14ac:dyDescent="0.35">
      <c r="H6047" s="3"/>
    </row>
    <row r="6048" spans="8:8" x14ac:dyDescent="0.35">
      <c r="H6048" s="3"/>
    </row>
    <row r="6049" spans="8:8" x14ac:dyDescent="0.35">
      <c r="H6049" s="3"/>
    </row>
    <row r="6050" spans="8:8" x14ac:dyDescent="0.35">
      <c r="H6050" s="3"/>
    </row>
    <row r="6051" spans="8:8" x14ac:dyDescent="0.35">
      <c r="H6051" s="3"/>
    </row>
    <row r="6052" spans="8:8" x14ac:dyDescent="0.35">
      <c r="H6052" s="3"/>
    </row>
    <row r="6053" spans="8:8" x14ac:dyDescent="0.35">
      <c r="H6053" s="3"/>
    </row>
    <row r="6054" spans="8:8" x14ac:dyDescent="0.35">
      <c r="H6054" s="3"/>
    </row>
    <row r="6055" spans="8:8" x14ac:dyDescent="0.35">
      <c r="H6055" s="3"/>
    </row>
    <row r="6056" spans="8:8" x14ac:dyDescent="0.35">
      <c r="H6056" s="3"/>
    </row>
    <row r="6057" spans="8:8" x14ac:dyDescent="0.35">
      <c r="H6057" s="3"/>
    </row>
    <row r="6058" spans="8:8" x14ac:dyDescent="0.35">
      <c r="H6058" s="3"/>
    </row>
    <row r="6059" spans="8:8" x14ac:dyDescent="0.35">
      <c r="H6059" s="3"/>
    </row>
    <row r="6060" spans="8:8" x14ac:dyDescent="0.35">
      <c r="H6060" s="3"/>
    </row>
    <row r="6061" spans="8:8" x14ac:dyDescent="0.35">
      <c r="H6061" s="3"/>
    </row>
    <row r="6062" spans="8:8" x14ac:dyDescent="0.35">
      <c r="H6062" s="3"/>
    </row>
    <row r="6063" spans="8:8" x14ac:dyDescent="0.35">
      <c r="H6063" s="3"/>
    </row>
    <row r="6064" spans="8:8" x14ac:dyDescent="0.35">
      <c r="H6064" s="3"/>
    </row>
    <row r="6065" spans="8:8" x14ac:dyDescent="0.35">
      <c r="H6065" s="3"/>
    </row>
    <row r="6066" spans="8:8" x14ac:dyDescent="0.35">
      <c r="H6066" s="3"/>
    </row>
    <row r="6067" spans="8:8" x14ac:dyDescent="0.35">
      <c r="H6067" s="3"/>
    </row>
    <row r="6068" spans="8:8" x14ac:dyDescent="0.35">
      <c r="H6068" s="3"/>
    </row>
    <row r="6069" spans="8:8" x14ac:dyDescent="0.35">
      <c r="H6069" s="3"/>
    </row>
    <row r="6070" spans="8:8" x14ac:dyDescent="0.35">
      <c r="H6070" s="3"/>
    </row>
    <row r="6071" spans="8:8" x14ac:dyDescent="0.35">
      <c r="H6071" s="3"/>
    </row>
    <row r="6072" spans="8:8" x14ac:dyDescent="0.35">
      <c r="H6072" s="3"/>
    </row>
    <row r="6073" spans="8:8" x14ac:dyDescent="0.35">
      <c r="H6073" s="3"/>
    </row>
    <row r="6074" spans="8:8" x14ac:dyDescent="0.35">
      <c r="H6074" s="3"/>
    </row>
    <row r="6075" spans="8:8" x14ac:dyDescent="0.35">
      <c r="H6075" s="3"/>
    </row>
    <row r="6076" spans="8:8" x14ac:dyDescent="0.35">
      <c r="H6076" s="3"/>
    </row>
    <row r="6077" spans="8:8" x14ac:dyDescent="0.35">
      <c r="H6077" s="3"/>
    </row>
    <row r="6078" spans="8:8" x14ac:dyDescent="0.35">
      <c r="H6078" s="3"/>
    </row>
    <row r="6079" spans="8:8" x14ac:dyDescent="0.35">
      <c r="H6079" s="3"/>
    </row>
    <row r="6080" spans="8:8" x14ac:dyDescent="0.35">
      <c r="H6080" s="3"/>
    </row>
    <row r="6081" spans="8:8" x14ac:dyDescent="0.35">
      <c r="H6081" s="3"/>
    </row>
    <row r="6082" spans="8:8" x14ac:dyDescent="0.35">
      <c r="H6082" s="3"/>
    </row>
    <row r="6083" spans="8:8" x14ac:dyDescent="0.35">
      <c r="H6083" s="3"/>
    </row>
    <row r="6084" spans="8:8" x14ac:dyDescent="0.35">
      <c r="H6084" s="3"/>
    </row>
    <row r="6085" spans="8:8" x14ac:dyDescent="0.35">
      <c r="H6085" s="3"/>
    </row>
    <row r="6086" spans="8:8" x14ac:dyDescent="0.35">
      <c r="H6086" s="3"/>
    </row>
    <row r="6087" spans="8:8" x14ac:dyDescent="0.35">
      <c r="H6087" s="3"/>
    </row>
    <row r="6088" spans="8:8" x14ac:dyDescent="0.35">
      <c r="H6088" s="3"/>
    </row>
    <row r="6089" spans="8:8" x14ac:dyDescent="0.35">
      <c r="H6089" s="3"/>
    </row>
    <row r="6090" spans="8:8" x14ac:dyDescent="0.35">
      <c r="H6090" s="3"/>
    </row>
    <row r="6091" spans="8:8" x14ac:dyDescent="0.35">
      <c r="H6091" s="3"/>
    </row>
    <row r="6092" spans="8:8" x14ac:dyDescent="0.35">
      <c r="H6092" s="3"/>
    </row>
    <row r="6093" spans="8:8" x14ac:dyDescent="0.35">
      <c r="H6093" s="3"/>
    </row>
    <row r="6094" spans="8:8" x14ac:dyDescent="0.35">
      <c r="H6094" s="3"/>
    </row>
    <row r="6095" spans="8:8" x14ac:dyDescent="0.35">
      <c r="H6095" s="3"/>
    </row>
    <row r="6096" spans="8:8" x14ac:dyDescent="0.35">
      <c r="H6096" s="3"/>
    </row>
    <row r="6097" spans="8:8" x14ac:dyDescent="0.35">
      <c r="H6097" s="3"/>
    </row>
    <row r="6098" spans="8:8" x14ac:dyDescent="0.35">
      <c r="H6098" s="3"/>
    </row>
    <row r="6099" spans="8:8" x14ac:dyDescent="0.35">
      <c r="H6099" s="3"/>
    </row>
    <row r="6100" spans="8:8" x14ac:dyDescent="0.35">
      <c r="H6100" s="3"/>
    </row>
    <row r="6101" spans="8:8" x14ac:dyDescent="0.35">
      <c r="H6101" s="3"/>
    </row>
    <row r="6102" spans="8:8" x14ac:dyDescent="0.35">
      <c r="H6102" s="3"/>
    </row>
    <row r="6103" spans="8:8" x14ac:dyDescent="0.35">
      <c r="H6103" s="3"/>
    </row>
    <row r="6104" spans="8:8" x14ac:dyDescent="0.35">
      <c r="H6104" s="3"/>
    </row>
    <row r="6105" spans="8:8" x14ac:dyDescent="0.35">
      <c r="H6105" s="3"/>
    </row>
    <row r="6106" spans="8:8" x14ac:dyDescent="0.35">
      <c r="H6106" s="3"/>
    </row>
    <row r="6107" spans="8:8" x14ac:dyDescent="0.35">
      <c r="H6107" s="3"/>
    </row>
    <row r="6108" spans="8:8" x14ac:dyDescent="0.35">
      <c r="H6108" s="3"/>
    </row>
    <row r="6109" spans="8:8" x14ac:dyDescent="0.35">
      <c r="H6109" s="3"/>
    </row>
    <row r="6110" spans="8:8" x14ac:dyDescent="0.35">
      <c r="H6110" s="3"/>
    </row>
    <row r="6111" spans="8:8" x14ac:dyDescent="0.35">
      <c r="H6111" s="3"/>
    </row>
    <row r="6112" spans="8:8" x14ac:dyDescent="0.35">
      <c r="H6112" s="3"/>
    </row>
    <row r="6113" spans="8:8" x14ac:dyDescent="0.35">
      <c r="H6113" s="3"/>
    </row>
    <row r="6114" spans="8:8" x14ac:dyDescent="0.35">
      <c r="H6114" s="3"/>
    </row>
    <row r="6115" spans="8:8" x14ac:dyDescent="0.35">
      <c r="H6115" s="3"/>
    </row>
    <row r="6116" spans="8:8" x14ac:dyDescent="0.35">
      <c r="H6116" s="3"/>
    </row>
    <row r="6117" spans="8:8" x14ac:dyDescent="0.35">
      <c r="H6117" s="3"/>
    </row>
    <row r="6118" spans="8:8" x14ac:dyDescent="0.35">
      <c r="H6118" s="3"/>
    </row>
    <row r="6119" spans="8:8" x14ac:dyDescent="0.35">
      <c r="H6119" s="3"/>
    </row>
    <row r="6120" spans="8:8" x14ac:dyDescent="0.35">
      <c r="H6120" s="3"/>
    </row>
    <row r="6121" spans="8:8" x14ac:dyDescent="0.35">
      <c r="H6121" s="3"/>
    </row>
    <row r="6122" spans="8:8" x14ac:dyDescent="0.35">
      <c r="H6122" s="3"/>
    </row>
    <row r="6123" spans="8:8" x14ac:dyDescent="0.35">
      <c r="H6123" s="3"/>
    </row>
    <row r="6124" spans="8:8" x14ac:dyDescent="0.35">
      <c r="H6124" s="3"/>
    </row>
    <row r="6125" spans="8:8" x14ac:dyDescent="0.35">
      <c r="H6125" s="3"/>
    </row>
    <row r="6126" spans="8:8" x14ac:dyDescent="0.35">
      <c r="H6126" s="3"/>
    </row>
    <row r="6127" spans="8:8" x14ac:dyDescent="0.35">
      <c r="H6127" s="3"/>
    </row>
    <row r="6128" spans="8:8" x14ac:dyDescent="0.35">
      <c r="H6128" s="3"/>
    </row>
    <row r="6129" spans="8:8" x14ac:dyDescent="0.35">
      <c r="H6129" s="3"/>
    </row>
    <row r="6130" spans="8:8" x14ac:dyDescent="0.35">
      <c r="H6130" s="3"/>
    </row>
    <row r="6131" spans="8:8" x14ac:dyDescent="0.35">
      <c r="H6131" s="3"/>
    </row>
    <row r="6132" spans="8:8" x14ac:dyDescent="0.35">
      <c r="H6132" s="3"/>
    </row>
    <row r="6133" spans="8:8" x14ac:dyDescent="0.35">
      <c r="H6133" s="3"/>
    </row>
    <row r="6134" spans="8:8" x14ac:dyDescent="0.35">
      <c r="H6134" s="3"/>
    </row>
    <row r="6135" spans="8:8" x14ac:dyDescent="0.35">
      <c r="H6135" s="3"/>
    </row>
    <row r="6136" spans="8:8" x14ac:dyDescent="0.35">
      <c r="H6136" s="3"/>
    </row>
    <row r="6137" spans="8:8" x14ac:dyDescent="0.35">
      <c r="H6137" s="3"/>
    </row>
    <row r="6138" spans="8:8" x14ac:dyDescent="0.35">
      <c r="H6138" s="3"/>
    </row>
    <row r="6139" spans="8:8" x14ac:dyDescent="0.35">
      <c r="H6139" s="3"/>
    </row>
    <row r="6140" spans="8:8" x14ac:dyDescent="0.35">
      <c r="H6140" s="3"/>
    </row>
    <row r="6141" spans="8:8" x14ac:dyDescent="0.35">
      <c r="H6141" s="3"/>
    </row>
    <row r="6142" spans="8:8" x14ac:dyDescent="0.35">
      <c r="H6142" s="3"/>
    </row>
    <row r="6143" spans="8:8" x14ac:dyDescent="0.35">
      <c r="H6143" s="3"/>
    </row>
    <row r="6144" spans="8:8" x14ac:dyDescent="0.35">
      <c r="H6144" s="3"/>
    </row>
    <row r="6145" spans="8:8" x14ac:dyDescent="0.35">
      <c r="H6145" s="3"/>
    </row>
    <row r="6146" spans="8:8" x14ac:dyDescent="0.35">
      <c r="H6146" s="3"/>
    </row>
    <row r="6147" spans="8:8" x14ac:dyDescent="0.35">
      <c r="H6147" s="3"/>
    </row>
    <row r="6148" spans="8:8" x14ac:dyDescent="0.35">
      <c r="H6148" s="3"/>
    </row>
    <row r="6149" spans="8:8" x14ac:dyDescent="0.35">
      <c r="H6149" s="3"/>
    </row>
    <row r="6150" spans="8:8" x14ac:dyDescent="0.35">
      <c r="H6150" s="3"/>
    </row>
    <row r="6151" spans="8:8" x14ac:dyDescent="0.35">
      <c r="H6151" s="3"/>
    </row>
    <row r="6152" spans="8:8" x14ac:dyDescent="0.35">
      <c r="H6152" s="3"/>
    </row>
    <row r="6153" spans="8:8" x14ac:dyDescent="0.35">
      <c r="H6153" s="3"/>
    </row>
    <row r="6154" spans="8:8" x14ac:dyDescent="0.35">
      <c r="H6154" s="3"/>
    </row>
    <row r="6155" spans="8:8" x14ac:dyDescent="0.35">
      <c r="H6155" s="3"/>
    </row>
    <row r="6156" spans="8:8" x14ac:dyDescent="0.35">
      <c r="H6156" s="3"/>
    </row>
    <row r="6157" spans="8:8" x14ac:dyDescent="0.35">
      <c r="H6157" s="3"/>
    </row>
    <row r="6158" spans="8:8" x14ac:dyDescent="0.35">
      <c r="H6158" s="3"/>
    </row>
    <row r="6159" spans="8:8" x14ac:dyDescent="0.35">
      <c r="H6159" s="3"/>
    </row>
    <row r="6160" spans="8:8" x14ac:dyDescent="0.35">
      <c r="H6160" s="3"/>
    </row>
    <row r="6161" spans="8:8" x14ac:dyDescent="0.35">
      <c r="H6161" s="3"/>
    </row>
    <row r="6162" spans="8:8" x14ac:dyDescent="0.35">
      <c r="H6162" s="3"/>
    </row>
    <row r="6163" spans="8:8" x14ac:dyDescent="0.35">
      <c r="H6163" s="3"/>
    </row>
    <row r="6164" spans="8:8" x14ac:dyDescent="0.35">
      <c r="H6164" s="3"/>
    </row>
    <row r="6165" spans="8:8" x14ac:dyDescent="0.35">
      <c r="H6165" s="3"/>
    </row>
    <row r="6166" spans="8:8" x14ac:dyDescent="0.35">
      <c r="H6166" s="3"/>
    </row>
    <row r="6167" spans="8:8" x14ac:dyDescent="0.35">
      <c r="H6167" s="3"/>
    </row>
    <row r="6168" spans="8:8" x14ac:dyDescent="0.35">
      <c r="H6168" s="3"/>
    </row>
    <row r="6169" spans="8:8" x14ac:dyDescent="0.35">
      <c r="H6169" s="3"/>
    </row>
    <row r="6170" spans="8:8" x14ac:dyDescent="0.35">
      <c r="H6170" s="3"/>
    </row>
    <row r="6171" spans="8:8" x14ac:dyDescent="0.35">
      <c r="H6171" s="3"/>
    </row>
    <row r="6172" spans="8:8" x14ac:dyDescent="0.35">
      <c r="H6172" s="3"/>
    </row>
    <row r="6173" spans="8:8" x14ac:dyDescent="0.35">
      <c r="H6173" s="3"/>
    </row>
    <row r="6174" spans="8:8" x14ac:dyDescent="0.35">
      <c r="H6174" s="3"/>
    </row>
    <row r="6175" spans="8:8" x14ac:dyDescent="0.35">
      <c r="H6175" s="3"/>
    </row>
    <row r="6176" spans="8:8" x14ac:dyDescent="0.35">
      <c r="H6176" s="3"/>
    </row>
    <row r="6177" spans="8:8" x14ac:dyDescent="0.35">
      <c r="H6177" s="3"/>
    </row>
    <row r="6178" spans="8:8" x14ac:dyDescent="0.35">
      <c r="H6178" s="3"/>
    </row>
    <row r="6179" spans="8:8" x14ac:dyDescent="0.35">
      <c r="H6179" s="3"/>
    </row>
    <row r="6180" spans="8:8" x14ac:dyDescent="0.35">
      <c r="H6180" s="3"/>
    </row>
    <row r="6181" spans="8:8" x14ac:dyDescent="0.35">
      <c r="H6181" s="3"/>
    </row>
    <row r="6182" spans="8:8" x14ac:dyDescent="0.35">
      <c r="H6182" s="3"/>
    </row>
    <row r="6183" spans="8:8" x14ac:dyDescent="0.35">
      <c r="H6183" s="3"/>
    </row>
    <row r="6184" spans="8:8" x14ac:dyDescent="0.35">
      <c r="H6184" s="3"/>
    </row>
    <row r="6185" spans="8:8" x14ac:dyDescent="0.35">
      <c r="H6185" s="3"/>
    </row>
    <row r="6186" spans="8:8" x14ac:dyDescent="0.35">
      <c r="H6186" s="3"/>
    </row>
    <row r="6187" spans="8:8" x14ac:dyDescent="0.35">
      <c r="H6187" s="3"/>
    </row>
    <row r="6188" spans="8:8" x14ac:dyDescent="0.35">
      <c r="H6188" s="3"/>
    </row>
    <row r="6189" spans="8:8" x14ac:dyDescent="0.35">
      <c r="H6189" s="3"/>
    </row>
    <row r="6190" spans="8:8" x14ac:dyDescent="0.35">
      <c r="H6190" s="3"/>
    </row>
    <row r="6191" spans="8:8" x14ac:dyDescent="0.35">
      <c r="H6191" s="3"/>
    </row>
    <row r="6192" spans="8:8" x14ac:dyDescent="0.35">
      <c r="H6192" s="3"/>
    </row>
    <row r="6193" spans="8:8" x14ac:dyDescent="0.35">
      <c r="H6193" s="3"/>
    </row>
    <row r="6194" spans="8:8" x14ac:dyDescent="0.35">
      <c r="H6194" s="3"/>
    </row>
    <row r="6195" spans="8:8" x14ac:dyDescent="0.35">
      <c r="H6195" s="3"/>
    </row>
    <row r="6196" spans="8:8" x14ac:dyDescent="0.35">
      <c r="H6196" s="3"/>
    </row>
    <row r="6197" spans="8:8" x14ac:dyDescent="0.35">
      <c r="H6197" s="3"/>
    </row>
    <row r="6198" spans="8:8" x14ac:dyDescent="0.35">
      <c r="H6198" s="3"/>
    </row>
    <row r="6199" spans="8:8" x14ac:dyDescent="0.35">
      <c r="H6199" s="3"/>
    </row>
    <row r="6200" spans="8:8" x14ac:dyDescent="0.35">
      <c r="H6200" s="3"/>
    </row>
    <row r="6201" spans="8:8" x14ac:dyDescent="0.35">
      <c r="H6201" s="3"/>
    </row>
    <row r="6202" spans="8:8" x14ac:dyDescent="0.35">
      <c r="H6202" s="3"/>
    </row>
    <row r="6203" spans="8:8" x14ac:dyDescent="0.35">
      <c r="H6203" s="3"/>
    </row>
    <row r="6204" spans="8:8" x14ac:dyDescent="0.35">
      <c r="H6204" s="3"/>
    </row>
    <row r="6205" spans="8:8" x14ac:dyDescent="0.35">
      <c r="H6205" s="3"/>
    </row>
    <row r="6206" spans="8:8" x14ac:dyDescent="0.35">
      <c r="H6206" s="3"/>
    </row>
    <row r="6207" spans="8:8" x14ac:dyDescent="0.35">
      <c r="H6207" s="3"/>
    </row>
    <row r="6208" spans="8:8" x14ac:dyDescent="0.35">
      <c r="H6208" s="3"/>
    </row>
    <row r="6209" spans="8:8" x14ac:dyDescent="0.35">
      <c r="H6209" s="3"/>
    </row>
    <row r="6210" spans="8:8" x14ac:dyDescent="0.35">
      <c r="H6210" s="3"/>
    </row>
    <row r="6211" spans="8:8" x14ac:dyDescent="0.35">
      <c r="H6211" s="3"/>
    </row>
    <row r="6212" spans="8:8" x14ac:dyDescent="0.35">
      <c r="H6212" s="3"/>
    </row>
    <row r="6213" spans="8:8" x14ac:dyDescent="0.35">
      <c r="H6213" s="3"/>
    </row>
    <row r="6214" spans="8:8" x14ac:dyDescent="0.35">
      <c r="H6214" s="3"/>
    </row>
    <row r="6215" spans="8:8" x14ac:dyDescent="0.35">
      <c r="H6215" s="3"/>
    </row>
    <row r="6216" spans="8:8" x14ac:dyDescent="0.35">
      <c r="H6216" s="3"/>
    </row>
    <row r="6217" spans="8:8" x14ac:dyDescent="0.35">
      <c r="H6217" s="3"/>
    </row>
    <row r="6218" spans="8:8" x14ac:dyDescent="0.35">
      <c r="H6218" s="3"/>
    </row>
    <row r="6219" spans="8:8" x14ac:dyDescent="0.35">
      <c r="H6219" s="3"/>
    </row>
    <row r="6220" spans="8:8" x14ac:dyDescent="0.35">
      <c r="H6220" s="3"/>
    </row>
    <row r="6221" spans="8:8" x14ac:dyDescent="0.35">
      <c r="H6221" s="3"/>
    </row>
    <row r="6222" spans="8:8" x14ac:dyDescent="0.35">
      <c r="H6222" s="3"/>
    </row>
    <row r="6223" spans="8:8" x14ac:dyDescent="0.35">
      <c r="H6223" s="3"/>
    </row>
    <row r="6224" spans="8:8" x14ac:dyDescent="0.35">
      <c r="H6224" s="3"/>
    </row>
    <row r="6225" spans="8:8" x14ac:dyDescent="0.35">
      <c r="H6225" s="3"/>
    </row>
    <row r="6226" spans="8:8" x14ac:dyDescent="0.35">
      <c r="H6226" s="3"/>
    </row>
    <row r="6227" spans="8:8" x14ac:dyDescent="0.35">
      <c r="H6227" s="3"/>
    </row>
    <row r="6228" spans="8:8" x14ac:dyDescent="0.35">
      <c r="H6228" s="3"/>
    </row>
    <row r="6229" spans="8:8" x14ac:dyDescent="0.35">
      <c r="H6229" s="3"/>
    </row>
    <row r="6230" spans="8:8" x14ac:dyDescent="0.35">
      <c r="H6230" s="3"/>
    </row>
    <row r="6231" spans="8:8" x14ac:dyDescent="0.35">
      <c r="H6231" s="3"/>
    </row>
    <row r="6232" spans="8:8" x14ac:dyDescent="0.35">
      <c r="H6232" s="3"/>
    </row>
    <row r="6233" spans="8:8" x14ac:dyDescent="0.35">
      <c r="H6233" s="3"/>
    </row>
    <row r="6234" spans="8:8" x14ac:dyDescent="0.35">
      <c r="H6234" s="3"/>
    </row>
    <row r="6235" spans="8:8" x14ac:dyDescent="0.35">
      <c r="H6235" s="3"/>
    </row>
    <row r="6236" spans="8:8" x14ac:dyDescent="0.35">
      <c r="H6236" s="3"/>
    </row>
    <row r="6237" spans="8:8" x14ac:dyDescent="0.35">
      <c r="H6237" s="3"/>
    </row>
    <row r="6238" spans="8:8" x14ac:dyDescent="0.35">
      <c r="H6238" s="3"/>
    </row>
    <row r="6239" spans="8:8" x14ac:dyDescent="0.35">
      <c r="H6239" s="3"/>
    </row>
    <row r="6240" spans="8:8" x14ac:dyDescent="0.35">
      <c r="H6240" s="3"/>
    </row>
    <row r="6241" spans="8:8" x14ac:dyDescent="0.35">
      <c r="H6241" s="3"/>
    </row>
    <row r="6242" spans="8:8" x14ac:dyDescent="0.35">
      <c r="H6242" s="3"/>
    </row>
    <row r="6243" spans="8:8" x14ac:dyDescent="0.35">
      <c r="H6243" s="3"/>
    </row>
    <row r="6244" spans="8:8" x14ac:dyDescent="0.35">
      <c r="H6244" s="3"/>
    </row>
    <row r="6245" spans="8:8" x14ac:dyDescent="0.35">
      <c r="H6245" s="3"/>
    </row>
    <row r="6246" spans="8:8" x14ac:dyDescent="0.35">
      <c r="H6246" s="3"/>
    </row>
    <row r="6247" spans="8:8" x14ac:dyDescent="0.35">
      <c r="H6247" s="3"/>
    </row>
    <row r="6248" spans="8:8" x14ac:dyDescent="0.35">
      <c r="H6248" s="3"/>
    </row>
    <row r="6249" spans="8:8" x14ac:dyDescent="0.35">
      <c r="H6249" s="3"/>
    </row>
    <row r="6250" spans="8:8" x14ac:dyDescent="0.35">
      <c r="H6250" s="3"/>
    </row>
    <row r="6251" spans="8:8" x14ac:dyDescent="0.35">
      <c r="H6251" s="3"/>
    </row>
    <row r="6252" spans="8:8" x14ac:dyDescent="0.35">
      <c r="H6252" s="3"/>
    </row>
    <row r="6253" spans="8:8" x14ac:dyDescent="0.35">
      <c r="H6253" s="3"/>
    </row>
    <row r="6254" spans="8:8" x14ac:dyDescent="0.35">
      <c r="H6254" s="3"/>
    </row>
    <row r="6255" spans="8:8" x14ac:dyDescent="0.35">
      <c r="H6255" s="3"/>
    </row>
    <row r="6256" spans="8:8" x14ac:dyDescent="0.35">
      <c r="H6256" s="3"/>
    </row>
    <row r="6257" spans="8:8" x14ac:dyDescent="0.35">
      <c r="H6257" s="3"/>
    </row>
    <row r="6258" spans="8:8" x14ac:dyDescent="0.35">
      <c r="H6258" s="3"/>
    </row>
    <row r="6259" spans="8:8" x14ac:dyDescent="0.35">
      <c r="H6259" s="3"/>
    </row>
    <row r="6260" spans="8:8" x14ac:dyDescent="0.35">
      <c r="H6260" s="3"/>
    </row>
    <row r="6261" spans="8:8" x14ac:dyDescent="0.35">
      <c r="H6261" s="3"/>
    </row>
    <row r="6262" spans="8:8" x14ac:dyDescent="0.35">
      <c r="H6262" s="3"/>
    </row>
    <row r="6263" spans="8:8" x14ac:dyDescent="0.35">
      <c r="H6263" s="3"/>
    </row>
    <row r="6264" spans="8:8" x14ac:dyDescent="0.35">
      <c r="H6264" s="3"/>
    </row>
    <row r="6265" spans="8:8" x14ac:dyDescent="0.35">
      <c r="H6265" s="3"/>
    </row>
    <row r="6266" spans="8:8" x14ac:dyDescent="0.35">
      <c r="H6266" s="3"/>
    </row>
    <row r="6267" spans="8:8" x14ac:dyDescent="0.35">
      <c r="H6267" s="3"/>
    </row>
    <row r="6268" spans="8:8" x14ac:dyDescent="0.35">
      <c r="H6268" s="3"/>
    </row>
    <row r="6269" spans="8:8" x14ac:dyDescent="0.35">
      <c r="H6269" s="3"/>
    </row>
    <row r="6270" spans="8:8" x14ac:dyDescent="0.35">
      <c r="H6270" s="3"/>
    </row>
    <row r="6271" spans="8:8" x14ac:dyDescent="0.35">
      <c r="H6271" s="3"/>
    </row>
    <row r="6272" spans="8:8" x14ac:dyDescent="0.35">
      <c r="H6272" s="3"/>
    </row>
    <row r="6273" spans="8:8" x14ac:dyDescent="0.35">
      <c r="H6273" s="3"/>
    </row>
    <row r="6274" spans="8:8" x14ac:dyDescent="0.35">
      <c r="H6274" s="3"/>
    </row>
    <row r="6275" spans="8:8" x14ac:dyDescent="0.35">
      <c r="H6275" s="3"/>
    </row>
    <row r="6276" spans="8:8" x14ac:dyDescent="0.35">
      <c r="H6276" s="3"/>
    </row>
    <row r="6277" spans="8:8" x14ac:dyDescent="0.35">
      <c r="H6277" s="3"/>
    </row>
    <row r="6278" spans="8:8" x14ac:dyDescent="0.35">
      <c r="H6278" s="3"/>
    </row>
    <row r="6279" spans="8:8" x14ac:dyDescent="0.35">
      <c r="H6279" s="3"/>
    </row>
    <row r="6280" spans="8:8" x14ac:dyDescent="0.35">
      <c r="H6280" s="3"/>
    </row>
    <row r="6281" spans="8:8" x14ac:dyDescent="0.35">
      <c r="H6281" s="3"/>
    </row>
    <row r="6282" spans="8:8" x14ac:dyDescent="0.35">
      <c r="H6282" s="3"/>
    </row>
    <row r="6283" spans="8:8" x14ac:dyDescent="0.35">
      <c r="H6283" s="3"/>
    </row>
    <row r="6284" spans="8:8" x14ac:dyDescent="0.35">
      <c r="H6284" s="3"/>
    </row>
    <row r="6285" spans="8:8" x14ac:dyDescent="0.35">
      <c r="H6285" s="3"/>
    </row>
    <row r="6286" spans="8:8" x14ac:dyDescent="0.35">
      <c r="H6286" s="3"/>
    </row>
    <row r="6287" spans="8:8" x14ac:dyDescent="0.35">
      <c r="H6287" s="3"/>
    </row>
    <row r="6288" spans="8:8" x14ac:dyDescent="0.35">
      <c r="H6288" s="3"/>
    </row>
    <row r="6289" spans="8:8" x14ac:dyDescent="0.35">
      <c r="H6289" s="3"/>
    </row>
    <row r="6290" spans="8:8" x14ac:dyDescent="0.35">
      <c r="H6290" s="3"/>
    </row>
    <row r="6291" spans="8:8" x14ac:dyDescent="0.35">
      <c r="H6291" s="3"/>
    </row>
    <row r="6292" spans="8:8" x14ac:dyDescent="0.35">
      <c r="H6292" s="3"/>
    </row>
    <row r="6293" spans="8:8" x14ac:dyDescent="0.35">
      <c r="H6293" s="3"/>
    </row>
    <row r="6294" spans="8:8" x14ac:dyDescent="0.35">
      <c r="H6294" s="3"/>
    </row>
    <row r="6295" spans="8:8" x14ac:dyDescent="0.35">
      <c r="H6295" s="3"/>
    </row>
    <row r="6296" spans="8:8" x14ac:dyDescent="0.35">
      <c r="H6296" s="3"/>
    </row>
    <row r="6297" spans="8:8" x14ac:dyDescent="0.35">
      <c r="H6297" s="3"/>
    </row>
    <row r="6298" spans="8:8" x14ac:dyDescent="0.35">
      <c r="H6298" s="3"/>
    </row>
    <row r="6299" spans="8:8" x14ac:dyDescent="0.35">
      <c r="H6299" s="3"/>
    </row>
    <row r="6300" spans="8:8" x14ac:dyDescent="0.35">
      <c r="H6300" s="3"/>
    </row>
    <row r="6301" spans="8:8" x14ac:dyDescent="0.35">
      <c r="H6301" s="3"/>
    </row>
    <row r="6302" spans="8:8" x14ac:dyDescent="0.35">
      <c r="H6302" s="3"/>
    </row>
    <row r="6303" spans="8:8" x14ac:dyDescent="0.35">
      <c r="H6303" s="3"/>
    </row>
    <row r="6304" spans="8:8" x14ac:dyDescent="0.35">
      <c r="H6304" s="3"/>
    </row>
    <row r="6305" spans="8:8" x14ac:dyDescent="0.35">
      <c r="H6305" s="3"/>
    </row>
    <row r="6306" spans="8:8" x14ac:dyDescent="0.35">
      <c r="H6306" s="3"/>
    </row>
    <row r="6307" spans="8:8" x14ac:dyDescent="0.35">
      <c r="H6307" s="3"/>
    </row>
    <row r="6308" spans="8:8" x14ac:dyDescent="0.35">
      <c r="H6308" s="3"/>
    </row>
    <row r="6309" spans="8:8" x14ac:dyDescent="0.35">
      <c r="H6309" s="3"/>
    </row>
    <row r="6310" spans="8:8" x14ac:dyDescent="0.35">
      <c r="H6310" s="3"/>
    </row>
    <row r="6311" spans="8:8" x14ac:dyDescent="0.35">
      <c r="H6311" s="3"/>
    </row>
    <row r="6312" spans="8:8" x14ac:dyDescent="0.35">
      <c r="H6312" s="3"/>
    </row>
    <row r="6313" spans="8:8" x14ac:dyDescent="0.35">
      <c r="H6313" s="3"/>
    </row>
    <row r="6314" spans="8:8" x14ac:dyDescent="0.35">
      <c r="H6314" s="3"/>
    </row>
    <row r="6315" spans="8:8" x14ac:dyDescent="0.35">
      <c r="H6315" s="3"/>
    </row>
    <row r="6316" spans="8:8" x14ac:dyDescent="0.35">
      <c r="H6316" s="3"/>
    </row>
    <row r="6317" spans="8:8" x14ac:dyDescent="0.35">
      <c r="H6317" s="3"/>
    </row>
    <row r="6318" spans="8:8" x14ac:dyDescent="0.35">
      <c r="H6318" s="3"/>
    </row>
    <row r="6319" spans="8:8" x14ac:dyDescent="0.35">
      <c r="H6319" s="3"/>
    </row>
    <row r="6320" spans="8:8" x14ac:dyDescent="0.35">
      <c r="H6320" s="3"/>
    </row>
    <row r="6321" spans="8:8" x14ac:dyDescent="0.35">
      <c r="H6321" s="3"/>
    </row>
    <row r="6322" spans="8:8" x14ac:dyDescent="0.35">
      <c r="H6322" s="3"/>
    </row>
    <row r="6323" spans="8:8" x14ac:dyDescent="0.35">
      <c r="H6323" s="3"/>
    </row>
    <row r="6324" spans="8:8" x14ac:dyDescent="0.35">
      <c r="H6324" s="3"/>
    </row>
    <row r="6325" spans="8:8" x14ac:dyDescent="0.35">
      <c r="H6325" s="3"/>
    </row>
    <row r="6326" spans="8:8" x14ac:dyDescent="0.35">
      <c r="H6326" s="3"/>
    </row>
    <row r="6327" spans="8:8" x14ac:dyDescent="0.35">
      <c r="H6327" s="3"/>
    </row>
    <row r="6328" spans="8:8" x14ac:dyDescent="0.35">
      <c r="H6328" s="3"/>
    </row>
    <row r="6329" spans="8:8" x14ac:dyDescent="0.35">
      <c r="H6329" s="3"/>
    </row>
    <row r="6330" spans="8:8" x14ac:dyDescent="0.35">
      <c r="H6330" s="3"/>
    </row>
    <row r="6331" spans="8:8" x14ac:dyDescent="0.35">
      <c r="H6331" s="3"/>
    </row>
    <row r="6332" spans="8:8" x14ac:dyDescent="0.35">
      <c r="H6332" s="3"/>
    </row>
    <row r="6333" spans="8:8" x14ac:dyDescent="0.35">
      <c r="H6333" s="3"/>
    </row>
    <row r="6334" spans="8:8" x14ac:dyDescent="0.35">
      <c r="H6334" s="3"/>
    </row>
    <row r="6335" spans="8:8" x14ac:dyDescent="0.35">
      <c r="H6335" s="3"/>
    </row>
    <row r="6336" spans="8:8" x14ac:dyDescent="0.35">
      <c r="H6336" s="3"/>
    </row>
    <row r="6337" spans="8:8" x14ac:dyDescent="0.35">
      <c r="H6337" s="3"/>
    </row>
    <row r="6338" spans="8:8" x14ac:dyDescent="0.35">
      <c r="H6338" s="3"/>
    </row>
    <row r="6339" spans="8:8" x14ac:dyDescent="0.35">
      <c r="H6339" s="3"/>
    </row>
    <row r="6340" spans="8:8" x14ac:dyDescent="0.35">
      <c r="H6340" s="3"/>
    </row>
    <row r="6341" spans="8:8" x14ac:dyDescent="0.35">
      <c r="H6341" s="3"/>
    </row>
    <row r="6342" spans="8:8" x14ac:dyDescent="0.35">
      <c r="H6342" s="3"/>
    </row>
    <row r="6343" spans="8:8" x14ac:dyDescent="0.35">
      <c r="H6343" s="3"/>
    </row>
    <row r="6344" spans="8:8" x14ac:dyDescent="0.35">
      <c r="H6344" s="3"/>
    </row>
    <row r="6345" spans="8:8" x14ac:dyDescent="0.35">
      <c r="H6345" s="3"/>
    </row>
    <row r="6346" spans="8:8" x14ac:dyDescent="0.35">
      <c r="H6346" s="3"/>
    </row>
    <row r="6347" spans="8:8" x14ac:dyDescent="0.35">
      <c r="H6347" s="3"/>
    </row>
    <row r="6348" spans="8:8" x14ac:dyDescent="0.35">
      <c r="H6348" s="3"/>
    </row>
    <row r="6349" spans="8:8" x14ac:dyDescent="0.35">
      <c r="H6349" s="3"/>
    </row>
    <row r="6350" spans="8:8" x14ac:dyDescent="0.35">
      <c r="H6350" s="3"/>
    </row>
    <row r="6351" spans="8:8" x14ac:dyDescent="0.35">
      <c r="H6351" s="3"/>
    </row>
    <row r="6352" spans="8:8" x14ac:dyDescent="0.35">
      <c r="H6352" s="3"/>
    </row>
    <row r="6353" spans="8:8" x14ac:dyDescent="0.35">
      <c r="H6353" s="3"/>
    </row>
    <row r="6354" spans="8:8" x14ac:dyDescent="0.35">
      <c r="H6354" s="3"/>
    </row>
    <row r="6355" spans="8:8" x14ac:dyDescent="0.35">
      <c r="H6355" s="3"/>
    </row>
    <row r="6356" spans="8:8" x14ac:dyDescent="0.35">
      <c r="H6356" s="3"/>
    </row>
    <row r="6357" spans="8:8" x14ac:dyDescent="0.35">
      <c r="H6357" s="3"/>
    </row>
    <row r="6358" spans="8:8" x14ac:dyDescent="0.35">
      <c r="H6358" s="3"/>
    </row>
    <row r="6359" spans="8:8" x14ac:dyDescent="0.35">
      <c r="H6359" s="3"/>
    </row>
    <row r="6360" spans="8:8" x14ac:dyDescent="0.35">
      <c r="H6360" s="3"/>
    </row>
    <row r="6361" spans="8:8" x14ac:dyDescent="0.35">
      <c r="H6361" s="3"/>
    </row>
    <row r="6362" spans="8:8" x14ac:dyDescent="0.35">
      <c r="H6362" s="3"/>
    </row>
    <row r="6363" spans="8:8" x14ac:dyDescent="0.35">
      <c r="H6363" s="3"/>
    </row>
    <row r="6364" spans="8:8" x14ac:dyDescent="0.35">
      <c r="H6364" s="3"/>
    </row>
    <row r="6365" spans="8:8" x14ac:dyDescent="0.35">
      <c r="H6365" s="3"/>
    </row>
    <row r="6366" spans="8:8" x14ac:dyDescent="0.35">
      <c r="H6366" s="3"/>
    </row>
    <row r="6367" spans="8:8" x14ac:dyDescent="0.35">
      <c r="H6367" s="3"/>
    </row>
    <row r="6368" spans="8:8" x14ac:dyDescent="0.35">
      <c r="H6368" s="3"/>
    </row>
    <row r="6369" spans="8:8" x14ac:dyDescent="0.35">
      <c r="H6369" s="3"/>
    </row>
    <row r="6370" spans="8:8" x14ac:dyDescent="0.35">
      <c r="H6370" s="3"/>
    </row>
    <row r="6371" spans="8:8" x14ac:dyDescent="0.35">
      <c r="H6371" s="3"/>
    </row>
    <row r="6372" spans="8:8" x14ac:dyDescent="0.35">
      <c r="H6372" s="3"/>
    </row>
    <row r="6373" spans="8:8" x14ac:dyDescent="0.35">
      <c r="H6373" s="3"/>
    </row>
    <row r="6374" spans="8:8" x14ac:dyDescent="0.35">
      <c r="H6374" s="3"/>
    </row>
    <row r="6375" spans="8:8" x14ac:dyDescent="0.35">
      <c r="H6375" s="3"/>
    </row>
    <row r="6376" spans="8:8" x14ac:dyDescent="0.35">
      <c r="H6376" s="3"/>
    </row>
    <row r="6377" spans="8:8" x14ac:dyDescent="0.35">
      <c r="H6377" s="3"/>
    </row>
    <row r="6378" spans="8:8" x14ac:dyDescent="0.35">
      <c r="H6378" s="3"/>
    </row>
    <row r="6379" spans="8:8" x14ac:dyDescent="0.35">
      <c r="H6379" s="3"/>
    </row>
    <row r="6380" spans="8:8" x14ac:dyDescent="0.35">
      <c r="H6380" s="3"/>
    </row>
    <row r="6381" spans="8:8" x14ac:dyDescent="0.35">
      <c r="H6381" s="3"/>
    </row>
    <row r="6382" spans="8:8" x14ac:dyDescent="0.35">
      <c r="H6382" s="3"/>
    </row>
    <row r="6383" spans="8:8" x14ac:dyDescent="0.35">
      <c r="H6383" s="3"/>
    </row>
    <row r="6384" spans="8:8" x14ac:dyDescent="0.35">
      <c r="H6384" s="3"/>
    </row>
    <row r="6385" spans="8:8" x14ac:dyDescent="0.35">
      <c r="H6385" s="3"/>
    </row>
    <row r="6386" spans="8:8" x14ac:dyDescent="0.35">
      <c r="H6386" s="3"/>
    </row>
    <row r="6387" spans="8:8" x14ac:dyDescent="0.35">
      <c r="H6387" s="3"/>
    </row>
    <row r="6388" spans="8:8" x14ac:dyDescent="0.35">
      <c r="H6388" s="3"/>
    </row>
    <row r="6389" spans="8:8" x14ac:dyDescent="0.35">
      <c r="H6389" s="3"/>
    </row>
    <row r="6390" spans="8:8" x14ac:dyDescent="0.35">
      <c r="H6390" s="3"/>
    </row>
    <row r="6391" spans="8:8" x14ac:dyDescent="0.35">
      <c r="H6391" s="3"/>
    </row>
    <row r="6392" spans="8:8" x14ac:dyDescent="0.35">
      <c r="H6392" s="3"/>
    </row>
    <row r="6393" spans="8:8" x14ac:dyDescent="0.35">
      <c r="H6393" s="3"/>
    </row>
    <row r="6394" spans="8:8" x14ac:dyDescent="0.35">
      <c r="H6394" s="3"/>
    </row>
    <row r="6395" spans="8:8" x14ac:dyDescent="0.35">
      <c r="H6395" s="3"/>
    </row>
    <row r="6396" spans="8:8" x14ac:dyDescent="0.35">
      <c r="H6396" s="3"/>
    </row>
    <row r="6397" spans="8:8" x14ac:dyDescent="0.35">
      <c r="H6397" s="3"/>
    </row>
    <row r="6398" spans="8:8" x14ac:dyDescent="0.35">
      <c r="H6398" s="3"/>
    </row>
    <row r="6399" spans="8:8" x14ac:dyDescent="0.35">
      <c r="H6399" s="3"/>
    </row>
    <row r="6400" spans="8:8" x14ac:dyDescent="0.35">
      <c r="H6400" s="3"/>
    </row>
    <row r="6401" spans="8:8" x14ac:dyDescent="0.35">
      <c r="H6401" s="3"/>
    </row>
    <row r="6402" spans="8:8" x14ac:dyDescent="0.35">
      <c r="H6402" s="3"/>
    </row>
    <row r="6403" spans="8:8" x14ac:dyDescent="0.35">
      <c r="H6403" s="3"/>
    </row>
    <row r="6404" spans="8:8" x14ac:dyDescent="0.35">
      <c r="H6404" s="3"/>
    </row>
    <row r="6405" spans="8:8" x14ac:dyDescent="0.35">
      <c r="H6405" s="3"/>
    </row>
    <row r="6406" spans="8:8" x14ac:dyDescent="0.35">
      <c r="H6406" s="3"/>
    </row>
    <row r="6407" spans="8:8" x14ac:dyDescent="0.35">
      <c r="H6407" s="3"/>
    </row>
    <row r="6408" spans="8:8" x14ac:dyDescent="0.35">
      <c r="H6408" s="3"/>
    </row>
    <row r="6409" spans="8:8" x14ac:dyDescent="0.35">
      <c r="H6409" s="3"/>
    </row>
    <row r="6410" spans="8:8" x14ac:dyDescent="0.35">
      <c r="H6410" s="3"/>
    </row>
    <row r="6411" spans="8:8" x14ac:dyDescent="0.35">
      <c r="H6411" s="3"/>
    </row>
    <row r="6412" spans="8:8" x14ac:dyDescent="0.35">
      <c r="H6412" s="3"/>
    </row>
    <row r="6413" spans="8:8" x14ac:dyDescent="0.35">
      <c r="H6413" s="3"/>
    </row>
    <row r="6414" spans="8:8" x14ac:dyDescent="0.35">
      <c r="H6414" s="3"/>
    </row>
    <row r="6415" spans="8:8" x14ac:dyDescent="0.35">
      <c r="H6415" s="3"/>
    </row>
    <row r="6416" spans="8:8" x14ac:dyDescent="0.35">
      <c r="H6416" s="3"/>
    </row>
    <row r="6417" spans="8:8" x14ac:dyDescent="0.35">
      <c r="H6417" s="3"/>
    </row>
    <row r="6418" spans="8:8" x14ac:dyDescent="0.35">
      <c r="H6418" s="3"/>
    </row>
    <row r="6419" spans="8:8" x14ac:dyDescent="0.35">
      <c r="H6419" s="3"/>
    </row>
    <row r="6420" spans="8:8" x14ac:dyDescent="0.35">
      <c r="H6420" s="3"/>
    </row>
    <row r="6421" spans="8:8" x14ac:dyDescent="0.35">
      <c r="H6421" s="3"/>
    </row>
    <row r="6422" spans="8:8" x14ac:dyDescent="0.35">
      <c r="H6422" s="3"/>
    </row>
    <row r="6423" spans="8:8" x14ac:dyDescent="0.35">
      <c r="H6423" s="3"/>
    </row>
    <row r="6424" spans="8:8" x14ac:dyDescent="0.35">
      <c r="H6424" s="3"/>
    </row>
    <row r="6425" spans="8:8" x14ac:dyDescent="0.35">
      <c r="H6425" s="3"/>
    </row>
    <row r="6426" spans="8:8" x14ac:dyDescent="0.35">
      <c r="H6426" s="3"/>
    </row>
    <row r="6427" spans="8:8" x14ac:dyDescent="0.35">
      <c r="H6427" s="3"/>
    </row>
    <row r="6428" spans="8:8" x14ac:dyDescent="0.35">
      <c r="H6428" s="3"/>
    </row>
    <row r="6429" spans="8:8" x14ac:dyDescent="0.35">
      <c r="H6429" s="3"/>
    </row>
    <row r="6430" spans="8:8" x14ac:dyDescent="0.35">
      <c r="H6430" s="3"/>
    </row>
    <row r="6431" spans="8:8" x14ac:dyDescent="0.35">
      <c r="H6431" s="3"/>
    </row>
    <row r="6432" spans="8:8" x14ac:dyDescent="0.35">
      <c r="H6432" s="3"/>
    </row>
    <row r="6433" spans="8:8" x14ac:dyDescent="0.35">
      <c r="H6433" s="3"/>
    </row>
    <row r="6434" spans="8:8" x14ac:dyDescent="0.35">
      <c r="H6434" s="3"/>
    </row>
    <row r="6435" spans="8:8" x14ac:dyDescent="0.35">
      <c r="H6435" s="3"/>
    </row>
    <row r="6436" spans="8:8" x14ac:dyDescent="0.35">
      <c r="H6436" s="3"/>
    </row>
    <row r="6437" spans="8:8" x14ac:dyDescent="0.35">
      <c r="H6437" s="3"/>
    </row>
    <row r="6438" spans="8:8" x14ac:dyDescent="0.35">
      <c r="H6438" s="3"/>
    </row>
    <row r="6439" spans="8:8" x14ac:dyDescent="0.35">
      <c r="H6439" s="3"/>
    </row>
    <row r="6440" spans="8:8" x14ac:dyDescent="0.35">
      <c r="H6440" s="3"/>
    </row>
    <row r="6441" spans="8:8" x14ac:dyDescent="0.35">
      <c r="H6441" s="3"/>
    </row>
    <row r="6442" spans="8:8" x14ac:dyDescent="0.35">
      <c r="H6442" s="3"/>
    </row>
    <row r="6443" spans="8:8" x14ac:dyDescent="0.35">
      <c r="H6443" s="3"/>
    </row>
    <row r="6444" spans="8:8" x14ac:dyDescent="0.35">
      <c r="H6444" s="3"/>
    </row>
    <row r="6445" spans="8:8" x14ac:dyDescent="0.35">
      <c r="H6445" s="3"/>
    </row>
    <row r="6446" spans="8:8" x14ac:dyDescent="0.35">
      <c r="H6446" s="3"/>
    </row>
    <row r="6447" spans="8:8" x14ac:dyDescent="0.35">
      <c r="H6447" s="3"/>
    </row>
    <row r="6448" spans="8:8" x14ac:dyDescent="0.35">
      <c r="H6448" s="3"/>
    </row>
    <row r="6449" spans="8:8" x14ac:dyDescent="0.35">
      <c r="H6449" s="3"/>
    </row>
    <row r="6450" spans="8:8" x14ac:dyDescent="0.35">
      <c r="H6450" s="3"/>
    </row>
    <row r="6451" spans="8:8" x14ac:dyDescent="0.35">
      <c r="H6451" s="3"/>
    </row>
    <row r="6452" spans="8:8" x14ac:dyDescent="0.35">
      <c r="H6452" s="3"/>
    </row>
    <row r="6453" spans="8:8" x14ac:dyDescent="0.35">
      <c r="H6453" s="3"/>
    </row>
    <row r="6454" spans="8:8" x14ac:dyDescent="0.35">
      <c r="H6454" s="3"/>
    </row>
    <row r="6455" spans="8:8" x14ac:dyDescent="0.35">
      <c r="H6455" s="3"/>
    </row>
    <row r="6456" spans="8:8" x14ac:dyDescent="0.35">
      <c r="H6456" s="3"/>
    </row>
    <row r="6457" spans="8:8" x14ac:dyDescent="0.35">
      <c r="H6457" s="3"/>
    </row>
    <row r="6458" spans="8:8" x14ac:dyDescent="0.35">
      <c r="H6458" s="3"/>
    </row>
    <row r="6459" spans="8:8" x14ac:dyDescent="0.35">
      <c r="H6459" s="3"/>
    </row>
    <row r="6460" spans="8:8" x14ac:dyDescent="0.35">
      <c r="H6460" s="3"/>
    </row>
    <row r="6461" spans="8:8" x14ac:dyDescent="0.35">
      <c r="H6461" s="3"/>
    </row>
    <row r="6462" spans="8:8" x14ac:dyDescent="0.35">
      <c r="H6462" s="3"/>
    </row>
    <row r="6463" spans="8:8" x14ac:dyDescent="0.35">
      <c r="H6463" s="3"/>
    </row>
    <row r="6464" spans="8:8" x14ac:dyDescent="0.35">
      <c r="H6464" s="3"/>
    </row>
    <row r="6465" spans="8:8" x14ac:dyDescent="0.35">
      <c r="H6465" s="3"/>
    </row>
    <row r="6466" spans="8:8" x14ac:dyDescent="0.35">
      <c r="H6466" s="3"/>
    </row>
    <row r="6467" spans="8:8" x14ac:dyDescent="0.35">
      <c r="H6467" s="3"/>
    </row>
    <row r="6468" spans="8:8" x14ac:dyDescent="0.35">
      <c r="H6468" s="3"/>
    </row>
    <row r="6469" spans="8:8" x14ac:dyDescent="0.35">
      <c r="H6469" s="3"/>
    </row>
    <row r="6470" spans="8:8" x14ac:dyDescent="0.35">
      <c r="H6470" s="3"/>
    </row>
    <row r="6471" spans="8:8" x14ac:dyDescent="0.35">
      <c r="H6471" s="3"/>
    </row>
    <row r="6472" spans="8:8" x14ac:dyDescent="0.35">
      <c r="H6472" s="3"/>
    </row>
    <row r="6473" spans="8:8" x14ac:dyDescent="0.35">
      <c r="H6473" s="3"/>
    </row>
    <row r="6474" spans="8:8" x14ac:dyDescent="0.35">
      <c r="H6474" s="3"/>
    </row>
    <row r="6475" spans="8:8" x14ac:dyDescent="0.35">
      <c r="H6475" s="3"/>
    </row>
    <row r="6476" spans="8:8" x14ac:dyDescent="0.35">
      <c r="H6476" s="3"/>
    </row>
    <row r="6477" spans="8:8" x14ac:dyDescent="0.35">
      <c r="H6477" s="3"/>
    </row>
    <row r="6478" spans="8:8" x14ac:dyDescent="0.35">
      <c r="H6478" s="3"/>
    </row>
    <row r="6479" spans="8:8" x14ac:dyDescent="0.35">
      <c r="H6479" s="3"/>
    </row>
    <row r="6480" spans="8:8" x14ac:dyDescent="0.35">
      <c r="H6480" s="3"/>
    </row>
    <row r="6481" spans="8:8" x14ac:dyDescent="0.35">
      <c r="H6481" s="3"/>
    </row>
    <row r="6482" spans="8:8" x14ac:dyDescent="0.35">
      <c r="H6482" s="3"/>
    </row>
    <row r="6483" spans="8:8" x14ac:dyDescent="0.35">
      <c r="H6483" s="3"/>
    </row>
    <row r="6484" spans="8:8" x14ac:dyDescent="0.35">
      <c r="H6484" s="3"/>
    </row>
    <row r="6485" spans="8:8" x14ac:dyDescent="0.35">
      <c r="H6485" s="3"/>
    </row>
    <row r="6486" spans="8:8" x14ac:dyDescent="0.35">
      <c r="H6486" s="3"/>
    </row>
    <row r="6487" spans="8:8" x14ac:dyDescent="0.35">
      <c r="H6487" s="3"/>
    </row>
    <row r="6488" spans="8:8" x14ac:dyDescent="0.35">
      <c r="H6488" s="3"/>
    </row>
    <row r="6489" spans="8:8" x14ac:dyDescent="0.35">
      <c r="H6489" s="3"/>
    </row>
    <row r="6490" spans="8:8" x14ac:dyDescent="0.35">
      <c r="H6490" s="3"/>
    </row>
    <row r="6491" spans="8:8" x14ac:dyDescent="0.35">
      <c r="H6491" s="3"/>
    </row>
    <row r="6492" spans="8:8" x14ac:dyDescent="0.35">
      <c r="H6492" s="3"/>
    </row>
    <row r="6493" spans="8:8" x14ac:dyDescent="0.35">
      <c r="H6493" s="3"/>
    </row>
    <row r="6494" spans="8:8" x14ac:dyDescent="0.35">
      <c r="H6494" s="3"/>
    </row>
    <row r="6495" spans="8:8" x14ac:dyDescent="0.35">
      <c r="H6495" s="3"/>
    </row>
    <row r="6496" spans="8:8" x14ac:dyDescent="0.35">
      <c r="H6496" s="3"/>
    </row>
    <row r="6497" spans="8:8" x14ac:dyDescent="0.35">
      <c r="H6497" s="3"/>
    </row>
    <row r="6498" spans="8:8" x14ac:dyDescent="0.35">
      <c r="H6498" s="3"/>
    </row>
    <row r="6499" spans="8:8" x14ac:dyDescent="0.35">
      <c r="H6499" s="3"/>
    </row>
    <row r="6500" spans="8:8" x14ac:dyDescent="0.35">
      <c r="H6500" s="3"/>
    </row>
    <row r="6501" spans="8:8" x14ac:dyDescent="0.35">
      <c r="H6501" s="3"/>
    </row>
    <row r="6502" spans="8:8" x14ac:dyDescent="0.35">
      <c r="H6502" s="3"/>
    </row>
    <row r="6503" spans="8:8" x14ac:dyDescent="0.35">
      <c r="H6503" s="3"/>
    </row>
    <row r="6504" spans="8:8" x14ac:dyDescent="0.35">
      <c r="H6504" s="3"/>
    </row>
    <row r="6505" spans="8:8" x14ac:dyDescent="0.35">
      <c r="H6505" s="3"/>
    </row>
    <row r="6506" spans="8:8" x14ac:dyDescent="0.35">
      <c r="H6506" s="3"/>
    </row>
    <row r="6507" spans="8:8" x14ac:dyDescent="0.35">
      <c r="H6507" s="3"/>
    </row>
    <row r="6508" spans="8:8" x14ac:dyDescent="0.35">
      <c r="H6508" s="3"/>
    </row>
    <row r="6509" spans="8:8" x14ac:dyDescent="0.35">
      <c r="H6509" s="3"/>
    </row>
    <row r="6510" spans="8:8" x14ac:dyDescent="0.35">
      <c r="H6510" s="3"/>
    </row>
    <row r="6511" spans="8:8" x14ac:dyDescent="0.35">
      <c r="H6511" s="3"/>
    </row>
    <row r="6512" spans="8:8" x14ac:dyDescent="0.35">
      <c r="H6512" s="3"/>
    </row>
    <row r="6513" spans="8:8" x14ac:dyDescent="0.35">
      <c r="H6513" s="3"/>
    </row>
    <row r="6514" spans="8:8" x14ac:dyDescent="0.35">
      <c r="H6514" s="3"/>
    </row>
    <row r="6515" spans="8:8" x14ac:dyDescent="0.35">
      <c r="H6515" s="3"/>
    </row>
    <row r="6516" spans="8:8" x14ac:dyDescent="0.35">
      <c r="H6516" s="3"/>
    </row>
    <row r="6517" spans="8:8" x14ac:dyDescent="0.35">
      <c r="H6517" s="3"/>
    </row>
    <row r="6518" spans="8:8" x14ac:dyDescent="0.35">
      <c r="H6518" s="3"/>
    </row>
    <row r="6519" spans="8:8" x14ac:dyDescent="0.35">
      <c r="H6519" s="3"/>
    </row>
    <row r="6520" spans="8:8" x14ac:dyDescent="0.35">
      <c r="H6520" s="3"/>
    </row>
    <row r="6521" spans="8:8" x14ac:dyDescent="0.35">
      <c r="H6521" s="3"/>
    </row>
    <row r="6522" spans="8:8" x14ac:dyDescent="0.35">
      <c r="H6522" s="3"/>
    </row>
    <row r="6523" spans="8:8" x14ac:dyDescent="0.35">
      <c r="H6523" s="3"/>
    </row>
    <row r="6524" spans="8:8" x14ac:dyDescent="0.35">
      <c r="H6524" s="3"/>
    </row>
    <row r="6525" spans="8:8" x14ac:dyDescent="0.35">
      <c r="H6525" s="3"/>
    </row>
    <row r="6526" spans="8:8" x14ac:dyDescent="0.35">
      <c r="H6526" s="3"/>
    </row>
    <row r="6527" spans="8:8" x14ac:dyDescent="0.35">
      <c r="H6527" s="3"/>
    </row>
    <row r="6528" spans="8:8" x14ac:dyDescent="0.35">
      <c r="H6528" s="3"/>
    </row>
    <row r="6529" spans="8:8" x14ac:dyDescent="0.35">
      <c r="H6529" s="3"/>
    </row>
    <row r="6530" spans="8:8" x14ac:dyDescent="0.35">
      <c r="H6530" s="3"/>
    </row>
    <row r="6531" spans="8:8" x14ac:dyDescent="0.35">
      <c r="H6531" s="3"/>
    </row>
    <row r="6532" spans="8:8" x14ac:dyDescent="0.35">
      <c r="H6532" s="3"/>
    </row>
    <row r="6533" spans="8:8" x14ac:dyDescent="0.35">
      <c r="H6533" s="3"/>
    </row>
    <row r="6534" spans="8:8" x14ac:dyDescent="0.35">
      <c r="H6534" s="3"/>
    </row>
    <row r="6535" spans="8:8" x14ac:dyDescent="0.35">
      <c r="H6535" s="3"/>
    </row>
    <row r="6536" spans="8:8" x14ac:dyDescent="0.35">
      <c r="H6536" s="3"/>
    </row>
    <row r="6537" spans="8:8" x14ac:dyDescent="0.35">
      <c r="H6537" s="3"/>
    </row>
    <row r="6538" spans="8:8" x14ac:dyDescent="0.35">
      <c r="H6538" s="3"/>
    </row>
    <row r="6539" spans="8:8" x14ac:dyDescent="0.35">
      <c r="H6539" s="3"/>
    </row>
    <row r="6540" spans="8:8" x14ac:dyDescent="0.35">
      <c r="H6540" s="3"/>
    </row>
    <row r="6541" spans="8:8" x14ac:dyDescent="0.35">
      <c r="H6541" s="3"/>
    </row>
    <row r="6542" spans="8:8" x14ac:dyDescent="0.35">
      <c r="H6542" s="3"/>
    </row>
    <row r="6543" spans="8:8" x14ac:dyDescent="0.35">
      <c r="H6543" s="3"/>
    </row>
    <row r="6544" spans="8:8" x14ac:dyDescent="0.35">
      <c r="H6544" s="3"/>
    </row>
    <row r="6545" spans="8:8" x14ac:dyDescent="0.35">
      <c r="H6545" s="3"/>
    </row>
    <row r="6546" spans="8:8" x14ac:dyDescent="0.35">
      <c r="H6546" s="3"/>
    </row>
    <row r="6547" spans="8:8" x14ac:dyDescent="0.35">
      <c r="H6547" s="3"/>
    </row>
    <row r="6548" spans="8:8" x14ac:dyDescent="0.35">
      <c r="H6548" s="3"/>
    </row>
    <row r="6549" spans="8:8" x14ac:dyDescent="0.35">
      <c r="H6549" s="3"/>
    </row>
    <row r="6550" spans="8:8" x14ac:dyDescent="0.35">
      <c r="H6550" s="3"/>
    </row>
    <row r="6551" spans="8:8" x14ac:dyDescent="0.35">
      <c r="H6551" s="3"/>
    </row>
    <row r="6552" spans="8:8" x14ac:dyDescent="0.35">
      <c r="H6552" s="3"/>
    </row>
    <row r="6553" spans="8:8" x14ac:dyDescent="0.35">
      <c r="H6553" s="3"/>
    </row>
    <row r="6554" spans="8:8" x14ac:dyDescent="0.35">
      <c r="H6554" s="3"/>
    </row>
    <row r="6555" spans="8:8" x14ac:dyDescent="0.35">
      <c r="H6555" s="3"/>
    </row>
    <row r="6556" spans="8:8" x14ac:dyDescent="0.35">
      <c r="H6556" s="3"/>
    </row>
    <row r="6557" spans="8:8" x14ac:dyDescent="0.35">
      <c r="H6557" s="3"/>
    </row>
    <row r="6558" spans="8:8" x14ac:dyDescent="0.35">
      <c r="H6558" s="3"/>
    </row>
    <row r="6559" spans="8:8" x14ac:dyDescent="0.35">
      <c r="H6559" s="3"/>
    </row>
    <row r="6560" spans="8:8" x14ac:dyDescent="0.35">
      <c r="H6560" s="3"/>
    </row>
    <row r="6561" spans="8:8" x14ac:dyDescent="0.35">
      <c r="H6561" s="3"/>
    </row>
    <row r="6562" spans="8:8" x14ac:dyDescent="0.35">
      <c r="H6562" s="3"/>
    </row>
    <row r="6563" spans="8:8" x14ac:dyDescent="0.35">
      <c r="H6563" s="3"/>
    </row>
    <row r="6564" spans="8:8" x14ac:dyDescent="0.35">
      <c r="H6564" s="3"/>
    </row>
    <row r="6565" spans="8:8" x14ac:dyDescent="0.35">
      <c r="H6565" s="3"/>
    </row>
    <row r="6566" spans="8:8" x14ac:dyDescent="0.35">
      <c r="H6566" s="3"/>
    </row>
    <row r="6567" spans="8:8" x14ac:dyDescent="0.35">
      <c r="H6567" s="3"/>
    </row>
    <row r="6568" spans="8:8" x14ac:dyDescent="0.35">
      <c r="H6568" s="3"/>
    </row>
    <row r="6569" spans="8:8" x14ac:dyDescent="0.35">
      <c r="H6569" s="3"/>
    </row>
    <row r="6570" spans="8:8" x14ac:dyDescent="0.35">
      <c r="H6570" s="3"/>
    </row>
    <row r="6571" spans="8:8" x14ac:dyDescent="0.35">
      <c r="H6571" s="3"/>
    </row>
    <row r="6572" spans="8:8" x14ac:dyDescent="0.35">
      <c r="H6572" s="3"/>
    </row>
    <row r="6573" spans="8:8" x14ac:dyDescent="0.35">
      <c r="H6573" s="3"/>
    </row>
    <row r="6574" spans="8:8" x14ac:dyDescent="0.35">
      <c r="H6574" s="3"/>
    </row>
    <row r="6575" spans="8:8" x14ac:dyDescent="0.35">
      <c r="H6575" s="3"/>
    </row>
    <row r="6576" spans="8:8" x14ac:dyDescent="0.35">
      <c r="H6576" s="3"/>
    </row>
    <row r="6577" spans="8:8" x14ac:dyDescent="0.35">
      <c r="H6577" s="3"/>
    </row>
    <row r="6578" spans="8:8" x14ac:dyDescent="0.35">
      <c r="H6578" s="3"/>
    </row>
    <row r="6579" spans="8:8" x14ac:dyDescent="0.35">
      <c r="H6579" s="3"/>
    </row>
    <row r="6580" spans="8:8" x14ac:dyDescent="0.35">
      <c r="H6580" s="3"/>
    </row>
    <row r="6581" spans="8:8" x14ac:dyDescent="0.35">
      <c r="H6581" s="3"/>
    </row>
    <row r="6582" spans="8:8" x14ac:dyDescent="0.35">
      <c r="H6582" s="3"/>
    </row>
    <row r="6583" spans="8:8" x14ac:dyDescent="0.35">
      <c r="H6583" s="3"/>
    </row>
    <row r="6584" spans="8:8" x14ac:dyDescent="0.35">
      <c r="H6584" s="3"/>
    </row>
    <row r="6585" spans="8:8" x14ac:dyDescent="0.35">
      <c r="H6585" s="3"/>
    </row>
    <row r="6586" spans="8:8" x14ac:dyDescent="0.35">
      <c r="H6586" s="3"/>
    </row>
    <row r="6587" spans="8:8" x14ac:dyDescent="0.35">
      <c r="H6587" s="3"/>
    </row>
    <row r="6588" spans="8:8" x14ac:dyDescent="0.35">
      <c r="H6588" s="3"/>
    </row>
    <row r="6589" spans="8:8" x14ac:dyDescent="0.35">
      <c r="H6589" s="3"/>
    </row>
    <row r="6590" spans="8:8" x14ac:dyDescent="0.35">
      <c r="H6590" s="3"/>
    </row>
    <row r="6591" spans="8:8" x14ac:dyDescent="0.35">
      <c r="H6591" s="3"/>
    </row>
    <row r="6592" spans="8:8" x14ac:dyDescent="0.35">
      <c r="H6592" s="3"/>
    </row>
    <row r="6593" spans="8:8" x14ac:dyDescent="0.35">
      <c r="H6593" s="3"/>
    </row>
    <row r="6594" spans="8:8" x14ac:dyDescent="0.35">
      <c r="H6594" s="3"/>
    </row>
    <row r="6595" spans="8:8" x14ac:dyDescent="0.35">
      <c r="H6595" s="3"/>
    </row>
    <row r="6596" spans="8:8" x14ac:dyDescent="0.35">
      <c r="H6596" s="3"/>
    </row>
    <row r="6597" spans="8:8" x14ac:dyDescent="0.35">
      <c r="H6597" s="3"/>
    </row>
    <row r="6598" spans="8:8" x14ac:dyDescent="0.35">
      <c r="H6598" s="3"/>
    </row>
    <row r="6599" spans="8:8" x14ac:dyDescent="0.35">
      <c r="H6599" s="3"/>
    </row>
    <row r="6600" spans="8:8" x14ac:dyDescent="0.35">
      <c r="H6600" s="3"/>
    </row>
    <row r="6601" spans="8:8" x14ac:dyDescent="0.35">
      <c r="H6601" s="3"/>
    </row>
    <row r="6602" spans="8:8" x14ac:dyDescent="0.35">
      <c r="H6602" s="3"/>
    </row>
    <row r="6603" spans="8:8" x14ac:dyDescent="0.35">
      <c r="H6603" s="3"/>
    </row>
    <row r="6604" spans="8:8" x14ac:dyDescent="0.35">
      <c r="H6604" s="3"/>
    </row>
    <row r="6605" spans="8:8" x14ac:dyDescent="0.35">
      <c r="H6605" s="3"/>
    </row>
    <row r="6606" spans="8:8" x14ac:dyDescent="0.35">
      <c r="H6606" s="3"/>
    </row>
    <row r="6607" spans="8:8" x14ac:dyDescent="0.35">
      <c r="H6607" s="3"/>
    </row>
    <row r="6608" spans="8:8" x14ac:dyDescent="0.35">
      <c r="H6608" s="3"/>
    </row>
    <row r="6609" spans="8:8" x14ac:dyDescent="0.35">
      <c r="H6609" s="3"/>
    </row>
    <row r="6610" spans="8:8" x14ac:dyDescent="0.35">
      <c r="H6610" s="3"/>
    </row>
    <row r="6611" spans="8:8" x14ac:dyDescent="0.35">
      <c r="H6611" s="3"/>
    </row>
    <row r="6612" spans="8:8" x14ac:dyDescent="0.35">
      <c r="H6612" s="3"/>
    </row>
    <row r="6613" spans="8:8" x14ac:dyDescent="0.35">
      <c r="H6613" s="3"/>
    </row>
    <row r="6614" spans="8:8" x14ac:dyDescent="0.35">
      <c r="H6614" s="3"/>
    </row>
    <row r="6615" spans="8:8" x14ac:dyDescent="0.35">
      <c r="H6615" s="3"/>
    </row>
    <row r="6616" spans="8:8" x14ac:dyDescent="0.35">
      <c r="H6616" s="3"/>
    </row>
    <row r="6617" spans="8:8" x14ac:dyDescent="0.35">
      <c r="H6617" s="3"/>
    </row>
    <row r="6618" spans="8:8" x14ac:dyDescent="0.35">
      <c r="H6618" s="3"/>
    </row>
    <row r="6619" spans="8:8" x14ac:dyDescent="0.35">
      <c r="H6619" s="3"/>
    </row>
    <row r="6620" spans="8:8" x14ac:dyDescent="0.35">
      <c r="H6620" s="3"/>
    </row>
    <row r="6621" spans="8:8" x14ac:dyDescent="0.35">
      <c r="H6621" s="3"/>
    </row>
    <row r="6622" spans="8:8" x14ac:dyDescent="0.35">
      <c r="H6622" s="3"/>
    </row>
    <row r="6623" spans="8:8" x14ac:dyDescent="0.35">
      <c r="H6623" s="3"/>
    </row>
    <row r="6624" spans="8:8" x14ac:dyDescent="0.35">
      <c r="H6624" s="3"/>
    </row>
    <row r="6625" spans="8:8" x14ac:dyDescent="0.35">
      <c r="H6625" s="3"/>
    </row>
    <row r="6626" spans="8:8" x14ac:dyDescent="0.35">
      <c r="H6626" s="3"/>
    </row>
    <row r="6627" spans="8:8" x14ac:dyDescent="0.35">
      <c r="H6627" s="3"/>
    </row>
    <row r="6628" spans="8:8" x14ac:dyDescent="0.35">
      <c r="H6628" s="3"/>
    </row>
    <row r="6629" spans="8:8" x14ac:dyDescent="0.35">
      <c r="H6629" s="3"/>
    </row>
    <row r="6630" spans="8:8" x14ac:dyDescent="0.35">
      <c r="H6630" s="3"/>
    </row>
    <row r="6631" spans="8:8" x14ac:dyDescent="0.35">
      <c r="H6631" s="3"/>
    </row>
    <row r="6632" spans="8:8" x14ac:dyDescent="0.35">
      <c r="H6632" s="3"/>
    </row>
    <row r="6633" spans="8:8" x14ac:dyDescent="0.35">
      <c r="H6633" s="3"/>
    </row>
    <row r="6634" spans="8:8" x14ac:dyDescent="0.35">
      <c r="H6634" s="3"/>
    </row>
    <row r="6635" spans="8:8" x14ac:dyDescent="0.35">
      <c r="H6635" s="3"/>
    </row>
    <row r="6636" spans="8:8" x14ac:dyDescent="0.35">
      <c r="H6636" s="3"/>
    </row>
    <row r="6637" spans="8:8" x14ac:dyDescent="0.35">
      <c r="H6637" s="3"/>
    </row>
    <row r="6638" spans="8:8" x14ac:dyDescent="0.35">
      <c r="H6638" s="3"/>
    </row>
    <row r="6639" spans="8:8" x14ac:dyDescent="0.35">
      <c r="H6639" s="3"/>
    </row>
    <row r="6640" spans="8:8" x14ac:dyDescent="0.35">
      <c r="H6640" s="3"/>
    </row>
    <row r="6641" spans="8:8" x14ac:dyDescent="0.35">
      <c r="H6641" s="3"/>
    </row>
    <row r="6642" spans="8:8" x14ac:dyDescent="0.35">
      <c r="H6642" s="3"/>
    </row>
    <row r="6643" spans="8:8" x14ac:dyDescent="0.35">
      <c r="H6643" s="3"/>
    </row>
    <row r="6644" spans="8:8" x14ac:dyDescent="0.35">
      <c r="H6644" s="3"/>
    </row>
    <row r="6645" spans="8:8" x14ac:dyDescent="0.35">
      <c r="H6645" s="3"/>
    </row>
    <row r="6646" spans="8:8" x14ac:dyDescent="0.35">
      <c r="H6646" s="3"/>
    </row>
    <row r="6647" spans="8:8" x14ac:dyDescent="0.35">
      <c r="H6647" s="3"/>
    </row>
    <row r="6648" spans="8:8" x14ac:dyDescent="0.35">
      <c r="H6648" s="3"/>
    </row>
    <row r="6649" spans="8:8" x14ac:dyDescent="0.35">
      <c r="H6649" s="3"/>
    </row>
    <row r="6650" spans="8:8" x14ac:dyDescent="0.35">
      <c r="H6650" s="3"/>
    </row>
    <row r="6651" spans="8:8" x14ac:dyDescent="0.35">
      <c r="H6651" s="3"/>
    </row>
    <row r="6652" spans="8:8" x14ac:dyDescent="0.35">
      <c r="H6652" s="3"/>
    </row>
    <row r="6653" spans="8:8" x14ac:dyDescent="0.35">
      <c r="H6653" s="3"/>
    </row>
    <row r="6654" spans="8:8" x14ac:dyDescent="0.35">
      <c r="H6654" s="3"/>
    </row>
    <row r="6655" spans="8:8" x14ac:dyDescent="0.35">
      <c r="H6655" s="3"/>
    </row>
    <row r="6656" spans="8:8" x14ac:dyDescent="0.35">
      <c r="H6656" s="3"/>
    </row>
    <row r="6657" spans="8:8" x14ac:dyDescent="0.35">
      <c r="H6657" s="3"/>
    </row>
    <row r="6658" spans="8:8" x14ac:dyDescent="0.35">
      <c r="H6658" s="3"/>
    </row>
    <row r="6659" spans="8:8" x14ac:dyDescent="0.35">
      <c r="H6659" s="3"/>
    </row>
    <row r="6660" spans="8:8" x14ac:dyDescent="0.35">
      <c r="H6660" s="3"/>
    </row>
    <row r="6661" spans="8:8" x14ac:dyDescent="0.35">
      <c r="H6661" s="3"/>
    </row>
    <row r="6662" spans="8:8" x14ac:dyDescent="0.35">
      <c r="H6662" s="3"/>
    </row>
    <row r="6663" spans="8:8" x14ac:dyDescent="0.35">
      <c r="H6663" s="3"/>
    </row>
    <row r="6664" spans="8:8" x14ac:dyDescent="0.35">
      <c r="H6664" s="3"/>
    </row>
    <row r="6665" spans="8:8" x14ac:dyDescent="0.35">
      <c r="H6665" s="3"/>
    </row>
    <row r="6666" spans="8:8" x14ac:dyDescent="0.35">
      <c r="H6666" s="3"/>
    </row>
    <row r="6667" spans="8:8" x14ac:dyDescent="0.35">
      <c r="H6667" s="3"/>
    </row>
    <row r="6668" spans="8:8" x14ac:dyDescent="0.35">
      <c r="H6668" s="3"/>
    </row>
    <row r="6669" spans="8:8" x14ac:dyDescent="0.35">
      <c r="H6669" s="3"/>
    </row>
    <row r="6670" spans="8:8" x14ac:dyDescent="0.35">
      <c r="H6670" s="3"/>
    </row>
    <row r="6671" spans="8:8" x14ac:dyDescent="0.35">
      <c r="H6671" s="3"/>
    </row>
    <row r="6672" spans="8:8" x14ac:dyDescent="0.35">
      <c r="H6672" s="3"/>
    </row>
    <row r="6673" spans="8:8" x14ac:dyDescent="0.35">
      <c r="H6673" s="3"/>
    </row>
    <row r="6674" spans="8:8" x14ac:dyDescent="0.35">
      <c r="H6674" s="3"/>
    </row>
    <row r="6675" spans="8:8" x14ac:dyDescent="0.35">
      <c r="H6675" s="3"/>
    </row>
    <row r="6676" spans="8:8" x14ac:dyDescent="0.35">
      <c r="H6676" s="3"/>
    </row>
    <row r="6677" spans="8:8" x14ac:dyDescent="0.35">
      <c r="H6677" s="3"/>
    </row>
    <row r="6678" spans="8:8" x14ac:dyDescent="0.35">
      <c r="H6678" s="3"/>
    </row>
    <row r="6679" spans="8:8" x14ac:dyDescent="0.35">
      <c r="H6679" s="3"/>
    </row>
    <row r="6680" spans="8:8" x14ac:dyDescent="0.35">
      <c r="H6680" s="3"/>
    </row>
    <row r="6681" spans="8:8" x14ac:dyDescent="0.35">
      <c r="H6681" s="3"/>
    </row>
    <row r="6682" spans="8:8" x14ac:dyDescent="0.35">
      <c r="H6682" s="3"/>
    </row>
    <row r="6683" spans="8:8" x14ac:dyDescent="0.35">
      <c r="H6683" s="3"/>
    </row>
    <row r="6684" spans="8:8" x14ac:dyDescent="0.35">
      <c r="H6684" s="3"/>
    </row>
    <row r="6685" spans="8:8" x14ac:dyDescent="0.35">
      <c r="H6685" s="3"/>
    </row>
    <row r="6686" spans="8:8" x14ac:dyDescent="0.35">
      <c r="H6686" s="3"/>
    </row>
    <row r="6687" spans="8:8" x14ac:dyDescent="0.35">
      <c r="H6687" s="3"/>
    </row>
    <row r="6688" spans="8:8" x14ac:dyDescent="0.35">
      <c r="H6688" s="3"/>
    </row>
    <row r="6689" spans="8:8" x14ac:dyDescent="0.35">
      <c r="H6689" s="3"/>
    </row>
    <row r="6690" spans="8:8" x14ac:dyDescent="0.35">
      <c r="H6690" s="3"/>
    </row>
    <row r="6691" spans="8:8" x14ac:dyDescent="0.35">
      <c r="H6691" s="3"/>
    </row>
    <row r="6692" spans="8:8" x14ac:dyDescent="0.35">
      <c r="H6692" s="3"/>
    </row>
    <row r="6693" spans="8:8" x14ac:dyDescent="0.35">
      <c r="H6693" s="3"/>
    </row>
    <row r="6694" spans="8:8" x14ac:dyDescent="0.35">
      <c r="H6694" s="3"/>
    </row>
    <row r="6695" spans="8:8" x14ac:dyDescent="0.35">
      <c r="H6695" s="3"/>
    </row>
    <row r="6696" spans="8:8" x14ac:dyDescent="0.35">
      <c r="H6696" s="3"/>
    </row>
    <row r="6697" spans="8:8" x14ac:dyDescent="0.35">
      <c r="H6697" s="3"/>
    </row>
    <row r="6698" spans="8:8" x14ac:dyDescent="0.35">
      <c r="H6698" s="3"/>
    </row>
    <row r="6699" spans="8:8" x14ac:dyDescent="0.35">
      <c r="H6699" s="3"/>
    </row>
    <row r="6700" spans="8:8" x14ac:dyDescent="0.35">
      <c r="H6700" s="3"/>
    </row>
    <row r="6701" spans="8:8" x14ac:dyDescent="0.35">
      <c r="H6701" s="3"/>
    </row>
    <row r="6702" spans="8:8" x14ac:dyDescent="0.35">
      <c r="H6702" s="3"/>
    </row>
    <row r="6703" spans="8:8" x14ac:dyDescent="0.35">
      <c r="H6703" s="3"/>
    </row>
    <row r="6704" spans="8:8" x14ac:dyDescent="0.35">
      <c r="H6704" s="3"/>
    </row>
    <row r="6705" spans="8:8" x14ac:dyDescent="0.35">
      <c r="H6705" s="3"/>
    </row>
    <row r="6706" spans="8:8" x14ac:dyDescent="0.35">
      <c r="H6706" s="3"/>
    </row>
    <row r="6707" spans="8:8" x14ac:dyDescent="0.35">
      <c r="H6707" s="3"/>
    </row>
    <row r="6708" spans="8:8" x14ac:dyDescent="0.35">
      <c r="H6708" s="3"/>
    </row>
    <row r="6709" spans="8:8" x14ac:dyDescent="0.35">
      <c r="H6709" s="3"/>
    </row>
    <row r="6710" spans="8:8" x14ac:dyDescent="0.35">
      <c r="H6710" s="3"/>
    </row>
    <row r="6711" spans="8:8" x14ac:dyDescent="0.35">
      <c r="H6711" s="3"/>
    </row>
    <row r="6712" spans="8:8" x14ac:dyDescent="0.35">
      <c r="H6712" s="3"/>
    </row>
    <row r="6713" spans="8:8" x14ac:dyDescent="0.35">
      <c r="H6713" s="3"/>
    </row>
    <row r="6714" spans="8:8" x14ac:dyDescent="0.35">
      <c r="H6714" s="3"/>
    </row>
    <row r="6715" spans="8:8" x14ac:dyDescent="0.35">
      <c r="H6715" s="3"/>
    </row>
    <row r="6716" spans="8:8" x14ac:dyDescent="0.35">
      <c r="H6716" s="3"/>
    </row>
    <row r="6717" spans="8:8" x14ac:dyDescent="0.35">
      <c r="H6717" s="3"/>
    </row>
    <row r="6718" spans="8:8" x14ac:dyDescent="0.35">
      <c r="H6718" s="3"/>
    </row>
    <row r="6719" spans="8:8" x14ac:dyDescent="0.35">
      <c r="H6719" s="3"/>
    </row>
    <row r="6720" spans="8:8" x14ac:dyDescent="0.35">
      <c r="H6720" s="3"/>
    </row>
    <row r="6721" spans="8:8" x14ac:dyDescent="0.35">
      <c r="H6721" s="3"/>
    </row>
    <row r="6722" spans="8:8" x14ac:dyDescent="0.35">
      <c r="H6722" s="3"/>
    </row>
    <row r="6723" spans="8:8" x14ac:dyDescent="0.35">
      <c r="H6723" s="3"/>
    </row>
    <row r="6724" spans="8:8" x14ac:dyDescent="0.35">
      <c r="H6724" s="3"/>
    </row>
    <row r="6725" spans="8:8" x14ac:dyDescent="0.35">
      <c r="H6725" s="3"/>
    </row>
    <row r="6726" spans="8:8" x14ac:dyDescent="0.35">
      <c r="H6726" s="3"/>
    </row>
    <row r="6727" spans="8:8" x14ac:dyDescent="0.35">
      <c r="H6727" s="3"/>
    </row>
    <row r="6728" spans="8:8" x14ac:dyDescent="0.35">
      <c r="H6728" s="3"/>
    </row>
    <row r="6729" spans="8:8" x14ac:dyDescent="0.35">
      <c r="H6729" s="3"/>
    </row>
    <row r="6730" spans="8:8" x14ac:dyDescent="0.35">
      <c r="H6730" s="3"/>
    </row>
    <row r="6731" spans="8:8" x14ac:dyDescent="0.35">
      <c r="H6731" s="3"/>
    </row>
    <row r="6732" spans="8:8" x14ac:dyDescent="0.35">
      <c r="H6732" s="3"/>
    </row>
    <row r="6733" spans="8:8" x14ac:dyDescent="0.35">
      <c r="H6733" s="3"/>
    </row>
    <row r="6734" spans="8:8" x14ac:dyDescent="0.35">
      <c r="H6734" s="3"/>
    </row>
    <row r="6735" spans="8:8" x14ac:dyDescent="0.35">
      <c r="H6735" s="3"/>
    </row>
    <row r="6736" spans="8:8" x14ac:dyDescent="0.35">
      <c r="H6736" s="3"/>
    </row>
    <row r="6737" spans="8:8" x14ac:dyDescent="0.35">
      <c r="H6737" s="3"/>
    </row>
    <row r="6738" spans="8:8" x14ac:dyDescent="0.35">
      <c r="H6738" s="3"/>
    </row>
    <row r="6739" spans="8:8" x14ac:dyDescent="0.35">
      <c r="H6739" s="3"/>
    </row>
    <row r="6740" spans="8:8" x14ac:dyDescent="0.35">
      <c r="H6740" s="3"/>
    </row>
    <row r="6741" spans="8:8" x14ac:dyDescent="0.35">
      <c r="H6741" s="3"/>
    </row>
    <row r="6742" spans="8:8" x14ac:dyDescent="0.35">
      <c r="H6742" s="3"/>
    </row>
    <row r="6743" spans="8:8" x14ac:dyDescent="0.35">
      <c r="H6743" s="3"/>
    </row>
    <row r="6744" spans="8:8" x14ac:dyDescent="0.35">
      <c r="H6744" s="3"/>
    </row>
    <row r="6745" spans="8:8" x14ac:dyDescent="0.35">
      <c r="H6745" s="3"/>
    </row>
    <row r="6746" spans="8:8" x14ac:dyDescent="0.35">
      <c r="H6746" s="3"/>
    </row>
    <row r="6747" spans="8:8" x14ac:dyDescent="0.35">
      <c r="H6747" s="3"/>
    </row>
    <row r="6748" spans="8:8" x14ac:dyDescent="0.35">
      <c r="H6748" s="3"/>
    </row>
    <row r="6749" spans="8:8" x14ac:dyDescent="0.35">
      <c r="H6749" s="3"/>
    </row>
    <row r="6750" spans="8:8" x14ac:dyDescent="0.35">
      <c r="H6750" s="3"/>
    </row>
    <row r="6751" spans="8:8" x14ac:dyDescent="0.35">
      <c r="H6751" s="3"/>
    </row>
    <row r="6752" spans="8:8" x14ac:dyDescent="0.35">
      <c r="H6752" s="3"/>
    </row>
    <row r="6753" spans="8:8" x14ac:dyDescent="0.35">
      <c r="H6753" s="3"/>
    </row>
    <row r="6754" spans="8:8" x14ac:dyDescent="0.35">
      <c r="H6754" s="3"/>
    </row>
    <row r="6755" spans="8:8" x14ac:dyDescent="0.35">
      <c r="H6755" s="3"/>
    </row>
    <row r="6756" spans="8:8" x14ac:dyDescent="0.35">
      <c r="H6756" s="3"/>
    </row>
    <row r="6757" spans="8:8" x14ac:dyDescent="0.35">
      <c r="H6757" s="3"/>
    </row>
    <row r="6758" spans="8:8" x14ac:dyDescent="0.35">
      <c r="H6758" s="3"/>
    </row>
    <row r="6759" spans="8:8" x14ac:dyDescent="0.35">
      <c r="H6759" s="3"/>
    </row>
    <row r="6760" spans="8:8" x14ac:dyDescent="0.35">
      <c r="H6760" s="3"/>
    </row>
    <row r="6761" spans="8:8" x14ac:dyDescent="0.35">
      <c r="H6761" s="3"/>
    </row>
    <row r="6762" spans="8:8" x14ac:dyDescent="0.35">
      <c r="H6762" s="3"/>
    </row>
    <row r="6763" spans="8:8" x14ac:dyDescent="0.35">
      <c r="H6763" s="3"/>
    </row>
    <row r="6764" spans="8:8" x14ac:dyDescent="0.35">
      <c r="H6764" s="3"/>
    </row>
    <row r="6765" spans="8:8" x14ac:dyDescent="0.35">
      <c r="H6765" s="3"/>
    </row>
    <row r="6766" spans="8:8" x14ac:dyDescent="0.35">
      <c r="H6766" s="3"/>
    </row>
    <row r="6767" spans="8:8" x14ac:dyDescent="0.35">
      <c r="H6767" s="3"/>
    </row>
    <row r="6768" spans="8:8" x14ac:dyDescent="0.35">
      <c r="H6768" s="3"/>
    </row>
    <row r="6769" spans="8:8" x14ac:dyDescent="0.35">
      <c r="H6769" s="3"/>
    </row>
    <row r="6770" spans="8:8" x14ac:dyDescent="0.35">
      <c r="H6770" s="3"/>
    </row>
    <row r="6771" spans="8:8" x14ac:dyDescent="0.35">
      <c r="H6771" s="3"/>
    </row>
    <row r="6772" spans="8:8" x14ac:dyDescent="0.35">
      <c r="H6772" s="3"/>
    </row>
    <row r="6773" spans="8:8" x14ac:dyDescent="0.35">
      <c r="H6773" s="3"/>
    </row>
    <row r="6774" spans="8:8" x14ac:dyDescent="0.35">
      <c r="H6774" s="3"/>
    </row>
    <row r="6775" spans="8:8" x14ac:dyDescent="0.35">
      <c r="H6775" s="3"/>
    </row>
    <row r="6776" spans="8:8" x14ac:dyDescent="0.35">
      <c r="H6776" s="3"/>
    </row>
    <row r="6777" spans="8:8" x14ac:dyDescent="0.35">
      <c r="H6777" s="3"/>
    </row>
    <row r="6778" spans="8:8" x14ac:dyDescent="0.35">
      <c r="H6778" s="3"/>
    </row>
    <row r="6779" spans="8:8" x14ac:dyDescent="0.35">
      <c r="H6779" s="3"/>
    </row>
    <row r="6780" spans="8:8" x14ac:dyDescent="0.35">
      <c r="H6780" s="3"/>
    </row>
    <row r="6781" spans="8:8" x14ac:dyDescent="0.35">
      <c r="H6781" s="3"/>
    </row>
    <row r="6782" spans="8:8" x14ac:dyDescent="0.35">
      <c r="H6782" s="3"/>
    </row>
    <row r="6783" spans="8:8" x14ac:dyDescent="0.35">
      <c r="H6783" s="3"/>
    </row>
    <row r="6784" spans="8:8" x14ac:dyDescent="0.35">
      <c r="H6784" s="3"/>
    </row>
    <row r="6785" spans="8:8" x14ac:dyDescent="0.35">
      <c r="H6785" s="3"/>
    </row>
    <row r="6786" spans="8:8" x14ac:dyDescent="0.35">
      <c r="H6786" s="3"/>
    </row>
    <row r="6787" spans="8:8" x14ac:dyDescent="0.35">
      <c r="H6787" s="3"/>
    </row>
    <row r="6788" spans="8:8" x14ac:dyDescent="0.35">
      <c r="H6788" s="3"/>
    </row>
    <row r="6789" spans="8:8" x14ac:dyDescent="0.35">
      <c r="H6789" s="3"/>
    </row>
    <row r="6790" spans="8:8" x14ac:dyDescent="0.35">
      <c r="H6790" s="3"/>
    </row>
    <row r="6791" spans="8:8" x14ac:dyDescent="0.35">
      <c r="H6791" s="3"/>
    </row>
    <row r="6792" spans="8:8" x14ac:dyDescent="0.35">
      <c r="H6792" s="3"/>
    </row>
    <row r="6793" spans="8:8" x14ac:dyDescent="0.35">
      <c r="H6793" s="3"/>
    </row>
    <row r="6794" spans="8:8" x14ac:dyDescent="0.35">
      <c r="H6794" s="3"/>
    </row>
    <row r="6795" spans="8:8" x14ac:dyDescent="0.35">
      <c r="H6795" s="3"/>
    </row>
    <row r="6796" spans="8:8" x14ac:dyDescent="0.35">
      <c r="H6796" s="3"/>
    </row>
    <row r="6797" spans="8:8" x14ac:dyDescent="0.35">
      <c r="H6797" s="3"/>
    </row>
    <row r="6798" spans="8:8" x14ac:dyDescent="0.35">
      <c r="H6798" s="3"/>
    </row>
    <row r="6799" spans="8:8" x14ac:dyDescent="0.35">
      <c r="H6799" s="3"/>
    </row>
    <row r="6800" spans="8:8" x14ac:dyDescent="0.35">
      <c r="H6800" s="3"/>
    </row>
    <row r="6801" spans="8:8" x14ac:dyDescent="0.35">
      <c r="H6801" s="3"/>
    </row>
    <row r="6802" spans="8:8" x14ac:dyDescent="0.35">
      <c r="H6802" s="3"/>
    </row>
    <row r="6803" spans="8:8" x14ac:dyDescent="0.35">
      <c r="H6803" s="3"/>
    </row>
    <row r="6804" spans="8:8" x14ac:dyDescent="0.35">
      <c r="H6804" s="3"/>
    </row>
    <row r="6805" spans="8:8" x14ac:dyDescent="0.35">
      <c r="H6805" s="3"/>
    </row>
    <row r="6806" spans="8:8" x14ac:dyDescent="0.35">
      <c r="H6806" s="3"/>
    </row>
    <row r="6807" spans="8:8" x14ac:dyDescent="0.35">
      <c r="H6807" s="3"/>
    </row>
    <row r="6808" spans="8:8" x14ac:dyDescent="0.35">
      <c r="H6808" s="3"/>
    </row>
    <row r="6809" spans="8:8" x14ac:dyDescent="0.35">
      <c r="H6809" s="3"/>
    </row>
    <row r="6810" spans="8:8" x14ac:dyDescent="0.35">
      <c r="H6810" s="3"/>
    </row>
    <row r="6811" spans="8:8" x14ac:dyDescent="0.35">
      <c r="H6811" s="3"/>
    </row>
    <row r="6812" spans="8:8" x14ac:dyDescent="0.35">
      <c r="H6812" s="3"/>
    </row>
    <row r="6813" spans="8:8" x14ac:dyDescent="0.35">
      <c r="H6813" s="3"/>
    </row>
    <row r="6814" spans="8:8" x14ac:dyDescent="0.35">
      <c r="H6814" s="3"/>
    </row>
    <row r="6815" spans="8:8" x14ac:dyDescent="0.35">
      <c r="H6815" s="3"/>
    </row>
    <row r="6816" spans="8:8" x14ac:dyDescent="0.35">
      <c r="H6816" s="3"/>
    </row>
    <row r="6817" spans="8:8" x14ac:dyDescent="0.35">
      <c r="H6817" s="3"/>
    </row>
    <row r="6818" spans="8:8" x14ac:dyDescent="0.35">
      <c r="H6818" s="3"/>
    </row>
    <row r="6819" spans="8:8" x14ac:dyDescent="0.35">
      <c r="H6819" s="3"/>
    </row>
    <row r="6820" spans="8:8" x14ac:dyDescent="0.35">
      <c r="H6820" s="3"/>
    </row>
    <row r="6821" spans="8:8" x14ac:dyDescent="0.35">
      <c r="H6821" s="3"/>
    </row>
    <row r="6822" spans="8:8" x14ac:dyDescent="0.35">
      <c r="H6822" s="3"/>
    </row>
    <row r="6823" spans="8:8" x14ac:dyDescent="0.35">
      <c r="H6823" s="3"/>
    </row>
    <row r="6824" spans="8:8" x14ac:dyDescent="0.35">
      <c r="H6824" s="3"/>
    </row>
    <row r="6825" spans="8:8" x14ac:dyDescent="0.35">
      <c r="H6825" s="3"/>
    </row>
    <row r="6826" spans="8:8" x14ac:dyDescent="0.35">
      <c r="H6826" s="3"/>
    </row>
    <row r="6827" spans="8:8" x14ac:dyDescent="0.35">
      <c r="H6827" s="3"/>
    </row>
    <row r="6828" spans="8:8" x14ac:dyDescent="0.35">
      <c r="H6828" s="3"/>
    </row>
    <row r="6829" spans="8:8" x14ac:dyDescent="0.35">
      <c r="H6829" s="3"/>
    </row>
    <row r="6830" spans="8:8" x14ac:dyDescent="0.35">
      <c r="H6830" s="3"/>
    </row>
    <row r="6831" spans="8:8" x14ac:dyDescent="0.35">
      <c r="H6831" s="3"/>
    </row>
    <row r="6832" spans="8:8" x14ac:dyDescent="0.35">
      <c r="H6832" s="3"/>
    </row>
    <row r="6833" spans="8:8" x14ac:dyDescent="0.35">
      <c r="H6833" s="3"/>
    </row>
    <row r="6834" spans="8:8" x14ac:dyDescent="0.35">
      <c r="H6834" s="3"/>
    </row>
    <row r="6835" spans="8:8" x14ac:dyDescent="0.35">
      <c r="H6835" s="3"/>
    </row>
    <row r="6836" spans="8:8" x14ac:dyDescent="0.35">
      <c r="H6836" s="3"/>
    </row>
    <row r="6837" spans="8:8" x14ac:dyDescent="0.35">
      <c r="H6837" s="3"/>
    </row>
    <row r="6838" spans="8:8" x14ac:dyDescent="0.35">
      <c r="H6838" s="3"/>
    </row>
    <row r="6839" spans="8:8" x14ac:dyDescent="0.35">
      <c r="H6839" s="3"/>
    </row>
    <row r="6840" spans="8:8" x14ac:dyDescent="0.35">
      <c r="H6840" s="3"/>
    </row>
    <row r="6841" spans="8:8" x14ac:dyDescent="0.35">
      <c r="H6841" s="3"/>
    </row>
    <row r="6842" spans="8:8" x14ac:dyDescent="0.35">
      <c r="H6842" s="3"/>
    </row>
    <row r="6843" spans="8:8" x14ac:dyDescent="0.35">
      <c r="H6843" s="3"/>
    </row>
    <row r="6844" spans="8:8" x14ac:dyDescent="0.35">
      <c r="H6844" s="3"/>
    </row>
    <row r="6845" spans="8:8" x14ac:dyDescent="0.35">
      <c r="H6845" s="3"/>
    </row>
    <row r="6846" spans="8:8" x14ac:dyDescent="0.35">
      <c r="H6846" s="3"/>
    </row>
    <row r="6847" spans="8:8" x14ac:dyDescent="0.35">
      <c r="H6847" s="3"/>
    </row>
    <row r="6848" spans="8:8" x14ac:dyDescent="0.35">
      <c r="H6848" s="3"/>
    </row>
    <row r="6849" spans="8:8" x14ac:dyDescent="0.35">
      <c r="H6849" s="3"/>
    </row>
    <row r="6850" spans="8:8" x14ac:dyDescent="0.35">
      <c r="H6850" s="3"/>
    </row>
    <row r="6851" spans="8:8" x14ac:dyDescent="0.35">
      <c r="H6851" s="3"/>
    </row>
    <row r="6852" spans="8:8" x14ac:dyDescent="0.35">
      <c r="H6852" s="3"/>
    </row>
    <row r="6853" spans="8:8" x14ac:dyDescent="0.35">
      <c r="H6853" s="3"/>
    </row>
    <row r="6854" spans="8:8" x14ac:dyDescent="0.35">
      <c r="H6854" s="3"/>
    </row>
    <row r="6855" spans="8:8" x14ac:dyDescent="0.35">
      <c r="H6855" s="3"/>
    </row>
    <row r="6856" spans="8:8" x14ac:dyDescent="0.35">
      <c r="H6856" s="3"/>
    </row>
    <row r="6857" spans="8:8" x14ac:dyDescent="0.35">
      <c r="H6857" s="3"/>
    </row>
    <row r="6858" spans="8:8" x14ac:dyDescent="0.35">
      <c r="H6858" s="3"/>
    </row>
    <row r="6859" spans="8:8" x14ac:dyDescent="0.35">
      <c r="H6859" s="3"/>
    </row>
    <row r="6860" spans="8:8" x14ac:dyDescent="0.35">
      <c r="H6860" s="3"/>
    </row>
    <row r="6861" spans="8:8" x14ac:dyDescent="0.35">
      <c r="H6861" s="3"/>
    </row>
    <row r="6862" spans="8:8" x14ac:dyDescent="0.35">
      <c r="H6862" s="3"/>
    </row>
    <row r="6863" spans="8:8" x14ac:dyDescent="0.35">
      <c r="H6863" s="3"/>
    </row>
    <row r="6864" spans="8:8" x14ac:dyDescent="0.35">
      <c r="H6864" s="3"/>
    </row>
    <row r="6865" spans="8:8" x14ac:dyDescent="0.35">
      <c r="H6865" s="3"/>
    </row>
    <row r="6866" spans="8:8" x14ac:dyDescent="0.35">
      <c r="H6866" s="3"/>
    </row>
    <row r="6867" spans="8:8" x14ac:dyDescent="0.35">
      <c r="H6867" s="3"/>
    </row>
    <row r="6868" spans="8:8" x14ac:dyDescent="0.35">
      <c r="H6868" s="3"/>
    </row>
    <row r="6869" spans="8:8" x14ac:dyDescent="0.35">
      <c r="H6869" s="3"/>
    </row>
    <row r="6870" spans="8:8" x14ac:dyDescent="0.35">
      <c r="H6870" s="3"/>
    </row>
    <row r="6871" spans="8:8" x14ac:dyDescent="0.35">
      <c r="H6871" s="3"/>
    </row>
    <row r="6872" spans="8:8" x14ac:dyDescent="0.35">
      <c r="H6872" s="3"/>
    </row>
    <row r="6873" spans="8:8" x14ac:dyDescent="0.35">
      <c r="H6873" s="3"/>
    </row>
    <row r="6874" spans="8:8" x14ac:dyDescent="0.35">
      <c r="H6874" s="3"/>
    </row>
    <row r="6875" spans="8:8" x14ac:dyDescent="0.35">
      <c r="H6875" s="3"/>
    </row>
    <row r="6876" spans="8:8" x14ac:dyDescent="0.35">
      <c r="H6876" s="3"/>
    </row>
    <row r="6877" spans="8:8" x14ac:dyDescent="0.35">
      <c r="H6877" s="3"/>
    </row>
    <row r="6878" spans="8:8" x14ac:dyDescent="0.35">
      <c r="H6878" s="3"/>
    </row>
    <row r="6879" spans="8:8" x14ac:dyDescent="0.35">
      <c r="H6879" s="3"/>
    </row>
    <row r="6880" spans="8:8" x14ac:dyDescent="0.35">
      <c r="H6880" s="3"/>
    </row>
    <row r="6881" spans="8:8" x14ac:dyDescent="0.35">
      <c r="H6881" s="3"/>
    </row>
    <row r="6882" spans="8:8" x14ac:dyDescent="0.35">
      <c r="H6882" s="3"/>
    </row>
    <row r="6883" spans="8:8" x14ac:dyDescent="0.35">
      <c r="H6883" s="3"/>
    </row>
    <row r="6884" spans="8:8" x14ac:dyDescent="0.35">
      <c r="H6884" s="3"/>
    </row>
    <row r="6885" spans="8:8" x14ac:dyDescent="0.35">
      <c r="H6885" s="3"/>
    </row>
    <row r="6886" spans="8:8" x14ac:dyDescent="0.35">
      <c r="H6886" s="3"/>
    </row>
    <row r="6887" spans="8:8" x14ac:dyDescent="0.35">
      <c r="H6887" s="3"/>
    </row>
    <row r="6888" spans="8:8" x14ac:dyDescent="0.35">
      <c r="H6888" s="3"/>
    </row>
    <row r="6889" spans="8:8" x14ac:dyDescent="0.35">
      <c r="H6889" s="3"/>
    </row>
    <row r="6890" spans="8:8" x14ac:dyDescent="0.35">
      <c r="H6890" s="3"/>
    </row>
    <row r="6891" spans="8:8" x14ac:dyDescent="0.35">
      <c r="H6891" s="3"/>
    </row>
    <row r="6892" spans="8:8" x14ac:dyDescent="0.35">
      <c r="H6892" s="3"/>
    </row>
    <row r="6893" spans="8:8" x14ac:dyDescent="0.35">
      <c r="H6893" s="3"/>
    </row>
    <row r="6894" spans="8:8" x14ac:dyDescent="0.35">
      <c r="H6894" s="3"/>
    </row>
    <row r="6895" spans="8:8" x14ac:dyDescent="0.35">
      <c r="H6895" s="3"/>
    </row>
    <row r="6896" spans="8:8" x14ac:dyDescent="0.35">
      <c r="H6896" s="3"/>
    </row>
    <row r="6897" spans="8:8" x14ac:dyDescent="0.35">
      <c r="H6897" s="3"/>
    </row>
    <row r="6898" spans="8:8" x14ac:dyDescent="0.35">
      <c r="H6898" s="3"/>
    </row>
    <row r="6899" spans="8:8" x14ac:dyDescent="0.35">
      <c r="H6899" s="3"/>
    </row>
    <row r="6900" spans="8:8" x14ac:dyDescent="0.35">
      <c r="H6900" s="3"/>
    </row>
    <row r="6901" spans="8:8" x14ac:dyDescent="0.35">
      <c r="H6901" s="3"/>
    </row>
    <row r="6902" spans="8:8" x14ac:dyDescent="0.35">
      <c r="H6902" s="3"/>
    </row>
    <row r="6903" spans="8:8" x14ac:dyDescent="0.35">
      <c r="H6903" s="3"/>
    </row>
    <row r="6904" spans="8:8" x14ac:dyDescent="0.35">
      <c r="H6904" s="3"/>
    </row>
    <row r="6905" spans="8:8" x14ac:dyDescent="0.35">
      <c r="H6905" s="3"/>
    </row>
    <row r="6906" spans="8:8" x14ac:dyDescent="0.35">
      <c r="H6906" s="3"/>
    </row>
    <row r="6907" spans="8:8" x14ac:dyDescent="0.35">
      <c r="H6907" s="3"/>
    </row>
    <row r="6908" spans="8:8" x14ac:dyDescent="0.35">
      <c r="H6908" s="3"/>
    </row>
    <row r="6909" spans="8:8" x14ac:dyDescent="0.35">
      <c r="H6909" s="3"/>
    </row>
    <row r="6910" spans="8:8" x14ac:dyDescent="0.35">
      <c r="H6910" s="3"/>
    </row>
    <row r="6911" spans="8:8" x14ac:dyDescent="0.35">
      <c r="H6911" s="3"/>
    </row>
    <row r="6912" spans="8:8" x14ac:dyDescent="0.35">
      <c r="H6912" s="3"/>
    </row>
    <row r="6913" spans="8:8" x14ac:dyDescent="0.35">
      <c r="H6913" s="3"/>
    </row>
    <row r="6914" spans="8:8" x14ac:dyDescent="0.35">
      <c r="H6914" s="3"/>
    </row>
    <row r="6915" spans="8:8" x14ac:dyDescent="0.35">
      <c r="H6915" s="3"/>
    </row>
    <row r="6916" spans="8:8" x14ac:dyDescent="0.35">
      <c r="H6916" s="3"/>
    </row>
    <row r="6917" spans="8:8" x14ac:dyDescent="0.35">
      <c r="H6917" s="3"/>
    </row>
    <row r="6918" spans="8:8" x14ac:dyDescent="0.35">
      <c r="H6918" s="3"/>
    </row>
    <row r="6919" spans="8:8" x14ac:dyDescent="0.35">
      <c r="H6919" s="3"/>
    </row>
    <row r="6920" spans="8:8" x14ac:dyDescent="0.35">
      <c r="H6920" s="3"/>
    </row>
    <row r="6921" spans="8:8" x14ac:dyDescent="0.35">
      <c r="H6921" s="3"/>
    </row>
    <row r="6922" spans="8:8" x14ac:dyDescent="0.35">
      <c r="H6922" s="3"/>
    </row>
    <row r="6923" spans="8:8" x14ac:dyDescent="0.35">
      <c r="H6923" s="3"/>
    </row>
    <row r="6924" spans="8:8" x14ac:dyDescent="0.35">
      <c r="H6924" s="3"/>
    </row>
    <row r="6925" spans="8:8" x14ac:dyDescent="0.35">
      <c r="H6925" s="3"/>
    </row>
    <row r="6926" spans="8:8" x14ac:dyDescent="0.35">
      <c r="H6926" s="3"/>
    </row>
    <row r="6927" spans="8:8" x14ac:dyDescent="0.35">
      <c r="H6927" s="3"/>
    </row>
    <row r="6928" spans="8:8" x14ac:dyDescent="0.35">
      <c r="H6928" s="3"/>
    </row>
    <row r="6929" spans="8:8" x14ac:dyDescent="0.35">
      <c r="H6929" s="3"/>
    </row>
    <row r="6930" spans="8:8" x14ac:dyDescent="0.35">
      <c r="H6930" s="3"/>
    </row>
    <row r="6931" spans="8:8" x14ac:dyDescent="0.35">
      <c r="H6931" s="3"/>
    </row>
    <row r="6932" spans="8:8" x14ac:dyDescent="0.35">
      <c r="H6932" s="3"/>
    </row>
    <row r="6933" spans="8:8" x14ac:dyDescent="0.35">
      <c r="H6933" s="3"/>
    </row>
    <row r="6934" spans="8:8" x14ac:dyDescent="0.35">
      <c r="H6934" s="3"/>
    </row>
    <row r="6935" spans="8:8" x14ac:dyDescent="0.35">
      <c r="H6935" s="3"/>
    </row>
    <row r="6936" spans="8:8" x14ac:dyDescent="0.35">
      <c r="H6936" s="3"/>
    </row>
    <row r="6937" spans="8:8" x14ac:dyDescent="0.35">
      <c r="H6937" s="3"/>
    </row>
    <row r="6938" spans="8:8" x14ac:dyDescent="0.35">
      <c r="H6938" s="3"/>
    </row>
    <row r="6939" spans="8:8" x14ac:dyDescent="0.35">
      <c r="H6939" s="3"/>
    </row>
    <row r="6940" spans="8:8" x14ac:dyDescent="0.35">
      <c r="H6940" s="3"/>
    </row>
    <row r="6941" spans="8:8" x14ac:dyDescent="0.35">
      <c r="H6941" s="3"/>
    </row>
    <row r="6942" spans="8:8" x14ac:dyDescent="0.35">
      <c r="H6942" s="3"/>
    </row>
    <row r="6943" spans="8:8" x14ac:dyDescent="0.35">
      <c r="H6943" s="3"/>
    </row>
    <row r="6944" spans="8:8" x14ac:dyDescent="0.35">
      <c r="H6944" s="3"/>
    </row>
    <row r="6945" spans="8:8" x14ac:dyDescent="0.35">
      <c r="H6945" s="3"/>
    </row>
    <row r="6946" spans="8:8" x14ac:dyDescent="0.35">
      <c r="H6946" s="3"/>
    </row>
    <row r="6947" spans="8:8" x14ac:dyDescent="0.35">
      <c r="H6947" s="3"/>
    </row>
    <row r="6948" spans="8:8" x14ac:dyDescent="0.35">
      <c r="H6948" s="3"/>
    </row>
    <row r="6949" spans="8:8" x14ac:dyDescent="0.35">
      <c r="H6949" s="3"/>
    </row>
    <row r="6950" spans="8:8" x14ac:dyDescent="0.35">
      <c r="H6950" s="3"/>
    </row>
    <row r="6951" spans="8:8" x14ac:dyDescent="0.35">
      <c r="H6951" s="3"/>
    </row>
    <row r="6952" spans="8:8" x14ac:dyDescent="0.35">
      <c r="H6952" s="3"/>
    </row>
    <row r="6953" spans="8:8" x14ac:dyDescent="0.35">
      <c r="H6953" s="3"/>
    </row>
    <row r="6954" spans="8:8" x14ac:dyDescent="0.35">
      <c r="H6954" s="3"/>
    </row>
    <row r="6955" spans="8:8" x14ac:dyDescent="0.35">
      <c r="H6955" s="3"/>
    </row>
    <row r="6956" spans="8:8" x14ac:dyDescent="0.35">
      <c r="H6956" s="3"/>
    </row>
    <row r="6957" spans="8:8" x14ac:dyDescent="0.35">
      <c r="H6957" s="3"/>
    </row>
    <row r="6958" spans="8:8" x14ac:dyDescent="0.35">
      <c r="H6958" s="3"/>
    </row>
    <row r="6959" spans="8:8" x14ac:dyDescent="0.35">
      <c r="H6959" s="3"/>
    </row>
    <row r="6960" spans="8:8" x14ac:dyDescent="0.35">
      <c r="H6960" s="3"/>
    </row>
    <row r="6961" spans="8:8" x14ac:dyDescent="0.35">
      <c r="H6961" s="3"/>
    </row>
    <row r="6962" spans="8:8" x14ac:dyDescent="0.35">
      <c r="H6962" s="3"/>
    </row>
    <row r="6963" spans="8:8" x14ac:dyDescent="0.35">
      <c r="H6963" s="3"/>
    </row>
    <row r="6964" spans="8:8" x14ac:dyDescent="0.35">
      <c r="H6964" s="3"/>
    </row>
    <row r="6965" spans="8:8" x14ac:dyDescent="0.35">
      <c r="H6965" s="3"/>
    </row>
    <row r="6966" spans="8:8" x14ac:dyDescent="0.35">
      <c r="H6966" s="3"/>
    </row>
    <row r="6967" spans="8:8" x14ac:dyDescent="0.35">
      <c r="H6967" s="3"/>
    </row>
    <row r="6968" spans="8:8" x14ac:dyDescent="0.35">
      <c r="H6968" s="3"/>
    </row>
    <row r="6969" spans="8:8" x14ac:dyDescent="0.35">
      <c r="H6969" s="3"/>
    </row>
    <row r="6970" spans="8:8" x14ac:dyDescent="0.35">
      <c r="H6970" s="3"/>
    </row>
    <row r="6971" spans="8:8" x14ac:dyDescent="0.35">
      <c r="H6971" s="3"/>
    </row>
    <row r="6972" spans="8:8" x14ac:dyDescent="0.35">
      <c r="H6972" s="3"/>
    </row>
    <row r="6973" spans="8:8" x14ac:dyDescent="0.35">
      <c r="H6973" s="3"/>
    </row>
    <row r="6974" spans="8:8" x14ac:dyDescent="0.35">
      <c r="H6974" s="3"/>
    </row>
    <row r="6975" spans="8:8" x14ac:dyDescent="0.35">
      <c r="H6975" s="3"/>
    </row>
    <row r="6976" spans="8:8" x14ac:dyDescent="0.35">
      <c r="H6976" s="3"/>
    </row>
    <row r="6977" spans="8:8" x14ac:dyDescent="0.35">
      <c r="H6977" s="3"/>
    </row>
    <row r="6978" spans="8:8" x14ac:dyDescent="0.35">
      <c r="H6978" s="3"/>
    </row>
    <row r="6979" spans="8:8" x14ac:dyDescent="0.35">
      <c r="H6979" s="3"/>
    </row>
    <row r="6980" spans="8:8" x14ac:dyDescent="0.35">
      <c r="H6980" s="3"/>
    </row>
    <row r="6981" spans="8:8" x14ac:dyDescent="0.35">
      <c r="H6981" s="3"/>
    </row>
    <row r="6982" spans="8:8" x14ac:dyDescent="0.35">
      <c r="H6982" s="3"/>
    </row>
    <row r="6983" spans="8:8" x14ac:dyDescent="0.35">
      <c r="H6983" s="3"/>
    </row>
    <row r="6984" spans="8:8" x14ac:dyDescent="0.35">
      <c r="H6984" s="3"/>
    </row>
    <row r="6985" spans="8:8" x14ac:dyDescent="0.35">
      <c r="H6985" s="3"/>
    </row>
    <row r="6986" spans="8:8" x14ac:dyDescent="0.35">
      <c r="H6986" s="3"/>
    </row>
    <row r="6987" spans="8:8" x14ac:dyDescent="0.35">
      <c r="H6987" s="3"/>
    </row>
    <row r="6988" spans="8:8" x14ac:dyDescent="0.35">
      <c r="H6988" s="3"/>
    </row>
    <row r="6989" spans="8:8" x14ac:dyDescent="0.35">
      <c r="H6989" s="3"/>
    </row>
    <row r="6990" spans="8:8" x14ac:dyDescent="0.35">
      <c r="H6990" s="3"/>
    </row>
    <row r="6991" spans="8:8" x14ac:dyDescent="0.35">
      <c r="H6991" s="3"/>
    </row>
    <row r="6992" spans="8:8" x14ac:dyDescent="0.35">
      <c r="H6992" s="3"/>
    </row>
    <row r="6993" spans="8:8" x14ac:dyDescent="0.35">
      <c r="H6993" s="3"/>
    </row>
    <row r="6994" spans="8:8" x14ac:dyDescent="0.35">
      <c r="H6994" s="3"/>
    </row>
    <row r="6995" spans="8:8" x14ac:dyDescent="0.35">
      <c r="H6995" s="3"/>
    </row>
    <row r="6996" spans="8:8" x14ac:dyDescent="0.35">
      <c r="H6996" s="3"/>
    </row>
    <row r="6997" spans="8:8" x14ac:dyDescent="0.35">
      <c r="H6997" s="3"/>
    </row>
    <row r="6998" spans="8:8" x14ac:dyDescent="0.35">
      <c r="H6998" s="3"/>
    </row>
    <row r="6999" spans="8:8" x14ac:dyDescent="0.35">
      <c r="H6999" s="3"/>
    </row>
    <row r="7000" spans="8:8" x14ac:dyDescent="0.35">
      <c r="H7000" s="3"/>
    </row>
    <row r="7001" spans="8:8" x14ac:dyDescent="0.35">
      <c r="H7001" s="3"/>
    </row>
    <row r="7002" spans="8:8" x14ac:dyDescent="0.35">
      <c r="H7002" s="3"/>
    </row>
    <row r="7003" spans="8:8" x14ac:dyDescent="0.35">
      <c r="H7003" s="3"/>
    </row>
    <row r="7004" spans="8:8" x14ac:dyDescent="0.35">
      <c r="H7004" s="3"/>
    </row>
    <row r="7005" spans="8:8" x14ac:dyDescent="0.35">
      <c r="H7005" s="3"/>
    </row>
    <row r="7006" spans="8:8" x14ac:dyDescent="0.35">
      <c r="H7006" s="3"/>
    </row>
    <row r="7007" spans="8:8" x14ac:dyDescent="0.35">
      <c r="H7007" s="3"/>
    </row>
    <row r="7008" spans="8:8" x14ac:dyDescent="0.35">
      <c r="H7008" s="3"/>
    </row>
    <row r="7009" spans="8:8" x14ac:dyDescent="0.35">
      <c r="H7009" s="3"/>
    </row>
    <row r="7010" spans="8:8" x14ac:dyDescent="0.35">
      <c r="H7010" s="3"/>
    </row>
    <row r="7011" spans="8:8" x14ac:dyDescent="0.35">
      <c r="H7011" s="3"/>
    </row>
    <row r="7012" spans="8:8" x14ac:dyDescent="0.35">
      <c r="H7012" s="3"/>
    </row>
    <row r="7013" spans="8:8" x14ac:dyDescent="0.35">
      <c r="H7013" s="3"/>
    </row>
    <row r="7014" spans="8:8" x14ac:dyDescent="0.35">
      <c r="H7014" s="3"/>
    </row>
    <row r="7015" spans="8:8" x14ac:dyDescent="0.35">
      <c r="H7015" s="3"/>
    </row>
    <row r="7016" spans="8:8" x14ac:dyDescent="0.35">
      <c r="H7016" s="3"/>
    </row>
    <row r="7017" spans="8:8" x14ac:dyDescent="0.35">
      <c r="H7017" s="3"/>
    </row>
    <row r="7018" spans="8:8" x14ac:dyDescent="0.35">
      <c r="H7018" s="3"/>
    </row>
    <row r="7019" spans="8:8" x14ac:dyDescent="0.35">
      <c r="H7019" s="3"/>
    </row>
    <row r="7020" spans="8:8" x14ac:dyDescent="0.35">
      <c r="H7020" s="3"/>
    </row>
    <row r="7021" spans="8:8" x14ac:dyDescent="0.35">
      <c r="H7021" s="3"/>
    </row>
    <row r="7022" spans="8:8" x14ac:dyDescent="0.35">
      <c r="H7022" s="3"/>
    </row>
    <row r="7023" spans="8:8" x14ac:dyDescent="0.35">
      <c r="H7023" s="3"/>
    </row>
    <row r="7024" spans="8:8" x14ac:dyDescent="0.35">
      <c r="H7024" s="3"/>
    </row>
    <row r="7025" spans="8:8" x14ac:dyDescent="0.35">
      <c r="H7025" s="3"/>
    </row>
    <row r="7026" spans="8:8" x14ac:dyDescent="0.35">
      <c r="H7026" s="3"/>
    </row>
    <row r="7027" spans="8:8" x14ac:dyDescent="0.35">
      <c r="H7027" s="3"/>
    </row>
    <row r="7028" spans="8:8" x14ac:dyDescent="0.35">
      <c r="H7028" s="3"/>
    </row>
    <row r="7029" spans="8:8" x14ac:dyDescent="0.35">
      <c r="H7029" s="3"/>
    </row>
    <row r="7030" spans="8:8" x14ac:dyDescent="0.35">
      <c r="H7030" s="3"/>
    </row>
    <row r="7031" spans="8:8" x14ac:dyDescent="0.35">
      <c r="H7031" s="3"/>
    </row>
    <row r="7032" spans="8:8" x14ac:dyDescent="0.35">
      <c r="H7032" s="3"/>
    </row>
    <row r="7033" spans="8:8" x14ac:dyDescent="0.35">
      <c r="H7033" s="3"/>
    </row>
    <row r="7034" spans="8:8" x14ac:dyDescent="0.35">
      <c r="H7034" s="3"/>
    </row>
    <row r="7035" spans="8:8" x14ac:dyDescent="0.35">
      <c r="H7035" s="3"/>
    </row>
    <row r="7036" spans="8:8" x14ac:dyDescent="0.35">
      <c r="H7036" s="3"/>
    </row>
    <row r="7037" spans="8:8" x14ac:dyDescent="0.35">
      <c r="H7037" s="3"/>
    </row>
    <row r="7038" spans="8:8" x14ac:dyDescent="0.35">
      <c r="H7038" s="3"/>
    </row>
    <row r="7039" spans="8:8" x14ac:dyDescent="0.35">
      <c r="H7039" s="3"/>
    </row>
    <row r="7040" spans="8:8" x14ac:dyDescent="0.35">
      <c r="H7040" s="3"/>
    </row>
    <row r="7041" spans="8:8" x14ac:dyDescent="0.35">
      <c r="H7041" s="3"/>
    </row>
    <row r="7042" spans="8:8" x14ac:dyDescent="0.35">
      <c r="H7042" s="3"/>
    </row>
    <row r="7043" spans="8:8" x14ac:dyDescent="0.35">
      <c r="H7043" s="3"/>
    </row>
    <row r="7044" spans="8:8" x14ac:dyDescent="0.35">
      <c r="H7044" s="3"/>
    </row>
    <row r="7045" spans="8:8" x14ac:dyDescent="0.35">
      <c r="H7045" s="3"/>
    </row>
    <row r="7046" spans="8:8" x14ac:dyDescent="0.35">
      <c r="H7046" s="3"/>
    </row>
    <row r="7047" spans="8:8" x14ac:dyDescent="0.35">
      <c r="H7047" s="3"/>
    </row>
    <row r="7048" spans="8:8" x14ac:dyDescent="0.35">
      <c r="H7048" s="3"/>
    </row>
    <row r="7049" spans="8:8" x14ac:dyDescent="0.35">
      <c r="H7049" s="3"/>
    </row>
    <row r="7050" spans="8:8" x14ac:dyDescent="0.35">
      <c r="H7050" s="3"/>
    </row>
    <row r="7051" spans="8:8" x14ac:dyDescent="0.35">
      <c r="H7051" s="3"/>
    </row>
    <row r="7052" spans="8:8" x14ac:dyDescent="0.35">
      <c r="H7052" s="3"/>
    </row>
    <row r="7053" spans="8:8" x14ac:dyDescent="0.35">
      <c r="H7053" s="3"/>
    </row>
    <row r="7054" spans="8:8" x14ac:dyDescent="0.35">
      <c r="H7054" s="3"/>
    </row>
    <row r="7055" spans="8:8" x14ac:dyDescent="0.35">
      <c r="H7055" s="3"/>
    </row>
    <row r="7056" spans="8:8" x14ac:dyDescent="0.35">
      <c r="H7056" s="3"/>
    </row>
    <row r="7057" spans="8:8" x14ac:dyDescent="0.35">
      <c r="H7057" s="3"/>
    </row>
    <row r="7058" spans="8:8" x14ac:dyDescent="0.35">
      <c r="H7058" s="3"/>
    </row>
    <row r="7059" spans="8:8" x14ac:dyDescent="0.35">
      <c r="H7059" s="3"/>
    </row>
    <row r="7060" spans="8:8" x14ac:dyDescent="0.35">
      <c r="H7060" s="3"/>
    </row>
    <row r="7061" spans="8:8" x14ac:dyDescent="0.35">
      <c r="H7061" s="3"/>
    </row>
    <row r="7062" spans="8:8" x14ac:dyDescent="0.35">
      <c r="H7062" s="3"/>
    </row>
    <row r="7063" spans="8:8" x14ac:dyDescent="0.35">
      <c r="H7063" s="3"/>
    </row>
    <row r="7064" spans="8:8" x14ac:dyDescent="0.35">
      <c r="H7064" s="3"/>
    </row>
    <row r="7065" spans="8:8" x14ac:dyDescent="0.35">
      <c r="H7065" s="3"/>
    </row>
    <row r="7066" spans="8:8" x14ac:dyDescent="0.35">
      <c r="H7066" s="3"/>
    </row>
    <row r="7067" spans="8:8" x14ac:dyDescent="0.35">
      <c r="H7067" s="3"/>
    </row>
    <row r="7068" spans="8:8" x14ac:dyDescent="0.35">
      <c r="H7068" s="3"/>
    </row>
    <row r="7069" spans="8:8" x14ac:dyDescent="0.35">
      <c r="H7069" s="3"/>
    </row>
    <row r="7070" spans="8:8" x14ac:dyDescent="0.35">
      <c r="H7070" s="3"/>
    </row>
    <row r="7071" spans="8:8" x14ac:dyDescent="0.35">
      <c r="H7071" s="3"/>
    </row>
    <row r="7072" spans="8:8" x14ac:dyDescent="0.35">
      <c r="H7072" s="3"/>
    </row>
    <row r="7073" spans="8:8" x14ac:dyDescent="0.35">
      <c r="H7073" s="3"/>
    </row>
    <row r="7074" spans="8:8" x14ac:dyDescent="0.35">
      <c r="H7074" s="3"/>
    </row>
    <row r="7075" spans="8:8" x14ac:dyDescent="0.35">
      <c r="H7075" s="3"/>
    </row>
    <row r="7076" spans="8:8" x14ac:dyDescent="0.35">
      <c r="H7076" s="3"/>
    </row>
    <row r="7077" spans="8:8" x14ac:dyDescent="0.35">
      <c r="H7077" s="3"/>
    </row>
    <row r="7078" spans="8:8" x14ac:dyDescent="0.35">
      <c r="H7078" s="3"/>
    </row>
    <row r="7079" spans="8:8" x14ac:dyDescent="0.35">
      <c r="H7079" s="3"/>
    </row>
    <row r="7080" spans="8:8" x14ac:dyDescent="0.35">
      <c r="H7080" s="3"/>
    </row>
    <row r="7081" spans="8:8" x14ac:dyDescent="0.35">
      <c r="H7081" s="3"/>
    </row>
    <row r="7082" spans="8:8" x14ac:dyDescent="0.35">
      <c r="H7082" s="3"/>
    </row>
    <row r="7083" spans="8:8" x14ac:dyDescent="0.35">
      <c r="H7083" s="3"/>
    </row>
    <row r="7084" spans="8:8" x14ac:dyDescent="0.35">
      <c r="H7084" s="3"/>
    </row>
    <row r="7085" spans="8:8" x14ac:dyDescent="0.35">
      <c r="H7085" s="3"/>
    </row>
    <row r="7086" spans="8:8" x14ac:dyDescent="0.35">
      <c r="H7086" s="3"/>
    </row>
    <row r="7087" spans="8:8" x14ac:dyDescent="0.35">
      <c r="H7087" s="3"/>
    </row>
    <row r="7088" spans="8:8" x14ac:dyDescent="0.35">
      <c r="H7088" s="3"/>
    </row>
    <row r="7089" spans="8:8" x14ac:dyDescent="0.35">
      <c r="H7089" s="3"/>
    </row>
    <row r="7090" spans="8:8" x14ac:dyDescent="0.35">
      <c r="H7090" s="3"/>
    </row>
    <row r="7091" spans="8:8" x14ac:dyDescent="0.35">
      <c r="H7091" s="3"/>
    </row>
    <row r="7092" spans="8:8" x14ac:dyDescent="0.35">
      <c r="H7092" s="3"/>
    </row>
    <row r="7093" spans="8:8" x14ac:dyDescent="0.35">
      <c r="H7093" s="3"/>
    </row>
    <row r="7094" spans="8:8" x14ac:dyDescent="0.35">
      <c r="H7094" s="3"/>
    </row>
    <row r="7095" spans="8:8" x14ac:dyDescent="0.35">
      <c r="H7095" s="3"/>
    </row>
    <row r="7096" spans="8:8" x14ac:dyDescent="0.35">
      <c r="H7096" s="3"/>
    </row>
    <row r="7097" spans="8:8" x14ac:dyDescent="0.35">
      <c r="H7097" s="3"/>
    </row>
    <row r="7098" spans="8:8" x14ac:dyDescent="0.35">
      <c r="H7098" s="3"/>
    </row>
    <row r="7099" spans="8:8" x14ac:dyDescent="0.35">
      <c r="H7099" s="3"/>
    </row>
    <row r="7100" spans="8:8" x14ac:dyDescent="0.35">
      <c r="H7100" s="3"/>
    </row>
    <row r="7101" spans="8:8" x14ac:dyDescent="0.35">
      <c r="H7101" s="3"/>
    </row>
    <row r="7102" spans="8:8" x14ac:dyDescent="0.35">
      <c r="H7102" s="3"/>
    </row>
    <row r="7103" spans="8:8" x14ac:dyDescent="0.35">
      <c r="H7103" s="3"/>
    </row>
    <row r="7104" spans="8:8" x14ac:dyDescent="0.35">
      <c r="H7104" s="3"/>
    </row>
    <row r="7105" spans="8:8" x14ac:dyDescent="0.35">
      <c r="H7105" s="3"/>
    </row>
    <row r="7106" spans="8:8" x14ac:dyDescent="0.35">
      <c r="H7106" s="3"/>
    </row>
    <row r="7107" spans="8:8" x14ac:dyDescent="0.35">
      <c r="H7107" s="3"/>
    </row>
    <row r="7108" spans="8:8" x14ac:dyDescent="0.35">
      <c r="H7108" s="3"/>
    </row>
    <row r="7109" spans="8:8" x14ac:dyDescent="0.35">
      <c r="H7109" s="3"/>
    </row>
    <row r="7110" spans="8:8" x14ac:dyDescent="0.35">
      <c r="H7110" s="3"/>
    </row>
    <row r="7111" spans="8:8" x14ac:dyDescent="0.35">
      <c r="H7111" s="3"/>
    </row>
    <row r="7112" spans="8:8" x14ac:dyDescent="0.35">
      <c r="H7112" s="3"/>
    </row>
    <row r="7113" spans="8:8" x14ac:dyDescent="0.35">
      <c r="H7113" s="3"/>
    </row>
    <row r="7114" spans="8:8" x14ac:dyDescent="0.35">
      <c r="H7114" s="3"/>
    </row>
    <row r="7115" spans="8:8" x14ac:dyDescent="0.35">
      <c r="H7115" s="3"/>
    </row>
    <row r="7116" spans="8:8" x14ac:dyDescent="0.35">
      <c r="H7116" s="3"/>
    </row>
    <row r="7117" spans="8:8" x14ac:dyDescent="0.35">
      <c r="H7117" s="3"/>
    </row>
    <row r="7118" spans="8:8" x14ac:dyDescent="0.35">
      <c r="H7118" s="3"/>
    </row>
    <row r="7119" spans="8:8" x14ac:dyDescent="0.35">
      <c r="H7119" s="3"/>
    </row>
    <row r="7120" spans="8:8" x14ac:dyDescent="0.35">
      <c r="H7120" s="3"/>
    </row>
    <row r="7121" spans="8:8" x14ac:dyDescent="0.35">
      <c r="H7121" s="3"/>
    </row>
    <row r="7122" spans="8:8" x14ac:dyDescent="0.35">
      <c r="H7122" s="3"/>
    </row>
    <row r="7123" spans="8:8" x14ac:dyDescent="0.35">
      <c r="H7123" s="3"/>
    </row>
    <row r="7124" spans="8:8" x14ac:dyDescent="0.35">
      <c r="H7124" s="3"/>
    </row>
    <row r="7125" spans="8:8" x14ac:dyDescent="0.35">
      <c r="H7125" s="3"/>
    </row>
    <row r="7126" spans="8:8" x14ac:dyDescent="0.35">
      <c r="H7126" s="3"/>
    </row>
    <row r="7127" spans="8:8" x14ac:dyDescent="0.35">
      <c r="H7127" s="3"/>
    </row>
    <row r="7128" spans="8:8" x14ac:dyDescent="0.35">
      <c r="H7128" s="3"/>
    </row>
    <row r="7129" spans="8:8" x14ac:dyDescent="0.35">
      <c r="H7129" s="3"/>
    </row>
    <row r="7130" spans="8:8" x14ac:dyDescent="0.35">
      <c r="H7130" s="3"/>
    </row>
    <row r="7131" spans="8:8" x14ac:dyDescent="0.35">
      <c r="H7131" s="3"/>
    </row>
    <row r="7132" spans="8:8" x14ac:dyDescent="0.35">
      <c r="H7132" s="3"/>
    </row>
    <row r="7133" spans="8:8" x14ac:dyDescent="0.35">
      <c r="H7133" s="3"/>
    </row>
    <row r="7134" spans="8:8" x14ac:dyDescent="0.35">
      <c r="H7134" s="3"/>
    </row>
    <row r="7135" spans="8:8" x14ac:dyDescent="0.35">
      <c r="H7135" s="3"/>
    </row>
    <row r="7136" spans="8:8" x14ac:dyDescent="0.35">
      <c r="H7136" s="3"/>
    </row>
    <row r="7137" spans="8:8" x14ac:dyDescent="0.35">
      <c r="H7137" s="3"/>
    </row>
    <row r="7138" spans="8:8" x14ac:dyDescent="0.35">
      <c r="H7138" s="3"/>
    </row>
    <row r="7139" spans="8:8" x14ac:dyDescent="0.35">
      <c r="H7139" s="3"/>
    </row>
    <row r="7140" spans="8:8" x14ac:dyDescent="0.35">
      <c r="H7140" s="3"/>
    </row>
    <row r="7141" spans="8:8" x14ac:dyDescent="0.35">
      <c r="H7141" s="3"/>
    </row>
    <row r="7142" spans="8:8" x14ac:dyDescent="0.35">
      <c r="H7142" s="3"/>
    </row>
    <row r="7143" spans="8:8" x14ac:dyDescent="0.35">
      <c r="H7143" s="3"/>
    </row>
    <row r="7144" spans="8:8" x14ac:dyDescent="0.35">
      <c r="H7144" s="3"/>
    </row>
    <row r="7145" spans="8:8" x14ac:dyDescent="0.35">
      <c r="H7145" s="3"/>
    </row>
    <row r="7146" spans="8:8" x14ac:dyDescent="0.35">
      <c r="H7146" s="3"/>
    </row>
    <row r="7147" spans="8:8" x14ac:dyDescent="0.35">
      <c r="H7147" s="3"/>
    </row>
    <row r="7148" spans="8:8" x14ac:dyDescent="0.35">
      <c r="H7148" s="3"/>
    </row>
    <row r="7149" spans="8:8" x14ac:dyDescent="0.35">
      <c r="H7149" s="3"/>
    </row>
    <row r="7150" spans="8:8" x14ac:dyDescent="0.35">
      <c r="H7150" s="3"/>
    </row>
    <row r="7151" spans="8:8" x14ac:dyDescent="0.35">
      <c r="H7151" s="3"/>
    </row>
    <row r="7152" spans="8:8" x14ac:dyDescent="0.35">
      <c r="H7152" s="3"/>
    </row>
    <row r="7153" spans="8:8" x14ac:dyDescent="0.35">
      <c r="H7153" s="3"/>
    </row>
    <row r="7154" spans="8:8" x14ac:dyDescent="0.35">
      <c r="H7154" s="3"/>
    </row>
    <row r="7155" spans="8:8" x14ac:dyDescent="0.35">
      <c r="H7155" s="3"/>
    </row>
    <row r="7156" spans="8:8" x14ac:dyDescent="0.35">
      <c r="H7156" s="3"/>
    </row>
    <row r="7157" spans="8:8" x14ac:dyDescent="0.35">
      <c r="H7157" s="3"/>
    </row>
    <row r="7158" spans="8:8" x14ac:dyDescent="0.35">
      <c r="H7158" s="3"/>
    </row>
    <row r="7159" spans="8:8" x14ac:dyDescent="0.35">
      <c r="H7159" s="3"/>
    </row>
    <row r="7160" spans="8:8" x14ac:dyDescent="0.35">
      <c r="H7160" s="3"/>
    </row>
    <row r="7161" spans="8:8" x14ac:dyDescent="0.35">
      <c r="H7161" s="3"/>
    </row>
    <row r="7162" spans="8:8" x14ac:dyDescent="0.35">
      <c r="H7162" s="3"/>
    </row>
    <row r="7163" spans="8:8" x14ac:dyDescent="0.35">
      <c r="H7163" s="3"/>
    </row>
    <row r="7164" spans="8:8" x14ac:dyDescent="0.35">
      <c r="H7164" s="3"/>
    </row>
    <row r="7165" spans="8:8" x14ac:dyDescent="0.35">
      <c r="H7165" s="3"/>
    </row>
    <row r="7166" spans="8:8" x14ac:dyDescent="0.35">
      <c r="H7166" s="3"/>
    </row>
    <row r="7167" spans="8:8" x14ac:dyDescent="0.35">
      <c r="H7167" s="3"/>
    </row>
    <row r="7168" spans="8:8" x14ac:dyDescent="0.35">
      <c r="H7168" s="3"/>
    </row>
    <row r="7169" spans="8:8" x14ac:dyDescent="0.35">
      <c r="H7169" s="3"/>
    </row>
    <row r="7170" spans="8:8" x14ac:dyDescent="0.35">
      <c r="H7170" s="3"/>
    </row>
    <row r="7171" spans="8:8" x14ac:dyDescent="0.35">
      <c r="H7171" s="3"/>
    </row>
    <row r="7172" spans="8:8" x14ac:dyDescent="0.35">
      <c r="H7172" s="3"/>
    </row>
    <row r="7173" spans="8:8" x14ac:dyDescent="0.35">
      <c r="H7173" s="3"/>
    </row>
    <row r="7174" spans="8:8" x14ac:dyDescent="0.35">
      <c r="H7174" s="3"/>
    </row>
    <row r="7175" spans="8:8" x14ac:dyDescent="0.35">
      <c r="H7175" s="3"/>
    </row>
    <row r="7176" spans="8:8" x14ac:dyDescent="0.35">
      <c r="H7176" s="3"/>
    </row>
    <row r="7177" spans="8:8" x14ac:dyDescent="0.35">
      <c r="H7177" s="3"/>
    </row>
    <row r="7178" spans="8:8" x14ac:dyDescent="0.35">
      <c r="H7178" s="3"/>
    </row>
    <row r="7179" spans="8:8" x14ac:dyDescent="0.35">
      <c r="H7179" s="3"/>
    </row>
    <row r="7180" spans="8:8" x14ac:dyDescent="0.35">
      <c r="H7180" s="3"/>
    </row>
    <row r="7181" spans="8:8" x14ac:dyDescent="0.35">
      <c r="H7181" s="3"/>
    </row>
    <row r="7182" spans="8:8" x14ac:dyDescent="0.35">
      <c r="H7182" s="3"/>
    </row>
    <row r="7183" spans="8:8" x14ac:dyDescent="0.35">
      <c r="H7183" s="3"/>
    </row>
    <row r="7184" spans="8:8" x14ac:dyDescent="0.35">
      <c r="H7184" s="3"/>
    </row>
    <row r="7185" spans="8:8" x14ac:dyDescent="0.35">
      <c r="H7185" s="3"/>
    </row>
    <row r="7186" spans="8:8" x14ac:dyDescent="0.35">
      <c r="H7186" s="3"/>
    </row>
    <row r="7187" spans="8:8" x14ac:dyDescent="0.35">
      <c r="H7187" s="3"/>
    </row>
    <row r="7188" spans="8:8" x14ac:dyDescent="0.35">
      <c r="H7188" s="3"/>
    </row>
    <row r="7189" spans="8:8" x14ac:dyDescent="0.35">
      <c r="H7189" s="3"/>
    </row>
    <row r="7190" spans="8:8" x14ac:dyDescent="0.35">
      <c r="H7190" s="3"/>
    </row>
    <row r="7191" spans="8:8" x14ac:dyDescent="0.35">
      <c r="H7191" s="3"/>
    </row>
    <row r="7192" spans="8:8" x14ac:dyDescent="0.35">
      <c r="H7192" s="3"/>
    </row>
    <row r="7193" spans="8:8" x14ac:dyDescent="0.35">
      <c r="H7193" s="3"/>
    </row>
    <row r="7194" spans="8:8" x14ac:dyDescent="0.35">
      <c r="H7194" s="3"/>
    </row>
    <row r="7195" spans="8:8" x14ac:dyDescent="0.35">
      <c r="H7195" s="3"/>
    </row>
    <row r="7196" spans="8:8" x14ac:dyDescent="0.35">
      <c r="H7196" s="3"/>
    </row>
    <row r="7197" spans="8:8" x14ac:dyDescent="0.35">
      <c r="H7197" s="3"/>
    </row>
    <row r="7198" spans="8:8" x14ac:dyDescent="0.35">
      <c r="H7198" s="3"/>
    </row>
    <row r="7199" spans="8:8" x14ac:dyDescent="0.35">
      <c r="H7199" s="3"/>
    </row>
    <row r="7200" spans="8:8" x14ac:dyDescent="0.35">
      <c r="H7200" s="3"/>
    </row>
    <row r="7201" spans="8:8" x14ac:dyDescent="0.35">
      <c r="H7201" s="3"/>
    </row>
    <row r="7202" spans="8:8" x14ac:dyDescent="0.35">
      <c r="H7202" s="3"/>
    </row>
    <row r="7203" spans="8:8" x14ac:dyDescent="0.35">
      <c r="H7203" s="3"/>
    </row>
    <row r="7204" spans="8:8" x14ac:dyDescent="0.35">
      <c r="H7204" s="3"/>
    </row>
    <row r="7205" spans="8:8" x14ac:dyDescent="0.35">
      <c r="H7205" s="3"/>
    </row>
    <row r="7206" spans="8:8" x14ac:dyDescent="0.35">
      <c r="H7206" s="3"/>
    </row>
    <row r="7207" spans="8:8" x14ac:dyDescent="0.35">
      <c r="H7207" s="3"/>
    </row>
    <row r="7208" spans="8:8" x14ac:dyDescent="0.35">
      <c r="H7208" s="3"/>
    </row>
    <row r="7209" spans="8:8" x14ac:dyDescent="0.35">
      <c r="H7209" s="3"/>
    </row>
    <row r="7210" spans="8:8" x14ac:dyDescent="0.35">
      <c r="H7210" s="3"/>
    </row>
    <row r="7211" spans="8:8" x14ac:dyDescent="0.35">
      <c r="H7211" s="3"/>
    </row>
    <row r="7212" spans="8:8" x14ac:dyDescent="0.35">
      <c r="H7212" s="3"/>
    </row>
    <row r="7213" spans="8:8" x14ac:dyDescent="0.35">
      <c r="H7213" s="3"/>
    </row>
    <row r="7214" spans="8:8" x14ac:dyDescent="0.35">
      <c r="H7214" s="3"/>
    </row>
    <row r="7215" spans="8:8" x14ac:dyDescent="0.35">
      <c r="H7215" s="3"/>
    </row>
    <row r="7216" spans="8:8" x14ac:dyDescent="0.35">
      <c r="H7216" s="3"/>
    </row>
    <row r="7217" spans="8:8" x14ac:dyDescent="0.35">
      <c r="H7217" s="3"/>
    </row>
    <row r="7218" spans="8:8" x14ac:dyDescent="0.35">
      <c r="H7218" s="3"/>
    </row>
    <row r="7219" spans="8:8" x14ac:dyDescent="0.35">
      <c r="H7219" s="3"/>
    </row>
    <row r="7220" spans="8:8" x14ac:dyDescent="0.35">
      <c r="H7220" s="3"/>
    </row>
    <row r="7221" spans="8:8" x14ac:dyDescent="0.35">
      <c r="H7221" s="3"/>
    </row>
    <row r="7222" spans="8:8" x14ac:dyDescent="0.35">
      <c r="H7222" s="3"/>
    </row>
    <row r="7223" spans="8:8" x14ac:dyDescent="0.35">
      <c r="H7223" s="3"/>
    </row>
    <row r="7224" spans="8:8" x14ac:dyDescent="0.35">
      <c r="H7224" s="3"/>
    </row>
    <row r="7225" spans="8:8" x14ac:dyDescent="0.35">
      <c r="H7225" s="3"/>
    </row>
    <row r="7226" spans="8:8" x14ac:dyDescent="0.35">
      <c r="H7226" s="3"/>
    </row>
    <row r="7227" spans="8:8" x14ac:dyDescent="0.35">
      <c r="H7227" s="3"/>
    </row>
    <row r="7228" spans="8:8" x14ac:dyDescent="0.35">
      <c r="H7228" s="3"/>
    </row>
    <row r="7229" spans="8:8" x14ac:dyDescent="0.35">
      <c r="H7229" s="3"/>
    </row>
    <row r="7230" spans="8:8" x14ac:dyDescent="0.35">
      <c r="H7230" s="3"/>
    </row>
    <row r="7231" spans="8:8" x14ac:dyDescent="0.35">
      <c r="H7231" s="3"/>
    </row>
    <row r="7232" spans="8:8" x14ac:dyDescent="0.35">
      <c r="H7232" s="3"/>
    </row>
    <row r="7233" spans="8:8" x14ac:dyDescent="0.35">
      <c r="H7233" s="3"/>
    </row>
    <row r="7234" spans="8:8" x14ac:dyDescent="0.35">
      <c r="H7234" s="3"/>
    </row>
    <row r="7235" spans="8:8" x14ac:dyDescent="0.35">
      <c r="H7235" s="3"/>
    </row>
    <row r="7236" spans="8:8" x14ac:dyDescent="0.35">
      <c r="H7236" s="3"/>
    </row>
    <row r="7237" spans="8:8" x14ac:dyDescent="0.35">
      <c r="H7237" s="3"/>
    </row>
    <row r="7238" spans="8:8" x14ac:dyDescent="0.35">
      <c r="H7238" s="3"/>
    </row>
    <row r="7239" spans="8:8" x14ac:dyDescent="0.35">
      <c r="H7239" s="3"/>
    </row>
    <row r="7240" spans="8:8" x14ac:dyDescent="0.35">
      <c r="H7240" s="3"/>
    </row>
    <row r="7241" spans="8:8" x14ac:dyDescent="0.35">
      <c r="H7241" s="3"/>
    </row>
    <row r="7242" spans="8:8" x14ac:dyDescent="0.35">
      <c r="H7242" s="3"/>
    </row>
    <row r="7243" spans="8:8" x14ac:dyDescent="0.35">
      <c r="H7243" s="3"/>
    </row>
    <row r="7244" spans="8:8" x14ac:dyDescent="0.35">
      <c r="H7244" s="3"/>
    </row>
    <row r="7245" spans="8:8" x14ac:dyDescent="0.35">
      <c r="H7245" s="3"/>
    </row>
    <row r="7246" spans="8:8" x14ac:dyDescent="0.35">
      <c r="H7246" s="3"/>
    </row>
    <row r="7247" spans="8:8" x14ac:dyDescent="0.35">
      <c r="H7247" s="3"/>
    </row>
    <row r="7248" spans="8:8" x14ac:dyDescent="0.35">
      <c r="H7248" s="3"/>
    </row>
    <row r="7249" spans="8:8" x14ac:dyDescent="0.35">
      <c r="H7249" s="3"/>
    </row>
    <row r="7250" spans="8:8" x14ac:dyDescent="0.35">
      <c r="H7250" s="3"/>
    </row>
    <row r="7251" spans="8:8" x14ac:dyDescent="0.35">
      <c r="H7251" s="3"/>
    </row>
    <row r="7252" spans="8:8" x14ac:dyDescent="0.35">
      <c r="H7252" s="3"/>
    </row>
    <row r="7253" spans="8:8" x14ac:dyDescent="0.35">
      <c r="H7253" s="3"/>
    </row>
    <row r="7254" spans="8:8" x14ac:dyDescent="0.35">
      <c r="H7254" s="3"/>
    </row>
    <row r="7255" spans="8:8" x14ac:dyDescent="0.35">
      <c r="H7255" s="3"/>
    </row>
    <row r="7256" spans="8:8" x14ac:dyDescent="0.35">
      <c r="H7256" s="3"/>
    </row>
    <row r="7257" spans="8:8" x14ac:dyDescent="0.35">
      <c r="H7257" s="3"/>
    </row>
    <row r="7258" spans="8:8" x14ac:dyDescent="0.35">
      <c r="H7258" s="3"/>
    </row>
    <row r="7259" spans="8:8" x14ac:dyDescent="0.35">
      <c r="H7259" s="3"/>
    </row>
    <row r="7260" spans="8:8" x14ac:dyDescent="0.35">
      <c r="H7260" s="3"/>
    </row>
    <row r="7261" spans="8:8" x14ac:dyDescent="0.35">
      <c r="H7261" s="3"/>
    </row>
    <row r="7262" spans="8:8" x14ac:dyDescent="0.35">
      <c r="H7262" s="3"/>
    </row>
    <row r="7263" spans="8:8" x14ac:dyDescent="0.35">
      <c r="H7263" s="3"/>
    </row>
    <row r="7264" spans="8:8" x14ac:dyDescent="0.35">
      <c r="H7264" s="3"/>
    </row>
    <row r="7265" spans="8:8" x14ac:dyDescent="0.35">
      <c r="H7265" s="3"/>
    </row>
    <row r="7266" spans="8:8" x14ac:dyDescent="0.35">
      <c r="H7266" s="3"/>
    </row>
    <row r="7267" spans="8:8" x14ac:dyDescent="0.35">
      <c r="H7267" s="3"/>
    </row>
    <row r="7268" spans="8:8" x14ac:dyDescent="0.35">
      <c r="H7268" s="3"/>
    </row>
    <row r="7269" spans="8:8" x14ac:dyDescent="0.35">
      <c r="H7269" s="3"/>
    </row>
    <row r="7270" spans="8:8" x14ac:dyDescent="0.35">
      <c r="H7270" s="3"/>
    </row>
    <row r="7271" spans="8:8" x14ac:dyDescent="0.35">
      <c r="H7271" s="3"/>
    </row>
    <row r="7272" spans="8:8" x14ac:dyDescent="0.35">
      <c r="H7272" s="3"/>
    </row>
    <row r="7273" spans="8:8" x14ac:dyDescent="0.35">
      <c r="H7273" s="3"/>
    </row>
    <row r="7274" spans="8:8" x14ac:dyDescent="0.35">
      <c r="H7274" s="3"/>
    </row>
    <row r="7275" spans="8:8" x14ac:dyDescent="0.35">
      <c r="H7275" s="3"/>
    </row>
    <row r="7276" spans="8:8" x14ac:dyDescent="0.35">
      <c r="H7276" s="3"/>
    </row>
    <row r="7277" spans="8:8" x14ac:dyDescent="0.35">
      <c r="H7277" s="3"/>
    </row>
    <row r="7278" spans="8:8" x14ac:dyDescent="0.35">
      <c r="H7278" s="3"/>
    </row>
    <row r="7279" spans="8:8" x14ac:dyDescent="0.35">
      <c r="H7279" s="3"/>
    </row>
    <row r="7280" spans="8:8" x14ac:dyDescent="0.35">
      <c r="H7280" s="3"/>
    </row>
    <row r="7281" spans="8:8" x14ac:dyDescent="0.35">
      <c r="H7281" s="3"/>
    </row>
    <row r="7282" spans="8:8" x14ac:dyDescent="0.35">
      <c r="H7282" s="3"/>
    </row>
    <row r="7283" spans="8:8" x14ac:dyDescent="0.35">
      <c r="H7283" s="3"/>
    </row>
    <row r="7284" spans="8:8" x14ac:dyDescent="0.35">
      <c r="H7284" s="3"/>
    </row>
    <row r="7285" spans="8:8" x14ac:dyDescent="0.35">
      <c r="H7285" s="3"/>
    </row>
    <row r="7286" spans="8:8" x14ac:dyDescent="0.35">
      <c r="H7286" s="3"/>
    </row>
    <row r="7287" spans="8:8" x14ac:dyDescent="0.35">
      <c r="H7287" s="3"/>
    </row>
    <row r="7288" spans="8:8" x14ac:dyDescent="0.35">
      <c r="H7288" s="3"/>
    </row>
    <row r="7289" spans="8:8" x14ac:dyDescent="0.35">
      <c r="H7289" s="3"/>
    </row>
    <row r="7290" spans="8:8" x14ac:dyDescent="0.35">
      <c r="H7290" s="3"/>
    </row>
    <row r="7291" spans="8:8" x14ac:dyDescent="0.35">
      <c r="H7291" s="3"/>
    </row>
    <row r="7292" spans="8:8" x14ac:dyDescent="0.35">
      <c r="H7292" s="3"/>
    </row>
    <row r="7293" spans="8:8" x14ac:dyDescent="0.35">
      <c r="H7293" s="3"/>
    </row>
    <row r="7294" spans="8:8" x14ac:dyDescent="0.35">
      <c r="H7294" s="3"/>
    </row>
    <row r="7295" spans="8:8" x14ac:dyDescent="0.35">
      <c r="H7295" s="3"/>
    </row>
    <row r="7296" spans="8:8" x14ac:dyDescent="0.35">
      <c r="H7296" s="3"/>
    </row>
    <row r="7297" spans="8:8" x14ac:dyDescent="0.35">
      <c r="H7297" s="3"/>
    </row>
    <row r="7298" spans="8:8" x14ac:dyDescent="0.35">
      <c r="H7298" s="3"/>
    </row>
    <row r="7299" spans="8:8" x14ac:dyDescent="0.35">
      <c r="H7299" s="3"/>
    </row>
    <row r="7300" spans="8:8" x14ac:dyDescent="0.35">
      <c r="H7300" s="3"/>
    </row>
    <row r="7301" spans="8:8" x14ac:dyDescent="0.35">
      <c r="H7301" s="3"/>
    </row>
    <row r="7302" spans="8:8" x14ac:dyDescent="0.35">
      <c r="H7302" s="3"/>
    </row>
    <row r="7303" spans="8:8" x14ac:dyDescent="0.35">
      <c r="H7303" s="3"/>
    </row>
    <row r="7304" spans="8:8" x14ac:dyDescent="0.35">
      <c r="H7304" s="3"/>
    </row>
    <row r="7305" spans="8:8" x14ac:dyDescent="0.35">
      <c r="H7305" s="3"/>
    </row>
    <row r="7306" spans="8:8" x14ac:dyDescent="0.35">
      <c r="H7306" s="3"/>
    </row>
    <row r="7307" spans="8:8" x14ac:dyDescent="0.35">
      <c r="H7307" s="3"/>
    </row>
    <row r="7308" spans="8:8" x14ac:dyDescent="0.35">
      <c r="H7308" s="3"/>
    </row>
    <row r="7309" spans="8:8" x14ac:dyDescent="0.35">
      <c r="H7309" s="3"/>
    </row>
    <row r="7310" spans="8:8" x14ac:dyDescent="0.35">
      <c r="H7310" s="3"/>
    </row>
    <row r="7311" spans="8:8" x14ac:dyDescent="0.35">
      <c r="H7311" s="3"/>
    </row>
    <row r="7312" spans="8:8" x14ac:dyDescent="0.35">
      <c r="H7312" s="3"/>
    </row>
    <row r="7313" spans="8:8" x14ac:dyDescent="0.35">
      <c r="H7313" s="3"/>
    </row>
    <row r="7314" spans="8:8" x14ac:dyDescent="0.35">
      <c r="H7314" s="3"/>
    </row>
    <row r="7315" spans="8:8" x14ac:dyDescent="0.35">
      <c r="H7315" s="3"/>
    </row>
    <row r="7316" spans="8:8" x14ac:dyDescent="0.35">
      <c r="H7316" s="3"/>
    </row>
    <row r="7317" spans="8:8" x14ac:dyDescent="0.35">
      <c r="H7317" s="3"/>
    </row>
    <row r="7318" spans="8:8" x14ac:dyDescent="0.35">
      <c r="H7318" s="3"/>
    </row>
    <row r="7319" spans="8:8" x14ac:dyDescent="0.35">
      <c r="H7319" s="3"/>
    </row>
    <row r="7320" spans="8:8" x14ac:dyDescent="0.35">
      <c r="H7320" s="3"/>
    </row>
    <row r="7321" spans="8:8" x14ac:dyDescent="0.35">
      <c r="H7321" s="3"/>
    </row>
    <row r="7322" spans="8:8" x14ac:dyDescent="0.35">
      <c r="H7322" s="3"/>
    </row>
    <row r="7323" spans="8:8" x14ac:dyDescent="0.35">
      <c r="H7323" s="3"/>
    </row>
    <row r="7324" spans="8:8" x14ac:dyDescent="0.35">
      <c r="H7324" s="3"/>
    </row>
    <row r="7325" spans="8:8" x14ac:dyDescent="0.35">
      <c r="H7325" s="3"/>
    </row>
    <row r="7326" spans="8:8" x14ac:dyDescent="0.35">
      <c r="H7326" s="3"/>
    </row>
    <row r="7327" spans="8:8" x14ac:dyDescent="0.35">
      <c r="H7327" s="3"/>
    </row>
    <row r="7328" spans="8:8" x14ac:dyDescent="0.35">
      <c r="H7328" s="3"/>
    </row>
    <row r="7329" spans="8:8" x14ac:dyDescent="0.35">
      <c r="H7329" s="3"/>
    </row>
    <row r="7330" spans="8:8" x14ac:dyDescent="0.35">
      <c r="H7330" s="3"/>
    </row>
    <row r="7331" spans="8:8" x14ac:dyDescent="0.35">
      <c r="H7331" s="3"/>
    </row>
    <row r="7332" spans="8:8" x14ac:dyDescent="0.35">
      <c r="H7332" s="3"/>
    </row>
    <row r="7333" spans="8:8" x14ac:dyDescent="0.35">
      <c r="H7333" s="3"/>
    </row>
    <row r="7334" spans="8:8" x14ac:dyDescent="0.35">
      <c r="H7334" s="3"/>
    </row>
    <row r="7335" spans="8:8" x14ac:dyDescent="0.35">
      <c r="H7335" s="3"/>
    </row>
    <row r="7336" spans="8:8" x14ac:dyDescent="0.35">
      <c r="H7336" s="3"/>
    </row>
    <row r="7337" spans="8:8" x14ac:dyDescent="0.35">
      <c r="H7337" s="3"/>
    </row>
    <row r="7338" spans="8:8" x14ac:dyDescent="0.35">
      <c r="H7338" s="3"/>
    </row>
    <row r="7339" spans="8:8" x14ac:dyDescent="0.35">
      <c r="H7339" s="3"/>
    </row>
    <row r="7340" spans="8:8" x14ac:dyDescent="0.35">
      <c r="H7340" s="3"/>
    </row>
    <row r="7341" spans="8:8" x14ac:dyDescent="0.35">
      <c r="H7341" s="3"/>
    </row>
    <row r="7342" spans="8:8" x14ac:dyDescent="0.35">
      <c r="H7342" s="3"/>
    </row>
    <row r="7343" spans="8:8" x14ac:dyDescent="0.35">
      <c r="H7343" s="3"/>
    </row>
    <row r="7344" spans="8:8" x14ac:dyDescent="0.35">
      <c r="H7344" s="3"/>
    </row>
    <row r="7345" spans="8:8" x14ac:dyDescent="0.35">
      <c r="H7345" s="3"/>
    </row>
    <row r="7346" spans="8:8" x14ac:dyDescent="0.35">
      <c r="H7346" s="3"/>
    </row>
    <row r="7347" spans="8:8" x14ac:dyDescent="0.35">
      <c r="H7347" s="3"/>
    </row>
    <row r="7348" spans="8:8" x14ac:dyDescent="0.35">
      <c r="H7348" s="3"/>
    </row>
    <row r="7349" spans="8:8" x14ac:dyDescent="0.35">
      <c r="H7349" s="3"/>
    </row>
    <row r="7350" spans="8:8" x14ac:dyDescent="0.35">
      <c r="H7350" s="3"/>
    </row>
    <row r="7351" spans="8:8" x14ac:dyDescent="0.35">
      <c r="H7351" s="3"/>
    </row>
    <row r="7352" spans="8:8" x14ac:dyDescent="0.35">
      <c r="H7352" s="3"/>
    </row>
    <row r="7353" spans="8:8" x14ac:dyDescent="0.35">
      <c r="H7353" s="3"/>
    </row>
    <row r="7354" spans="8:8" x14ac:dyDescent="0.35">
      <c r="H7354" s="3"/>
    </row>
    <row r="7355" spans="8:8" x14ac:dyDescent="0.35">
      <c r="H7355" s="3"/>
    </row>
    <row r="7356" spans="8:8" x14ac:dyDescent="0.35">
      <c r="H7356" s="3"/>
    </row>
    <row r="7357" spans="8:8" x14ac:dyDescent="0.35">
      <c r="H7357" s="3"/>
    </row>
    <row r="7358" spans="8:8" x14ac:dyDescent="0.35">
      <c r="H7358" s="3"/>
    </row>
    <row r="7359" spans="8:8" x14ac:dyDescent="0.35">
      <c r="H7359" s="3"/>
    </row>
    <row r="7360" spans="8:8" x14ac:dyDescent="0.35">
      <c r="H7360" s="3"/>
    </row>
    <row r="7361" spans="8:8" x14ac:dyDescent="0.35">
      <c r="H7361" s="3"/>
    </row>
    <row r="7362" spans="8:8" x14ac:dyDescent="0.35">
      <c r="H7362" s="3"/>
    </row>
    <row r="7363" spans="8:8" x14ac:dyDescent="0.35">
      <c r="H7363" s="3"/>
    </row>
    <row r="7364" spans="8:8" x14ac:dyDescent="0.35">
      <c r="H7364" s="3"/>
    </row>
    <row r="7365" spans="8:8" x14ac:dyDescent="0.35">
      <c r="H7365" s="3"/>
    </row>
    <row r="7366" spans="8:8" x14ac:dyDescent="0.35">
      <c r="H7366" s="3"/>
    </row>
    <row r="7367" spans="8:8" x14ac:dyDescent="0.35">
      <c r="H7367" s="3"/>
    </row>
    <row r="7368" spans="8:8" x14ac:dyDescent="0.35">
      <c r="H7368" s="3"/>
    </row>
    <row r="7369" spans="8:8" x14ac:dyDescent="0.35">
      <c r="H7369" s="3"/>
    </row>
    <row r="7370" spans="8:8" x14ac:dyDescent="0.35">
      <c r="H7370" s="3"/>
    </row>
    <row r="7371" spans="8:8" x14ac:dyDescent="0.35">
      <c r="H7371" s="3"/>
    </row>
    <row r="7372" spans="8:8" x14ac:dyDescent="0.35">
      <c r="H7372" s="3"/>
    </row>
    <row r="7373" spans="8:8" x14ac:dyDescent="0.35">
      <c r="H7373" s="3"/>
    </row>
    <row r="7374" spans="8:8" x14ac:dyDescent="0.35">
      <c r="H7374" s="3"/>
    </row>
    <row r="7375" spans="8:8" x14ac:dyDescent="0.35">
      <c r="H7375" s="3"/>
    </row>
    <row r="7376" spans="8:8" x14ac:dyDescent="0.35">
      <c r="H7376" s="3"/>
    </row>
    <row r="7377" spans="8:8" x14ac:dyDescent="0.35">
      <c r="H7377" s="3"/>
    </row>
    <row r="7378" spans="8:8" x14ac:dyDescent="0.35">
      <c r="H7378" s="3"/>
    </row>
    <row r="7379" spans="8:8" x14ac:dyDescent="0.35">
      <c r="H7379" s="3"/>
    </row>
    <row r="7380" spans="8:8" x14ac:dyDescent="0.35">
      <c r="H7380" s="3"/>
    </row>
    <row r="7381" spans="8:8" x14ac:dyDescent="0.35">
      <c r="H7381" s="3"/>
    </row>
    <row r="7382" spans="8:8" x14ac:dyDescent="0.35">
      <c r="H7382" s="3"/>
    </row>
    <row r="7383" spans="8:8" x14ac:dyDescent="0.35">
      <c r="H7383" s="3"/>
    </row>
    <row r="7384" spans="8:8" x14ac:dyDescent="0.35">
      <c r="H7384" s="3"/>
    </row>
    <row r="7385" spans="8:8" x14ac:dyDescent="0.35">
      <c r="H7385" s="3"/>
    </row>
    <row r="7386" spans="8:8" x14ac:dyDescent="0.35">
      <c r="H7386" s="3"/>
    </row>
    <row r="7387" spans="8:8" x14ac:dyDescent="0.35">
      <c r="H7387" s="3"/>
    </row>
    <row r="7388" spans="8:8" x14ac:dyDescent="0.35">
      <c r="H7388" s="3"/>
    </row>
    <row r="7389" spans="8:8" x14ac:dyDescent="0.35">
      <c r="H7389" s="3"/>
    </row>
    <row r="7390" spans="8:8" x14ac:dyDescent="0.35">
      <c r="H7390" s="3"/>
    </row>
    <row r="7391" spans="8:8" x14ac:dyDescent="0.35">
      <c r="H7391" s="3"/>
    </row>
    <row r="7392" spans="8:8" x14ac:dyDescent="0.35">
      <c r="H7392" s="3"/>
    </row>
    <row r="7393" spans="8:8" x14ac:dyDescent="0.35">
      <c r="H7393" s="3"/>
    </row>
    <row r="7394" spans="8:8" x14ac:dyDescent="0.35">
      <c r="H7394" s="3"/>
    </row>
    <row r="7395" spans="8:8" x14ac:dyDescent="0.35">
      <c r="H7395" s="3"/>
    </row>
    <row r="7396" spans="8:8" x14ac:dyDescent="0.35">
      <c r="H7396" s="3"/>
    </row>
    <row r="7397" spans="8:8" x14ac:dyDescent="0.35">
      <c r="H7397" s="3"/>
    </row>
    <row r="7398" spans="8:8" x14ac:dyDescent="0.35">
      <c r="H7398" s="3"/>
    </row>
    <row r="7399" spans="8:8" x14ac:dyDescent="0.35">
      <c r="H7399" s="3"/>
    </row>
    <row r="7400" spans="8:8" x14ac:dyDescent="0.35">
      <c r="H7400" s="3"/>
    </row>
    <row r="7401" spans="8:8" x14ac:dyDescent="0.35">
      <c r="H7401" s="3"/>
    </row>
    <row r="7402" spans="8:8" x14ac:dyDescent="0.35">
      <c r="H7402" s="3"/>
    </row>
    <row r="7403" spans="8:8" x14ac:dyDescent="0.35">
      <c r="H7403" s="3"/>
    </row>
    <row r="7404" spans="8:8" x14ac:dyDescent="0.35">
      <c r="H7404" s="3"/>
    </row>
    <row r="7405" spans="8:8" x14ac:dyDescent="0.35">
      <c r="H7405" s="3"/>
    </row>
    <row r="7406" spans="8:8" x14ac:dyDescent="0.35">
      <c r="H7406" s="3"/>
    </row>
    <row r="7407" spans="8:8" x14ac:dyDescent="0.35">
      <c r="H7407" s="3"/>
    </row>
    <row r="7408" spans="8:8" x14ac:dyDescent="0.35">
      <c r="H7408" s="3"/>
    </row>
    <row r="7409" spans="8:8" x14ac:dyDescent="0.35">
      <c r="H7409" s="3"/>
    </row>
    <row r="7410" spans="8:8" x14ac:dyDescent="0.35">
      <c r="H7410" s="3"/>
    </row>
    <row r="7411" spans="8:8" x14ac:dyDescent="0.35">
      <c r="H7411" s="3"/>
    </row>
    <row r="7412" spans="8:8" x14ac:dyDescent="0.35">
      <c r="H7412" s="3"/>
    </row>
    <row r="7413" spans="8:8" x14ac:dyDescent="0.35">
      <c r="H7413" s="3"/>
    </row>
    <row r="7414" spans="8:8" x14ac:dyDescent="0.35">
      <c r="H7414" s="3"/>
    </row>
    <row r="7415" spans="8:8" x14ac:dyDescent="0.35">
      <c r="H7415" s="3"/>
    </row>
    <row r="7416" spans="8:8" x14ac:dyDescent="0.35">
      <c r="H7416" s="3"/>
    </row>
    <row r="7417" spans="8:8" x14ac:dyDescent="0.35">
      <c r="H7417" s="3"/>
    </row>
    <row r="7418" spans="8:8" x14ac:dyDescent="0.35">
      <c r="H7418" s="3"/>
    </row>
    <row r="7419" spans="8:8" x14ac:dyDescent="0.35">
      <c r="H7419" s="3"/>
    </row>
    <row r="7420" spans="8:8" x14ac:dyDescent="0.35">
      <c r="H7420" s="3"/>
    </row>
    <row r="7421" spans="8:8" x14ac:dyDescent="0.35">
      <c r="H7421" s="3"/>
    </row>
    <row r="7422" spans="8:8" x14ac:dyDescent="0.35">
      <c r="H7422" s="3"/>
    </row>
    <row r="7423" spans="8:8" x14ac:dyDescent="0.35">
      <c r="H7423" s="3"/>
    </row>
    <row r="7424" spans="8:8" x14ac:dyDescent="0.35">
      <c r="H7424" s="3"/>
    </row>
    <row r="7425" spans="8:8" x14ac:dyDescent="0.35">
      <c r="H7425" s="3"/>
    </row>
    <row r="7426" spans="8:8" x14ac:dyDescent="0.35">
      <c r="H7426" s="3"/>
    </row>
    <row r="7427" spans="8:8" x14ac:dyDescent="0.35">
      <c r="H7427" s="3"/>
    </row>
    <row r="7428" spans="8:8" x14ac:dyDescent="0.35">
      <c r="H7428" s="3"/>
    </row>
    <row r="7429" spans="8:8" x14ac:dyDescent="0.35">
      <c r="H7429" s="3"/>
    </row>
    <row r="7430" spans="8:8" x14ac:dyDescent="0.35">
      <c r="H7430" s="3"/>
    </row>
    <row r="7431" spans="8:8" x14ac:dyDescent="0.35">
      <c r="H7431" s="3"/>
    </row>
    <row r="7432" spans="8:8" x14ac:dyDescent="0.35">
      <c r="H7432" s="3"/>
    </row>
    <row r="7433" spans="8:8" x14ac:dyDescent="0.35">
      <c r="H7433" s="3"/>
    </row>
    <row r="7434" spans="8:8" x14ac:dyDescent="0.35">
      <c r="H7434" s="3"/>
    </row>
    <row r="7435" spans="8:8" x14ac:dyDescent="0.35">
      <c r="H7435" s="3"/>
    </row>
    <row r="7436" spans="8:8" x14ac:dyDescent="0.35">
      <c r="H7436" s="3"/>
    </row>
    <row r="7437" spans="8:8" x14ac:dyDescent="0.35">
      <c r="H7437" s="3"/>
    </row>
    <row r="7438" spans="8:8" x14ac:dyDescent="0.35">
      <c r="H7438" s="3"/>
    </row>
    <row r="7439" spans="8:8" x14ac:dyDescent="0.35">
      <c r="H7439" s="3"/>
    </row>
    <row r="7440" spans="8:8" x14ac:dyDescent="0.35">
      <c r="H7440" s="3"/>
    </row>
    <row r="7441" spans="8:8" x14ac:dyDescent="0.35">
      <c r="H7441" s="3"/>
    </row>
    <row r="7442" spans="8:8" x14ac:dyDescent="0.35">
      <c r="H7442" s="3"/>
    </row>
    <row r="7443" spans="8:8" x14ac:dyDescent="0.35">
      <c r="H7443" s="3"/>
    </row>
    <row r="7444" spans="8:8" x14ac:dyDescent="0.35">
      <c r="H7444" s="3"/>
    </row>
    <row r="7445" spans="8:8" x14ac:dyDescent="0.35">
      <c r="H7445" s="3"/>
    </row>
    <row r="7446" spans="8:8" x14ac:dyDescent="0.35">
      <c r="H7446" s="3"/>
    </row>
    <row r="7447" spans="8:8" x14ac:dyDescent="0.35">
      <c r="H7447" s="3"/>
    </row>
    <row r="7448" spans="8:8" x14ac:dyDescent="0.35">
      <c r="H7448" s="3"/>
    </row>
    <row r="7449" spans="8:8" x14ac:dyDescent="0.35">
      <c r="H7449" s="3"/>
    </row>
    <row r="7450" spans="8:8" x14ac:dyDescent="0.35">
      <c r="H7450" s="3"/>
    </row>
    <row r="7451" spans="8:8" x14ac:dyDescent="0.35">
      <c r="H7451" s="3"/>
    </row>
    <row r="7452" spans="8:8" x14ac:dyDescent="0.35">
      <c r="H7452" s="3"/>
    </row>
    <row r="7453" spans="8:8" x14ac:dyDescent="0.35">
      <c r="H7453" s="3"/>
    </row>
    <row r="7454" spans="8:8" x14ac:dyDescent="0.35">
      <c r="H7454" s="3"/>
    </row>
    <row r="7455" spans="8:8" x14ac:dyDescent="0.35">
      <c r="H7455" s="3"/>
    </row>
    <row r="7456" spans="8:8" x14ac:dyDescent="0.35">
      <c r="H7456" s="3"/>
    </row>
    <row r="7457" spans="8:8" x14ac:dyDescent="0.35">
      <c r="H7457" s="3"/>
    </row>
    <row r="7458" spans="8:8" x14ac:dyDescent="0.35">
      <c r="H7458" s="3"/>
    </row>
    <row r="7459" spans="8:8" x14ac:dyDescent="0.35">
      <c r="H7459" s="3"/>
    </row>
    <row r="7460" spans="8:8" x14ac:dyDescent="0.35">
      <c r="H7460" s="3"/>
    </row>
    <row r="7461" spans="8:8" x14ac:dyDescent="0.35">
      <c r="H7461" s="3"/>
    </row>
    <row r="7462" spans="8:8" x14ac:dyDescent="0.35">
      <c r="H7462" s="3"/>
    </row>
    <row r="7463" spans="8:8" x14ac:dyDescent="0.35">
      <c r="H7463" s="3"/>
    </row>
    <row r="7464" spans="8:8" x14ac:dyDescent="0.35">
      <c r="H7464" s="3"/>
    </row>
    <row r="7465" spans="8:8" x14ac:dyDescent="0.35">
      <c r="H7465" s="3"/>
    </row>
    <row r="7466" spans="8:8" x14ac:dyDescent="0.35">
      <c r="H7466" s="3"/>
    </row>
    <row r="7467" spans="8:8" x14ac:dyDescent="0.35">
      <c r="H7467" s="3"/>
    </row>
    <row r="7468" spans="8:8" x14ac:dyDescent="0.35">
      <c r="H7468" s="3"/>
    </row>
    <row r="7469" spans="8:8" x14ac:dyDescent="0.35">
      <c r="H7469" s="3"/>
    </row>
    <row r="7470" spans="8:8" x14ac:dyDescent="0.35">
      <c r="H7470" s="3"/>
    </row>
    <row r="7471" spans="8:8" x14ac:dyDescent="0.35">
      <c r="H7471" s="3"/>
    </row>
    <row r="7472" spans="8:8" x14ac:dyDescent="0.35">
      <c r="H7472" s="3"/>
    </row>
    <row r="7473" spans="8:8" x14ac:dyDescent="0.35">
      <c r="H7473" s="3"/>
    </row>
    <row r="7474" spans="8:8" x14ac:dyDescent="0.35">
      <c r="H7474" s="3"/>
    </row>
    <row r="7475" spans="8:8" x14ac:dyDescent="0.35">
      <c r="H7475" s="3"/>
    </row>
    <row r="7476" spans="8:8" x14ac:dyDescent="0.35">
      <c r="H7476" s="3"/>
    </row>
    <row r="7477" spans="8:8" x14ac:dyDescent="0.35">
      <c r="H7477" s="3"/>
    </row>
    <row r="7478" spans="8:8" x14ac:dyDescent="0.35">
      <c r="H7478" s="3"/>
    </row>
    <row r="7479" spans="8:8" x14ac:dyDescent="0.35">
      <c r="H7479" s="3"/>
    </row>
    <row r="7480" spans="8:8" x14ac:dyDescent="0.35">
      <c r="H7480" s="3"/>
    </row>
    <row r="7481" spans="8:8" x14ac:dyDescent="0.35">
      <c r="H7481" s="3"/>
    </row>
    <row r="7482" spans="8:8" x14ac:dyDescent="0.35">
      <c r="H7482" s="3"/>
    </row>
    <row r="7483" spans="8:8" x14ac:dyDescent="0.35">
      <c r="H7483" s="3"/>
    </row>
    <row r="7484" spans="8:8" x14ac:dyDescent="0.35">
      <c r="H7484" s="3"/>
    </row>
    <row r="7485" spans="8:8" x14ac:dyDescent="0.35">
      <c r="H7485" s="3"/>
    </row>
    <row r="7486" spans="8:8" x14ac:dyDescent="0.35">
      <c r="H7486" s="3"/>
    </row>
    <row r="7487" spans="8:8" x14ac:dyDescent="0.35">
      <c r="H7487" s="3"/>
    </row>
    <row r="7488" spans="8:8" x14ac:dyDescent="0.35">
      <c r="H7488" s="3"/>
    </row>
    <row r="7489" spans="8:8" x14ac:dyDescent="0.35">
      <c r="H7489" s="3"/>
    </row>
    <row r="7490" spans="8:8" x14ac:dyDescent="0.35">
      <c r="H7490" s="3"/>
    </row>
    <row r="7491" spans="8:8" x14ac:dyDescent="0.35">
      <c r="H7491" s="3"/>
    </row>
    <row r="7492" spans="8:8" x14ac:dyDescent="0.35">
      <c r="H7492" s="3"/>
    </row>
    <row r="7493" spans="8:8" x14ac:dyDescent="0.35">
      <c r="H7493" s="3"/>
    </row>
    <row r="7494" spans="8:8" x14ac:dyDescent="0.35">
      <c r="H7494" s="3"/>
    </row>
    <row r="7495" spans="8:8" x14ac:dyDescent="0.35">
      <c r="H7495" s="3"/>
    </row>
    <row r="7496" spans="8:8" x14ac:dyDescent="0.35">
      <c r="H7496" s="3"/>
    </row>
    <row r="7497" spans="8:8" x14ac:dyDescent="0.35">
      <c r="H7497" s="3"/>
    </row>
    <row r="7498" spans="8:8" x14ac:dyDescent="0.35">
      <c r="H7498" s="3"/>
    </row>
    <row r="7499" spans="8:8" x14ac:dyDescent="0.35">
      <c r="H7499" s="3"/>
    </row>
    <row r="7500" spans="8:8" x14ac:dyDescent="0.35">
      <c r="H7500" s="3"/>
    </row>
    <row r="7501" spans="8:8" x14ac:dyDescent="0.35">
      <c r="H7501" s="3"/>
    </row>
    <row r="7502" spans="8:8" x14ac:dyDescent="0.35">
      <c r="H7502" s="3"/>
    </row>
    <row r="7503" spans="8:8" x14ac:dyDescent="0.35">
      <c r="H7503" s="3"/>
    </row>
    <row r="7504" spans="8:8" x14ac:dyDescent="0.35">
      <c r="H7504" s="3"/>
    </row>
    <row r="7505" spans="8:8" x14ac:dyDescent="0.35">
      <c r="H7505" s="3"/>
    </row>
    <row r="7506" spans="8:8" x14ac:dyDescent="0.35">
      <c r="H7506" s="3"/>
    </row>
    <row r="7507" spans="8:8" x14ac:dyDescent="0.35">
      <c r="H7507" s="3"/>
    </row>
    <row r="7508" spans="8:8" x14ac:dyDescent="0.35">
      <c r="H7508" s="3"/>
    </row>
    <row r="7509" spans="8:8" x14ac:dyDescent="0.35">
      <c r="H7509" s="3"/>
    </row>
    <row r="7510" spans="8:8" x14ac:dyDescent="0.35">
      <c r="H7510" s="3"/>
    </row>
    <row r="7511" spans="8:8" x14ac:dyDescent="0.35">
      <c r="H7511" s="3"/>
    </row>
    <row r="7512" spans="8:8" x14ac:dyDescent="0.35">
      <c r="H7512" s="3"/>
    </row>
    <row r="7513" spans="8:8" x14ac:dyDescent="0.35">
      <c r="H7513" s="3"/>
    </row>
    <row r="7514" spans="8:8" x14ac:dyDescent="0.35">
      <c r="H7514" s="3"/>
    </row>
    <row r="7515" spans="8:8" x14ac:dyDescent="0.35">
      <c r="H7515" s="3"/>
    </row>
    <row r="7516" spans="8:8" x14ac:dyDescent="0.35">
      <c r="H7516" s="3"/>
    </row>
    <row r="7517" spans="8:8" x14ac:dyDescent="0.35">
      <c r="H7517" s="3"/>
    </row>
    <row r="7518" spans="8:8" x14ac:dyDescent="0.35">
      <c r="H7518" s="3"/>
    </row>
    <row r="7519" spans="8:8" x14ac:dyDescent="0.35">
      <c r="H7519" s="3"/>
    </row>
    <row r="7520" spans="8:8" x14ac:dyDescent="0.35">
      <c r="H7520" s="3"/>
    </row>
    <row r="7521" spans="8:8" x14ac:dyDescent="0.35">
      <c r="H7521" s="3"/>
    </row>
    <row r="7522" spans="8:8" x14ac:dyDescent="0.35">
      <c r="H7522" s="3"/>
    </row>
    <row r="7523" spans="8:8" x14ac:dyDescent="0.35">
      <c r="H7523" s="3"/>
    </row>
    <row r="7524" spans="8:8" x14ac:dyDescent="0.35">
      <c r="H7524" s="3"/>
    </row>
    <row r="7525" spans="8:8" x14ac:dyDescent="0.35">
      <c r="H7525" s="3"/>
    </row>
    <row r="7526" spans="8:8" x14ac:dyDescent="0.35">
      <c r="H7526" s="3"/>
    </row>
    <row r="7527" spans="8:8" x14ac:dyDescent="0.35">
      <c r="H7527" s="3"/>
    </row>
    <row r="7528" spans="8:8" x14ac:dyDescent="0.35">
      <c r="H7528" s="3"/>
    </row>
    <row r="7529" spans="8:8" x14ac:dyDescent="0.35">
      <c r="H7529" s="3"/>
    </row>
    <row r="7530" spans="8:8" x14ac:dyDescent="0.35">
      <c r="H7530" s="3"/>
    </row>
    <row r="7531" spans="8:8" x14ac:dyDescent="0.35">
      <c r="H7531" s="3"/>
    </row>
    <row r="7532" spans="8:8" x14ac:dyDescent="0.35">
      <c r="H7532" s="3"/>
    </row>
    <row r="7533" spans="8:8" x14ac:dyDescent="0.35">
      <c r="H7533" s="3"/>
    </row>
    <row r="7534" spans="8:8" x14ac:dyDescent="0.35">
      <c r="H7534" s="3"/>
    </row>
    <row r="7535" spans="8:8" x14ac:dyDescent="0.35">
      <c r="H7535" s="3"/>
    </row>
    <row r="7536" spans="8:8" x14ac:dyDescent="0.35">
      <c r="H7536" s="3"/>
    </row>
    <row r="7537" spans="8:8" x14ac:dyDescent="0.35">
      <c r="H7537" s="3"/>
    </row>
    <row r="7538" spans="8:8" x14ac:dyDescent="0.35">
      <c r="H7538" s="3"/>
    </row>
    <row r="7539" spans="8:8" x14ac:dyDescent="0.35">
      <c r="H7539" s="3"/>
    </row>
    <row r="7540" spans="8:8" x14ac:dyDescent="0.35">
      <c r="H7540" s="3"/>
    </row>
    <row r="7541" spans="8:8" x14ac:dyDescent="0.35">
      <c r="H7541" s="3"/>
    </row>
    <row r="7542" spans="8:8" x14ac:dyDescent="0.35">
      <c r="H7542" s="3"/>
    </row>
    <row r="7543" spans="8:8" x14ac:dyDescent="0.35">
      <c r="H7543" s="3"/>
    </row>
    <row r="7544" spans="8:8" x14ac:dyDescent="0.35">
      <c r="H7544" s="3"/>
    </row>
    <row r="7545" spans="8:8" x14ac:dyDescent="0.35">
      <c r="H7545" s="3"/>
    </row>
    <row r="7546" spans="8:8" x14ac:dyDescent="0.35">
      <c r="H7546" s="3"/>
    </row>
    <row r="7547" spans="8:8" x14ac:dyDescent="0.35">
      <c r="H7547" s="3"/>
    </row>
    <row r="7548" spans="8:8" x14ac:dyDescent="0.35">
      <c r="H7548" s="3"/>
    </row>
    <row r="7549" spans="8:8" x14ac:dyDescent="0.35">
      <c r="H7549" s="3"/>
    </row>
    <row r="7550" spans="8:8" x14ac:dyDescent="0.35">
      <c r="H7550" s="3"/>
    </row>
    <row r="7551" spans="8:8" x14ac:dyDescent="0.35">
      <c r="H7551" s="3"/>
    </row>
    <row r="7552" spans="8:8" x14ac:dyDescent="0.35">
      <c r="H7552" s="3"/>
    </row>
    <row r="7553" spans="8:8" x14ac:dyDescent="0.35">
      <c r="H7553" s="3"/>
    </row>
    <row r="7554" spans="8:8" x14ac:dyDescent="0.35">
      <c r="H7554" s="3"/>
    </row>
    <row r="7555" spans="8:8" x14ac:dyDescent="0.35">
      <c r="H7555" s="3"/>
    </row>
    <row r="7556" spans="8:8" x14ac:dyDescent="0.35">
      <c r="H7556" s="3"/>
    </row>
    <row r="7557" spans="8:8" x14ac:dyDescent="0.35">
      <c r="H7557" s="3"/>
    </row>
    <row r="7558" spans="8:8" x14ac:dyDescent="0.35">
      <c r="H7558" s="3"/>
    </row>
    <row r="7559" spans="8:8" x14ac:dyDescent="0.35">
      <c r="H7559" s="3"/>
    </row>
    <row r="7560" spans="8:8" x14ac:dyDescent="0.35">
      <c r="H7560" s="3"/>
    </row>
    <row r="7561" spans="8:8" x14ac:dyDescent="0.35">
      <c r="H7561" s="3"/>
    </row>
    <row r="7562" spans="8:8" x14ac:dyDescent="0.35">
      <c r="H7562" s="3"/>
    </row>
    <row r="7563" spans="8:8" x14ac:dyDescent="0.35">
      <c r="H7563" s="3"/>
    </row>
    <row r="7564" spans="8:8" x14ac:dyDescent="0.35">
      <c r="H7564" s="3"/>
    </row>
    <row r="7565" spans="8:8" x14ac:dyDescent="0.35">
      <c r="H7565" s="3"/>
    </row>
    <row r="7566" spans="8:8" x14ac:dyDescent="0.35">
      <c r="H7566" s="3"/>
    </row>
    <row r="7567" spans="8:8" x14ac:dyDescent="0.35">
      <c r="H7567" s="3"/>
    </row>
    <row r="7568" spans="8:8" x14ac:dyDescent="0.35">
      <c r="H7568" s="3"/>
    </row>
    <row r="7569" spans="8:8" x14ac:dyDescent="0.35">
      <c r="H7569" s="3"/>
    </row>
    <row r="7570" spans="8:8" x14ac:dyDescent="0.35">
      <c r="H7570" s="3"/>
    </row>
    <row r="7571" spans="8:8" x14ac:dyDescent="0.35">
      <c r="H7571" s="3"/>
    </row>
    <row r="7572" spans="8:8" x14ac:dyDescent="0.35">
      <c r="H7572" s="3"/>
    </row>
    <row r="7573" spans="8:8" x14ac:dyDescent="0.35">
      <c r="H7573" s="3"/>
    </row>
    <row r="7574" spans="8:8" x14ac:dyDescent="0.35">
      <c r="H7574" s="3"/>
    </row>
    <row r="7575" spans="8:8" x14ac:dyDescent="0.35">
      <c r="H7575" s="3"/>
    </row>
    <row r="7576" spans="8:8" x14ac:dyDescent="0.35">
      <c r="H7576" s="3"/>
    </row>
    <row r="7577" spans="8:8" x14ac:dyDescent="0.35">
      <c r="H7577" s="3"/>
    </row>
    <row r="7578" spans="8:8" x14ac:dyDescent="0.35">
      <c r="H7578" s="3"/>
    </row>
    <row r="7579" spans="8:8" x14ac:dyDescent="0.35">
      <c r="H7579" s="3"/>
    </row>
    <row r="7580" spans="8:8" x14ac:dyDescent="0.35">
      <c r="H7580" s="3"/>
    </row>
    <row r="7581" spans="8:8" x14ac:dyDescent="0.35">
      <c r="H7581" s="3"/>
    </row>
    <row r="7582" spans="8:8" x14ac:dyDescent="0.35">
      <c r="H7582" s="3"/>
    </row>
    <row r="7583" spans="8:8" x14ac:dyDescent="0.35">
      <c r="H7583" s="3"/>
    </row>
    <row r="7584" spans="8:8" x14ac:dyDescent="0.35">
      <c r="H7584" s="3"/>
    </row>
    <row r="7585" spans="8:8" x14ac:dyDescent="0.35">
      <c r="H7585" s="3"/>
    </row>
    <row r="7586" spans="8:8" x14ac:dyDescent="0.35">
      <c r="H7586" s="3"/>
    </row>
    <row r="7587" spans="8:8" x14ac:dyDescent="0.35">
      <c r="H7587" s="3"/>
    </row>
    <row r="7588" spans="8:8" x14ac:dyDescent="0.35">
      <c r="H7588" s="3"/>
    </row>
    <row r="7589" spans="8:8" x14ac:dyDescent="0.35">
      <c r="H7589" s="3"/>
    </row>
    <row r="7590" spans="8:8" x14ac:dyDescent="0.35">
      <c r="H7590" s="3"/>
    </row>
    <row r="7591" spans="8:8" x14ac:dyDescent="0.35">
      <c r="H7591" s="3"/>
    </row>
    <row r="7592" spans="8:8" x14ac:dyDescent="0.35">
      <c r="H7592" s="3"/>
    </row>
    <row r="7593" spans="8:8" x14ac:dyDescent="0.35">
      <c r="H7593" s="3"/>
    </row>
    <row r="7594" spans="8:8" x14ac:dyDescent="0.35">
      <c r="H7594" s="3"/>
    </row>
    <row r="7595" spans="8:8" x14ac:dyDescent="0.35">
      <c r="H7595" s="3"/>
    </row>
    <row r="7596" spans="8:8" x14ac:dyDescent="0.35">
      <c r="H7596" s="3"/>
    </row>
    <row r="7597" spans="8:8" x14ac:dyDescent="0.35">
      <c r="H7597" s="3"/>
    </row>
    <row r="7598" spans="8:8" x14ac:dyDescent="0.35">
      <c r="H7598" s="3"/>
    </row>
    <row r="7599" spans="8:8" x14ac:dyDescent="0.35">
      <c r="H7599" s="3"/>
    </row>
    <row r="7600" spans="8:8" x14ac:dyDescent="0.35">
      <c r="H7600" s="3"/>
    </row>
    <row r="7601" spans="8:8" x14ac:dyDescent="0.35">
      <c r="H7601" s="3"/>
    </row>
    <row r="7602" spans="8:8" x14ac:dyDescent="0.35">
      <c r="H7602" s="3"/>
    </row>
    <row r="7603" spans="8:8" x14ac:dyDescent="0.35">
      <c r="H7603" s="3"/>
    </row>
    <row r="7604" spans="8:8" x14ac:dyDescent="0.35">
      <c r="H7604" s="3"/>
    </row>
    <row r="7605" spans="8:8" x14ac:dyDescent="0.35">
      <c r="H7605" s="3"/>
    </row>
    <row r="7606" spans="8:8" x14ac:dyDescent="0.35">
      <c r="H7606" s="3"/>
    </row>
    <row r="7607" spans="8:8" x14ac:dyDescent="0.35">
      <c r="H7607" s="3"/>
    </row>
    <row r="7608" spans="8:8" x14ac:dyDescent="0.35">
      <c r="H7608" s="3"/>
    </row>
    <row r="7609" spans="8:8" x14ac:dyDescent="0.35">
      <c r="H7609" s="3"/>
    </row>
    <row r="7610" spans="8:8" x14ac:dyDescent="0.35">
      <c r="H7610" s="3"/>
    </row>
    <row r="7611" spans="8:8" x14ac:dyDescent="0.35">
      <c r="H7611" s="3"/>
    </row>
    <row r="7612" spans="8:8" x14ac:dyDescent="0.35">
      <c r="H7612" s="3"/>
    </row>
    <row r="7613" spans="8:8" x14ac:dyDescent="0.35">
      <c r="H7613" s="3"/>
    </row>
    <row r="7614" spans="8:8" x14ac:dyDescent="0.35">
      <c r="H7614" s="3"/>
    </row>
    <row r="7615" spans="8:8" x14ac:dyDescent="0.35">
      <c r="H7615" s="3"/>
    </row>
    <row r="7616" spans="8:8" x14ac:dyDescent="0.35">
      <c r="H7616" s="3"/>
    </row>
    <row r="7617" spans="8:8" x14ac:dyDescent="0.35">
      <c r="H7617" s="3"/>
    </row>
    <row r="7618" spans="8:8" x14ac:dyDescent="0.35">
      <c r="H7618" s="3"/>
    </row>
    <row r="7619" spans="8:8" x14ac:dyDescent="0.35">
      <c r="H7619" s="3"/>
    </row>
    <row r="7620" spans="8:8" x14ac:dyDescent="0.35">
      <c r="H7620" s="3"/>
    </row>
    <row r="7621" spans="8:8" x14ac:dyDescent="0.35">
      <c r="H7621" s="3"/>
    </row>
    <row r="7622" spans="8:8" x14ac:dyDescent="0.35">
      <c r="H7622" s="3"/>
    </row>
    <row r="7623" spans="8:8" x14ac:dyDescent="0.35">
      <c r="H7623" s="3"/>
    </row>
    <row r="7624" spans="8:8" x14ac:dyDescent="0.35">
      <c r="H7624" s="3"/>
    </row>
    <row r="7625" spans="8:8" x14ac:dyDescent="0.35">
      <c r="H7625" s="3"/>
    </row>
    <row r="7626" spans="8:8" x14ac:dyDescent="0.35">
      <c r="H7626" s="3"/>
    </row>
    <row r="7627" spans="8:8" x14ac:dyDescent="0.35">
      <c r="H7627" s="3"/>
    </row>
    <row r="7628" spans="8:8" x14ac:dyDescent="0.35">
      <c r="H7628" s="3"/>
    </row>
    <row r="7629" spans="8:8" x14ac:dyDescent="0.35">
      <c r="H7629" s="3"/>
    </row>
    <row r="7630" spans="8:8" x14ac:dyDescent="0.35">
      <c r="H7630" s="3"/>
    </row>
    <row r="7631" spans="8:8" x14ac:dyDescent="0.35">
      <c r="H7631" s="3"/>
    </row>
    <row r="7632" spans="8:8" x14ac:dyDescent="0.35">
      <c r="H7632" s="3"/>
    </row>
    <row r="7633" spans="8:8" x14ac:dyDescent="0.35">
      <c r="H7633" s="3"/>
    </row>
    <row r="7634" spans="8:8" x14ac:dyDescent="0.35">
      <c r="H7634" s="3"/>
    </row>
    <row r="7635" spans="8:8" x14ac:dyDescent="0.35">
      <c r="H7635" s="3"/>
    </row>
    <row r="7636" spans="8:8" x14ac:dyDescent="0.35">
      <c r="H7636" s="3"/>
    </row>
    <row r="7637" spans="8:8" x14ac:dyDescent="0.35">
      <c r="H7637" s="3"/>
    </row>
    <row r="7638" spans="8:8" x14ac:dyDescent="0.35">
      <c r="H7638" s="3"/>
    </row>
    <row r="7639" spans="8:8" x14ac:dyDescent="0.35">
      <c r="H7639" s="3"/>
    </row>
    <row r="7640" spans="8:8" x14ac:dyDescent="0.35">
      <c r="H7640" s="3"/>
    </row>
    <row r="7641" spans="8:8" x14ac:dyDescent="0.35">
      <c r="H7641" s="3"/>
    </row>
    <row r="7642" spans="8:8" x14ac:dyDescent="0.35">
      <c r="H7642" s="3"/>
    </row>
    <row r="7643" spans="8:8" x14ac:dyDescent="0.35">
      <c r="H7643" s="3"/>
    </row>
    <row r="7644" spans="8:8" x14ac:dyDescent="0.35">
      <c r="H7644" s="3"/>
    </row>
    <row r="7645" spans="8:8" x14ac:dyDescent="0.35">
      <c r="H7645" s="3"/>
    </row>
    <row r="7646" spans="8:8" x14ac:dyDescent="0.35">
      <c r="H7646" s="3"/>
    </row>
    <row r="7647" spans="8:8" x14ac:dyDescent="0.35">
      <c r="H7647" s="3"/>
    </row>
    <row r="7648" spans="8:8" x14ac:dyDescent="0.35">
      <c r="H7648" s="3"/>
    </row>
    <row r="7649" spans="8:8" x14ac:dyDescent="0.35">
      <c r="H7649" s="3"/>
    </row>
    <row r="7650" spans="8:8" x14ac:dyDescent="0.35">
      <c r="H7650" s="3"/>
    </row>
    <row r="7651" spans="8:8" x14ac:dyDescent="0.35">
      <c r="H7651" s="3"/>
    </row>
    <row r="7652" spans="8:8" x14ac:dyDescent="0.35">
      <c r="H7652" s="3"/>
    </row>
    <row r="7653" spans="8:8" x14ac:dyDescent="0.35">
      <c r="H7653" s="3"/>
    </row>
    <row r="7654" spans="8:8" x14ac:dyDescent="0.35">
      <c r="H7654" s="3"/>
    </row>
    <row r="7655" spans="8:8" x14ac:dyDescent="0.35">
      <c r="H7655" s="3"/>
    </row>
    <row r="7656" spans="8:8" x14ac:dyDescent="0.35">
      <c r="H7656" s="3"/>
    </row>
    <row r="7657" spans="8:8" x14ac:dyDescent="0.35">
      <c r="H7657" s="3"/>
    </row>
    <row r="7658" spans="8:8" x14ac:dyDescent="0.35">
      <c r="H7658" s="3"/>
    </row>
    <row r="7659" spans="8:8" x14ac:dyDescent="0.35">
      <c r="H7659" s="3"/>
    </row>
    <row r="7660" spans="8:8" x14ac:dyDescent="0.35">
      <c r="H7660" s="3"/>
    </row>
    <row r="7661" spans="8:8" x14ac:dyDescent="0.35">
      <c r="H7661" s="3"/>
    </row>
    <row r="7662" spans="8:8" x14ac:dyDescent="0.35">
      <c r="H7662" s="3"/>
    </row>
    <row r="7663" spans="8:8" x14ac:dyDescent="0.35">
      <c r="H7663" s="3"/>
    </row>
    <row r="7664" spans="8:8" x14ac:dyDescent="0.35">
      <c r="H7664" s="3"/>
    </row>
    <row r="7665" spans="8:8" x14ac:dyDescent="0.35">
      <c r="H7665" s="3"/>
    </row>
    <row r="7666" spans="8:8" x14ac:dyDescent="0.35">
      <c r="H7666" s="3"/>
    </row>
    <row r="7667" spans="8:8" x14ac:dyDescent="0.35">
      <c r="H7667" s="3"/>
    </row>
    <row r="7668" spans="8:8" x14ac:dyDescent="0.35">
      <c r="H7668" s="3"/>
    </row>
    <row r="7669" spans="8:8" x14ac:dyDescent="0.35">
      <c r="H7669" s="3"/>
    </row>
    <row r="7670" spans="8:8" x14ac:dyDescent="0.35">
      <c r="H7670" s="3"/>
    </row>
    <row r="7671" spans="8:8" x14ac:dyDescent="0.35">
      <c r="H7671" s="3"/>
    </row>
    <row r="7672" spans="8:8" x14ac:dyDescent="0.35">
      <c r="H7672" s="3"/>
    </row>
    <row r="7673" spans="8:8" x14ac:dyDescent="0.35">
      <c r="H7673" s="3"/>
    </row>
    <row r="7674" spans="8:8" x14ac:dyDescent="0.35">
      <c r="H7674" s="3"/>
    </row>
    <row r="7675" spans="8:8" x14ac:dyDescent="0.35">
      <c r="H7675" s="3"/>
    </row>
    <row r="7676" spans="8:8" x14ac:dyDescent="0.35">
      <c r="H7676" s="3"/>
    </row>
    <row r="7677" spans="8:8" x14ac:dyDescent="0.35">
      <c r="H7677" s="3"/>
    </row>
    <row r="7678" spans="8:8" x14ac:dyDescent="0.35">
      <c r="H7678" s="3"/>
    </row>
    <row r="7679" spans="8:8" x14ac:dyDescent="0.35">
      <c r="H7679" s="3"/>
    </row>
    <row r="7680" spans="8:8" x14ac:dyDescent="0.35">
      <c r="H7680" s="3"/>
    </row>
    <row r="7681" spans="8:8" x14ac:dyDescent="0.35">
      <c r="H7681" s="3"/>
    </row>
    <row r="7682" spans="8:8" x14ac:dyDescent="0.35">
      <c r="H7682" s="3"/>
    </row>
    <row r="7683" spans="8:8" x14ac:dyDescent="0.35">
      <c r="H7683" s="3"/>
    </row>
    <row r="7684" spans="8:8" x14ac:dyDescent="0.35">
      <c r="H7684" s="3"/>
    </row>
    <row r="7685" spans="8:8" x14ac:dyDescent="0.35">
      <c r="H7685" s="3"/>
    </row>
    <row r="7686" spans="8:8" x14ac:dyDescent="0.35">
      <c r="H7686" s="3"/>
    </row>
    <row r="7687" spans="8:8" x14ac:dyDescent="0.35">
      <c r="H7687" s="3"/>
    </row>
    <row r="7688" spans="8:8" x14ac:dyDescent="0.35">
      <c r="H7688" s="3"/>
    </row>
    <row r="7689" spans="8:8" x14ac:dyDescent="0.35">
      <c r="H7689" s="3"/>
    </row>
    <row r="7690" spans="8:8" x14ac:dyDescent="0.35">
      <c r="H7690" s="3"/>
    </row>
    <row r="7691" spans="8:8" x14ac:dyDescent="0.35">
      <c r="H7691" s="3"/>
    </row>
    <row r="7692" spans="8:8" x14ac:dyDescent="0.35">
      <c r="H7692" s="3"/>
    </row>
    <row r="7693" spans="8:8" x14ac:dyDescent="0.35">
      <c r="H7693" s="3"/>
    </row>
    <row r="7694" spans="8:8" x14ac:dyDescent="0.35">
      <c r="H7694" s="3"/>
    </row>
    <row r="7695" spans="8:8" x14ac:dyDescent="0.35">
      <c r="H7695" s="3"/>
    </row>
    <row r="7696" spans="8:8" x14ac:dyDescent="0.35">
      <c r="H7696" s="3"/>
    </row>
    <row r="7697" spans="8:8" x14ac:dyDescent="0.35">
      <c r="H7697" s="3"/>
    </row>
    <row r="7698" spans="8:8" x14ac:dyDescent="0.35">
      <c r="H7698" s="3"/>
    </row>
    <row r="7699" spans="8:8" x14ac:dyDescent="0.35">
      <c r="H7699" s="3"/>
    </row>
    <row r="7700" spans="8:8" x14ac:dyDescent="0.35">
      <c r="H7700" s="3"/>
    </row>
    <row r="7701" spans="8:8" x14ac:dyDescent="0.35">
      <c r="H7701" s="3"/>
    </row>
    <row r="7702" spans="8:8" x14ac:dyDescent="0.35">
      <c r="H7702" s="3"/>
    </row>
    <row r="7703" spans="8:8" x14ac:dyDescent="0.35">
      <c r="H7703" s="3"/>
    </row>
    <row r="7704" spans="8:8" x14ac:dyDescent="0.35">
      <c r="H7704" s="3"/>
    </row>
    <row r="7705" spans="8:8" x14ac:dyDescent="0.35">
      <c r="H7705" s="3"/>
    </row>
    <row r="7706" spans="8:8" x14ac:dyDescent="0.35">
      <c r="H7706" s="3"/>
    </row>
    <row r="7707" spans="8:8" x14ac:dyDescent="0.35">
      <c r="H7707" s="3"/>
    </row>
    <row r="7708" spans="8:8" x14ac:dyDescent="0.35">
      <c r="H7708" s="3"/>
    </row>
    <row r="7709" spans="8:8" x14ac:dyDescent="0.35">
      <c r="H7709" s="3"/>
    </row>
    <row r="7710" spans="8:8" x14ac:dyDescent="0.35">
      <c r="H7710" s="3"/>
    </row>
    <row r="7711" spans="8:8" x14ac:dyDescent="0.35">
      <c r="H7711" s="3"/>
    </row>
    <row r="7712" spans="8:8" x14ac:dyDescent="0.35">
      <c r="H7712" s="3"/>
    </row>
    <row r="7713" spans="8:8" x14ac:dyDescent="0.35">
      <c r="H7713" s="3"/>
    </row>
    <row r="7714" spans="8:8" x14ac:dyDescent="0.35">
      <c r="H7714" s="3"/>
    </row>
    <row r="7715" spans="8:8" x14ac:dyDescent="0.35">
      <c r="H7715" s="3"/>
    </row>
    <row r="7716" spans="8:8" x14ac:dyDescent="0.35">
      <c r="H7716" s="3"/>
    </row>
    <row r="7717" spans="8:8" x14ac:dyDescent="0.35">
      <c r="H7717" s="3"/>
    </row>
    <row r="7718" spans="8:8" x14ac:dyDescent="0.35">
      <c r="H7718" s="3"/>
    </row>
    <row r="7719" spans="8:8" x14ac:dyDescent="0.35">
      <c r="H7719" s="3"/>
    </row>
    <row r="7720" spans="8:8" x14ac:dyDescent="0.35">
      <c r="H7720" s="3"/>
    </row>
    <row r="7721" spans="8:8" x14ac:dyDescent="0.35">
      <c r="H7721" s="3"/>
    </row>
    <row r="7722" spans="8:8" x14ac:dyDescent="0.35">
      <c r="H7722" s="3"/>
    </row>
    <row r="7723" spans="8:8" x14ac:dyDescent="0.35">
      <c r="H7723" s="3"/>
    </row>
    <row r="7724" spans="8:8" x14ac:dyDescent="0.35">
      <c r="H7724" s="3"/>
    </row>
    <row r="7725" spans="8:8" x14ac:dyDescent="0.35">
      <c r="H7725" s="3"/>
    </row>
    <row r="7726" spans="8:8" x14ac:dyDescent="0.35">
      <c r="H7726" s="3"/>
    </row>
    <row r="7727" spans="8:8" x14ac:dyDescent="0.35">
      <c r="H7727" s="3"/>
    </row>
    <row r="7728" spans="8:8" x14ac:dyDescent="0.35">
      <c r="H7728" s="3"/>
    </row>
    <row r="7729" spans="8:8" x14ac:dyDescent="0.35">
      <c r="H7729" s="3"/>
    </row>
    <row r="7730" spans="8:8" x14ac:dyDescent="0.35">
      <c r="H7730" s="3"/>
    </row>
    <row r="7731" spans="8:8" x14ac:dyDescent="0.35">
      <c r="H7731" s="3"/>
    </row>
    <row r="7732" spans="8:8" x14ac:dyDescent="0.35">
      <c r="H7732" s="3"/>
    </row>
    <row r="7733" spans="8:8" x14ac:dyDescent="0.35">
      <c r="H7733" s="3"/>
    </row>
    <row r="7734" spans="8:8" x14ac:dyDescent="0.35">
      <c r="H7734" s="3"/>
    </row>
    <row r="7735" spans="8:8" x14ac:dyDescent="0.35">
      <c r="H7735" s="3"/>
    </row>
    <row r="7736" spans="8:8" x14ac:dyDescent="0.35">
      <c r="H7736" s="3"/>
    </row>
    <row r="7737" spans="8:8" x14ac:dyDescent="0.35">
      <c r="H7737" s="3"/>
    </row>
    <row r="7738" spans="8:8" x14ac:dyDescent="0.35">
      <c r="H7738" s="3"/>
    </row>
    <row r="7739" spans="8:8" x14ac:dyDescent="0.35">
      <c r="H7739" s="3"/>
    </row>
    <row r="7740" spans="8:8" x14ac:dyDescent="0.35">
      <c r="H7740" s="3"/>
    </row>
    <row r="7741" spans="8:8" x14ac:dyDescent="0.35">
      <c r="H7741" s="3"/>
    </row>
    <row r="7742" spans="8:8" x14ac:dyDescent="0.35">
      <c r="H7742" s="3"/>
    </row>
    <row r="7743" spans="8:8" x14ac:dyDescent="0.35">
      <c r="H7743" s="3"/>
    </row>
    <row r="7744" spans="8:8" x14ac:dyDescent="0.35">
      <c r="H7744" s="3"/>
    </row>
    <row r="7745" spans="8:8" x14ac:dyDescent="0.35">
      <c r="H7745" s="3"/>
    </row>
    <row r="7746" spans="8:8" x14ac:dyDescent="0.35">
      <c r="H7746" s="3"/>
    </row>
    <row r="7747" spans="8:8" x14ac:dyDescent="0.35">
      <c r="H7747" s="3"/>
    </row>
    <row r="7748" spans="8:8" x14ac:dyDescent="0.35">
      <c r="H7748" s="3"/>
    </row>
    <row r="7749" spans="8:8" x14ac:dyDescent="0.35">
      <c r="H7749" s="3"/>
    </row>
    <row r="7750" spans="8:8" x14ac:dyDescent="0.35">
      <c r="H7750" s="3"/>
    </row>
    <row r="7751" spans="8:8" x14ac:dyDescent="0.35">
      <c r="H7751" s="3"/>
    </row>
    <row r="7752" spans="8:8" x14ac:dyDescent="0.35">
      <c r="H7752" s="3"/>
    </row>
    <row r="7753" spans="8:8" x14ac:dyDescent="0.35">
      <c r="H7753" s="3"/>
    </row>
    <row r="7754" spans="8:8" x14ac:dyDescent="0.35">
      <c r="H7754" s="3"/>
    </row>
    <row r="7755" spans="8:8" x14ac:dyDescent="0.35">
      <c r="H7755" s="3"/>
    </row>
    <row r="7756" spans="8:8" x14ac:dyDescent="0.35">
      <c r="H7756" s="3"/>
    </row>
    <row r="7757" spans="8:8" x14ac:dyDescent="0.35">
      <c r="H7757" s="3"/>
    </row>
    <row r="7758" spans="8:8" x14ac:dyDescent="0.35">
      <c r="H7758" s="3"/>
    </row>
    <row r="7759" spans="8:8" x14ac:dyDescent="0.35">
      <c r="H7759" s="3"/>
    </row>
    <row r="7760" spans="8:8" x14ac:dyDescent="0.35">
      <c r="H7760" s="3"/>
    </row>
    <row r="7761" spans="8:8" x14ac:dyDescent="0.35">
      <c r="H7761" s="3"/>
    </row>
    <row r="7762" spans="8:8" x14ac:dyDescent="0.35">
      <c r="H7762" s="3"/>
    </row>
    <row r="7763" spans="8:8" x14ac:dyDescent="0.35">
      <c r="H7763" s="3"/>
    </row>
    <row r="7764" spans="8:8" x14ac:dyDescent="0.35">
      <c r="H7764" s="3"/>
    </row>
    <row r="7765" spans="8:8" x14ac:dyDescent="0.35">
      <c r="H7765" s="3"/>
    </row>
    <row r="7766" spans="8:8" x14ac:dyDescent="0.35">
      <c r="H7766" s="3"/>
    </row>
    <row r="7767" spans="8:8" x14ac:dyDescent="0.35">
      <c r="H7767" s="3"/>
    </row>
    <row r="7768" spans="8:8" x14ac:dyDescent="0.35">
      <c r="H7768" s="3"/>
    </row>
    <row r="7769" spans="8:8" x14ac:dyDescent="0.35">
      <c r="H7769" s="3"/>
    </row>
    <row r="7770" spans="8:8" x14ac:dyDescent="0.35">
      <c r="H7770" s="3"/>
    </row>
    <row r="7771" spans="8:8" x14ac:dyDescent="0.35">
      <c r="H7771" s="3"/>
    </row>
    <row r="7772" spans="8:8" x14ac:dyDescent="0.35">
      <c r="H7772" s="3"/>
    </row>
    <row r="7773" spans="8:8" x14ac:dyDescent="0.35">
      <c r="H7773" s="3"/>
    </row>
    <row r="7774" spans="8:8" x14ac:dyDescent="0.35">
      <c r="H7774" s="3"/>
    </row>
    <row r="7775" spans="8:8" x14ac:dyDescent="0.35">
      <c r="H7775" s="3"/>
    </row>
    <row r="7776" spans="8:8" x14ac:dyDescent="0.35">
      <c r="H7776" s="3"/>
    </row>
    <row r="7777" spans="8:8" x14ac:dyDescent="0.35">
      <c r="H7777" s="3"/>
    </row>
    <row r="7778" spans="8:8" x14ac:dyDescent="0.35">
      <c r="H7778" s="3"/>
    </row>
    <row r="7779" spans="8:8" x14ac:dyDescent="0.35">
      <c r="H7779" s="3"/>
    </row>
    <row r="7780" spans="8:8" x14ac:dyDescent="0.35">
      <c r="H7780" s="3"/>
    </row>
    <row r="7781" spans="8:8" x14ac:dyDescent="0.35">
      <c r="H7781" s="3"/>
    </row>
    <row r="7782" spans="8:8" x14ac:dyDescent="0.35">
      <c r="H7782" s="3"/>
    </row>
    <row r="7783" spans="8:8" x14ac:dyDescent="0.35">
      <c r="H7783" s="3"/>
    </row>
    <row r="7784" spans="8:8" x14ac:dyDescent="0.35">
      <c r="H7784" s="3"/>
    </row>
    <row r="7785" spans="8:8" x14ac:dyDescent="0.35">
      <c r="H7785" s="3"/>
    </row>
    <row r="7786" spans="8:8" x14ac:dyDescent="0.35">
      <c r="H7786" s="3"/>
    </row>
    <row r="7787" spans="8:8" x14ac:dyDescent="0.35">
      <c r="H7787" s="3"/>
    </row>
    <row r="7788" spans="8:8" x14ac:dyDescent="0.35">
      <c r="H7788" s="3"/>
    </row>
    <row r="7789" spans="8:8" x14ac:dyDescent="0.35">
      <c r="H7789" s="3"/>
    </row>
    <row r="7790" spans="8:8" x14ac:dyDescent="0.35">
      <c r="H7790" s="3"/>
    </row>
    <row r="7791" spans="8:8" x14ac:dyDescent="0.35">
      <c r="H7791" s="3"/>
    </row>
    <row r="7792" spans="8:8" x14ac:dyDescent="0.35">
      <c r="H7792" s="3"/>
    </row>
    <row r="7793" spans="8:8" x14ac:dyDescent="0.35">
      <c r="H7793" s="3"/>
    </row>
    <row r="7794" spans="8:8" x14ac:dyDescent="0.35">
      <c r="H7794" s="3"/>
    </row>
    <row r="7795" spans="8:8" x14ac:dyDescent="0.35">
      <c r="H7795" s="3"/>
    </row>
    <row r="7796" spans="8:8" x14ac:dyDescent="0.35">
      <c r="H7796" s="3"/>
    </row>
    <row r="7797" spans="8:8" x14ac:dyDescent="0.35">
      <c r="H7797" s="3"/>
    </row>
    <row r="7798" spans="8:8" x14ac:dyDescent="0.35">
      <c r="H7798" s="3"/>
    </row>
    <row r="7799" spans="8:8" x14ac:dyDescent="0.35">
      <c r="H7799" s="3"/>
    </row>
    <row r="7800" spans="8:8" x14ac:dyDescent="0.35">
      <c r="H7800" s="3"/>
    </row>
    <row r="7801" spans="8:8" x14ac:dyDescent="0.35">
      <c r="H7801" s="3"/>
    </row>
    <row r="7802" spans="8:8" x14ac:dyDescent="0.35">
      <c r="H7802" s="3"/>
    </row>
    <row r="7803" spans="8:8" x14ac:dyDescent="0.35">
      <c r="H7803" s="3"/>
    </row>
    <row r="7804" spans="8:8" x14ac:dyDescent="0.35">
      <c r="H7804" s="3"/>
    </row>
    <row r="7805" spans="8:8" x14ac:dyDescent="0.35">
      <c r="H7805" s="3"/>
    </row>
    <row r="7806" spans="8:8" x14ac:dyDescent="0.35">
      <c r="H7806" s="3"/>
    </row>
    <row r="7807" spans="8:8" x14ac:dyDescent="0.35">
      <c r="H7807" s="3"/>
    </row>
    <row r="7808" spans="8:8" x14ac:dyDescent="0.35">
      <c r="H7808" s="3"/>
    </row>
    <row r="7809" spans="8:8" x14ac:dyDescent="0.35">
      <c r="H7809" s="3"/>
    </row>
    <row r="7810" spans="8:8" x14ac:dyDescent="0.35">
      <c r="H7810" s="3"/>
    </row>
    <row r="7811" spans="8:8" x14ac:dyDescent="0.35">
      <c r="H7811" s="3"/>
    </row>
    <row r="7812" spans="8:8" x14ac:dyDescent="0.35">
      <c r="H7812" s="3"/>
    </row>
    <row r="7813" spans="8:8" x14ac:dyDescent="0.35">
      <c r="H7813" s="3"/>
    </row>
    <row r="7814" spans="8:8" x14ac:dyDescent="0.35">
      <c r="H7814" s="3"/>
    </row>
    <row r="7815" spans="8:8" x14ac:dyDescent="0.35">
      <c r="H7815" s="3"/>
    </row>
    <row r="7816" spans="8:8" x14ac:dyDescent="0.35">
      <c r="H7816" s="3"/>
    </row>
    <row r="7817" spans="8:8" x14ac:dyDescent="0.35">
      <c r="H7817" s="3"/>
    </row>
    <row r="7818" spans="8:8" x14ac:dyDescent="0.35">
      <c r="H7818" s="3"/>
    </row>
    <row r="7819" spans="8:8" x14ac:dyDescent="0.35">
      <c r="H7819" s="3"/>
    </row>
    <row r="7820" spans="8:8" x14ac:dyDescent="0.35">
      <c r="H7820" s="3"/>
    </row>
    <row r="7821" spans="8:8" x14ac:dyDescent="0.35">
      <c r="H7821" s="3"/>
    </row>
    <row r="7822" spans="8:8" x14ac:dyDescent="0.35">
      <c r="H7822" s="3"/>
    </row>
    <row r="7823" spans="8:8" x14ac:dyDescent="0.35">
      <c r="H7823" s="3"/>
    </row>
    <row r="7824" spans="8:8" x14ac:dyDescent="0.35">
      <c r="H7824" s="3"/>
    </row>
    <row r="7825" spans="8:8" x14ac:dyDescent="0.35">
      <c r="H7825" s="3"/>
    </row>
    <row r="7826" spans="8:8" x14ac:dyDescent="0.35">
      <c r="H7826" s="3"/>
    </row>
    <row r="7827" spans="8:8" x14ac:dyDescent="0.35">
      <c r="H7827" s="3"/>
    </row>
    <row r="7828" spans="8:8" x14ac:dyDescent="0.35">
      <c r="H7828" s="3"/>
    </row>
    <row r="7829" spans="8:8" x14ac:dyDescent="0.35">
      <c r="H7829" s="3"/>
    </row>
    <row r="7830" spans="8:8" x14ac:dyDescent="0.35">
      <c r="H7830" s="3"/>
    </row>
    <row r="7831" spans="8:8" x14ac:dyDescent="0.35">
      <c r="H7831" s="3"/>
    </row>
    <row r="7832" spans="8:8" x14ac:dyDescent="0.35">
      <c r="H7832" s="3"/>
    </row>
    <row r="7833" spans="8:8" x14ac:dyDescent="0.35">
      <c r="H7833" s="3"/>
    </row>
    <row r="7834" spans="8:8" x14ac:dyDescent="0.35">
      <c r="H7834" s="3"/>
    </row>
    <row r="7835" spans="8:8" x14ac:dyDescent="0.35">
      <c r="H7835" s="3"/>
    </row>
    <row r="7836" spans="8:8" x14ac:dyDescent="0.35">
      <c r="H7836" s="3"/>
    </row>
    <row r="7837" spans="8:8" x14ac:dyDescent="0.35">
      <c r="H7837" s="3"/>
    </row>
    <row r="7838" spans="8:8" x14ac:dyDescent="0.35">
      <c r="H7838" s="3"/>
    </row>
    <row r="7839" spans="8:8" x14ac:dyDescent="0.35">
      <c r="H7839" s="3"/>
    </row>
    <row r="7840" spans="8:8" x14ac:dyDescent="0.35">
      <c r="H7840" s="3"/>
    </row>
    <row r="7841" spans="8:8" x14ac:dyDescent="0.35">
      <c r="H7841" s="3"/>
    </row>
    <row r="7842" spans="8:8" x14ac:dyDescent="0.35">
      <c r="H7842" s="3"/>
    </row>
    <row r="7843" spans="8:8" x14ac:dyDescent="0.35">
      <c r="H7843" s="3"/>
    </row>
    <row r="7844" spans="8:8" x14ac:dyDescent="0.35">
      <c r="H7844" s="3"/>
    </row>
    <row r="7845" spans="8:8" x14ac:dyDescent="0.35">
      <c r="H7845" s="3"/>
    </row>
    <row r="7846" spans="8:8" x14ac:dyDescent="0.35">
      <c r="H7846" s="3"/>
    </row>
    <row r="7847" spans="8:8" x14ac:dyDescent="0.35">
      <c r="H7847" s="3"/>
    </row>
    <row r="7848" spans="8:8" x14ac:dyDescent="0.35">
      <c r="H7848" s="3"/>
    </row>
    <row r="7849" spans="8:8" x14ac:dyDescent="0.35">
      <c r="H7849" s="3"/>
    </row>
    <row r="7850" spans="8:8" x14ac:dyDescent="0.35">
      <c r="H7850" s="3"/>
    </row>
    <row r="7851" spans="8:8" x14ac:dyDescent="0.35">
      <c r="H7851" s="3"/>
    </row>
    <row r="7852" spans="8:8" x14ac:dyDescent="0.35">
      <c r="H7852" s="3"/>
    </row>
    <row r="7853" spans="8:8" x14ac:dyDescent="0.35">
      <c r="H7853" s="3"/>
    </row>
    <row r="7854" spans="8:8" x14ac:dyDescent="0.35">
      <c r="H7854" s="3"/>
    </row>
    <row r="7855" spans="8:8" x14ac:dyDescent="0.35">
      <c r="H7855" s="3"/>
    </row>
    <row r="7856" spans="8:8" x14ac:dyDescent="0.35">
      <c r="H7856" s="3"/>
    </row>
    <row r="7857" spans="8:8" x14ac:dyDescent="0.35">
      <c r="H7857" s="3"/>
    </row>
    <row r="7858" spans="8:8" x14ac:dyDescent="0.35">
      <c r="H7858" s="3"/>
    </row>
    <row r="7859" spans="8:8" x14ac:dyDescent="0.35">
      <c r="H7859" s="3"/>
    </row>
    <row r="7860" spans="8:8" x14ac:dyDescent="0.35">
      <c r="H7860" s="3"/>
    </row>
    <row r="7861" spans="8:8" x14ac:dyDescent="0.35">
      <c r="H7861" s="3"/>
    </row>
    <row r="7862" spans="8:8" x14ac:dyDescent="0.35">
      <c r="H7862" s="3"/>
    </row>
    <row r="7863" spans="8:8" x14ac:dyDescent="0.35">
      <c r="H7863" s="3"/>
    </row>
    <row r="7864" spans="8:8" x14ac:dyDescent="0.35">
      <c r="H7864" s="3"/>
    </row>
    <row r="7865" spans="8:8" x14ac:dyDescent="0.35">
      <c r="H7865" s="3"/>
    </row>
    <row r="7866" spans="8:8" x14ac:dyDescent="0.35">
      <c r="H7866" s="3"/>
    </row>
    <row r="7867" spans="8:8" x14ac:dyDescent="0.35">
      <c r="H7867" s="3"/>
    </row>
    <row r="7868" spans="8:8" x14ac:dyDescent="0.35">
      <c r="H7868" s="3"/>
    </row>
    <row r="7869" spans="8:8" x14ac:dyDescent="0.35">
      <c r="H7869" s="3"/>
    </row>
    <row r="7870" spans="8:8" x14ac:dyDescent="0.35">
      <c r="H7870" s="3"/>
    </row>
    <row r="7871" spans="8:8" x14ac:dyDescent="0.35">
      <c r="H7871" s="3"/>
    </row>
    <row r="7872" spans="8:8" x14ac:dyDescent="0.35">
      <c r="H7872" s="3"/>
    </row>
    <row r="7873" spans="8:8" x14ac:dyDescent="0.35">
      <c r="H7873" s="3"/>
    </row>
    <row r="7874" spans="8:8" x14ac:dyDescent="0.35">
      <c r="H7874" s="3"/>
    </row>
    <row r="7875" spans="8:8" x14ac:dyDescent="0.35">
      <c r="H7875" s="3"/>
    </row>
    <row r="7876" spans="8:8" x14ac:dyDescent="0.35">
      <c r="H7876" s="3"/>
    </row>
    <row r="7877" spans="8:8" x14ac:dyDescent="0.35">
      <c r="H7877" s="3"/>
    </row>
    <row r="7878" spans="8:8" x14ac:dyDescent="0.35">
      <c r="H7878" s="3"/>
    </row>
    <row r="7879" spans="8:8" x14ac:dyDescent="0.35">
      <c r="H7879" s="3"/>
    </row>
    <row r="7880" spans="8:8" x14ac:dyDescent="0.35">
      <c r="H7880" s="3"/>
    </row>
    <row r="7881" spans="8:8" x14ac:dyDescent="0.35">
      <c r="H7881" s="3"/>
    </row>
    <row r="7882" spans="8:8" x14ac:dyDescent="0.35">
      <c r="H7882" s="3"/>
    </row>
    <row r="7883" spans="8:8" x14ac:dyDescent="0.35">
      <c r="H7883" s="3"/>
    </row>
    <row r="7884" spans="8:8" x14ac:dyDescent="0.35">
      <c r="H7884" s="3"/>
    </row>
    <row r="7885" spans="8:8" x14ac:dyDescent="0.35">
      <c r="H7885" s="3"/>
    </row>
    <row r="7886" spans="8:8" x14ac:dyDescent="0.35">
      <c r="H7886" s="3"/>
    </row>
    <row r="7887" spans="8:8" x14ac:dyDescent="0.35">
      <c r="H7887" s="3"/>
    </row>
    <row r="7888" spans="8:8" x14ac:dyDescent="0.35">
      <c r="H7888" s="3"/>
    </row>
    <row r="7889" spans="8:8" x14ac:dyDescent="0.35">
      <c r="H7889" s="3"/>
    </row>
    <row r="7890" spans="8:8" x14ac:dyDescent="0.35">
      <c r="H7890" s="3"/>
    </row>
    <row r="7891" spans="8:8" x14ac:dyDescent="0.35">
      <c r="H7891" s="3"/>
    </row>
    <row r="7892" spans="8:8" x14ac:dyDescent="0.35">
      <c r="H7892" s="3"/>
    </row>
    <row r="7893" spans="8:8" x14ac:dyDescent="0.35">
      <c r="H7893" s="3"/>
    </row>
    <row r="7894" spans="8:8" x14ac:dyDescent="0.35">
      <c r="H7894" s="3"/>
    </row>
    <row r="7895" spans="8:8" x14ac:dyDescent="0.35">
      <c r="H7895" s="3"/>
    </row>
    <row r="7896" spans="8:8" x14ac:dyDescent="0.35">
      <c r="H7896" s="3"/>
    </row>
    <row r="7897" spans="8:8" x14ac:dyDescent="0.35">
      <c r="H7897" s="3"/>
    </row>
    <row r="7898" spans="8:8" x14ac:dyDescent="0.35">
      <c r="H7898" s="3"/>
    </row>
    <row r="7899" spans="8:8" x14ac:dyDescent="0.35">
      <c r="H7899" s="3"/>
    </row>
    <row r="7900" spans="8:8" x14ac:dyDescent="0.35">
      <c r="H7900" s="3"/>
    </row>
    <row r="7901" spans="8:8" x14ac:dyDescent="0.35">
      <c r="H7901" s="3"/>
    </row>
    <row r="7902" spans="8:8" x14ac:dyDescent="0.35">
      <c r="H7902" s="3"/>
    </row>
    <row r="7903" spans="8:8" x14ac:dyDescent="0.35">
      <c r="H7903" s="3"/>
    </row>
    <row r="7904" spans="8:8" x14ac:dyDescent="0.35">
      <c r="H7904" s="3"/>
    </row>
    <row r="7905" spans="8:8" x14ac:dyDescent="0.35">
      <c r="H7905" s="3"/>
    </row>
    <row r="7906" spans="8:8" x14ac:dyDescent="0.35">
      <c r="H7906" s="3"/>
    </row>
    <row r="7907" spans="8:8" x14ac:dyDescent="0.35">
      <c r="H7907" s="3"/>
    </row>
    <row r="7908" spans="8:8" x14ac:dyDescent="0.35">
      <c r="H7908" s="3"/>
    </row>
    <row r="7909" spans="8:8" x14ac:dyDescent="0.35">
      <c r="H7909" s="3"/>
    </row>
    <row r="7910" spans="8:8" x14ac:dyDescent="0.35">
      <c r="H7910" s="3"/>
    </row>
    <row r="7911" spans="8:8" x14ac:dyDescent="0.35">
      <c r="H7911" s="3"/>
    </row>
    <row r="7912" spans="8:8" x14ac:dyDescent="0.35">
      <c r="H7912" s="3"/>
    </row>
    <row r="7913" spans="8:8" x14ac:dyDescent="0.35">
      <c r="H7913" s="3"/>
    </row>
    <row r="7914" spans="8:8" x14ac:dyDescent="0.35">
      <c r="H7914" s="3"/>
    </row>
    <row r="7915" spans="8:8" x14ac:dyDescent="0.35">
      <c r="H7915" s="3"/>
    </row>
    <row r="7916" spans="8:8" x14ac:dyDescent="0.35">
      <c r="H7916" s="3"/>
    </row>
    <row r="7917" spans="8:8" x14ac:dyDescent="0.35">
      <c r="H7917" s="3"/>
    </row>
    <row r="7918" spans="8:8" x14ac:dyDescent="0.35">
      <c r="H7918" s="3"/>
    </row>
    <row r="7919" spans="8:8" x14ac:dyDescent="0.35">
      <c r="H7919" s="3"/>
    </row>
    <row r="7920" spans="8:8" x14ac:dyDescent="0.35">
      <c r="H7920" s="3"/>
    </row>
    <row r="7921" spans="8:8" x14ac:dyDescent="0.35">
      <c r="H7921" s="3"/>
    </row>
    <row r="7922" spans="8:8" x14ac:dyDescent="0.35">
      <c r="H7922" s="3"/>
    </row>
    <row r="7923" spans="8:8" x14ac:dyDescent="0.35">
      <c r="H7923" s="3"/>
    </row>
    <row r="7924" spans="8:8" x14ac:dyDescent="0.35">
      <c r="H7924" s="3"/>
    </row>
    <row r="7925" spans="8:8" x14ac:dyDescent="0.35">
      <c r="H7925" s="3"/>
    </row>
    <row r="7926" spans="8:8" x14ac:dyDescent="0.35">
      <c r="H7926" s="3"/>
    </row>
    <row r="7927" spans="8:8" x14ac:dyDescent="0.35">
      <c r="H7927" s="3"/>
    </row>
    <row r="7928" spans="8:8" x14ac:dyDescent="0.35">
      <c r="H7928" s="3"/>
    </row>
    <row r="7929" spans="8:8" x14ac:dyDescent="0.35">
      <c r="H7929" s="3"/>
    </row>
    <row r="7930" spans="8:8" x14ac:dyDescent="0.35">
      <c r="H7930" s="3"/>
    </row>
    <row r="7931" spans="8:8" x14ac:dyDescent="0.35">
      <c r="H7931" s="3"/>
    </row>
    <row r="7932" spans="8:8" x14ac:dyDescent="0.35">
      <c r="H7932" s="3"/>
    </row>
    <row r="7933" spans="8:8" x14ac:dyDescent="0.35">
      <c r="H7933" s="3"/>
    </row>
    <row r="7934" spans="8:8" x14ac:dyDescent="0.35">
      <c r="H7934" s="3"/>
    </row>
    <row r="7935" spans="8:8" x14ac:dyDescent="0.35">
      <c r="H7935" s="3"/>
    </row>
    <row r="7936" spans="8:8" x14ac:dyDescent="0.35">
      <c r="H7936" s="3"/>
    </row>
    <row r="7937" spans="8:8" x14ac:dyDescent="0.35">
      <c r="H7937" s="3"/>
    </row>
    <row r="7938" spans="8:8" x14ac:dyDescent="0.35">
      <c r="H7938" s="3"/>
    </row>
    <row r="7939" spans="8:8" x14ac:dyDescent="0.35">
      <c r="H7939" s="3"/>
    </row>
    <row r="7940" spans="8:8" x14ac:dyDescent="0.35">
      <c r="H7940" s="3"/>
    </row>
    <row r="7941" spans="8:8" x14ac:dyDescent="0.35">
      <c r="H7941" s="3"/>
    </row>
    <row r="7942" spans="8:8" x14ac:dyDescent="0.35">
      <c r="H7942" s="3"/>
    </row>
    <row r="7943" spans="8:8" x14ac:dyDescent="0.35">
      <c r="H7943" s="3"/>
    </row>
    <row r="7944" spans="8:8" x14ac:dyDescent="0.35">
      <c r="H7944" s="3"/>
    </row>
    <row r="7945" spans="8:8" x14ac:dyDescent="0.35">
      <c r="H7945" s="3"/>
    </row>
    <row r="7946" spans="8:8" x14ac:dyDescent="0.35">
      <c r="H7946" s="3"/>
    </row>
    <row r="7947" spans="8:8" x14ac:dyDescent="0.35">
      <c r="H7947" s="3"/>
    </row>
    <row r="7948" spans="8:8" x14ac:dyDescent="0.35">
      <c r="H7948" s="3"/>
    </row>
    <row r="7949" spans="8:8" x14ac:dyDescent="0.35">
      <c r="H7949" s="3"/>
    </row>
    <row r="7950" spans="8:8" x14ac:dyDescent="0.35">
      <c r="H7950" s="3"/>
    </row>
    <row r="7951" spans="8:8" x14ac:dyDescent="0.35">
      <c r="H7951" s="3"/>
    </row>
    <row r="7952" spans="8:8" x14ac:dyDescent="0.35">
      <c r="H7952" s="3"/>
    </row>
    <row r="7953" spans="8:8" x14ac:dyDescent="0.35">
      <c r="H7953" s="3"/>
    </row>
    <row r="7954" spans="8:8" x14ac:dyDescent="0.35">
      <c r="H7954" s="3"/>
    </row>
    <row r="7955" spans="8:8" x14ac:dyDescent="0.35">
      <c r="H7955" s="3"/>
    </row>
    <row r="7956" spans="8:8" x14ac:dyDescent="0.35">
      <c r="H7956" s="3"/>
    </row>
    <row r="7957" spans="8:8" x14ac:dyDescent="0.35">
      <c r="H7957" s="3"/>
    </row>
    <row r="7958" spans="8:8" x14ac:dyDescent="0.35">
      <c r="H7958" s="3"/>
    </row>
    <row r="7959" spans="8:8" x14ac:dyDescent="0.35">
      <c r="H7959" s="3"/>
    </row>
    <row r="7960" spans="8:8" x14ac:dyDescent="0.35">
      <c r="H7960" s="3"/>
    </row>
    <row r="7961" spans="8:8" x14ac:dyDescent="0.35">
      <c r="H7961" s="3"/>
    </row>
    <row r="7962" spans="8:8" x14ac:dyDescent="0.35">
      <c r="H7962" s="3"/>
    </row>
    <row r="7963" spans="8:8" x14ac:dyDescent="0.35">
      <c r="H7963" s="3"/>
    </row>
    <row r="7964" spans="8:8" x14ac:dyDescent="0.35">
      <c r="H7964" s="3"/>
    </row>
    <row r="7965" spans="8:8" x14ac:dyDescent="0.35">
      <c r="H7965" s="3"/>
    </row>
    <row r="7966" spans="8:8" x14ac:dyDescent="0.35">
      <c r="H7966" s="3"/>
    </row>
    <row r="7967" spans="8:8" x14ac:dyDescent="0.35">
      <c r="H7967" s="3"/>
    </row>
    <row r="7968" spans="8:8" x14ac:dyDescent="0.35">
      <c r="H7968" s="3"/>
    </row>
    <row r="7969" spans="8:8" x14ac:dyDescent="0.35">
      <c r="H7969" s="3"/>
    </row>
    <row r="7970" spans="8:8" x14ac:dyDescent="0.35">
      <c r="H7970" s="3"/>
    </row>
    <row r="7971" spans="8:8" x14ac:dyDescent="0.35">
      <c r="H7971" s="3"/>
    </row>
    <row r="7972" spans="8:8" x14ac:dyDescent="0.35">
      <c r="H7972" s="3"/>
    </row>
    <row r="7973" spans="8:8" x14ac:dyDescent="0.35">
      <c r="H7973" s="3"/>
    </row>
    <row r="7974" spans="8:8" x14ac:dyDescent="0.35">
      <c r="H7974" s="3"/>
    </row>
    <row r="7975" spans="8:8" x14ac:dyDescent="0.35">
      <c r="H7975" s="3"/>
    </row>
    <row r="7976" spans="8:8" x14ac:dyDescent="0.35">
      <c r="H7976" s="3"/>
    </row>
    <row r="7977" spans="8:8" x14ac:dyDescent="0.35">
      <c r="H7977" s="3"/>
    </row>
    <row r="7978" spans="8:8" x14ac:dyDescent="0.35">
      <c r="H7978" s="3"/>
    </row>
    <row r="7979" spans="8:8" x14ac:dyDescent="0.35">
      <c r="H7979" s="3"/>
    </row>
    <row r="7980" spans="8:8" x14ac:dyDescent="0.35">
      <c r="H7980" s="3"/>
    </row>
    <row r="7981" spans="8:8" x14ac:dyDescent="0.35">
      <c r="H7981" s="3"/>
    </row>
    <row r="7982" spans="8:8" x14ac:dyDescent="0.35">
      <c r="H7982" s="3"/>
    </row>
    <row r="7983" spans="8:8" x14ac:dyDescent="0.35">
      <c r="H7983" s="3"/>
    </row>
    <row r="7984" spans="8:8" x14ac:dyDescent="0.35">
      <c r="H7984" s="3"/>
    </row>
    <row r="7985" spans="8:8" x14ac:dyDescent="0.35">
      <c r="H7985" s="3"/>
    </row>
    <row r="7986" spans="8:8" x14ac:dyDescent="0.35">
      <c r="H7986" s="3"/>
    </row>
    <row r="7987" spans="8:8" x14ac:dyDescent="0.35">
      <c r="H7987" s="3"/>
    </row>
    <row r="7988" spans="8:8" x14ac:dyDescent="0.35">
      <c r="H7988" s="3"/>
    </row>
    <row r="7989" spans="8:8" x14ac:dyDescent="0.35">
      <c r="H7989" s="3"/>
    </row>
    <row r="7990" spans="8:8" x14ac:dyDescent="0.35">
      <c r="H7990" s="3"/>
    </row>
    <row r="7991" spans="8:8" x14ac:dyDescent="0.35">
      <c r="H7991" s="3"/>
    </row>
    <row r="7992" spans="8:8" x14ac:dyDescent="0.35">
      <c r="H7992" s="3"/>
    </row>
    <row r="7993" spans="8:8" x14ac:dyDescent="0.35">
      <c r="H7993" s="3"/>
    </row>
    <row r="7994" spans="8:8" x14ac:dyDescent="0.35">
      <c r="H7994" s="3"/>
    </row>
    <row r="7995" spans="8:8" x14ac:dyDescent="0.35">
      <c r="H7995" s="3"/>
    </row>
    <row r="7996" spans="8:8" x14ac:dyDescent="0.35">
      <c r="H7996" s="3"/>
    </row>
    <row r="7997" spans="8:8" x14ac:dyDescent="0.35">
      <c r="H7997" s="3"/>
    </row>
    <row r="7998" spans="8:8" x14ac:dyDescent="0.35">
      <c r="H7998" s="3"/>
    </row>
    <row r="7999" spans="8:8" x14ac:dyDescent="0.35">
      <c r="H7999" s="3"/>
    </row>
    <row r="8000" spans="8:8" x14ac:dyDescent="0.35">
      <c r="H8000" s="3"/>
    </row>
    <row r="8001" spans="8:8" x14ac:dyDescent="0.35">
      <c r="H8001" s="3"/>
    </row>
    <row r="8002" spans="8:8" x14ac:dyDescent="0.35">
      <c r="H8002" s="3"/>
    </row>
    <row r="8003" spans="8:8" x14ac:dyDescent="0.35">
      <c r="H8003" s="3"/>
    </row>
    <row r="8004" spans="8:8" x14ac:dyDescent="0.35">
      <c r="H8004" s="3"/>
    </row>
    <row r="8005" spans="8:8" x14ac:dyDescent="0.35">
      <c r="H8005" s="3"/>
    </row>
    <row r="8006" spans="8:8" x14ac:dyDescent="0.35">
      <c r="H8006" s="3"/>
    </row>
    <row r="8007" spans="8:8" x14ac:dyDescent="0.35">
      <c r="H8007" s="3"/>
    </row>
    <row r="8008" spans="8:8" x14ac:dyDescent="0.35">
      <c r="H8008" s="3"/>
    </row>
    <row r="8009" spans="8:8" x14ac:dyDescent="0.35">
      <c r="H8009" s="3"/>
    </row>
    <row r="8010" spans="8:8" x14ac:dyDescent="0.35">
      <c r="H8010" s="3"/>
    </row>
    <row r="8011" spans="8:8" x14ac:dyDescent="0.35">
      <c r="H8011" s="3"/>
    </row>
    <row r="8012" spans="8:8" x14ac:dyDescent="0.35">
      <c r="H8012" s="3"/>
    </row>
    <row r="8013" spans="8:8" x14ac:dyDescent="0.35">
      <c r="H8013" s="3"/>
    </row>
    <row r="8014" spans="8:8" x14ac:dyDescent="0.35">
      <c r="H8014" s="3"/>
    </row>
    <row r="8015" spans="8:8" x14ac:dyDescent="0.35">
      <c r="H8015" s="3"/>
    </row>
    <row r="8016" spans="8:8" x14ac:dyDescent="0.35">
      <c r="H8016" s="3"/>
    </row>
    <row r="8017" spans="8:8" x14ac:dyDescent="0.35">
      <c r="H8017" s="3"/>
    </row>
    <row r="8018" spans="8:8" x14ac:dyDescent="0.35">
      <c r="H8018" s="3"/>
    </row>
    <row r="8019" spans="8:8" x14ac:dyDescent="0.35">
      <c r="H8019" s="3"/>
    </row>
    <row r="8020" spans="8:8" x14ac:dyDescent="0.35">
      <c r="H8020" s="3"/>
    </row>
    <row r="8021" spans="8:8" x14ac:dyDescent="0.35">
      <c r="H8021" s="3"/>
    </row>
    <row r="8022" spans="8:8" x14ac:dyDescent="0.35">
      <c r="H8022" s="3"/>
    </row>
    <row r="8023" spans="8:8" x14ac:dyDescent="0.35">
      <c r="H8023" s="3"/>
    </row>
    <row r="8024" spans="8:8" x14ac:dyDescent="0.35">
      <c r="H8024" s="3"/>
    </row>
    <row r="8025" spans="8:8" x14ac:dyDescent="0.35">
      <c r="H8025" s="3"/>
    </row>
    <row r="8026" spans="8:8" x14ac:dyDescent="0.35">
      <c r="H8026" s="3"/>
    </row>
    <row r="8027" spans="8:8" x14ac:dyDescent="0.35">
      <c r="H8027" s="3"/>
    </row>
    <row r="8028" spans="8:8" x14ac:dyDescent="0.35">
      <c r="H8028" s="3"/>
    </row>
    <row r="8029" spans="8:8" x14ac:dyDescent="0.35">
      <c r="H8029" s="3"/>
    </row>
    <row r="8030" spans="8:8" x14ac:dyDescent="0.35">
      <c r="H8030" s="3"/>
    </row>
    <row r="8031" spans="8:8" x14ac:dyDescent="0.35">
      <c r="H8031" s="3"/>
    </row>
    <row r="8032" spans="8:8" x14ac:dyDescent="0.35">
      <c r="H8032" s="3"/>
    </row>
    <row r="8033" spans="8:8" x14ac:dyDescent="0.35">
      <c r="H8033" s="3"/>
    </row>
    <row r="8034" spans="8:8" x14ac:dyDescent="0.35">
      <c r="H8034" s="3"/>
    </row>
    <row r="8035" spans="8:8" x14ac:dyDescent="0.35">
      <c r="H8035" s="3"/>
    </row>
    <row r="8036" spans="8:8" x14ac:dyDescent="0.35">
      <c r="H8036" s="3"/>
    </row>
    <row r="8037" spans="8:8" x14ac:dyDescent="0.35">
      <c r="H8037" s="3"/>
    </row>
    <row r="8038" spans="8:8" x14ac:dyDescent="0.35">
      <c r="H8038" s="3"/>
    </row>
    <row r="8039" spans="8:8" x14ac:dyDescent="0.35">
      <c r="H8039" s="3"/>
    </row>
    <row r="8040" spans="8:8" x14ac:dyDescent="0.35">
      <c r="H8040" s="3"/>
    </row>
    <row r="8041" spans="8:8" x14ac:dyDescent="0.35">
      <c r="H8041" s="3"/>
    </row>
    <row r="8042" spans="8:8" x14ac:dyDescent="0.35">
      <c r="H8042" s="3"/>
    </row>
    <row r="8043" spans="8:8" x14ac:dyDescent="0.35">
      <c r="H8043" s="3"/>
    </row>
    <row r="8044" spans="8:8" x14ac:dyDescent="0.35">
      <c r="H8044" s="3"/>
    </row>
    <row r="8045" spans="8:8" x14ac:dyDescent="0.35">
      <c r="H8045" s="3"/>
    </row>
    <row r="8046" spans="8:8" x14ac:dyDescent="0.35">
      <c r="H8046" s="3"/>
    </row>
    <row r="8047" spans="8:8" x14ac:dyDescent="0.35">
      <c r="H8047" s="3"/>
    </row>
    <row r="8048" spans="8:8" x14ac:dyDescent="0.35">
      <c r="H8048" s="3"/>
    </row>
    <row r="8049" spans="8:8" x14ac:dyDescent="0.35">
      <c r="H8049" s="3"/>
    </row>
    <row r="8050" spans="8:8" x14ac:dyDescent="0.35">
      <c r="H8050" s="3"/>
    </row>
    <row r="8051" spans="8:8" x14ac:dyDescent="0.35">
      <c r="H8051" s="3"/>
    </row>
    <row r="8052" spans="8:8" x14ac:dyDescent="0.35">
      <c r="H8052" s="3"/>
    </row>
    <row r="8053" spans="8:8" x14ac:dyDescent="0.35">
      <c r="H8053" s="3"/>
    </row>
    <row r="8054" spans="8:8" x14ac:dyDescent="0.35">
      <c r="H8054" s="3"/>
    </row>
    <row r="8055" spans="8:8" x14ac:dyDescent="0.35">
      <c r="H8055" s="3"/>
    </row>
    <row r="8056" spans="8:8" x14ac:dyDescent="0.35">
      <c r="H8056" s="3"/>
    </row>
    <row r="8057" spans="8:8" x14ac:dyDescent="0.35">
      <c r="H8057" s="3"/>
    </row>
    <row r="8058" spans="8:8" x14ac:dyDescent="0.35">
      <c r="H8058" s="3"/>
    </row>
    <row r="8059" spans="8:8" x14ac:dyDescent="0.35">
      <c r="H8059" s="3"/>
    </row>
    <row r="8060" spans="8:8" x14ac:dyDescent="0.35">
      <c r="H8060" s="3"/>
    </row>
    <row r="8061" spans="8:8" x14ac:dyDescent="0.35">
      <c r="H8061" s="3"/>
    </row>
    <row r="8062" spans="8:8" x14ac:dyDescent="0.35">
      <c r="H8062" s="3"/>
    </row>
    <row r="8063" spans="8:8" x14ac:dyDescent="0.35">
      <c r="H8063" s="3"/>
    </row>
    <row r="8064" spans="8:8" x14ac:dyDescent="0.35">
      <c r="H8064" s="3"/>
    </row>
    <row r="8065" spans="8:8" x14ac:dyDescent="0.35">
      <c r="H8065" s="3"/>
    </row>
    <row r="8066" spans="8:8" x14ac:dyDescent="0.35">
      <c r="H8066" s="3"/>
    </row>
    <row r="8067" spans="8:8" x14ac:dyDescent="0.35">
      <c r="H8067" s="3"/>
    </row>
    <row r="8068" spans="8:8" x14ac:dyDescent="0.35">
      <c r="H8068" s="3"/>
    </row>
    <row r="8069" spans="8:8" x14ac:dyDescent="0.35">
      <c r="H8069" s="3"/>
    </row>
    <row r="8070" spans="8:8" x14ac:dyDescent="0.35">
      <c r="H8070" s="3"/>
    </row>
    <row r="8071" spans="8:8" x14ac:dyDescent="0.35">
      <c r="H8071" s="3"/>
    </row>
    <row r="8072" spans="8:8" x14ac:dyDescent="0.35">
      <c r="H8072" s="3"/>
    </row>
    <row r="8073" spans="8:8" x14ac:dyDescent="0.35">
      <c r="H8073" s="3"/>
    </row>
    <row r="8074" spans="8:8" x14ac:dyDescent="0.35">
      <c r="H8074" s="3"/>
    </row>
    <row r="8075" spans="8:8" x14ac:dyDescent="0.35">
      <c r="H8075" s="3"/>
    </row>
    <row r="8076" spans="8:8" x14ac:dyDescent="0.35">
      <c r="H8076" s="3"/>
    </row>
    <row r="8077" spans="8:8" x14ac:dyDescent="0.35">
      <c r="H8077" s="3"/>
    </row>
    <row r="8078" spans="8:8" x14ac:dyDescent="0.35">
      <c r="H8078" s="3"/>
    </row>
    <row r="8079" spans="8:8" x14ac:dyDescent="0.35">
      <c r="H8079" s="3"/>
    </row>
    <row r="8080" spans="8:8" x14ac:dyDescent="0.35">
      <c r="H8080" s="3"/>
    </row>
    <row r="8081" spans="8:8" x14ac:dyDescent="0.35">
      <c r="H8081" s="3"/>
    </row>
    <row r="8082" spans="8:8" x14ac:dyDescent="0.35">
      <c r="H8082" s="3"/>
    </row>
    <row r="8083" spans="8:8" x14ac:dyDescent="0.35">
      <c r="H8083" s="3"/>
    </row>
    <row r="8084" spans="8:8" x14ac:dyDescent="0.35">
      <c r="H8084" s="3"/>
    </row>
    <row r="8085" spans="8:8" x14ac:dyDescent="0.35">
      <c r="H8085" s="3"/>
    </row>
    <row r="8086" spans="8:8" x14ac:dyDescent="0.35">
      <c r="H8086" s="3"/>
    </row>
    <row r="8087" spans="8:8" x14ac:dyDescent="0.35">
      <c r="H8087" s="3"/>
    </row>
    <row r="8088" spans="8:8" x14ac:dyDescent="0.35">
      <c r="H8088" s="3"/>
    </row>
    <row r="8089" spans="8:8" x14ac:dyDescent="0.35">
      <c r="H8089" s="3"/>
    </row>
    <row r="8090" spans="8:8" x14ac:dyDescent="0.35">
      <c r="H8090" s="3"/>
    </row>
    <row r="8091" spans="8:8" x14ac:dyDescent="0.35">
      <c r="H8091" s="3"/>
    </row>
    <row r="8092" spans="8:8" x14ac:dyDescent="0.35">
      <c r="H8092" s="3"/>
    </row>
    <row r="8093" spans="8:8" x14ac:dyDescent="0.35">
      <c r="H8093" s="3"/>
    </row>
    <row r="8094" spans="8:8" x14ac:dyDescent="0.35">
      <c r="H8094" s="3"/>
    </row>
    <row r="8095" spans="8:8" x14ac:dyDescent="0.35">
      <c r="H8095" s="3"/>
    </row>
    <row r="8096" spans="8:8" x14ac:dyDescent="0.35">
      <c r="H8096" s="3"/>
    </row>
    <row r="8097" spans="8:8" x14ac:dyDescent="0.35">
      <c r="H8097" s="3"/>
    </row>
    <row r="8098" spans="8:8" x14ac:dyDescent="0.35">
      <c r="H8098" s="3"/>
    </row>
    <row r="8099" spans="8:8" x14ac:dyDescent="0.35">
      <c r="H8099" s="3"/>
    </row>
    <row r="8100" spans="8:8" x14ac:dyDescent="0.35">
      <c r="H8100" s="3"/>
    </row>
    <row r="8101" spans="8:8" x14ac:dyDescent="0.35">
      <c r="H8101" s="3"/>
    </row>
    <row r="8102" spans="8:8" x14ac:dyDescent="0.35">
      <c r="H8102" s="3"/>
    </row>
    <row r="8103" spans="8:8" x14ac:dyDescent="0.35">
      <c r="H8103" s="3"/>
    </row>
    <row r="8104" spans="8:8" x14ac:dyDescent="0.35">
      <c r="H8104" s="3"/>
    </row>
    <row r="8105" spans="8:8" x14ac:dyDescent="0.35">
      <c r="H8105" s="3"/>
    </row>
    <row r="8106" spans="8:8" x14ac:dyDescent="0.35">
      <c r="H8106" s="3"/>
    </row>
    <row r="8107" spans="8:8" x14ac:dyDescent="0.35">
      <c r="H8107" s="3"/>
    </row>
    <row r="8108" spans="8:8" x14ac:dyDescent="0.35">
      <c r="H8108" s="3"/>
    </row>
    <row r="8109" spans="8:8" x14ac:dyDescent="0.35">
      <c r="H8109" s="3"/>
    </row>
    <row r="8110" spans="8:8" x14ac:dyDescent="0.35">
      <c r="H8110" s="3"/>
    </row>
    <row r="8111" spans="8:8" x14ac:dyDescent="0.35">
      <c r="H8111" s="3"/>
    </row>
    <row r="8112" spans="8:8" x14ac:dyDescent="0.35">
      <c r="H8112" s="3"/>
    </row>
    <row r="8113" spans="8:8" x14ac:dyDescent="0.35">
      <c r="H8113" s="3"/>
    </row>
    <row r="8114" spans="8:8" x14ac:dyDescent="0.35">
      <c r="H8114" s="3"/>
    </row>
    <row r="8115" spans="8:8" x14ac:dyDescent="0.35">
      <c r="H8115" s="3"/>
    </row>
    <row r="8116" spans="8:8" x14ac:dyDescent="0.35">
      <c r="H8116" s="3"/>
    </row>
    <row r="8117" spans="8:8" x14ac:dyDescent="0.35">
      <c r="H8117" s="3"/>
    </row>
    <row r="8118" spans="8:8" x14ac:dyDescent="0.35">
      <c r="H8118" s="3"/>
    </row>
    <row r="8119" spans="8:8" x14ac:dyDescent="0.35">
      <c r="H8119" s="3"/>
    </row>
    <row r="8120" spans="8:8" x14ac:dyDescent="0.35">
      <c r="H8120" s="3"/>
    </row>
    <row r="8121" spans="8:8" x14ac:dyDescent="0.35">
      <c r="H8121" s="3"/>
    </row>
    <row r="8122" spans="8:8" x14ac:dyDescent="0.35">
      <c r="H8122" s="3"/>
    </row>
    <row r="8123" spans="8:8" x14ac:dyDescent="0.35">
      <c r="H8123" s="3"/>
    </row>
    <row r="8124" spans="8:8" x14ac:dyDescent="0.35">
      <c r="H8124" s="3"/>
    </row>
    <row r="8125" spans="8:8" x14ac:dyDescent="0.35">
      <c r="H8125" s="3"/>
    </row>
    <row r="8126" spans="8:8" x14ac:dyDescent="0.35">
      <c r="H8126" s="3"/>
    </row>
    <row r="8127" spans="8:8" x14ac:dyDescent="0.35">
      <c r="H8127" s="3"/>
    </row>
    <row r="8128" spans="8:8" x14ac:dyDescent="0.35">
      <c r="H8128" s="3"/>
    </row>
    <row r="8129" spans="8:8" x14ac:dyDescent="0.35">
      <c r="H8129" s="3"/>
    </row>
    <row r="8130" spans="8:8" x14ac:dyDescent="0.35">
      <c r="H8130" s="3"/>
    </row>
    <row r="8131" spans="8:8" x14ac:dyDescent="0.35">
      <c r="H8131" s="3"/>
    </row>
    <row r="8132" spans="8:8" x14ac:dyDescent="0.35">
      <c r="H8132" s="3"/>
    </row>
    <row r="8133" spans="8:8" x14ac:dyDescent="0.35">
      <c r="H8133" s="3"/>
    </row>
    <row r="8134" spans="8:8" x14ac:dyDescent="0.35">
      <c r="H8134" s="3"/>
    </row>
    <row r="8135" spans="8:8" x14ac:dyDescent="0.35">
      <c r="H8135" s="3"/>
    </row>
    <row r="8136" spans="8:8" x14ac:dyDescent="0.35">
      <c r="H8136" s="3"/>
    </row>
    <row r="8137" spans="8:8" x14ac:dyDescent="0.35">
      <c r="H8137" s="3"/>
    </row>
    <row r="8138" spans="8:8" x14ac:dyDescent="0.35">
      <c r="H8138" s="3"/>
    </row>
    <row r="8139" spans="8:8" x14ac:dyDescent="0.35">
      <c r="H8139" s="3"/>
    </row>
    <row r="8140" spans="8:8" x14ac:dyDescent="0.35">
      <c r="H8140" s="3"/>
    </row>
    <row r="8141" spans="8:8" x14ac:dyDescent="0.35">
      <c r="H8141" s="3"/>
    </row>
    <row r="8142" spans="8:8" x14ac:dyDescent="0.35">
      <c r="H8142" s="3"/>
    </row>
    <row r="8143" spans="8:8" x14ac:dyDescent="0.35">
      <c r="H8143" s="3"/>
    </row>
    <row r="8144" spans="8:8" x14ac:dyDescent="0.35">
      <c r="H8144" s="3"/>
    </row>
    <row r="8145" spans="8:8" x14ac:dyDescent="0.35">
      <c r="H8145" s="3"/>
    </row>
    <row r="8146" spans="8:8" x14ac:dyDescent="0.35">
      <c r="H8146" s="3"/>
    </row>
    <row r="8147" spans="8:8" x14ac:dyDescent="0.35">
      <c r="H8147" s="3"/>
    </row>
    <row r="8148" spans="8:8" x14ac:dyDescent="0.35">
      <c r="H8148" s="3"/>
    </row>
    <row r="8149" spans="8:8" x14ac:dyDescent="0.35">
      <c r="H8149" s="3"/>
    </row>
    <row r="8150" spans="8:8" x14ac:dyDescent="0.35">
      <c r="H8150" s="3"/>
    </row>
    <row r="8151" spans="8:8" x14ac:dyDescent="0.35">
      <c r="H8151" s="3"/>
    </row>
    <row r="8152" spans="8:8" x14ac:dyDescent="0.35">
      <c r="H8152" s="3"/>
    </row>
    <row r="8153" spans="8:8" x14ac:dyDescent="0.35">
      <c r="H8153" s="3"/>
    </row>
    <row r="8154" spans="8:8" x14ac:dyDescent="0.35">
      <c r="H8154" s="3"/>
    </row>
    <row r="8155" spans="8:8" x14ac:dyDescent="0.35">
      <c r="H8155" s="3"/>
    </row>
    <row r="8156" spans="8:8" x14ac:dyDescent="0.35">
      <c r="H8156" s="3"/>
    </row>
    <row r="8157" spans="8:8" x14ac:dyDescent="0.35">
      <c r="H8157" s="3"/>
    </row>
    <row r="8158" spans="8:8" x14ac:dyDescent="0.35">
      <c r="H8158" s="3"/>
    </row>
    <row r="8159" spans="8:8" x14ac:dyDescent="0.35">
      <c r="H8159" s="3"/>
    </row>
    <row r="8160" spans="8:8" x14ac:dyDescent="0.35">
      <c r="H8160" s="3"/>
    </row>
    <row r="8161" spans="8:8" x14ac:dyDescent="0.35">
      <c r="H8161" s="3"/>
    </row>
    <row r="8162" spans="8:8" x14ac:dyDescent="0.35">
      <c r="H8162" s="3"/>
    </row>
    <row r="8163" spans="8:8" x14ac:dyDescent="0.35">
      <c r="H8163" s="3"/>
    </row>
    <row r="8164" spans="8:8" x14ac:dyDescent="0.35">
      <c r="H8164" s="3"/>
    </row>
    <row r="8165" spans="8:8" x14ac:dyDescent="0.35">
      <c r="H8165" s="3"/>
    </row>
    <row r="8166" spans="8:8" x14ac:dyDescent="0.35">
      <c r="H8166" s="3"/>
    </row>
    <row r="8167" spans="8:8" x14ac:dyDescent="0.35">
      <c r="H8167" s="3"/>
    </row>
    <row r="8168" spans="8:8" x14ac:dyDescent="0.35">
      <c r="H8168" s="3"/>
    </row>
    <row r="8169" spans="8:8" x14ac:dyDescent="0.35">
      <c r="H8169" s="3"/>
    </row>
    <row r="8170" spans="8:8" x14ac:dyDescent="0.35">
      <c r="H8170" s="3"/>
    </row>
    <row r="8171" spans="8:8" x14ac:dyDescent="0.35">
      <c r="H8171" s="3"/>
    </row>
    <row r="8172" spans="8:8" x14ac:dyDescent="0.35">
      <c r="H8172" s="3"/>
    </row>
    <row r="8173" spans="8:8" x14ac:dyDescent="0.35">
      <c r="H8173" s="3"/>
    </row>
    <row r="8174" spans="8:8" x14ac:dyDescent="0.35">
      <c r="H8174" s="3"/>
    </row>
    <row r="8175" spans="8:8" x14ac:dyDescent="0.35">
      <c r="H8175" s="3"/>
    </row>
    <row r="8176" spans="8:8" x14ac:dyDescent="0.35">
      <c r="H8176" s="3"/>
    </row>
    <row r="8177" spans="8:8" x14ac:dyDescent="0.35">
      <c r="H8177" s="3"/>
    </row>
    <row r="8178" spans="8:8" x14ac:dyDescent="0.35">
      <c r="H8178" s="3"/>
    </row>
    <row r="8179" spans="8:8" x14ac:dyDescent="0.35">
      <c r="H8179" s="3"/>
    </row>
    <row r="8180" spans="8:8" x14ac:dyDescent="0.35">
      <c r="H8180" s="3"/>
    </row>
    <row r="8181" spans="8:8" x14ac:dyDescent="0.35">
      <c r="H8181" s="3"/>
    </row>
    <row r="8182" spans="8:8" x14ac:dyDescent="0.35">
      <c r="H8182" s="3"/>
    </row>
    <row r="8183" spans="8:8" x14ac:dyDescent="0.35">
      <c r="H8183" s="3"/>
    </row>
    <row r="8184" spans="8:8" x14ac:dyDescent="0.35">
      <c r="H8184" s="3"/>
    </row>
    <row r="8185" spans="8:8" x14ac:dyDescent="0.35">
      <c r="H8185" s="3"/>
    </row>
    <row r="8186" spans="8:8" x14ac:dyDescent="0.35">
      <c r="H8186" s="3"/>
    </row>
    <row r="8187" spans="8:8" x14ac:dyDescent="0.35">
      <c r="H8187" s="3"/>
    </row>
    <row r="8188" spans="8:8" x14ac:dyDescent="0.35">
      <c r="H8188" s="3"/>
    </row>
    <row r="8189" spans="8:8" x14ac:dyDescent="0.35">
      <c r="H8189" s="3"/>
    </row>
    <row r="8190" spans="8:8" x14ac:dyDescent="0.35">
      <c r="H8190" s="3"/>
    </row>
    <row r="8191" spans="8:8" x14ac:dyDescent="0.35">
      <c r="H8191" s="3"/>
    </row>
    <row r="8192" spans="8:8" x14ac:dyDescent="0.35">
      <c r="H8192" s="3"/>
    </row>
    <row r="8193" spans="8:8" x14ac:dyDescent="0.35">
      <c r="H8193" s="3"/>
    </row>
    <row r="8194" spans="8:8" x14ac:dyDescent="0.35">
      <c r="H8194" s="3"/>
    </row>
    <row r="8195" spans="8:8" x14ac:dyDescent="0.35">
      <c r="H8195" s="3"/>
    </row>
    <row r="8196" spans="8:8" x14ac:dyDescent="0.35">
      <c r="H8196" s="3"/>
    </row>
    <row r="8197" spans="8:8" x14ac:dyDescent="0.35">
      <c r="H8197" s="3"/>
    </row>
    <row r="8198" spans="8:8" x14ac:dyDescent="0.35">
      <c r="H8198" s="3"/>
    </row>
    <row r="8199" spans="8:8" x14ac:dyDescent="0.35">
      <c r="H8199" s="3"/>
    </row>
    <row r="8200" spans="8:8" x14ac:dyDescent="0.35">
      <c r="H8200" s="3"/>
    </row>
    <row r="8201" spans="8:8" x14ac:dyDescent="0.35">
      <c r="H8201" s="3"/>
    </row>
    <row r="8202" spans="8:8" x14ac:dyDescent="0.35">
      <c r="H8202" s="3"/>
    </row>
    <row r="8203" spans="8:8" x14ac:dyDescent="0.35">
      <c r="H8203" s="3"/>
    </row>
    <row r="8204" spans="8:8" x14ac:dyDescent="0.35">
      <c r="H8204" s="3"/>
    </row>
    <row r="8205" spans="8:8" x14ac:dyDescent="0.35">
      <c r="H8205" s="3"/>
    </row>
    <row r="8206" spans="8:8" x14ac:dyDescent="0.35">
      <c r="H8206" s="3"/>
    </row>
    <row r="8207" spans="8:8" x14ac:dyDescent="0.35">
      <c r="H8207" s="3"/>
    </row>
    <row r="8208" spans="8:8" x14ac:dyDescent="0.35">
      <c r="H8208" s="3"/>
    </row>
    <row r="8209" spans="8:8" x14ac:dyDescent="0.35">
      <c r="H8209" s="3"/>
    </row>
    <row r="8210" spans="8:8" x14ac:dyDescent="0.35">
      <c r="H8210" s="3"/>
    </row>
    <row r="8211" spans="8:8" x14ac:dyDescent="0.35">
      <c r="H8211" s="3"/>
    </row>
    <row r="8212" spans="8:8" x14ac:dyDescent="0.35">
      <c r="H8212" s="3"/>
    </row>
    <row r="8213" spans="8:8" x14ac:dyDescent="0.35">
      <c r="H8213" s="3"/>
    </row>
    <row r="8214" spans="8:8" x14ac:dyDescent="0.35">
      <c r="H8214" s="3"/>
    </row>
    <row r="8215" spans="8:8" x14ac:dyDescent="0.35">
      <c r="H8215" s="3"/>
    </row>
    <row r="8216" spans="8:8" x14ac:dyDescent="0.35">
      <c r="H8216" s="3"/>
    </row>
    <row r="8217" spans="8:8" x14ac:dyDescent="0.35">
      <c r="H8217" s="3"/>
    </row>
    <row r="8218" spans="8:8" x14ac:dyDescent="0.35">
      <c r="H8218" s="3"/>
    </row>
    <row r="8219" spans="8:8" x14ac:dyDescent="0.35">
      <c r="H8219" s="3"/>
    </row>
    <row r="8220" spans="8:8" x14ac:dyDescent="0.35">
      <c r="H8220" s="3"/>
    </row>
    <row r="8221" spans="8:8" x14ac:dyDescent="0.35">
      <c r="H8221" s="3"/>
    </row>
    <row r="8222" spans="8:8" x14ac:dyDescent="0.35">
      <c r="H8222" s="3"/>
    </row>
    <row r="8223" spans="8:8" x14ac:dyDescent="0.35">
      <c r="H8223" s="3"/>
    </row>
    <row r="8224" spans="8:8" x14ac:dyDescent="0.35">
      <c r="H8224" s="3"/>
    </row>
    <row r="8225" spans="8:8" x14ac:dyDescent="0.35">
      <c r="H8225" s="3"/>
    </row>
    <row r="8226" spans="8:8" x14ac:dyDescent="0.35">
      <c r="H8226" s="3"/>
    </row>
    <row r="8227" spans="8:8" x14ac:dyDescent="0.35">
      <c r="H8227" s="3"/>
    </row>
    <row r="8228" spans="8:8" x14ac:dyDescent="0.35">
      <c r="H8228" s="3"/>
    </row>
    <row r="8229" spans="8:8" x14ac:dyDescent="0.35">
      <c r="H8229" s="3"/>
    </row>
    <row r="8230" spans="8:8" x14ac:dyDescent="0.35">
      <c r="H8230" s="3"/>
    </row>
    <row r="8231" spans="8:8" x14ac:dyDescent="0.35">
      <c r="H8231" s="3"/>
    </row>
    <row r="8232" spans="8:8" x14ac:dyDescent="0.35">
      <c r="H8232" s="3"/>
    </row>
    <row r="8233" spans="8:8" x14ac:dyDescent="0.35">
      <c r="H8233" s="3"/>
    </row>
    <row r="8234" spans="8:8" x14ac:dyDescent="0.35">
      <c r="H8234" s="3"/>
    </row>
    <row r="8235" spans="8:8" x14ac:dyDescent="0.35">
      <c r="H8235" s="3"/>
    </row>
    <row r="8236" spans="8:8" x14ac:dyDescent="0.35">
      <c r="H8236" s="3"/>
    </row>
    <row r="8237" spans="8:8" x14ac:dyDescent="0.35">
      <c r="H8237" s="3"/>
    </row>
    <row r="8238" spans="8:8" x14ac:dyDescent="0.35">
      <c r="H8238" s="3"/>
    </row>
    <row r="8239" spans="8:8" x14ac:dyDescent="0.35">
      <c r="H8239" s="3"/>
    </row>
    <row r="8240" spans="8:8" x14ac:dyDescent="0.35">
      <c r="H8240" s="3"/>
    </row>
    <row r="8241" spans="8:8" x14ac:dyDescent="0.35">
      <c r="H8241" s="3"/>
    </row>
    <row r="8242" spans="8:8" x14ac:dyDescent="0.35">
      <c r="H8242" s="3"/>
    </row>
    <row r="8243" spans="8:8" x14ac:dyDescent="0.35">
      <c r="H8243" s="3"/>
    </row>
    <row r="8244" spans="8:8" x14ac:dyDescent="0.35">
      <c r="H8244" s="3"/>
    </row>
    <row r="8245" spans="8:8" x14ac:dyDescent="0.35">
      <c r="H8245" s="3"/>
    </row>
    <row r="8246" spans="8:8" x14ac:dyDescent="0.35">
      <c r="H8246" s="3"/>
    </row>
    <row r="8247" spans="8:8" x14ac:dyDescent="0.35">
      <c r="H8247" s="3"/>
    </row>
    <row r="8248" spans="8:8" x14ac:dyDescent="0.35">
      <c r="H8248" s="3"/>
    </row>
    <row r="8249" spans="8:8" x14ac:dyDescent="0.35">
      <c r="H8249" s="3"/>
    </row>
    <row r="8250" spans="8:8" x14ac:dyDescent="0.35">
      <c r="H8250" s="3"/>
    </row>
    <row r="8251" spans="8:8" x14ac:dyDescent="0.35">
      <c r="H8251" s="3"/>
    </row>
    <row r="8252" spans="8:8" x14ac:dyDescent="0.35">
      <c r="H8252" s="3"/>
    </row>
    <row r="8253" spans="8:8" x14ac:dyDescent="0.35">
      <c r="H8253" s="3"/>
    </row>
    <row r="8254" spans="8:8" x14ac:dyDescent="0.35">
      <c r="H8254" s="3"/>
    </row>
    <row r="8255" spans="8:8" x14ac:dyDescent="0.35">
      <c r="H8255" s="3"/>
    </row>
    <row r="8256" spans="8:8" x14ac:dyDescent="0.35">
      <c r="H8256" s="3"/>
    </row>
    <row r="8257" spans="8:8" x14ac:dyDescent="0.35">
      <c r="H8257" s="3"/>
    </row>
    <row r="8258" spans="8:8" x14ac:dyDescent="0.35">
      <c r="H8258" s="3"/>
    </row>
    <row r="8259" spans="8:8" x14ac:dyDescent="0.35">
      <c r="H8259" s="3"/>
    </row>
    <row r="8260" spans="8:8" x14ac:dyDescent="0.35">
      <c r="H8260" s="3"/>
    </row>
    <row r="8261" spans="8:8" x14ac:dyDescent="0.35">
      <c r="H8261" s="3"/>
    </row>
    <row r="8262" spans="8:8" x14ac:dyDescent="0.35">
      <c r="H8262" s="3"/>
    </row>
    <row r="8263" spans="8:8" x14ac:dyDescent="0.35">
      <c r="H8263" s="3"/>
    </row>
    <row r="8264" spans="8:8" x14ac:dyDescent="0.35">
      <c r="H8264" s="3"/>
    </row>
    <row r="8265" spans="8:8" x14ac:dyDescent="0.35">
      <c r="H8265" s="3"/>
    </row>
    <row r="8266" spans="8:8" x14ac:dyDescent="0.35">
      <c r="H8266" s="3"/>
    </row>
    <row r="8267" spans="8:8" x14ac:dyDescent="0.35">
      <c r="H8267" s="3"/>
    </row>
    <row r="8268" spans="8:8" x14ac:dyDescent="0.35">
      <c r="H8268" s="3"/>
    </row>
    <row r="8269" spans="8:8" x14ac:dyDescent="0.35">
      <c r="H8269" s="3"/>
    </row>
    <row r="8270" spans="8:8" x14ac:dyDescent="0.35">
      <c r="H8270" s="3"/>
    </row>
    <row r="8271" spans="8:8" x14ac:dyDescent="0.35">
      <c r="H8271" s="3"/>
    </row>
    <row r="8272" spans="8:8" x14ac:dyDescent="0.35">
      <c r="H8272" s="3"/>
    </row>
    <row r="8273" spans="8:8" x14ac:dyDescent="0.35">
      <c r="H8273" s="3"/>
    </row>
    <row r="8274" spans="8:8" x14ac:dyDescent="0.35">
      <c r="H8274" s="3"/>
    </row>
    <row r="8275" spans="8:8" x14ac:dyDescent="0.35">
      <c r="H8275" s="3"/>
    </row>
    <row r="8276" spans="8:8" x14ac:dyDescent="0.35">
      <c r="H8276" s="3"/>
    </row>
    <row r="8277" spans="8:8" x14ac:dyDescent="0.35">
      <c r="H8277" s="3"/>
    </row>
    <row r="8278" spans="8:8" x14ac:dyDescent="0.35">
      <c r="H8278" s="3"/>
    </row>
    <row r="8279" spans="8:8" x14ac:dyDescent="0.35">
      <c r="H8279" s="3"/>
    </row>
    <row r="8280" spans="8:8" x14ac:dyDescent="0.35">
      <c r="H8280" s="3"/>
    </row>
    <row r="8281" spans="8:8" x14ac:dyDescent="0.35">
      <c r="H8281" s="3"/>
    </row>
    <row r="8282" spans="8:8" x14ac:dyDescent="0.35">
      <c r="H8282" s="3"/>
    </row>
    <row r="8283" spans="8:8" x14ac:dyDescent="0.35">
      <c r="H8283" s="3"/>
    </row>
    <row r="8284" spans="8:8" x14ac:dyDescent="0.35">
      <c r="H8284" s="3"/>
    </row>
    <row r="8285" spans="8:8" x14ac:dyDescent="0.35">
      <c r="H8285" s="3"/>
    </row>
    <row r="8286" spans="8:8" x14ac:dyDescent="0.35">
      <c r="H8286" s="3"/>
    </row>
    <row r="8287" spans="8:8" x14ac:dyDescent="0.35">
      <c r="H8287" s="3"/>
    </row>
    <row r="8288" spans="8:8" x14ac:dyDescent="0.35">
      <c r="H8288" s="3"/>
    </row>
    <row r="8289" spans="8:8" x14ac:dyDescent="0.35">
      <c r="H8289" s="3"/>
    </row>
    <row r="8290" spans="8:8" x14ac:dyDescent="0.35">
      <c r="H8290" s="3"/>
    </row>
    <row r="8291" spans="8:8" x14ac:dyDescent="0.35">
      <c r="H8291" s="3"/>
    </row>
    <row r="8292" spans="8:8" x14ac:dyDescent="0.35">
      <c r="H8292" s="3"/>
    </row>
    <row r="8293" spans="8:8" x14ac:dyDescent="0.35">
      <c r="H8293" s="3"/>
    </row>
    <row r="8294" spans="8:8" x14ac:dyDescent="0.35">
      <c r="H8294" s="3"/>
    </row>
    <row r="8295" spans="8:8" x14ac:dyDescent="0.35">
      <c r="H8295" s="3"/>
    </row>
    <row r="8296" spans="8:8" x14ac:dyDescent="0.35">
      <c r="H8296" s="3"/>
    </row>
    <row r="8297" spans="8:8" x14ac:dyDescent="0.35">
      <c r="H8297" s="3"/>
    </row>
    <row r="8298" spans="8:8" x14ac:dyDescent="0.35">
      <c r="H8298" s="3"/>
    </row>
    <row r="8299" spans="8:8" x14ac:dyDescent="0.35">
      <c r="H8299" s="3"/>
    </row>
    <row r="8300" spans="8:8" x14ac:dyDescent="0.35">
      <c r="H8300" s="3"/>
    </row>
    <row r="8301" spans="8:8" x14ac:dyDescent="0.35">
      <c r="H8301" s="3"/>
    </row>
    <row r="8302" spans="8:8" x14ac:dyDescent="0.35">
      <c r="H8302" s="3"/>
    </row>
    <row r="8303" spans="8:8" x14ac:dyDescent="0.35">
      <c r="H8303" s="3"/>
    </row>
    <row r="8304" spans="8:8" x14ac:dyDescent="0.35">
      <c r="H8304" s="3"/>
    </row>
    <row r="8305" spans="8:8" x14ac:dyDescent="0.35">
      <c r="H8305" s="3"/>
    </row>
    <row r="8306" spans="8:8" x14ac:dyDescent="0.35">
      <c r="H8306" s="3"/>
    </row>
    <row r="8307" spans="8:8" x14ac:dyDescent="0.35">
      <c r="H8307" s="3"/>
    </row>
    <row r="8308" spans="8:8" x14ac:dyDescent="0.35">
      <c r="H8308" s="3"/>
    </row>
    <row r="8309" spans="8:8" x14ac:dyDescent="0.35">
      <c r="H8309" s="3"/>
    </row>
    <row r="8310" spans="8:8" x14ac:dyDescent="0.35">
      <c r="H8310" s="3"/>
    </row>
    <row r="8311" spans="8:8" x14ac:dyDescent="0.35">
      <c r="H8311" s="3"/>
    </row>
    <row r="8312" spans="8:8" x14ac:dyDescent="0.35">
      <c r="H8312" s="3"/>
    </row>
    <row r="8313" spans="8:8" x14ac:dyDescent="0.35">
      <c r="H8313" s="3"/>
    </row>
    <row r="8314" spans="8:8" x14ac:dyDescent="0.35">
      <c r="H8314" s="3"/>
    </row>
    <row r="8315" spans="8:8" x14ac:dyDescent="0.35">
      <c r="H8315" s="3"/>
    </row>
    <row r="8316" spans="8:8" x14ac:dyDescent="0.35">
      <c r="H8316" s="3"/>
    </row>
    <row r="8317" spans="8:8" x14ac:dyDescent="0.35">
      <c r="H8317" s="3"/>
    </row>
    <row r="8318" spans="8:8" x14ac:dyDescent="0.35">
      <c r="H8318" s="3"/>
    </row>
    <row r="8319" spans="8:8" x14ac:dyDescent="0.35">
      <c r="H8319" s="3"/>
    </row>
    <row r="8320" spans="8:8" x14ac:dyDescent="0.35">
      <c r="H8320" s="3"/>
    </row>
    <row r="8321" spans="8:8" x14ac:dyDescent="0.35">
      <c r="H8321" s="3"/>
    </row>
    <row r="8322" spans="8:8" x14ac:dyDescent="0.35">
      <c r="H8322" s="3"/>
    </row>
    <row r="8323" spans="8:8" x14ac:dyDescent="0.35">
      <c r="H8323" s="3"/>
    </row>
    <row r="8324" spans="8:8" x14ac:dyDescent="0.35">
      <c r="H8324" s="3"/>
    </row>
    <row r="8325" spans="8:8" x14ac:dyDescent="0.35">
      <c r="H8325" s="3"/>
    </row>
    <row r="8326" spans="8:8" x14ac:dyDescent="0.35">
      <c r="H8326" s="3"/>
    </row>
    <row r="8327" spans="8:8" x14ac:dyDescent="0.35">
      <c r="H8327" s="3"/>
    </row>
    <row r="8328" spans="8:8" x14ac:dyDescent="0.35">
      <c r="H8328" s="3"/>
    </row>
    <row r="8329" spans="8:8" x14ac:dyDescent="0.35">
      <c r="H8329" s="3"/>
    </row>
    <row r="8330" spans="8:8" x14ac:dyDescent="0.35">
      <c r="H8330" s="3"/>
    </row>
    <row r="8331" spans="8:8" x14ac:dyDescent="0.35">
      <c r="H8331" s="3"/>
    </row>
    <row r="8332" spans="8:8" x14ac:dyDescent="0.35">
      <c r="H8332" s="3"/>
    </row>
    <row r="8333" spans="8:8" x14ac:dyDescent="0.35">
      <c r="H8333" s="3"/>
    </row>
    <row r="8334" spans="8:8" x14ac:dyDescent="0.35">
      <c r="H8334" s="3"/>
    </row>
    <row r="8335" spans="8:8" x14ac:dyDescent="0.35">
      <c r="H8335" s="3"/>
    </row>
    <row r="8336" spans="8:8" x14ac:dyDescent="0.35">
      <c r="H8336" s="3"/>
    </row>
    <row r="8337" spans="8:8" x14ac:dyDescent="0.35">
      <c r="H8337" s="3"/>
    </row>
    <row r="8338" spans="8:8" x14ac:dyDescent="0.35">
      <c r="H8338" s="3"/>
    </row>
    <row r="8339" spans="8:8" x14ac:dyDescent="0.35">
      <c r="H8339" s="3"/>
    </row>
    <row r="8340" spans="8:8" x14ac:dyDescent="0.35">
      <c r="H8340" s="3"/>
    </row>
    <row r="8341" spans="8:8" x14ac:dyDescent="0.35">
      <c r="H8341" s="3"/>
    </row>
    <row r="8342" spans="8:8" x14ac:dyDescent="0.35">
      <c r="H8342" s="3"/>
    </row>
    <row r="8343" spans="8:8" x14ac:dyDescent="0.35">
      <c r="H8343" s="3"/>
    </row>
    <row r="8344" spans="8:8" x14ac:dyDescent="0.35">
      <c r="H8344" s="3"/>
    </row>
    <row r="8345" spans="8:8" x14ac:dyDescent="0.35">
      <c r="H8345" s="3"/>
    </row>
    <row r="8346" spans="8:8" x14ac:dyDescent="0.35">
      <c r="H8346" s="3"/>
    </row>
    <row r="8347" spans="8:8" x14ac:dyDescent="0.35">
      <c r="H8347" s="3"/>
    </row>
    <row r="8348" spans="8:8" x14ac:dyDescent="0.35">
      <c r="H8348" s="3"/>
    </row>
    <row r="8349" spans="8:8" x14ac:dyDescent="0.35">
      <c r="H8349" s="3"/>
    </row>
    <row r="8350" spans="8:8" x14ac:dyDescent="0.35">
      <c r="H8350" s="3"/>
    </row>
    <row r="8351" spans="8:8" x14ac:dyDescent="0.35">
      <c r="H8351" s="3"/>
    </row>
    <row r="8352" spans="8:8" x14ac:dyDescent="0.35">
      <c r="H8352" s="3"/>
    </row>
    <row r="8353" spans="8:8" x14ac:dyDescent="0.35">
      <c r="H8353" s="3"/>
    </row>
    <row r="8354" spans="8:8" x14ac:dyDescent="0.35">
      <c r="H8354" s="3"/>
    </row>
    <row r="8355" spans="8:8" x14ac:dyDescent="0.35">
      <c r="H8355" s="3"/>
    </row>
    <row r="8356" spans="8:8" x14ac:dyDescent="0.35">
      <c r="H8356" s="3"/>
    </row>
    <row r="8357" spans="8:8" x14ac:dyDescent="0.35">
      <c r="H8357" s="3"/>
    </row>
    <row r="8358" spans="8:8" x14ac:dyDescent="0.35">
      <c r="H8358" s="3"/>
    </row>
    <row r="8359" spans="8:8" x14ac:dyDescent="0.35">
      <c r="H8359" s="3"/>
    </row>
    <row r="8360" spans="8:8" x14ac:dyDescent="0.35">
      <c r="H8360" s="3"/>
    </row>
    <row r="8361" spans="8:8" x14ac:dyDescent="0.35">
      <c r="H8361" s="3"/>
    </row>
    <row r="8362" spans="8:8" x14ac:dyDescent="0.35">
      <c r="H8362" s="3"/>
    </row>
    <row r="8363" spans="8:8" x14ac:dyDescent="0.35">
      <c r="H8363" s="3"/>
    </row>
    <row r="8364" spans="8:8" x14ac:dyDescent="0.35">
      <c r="H8364" s="3"/>
    </row>
    <row r="8365" spans="8:8" x14ac:dyDescent="0.35">
      <c r="H8365" s="3"/>
    </row>
    <row r="8366" spans="8:8" x14ac:dyDescent="0.35">
      <c r="H8366" s="3"/>
    </row>
    <row r="8367" spans="8:8" x14ac:dyDescent="0.35">
      <c r="H8367" s="3"/>
    </row>
    <row r="8368" spans="8:8" x14ac:dyDescent="0.35">
      <c r="H8368" s="3"/>
    </row>
    <row r="8369" spans="8:8" x14ac:dyDescent="0.35">
      <c r="H8369" s="3"/>
    </row>
    <row r="8370" spans="8:8" x14ac:dyDescent="0.35">
      <c r="H8370" s="3"/>
    </row>
    <row r="8371" spans="8:8" x14ac:dyDescent="0.35">
      <c r="H8371" s="3"/>
    </row>
    <row r="8372" spans="8:8" x14ac:dyDescent="0.35">
      <c r="H8372" s="3"/>
    </row>
    <row r="8373" spans="8:8" x14ac:dyDescent="0.35">
      <c r="H8373" s="3"/>
    </row>
    <row r="8374" spans="8:8" x14ac:dyDescent="0.35">
      <c r="H8374" s="3"/>
    </row>
    <row r="8375" spans="8:8" x14ac:dyDescent="0.35">
      <c r="H8375" s="3"/>
    </row>
    <row r="8376" spans="8:8" x14ac:dyDescent="0.35">
      <c r="H8376" s="3"/>
    </row>
    <row r="8377" spans="8:8" x14ac:dyDescent="0.35">
      <c r="H8377" s="3"/>
    </row>
    <row r="8378" spans="8:8" x14ac:dyDescent="0.35">
      <c r="H8378" s="3"/>
    </row>
    <row r="8379" spans="8:8" x14ac:dyDescent="0.35">
      <c r="H8379" s="3"/>
    </row>
    <row r="8380" spans="8:8" x14ac:dyDescent="0.35">
      <c r="H8380" s="3"/>
    </row>
    <row r="8381" spans="8:8" x14ac:dyDescent="0.35">
      <c r="H8381" s="3"/>
    </row>
    <row r="8382" spans="8:8" x14ac:dyDescent="0.35">
      <c r="H8382" s="3"/>
    </row>
    <row r="8383" spans="8:8" x14ac:dyDescent="0.35">
      <c r="H8383" s="3"/>
    </row>
    <row r="8384" spans="8:8" x14ac:dyDescent="0.35">
      <c r="H8384" s="3"/>
    </row>
    <row r="8385" spans="8:8" x14ac:dyDescent="0.35">
      <c r="H8385" s="3"/>
    </row>
    <row r="8386" spans="8:8" x14ac:dyDescent="0.35">
      <c r="H8386" s="3"/>
    </row>
    <row r="8387" spans="8:8" x14ac:dyDescent="0.35">
      <c r="H8387" s="3"/>
    </row>
    <row r="8388" spans="8:8" x14ac:dyDescent="0.35">
      <c r="H8388" s="3"/>
    </row>
    <row r="8389" spans="8:8" x14ac:dyDescent="0.35">
      <c r="H8389" s="3"/>
    </row>
    <row r="8390" spans="8:8" x14ac:dyDescent="0.35">
      <c r="H8390" s="3"/>
    </row>
    <row r="8391" spans="8:8" x14ac:dyDescent="0.35">
      <c r="H8391" s="3"/>
    </row>
    <row r="8392" spans="8:8" x14ac:dyDescent="0.35">
      <c r="H8392" s="3"/>
    </row>
    <row r="8393" spans="8:8" x14ac:dyDescent="0.35">
      <c r="H8393" s="3"/>
    </row>
    <row r="8394" spans="8:8" x14ac:dyDescent="0.35">
      <c r="H8394" s="3"/>
    </row>
    <row r="8395" spans="8:8" x14ac:dyDescent="0.35">
      <c r="H8395" s="3"/>
    </row>
    <row r="8396" spans="8:8" x14ac:dyDescent="0.35">
      <c r="H8396" s="3"/>
    </row>
    <row r="8397" spans="8:8" x14ac:dyDescent="0.35">
      <c r="H8397" s="3"/>
    </row>
    <row r="8398" spans="8:8" x14ac:dyDescent="0.35">
      <c r="H8398" s="3"/>
    </row>
    <row r="8399" spans="8:8" x14ac:dyDescent="0.35">
      <c r="H8399" s="3"/>
    </row>
    <row r="8400" spans="8:8" x14ac:dyDescent="0.35">
      <c r="H8400" s="3"/>
    </row>
    <row r="8401" spans="8:8" x14ac:dyDescent="0.35">
      <c r="H8401" s="3"/>
    </row>
    <row r="8402" spans="8:8" x14ac:dyDescent="0.35">
      <c r="H8402" s="3"/>
    </row>
    <row r="8403" spans="8:8" x14ac:dyDescent="0.35">
      <c r="H8403" s="3"/>
    </row>
    <row r="8404" spans="8:8" x14ac:dyDescent="0.35">
      <c r="H8404" s="3"/>
    </row>
    <row r="8405" spans="8:8" x14ac:dyDescent="0.35">
      <c r="H8405" s="3"/>
    </row>
    <row r="8406" spans="8:8" x14ac:dyDescent="0.35">
      <c r="H8406" s="3"/>
    </row>
    <row r="8407" spans="8:8" x14ac:dyDescent="0.35">
      <c r="H8407" s="3"/>
    </row>
    <row r="8408" spans="8:8" x14ac:dyDescent="0.35">
      <c r="H8408" s="3"/>
    </row>
    <row r="8409" spans="8:8" x14ac:dyDescent="0.35">
      <c r="H8409" s="3"/>
    </row>
    <row r="8410" spans="8:8" x14ac:dyDescent="0.35">
      <c r="H8410" s="3"/>
    </row>
    <row r="8411" spans="8:8" x14ac:dyDescent="0.35">
      <c r="H8411" s="3"/>
    </row>
    <row r="8412" spans="8:8" x14ac:dyDescent="0.35">
      <c r="H8412" s="3"/>
    </row>
    <row r="8413" spans="8:8" x14ac:dyDescent="0.35">
      <c r="H8413" s="3"/>
    </row>
    <row r="8414" spans="8:8" x14ac:dyDescent="0.35">
      <c r="H8414" s="3"/>
    </row>
    <row r="8415" spans="8:8" x14ac:dyDescent="0.35">
      <c r="H8415" s="3"/>
    </row>
    <row r="8416" spans="8:8" x14ac:dyDescent="0.35">
      <c r="H8416" s="3"/>
    </row>
    <row r="8417" spans="8:8" x14ac:dyDescent="0.35">
      <c r="H8417" s="3"/>
    </row>
    <row r="8418" spans="8:8" x14ac:dyDescent="0.35">
      <c r="H8418" s="3"/>
    </row>
    <row r="8419" spans="8:8" x14ac:dyDescent="0.35">
      <c r="H8419" s="3"/>
    </row>
    <row r="8420" spans="8:8" x14ac:dyDescent="0.35">
      <c r="H8420" s="3"/>
    </row>
    <row r="8421" spans="8:8" x14ac:dyDescent="0.35">
      <c r="H8421" s="3"/>
    </row>
    <row r="8422" spans="8:8" x14ac:dyDescent="0.35">
      <c r="H8422" s="3"/>
    </row>
    <row r="8423" spans="8:8" x14ac:dyDescent="0.35">
      <c r="H8423" s="3"/>
    </row>
    <row r="8424" spans="8:8" x14ac:dyDescent="0.35">
      <c r="H8424" s="3"/>
    </row>
    <row r="8425" spans="8:8" x14ac:dyDescent="0.35">
      <c r="H8425" s="3"/>
    </row>
    <row r="8426" spans="8:8" x14ac:dyDescent="0.35">
      <c r="H8426" s="3"/>
    </row>
    <row r="8427" spans="8:8" x14ac:dyDescent="0.35">
      <c r="H8427" s="3"/>
    </row>
    <row r="8428" spans="8:8" x14ac:dyDescent="0.35">
      <c r="H8428" s="3"/>
    </row>
    <row r="8429" spans="8:8" x14ac:dyDescent="0.35">
      <c r="H8429" s="3"/>
    </row>
    <row r="8430" spans="8:8" x14ac:dyDescent="0.35">
      <c r="H8430" s="3"/>
    </row>
    <row r="8431" spans="8:8" x14ac:dyDescent="0.35">
      <c r="H8431" s="3"/>
    </row>
    <row r="8432" spans="8:8" x14ac:dyDescent="0.35">
      <c r="H8432" s="3"/>
    </row>
    <row r="8433" spans="8:8" x14ac:dyDescent="0.35">
      <c r="H8433" s="3"/>
    </row>
    <row r="8434" spans="8:8" x14ac:dyDescent="0.35">
      <c r="H8434" s="3"/>
    </row>
    <row r="8435" spans="8:8" x14ac:dyDescent="0.35">
      <c r="H8435" s="3"/>
    </row>
    <row r="8436" spans="8:8" x14ac:dyDescent="0.35">
      <c r="H8436" s="3"/>
    </row>
    <row r="8437" spans="8:8" x14ac:dyDescent="0.35">
      <c r="H8437" s="3"/>
    </row>
    <row r="8438" spans="8:8" x14ac:dyDescent="0.35">
      <c r="H8438" s="3"/>
    </row>
    <row r="8439" spans="8:8" x14ac:dyDescent="0.35">
      <c r="H8439" s="3"/>
    </row>
    <row r="8440" spans="8:8" x14ac:dyDescent="0.35">
      <c r="H8440" s="3"/>
    </row>
    <row r="8441" spans="8:8" x14ac:dyDescent="0.35">
      <c r="H8441" s="3"/>
    </row>
    <row r="8442" spans="8:8" x14ac:dyDescent="0.35">
      <c r="H8442" s="3"/>
    </row>
    <row r="8443" spans="8:8" x14ac:dyDescent="0.35">
      <c r="H8443" s="3"/>
    </row>
    <row r="8444" spans="8:8" x14ac:dyDescent="0.35">
      <c r="H8444" s="3"/>
    </row>
    <row r="8445" spans="8:8" x14ac:dyDescent="0.35">
      <c r="H8445" s="3"/>
    </row>
    <row r="8446" spans="8:8" x14ac:dyDescent="0.35">
      <c r="H8446" s="3"/>
    </row>
    <row r="8447" spans="8:8" x14ac:dyDescent="0.35">
      <c r="H8447" s="3"/>
    </row>
    <row r="8448" spans="8:8" x14ac:dyDescent="0.35">
      <c r="H8448" s="3"/>
    </row>
    <row r="8449" spans="8:8" x14ac:dyDescent="0.35">
      <c r="H8449" s="3"/>
    </row>
    <row r="8450" spans="8:8" x14ac:dyDescent="0.35">
      <c r="H8450" s="3"/>
    </row>
    <row r="8451" spans="8:8" x14ac:dyDescent="0.35">
      <c r="H8451" s="3"/>
    </row>
    <row r="8452" spans="8:8" x14ac:dyDescent="0.35">
      <c r="H8452" s="3"/>
    </row>
    <row r="8453" spans="8:8" x14ac:dyDescent="0.35">
      <c r="H8453" s="3"/>
    </row>
    <row r="8454" spans="8:8" x14ac:dyDescent="0.35">
      <c r="H8454" s="3"/>
    </row>
    <row r="8455" spans="8:8" x14ac:dyDescent="0.35">
      <c r="H8455" s="3"/>
    </row>
    <row r="8456" spans="8:8" x14ac:dyDescent="0.35">
      <c r="H8456" s="3"/>
    </row>
    <row r="8457" spans="8:8" x14ac:dyDescent="0.35">
      <c r="H8457" s="3"/>
    </row>
    <row r="8458" spans="8:8" x14ac:dyDescent="0.35">
      <c r="H8458" s="3"/>
    </row>
    <row r="8459" spans="8:8" x14ac:dyDescent="0.35">
      <c r="H8459" s="3"/>
    </row>
    <row r="8460" spans="8:8" x14ac:dyDescent="0.35">
      <c r="H8460" s="3"/>
    </row>
    <row r="8461" spans="8:8" x14ac:dyDescent="0.35">
      <c r="H8461" s="3"/>
    </row>
    <row r="8462" spans="8:8" x14ac:dyDescent="0.35">
      <c r="H8462" s="3"/>
    </row>
    <row r="8463" spans="8:8" x14ac:dyDescent="0.35">
      <c r="H8463" s="3"/>
    </row>
    <row r="8464" spans="8:8" x14ac:dyDescent="0.35">
      <c r="H8464" s="3"/>
    </row>
    <row r="8465" spans="8:8" x14ac:dyDescent="0.35">
      <c r="H8465" s="3"/>
    </row>
    <row r="8466" spans="8:8" x14ac:dyDescent="0.35">
      <c r="H8466" s="3"/>
    </row>
    <row r="8467" spans="8:8" x14ac:dyDescent="0.35">
      <c r="H8467" s="3"/>
    </row>
    <row r="8468" spans="8:8" x14ac:dyDescent="0.35">
      <c r="H8468" s="3"/>
    </row>
    <row r="8469" spans="8:8" x14ac:dyDescent="0.35">
      <c r="H8469" s="3"/>
    </row>
    <row r="8470" spans="8:8" x14ac:dyDescent="0.35">
      <c r="H8470" s="3"/>
    </row>
    <row r="8471" spans="8:8" x14ac:dyDescent="0.35">
      <c r="H8471" s="3"/>
    </row>
    <row r="8472" spans="8:8" x14ac:dyDescent="0.35">
      <c r="H8472" s="3"/>
    </row>
    <row r="8473" spans="8:8" x14ac:dyDescent="0.35">
      <c r="H8473" s="3"/>
    </row>
    <row r="8474" spans="8:8" x14ac:dyDescent="0.35">
      <c r="H8474" s="3"/>
    </row>
    <row r="8475" spans="8:8" x14ac:dyDescent="0.35">
      <c r="H8475" s="3"/>
    </row>
    <row r="8476" spans="8:8" x14ac:dyDescent="0.35">
      <c r="H8476" s="3"/>
    </row>
    <row r="8477" spans="8:8" x14ac:dyDescent="0.35">
      <c r="H8477" s="3"/>
    </row>
    <row r="8478" spans="8:8" x14ac:dyDescent="0.35">
      <c r="H8478" s="3"/>
    </row>
    <row r="8479" spans="8:8" x14ac:dyDescent="0.35">
      <c r="H8479" s="3"/>
    </row>
    <row r="8480" spans="8:8" x14ac:dyDescent="0.35">
      <c r="H8480" s="3"/>
    </row>
    <row r="8481" spans="8:8" x14ac:dyDescent="0.35">
      <c r="H8481" s="3"/>
    </row>
    <row r="8482" spans="8:8" x14ac:dyDescent="0.35">
      <c r="H8482" s="3"/>
    </row>
    <row r="8483" spans="8:8" x14ac:dyDescent="0.35">
      <c r="H8483" s="3"/>
    </row>
    <row r="8484" spans="8:8" x14ac:dyDescent="0.35">
      <c r="H8484" s="3"/>
    </row>
    <row r="8485" spans="8:8" x14ac:dyDescent="0.35">
      <c r="H8485" s="3"/>
    </row>
    <row r="8486" spans="8:8" x14ac:dyDescent="0.35">
      <c r="H8486" s="3"/>
    </row>
    <row r="8487" spans="8:8" x14ac:dyDescent="0.35">
      <c r="H8487" s="3"/>
    </row>
    <row r="8488" spans="8:8" x14ac:dyDescent="0.35">
      <c r="H8488" s="3"/>
    </row>
    <row r="8489" spans="8:8" x14ac:dyDescent="0.35">
      <c r="H8489" s="3"/>
    </row>
    <row r="8490" spans="8:8" x14ac:dyDescent="0.35">
      <c r="H8490" s="3"/>
    </row>
    <row r="8491" spans="8:8" x14ac:dyDescent="0.35">
      <c r="H8491" s="3"/>
    </row>
    <row r="8492" spans="8:8" x14ac:dyDescent="0.35">
      <c r="H8492" s="3"/>
    </row>
    <row r="8493" spans="8:8" x14ac:dyDescent="0.35">
      <c r="H8493" s="3"/>
    </row>
    <row r="8494" spans="8:8" x14ac:dyDescent="0.35">
      <c r="H8494" s="3"/>
    </row>
    <row r="8495" spans="8:8" x14ac:dyDescent="0.35">
      <c r="H8495" s="3"/>
    </row>
    <row r="8496" spans="8:8" x14ac:dyDescent="0.35">
      <c r="H8496" s="3"/>
    </row>
    <row r="8497" spans="8:8" x14ac:dyDescent="0.35">
      <c r="H8497" s="3"/>
    </row>
    <row r="8498" spans="8:8" x14ac:dyDescent="0.35">
      <c r="H8498" s="3"/>
    </row>
    <row r="8499" spans="8:8" x14ac:dyDescent="0.35">
      <c r="H8499" s="3"/>
    </row>
    <row r="8500" spans="8:8" x14ac:dyDescent="0.35">
      <c r="H8500" s="3"/>
    </row>
    <row r="8501" spans="8:8" x14ac:dyDescent="0.35">
      <c r="H8501" s="3"/>
    </row>
    <row r="8502" spans="8:8" x14ac:dyDescent="0.35">
      <c r="H8502" s="3"/>
    </row>
    <row r="8503" spans="8:8" x14ac:dyDescent="0.35">
      <c r="H8503" s="3"/>
    </row>
    <row r="8504" spans="8:8" x14ac:dyDescent="0.35">
      <c r="H8504" s="3"/>
    </row>
    <row r="8505" spans="8:8" x14ac:dyDescent="0.35">
      <c r="H8505" s="3"/>
    </row>
    <row r="8506" spans="8:8" x14ac:dyDescent="0.35">
      <c r="H8506" s="3"/>
    </row>
    <row r="8507" spans="8:8" x14ac:dyDescent="0.35">
      <c r="H8507" s="3"/>
    </row>
    <row r="8508" spans="8:8" x14ac:dyDescent="0.35">
      <c r="H8508" s="3"/>
    </row>
    <row r="8509" spans="8:8" x14ac:dyDescent="0.35">
      <c r="H8509" s="3"/>
    </row>
    <row r="8510" spans="8:8" x14ac:dyDescent="0.35">
      <c r="H8510" s="3"/>
    </row>
    <row r="8511" spans="8:8" x14ac:dyDescent="0.35">
      <c r="H8511" s="3"/>
    </row>
    <row r="8512" spans="8:8" x14ac:dyDescent="0.35">
      <c r="H8512" s="3"/>
    </row>
    <row r="8513" spans="8:8" x14ac:dyDescent="0.35">
      <c r="H8513" s="3"/>
    </row>
    <row r="8514" spans="8:8" x14ac:dyDescent="0.35">
      <c r="H8514" s="3"/>
    </row>
    <row r="8515" spans="8:8" x14ac:dyDescent="0.35">
      <c r="H8515" s="3"/>
    </row>
    <row r="8516" spans="8:8" x14ac:dyDescent="0.35">
      <c r="H8516" s="3"/>
    </row>
    <row r="8517" spans="8:8" x14ac:dyDescent="0.35">
      <c r="H8517" s="3"/>
    </row>
    <row r="8518" spans="8:8" x14ac:dyDescent="0.35">
      <c r="H8518" s="3"/>
    </row>
    <row r="8519" spans="8:8" x14ac:dyDescent="0.35">
      <c r="H8519" s="3"/>
    </row>
    <row r="8520" spans="8:8" x14ac:dyDescent="0.35">
      <c r="H8520" s="3"/>
    </row>
    <row r="8521" spans="8:8" x14ac:dyDescent="0.35">
      <c r="H8521" s="3"/>
    </row>
    <row r="8522" spans="8:8" x14ac:dyDescent="0.35">
      <c r="H8522" s="3"/>
    </row>
    <row r="8523" spans="8:8" x14ac:dyDescent="0.35">
      <c r="H8523" s="3"/>
    </row>
    <row r="8524" spans="8:8" x14ac:dyDescent="0.35">
      <c r="H8524" s="3"/>
    </row>
    <row r="8525" spans="8:8" x14ac:dyDescent="0.35">
      <c r="H8525" s="3"/>
    </row>
    <row r="8526" spans="8:8" x14ac:dyDescent="0.35">
      <c r="H8526" s="3"/>
    </row>
    <row r="8527" spans="8:8" x14ac:dyDescent="0.35">
      <c r="H8527" s="3"/>
    </row>
    <row r="8528" spans="8:8" x14ac:dyDescent="0.35">
      <c r="H8528" s="3"/>
    </row>
    <row r="8529" spans="8:8" x14ac:dyDescent="0.35">
      <c r="H8529" s="3"/>
    </row>
    <row r="8530" spans="8:8" x14ac:dyDescent="0.35">
      <c r="H8530" s="3"/>
    </row>
    <row r="8531" spans="8:8" x14ac:dyDescent="0.35">
      <c r="H8531" s="3"/>
    </row>
    <row r="8532" spans="8:8" x14ac:dyDescent="0.35">
      <c r="H8532" s="3"/>
    </row>
    <row r="8533" spans="8:8" x14ac:dyDescent="0.35">
      <c r="H8533" s="3"/>
    </row>
    <row r="8534" spans="8:8" x14ac:dyDescent="0.35">
      <c r="H8534" s="3"/>
    </row>
    <row r="8535" spans="8:8" x14ac:dyDescent="0.35">
      <c r="H8535" s="3"/>
    </row>
    <row r="8536" spans="8:8" x14ac:dyDescent="0.35">
      <c r="H8536" s="3"/>
    </row>
    <row r="8537" spans="8:8" x14ac:dyDescent="0.35">
      <c r="H8537" s="3"/>
    </row>
    <row r="8538" spans="8:8" x14ac:dyDescent="0.35">
      <c r="H8538" s="3"/>
    </row>
    <row r="8539" spans="8:8" x14ac:dyDescent="0.35">
      <c r="H8539" s="3"/>
    </row>
    <row r="8540" spans="8:8" x14ac:dyDescent="0.35">
      <c r="H8540" s="3"/>
    </row>
    <row r="8541" spans="8:8" x14ac:dyDescent="0.35">
      <c r="H8541" s="3"/>
    </row>
    <row r="8542" spans="8:8" x14ac:dyDescent="0.35">
      <c r="H8542" s="3"/>
    </row>
    <row r="8543" spans="8:8" x14ac:dyDescent="0.35">
      <c r="H8543" s="3"/>
    </row>
    <row r="8544" spans="8:8" x14ac:dyDescent="0.35">
      <c r="H8544" s="3"/>
    </row>
    <row r="8545" spans="8:8" x14ac:dyDescent="0.35">
      <c r="H8545" s="3"/>
    </row>
    <row r="8546" spans="8:8" x14ac:dyDescent="0.35">
      <c r="H8546" s="3"/>
    </row>
    <row r="8547" spans="8:8" x14ac:dyDescent="0.35">
      <c r="H8547" s="3"/>
    </row>
    <row r="8548" spans="8:8" x14ac:dyDescent="0.35">
      <c r="H8548" s="3"/>
    </row>
    <row r="8549" spans="8:8" x14ac:dyDescent="0.35">
      <c r="H8549" s="3"/>
    </row>
    <row r="8550" spans="8:8" x14ac:dyDescent="0.35">
      <c r="H8550" s="3"/>
    </row>
    <row r="8551" spans="8:8" x14ac:dyDescent="0.35">
      <c r="H8551" s="3"/>
    </row>
    <row r="8552" spans="8:8" x14ac:dyDescent="0.35">
      <c r="H8552" s="3"/>
    </row>
    <row r="8553" spans="8:8" x14ac:dyDescent="0.35">
      <c r="H8553" s="3"/>
    </row>
    <row r="8554" spans="8:8" x14ac:dyDescent="0.35">
      <c r="H8554" s="3"/>
    </row>
    <row r="8555" spans="8:8" x14ac:dyDescent="0.35">
      <c r="H8555" s="3"/>
    </row>
    <row r="8556" spans="8:8" x14ac:dyDescent="0.35">
      <c r="H8556" s="3"/>
    </row>
    <row r="8557" spans="8:8" x14ac:dyDescent="0.35">
      <c r="H8557" s="3"/>
    </row>
    <row r="8558" spans="8:8" x14ac:dyDescent="0.35">
      <c r="H8558" s="3"/>
    </row>
    <row r="8559" spans="8:8" x14ac:dyDescent="0.35">
      <c r="H8559" s="3"/>
    </row>
    <row r="8560" spans="8:8" x14ac:dyDescent="0.35">
      <c r="H8560" s="3"/>
    </row>
    <row r="8561" spans="8:8" x14ac:dyDescent="0.35">
      <c r="H8561" s="3"/>
    </row>
    <row r="8562" spans="8:8" x14ac:dyDescent="0.35">
      <c r="H8562" s="3"/>
    </row>
    <row r="8563" spans="8:8" x14ac:dyDescent="0.35">
      <c r="H8563" s="3"/>
    </row>
    <row r="8564" spans="8:8" x14ac:dyDescent="0.35">
      <c r="H8564" s="3"/>
    </row>
    <row r="8565" spans="8:8" x14ac:dyDescent="0.35">
      <c r="H8565" s="3"/>
    </row>
    <row r="8566" spans="8:8" x14ac:dyDescent="0.35">
      <c r="H8566" s="3"/>
    </row>
    <row r="8567" spans="8:8" x14ac:dyDescent="0.35">
      <c r="H8567" s="3"/>
    </row>
    <row r="8568" spans="8:8" x14ac:dyDescent="0.35">
      <c r="H8568" s="3"/>
    </row>
    <row r="8569" spans="8:8" x14ac:dyDescent="0.35">
      <c r="H8569" s="3"/>
    </row>
    <row r="8570" spans="8:8" x14ac:dyDescent="0.35">
      <c r="H8570" s="3"/>
    </row>
    <row r="8571" spans="8:8" x14ac:dyDescent="0.35">
      <c r="H8571" s="3"/>
    </row>
    <row r="8572" spans="8:8" x14ac:dyDescent="0.35">
      <c r="H8572" s="3"/>
    </row>
    <row r="8573" spans="8:8" x14ac:dyDescent="0.35">
      <c r="H8573" s="3"/>
    </row>
    <row r="8574" spans="8:8" x14ac:dyDescent="0.35">
      <c r="H8574" s="3"/>
    </row>
    <row r="8575" spans="8:8" x14ac:dyDescent="0.35">
      <c r="H8575" s="3"/>
    </row>
    <row r="8576" spans="8:8" x14ac:dyDescent="0.35">
      <c r="H8576" s="3"/>
    </row>
    <row r="8577" spans="8:8" x14ac:dyDescent="0.35">
      <c r="H8577" s="3"/>
    </row>
    <row r="8578" spans="8:8" x14ac:dyDescent="0.35">
      <c r="H8578" s="3"/>
    </row>
    <row r="8579" spans="8:8" x14ac:dyDescent="0.35">
      <c r="H8579" s="3"/>
    </row>
    <row r="8580" spans="8:8" x14ac:dyDescent="0.35">
      <c r="H8580" s="3"/>
    </row>
    <row r="8581" spans="8:8" x14ac:dyDescent="0.35">
      <c r="H8581" s="3"/>
    </row>
    <row r="8582" spans="8:8" x14ac:dyDescent="0.35">
      <c r="H8582" s="3"/>
    </row>
    <row r="8583" spans="8:8" x14ac:dyDescent="0.35">
      <c r="H8583" s="3"/>
    </row>
    <row r="8584" spans="8:8" x14ac:dyDescent="0.35">
      <c r="H8584" s="3"/>
    </row>
    <row r="8585" spans="8:8" x14ac:dyDescent="0.35">
      <c r="H8585" s="3"/>
    </row>
    <row r="8586" spans="8:8" x14ac:dyDescent="0.35">
      <c r="H8586" s="3"/>
    </row>
    <row r="8587" spans="8:8" x14ac:dyDescent="0.35">
      <c r="H8587" s="3"/>
    </row>
    <row r="8588" spans="8:8" x14ac:dyDescent="0.35">
      <c r="H8588" s="3"/>
    </row>
    <row r="8589" spans="8:8" x14ac:dyDescent="0.35">
      <c r="H8589" s="3"/>
    </row>
    <row r="8590" spans="8:8" x14ac:dyDescent="0.35">
      <c r="H8590" s="3"/>
    </row>
    <row r="8591" spans="8:8" x14ac:dyDescent="0.35">
      <c r="H8591" s="3"/>
    </row>
    <row r="8592" spans="8:8" x14ac:dyDescent="0.35">
      <c r="H8592" s="3"/>
    </row>
    <row r="8593" spans="8:8" x14ac:dyDescent="0.35">
      <c r="H8593" s="3"/>
    </row>
    <row r="8594" spans="8:8" x14ac:dyDescent="0.35">
      <c r="H8594" s="3"/>
    </row>
    <row r="8595" spans="8:8" x14ac:dyDescent="0.35">
      <c r="H8595" s="3"/>
    </row>
    <row r="8596" spans="8:8" x14ac:dyDescent="0.35">
      <c r="H8596" s="3"/>
    </row>
    <row r="8597" spans="8:8" x14ac:dyDescent="0.35">
      <c r="H8597" s="3"/>
    </row>
    <row r="8598" spans="8:8" x14ac:dyDescent="0.35">
      <c r="H8598" s="3"/>
    </row>
    <row r="8599" spans="8:8" x14ac:dyDescent="0.35">
      <c r="H8599" s="3"/>
    </row>
    <row r="8600" spans="8:8" x14ac:dyDescent="0.35">
      <c r="H8600" s="3"/>
    </row>
    <row r="8601" spans="8:8" x14ac:dyDescent="0.35">
      <c r="H8601" s="3"/>
    </row>
    <row r="8602" spans="8:8" x14ac:dyDescent="0.35">
      <c r="H8602" s="3"/>
    </row>
    <row r="8603" spans="8:8" x14ac:dyDescent="0.35">
      <c r="H8603" s="3"/>
    </row>
    <row r="8604" spans="8:8" x14ac:dyDescent="0.35">
      <c r="H8604" s="3"/>
    </row>
    <row r="8605" spans="8:8" x14ac:dyDescent="0.35">
      <c r="H8605" s="3"/>
    </row>
    <row r="8606" spans="8:8" x14ac:dyDescent="0.35">
      <c r="H8606" s="3"/>
    </row>
    <row r="8607" spans="8:8" x14ac:dyDescent="0.35">
      <c r="H8607" s="3"/>
    </row>
    <row r="8608" spans="8:8" x14ac:dyDescent="0.35">
      <c r="H8608" s="3"/>
    </row>
    <row r="8609" spans="8:8" x14ac:dyDescent="0.35">
      <c r="H8609" s="3"/>
    </row>
    <row r="8610" spans="8:8" x14ac:dyDescent="0.35">
      <c r="H8610" s="3"/>
    </row>
    <row r="8611" spans="8:8" x14ac:dyDescent="0.35">
      <c r="H8611" s="3"/>
    </row>
    <row r="8612" spans="8:8" x14ac:dyDescent="0.35">
      <c r="H8612" s="3"/>
    </row>
    <row r="8613" spans="8:8" x14ac:dyDescent="0.35">
      <c r="H8613" s="3"/>
    </row>
    <row r="8614" spans="8:8" x14ac:dyDescent="0.35">
      <c r="H8614" s="3"/>
    </row>
    <row r="8615" spans="8:8" x14ac:dyDescent="0.35">
      <c r="H8615" s="3"/>
    </row>
    <row r="8616" spans="8:8" x14ac:dyDescent="0.35">
      <c r="H8616" s="3"/>
    </row>
    <row r="8617" spans="8:8" x14ac:dyDescent="0.35">
      <c r="H8617" s="3"/>
    </row>
    <row r="8618" spans="8:8" x14ac:dyDescent="0.35">
      <c r="H8618" s="3"/>
    </row>
    <row r="8619" spans="8:8" x14ac:dyDescent="0.35">
      <c r="H8619" s="3"/>
    </row>
    <row r="8620" spans="8:8" x14ac:dyDescent="0.35">
      <c r="H8620" s="3"/>
    </row>
    <row r="8621" spans="8:8" x14ac:dyDescent="0.35">
      <c r="H8621" s="3"/>
    </row>
    <row r="8622" spans="8:8" x14ac:dyDescent="0.35">
      <c r="H8622" s="3"/>
    </row>
    <row r="8623" spans="8:8" x14ac:dyDescent="0.35">
      <c r="H8623" s="3"/>
    </row>
    <row r="8624" spans="8:8" x14ac:dyDescent="0.35">
      <c r="H8624" s="3"/>
    </row>
    <row r="8625" spans="8:8" x14ac:dyDescent="0.35">
      <c r="H8625" s="3"/>
    </row>
    <row r="8626" spans="8:8" x14ac:dyDescent="0.35">
      <c r="H8626" s="3"/>
    </row>
    <row r="8627" spans="8:8" x14ac:dyDescent="0.35">
      <c r="H8627" s="3"/>
    </row>
    <row r="8628" spans="8:8" x14ac:dyDescent="0.35">
      <c r="H8628" s="3"/>
    </row>
    <row r="8629" spans="8:8" x14ac:dyDescent="0.35">
      <c r="H8629" s="3"/>
    </row>
    <row r="8630" spans="8:8" x14ac:dyDescent="0.35">
      <c r="H8630" s="3"/>
    </row>
    <row r="8631" spans="8:8" x14ac:dyDescent="0.35">
      <c r="H8631" s="3"/>
    </row>
    <row r="8632" spans="8:8" x14ac:dyDescent="0.35">
      <c r="H8632" s="3"/>
    </row>
    <row r="8633" spans="8:8" x14ac:dyDescent="0.35">
      <c r="H8633" s="3"/>
    </row>
    <row r="8634" spans="8:8" x14ac:dyDescent="0.35">
      <c r="H8634" s="3"/>
    </row>
    <row r="8635" spans="8:8" x14ac:dyDescent="0.35">
      <c r="H8635" s="3"/>
    </row>
    <row r="8636" spans="8:8" x14ac:dyDescent="0.35">
      <c r="H8636" s="3"/>
    </row>
    <row r="8637" spans="8:8" x14ac:dyDescent="0.35">
      <c r="H8637" s="3"/>
    </row>
    <row r="8638" spans="8:8" x14ac:dyDescent="0.35">
      <c r="H8638" s="3"/>
    </row>
    <row r="8639" spans="8:8" x14ac:dyDescent="0.35">
      <c r="H8639" s="3"/>
    </row>
    <row r="8640" spans="8:8" x14ac:dyDescent="0.35">
      <c r="H8640" s="3"/>
    </row>
    <row r="8641" spans="8:8" x14ac:dyDescent="0.35">
      <c r="H8641" s="3"/>
    </row>
    <row r="8642" spans="8:8" x14ac:dyDescent="0.35">
      <c r="H8642" s="3"/>
    </row>
    <row r="8643" spans="8:8" x14ac:dyDescent="0.35">
      <c r="H8643" s="3"/>
    </row>
    <row r="8644" spans="8:8" x14ac:dyDescent="0.35">
      <c r="H8644" s="3"/>
    </row>
    <row r="8645" spans="8:8" x14ac:dyDescent="0.35">
      <c r="H8645" s="3"/>
    </row>
    <row r="8646" spans="8:8" x14ac:dyDescent="0.35">
      <c r="H8646" s="3"/>
    </row>
    <row r="8647" spans="8:8" x14ac:dyDescent="0.35">
      <c r="H8647" s="3"/>
    </row>
    <row r="8648" spans="8:8" x14ac:dyDescent="0.35">
      <c r="H8648" s="3"/>
    </row>
    <row r="8649" spans="8:8" x14ac:dyDescent="0.35">
      <c r="H8649" s="3"/>
    </row>
    <row r="8650" spans="8:8" x14ac:dyDescent="0.35">
      <c r="H8650" s="3"/>
    </row>
    <row r="8651" spans="8:8" x14ac:dyDescent="0.35">
      <c r="H8651" s="3"/>
    </row>
    <row r="8652" spans="8:8" x14ac:dyDescent="0.35">
      <c r="H8652" s="3"/>
    </row>
    <row r="8653" spans="8:8" x14ac:dyDescent="0.35">
      <c r="H8653" s="3"/>
    </row>
    <row r="8654" spans="8:8" x14ac:dyDescent="0.35">
      <c r="H8654" s="3"/>
    </row>
    <row r="8655" spans="8:8" x14ac:dyDescent="0.35">
      <c r="H8655" s="3"/>
    </row>
    <row r="8656" spans="8:8" x14ac:dyDescent="0.35">
      <c r="H8656" s="3"/>
    </row>
    <row r="8657" spans="8:8" x14ac:dyDescent="0.35">
      <c r="H8657" s="3"/>
    </row>
    <row r="8658" spans="8:8" x14ac:dyDescent="0.35">
      <c r="H8658" s="3"/>
    </row>
    <row r="8659" spans="8:8" x14ac:dyDescent="0.35">
      <c r="H8659" s="3"/>
    </row>
    <row r="8660" spans="8:8" x14ac:dyDescent="0.35">
      <c r="H8660" s="3"/>
    </row>
    <row r="8661" spans="8:8" x14ac:dyDescent="0.35">
      <c r="H8661" s="3"/>
    </row>
    <row r="8662" spans="8:8" x14ac:dyDescent="0.35">
      <c r="H8662" s="3"/>
    </row>
    <row r="8663" spans="8:8" x14ac:dyDescent="0.35">
      <c r="H8663" s="3"/>
    </row>
    <row r="8664" spans="8:8" x14ac:dyDescent="0.35">
      <c r="H8664" s="3"/>
    </row>
    <row r="8665" spans="8:8" x14ac:dyDescent="0.35">
      <c r="H8665" s="3"/>
    </row>
    <row r="8666" spans="8:8" x14ac:dyDescent="0.35">
      <c r="H8666" s="3"/>
    </row>
    <row r="8667" spans="8:8" x14ac:dyDescent="0.35">
      <c r="H8667" s="3"/>
    </row>
    <row r="8668" spans="8:8" x14ac:dyDescent="0.35">
      <c r="H8668" s="3"/>
    </row>
    <row r="8669" spans="8:8" x14ac:dyDescent="0.35">
      <c r="H8669" s="3"/>
    </row>
    <row r="8670" spans="8:8" x14ac:dyDescent="0.35">
      <c r="H8670" s="3"/>
    </row>
    <row r="8671" spans="8:8" x14ac:dyDescent="0.35">
      <c r="H8671" s="3"/>
    </row>
    <row r="8672" spans="8:8" x14ac:dyDescent="0.35">
      <c r="H8672" s="3"/>
    </row>
    <row r="8673" spans="8:8" x14ac:dyDescent="0.35">
      <c r="H8673" s="3"/>
    </row>
    <row r="8674" spans="8:8" x14ac:dyDescent="0.35">
      <c r="H8674" s="3"/>
    </row>
    <row r="8675" spans="8:8" x14ac:dyDescent="0.35">
      <c r="H8675" s="3"/>
    </row>
    <row r="8676" spans="8:8" x14ac:dyDescent="0.35">
      <c r="H8676" s="3"/>
    </row>
    <row r="8677" spans="8:8" x14ac:dyDescent="0.35">
      <c r="H8677" s="3"/>
    </row>
    <row r="8678" spans="8:8" x14ac:dyDescent="0.35">
      <c r="H8678" s="3"/>
    </row>
    <row r="8679" spans="8:8" x14ac:dyDescent="0.35">
      <c r="H8679" s="3"/>
    </row>
    <row r="8680" spans="8:8" x14ac:dyDescent="0.35">
      <c r="H8680" s="3"/>
    </row>
    <row r="8681" spans="8:8" x14ac:dyDescent="0.35">
      <c r="H8681" s="3"/>
    </row>
    <row r="8682" spans="8:8" x14ac:dyDescent="0.35">
      <c r="H8682" s="3"/>
    </row>
    <row r="8683" spans="8:8" x14ac:dyDescent="0.35">
      <c r="H8683" s="3"/>
    </row>
    <row r="8684" spans="8:8" x14ac:dyDescent="0.35">
      <c r="H8684" s="3"/>
    </row>
    <row r="8685" spans="8:8" x14ac:dyDescent="0.35">
      <c r="H8685" s="3"/>
    </row>
    <row r="8686" spans="8:8" x14ac:dyDescent="0.35">
      <c r="H8686" s="3"/>
    </row>
    <row r="8687" spans="8:8" x14ac:dyDescent="0.35">
      <c r="H8687" s="3"/>
    </row>
    <row r="8688" spans="8:8" x14ac:dyDescent="0.35">
      <c r="H8688" s="3"/>
    </row>
    <row r="8689" spans="8:8" x14ac:dyDescent="0.35">
      <c r="H8689" s="3"/>
    </row>
    <row r="8690" spans="8:8" x14ac:dyDescent="0.35">
      <c r="H8690" s="3"/>
    </row>
    <row r="8691" spans="8:8" x14ac:dyDescent="0.35">
      <c r="H8691" s="3"/>
    </row>
    <row r="8692" spans="8:8" x14ac:dyDescent="0.35">
      <c r="H8692" s="3"/>
    </row>
    <row r="8693" spans="8:8" x14ac:dyDescent="0.35">
      <c r="H8693" s="3"/>
    </row>
    <row r="8694" spans="8:8" x14ac:dyDescent="0.35">
      <c r="H8694" s="3"/>
    </row>
    <row r="8695" spans="8:8" x14ac:dyDescent="0.35">
      <c r="H8695" s="3"/>
    </row>
    <row r="8696" spans="8:8" x14ac:dyDescent="0.35">
      <c r="H8696" s="3"/>
    </row>
    <row r="8697" spans="8:8" x14ac:dyDescent="0.35">
      <c r="H8697" s="3"/>
    </row>
    <row r="8698" spans="8:8" x14ac:dyDescent="0.35">
      <c r="H8698" s="3"/>
    </row>
    <row r="8699" spans="8:8" x14ac:dyDescent="0.35">
      <c r="H8699" s="3"/>
    </row>
    <row r="8700" spans="8:8" x14ac:dyDescent="0.35">
      <c r="H8700" s="3"/>
    </row>
    <row r="8701" spans="8:8" x14ac:dyDescent="0.35">
      <c r="H8701" s="3"/>
    </row>
    <row r="8702" spans="8:8" x14ac:dyDescent="0.35">
      <c r="H8702" s="3"/>
    </row>
    <row r="8703" spans="8:8" x14ac:dyDescent="0.35">
      <c r="H8703" s="3"/>
    </row>
    <row r="8704" spans="8:8" x14ac:dyDescent="0.35">
      <c r="H8704" s="3"/>
    </row>
    <row r="8705" spans="8:8" x14ac:dyDescent="0.35">
      <c r="H8705" s="3"/>
    </row>
    <row r="8706" spans="8:8" x14ac:dyDescent="0.35">
      <c r="H8706" s="3"/>
    </row>
    <row r="8707" spans="8:8" x14ac:dyDescent="0.35">
      <c r="H8707" s="3"/>
    </row>
    <row r="8708" spans="8:8" x14ac:dyDescent="0.35">
      <c r="H8708" s="3"/>
    </row>
    <row r="8709" spans="8:8" x14ac:dyDescent="0.35">
      <c r="H8709" s="3"/>
    </row>
    <row r="8710" spans="8:8" x14ac:dyDescent="0.35">
      <c r="H8710" s="3"/>
    </row>
    <row r="8711" spans="8:8" x14ac:dyDescent="0.35">
      <c r="H8711" s="3"/>
    </row>
    <row r="8712" spans="8:8" x14ac:dyDescent="0.35">
      <c r="H8712" s="3"/>
    </row>
    <row r="8713" spans="8:8" x14ac:dyDescent="0.35">
      <c r="H8713" s="3"/>
    </row>
    <row r="8714" spans="8:8" x14ac:dyDescent="0.35">
      <c r="H8714" s="3"/>
    </row>
    <row r="8715" spans="8:8" x14ac:dyDescent="0.35">
      <c r="H8715" s="3"/>
    </row>
    <row r="8716" spans="8:8" x14ac:dyDescent="0.35">
      <c r="H8716" s="3"/>
    </row>
    <row r="8717" spans="8:8" x14ac:dyDescent="0.35">
      <c r="H8717" s="3"/>
    </row>
    <row r="8718" spans="8:8" x14ac:dyDescent="0.35">
      <c r="H8718" s="3"/>
    </row>
    <row r="8719" spans="8:8" x14ac:dyDescent="0.35">
      <c r="H8719" s="3"/>
    </row>
    <row r="8720" spans="8:8" x14ac:dyDescent="0.35">
      <c r="H8720" s="3"/>
    </row>
    <row r="8721" spans="8:8" x14ac:dyDescent="0.35">
      <c r="H8721" s="3"/>
    </row>
    <row r="8722" spans="8:8" x14ac:dyDescent="0.35">
      <c r="H8722" s="3"/>
    </row>
    <row r="8723" spans="8:8" x14ac:dyDescent="0.35">
      <c r="H8723" s="3"/>
    </row>
    <row r="8724" spans="8:8" x14ac:dyDescent="0.35">
      <c r="H8724" s="3"/>
    </row>
    <row r="8725" spans="8:8" x14ac:dyDescent="0.35">
      <c r="H8725" s="3"/>
    </row>
    <row r="8726" spans="8:8" x14ac:dyDescent="0.35">
      <c r="H8726" s="3"/>
    </row>
    <row r="8727" spans="8:8" x14ac:dyDescent="0.35">
      <c r="H8727" s="3"/>
    </row>
    <row r="8728" spans="8:8" x14ac:dyDescent="0.35">
      <c r="H8728" s="3"/>
    </row>
    <row r="8729" spans="8:8" x14ac:dyDescent="0.35">
      <c r="H8729" s="3"/>
    </row>
    <row r="8730" spans="8:8" x14ac:dyDescent="0.35">
      <c r="H8730" s="3"/>
    </row>
    <row r="8731" spans="8:8" x14ac:dyDescent="0.35">
      <c r="H8731" s="3"/>
    </row>
    <row r="8732" spans="8:8" x14ac:dyDescent="0.35">
      <c r="H8732" s="3"/>
    </row>
    <row r="8733" spans="8:8" x14ac:dyDescent="0.35">
      <c r="H8733" s="3"/>
    </row>
    <row r="8734" spans="8:8" x14ac:dyDescent="0.35">
      <c r="H8734" s="3"/>
    </row>
    <row r="8735" spans="8:8" x14ac:dyDescent="0.35">
      <c r="H8735" s="3"/>
    </row>
    <row r="8736" spans="8:8" x14ac:dyDescent="0.35">
      <c r="H8736" s="3"/>
    </row>
    <row r="8737" spans="8:8" x14ac:dyDescent="0.35">
      <c r="H8737" s="3"/>
    </row>
    <row r="8738" spans="8:8" x14ac:dyDescent="0.35">
      <c r="H8738" s="3"/>
    </row>
    <row r="8739" spans="8:8" x14ac:dyDescent="0.35">
      <c r="H8739" s="3"/>
    </row>
    <row r="8740" spans="8:8" x14ac:dyDescent="0.35">
      <c r="H8740" s="3"/>
    </row>
    <row r="8741" spans="8:8" x14ac:dyDescent="0.35">
      <c r="H8741" s="3"/>
    </row>
    <row r="8742" spans="8:8" x14ac:dyDescent="0.35">
      <c r="H8742" s="3"/>
    </row>
    <row r="8743" spans="8:8" x14ac:dyDescent="0.35">
      <c r="H8743" s="3"/>
    </row>
    <row r="8744" spans="8:8" x14ac:dyDescent="0.35">
      <c r="H8744" s="3"/>
    </row>
    <row r="8745" spans="8:8" x14ac:dyDescent="0.35">
      <c r="H8745" s="3"/>
    </row>
    <row r="8746" spans="8:8" x14ac:dyDescent="0.35">
      <c r="H8746" s="3"/>
    </row>
    <row r="8747" spans="8:8" x14ac:dyDescent="0.35">
      <c r="H8747" s="3"/>
    </row>
    <row r="8748" spans="8:8" x14ac:dyDescent="0.35">
      <c r="H8748" s="3"/>
    </row>
    <row r="8749" spans="8:8" x14ac:dyDescent="0.35">
      <c r="H8749" s="3"/>
    </row>
    <row r="8750" spans="8:8" x14ac:dyDescent="0.35">
      <c r="H8750" s="3"/>
    </row>
    <row r="8751" spans="8:8" x14ac:dyDescent="0.35">
      <c r="H8751" s="3"/>
    </row>
    <row r="8752" spans="8:8" x14ac:dyDescent="0.35">
      <c r="H8752" s="3"/>
    </row>
    <row r="8753" spans="8:8" x14ac:dyDescent="0.35">
      <c r="H8753" s="3"/>
    </row>
    <row r="8754" spans="8:8" x14ac:dyDescent="0.35">
      <c r="H8754" s="3"/>
    </row>
    <row r="8755" spans="8:8" x14ac:dyDescent="0.35">
      <c r="H8755" s="3"/>
    </row>
    <row r="8756" spans="8:8" x14ac:dyDescent="0.35">
      <c r="H8756" s="3"/>
    </row>
    <row r="8757" spans="8:8" x14ac:dyDescent="0.35">
      <c r="H8757" s="3"/>
    </row>
    <row r="8758" spans="8:8" x14ac:dyDescent="0.35">
      <c r="H8758" s="3"/>
    </row>
    <row r="8759" spans="8:8" x14ac:dyDescent="0.35">
      <c r="H8759" s="3"/>
    </row>
    <row r="8760" spans="8:8" x14ac:dyDescent="0.35">
      <c r="H8760" s="3"/>
    </row>
    <row r="8761" spans="8:8" x14ac:dyDescent="0.35">
      <c r="H8761" s="3"/>
    </row>
    <row r="8762" spans="8:8" x14ac:dyDescent="0.35">
      <c r="H8762" s="3"/>
    </row>
    <row r="8763" spans="8:8" x14ac:dyDescent="0.35">
      <c r="H8763" s="3"/>
    </row>
    <row r="8764" spans="8:8" x14ac:dyDescent="0.35">
      <c r="H8764" s="3"/>
    </row>
    <row r="8765" spans="8:8" x14ac:dyDescent="0.35">
      <c r="H8765" s="3"/>
    </row>
    <row r="8766" spans="8:8" x14ac:dyDescent="0.35">
      <c r="H8766" s="3"/>
    </row>
    <row r="8767" spans="8:8" x14ac:dyDescent="0.35">
      <c r="H8767" s="3"/>
    </row>
    <row r="8768" spans="8:8" x14ac:dyDescent="0.35">
      <c r="H8768" s="3"/>
    </row>
    <row r="8769" spans="8:8" x14ac:dyDescent="0.35">
      <c r="H8769" s="3"/>
    </row>
    <row r="8770" spans="8:8" x14ac:dyDescent="0.35">
      <c r="H8770" s="3"/>
    </row>
    <row r="8771" spans="8:8" x14ac:dyDescent="0.35">
      <c r="H8771" s="3"/>
    </row>
    <row r="8772" spans="8:8" x14ac:dyDescent="0.35">
      <c r="H8772" s="3"/>
    </row>
    <row r="8773" spans="8:8" x14ac:dyDescent="0.35">
      <c r="H8773" s="3"/>
    </row>
    <row r="8774" spans="8:8" x14ac:dyDescent="0.35">
      <c r="H8774" s="3"/>
    </row>
    <row r="8775" spans="8:8" x14ac:dyDescent="0.35">
      <c r="H8775" s="3"/>
    </row>
    <row r="8776" spans="8:8" x14ac:dyDescent="0.35">
      <c r="H8776" s="3"/>
    </row>
    <row r="8777" spans="8:8" x14ac:dyDescent="0.35">
      <c r="H8777" s="3"/>
    </row>
    <row r="8778" spans="8:8" x14ac:dyDescent="0.35">
      <c r="H8778" s="3"/>
    </row>
    <row r="8779" spans="8:8" x14ac:dyDescent="0.35">
      <c r="H8779" s="3"/>
    </row>
    <row r="8780" spans="8:8" x14ac:dyDescent="0.35">
      <c r="H8780" s="3"/>
    </row>
    <row r="8781" spans="8:8" x14ac:dyDescent="0.35">
      <c r="H8781" s="3"/>
    </row>
    <row r="8782" spans="8:8" x14ac:dyDescent="0.35">
      <c r="H8782" s="3"/>
    </row>
    <row r="8783" spans="8:8" x14ac:dyDescent="0.35">
      <c r="H8783" s="3"/>
    </row>
    <row r="8784" spans="8:8" x14ac:dyDescent="0.35">
      <c r="H8784" s="3"/>
    </row>
    <row r="8785" spans="8:8" x14ac:dyDescent="0.35">
      <c r="H8785" s="3"/>
    </row>
    <row r="8786" spans="8:8" x14ac:dyDescent="0.35">
      <c r="H8786" s="3"/>
    </row>
    <row r="8787" spans="8:8" x14ac:dyDescent="0.35">
      <c r="H8787" s="3"/>
    </row>
    <row r="8788" spans="8:8" x14ac:dyDescent="0.35">
      <c r="H8788" s="3"/>
    </row>
    <row r="8789" spans="8:8" x14ac:dyDescent="0.35">
      <c r="H8789" s="3"/>
    </row>
    <row r="8790" spans="8:8" x14ac:dyDescent="0.35">
      <c r="H8790" s="3"/>
    </row>
    <row r="8791" spans="8:8" x14ac:dyDescent="0.35">
      <c r="H8791" s="3"/>
    </row>
    <row r="8792" spans="8:8" x14ac:dyDescent="0.35">
      <c r="H8792" s="3"/>
    </row>
    <row r="8793" spans="8:8" x14ac:dyDescent="0.35">
      <c r="H8793" s="3"/>
    </row>
    <row r="8794" spans="8:8" x14ac:dyDescent="0.35">
      <c r="H8794" s="3"/>
    </row>
    <row r="8795" spans="8:8" x14ac:dyDescent="0.35">
      <c r="H8795" s="3"/>
    </row>
    <row r="8796" spans="8:8" x14ac:dyDescent="0.35">
      <c r="H8796" s="3"/>
    </row>
    <row r="8797" spans="8:8" x14ac:dyDescent="0.35">
      <c r="H8797" s="3"/>
    </row>
    <row r="8798" spans="8:8" x14ac:dyDescent="0.35">
      <c r="H8798" s="3"/>
    </row>
    <row r="8799" spans="8:8" x14ac:dyDescent="0.35">
      <c r="H8799" s="3"/>
    </row>
    <row r="8800" spans="8:8" x14ac:dyDescent="0.35">
      <c r="H8800" s="3"/>
    </row>
    <row r="8801" spans="8:8" x14ac:dyDescent="0.35">
      <c r="H8801" s="3"/>
    </row>
    <row r="8802" spans="8:8" x14ac:dyDescent="0.35">
      <c r="H8802" s="3"/>
    </row>
    <row r="8803" spans="8:8" x14ac:dyDescent="0.35">
      <c r="H8803" s="3"/>
    </row>
    <row r="8804" spans="8:8" x14ac:dyDescent="0.35">
      <c r="H8804" s="3"/>
    </row>
    <row r="8805" spans="8:8" x14ac:dyDescent="0.35">
      <c r="H8805" s="3"/>
    </row>
    <row r="8806" spans="8:8" x14ac:dyDescent="0.35">
      <c r="H8806" s="3"/>
    </row>
    <row r="8807" spans="8:8" x14ac:dyDescent="0.35">
      <c r="H8807" s="3"/>
    </row>
    <row r="8808" spans="8:8" x14ac:dyDescent="0.35">
      <c r="H8808" s="3"/>
    </row>
    <row r="8809" spans="8:8" x14ac:dyDescent="0.35">
      <c r="H8809" s="3"/>
    </row>
    <row r="8810" spans="8:8" x14ac:dyDescent="0.35">
      <c r="H8810" s="3"/>
    </row>
    <row r="8811" spans="8:8" x14ac:dyDescent="0.35">
      <c r="H8811" s="3"/>
    </row>
    <row r="8812" spans="8:8" x14ac:dyDescent="0.35">
      <c r="H8812" s="3"/>
    </row>
    <row r="8813" spans="8:8" x14ac:dyDescent="0.35">
      <c r="H8813" s="3"/>
    </row>
    <row r="8814" spans="8:8" x14ac:dyDescent="0.35">
      <c r="H8814" s="3"/>
    </row>
    <row r="8815" spans="8:8" x14ac:dyDescent="0.35">
      <c r="H8815" s="3"/>
    </row>
    <row r="8816" spans="8:8" x14ac:dyDescent="0.35">
      <c r="H8816" s="3"/>
    </row>
    <row r="8817" spans="8:8" x14ac:dyDescent="0.35">
      <c r="H8817" s="3"/>
    </row>
    <row r="8818" spans="8:8" x14ac:dyDescent="0.35">
      <c r="H8818" s="3"/>
    </row>
    <row r="8819" spans="8:8" x14ac:dyDescent="0.35">
      <c r="H8819" s="3"/>
    </row>
    <row r="8820" spans="8:8" x14ac:dyDescent="0.35">
      <c r="H8820" s="3"/>
    </row>
    <row r="8821" spans="8:8" x14ac:dyDescent="0.35">
      <c r="H8821" s="3"/>
    </row>
    <row r="8822" spans="8:8" x14ac:dyDescent="0.35">
      <c r="H8822" s="3"/>
    </row>
    <row r="8823" spans="8:8" x14ac:dyDescent="0.35">
      <c r="H8823" s="3"/>
    </row>
    <row r="8824" spans="8:8" x14ac:dyDescent="0.35">
      <c r="H8824" s="3"/>
    </row>
    <row r="8825" spans="8:8" x14ac:dyDescent="0.35">
      <c r="H8825" s="3"/>
    </row>
    <row r="8826" spans="8:8" x14ac:dyDescent="0.35">
      <c r="H8826" s="3"/>
    </row>
    <row r="8827" spans="8:8" x14ac:dyDescent="0.35">
      <c r="H8827" s="3"/>
    </row>
    <row r="8828" spans="8:8" x14ac:dyDescent="0.35">
      <c r="H8828" s="3"/>
    </row>
    <row r="8829" spans="8:8" x14ac:dyDescent="0.35">
      <c r="H8829" s="3"/>
    </row>
    <row r="8830" spans="8:8" x14ac:dyDescent="0.35">
      <c r="H8830" s="3"/>
    </row>
    <row r="8831" spans="8:8" x14ac:dyDescent="0.35">
      <c r="H8831" s="3"/>
    </row>
    <row r="8832" spans="8:8" x14ac:dyDescent="0.35">
      <c r="H8832" s="3"/>
    </row>
    <row r="8833" spans="8:8" x14ac:dyDescent="0.35">
      <c r="H8833" s="3"/>
    </row>
    <row r="8834" spans="8:8" x14ac:dyDescent="0.35">
      <c r="H8834" s="3"/>
    </row>
    <row r="8835" spans="8:8" x14ac:dyDescent="0.35">
      <c r="H8835" s="3"/>
    </row>
    <row r="8836" spans="8:8" x14ac:dyDescent="0.35">
      <c r="H8836" s="3"/>
    </row>
    <row r="8837" spans="8:8" x14ac:dyDescent="0.35">
      <c r="H8837" s="3"/>
    </row>
    <row r="8838" spans="8:8" x14ac:dyDescent="0.35">
      <c r="H8838" s="3"/>
    </row>
    <row r="8839" spans="8:8" x14ac:dyDescent="0.35">
      <c r="H8839" s="3"/>
    </row>
    <row r="8840" spans="8:8" x14ac:dyDescent="0.35">
      <c r="H8840" s="3"/>
    </row>
    <row r="8841" spans="8:8" x14ac:dyDescent="0.35">
      <c r="H8841" s="3"/>
    </row>
    <row r="8842" spans="8:8" x14ac:dyDescent="0.35">
      <c r="H8842" s="3"/>
    </row>
    <row r="8843" spans="8:8" x14ac:dyDescent="0.35">
      <c r="H8843" s="3"/>
    </row>
    <row r="8844" spans="8:8" x14ac:dyDescent="0.35">
      <c r="H8844" s="3"/>
    </row>
    <row r="8845" spans="8:8" x14ac:dyDescent="0.35">
      <c r="H8845" s="3"/>
    </row>
    <row r="8846" spans="8:8" x14ac:dyDescent="0.35">
      <c r="H8846" s="3"/>
    </row>
    <row r="8847" spans="8:8" x14ac:dyDescent="0.35">
      <c r="H8847" s="3"/>
    </row>
    <row r="8848" spans="8:8" x14ac:dyDescent="0.35">
      <c r="H8848" s="3"/>
    </row>
    <row r="8849" spans="8:8" x14ac:dyDescent="0.35">
      <c r="H8849" s="3"/>
    </row>
    <row r="8850" spans="8:8" x14ac:dyDescent="0.35">
      <c r="H8850" s="3"/>
    </row>
    <row r="8851" spans="8:8" x14ac:dyDescent="0.35">
      <c r="H8851" s="3"/>
    </row>
    <row r="8852" spans="8:8" x14ac:dyDescent="0.35">
      <c r="H8852" s="3"/>
    </row>
    <row r="8853" spans="8:8" x14ac:dyDescent="0.35">
      <c r="H8853" s="3"/>
    </row>
    <row r="8854" spans="8:8" x14ac:dyDescent="0.35">
      <c r="H8854" s="3"/>
    </row>
    <row r="8855" spans="8:8" x14ac:dyDescent="0.35">
      <c r="H8855" s="3"/>
    </row>
    <row r="8856" spans="8:8" x14ac:dyDescent="0.35">
      <c r="H8856" s="3"/>
    </row>
    <row r="8857" spans="8:8" x14ac:dyDescent="0.35">
      <c r="H8857" s="3"/>
    </row>
    <row r="8858" spans="8:8" x14ac:dyDescent="0.35">
      <c r="H8858" s="3"/>
    </row>
    <row r="8859" spans="8:8" x14ac:dyDescent="0.35">
      <c r="H8859" s="3"/>
    </row>
    <row r="8860" spans="8:8" x14ac:dyDescent="0.35">
      <c r="H8860" s="3"/>
    </row>
    <row r="8861" spans="8:8" x14ac:dyDescent="0.35">
      <c r="H8861" s="3"/>
    </row>
    <row r="8862" spans="8:8" x14ac:dyDescent="0.35">
      <c r="H8862" s="3"/>
    </row>
    <row r="8863" spans="8:8" x14ac:dyDescent="0.35">
      <c r="H8863" s="3"/>
    </row>
    <row r="8864" spans="8:8" x14ac:dyDescent="0.35">
      <c r="H8864" s="3"/>
    </row>
    <row r="8865" spans="8:8" x14ac:dyDescent="0.35">
      <c r="H8865" s="3"/>
    </row>
    <row r="8866" spans="8:8" x14ac:dyDescent="0.35">
      <c r="H8866" s="3"/>
    </row>
    <row r="8867" spans="8:8" x14ac:dyDescent="0.35">
      <c r="H8867" s="3"/>
    </row>
    <row r="8868" spans="8:8" x14ac:dyDescent="0.35">
      <c r="H8868" s="3"/>
    </row>
    <row r="8869" spans="8:8" x14ac:dyDescent="0.35">
      <c r="H8869" s="3"/>
    </row>
    <row r="8870" spans="8:8" x14ac:dyDescent="0.35">
      <c r="H8870" s="3"/>
    </row>
    <row r="8871" spans="8:8" x14ac:dyDescent="0.35">
      <c r="H8871" s="3"/>
    </row>
    <row r="8872" spans="8:8" x14ac:dyDescent="0.35">
      <c r="H8872" s="3"/>
    </row>
    <row r="8873" spans="8:8" x14ac:dyDescent="0.35">
      <c r="H8873" s="3"/>
    </row>
    <row r="8874" spans="8:8" x14ac:dyDescent="0.35">
      <c r="H8874" s="3"/>
    </row>
    <row r="8875" spans="8:8" x14ac:dyDescent="0.35">
      <c r="H8875" s="3"/>
    </row>
    <row r="8876" spans="8:8" x14ac:dyDescent="0.35">
      <c r="H8876" s="3"/>
    </row>
    <row r="8877" spans="8:8" x14ac:dyDescent="0.35">
      <c r="H8877" s="3"/>
    </row>
    <row r="8878" spans="8:8" x14ac:dyDescent="0.35">
      <c r="H8878" s="3"/>
    </row>
    <row r="8879" spans="8:8" x14ac:dyDescent="0.35">
      <c r="H8879" s="3"/>
    </row>
    <row r="8880" spans="8:8" x14ac:dyDescent="0.35">
      <c r="H8880" s="3"/>
    </row>
    <row r="8881" spans="8:8" x14ac:dyDescent="0.35">
      <c r="H8881" s="3"/>
    </row>
    <row r="8882" spans="8:8" x14ac:dyDescent="0.35">
      <c r="H8882" s="3"/>
    </row>
    <row r="8883" spans="8:8" x14ac:dyDescent="0.35">
      <c r="H8883" s="3"/>
    </row>
    <row r="8884" spans="8:8" x14ac:dyDescent="0.35">
      <c r="H8884" s="3"/>
    </row>
    <row r="8885" spans="8:8" x14ac:dyDescent="0.35">
      <c r="H8885" s="3"/>
    </row>
    <row r="8886" spans="8:8" x14ac:dyDescent="0.35">
      <c r="H8886" s="3"/>
    </row>
    <row r="8887" spans="8:8" x14ac:dyDescent="0.35">
      <c r="H8887" s="3"/>
    </row>
    <row r="8888" spans="8:8" x14ac:dyDescent="0.35">
      <c r="H8888" s="3"/>
    </row>
    <row r="8889" spans="8:8" x14ac:dyDescent="0.35">
      <c r="H8889" s="3"/>
    </row>
    <row r="8890" spans="8:8" x14ac:dyDescent="0.35">
      <c r="H8890" s="3"/>
    </row>
    <row r="8891" spans="8:8" x14ac:dyDescent="0.35">
      <c r="H8891" s="3"/>
    </row>
    <row r="8892" spans="8:8" x14ac:dyDescent="0.35">
      <c r="H8892" s="3"/>
    </row>
    <row r="8893" spans="8:8" x14ac:dyDescent="0.35">
      <c r="H8893" s="3"/>
    </row>
    <row r="8894" spans="8:8" x14ac:dyDescent="0.35">
      <c r="H8894" s="3"/>
    </row>
    <row r="8895" spans="8:8" x14ac:dyDescent="0.35">
      <c r="H8895" s="3"/>
    </row>
    <row r="8896" spans="8:8" x14ac:dyDescent="0.35">
      <c r="H8896" s="3"/>
    </row>
    <row r="8897" spans="8:8" x14ac:dyDescent="0.35">
      <c r="H8897" s="3"/>
    </row>
    <row r="8898" spans="8:8" x14ac:dyDescent="0.35">
      <c r="H8898" s="3"/>
    </row>
    <row r="8899" spans="8:8" x14ac:dyDescent="0.35">
      <c r="H8899" s="3"/>
    </row>
    <row r="8900" spans="8:8" x14ac:dyDescent="0.35">
      <c r="H8900" s="3"/>
    </row>
    <row r="8901" spans="8:8" x14ac:dyDescent="0.35">
      <c r="H8901" s="3"/>
    </row>
    <row r="8902" spans="8:8" x14ac:dyDescent="0.35">
      <c r="H8902" s="3"/>
    </row>
    <row r="8903" spans="8:8" x14ac:dyDescent="0.35">
      <c r="H8903" s="3"/>
    </row>
    <row r="8904" spans="8:8" x14ac:dyDescent="0.35">
      <c r="H8904" s="3"/>
    </row>
    <row r="8905" spans="8:8" x14ac:dyDescent="0.35">
      <c r="H8905" s="3"/>
    </row>
    <row r="8906" spans="8:8" x14ac:dyDescent="0.35">
      <c r="H8906" s="3"/>
    </row>
    <row r="8907" spans="8:8" x14ac:dyDescent="0.35">
      <c r="H8907" s="3"/>
    </row>
    <row r="8908" spans="8:8" x14ac:dyDescent="0.35">
      <c r="H8908" s="3"/>
    </row>
    <row r="8909" spans="8:8" x14ac:dyDescent="0.35">
      <c r="H8909" s="3"/>
    </row>
    <row r="8910" spans="8:8" x14ac:dyDescent="0.35">
      <c r="H8910" s="3"/>
    </row>
    <row r="8911" spans="8:8" x14ac:dyDescent="0.35">
      <c r="H8911" s="3"/>
    </row>
    <row r="8912" spans="8:8" x14ac:dyDescent="0.35">
      <c r="H8912" s="3"/>
    </row>
    <row r="8913" spans="8:8" x14ac:dyDescent="0.35">
      <c r="H8913" s="3"/>
    </row>
    <row r="8914" spans="8:8" x14ac:dyDescent="0.35">
      <c r="H8914" s="3"/>
    </row>
    <row r="8915" spans="8:8" x14ac:dyDescent="0.35">
      <c r="H8915" s="3"/>
    </row>
    <row r="8916" spans="8:8" x14ac:dyDescent="0.35">
      <c r="H8916" s="3"/>
    </row>
    <row r="8917" spans="8:8" x14ac:dyDescent="0.35">
      <c r="H8917" s="3"/>
    </row>
    <row r="8918" spans="8:8" x14ac:dyDescent="0.35">
      <c r="H8918" s="3"/>
    </row>
    <row r="8919" spans="8:8" x14ac:dyDescent="0.35">
      <c r="H8919" s="3"/>
    </row>
    <row r="8920" spans="8:8" x14ac:dyDescent="0.35">
      <c r="H8920" s="3"/>
    </row>
    <row r="8921" spans="8:8" x14ac:dyDescent="0.35">
      <c r="H8921" s="3"/>
    </row>
    <row r="8922" spans="8:8" x14ac:dyDescent="0.35">
      <c r="H8922" s="3"/>
    </row>
    <row r="8923" spans="8:8" x14ac:dyDescent="0.35">
      <c r="H8923" s="3"/>
    </row>
    <row r="8924" spans="8:8" x14ac:dyDescent="0.35">
      <c r="H8924" s="3"/>
    </row>
    <row r="8925" spans="8:8" x14ac:dyDescent="0.35">
      <c r="H8925" s="3"/>
    </row>
    <row r="8926" spans="8:8" x14ac:dyDescent="0.35">
      <c r="H8926" s="3"/>
    </row>
    <row r="8927" spans="8:8" x14ac:dyDescent="0.35">
      <c r="H8927" s="3"/>
    </row>
    <row r="8928" spans="8:8" x14ac:dyDescent="0.35">
      <c r="H8928" s="3"/>
    </row>
    <row r="8929" spans="8:8" x14ac:dyDescent="0.35">
      <c r="H8929" s="3"/>
    </row>
    <row r="8930" spans="8:8" x14ac:dyDescent="0.35">
      <c r="H8930" s="3"/>
    </row>
    <row r="8931" spans="8:8" x14ac:dyDescent="0.35">
      <c r="H8931" s="3"/>
    </row>
    <row r="8932" spans="8:8" x14ac:dyDescent="0.35">
      <c r="H8932" s="3"/>
    </row>
    <row r="8933" spans="8:8" x14ac:dyDescent="0.35">
      <c r="H8933" s="3"/>
    </row>
    <row r="8934" spans="8:8" x14ac:dyDescent="0.35">
      <c r="H8934" s="3"/>
    </row>
    <row r="8935" spans="8:8" x14ac:dyDescent="0.35">
      <c r="H8935" s="3"/>
    </row>
    <row r="8936" spans="8:8" x14ac:dyDescent="0.35">
      <c r="H8936" s="3"/>
    </row>
    <row r="8937" spans="8:8" x14ac:dyDescent="0.35">
      <c r="H8937" s="3"/>
    </row>
    <row r="8938" spans="8:8" x14ac:dyDescent="0.35">
      <c r="H8938" s="3"/>
    </row>
    <row r="8939" spans="8:8" x14ac:dyDescent="0.35">
      <c r="H8939" s="3"/>
    </row>
    <row r="8940" spans="8:8" x14ac:dyDescent="0.35">
      <c r="H8940" s="3"/>
    </row>
    <row r="8941" spans="8:8" x14ac:dyDescent="0.35">
      <c r="H8941" s="3"/>
    </row>
    <row r="8942" spans="8:8" x14ac:dyDescent="0.35">
      <c r="H8942" s="3"/>
    </row>
    <row r="8943" spans="8:8" x14ac:dyDescent="0.35">
      <c r="H8943" s="3"/>
    </row>
    <row r="8944" spans="8:8" x14ac:dyDescent="0.35">
      <c r="H8944" s="3"/>
    </row>
    <row r="8945" spans="8:8" x14ac:dyDescent="0.35">
      <c r="H8945" s="3"/>
    </row>
    <row r="8946" spans="8:8" x14ac:dyDescent="0.35">
      <c r="H8946" s="3"/>
    </row>
    <row r="8947" spans="8:8" x14ac:dyDescent="0.35">
      <c r="H8947" s="3"/>
    </row>
    <row r="8948" spans="8:8" x14ac:dyDescent="0.35">
      <c r="H8948" s="3"/>
    </row>
    <row r="8949" spans="8:8" x14ac:dyDescent="0.35">
      <c r="H8949" s="3"/>
    </row>
    <row r="8950" spans="8:8" x14ac:dyDescent="0.35">
      <c r="H8950" s="3"/>
    </row>
    <row r="8951" spans="8:8" x14ac:dyDescent="0.35">
      <c r="H8951" s="3"/>
    </row>
    <row r="8952" spans="8:8" x14ac:dyDescent="0.35">
      <c r="H8952" s="3"/>
    </row>
    <row r="8953" spans="8:8" x14ac:dyDescent="0.35">
      <c r="H8953" s="3"/>
    </row>
    <row r="8954" spans="8:8" x14ac:dyDescent="0.35">
      <c r="H8954" s="3"/>
    </row>
    <row r="8955" spans="8:8" x14ac:dyDescent="0.35">
      <c r="H8955" s="3"/>
    </row>
    <row r="8956" spans="8:8" x14ac:dyDescent="0.35">
      <c r="H8956" s="3"/>
    </row>
    <row r="8957" spans="8:8" x14ac:dyDescent="0.35">
      <c r="H8957" s="3"/>
    </row>
    <row r="8958" spans="8:8" x14ac:dyDescent="0.35">
      <c r="H8958" s="3"/>
    </row>
    <row r="8959" spans="8:8" x14ac:dyDescent="0.35">
      <c r="H8959" s="3"/>
    </row>
    <row r="8960" spans="8:8" x14ac:dyDescent="0.35">
      <c r="H8960" s="3"/>
    </row>
    <row r="8961" spans="8:8" x14ac:dyDescent="0.35">
      <c r="H8961" s="3"/>
    </row>
    <row r="8962" spans="8:8" x14ac:dyDescent="0.35">
      <c r="H8962" s="3"/>
    </row>
    <row r="8963" spans="8:8" x14ac:dyDescent="0.35">
      <c r="H8963" s="3"/>
    </row>
    <row r="8964" spans="8:8" x14ac:dyDescent="0.35">
      <c r="H8964" s="3"/>
    </row>
    <row r="8965" spans="8:8" x14ac:dyDescent="0.35">
      <c r="H8965" s="3"/>
    </row>
    <row r="8966" spans="8:8" x14ac:dyDescent="0.35">
      <c r="H8966" s="3"/>
    </row>
    <row r="8967" spans="8:8" x14ac:dyDescent="0.35">
      <c r="H8967" s="3"/>
    </row>
    <row r="8968" spans="8:8" x14ac:dyDescent="0.35">
      <c r="H8968" s="3"/>
    </row>
    <row r="8969" spans="8:8" x14ac:dyDescent="0.35">
      <c r="H8969" s="3"/>
    </row>
    <row r="8970" spans="8:8" x14ac:dyDescent="0.35">
      <c r="H8970" s="3"/>
    </row>
    <row r="8971" spans="8:8" x14ac:dyDescent="0.35">
      <c r="H8971" s="3"/>
    </row>
    <row r="8972" spans="8:8" x14ac:dyDescent="0.35">
      <c r="H8972" s="3"/>
    </row>
    <row r="8973" spans="8:8" x14ac:dyDescent="0.35">
      <c r="H8973" s="3"/>
    </row>
    <row r="8974" spans="8:8" x14ac:dyDescent="0.35">
      <c r="H8974" s="3"/>
    </row>
    <row r="8975" spans="8:8" x14ac:dyDescent="0.35">
      <c r="H8975" s="3"/>
    </row>
    <row r="8976" spans="8:8" x14ac:dyDescent="0.35">
      <c r="H8976" s="3"/>
    </row>
    <row r="8977" spans="8:8" x14ac:dyDescent="0.35">
      <c r="H8977" s="3"/>
    </row>
    <row r="8978" spans="8:8" x14ac:dyDescent="0.35">
      <c r="H8978" s="3"/>
    </row>
    <row r="8979" spans="8:8" x14ac:dyDescent="0.35">
      <c r="H8979" s="3"/>
    </row>
    <row r="8980" spans="8:8" x14ac:dyDescent="0.35">
      <c r="H8980" s="3"/>
    </row>
    <row r="8981" spans="8:8" x14ac:dyDescent="0.35">
      <c r="H8981" s="3"/>
    </row>
    <row r="8982" spans="8:8" x14ac:dyDescent="0.35">
      <c r="H8982" s="3"/>
    </row>
    <row r="8983" spans="8:8" x14ac:dyDescent="0.35">
      <c r="H8983" s="3"/>
    </row>
    <row r="8984" spans="8:8" x14ac:dyDescent="0.35">
      <c r="H8984" s="3"/>
    </row>
    <row r="8985" spans="8:8" x14ac:dyDescent="0.35">
      <c r="H8985" s="3"/>
    </row>
    <row r="8986" spans="8:8" x14ac:dyDescent="0.35">
      <c r="H8986" s="3"/>
    </row>
    <row r="8987" spans="8:8" x14ac:dyDescent="0.35">
      <c r="H8987" s="3"/>
    </row>
    <row r="8988" spans="8:8" x14ac:dyDescent="0.35">
      <c r="H8988" s="3"/>
    </row>
    <row r="8989" spans="8:8" x14ac:dyDescent="0.35">
      <c r="H8989" s="3"/>
    </row>
    <row r="8990" spans="8:8" x14ac:dyDescent="0.35">
      <c r="H8990" s="3"/>
    </row>
    <row r="8991" spans="8:8" x14ac:dyDescent="0.35">
      <c r="H8991" s="3"/>
    </row>
    <row r="8992" spans="8:8" x14ac:dyDescent="0.35">
      <c r="H8992" s="3"/>
    </row>
    <row r="8993" spans="8:8" x14ac:dyDescent="0.35">
      <c r="H8993" s="3"/>
    </row>
    <row r="8994" spans="8:8" x14ac:dyDescent="0.35">
      <c r="H8994" s="3"/>
    </row>
    <row r="8995" spans="8:8" x14ac:dyDescent="0.35">
      <c r="H8995" s="3"/>
    </row>
    <row r="8996" spans="8:8" x14ac:dyDescent="0.35">
      <c r="H8996" s="3"/>
    </row>
    <row r="8997" spans="8:8" x14ac:dyDescent="0.35">
      <c r="H8997" s="3"/>
    </row>
    <row r="8998" spans="8:8" x14ac:dyDescent="0.35">
      <c r="H8998" s="3"/>
    </row>
    <row r="8999" spans="8:8" x14ac:dyDescent="0.35">
      <c r="H8999" s="3"/>
    </row>
    <row r="9000" spans="8:8" x14ac:dyDescent="0.35">
      <c r="H9000" s="3"/>
    </row>
    <row r="9001" spans="8:8" x14ac:dyDescent="0.35">
      <c r="H9001" s="3"/>
    </row>
    <row r="9002" spans="8:8" x14ac:dyDescent="0.35">
      <c r="H9002" s="3"/>
    </row>
    <row r="9003" spans="8:8" x14ac:dyDescent="0.35">
      <c r="H9003" s="3"/>
    </row>
    <row r="9004" spans="8:8" x14ac:dyDescent="0.35">
      <c r="H9004" s="3"/>
    </row>
    <row r="9005" spans="8:8" x14ac:dyDescent="0.35">
      <c r="H9005" s="3"/>
    </row>
    <row r="9006" spans="8:8" x14ac:dyDescent="0.35">
      <c r="H9006" s="3"/>
    </row>
    <row r="9007" spans="8:8" x14ac:dyDescent="0.35">
      <c r="H9007" s="3"/>
    </row>
    <row r="9008" spans="8:8" x14ac:dyDescent="0.35">
      <c r="H9008" s="3"/>
    </row>
    <row r="9009" spans="8:8" x14ac:dyDescent="0.35">
      <c r="H9009" s="3"/>
    </row>
    <row r="9010" spans="8:8" x14ac:dyDescent="0.35">
      <c r="H9010" s="3"/>
    </row>
    <row r="9011" spans="8:8" x14ac:dyDescent="0.35">
      <c r="H9011" s="3"/>
    </row>
    <row r="9012" spans="8:8" x14ac:dyDescent="0.35">
      <c r="H9012" s="3"/>
    </row>
    <row r="9013" spans="8:8" x14ac:dyDescent="0.35">
      <c r="H9013" s="3"/>
    </row>
    <row r="9014" spans="8:8" x14ac:dyDescent="0.35">
      <c r="H9014" s="3"/>
    </row>
    <row r="9015" spans="8:8" x14ac:dyDescent="0.35">
      <c r="H9015" s="3"/>
    </row>
    <row r="9016" spans="8:8" x14ac:dyDescent="0.35">
      <c r="H9016" s="3"/>
    </row>
    <row r="9017" spans="8:8" x14ac:dyDescent="0.35">
      <c r="H9017" s="3"/>
    </row>
    <row r="9018" spans="8:8" x14ac:dyDescent="0.35">
      <c r="H9018" s="3"/>
    </row>
    <row r="9019" spans="8:8" x14ac:dyDescent="0.35">
      <c r="H9019" s="3"/>
    </row>
    <row r="9020" spans="8:8" x14ac:dyDescent="0.35">
      <c r="H9020" s="3"/>
    </row>
    <row r="9021" spans="8:8" x14ac:dyDescent="0.35">
      <c r="H9021" s="3"/>
    </row>
    <row r="9022" spans="8:8" x14ac:dyDescent="0.35">
      <c r="H9022" s="3"/>
    </row>
    <row r="9023" spans="8:8" x14ac:dyDescent="0.35">
      <c r="H9023" s="3"/>
    </row>
    <row r="9024" spans="8:8" x14ac:dyDescent="0.35">
      <c r="H9024" s="3"/>
    </row>
    <row r="9025" spans="8:8" x14ac:dyDescent="0.35">
      <c r="H9025" s="3"/>
    </row>
    <row r="9026" spans="8:8" x14ac:dyDescent="0.35">
      <c r="H9026" s="3"/>
    </row>
    <row r="9027" spans="8:8" x14ac:dyDescent="0.35">
      <c r="H9027" s="3"/>
    </row>
    <row r="9028" spans="8:8" x14ac:dyDescent="0.35">
      <c r="H9028" s="3"/>
    </row>
    <row r="9029" spans="8:8" x14ac:dyDescent="0.35">
      <c r="H9029" s="3"/>
    </row>
    <row r="9030" spans="8:8" x14ac:dyDescent="0.35">
      <c r="H9030" s="3"/>
    </row>
    <row r="9031" spans="8:8" x14ac:dyDescent="0.35">
      <c r="H9031" s="3"/>
    </row>
    <row r="9032" spans="8:8" x14ac:dyDescent="0.35">
      <c r="H9032" s="3"/>
    </row>
    <row r="9033" spans="8:8" x14ac:dyDescent="0.35">
      <c r="H9033" s="3"/>
    </row>
    <row r="9034" spans="8:8" x14ac:dyDescent="0.35">
      <c r="H9034" s="3"/>
    </row>
    <row r="9035" spans="8:8" x14ac:dyDescent="0.35">
      <c r="H9035" s="3"/>
    </row>
    <row r="9036" spans="8:8" x14ac:dyDescent="0.35">
      <c r="H9036" s="3"/>
    </row>
    <row r="9037" spans="8:8" x14ac:dyDescent="0.35">
      <c r="H9037" s="3"/>
    </row>
    <row r="9038" spans="8:8" x14ac:dyDescent="0.35">
      <c r="H9038" s="3"/>
    </row>
    <row r="9039" spans="8:8" x14ac:dyDescent="0.35">
      <c r="H9039" s="3"/>
    </row>
    <row r="9040" spans="8:8" x14ac:dyDescent="0.35">
      <c r="H9040" s="3"/>
    </row>
    <row r="9041" spans="8:8" x14ac:dyDescent="0.35">
      <c r="H9041" s="3"/>
    </row>
    <row r="9042" spans="8:8" x14ac:dyDescent="0.35">
      <c r="H9042" s="3"/>
    </row>
    <row r="9043" spans="8:8" x14ac:dyDescent="0.35">
      <c r="H9043" s="3"/>
    </row>
    <row r="9044" spans="8:8" x14ac:dyDescent="0.35">
      <c r="H9044" s="3"/>
    </row>
    <row r="9045" spans="8:8" x14ac:dyDescent="0.35">
      <c r="H9045" s="3"/>
    </row>
    <row r="9046" spans="8:8" x14ac:dyDescent="0.35">
      <c r="H9046" s="3"/>
    </row>
    <row r="9047" spans="8:8" x14ac:dyDescent="0.35">
      <c r="H9047" s="3"/>
    </row>
    <row r="9048" spans="8:8" x14ac:dyDescent="0.35">
      <c r="H9048" s="3"/>
    </row>
    <row r="9049" spans="8:8" x14ac:dyDescent="0.35">
      <c r="H9049" s="3"/>
    </row>
    <row r="9050" spans="8:8" x14ac:dyDescent="0.35">
      <c r="H9050" s="3"/>
    </row>
    <row r="9051" spans="8:8" x14ac:dyDescent="0.35">
      <c r="H9051" s="3"/>
    </row>
    <row r="9052" spans="8:8" x14ac:dyDescent="0.35">
      <c r="H9052" s="3"/>
    </row>
    <row r="9053" spans="8:8" x14ac:dyDescent="0.35">
      <c r="H9053" s="3"/>
    </row>
    <row r="9054" spans="8:8" x14ac:dyDescent="0.35">
      <c r="H9054" s="3"/>
    </row>
    <row r="9055" spans="8:8" x14ac:dyDescent="0.35">
      <c r="H9055" s="3"/>
    </row>
    <row r="9056" spans="8:8" x14ac:dyDescent="0.35">
      <c r="H9056" s="3"/>
    </row>
    <row r="9057" spans="8:8" x14ac:dyDescent="0.35">
      <c r="H9057" s="3"/>
    </row>
    <row r="9058" spans="8:8" x14ac:dyDescent="0.35">
      <c r="H9058" s="3"/>
    </row>
    <row r="9059" spans="8:8" x14ac:dyDescent="0.35">
      <c r="H9059" s="3"/>
    </row>
    <row r="9060" spans="8:8" x14ac:dyDescent="0.35">
      <c r="H9060" s="3"/>
    </row>
    <row r="9061" spans="8:8" x14ac:dyDescent="0.35">
      <c r="H9061" s="3"/>
    </row>
    <row r="9062" spans="8:8" x14ac:dyDescent="0.35">
      <c r="H9062" s="3"/>
    </row>
    <row r="9063" spans="8:8" x14ac:dyDescent="0.35">
      <c r="H9063" s="3"/>
    </row>
    <row r="9064" spans="8:8" x14ac:dyDescent="0.35">
      <c r="H9064" s="3"/>
    </row>
    <row r="9065" spans="8:8" x14ac:dyDescent="0.35">
      <c r="H9065" s="3"/>
    </row>
    <row r="9066" spans="8:8" x14ac:dyDescent="0.35">
      <c r="H9066" s="3"/>
    </row>
    <row r="9067" spans="8:8" x14ac:dyDescent="0.35">
      <c r="H9067" s="3"/>
    </row>
    <row r="9068" spans="8:8" x14ac:dyDescent="0.35">
      <c r="H9068" s="3"/>
    </row>
    <row r="9069" spans="8:8" x14ac:dyDescent="0.35">
      <c r="H9069" s="3"/>
    </row>
    <row r="9070" spans="8:8" x14ac:dyDescent="0.35">
      <c r="H9070" s="3"/>
    </row>
    <row r="9071" spans="8:8" x14ac:dyDescent="0.35">
      <c r="H9071" s="3"/>
    </row>
    <row r="9072" spans="8:8" x14ac:dyDescent="0.35">
      <c r="H9072" s="3"/>
    </row>
    <row r="9073" spans="8:8" x14ac:dyDescent="0.35">
      <c r="H9073" s="3"/>
    </row>
    <row r="9074" spans="8:8" x14ac:dyDescent="0.35">
      <c r="H9074" s="3"/>
    </row>
    <row r="9075" spans="8:8" x14ac:dyDescent="0.35">
      <c r="H9075" s="3"/>
    </row>
    <row r="9076" spans="8:8" x14ac:dyDescent="0.35">
      <c r="H9076" s="3"/>
    </row>
    <row r="9077" spans="8:8" x14ac:dyDescent="0.35">
      <c r="H9077" s="3"/>
    </row>
    <row r="9078" spans="8:8" x14ac:dyDescent="0.35">
      <c r="H9078" s="3"/>
    </row>
    <row r="9079" spans="8:8" x14ac:dyDescent="0.35">
      <c r="H9079" s="3"/>
    </row>
    <row r="9080" spans="8:8" x14ac:dyDescent="0.35">
      <c r="H9080" s="3"/>
    </row>
    <row r="9081" spans="8:8" x14ac:dyDescent="0.35">
      <c r="H9081" s="3"/>
    </row>
    <row r="9082" spans="8:8" x14ac:dyDescent="0.35">
      <c r="H9082" s="3"/>
    </row>
    <row r="9083" spans="8:8" x14ac:dyDescent="0.35">
      <c r="H9083" s="3"/>
    </row>
    <row r="9084" spans="8:8" x14ac:dyDescent="0.35">
      <c r="H9084" s="3"/>
    </row>
    <row r="9085" spans="8:8" x14ac:dyDescent="0.35">
      <c r="H9085" s="3"/>
    </row>
    <row r="9086" spans="8:8" x14ac:dyDescent="0.35">
      <c r="H9086" s="3"/>
    </row>
    <row r="9087" spans="8:8" x14ac:dyDescent="0.35">
      <c r="H9087" s="3"/>
    </row>
    <row r="9088" spans="8:8" x14ac:dyDescent="0.35">
      <c r="H9088" s="3"/>
    </row>
    <row r="9089" spans="8:8" x14ac:dyDescent="0.35">
      <c r="H9089" s="3"/>
    </row>
    <row r="9090" spans="8:8" x14ac:dyDescent="0.35">
      <c r="H9090" s="3"/>
    </row>
    <row r="9091" spans="8:8" x14ac:dyDescent="0.35">
      <c r="H9091" s="3"/>
    </row>
    <row r="9092" spans="8:8" x14ac:dyDescent="0.35">
      <c r="H9092" s="3"/>
    </row>
    <row r="9093" spans="8:8" x14ac:dyDescent="0.35">
      <c r="H9093" s="3"/>
    </row>
    <row r="9094" spans="8:8" x14ac:dyDescent="0.35">
      <c r="H9094" s="3"/>
    </row>
    <row r="9095" spans="8:8" x14ac:dyDescent="0.35">
      <c r="H9095" s="3"/>
    </row>
    <row r="9096" spans="8:8" x14ac:dyDescent="0.35">
      <c r="H9096" s="3"/>
    </row>
    <row r="9097" spans="8:8" x14ac:dyDescent="0.35">
      <c r="H9097" s="3"/>
    </row>
    <row r="9098" spans="8:8" x14ac:dyDescent="0.35">
      <c r="H9098" s="3"/>
    </row>
    <row r="9099" spans="8:8" x14ac:dyDescent="0.35">
      <c r="H9099" s="3"/>
    </row>
    <row r="9100" spans="8:8" x14ac:dyDescent="0.35">
      <c r="H9100" s="3"/>
    </row>
    <row r="9101" spans="8:8" x14ac:dyDescent="0.35">
      <c r="H9101" s="3"/>
    </row>
    <row r="9102" spans="8:8" x14ac:dyDescent="0.35">
      <c r="H9102" s="3"/>
    </row>
    <row r="9103" spans="8:8" x14ac:dyDescent="0.35">
      <c r="H9103" s="3"/>
    </row>
    <row r="9104" spans="8:8" x14ac:dyDescent="0.35">
      <c r="H9104" s="3"/>
    </row>
    <row r="9105" spans="8:8" x14ac:dyDescent="0.35">
      <c r="H9105" s="3"/>
    </row>
    <row r="9106" spans="8:8" x14ac:dyDescent="0.35">
      <c r="H9106" s="3"/>
    </row>
    <row r="9107" spans="8:8" x14ac:dyDescent="0.35">
      <c r="H9107" s="3"/>
    </row>
    <row r="9108" spans="8:8" x14ac:dyDescent="0.35">
      <c r="H9108" s="3"/>
    </row>
    <row r="9109" spans="8:8" x14ac:dyDescent="0.35">
      <c r="H9109" s="3"/>
    </row>
    <row r="9110" spans="8:8" x14ac:dyDescent="0.35">
      <c r="H9110" s="3"/>
    </row>
    <row r="9111" spans="8:8" x14ac:dyDescent="0.35">
      <c r="H9111" s="3"/>
    </row>
    <row r="9112" spans="8:8" x14ac:dyDescent="0.35">
      <c r="H9112" s="3"/>
    </row>
    <row r="9113" spans="8:8" x14ac:dyDescent="0.35">
      <c r="H9113" s="3"/>
    </row>
    <row r="9114" spans="8:8" x14ac:dyDescent="0.35">
      <c r="H9114" s="3"/>
    </row>
    <row r="9115" spans="8:8" x14ac:dyDescent="0.35">
      <c r="H9115" s="3"/>
    </row>
    <row r="9116" spans="8:8" x14ac:dyDescent="0.35">
      <c r="H9116" s="3"/>
    </row>
    <row r="9117" spans="8:8" x14ac:dyDescent="0.35">
      <c r="H9117" s="3"/>
    </row>
    <row r="9118" spans="8:8" x14ac:dyDescent="0.35">
      <c r="H9118" s="3"/>
    </row>
    <row r="9119" spans="8:8" x14ac:dyDescent="0.35">
      <c r="H9119" s="3"/>
    </row>
    <row r="9120" spans="8:8" x14ac:dyDescent="0.35">
      <c r="H9120" s="3"/>
    </row>
    <row r="9121" spans="8:8" x14ac:dyDescent="0.35">
      <c r="H9121" s="3"/>
    </row>
    <row r="9122" spans="8:8" x14ac:dyDescent="0.35">
      <c r="H9122" s="3"/>
    </row>
    <row r="9123" spans="8:8" x14ac:dyDescent="0.35">
      <c r="H9123" s="3"/>
    </row>
    <row r="9124" spans="8:8" x14ac:dyDescent="0.35">
      <c r="H9124" s="3"/>
    </row>
    <row r="9125" spans="8:8" x14ac:dyDescent="0.35">
      <c r="H9125" s="3"/>
    </row>
    <row r="9126" spans="8:8" x14ac:dyDescent="0.35">
      <c r="H9126" s="3"/>
    </row>
    <row r="9127" spans="8:8" x14ac:dyDescent="0.35">
      <c r="H9127" s="3"/>
    </row>
    <row r="9128" spans="8:8" x14ac:dyDescent="0.35">
      <c r="H9128" s="3"/>
    </row>
    <row r="9129" spans="8:8" x14ac:dyDescent="0.35">
      <c r="H9129" s="3"/>
    </row>
    <row r="9130" spans="8:8" x14ac:dyDescent="0.35">
      <c r="H9130" s="3"/>
    </row>
    <row r="9131" spans="8:8" x14ac:dyDescent="0.35">
      <c r="H9131" s="3"/>
    </row>
    <row r="9132" spans="8:8" x14ac:dyDescent="0.35">
      <c r="H9132" s="3"/>
    </row>
    <row r="9133" spans="8:8" x14ac:dyDescent="0.35">
      <c r="H9133" s="3"/>
    </row>
    <row r="9134" spans="8:8" x14ac:dyDescent="0.35">
      <c r="H9134" s="3"/>
    </row>
    <row r="9135" spans="8:8" x14ac:dyDescent="0.35">
      <c r="H9135" s="3"/>
    </row>
    <row r="9136" spans="8:8" x14ac:dyDescent="0.35">
      <c r="H9136" s="3"/>
    </row>
    <row r="9137" spans="8:8" x14ac:dyDescent="0.35">
      <c r="H9137" s="3"/>
    </row>
    <row r="9138" spans="8:8" x14ac:dyDescent="0.35">
      <c r="H9138" s="3"/>
    </row>
    <row r="9139" spans="8:8" x14ac:dyDescent="0.35">
      <c r="H9139" s="3"/>
    </row>
    <row r="9140" spans="8:8" x14ac:dyDescent="0.35">
      <c r="H9140" s="3"/>
    </row>
    <row r="9141" spans="8:8" x14ac:dyDescent="0.35">
      <c r="H9141" s="3"/>
    </row>
    <row r="9142" spans="8:8" x14ac:dyDescent="0.35">
      <c r="H9142" s="3"/>
    </row>
    <row r="9143" spans="8:8" x14ac:dyDescent="0.35">
      <c r="H9143" s="3"/>
    </row>
    <row r="9144" spans="8:8" x14ac:dyDescent="0.35">
      <c r="H9144" s="3"/>
    </row>
    <row r="9145" spans="8:8" x14ac:dyDescent="0.35">
      <c r="H9145" s="3"/>
    </row>
    <row r="9146" spans="8:8" x14ac:dyDescent="0.35">
      <c r="H9146" s="3"/>
    </row>
    <row r="9147" spans="8:8" x14ac:dyDescent="0.35">
      <c r="H9147" s="3"/>
    </row>
    <row r="9148" spans="8:8" x14ac:dyDescent="0.35">
      <c r="H9148" s="3"/>
    </row>
    <row r="9149" spans="8:8" x14ac:dyDescent="0.35">
      <c r="H9149" s="3"/>
    </row>
    <row r="9150" spans="8:8" x14ac:dyDescent="0.35">
      <c r="H9150" s="3"/>
    </row>
    <row r="9151" spans="8:8" x14ac:dyDescent="0.35">
      <c r="H9151" s="3"/>
    </row>
    <row r="9152" spans="8:8" x14ac:dyDescent="0.35">
      <c r="H9152" s="3"/>
    </row>
    <row r="9153" spans="8:8" x14ac:dyDescent="0.35">
      <c r="H9153" s="3"/>
    </row>
    <row r="9154" spans="8:8" x14ac:dyDescent="0.35">
      <c r="H9154" s="3"/>
    </row>
    <row r="9155" spans="8:8" x14ac:dyDescent="0.35">
      <c r="H9155" s="3"/>
    </row>
    <row r="9156" spans="8:8" x14ac:dyDescent="0.35">
      <c r="H9156" s="3"/>
    </row>
    <row r="9157" spans="8:8" x14ac:dyDescent="0.35">
      <c r="H9157" s="3"/>
    </row>
    <row r="9158" spans="8:8" x14ac:dyDescent="0.35">
      <c r="H9158" s="3"/>
    </row>
    <row r="9159" spans="8:8" x14ac:dyDescent="0.35">
      <c r="H9159" s="3"/>
    </row>
    <row r="9160" spans="8:8" x14ac:dyDescent="0.35">
      <c r="H9160" s="3"/>
    </row>
    <row r="9161" spans="8:8" x14ac:dyDescent="0.35">
      <c r="H9161" s="3"/>
    </row>
    <row r="9162" spans="8:8" x14ac:dyDescent="0.35">
      <c r="H9162" s="3"/>
    </row>
    <row r="9163" spans="8:8" x14ac:dyDescent="0.35">
      <c r="H9163" s="3"/>
    </row>
    <row r="9164" spans="8:8" x14ac:dyDescent="0.35">
      <c r="H9164" s="3"/>
    </row>
    <row r="9165" spans="8:8" x14ac:dyDescent="0.35">
      <c r="H9165" s="3"/>
    </row>
    <row r="9166" spans="8:8" x14ac:dyDescent="0.35">
      <c r="H9166" s="3"/>
    </row>
    <row r="9167" spans="8:8" x14ac:dyDescent="0.35">
      <c r="H9167" s="3"/>
    </row>
    <row r="9168" spans="8:8" x14ac:dyDescent="0.35">
      <c r="H9168" s="3"/>
    </row>
    <row r="9169" spans="8:8" x14ac:dyDescent="0.35">
      <c r="H9169" s="3"/>
    </row>
    <row r="9170" spans="8:8" x14ac:dyDescent="0.35">
      <c r="H9170" s="3"/>
    </row>
    <row r="9171" spans="8:8" x14ac:dyDescent="0.35">
      <c r="H9171" s="3"/>
    </row>
    <row r="9172" spans="8:8" x14ac:dyDescent="0.35">
      <c r="H9172" s="3"/>
    </row>
    <row r="9173" spans="8:8" x14ac:dyDescent="0.35">
      <c r="H9173" s="3"/>
    </row>
    <row r="9174" spans="8:8" x14ac:dyDescent="0.35">
      <c r="H9174" s="3"/>
    </row>
    <row r="9175" spans="8:8" x14ac:dyDescent="0.35">
      <c r="H9175" s="3"/>
    </row>
    <row r="9176" spans="8:8" x14ac:dyDescent="0.35">
      <c r="H9176" s="3"/>
    </row>
    <row r="9177" spans="8:8" x14ac:dyDescent="0.35">
      <c r="H9177" s="3"/>
    </row>
    <row r="9178" spans="8:8" x14ac:dyDescent="0.35">
      <c r="H9178" s="3"/>
    </row>
    <row r="9179" spans="8:8" x14ac:dyDescent="0.35">
      <c r="H9179" s="3"/>
    </row>
    <row r="9180" spans="8:8" x14ac:dyDescent="0.35">
      <c r="H9180" s="3"/>
    </row>
    <row r="9181" spans="8:8" x14ac:dyDescent="0.35">
      <c r="H9181" s="3"/>
    </row>
    <row r="9182" spans="8:8" x14ac:dyDescent="0.35">
      <c r="H9182" s="3"/>
    </row>
    <row r="9183" spans="8:8" x14ac:dyDescent="0.35">
      <c r="H9183" s="3"/>
    </row>
    <row r="9184" spans="8:8" x14ac:dyDescent="0.35">
      <c r="H9184" s="3"/>
    </row>
    <row r="9185" spans="8:8" x14ac:dyDescent="0.35">
      <c r="H9185" s="3"/>
    </row>
    <row r="9186" spans="8:8" x14ac:dyDescent="0.35">
      <c r="H9186" s="3"/>
    </row>
    <row r="9187" spans="8:8" x14ac:dyDescent="0.35">
      <c r="H9187" s="3"/>
    </row>
    <row r="9188" spans="8:8" x14ac:dyDescent="0.35">
      <c r="H9188" s="3"/>
    </row>
    <row r="9189" spans="8:8" x14ac:dyDescent="0.35">
      <c r="H9189" s="3"/>
    </row>
    <row r="9190" spans="8:8" x14ac:dyDescent="0.35">
      <c r="H9190" s="3"/>
    </row>
    <row r="9191" spans="8:8" x14ac:dyDescent="0.35">
      <c r="H9191" s="3"/>
    </row>
    <row r="9192" spans="8:8" x14ac:dyDescent="0.35">
      <c r="H9192" s="3"/>
    </row>
    <row r="9193" spans="8:8" x14ac:dyDescent="0.35">
      <c r="H9193" s="3"/>
    </row>
    <row r="9194" spans="8:8" x14ac:dyDescent="0.35">
      <c r="H9194" s="3"/>
    </row>
    <row r="9195" spans="8:8" x14ac:dyDescent="0.35">
      <c r="H9195" s="3"/>
    </row>
    <row r="9196" spans="8:8" x14ac:dyDescent="0.35">
      <c r="H9196" s="3"/>
    </row>
    <row r="9197" spans="8:8" x14ac:dyDescent="0.35">
      <c r="H9197" s="3"/>
    </row>
    <row r="9198" spans="8:8" x14ac:dyDescent="0.35">
      <c r="H9198" s="3"/>
    </row>
    <row r="9199" spans="8:8" x14ac:dyDescent="0.35">
      <c r="H9199" s="3"/>
    </row>
    <row r="9200" spans="8:8" x14ac:dyDescent="0.35">
      <c r="H9200" s="3"/>
    </row>
    <row r="9201" spans="8:8" x14ac:dyDescent="0.35">
      <c r="H9201" s="3"/>
    </row>
    <row r="9202" spans="8:8" x14ac:dyDescent="0.35">
      <c r="H9202" s="3"/>
    </row>
    <row r="9203" spans="8:8" x14ac:dyDescent="0.35">
      <c r="H9203" s="3"/>
    </row>
    <row r="9204" spans="8:8" x14ac:dyDescent="0.35">
      <c r="H9204" s="3"/>
    </row>
    <row r="9205" spans="8:8" x14ac:dyDescent="0.35">
      <c r="H9205" s="3"/>
    </row>
    <row r="9206" spans="8:8" x14ac:dyDescent="0.35">
      <c r="H9206" s="3"/>
    </row>
    <row r="9207" spans="8:8" x14ac:dyDescent="0.35">
      <c r="H9207" s="3"/>
    </row>
    <row r="9208" spans="8:8" x14ac:dyDescent="0.35">
      <c r="H9208" s="3"/>
    </row>
    <row r="9209" spans="8:8" x14ac:dyDescent="0.35">
      <c r="H9209" s="3"/>
    </row>
    <row r="9210" spans="8:8" x14ac:dyDescent="0.35">
      <c r="H9210" s="3"/>
    </row>
    <row r="9211" spans="8:8" x14ac:dyDescent="0.35">
      <c r="H9211" s="3"/>
    </row>
    <row r="9212" spans="8:8" x14ac:dyDescent="0.35">
      <c r="H9212" s="3"/>
    </row>
    <row r="9213" spans="8:8" x14ac:dyDescent="0.35">
      <c r="H9213" s="3"/>
    </row>
    <row r="9214" spans="8:8" x14ac:dyDescent="0.35">
      <c r="H9214" s="3"/>
    </row>
    <row r="9215" spans="8:8" x14ac:dyDescent="0.35">
      <c r="H9215" s="3"/>
    </row>
    <row r="9216" spans="8:8" x14ac:dyDescent="0.35">
      <c r="H9216" s="3"/>
    </row>
    <row r="9217" spans="8:8" x14ac:dyDescent="0.35">
      <c r="H9217" s="3"/>
    </row>
    <row r="9218" spans="8:8" x14ac:dyDescent="0.35">
      <c r="H9218" s="3"/>
    </row>
    <row r="9219" spans="8:8" x14ac:dyDescent="0.35">
      <c r="H9219" s="3"/>
    </row>
    <row r="9220" spans="8:8" x14ac:dyDescent="0.35">
      <c r="H9220" s="3"/>
    </row>
    <row r="9221" spans="8:8" x14ac:dyDescent="0.35">
      <c r="H9221" s="3"/>
    </row>
    <row r="9222" spans="8:8" x14ac:dyDescent="0.35">
      <c r="H9222" s="3"/>
    </row>
    <row r="9223" spans="8:8" x14ac:dyDescent="0.35">
      <c r="H9223" s="3"/>
    </row>
    <row r="9224" spans="8:8" x14ac:dyDescent="0.35">
      <c r="H9224" s="3"/>
    </row>
    <row r="9225" spans="8:8" x14ac:dyDescent="0.35">
      <c r="H9225" s="3"/>
    </row>
    <row r="9226" spans="8:8" x14ac:dyDescent="0.35">
      <c r="H9226" s="3"/>
    </row>
    <row r="9227" spans="8:8" x14ac:dyDescent="0.35">
      <c r="H9227" s="3"/>
    </row>
    <row r="9228" spans="8:8" x14ac:dyDescent="0.35">
      <c r="H9228" s="3"/>
    </row>
    <row r="9229" spans="8:8" x14ac:dyDescent="0.35">
      <c r="H9229" s="3"/>
    </row>
    <row r="9230" spans="8:8" x14ac:dyDescent="0.35">
      <c r="H9230" s="3"/>
    </row>
    <row r="9231" spans="8:8" x14ac:dyDescent="0.35">
      <c r="H9231" s="3"/>
    </row>
    <row r="9232" spans="8:8" x14ac:dyDescent="0.35">
      <c r="H9232" s="3"/>
    </row>
    <row r="9233" spans="8:8" x14ac:dyDescent="0.35">
      <c r="H9233" s="3"/>
    </row>
    <row r="9234" spans="8:8" x14ac:dyDescent="0.35">
      <c r="H9234" s="3"/>
    </row>
    <row r="9235" spans="8:8" x14ac:dyDescent="0.35">
      <c r="H9235" s="3"/>
    </row>
    <row r="9236" spans="8:8" x14ac:dyDescent="0.35">
      <c r="H9236" s="3"/>
    </row>
    <row r="9237" spans="8:8" x14ac:dyDescent="0.35">
      <c r="H9237" s="3"/>
    </row>
    <row r="9238" spans="8:8" x14ac:dyDescent="0.35">
      <c r="H9238" s="3"/>
    </row>
    <row r="9239" spans="8:8" x14ac:dyDescent="0.35">
      <c r="H9239" s="3"/>
    </row>
    <row r="9240" spans="8:8" x14ac:dyDescent="0.35">
      <c r="H9240" s="3"/>
    </row>
    <row r="9241" spans="8:8" x14ac:dyDescent="0.35">
      <c r="H9241" s="3"/>
    </row>
    <row r="9242" spans="8:8" x14ac:dyDescent="0.35">
      <c r="H9242" s="3"/>
    </row>
    <row r="9243" spans="8:8" x14ac:dyDescent="0.35">
      <c r="H9243" s="3"/>
    </row>
    <row r="9244" spans="8:8" x14ac:dyDescent="0.35">
      <c r="H9244" s="3"/>
    </row>
    <row r="9245" spans="8:8" x14ac:dyDescent="0.35">
      <c r="H9245" s="3"/>
    </row>
    <row r="9246" spans="8:8" x14ac:dyDescent="0.35">
      <c r="H9246" s="3"/>
    </row>
    <row r="9247" spans="8:8" x14ac:dyDescent="0.35">
      <c r="H9247" s="3"/>
    </row>
    <row r="9248" spans="8:8" x14ac:dyDescent="0.35">
      <c r="H9248" s="3"/>
    </row>
    <row r="9249" spans="8:8" x14ac:dyDescent="0.35">
      <c r="H9249" s="3"/>
    </row>
    <row r="9250" spans="8:8" x14ac:dyDescent="0.35">
      <c r="H9250" s="3"/>
    </row>
    <row r="9251" spans="8:8" x14ac:dyDescent="0.35">
      <c r="H9251" s="3"/>
    </row>
    <row r="9252" spans="8:8" x14ac:dyDescent="0.35">
      <c r="H9252" s="3"/>
    </row>
    <row r="9253" spans="8:8" x14ac:dyDescent="0.35">
      <c r="H9253" s="3"/>
    </row>
    <row r="9254" spans="8:8" x14ac:dyDescent="0.35">
      <c r="H9254" s="3"/>
    </row>
    <row r="9255" spans="8:8" x14ac:dyDescent="0.35">
      <c r="H9255" s="3"/>
    </row>
    <row r="9256" spans="8:8" x14ac:dyDescent="0.35">
      <c r="H9256" s="3"/>
    </row>
    <row r="9257" spans="8:8" x14ac:dyDescent="0.35">
      <c r="H9257" s="3"/>
    </row>
    <row r="9258" spans="8:8" x14ac:dyDescent="0.35">
      <c r="H9258" s="3"/>
    </row>
    <row r="9259" spans="8:8" x14ac:dyDescent="0.35">
      <c r="H9259" s="3"/>
    </row>
    <row r="9260" spans="8:8" x14ac:dyDescent="0.35">
      <c r="H9260" s="3"/>
    </row>
    <row r="9261" spans="8:8" x14ac:dyDescent="0.35">
      <c r="H9261" s="3"/>
    </row>
    <row r="9262" spans="8:8" x14ac:dyDescent="0.35">
      <c r="H9262" s="3"/>
    </row>
    <row r="9263" spans="8:8" x14ac:dyDescent="0.35">
      <c r="H9263" s="3"/>
    </row>
    <row r="9264" spans="8:8" x14ac:dyDescent="0.35">
      <c r="H9264" s="3"/>
    </row>
    <row r="9265" spans="8:8" x14ac:dyDescent="0.35">
      <c r="H9265" s="3"/>
    </row>
    <row r="9266" spans="8:8" x14ac:dyDescent="0.35">
      <c r="H9266" s="3"/>
    </row>
    <row r="9267" spans="8:8" x14ac:dyDescent="0.35">
      <c r="H9267" s="3"/>
    </row>
    <row r="9268" spans="8:8" x14ac:dyDescent="0.35">
      <c r="H9268" s="3"/>
    </row>
    <row r="9269" spans="8:8" x14ac:dyDescent="0.35">
      <c r="H9269" s="3"/>
    </row>
    <row r="9270" spans="8:8" x14ac:dyDescent="0.35">
      <c r="H9270" s="3"/>
    </row>
    <row r="9271" spans="8:8" x14ac:dyDescent="0.35">
      <c r="H9271" s="3"/>
    </row>
    <row r="9272" spans="8:8" x14ac:dyDescent="0.35">
      <c r="H9272" s="3"/>
    </row>
    <row r="9273" spans="8:8" x14ac:dyDescent="0.35">
      <c r="H9273" s="3"/>
    </row>
    <row r="9274" spans="8:8" x14ac:dyDescent="0.35">
      <c r="H9274" s="3"/>
    </row>
    <row r="9275" spans="8:8" x14ac:dyDescent="0.35">
      <c r="H9275" s="3"/>
    </row>
    <row r="9276" spans="8:8" x14ac:dyDescent="0.35">
      <c r="H9276" s="3"/>
    </row>
    <row r="9277" spans="8:8" x14ac:dyDescent="0.35">
      <c r="H9277" s="3"/>
    </row>
    <row r="9278" spans="8:8" x14ac:dyDescent="0.35">
      <c r="H9278" s="3"/>
    </row>
    <row r="9279" spans="8:8" x14ac:dyDescent="0.35">
      <c r="H9279" s="3"/>
    </row>
    <row r="9280" spans="8:8" x14ac:dyDescent="0.35">
      <c r="H9280" s="3"/>
    </row>
    <row r="9281" spans="8:8" x14ac:dyDescent="0.35">
      <c r="H9281" s="3"/>
    </row>
    <row r="9282" spans="8:8" x14ac:dyDescent="0.35">
      <c r="H9282" s="3"/>
    </row>
    <row r="9283" spans="8:8" x14ac:dyDescent="0.35">
      <c r="H9283" s="3"/>
    </row>
    <row r="9284" spans="8:8" x14ac:dyDescent="0.35">
      <c r="H9284" s="3"/>
    </row>
    <row r="9285" spans="8:8" x14ac:dyDescent="0.35">
      <c r="H9285" s="3"/>
    </row>
    <row r="9286" spans="8:8" x14ac:dyDescent="0.35">
      <c r="H9286" s="3"/>
    </row>
    <row r="9287" spans="8:8" x14ac:dyDescent="0.35">
      <c r="H9287" s="3"/>
    </row>
    <row r="9288" spans="8:8" x14ac:dyDescent="0.35">
      <c r="H9288" s="3"/>
    </row>
    <row r="9289" spans="8:8" x14ac:dyDescent="0.35">
      <c r="H9289" s="3"/>
    </row>
    <row r="9290" spans="8:8" x14ac:dyDescent="0.35">
      <c r="H9290" s="3"/>
    </row>
    <row r="9291" spans="8:8" x14ac:dyDescent="0.35">
      <c r="H9291" s="3"/>
    </row>
    <row r="9292" spans="8:8" x14ac:dyDescent="0.35">
      <c r="H9292" s="3"/>
    </row>
    <row r="9293" spans="8:8" x14ac:dyDescent="0.35">
      <c r="H9293" s="3"/>
    </row>
    <row r="9294" spans="8:8" x14ac:dyDescent="0.35">
      <c r="H9294" s="3"/>
    </row>
    <row r="9295" spans="8:8" x14ac:dyDescent="0.35">
      <c r="H9295" s="3"/>
    </row>
    <row r="9296" spans="8:8" x14ac:dyDescent="0.35">
      <c r="H9296" s="3"/>
    </row>
    <row r="9297" spans="8:8" x14ac:dyDescent="0.35">
      <c r="H9297" s="3"/>
    </row>
    <row r="9298" spans="8:8" x14ac:dyDescent="0.35">
      <c r="H9298" s="3"/>
    </row>
    <row r="9299" spans="8:8" x14ac:dyDescent="0.35">
      <c r="H9299" s="3"/>
    </row>
    <row r="9300" spans="8:8" x14ac:dyDescent="0.35">
      <c r="H9300" s="3"/>
    </row>
    <row r="9301" spans="8:8" x14ac:dyDescent="0.35">
      <c r="H9301" s="3"/>
    </row>
    <row r="9302" spans="8:8" x14ac:dyDescent="0.35">
      <c r="H9302" s="3"/>
    </row>
    <row r="9303" spans="8:8" x14ac:dyDescent="0.35">
      <c r="H9303" s="3"/>
    </row>
    <row r="9304" spans="8:8" x14ac:dyDescent="0.35">
      <c r="H9304" s="3"/>
    </row>
    <row r="9305" spans="8:8" x14ac:dyDescent="0.35">
      <c r="H9305" s="3"/>
    </row>
    <row r="9306" spans="8:8" x14ac:dyDescent="0.35">
      <c r="H9306" s="3"/>
    </row>
    <row r="9307" spans="8:8" x14ac:dyDescent="0.35">
      <c r="H9307" s="3"/>
    </row>
    <row r="9308" spans="8:8" x14ac:dyDescent="0.35">
      <c r="H9308" s="3"/>
    </row>
    <row r="9309" spans="8:8" x14ac:dyDescent="0.35">
      <c r="H9309" s="3"/>
    </row>
    <row r="9310" spans="8:8" x14ac:dyDescent="0.35">
      <c r="H9310" s="3"/>
    </row>
    <row r="9311" spans="8:8" x14ac:dyDescent="0.35">
      <c r="H9311" s="3"/>
    </row>
    <row r="9312" spans="8:8" x14ac:dyDescent="0.35">
      <c r="H9312" s="3"/>
    </row>
    <row r="9313" spans="8:8" x14ac:dyDescent="0.35">
      <c r="H9313" s="3"/>
    </row>
    <row r="9314" spans="8:8" x14ac:dyDescent="0.35">
      <c r="H9314" s="3"/>
    </row>
    <row r="9315" spans="8:8" x14ac:dyDescent="0.35">
      <c r="H9315" s="3"/>
    </row>
    <row r="9316" spans="8:8" x14ac:dyDescent="0.35">
      <c r="H9316" s="3"/>
    </row>
    <row r="9317" spans="8:8" x14ac:dyDescent="0.35">
      <c r="H9317" s="3"/>
    </row>
    <row r="9318" spans="8:8" x14ac:dyDescent="0.35">
      <c r="H9318" s="3"/>
    </row>
    <row r="9319" spans="8:8" x14ac:dyDescent="0.35">
      <c r="H9319" s="3"/>
    </row>
    <row r="9320" spans="8:8" x14ac:dyDescent="0.35">
      <c r="H9320" s="3"/>
    </row>
    <row r="9321" spans="8:8" x14ac:dyDescent="0.35">
      <c r="H9321" s="3"/>
    </row>
    <row r="9322" spans="8:8" x14ac:dyDescent="0.35">
      <c r="H9322" s="3"/>
    </row>
    <row r="9323" spans="8:8" x14ac:dyDescent="0.35">
      <c r="H9323" s="3"/>
    </row>
    <row r="9324" spans="8:8" x14ac:dyDescent="0.35">
      <c r="H9324" s="3"/>
    </row>
    <row r="9325" spans="8:8" x14ac:dyDescent="0.35">
      <c r="H9325" s="3"/>
    </row>
    <row r="9326" spans="8:8" x14ac:dyDescent="0.35">
      <c r="H9326" s="3"/>
    </row>
    <row r="9327" spans="8:8" x14ac:dyDescent="0.35">
      <c r="H9327" s="3"/>
    </row>
    <row r="9328" spans="8:8" x14ac:dyDescent="0.35">
      <c r="H9328" s="3"/>
    </row>
    <row r="9329" spans="8:8" x14ac:dyDescent="0.35">
      <c r="H9329" s="3"/>
    </row>
    <row r="9330" spans="8:8" x14ac:dyDescent="0.35">
      <c r="H9330" s="3"/>
    </row>
    <row r="9331" spans="8:8" x14ac:dyDescent="0.35">
      <c r="H9331" s="3"/>
    </row>
    <row r="9332" spans="8:8" x14ac:dyDescent="0.35">
      <c r="H9332" s="3"/>
    </row>
    <row r="9333" spans="8:8" x14ac:dyDescent="0.35">
      <c r="H9333" s="3"/>
    </row>
    <row r="9334" spans="8:8" x14ac:dyDescent="0.35">
      <c r="H9334" s="3"/>
    </row>
    <row r="9335" spans="8:8" x14ac:dyDescent="0.35">
      <c r="H9335" s="3"/>
    </row>
    <row r="9336" spans="8:8" x14ac:dyDescent="0.35">
      <c r="H9336" s="3"/>
    </row>
    <row r="9337" spans="8:8" x14ac:dyDescent="0.35">
      <c r="H9337" s="3"/>
    </row>
    <row r="9338" spans="8:8" x14ac:dyDescent="0.35">
      <c r="H9338" s="3"/>
    </row>
    <row r="9339" spans="8:8" x14ac:dyDescent="0.35">
      <c r="H9339" s="3"/>
    </row>
    <row r="9340" spans="8:8" x14ac:dyDescent="0.35">
      <c r="H9340" s="3"/>
    </row>
    <row r="9341" spans="8:8" x14ac:dyDescent="0.35">
      <c r="H9341" s="3"/>
    </row>
    <row r="9342" spans="8:8" x14ac:dyDescent="0.35">
      <c r="H9342" s="3"/>
    </row>
    <row r="9343" spans="8:8" x14ac:dyDescent="0.35">
      <c r="H9343" s="3"/>
    </row>
    <row r="9344" spans="8:8" x14ac:dyDescent="0.35">
      <c r="H9344" s="3"/>
    </row>
    <row r="9345" spans="8:8" x14ac:dyDescent="0.35">
      <c r="H9345" s="3"/>
    </row>
    <row r="9346" spans="8:8" x14ac:dyDescent="0.35">
      <c r="H9346" s="3"/>
    </row>
    <row r="9347" spans="8:8" x14ac:dyDescent="0.35">
      <c r="H9347" s="3"/>
    </row>
    <row r="9348" spans="8:8" x14ac:dyDescent="0.35">
      <c r="H9348" s="3"/>
    </row>
    <row r="9349" spans="8:8" x14ac:dyDescent="0.35">
      <c r="H9349" s="3"/>
    </row>
    <row r="9350" spans="8:8" x14ac:dyDescent="0.35">
      <c r="H9350" s="3"/>
    </row>
    <row r="9351" spans="8:8" x14ac:dyDescent="0.35">
      <c r="H9351" s="3"/>
    </row>
    <row r="9352" spans="8:8" x14ac:dyDescent="0.35">
      <c r="H9352" s="3"/>
    </row>
    <row r="9353" spans="8:8" x14ac:dyDescent="0.35">
      <c r="H9353" s="3"/>
    </row>
    <row r="9354" spans="8:8" x14ac:dyDescent="0.35">
      <c r="H9354" s="3"/>
    </row>
    <row r="9355" spans="8:8" x14ac:dyDescent="0.35">
      <c r="H9355" s="3"/>
    </row>
    <row r="9356" spans="8:8" x14ac:dyDescent="0.35">
      <c r="H9356" s="3"/>
    </row>
    <row r="9357" spans="8:8" x14ac:dyDescent="0.35">
      <c r="H9357" s="3"/>
    </row>
    <row r="9358" spans="8:8" x14ac:dyDescent="0.35">
      <c r="H9358" s="3"/>
    </row>
    <row r="9359" spans="8:8" x14ac:dyDescent="0.35">
      <c r="H9359" s="3"/>
    </row>
    <row r="9360" spans="8:8" x14ac:dyDescent="0.35">
      <c r="H9360" s="3"/>
    </row>
    <row r="9361" spans="8:8" x14ac:dyDescent="0.35">
      <c r="H9361" s="3"/>
    </row>
    <row r="9362" spans="8:8" x14ac:dyDescent="0.35">
      <c r="H9362" s="3"/>
    </row>
    <row r="9363" spans="8:8" x14ac:dyDescent="0.35">
      <c r="H9363" s="3"/>
    </row>
    <row r="9364" spans="8:8" x14ac:dyDescent="0.35">
      <c r="H9364" s="3"/>
    </row>
    <row r="9365" spans="8:8" x14ac:dyDescent="0.35">
      <c r="H9365" s="3"/>
    </row>
    <row r="9366" spans="8:8" x14ac:dyDescent="0.35">
      <c r="H9366" s="3"/>
    </row>
    <row r="9367" spans="8:8" x14ac:dyDescent="0.35">
      <c r="H9367" s="3"/>
    </row>
    <row r="9368" spans="8:8" x14ac:dyDescent="0.35">
      <c r="H9368" s="3"/>
    </row>
    <row r="9369" spans="8:8" x14ac:dyDescent="0.35">
      <c r="H9369" s="3"/>
    </row>
    <row r="9370" spans="8:8" x14ac:dyDescent="0.35">
      <c r="H9370" s="3"/>
    </row>
    <row r="9371" spans="8:8" x14ac:dyDescent="0.35">
      <c r="H9371" s="3"/>
    </row>
    <row r="9372" spans="8:8" x14ac:dyDescent="0.35">
      <c r="H9372" s="3"/>
    </row>
    <row r="9373" spans="8:8" x14ac:dyDescent="0.35">
      <c r="H9373" s="3"/>
    </row>
    <row r="9374" spans="8:8" x14ac:dyDescent="0.35">
      <c r="H9374" s="3"/>
    </row>
    <row r="9375" spans="8:8" x14ac:dyDescent="0.35">
      <c r="H9375" s="3"/>
    </row>
    <row r="9376" spans="8:8" x14ac:dyDescent="0.35">
      <c r="H9376" s="3"/>
    </row>
    <row r="9377" spans="8:8" x14ac:dyDescent="0.35">
      <c r="H9377" s="3"/>
    </row>
    <row r="9378" spans="8:8" x14ac:dyDescent="0.35">
      <c r="H9378" s="3"/>
    </row>
    <row r="9379" spans="8:8" x14ac:dyDescent="0.35">
      <c r="H9379" s="3"/>
    </row>
    <row r="9380" spans="8:8" x14ac:dyDescent="0.35">
      <c r="H9380" s="3"/>
    </row>
    <row r="9381" spans="8:8" x14ac:dyDescent="0.35">
      <c r="H9381" s="3"/>
    </row>
    <row r="9382" spans="8:8" x14ac:dyDescent="0.35">
      <c r="H9382" s="3"/>
    </row>
    <row r="9383" spans="8:8" x14ac:dyDescent="0.35">
      <c r="H9383" s="3"/>
    </row>
    <row r="9384" spans="8:8" x14ac:dyDescent="0.35">
      <c r="H9384" s="3"/>
    </row>
    <row r="9385" spans="8:8" x14ac:dyDescent="0.35">
      <c r="H9385" s="3"/>
    </row>
    <row r="9386" spans="8:8" x14ac:dyDescent="0.35">
      <c r="H9386" s="3"/>
    </row>
    <row r="9387" spans="8:8" x14ac:dyDescent="0.35">
      <c r="H9387" s="3"/>
    </row>
    <row r="9388" spans="8:8" x14ac:dyDescent="0.35">
      <c r="H9388" s="3"/>
    </row>
    <row r="9389" spans="8:8" x14ac:dyDescent="0.35">
      <c r="H9389" s="3"/>
    </row>
    <row r="9390" spans="8:8" x14ac:dyDescent="0.35">
      <c r="H9390" s="3"/>
    </row>
    <row r="9391" spans="8:8" x14ac:dyDescent="0.35">
      <c r="H9391" s="3"/>
    </row>
    <row r="9392" spans="8:8" x14ac:dyDescent="0.35">
      <c r="H9392" s="3"/>
    </row>
    <row r="9393" spans="8:8" x14ac:dyDescent="0.35">
      <c r="H9393" s="3"/>
    </row>
    <row r="9394" spans="8:8" x14ac:dyDescent="0.35">
      <c r="H9394" s="3"/>
    </row>
    <row r="9395" spans="8:8" x14ac:dyDescent="0.35">
      <c r="H9395" s="3"/>
    </row>
    <row r="9396" spans="8:8" x14ac:dyDescent="0.35">
      <c r="H9396" s="3"/>
    </row>
    <row r="9397" spans="8:8" x14ac:dyDescent="0.35">
      <c r="H9397" s="3"/>
    </row>
    <row r="9398" spans="8:8" x14ac:dyDescent="0.35">
      <c r="H9398" s="3"/>
    </row>
    <row r="9399" spans="8:8" x14ac:dyDescent="0.35">
      <c r="H9399" s="3"/>
    </row>
    <row r="9400" spans="8:8" x14ac:dyDescent="0.35">
      <c r="H9400" s="3"/>
    </row>
    <row r="9401" spans="8:8" x14ac:dyDescent="0.35">
      <c r="H9401" s="3"/>
    </row>
    <row r="9402" spans="8:8" x14ac:dyDescent="0.35">
      <c r="H9402" s="3"/>
    </row>
    <row r="9403" spans="8:8" x14ac:dyDescent="0.35">
      <c r="H9403" s="3"/>
    </row>
    <row r="9404" spans="8:8" x14ac:dyDescent="0.35">
      <c r="H9404" s="3"/>
    </row>
    <row r="9405" spans="8:8" x14ac:dyDescent="0.35">
      <c r="H9405" s="3"/>
    </row>
    <row r="9406" spans="8:8" x14ac:dyDescent="0.35">
      <c r="H9406" s="3"/>
    </row>
    <row r="9407" spans="8:8" x14ac:dyDescent="0.35">
      <c r="H9407" s="3"/>
    </row>
    <row r="9408" spans="8:8" x14ac:dyDescent="0.35">
      <c r="H9408" s="3"/>
    </row>
    <row r="9409" spans="8:8" x14ac:dyDescent="0.35">
      <c r="H9409" s="3"/>
    </row>
    <row r="9410" spans="8:8" x14ac:dyDescent="0.35">
      <c r="H9410" s="3"/>
    </row>
    <row r="9411" spans="8:8" x14ac:dyDescent="0.35">
      <c r="H9411" s="3"/>
    </row>
    <row r="9412" spans="8:8" x14ac:dyDescent="0.35">
      <c r="H9412" s="3"/>
    </row>
    <row r="9413" spans="8:8" x14ac:dyDescent="0.35">
      <c r="H9413" s="3"/>
    </row>
    <row r="9414" spans="8:8" x14ac:dyDescent="0.35">
      <c r="H9414" s="3"/>
    </row>
    <row r="9415" spans="8:8" x14ac:dyDescent="0.35">
      <c r="H9415" s="3"/>
    </row>
    <row r="9416" spans="8:8" x14ac:dyDescent="0.35">
      <c r="H9416" s="3"/>
    </row>
    <row r="9417" spans="8:8" x14ac:dyDescent="0.35">
      <c r="H9417" s="3"/>
    </row>
    <row r="9418" spans="8:8" x14ac:dyDescent="0.35">
      <c r="H9418" s="3"/>
    </row>
    <row r="9419" spans="8:8" x14ac:dyDescent="0.35">
      <c r="H9419" s="3"/>
    </row>
    <row r="9420" spans="8:8" x14ac:dyDescent="0.35">
      <c r="H9420" s="3"/>
    </row>
    <row r="9421" spans="8:8" x14ac:dyDescent="0.35">
      <c r="H9421" s="3"/>
    </row>
    <row r="9422" spans="8:8" x14ac:dyDescent="0.35">
      <c r="H9422" s="3"/>
    </row>
    <row r="9423" spans="8:8" x14ac:dyDescent="0.35">
      <c r="H9423" s="3"/>
    </row>
    <row r="9424" spans="8:8" x14ac:dyDescent="0.35">
      <c r="H9424" s="3"/>
    </row>
    <row r="9425" spans="8:8" x14ac:dyDescent="0.35">
      <c r="H9425" s="3"/>
    </row>
    <row r="9426" spans="8:8" x14ac:dyDescent="0.35">
      <c r="H9426" s="3"/>
    </row>
    <row r="9427" spans="8:8" x14ac:dyDescent="0.35">
      <c r="H9427" s="3"/>
    </row>
    <row r="9428" spans="8:8" x14ac:dyDescent="0.35">
      <c r="H9428" s="3"/>
    </row>
    <row r="9429" spans="8:8" x14ac:dyDescent="0.35">
      <c r="H9429" s="3"/>
    </row>
    <row r="9430" spans="8:8" x14ac:dyDescent="0.35">
      <c r="H9430" s="3"/>
    </row>
    <row r="9431" spans="8:8" x14ac:dyDescent="0.35">
      <c r="H9431" s="3"/>
    </row>
    <row r="9432" spans="8:8" x14ac:dyDescent="0.35">
      <c r="H9432" s="3"/>
    </row>
    <row r="9433" spans="8:8" x14ac:dyDescent="0.35">
      <c r="H9433" s="3"/>
    </row>
    <row r="9434" spans="8:8" x14ac:dyDescent="0.35">
      <c r="H9434" s="3"/>
    </row>
    <row r="9435" spans="8:8" x14ac:dyDescent="0.35">
      <c r="H9435" s="3"/>
    </row>
    <row r="9436" spans="8:8" x14ac:dyDescent="0.35">
      <c r="H9436" s="3"/>
    </row>
    <row r="9437" spans="8:8" x14ac:dyDescent="0.35">
      <c r="H9437" s="3"/>
    </row>
    <row r="9438" spans="8:8" x14ac:dyDescent="0.35">
      <c r="H9438" s="3"/>
    </row>
    <row r="9439" spans="8:8" x14ac:dyDescent="0.35">
      <c r="H9439" s="3"/>
    </row>
    <row r="9440" spans="8:8" x14ac:dyDescent="0.35">
      <c r="H9440" s="3"/>
    </row>
    <row r="9441" spans="8:8" x14ac:dyDescent="0.35">
      <c r="H9441" s="3"/>
    </row>
    <row r="9442" spans="8:8" x14ac:dyDescent="0.35">
      <c r="H9442" s="3"/>
    </row>
    <row r="9443" spans="8:8" x14ac:dyDescent="0.35">
      <c r="H9443" s="3"/>
    </row>
    <row r="9444" spans="8:8" x14ac:dyDescent="0.35">
      <c r="H9444" s="3"/>
    </row>
    <row r="9445" spans="8:8" x14ac:dyDescent="0.35">
      <c r="H9445" s="3"/>
    </row>
    <row r="9446" spans="8:8" x14ac:dyDescent="0.35">
      <c r="H9446" s="3"/>
    </row>
    <row r="9447" spans="8:8" x14ac:dyDescent="0.35">
      <c r="H9447" s="3"/>
    </row>
    <row r="9448" spans="8:8" x14ac:dyDescent="0.35">
      <c r="H9448" s="3"/>
    </row>
    <row r="9449" spans="8:8" x14ac:dyDescent="0.35">
      <c r="H9449" s="3"/>
    </row>
    <row r="9450" spans="8:8" x14ac:dyDescent="0.35">
      <c r="H9450" s="3"/>
    </row>
    <row r="9451" spans="8:8" x14ac:dyDescent="0.35">
      <c r="H9451" s="3"/>
    </row>
    <row r="9452" spans="8:8" x14ac:dyDescent="0.35">
      <c r="H9452" s="3"/>
    </row>
    <row r="9453" spans="8:8" x14ac:dyDescent="0.35">
      <c r="H9453" s="3"/>
    </row>
    <row r="9454" spans="8:8" x14ac:dyDescent="0.35">
      <c r="H9454" s="3"/>
    </row>
    <row r="9455" spans="8:8" x14ac:dyDescent="0.35">
      <c r="H9455" s="3"/>
    </row>
    <row r="9456" spans="8:8" x14ac:dyDescent="0.35">
      <c r="H9456" s="3"/>
    </row>
    <row r="9457" spans="8:8" x14ac:dyDescent="0.35">
      <c r="H9457" s="3"/>
    </row>
    <row r="9458" spans="8:8" x14ac:dyDescent="0.35">
      <c r="H9458" s="3"/>
    </row>
    <row r="9459" spans="8:8" x14ac:dyDescent="0.35">
      <c r="H9459" s="3"/>
    </row>
    <row r="9460" spans="8:8" x14ac:dyDescent="0.35">
      <c r="H9460" s="3"/>
    </row>
    <row r="9461" spans="8:8" x14ac:dyDescent="0.35">
      <c r="H9461" s="3"/>
    </row>
    <row r="9462" spans="8:8" x14ac:dyDescent="0.35">
      <c r="H9462" s="3"/>
    </row>
    <row r="9463" spans="8:8" x14ac:dyDescent="0.35">
      <c r="H9463" s="3"/>
    </row>
    <row r="9464" spans="8:8" x14ac:dyDescent="0.35">
      <c r="H9464" s="3"/>
    </row>
    <row r="9465" spans="8:8" x14ac:dyDescent="0.35">
      <c r="H9465" s="3"/>
    </row>
    <row r="9466" spans="8:8" x14ac:dyDescent="0.35">
      <c r="H9466" s="3"/>
    </row>
    <row r="9467" spans="8:8" x14ac:dyDescent="0.35">
      <c r="H9467" s="3"/>
    </row>
    <row r="9468" spans="8:8" x14ac:dyDescent="0.35">
      <c r="H9468" s="3"/>
    </row>
    <row r="9469" spans="8:8" x14ac:dyDescent="0.35">
      <c r="H9469" s="3"/>
    </row>
    <row r="9470" spans="8:8" x14ac:dyDescent="0.35">
      <c r="H9470" s="3"/>
    </row>
    <row r="9471" spans="8:8" x14ac:dyDescent="0.35">
      <c r="H9471" s="3"/>
    </row>
    <row r="9472" spans="8:8" x14ac:dyDescent="0.35">
      <c r="H9472" s="3"/>
    </row>
    <row r="9473" spans="8:8" x14ac:dyDescent="0.35">
      <c r="H9473" s="3"/>
    </row>
    <row r="9474" spans="8:8" x14ac:dyDescent="0.35">
      <c r="H9474" s="3"/>
    </row>
    <row r="9475" spans="8:8" x14ac:dyDescent="0.35">
      <c r="H9475" s="3"/>
    </row>
    <row r="9476" spans="8:8" x14ac:dyDescent="0.35">
      <c r="H9476" s="3"/>
    </row>
    <row r="9477" spans="8:8" x14ac:dyDescent="0.35">
      <c r="H9477" s="3"/>
    </row>
    <row r="9478" spans="8:8" x14ac:dyDescent="0.35">
      <c r="H9478" s="3"/>
    </row>
    <row r="9479" spans="8:8" x14ac:dyDescent="0.35">
      <c r="H9479" s="3"/>
    </row>
    <row r="9480" spans="8:8" x14ac:dyDescent="0.35">
      <c r="H9480" s="3"/>
    </row>
    <row r="9481" spans="8:8" x14ac:dyDescent="0.35">
      <c r="H9481" s="3"/>
    </row>
    <row r="9482" spans="8:8" x14ac:dyDescent="0.35">
      <c r="H9482" s="3"/>
    </row>
    <row r="9483" spans="8:8" x14ac:dyDescent="0.35">
      <c r="H9483" s="3"/>
    </row>
    <row r="9484" spans="8:8" x14ac:dyDescent="0.35">
      <c r="H9484" s="3"/>
    </row>
    <row r="9485" spans="8:8" x14ac:dyDescent="0.35">
      <c r="H9485" s="3"/>
    </row>
    <row r="9486" spans="8:8" x14ac:dyDescent="0.35">
      <c r="H9486" s="3"/>
    </row>
    <row r="9487" spans="8:8" x14ac:dyDescent="0.35">
      <c r="H9487" s="3"/>
    </row>
    <row r="9488" spans="8:8" x14ac:dyDescent="0.35">
      <c r="H9488" s="3"/>
    </row>
    <row r="9489" spans="8:8" x14ac:dyDescent="0.35">
      <c r="H9489" s="3"/>
    </row>
    <row r="9490" spans="8:8" x14ac:dyDescent="0.35">
      <c r="H9490" s="3"/>
    </row>
    <row r="9491" spans="8:8" x14ac:dyDescent="0.35">
      <c r="H9491" s="3"/>
    </row>
    <row r="9492" spans="8:8" x14ac:dyDescent="0.35">
      <c r="H9492" s="3"/>
    </row>
    <row r="9493" spans="8:8" x14ac:dyDescent="0.35">
      <c r="H9493" s="3"/>
    </row>
    <row r="9494" spans="8:8" x14ac:dyDescent="0.35">
      <c r="H9494" s="3"/>
    </row>
    <row r="9495" spans="8:8" x14ac:dyDescent="0.35">
      <c r="H9495" s="3"/>
    </row>
    <row r="9496" spans="8:8" x14ac:dyDescent="0.35">
      <c r="H9496" s="3"/>
    </row>
    <row r="9497" spans="8:8" x14ac:dyDescent="0.35">
      <c r="H9497" s="3"/>
    </row>
    <row r="9498" spans="8:8" x14ac:dyDescent="0.35">
      <c r="H9498" s="3"/>
    </row>
    <row r="9499" spans="8:8" x14ac:dyDescent="0.35">
      <c r="H9499" s="3"/>
    </row>
    <row r="9500" spans="8:8" x14ac:dyDescent="0.35">
      <c r="H9500" s="3"/>
    </row>
    <row r="9501" spans="8:8" x14ac:dyDescent="0.35">
      <c r="H9501" s="3"/>
    </row>
    <row r="9502" spans="8:8" x14ac:dyDescent="0.35">
      <c r="H9502" s="3"/>
    </row>
    <row r="9503" spans="8:8" x14ac:dyDescent="0.35">
      <c r="H9503" s="3"/>
    </row>
    <row r="9504" spans="8:8" x14ac:dyDescent="0.35">
      <c r="H9504" s="3"/>
    </row>
    <row r="9505" spans="8:8" x14ac:dyDescent="0.35">
      <c r="H9505" s="3"/>
    </row>
    <row r="9506" spans="8:8" x14ac:dyDescent="0.35">
      <c r="H9506" s="3"/>
    </row>
    <row r="9507" spans="8:8" x14ac:dyDescent="0.35">
      <c r="H9507" s="3"/>
    </row>
    <row r="9508" spans="8:8" x14ac:dyDescent="0.35">
      <c r="H9508" s="3"/>
    </row>
    <row r="9509" spans="8:8" x14ac:dyDescent="0.35">
      <c r="H9509" s="3"/>
    </row>
    <row r="9510" spans="8:8" x14ac:dyDescent="0.35">
      <c r="H9510" s="3"/>
    </row>
    <row r="9511" spans="8:8" x14ac:dyDescent="0.35">
      <c r="H9511" s="3"/>
    </row>
    <row r="9512" spans="8:8" x14ac:dyDescent="0.35">
      <c r="H9512" s="3"/>
    </row>
    <row r="9513" spans="8:8" x14ac:dyDescent="0.35">
      <c r="H9513" s="3"/>
    </row>
    <row r="9514" spans="8:8" x14ac:dyDescent="0.35">
      <c r="H9514" s="3"/>
    </row>
    <row r="9515" spans="8:8" x14ac:dyDescent="0.35">
      <c r="H9515" s="3"/>
    </row>
    <row r="9516" spans="8:8" x14ac:dyDescent="0.35">
      <c r="H9516" s="3"/>
    </row>
    <row r="9517" spans="8:8" x14ac:dyDescent="0.35">
      <c r="H9517" s="3"/>
    </row>
    <row r="9518" spans="8:8" x14ac:dyDescent="0.35">
      <c r="H9518" s="3"/>
    </row>
    <row r="9519" spans="8:8" x14ac:dyDescent="0.35">
      <c r="H9519" s="3"/>
    </row>
    <row r="9520" spans="8:8" x14ac:dyDescent="0.35">
      <c r="H9520" s="3"/>
    </row>
    <row r="9521" spans="8:8" x14ac:dyDescent="0.35">
      <c r="H9521" s="3"/>
    </row>
    <row r="9522" spans="8:8" x14ac:dyDescent="0.35">
      <c r="H9522" s="3"/>
    </row>
    <row r="9523" spans="8:8" x14ac:dyDescent="0.35">
      <c r="H9523" s="3"/>
    </row>
    <row r="9524" spans="8:8" x14ac:dyDescent="0.35">
      <c r="H9524" s="3"/>
    </row>
    <row r="9525" spans="8:8" x14ac:dyDescent="0.35">
      <c r="H9525" s="3"/>
    </row>
    <row r="9526" spans="8:8" x14ac:dyDescent="0.35">
      <c r="H9526" s="3"/>
    </row>
    <row r="9527" spans="8:8" x14ac:dyDescent="0.35">
      <c r="H9527" s="3"/>
    </row>
    <row r="9528" spans="8:8" x14ac:dyDescent="0.35">
      <c r="H9528" s="3"/>
    </row>
    <row r="9529" spans="8:8" x14ac:dyDescent="0.35">
      <c r="H9529" s="3"/>
    </row>
    <row r="9530" spans="8:8" x14ac:dyDescent="0.35">
      <c r="H9530" s="3"/>
    </row>
    <row r="9531" spans="8:8" x14ac:dyDescent="0.35">
      <c r="H9531" s="3"/>
    </row>
    <row r="9532" spans="8:8" x14ac:dyDescent="0.35">
      <c r="H9532" s="3"/>
    </row>
    <row r="9533" spans="8:8" x14ac:dyDescent="0.35">
      <c r="H9533" s="3"/>
    </row>
    <row r="9534" spans="8:8" x14ac:dyDescent="0.35">
      <c r="H9534" s="3"/>
    </row>
    <row r="9535" spans="8:8" x14ac:dyDescent="0.35">
      <c r="H9535" s="3"/>
    </row>
    <row r="9536" spans="8:8" x14ac:dyDescent="0.35">
      <c r="H9536" s="3"/>
    </row>
    <row r="9537" spans="8:8" x14ac:dyDescent="0.35">
      <c r="H9537" s="3"/>
    </row>
    <row r="9538" spans="8:8" x14ac:dyDescent="0.35">
      <c r="H9538" s="3"/>
    </row>
    <row r="9539" spans="8:8" x14ac:dyDescent="0.35">
      <c r="H9539" s="3"/>
    </row>
    <row r="9540" spans="8:8" x14ac:dyDescent="0.35">
      <c r="H9540" s="3"/>
    </row>
    <row r="9541" spans="8:8" x14ac:dyDescent="0.35">
      <c r="H9541" s="3"/>
    </row>
    <row r="9542" spans="8:8" x14ac:dyDescent="0.35">
      <c r="H9542" s="3"/>
    </row>
    <row r="9543" spans="8:8" x14ac:dyDescent="0.35">
      <c r="H9543" s="3"/>
    </row>
    <row r="9544" spans="8:8" x14ac:dyDescent="0.35">
      <c r="H9544" s="3"/>
    </row>
    <row r="9545" spans="8:8" x14ac:dyDescent="0.35">
      <c r="H9545" s="3"/>
    </row>
    <row r="9546" spans="8:8" x14ac:dyDescent="0.35">
      <c r="H9546" s="3"/>
    </row>
    <row r="9547" spans="8:8" x14ac:dyDescent="0.35">
      <c r="H9547" s="3"/>
    </row>
    <row r="9548" spans="8:8" x14ac:dyDescent="0.35">
      <c r="H9548" s="3"/>
    </row>
    <row r="9549" spans="8:8" x14ac:dyDescent="0.35">
      <c r="H9549" s="3"/>
    </row>
    <row r="9550" spans="8:8" x14ac:dyDescent="0.35">
      <c r="H9550" s="3"/>
    </row>
    <row r="9551" spans="8:8" x14ac:dyDescent="0.35">
      <c r="H9551" s="3"/>
    </row>
    <row r="9552" spans="8:8" x14ac:dyDescent="0.35">
      <c r="H9552" s="3"/>
    </row>
    <row r="9553" spans="8:8" x14ac:dyDescent="0.35">
      <c r="H9553" s="3"/>
    </row>
    <row r="9554" spans="8:8" x14ac:dyDescent="0.35">
      <c r="H9554" s="3"/>
    </row>
    <row r="9555" spans="8:8" x14ac:dyDescent="0.35">
      <c r="H9555" s="3"/>
    </row>
    <row r="9556" spans="8:8" x14ac:dyDescent="0.35">
      <c r="H9556" s="3"/>
    </row>
    <row r="9557" spans="8:8" x14ac:dyDescent="0.35">
      <c r="H9557" s="3"/>
    </row>
    <row r="9558" spans="8:8" x14ac:dyDescent="0.35">
      <c r="H9558" s="3"/>
    </row>
    <row r="9559" spans="8:8" x14ac:dyDescent="0.35">
      <c r="H9559" s="3"/>
    </row>
    <row r="9560" spans="8:8" x14ac:dyDescent="0.35">
      <c r="H9560" s="3"/>
    </row>
    <row r="9561" spans="8:8" x14ac:dyDescent="0.35">
      <c r="H9561" s="3"/>
    </row>
    <row r="9562" spans="8:8" x14ac:dyDescent="0.35">
      <c r="H9562" s="3"/>
    </row>
    <row r="9563" spans="8:8" x14ac:dyDescent="0.35">
      <c r="H9563" s="3"/>
    </row>
    <row r="9564" spans="8:8" x14ac:dyDescent="0.35">
      <c r="H9564" s="3"/>
    </row>
    <row r="9565" spans="8:8" x14ac:dyDescent="0.35">
      <c r="H9565" s="3"/>
    </row>
    <row r="9566" spans="8:8" x14ac:dyDescent="0.35">
      <c r="H9566" s="3"/>
    </row>
    <row r="9567" spans="8:8" x14ac:dyDescent="0.35">
      <c r="H9567" s="3"/>
    </row>
    <row r="9568" spans="8:8" x14ac:dyDescent="0.35">
      <c r="H9568" s="3"/>
    </row>
    <row r="9569" spans="8:8" x14ac:dyDescent="0.35">
      <c r="H9569" s="3"/>
    </row>
    <row r="9570" spans="8:8" x14ac:dyDescent="0.35">
      <c r="H9570" s="3"/>
    </row>
    <row r="9571" spans="8:8" x14ac:dyDescent="0.35">
      <c r="H9571" s="3"/>
    </row>
    <row r="9572" spans="8:8" x14ac:dyDescent="0.35">
      <c r="H9572" s="3"/>
    </row>
    <row r="9573" spans="8:8" x14ac:dyDescent="0.35">
      <c r="H9573" s="3"/>
    </row>
    <row r="9574" spans="8:8" x14ac:dyDescent="0.35">
      <c r="H9574" s="3"/>
    </row>
    <row r="9575" spans="8:8" x14ac:dyDescent="0.35">
      <c r="H9575" s="3"/>
    </row>
    <row r="9576" spans="8:8" x14ac:dyDescent="0.35">
      <c r="H9576" s="3"/>
    </row>
    <row r="9577" spans="8:8" x14ac:dyDescent="0.35">
      <c r="H9577" s="3"/>
    </row>
    <row r="9578" spans="8:8" x14ac:dyDescent="0.35">
      <c r="H9578" s="3"/>
    </row>
    <row r="9579" spans="8:8" x14ac:dyDescent="0.35">
      <c r="H9579" s="3"/>
    </row>
    <row r="9580" spans="8:8" x14ac:dyDescent="0.35">
      <c r="H9580" s="3"/>
    </row>
    <row r="9581" spans="8:8" x14ac:dyDescent="0.35">
      <c r="H9581" s="3"/>
    </row>
    <row r="9582" spans="8:8" x14ac:dyDescent="0.35">
      <c r="H9582" s="3"/>
    </row>
    <row r="9583" spans="8:8" x14ac:dyDescent="0.35">
      <c r="H9583" s="3"/>
    </row>
    <row r="9584" spans="8:8" x14ac:dyDescent="0.35">
      <c r="H9584" s="3"/>
    </row>
    <row r="9585" spans="8:8" x14ac:dyDescent="0.35">
      <c r="H9585" s="3"/>
    </row>
    <row r="9586" spans="8:8" x14ac:dyDescent="0.35">
      <c r="H9586" s="3"/>
    </row>
    <row r="9587" spans="8:8" x14ac:dyDescent="0.35">
      <c r="H9587" s="3"/>
    </row>
    <row r="9588" spans="8:8" x14ac:dyDescent="0.35">
      <c r="H9588" s="3"/>
    </row>
    <row r="9589" spans="8:8" x14ac:dyDescent="0.35">
      <c r="H9589" s="3"/>
    </row>
    <row r="9590" spans="8:8" x14ac:dyDescent="0.35">
      <c r="H9590" s="3"/>
    </row>
    <row r="9591" spans="8:8" x14ac:dyDescent="0.35">
      <c r="H9591" s="3"/>
    </row>
    <row r="9592" spans="8:8" x14ac:dyDescent="0.35">
      <c r="H9592" s="3"/>
    </row>
    <row r="9593" spans="8:8" x14ac:dyDescent="0.35">
      <c r="H9593" s="3"/>
    </row>
    <row r="9594" spans="8:8" x14ac:dyDescent="0.35">
      <c r="H9594" s="3"/>
    </row>
    <row r="9595" spans="8:8" x14ac:dyDescent="0.35">
      <c r="H9595" s="3"/>
    </row>
    <row r="9596" spans="8:8" x14ac:dyDescent="0.35">
      <c r="H9596" s="3"/>
    </row>
    <row r="9597" spans="8:8" x14ac:dyDescent="0.35">
      <c r="H9597" s="3"/>
    </row>
    <row r="9598" spans="8:8" x14ac:dyDescent="0.35">
      <c r="H9598" s="3"/>
    </row>
    <row r="9599" spans="8:8" x14ac:dyDescent="0.35">
      <c r="H9599" s="3"/>
    </row>
    <row r="9600" spans="8:8" x14ac:dyDescent="0.35">
      <c r="H9600" s="3"/>
    </row>
    <row r="9601" spans="8:8" x14ac:dyDescent="0.35">
      <c r="H9601" s="3"/>
    </row>
    <row r="9602" spans="8:8" x14ac:dyDescent="0.35">
      <c r="H9602" s="3"/>
    </row>
    <row r="9603" spans="8:8" x14ac:dyDescent="0.35">
      <c r="H9603" s="3"/>
    </row>
    <row r="9604" spans="8:8" x14ac:dyDescent="0.35">
      <c r="H9604" s="3"/>
    </row>
    <row r="9605" spans="8:8" x14ac:dyDescent="0.35">
      <c r="H9605" s="3"/>
    </row>
    <row r="9606" spans="8:8" x14ac:dyDescent="0.35">
      <c r="H9606" s="3"/>
    </row>
    <row r="9607" spans="8:8" x14ac:dyDescent="0.35">
      <c r="H9607" s="3"/>
    </row>
    <row r="9608" spans="8:8" x14ac:dyDescent="0.35">
      <c r="H9608" s="3"/>
    </row>
    <row r="9609" spans="8:8" x14ac:dyDescent="0.35">
      <c r="H9609" s="3"/>
    </row>
    <row r="9610" spans="8:8" x14ac:dyDescent="0.35">
      <c r="H9610" s="3"/>
    </row>
    <row r="9611" spans="8:8" x14ac:dyDescent="0.35">
      <c r="H9611" s="3"/>
    </row>
    <row r="9612" spans="8:8" x14ac:dyDescent="0.35">
      <c r="H9612" s="3"/>
    </row>
    <row r="9613" spans="8:8" x14ac:dyDescent="0.35">
      <c r="H9613" s="3"/>
    </row>
    <row r="9614" spans="8:8" x14ac:dyDescent="0.35">
      <c r="H9614" s="3"/>
    </row>
    <row r="9615" spans="8:8" x14ac:dyDescent="0.35">
      <c r="H9615" s="3"/>
    </row>
    <row r="9616" spans="8:8" x14ac:dyDescent="0.35">
      <c r="H9616" s="3"/>
    </row>
    <row r="9617" spans="8:8" x14ac:dyDescent="0.35">
      <c r="H9617" s="3"/>
    </row>
    <row r="9618" spans="8:8" x14ac:dyDescent="0.35">
      <c r="H9618" s="3"/>
    </row>
    <row r="9619" spans="8:8" x14ac:dyDescent="0.35">
      <c r="H9619" s="3"/>
    </row>
    <row r="9620" spans="8:8" x14ac:dyDescent="0.35">
      <c r="H9620" s="3"/>
    </row>
    <row r="9621" spans="8:8" x14ac:dyDescent="0.35">
      <c r="H9621" s="3"/>
    </row>
    <row r="9622" spans="8:8" x14ac:dyDescent="0.35">
      <c r="H9622" s="3"/>
    </row>
    <row r="9623" spans="8:8" x14ac:dyDescent="0.35">
      <c r="H9623" s="3"/>
    </row>
    <row r="9624" spans="8:8" x14ac:dyDescent="0.35">
      <c r="H9624" s="3"/>
    </row>
    <row r="9625" spans="8:8" x14ac:dyDescent="0.35">
      <c r="H9625" s="3"/>
    </row>
    <row r="9626" spans="8:8" x14ac:dyDescent="0.35">
      <c r="H9626" s="3"/>
    </row>
    <row r="9627" spans="8:8" x14ac:dyDescent="0.35">
      <c r="H9627" s="3"/>
    </row>
    <row r="9628" spans="8:8" x14ac:dyDescent="0.35">
      <c r="H9628" s="3"/>
    </row>
    <row r="9629" spans="8:8" x14ac:dyDescent="0.35">
      <c r="H9629" s="3"/>
    </row>
    <row r="9630" spans="8:8" x14ac:dyDescent="0.35">
      <c r="H9630" s="3"/>
    </row>
    <row r="9631" spans="8:8" x14ac:dyDescent="0.35">
      <c r="H9631" s="3"/>
    </row>
    <row r="9632" spans="8:8" x14ac:dyDescent="0.35">
      <c r="H9632" s="3"/>
    </row>
    <row r="9633" spans="8:8" x14ac:dyDescent="0.35">
      <c r="H9633" s="3"/>
    </row>
    <row r="9634" spans="8:8" x14ac:dyDescent="0.35">
      <c r="H9634" s="3"/>
    </row>
    <row r="9635" spans="8:8" x14ac:dyDescent="0.35">
      <c r="H9635" s="3"/>
    </row>
    <row r="9636" spans="8:8" x14ac:dyDescent="0.35">
      <c r="H9636" s="3"/>
    </row>
    <row r="9637" spans="8:8" x14ac:dyDescent="0.35">
      <c r="H9637" s="3"/>
    </row>
    <row r="9638" spans="8:8" x14ac:dyDescent="0.35">
      <c r="H9638" s="3"/>
    </row>
    <row r="9639" spans="8:8" x14ac:dyDescent="0.35">
      <c r="H9639" s="3"/>
    </row>
    <row r="9640" spans="8:8" x14ac:dyDescent="0.35">
      <c r="H9640" s="3"/>
    </row>
    <row r="9641" spans="8:8" x14ac:dyDescent="0.35">
      <c r="H9641" s="3"/>
    </row>
    <row r="9642" spans="8:8" x14ac:dyDescent="0.35">
      <c r="H9642" s="3"/>
    </row>
    <row r="9643" spans="8:8" x14ac:dyDescent="0.35">
      <c r="H9643" s="3"/>
    </row>
    <row r="9644" spans="8:8" x14ac:dyDescent="0.35">
      <c r="H9644" s="3"/>
    </row>
    <row r="9645" spans="8:8" x14ac:dyDescent="0.35">
      <c r="H9645" s="3"/>
    </row>
    <row r="9646" spans="8:8" x14ac:dyDescent="0.35">
      <c r="H9646" s="3"/>
    </row>
    <row r="9647" spans="8:8" x14ac:dyDescent="0.35">
      <c r="H9647" s="3"/>
    </row>
    <row r="9648" spans="8:8" x14ac:dyDescent="0.35">
      <c r="H9648" s="3"/>
    </row>
    <row r="9649" spans="8:8" x14ac:dyDescent="0.35">
      <c r="H9649" s="3"/>
    </row>
    <row r="9650" spans="8:8" x14ac:dyDescent="0.35">
      <c r="H9650" s="3"/>
    </row>
    <row r="9651" spans="8:8" x14ac:dyDescent="0.35">
      <c r="H9651" s="3"/>
    </row>
    <row r="9652" spans="8:8" x14ac:dyDescent="0.35">
      <c r="H9652" s="3"/>
    </row>
    <row r="9653" spans="8:8" x14ac:dyDescent="0.35">
      <c r="H9653" s="3"/>
    </row>
    <row r="9654" spans="8:8" x14ac:dyDescent="0.35">
      <c r="H9654" s="3"/>
    </row>
    <row r="9655" spans="8:8" x14ac:dyDescent="0.35">
      <c r="H9655" s="3"/>
    </row>
    <row r="9656" spans="8:8" x14ac:dyDescent="0.35">
      <c r="H9656" s="3"/>
    </row>
    <row r="9657" spans="8:8" x14ac:dyDescent="0.35">
      <c r="H9657" s="3"/>
    </row>
    <row r="9658" spans="8:8" x14ac:dyDescent="0.35">
      <c r="H9658" s="3"/>
    </row>
    <row r="9659" spans="8:8" x14ac:dyDescent="0.35">
      <c r="H9659" s="3"/>
    </row>
    <row r="9660" spans="8:8" x14ac:dyDescent="0.35">
      <c r="H9660" s="3"/>
    </row>
    <row r="9661" spans="8:8" x14ac:dyDescent="0.35">
      <c r="H9661" s="3"/>
    </row>
    <row r="9662" spans="8:8" x14ac:dyDescent="0.35">
      <c r="H9662" s="3"/>
    </row>
    <row r="9663" spans="8:8" x14ac:dyDescent="0.35">
      <c r="H9663" s="3"/>
    </row>
    <row r="9664" spans="8:8" x14ac:dyDescent="0.35">
      <c r="H9664" s="3"/>
    </row>
    <row r="9665" spans="8:8" x14ac:dyDescent="0.35">
      <c r="H9665" s="3"/>
    </row>
    <row r="9666" spans="8:8" x14ac:dyDescent="0.35">
      <c r="H9666" s="3"/>
    </row>
    <row r="9667" spans="8:8" x14ac:dyDescent="0.35">
      <c r="H9667" s="3"/>
    </row>
    <row r="9668" spans="8:8" x14ac:dyDescent="0.35">
      <c r="H9668" s="3"/>
    </row>
    <row r="9669" spans="8:8" x14ac:dyDescent="0.35">
      <c r="H9669" s="3"/>
    </row>
    <row r="9670" spans="8:8" x14ac:dyDescent="0.35">
      <c r="H9670" s="3"/>
    </row>
    <row r="9671" spans="8:8" x14ac:dyDescent="0.35">
      <c r="H9671" s="3"/>
    </row>
    <row r="9672" spans="8:8" x14ac:dyDescent="0.35">
      <c r="H9672" s="3"/>
    </row>
    <row r="9673" spans="8:8" x14ac:dyDescent="0.35">
      <c r="H9673" s="3"/>
    </row>
    <row r="9674" spans="8:8" x14ac:dyDescent="0.35">
      <c r="H9674" s="3"/>
    </row>
    <row r="9675" spans="8:8" x14ac:dyDescent="0.35">
      <c r="H9675" s="3"/>
    </row>
    <row r="9676" spans="8:8" x14ac:dyDescent="0.35">
      <c r="H9676" s="3"/>
    </row>
    <row r="9677" spans="8:8" x14ac:dyDescent="0.35">
      <c r="H9677" s="3"/>
    </row>
    <row r="9678" spans="8:8" x14ac:dyDescent="0.35">
      <c r="H9678" s="3"/>
    </row>
    <row r="9679" spans="8:8" x14ac:dyDescent="0.35">
      <c r="H9679" s="3"/>
    </row>
    <row r="9680" spans="8:8" x14ac:dyDescent="0.35">
      <c r="H9680" s="3"/>
    </row>
    <row r="9681" spans="8:8" x14ac:dyDescent="0.35">
      <c r="H9681" s="3"/>
    </row>
    <row r="9682" spans="8:8" x14ac:dyDescent="0.35">
      <c r="H9682" s="3"/>
    </row>
    <row r="9683" spans="8:8" x14ac:dyDescent="0.35">
      <c r="H9683" s="3"/>
    </row>
    <row r="9684" spans="8:8" x14ac:dyDescent="0.35">
      <c r="H9684" s="3"/>
    </row>
    <row r="9685" spans="8:8" x14ac:dyDescent="0.35">
      <c r="H9685" s="3"/>
    </row>
    <row r="9686" spans="8:8" x14ac:dyDescent="0.35">
      <c r="H9686" s="3"/>
    </row>
    <row r="9687" spans="8:8" x14ac:dyDescent="0.35">
      <c r="H9687" s="3"/>
    </row>
    <row r="9688" spans="8:8" x14ac:dyDescent="0.35">
      <c r="H9688" s="3"/>
    </row>
    <row r="9689" spans="8:8" x14ac:dyDescent="0.35">
      <c r="H9689" s="3"/>
    </row>
    <row r="9690" spans="8:8" x14ac:dyDescent="0.35">
      <c r="H9690" s="3"/>
    </row>
    <row r="9691" spans="8:8" x14ac:dyDescent="0.35">
      <c r="H9691" s="3"/>
    </row>
    <row r="9692" spans="8:8" x14ac:dyDescent="0.35">
      <c r="H9692" s="3"/>
    </row>
    <row r="9693" spans="8:8" x14ac:dyDescent="0.35">
      <c r="H9693" s="3"/>
    </row>
    <row r="9694" spans="8:8" x14ac:dyDescent="0.35">
      <c r="H9694" s="3"/>
    </row>
    <row r="9695" spans="8:8" x14ac:dyDescent="0.35">
      <c r="H9695" s="3"/>
    </row>
    <row r="9696" spans="8:8" x14ac:dyDescent="0.35">
      <c r="H9696" s="3"/>
    </row>
    <row r="9697" spans="8:8" x14ac:dyDescent="0.35">
      <c r="H9697" s="3"/>
    </row>
    <row r="9698" spans="8:8" x14ac:dyDescent="0.35">
      <c r="H9698" s="3"/>
    </row>
    <row r="9699" spans="8:8" x14ac:dyDescent="0.35">
      <c r="H9699" s="3"/>
    </row>
    <row r="9700" spans="8:8" x14ac:dyDescent="0.35">
      <c r="H9700" s="3"/>
    </row>
    <row r="9701" spans="8:8" x14ac:dyDescent="0.35">
      <c r="H9701" s="3"/>
    </row>
    <row r="9702" spans="8:8" x14ac:dyDescent="0.35">
      <c r="H9702" s="3"/>
    </row>
    <row r="9703" spans="8:8" x14ac:dyDescent="0.35">
      <c r="H9703" s="3"/>
    </row>
    <row r="9704" spans="8:8" x14ac:dyDescent="0.35">
      <c r="H9704" s="3"/>
    </row>
    <row r="9705" spans="8:8" x14ac:dyDescent="0.35">
      <c r="H9705" s="3"/>
    </row>
    <row r="9706" spans="8:8" x14ac:dyDescent="0.35">
      <c r="H9706" s="3"/>
    </row>
    <row r="9707" spans="8:8" x14ac:dyDescent="0.35">
      <c r="H9707" s="3"/>
    </row>
    <row r="9708" spans="8:8" x14ac:dyDescent="0.35">
      <c r="H9708" s="3"/>
    </row>
    <row r="9709" spans="8:8" x14ac:dyDescent="0.35">
      <c r="H9709" s="3"/>
    </row>
    <row r="9710" spans="8:8" x14ac:dyDescent="0.35">
      <c r="H9710" s="3"/>
    </row>
    <row r="9711" spans="8:8" x14ac:dyDescent="0.35">
      <c r="H9711" s="3"/>
    </row>
    <row r="9712" spans="8:8" x14ac:dyDescent="0.35">
      <c r="H9712" s="3"/>
    </row>
    <row r="9713" spans="8:8" x14ac:dyDescent="0.35">
      <c r="H9713" s="3"/>
    </row>
    <row r="9714" spans="8:8" x14ac:dyDescent="0.35">
      <c r="H9714" s="3"/>
    </row>
    <row r="9715" spans="8:8" x14ac:dyDescent="0.35">
      <c r="H9715" s="3"/>
    </row>
    <row r="9716" spans="8:8" x14ac:dyDescent="0.35">
      <c r="H9716" s="3"/>
    </row>
    <row r="9717" spans="8:8" x14ac:dyDescent="0.35">
      <c r="H9717" s="3"/>
    </row>
    <row r="9718" spans="8:8" x14ac:dyDescent="0.35">
      <c r="H9718" s="3"/>
    </row>
    <row r="9719" spans="8:8" x14ac:dyDescent="0.35">
      <c r="H9719" s="3"/>
    </row>
    <row r="9720" spans="8:8" x14ac:dyDescent="0.35">
      <c r="H9720" s="3"/>
    </row>
    <row r="9721" spans="8:8" x14ac:dyDescent="0.35">
      <c r="H9721" s="3"/>
    </row>
    <row r="9722" spans="8:8" x14ac:dyDescent="0.35">
      <c r="H9722" s="3"/>
    </row>
    <row r="9723" spans="8:8" x14ac:dyDescent="0.35">
      <c r="H9723" s="3"/>
    </row>
    <row r="9724" spans="8:8" x14ac:dyDescent="0.35">
      <c r="H9724" s="3"/>
    </row>
    <row r="9725" spans="8:8" x14ac:dyDescent="0.35">
      <c r="H9725" s="3"/>
    </row>
    <row r="9726" spans="8:8" x14ac:dyDescent="0.35">
      <c r="H9726" s="3"/>
    </row>
    <row r="9727" spans="8:8" x14ac:dyDescent="0.35">
      <c r="H9727" s="3"/>
    </row>
    <row r="9728" spans="8:8" x14ac:dyDescent="0.35">
      <c r="H9728" s="3"/>
    </row>
    <row r="9729" spans="8:8" x14ac:dyDescent="0.35">
      <c r="H9729" s="3"/>
    </row>
    <row r="9730" spans="8:8" x14ac:dyDescent="0.35">
      <c r="H9730" s="3"/>
    </row>
    <row r="9731" spans="8:8" x14ac:dyDescent="0.35">
      <c r="H9731" s="3"/>
    </row>
    <row r="9732" spans="8:8" x14ac:dyDescent="0.35">
      <c r="H9732" s="3"/>
    </row>
    <row r="9733" spans="8:8" x14ac:dyDescent="0.35">
      <c r="H9733" s="3"/>
    </row>
    <row r="9734" spans="8:8" x14ac:dyDescent="0.35">
      <c r="H9734" s="3"/>
    </row>
    <row r="9735" spans="8:8" x14ac:dyDescent="0.35">
      <c r="H9735" s="3"/>
    </row>
    <row r="9736" spans="8:8" x14ac:dyDescent="0.35">
      <c r="H9736" s="3"/>
    </row>
    <row r="9737" spans="8:8" x14ac:dyDescent="0.35">
      <c r="H9737" s="3"/>
    </row>
    <row r="9738" spans="8:8" x14ac:dyDescent="0.35">
      <c r="H9738" s="3"/>
    </row>
    <row r="9739" spans="8:8" x14ac:dyDescent="0.35">
      <c r="H9739" s="3"/>
    </row>
    <row r="9740" spans="8:8" x14ac:dyDescent="0.35">
      <c r="H9740" s="3"/>
    </row>
    <row r="9741" spans="8:8" x14ac:dyDescent="0.35">
      <c r="H9741" s="3"/>
    </row>
    <row r="9742" spans="8:8" x14ac:dyDescent="0.35">
      <c r="H9742" s="3"/>
    </row>
    <row r="9743" spans="8:8" x14ac:dyDescent="0.35">
      <c r="H9743" s="3"/>
    </row>
    <row r="9744" spans="8:8" x14ac:dyDescent="0.35">
      <c r="H9744" s="3"/>
    </row>
    <row r="9745" spans="8:8" x14ac:dyDescent="0.35">
      <c r="H9745" s="3"/>
    </row>
    <row r="9746" spans="8:8" x14ac:dyDescent="0.35">
      <c r="H9746" s="3"/>
    </row>
    <row r="9747" spans="8:8" x14ac:dyDescent="0.35">
      <c r="H9747" s="3"/>
    </row>
    <row r="9748" spans="8:8" x14ac:dyDescent="0.35">
      <c r="H9748" s="3"/>
    </row>
    <row r="9749" spans="8:8" x14ac:dyDescent="0.35">
      <c r="H9749" s="3"/>
    </row>
    <row r="9750" spans="8:8" x14ac:dyDescent="0.35">
      <c r="H9750" s="3"/>
    </row>
    <row r="9751" spans="8:8" x14ac:dyDescent="0.35">
      <c r="H9751" s="3"/>
    </row>
    <row r="9752" spans="8:8" x14ac:dyDescent="0.35">
      <c r="H9752" s="3"/>
    </row>
    <row r="9753" spans="8:8" x14ac:dyDescent="0.35">
      <c r="H9753" s="3"/>
    </row>
    <row r="9754" spans="8:8" x14ac:dyDescent="0.35">
      <c r="H9754" s="3"/>
    </row>
    <row r="9755" spans="8:8" x14ac:dyDescent="0.35">
      <c r="H9755" s="3"/>
    </row>
    <row r="9756" spans="8:8" x14ac:dyDescent="0.35">
      <c r="H9756" s="3"/>
    </row>
    <row r="9757" spans="8:8" x14ac:dyDescent="0.35">
      <c r="H9757" s="3"/>
    </row>
    <row r="9758" spans="8:8" x14ac:dyDescent="0.35">
      <c r="H9758" s="3"/>
    </row>
    <row r="9759" spans="8:8" x14ac:dyDescent="0.35">
      <c r="H9759" s="3"/>
    </row>
    <row r="9760" spans="8:8" x14ac:dyDescent="0.35">
      <c r="H9760" s="3"/>
    </row>
    <row r="9761" spans="8:8" x14ac:dyDescent="0.35">
      <c r="H9761" s="3"/>
    </row>
    <row r="9762" spans="8:8" x14ac:dyDescent="0.35">
      <c r="H9762" s="3"/>
    </row>
    <row r="9763" spans="8:8" x14ac:dyDescent="0.35">
      <c r="H9763" s="3"/>
    </row>
    <row r="9764" spans="8:8" x14ac:dyDescent="0.35">
      <c r="H9764" s="3"/>
    </row>
    <row r="9765" spans="8:8" x14ac:dyDescent="0.35">
      <c r="H9765" s="3"/>
    </row>
    <row r="9766" spans="8:8" x14ac:dyDescent="0.35">
      <c r="H9766" s="3"/>
    </row>
    <row r="9767" spans="8:8" x14ac:dyDescent="0.35">
      <c r="H9767" s="3"/>
    </row>
    <row r="9768" spans="8:8" x14ac:dyDescent="0.35">
      <c r="H9768" s="3"/>
    </row>
    <row r="9769" spans="8:8" x14ac:dyDescent="0.35">
      <c r="H9769" s="3"/>
    </row>
    <row r="9770" spans="8:8" x14ac:dyDescent="0.35">
      <c r="H9770" s="3"/>
    </row>
    <row r="9771" spans="8:8" x14ac:dyDescent="0.35">
      <c r="H9771" s="3"/>
    </row>
    <row r="9772" spans="8:8" x14ac:dyDescent="0.35">
      <c r="H9772" s="3"/>
    </row>
    <row r="9773" spans="8:8" x14ac:dyDescent="0.35">
      <c r="H9773" s="3"/>
    </row>
    <row r="9774" spans="8:8" x14ac:dyDescent="0.35">
      <c r="H9774" s="3"/>
    </row>
    <row r="9775" spans="8:8" x14ac:dyDescent="0.35">
      <c r="H9775" s="3"/>
    </row>
    <row r="9776" spans="8:8" x14ac:dyDescent="0.35">
      <c r="H9776" s="3"/>
    </row>
    <row r="9777" spans="8:8" x14ac:dyDescent="0.35">
      <c r="H9777" s="3"/>
    </row>
    <row r="9778" spans="8:8" x14ac:dyDescent="0.35">
      <c r="H9778" s="3"/>
    </row>
    <row r="9779" spans="8:8" x14ac:dyDescent="0.35">
      <c r="H9779" s="3"/>
    </row>
    <row r="9780" spans="8:8" x14ac:dyDescent="0.35">
      <c r="H9780" s="3"/>
    </row>
    <row r="9781" spans="8:8" x14ac:dyDescent="0.35">
      <c r="H9781" s="3"/>
    </row>
    <row r="9782" spans="8:8" x14ac:dyDescent="0.35">
      <c r="H9782" s="3"/>
    </row>
    <row r="9783" spans="8:8" x14ac:dyDescent="0.35">
      <c r="H9783" s="3"/>
    </row>
    <row r="9784" spans="8:8" x14ac:dyDescent="0.35">
      <c r="H9784" s="3"/>
    </row>
    <row r="9785" spans="8:8" x14ac:dyDescent="0.35">
      <c r="H9785" s="3"/>
    </row>
    <row r="9786" spans="8:8" x14ac:dyDescent="0.35">
      <c r="H9786" s="3"/>
    </row>
    <row r="9787" spans="8:8" x14ac:dyDescent="0.35">
      <c r="H9787" s="3"/>
    </row>
    <row r="9788" spans="8:8" x14ac:dyDescent="0.35">
      <c r="H9788" s="3"/>
    </row>
    <row r="9789" spans="8:8" x14ac:dyDescent="0.35">
      <c r="H9789" s="3"/>
    </row>
    <row r="9790" spans="8:8" x14ac:dyDescent="0.35">
      <c r="H9790" s="3"/>
    </row>
    <row r="9791" spans="8:8" x14ac:dyDescent="0.35">
      <c r="H9791" s="3"/>
    </row>
    <row r="9792" spans="8:8" x14ac:dyDescent="0.35">
      <c r="H9792" s="3"/>
    </row>
    <row r="9793" spans="8:8" x14ac:dyDescent="0.35">
      <c r="H9793" s="3"/>
    </row>
    <row r="9794" spans="8:8" x14ac:dyDescent="0.35">
      <c r="H9794" s="3"/>
    </row>
    <row r="9795" spans="8:8" x14ac:dyDescent="0.35">
      <c r="H9795" s="3"/>
    </row>
    <row r="9796" spans="8:8" x14ac:dyDescent="0.35">
      <c r="H9796" s="3"/>
    </row>
    <row r="9797" spans="8:8" x14ac:dyDescent="0.35">
      <c r="H9797" s="3"/>
    </row>
    <row r="9798" spans="8:8" x14ac:dyDescent="0.35">
      <c r="H9798" s="3"/>
    </row>
    <row r="9799" spans="8:8" x14ac:dyDescent="0.35">
      <c r="H9799" s="3"/>
    </row>
    <row r="9800" spans="8:8" x14ac:dyDescent="0.35">
      <c r="H9800" s="3"/>
    </row>
    <row r="9801" spans="8:8" x14ac:dyDescent="0.35">
      <c r="H9801" s="3"/>
    </row>
    <row r="9802" spans="8:8" x14ac:dyDescent="0.35">
      <c r="H9802" s="3"/>
    </row>
    <row r="9803" spans="8:8" x14ac:dyDescent="0.35">
      <c r="H9803" s="3"/>
    </row>
    <row r="9804" spans="8:8" x14ac:dyDescent="0.35">
      <c r="H9804" s="3"/>
    </row>
    <row r="9805" spans="8:8" x14ac:dyDescent="0.35">
      <c r="H9805" s="3"/>
    </row>
    <row r="9806" spans="8:8" x14ac:dyDescent="0.35">
      <c r="H9806" s="3"/>
    </row>
    <row r="9807" spans="8:8" x14ac:dyDescent="0.35">
      <c r="H9807" s="3"/>
    </row>
    <row r="9808" spans="8:8" x14ac:dyDescent="0.35">
      <c r="H9808" s="3"/>
    </row>
    <row r="9809" spans="8:8" x14ac:dyDescent="0.35">
      <c r="H9809" s="3"/>
    </row>
    <row r="9810" spans="8:8" x14ac:dyDescent="0.35">
      <c r="H9810" s="3"/>
    </row>
    <row r="9811" spans="8:8" x14ac:dyDescent="0.35">
      <c r="H9811" s="3"/>
    </row>
    <row r="9812" spans="8:8" x14ac:dyDescent="0.35">
      <c r="H9812" s="3"/>
    </row>
    <row r="9813" spans="8:8" x14ac:dyDescent="0.35">
      <c r="H9813" s="3"/>
    </row>
    <row r="9814" spans="8:8" x14ac:dyDescent="0.35">
      <c r="H9814" s="3"/>
    </row>
    <row r="9815" spans="8:8" x14ac:dyDescent="0.35">
      <c r="H9815" s="3"/>
    </row>
    <row r="9816" spans="8:8" x14ac:dyDescent="0.35">
      <c r="H9816" s="3"/>
    </row>
    <row r="9817" spans="8:8" x14ac:dyDescent="0.35">
      <c r="H9817" s="3"/>
    </row>
    <row r="9818" spans="8:8" x14ac:dyDescent="0.35">
      <c r="H9818" s="3"/>
    </row>
    <row r="9819" spans="8:8" x14ac:dyDescent="0.35">
      <c r="H9819" s="3"/>
    </row>
    <row r="9820" spans="8:8" x14ac:dyDescent="0.35">
      <c r="H9820" s="3"/>
    </row>
    <row r="9821" spans="8:8" x14ac:dyDescent="0.35">
      <c r="H9821" s="3"/>
    </row>
    <row r="9822" spans="8:8" x14ac:dyDescent="0.35">
      <c r="H9822" s="3"/>
    </row>
    <row r="9823" spans="8:8" x14ac:dyDescent="0.35">
      <c r="H9823" s="3"/>
    </row>
    <row r="9824" spans="8:8" x14ac:dyDescent="0.35">
      <c r="H9824" s="3"/>
    </row>
    <row r="9825" spans="8:8" x14ac:dyDescent="0.35">
      <c r="H9825" s="3"/>
    </row>
    <row r="9826" spans="8:8" x14ac:dyDescent="0.35">
      <c r="H9826" s="3"/>
    </row>
    <row r="9827" spans="8:8" x14ac:dyDescent="0.35">
      <c r="H9827" s="3"/>
    </row>
    <row r="9828" spans="8:8" x14ac:dyDescent="0.35">
      <c r="H9828" s="3"/>
    </row>
    <row r="9829" spans="8:8" x14ac:dyDescent="0.35">
      <c r="H9829" s="3"/>
    </row>
    <row r="9830" spans="8:8" x14ac:dyDescent="0.35">
      <c r="H9830" s="3"/>
    </row>
    <row r="9831" spans="8:8" x14ac:dyDescent="0.35">
      <c r="H9831" s="3"/>
    </row>
    <row r="9832" spans="8:8" x14ac:dyDescent="0.35">
      <c r="H9832" s="3"/>
    </row>
    <row r="9833" spans="8:8" x14ac:dyDescent="0.35">
      <c r="H9833" s="3"/>
    </row>
    <row r="9834" spans="8:8" x14ac:dyDescent="0.35">
      <c r="H9834" s="3"/>
    </row>
    <row r="9835" spans="8:8" x14ac:dyDescent="0.35">
      <c r="H9835" s="3"/>
    </row>
    <row r="9836" spans="8:8" x14ac:dyDescent="0.35">
      <c r="H9836" s="3"/>
    </row>
    <row r="9837" spans="8:8" x14ac:dyDescent="0.35">
      <c r="H9837" s="3"/>
    </row>
    <row r="9838" spans="8:8" x14ac:dyDescent="0.35">
      <c r="H9838" s="3"/>
    </row>
    <row r="9839" spans="8:8" x14ac:dyDescent="0.35">
      <c r="H9839" s="3"/>
    </row>
    <row r="9840" spans="8:8" x14ac:dyDescent="0.35">
      <c r="H9840" s="3"/>
    </row>
    <row r="9841" spans="8:8" x14ac:dyDescent="0.35">
      <c r="H9841" s="3"/>
    </row>
    <row r="9842" spans="8:8" x14ac:dyDescent="0.35">
      <c r="H9842" s="3"/>
    </row>
    <row r="9843" spans="8:8" x14ac:dyDescent="0.35">
      <c r="H9843" s="3"/>
    </row>
    <row r="9844" spans="8:8" x14ac:dyDescent="0.35">
      <c r="H9844" s="3"/>
    </row>
    <row r="9845" spans="8:8" x14ac:dyDescent="0.35">
      <c r="H9845" s="3"/>
    </row>
    <row r="9846" spans="8:8" x14ac:dyDescent="0.35">
      <c r="H9846" s="3"/>
    </row>
    <row r="9847" spans="8:8" x14ac:dyDescent="0.35">
      <c r="H9847" s="3"/>
    </row>
    <row r="9848" spans="8:8" x14ac:dyDescent="0.35">
      <c r="H9848" s="3"/>
    </row>
    <row r="9849" spans="8:8" x14ac:dyDescent="0.35">
      <c r="H9849" s="3"/>
    </row>
    <row r="9850" spans="8:8" x14ac:dyDescent="0.35">
      <c r="H9850" s="3"/>
    </row>
    <row r="9851" spans="8:8" x14ac:dyDescent="0.35">
      <c r="H9851" s="3"/>
    </row>
    <row r="9852" spans="8:8" x14ac:dyDescent="0.35">
      <c r="H9852" s="3"/>
    </row>
    <row r="9853" spans="8:8" x14ac:dyDescent="0.35">
      <c r="H9853" s="3"/>
    </row>
    <row r="9854" spans="8:8" x14ac:dyDescent="0.35">
      <c r="H9854" s="3"/>
    </row>
    <row r="9855" spans="8:8" x14ac:dyDescent="0.35">
      <c r="H9855" s="3"/>
    </row>
    <row r="9856" spans="8:8" x14ac:dyDescent="0.35">
      <c r="H9856" s="3"/>
    </row>
    <row r="9857" spans="8:8" x14ac:dyDescent="0.35">
      <c r="H9857" s="3"/>
    </row>
    <row r="9858" spans="8:8" x14ac:dyDescent="0.35">
      <c r="H9858" s="3"/>
    </row>
    <row r="9859" spans="8:8" x14ac:dyDescent="0.35">
      <c r="H9859" s="3"/>
    </row>
    <row r="9860" spans="8:8" x14ac:dyDescent="0.35">
      <c r="H9860" s="3"/>
    </row>
    <row r="9861" spans="8:8" x14ac:dyDescent="0.35">
      <c r="H9861" s="3"/>
    </row>
    <row r="9862" spans="8:8" x14ac:dyDescent="0.35">
      <c r="H9862" s="3"/>
    </row>
    <row r="9863" spans="8:8" x14ac:dyDescent="0.35">
      <c r="H9863" s="3"/>
    </row>
    <row r="9864" spans="8:8" x14ac:dyDescent="0.35">
      <c r="H9864" s="3"/>
    </row>
    <row r="9865" spans="8:8" x14ac:dyDescent="0.35">
      <c r="H9865" s="3"/>
    </row>
    <row r="9866" spans="8:8" x14ac:dyDescent="0.35">
      <c r="H9866" s="3"/>
    </row>
    <row r="9867" spans="8:8" x14ac:dyDescent="0.35">
      <c r="H9867" s="3"/>
    </row>
    <row r="9868" spans="8:8" x14ac:dyDescent="0.35">
      <c r="H9868" s="3"/>
    </row>
    <row r="9869" spans="8:8" x14ac:dyDescent="0.35">
      <c r="H9869" s="3"/>
    </row>
    <row r="9870" spans="8:8" x14ac:dyDescent="0.35">
      <c r="H9870" s="3"/>
    </row>
    <row r="9871" spans="8:8" x14ac:dyDescent="0.35">
      <c r="H9871" s="3"/>
    </row>
    <row r="9872" spans="8:8" x14ac:dyDescent="0.35">
      <c r="H9872" s="3"/>
    </row>
    <row r="9873" spans="8:8" x14ac:dyDescent="0.35">
      <c r="H9873" s="3"/>
    </row>
    <row r="9874" spans="8:8" x14ac:dyDescent="0.35">
      <c r="H9874" s="3"/>
    </row>
    <row r="9875" spans="8:8" x14ac:dyDescent="0.35">
      <c r="H9875" s="3"/>
    </row>
    <row r="9876" spans="8:8" x14ac:dyDescent="0.35">
      <c r="H9876" s="3"/>
    </row>
    <row r="9877" spans="8:8" x14ac:dyDescent="0.35">
      <c r="H9877" s="3"/>
    </row>
    <row r="9878" spans="8:8" x14ac:dyDescent="0.35">
      <c r="H9878" s="3"/>
    </row>
    <row r="9879" spans="8:8" x14ac:dyDescent="0.35">
      <c r="H9879" s="3"/>
    </row>
    <row r="9880" spans="8:8" x14ac:dyDescent="0.35">
      <c r="H9880" s="3"/>
    </row>
    <row r="9881" spans="8:8" x14ac:dyDescent="0.35">
      <c r="H9881" s="3"/>
    </row>
    <row r="9882" spans="8:8" x14ac:dyDescent="0.35">
      <c r="H9882" s="3"/>
    </row>
    <row r="9883" spans="8:8" x14ac:dyDescent="0.35">
      <c r="H9883" s="3"/>
    </row>
    <row r="9884" spans="8:8" x14ac:dyDescent="0.35">
      <c r="H9884" s="3"/>
    </row>
    <row r="9885" spans="8:8" x14ac:dyDescent="0.35">
      <c r="H9885" s="3"/>
    </row>
    <row r="9886" spans="8:8" x14ac:dyDescent="0.35">
      <c r="H9886" s="3"/>
    </row>
    <row r="9887" spans="8:8" x14ac:dyDescent="0.35">
      <c r="H9887" s="3"/>
    </row>
    <row r="9888" spans="8:8" x14ac:dyDescent="0.35">
      <c r="H9888" s="3"/>
    </row>
    <row r="9889" spans="8:8" x14ac:dyDescent="0.35">
      <c r="H9889" s="3"/>
    </row>
    <row r="9890" spans="8:8" x14ac:dyDescent="0.35">
      <c r="H9890" s="3"/>
    </row>
    <row r="9891" spans="8:8" x14ac:dyDescent="0.35">
      <c r="H9891" s="3"/>
    </row>
    <row r="9892" spans="8:8" x14ac:dyDescent="0.35">
      <c r="H9892" s="3"/>
    </row>
    <row r="9893" spans="8:8" x14ac:dyDescent="0.35">
      <c r="H9893" s="3"/>
    </row>
    <row r="9894" spans="8:8" x14ac:dyDescent="0.35">
      <c r="H9894" s="3"/>
    </row>
    <row r="9895" spans="8:8" x14ac:dyDescent="0.35">
      <c r="H9895" s="3"/>
    </row>
    <row r="9896" spans="8:8" x14ac:dyDescent="0.35">
      <c r="H9896" s="3"/>
    </row>
    <row r="9897" spans="8:8" x14ac:dyDescent="0.35">
      <c r="H9897" s="3"/>
    </row>
    <row r="9898" spans="8:8" x14ac:dyDescent="0.35">
      <c r="H9898" s="3"/>
    </row>
    <row r="9899" spans="8:8" x14ac:dyDescent="0.35">
      <c r="H9899" s="3"/>
    </row>
    <row r="9900" spans="8:8" x14ac:dyDescent="0.35">
      <c r="H9900" s="3"/>
    </row>
    <row r="9901" spans="8:8" x14ac:dyDescent="0.35">
      <c r="H9901" s="3"/>
    </row>
    <row r="9902" spans="8:8" x14ac:dyDescent="0.35">
      <c r="H9902" s="3"/>
    </row>
    <row r="9903" spans="8:8" x14ac:dyDescent="0.35">
      <c r="H9903" s="3"/>
    </row>
    <row r="9904" spans="8:8" x14ac:dyDescent="0.35">
      <c r="H9904" s="3"/>
    </row>
    <row r="9905" spans="8:8" x14ac:dyDescent="0.35">
      <c r="H9905" s="3"/>
    </row>
    <row r="9906" spans="8:8" x14ac:dyDescent="0.35">
      <c r="H9906" s="3"/>
    </row>
    <row r="9907" spans="8:8" x14ac:dyDescent="0.35">
      <c r="H9907" s="3"/>
    </row>
    <row r="9908" spans="8:8" x14ac:dyDescent="0.35">
      <c r="H9908" s="3"/>
    </row>
    <row r="9909" spans="8:8" x14ac:dyDescent="0.35">
      <c r="H9909" s="3"/>
    </row>
    <row r="9910" spans="8:8" x14ac:dyDescent="0.35">
      <c r="H9910" s="3"/>
    </row>
    <row r="9911" spans="8:8" x14ac:dyDescent="0.35">
      <c r="H9911" s="3"/>
    </row>
    <row r="9912" spans="8:8" x14ac:dyDescent="0.35">
      <c r="H9912" s="3"/>
    </row>
    <row r="9913" spans="8:8" x14ac:dyDescent="0.35">
      <c r="H9913" s="3"/>
    </row>
    <row r="9914" spans="8:8" x14ac:dyDescent="0.35">
      <c r="H9914" s="3"/>
    </row>
    <row r="9915" spans="8:8" x14ac:dyDescent="0.35">
      <c r="H9915" s="3"/>
    </row>
    <row r="9916" spans="8:8" x14ac:dyDescent="0.35">
      <c r="H9916" s="3"/>
    </row>
    <row r="9917" spans="8:8" x14ac:dyDescent="0.35">
      <c r="H9917" s="3"/>
    </row>
    <row r="9918" spans="8:8" x14ac:dyDescent="0.35">
      <c r="H9918" s="3"/>
    </row>
    <row r="9919" spans="8:8" x14ac:dyDescent="0.35">
      <c r="H9919" s="3"/>
    </row>
    <row r="9920" spans="8:8" x14ac:dyDescent="0.35">
      <c r="H9920" s="3"/>
    </row>
    <row r="9921" spans="8:8" x14ac:dyDescent="0.35">
      <c r="H9921" s="3"/>
    </row>
    <row r="9922" spans="8:8" x14ac:dyDescent="0.35">
      <c r="H9922" s="3"/>
    </row>
    <row r="9923" spans="8:8" x14ac:dyDescent="0.35">
      <c r="H9923" s="3"/>
    </row>
    <row r="9924" spans="8:8" x14ac:dyDescent="0.35">
      <c r="H9924" s="3"/>
    </row>
    <row r="9925" spans="8:8" x14ac:dyDescent="0.35">
      <c r="H9925" s="3"/>
    </row>
    <row r="9926" spans="8:8" x14ac:dyDescent="0.35">
      <c r="H9926" s="3"/>
    </row>
    <row r="9927" spans="8:8" x14ac:dyDescent="0.35">
      <c r="H9927" s="3"/>
    </row>
    <row r="9928" spans="8:8" x14ac:dyDescent="0.35">
      <c r="H9928" s="3"/>
    </row>
    <row r="9929" spans="8:8" x14ac:dyDescent="0.35">
      <c r="H9929" s="3"/>
    </row>
    <row r="9930" spans="8:8" x14ac:dyDescent="0.35">
      <c r="H9930" s="3"/>
    </row>
    <row r="9931" spans="8:8" x14ac:dyDescent="0.35">
      <c r="H9931" s="3"/>
    </row>
    <row r="9932" spans="8:8" x14ac:dyDescent="0.35">
      <c r="H9932" s="3"/>
    </row>
    <row r="9933" spans="8:8" x14ac:dyDescent="0.35">
      <c r="H9933" s="3"/>
    </row>
    <row r="9934" spans="8:8" x14ac:dyDescent="0.35">
      <c r="H9934" s="3"/>
    </row>
    <row r="9935" spans="8:8" x14ac:dyDescent="0.35">
      <c r="H9935" s="3"/>
    </row>
    <row r="9936" spans="8:8" x14ac:dyDescent="0.35">
      <c r="H9936" s="3"/>
    </row>
    <row r="9937" spans="8:8" x14ac:dyDescent="0.35">
      <c r="H9937" s="3"/>
    </row>
    <row r="9938" spans="8:8" x14ac:dyDescent="0.35">
      <c r="H9938" s="3"/>
    </row>
    <row r="9939" spans="8:8" x14ac:dyDescent="0.35">
      <c r="H9939" s="3"/>
    </row>
    <row r="9940" spans="8:8" x14ac:dyDescent="0.35">
      <c r="H9940" s="3"/>
    </row>
    <row r="9941" spans="8:8" x14ac:dyDescent="0.35">
      <c r="H9941" s="3"/>
    </row>
    <row r="9942" spans="8:8" x14ac:dyDescent="0.35">
      <c r="H9942" s="3"/>
    </row>
    <row r="9943" spans="8:8" x14ac:dyDescent="0.35">
      <c r="H9943" s="3"/>
    </row>
    <row r="9944" spans="8:8" x14ac:dyDescent="0.35">
      <c r="H9944" s="3"/>
    </row>
    <row r="9945" spans="8:8" x14ac:dyDescent="0.35">
      <c r="H9945" s="3"/>
    </row>
    <row r="9946" spans="8:8" x14ac:dyDescent="0.35">
      <c r="H9946" s="3"/>
    </row>
    <row r="9947" spans="8:8" x14ac:dyDescent="0.35">
      <c r="H9947" s="3"/>
    </row>
    <row r="9948" spans="8:8" x14ac:dyDescent="0.35">
      <c r="H9948" s="3"/>
    </row>
    <row r="9949" spans="8:8" x14ac:dyDescent="0.35">
      <c r="H9949" s="3"/>
    </row>
    <row r="9950" spans="8:8" x14ac:dyDescent="0.35">
      <c r="H9950" s="3"/>
    </row>
    <row r="9951" spans="8:8" x14ac:dyDescent="0.35">
      <c r="H9951" s="3"/>
    </row>
    <row r="9952" spans="8:8" x14ac:dyDescent="0.35">
      <c r="H9952" s="3"/>
    </row>
    <row r="9953" spans="8:8" x14ac:dyDescent="0.35">
      <c r="H9953" s="3"/>
    </row>
    <row r="9954" spans="8:8" x14ac:dyDescent="0.35">
      <c r="H9954" s="3"/>
    </row>
    <row r="9955" spans="8:8" x14ac:dyDescent="0.35">
      <c r="H9955" s="3"/>
    </row>
    <row r="9956" spans="8:8" x14ac:dyDescent="0.35">
      <c r="H9956" s="3"/>
    </row>
    <row r="9957" spans="8:8" x14ac:dyDescent="0.35">
      <c r="H9957" s="3"/>
    </row>
    <row r="9958" spans="8:8" x14ac:dyDescent="0.35">
      <c r="H9958" s="3"/>
    </row>
    <row r="9959" spans="8:8" x14ac:dyDescent="0.35">
      <c r="H9959" s="3"/>
    </row>
    <row r="9960" spans="8:8" x14ac:dyDescent="0.35">
      <c r="H9960" s="3"/>
    </row>
    <row r="9961" spans="8:8" x14ac:dyDescent="0.35">
      <c r="H9961" s="3"/>
    </row>
    <row r="9962" spans="8:8" x14ac:dyDescent="0.35">
      <c r="H9962" s="3"/>
    </row>
    <row r="9963" spans="8:8" x14ac:dyDescent="0.35">
      <c r="H9963" s="3"/>
    </row>
    <row r="9964" spans="8:8" x14ac:dyDescent="0.35">
      <c r="H9964" s="3"/>
    </row>
    <row r="9965" spans="8:8" x14ac:dyDescent="0.35">
      <c r="H9965" s="3"/>
    </row>
    <row r="9966" spans="8:8" x14ac:dyDescent="0.35">
      <c r="H9966" s="3"/>
    </row>
    <row r="9967" spans="8:8" x14ac:dyDescent="0.35">
      <c r="H9967" s="3"/>
    </row>
    <row r="9968" spans="8:8" x14ac:dyDescent="0.35">
      <c r="H9968" s="3"/>
    </row>
    <row r="9969" spans="8:8" x14ac:dyDescent="0.35">
      <c r="H9969" s="3"/>
    </row>
    <row r="9970" spans="8:8" x14ac:dyDescent="0.35">
      <c r="H9970" s="3"/>
    </row>
    <row r="9971" spans="8:8" x14ac:dyDescent="0.35">
      <c r="H9971" s="3"/>
    </row>
    <row r="9972" spans="8:8" x14ac:dyDescent="0.35">
      <c r="H9972" s="3"/>
    </row>
    <row r="9973" spans="8:8" x14ac:dyDescent="0.35">
      <c r="H9973" s="3"/>
    </row>
    <row r="9974" spans="8:8" x14ac:dyDescent="0.35">
      <c r="H9974" s="3"/>
    </row>
    <row r="9975" spans="8:8" x14ac:dyDescent="0.35">
      <c r="H9975" s="3"/>
    </row>
    <row r="9976" spans="8:8" x14ac:dyDescent="0.35">
      <c r="H9976" s="3"/>
    </row>
    <row r="9977" spans="8:8" x14ac:dyDescent="0.35">
      <c r="H9977" s="3"/>
    </row>
    <row r="9978" spans="8:8" x14ac:dyDescent="0.35">
      <c r="H9978" s="3"/>
    </row>
    <row r="9979" spans="8:8" x14ac:dyDescent="0.35">
      <c r="H9979" s="3"/>
    </row>
    <row r="9980" spans="8:8" x14ac:dyDescent="0.35">
      <c r="H9980" s="3"/>
    </row>
    <row r="9981" spans="8:8" x14ac:dyDescent="0.35">
      <c r="H9981" s="3"/>
    </row>
    <row r="9982" spans="8:8" x14ac:dyDescent="0.35">
      <c r="H9982" s="3"/>
    </row>
    <row r="9983" spans="8:8" x14ac:dyDescent="0.35">
      <c r="H9983" s="3"/>
    </row>
    <row r="9984" spans="8:8" x14ac:dyDescent="0.35">
      <c r="H9984" s="3"/>
    </row>
    <row r="9985" spans="8:8" x14ac:dyDescent="0.35">
      <c r="H9985" s="3"/>
    </row>
    <row r="9986" spans="8:8" x14ac:dyDescent="0.35">
      <c r="H9986" s="3"/>
    </row>
    <row r="9987" spans="8:8" x14ac:dyDescent="0.35">
      <c r="H9987" s="3"/>
    </row>
    <row r="9988" spans="8:8" x14ac:dyDescent="0.35">
      <c r="H9988" s="3"/>
    </row>
    <row r="9989" spans="8:8" x14ac:dyDescent="0.35">
      <c r="H9989" s="3"/>
    </row>
    <row r="9990" spans="8:8" x14ac:dyDescent="0.35">
      <c r="H9990" s="3"/>
    </row>
    <row r="9991" spans="8:8" x14ac:dyDescent="0.35">
      <c r="H9991" s="3"/>
    </row>
    <row r="9992" spans="8:8" x14ac:dyDescent="0.35">
      <c r="H9992" s="3"/>
    </row>
    <row r="9993" spans="8:8" x14ac:dyDescent="0.35">
      <c r="H9993" s="3"/>
    </row>
    <row r="9994" spans="8:8" x14ac:dyDescent="0.35">
      <c r="H9994" s="3"/>
    </row>
    <row r="9995" spans="8:8" x14ac:dyDescent="0.35">
      <c r="H9995" s="3"/>
    </row>
    <row r="9996" spans="8:8" x14ac:dyDescent="0.35">
      <c r="H9996" s="3"/>
    </row>
    <row r="9997" spans="8:8" x14ac:dyDescent="0.35">
      <c r="H9997" s="3"/>
    </row>
    <row r="9998" spans="8:8" x14ac:dyDescent="0.35">
      <c r="H9998" s="3"/>
    </row>
    <row r="9999" spans="8:8" x14ac:dyDescent="0.35">
      <c r="H9999" s="3"/>
    </row>
    <row r="10000" spans="8:8" x14ac:dyDescent="0.35">
      <c r="H10000" s="3"/>
    </row>
    <row r="10001" spans="8:8" x14ac:dyDescent="0.35">
      <c r="H10001" s="3"/>
    </row>
    <row r="10002" spans="8:8" x14ac:dyDescent="0.35">
      <c r="H10002" s="3"/>
    </row>
    <row r="10003" spans="8:8" x14ac:dyDescent="0.35">
      <c r="H10003" s="3"/>
    </row>
    <row r="10004" spans="8:8" x14ac:dyDescent="0.35">
      <c r="H10004" s="3"/>
    </row>
    <row r="10005" spans="8:8" x14ac:dyDescent="0.35">
      <c r="H10005" s="3"/>
    </row>
    <row r="10006" spans="8:8" x14ac:dyDescent="0.35">
      <c r="H10006" s="3"/>
    </row>
    <row r="10007" spans="8:8" x14ac:dyDescent="0.35">
      <c r="H10007" s="3"/>
    </row>
    <row r="10008" spans="8:8" x14ac:dyDescent="0.35">
      <c r="H10008" s="3"/>
    </row>
    <row r="10009" spans="8:8" x14ac:dyDescent="0.35">
      <c r="H10009" s="3"/>
    </row>
    <row r="10010" spans="8:8" x14ac:dyDescent="0.35">
      <c r="H10010" s="3"/>
    </row>
    <row r="10011" spans="8:8" x14ac:dyDescent="0.35">
      <c r="H10011" s="3"/>
    </row>
    <row r="10012" spans="8:8" x14ac:dyDescent="0.35">
      <c r="H10012" s="3"/>
    </row>
    <row r="10013" spans="8:8" x14ac:dyDescent="0.35">
      <c r="H10013" s="3"/>
    </row>
    <row r="10014" spans="8:8" x14ac:dyDescent="0.35">
      <c r="H10014" s="3"/>
    </row>
    <row r="10015" spans="8:8" x14ac:dyDescent="0.35">
      <c r="H10015" s="3"/>
    </row>
    <row r="10016" spans="8:8" x14ac:dyDescent="0.35">
      <c r="H10016" s="3"/>
    </row>
    <row r="10017" spans="8:8" x14ac:dyDescent="0.35">
      <c r="H10017" s="3"/>
    </row>
    <row r="10018" spans="8:8" x14ac:dyDescent="0.35">
      <c r="H10018" s="3"/>
    </row>
    <row r="10019" spans="8:8" x14ac:dyDescent="0.35">
      <c r="H10019" s="3"/>
    </row>
    <row r="10020" spans="8:8" x14ac:dyDescent="0.35">
      <c r="H10020" s="3"/>
    </row>
    <row r="10021" spans="8:8" x14ac:dyDescent="0.35">
      <c r="H10021" s="3"/>
    </row>
    <row r="10022" spans="8:8" x14ac:dyDescent="0.35">
      <c r="H10022" s="3"/>
    </row>
    <row r="10023" spans="8:8" x14ac:dyDescent="0.35">
      <c r="H10023" s="3"/>
    </row>
    <row r="10024" spans="8:8" x14ac:dyDescent="0.35">
      <c r="H10024" s="3"/>
    </row>
    <row r="10025" spans="8:8" x14ac:dyDescent="0.35">
      <c r="H10025" s="3"/>
    </row>
    <row r="10026" spans="8:8" x14ac:dyDescent="0.35">
      <c r="H10026" s="3"/>
    </row>
    <row r="10027" spans="8:8" x14ac:dyDescent="0.35">
      <c r="H10027" s="3"/>
    </row>
    <row r="10028" spans="8:8" x14ac:dyDescent="0.35">
      <c r="H10028" s="3"/>
    </row>
    <row r="10029" spans="8:8" x14ac:dyDescent="0.35">
      <c r="H10029" s="3"/>
    </row>
    <row r="10030" spans="8:8" x14ac:dyDescent="0.35">
      <c r="H10030" s="3"/>
    </row>
    <row r="10031" spans="8:8" x14ac:dyDescent="0.35">
      <c r="H10031" s="3"/>
    </row>
    <row r="10032" spans="8:8" x14ac:dyDescent="0.35">
      <c r="H10032" s="3"/>
    </row>
    <row r="10033" spans="8:8" x14ac:dyDescent="0.35">
      <c r="H10033" s="3"/>
    </row>
    <row r="10034" spans="8:8" x14ac:dyDescent="0.35">
      <c r="H10034" s="3"/>
    </row>
    <row r="10035" spans="8:8" x14ac:dyDescent="0.35">
      <c r="H10035" s="3"/>
    </row>
    <row r="10036" spans="8:8" x14ac:dyDescent="0.35">
      <c r="H10036" s="3"/>
    </row>
    <row r="10037" spans="8:8" x14ac:dyDescent="0.35">
      <c r="H10037" s="3"/>
    </row>
    <row r="10038" spans="8:8" x14ac:dyDescent="0.35">
      <c r="H10038" s="3"/>
    </row>
    <row r="10039" spans="8:8" x14ac:dyDescent="0.35">
      <c r="H10039" s="3"/>
    </row>
    <row r="10040" spans="8:8" x14ac:dyDescent="0.35">
      <c r="H10040" s="3"/>
    </row>
    <row r="10041" spans="8:8" x14ac:dyDescent="0.35">
      <c r="H10041" s="3"/>
    </row>
    <row r="10042" spans="8:8" x14ac:dyDescent="0.35">
      <c r="H10042" s="3"/>
    </row>
    <row r="10043" spans="8:8" x14ac:dyDescent="0.35">
      <c r="H10043" s="3"/>
    </row>
    <row r="10044" spans="8:8" x14ac:dyDescent="0.35">
      <c r="H10044" s="3"/>
    </row>
    <row r="10045" spans="8:8" x14ac:dyDescent="0.35">
      <c r="H10045" s="3"/>
    </row>
    <row r="10046" spans="8:8" x14ac:dyDescent="0.35">
      <c r="H10046" s="3"/>
    </row>
    <row r="10047" spans="8:8" x14ac:dyDescent="0.35">
      <c r="H10047" s="3"/>
    </row>
    <row r="10048" spans="8:8" x14ac:dyDescent="0.35">
      <c r="H10048" s="3"/>
    </row>
    <row r="10049" spans="8:8" x14ac:dyDescent="0.35">
      <c r="H10049" s="3"/>
    </row>
    <row r="10050" spans="8:8" x14ac:dyDescent="0.35">
      <c r="H10050" s="3"/>
    </row>
    <row r="10051" spans="8:8" x14ac:dyDescent="0.35">
      <c r="H10051" s="3"/>
    </row>
    <row r="10052" spans="8:8" x14ac:dyDescent="0.35">
      <c r="H10052" s="3"/>
    </row>
    <row r="10053" spans="8:8" x14ac:dyDescent="0.35">
      <c r="H10053" s="3"/>
    </row>
    <row r="10054" spans="8:8" x14ac:dyDescent="0.35">
      <c r="H10054" s="3"/>
    </row>
    <row r="10055" spans="8:8" x14ac:dyDescent="0.35">
      <c r="H10055" s="3"/>
    </row>
    <row r="10056" spans="8:8" x14ac:dyDescent="0.35">
      <c r="H10056" s="3"/>
    </row>
    <row r="10057" spans="8:8" x14ac:dyDescent="0.35">
      <c r="H10057" s="3"/>
    </row>
    <row r="10058" spans="8:8" x14ac:dyDescent="0.35">
      <c r="H10058" s="3"/>
    </row>
    <row r="10059" spans="8:8" x14ac:dyDescent="0.35">
      <c r="H10059" s="3"/>
    </row>
    <row r="10060" spans="8:8" x14ac:dyDescent="0.35">
      <c r="H10060" s="3"/>
    </row>
    <row r="10061" spans="8:8" x14ac:dyDescent="0.35">
      <c r="H10061" s="3"/>
    </row>
    <row r="10062" spans="8:8" x14ac:dyDescent="0.35">
      <c r="H10062" s="3"/>
    </row>
    <row r="10063" spans="8:8" x14ac:dyDescent="0.35">
      <c r="H10063" s="3"/>
    </row>
    <row r="10064" spans="8:8" x14ac:dyDescent="0.35">
      <c r="H10064" s="3"/>
    </row>
    <row r="10065" spans="8:8" x14ac:dyDescent="0.35">
      <c r="H10065" s="3"/>
    </row>
    <row r="10066" spans="8:8" x14ac:dyDescent="0.35">
      <c r="H10066" s="3"/>
    </row>
    <row r="10067" spans="8:8" x14ac:dyDescent="0.35">
      <c r="H10067" s="3"/>
    </row>
    <row r="10068" spans="8:8" x14ac:dyDescent="0.35">
      <c r="H10068" s="3"/>
    </row>
    <row r="10069" spans="8:8" x14ac:dyDescent="0.35">
      <c r="H10069" s="3"/>
    </row>
    <row r="10070" spans="8:8" x14ac:dyDescent="0.35">
      <c r="H10070" s="3"/>
    </row>
    <row r="10071" spans="8:8" x14ac:dyDescent="0.35">
      <c r="H10071" s="3"/>
    </row>
    <row r="10072" spans="8:8" x14ac:dyDescent="0.35">
      <c r="H10072" s="3"/>
    </row>
    <row r="10073" spans="8:8" x14ac:dyDescent="0.35">
      <c r="H10073" s="3"/>
    </row>
    <row r="10074" spans="8:8" x14ac:dyDescent="0.35">
      <c r="H10074" s="3"/>
    </row>
    <row r="10075" spans="8:8" x14ac:dyDescent="0.35">
      <c r="H10075" s="3"/>
    </row>
    <row r="10076" spans="8:8" x14ac:dyDescent="0.35">
      <c r="H10076" s="3"/>
    </row>
    <row r="10077" spans="8:8" x14ac:dyDescent="0.35">
      <c r="H10077" s="3"/>
    </row>
    <row r="10078" spans="8:8" x14ac:dyDescent="0.35">
      <c r="H10078" s="3"/>
    </row>
    <row r="10079" spans="8:8" x14ac:dyDescent="0.35">
      <c r="H10079" s="3"/>
    </row>
    <row r="10080" spans="8:8" x14ac:dyDescent="0.35">
      <c r="H10080" s="3"/>
    </row>
    <row r="10081" spans="8:8" x14ac:dyDescent="0.35">
      <c r="H10081" s="3"/>
    </row>
    <row r="10082" spans="8:8" x14ac:dyDescent="0.35">
      <c r="H10082" s="3"/>
    </row>
    <row r="10083" spans="8:8" x14ac:dyDescent="0.35">
      <c r="H10083" s="3"/>
    </row>
    <row r="10084" spans="8:8" x14ac:dyDescent="0.35">
      <c r="H10084" s="3"/>
    </row>
    <row r="10085" spans="8:8" x14ac:dyDescent="0.35">
      <c r="H10085" s="3"/>
    </row>
    <row r="10086" spans="8:8" x14ac:dyDescent="0.35">
      <c r="H10086" s="3"/>
    </row>
    <row r="10087" spans="8:8" x14ac:dyDescent="0.35">
      <c r="H10087" s="3"/>
    </row>
    <row r="10088" spans="8:8" x14ac:dyDescent="0.35">
      <c r="H10088" s="3"/>
    </row>
    <row r="10089" spans="8:8" x14ac:dyDescent="0.35">
      <c r="H10089" s="3"/>
    </row>
    <row r="10090" spans="8:8" x14ac:dyDescent="0.35">
      <c r="H10090" s="3"/>
    </row>
    <row r="10091" spans="8:8" x14ac:dyDescent="0.35">
      <c r="H10091" s="3"/>
    </row>
    <row r="10092" spans="8:8" x14ac:dyDescent="0.35">
      <c r="H10092" s="3"/>
    </row>
    <row r="10093" spans="8:8" x14ac:dyDescent="0.35">
      <c r="H10093" s="3"/>
    </row>
    <row r="10094" spans="8:8" x14ac:dyDescent="0.35">
      <c r="H10094" s="3"/>
    </row>
    <row r="10095" spans="8:8" x14ac:dyDescent="0.35">
      <c r="H10095" s="3"/>
    </row>
    <row r="10096" spans="8:8" x14ac:dyDescent="0.35">
      <c r="H10096" s="3"/>
    </row>
    <row r="10097" spans="8:8" x14ac:dyDescent="0.35">
      <c r="H10097" s="3"/>
    </row>
    <row r="10098" spans="8:8" x14ac:dyDescent="0.35">
      <c r="H10098" s="3"/>
    </row>
    <row r="10099" spans="8:8" x14ac:dyDescent="0.35">
      <c r="H10099" s="3"/>
    </row>
    <row r="10100" spans="8:8" x14ac:dyDescent="0.35">
      <c r="H10100" s="3"/>
    </row>
    <row r="10101" spans="8:8" x14ac:dyDescent="0.35">
      <c r="H10101" s="3"/>
    </row>
    <row r="10102" spans="8:8" x14ac:dyDescent="0.35">
      <c r="H10102" s="3"/>
    </row>
    <row r="10103" spans="8:8" x14ac:dyDescent="0.35">
      <c r="H10103" s="3"/>
    </row>
    <row r="10104" spans="8:8" x14ac:dyDescent="0.35">
      <c r="H10104" s="3"/>
    </row>
    <row r="10105" spans="8:8" x14ac:dyDescent="0.35">
      <c r="H10105" s="3"/>
    </row>
    <row r="10106" spans="8:8" x14ac:dyDescent="0.35">
      <c r="H10106" s="3"/>
    </row>
    <row r="10107" spans="8:8" x14ac:dyDescent="0.35">
      <c r="H10107" s="3"/>
    </row>
    <row r="10108" spans="8:8" x14ac:dyDescent="0.35">
      <c r="H10108" s="3"/>
    </row>
    <row r="10109" spans="8:8" x14ac:dyDescent="0.35">
      <c r="H10109" s="3"/>
    </row>
    <row r="10110" spans="8:8" x14ac:dyDescent="0.35">
      <c r="H10110" s="3"/>
    </row>
    <row r="10111" spans="8:8" x14ac:dyDescent="0.35">
      <c r="H10111" s="3"/>
    </row>
    <row r="10112" spans="8:8" x14ac:dyDescent="0.35">
      <c r="H10112" s="3"/>
    </row>
    <row r="10113" spans="8:8" x14ac:dyDescent="0.35">
      <c r="H10113" s="3"/>
    </row>
    <row r="10114" spans="8:8" x14ac:dyDescent="0.35">
      <c r="H10114" s="3"/>
    </row>
    <row r="10115" spans="8:8" x14ac:dyDescent="0.35">
      <c r="H10115" s="3"/>
    </row>
    <row r="10116" spans="8:8" x14ac:dyDescent="0.35">
      <c r="H10116" s="3"/>
    </row>
    <row r="10117" spans="8:8" x14ac:dyDescent="0.35">
      <c r="H10117" s="3"/>
    </row>
    <row r="10118" spans="8:8" x14ac:dyDescent="0.35">
      <c r="H10118" s="3"/>
    </row>
    <row r="10119" spans="8:8" x14ac:dyDescent="0.35">
      <c r="H10119" s="3"/>
    </row>
    <row r="10120" spans="8:8" x14ac:dyDescent="0.35">
      <c r="H10120" s="3"/>
    </row>
    <row r="10121" spans="8:8" x14ac:dyDescent="0.35">
      <c r="H10121" s="3"/>
    </row>
    <row r="10122" spans="8:8" x14ac:dyDescent="0.35">
      <c r="H10122" s="3"/>
    </row>
    <row r="10123" spans="8:8" x14ac:dyDescent="0.35">
      <c r="H10123" s="3"/>
    </row>
    <row r="10124" spans="8:8" x14ac:dyDescent="0.35">
      <c r="H10124" s="3"/>
    </row>
    <row r="10125" spans="8:8" x14ac:dyDescent="0.35">
      <c r="H10125" s="3"/>
    </row>
    <row r="10126" spans="8:8" x14ac:dyDescent="0.35">
      <c r="H10126" s="3"/>
    </row>
    <row r="10127" spans="8:8" x14ac:dyDescent="0.35">
      <c r="H10127" s="3"/>
    </row>
    <row r="10128" spans="8:8" x14ac:dyDescent="0.35">
      <c r="H10128" s="3"/>
    </row>
    <row r="10129" spans="8:8" x14ac:dyDescent="0.35">
      <c r="H10129" s="3"/>
    </row>
    <row r="10130" spans="8:8" x14ac:dyDescent="0.35">
      <c r="H10130" s="3"/>
    </row>
    <row r="10131" spans="8:8" x14ac:dyDescent="0.35">
      <c r="H10131" s="3"/>
    </row>
    <row r="10132" spans="8:8" x14ac:dyDescent="0.35">
      <c r="H10132" s="3"/>
    </row>
    <row r="10133" spans="8:8" x14ac:dyDescent="0.35">
      <c r="H10133" s="3"/>
    </row>
    <row r="10134" spans="8:8" x14ac:dyDescent="0.35">
      <c r="H10134" s="3"/>
    </row>
    <row r="10135" spans="8:8" x14ac:dyDescent="0.35">
      <c r="H10135" s="3"/>
    </row>
    <row r="10136" spans="8:8" x14ac:dyDescent="0.35">
      <c r="H10136" s="3"/>
    </row>
    <row r="10137" spans="8:8" x14ac:dyDescent="0.35">
      <c r="H10137" s="3"/>
    </row>
    <row r="10138" spans="8:8" x14ac:dyDescent="0.35">
      <c r="H10138" s="3"/>
    </row>
    <row r="10139" spans="8:8" x14ac:dyDescent="0.35">
      <c r="H10139" s="3"/>
    </row>
    <row r="10140" spans="8:8" x14ac:dyDescent="0.35">
      <c r="H10140" s="3"/>
    </row>
    <row r="10141" spans="8:8" x14ac:dyDescent="0.35">
      <c r="H10141" s="3"/>
    </row>
    <row r="10142" spans="8:8" x14ac:dyDescent="0.35">
      <c r="H10142" s="3"/>
    </row>
    <row r="10143" spans="8:8" x14ac:dyDescent="0.35">
      <c r="H10143" s="3"/>
    </row>
    <row r="10144" spans="8:8" x14ac:dyDescent="0.35">
      <c r="H10144" s="3"/>
    </row>
    <row r="10145" spans="8:8" x14ac:dyDescent="0.35">
      <c r="H10145" s="3"/>
    </row>
    <row r="10146" spans="8:8" x14ac:dyDescent="0.35">
      <c r="H10146" s="3"/>
    </row>
    <row r="10147" spans="8:8" x14ac:dyDescent="0.35">
      <c r="H10147" s="3"/>
    </row>
    <row r="10148" spans="8:8" x14ac:dyDescent="0.35">
      <c r="H10148" s="3"/>
    </row>
    <row r="10149" spans="8:8" x14ac:dyDescent="0.35">
      <c r="H10149" s="3"/>
    </row>
    <row r="10150" spans="8:8" x14ac:dyDescent="0.35">
      <c r="H10150" s="3"/>
    </row>
    <row r="10151" spans="8:8" x14ac:dyDescent="0.35">
      <c r="H10151" s="3"/>
    </row>
    <row r="10152" spans="8:8" x14ac:dyDescent="0.35">
      <c r="H10152" s="3"/>
    </row>
    <row r="10153" spans="8:8" x14ac:dyDescent="0.35">
      <c r="H10153" s="3"/>
    </row>
    <row r="10154" spans="8:8" x14ac:dyDescent="0.35">
      <c r="H10154" s="3"/>
    </row>
    <row r="10155" spans="8:8" x14ac:dyDescent="0.35">
      <c r="H10155" s="3"/>
    </row>
    <row r="10156" spans="8:8" x14ac:dyDescent="0.35">
      <c r="H10156" s="3"/>
    </row>
    <row r="10157" spans="8:8" x14ac:dyDescent="0.35">
      <c r="H10157" s="3"/>
    </row>
    <row r="10158" spans="8:8" x14ac:dyDescent="0.35">
      <c r="H10158" s="3"/>
    </row>
    <row r="10159" spans="8:8" x14ac:dyDescent="0.35">
      <c r="H10159" s="3"/>
    </row>
    <row r="10160" spans="8:8" x14ac:dyDescent="0.35">
      <c r="H10160" s="3"/>
    </row>
    <row r="10161" spans="8:8" x14ac:dyDescent="0.35">
      <c r="H10161" s="3"/>
    </row>
    <row r="10162" spans="8:8" x14ac:dyDescent="0.35">
      <c r="H10162" s="3"/>
    </row>
    <row r="10163" spans="8:8" x14ac:dyDescent="0.35">
      <c r="H10163" s="3"/>
    </row>
    <row r="10164" spans="8:8" x14ac:dyDescent="0.35">
      <c r="H10164" s="3"/>
    </row>
    <row r="10165" spans="8:8" x14ac:dyDescent="0.35">
      <c r="H10165" s="3"/>
    </row>
    <row r="10166" spans="8:8" x14ac:dyDescent="0.35">
      <c r="H10166" s="3"/>
    </row>
    <row r="10167" spans="8:8" x14ac:dyDescent="0.35">
      <c r="H10167" s="3"/>
    </row>
    <row r="10168" spans="8:8" x14ac:dyDescent="0.35">
      <c r="H10168" s="3"/>
    </row>
    <row r="10169" spans="8:8" x14ac:dyDescent="0.35">
      <c r="H10169" s="3"/>
    </row>
    <row r="10170" spans="8:8" x14ac:dyDescent="0.35">
      <c r="H10170" s="3"/>
    </row>
    <row r="10171" spans="8:8" x14ac:dyDescent="0.35">
      <c r="H10171" s="3"/>
    </row>
    <row r="10172" spans="8:8" x14ac:dyDescent="0.35">
      <c r="H10172" s="3"/>
    </row>
    <row r="10173" spans="8:8" x14ac:dyDescent="0.35">
      <c r="H10173" s="3"/>
    </row>
    <row r="10174" spans="8:8" x14ac:dyDescent="0.35">
      <c r="H10174" s="3"/>
    </row>
    <row r="10175" spans="8:8" x14ac:dyDescent="0.35">
      <c r="H10175" s="3"/>
    </row>
    <row r="10176" spans="8:8" x14ac:dyDescent="0.35">
      <c r="H10176" s="3"/>
    </row>
    <row r="10177" spans="8:8" x14ac:dyDescent="0.35">
      <c r="H10177" s="3"/>
    </row>
    <row r="10178" spans="8:8" x14ac:dyDescent="0.35">
      <c r="H10178" s="3"/>
    </row>
    <row r="10179" spans="8:8" x14ac:dyDescent="0.35">
      <c r="H10179" s="3"/>
    </row>
    <row r="10180" spans="8:8" x14ac:dyDescent="0.35">
      <c r="H10180" s="3"/>
    </row>
    <row r="10181" spans="8:8" x14ac:dyDescent="0.35">
      <c r="H10181" s="3"/>
    </row>
    <row r="10182" spans="8:8" x14ac:dyDescent="0.35">
      <c r="H10182" s="3"/>
    </row>
    <row r="10183" spans="8:8" x14ac:dyDescent="0.35">
      <c r="H10183" s="3"/>
    </row>
    <row r="10184" spans="8:8" x14ac:dyDescent="0.35">
      <c r="H10184" s="3"/>
    </row>
    <row r="10185" spans="8:8" x14ac:dyDescent="0.35">
      <c r="H10185" s="3"/>
    </row>
    <row r="10186" spans="8:8" x14ac:dyDescent="0.35">
      <c r="H10186" s="3"/>
    </row>
    <row r="10187" spans="8:8" x14ac:dyDescent="0.35">
      <c r="H10187" s="3"/>
    </row>
    <row r="10188" spans="8:8" x14ac:dyDescent="0.35">
      <c r="H10188" s="3"/>
    </row>
    <row r="10189" spans="8:8" x14ac:dyDescent="0.35">
      <c r="H10189" s="3"/>
    </row>
    <row r="10190" spans="8:8" x14ac:dyDescent="0.35">
      <c r="H10190" s="3"/>
    </row>
    <row r="10191" spans="8:8" x14ac:dyDescent="0.35">
      <c r="H10191" s="3"/>
    </row>
    <row r="10192" spans="8:8" x14ac:dyDescent="0.35">
      <c r="H10192" s="3"/>
    </row>
    <row r="10193" spans="8:8" x14ac:dyDescent="0.35">
      <c r="H10193" s="3"/>
    </row>
    <row r="10194" spans="8:8" x14ac:dyDescent="0.35">
      <c r="H10194" s="3"/>
    </row>
    <row r="10195" spans="8:8" x14ac:dyDescent="0.35">
      <c r="H10195" s="3"/>
    </row>
    <row r="10196" spans="8:8" x14ac:dyDescent="0.35">
      <c r="H10196" s="3"/>
    </row>
    <row r="10197" spans="8:8" x14ac:dyDescent="0.35">
      <c r="H10197" s="3"/>
    </row>
    <row r="10198" spans="8:8" x14ac:dyDescent="0.35">
      <c r="H10198" s="3"/>
    </row>
    <row r="10199" spans="8:8" x14ac:dyDescent="0.35">
      <c r="H10199" s="3"/>
    </row>
    <row r="10200" spans="8:8" x14ac:dyDescent="0.35">
      <c r="H10200" s="3"/>
    </row>
    <row r="10201" spans="8:8" x14ac:dyDescent="0.35">
      <c r="H10201" s="3"/>
    </row>
    <row r="10202" spans="8:8" x14ac:dyDescent="0.35">
      <c r="H10202" s="3"/>
    </row>
    <row r="10203" spans="8:8" x14ac:dyDescent="0.35">
      <c r="H10203" s="3"/>
    </row>
    <row r="10204" spans="8:8" x14ac:dyDescent="0.35">
      <c r="H10204" s="3"/>
    </row>
    <row r="10205" spans="8:8" x14ac:dyDescent="0.35">
      <c r="H10205" s="3"/>
    </row>
    <row r="10206" spans="8:8" x14ac:dyDescent="0.35">
      <c r="H10206" s="3"/>
    </row>
    <row r="10207" spans="8:8" x14ac:dyDescent="0.35">
      <c r="H10207" s="3"/>
    </row>
    <row r="10208" spans="8:8" x14ac:dyDescent="0.35">
      <c r="H10208" s="3"/>
    </row>
    <row r="10209" spans="8:8" x14ac:dyDescent="0.35">
      <c r="H10209" s="3"/>
    </row>
    <row r="10210" spans="8:8" x14ac:dyDescent="0.35">
      <c r="H10210" s="3"/>
    </row>
    <row r="10211" spans="8:8" x14ac:dyDescent="0.35">
      <c r="H10211" s="3"/>
    </row>
    <row r="10212" spans="8:8" x14ac:dyDescent="0.35">
      <c r="H10212" s="3"/>
    </row>
    <row r="10213" spans="8:8" x14ac:dyDescent="0.35">
      <c r="H10213" s="3"/>
    </row>
    <row r="10214" spans="8:8" x14ac:dyDescent="0.35">
      <c r="H10214" s="3"/>
    </row>
    <row r="10215" spans="8:8" x14ac:dyDescent="0.35">
      <c r="H10215" s="3"/>
    </row>
    <row r="10216" spans="8:8" x14ac:dyDescent="0.35">
      <c r="H10216" s="3"/>
    </row>
    <row r="10217" spans="8:8" x14ac:dyDescent="0.35">
      <c r="H10217" s="3"/>
    </row>
    <row r="10218" spans="8:8" x14ac:dyDescent="0.35">
      <c r="H10218" s="3"/>
    </row>
    <row r="10219" spans="8:8" x14ac:dyDescent="0.35">
      <c r="H10219" s="3"/>
    </row>
    <row r="10220" spans="8:8" x14ac:dyDescent="0.35">
      <c r="H10220" s="3"/>
    </row>
    <row r="10221" spans="8:8" x14ac:dyDescent="0.35">
      <c r="H10221" s="3"/>
    </row>
    <row r="10222" spans="8:8" x14ac:dyDescent="0.35">
      <c r="H10222" s="3"/>
    </row>
    <row r="10223" spans="8:8" x14ac:dyDescent="0.35">
      <c r="H10223" s="3"/>
    </row>
    <row r="10224" spans="8:8" x14ac:dyDescent="0.35">
      <c r="H10224" s="3"/>
    </row>
    <row r="10225" spans="8:8" x14ac:dyDescent="0.35">
      <c r="H10225" s="3"/>
    </row>
    <row r="10226" spans="8:8" x14ac:dyDescent="0.35">
      <c r="H10226" s="3"/>
    </row>
    <row r="10227" spans="8:8" x14ac:dyDescent="0.35">
      <c r="H10227" s="3"/>
    </row>
    <row r="10228" spans="8:8" x14ac:dyDescent="0.35">
      <c r="H10228" s="3"/>
    </row>
    <row r="10229" spans="8:8" x14ac:dyDescent="0.35">
      <c r="H10229" s="3"/>
    </row>
    <row r="10230" spans="8:8" x14ac:dyDescent="0.35">
      <c r="H10230" s="3"/>
    </row>
    <row r="10231" spans="8:8" x14ac:dyDescent="0.35">
      <c r="H10231" s="3"/>
    </row>
    <row r="10232" spans="8:8" x14ac:dyDescent="0.35">
      <c r="H10232" s="3"/>
    </row>
    <row r="10233" spans="8:8" x14ac:dyDescent="0.35">
      <c r="H10233" s="3"/>
    </row>
    <row r="10234" spans="8:8" x14ac:dyDescent="0.35">
      <c r="H10234" s="3"/>
    </row>
    <row r="10235" spans="8:8" x14ac:dyDescent="0.35">
      <c r="H10235" s="3"/>
    </row>
    <row r="10236" spans="8:8" x14ac:dyDescent="0.35">
      <c r="H10236" s="3"/>
    </row>
    <row r="10237" spans="8:8" x14ac:dyDescent="0.35">
      <c r="H10237" s="3"/>
    </row>
    <row r="10238" spans="8:8" x14ac:dyDescent="0.35">
      <c r="H10238" s="3"/>
    </row>
    <row r="10239" spans="8:8" x14ac:dyDescent="0.35">
      <c r="H10239" s="3"/>
    </row>
    <row r="10240" spans="8:8" x14ac:dyDescent="0.35">
      <c r="H10240" s="3"/>
    </row>
    <row r="10241" spans="8:8" x14ac:dyDescent="0.35">
      <c r="H10241" s="3"/>
    </row>
    <row r="10242" spans="8:8" x14ac:dyDescent="0.35">
      <c r="H10242" s="3"/>
    </row>
    <row r="10243" spans="8:8" x14ac:dyDescent="0.35">
      <c r="H10243" s="3"/>
    </row>
    <row r="10244" spans="8:8" x14ac:dyDescent="0.35">
      <c r="H10244" s="3"/>
    </row>
    <row r="10245" spans="8:8" x14ac:dyDescent="0.35">
      <c r="H10245" s="3"/>
    </row>
    <row r="10246" spans="8:8" x14ac:dyDescent="0.35">
      <c r="H10246" s="3"/>
    </row>
    <row r="10247" spans="8:8" x14ac:dyDescent="0.35">
      <c r="H10247" s="3"/>
    </row>
    <row r="10248" spans="8:8" x14ac:dyDescent="0.35">
      <c r="H10248" s="3"/>
    </row>
    <row r="10249" spans="8:8" x14ac:dyDescent="0.35">
      <c r="H10249" s="3"/>
    </row>
    <row r="10250" spans="8:8" x14ac:dyDescent="0.35">
      <c r="H10250" s="3"/>
    </row>
    <row r="10251" spans="8:8" x14ac:dyDescent="0.35">
      <c r="H10251" s="3"/>
    </row>
    <row r="10252" spans="8:8" x14ac:dyDescent="0.35">
      <c r="H10252" s="3"/>
    </row>
    <row r="10253" spans="8:8" x14ac:dyDescent="0.35">
      <c r="H10253" s="3"/>
    </row>
    <row r="10254" spans="8:8" x14ac:dyDescent="0.35">
      <c r="H10254" s="3"/>
    </row>
    <row r="10255" spans="8:8" x14ac:dyDescent="0.35">
      <c r="H10255" s="3"/>
    </row>
    <row r="10256" spans="8:8" x14ac:dyDescent="0.35">
      <c r="H10256" s="3"/>
    </row>
    <row r="10257" spans="8:8" x14ac:dyDescent="0.35">
      <c r="H10257" s="3"/>
    </row>
    <row r="10258" spans="8:8" x14ac:dyDescent="0.35">
      <c r="H10258" s="3"/>
    </row>
    <row r="10259" spans="8:8" x14ac:dyDescent="0.35">
      <c r="H10259" s="3"/>
    </row>
    <row r="10260" spans="8:8" x14ac:dyDescent="0.35">
      <c r="H10260" s="3"/>
    </row>
    <row r="10261" spans="8:8" x14ac:dyDescent="0.35">
      <c r="H10261" s="3"/>
    </row>
    <row r="10262" spans="8:8" x14ac:dyDescent="0.35">
      <c r="H10262" s="3"/>
    </row>
    <row r="10263" spans="8:8" x14ac:dyDescent="0.35">
      <c r="H10263" s="3"/>
    </row>
    <row r="10264" spans="8:8" x14ac:dyDescent="0.35">
      <c r="H10264" s="3"/>
    </row>
    <row r="10265" spans="8:8" x14ac:dyDescent="0.35">
      <c r="H10265" s="3"/>
    </row>
    <row r="10266" spans="8:8" x14ac:dyDescent="0.35">
      <c r="H10266" s="3"/>
    </row>
    <row r="10267" spans="8:8" x14ac:dyDescent="0.35">
      <c r="H10267" s="3"/>
    </row>
    <row r="10268" spans="8:8" x14ac:dyDescent="0.35">
      <c r="H10268" s="3"/>
    </row>
    <row r="10269" spans="8:8" x14ac:dyDescent="0.35">
      <c r="H10269" s="3"/>
    </row>
    <row r="10270" spans="8:8" x14ac:dyDescent="0.35">
      <c r="H10270" s="3"/>
    </row>
    <row r="10271" spans="8:8" x14ac:dyDescent="0.35">
      <c r="H10271" s="3"/>
    </row>
    <row r="10272" spans="8:8" x14ac:dyDescent="0.35">
      <c r="H10272" s="3"/>
    </row>
    <row r="10273" spans="8:8" x14ac:dyDescent="0.35">
      <c r="H10273" s="3"/>
    </row>
    <row r="10274" spans="8:8" x14ac:dyDescent="0.35">
      <c r="H10274" s="3"/>
    </row>
    <row r="10275" spans="8:8" x14ac:dyDescent="0.35">
      <c r="H10275" s="3"/>
    </row>
    <row r="10276" spans="8:8" x14ac:dyDescent="0.35">
      <c r="H10276" s="3"/>
    </row>
    <row r="10277" spans="8:8" x14ac:dyDescent="0.35">
      <c r="H10277" s="3"/>
    </row>
    <row r="10278" spans="8:8" x14ac:dyDescent="0.35">
      <c r="H10278" s="3"/>
    </row>
    <row r="10279" spans="8:8" x14ac:dyDescent="0.35">
      <c r="H10279" s="3"/>
    </row>
    <row r="10280" spans="8:8" x14ac:dyDescent="0.35">
      <c r="H10280" s="3"/>
    </row>
    <row r="10281" spans="8:8" x14ac:dyDescent="0.35">
      <c r="H10281" s="3"/>
    </row>
    <row r="10282" spans="8:8" x14ac:dyDescent="0.35">
      <c r="H10282" s="3"/>
    </row>
    <row r="10283" spans="8:8" x14ac:dyDescent="0.35">
      <c r="H10283" s="3"/>
    </row>
    <row r="10284" spans="8:8" x14ac:dyDescent="0.35">
      <c r="H10284" s="3"/>
    </row>
    <row r="10285" spans="8:8" x14ac:dyDescent="0.35">
      <c r="H10285" s="3"/>
    </row>
    <row r="10286" spans="8:8" x14ac:dyDescent="0.35">
      <c r="H10286" s="3"/>
    </row>
    <row r="10287" spans="8:8" x14ac:dyDescent="0.35">
      <c r="H10287" s="3"/>
    </row>
    <row r="10288" spans="8:8" x14ac:dyDescent="0.35">
      <c r="H10288" s="3"/>
    </row>
    <row r="10289" spans="8:8" x14ac:dyDescent="0.35">
      <c r="H10289" s="3"/>
    </row>
    <row r="10290" spans="8:8" x14ac:dyDescent="0.35">
      <c r="H10290" s="3"/>
    </row>
    <row r="10291" spans="8:8" x14ac:dyDescent="0.35">
      <c r="H10291" s="3"/>
    </row>
    <row r="10292" spans="8:8" x14ac:dyDescent="0.35">
      <c r="H10292" s="3"/>
    </row>
    <row r="10293" spans="8:8" x14ac:dyDescent="0.35">
      <c r="H10293" s="3"/>
    </row>
    <row r="10294" spans="8:8" x14ac:dyDescent="0.35">
      <c r="H10294" s="3"/>
    </row>
    <row r="10295" spans="8:8" x14ac:dyDescent="0.35">
      <c r="H10295" s="3"/>
    </row>
    <row r="10296" spans="8:8" x14ac:dyDescent="0.35">
      <c r="H10296" s="3"/>
    </row>
    <row r="10297" spans="8:8" x14ac:dyDescent="0.35">
      <c r="H10297" s="3"/>
    </row>
    <row r="10298" spans="8:8" x14ac:dyDescent="0.35">
      <c r="H10298" s="3"/>
    </row>
    <row r="10299" spans="8:8" x14ac:dyDescent="0.35">
      <c r="H10299" s="3"/>
    </row>
    <row r="10300" spans="8:8" x14ac:dyDescent="0.35">
      <c r="H10300" s="3"/>
    </row>
    <row r="10301" spans="8:8" x14ac:dyDescent="0.35">
      <c r="H10301" s="3"/>
    </row>
    <row r="10302" spans="8:8" x14ac:dyDescent="0.35">
      <c r="H10302" s="3"/>
    </row>
    <row r="10303" spans="8:8" x14ac:dyDescent="0.35">
      <c r="H10303" s="3"/>
    </row>
    <row r="10304" spans="8:8" x14ac:dyDescent="0.35">
      <c r="H10304" s="3"/>
    </row>
    <row r="10305" spans="8:8" x14ac:dyDescent="0.35">
      <c r="H10305" s="3"/>
    </row>
    <row r="10306" spans="8:8" x14ac:dyDescent="0.35">
      <c r="H10306" s="3"/>
    </row>
    <row r="10307" spans="8:8" x14ac:dyDescent="0.35">
      <c r="H10307" s="3"/>
    </row>
    <row r="10308" spans="8:8" x14ac:dyDescent="0.35">
      <c r="H10308" s="3"/>
    </row>
    <row r="10309" spans="8:8" x14ac:dyDescent="0.35">
      <c r="H10309" s="3"/>
    </row>
    <row r="10310" spans="8:8" x14ac:dyDescent="0.35">
      <c r="H10310" s="3"/>
    </row>
    <row r="10311" spans="8:8" x14ac:dyDescent="0.35">
      <c r="H10311" s="3"/>
    </row>
    <row r="10312" spans="8:8" x14ac:dyDescent="0.35">
      <c r="H10312" s="3"/>
    </row>
    <row r="10313" spans="8:8" x14ac:dyDescent="0.35">
      <c r="H10313" s="3"/>
    </row>
    <row r="10314" spans="8:8" x14ac:dyDescent="0.35">
      <c r="H10314" s="3"/>
    </row>
    <row r="10315" spans="8:8" x14ac:dyDescent="0.35">
      <c r="H10315" s="3"/>
    </row>
    <row r="10316" spans="8:8" x14ac:dyDescent="0.35">
      <c r="H10316" s="3"/>
    </row>
    <row r="10317" spans="8:8" x14ac:dyDescent="0.35">
      <c r="H10317" s="3"/>
    </row>
    <row r="10318" spans="8:8" x14ac:dyDescent="0.35">
      <c r="H10318" s="3"/>
    </row>
    <row r="10319" spans="8:8" x14ac:dyDescent="0.35">
      <c r="H10319" s="3"/>
    </row>
    <row r="10320" spans="8:8" x14ac:dyDescent="0.35">
      <c r="H10320" s="3"/>
    </row>
    <row r="10321" spans="8:8" x14ac:dyDescent="0.35">
      <c r="H10321" s="3"/>
    </row>
    <row r="10322" spans="8:8" x14ac:dyDescent="0.35">
      <c r="H10322" s="3"/>
    </row>
    <row r="10323" spans="8:8" x14ac:dyDescent="0.35">
      <c r="H10323" s="3"/>
    </row>
    <row r="10324" spans="8:8" x14ac:dyDescent="0.35">
      <c r="H10324" s="3"/>
    </row>
    <row r="10325" spans="8:8" x14ac:dyDescent="0.35">
      <c r="H10325" s="3"/>
    </row>
    <row r="10326" spans="8:8" x14ac:dyDescent="0.35">
      <c r="H10326" s="3"/>
    </row>
    <row r="10327" spans="8:8" x14ac:dyDescent="0.35">
      <c r="H10327" s="3"/>
    </row>
    <row r="10328" spans="8:8" x14ac:dyDescent="0.35">
      <c r="H10328" s="3"/>
    </row>
    <row r="10329" spans="8:8" x14ac:dyDescent="0.35">
      <c r="H10329" s="3"/>
    </row>
    <row r="10330" spans="8:8" x14ac:dyDescent="0.35">
      <c r="H10330" s="3"/>
    </row>
    <row r="10331" spans="8:8" x14ac:dyDescent="0.35">
      <c r="H10331" s="3"/>
    </row>
    <row r="10332" spans="8:8" x14ac:dyDescent="0.35">
      <c r="H10332" s="3"/>
    </row>
    <row r="10333" spans="8:8" x14ac:dyDescent="0.35">
      <c r="H10333" s="3"/>
    </row>
    <row r="10334" spans="8:8" x14ac:dyDescent="0.35">
      <c r="H10334" s="3"/>
    </row>
    <row r="10335" spans="8:8" x14ac:dyDescent="0.35">
      <c r="H10335" s="3"/>
    </row>
    <row r="10336" spans="8:8" x14ac:dyDescent="0.35">
      <c r="H10336" s="3"/>
    </row>
    <row r="10337" spans="8:8" x14ac:dyDescent="0.35">
      <c r="H10337" s="3"/>
    </row>
    <row r="10338" spans="8:8" x14ac:dyDescent="0.35">
      <c r="H10338" s="3"/>
    </row>
    <row r="10339" spans="8:8" x14ac:dyDescent="0.35">
      <c r="H10339" s="3"/>
    </row>
    <row r="10340" spans="8:8" x14ac:dyDescent="0.35">
      <c r="H10340" s="3"/>
    </row>
    <row r="10341" spans="8:8" x14ac:dyDescent="0.35">
      <c r="H10341" s="3"/>
    </row>
    <row r="10342" spans="8:8" x14ac:dyDescent="0.35">
      <c r="H10342" s="3"/>
    </row>
    <row r="10343" spans="8:8" x14ac:dyDescent="0.35">
      <c r="H10343" s="3"/>
    </row>
    <row r="10344" spans="8:8" x14ac:dyDescent="0.35">
      <c r="H10344" s="3"/>
    </row>
    <row r="10345" spans="8:8" x14ac:dyDescent="0.35">
      <c r="H10345" s="3"/>
    </row>
    <row r="10346" spans="8:8" x14ac:dyDescent="0.35">
      <c r="H10346" s="3"/>
    </row>
    <row r="10347" spans="8:8" x14ac:dyDescent="0.35">
      <c r="H10347" s="3"/>
    </row>
    <row r="10348" spans="8:8" x14ac:dyDescent="0.35">
      <c r="H10348" s="3"/>
    </row>
    <row r="10349" spans="8:8" x14ac:dyDescent="0.35">
      <c r="H10349" s="3"/>
    </row>
    <row r="10350" spans="8:8" x14ac:dyDescent="0.35">
      <c r="H10350" s="3"/>
    </row>
    <row r="10351" spans="8:8" x14ac:dyDescent="0.35">
      <c r="H10351" s="3"/>
    </row>
    <row r="10352" spans="8:8" x14ac:dyDescent="0.35">
      <c r="H10352" s="3"/>
    </row>
    <row r="10353" spans="8:8" x14ac:dyDescent="0.35">
      <c r="H10353" s="3"/>
    </row>
    <row r="10354" spans="8:8" x14ac:dyDescent="0.35">
      <c r="H10354" s="3"/>
    </row>
    <row r="10355" spans="8:8" x14ac:dyDescent="0.35">
      <c r="H10355" s="3"/>
    </row>
    <row r="10356" spans="8:8" x14ac:dyDescent="0.35">
      <c r="H10356" s="3"/>
    </row>
    <row r="10357" spans="8:8" x14ac:dyDescent="0.35">
      <c r="H10357" s="3"/>
    </row>
    <row r="10358" spans="8:8" x14ac:dyDescent="0.35">
      <c r="H10358" s="3"/>
    </row>
    <row r="10359" spans="8:8" x14ac:dyDescent="0.35">
      <c r="H10359" s="3"/>
    </row>
    <row r="10360" spans="8:8" x14ac:dyDescent="0.35">
      <c r="H10360" s="3"/>
    </row>
    <row r="10361" spans="8:8" x14ac:dyDescent="0.35">
      <c r="H10361" s="3"/>
    </row>
    <row r="10362" spans="8:8" x14ac:dyDescent="0.35">
      <c r="H10362" s="3"/>
    </row>
    <row r="10363" spans="8:8" x14ac:dyDescent="0.35">
      <c r="H10363" s="3"/>
    </row>
    <row r="10364" spans="8:8" x14ac:dyDescent="0.35">
      <c r="H10364" s="3"/>
    </row>
    <row r="10365" spans="8:8" x14ac:dyDescent="0.35">
      <c r="H10365" s="3"/>
    </row>
    <row r="10366" spans="8:8" x14ac:dyDescent="0.35">
      <c r="H10366" s="3"/>
    </row>
    <row r="10367" spans="8:8" x14ac:dyDescent="0.35">
      <c r="H10367" s="3"/>
    </row>
    <row r="10368" spans="8:8" x14ac:dyDescent="0.35">
      <c r="H10368" s="3"/>
    </row>
    <row r="10369" spans="8:8" x14ac:dyDescent="0.35">
      <c r="H10369" s="3"/>
    </row>
    <row r="10370" spans="8:8" x14ac:dyDescent="0.35">
      <c r="H10370" s="3"/>
    </row>
    <row r="10371" spans="8:8" x14ac:dyDescent="0.35">
      <c r="H10371" s="3"/>
    </row>
    <row r="10372" spans="8:8" x14ac:dyDescent="0.35">
      <c r="H10372" s="3"/>
    </row>
    <row r="10373" spans="8:8" x14ac:dyDescent="0.35">
      <c r="H10373" s="3"/>
    </row>
    <row r="10374" spans="8:8" x14ac:dyDescent="0.35">
      <c r="H10374" s="3"/>
    </row>
    <row r="10375" spans="8:8" x14ac:dyDescent="0.35">
      <c r="H10375" s="3"/>
    </row>
    <row r="10376" spans="8:8" x14ac:dyDescent="0.35">
      <c r="H10376" s="3"/>
    </row>
    <row r="10377" spans="8:8" x14ac:dyDescent="0.35">
      <c r="H10377" s="3"/>
    </row>
    <row r="10378" spans="8:8" x14ac:dyDescent="0.35">
      <c r="H10378" s="3"/>
    </row>
    <row r="10379" spans="8:8" x14ac:dyDescent="0.35">
      <c r="H10379" s="3"/>
    </row>
    <row r="10380" spans="8:8" x14ac:dyDescent="0.35">
      <c r="H10380" s="3"/>
    </row>
    <row r="10381" spans="8:8" x14ac:dyDescent="0.35">
      <c r="H10381" s="3"/>
    </row>
    <row r="10382" spans="8:8" x14ac:dyDescent="0.35">
      <c r="H10382" s="3"/>
    </row>
    <row r="10383" spans="8:8" x14ac:dyDescent="0.35">
      <c r="H10383" s="3"/>
    </row>
    <row r="10384" spans="8:8" x14ac:dyDescent="0.35">
      <c r="H10384" s="3"/>
    </row>
    <row r="10385" spans="8:8" x14ac:dyDescent="0.35">
      <c r="H10385" s="3"/>
    </row>
    <row r="10386" spans="8:8" x14ac:dyDescent="0.35">
      <c r="H10386" s="3"/>
    </row>
    <row r="10387" spans="8:8" x14ac:dyDescent="0.35">
      <c r="H10387" s="3"/>
    </row>
    <row r="10388" spans="8:8" x14ac:dyDescent="0.35">
      <c r="H10388" s="3"/>
    </row>
    <row r="10389" spans="8:8" x14ac:dyDescent="0.35">
      <c r="H10389" s="3"/>
    </row>
    <row r="10390" spans="8:8" x14ac:dyDescent="0.35">
      <c r="H10390" s="3"/>
    </row>
    <row r="10391" spans="8:8" x14ac:dyDescent="0.35">
      <c r="H10391" s="3"/>
    </row>
    <row r="10392" spans="8:8" x14ac:dyDescent="0.35">
      <c r="H10392" s="3"/>
    </row>
    <row r="10393" spans="8:8" x14ac:dyDescent="0.35">
      <c r="H10393" s="3"/>
    </row>
    <row r="10394" spans="8:8" x14ac:dyDescent="0.35">
      <c r="H10394" s="3"/>
    </row>
    <row r="10395" spans="8:8" x14ac:dyDescent="0.35">
      <c r="H10395" s="3"/>
    </row>
    <row r="10396" spans="8:8" x14ac:dyDescent="0.35">
      <c r="H10396" s="3"/>
    </row>
    <row r="10397" spans="8:8" x14ac:dyDescent="0.35">
      <c r="H10397" s="3"/>
    </row>
    <row r="10398" spans="8:8" x14ac:dyDescent="0.35">
      <c r="H10398" s="3"/>
    </row>
    <row r="10399" spans="8:8" x14ac:dyDescent="0.35">
      <c r="H10399" s="3"/>
    </row>
    <row r="10400" spans="8:8" x14ac:dyDescent="0.35">
      <c r="H10400" s="3"/>
    </row>
    <row r="10401" spans="8:8" x14ac:dyDescent="0.35">
      <c r="H10401" s="3"/>
    </row>
    <row r="10402" spans="8:8" x14ac:dyDescent="0.35">
      <c r="H10402" s="3"/>
    </row>
    <row r="10403" spans="8:8" x14ac:dyDescent="0.35">
      <c r="H10403" s="3"/>
    </row>
    <row r="10404" spans="8:8" x14ac:dyDescent="0.35">
      <c r="H10404" s="3"/>
    </row>
    <row r="10405" spans="8:8" x14ac:dyDescent="0.35">
      <c r="H10405" s="3"/>
    </row>
    <row r="10406" spans="8:8" x14ac:dyDescent="0.35">
      <c r="H10406" s="3"/>
    </row>
    <row r="10407" spans="8:8" x14ac:dyDescent="0.35">
      <c r="H10407" s="3"/>
    </row>
    <row r="10408" spans="8:8" x14ac:dyDescent="0.35">
      <c r="H10408" s="3"/>
    </row>
    <row r="10409" spans="8:8" x14ac:dyDescent="0.35">
      <c r="H10409" s="3"/>
    </row>
    <row r="10410" spans="8:8" x14ac:dyDescent="0.35">
      <c r="H10410" s="3"/>
    </row>
    <row r="10411" spans="8:8" x14ac:dyDescent="0.35">
      <c r="H10411" s="3"/>
    </row>
    <row r="10412" spans="8:8" x14ac:dyDescent="0.35">
      <c r="H10412" s="3"/>
    </row>
    <row r="10413" spans="8:8" x14ac:dyDescent="0.35">
      <c r="H10413" s="3"/>
    </row>
    <row r="10414" spans="8:8" x14ac:dyDescent="0.35">
      <c r="H10414" s="3"/>
    </row>
    <row r="10415" spans="8:8" x14ac:dyDescent="0.35">
      <c r="H10415" s="3"/>
    </row>
    <row r="10416" spans="8:8" x14ac:dyDescent="0.35">
      <c r="H10416" s="3"/>
    </row>
    <row r="10417" spans="8:8" x14ac:dyDescent="0.35">
      <c r="H10417" s="3"/>
    </row>
    <row r="10418" spans="8:8" x14ac:dyDescent="0.35">
      <c r="H10418" s="3"/>
    </row>
    <row r="10419" spans="8:8" x14ac:dyDescent="0.35">
      <c r="H10419" s="3"/>
    </row>
    <row r="10420" spans="8:8" x14ac:dyDescent="0.35">
      <c r="H10420" s="3"/>
    </row>
    <row r="10421" spans="8:8" x14ac:dyDescent="0.35">
      <c r="H10421" s="3"/>
    </row>
    <row r="10422" spans="8:8" x14ac:dyDescent="0.35">
      <c r="H10422" s="3"/>
    </row>
    <row r="10423" spans="8:8" x14ac:dyDescent="0.35">
      <c r="H10423" s="3"/>
    </row>
    <row r="10424" spans="8:8" x14ac:dyDescent="0.35">
      <c r="H10424" s="3"/>
    </row>
    <row r="10425" spans="8:8" x14ac:dyDescent="0.35">
      <c r="H10425" s="3"/>
    </row>
    <row r="10426" spans="8:8" x14ac:dyDescent="0.35">
      <c r="H10426" s="3"/>
    </row>
    <row r="10427" spans="8:8" x14ac:dyDescent="0.35">
      <c r="H10427" s="3"/>
    </row>
    <row r="10428" spans="8:8" x14ac:dyDescent="0.35">
      <c r="H10428" s="3"/>
    </row>
    <row r="10429" spans="8:8" x14ac:dyDescent="0.35">
      <c r="H10429" s="3"/>
    </row>
    <row r="10430" spans="8:8" x14ac:dyDescent="0.35">
      <c r="H10430" s="3"/>
    </row>
    <row r="10431" spans="8:8" x14ac:dyDescent="0.35">
      <c r="H10431" s="3"/>
    </row>
    <row r="10432" spans="8:8" x14ac:dyDescent="0.35">
      <c r="H10432" s="3"/>
    </row>
    <row r="10433" spans="8:8" x14ac:dyDescent="0.35">
      <c r="H10433" s="3"/>
    </row>
    <row r="10434" spans="8:8" x14ac:dyDescent="0.35">
      <c r="H10434" s="3"/>
    </row>
    <row r="10435" spans="8:8" x14ac:dyDescent="0.35">
      <c r="H10435" s="3"/>
    </row>
    <row r="10436" spans="8:8" x14ac:dyDescent="0.35">
      <c r="H10436" s="3"/>
    </row>
    <row r="10437" spans="8:8" x14ac:dyDescent="0.35">
      <c r="H10437" s="3"/>
    </row>
    <row r="10438" spans="8:8" x14ac:dyDescent="0.35">
      <c r="H10438" s="3"/>
    </row>
    <row r="10439" spans="8:8" x14ac:dyDescent="0.35">
      <c r="H10439" s="3"/>
    </row>
    <row r="10440" spans="8:8" x14ac:dyDescent="0.35">
      <c r="H10440" s="3"/>
    </row>
    <row r="10441" spans="8:8" x14ac:dyDescent="0.35">
      <c r="H10441" s="3"/>
    </row>
    <row r="10442" spans="8:8" x14ac:dyDescent="0.35">
      <c r="H10442" s="3"/>
    </row>
    <row r="10443" spans="8:8" x14ac:dyDescent="0.35">
      <c r="H10443" s="3"/>
    </row>
    <row r="10444" spans="8:8" x14ac:dyDescent="0.35">
      <c r="H10444" s="3"/>
    </row>
    <row r="10445" spans="8:8" x14ac:dyDescent="0.35">
      <c r="H10445" s="3"/>
    </row>
    <row r="10446" spans="8:8" x14ac:dyDescent="0.35">
      <c r="H10446" s="3"/>
    </row>
    <row r="10447" spans="8:8" x14ac:dyDescent="0.35">
      <c r="H10447" s="3"/>
    </row>
    <row r="10448" spans="8:8" x14ac:dyDescent="0.35">
      <c r="H10448" s="3"/>
    </row>
    <row r="10449" spans="8:8" x14ac:dyDescent="0.35">
      <c r="H10449" s="3"/>
    </row>
    <row r="10450" spans="8:8" x14ac:dyDescent="0.35">
      <c r="H10450" s="3"/>
    </row>
    <row r="10451" spans="8:8" x14ac:dyDescent="0.35">
      <c r="H10451" s="3"/>
    </row>
    <row r="10452" spans="8:8" x14ac:dyDescent="0.35">
      <c r="H10452" s="3"/>
    </row>
    <row r="10453" spans="8:8" x14ac:dyDescent="0.35">
      <c r="H10453" s="3"/>
    </row>
    <row r="10454" spans="8:8" x14ac:dyDescent="0.35">
      <c r="H10454" s="3"/>
    </row>
    <row r="10455" spans="8:8" x14ac:dyDescent="0.35">
      <c r="H10455" s="3"/>
    </row>
    <row r="10456" spans="8:8" x14ac:dyDescent="0.35">
      <c r="H10456" s="3"/>
    </row>
    <row r="10457" spans="8:8" x14ac:dyDescent="0.35">
      <c r="H10457" s="3"/>
    </row>
    <row r="10458" spans="8:8" x14ac:dyDescent="0.35">
      <c r="H10458" s="3"/>
    </row>
    <row r="10459" spans="8:8" x14ac:dyDescent="0.35">
      <c r="H10459" s="3"/>
    </row>
    <row r="10460" spans="8:8" x14ac:dyDescent="0.35">
      <c r="H10460" s="3"/>
    </row>
    <row r="10461" spans="8:8" x14ac:dyDescent="0.35">
      <c r="H10461" s="3"/>
    </row>
    <row r="10462" spans="8:8" x14ac:dyDescent="0.35">
      <c r="H10462" s="3"/>
    </row>
    <row r="10463" spans="8:8" x14ac:dyDescent="0.35">
      <c r="H10463" s="3"/>
    </row>
    <row r="10464" spans="8:8" x14ac:dyDescent="0.35">
      <c r="H10464" s="3"/>
    </row>
    <row r="10465" spans="8:8" x14ac:dyDescent="0.35">
      <c r="H10465" s="3"/>
    </row>
    <row r="10466" spans="8:8" x14ac:dyDescent="0.35">
      <c r="H10466" s="3"/>
    </row>
    <row r="10467" spans="8:8" x14ac:dyDescent="0.35">
      <c r="H10467" s="3"/>
    </row>
    <row r="10468" spans="8:8" x14ac:dyDescent="0.35">
      <c r="H10468" s="3"/>
    </row>
    <row r="10469" spans="8:8" x14ac:dyDescent="0.35">
      <c r="H10469" s="3"/>
    </row>
    <row r="10470" spans="8:8" x14ac:dyDescent="0.35">
      <c r="H10470" s="3"/>
    </row>
    <row r="10471" spans="8:8" x14ac:dyDescent="0.35">
      <c r="H10471" s="3"/>
    </row>
    <row r="10472" spans="8:8" x14ac:dyDescent="0.35">
      <c r="H10472" s="3"/>
    </row>
    <row r="10473" spans="8:8" x14ac:dyDescent="0.35">
      <c r="H10473" s="3"/>
    </row>
    <row r="10474" spans="8:8" x14ac:dyDescent="0.35">
      <c r="H10474" s="3"/>
    </row>
    <row r="10475" spans="8:8" x14ac:dyDescent="0.35">
      <c r="H10475" s="3"/>
    </row>
    <row r="10476" spans="8:8" x14ac:dyDescent="0.35">
      <c r="H10476" s="3"/>
    </row>
    <row r="10477" spans="8:8" x14ac:dyDescent="0.35">
      <c r="H10477" s="3"/>
    </row>
    <row r="10478" spans="8:8" x14ac:dyDescent="0.35">
      <c r="H10478" s="3"/>
    </row>
    <row r="10479" spans="8:8" x14ac:dyDescent="0.35">
      <c r="H10479" s="3"/>
    </row>
    <row r="10480" spans="8:8" x14ac:dyDescent="0.35">
      <c r="H10480" s="3"/>
    </row>
    <row r="10481" spans="8:8" x14ac:dyDescent="0.35">
      <c r="H10481" s="3"/>
    </row>
    <row r="10482" spans="8:8" x14ac:dyDescent="0.35">
      <c r="H10482" s="3"/>
    </row>
    <row r="10483" spans="8:8" x14ac:dyDescent="0.35">
      <c r="H10483" s="3"/>
    </row>
    <row r="10484" spans="8:8" x14ac:dyDescent="0.35">
      <c r="H10484" s="3"/>
    </row>
    <row r="10485" spans="8:8" x14ac:dyDescent="0.35">
      <c r="H10485" s="3"/>
    </row>
    <row r="10486" spans="8:8" x14ac:dyDescent="0.35">
      <c r="H10486" s="3"/>
    </row>
    <row r="10487" spans="8:8" x14ac:dyDescent="0.35">
      <c r="H10487" s="3"/>
    </row>
    <row r="10488" spans="8:8" x14ac:dyDescent="0.35">
      <c r="H10488" s="3"/>
    </row>
    <row r="10489" spans="8:8" x14ac:dyDescent="0.35">
      <c r="H10489" s="3"/>
    </row>
    <row r="10490" spans="8:8" x14ac:dyDescent="0.35">
      <c r="H10490" s="3"/>
    </row>
    <row r="10491" spans="8:8" x14ac:dyDescent="0.35">
      <c r="H10491" s="3"/>
    </row>
    <row r="10492" spans="8:8" x14ac:dyDescent="0.35">
      <c r="H10492" s="3"/>
    </row>
    <row r="10493" spans="8:8" x14ac:dyDescent="0.35">
      <c r="H10493" s="3"/>
    </row>
    <row r="10494" spans="8:8" x14ac:dyDescent="0.35">
      <c r="H10494" s="3"/>
    </row>
    <row r="10495" spans="8:8" x14ac:dyDescent="0.35">
      <c r="H10495" s="3"/>
    </row>
    <row r="10496" spans="8:8" x14ac:dyDescent="0.35">
      <c r="H10496" s="3"/>
    </row>
    <row r="10497" spans="8:8" x14ac:dyDescent="0.35">
      <c r="H10497" s="3"/>
    </row>
    <row r="10498" spans="8:8" x14ac:dyDescent="0.35">
      <c r="H10498" s="3"/>
    </row>
    <row r="10499" spans="8:8" x14ac:dyDescent="0.35">
      <c r="H10499" s="3"/>
    </row>
    <row r="10500" spans="8:8" x14ac:dyDescent="0.35">
      <c r="H10500" s="3"/>
    </row>
    <row r="10501" spans="8:8" x14ac:dyDescent="0.35">
      <c r="H10501" s="3"/>
    </row>
    <row r="10502" spans="8:8" x14ac:dyDescent="0.35">
      <c r="H10502" s="3"/>
    </row>
    <row r="10503" spans="8:8" x14ac:dyDescent="0.35">
      <c r="H10503" s="3"/>
    </row>
    <row r="10504" spans="8:8" x14ac:dyDescent="0.35">
      <c r="H10504" s="3"/>
    </row>
    <row r="10505" spans="8:8" x14ac:dyDescent="0.35">
      <c r="H10505" s="3"/>
    </row>
    <row r="10506" spans="8:8" x14ac:dyDescent="0.35">
      <c r="H10506" s="3"/>
    </row>
    <row r="10507" spans="8:8" x14ac:dyDescent="0.35">
      <c r="H10507" s="3"/>
    </row>
    <row r="10508" spans="8:8" x14ac:dyDescent="0.35">
      <c r="H10508" s="3"/>
    </row>
    <row r="10509" spans="8:8" x14ac:dyDescent="0.35">
      <c r="H10509" s="3"/>
    </row>
    <row r="10510" spans="8:8" x14ac:dyDescent="0.35">
      <c r="H10510" s="3"/>
    </row>
    <row r="10511" spans="8:8" x14ac:dyDescent="0.35">
      <c r="H10511" s="3"/>
    </row>
    <row r="10512" spans="8:8" x14ac:dyDescent="0.35">
      <c r="H10512" s="3"/>
    </row>
    <row r="10513" spans="8:8" x14ac:dyDescent="0.35">
      <c r="H10513" s="3"/>
    </row>
    <row r="10514" spans="8:8" x14ac:dyDescent="0.35">
      <c r="H10514" s="3"/>
    </row>
    <row r="10515" spans="8:8" x14ac:dyDescent="0.35">
      <c r="H10515" s="3"/>
    </row>
    <row r="10516" spans="8:8" x14ac:dyDescent="0.35">
      <c r="H10516" s="3"/>
    </row>
    <row r="10517" spans="8:8" x14ac:dyDescent="0.35">
      <c r="H10517" s="3"/>
    </row>
    <row r="10518" spans="8:8" x14ac:dyDescent="0.35">
      <c r="H10518" s="3"/>
    </row>
    <row r="10519" spans="8:8" x14ac:dyDescent="0.35">
      <c r="H10519" s="3"/>
    </row>
    <row r="10520" spans="8:8" x14ac:dyDescent="0.35">
      <c r="H10520" s="3"/>
    </row>
    <row r="10521" spans="8:8" x14ac:dyDescent="0.35">
      <c r="H10521" s="3"/>
    </row>
    <row r="10522" spans="8:8" x14ac:dyDescent="0.35">
      <c r="H10522" s="3"/>
    </row>
    <row r="10523" spans="8:8" x14ac:dyDescent="0.35">
      <c r="H10523" s="3"/>
    </row>
    <row r="10524" spans="8:8" x14ac:dyDescent="0.35">
      <c r="H10524" s="3"/>
    </row>
    <row r="10525" spans="8:8" x14ac:dyDescent="0.35">
      <c r="H10525" s="3"/>
    </row>
    <row r="10526" spans="8:8" x14ac:dyDescent="0.35">
      <c r="H10526" s="3"/>
    </row>
    <row r="10527" spans="8:8" x14ac:dyDescent="0.35">
      <c r="H10527" s="3"/>
    </row>
    <row r="10528" spans="8:8" x14ac:dyDescent="0.35">
      <c r="H10528" s="3"/>
    </row>
    <row r="10529" spans="8:8" x14ac:dyDescent="0.35">
      <c r="H10529" s="3"/>
    </row>
    <row r="10530" spans="8:8" x14ac:dyDescent="0.35">
      <c r="H10530" s="3"/>
    </row>
    <row r="10531" spans="8:8" x14ac:dyDescent="0.35">
      <c r="H10531" s="3"/>
    </row>
    <row r="10532" spans="8:8" x14ac:dyDescent="0.35">
      <c r="H10532" s="3"/>
    </row>
    <row r="10533" spans="8:8" x14ac:dyDescent="0.35">
      <c r="H10533" s="3"/>
    </row>
    <row r="10534" spans="8:8" x14ac:dyDescent="0.35">
      <c r="H10534" s="3"/>
    </row>
    <row r="10535" spans="8:8" x14ac:dyDescent="0.35">
      <c r="H10535" s="3"/>
    </row>
    <row r="10536" spans="8:8" x14ac:dyDescent="0.35">
      <c r="H10536" s="3"/>
    </row>
    <row r="10537" spans="8:8" x14ac:dyDescent="0.35">
      <c r="H10537" s="3"/>
    </row>
    <row r="10538" spans="8:8" x14ac:dyDescent="0.35">
      <c r="H10538" s="3"/>
    </row>
    <row r="10539" spans="8:8" x14ac:dyDescent="0.35">
      <c r="H10539" s="3"/>
    </row>
    <row r="10540" spans="8:8" x14ac:dyDescent="0.35">
      <c r="H10540" s="3"/>
    </row>
    <row r="10541" spans="8:8" x14ac:dyDescent="0.35">
      <c r="H10541" s="3"/>
    </row>
    <row r="10542" spans="8:8" x14ac:dyDescent="0.35">
      <c r="H10542" s="3"/>
    </row>
    <row r="10543" spans="8:8" x14ac:dyDescent="0.35">
      <c r="H10543" s="3"/>
    </row>
    <row r="10544" spans="8:8" x14ac:dyDescent="0.35">
      <c r="H10544" s="3"/>
    </row>
    <row r="10545" spans="8:8" x14ac:dyDescent="0.35">
      <c r="H10545" s="3"/>
    </row>
    <row r="10546" spans="8:8" x14ac:dyDescent="0.35">
      <c r="H10546" s="3"/>
    </row>
    <row r="10547" spans="8:8" x14ac:dyDescent="0.35">
      <c r="H10547" s="3"/>
    </row>
    <row r="10548" spans="8:8" x14ac:dyDescent="0.35">
      <c r="H10548" s="3"/>
    </row>
    <row r="10549" spans="8:8" x14ac:dyDescent="0.35">
      <c r="H10549" s="3"/>
    </row>
    <row r="10550" spans="8:8" x14ac:dyDescent="0.35">
      <c r="H10550" s="3"/>
    </row>
    <row r="10551" spans="8:8" x14ac:dyDescent="0.35">
      <c r="H10551" s="3"/>
    </row>
    <row r="10552" spans="8:8" x14ac:dyDescent="0.35">
      <c r="H10552" s="3"/>
    </row>
    <row r="10553" spans="8:8" x14ac:dyDescent="0.35">
      <c r="H10553" s="3"/>
    </row>
    <row r="10554" spans="8:8" x14ac:dyDescent="0.35">
      <c r="H10554" s="3"/>
    </row>
    <row r="10555" spans="8:8" x14ac:dyDescent="0.35">
      <c r="H10555" s="3"/>
    </row>
    <row r="10556" spans="8:8" x14ac:dyDescent="0.35">
      <c r="H10556" s="3"/>
    </row>
    <row r="10557" spans="8:8" x14ac:dyDescent="0.35">
      <c r="H10557" s="3"/>
    </row>
    <row r="10558" spans="8:8" x14ac:dyDescent="0.35">
      <c r="H10558" s="3"/>
    </row>
    <row r="10559" spans="8:8" x14ac:dyDescent="0.35">
      <c r="H10559" s="3"/>
    </row>
    <row r="10560" spans="8:8" x14ac:dyDescent="0.35">
      <c r="H10560" s="3"/>
    </row>
    <row r="10561" spans="8:8" x14ac:dyDescent="0.35">
      <c r="H10561" s="3"/>
    </row>
    <row r="10562" spans="8:8" x14ac:dyDescent="0.35">
      <c r="H10562" s="3"/>
    </row>
    <row r="10563" spans="8:8" x14ac:dyDescent="0.35">
      <c r="H10563" s="3"/>
    </row>
    <row r="10564" spans="8:8" x14ac:dyDescent="0.35">
      <c r="H10564" s="3"/>
    </row>
    <row r="10565" spans="8:8" x14ac:dyDescent="0.35">
      <c r="H10565" s="3"/>
    </row>
    <row r="10566" spans="8:8" x14ac:dyDescent="0.35">
      <c r="H10566" s="3"/>
    </row>
    <row r="10567" spans="8:8" x14ac:dyDescent="0.35">
      <c r="H10567" s="3"/>
    </row>
    <row r="10568" spans="8:8" x14ac:dyDescent="0.35">
      <c r="H10568" s="3"/>
    </row>
    <row r="10569" spans="8:8" x14ac:dyDescent="0.35">
      <c r="H10569" s="3"/>
    </row>
    <row r="10570" spans="8:8" x14ac:dyDescent="0.35">
      <c r="H10570" s="3"/>
    </row>
    <row r="10571" spans="8:8" x14ac:dyDescent="0.35">
      <c r="H10571" s="3"/>
    </row>
    <row r="10572" spans="8:8" x14ac:dyDescent="0.35">
      <c r="H10572" s="3"/>
    </row>
    <row r="10573" spans="8:8" x14ac:dyDescent="0.35">
      <c r="H10573" s="3"/>
    </row>
    <row r="10574" spans="8:8" x14ac:dyDescent="0.35">
      <c r="H10574" s="3"/>
    </row>
    <row r="10575" spans="8:8" x14ac:dyDescent="0.35">
      <c r="H10575" s="3"/>
    </row>
    <row r="10576" spans="8:8" x14ac:dyDescent="0.35">
      <c r="H10576" s="3"/>
    </row>
    <row r="10577" spans="8:8" x14ac:dyDescent="0.35">
      <c r="H10577" s="3"/>
    </row>
    <row r="10578" spans="8:8" x14ac:dyDescent="0.35">
      <c r="H10578" s="3"/>
    </row>
    <row r="10579" spans="8:8" x14ac:dyDescent="0.35">
      <c r="H10579" s="3"/>
    </row>
    <row r="10580" spans="8:8" x14ac:dyDescent="0.35">
      <c r="H10580" s="3"/>
    </row>
    <row r="10581" spans="8:8" x14ac:dyDescent="0.35">
      <c r="H10581" s="3"/>
    </row>
    <row r="10582" spans="8:8" x14ac:dyDescent="0.35">
      <c r="H10582" s="3"/>
    </row>
    <row r="10583" spans="8:8" x14ac:dyDescent="0.35">
      <c r="H10583" s="3"/>
    </row>
    <row r="10584" spans="8:8" x14ac:dyDescent="0.35">
      <c r="H10584" s="3"/>
    </row>
    <row r="10585" spans="8:8" x14ac:dyDescent="0.35">
      <c r="H10585" s="3"/>
    </row>
    <row r="10586" spans="8:8" x14ac:dyDescent="0.35">
      <c r="H10586" s="3"/>
    </row>
    <row r="10587" spans="8:8" x14ac:dyDescent="0.35">
      <c r="H10587" s="3"/>
    </row>
    <row r="10588" spans="8:8" x14ac:dyDescent="0.35">
      <c r="H10588" s="3"/>
    </row>
    <row r="10589" spans="8:8" x14ac:dyDescent="0.35">
      <c r="H10589" s="3"/>
    </row>
    <row r="10590" spans="8:8" x14ac:dyDescent="0.35">
      <c r="H10590" s="3"/>
    </row>
    <row r="10591" spans="8:8" x14ac:dyDescent="0.35">
      <c r="H10591" s="3"/>
    </row>
    <row r="10592" spans="8:8" x14ac:dyDescent="0.35">
      <c r="H10592" s="3"/>
    </row>
    <row r="10593" spans="8:8" x14ac:dyDescent="0.35">
      <c r="H10593" s="3"/>
    </row>
    <row r="10594" spans="8:8" x14ac:dyDescent="0.35">
      <c r="H10594" s="3"/>
    </row>
    <row r="10595" spans="8:8" x14ac:dyDescent="0.35">
      <c r="H10595" s="3"/>
    </row>
    <row r="10596" spans="8:8" x14ac:dyDescent="0.35">
      <c r="H10596" s="3"/>
    </row>
    <row r="10597" spans="8:8" x14ac:dyDescent="0.35">
      <c r="H10597" s="3"/>
    </row>
    <row r="10598" spans="8:8" x14ac:dyDescent="0.35">
      <c r="H10598" s="3"/>
    </row>
    <row r="10599" spans="8:8" x14ac:dyDescent="0.35">
      <c r="H10599" s="3"/>
    </row>
    <row r="10600" spans="8:8" x14ac:dyDescent="0.35">
      <c r="H10600" s="3"/>
    </row>
    <row r="10601" spans="8:8" x14ac:dyDescent="0.35">
      <c r="H10601" s="3"/>
    </row>
    <row r="10602" spans="8:8" x14ac:dyDescent="0.35">
      <c r="H10602" s="3"/>
    </row>
    <row r="10603" spans="8:8" x14ac:dyDescent="0.35">
      <c r="H10603" s="3"/>
    </row>
    <row r="10604" spans="8:8" x14ac:dyDescent="0.35">
      <c r="H10604" s="3"/>
    </row>
    <row r="10605" spans="8:8" x14ac:dyDescent="0.35">
      <c r="H10605" s="3"/>
    </row>
    <row r="10606" spans="8:8" x14ac:dyDescent="0.35">
      <c r="H10606" s="3"/>
    </row>
    <row r="10607" spans="8:8" x14ac:dyDescent="0.35">
      <c r="H10607" s="3"/>
    </row>
    <row r="10608" spans="8:8" x14ac:dyDescent="0.35">
      <c r="H10608" s="3"/>
    </row>
    <row r="10609" spans="8:8" x14ac:dyDescent="0.35">
      <c r="H10609" s="3"/>
    </row>
    <row r="10610" spans="8:8" x14ac:dyDescent="0.35">
      <c r="H10610" s="3"/>
    </row>
    <row r="10611" spans="8:8" x14ac:dyDescent="0.35">
      <c r="H10611" s="3"/>
    </row>
    <row r="10612" spans="8:8" x14ac:dyDescent="0.35">
      <c r="H10612" s="3"/>
    </row>
    <row r="10613" spans="8:8" x14ac:dyDescent="0.35">
      <c r="H10613" s="3"/>
    </row>
    <row r="10614" spans="8:8" x14ac:dyDescent="0.35">
      <c r="H10614" s="3"/>
    </row>
    <row r="10615" spans="8:8" x14ac:dyDescent="0.35">
      <c r="H10615" s="3"/>
    </row>
    <row r="10616" spans="8:8" x14ac:dyDescent="0.35">
      <c r="H10616" s="3"/>
    </row>
    <row r="10617" spans="8:8" x14ac:dyDescent="0.35">
      <c r="H10617" s="3"/>
    </row>
    <row r="10618" spans="8:8" x14ac:dyDescent="0.35">
      <c r="H10618" s="3"/>
    </row>
    <row r="10619" spans="8:8" x14ac:dyDescent="0.35">
      <c r="H10619" s="3"/>
    </row>
    <row r="10620" spans="8:8" x14ac:dyDescent="0.35">
      <c r="H10620" s="3"/>
    </row>
    <row r="10621" spans="8:8" x14ac:dyDescent="0.35">
      <c r="H10621" s="3"/>
    </row>
    <row r="10622" spans="8:8" x14ac:dyDescent="0.35">
      <c r="H10622" s="3"/>
    </row>
    <row r="10623" spans="8:8" x14ac:dyDescent="0.35">
      <c r="H10623" s="3"/>
    </row>
    <row r="10624" spans="8:8" x14ac:dyDescent="0.35">
      <c r="H10624" s="3"/>
    </row>
    <row r="10625" spans="8:8" x14ac:dyDescent="0.35">
      <c r="H10625" s="3"/>
    </row>
    <row r="10626" spans="8:8" x14ac:dyDescent="0.35">
      <c r="H10626" s="3"/>
    </row>
    <row r="10627" spans="8:8" x14ac:dyDescent="0.35">
      <c r="H10627" s="3"/>
    </row>
    <row r="10628" spans="8:8" x14ac:dyDescent="0.35">
      <c r="H10628" s="3"/>
    </row>
    <row r="10629" spans="8:8" x14ac:dyDescent="0.35">
      <c r="H10629" s="3"/>
    </row>
    <row r="10630" spans="8:8" x14ac:dyDescent="0.35">
      <c r="H10630" s="3"/>
    </row>
    <row r="10631" spans="8:8" x14ac:dyDescent="0.35">
      <c r="H10631" s="3"/>
    </row>
    <row r="10632" spans="8:8" x14ac:dyDescent="0.35">
      <c r="H10632" s="3"/>
    </row>
    <row r="10633" spans="8:8" x14ac:dyDescent="0.35">
      <c r="H10633" s="3"/>
    </row>
    <row r="10634" spans="8:8" x14ac:dyDescent="0.35">
      <c r="H10634" s="3"/>
    </row>
    <row r="10635" spans="8:8" x14ac:dyDescent="0.35">
      <c r="H10635" s="3"/>
    </row>
    <row r="10636" spans="8:8" x14ac:dyDescent="0.35">
      <c r="H10636" s="3"/>
    </row>
    <row r="10637" spans="8:8" x14ac:dyDescent="0.35">
      <c r="H10637" s="3"/>
    </row>
    <row r="10638" spans="8:8" x14ac:dyDescent="0.35">
      <c r="H10638" s="3"/>
    </row>
    <row r="10639" spans="8:8" x14ac:dyDescent="0.35">
      <c r="H10639" s="3"/>
    </row>
    <row r="10640" spans="8:8" x14ac:dyDescent="0.35">
      <c r="H10640" s="3"/>
    </row>
    <row r="10641" spans="8:8" x14ac:dyDescent="0.35">
      <c r="H10641" s="3"/>
    </row>
    <row r="10642" spans="8:8" x14ac:dyDescent="0.35">
      <c r="H10642" s="3"/>
    </row>
    <row r="10643" spans="8:8" x14ac:dyDescent="0.35">
      <c r="H10643" s="3"/>
    </row>
    <row r="10644" spans="8:8" x14ac:dyDescent="0.35">
      <c r="H10644" s="3"/>
    </row>
    <row r="10645" spans="8:8" x14ac:dyDescent="0.35">
      <c r="H10645" s="3"/>
    </row>
    <row r="10646" spans="8:8" x14ac:dyDescent="0.35">
      <c r="H10646" s="3"/>
    </row>
    <row r="10647" spans="8:8" x14ac:dyDescent="0.35">
      <c r="H10647" s="3"/>
    </row>
    <row r="10648" spans="8:8" x14ac:dyDescent="0.35">
      <c r="H10648" s="3"/>
    </row>
    <row r="10649" spans="8:8" x14ac:dyDescent="0.35">
      <c r="H10649" s="3"/>
    </row>
    <row r="10650" spans="8:8" x14ac:dyDescent="0.35">
      <c r="H10650" s="3"/>
    </row>
    <row r="10651" spans="8:8" x14ac:dyDescent="0.35">
      <c r="H10651" s="3"/>
    </row>
    <row r="10652" spans="8:8" x14ac:dyDescent="0.35">
      <c r="H10652" s="3"/>
    </row>
    <row r="10653" spans="8:8" x14ac:dyDescent="0.35">
      <c r="H10653" s="3"/>
    </row>
    <row r="10654" spans="8:8" x14ac:dyDescent="0.35">
      <c r="H10654" s="3"/>
    </row>
    <row r="10655" spans="8:8" x14ac:dyDescent="0.35">
      <c r="H10655" s="3"/>
    </row>
    <row r="10656" spans="8:8" x14ac:dyDescent="0.35">
      <c r="H10656" s="3"/>
    </row>
    <row r="10657" spans="8:8" x14ac:dyDescent="0.35">
      <c r="H10657" s="3"/>
    </row>
    <row r="10658" spans="8:8" x14ac:dyDescent="0.35">
      <c r="H10658" s="3"/>
    </row>
    <row r="10659" spans="8:8" x14ac:dyDescent="0.35">
      <c r="H10659" s="3"/>
    </row>
    <row r="10660" spans="8:8" x14ac:dyDescent="0.35">
      <c r="H10660" s="3"/>
    </row>
    <row r="10661" spans="8:8" x14ac:dyDescent="0.35">
      <c r="H10661" s="3"/>
    </row>
    <row r="10662" spans="8:8" x14ac:dyDescent="0.35">
      <c r="H10662" s="3"/>
    </row>
    <row r="10663" spans="8:8" x14ac:dyDescent="0.35">
      <c r="H10663" s="3"/>
    </row>
    <row r="10664" spans="8:8" x14ac:dyDescent="0.35">
      <c r="H10664" s="3"/>
    </row>
    <row r="10665" spans="8:8" x14ac:dyDescent="0.35">
      <c r="H10665" s="3"/>
    </row>
    <row r="10666" spans="8:8" x14ac:dyDescent="0.35">
      <c r="H10666" s="3"/>
    </row>
    <row r="10667" spans="8:8" x14ac:dyDescent="0.35">
      <c r="H10667" s="3"/>
    </row>
    <row r="10668" spans="8:8" x14ac:dyDescent="0.35">
      <c r="H10668" s="3"/>
    </row>
    <row r="10669" spans="8:8" x14ac:dyDescent="0.35">
      <c r="H10669" s="3"/>
    </row>
    <row r="10670" spans="8:8" x14ac:dyDescent="0.35">
      <c r="H10670" s="3"/>
    </row>
    <row r="10671" spans="8:8" x14ac:dyDescent="0.35">
      <c r="H10671" s="3"/>
    </row>
    <row r="10672" spans="8:8" x14ac:dyDescent="0.35">
      <c r="H10672" s="3"/>
    </row>
    <row r="10673" spans="8:8" x14ac:dyDescent="0.35">
      <c r="H10673" s="3"/>
    </row>
    <row r="10674" spans="8:8" x14ac:dyDescent="0.35">
      <c r="H10674" s="3"/>
    </row>
    <row r="10675" spans="8:8" x14ac:dyDescent="0.35">
      <c r="H10675" s="3"/>
    </row>
    <row r="10676" spans="8:8" x14ac:dyDescent="0.35">
      <c r="H10676" s="3"/>
    </row>
    <row r="10677" spans="8:8" x14ac:dyDescent="0.35">
      <c r="H10677" s="3"/>
    </row>
    <row r="10678" spans="8:8" x14ac:dyDescent="0.35">
      <c r="H10678" s="3"/>
    </row>
    <row r="10679" spans="8:8" x14ac:dyDescent="0.35">
      <c r="H10679" s="3"/>
    </row>
    <row r="10680" spans="8:8" x14ac:dyDescent="0.35">
      <c r="H10680" s="3"/>
    </row>
    <row r="10681" spans="8:8" x14ac:dyDescent="0.35">
      <c r="H10681" s="3"/>
    </row>
    <row r="10682" spans="8:8" x14ac:dyDescent="0.35">
      <c r="H10682" s="3"/>
    </row>
    <row r="10683" spans="8:8" x14ac:dyDescent="0.35">
      <c r="H10683" s="3"/>
    </row>
    <row r="10684" spans="8:8" x14ac:dyDescent="0.35">
      <c r="H10684" s="3"/>
    </row>
    <row r="10685" spans="8:8" x14ac:dyDescent="0.35">
      <c r="H10685" s="3"/>
    </row>
    <row r="10686" spans="8:8" x14ac:dyDescent="0.35">
      <c r="H10686" s="3"/>
    </row>
    <row r="10687" spans="8:8" x14ac:dyDescent="0.35">
      <c r="H10687" s="3"/>
    </row>
    <row r="10688" spans="8:8" x14ac:dyDescent="0.35">
      <c r="H10688" s="3"/>
    </row>
    <row r="10689" spans="8:8" x14ac:dyDescent="0.35">
      <c r="H10689" s="3"/>
    </row>
    <row r="10690" spans="8:8" x14ac:dyDescent="0.35">
      <c r="H10690" s="3"/>
    </row>
    <row r="10691" spans="8:8" x14ac:dyDescent="0.35">
      <c r="H10691" s="3"/>
    </row>
    <row r="10692" spans="8:8" x14ac:dyDescent="0.35">
      <c r="H10692" s="3"/>
    </row>
    <row r="10693" spans="8:8" x14ac:dyDescent="0.35">
      <c r="H10693" s="3"/>
    </row>
    <row r="10694" spans="8:8" x14ac:dyDescent="0.35">
      <c r="H10694" s="3"/>
    </row>
    <row r="10695" spans="8:8" x14ac:dyDescent="0.35">
      <c r="H10695" s="3"/>
    </row>
    <row r="10696" spans="8:8" x14ac:dyDescent="0.35">
      <c r="H10696" s="3"/>
    </row>
    <row r="10697" spans="8:8" x14ac:dyDescent="0.35">
      <c r="H10697" s="3"/>
    </row>
    <row r="10698" spans="8:8" x14ac:dyDescent="0.35">
      <c r="H10698" s="3"/>
    </row>
    <row r="10699" spans="8:8" x14ac:dyDescent="0.35">
      <c r="H10699" s="3"/>
    </row>
    <row r="10700" spans="8:8" x14ac:dyDescent="0.35">
      <c r="H10700" s="3"/>
    </row>
    <row r="10701" spans="8:8" x14ac:dyDescent="0.35">
      <c r="H10701" s="3"/>
    </row>
    <row r="10702" spans="8:8" x14ac:dyDescent="0.35">
      <c r="H10702" s="3"/>
    </row>
    <row r="10703" spans="8:8" x14ac:dyDescent="0.35">
      <c r="H10703" s="3"/>
    </row>
    <row r="10704" spans="8:8" x14ac:dyDescent="0.35">
      <c r="H10704" s="3"/>
    </row>
    <row r="10705" spans="8:8" x14ac:dyDescent="0.35">
      <c r="H10705" s="3"/>
    </row>
    <row r="10706" spans="8:8" x14ac:dyDescent="0.35">
      <c r="H10706" s="3"/>
    </row>
    <row r="10707" spans="8:8" x14ac:dyDescent="0.35">
      <c r="H10707" s="3"/>
    </row>
    <row r="10708" spans="8:8" x14ac:dyDescent="0.35">
      <c r="H10708" s="3"/>
    </row>
    <row r="10709" spans="8:8" x14ac:dyDescent="0.35">
      <c r="H10709" s="3"/>
    </row>
    <row r="10710" spans="8:8" x14ac:dyDescent="0.35">
      <c r="H10710" s="3"/>
    </row>
    <row r="10711" spans="8:8" x14ac:dyDescent="0.35">
      <c r="H10711" s="3"/>
    </row>
    <row r="10712" spans="8:8" x14ac:dyDescent="0.35">
      <c r="H10712" s="3"/>
    </row>
    <row r="10713" spans="8:8" x14ac:dyDescent="0.35">
      <c r="H10713" s="3"/>
    </row>
    <row r="10714" spans="8:8" x14ac:dyDescent="0.35">
      <c r="H10714" s="3"/>
    </row>
    <row r="10715" spans="8:8" x14ac:dyDescent="0.35">
      <c r="H10715" s="3"/>
    </row>
    <row r="10716" spans="8:8" x14ac:dyDescent="0.35">
      <c r="H10716" s="3"/>
    </row>
    <row r="10717" spans="8:8" x14ac:dyDescent="0.35">
      <c r="H10717" s="3"/>
    </row>
    <row r="10718" spans="8:8" x14ac:dyDescent="0.35">
      <c r="H10718" s="3"/>
    </row>
    <row r="10719" spans="8:8" x14ac:dyDescent="0.35">
      <c r="H10719" s="3"/>
    </row>
    <row r="10720" spans="8:8" x14ac:dyDescent="0.35">
      <c r="H10720" s="3"/>
    </row>
    <row r="10721" spans="8:8" x14ac:dyDescent="0.35">
      <c r="H10721" s="3"/>
    </row>
    <row r="10722" spans="8:8" x14ac:dyDescent="0.35">
      <c r="H10722" s="3"/>
    </row>
    <row r="10723" spans="8:8" x14ac:dyDescent="0.35">
      <c r="H10723" s="3"/>
    </row>
    <row r="10724" spans="8:8" x14ac:dyDescent="0.35">
      <c r="H10724" s="3"/>
    </row>
    <row r="10725" spans="8:8" x14ac:dyDescent="0.35">
      <c r="H10725" s="3"/>
    </row>
    <row r="10726" spans="8:8" x14ac:dyDescent="0.35">
      <c r="H10726" s="3"/>
    </row>
    <row r="10727" spans="8:8" x14ac:dyDescent="0.35">
      <c r="H10727" s="3"/>
    </row>
    <row r="10728" spans="8:8" x14ac:dyDescent="0.35">
      <c r="H10728" s="3"/>
    </row>
    <row r="10729" spans="8:8" x14ac:dyDescent="0.35">
      <c r="H10729" s="3"/>
    </row>
    <row r="10730" spans="8:8" x14ac:dyDescent="0.35">
      <c r="H10730" s="3"/>
    </row>
    <row r="10731" spans="8:8" x14ac:dyDescent="0.35">
      <c r="H10731" s="3"/>
    </row>
    <row r="10732" spans="8:8" x14ac:dyDescent="0.35">
      <c r="H10732" s="3"/>
    </row>
    <row r="10733" spans="8:8" x14ac:dyDescent="0.35">
      <c r="H10733" s="3"/>
    </row>
    <row r="10734" spans="8:8" x14ac:dyDescent="0.35">
      <c r="H10734" s="3"/>
    </row>
    <row r="10735" spans="8:8" x14ac:dyDescent="0.35">
      <c r="H10735" s="3"/>
    </row>
    <row r="10736" spans="8:8" x14ac:dyDescent="0.35">
      <c r="H10736" s="3"/>
    </row>
    <row r="10737" spans="8:8" x14ac:dyDescent="0.35">
      <c r="H10737" s="3"/>
    </row>
    <row r="10738" spans="8:8" x14ac:dyDescent="0.35">
      <c r="H10738" s="3"/>
    </row>
    <row r="10739" spans="8:8" x14ac:dyDescent="0.35">
      <c r="H10739" s="3"/>
    </row>
    <row r="10740" spans="8:8" x14ac:dyDescent="0.35">
      <c r="H10740" s="3"/>
    </row>
    <row r="10741" spans="8:8" x14ac:dyDescent="0.35">
      <c r="H10741" s="3"/>
    </row>
    <row r="10742" spans="8:8" x14ac:dyDescent="0.35">
      <c r="H10742" s="3"/>
    </row>
    <row r="10743" spans="8:8" x14ac:dyDescent="0.35">
      <c r="H10743" s="3"/>
    </row>
    <row r="10744" spans="8:8" x14ac:dyDescent="0.35">
      <c r="H10744" s="3"/>
    </row>
    <row r="10745" spans="8:8" x14ac:dyDescent="0.35">
      <c r="H10745" s="3"/>
    </row>
    <row r="10746" spans="8:8" x14ac:dyDescent="0.35">
      <c r="H10746" s="3"/>
    </row>
    <row r="10747" spans="8:8" x14ac:dyDescent="0.35">
      <c r="H10747" s="3"/>
    </row>
    <row r="10748" spans="8:8" x14ac:dyDescent="0.35">
      <c r="H10748" s="3"/>
    </row>
    <row r="10749" spans="8:8" x14ac:dyDescent="0.35">
      <c r="H10749" s="3"/>
    </row>
    <row r="10750" spans="8:8" x14ac:dyDescent="0.35">
      <c r="H10750" s="3"/>
    </row>
    <row r="10751" spans="8:8" x14ac:dyDescent="0.35">
      <c r="H10751" s="3"/>
    </row>
    <row r="10752" spans="8:8" x14ac:dyDescent="0.35">
      <c r="H10752" s="3"/>
    </row>
    <row r="10753" spans="8:8" x14ac:dyDescent="0.35">
      <c r="H10753" s="3"/>
    </row>
    <row r="10754" spans="8:8" x14ac:dyDescent="0.35">
      <c r="H10754" s="3"/>
    </row>
    <row r="10755" spans="8:8" x14ac:dyDescent="0.35">
      <c r="H10755" s="3"/>
    </row>
    <row r="10756" spans="8:8" x14ac:dyDescent="0.35">
      <c r="H10756" s="3"/>
    </row>
    <row r="10757" spans="8:8" x14ac:dyDescent="0.35">
      <c r="H10757" s="3"/>
    </row>
    <row r="10758" spans="8:8" x14ac:dyDescent="0.35">
      <c r="H10758" s="3"/>
    </row>
    <row r="10759" spans="8:8" x14ac:dyDescent="0.35">
      <c r="H10759" s="3"/>
    </row>
    <row r="10760" spans="8:8" x14ac:dyDescent="0.35">
      <c r="H10760" s="3"/>
    </row>
    <row r="10761" spans="8:8" x14ac:dyDescent="0.35">
      <c r="H10761" s="3"/>
    </row>
    <row r="10762" spans="8:8" x14ac:dyDescent="0.35">
      <c r="H10762" s="3"/>
    </row>
    <row r="10763" spans="8:8" x14ac:dyDescent="0.35">
      <c r="H10763" s="3"/>
    </row>
    <row r="10764" spans="8:8" x14ac:dyDescent="0.35">
      <c r="H10764" s="3"/>
    </row>
    <row r="10765" spans="8:8" x14ac:dyDescent="0.35">
      <c r="H10765" s="3"/>
    </row>
    <row r="10766" spans="8:8" x14ac:dyDescent="0.35">
      <c r="H10766" s="3"/>
    </row>
    <row r="10767" spans="8:8" x14ac:dyDescent="0.35">
      <c r="H10767" s="3"/>
    </row>
    <row r="10768" spans="8:8" x14ac:dyDescent="0.35">
      <c r="H10768" s="3"/>
    </row>
    <row r="10769" spans="8:8" x14ac:dyDescent="0.35">
      <c r="H10769" s="3"/>
    </row>
    <row r="10770" spans="8:8" x14ac:dyDescent="0.35">
      <c r="H10770" s="3"/>
    </row>
    <row r="10771" spans="8:8" x14ac:dyDescent="0.35">
      <c r="H10771" s="3"/>
    </row>
    <row r="10772" spans="8:8" x14ac:dyDescent="0.35">
      <c r="H10772" s="3"/>
    </row>
    <row r="10773" spans="8:8" x14ac:dyDescent="0.35">
      <c r="H10773" s="3"/>
    </row>
    <row r="10774" spans="8:8" x14ac:dyDescent="0.35">
      <c r="H10774" s="3"/>
    </row>
    <row r="10775" spans="8:8" x14ac:dyDescent="0.35">
      <c r="H10775" s="3"/>
    </row>
    <row r="10776" spans="8:8" x14ac:dyDescent="0.35">
      <c r="H10776" s="3"/>
    </row>
    <row r="10777" spans="8:8" x14ac:dyDescent="0.35">
      <c r="H10777" s="3"/>
    </row>
    <row r="10778" spans="8:8" x14ac:dyDescent="0.35">
      <c r="H10778" s="3"/>
    </row>
    <row r="10779" spans="8:8" x14ac:dyDescent="0.35">
      <c r="H10779" s="3"/>
    </row>
    <row r="10780" spans="8:8" x14ac:dyDescent="0.35">
      <c r="H10780" s="3"/>
    </row>
    <row r="10781" spans="8:8" x14ac:dyDescent="0.35">
      <c r="H10781" s="3"/>
    </row>
    <row r="10782" spans="8:8" x14ac:dyDescent="0.35">
      <c r="H10782" s="3"/>
    </row>
    <row r="10783" spans="8:8" x14ac:dyDescent="0.35">
      <c r="H10783" s="3"/>
    </row>
    <row r="10784" spans="8:8" x14ac:dyDescent="0.35">
      <c r="H10784" s="3"/>
    </row>
    <row r="10785" spans="8:8" x14ac:dyDescent="0.35">
      <c r="H10785" s="3"/>
    </row>
    <row r="10786" spans="8:8" x14ac:dyDescent="0.35">
      <c r="H10786" s="3"/>
    </row>
    <row r="10787" spans="8:8" x14ac:dyDescent="0.35">
      <c r="H10787" s="3"/>
    </row>
    <row r="10788" spans="8:8" x14ac:dyDescent="0.35">
      <c r="H10788" s="3"/>
    </row>
    <row r="10789" spans="8:8" x14ac:dyDescent="0.35">
      <c r="H10789" s="3"/>
    </row>
    <row r="10790" spans="8:8" x14ac:dyDescent="0.35">
      <c r="H10790" s="3"/>
    </row>
    <row r="10791" spans="8:8" x14ac:dyDescent="0.35">
      <c r="H10791" s="3"/>
    </row>
    <row r="10792" spans="8:8" x14ac:dyDescent="0.35">
      <c r="H10792" s="3"/>
    </row>
    <row r="10793" spans="8:8" x14ac:dyDescent="0.35">
      <c r="H10793" s="3"/>
    </row>
    <row r="10794" spans="8:8" x14ac:dyDescent="0.35">
      <c r="H10794" s="3"/>
    </row>
    <row r="10795" spans="8:8" x14ac:dyDescent="0.35">
      <c r="H10795" s="3"/>
    </row>
    <row r="10796" spans="8:8" x14ac:dyDescent="0.35">
      <c r="H10796" s="3"/>
    </row>
    <row r="10797" spans="8:8" x14ac:dyDescent="0.35">
      <c r="H10797" s="3"/>
    </row>
    <row r="10798" spans="8:8" x14ac:dyDescent="0.35">
      <c r="H10798" s="3"/>
    </row>
    <row r="10799" spans="8:8" x14ac:dyDescent="0.35">
      <c r="H10799" s="3"/>
    </row>
    <row r="10800" spans="8:8" x14ac:dyDescent="0.35">
      <c r="H10800" s="3"/>
    </row>
    <row r="10801" spans="8:8" x14ac:dyDescent="0.35">
      <c r="H10801" s="3"/>
    </row>
    <row r="10802" spans="8:8" x14ac:dyDescent="0.35">
      <c r="H10802" s="3"/>
    </row>
    <row r="10803" spans="8:8" x14ac:dyDescent="0.35">
      <c r="H10803" s="3"/>
    </row>
    <row r="10804" spans="8:8" x14ac:dyDescent="0.35">
      <c r="H10804" s="3"/>
    </row>
    <row r="10805" spans="8:8" x14ac:dyDescent="0.35">
      <c r="H10805" s="3"/>
    </row>
    <row r="10806" spans="8:8" x14ac:dyDescent="0.35">
      <c r="H10806" s="3"/>
    </row>
    <row r="10807" spans="8:8" x14ac:dyDescent="0.35">
      <c r="H10807" s="3"/>
    </row>
    <row r="10808" spans="8:8" x14ac:dyDescent="0.35">
      <c r="H10808" s="3"/>
    </row>
    <row r="10809" spans="8:8" x14ac:dyDescent="0.35">
      <c r="H10809" s="3"/>
    </row>
    <row r="10810" spans="8:8" x14ac:dyDescent="0.35">
      <c r="H10810" s="3"/>
    </row>
    <row r="10811" spans="8:8" x14ac:dyDescent="0.35">
      <c r="H10811" s="3"/>
    </row>
    <row r="10812" spans="8:8" x14ac:dyDescent="0.35">
      <c r="H10812" s="3"/>
    </row>
    <row r="10813" spans="8:8" x14ac:dyDescent="0.35">
      <c r="H10813" s="3"/>
    </row>
    <row r="10814" spans="8:8" x14ac:dyDescent="0.35">
      <c r="H10814" s="3"/>
    </row>
    <row r="10815" spans="8:8" x14ac:dyDescent="0.35">
      <c r="H10815" s="3"/>
    </row>
    <row r="10816" spans="8:8" x14ac:dyDescent="0.35">
      <c r="H10816" s="3"/>
    </row>
    <row r="10817" spans="8:8" x14ac:dyDescent="0.35">
      <c r="H10817" s="3"/>
    </row>
    <row r="10818" spans="8:8" x14ac:dyDescent="0.35">
      <c r="H10818" s="3"/>
    </row>
    <row r="10819" spans="8:8" x14ac:dyDescent="0.35">
      <c r="H10819" s="3"/>
    </row>
    <row r="10820" spans="8:8" x14ac:dyDescent="0.35">
      <c r="H10820" s="3"/>
    </row>
    <row r="10821" spans="8:8" x14ac:dyDescent="0.35">
      <c r="H10821" s="3"/>
    </row>
    <row r="10822" spans="8:8" x14ac:dyDescent="0.35">
      <c r="H10822" s="3"/>
    </row>
    <row r="10823" spans="8:8" x14ac:dyDescent="0.35">
      <c r="H10823" s="3"/>
    </row>
    <row r="10824" spans="8:8" x14ac:dyDescent="0.35">
      <c r="H10824" s="3"/>
    </row>
    <row r="10825" spans="8:8" x14ac:dyDescent="0.35">
      <c r="H10825" s="3"/>
    </row>
    <row r="10826" spans="8:8" x14ac:dyDescent="0.35">
      <c r="H10826" s="3"/>
    </row>
    <row r="10827" spans="8:8" x14ac:dyDescent="0.35">
      <c r="H10827" s="3"/>
    </row>
    <row r="10828" spans="8:8" x14ac:dyDescent="0.35">
      <c r="H10828" s="3"/>
    </row>
    <row r="10829" spans="8:8" x14ac:dyDescent="0.35">
      <c r="H10829" s="3"/>
    </row>
    <row r="10830" spans="8:8" x14ac:dyDescent="0.35">
      <c r="H10830" s="3"/>
    </row>
    <row r="10831" spans="8:8" x14ac:dyDescent="0.35">
      <c r="H10831" s="3"/>
    </row>
    <row r="10832" spans="8:8" x14ac:dyDescent="0.35">
      <c r="H10832" s="3"/>
    </row>
    <row r="10833" spans="8:8" x14ac:dyDescent="0.35">
      <c r="H10833" s="3"/>
    </row>
    <row r="10834" spans="8:8" x14ac:dyDescent="0.35">
      <c r="H10834" s="3"/>
    </row>
    <row r="10835" spans="8:8" x14ac:dyDescent="0.35">
      <c r="H10835" s="3"/>
    </row>
    <row r="10836" spans="8:8" x14ac:dyDescent="0.35">
      <c r="H10836" s="3"/>
    </row>
    <row r="10837" spans="8:8" x14ac:dyDescent="0.35">
      <c r="H10837" s="3"/>
    </row>
    <row r="10838" spans="8:8" x14ac:dyDescent="0.35">
      <c r="H10838" s="3"/>
    </row>
    <row r="10839" spans="8:8" x14ac:dyDescent="0.35">
      <c r="H10839" s="3"/>
    </row>
    <row r="10840" spans="8:8" x14ac:dyDescent="0.35">
      <c r="H10840" s="3"/>
    </row>
    <row r="10841" spans="8:8" x14ac:dyDescent="0.35">
      <c r="H10841" s="3"/>
    </row>
    <row r="10842" spans="8:8" x14ac:dyDescent="0.35">
      <c r="H10842" s="3"/>
    </row>
    <row r="10843" spans="8:8" x14ac:dyDescent="0.35">
      <c r="H10843" s="3"/>
    </row>
    <row r="10844" spans="8:8" x14ac:dyDescent="0.35">
      <c r="H10844" s="3"/>
    </row>
    <row r="10845" spans="8:8" x14ac:dyDescent="0.35">
      <c r="H10845" s="3"/>
    </row>
    <row r="10846" spans="8:8" x14ac:dyDescent="0.35">
      <c r="H10846" s="3"/>
    </row>
    <row r="10847" spans="8:8" x14ac:dyDescent="0.35">
      <c r="H10847" s="3"/>
    </row>
    <row r="10848" spans="8:8" x14ac:dyDescent="0.35">
      <c r="H10848" s="3"/>
    </row>
    <row r="10849" spans="8:8" x14ac:dyDescent="0.35">
      <c r="H10849" s="3"/>
    </row>
    <row r="10850" spans="8:8" x14ac:dyDescent="0.35">
      <c r="H10850" s="3"/>
    </row>
    <row r="10851" spans="8:8" x14ac:dyDescent="0.35">
      <c r="H10851" s="3"/>
    </row>
    <row r="10852" spans="8:8" x14ac:dyDescent="0.35">
      <c r="H10852" s="3"/>
    </row>
    <row r="10853" spans="8:8" x14ac:dyDescent="0.35">
      <c r="H10853" s="3"/>
    </row>
    <row r="10854" spans="8:8" x14ac:dyDescent="0.35">
      <c r="H10854" s="3"/>
    </row>
    <row r="10855" spans="8:8" x14ac:dyDescent="0.35">
      <c r="H10855" s="3"/>
    </row>
    <row r="10856" spans="8:8" x14ac:dyDescent="0.35">
      <c r="H10856" s="3"/>
    </row>
    <row r="10857" spans="8:8" x14ac:dyDescent="0.35">
      <c r="H10857" s="3"/>
    </row>
    <row r="10858" spans="8:8" x14ac:dyDescent="0.35">
      <c r="H10858" s="3"/>
    </row>
    <row r="10859" spans="8:8" x14ac:dyDescent="0.35">
      <c r="H10859" s="3"/>
    </row>
    <row r="10860" spans="8:8" x14ac:dyDescent="0.35">
      <c r="H10860" s="3"/>
    </row>
    <row r="10861" spans="8:8" x14ac:dyDescent="0.35">
      <c r="H10861" s="3"/>
    </row>
    <row r="10862" spans="8:8" x14ac:dyDescent="0.35">
      <c r="H10862" s="3"/>
    </row>
    <row r="10863" spans="8:8" x14ac:dyDescent="0.35">
      <c r="H10863" s="3"/>
    </row>
    <row r="10864" spans="8:8" x14ac:dyDescent="0.35">
      <c r="H10864" s="3"/>
    </row>
    <row r="10865" spans="8:8" x14ac:dyDescent="0.35">
      <c r="H10865" s="3"/>
    </row>
    <row r="10866" spans="8:8" x14ac:dyDescent="0.35">
      <c r="H10866" s="3"/>
    </row>
    <row r="10867" spans="8:8" x14ac:dyDescent="0.35">
      <c r="H10867" s="3"/>
    </row>
    <row r="10868" spans="8:8" x14ac:dyDescent="0.35">
      <c r="H10868" s="3"/>
    </row>
    <row r="10869" spans="8:8" x14ac:dyDescent="0.35">
      <c r="H10869" s="3"/>
    </row>
    <row r="10870" spans="8:8" x14ac:dyDescent="0.35">
      <c r="H10870" s="3"/>
    </row>
    <row r="10871" spans="8:8" x14ac:dyDescent="0.35">
      <c r="H10871" s="3"/>
    </row>
    <row r="10872" spans="8:8" x14ac:dyDescent="0.35">
      <c r="H10872" s="3"/>
    </row>
    <row r="10873" spans="8:8" x14ac:dyDescent="0.35">
      <c r="H10873" s="3"/>
    </row>
    <row r="10874" spans="8:8" x14ac:dyDescent="0.35">
      <c r="H10874" s="3"/>
    </row>
    <row r="10875" spans="8:8" x14ac:dyDescent="0.35">
      <c r="H10875" s="3"/>
    </row>
    <row r="10876" spans="8:8" x14ac:dyDescent="0.35">
      <c r="H10876" s="3"/>
    </row>
    <row r="10877" spans="8:8" x14ac:dyDescent="0.35">
      <c r="H10877" s="3"/>
    </row>
    <row r="10878" spans="8:8" x14ac:dyDescent="0.35">
      <c r="H10878" s="3"/>
    </row>
    <row r="10879" spans="8:8" x14ac:dyDescent="0.35">
      <c r="H10879" s="3"/>
    </row>
    <row r="10880" spans="8:8" x14ac:dyDescent="0.35">
      <c r="H10880" s="3"/>
    </row>
    <row r="10881" spans="8:8" x14ac:dyDescent="0.35">
      <c r="H10881" s="3"/>
    </row>
    <row r="10882" spans="8:8" x14ac:dyDescent="0.35">
      <c r="H10882" s="3"/>
    </row>
    <row r="10883" spans="8:8" x14ac:dyDescent="0.35">
      <c r="H10883" s="3"/>
    </row>
    <row r="10884" spans="8:8" x14ac:dyDescent="0.35">
      <c r="H10884" s="3"/>
    </row>
    <row r="10885" spans="8:8" x14ac:dyDescent="0.35">
      <c r="H10885" s="3"/>
    </row>
    <row r="10886" spans="8:8" x14ac:dyDescent="0.35">
      <c r="H10886" s="3"/>
    </row>
    <row r="10887" spans="8:8" x14ac:dyDescent="0.35">
      <c r="H10887" s="3"/>
    </row>
    <row r="10888" spans="8:8" x14ac:dyDescent="0.35">
      <c r="H10888" s="3"/>
    </row>
    <row r="10889" spans="8:8" x14ac:dyDescent="0.35">
      <c r="H10889" s="3"/>
    </row>
    <row r="10890" spans="8:8" x14ac:dyDescent="0.35">
      <c r="H10890" s="3"/>
    </row>
    <row r="10891" spans="8:8" x14ac:dyDescent="0.35">
      <c r="H10891" s="3"/>
    </row>
    <row r="10892" spans="8:8" x14ac:dyDescent="0.35">
      <c r="H10892" s="3"/>
    </row>
    <row r="10893" spans="8:8" x14ac:dyDescent="0.35">
      <c r="H10893" s="3"/>
    </row>
    <row r="10894" spans="8:8" x14ac:dyDescent="0.35">
      <c r="H10894" s="3"/>
    </row>
    <row r="10895" spans="8:8" x14ac:dyDescent="0.35">
      <c r="H10895" s="3"/>
    </row>
    <row r="10896" spans="8:8" x14ac:dyDescent="0.35">
      <c r="H10896" s="3"/>
    </row>
    <row r="10897" spans="8:8" x14ac:dyDescent="0.35">
      <c r="H10897" s="3"/>
    </row>
    <row r="10898" spans="8:8" x14ac:dyDescent="0.35">
      <c r="H10898" s="3"/>
    </row>
    <row r="10899" spans="8:8" x14ac:dyDescent="0.35">
      <c r="H10899" s="3"/>
    </row>
    <row r="10900" spans="8:8" x14ac:dyDescent="0.35">
      <c r="H10900" s="3"/>
    </row>
    <row r="10901" spans="8:8" x14ac:dyDescent="0.35">
      <c r="H10901" s="3"/>
    </row>
    <row r="10902" spans="8:8" x14ac:dyDescent="0.35">
      <c r="H10902" s="3"/>
    </row>
    <row r="10903" spans="8:8" x14ac:dyDescent="0.35">
      <c r="H10903" s="3"/>
    </row>
    <row r="10904" spans="8:8" x14ac:dyDescent="0.35">
      <c r="H10904" s="3"/>
    </row>
    <row r="10905" spans="8:8" x14ac:dyDescent="0.35">
      <c r="H10905" s="3"/>
    </row>
    <row r="10906" spans="8:8" x14ac:dyDescent="0.35">
      <c r="H10906" s="3"/>
    </row>
    <row r="10907" spans="8:8" x14ac:dyDescent="0.35">
      <c r="H10907" s="3"/>
    </row>
    <row r="10908" spans="8:8" x14ac:dyDescent="0.35">
      <c r="H10908" s="3"/>
    </row>
    <row r="10909" spans="8:8" x14ac:dyDescent="0.35">
      <c r="H10909" s="3"/>
    </row>
    <row r="10910" spans="8:8" x14ac:dyDescent="0.35">
      <c r="H10910" s="3"/>
    </row>
    <row r="10911" spans="8:8" x14ac:dyDescent="0.35">
      <c r="H10911" s="3"/>
    </row>
    <row r="10912" spans="8:8" x14ac:dyDescent="0.35">
      <c r="H10912" s="3"/>
    </row>
    <row r="10913" spans="8:8" x14ac:dyDescent="0.35">
      <c r="H10913" s="3"/>
    </row>
    <row r="10914" spans="8:8" x14ac:dyDescent="0.35">
      <c r="H10914" s="3"/>
    </row>
    <row r="10915" spans="8:8" x14ac:dyDescent="0.35">
      <c r="H10915" s="3"/>
    </row>
    <row r="10916" spans="8:8" x14ac:dyDescent="0.35">
      <c r="H10916" s="3"/>
    </row>
    <row r="10917" spans="8:8" x14ac:dyDescent="0.35">
      <c r="H10917" s="3"/>
    </row>
    <row r="10918" spans="8:8" x14ac:dyDescent="0.35">
      <c r="H10918" s="3"/>
    </row>
    <row r="10919" spans="8:8" x14ac:dyDescent="0.35">
      <c r="H10919" s="3"/>
    </row>
    <row r="10920" spans="8:8" x14ac:dyDescent="0.35">
      <c r="H10920" s="3"/>
    </row>
    <row r="10921" spans="8:8" x14ac:dyDescent="0.35">
      <c r="H10921" s="3"/>
    </row>
    <row r="10922" spans="8:8" x14ac:dyDescent="0.35">
      <c r="H10922" s="3"/>
    </row>
    <row r="10923" spans="8:8" x14ac:dyDescent="0.35">
      <c r="H10923" s="3"/>
    </row>
    <row r="10924" spans="8:8" x14ac:dyDescent="0.35">
      <c r="H10924" s="3"/>
    </row>
    <row r="10925" spans="8:8" x14ac:dyDescent="0.35">
      <c r="H10925" s="3"/>
    </row>
    <row r="10926" spans="8:8" x14ac:dyDescent="0.35">
      <c r="H10926" s="3"/>
    </row>
    <row r="10927" spans="8:8" x14ac:dyDescent="0.35">
      <c r="H10927" s="3"/>
    </row>
    <row r="10928" spans="8:8" x14ac:dyDescent="0.35">
      <c r="H10928" s="3"/>
    </row>
    <row r="10929" spans="8:8" x14ac:dyDescent="0.35">
      <c r="H10929" s="3"/>
    </row>
    <row r="10930" spans="8:8" x14ac:dyDescent="0.35">
      <c r="H10930" s="3"/>
    </row>
    <row r="10931" spans="8:8" x14ac:dyDescent="0.35">
      <c r="H10931" s="3"/>
    </row>
    <row r="10932" spans="8:8" x14ac:dyDescent="0.35">
      <c r="H10932" s="3"/>
    </row>
    <row r="10933" spans="8:8" x14ac:dyDescent="0.35">
      <c r="H10933" s="3"/>
    </row>
    <row r="10934" spans="8:8" x14ac:dyDescent="0.35">
      <c r="H10934" s="3"/>
    </row>
    <row r="10935" spans="8:8" x14ac:dyDescent="0.35">
      <c r="H10935" s="3"/>
    </row>
    <row r="10936" spans="8:8" x14ac:dyDescent="0.35">
      <c r="H10936" s="3"/>
    </row>
    <row r="10937" spans="8:8" x14ac:dyDescent="0.35">
      <c r="H10937" s="3"/>
    </row>
    <row r="10938" spans="8:8" x14ac:dyDescent="0.35">
      <c r="H10938" s="3"/>
    </row>
    <row r="10939" spans="8:8" x14ac:dyDescent="0.35">
      <c r="H10939" s="3"/>
    </row>
    <row r="10940" spans="8:8" x14ac:dyDescent="0.35">
      <c r="H10940" s="3"/>
    </row>
    <row r="10941" spans="8:8" x14ac:dyDescent="0.35">
      <c r="H10941" s="3"/>
    </row>
    <row r="10942" spans="8:8" x14ac:dyDescent="0.35">
      <c r="H10942" s="3"/>
    </row>
    <row r="10943" spans="8:8" x14ac:dyDescent="0.35">
      <c r="H10943" s="3"/>
    </row>
    <row r="10944" spans="8:8" x14ac:dyDescent="0.35">
      <c r="H10944" s="3"/>
    </row>
    <row r="10945" spans="8:8" x14ac:dyDescent="0.35">
      <c r="H10945" s="3"/>
    </row>
    <row r="10946" spans="8:8" x14ac:dyDescent="0.35">
      <c r="H10946" s="3"/>
    </row>
    <row r="10947" spans="8:8" x14ac:dyDescent="0.35">
      <c r="H10947" s="3"/>
    </row>
    <row r="10948" spans="8:8" x14ac:dyDescent="0.35">
      <c r="H10948" s="3"/>
    </row>
    <row r="10949" spans="8:8" x14ac:dyDescent="0.35">
      <c r="H10949" s="3"/>
    </row>
    <row r="10950" spans="8:8" x14ac:dyDescent="0.35">
      <c r="H10950" s="3"/>
    </row>
    <row r="10951" spans="8:8" x14ac:dyDescent="0.35">
      <c r="H10951" s="3"/>
    </row>
    <row r="10952" spans="8:8" x14ac:dyDescent="0.35">
      <c r="H10952" s="3"/>
    </row>
    <row r="10953" spans="8:8" x14ac:dyDescent="0.35">
      <c r="H10953" s="3"/>
    </row>
    <row r="10954" spans="8:8" x14ac:dyDescent="0.35">
      <c r="H10954" s="3"/>
    </row>
    <row r="10955" spans="8:8" x14ac:dyDescent="0.35">
      <c r="H10955" s="3"/>
    </row>
    <row r="10956" spans="8:8" x14ac:dyDescent="0.35">
      <c r="H10956" s="3"/>
    </row>
    <row r="10957" spans="8:8" x14ac:dyDescent="0.35">
      <c r="H10957" s="3"/>
    </row>
    <row r="10958" spans="8:8" x14ac:dyDescent="0.35">
      <c r="H10958" s="3"/>
    </row>
    <row r="10959" spans="8:8" x14ac:dyDescent="0.35">
      <c r="H10959" s="3"/>
    </row>
    <row r="10960" spans="8:8" x14ac:dyDescent="0.35">
      <c r="H10960" s="3"/>
    </row>
    <row r="10961" spans="8:8" x14ac:dyDescent="0.35">
      <c r="H10961" s="3"/>
    </row>
    <row r="10962" spans="8:8" x14ac:dyDescent="0.35">
      <c r="H10962" s="3"/>
    </row>
    <row r="10963" spans="8:8" x14ac:dyDescent="0.35">
      <c r="H10963" s="3"/>
    </row>
    <row r="10964" spans="8:8" x14ac:dyDescent="0.35">
      <c r="H10964" s="3"/>
    </row>
    <row r="10965" spans="8:8" x14ac:dyDescent="0.35">
      <c r="H10965" s="3"/>
    </row>
    <row r="10966" spans="8:8" x14ac:dyDescent="0.35">
      <c r="H10966" s="3"/>
    </row>
    <row r="10967" spans="8:8" x14ac:dyDescent="0.35">
      <c r="H10967" s="3"/>
    </row>
    <row r="10968" spans="8:8" x14ac:dyDescent="0.35">
      <c r="H10968" s="3"/>
    </row>
    <row r="10969" spans="8:8" x14ac:dyDescent="0.35">
      <c r="H10969" s="3"/>
    </row>
    <row r="10970" spans="8:8" x14ac:dyDescent="0.35">
      <c r="H10970" s="3"/>
    </row>
    <row r="10971" spans="8:8" x14ac:dyDescent="0.35">
      <c r="H10971" s="3"/>
    </row>
    <row r="10972" spans="8:8" x14ac:dyDescent="0.35">
      <c r="H10972" s="3"/>
    </row>
    <row r="10973" spans="8:8" x14ac:dyDescent="0.35">
      <c r="H10973" s="3"/>
    </row>
    <row r="10974" spans="8:8" x14ac:dyDescent="0.35">
      <c r="H10974" s="3"/>
    </row>
    <row r="10975" spans="8:8" x14ac:dyDescent="0.35">
      <c r="H10975" s="3"/>
    </row>
    <row r="10976" spans="8:8" x14ac:dyDescent="0.35">
      <c r="H10976" s="3"/>
    </row>
    <row r="10977" spans="8:8" x14ac:dyDescent="0.35">
      <c r="H10977" s="3"/>
    </row>
    <row r="10978" spans="8:8" x14ac:dyDescent="0.35">
      <c r="H10978" s="3"/>
    </row>
    <row r="10979" spans="8:8" x14ac:dyDescent="0.35">
      <c r="H10979" s="3"/>
    </row>
    <row r="10980" spans="8:8" x14ac:dyDescent="0.35">
      <c r="H10980" s="3"/>
    </row>
    <row r="10981" spans="8:8" x14ac:dyDescent="0.35">
      <c r="H10981" s="3"/>
    </row>
    <row r="10982" spans="8:8" x14ac:dyDescent="0.35">
      <c r="H10982" s="3"/>
    </row>
    <row r="10983" spans="8:8" x14ac:dyDescent="0.35">
      <c r="H10983" s="3"/>
    </row>
    <row r="10984" spans="8:8" x14ac:dyDescent="0.35">
      <c r="H10984" s="3"/>
    </row>
    <row r="10985" spans="8:8" x14ac:dyDescent="0.35">
      <c r="H10985" s="3"/>
    </row>
    <row r="10986" spans="8:8" x14ac:dyDescent="0.35">
      <c r="H10986" s="3"/>
    </row>
    <row r="10987" spans="8:8" x14ac:dyDescent="0.35">
      <c r="H10987" s="3"/>
    </row>
    <row r="10988" spans="8:8" x14ac:dyDescent="0.35">
      <c r="H10988" s="3"/>
    </row>
    <row r="10989" spans="8:8" x14ac:dyDescent="0.35">
      <c r="H10989" s="3"/>
    </row>
    <row r="10990" spans="8:8" x14ac:dyDescent="0.35">
      <c r="H10990" s="3"/>
    </row>
    <row r="10991" spans="8:8" x14ac:dyDescent="0.35">
      <c r="H10991" s="3"/>
    </row>
    <row r="10992" spans="8:8" x14ac:dyDescent="0.35">
      <c r="H10992" s="3"/>
    </row>
    <row r="10993" spans="8:8" x14ac:dyDescent="0.35">
      <c r="H10993" s="3"/>
    </row>
    <row r="10994" spans="8:8" x14ac:dyDescent="0.35">
      <c r="H10994" s="3"/>
    </row>
    <row r="10995" spans="8:8" x14ac:dyDescent="0.35">
      <c r="H10995" s="3"/>
    </row>
    <row r="10996" spans="8:8" x14ac:dyDescent="0.35">
      <c r="H10996" s="3"/>
    </row>
    <row r="10997" spans="8:8" x14ac:dyDescent="0.35">
      <c r="H10997" s="3"/>
    </row>
    <row r="10998" spans="8:8" x14ac:dyDescent="0.35">
      <c r="H10998" s="3"/>
    </row>
    <row r="10999" spans="8:8" x14ac:dyDescent="0.35">
      <c r="H10999" s="3"/>
    </row>
    <row r="11000" spans="8:8" x14ac:dyDescent="0.35">
      <c r="H11000" s="3"/>
    </row>
    <row r="11001" spans="8:8" x14ac:dyDescent="0.35">
      <c r="H11001" s="3"/>
    </row>
    <row r="11002" spans="8:8" x14ac:dyDescent="0.35">
      <c r="H11002" s="3"/>
    </row>
    <row r="11003" spans="8:8" x14ac:dyDescent="0.35">
      <c r="H11003" s="3"/>
    </row>
    <row r="11004" spans="8:8" x14ac:dyDescent="0.35">
      <c r="H11004" s="3"/>
    </row>
    <row r="11005" spans="8:8" x14ac:dyDescent="0.35">
      <c r="H11005" s="3"/>
    </row>
    <row r="11006" spans="8:8" x14ac:dyDescent="0.35">
      <c r="H11006" s="3"/>
    </row>
    <row r="11007" spans="8:8" x14ac:dyDescent="0.35">
      <c r="H11007" s="3"/>
    </row>
    <row r="11008" spans="8:8" x14ac:dyDescent="0.35">
      <c r="H11008" s="3"/>
    </row>
    <row r="11009" spans="8:8" x14ac:dyDescent="0.35">
      <c r="H11009" s="3"/>
    </row>
    <row r="11010" spans="8:8" x14ac:dyDescent="0.35">
      <c r="H11010" s="3"/>
    </row>
    <row r="11011" spans="8:8" x14ac:dyDescent="0.35">
      <c r="H11011" s="3"/>
    </row>
    <row r="11012" spans="8:8" x14ac:dyDescent="0.35">
      <c r="H11012" s="3"/>
    </row>
    <row r="11013" spans="8:8" x14ac:dyDescent="0.35">
      <c r="H11013" s="3"/>
    </row>
    <row r="11014" spans="8:8" x14ac:dyDescent="0.35">
      <c r="H11014" s="3"/>
    </row>
    <row r="11015" spans="8:8" x14ac:dyDescent="0.35">
      <c r="H11015" s="3"/>
    </row>
    <row r="11016" spans="8:8" x14ac:dyDescent="0.35">
      <c r="H11016" s="3"/>
    </row>
    <row r="11017" spans="8:8" x14ac:dyDescent="0.35">
      <c r="H11017" s="3"/>
    </row>
    <row r="11018" spans="8:8" x14ac:dyDescent="0.35">
      <c r="H11018" s="3"/>
    </row>
    <row r="11019" spans="8:8" x14ac:dyDescent="0.35">
      <c r="H11019" s="3"/>
    </row>
    <row r="11020" spans="8:8" x14ac:dyDescent="0.35">
      <c r="H11020" s="3"/>
    </row>
    <row r="11021" spans="8:8" x14ac:dyDescent="0.35">
      <c r="H11021" s="3"/>
    </row>
    <row r="11022" spans="8:8" x14ac:dyDescent="0.35">
      <c r="H11022" s="3"/>
    </row>
    <row r="11023" spans="8:8" x14ac:dyDescent="0.35">
      <c r="H11023" s="3"/>
    </row>
    <row r="11024" spans="8:8" x14ac:dyDescent="0.35">
      <c r="H11024" s="3"/>
    </row>
    <row r="11025" spans="8:8" x14ac:dyDescent="0.35">
      <c r="H11025" s="3"/>
    </row>
    <row r="11026" spans="8:8" x14ac:dyDescent="0.35">
      <c r="H11026" s="3"/>
    </row>
    <row r="11027" spans="8:8" x14ac:dyDescent="0.35">
      <c r="H11027" s="3"/>
    </row>
    <row r="11028" spans="8:8" x14ac:dyDescent="0.35">
      <c r="H11028" s="3"/>
    </row>
    <row r="11029" spans="8:8" x14ac:dyDescent="0.35">
      <c r="H11029" s="3"/>
    </row>
    <row r="11030" spans="8:8" x14ac:dyDescent="0.35">
      <c r="H11030" s="3"/>
    </row>
    <row r="11031" spans="8:8" x14ac:dyDescent="0.35">
      <c r="H11031" s="3"/>
    </row>
    <row r="11032" spans="8:8" x14ac:dyDescent="0.35">
      <c r="H11032" s="3"/>
    </row>
    <row r="11033" spans="8:8" x14ac:dyDescent="0.35">
      <c r="H11033" s="3"/>
    </row>
    <row r="11034" spans="8:8" x14ac:dyDescent="0.35">
      <c r="H11034" s="3"/>
    </row>
    <row r="11035" spans="8:8" x14ac:dyDescent="0.35">
      <c r="H11035" s="3"/>
    </row>
    <row r="11036" spans="8:8" x14ac:dyDescent="0.35">
      <c r="H11036" s="3"/>
    </row>
    <row r="11037" spans="8:8" x14ac:dyDescent="0.35">
      <c r="H11037" s="3"/>
    </row>
    <row r="11038" spans="8:8" x14ac:dyDescent="0.35">
      <c r="H11038" s="3"/>
    </row>
    <row r="11039" spans="8:8" x14ac:dyDescent="0.35">
      <c r="H11039" s="3"/>
    </row>
    <row r="11040" spans="8:8" x14ac:dyDescent="0.35">
      <c r="H11040" s="3"/>
    </row>
    <row r="11041" spans="8:8" x14ac:dyDescent="0.35">
      <c r="H11041" s="3"/>
    </row>
    <row r="11042" spans="8:8" x14ac:dyDescent="0.35">
      <c r="H11042" s="3"/>
    </row>
    <row r="11043" spans="8:8" x14ac:dyDescent="0.35">
      <c r="H11043" s="3"/>
    </row>
    <row r="11044" spans="8:8" x14ac:dyDescent="0.35">
      <c r="H11044" s="3"/>
    </row>
    <row r="11045" spans="8:8" x14ac:dyDescent="0.35">
      <c r="H11045" s="3"/>
    </row>
    <row r="11046" spans="8:8" x14ac:dyDescent="0.35">
      <c r="H11046" s="3"/>
    </row>
    <row r="11047" spans="8:8" x14ac:dyDescent="0.35">
      <c r="H11047" s="3"/>
    </row>
    <row r="11048" spans="8:8" x14ac:dyDescent="0.35">
      <c r="H11048" s="3"/>
    </row>
    <row r="11049" spans="8:8" x14ac:dyDescent="0.35">
      <c r="H11049" s="3"/>
    </row>
    <row r="11050" spans="8:8" x14ac:dyDescent="0.35">
      <c r="H11050" s="3"/>
    </row>
    <row r="11051" spans="8:8" x14ac:dyDescent="0.35">
      <c r="H11051" s="3"/>
    </row>
    <row r="11052" spans="8:8" x14ac:dyDescent="0.35">
      <c r="H11052" s="3"/>
    </row>
    <row r="11053" spans="8:8" x14ac:dyDescent="0.35">
      <c r="H11053" s="3"/>
    </row>
    <row r="11054" spans="8:8" x14ac:dyDescent="0.35">
      <c r="H11054" s="3"/>
    </row>
    <row r="11055" spans="8:8" x14ac:dyDescent="0.35">
      <c r="H11055" s="3"/>
    </row>
    <row r="11056" spans="8:8" x14ac:dyDescent="0.35">
      <c r="H11056" s="3"/>
    </row>
    <row r="11057" spans="8:8" x14ac:dyDescent="0.35">
      <c r="H11057" s="3"/>
    </row>
    <row r="11058" spans="8:8" x14ac:dyDescent="0.35">
      <c r="H11058" s="3"/>
    </row>
    <row r="11059" spans="8:8" x14ac:dyDescent="0.35">
      <c r="H11059" s="3"/>
    </row>
    <row r="11060" spans="8:8" x14ac:dyDescent="0.35">
      <c r="H11060" s="3"/>
    </row>
    <row r="11061" spans="8:8" x14ac:dyDescent="0.35">
      <c r="H11061" s="3"/>
    </row>
    <row r="11062" spans="8:8" x14ac:dyDescent="0.35">
      <c r="H11062" s="3"/>
    </row>
    <row r="11063" spans="8:8" x14ac:dyDescent="0.35">
      <c r="H11063" s="3"/>
    </row>
    <row r="11064" spans="8:8" x14ac:dyDescent="0.35">
      <c r="H11064" s="3"/>
    </row>
    <row r="11065" spans="8:8" x14ac:dyDescent="0.35">
      <c r="H11065" s="3"/>
    </row>
    <row r="11066" spans="8:8" x14ac:dyDescent="0.35">
      <c r="H11066" s="3"/>
    </row>
    <row r="11067" spans="8:8" x14ac:dyDescent="0.35">
      <c r="H11067" s="3"/>
    </row>
    <row r="11068" spans="8:8" x14ac:dyDescent="0.35">
      <c r="H11068" s="3"/>
    </row>
    <row r="11069" spans="8:8" x14ac:dyDescent="0.35">
      <c r="H11069" s="3"/>
    </row>
    <row r="11070" spans="8:8" x14ac:dyDescent="0.35">
      <c r="H11070" s="3"/>
    </row>
    <row r="11071" spans="8:8" x14ac:dyDescent="0.35">
      <c r="H11071" s="3"/>
    </row>
    <row r="11072" spans="8:8" x14ac:dyDescent="0.35">
      <c r="H11072" s="3"/>
    </row>
    <row r="11073" spans="8:8" x14ac:dyDescent="0.35">
      <c r="H11073" s="3"/>
    </row>
    <row r="11074" spans="8:8" x14ac:dyDescent="0.35">
      <c r="H11074" s="3"/>
    </row>
    <row r="11075" spans="8:8" x14ac:dyDescent="0.35">
      <c r="H11075" s="3"/>
    </row>
    <row r="11076" spans="8:8" x14ac:dyDescent="0.35">
      <c r="H11076" s="3"/>
    </row>
    <row r="11077" spans="8:8" x14ac:dyDescent="0.35">
      <c r="H11077" s="3"/>
    </row>
    <row r="11078" spans="8:8" x14ac:dyDescent="0.35">
      <c r="H11078" s="3"/>
    </row>
    <row r="11079" spans="8:8" x14ac:dyDescent="0.35">
      <c r="H11079" s="3"/>
    </row>
    <row r="11080" spans="8:8" x14ac:dyDescent="0.35">
      <c r="H11080" s="3"/>
    </row>
    <row r="11081" spans="8:8" x14ac:dyDescent="0.35">
      <c r="H11081" s="3"/>
    </row>
    <row r="11082" spans="8:8" x14ac:dyDescent="0.35">
      <c r="H11082" s="3"/>
    </row>
    <row r="11083" spans="8:8" x14ac:dyDescent="0.35">
      <c r="H11083" s="3"/>
    </row>
    <row r="11084" spans="8:8" x14ac:dyDescent="0.35">
      <c r="H11084" s="3"/>
    </row>
    <row r="11085" spans="8:8" x14ac:dyDescent="0.35">
      <c r="H11085" s="3"/>
    </row>
    <row r="11086" spans="8:8" x14ac:dyDescent="0.35">
      <c r="H11086" s="3"/>
    </row>
    <row r="11087" spans="8:8" x14ac:dyDescent="0.35">
      <c r="H11087" s="3"/>
    </row>
  </sheetData>
  <sortState xmlns:xlrd2="http://schemas.microsoft.com/office/spreadsheetml/2017/richdata2" ref="A2:G5645">
    <sortCondition ref="B2:B5645"/>
    <sortCondition ref="C2:C5645"/>
    <sortCondition ref="A2:A5645"/>
  </sortState>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O5612"/>
  <sheetViews>
    <sheetView zoomScale="80" zoomScaleNormal="80" workbookViewId="0">
      <selection activeCell="B36" sqref="B36"/>
    </sheetView>
  </sheetViews>
  <sheetFormatPr defaultRowHeight="14.5" x14ac:dyDescent="0.35"/>
  <cols>
    <col min="1" max="1" width="14.1796875" customWidth="1"/>
    <col min="2" max="2" width="16.7265625" customWidth="1"/>
    <col min="3" max="4" width="13" customWidth="1"/>
    <col min="5" max="5" width="12" customWidth="1"/>
    <col min="6" max="6" width="10.81640625" customWidth="1"/>
    <col min="7" max="7" width="12" customWidth="1"/>
    <col min="8" max="8" width="13" customWidth="1"/>
    <col min="9" max="9" width="12.81640625" customWidth="1"/>
    <col min="10" max="10" width="13.7265625" customWidth="1"/>
    <col min="11" max="11" width="12.81640625" customWidth="1"/>
    <col min="12" max="12" width="13.7265625" customWidth="1"/>
    <col min="13" max="13" width="12.81640625" customWidth="1"/>
    <col min="14" max="14" width="19.1796875" customWidth="1"/>
    <col min="15" max="15" width="18" customWidth="1"/>
    <col min="16" max="18" width="16.7265625" customWidth="1"/>
    <col min="19" max="19" width="19.1796875" customWidth="1"/>
    <col min="20" max="20" width="16.54296875" customWidth="1"/>
    <col min="21" max="21" width="18" customWidth="1"/>
    <col min="22" max="22" width="18" bestFit="1" customWidth="1"/>
  </cols>
  <sheetData>
    <row r="1" spans="1:15" x14ac:dyDescent="0.35">
      <c r="A1" s="19" t="s">
        <v>152</v>
      </c>
      <c r="B1" s="19" t="s">
        <v>151</v>
      </c>
    </row>
    <row r="2" spans="1:15" x14ac:dyDescent="0.35">
      <c r="A2" s="19" t="s">
        <v>133</v>
      </c>
      <c r="B2" t="s">
        <v>8</v>
      </c>
      <c r="C2" t="s">
        <v>12</v>
      </c>
      <c r="D2" t="s">
        <v>16</v>
      </c>
      <c r="E2" t="s">
        <v>21</v>
      </c>
      <c r="F2" t="s">
        <v>25</v>
      </c>
      <c r="G2" t="s">
        <v>28</v>
      </c>
      <c r="H2" t="s">
        <v>134</v>
      </c>
    </row>
    <row r="3" spans="1:15" x14ac:dyDescent="0.35">
      <c r="A3" s="20">
        <v>2012</v>
      </c>
      <c r="B3" s="3">
        <v>1788015.4799999991</v>
      </c>
      <c r="C3" s="3">
        <v>1579111.54</v>
      </c>
      <c r="D3" s="3">
        <v>12584812.770000003</v>
      </c>
      <c r="E3" s="3">
        <v>986214.53999999992</v>
      </c>
      <c r="F3" s="3">
        <v>536060.07000000018</v>
      </c>
      <c r="G3" s="3">
        <v>8973134.5400000028</v>
      </c>
      <c r="H3" s="3">
        <v>26447348.940000005</v>
      </c>
    </row>
    <row r="4" spans="1:15" x14ac:dyDescent="0.35">
      <c r="A4" s="20">
        <v>2013</v>
      </c>
      <c r="B4" s="3">
        <v>1842024.9100000013</v>
      </c>
      <c r="C4" s="3">
        <v>1610634.4699999997</v>
      </c>
      <c r="D4" s="3">
        <v>12656861.070000002</v>
      </c>
      <c r="E4" s="3">
        <v>965543.44000000006</v>
      </c>
      <c r="F4" s="3">
        <v>534471.25999999989</v>
      </c>
      <c r="G4" s="3">
        <v>8901871.3000000026</v>
      </c>
      <c r="H4" s="3">
        <v>26511406.45000001</v>
      </c>
      <c r="I4" s="3"/>
      <c r="J4" s="3"/>
      <c r="K4" s="3"/>
      <c r="L4" s="3"/>
      <c r="M4" s="3"/>
      <c r="N4" s="3"/>
      <c r="O4" s="3"/>
    </row>
    <row r="5" spans="1:15" x14ac:dyDescent="0.35">
      <c r="A5" s="20">
        <v>2014</v>
      </c>
      <c r="B5" s="3">
        <v>1774790.1799999992</v>
      </c>
      <c r="C5" s="3">
        <v>1510277.3699999999</v>
      </c>
      <c r="D5" s="3">
        <v>12383189.400000004</v>
      </c>
      <c r="E5" s="3">
        <v>940559.7899999998</v>
      </c>
      <c r="F5" s="3">
        <v>550862.88999999966</v>
      </c>
      <c r="G5" s="3">
        <v>8946535.6800000016</v>
      </c>
      <c r="H5" s="3">
        <v>26106215.310000002</v>
      </c>
      <c r="I5" s="3"/>
      <c r="J5" s="3"/>
      <c r="K5" s="3"/>
      <c r="L5" s="3"/>
      <c r="M5" s="3"/>
      <c r="N5" s="3"/>
      <c r="O5" s="3"/>
    </row>
    <row r="6" spans="1:15" x14ac:dyDescent="0.35">
      <c r="A6" s="20">
        <v>2015</v>
      </c>
      <c r="B6" s="3">
        <v>1791414.1599999997</v>
      </c>
      <c r="C6" s="3">
        <v>1527326.4400000009</v>
      </c>
      <c r="D6" s="3">
        <v>12420199.839999998</v>
      </c>
      <c r="E6" s="3">
        <v>948788.99000000011</v>
      </c>
      <c r="F6" s="3">
        <v>512166.54999999987</v>
      </c>
      <c r="G6" s="3">
        <v>9158291.7400000021</v>
      </c>
      <c r="H6" s="3">
        <v>26358187.719999999</v>
      </c>
      <c r="I6" s="3"/>
      <c r="J6" s="3"/>
      <c r="K6" s="3"/>
      <c r="L6" s="3"/>
      <c r="M6" s="3"/>
      <c r="N6" s="3"/>
      <c r="O6" s="3"/>
    </row>
    <row r="7" spans="1:15" x14ac:dyDescent="0.35">
      <c r="A7" s="20">
        <v>2016</v>
      </c>
      <c r="B7" s="3">
        <v>1770622.0400000007</v>
      </c>
      <c r="C7" s="3">
        <v>1609668.18</v>
      </c>
      <c r="D7" s="3">
        <v>12113104.490000006</v>
      </c>
      <c r="E7" s="3">
        <v>948717.61999999976</v>
      </c>
      <c r="F7" s="3">
        <v>516938.71000000008</v>
      </c>
      <c r="G7" s="3">
        <v>8351228.4400000032</v>
      </c>
      <c r="H7" s="3">
        <v>25310279.480000012</v>
      </c>
      <c r="I7" s="3"/>
      <c r="J7" s="3"/>
      <c r="K7" s="3"/>
      <c r="L7" s="3"/>
      <c r="M7" s="3"/>
      <c r="N7" s="3"/>
      <c r="O7" s="3"/>
    </row>
    <row r="8" spans="1:15" x14ac:dyDescent="0.35">
      <c r="A8" s="20">
        <v>2017</v>
      </c>
      <c r="B8" s="3">
        <v>1761604.1699999997</v>
      </c>
      <c r="C8" s="3">
        <v>1554116.53</v>
      </c>
      <c r="D8" s="3">
        <v>12520043.209999995</v>
      </c>
      <c r="E8" s="3">
        <v>965536.3600000001</v>
      </c>
      <c r="F8" s="3">
        <v>497575.63999999996</v>
      </c>
      <c r="G8" s="3">
        <v>8682662.6600000001</v>
      </c>
      <c r="H8" s="3">
        <v>25981538.569999997</v>
      </c>
      <c r="I8" s="3"/>
      <c r="J8" s="3"/>
      <c r="K8" s="3"/>
      <c r="L8" s="3"/>
      <c r="M8" s="3"/>
      <c r="N8" s="3"/>
      <c r="O8" s="3"/>
    </row>
    <row r="9" spans="1:15" x14ac:dyDescent="0.35">
      <c r="A9" s="20">
        <v>2018</v>
      </c>
      <c r="B9" s="3">
        <v>1471764.1300000001</v>
      </c>
      <c r="C9" s="3">
        <v>1302818.7799999998</v>
      </c>
      <c r="D9" s="3">
        <v>10377163.059999999</v>
      </c>
      <c r="E9" s="3">
        <v>827314.90000000014</v>
      </c>
      <c r="F9" s="3">
        <v>462090.78</v>
      </c>
      <c r="G9" s="3">
        <v>7355707.2399999993</v>
      </c>
      <c r="H9" s="3">
        <v>21796858.890000001</v>
      </c>
      <c r="I9" s="3"/>
      <c r="J9" s="3"/>
      <c r="K9" s="3"/>
      <c r="L9" s="3"/>
      <c r="M9" s="3"/>
      <c r="N9" s="3"/>
      <c r="O9" s="3"/>
    </row>
    <row r="10" spans="1:15" x14ac:dyDescent="0.35">
      <c r="A10" s="21">
        <v>1</v>
      </c>
      <c r="B10" s="3">
        <v>162358.21999999997</v>
      </c>
      <c r="C10" s="3">
        <v>119900.51000000001</v>
      </c>
      <c r="D10" s="3">
        <v>897245.35000000021</v>
      </c>
      <c r="E10" s="3">
        <v>73317.359999999986</v>
      </c>
      <c r="F10" s="3">
        <v>41012.520000000004</v>
      </c>
      <c r="G10" s="3">
        <v>611773.73</v>
      </c>
      <c r="H10" s="3">
        <v>1905607.69</v>
      </c>
      <c r="I10" s="3"/>
      <c r="J10" s="3"/>
      <c r="K10" s="3"/>
      <c r="L10" s="3"/>
      <c r="M10" s="3"/>
      <c r="N10" s="3"/>
      <c r="O10" s="3"/>
    </row>
    <row r="11" spans="1:15" x14ac:dyDescent="0.35">
      <c r="A11" s="21">
        <v>2</v>
      </c>
      <c r="B11" s="3">
        <v>162725.74999999997</v>
      </c>
      <c r="C11" s="3">
        <v>111900.12999999999</v>
      </c>
      <c r="D11" s="3">
        <v>962758.50999999989</v>
      </c>
      <c r="E11" s="3">
        <v>82924.210000000006</v>
      </c>
      <c r="F11" s="3">
        <v>38504.85</v>
      </c>
      <c r="G11" s="3">
        <v>588021.9</v>
      </c>
      <c r="H11" s="3">
        <v>1946835.35</v>
      </c>
      <c r="I11" s="3"/>
      <c r="J11" s="3"/>
      <c r="K11" s="3"/>
      <c r="L11" s="3"/>
      <c r="M11" s="3"/>
      <c r="N11" s="3"/>
      <c r="O11" s="3"/>
    </row>
    <row r="12" spans="1:15" x14ac:dyDescent="0.35">
      <c r="A12" s="21">
        <v>3</v>
      </c>
      <c r="B12" s="3">
        <v>138528.79</v>
      </c>
      <c r="C12" s="3">
        <v>140920.5</v>
      </c>
      <c r="D12" s="3">
        <v>1111653.03</v>
      </c>
      <c r="E12" s="3">
        <v>94665.61</v>
      </c>
      <c r="F12" s="3">
        <v>49571.16</v>
      </c>
      <c r="G12" s="3">
        <v>658633.3600000001</v>
      </c>
      <c r="H12" s="3">
        <v>2193972.4500000002</v>
      </c>
      <c r="I12" s="3"/>
      <c r="J12" s="3"/>
      <c r="K12" s="3"/>
      <c r="L12" s="3"/>
      <c r="M12" s="3"/>
      <c r="N12" s="3"/>
      <c r="O12" s="3"/>
    </row>
    <row r="13" spans="1:15" x14ac:dyDescent="0.35">
      <c r="A13" s="21">
        <v>4</v>
      </c>
      <c r="B13" s="3">
        <v>148272.44</v>
      </c>
      <c r="C13" s="3">
        <v>136668.99000000002</v>
      </c>
      <c r="D13" s="3">
        <v>999094.80999999994</v>
      </c>
      <c r="E13" s="3">
        <v>84429.21</v>
      </c>
      <c r="F13" s="3">
        <v>34016.120000000003</v>
      </c>
      <c r="G13" s="3">
        <v>696230.39</v>
      </c>
      <c r="H13" s="3">
        <v>2098711.96</v>
      </c>
      <c r="I13" s="3"/>
      <c r="J13" s="3"/>
      <c r="K13" s="3"/>
      <c r="L13" s="3"/>
      <c r="M13" s="3"/>
      <c r="N13" s="3"/>
      <c r="O13" s="3"/>
    </row>
    <row r="14" spans="1:15" x14ac:dyDescent="0.35">
      <c r="A14" s="21">
        <v>5</v>
      </c>
      <c r="B14" s="3">
        <v>122056.64</v>
      </c>
      <c r="C14" s="3">
        <v>130258.23000000001</v>
      </c>
      <c r="D14" s="3">
        <v>1085297.8500000001</v>
      </c>
      <c r="E14" s="3">
        <v>64812.76</v>
      </c>
      <c r="F14" s="3">
        <v>47064.3</v>
      </c>
      <c r="G14" s="3">
        <v>776037.33</v>
      </c>
      <c r="H14" s="3">
        <v>2225527.1100000003</v>
      </c>
      <c r="I14" s="3"/>
      <c r="J14" s="3"/>
      <c r="K14" s="3"/>
      <c r="L14" s="3"/>
      <c r="M14" s="3"/>
      <c r="N14" s="3"/>
      <c r="O14" s="3"/>
    </row>
    <row r="15" spans="1:15" x14ac:dyDescent="0.35">
      <c r="A15" s="21">
        <v>6</v>
      </c>
      <c r="B15" s="3">
        <v>161252.79000000004</v>
      </c>
      <c r="C15" s="3">
        <v>147000.26</v>
      </c>
      <c r="D15" s="3">
        <v>1010160.6299999999</v>
      </c>
      <c r="E15" s="3">
        <v>93591.540000000008</v>
      </c>
      <c r="F15" s="3">
        <v>47369.919999999998</v>
      </c>
      <c r="G15" s="3">
        <v>748004.56</v>
      </c>
      <c r="H15" s="3">
        <v>2207379.7000000002</v>
      </c>
      <c r="I15" s="3"/>
      <c r="J15" s="3"/>
      <c r="K15" s="3"/>
      <c r="L15" s="3"/>
      <c r="M15" s="3"/>
      <c r="N15" s="3"/>
      <c r="O15" s="3"/>
    </row>
    <row r="16" spans="1:15" x14ac:dyDescent="0.35">
      <c r="A16" s="21">
        <v>7</v>
      </c>
      <c r="B16" s="3">
        <v>145655.59000000003</v>
      </c>
      <c r="C16" s="3">
        <v>118889.73000000001</v>
      </c>
      <c r="D16" s="3">
        <v>1141112.7999999998</v>
      </c>
      <c r="E16" s="3">
        <v>80250.579999999987</v>
      </c>
      <c r="F16" s="3">
        <v>53552.78</v>
      </c>
      <c r="G16" s="3">
        <v>833542.87</v>
      </c>
      <c r="H16" s="3">
        <v>2373004.35</v>
      </c>
      <c r="I16" s="3"/>
      <c r="J16" s="3"/>
      <c r="K16" s="3"/>
      <c r="L16" s="3"/>
      <c r="M16" s="3"/>
      <c r="N16" s="3"/>
      <c r="O16" s="3"/>
    </row>
    <row r="17" spans="1:8" x14ac:dyDescent="0.35">
      <c r="A17" s="21">
        <v>8</v>
      </c>
      <c r="B17" s="3">
        <v>156628.22999999998</v>
      </c>
      <c r="C17" s="3">
        <v>131109.58000000002</v>
      </c>
      <c r="D17" s="3">
        <v>1076870.68</v>
      </c>
      <c r="E17" s="3">
        <v>74592.06</v>
      </c>
      <c r="F17" s="3">
        <v>42990.500000000007</v>
      </c>
      <c r="G17" s="3">
        <v>851348.09000000008</v>
      </c>
      <c r="H17" s="3">
        <v>2333539.14</v>
      </c>
    </row>
    <row r="18" spans="1:8" x14ac:dyDescent="0.35">
      <c r="A18" s="21">
        <v>9</v>
      </c>
      <c r="B18" s="3">
        <v>161934.58999999997</v>
      </c>
      <c r="C18" s="3">
        <v>134505.68</v>
      </c>
      <c r="D18" s="3">
        <v>1139526.29</v>
      </c>
      <c r="E18" s="3">
        <v>92457.03</v>
      </c>
      <c r="F18" s="3">
        <v>57709.43</v>
      </c>
      <c r="G18" s="3">
        <v>773709.71</v>
      </c>
      <c r="H18" s="3">
        <v>2359842.73</v>
      </c>
    </row>
    <row r="19" spans="1:8" x14ac:dyDescent="0.35">
      <c r="A19" s="21">
        <v>10</v>
      </c>
      <c r="B19" s="3">
        <v>112351.08999999998</v>
      </c>
      <c r="C19" s="3">
        <v>131665.16999999998</v>
      </c>
      <c r="D19" s="3">
        <v>953443.1100000001</v>
      </c>
      <c r="E19" s="3">
        <v>86274.54</v>
      </c>
      <c r="F19" s="3">
        <v>50299.199999999997</v>
      </c>
      <c r="G19" s="3">
        <v>818405.3</v>
      </c>
      <c r="H19" s="3">
        <v>2152438.41</v>
      </c>
    </row>
    <row r="20" spans="1:8" x14ac:dyDescent="0.35">
      <c r="A20" s="20" t="s">
        <v>134</v>
      </c>
      <c r="B20" s="3">
        <v>12200235.07</v>
      </c>
      <c r="C20" s="3">
        <v>10693953.310000001</v>
      </c>
      <c r="D20" s="3">
        <v>85055373.840000004</v>
      </c>
      <c r="E20" s="3">
        <v>6582675.6400000006</v>
      </c>
      <c r="F20" s="3">
        <v>3610165.9</v>
      </c>
      <c r="G20" s="3">
        <v>60369431.600000009</v>
      </c>
      <c r="H20" s="3">
        <v>178511835.35999998</v>
      </c>
    </row>
    <row r="22" spans="1:8" x14ac:dyDescent="0.35">
      <c r="A22" s="4"/>
      <c r="B22" s="4"/>
      <c r="C22" s="4"/>
      <c r="D22" s="4"/>
      <c r="E22" s="4"/>
      <c r="F22" s="4"/>
      <c r="G22" s="4"/>
    </row>
    <row r="23" spans="1:8" x14ac:dyDescent="0.35">
      <c r="A23" s="4"/>
      <c r="B23" s="4"/>
      <c r="C23" s="4"/>
      <c r="D23" s="4"/>
      <c r="E23" s="4"/>
      <c r="F23" s="4"/>
      <c r="G23" s="4"/>
    </row>
    <row r="24" spans="1:8" x14ac:dyDescent="0.35">
      <c r="A24" s="4"/>
      <c r="B24" s="4"/>
      <c r="C24" s="4"/>
      <c r="D24" s="4"/>
      <c r="E24" s="4"/>
      <c r="F24" s="4"/>
      <c r="G24" s="4"/>
    </row>
    <row r="25" spans="1:8" x14ac:dyDescent="0.35">
      <c r="A25" s="6" t="s">
        <v>39</v>
      </c>
      <c r="B25" s="4"/>
      <c r="C25" s="4"/>
      <c r="D25" s="4"/>
      <c r="E25" s="4"/>
      <c r="F25" s="4"/>
      <c r="G25" s="4"/>
    </row>
    <row r="26" spans="1:8" x14ac:dyDescent="0.35">
      <c r="A26" s="4"/>
      <c r="B26" s="7" t="s">
        <v>8</v>
      </c>
      <c r="C26" s="7" t="s">
        <v>12</v>
      </c>
      <c r="D26" s="7" t="s">
        <v>16</v>
      </c>
      <c r="E26" s="7" t="s">
        <v>21</v>
      </c>
      <c r="F26" s="7" t="s">
        <v>25</v>
      </c>
      <c r="G26" s="7" t="s">
        <v>28</v>
      </c>
      <c r="H26" s="7" t="s">
        <v>38</v>
      </c>
    </row>
    <row r="27" spans="1:8" x14ac:dyDescent="0.35">
      <c r="A27" s="5" t="s">
        <v>33</v>
      </c>
      <c r="B27" s="9">
        <f>SUMIFS(myynnit[Tuotto],myynnit[Piiri],raportit!$A27,myynnit[Ryhmä],raportit!B$26)</f>
        <v>4312663.5400000028</v>
      </c>
      <c r="C27" s="9">
        <f>SUMIFS(myynnit[Tuotto],myynnit[Piiri],raportit!$A27,myynnit[Ryhmä],raportit!C$26)</f>
        <v>3374130.4299999992</v>
      </c>
      <c r="D27" s="9">
        <f>SUMIFS(myynnit[Tuotto],myynnit[Piiri],raportit!$A27,myynnit[Ryhmä],raportit!D$26)</f>
        <v>28176537.489999983</v>
      </c>
      <c r="E27" s="9">
        <f>SUMIFS(myynnit[Tuotto],myynnit[Piiri],raportit!$A27,myynnit[Ryhmä],raportit!E$26)</f>
        <v>2028068.0799999998</v>
      </c>
      <c r="F27" s="9">
        <f>SUMIFS(myynnit[Tuotto],myynnit[Piiri],raportit!$A27,myynnit[Ryhmä],raportit!F$26)</f>
        <v>1506601.57</v>
      </c>
      <c r="G27" s="9">
        <f>SUMIFS(myynnit[Tuotto],myynnit[Piiri],raportit!$A27,myynnit[Ryhmä],raportit!G$26)</f>
        <v>20068276.139999997</v>
      </c>
      <c r="H27" s="1">
        <f>SUM(B27:G27)</f>
        <v>59466277.249999985</v>
      </c>
    </row>
    <row r="28" spans="1:8" x14ac:dyDescent="0.35">
      <c r="A28" s="5" t="s">
        <v>35</v>
      </c>
      <c r="B28" s="9">
        <f>SUMIFS(myynnit[Tuotto],myynnit[Piiri],raportit!A28,myynnit[Ryhmä],raportit!$B$26)</f>
        <v>3018954.3600000017</v>
      </c>
      <c r="C28" s="9">
        <f>SUMIFS(myynnit[Tuotto],myynnit[Piiri],raportit!$A28,myynnit[Ryhmä],raportit!C$26)</f>
        <v>3104669.1699999995</v>
      </c>
      <c r="D28" s="9">
        <f>SUMIFS(myynnit[Tuotto],myynnit[Piiri],raportit!$A28,myynnit[Ryhmä],raportit!D$26)</f>
        <v>20422881.440000005</v>
      </c>
      <c r="E28" s="9">
        <f>SUMIFS(myynnit[Tuotto],myynnit[Piiri],raportit!$A28,myynnit[Ryhmä],raportit!E$26)</f>
        <v>1880380.7000000007</v>
      </c>
      <c r="F28" s="9">
        <f>SUMIFS(myynnit[Tuotto],myynnit[Piiri],raportit!$A28,myynnit[Ryhmä],raportit!F$26)</f>
        <v>779485.25000000023</v>
      </c>
      <c r="G28" s="9">
        <f>SUMIFS(myynnit[Tuotto],myynnit[Piiri],raportit!$A28,myynnit[Ryhmä],raportit!G$26)</f>
        <v>17151683.349999998</v>
      </c>
      <c r="H28" s="1">
        <f t="shared" ref="H28:H30" si="0">SUM(B28:G28)</f>
        <v>46358054.270000003</v>
      </c>
    </row>
    <row r="29" spans="1:8" x14ac:dyDescent="0.35">
      <c r="A29" s="5" t="s">
        <v>34</v>
      </c>
      <c r="B29" s="9">
        <f>SUMIFS(myynnit[Tuotto],myynnit[Piiri],raportit!A29,myynnit[Ryhmä],raportit!$B$26)</f>
        <v>3010588.1300000031</v>
      </c>
      <c r="C29" s="9">
        <f>SUMIFS(myynnit[Tuotto],myynnit[Piiri],raportit!$A29,myynnit[Ryhmä],raportit!C$26)</f>
        <v>2678169.9300000002</v>
      </c>
      <c r="D29" s="9">
        <f>SUMIFS(myynnit[Tuotto],myynnit[Piiri],raportit!$A29,myynnit[Ryhmä],raportit!D$26)</f>
        <v>23095073.789999995</v>
      </c>
      <c r="E29" s="9">
        <f>SUMIFS(myynnit[Tuotto],myynnit[Piiri],raportit!$A29,myynnit[Ryhmä],raportit!E$26)</f>
        <v>1724893.9399999995</v>
      </c>
      <c r="F29" s="9">
        <f>SUMIFS(myynnit[Tuotto],myynnit[Piiri],raportit!$A29,myynnit[Ryhmä],raportit!F$26)</f>
        <v>1038489.6200000005</v>
      </c>
      <c r="G29" s="9">
        <f>SUMIFS(myynnit[Tuotto],myynnit[Piiri],raportit!$A29,myynnit[Ryhmä],raportit!G$26)</f>
        <v>16152206.310000004</v>
      </c>
      <c r="H29" s="1">
        <f t="shared" si="0"/>
        <v>47699421.720000006</v>
      </c>
    </row>
    <row r="30" spans="1:8" x14ac:dyDescent="0.35">
      <c r="A30" s="5" t="s">
        <v>36</v>
      </c>
      <c r="B30" s="9">
        <f>SUMIFS(myynnit[Tuotto],myynnit[Piiri],raportit!A30,myynnit[Ryhmä],raportit!$B$26)</f>
        <v>1833010.0599999994</v>
      </c>
      <c r="C30" s="9">
        <f>SUMIFS(myynnit[Tuotto],myynnit[Piiri],raportit!$A30,myynnit[Ryhmä],raportit!C$26)</f>
        <v>1536983.7799999996</v>
      </c>
      <c r="D30" s="9">
        <f>SUMIFS(myynnit[Tuotto],myynnit[Piiri],raportit!$A30,myynnit[Ryhmä],raportit!D$26)</f>
        <v>13360881.120000014</v>
      </c>
      <c r="E30" s="9">
        <f>SUMIFS(myynnit[Tuotto],myynnit[Piiri],raportit!$A30,myynnit[Ryhmä],raportit!E$26)</f>
        <v>949332.92000000074</v>
      </c>
      <c r="F30" s="9">
        <f>SUMIFS(myynnit[Tuotto],myynnit[Piiri],raportit!$A30,myynnit[Ryhmä],raportit!F$26)</f>
        <v>285589.45999999996</v>
      </c>
      <c r="G30" s="9">
        <f>SUMIFS(myynnit[Tuotto],myynnit[Piiri],raportit!$A30,myynnit[Ryhmä],raportit!G$26)</f>
        <v>6997265.8000000045</v>
      </c>
      <c r="H30" s="1">
        <f t="shared" si="0"/>
        <v>24963063.140000019</v>
      </c>
    </row>
    <row r="31" spans="1:8" x14ac:dyDescent="0.35">
      <c r="A31" s="5" t="s">
        <v>38</v>
      </c>
      <c r="B31" s="8">
        <f>SUM(B27:B30)</f>
        <v>12175216.090000005</v>
      </c>
      <c r="C31" s="8">
        <f t="shared" ref="C31:H31" si="1">SUM(C27:C30)</f>
        <v>10693953.309999999</v>
      </c>
      <c r="D31" s="8">
        <f t="shared" si="1"/>
        <v>85055373.840000004</v>
      </c>
      <c r="E31" s="8">
        <f t="shared" si="1"/>
        <v>6582675.6400000006</v>
      </c>
      <c r="F31" s="8">
        <f t="shared" si="1"/>
        <v>3610165.9000000008</v>
      </c>
      <c r="G31" s="8">
        <f t="shared" si="1"/>
        <v>60369431.600000001</v>
      </c>
      <c r="H31" s="8">
        <f t="shared" si="1"/>
        <v>178486816.38</v>
      </c>
    </row>
    <row r="32" spans="1:8" x14ac:dyDescent="0.35">
      <c r="A32" s="4"/>
      <c r="B32" s="4"/>
      <c r="C32" s="4"/>
      <c r="D32" s="4"/>
      <c r="E32" s="4"/>
      <c r="F32" s="4"/>
      <c r="G32" s="4"/>
    </row>
    <row r="34" spans="1:8" x14ac:dyDescent="0.35">
      <c r="A34" s="6" t="s">
        <v>40</v>
      </c>
      <c r="B34" s="4"/>
      <c r="C34" s="4"/>
      <c r="D34" s="4"/>
      <c r="E34" s="4"/>
      <c r="F34" s="4"/>
      <c r="G34" s="4"/>
    </row>
    <row r="35" spans="1:8" x14ac:dyDescent="0.35">
      <c r="A35" s="4"/>
      <c r="B35" s="7" t="s">
        <v>8</v>
      </c>
      <c r="C35" s="7" t="s">
        <v>12</v>
      </c>
      <c r="D35" s="7" t="s">
        <v>16</v>
      </c>
      <c r="E35" s="7" t="s">
        <v>21</v>
      </c>
      <c r="F35" s="7" t="s">
        <v>25</v>
      </c>
      <c r="G35" s="7" t="s">
        <v>28</v>
      </c>
      <c r="H35" s="7" t="s">
        <v>38</v>
      </c>
    </row>
    <row r="36" spans="1:8" x14ac:dyDescent="0.35">
      <c r="A36" s="5" t="s">
        <v>33</v>
      </c>
      <c r="B36" s="9">
        <v>4312663.5400000028</v>
      </c>
      <c r="C36" s="10">
        <v>3374130.4299999992</v>
      </c>
      <c r="D36" s="10">
        <v>28176537.489999983</v>
      </c>
      <c r="E36" s="10">
        <v>2028068.0799999998</v>
      </c>
      <c r="F36" s="10">
        <v>1506601.57</v>
      </c>
      <c r="G36" s="11">
        <v>20068276.139999997</v>
      </c>
      <c r="H36" s="1">
        <f>SUM(B36:G36)</f>
        <v>59466277.249999985</v>
      </c>
    </row>
    <row r="37" spans="1:8" x14ac:dyDescent="0.35">
      <c r="A37" s="5" t="s">
        <v>35</v>
      </c>
      <c r="B37" s="12">
        <v>3018954.3600000017</v>
      </c>
      <c r="C37" s="13">
        <v>3104669.1699999995</v>
      </c>
      <c r="D37" s="13">
        <v>20422881.440000005</v>
      </c>
      <c r="E37" s="13">
        <v>1880380.7000000007</v>
      </c>
      <c r="F37" s="13">
        <v>779485.25000000023</v>
      </c>
      <c r="G37" s="14">
        <v>17151683.349999998</v>
      </c>
      <c r="H37" s="1">
        <f t="shared" ref="H37:H39" si="2">SUM(B37:G37)</f>
        <v>46358054.270000003</v>
      </c>
    </row>
    <row r="38" spans="1:8" x14ac:dyDescent="0.35">
      <c r="A38" s="5" t="s">
        <v>34</v>
      </c>
      <c r="B38" s="12">
        <v>3010588.1300000031</v>
      </c>
      <c r="C38" s="13">
        <v>2678169.9300000002</v>
      </c>
      <c r="D38" s="13">
        <v>23095073.789999995</v>
      </c>
      <c r="E38" s="13">
        <v>1724893.9399999995</v>
      </c>
      <c r="F38" s="13">
        <v>1038489.6200000005</v>
      </c>
      <c r="G38" s="14">
        <v>16152206.310000004</v>
      </c>
      <c r="H38" s="1">
        <f t="shared" si="2"/>
        <v>47699421.720000006</v>
      </c>
    </row>
    <row r="39" spans="1:8" x14ac:dyDescent="0.35">
      <c r="A39" s="5" t="s">
        <v>36</v>
      </c>
      <c r="B39" s="15">
        <v>1833010.0599999994</v>
      </c>
      <c r="C39" s="16">
        <v>1536983.7799999996</v>
      </c>
      <c r="D39" s="16">
        <v>13360881.120000014</v>
      </c>
      <c r="E39" s="16">
        <v>949332.92000000074</v>
      </c>
      <c r="F39" s="16">
        <v>285589.45999999996</v>
      </c>
      <c r="G39" s="17">
        <v>6997265.8000000045</v>
      </c>
      <c r="H39" s="1">
        <f t="shared" si="2"/>
        <v>24963063.140000019</v>
      </c>
    </row>
    <row r="40" spans="1:8" x14ac:dyDescent="0.35">
      <c r="A40" s="5" t="s">
        <v>38</v>
      </c>
      <c r="B40" s="8">
        <f>SUM(B36:B39)</f>
        <v>12175216.090000005</v>
      </c>
      <c r="C40" s="8">
        <f t="shared" ref="C40:H40" si="3">SUM(C36:C39)</f>
        <v>10693953.309999999</v>
      </c>
      <c r="D40" s="8">
        <f t="shared" si="3"/>
        <v>85055373.840000004</v>
      </c>
      <c r="E40" s="8">
        <f t="shared" si="3"/>
        <v>6582675.6400000006</v>
      </c>
      <c r="F40" s="8">
        <f t="shared" si="3"/>
        <v>3610165.9000000008</v>
      </c>
      <c r="G40" s="8">
        <f t="shared" si="3"/>
        <v>60369431.600000001</v>
      </c>
      <c r="H40" s="8">
        <f t="shared" si="3"/>
        <v>178486816.38</v>
      </c>
    </row>
    <row r="5612" spans="8:8" x14ac:dyDescent="0.35">
      <c r="H5612">
        <v>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L7226"/>
  <sheetViews>
    <sheetView topLeftCell="A2" workbookViewId="0">
      <selection activeCell="A2" sqref="A2"/>
    </sheetView>
  </sheetViews>
  <sheetFormatPr defaultRowHeight="14.5" x14ac:dyDescent="0.35"/>
  <cols>
    <col min="1" max="1" width="6" bestFit="1" customWidth="1"/>
    <col min="2" max="2" width="14.26953125" bestFit="1" customWidth="1"/>
    <col min="3" max="3" width="15.54296875" bestFit="1" customWidth="1"/>
    <col min="4" max="4" width="8.81640625" bestFit="1" customWidth="1"/>
    <col min="5" max="5" width="10.54296875" bestFit="1" customWidth="1"/>
    <col min="6" max="6" width="14.1796875" bestFit="1" customWidth="1"/>
    <col min="7" max="7" width="12" bestFit="1" customWidth="1"/>
    <col min="10" max="10" width="21.453125" bestFit="1" customWidth="1"/>
    <col min="12" max="12" width="14" bestFit="1" customWidth="1"/>
  </cols>
  <sheetData>
    <row r="1" spans="1:12" x14ac:dyDescent="0.35">
      <c r="A1" t="s">
        <v>41</v>
      </c>
      <c r="B1" t="s">
        <v>42</v>
      </c>
      <c r="C1" t="s">
        <v>43</v>
      </c>
      <c r="D1" t="s">
        <v>44</v>
      </c>
      <c r="E1" t="s">
        <v>45</v>
      </c>
      <c r="F1" t="s">
        <v>46</v>
      </c>
      <c r="G1" t="s">
        <v>47</v>
      </c>
      <c r="H1" t="s">
        <v>129</v>
      </c>
      <c r="I1" t="s">
        <v>130</v>
      </c>
      <c r="J1" t="s">
        <v>73</v>
      </c>
      <c r="K1" t="s">
        <v>131</v>
      </c>
      <c r="L1" t="s">
        <v>101</v>
      </c>
    </row>
    <row r="2" spans="1:12" x14ac:dyDescent="0.35">
      <c r="A2">
        <v>50500</v>
      </c>
      <c r="B2" s="18">
        <v>42006</v>
      </c>
      <c r="C2" t="s">
        <v>48</v>
      </c>
      <c r="D2">
        <v>1</v>
      </c>
      <c r="E2">
        <v>1</v>
      </c>
      <c r="F2">
        <v>75</v>
      </c>
      <c r="G2">
        <v>41.84</v>
      </c>
      <c r="H2" t="str">
        <f>VLOOKUP(Table_Villen_viihde.accdb[[#This Row],[MyyjäID]],ville_myyjät!$A$2:$B$17,2,FALSE)</f>
        <v>Liisa</v>
      </c>
      <c r="I2" t="str">
        <f>VLOOKUP(Table_Villen_viihde.accdb[[#This Row],[myyjä]],ville_myyjät!$B$2:$C$17,2,FALSE)</f>
        <v>Nainen</v>
      </c>
      <c r="J2" t="str">
        <f>VLOOKUP(Table_Villen_viihde.accdb[[#This Row],[Tuotenumero]],Table_Villen_viihde.accdb5[[Tuotenumero]:[Tuote]],2,FALSE)</f>
        <v>PS1-konsoli</v>
      </c>
      <c r="K2" s="3">
        <f>VLOOKUP(Table_Villen_viihde.accdb[[#This Row],[Tuotenumero]],Table_Villen_viihde.accdb5[[Tuotenumero]:[TuoteryhmäID]],3,FALSE)</f>
        <v>5</v>
      </c>
      <c r="L2" s="3" t="str">
        <f>VLOOKUP(Table_Villen_viihde.accdb[[#This Row],[Ryhmänro]],Table_Villen_viihde.accdb6[],2,FALSE)</f>
        <v>Konsolit</v>
      </c>
    </row>
    <row r="3" spans="1:12" x14ac:dyDescent="0.35">
      <c r="A3">
        <v>50501</v>
      </c>
      <c r="B3" s="18">
        <v>42006</v>
      </c>
      <c r="C3" t="s">
        <v>49</v>
      </c>
      <c r="D3">
        <v>1</v>
      </c>
      <c r="E3">
        <v>2</v>
      </c>
      <c r="F3">
        <v>20</v>
      </c>
      <c r="G3">
        <v>11.44</v>
      </c>
      <c r="H3" t="str">
        <f>VLOOKUP(Table_Villen_viihde.accdb[[#This Row],[MyyjäID]],ville_myyjät!$A$2:$B$17,2,FALSE)</f>
        <v>Maija</v>
      </c>
      <c r="I3" t="str">
        <f>VLOOKUP(Table_Villen_viihde.accdb[[#This Row],[myyjä]],ville_myyjät!$B$2:$C$17,2,FALSE)</f>
        <v>Nainen</v>
      </c>
      <c r="J3" t="str">
        <f>VLOOKUP(Table_Villen_viihde.accdb[[#This Row],[Tuotenumero]],Table_Villen_viihde.accdb5[[Tuotenumero]:[Tuote]],2,FALSE)</f>
        <v>Scart-kaapeli</v>
      </c>
      <c r="K3" s="3">
        <f>VLOOKUP(Table_Villen_viihde.accdb[[#This Row],[Tuotenumero]],Table_Villen_viihde.accdb5[[Tuotenumero]:[TuoteryhmäID]],3,FALSE)</f>
        <v>4</v>
      </c>
      <c r="L3" s="3" t="str">
        <f>VLOOKUP(Table_Villen_viihde.accdb[[#This Row],[Ryhmänro]],Table_Villen_viihde.accdb6[],2,FALSE)</f>
        <v>Tarvikkeet</v>
      </c>
    </row>
    <row r="4" spans="1:12" x14ac:dyDescent="0.35">
      <c r="A4">
        <v>50502</v>
      </c>
      <c r="B4" s="18">
        <v>42006</v>
      </c>
      <c r="C4" t="s">
        <v>50</v>
      </c>
      <c r="D4">
        <v>1</v>
      </c>
      <c r="E4">
        <v>1</v>
      </c>
      <c r="F4">
        <v>89</v>
      </c>
      <c r="G4">
        <v>53.07</v>
      </c>
      <c r="H4" t="str">
        <f>VLOOKUP(Table_Villen_viihde.accdb[[#This Row],[MyyjäID]],ville_myyjät!$A$2:$B$17,2,FALSE)</f>
        <v>Liisa</v>
      </c>
      <c r="I4" t="str">
        <f>VLOOKUP(Table_Villen_viihde.accdb[[#This Row],[myyjä]],ville_myyjät!$B$2:$C$17,2,FALSE)</f>
        <v>Nainen</v>
      </c>
      <c r="J4" t="str">
        <f>VLOOKUP(Table_Villen_viihde.accdb[[#This Row],[Tuotenumero]],Table_Villen_viihde.accdb5[[Tuotenumero]:[Tuote]],2,FALSE)</f>
        <v>Kaapelidigiboxi</v>
      </c>
      <c r="K4" s="3">
        <f>VLOOKUP(Table_Villen_viihde.accdb[[#This Row],[Tuotenumero]],Table_Villen_viihde.accdb5[[Tuotenumero]:[TuoteryhmäID]],3,FALSE)</f>
        <v>6</v>
      </c>
      <c r="L4" s="3" t="str">
        <f>VLOOKUP(Table_Villen_viihde.accdb[[#This Row],[Ryhmänro]],Table_Villen_viihde.accdb6[],2,FALSE)</f>
        <v>Digiboxit</v>
      </c>
    </row>
    <row r="5" spans="1:12" x14ac:dyDescent="0.35">
      <c r="A5">
        <v>50503</v>
      </c>
      <c r="B5" s="18">
        <v>42006</v>
      </c>
      <c r="C5" t="s">
        <v>49</v>
      </c>
      <c r="D5">
        <v>1</v>
      </c>
      <c r="E5">
        <v>2</v>
      </c>
      <c r="F5">
        <v>20</v>
      </c>
      <c r="G5">
        <v>11.71</v>
      </c>
      <c r="H5" t="str">
        <f>VLOOKUP(Table_Villen_viihde.accdb[[#This Row],[MyyjäID]],ville_myyjät!$A$2:$B$17,2,FALSE)</f>
        <v>Maija</v>
      </c>
      <c r="I5" t="str">
        <f>VLOOKUP(Table_Villen_viihde.accdb[[#This Row],[myyjä]],ville_myyjät!$B$2:$C$17,2,FALSE)</f>
        <v>Nainen</v>
      </c>
      <c r="J5" t="str">
        <f>VLOOKUP(Table_Villen_viihde.accdb[[#This Row],[Tuotenumero]],Table_Villen_viihde.accdb5[[Tuotenumero]:[Tuote]],2,FALSE)</f>
        <v>Scart-kaapeli</v>
      </c>
      <c r="K5" s="3">
        <f>VLOOKUP(Table_Villen_viihde.accdb[[#This Row],[Tuotenumero]],Table_Villen_viihde.accdb5[[Tuotenumero]:[TuoteryhmäID]],3,FALSE)</f>
        <v>4</v>
      </c>
      <c r="L5" s="3" t="str">
        <f>VLOOKUP(Table_Villen_viihde.accdb[[#This Row],[Ryhmänro]],Table_Villen_viihde.accdb6[],2,FALSE)</f>
        <v>Tarvikkeet</v>
      </c>
    </row>
    <row r="6" spans="1:12" x14ac:dyDescent="0.35">
      <c r="A6">
        <v>50504</v>
      </c>
      <c r="B6" s="18">
        <v>42007</v>
      </c>
      <c r="C6" t="s">
        <v>49</v>
      </c>
      <c r="D6">
        <v>1</v>
      </c>
      <c r="E6">
        <v>2</v>
      </c>
      <c r="F6">
        <v>19</v>
      </c>
      <c r="G6">
        <v>11.05</v>
      </c>
      <c r="H6" t="str">
        <f>VLOOKUP(Table_Villen_viihde.accdb[[#This Row],[MyyjäID]],ville_myyjät!$A$2:$B$17,2,FALSE)</f>
        <v>Maija</v>
      </c>
      <c r="I6" t="str">
        <f>VLOOKUP(Table_Villen_viihde.accdb[[#This Row],[myyjä]],ville_myyjät!$B$2:$C$17,2,FALSE)</f>
        <v>Nainen</v>
      </c>
      <c r="J6" t="str">
        <f>VLOOKUP(Table_Villen_viihde.accdb[[#This Row],[Tuotenumero]],Table_Villen_viihde.accdb5[[Tuotenumero]:[Tuote]],2,FALSE)</f>
        <v>Scart-kaapeli</v>
      </c>
      <c r="K6" s="3">
        <f>VLOOKUP(Table_Villen_viihde.accdb[[#This Row],[Tuotenumero]],Table_Villen_viihde.accdb5[[Tuotenumero]:[TuoteryhmäID]],3,FALSE)</f>
        <v>4</v>
      </c>
      <c r="L6" s="3" t="str">
        <f>VLOOKUP(Table_Villen_viihde.accdb[[#This Row],[Ryhmänro]],Table_Villen_viihde.accdb6[],2,FALSE)</f>
        <v>Tarvikkeet</v>
      </c>
    </row>
    <row r="7" spans="1:12" x14ac:dyDescent="0.35">
      <c r="A7">
        <v>50505</v>
      </c>
      <c r="B7" s="18">
        <v>42007</v>
      </c>
      <c r="C7" t="s">
        <v>51</v>
      </c>
      <c r="D7">
        <v>1</v>
      </c>
      <c r="E7">
        <v>5</v>
      </c>
      <c r="F7">
        <v>233</v>
      </c>
      <c r="G7">
        <v>161.51</v>
      </c>
      <c r="H7" t="str">
        <f>VLOOKUP(Table_Villen_viihde.accdb[[#This Row],[MyyjäID]],ville_myyjät!$A$2:$B$17,2,FALSE)</f>
        <v>Petri</v>
      </c>
      <c r="I7" t="str">
        <f>VLOOKUP(Table_Villen_viihde.accdb[[#This Row],[myyjä]],ville_myyjät!$B$2:$C$17,2,FALSE)</f>
        <v>Mies</v>
      </c>
      <c r="J7" t="str">
        <f>VLOOKUP(Table_Villen_viihde.accdb[[#This Row],[Tuotenumero]],Table_Villen_viihde.accdb5[[Tuotenumero]:[Tuote]],2,FALSE)</f>
        <v>TV28</v>
      </c>
      <c r="K7" s="3">
        <f>VLOOKUP(Table_Villen_viihde.accdb[[#This Row],[Tuotenumero]],Table_Villen_viihde.accdb5[[Tuotenumero]:[TuoteryhmäID]],3,FALSE)</f>
        <v>3</v>
      </c>
      <c r="L7" s="3" t="str">
        <f>VLOOKUP(Table_Villen_viihde.accdb[[#This Row],[Ryhmänro]],Table_Villen_viihde.accdb6[],2,FALSE)</f>
        <v>TV</v>
      </c>
    </row>
    <row r="8" spans="1:12" x14ac:dyDescent="0.35">
      <c r="A8">
        <v>50506</v>
      </c>
      <c r="B8" s="18">
        <v>42008</v>
      </c>
      <c r="C8" t="s">
        <v>49</v>
      </c>
      <c r="D8">
        <v>1</v>
      </c>
      <c r="E8">
        <v>5</v>
      </c>
      <c r="F8">
        <v>21</v>
      </c>
      <c r="G8">
        <v>11.7</v>
      </c>
      <c r="H8" t="str">
        <f>VLOOKUP(Table_Villen_viihde.accdb[[#This Row],[MyyjäID]],ville_myyjät!$A$2:$B$17,2,FALSE)</f>
        <v>Petri</v>
      </c>
      <c r="I8" t="str">
        <f>VLOOKUP(Table_Villen_viihde.accdb[[#This Row],[myyjä]],ville_myyjät!$B$2:$C$17,2,FALSE)</f>
        <v>Mies</v>
      </c>
      <c r="J8" t="str">
        <f>VLOOKUP(Table_Villen_viihde.accdb[[#This Row],[Tuotenumero]],Table_Villen_viihde.accdb5[[Tuotenumero]:[Tuote]],2,FALSE)</f>
        <v>Scart-kaapeli</v>
      </c>
      <c r="K8" s="3">
        <f>VLOOKUP(Table_Villen_viihde.accdb[[#This Row],[Tuotenumero]],Table_Villen_viihde.accdb5[[Tuotenumero]:[TuoteryhmäID]],3,FALSE)</f>
        <v>4</v>
      </c>
      <c r="L8" s="3" t="str">
        <f>VLOOKUP(Table_Villen_viihde.accdb[[#This Row],[Ryhmänro]],Table_Villen_viihde.accdb6[],2,FALSE)</f>
        <v>Tarvikkeet</v>
      </c>
    </row>
    <row r="9" spans="1:12" x14ac:dyDescent="0.35">
      <c r="A9">
        <v>50507</v>
      </c>
      <c r="B9" s="18">
        <v>42008</v>
      </c>
      <c r="C9" t="s">
        <v>52</v>
      </c>
      <c r="D9">
        <v>1</v>
      </c>
      <c r="E9">
        <v>7</v>
      </c>
      <c r="F9">
        <v>86</v>
      </c>
      <c r="G9">
        <v>48.92</v>
      </c>
      <c r="H9" t="str">
        <f>VLOOKUP(Table_Villen_viihde.accdb[[#This Row],[MyyjäID]],ville_myyjät!$A$2:$B$17,2,FALSE)</f>
        <v>Kaija</v>
      </c>
      <c r="I9" t="str">
        <f>VLOOKUP(Table_Villen_viihde.accdb[[#This Row],[myyjä]],ville_myyjät!$B$2:$C$17,2,FALSE)</f>
        <v>Nainen</v>
      </c>
      <c r="J9" t="str">
        <f>VLOOKUP(Table_Villen_viihde.accdb[[#This Row],[Tuotenumero]],Table_Villen_viihde.accdb5[[Tuotenumero]:[Tuote]],2,FALSE)</f>
        <v>Antennidigiboxi</v>
      </c>
      <c r="K9" s="3">
        <f>VLOOKUP(Table_Villen_viihde.accdb[[#This Row],[Tuotenumero]],Table_Villen_viihde.accdb5[[Tuotenumero]:[TuoteryhmäID]],3,FALSE)</f>
        <v>6</v>
      </c>
      <c r="L9" s="3" t="str">
        <f>VLOOKUP(Table_Villen_viihde.accdb[[#This Row],[Ryhmänro]],Table_Villen_viihde.accdb6[],2,FALSE)</f>
        <v>Digiboxit</v>
      </c>
    </row>
    <row r="10" spans="1:12" x14ac:dyDescent="0.35">
      <c r="A10">
        <v>50508</v>
      </c>
      <c r="B10" s="18">
        <v>42009</v>
      </c>
      <c r="C10" t="s">
        <v>48</v>
      </c>
      <c r="D10">
        <v>1</v>
      </c>
      <c r="E10">
        <v>2</v>
      </c>
      <c r="F10">
        <v>76</v>
      </c>
      <c r="G10">
        <v>38.880000000000003</v>
      </c>
      <c r="H10" t="str">
        <f>VLOOKUP(Table_Villen_viihde.accdb[[#This Row],[MyyjäID]],ville_myyjät!$A$2:$B$17,2,FALSE)</f>
        <v>Maija</v>
      </c>
      <c r="I10" t="str">
        <f>VLOOKUP(Table_Villen_viihde.accdb[[#This Row],[myyjä]],ville_myyjät!$B$2:$C$17,2,FALSE)</f>
        <v>Nainen</v>
      </c>
      <c r="J10" t="str">
        <f>VLOOKUP(Table_Villen_viihde.accdb[[#This Row],[Tuotenumero]],Table_Villen_viihde.accdb5[[Tuotenumero]:[Tuote]],2,FALSE)</f>
        <v>PS1-konsoli</v>
      </c>
      <c r="K10" s="3">
        <f>VLOOKUP(Table_Villen_viihde.accdb[[#This Row],[Tuotenumero]],Table_Villen_viihde.accdb5[[Tuotenumero]:[TuoteryhmäID]],3,FALSE)</f>
        <v>5</v>
      </c>
      <c r="L10" s="3" t="str">
        <f>VLOOKUP(Table_Villen_viihde.accdb[[#This Row],[Ryhmänro]],Table_Villen_viihde.accdb6[],2,FALSE)</f>
        <v>Konsolit</v>
      </c>
    </row>
    <row r="11" spans="1:12" x14ac:dyDescent="0.35">
      <c r="A11">
        <v>50509</v>
      </c>
      <c r="B11" s="18">
        <v>42009</v>
      </c>
      <c r="C11" t="s">
        <v>49</v>
      </c>
      <c r="D11">
        <v>1</v>
      </c>
      <c r="E11">
        <v>1</v>
      </c>
      <c r="F11">
        <v>20</v>
      </c>
      <c r="G11">
        <v>11.53</v>
      </c>
      <c r="H11" t="str">
        <f>VLOOKUP(Table_Villen_viihde.accdb[[#This Row],[MyyjäID]],ville_myyjät!$A$2:$B$17,2,FALSE)</f>
        <v>Liisa</v>
      </c>
      <c r="I11" t="str">
        <f>VLOOKUP(Table_Villen_viihde.accdb[[#This Row],[myyjä]],ville_myyjät!$B$2:$C$17,2,FALSE)</f>
        <v>Nainen</v>
      </c>
      <c r="J11" t="str">
        <f>VLOOKUP(Table_Villen_viihde.accdb[[#This Row],[Tuotenumero]],Table_Villen_viihde.accdb5[[Tuotenumero]:[Tuote]],2,FALSE)</f>
        <v>Scart-kaapeli</v>
      </c>
      <c r="K11" s="3">
        <f>VLOOKUP(Table_Villen_viihde.accdb[[#This Row],[Tuotenumero]],Table_Villen_viihde.accdb5[[Tuotenumero]:[TuoteryhmäID]],3,FALSE)</f>
        <v>4</v>
      </c>
      <c r="L11" s="3" t="str">
        <f>VLOOKUP(Table_Villen_viihde.accdb[[#This Row],[Ryhmänro]],Table_Villen_viihde.accdb6[],2,FALSE)</f>
        <v>Tarvikkeet</v>
      </c>
    </row>
    <row r="12" spans="1:12" x14ac:dyDescent="0.35">
      <c r="A12">
        <v>50510</v>
      </c>
      <c r="B12" s="18">
        <v>42009</v>
      </c>
      <c r="C12" t="s">
        <v>53</v>
      </c>
      <c r="D12">
        <v>1</v>
      </c>
      <c r="E12">
        <v>6</v>
      </c>
      <c r="F12">
        <v>121</v>
      </c>
      <c r="G12">
        <v>62.07</v>
      </c>
      <c r="H12" t="str">
        <f>VLOOKUP(Table_Villen_viihde.accdb[[#This Row],[MyyjäID]],ville_myyjät!$A$2:$B$17,2,FALSE)</f>
        <v>Mikko</v>
      </c>
      <c r="I12" t="str">
        <f>VLOOKUP(Table_Villen_viihde.accdb[[#This Row],[myyjä]],ville_myyjät!$B$2:$C$17,2,FALSE)</f>
        <v>Mies</v>
      </c>
      <c r="J12" t="str">
        <f>VLOOKUP(Table_Villen_viihde.accdb[[#This Row],[Tuotenumero]],Table_Villen_viihde.accdb5[[Tuotenumero]:[Tuote]],2,FALSE)</f>
        <v>DVD-soitin</v>
      </c>
      <c r="K12" s="3">
        <f>VLOOKUP(Table_Villen_viihde.accdb[[#This Row],[Tuotenumero]],Table_Villen_viihde.accdb5[[Tuotenumero]:[TuoteryhmäID]],3,FALSE)</f>
        <v>2</v>
      </c>
      <c r="L12" s="3" t="str">
        <f>VLOOKUP(Table_Villen_viihde.accdb[[#This Row],[Ryhmänro]],Table_Villen_viihde.accdb6[],2,FALSE)</f>
        <v>Kuvantoisto</v>
      </c>
    </row>
    <row r="13" spans="1:12" x14ac:dyDescent="0.35">
      <c r="A13">
        <v>50511</v>
      </c>
      <c r="B13" s="18">
        <v>42009</v>
      </c>
      <c r="C13" t="s">
        <v>49</v>
      </c>
      <c r="D13">
        <v>1</v>
      </c>
      <c r="E13">
        <v>6</v>
      </c>
      <c r="F13">
        <v>20</v>
      </c>
      <c r="G13">
        <v>10.99</v>
      </c>
      <c r="H13" t="str">
        <f>VLOOKUP(Table_Villen_viihde.accdb[[#This Row],[MyyjäID]],ville_myyjät!$A$2:$B$17,2,FALSE)</f>
        <v>Mikko</v>
      </c>
      <c r="I13" t="str">
        <f>VLOOKUP(Table_Villen_viihde.accdb[[#This Row],[myyjä]],ville_myyjät!$B$2:$C$17,2,FALSE)</f>
        <v>Mies</v>
      </c>
      <c r="J13" t="str">
        <f>VLOOKUP(Table_Villen_viihde.accdb[[#This Row],[Tuotenumero]],Table_Villen_viihde.accdb5[[Tuotenumero]:[Tuote]],2,FALSE)</f>
        <v>Scart-kaapeli</v>
      </c>
      <c r="K13" s="3">
        <f>VLOOKUP(Table_Villen_viihde.accdb[[#This Row],[Tuotenumero]],Table_Villen_viihde.accdb5[[Tuotenumero]:[TuoteryhmäID]],3,FALSE)</f>
        <v>4</v>
      </c>
      <c r="L13" s="3" t="str">
        <f>VLOOKUP(Table_Villen_viihde.accdb[[#This Row],[Ryhmänro]],Table_Villen_viihde.accdb6[],2,FALSE)</f>
        <v>Tarvikkeet</v>
      </c>
    </row>
    <row r="14" spans="1:12" x14ac:dyDescent="0.35">
      <c r="A14">
        <v>50512</v>
      </c>
      <c r="B14" s="18">
        <v>42009</v>
      </c>
      <c r="C14" t="s">
        <v>49</v>
      </c>
      <c r="D14">
        <v>1</v>
      </c>
      <c r="E14">
        <v>7</v>
      </c>
      <c r="F14">
        <v>20</v>
      </c>
      <c r="G14">
        <v>11.54</v>
      </c>
      <c r="H14" t="str">
        <f>VLOOKUP(Table_Villen_viihde.accdb[[#This Row],[MyyjäID]],ville_myyjät!$A$2:$B$17,2,FALSE)</f>
        <v>Kaija</v>
      </c>
      <c r="I14" t="str">
        <f>VLOOKUP(Table_Villen_viihde.accdb[[#This Row],[myyjä]],ville_myyjät!$B$2:$C$17,2,FALSE)</f>
        <v>Nainen</v>
      </c>
      <c r="J14" t="str">
        <f>VLOOKUP(Table_Villen_viihde.accdb[[#This Row],[Tuotenumero]],Table_Villen_viihde.accdb5[[Tuotenumero]:[Tuote]],2,FALSE)</f>
        <v>Scart-kaapeli</v>
      </c>
      <c r="K14" s="3">
        <f>VLOOKUP(Table_Villen_viihde.accdb[[#This Row],[Tuotenumero]],Table_Villen_viihde.accdb5[[Tuotenumero]:[TuoteryhmäID]],3,FALSE)</f>
        <v>4</v>
      </c>
      <c r="L14" s="3" t="str">
        <f>VLOOKUP(Table_Villen_viihde.accdb[[#This Row],[Ryhmänro]],Table_Villen_viihde.accdb6[],2,FALSE)</f>
        <v>Tarvikkeet</v>
      </c>
    </row>
    <row r="15" spans="1:12" x14ac:dyDescent="0.35">
      <c r="A15">
        <v>50513</v>
      </c>
      <c r="B15" s="18">
        <v>42010</v>
      </c>
      <c r="C15" t="s">
        <v>49</v>
      </c>
      <c r="D15">
        <v>1</v>
      </c>
      <c r="E15">
        <v>5</v>
      </c>
      <c r="F15">
        <v>21</v>
      </c>
      <c r="G15">
        <v>11.3</v>
      </c>
      <c r="H15" t="str">
        <f>VLOOKUP(Table_Villen_viihde.accdb[[#This Row],[MyyjäID]],ville_myyjät!$A$2:$B$17,2,FALSE)</f>
        <v>Petri</v>
      </c>
      <c r="I15" t="str">
        <f>VLOOKUP(Table_Villen_viihde.accdb[[#This Row],[myyjä]],ville_myyjät!$B$2:$C$17,2,FALSE)</f>
        <v>Mies</v>
      </c>
      <c r="J15" t="str">
        <f>VLOOKUP(Table_Villen_viihde.accdb[[#This Row],[Tuotenumero]],Table_Villen_viihde.accdb5[[Tuotenumero]:[Tuote]],2,FALSE)</f>
        <v>Scart-kaapeli</v>
      </c>
      <c r="K15" s="3">
        <f>VLOOKUP(Table_Villen_viihde.accdb[[#This Row],[Tuotenumero]],Table_Villen_viihde.accdb5[[Tuotenumero]:[TuoteryhmäID]],3,FALSE)</f>
        <v>4</v>
      </c>
      <c r="L15" s="3" t="str">
        <f>VLOOKUP(Table_Villen_viihde.accdb[[#This Row],[Ryhmänro]],Table_Villen_viihde.accdb6[],2,FALSE)</f>
        <v>Tarvikkeet</v>
      </c>
    </row>
    <row r="16" spans="1:12" x14ac:dyDescent="0.35">
      <c r="A16">
        <v>50514</v>
      </c>
      <c r="B16" s="18">
        <v>42010</v>
      </c>
      <c r="C16" t="s">
        <v>49</v>
      </c>
      <c r="D16">
        <v>1</v>
      </c>
      <c r="E16">
        <v>5</v>
      </c>
      <c r="F16">
        <v>21</v>
      </c>
      <c r="G16">
        <v>11.81</v>
      </c>
      <c r="H16" t="str">
        <f>VLOOKUP(Table_Villen_viihde.accdb[[#This Row],[MyyjäID]],ville_myyjät!$A$2:$B$17,2,FALSE)</f>
        <v>Petri</v>
      </c>
      <c r="I16" t="str">
        <f>VLOOKUP(Table_Villen_viihde.accdb[[#This Row],[myyjä]],ville_myyjät!$B$2:$C$17,2,FALSE)</f>
        <v>Mies</v>
      </c>
      <c r="J16" t="str">
        <f>VLOOKUP(Table_Villen_viihde.accdb[[#This Row],[Tuotenumero]],Table_Villen_viihde.accdb5[[Tuotenumero]:[Tuote]],2,FALSE)</f>
        <v>Scart-kaapeli</v>
      </c>
      <c r="K16" s="3">
        <f>VLOOKUP(Table_Villen_viihde.accdb[[#This Row],[Tuotenumero]],Table_Villen_viihde.accdb5[[Tuotenumero]:[TuoteryhmäID]],3,FALSE)</f>
        <v>4</v>
      </c>
      <c r="L16" s="3" t="str">
        <f>VLOOKUP(Table_Villen_viihde.accdb[[#This Row],[Ryhmänro]],Table_Villen_viihde.accdb6[],2,FALSE)</f>
        <v>Tarvikkeet</v>
      </c>
    </row>
    <row r="17" spans="1:12" x14ac:dyDescent="0.35">
      <c r="A17">
        <v>50515</v>
      </c>
      <c r="B17" s="18">
        <v>42010</v>
      </c>
      <c r="C17" t="s">
        <v>49</v>
      </c>
      <c r="D17">
        <v>1</v>
      </c>
      <c r="E17">
        <v>7</v>
      </c>
      <c r="F17">
        <v>21</v>
      </c>
      <c r="G17">
        <v>11.36</v>
      </c>
      <c r="H17" t="str">
        <f>VLOOKUP(Table_Villen_viihde.accdb[[#This Row],[MyyjäID]],ville_myyjät!$A$2:$B$17,2,FALSE)</f>
        <v>Kaija</v>
      </c>
      <c r="I17" t="str">
        <f>VLOOKUP(Table_Villen_viihde.accdb[[#This Row],[myyjä]],ville_myyjät!$B$2:$C$17,2,FALSE)</f>
        <v>Nainen</v>
      </c>
      <c r="J17" t="str">
        <f>VLOOKUP(Table_Villen_viihde.accdb[[#This Row],[Tuotenumero]],Table_Villen_viihde.accdb5[[Tuotenumero]:[Tuote]],2,FALSE)</f>
        <v>Scart-kaapeli</v>
      </c>
      <c r="K17" s="3">
        <f>VLOOKUP(Table_Villen_viihde.accdb[[#This Row],[Tuotenumero]],Table_Villen_viihde.accdb5[[Tuotenumero]:[TuoteryhmäID]],3,FALSE)</f>
        <v>4</v>
      </c>
      <c r="L17" s="3" t="str">
        <f>VLOOKUP(Table_Villen_viihde.accdb[[#This Row],[Ryhmänro]],Table_Villen_viihde.accdb6[],2,FALSE)</f>
        <v>Tarvikkeet</v>
      </c>
    </row>
    <row r="18" spans="1:12" x14ac:dyDescent="0.35">
      <c r="A18">
        <v>50516</v>
      </c>
      <c r="B18" s="18">
        <v>42010</v>
      </c>
      <c r="C18" t="s">
        <v>49</v>
      </c>
      <c r="D18">
        <v>1</v>
      </c>
      <c r="E18">
        <v>1</v>
      </c>
      <c r="F18">
        <v>20</v>
      </c>
      <c r="G18">
        <v>11.51</v>
      </c>
      <c r="H18" t="str">
        <f>VLOOKUP(Table_Villen_viihde.accdb[[#This Row],[MyyjäID]],ville_myyjät!$A$2:$B$17,2,FALSE)</f>
        <v>Liisa</v>
      </c>
      <c r="I18" t="str">
        <f>VLOOKUP(Table_Villen_viihde.accdb[[#This Row],[myyjä]],ville_myyjät!$B$2:$C$17,2,FALSE)</f>
        <v>Nainen</v>
      </c>
      <c r="J18" t="str">
        <f>VLOOKUP(Table_Villen_viihde.accdb[[#This Row],[Tuotenumero]],Table_Villen_viihde.accdb5[[Tuotenumero]:[Tuote]],2,FALSE)</f>
        <v>Scart-kaapeli</v>
      </c>
      <c r="K18" s="3">
        <f>VLOOKUP(Table_Villen_viihde.accdb[[#This Row],[Tuotenumero]],Table_Villen_viihde.accdb5[[Tuotenumero]:[TuoteryhmäID]],3,FALSE)</f>
        <v>4</v>
      </c>
      <c r="L18" s="3" t="str">
        <f>VLOOKUP(Table_Villen_viihde.accdb[[#This Row],[Ryhmänro]],Table_Villen_viihde.accdb6[],2,FALSE)</f>
        <v>Tarvikkeet</v>
      </c>
    </row>
    <row r="19" spans="1:12" x14ac:dyDescent="0.35">
      <c r="A19">
        <v>50517</v>
      </c>
      <c r="B19" s="18">
        <v>42011</v>
      </c>
      <c r="C19" t="s">
        <v>49</v>
      </c>
      <c r="D19">
        <v>1</v>
      </c>
      <c r="E19">
        <v>1</v>
      </c>
      <c r="F19">
        <v>21</v>
      </c>
      <c r="G19">
        <v>11.61</v>
      </c>
      <c r="H19" t="str">
        <f>VLOOKUP(Table_Villen_viihde.accdb[[#This Row],[MyyjäID]],ville_myyjät!$A$2:$B$17,2,FALSE)</f>
        <v>Liisa</v>
      </c>
      <c r="I19" t="str">
        <f>VLOOKUP(Table_Villen_viihde.accdb[[#This Row],[myyjä]],ville_myyjät!$B$2:$C$17,2,FALSE)</f>
        <v>Nainen</v>
      </c>
      <c r="J19" t="str">
        <f>VLOOKUP(Table_Villen_viihde.accdb[[#This Row],[Tuotenumero]],Table_Villen_viihde.accdb5[[Tuotenumero]:[Tuote]],2,FALSE)</f>
        <v>Scart-kaapeli</v>
      </c>
      <c r="K19" s="3">
        <f>VLOOKUP(Table_Villen_viihde.accdb[[#This Row],[Tuotenumero]],Table_Villen_viihde.accdb5[[Tuotenumero]:[TuoteryhmäID]],3,FALSE)</f>
        <v>4</v>
      </c>
      <c r="L19" s="3" t="str">
        <f>VLOOKUP(Table_Villen_viihde.accdb[[#This Row],[Ryhmänro]],Table_Villen_viihde.accdb6[],2,FALSE)</f>
        <v>Tarvikkeet</v>
      </c>
    </row>
    <row r="20" spans="1:12" x14ac:dyDescent="0.35">
      <c r="A20">
        <v>50518</v>
      </c>
      <c r="B20" s="18">
        <v>42011</v>
      </c>
      <c r="C20" t="s">
        <v>53</v>
      </c>
      <c r="D20">
        <v>1</v>
      </c>
      <c r="E20">
        <v>6</v>
      </c>
      <c r="F20">
        <v>115</v>
      </c>
      <c r="G20">
        <v>62.96</v>
      </c>
      <c r="H20" t="str">
        <f>VLOOKUP(Table_Villen_viihde.accdb[[#This Row],[MyyjäID]],ville_myyjät!$A$2:$B$17,2,FALSE)</f>
        <v>Mikko</v>
      </c>
      <c r="I20" t="str">
        <f>VLOOKUP(Table_Villen_viihde.accdb[[#This Row],[myyjä]],ville_myyjät!$B$2:$C$17,2,FALSE)</f>
        <v>Mies</v>
      </c>
      <c r="J20" t="str">
        <f>VLOOKUP(Table_Villen_viihde.accdb[[#This Row],[Tuotenumero]],Table_Villen_viihde.accdb5[[Tuotenumero]:[Tuote]],2,FALSE)</f>
        <v>DVD-soitin</v>
      </c>
      <c r="K20" s="3">
        <f>VLOOKUP(Table_Villen_viihde.accdb[[#This Row],[Tuotenumero]],Table_Villen_viihde.accdb5[[Tuotenumero]:[TuoteryhmäID]],3,FALSE)</f>
        <v>2</v>
      </c>
      <c r="L20" s="3" t="str">
        <f>VLOOKUP(Table_Villen_viihde.accdb[[#This Row],[Ryhmänro]],Table_Villen_viihde.accdb6[],2,FALSE)</f>
        <v>Kuvantoisto</v>
      </c>
    </row>
    <row r="21" spans="1:12" x14ac:dyDescent="0.35">
      <c r="A21">
        <v>50519</v>
      </c>
      <c r="B21" s="18">
        <v>42012</v>
      </c>
      <c r="C21" t="s">
        <v>54</v>
      </c>
      <c r="D21">
        <v>1</v>
      </c>
      <c r="E21">
        <v>5</v>
      </c>
      <c r="F21">
        <v>184</v>
      </c>
      <c r="G21">
        <v>117.64</v>
      </c>
      <c r="H21" t="str">
        <f>VLOOKUP(Table_Villen_viihde.accdb[[#This Row],[MyyjäID]],ville_myyjät!$A$2:$B$17,2,FALSE)</f>
        <v>Petri</v>
      </c>
      <c r="I21" t="str">
        <f>VLOOKUP(Table_Villen_viihde.accdb[[#This Row],[myyjä]],ville_myyjät!$B$2:$C$17,2,FALSE)</f>
        <v>Mies</v>
      </c>
      <c r="J21" t="str">
        <f>VLOOKUP(Table_Villen_viihde.accdb[[#This Row],[Tuotenumero]],Table_Villen_viihde.accdb5[[Tuotenumero]:[Tuote]],2,FALSE)</f>
        <v>DVD-nauhuri</v>
      </c>
      <c r="K21" s="3">
        <f>VLOOKUP(Table_Villen_viihde.accdb[[#This Row],[Tuotenumero]],Table_Villen_viihde.accdb5[[Tuotenumero]:[TuoteryhmäID]],3,FALSE)</f>
        <v>2</v>
      </c>
      <c r="L21" s="3" t="str">
        <f>VLOOKUP(Table_Villen_viihde.accdb[[#This Row],[Ryhmänro]],Table_Villen_viihde.accdb6[],2,FALSE)</f>
        <v>Kuvantoisto</v>
      </c>
    </row>
    <row r="22" spans="1:12" x14ac:dyDescent="0.35">
      <c r="A22">
        <v>50520</v>
      </c>
      <c r="B22" s="18">
        <v>42012</v>
      </c>
      <c r="C22" t="s">
        <v>49</v>
      </c>
      <c r="D22">
        <v>1</v>
      </c>
      <c r="E22">
        <v>3</v>
      </c>
      <c r="F22">
        <v>21</v>
      </c>
      <c r="G22">
        <v>11.01</v>
      </c>
      <c r="H22" t="str">
        <f>VLOOKUP(Table_Villen_viihde.accdb[[#This Row],[MyyjäID]],ville_myyjät!$A$2:$B$17,2,FALSE)</f>
        <v>Helena</v>
      </c>
      <c r="I22" t="str">
        <f>VLOOKUP(Table_Villen_viihde.accdb[[#This Row],[myyjä]],ville_myyjät!$B$2:$C$17,2,FALSE)</f>
        <v>Nainen</v>
      </c>
      <c r="J22" t="str">
        <f>VLOOKUP(Table_Villen_viihde.accdb[[#This Row],[Tuotenumero]],Table_Villen_viihde.accdb5[[Tuotenumero]:[Tuote]],2,FALSE)</f>
        <v>Scart-kaapeli</v>
      </c>
      <c r="K22" s="3">
        <f>VLOOKUP(Table_Villen_viihde.accdb[[#This Row],[Tuotenumero]],Table_Villen_viihde.accdb5[[Tuotenumero]:[TuoteryhmäID]],3,FALSE)</f>
        <v>4</v>
      </c>
      <c r="L22" s="3" t="str">
        <f>VLOOKUP(Table_Villen_viihde.accdb[[#This Row],[Ryhmänro]],Table_Villen_viihde.accdb6[],2,FALSE)</f>
        <v>Tarvikkeet</v>
      </c>
    </row>
    <row r="23" spans="1:12" x14ac:dyDescent="0.35">
      <c r="A23">
        <v>50521</v>
      </c>
      <c r="B23" s="18">
        <v>42013</v>
      </c>
      <c r="C23" t="s">
        <v>49</v>
      </c>
      <c r="D23">
        <v>1</v>
      </c>
      <c r="E23">
        <v>2</v>
      </c>
      <c r="F23">
        <v>20</v>
      </c>
      <c r="G23">
        <v>11.7</v>
      </c>
      <c r="H23" t="str">
        <f>VLOOKUP(Table_Villen_viihde.accdb[[#This Row],[MyyjäID]],ville_myyjät!$A$2:$B$17,2,FALSE)</f>
        <v>Maija</v>
      </c>
      <c r="I23" t="str">
        <f>VLOOKUP(Table_Villen_viihde.accdb[[#This Row],[myyjä]],ville_myyjät!$B$2:$C$17,2,FALSE)</f>
        <v>Nainen</v>
      </c>
      <c r="J23" t="str">
        <f>VLOOKUP(Table_Villen_viihde.accdb[[#This Row],[Tuotenumero]],Table_Villen_viihde.accdb5[[Tuotenumero]:[Tuote]],2,FALSE)</f>
        <v>Scart-kaapeli</v>
      </c>
      <c r="K23" s="3">
        <f>VLOOKUP(Table_Villen_viihde.accdb[[#This Row],[Tuotenumero]],Table_Villen_viihde.accdb5[[Tuotenumero]:[TuoteryhmäID]],3,FALSE)</f>
        <v>4</v>
      </c>
      <c r="L23" s="3" t="str">
        <f>VLOOKUP(Table_Villen_viihde.accdb[[#This Row],[Ryhmänro]],Table_Villen_viihde.accdb6[],2,FALSE)</f>
        <v>Tarvikkeet</v>
      </c>
    </row>
    <row r="24" spans="1:12" x14ac:dyDescent="0.35">
      <c r="A24">
        <v>50522</v>
      </c>
      <c r="B24" s="18">
        <v>42014</v>
      </c>
      <c r="C24" t="s">
        <v>49</v>
      </c>
      <c r="D24">
        <v>1</v>
      </c>
      <c r="E24">
        <v>5</v>
      </c>
      <c r="F24">
        <v>20</v>
      </c>
      <c r="G24">
        <v>11.39</v>
      </c>
      <c r="H24" t="str">
        <f>VLOOKUP(Table_Villen_viihde.accdb[[#This Row],[MyyjäID]],ville_myyjät!$A$2:$B$17,2,FALSE)</f>
        <v>Petri</v>
      </c>
      <c r="I24" t="str">
        <f>VLOOKUP(Table_Villen_viihde.accdb[[#This Row],[myyjä]],ville_myyjät!$B$2:$C$17,2,FALSE)</f>
        <v>Mies</v>
      </c>
      <c r="J24" t="str">
        <f>VLOOKUP(Table_Villen_viihde.accdb[[#This Row],[Tuotenumero]],Table_Villen_viihde.accdb5[[Tuotenumero]:[Tuote]],2,FALSE)</f>
        <v>Scart-kaapeli</v>
      </c>
      <c r="K24" s="3">
        <f>VLOOKUP(Table_Villen_viihde.accdb[[#This Row],[Tuotenumero]],Table_Villen_viihde.accdb5[[Tuotenumero]:[TuoteryhmäID]],3,FALSE)</f>
        <v>4</v>
      </c>
      <c r="L24" s="3" t="str">
        <f>VLOOKUP(Table_Villen_viihde.accdb[[#This Row],[Ryhmänro]],Table_Villen_viihde.accdb6[],2,FALSE)</f>
        <v>Tarvikkeet</v>
      </c>
    </row>
    <row r="25" spans="1:12" x14ac:dyDescent="0.35">
      <c r="A25">
        <v>50523</v>
      </c>
      <c r="B25" s="18">
        <v>42014</v>
      </c>
      <c r="C25" t="s">
        <v>51</v>
      </c>
      <c r="D25">
        <v>1</v>
      </c>
      <c r="E25">
        <v>5</v>
      </c>
      <c r="F25">
        <v>225</v>
      </c>
      <c r="G25">
        <v>161.29</v>
      </c>
      <c r="H25" t="str">
        <f>VLOOKUP(Table_Villen_viihde.accdb[[#This Row],[MyyjäID]],ville_myyjät!$A$2:$B$17,2,FALSE)</f>
        <v>Petri</v>
      </c>
      <c r="I25" t="str">
        <f>VLOOKUP(Table_Villen_viihde.accdb[[#This Row],[myyjä]],ville_myyjät!$B$2:$C$17,2,FALSE)</f>
        <v>Mies</v>
      </c>
      <c r="J25" t="str">
        <f>VLOOKUP(Table_Villen_viihde.accdb[[#This Row],[Tuotenumero]],Table_Villen_viihde.accdb5[[Tuotenumero]:[Tuote]],2,FALSE)</f>
        <v>TV28</v>
      </c>
      <c r="K25" s="3">
        <f>VLOOKUP(Table_Villen_viihde.accdb[[#This Row],[Tuotenumero]],Table_Villen_viihde.accdb5[[Tuotenumero]:[TuoteryhmäID]],3,FALSE)</f>
        <v>3</v>
      </c>
      <c r="L25" s="3" t="str">
        <f>VLOOKUP(Table_Villen_viihde.accdb[[#This Row],[Ryhmänro]],Table_Villen_viihde.accdb6[],2,FALSE)</f>
        <v>TV</v>
      </c>
    </row>
    <row r="26" spans="1:12" x14ac:dyDescent="0.35">
      <c r="A26">
        <v>50524</v>
      </c>
      <c r="B26" s="18">
        <v>42014</v>
      </c>
      <c r="C26" t="s">
        <v>48</v>
      </c>
      <c r="D26">
        <v>1</v>
      </c>
      <c r="E26">
        <v>1</v>
      </c>
      <c r="F26">
        <v>76</v>
      </c>
      <c r="G26">
        <v>38.96</v>
      </c>
      <c r="H26" t="str">
        <f>VLOOKUP(Table_Villen_viihde.accdb[[#This Row],[MyyjäID]],ville_myyjät!$A$2:$B$17,2,FALSE)</f>
        <v>Liisa</v>
      </c>
      <c r="I26" t="str">
        <f>VLOOKUP(Table_Villen_viihde.accdb[[#This Row],[myyjä]],ville_myyjät!$B$2:$C$17,2,FALSE)</f>
        <v>Nainen</v>
      </c>
      <c r="J26" t="str">
        <f>VLOOKUP(Table_Villen_viihde.accdb[[#This Row],[Tuotenumero]],Table_Villen_viihde.accdb5[[Tuotenumero]:[Tuote]],2,FALSE)</f>
        <v>PS1-konsoli</v>
      </c>
      <c r="K26" s="3">
        <f>VLOOKUP(Table_Villen_viihde.accdb[[#This Row],[Tuotenumero]],Table_Villen_viihde.accdb5[[Tuotenumero]:[TuoteryhmäID]],3,FALSE)</f>
        <v>5</v>
      </c>
      <c r="L26" s="3" t="str">
        <f>VLOOKUP(Table_Villen_viihde.accdb[[#This Row],[Ryhmänro]],Table_Villen_viihde.accdb6[],2,FALSE)</f>
        <v>Konsolit</v>
      </c>
    </row>
    <row r="27" spans="1:12" x14ac:dyDescent="0.35">
      <c r="A27">
        <v>50525</v>
      </c>
      <c r="B27" s="18">
        <v>42014</v>
      </c>
      <c r="C27" t="s">
        <v>49</v>
      </c>
      <c r="D27">
        <v>1</v>
      </c>
      <c r="E27">
        <v>5</v>
      </c>
      <c r="F27">
        <v>21</v>
      </c>
      <c r="G27">
        <v>11.44</v>
      </c>
      <c r="H27" t="str">
        <f>VLOOKUP(Table_Villen_viihde.accdb[[#This Row],[MyyjäID]],ville_myyjät!$A$2:$B$17,2,FALSE)</f>
        <v>Petri</v>
      </c>
      <c r="I27" t="str">
        <f>VLOOKUP(Table_Villen_viihde.accdb[[#This Row],[myyjä]],ville_myyjät!$B$2:$C$17,2,FALSE)</f>
        <v>Mies</v>
      </c>
      <c r="J27" t="str">
        <f>VLOOKUP(Table_Villen_viihde.accdb[[#This Row],[Tuotenumero]],Table_Villen_viihde.accdb5[[Tuotenumero]:[Tuote]],2,FALSE)</f>
        <v>Scart-kaapeli</v>
      </c>
      <c r="K27" s="3">
        <f>VLOOKUP(Table_Villen_viihde.accdb[[#This Row],[Tuotenumero]],Table_Villen_viihde.accdb5[[Tuotenumero]:[TuoteryhmäID]],3,FALSE)</f>
        <v>4</v>
      </c>
      <c r="L27" s="3" t="str">
        <f>VLOOKUP(Table_Villen_viihde.accdb[[#This Row],[Ryhmänro]],Table_Villen_viihde.accdb6[],2,FALSE)</f>
        <v>Tarvikkeet</v>
      </c>
    </row>
    <row r="28" spans="1:12" x14ac:dyDescent="0.35">
      <c r="A28">
        <v>50526</v>
      </c>
      <c r="B28" s="18">
        <v>42015</v>
      </c>
      <c r="C28" t="s">
        <v>49</v>
      </c>
      <c r="D28">
        <v>1</v>
      </c>
      <c r="E28">
        <v>5</v>
      </c>
      <c r="F28">
        <v>21</v>
      </c>
      <c r="G28">
        <v>11.54</v>
      </c>
      <c r="H28" t="str">
        <f>VLOOKUP(Table_Villen_viihde.accdb[[#This Row],[MyyjäID]],ville_myyjät!$A$2:$B$17,2,FALSE)</f>
        <v>Petri</v>
      </c>
      <c r="I28" t="str">
        <f>VLOOKUP(Table_Villen_viihde.accdb[[#This Row],[myyjä]],ville_myyjät!$B$2:$C$17,2,FALSE)</f>
        <v>Mies</v>
      </c>
      <c r="J28" t="str">
        <f>VLOOKUP(Table_Villen_viihde.accdb[[#This Row],[Tuotenumero]],Table_Villen_viihde.accdb5[[Tuotenumero]:[Tuote]],2,FALSE)</f>
        <v>Scart-kaapeli</v>
      </c>
      <c r="K28" s="3">
        <f>VLOOKUP(Table_Villen_viihde.accdb[[#This Row],[Tuotenumero]],Table_Villen_viihde.accdb5[[Tuotenumero]:[TuoteryhmäID]],3,FALSE)</f>
        <v>4</v>
      </c>
      <c r="L28" s="3" t="str">
        <f>VLOOKUP(Table_Villen_viihde.accdb[[#This Row],[Ryhmänro]],Table_Villen_viihde.accdb6[],2,FALSE)</f>
        <v>Tarvikkeet</v>
      </c>
    </row>
    <row r="29" spans="1:12" x14ac:dyDescent="0.35">
      <c r="A29">
        <v>50527</v>
      </c>
      <c r="B29" s="18">
        <v>42016</v>
      </c>
      <c r="C29" t="s">
        <v>49</v>
      </c>
      <c r="D29">
        <v>1</v>
      </c>
      <c r="E29">
        <v>6</v>
      </c>
      <c r="F29">
        <v>20</v>
      </c>
      <c r="G29">
        <v>11.04</v>
      </c>
      <c r="H29" t="str">
        <f>VLOOKUP(Table_Villen_viihde.accdb[[#This Row],[MyyjäID]],ville_myyjät!$A$2:$B$17,2,FALSE)</f>
        <v>Mikko</v>
      </c>
      <c r="I29" t="str">
        <f>VLOOKUP(Table_Villen_viihde.accdb[[#This Row],[myyjä]],ville_myyjät!$B$2:$C$17,2,FALSE)</f>
        <v>Mies</v>
      </c>
      <c r="J29" t="str">
        <f>VLOOKUP(Table_Villen_viihde.accdb[[#This Row],[Tuotenumero]],Table_Villen_viihde.accdb5[[Tuotenumero]:[Tuote]],2,FALSE)</f>
        <v>Scart-kaapeli</v>
      </c>
      <c r="K29" s="3">
        <f>VLOOKUP(Table_Villen_viihde.accdb[[#This Row],[Tuotenumero]],Table_Villen_viihde.accdb5[[Tuotenumero]:[TuoteryhmäID]],3,FALSE)</f>
        <v>4</v>
      </c>
      <c r="L29" s="3" t="str">
        <f>VLOOKUP(Table_Villen_viihde.accdb[[#This Row],[Ryhmänro]],Table_Villen_viihde.accdb6[],2,FALSE)</f>
        <v>Tarvikkeet</v>
      </c>
    </row>
    <row r="30" spans="1:12" x14ac:dyDescent="0.35">
      <c r="A30">
        <v>50528</v>
      </c>
      <c r="B30" s="18">
        <v>42016</v>
      </c>
      <c r="C30" t="s">
        <v>49</v>
      </c>
      <c r="D30">
        <v>1</v>
      </c>
      <c r="E30">
        <v>2</v>
      </c>
      <c r="F30">
        <v>19</v>
      </c>
      <c r="G30">
        <v>11.17</v>
      </c>
      <c r="H30" t="str">
        <f>VLOOKUP(Table_Villen_viihde.accdb[[#This Row],[MyyjäID]],ville_myyjät!$A$2:$B$17,2,FALSE)</f>
        <v>Maija</v>
      </c>
      <c r="I30" t="str">
        <f>VLOOKUP(Table_Villen_viihde.accdb[[#This Row],[myyjä]],ville_myyjät!$B$2:$C$17,2,FALSE)</f>
        <v>Nainen</v>
      </c>
      <c r="J30" t="str">
        <f>VLOOKUP(Table_Villen_viihde.accdb[[#This Row],[Tuotenumero]],Table_Villen_viihde.accdb5[[Tuotenumero]:[Tuote]],2,FALSE)</f>
        <v>Scart-kaapeli</v>
      </c>
      <c r="K30" s="3">
        <f>VLOOKUP(Table_Villen_viihde.accdb[[#This Row],[Tuotenumero]],Table_Villen_viihde.accdb5[[Tuotenumero]:[TuoteryhmäID]],3,FALSE)</f>
        <v>4</v>
      </c>
      <c r="L30" s="3" t="str">
        <f>VLOOKUP(Table_Villen_viihde.accdb[[#This Row],[Ryhmänro]],Table_Villen_viihde.accdb6[],2,FALSE)</f>
        <v>Tarvikkeet</v>
      </c>
    </row>
    <row r="31" spans="1:12" x14ac:dyDescent="0.35">
      <c r="A31">
        <v>50529</v>
      </c>
      <c r="B31" s="18">
        <v>42016</v>
      </c>
      <c r="C31" t="s">
        <v>49</v>
      </c>
      <c r="D31">
        <v>1</v>
      </c>
      <c r="E31">
        <v>1</v>
      </c>
      <c r="F31">
        <v>20</v>
      </c>
      <c r="G31">
        <v>11.43</v>
      </c>
      <c r="H31" t="str">
        <f>VLOOKUP(Table_Villen_viihde.accdb[[#This Row],[MyyjäID]],ville_myyjät!$A$2:$B$17,2,FALSE)</f>
        <v>Liisa</v>
      </c>
      <c r="I31" t="str">
        <f>VLOOKUP(Table_Villen_viihde.accdb[[#This Row],[myyjä]],ville_myyjät!$B$2:$C$17,2,FALSE)</f>
        <v>Nainen</v>
      </c>
      <c r="J31" t="str">
        <f>VLOOKUP(Table_Villen_viihde.accdb[[#This Row],[Tuotenumero]],Table_Villen_viihde.accdb5[[Tuotenumero]:[Tuote]],2,FALSE)</f>
        <v>Scart-kaapeli</v>
      </c>
      <c r="K31" s="3">
        <f>VLOOKUP(Table_Villen_viihde.accdb[[#This Row],[Tuotenumero]],Table_Villen_viihde.accdb5[[Tuotenumero]:[TuoteryhmäID]],3,FALSE)</f>
        <v>4</v>
      </c>
      <c r="L31" s="3" t="str">
        <f>VLOOKUP(Table_Villen_viihde.accdb[[#This Row],[Ryhmänro]],Table_Villen_viihde.accdb6[],2,FALSE)</f>
        <v>Tarvikkeet</v>
      </c>
    </row>
    <row r="32" spans="1:12" x14ac:dyDescent="0.35">
      <c r="A32">
        <v>50530</v>
      </c>
      <c r="B32" s="18">
        <v>42016</v>
      </c>
      <c r="C32" t="s">
        <v>49</v>
      </c>
      <c r="D32">
        <v>1</v>
      </c>
      <c r="E32">
        <v>2</v>
      </c>
      <c r="F32">
        <v>20</v>
      </c>
      <c r="G32">
        <v>10.69</v>
      </c>
      <c r="H32" t="str">
        <f>VLOOKUP(Table_Villen_viihde.accdb[[#This Row],[MyyjäID]],ville_myyjät!$A$2:$B$17,2,FALSE)</f>
        <v>Maija</v>
      </c>
      <c r="I32" t="str">
        <f>VLOOKUP(Table_Villen_viihde.accdb[[#This Row],[myyjä]],ville_myyjät!$B$2:$C$17,2,FALSE)</f>
        <v>Nainen</v>
      </c>
      <c r="J32" t="str">
        <f>VLOOKUP(Table_Villen_viihde.accdb[[#This Row],[Tuotenumero]],Table_Villen_viihde.accdb5[[Tuotenumero]:[Tuote]],2,FALSE)</f>
        <v>Scart-kaapeli</v>
      </c>
      <c r="K32" s="3">
        <f>VLOOKUP(Table_Villen_viihde.accdb[[#This Row],[Tuotenumero]],Table_Villen_viihde.accdb5[[Tuotenumero]:[TuoteryhmäID]],3,FALSE)</f>
        <v>4</v>
      </c>
      <c r="L32" s="3" t="str">
        <f>VLOOKUP(Table_Villen_viihde.accdb[[#This Row],[Ryhmänro]],Table_Villen_viihde.accdb6[],2,FALSE)</f>
        <v>Tarvikkeet</v>
      </c>
    </row>
    <row r="33" spans="1:12" x14ac:dyDescent="0.35">
      <c r="A33">
        <v>50531</v>
      </c>
      <c r="B33" s="18">
        <v>42016</v>
      </c>
      <c r="C33" t="s">
        <v>49</v>
      </c>
      <c r="D33">
        <v>1</v>
      </c>
      <c r="E33">
        <v>6</v>
      </c>
      <c r="F33">
        <v>20</v>
      </c>
      <c r="G33">
        <v>11.28</v>
      </c>
      <c r="H33" t="str">
        <f>VLOOKUP(Table_Villen_viihde.accdb[[#This Row],[MyyjäID]],ville_myyjät!$A$2:$B$17,2,FALSE)</f>
        <v>Mikko</v>
      </c>
      <c r="I33" t="str">
        <f>VLOOKUP(Table_Villen_viihde.accdb[[#This Row],[myyjä]],ville_myyjät!$B$2:$C$17,2,FALSE)</f>
        <v>Mies</v>
      </c>
      <c r="J33" t="str">
        <f>VLOOKUP(Table_Villen_viihde.accdb[[#This Row],[Tuotenumero]],Table_Villen_viihde.accdb5[[Tuotenumero]:[Tuote]],2,FALSE)</f>
        <v>Scart-kaapeli</v>
      </c>
      <c r="K33" s="3">
        <f>VLOOKUP(Table_Villen_viihde.accdb[[#This Row],[Tuotenumero]],Table_Villen_viihde.accdb5[[Tuotenumero]:[TuoteryhmäID]],3,FALSE)</f>
        <v>4</v>
      </c>
      <c r="L33" s="3" t="str">
        <f>VLOOKUP(Table_Villen_viihde.accdb[[#This Row],[Ryhmänro]],Table_Villen_viihde.accdb6[],2,FALSE)</f>
        <v>Tarvikkeet</v>
      </c>
    </row>
    <row r="34" spans="1:12" x14ac:dyDescent="0.35">
      <c r="A34">
        <v>50532</v>
      </c>
      <c r="B34" s="18">
        <v>42016</v>
      </c>
      <c r="C34" t="s">
        <v>49</v>
      </c>
      <c r="D34">
        <v>1</v>
      </c>
      <c r="E34">
        <v>7</v>
      </c>
      <c r="F34">
        <v>20</v>
      </c>
      <c r="G34">
        <v>11.75</v>
      </c>
      <c r="H34" t="str">
        <f>VLOOKUP(Table_Villen_viihde.accdb[[#This Row],[MyyjäID]],ville_myyjät!$A$2:$B$17,2,FALSE)</f>
        <v>Kaija</v>
      </c>
      <c r="I34" t="str">
        <f>VLOOKUP(Table_Villen_viihde.accdb[[#This Row],[myyjä]],ville_myyjät!$B$2:$C$17,2,FALSE)</f>
        <v>Nainen</v>
      </c>
      <c r="J34" t="str">
        <f>VLOOKUP(Table_Villen_viihde.accdb[[#This Row],[Tuotenumero]],Table_Villen_viihde.accdb5[[Tuotenumero]:[Tuote]],2,FALSE)</f>
        <v>Scart-kaapeli</v>
      </c>
      <c r="K34" s="3">
        <f>VLOOKUP(Table_Villen_viihde.accdb[[#This Row],[Tuotenumero]],Table_Villen_viihde.accdb5[[Tuotenumero]:[TuoteryhmäID]],3,FALSE)</f>
        <v>4</v>
      </c>
      <c r="L34" s="3" t="str">
        <f>VLOOKUP(Table_Villen_viihde.accdb[[#This Row],[Ryhmänro]],Table_Villen_viihde.accdb6[],2,FALSE)</f>
        <v>Tarvikkeet</v>
      </c>
    </row>
    <row r="35" spans="1:12" x14ac:dyDescent="0.35">
      <c r="A35">
        <v>50533</v>
      </c>
      <c r="B35" s="18">
        <v>42016</v>
      </c>
      <c r="C35" t="s">
        <v>49</v>
      </c>
      <c r="D35">
        <v>1</v>
      </c>
      <c r="E35">
        <v>3</v>
      </c>
      <c r="F35">
        <v>21</v>
      </c>
      <c r="G35">
        <v>10.86</v>
      </c>
      <c r="H35" t="str">
        <f>VLOOKUP(Table_Villen_viihde.accdb[[#This Row],[MyyjäID]],ville_myyjät!$A$2:$B$17,2,FALSE)</f>
        <v>Helena</v>
      </c>
      <c r="I35" t="str">
        <f>VLOOKUP(Table_Villen_viihde.accdb[[#This Row],[myyjä]],ville_myyjät!$B$2:$C$17,2,FALSE)</f>
        <v>Nainen</v>
      </c>
      <c r="J35" t="str">
        <f>VLOOKUP(Table_Villen_viihde.accdb[[#This Row],[Tuotenumero]],Table_Villen_viihde.accdb5[[Tuotenumero]:[Tuote]],2,FALSE)</f>
        <v>Scart-kaapeli</v>
      </c>
      <c r="K35" s="3">
        <f>VLOOKUP(Table_Villen_viihde.accdb[[#This Row],[Tuotenumero]],Table_Villen_viihde.accdb5[[Tuotenumero]:[TuoteryhmäID]],3,FALSE)</f>
        <v>4</v>
      </c>
      <c r="L35" s="3" t="str">
        <f>VLOOKUP(Table_Villen_viihde.accdb[[#This Row],[Ryhmänro]],Table_Villen_viihde.accdb6[],2,FALSE)</f>
        <v>Tarvikkeet</v>
      </c>
    </row>
    <row r="36" spans="1:12" x14ac:dyDescent="0.35">
      <c r="A36">
        <v>50534</v>
      </c>
      <c r="B36" s="18">
        <v>42017</v>
      </c>
      <c r="C36" t="s">
        <v>53</v>
      </c>
      <c r="D36">
        <v>1</v>
      </c>
      <c r="E36">
        <v>7</v>
      </c>
      <c r="F36">
        <v>121</v>
      </c>
      <c r="G36">
        <v>64.13</v>
      </c>
      <c r="H36" t="str">
        <f>VLOOKUP(Table_Villen_viihde.accdb[[#This Row],[MyyjäID]],ville_myyjät!$A$2:$B$17,2,FALSE)</f>
        <v>Kaija</v>
      </c>
      <c r="I36" t="str">
        <f>VLOOKUP(Table_Villen_viihde.accdb[[#This Row],[myyjä]],ville_myyjät!$B$2:$C$17,2,FALSE)</f>
        <v>Nainen</v>
      </c>
      <c r="J36" t="str">
        <f>VLOOKUP(Table_Villen_viihde.accdb[[#This Row],[Tuotenumero]],Table_Villen_viihde.accdb5[[Tuotenumero]:[Tuote]],2,FALSE)</f>
        <v>DVD-soitin</v>
      </c>
      <c r="K36" s="3">
        <f>VLOOKUP(Table_Villen_viihde.accdb[[#This Row],[Tuotenumero]],Table_Villen_viihde.accdb5[[Tuotenumero]:[TuoteryhmäID]],3,FALSE)</f>
        <v>2</v>
      </c>
      <c r="L36" s="3" t="str">
        <f>VLOOKUP(Table_Villen_viihde.accdb[[#This Row],[Ryhmänro]],Table_Villen_viihde.accdb6[],2,FALSE)</f>
        <v>Kuvantoisto</v>
      </c>
    </row>
    <row r="37" spans="1:12" x14ac:dyDescent="0.35">
      <c r="A37">
        <v>50535</v>
      </c>
      <c r="B37" s="18">
        <v>42017</v>
      </c>
      <c r="C37" t="s">
        <v>54</v>
      </c>
      <c r="D37">
        <v>1</v>
      </c>
      <c r="E37">
        <v>5</v>
      </c>
      <c r="F37">
        <v>181</v>
      </c>
      <c r="G37">
        <v>114.79</v>
      </c>
      <c r="H37" t="str">
        <f>VLOOKUP(Table_Villen_viihde.accdb[[#This Row],[MyyjäID]],ville_myyjät!$A$2:$B$17,2,FALSE)</f>
        <v>Petri</v>
      </c>
      <c r="I37" t="str">
        <f>VLOOKUP(Table_Villen_viihde.accdb[[#This Row],[myyjä]],ville_myyjät!$B$2:$C$17,2,FALSE)</f>
        <v>Mies</v>
      </c>
      <c r="J37" t="str">
        <f>VLOOKUP(Table_Villen_viihde.accdb[[#This Row],[Tuotenumero]],Table_Villen_viihde.accdb5[[Tuotenumero]:[Tuote]],2,FALSE)</f>
        <v>DVD-nauhuri</v>
      </c>
      <c r="K37" s="3">
        <f>VLOOKUP(Table_Villen_viihde.accdb[[#This Row],[Tuotenumero]],Table_Villen_viihde.accdb5[[Tuotenumero]:[TuoteryhmäID]],3,FALSE)</f>
        <v>2</v>
      </c>
      <c r="L37" s="3" t="str">
        <f>VLOOKUP(Table_Villen_viihde.accdb[[#This Row],[Ryhmänro]],Table_Villen_viihde.accdb6[],2,FALSE)</f>
        <v>Kuvantoisto</v>
      </c>
    </row>
    <row r="38" spans="1:12" x14ac:dyDescent="0.35">
      <c r="A38">
        <v>50536</v>
      </c>
      <c r="B38" s="18">
        <v>42017</v>
      </c>
      <c r="C38" t="s">
        <v>49</v>
      </c>
      <c r="D38">
        <v>1</v>
      </c>
      <c r="E38">
        <v>2</v>
      </c>
      <c r="F38">
        <v>20</v>
      </c>
      <c r="G38">
        <v>11.42</v>
      </c>
      <c r="H38" t="str">
        <f>VLOOKUP(Table_Villen_viihde.accdb[[#This Row],[MyyjäID]],ville_myyjät!$A$2:$B$17,2,FALSE)</f>
        <v>Maija</v>
      </c>
      <c r="I38" t="str">
        <f>VLOOKUP(Table_Villen_viihde.accdb[[#This Row],[myyjä]],ville_myyjät!$B$2:$C$17,2,FALSE)</f>
        <v>Nainen</v>
      </c>
      <c r="J38" t="str">
        <f>VLOOKUP(Table_Villen_viihde.accdb[[#This Row],[Tuotenumero]],Table_Villen_viihde.accdb5[[Tuotenumero]:[Tuote]],2,FALSE)</f>
        <v>Scart-kaapeli</v>
      </c>
      <c r="K38" s="3">
        <f>VLOOKUP(Table_Villen_viihde.accdb[[#This Row],[Tuotenumero]],Table_Villen_viihde.accdb5[[Tuotenumero]:[TuoteryhmäID]],3,FALSE)</f>
        <v>4</v>
      </c>
      <c r="L38" s="3" t="str">
        <f>VLOOKUP(Table_Villen_viihde.accdb[[#This Row],[Ryhmänro]],Table_Villen_viihde.accdb6[],2,FALSE)</f>
        <v>Tarvikkeet</v>
      </c>
    </row>
    <row r="39" spans="1:12" x14ac:dyDescent="0.35">
      <c r="A39">
        <v>50537</v>
      </c>
      <c r="B39" s="18">
        <v>42018</v>
      </c>
      <c r="C39" t="s">
        <v>49</v>
      </c>
      <c r="D39">
        <v>1</v>
      </c>
      <c r="E39">
        <v>6</v>
      </c>
      <c r="F39">
        <v>21</v>
      </c>
      <c r="G39">
        <v>10.77</v>
      </c>
      <c r="H39" t="str">
        <f>VLOOKUP(Table_Villen_viihde.accdb[[#This Row],[MyyjäID]],ville_myyjät!$A$2:$B$17,2,FALSE)</f>
        <v>Mikko</v>
      </c>
      <c r="I39" t="str">
        <f>VLOOKUP(Table_Villen_viihde.accdb[[#This Row],[myyjä]],ville_myyjät!$B$2:$C$17,2,FALSE)</f>
        <v>Mies</v>
      </c>
      <c r="J39" t="str">
        <f>VLOOKUP(Table_Villen_viihde.accdb[[#This Row],[Tuotenumero]],Table_Villen_viihde.accdb5[[Tuotenumero]:[Tuote]],2,FALSE)</f>
        <v>Scart-kaapeli</v>
      </c>
      <c r="K39" s="3">
        <f>VLOOKUP(Table_Villen_viihde.accdb[[#This Row],[Tuotenumero]],Table_Villen_viihde.accdb5[[Tuotenumero]:[TuoteryhmäID]],3,FALSE)</f>
        <v>4</v>
      </c>
      <c r="L39" s="3" t="str">
        <f>VLOOKUP(Table_Villen_viihde.accdb[[#This Row],[Ryhmänro]],Table_Villen_viihde.accdb6[],2,FALSE)</f>
        <v>Tarvikkeet</v>
      </c>
    </row>
    <row r="40" spans="1:12" x14ac:dyDescent="0.35">
      <c r="A40">
        <v>50538</v>
      </c>
      <c r="B40" s="18">
        <v>42018</v>
      </c>
      <c r="C40" t="s">
        <v>50</v>
      </c>
      <c r="D40">
        <v>1</v>
      </c>
      <c r="E40">
        <v>2</v>
      </c>
      <c r="F40">
        <v>86</v>
      </c>
      <c r="G40">
        <v>53.37</v>
      </c>
      <c r="H40" t="str">
        <f>VLOOKUP(Table_Villen_viihde.accdb[[#This Row],[MyyjäID]],ville_myyjät!$A$2:$B$17,2,FALSE)</f>
        <v>Maija</v>
      </c>
      <c r="I40" t="str">
        <f>VLOOKUP(Table_Villen_viihde.accdb[[#This Row],[myyjä]],ville_myyjät!$B$2:$C$17,2,FALSE)</f>
        <v>Nainen</v>
      </c>
      <c r="J40" t="str">
        <f>VLOOKUP(Table_Villen_viihde.accdb[[#This Row],[Tuotenumero]],Table_Villen_viihde.accdb5[[Tuotenumero]:[Tuote]],2,FALSE)</f>
        <v>Kaapelidigiboxi</v>
      </c>
      <c r="K40" s="3">
        <f>VLOOKUP(Table_Villen_viihde.accdb[[#This Row],[Tuotenumero]],Table_Villen_viihde.accdb5[[Tuotenumero]:[TuoteryhmäID]],3,FALSE)</f>
        <v>6</v>
      </c>
      <c r="L40" s="3" t="str">
        <f>VLOOKUP(Table_Villen_viihde.accdb[[#This Row],[Ryhmänro]],Table_Villen_viihde.accdb6[],2,FALSE)</f>
        <v>Digiboxit</v>
      </c>
    </row>
    <row r="41" spans="1:12" x14ac:dyDescent="0.35">
      <c r="A41">
        <v>50539</v>
      </c>
      <c r="B41" s="18">
        <v>42018</v>
      </c>
      <c r="C41" t="s">
        <v>49</v>
      </c>
      <c r="D41">
        <v>1</v>
      </c>
      <c r="E41">
        <v>5</v>
      </c>
      <c r="F41">
        <v>20</v>
      </c>
      <c r="G41">
        <v>11</v>
      </c>
      <c r="H41" t="str">
        <f>VLOOKUP(Table_Villen_viihde.accdb[[#This Row],[MyyjäID]],ville_myyjät!$A$2:$B$17,2,FALSE)</f>
        <v>Petri</v>
      </c>
      <c r="I41" t="str">
        <f>VLOOKUP(Table_Villen_viihde.accdb[[#This Row],[myyjä]],ville_myyjät!$B$2:$C$17,2,FALSE)</f>
        <v>Mies</v>
      </c>
      <c r="J41" t="str">
        <f>VLOOKUP(Table_Villen_viihde.accdb[[#This Row],[Tuotenumero]],Table_Villen_viihde.accdb5[[Tuotenumero]:[Tuote]],2,FALSE)</f>
        <v>Scart-kaapeli</v>
      </c>
      <c r="K41" s="3">
        <f>VLOOKUP(Table_Villen_viihde.accdb[[#This Row],[Tuotenumero]],Table_Villen_viihde.accdb5[[Tuotenumero]:[TuoteryhmäID]],3,FALSE)</f>
        <v>4</v>
      </c>
      <c r="L41" s="3" t="str">
        <f>VLOOKUP(Table_Villen_viihde.accdb[[#This Row],[Ryhmänro]],Table_Villen_viihde.accdb6[],2,FALSE)</f>
        <v>Tarvikkeet</v>
      </c>
    </row>
    <row r="42" spans="1:12" x14ac:dyDescent="0.35">
      <c r="A42">
        <v>50540</v>
      </c>
      <c r="B42" s="18">
        <v>42018</v>
      </c>
      <c r="C42" t="s">
        <v>49</v>
      </c>
      <c r="D42">
        <v>1</v>
      </c>
      <c r="E42">
        <v>5</v>
      </c>
      <c r="F42">
        <v>20</v>
      </c>
      <c r="G42">
        <v>11.68</v>
      </c>
      <c r="H42" t="str">
        <f>VLOOKUP(Table_Villen_viihde.accdb[[#This Row],[MyyjäID]],ville_myyjät!$A$2:$B$17,2,FALSE)</f>
        <v>Petri</v>
      </c>
      <c r="I42" t="str">
        <f>VLOOKUP(Table_Villen_viihde.accdb[[#This Row],[myyjä]],ville_myyjät!$B$2:$C$17,2,FALSE)</f>
        <v>Mies</v>
      </c>
      <c r="J42" t="str">
        <f>VLOOKUP(Table_Villen_viihde.accdb[[#This Row],[Tuotenumero]],Table_Villen_viihde.accdb5[[Tuotenumero]:[Tuote]],2,FALSE)</f>
        <v>Scart-kaapeli</v>
      </c>
      <c r="K42" s="3">
        <f>VLOOKUP(Table_Villen_viihde.accdb[[#This Row],[Tuotenumero]],Table_Villen_viihde.accdb5[[Tuotenumero]:[TuoteryhmäID]],3,FALSE)</f>
        <v>4</v>
      </c>
      <c r="L42" s="3" t="str">
        <f>VLOOKUP(Table_Villen_viihde.accdb[[#This Row],[Ryhmänro]],Table_Villen_viihde.accdb6[],2,FALSE)</f>
        <v>Tarvikkeet</v>
      </c>
    </row>
    <row r="43" spans="1:12" x14ac:dyDescent="0.35">
      <c r="A43">
        <v>50541</v>
      </c>
      <c r="B43" s="18">
        <v>42018</v>
      </c>
      <c r="C43" t="s">
        <v>49</v>
      </c>
      <c r="D43">
        <v>1</v>
      </c>
      <c r="E43">
        <v>1</v>
      </c>
      <c r="F43">
        <v>21</v>
      </c>
      <c r="G43">
        <v>11.54</v>
      </c>
      <c r="H43" t="str">
        <f>VLOOKUP(Table_Villen_viihde.accdb[[#This Row],[MyyjäID]],ville_myyjät!$A$2:$B$17,2,FALSE)</f>
        <v>Liisa</v>
      </c>
      <c r="I43" t="str">
        <f>VLOOKUP(Table_Villen_viihde.accdb[[#This Row],[myyjä]],ville_myyjät!$B$2:$C$17,2,FALSE)</f>
        <v>Nainen</v>
      </c>
      <c r="J43" t="str">
        <f>VLOOKUP(Table_Villen_viihde.accdb[[#This Row],[Tuotenumero]],Table_Villen_viihde.accdb5[[Tuotenumero]:[Tuote]],2,FALSE)</f>
        <v>Scart-kaapeli</v>
      </c>
      <c r="K43" s="3">
        <f>VLOOKUP(Table_Villen_viihde.accdb[[#This Row],[Tuotenumero]],Table_Villen_viihde.accdb5[[Tuotenumero]:[TuoteryhmäID]],3,FALSE)</f>
        <v>4</v>
      </c>
      <c r="L43" s="3" t="str">
        <f>VLOOKUP(Table_Villen_viihde.accdb[[#This Row],[Ryhmänro]],Table_Villen_viihde.accdb6[],2,FALSE)</f>
        <v>Tarvikkeet</v>
      </c>
    </row>
    <row r="44" spans="1:12" x14ac:dyDescent="0.35">
      <c r="A44">
        <v>50542</v>
      </c>
      <c r="B44" s="18">
        <v>42018</v>
      </c>
      <c r="C44" t="s">
        <v>49</v>
      </c>
      <c r="D44">
        <v>1</v>
      </c>
      <c r="E44">
        <v>5</v>
      </c>
      <c r="F44">
        <v>21</v>
      </c>
      <c r="G44">
        <v>11.57</v>
      </c>
      <c r="H44" t="str">
        <f>VLOOKUP(Table_Villen_viihde.accdb[[#This Row],[MyyjäID]],ville_myyjät!$A$2:$B$17,2,FALSE)</f>
        <v>Petri</v>
      </c>
      <c r="I44" t="str">
        <f>VLOOKUP(Table_Villen_viihde.accdb[[#This Row],[myyjä]],ville_myyjät!$B$2:$C$17,2,FALSE)</f>
        <v>Mies</v>
      </c>
      <c r="J44" t="str">
        <f>VLOOKUP(Table_Villen_viihde.accdb[[#This Row],[Tuotenumero]],Table_Villen_viihde.accdb5[[Tuotenumero]:[Tuote]],2,FALSE)</f>
        <v>Scart-kaapeli</v>
      </c>
      <c r="K44" s="3">
        <f>VLOOKUP(Table_Villen_viihde.accdb[[#This Row],[Tuotenumero]],Table_Villen_viihde.accdb5[[Tuotenumero]:[TuoteryhmäID]],3,FALSE)</f>
        <v>4</v>
      </c>
      <c r="L44" s="3" t="str">
        <f>VLOOKUP(Table_Villen_viihde.accdb[[#This Row],[Ryhmänro]],Table_Villen_viihde.accdb6[],2,FALSE)</f>
        <v>Tarvikkeet</v>
      </c>
    </row>
    <row r="45" spans="1:12" x14ac:dyDescent="0.35">
      <c r="A45">
        <v>50543</v>
      </c>
      <c r="B45" s="18">
        <v>42019</v>
      </c>
      <c r="C45" t="s">
        <v>55</v>
      </c>
      <c r="D45">
        <v>1</v>
      </c>
      <c r="E45">
        <v>7</v>
      </c>
      <c r="F45">
        <v>229</v>
      </c>
      <c r="G45">
        <v>181.39</v>
      </c>
      <c r="H45" t="str">
        <f>VLOOKUP(Table_Villen_viihde.accdb[[#This Row],[MyyjäID]],ville_myyjät!$A$2:$B$17,2,FALSE)</f>
        <v>Kaija</v>
      </c>
      <c r="I45" t="str">
        <f>VLOOKUP(Table_Villen_viihde.accdb[[#This Row],[myyjä]],ville_myyjät!$B$2:$C$17,2,FALSE)</f>
        <v>Nainen</v>
      </c>
      <c r="J45" t="str">
        <f>VLOOKUP(Table_Villen_viihde.accdb[[#This Row],[Tuotenumero]],Table_Villen_viihde.accdb5[[Tuotenumero]:[Tuote]],2,FALSE)</f>
        <v>Kasettidekki</v>
      </c>
      <c r="K45" s="3">
        <f>VLOOKUP(Table_Villen_viihde.accdb[[#This Row],[Tuotenumero]],Table_Villen_viihde.accdb5[[Tuotenumero]:[TuoteryhmäID]],3,FALSE)</f>
        <v>1</v>
      </c>
      <c r="L45" s="3" t="str">
        <f>VLOOKUP(Table_Villen_viihde.accdb[[#This Row],[Ryhmänro]],Table_Villen_viihde.accdb6[],2,FALSE)</f>
        <v>Äänentoisto</v>
      </c>
    </row>
    <row r="46" spans="1:12" x14ac:dyDescent="0.35">
      <c r="A46">
        <v>50544</v>
      </c>
      <c r="B46" s="18">
        <v>42019</v>
      </c>
      <c r="C46" t="s">
        <v>49</v>
      </c>
      <c r="D46">
        <v>1</v>
      </c>
      <c r="E46">
        <v>1</v>
      </c>
      <c r="F46">
        <v>19</v>
      </c>
      <c r="G46">
        <v>10.69</v>
      </c>
      <c r="H46" t="str">
        <f>VLOOKUP(Table_Villen_viihde.accdb[[#This Row],[MyyjäID]],ville_myyjät!$A$2:$B$17,2,FALSE)</f>
        <v>Liisa</v>
      </c>
      <c r="I46" t="str">
        <f>VLOOKUP(Table_Villen_viihde.accdb[[#This Row],[myyjä]],ville_myyjät!$B$2:$C$17,2,FALSE)</f>
        <v>Nainen</v>
      </c>
      <c r="J46" t="str">
        <f>VLOOKUP(Table_Villen_viihde.accdb[[#This Row],[Tuotenumero]],Table_Villen_viihde.accdb5[[Tuotenumero]:[Tuote]],2,FALSE)</f>
        <v>Scart-kaapeli</v>
      </c>
      <c r="K46" s="3">
        <f>VLOOKUP(Table_Villen_viihde.accdb[[#This Row],[Tuotenumero]],Table_Villen_viihde.accdb5[[Tuotenumero]:[TuoteryhmäID]],3,FALSE)</f>
        <v>4</v>
      </c>
      <c r="L46" s="3" t="str">
        <f>VLOOKUP(Table_Villen_viihde.accdb[[#This Row],[Ryhmänro]],Table_Villen_viihde.accdb6[],2,FALSE)</f>
        <v>Tarvikkeet</v>
      </c>
    </row>
    <row r="47" spans="1:12" x14ac:dyDescent="0.35">
      <c r="A47">
        <v>50545</v>
      </c>
      <c r="B47" s="18">
        <v>42019</v>
      </c>
      <c r="C47" t="s">
        <v>52</v>
      </c>
      <c r="D47">
        <v>1</v>
      </c>
      <c r="E47">
        <v>2</v>
      </c>
      <c r="F47">
        <v>87</v>
      </c>
      <c r="G47">
        <v>49.22</v>
      </c>
      <c r="H47" t="str">
        <f>VLOOKUP(Table_Villen_viihde.accdb[[#This Row],[MyyjäID]],ville_myyjät!$A$2:$B$17,2,FALSE)</f>
        <v>Maija</v>
      </c>
      <c r="I47" t="str">
        <f>VLOOKUP(Table_Villen_viihde.accdb[[#This Row],[myyjä]],ville_myyjät!$B$2:$C$17,2,FALSE)</f>
        <v>Nainen</v>
      </c>
      <c r="J47" t="str">
        <f>VLOOKUP(Table_Villen_viihde.accdb[[#This Row],[Tuotenumero]],Table_Villen_viihde.accdb5[[Tuotenumero]:[Tuote]],2,FALSE)</f>
        <v>Antennidigiboxi</v>
      </c>
      <c r="K47" s="3">
        <f>VLOOKUP(Table_Villen_viihde.accdb[[#This Row],[Tuotenumero]],Table_Villen_viihde.accdb5[[Tuotenumero]:[TuoteryhmäID]],3,FALSE)</f>
        <v>6</v>
      </c>
      <c r="L47" s="3" t="str">
        <f>VLOOKUP(Table_Villen_viihde.accdb[[#This Row],[Ryhmänro]],Table_Villen_viihde.accdb6[],2,FALSE)</f>
        <v>Digiboxit</v>
      </c>
    </row>
    <row r="48" spans="1:12" x14ac:dyDescent="0.35">
      <c r="A48">
        <v>50546</v>
      </c>
      <c r="B48" s="18">
        <v>42020</v>
      </c>
      <c r="C48" t="s">
        <v>54</v>
      </c>
      <c r="D48">
        <v>1</v>
      </c>
      <c r="E48">
        <v>2</v>
      </c>
      <c r="F48">
        <v>174</v>
      </c>
      <c r="G48">
        <v>113.72</v>
      </c>
      <c r="H48" t="str">
        <f>VLOOKUP(Table_Villen_viihde.accdb[[#This Row],[MyyjäID]],ville_myyjät!$A$2:$B$17,2,FALSE)</f>
        <v>Maija</v>
      </c>
      <c r="I48" t="str">
        <f>VLOOKUP(Table_Villen_viihde.accdb[[#This Row],[myyjä]],ville_myyjät!$B$2:$C$17,2,FALSE)</f>
        <v>Nainen</v>
      </c>
      <c r="J48" t="str">
        <f>VLOOKUP(Table_Villen_viihde.accdb[[#This Row],[Tuotenumero]],Table_Villen_viihde.accdb5[[Tuotenumero]:[Tuote]],2,FALSE)</f>
        <v>DVD-nauhuri</v>
      </c>
      <c r="K48" s="3">
        <f>VLOOKUP(Table_Villen_viihde.accdb[[#This Row],[Tuotenumero]],Table_Villen_viihde.accdb5[[Tuotenumero]:[TuoteryhmäID]],3,FALSE)</f>
        <v>2</v>
      </c>
      <c r="L48" s="3" t="str">
        <f>VLOOKUP(Table_Villen_viihde.accdb[[#This Row],[Ryhmänro]],Table_Villen_viihde.accdb6[],2,FALSE)</f>
        <v>Kuvantoisto</v>
      </c>
    </row>
    <row r="49" spans="1:12" x14ac:dyDescent="0.35">
      <c r="A49">
        <v>50547</v>
      </c>
      <c r="B49" s="18">
        <v>42020</v>
      </c>
      <c r="C49" t="s">
        <v>49</v>
      </c>
      <c r="D49">
        <v>1</v>
      </c>
      <c r="E49">
        <v>5</v>
      </c>
      <c r="F49">
        <v>21</v>
      </c>
      <c r="G49">
        <v>11.41</v>
      </c>
      <c r="H49" t="str">
        <f>VLOOKUP(Table_Villen_viihde.accdb[[#This Row],[MyyjäID]],ville_myyjät!$A$2:$B$17,2,FALSE)</f>
        <v>Petri</v>
      </c>
      <c r="I49" t="str">
        <f>VLOOKUP(Table_Villen_viihde.accdb[[#This Row],[myyjä]],ville_myyjät!$B$2:$C$17,2,FALSE)</f>
        <v>Mies</v>
      </c>
      <c r="J49" t="str">
        <f>VLOOKUP(Table_Villen_viihde.accdb[[#This Row],[Tuotenumero]],Table_Villen_viihde.accdb5[[Tuotenumero]:[Tuote]],2,FALSE)</f>
        <v>Scart-kaapeli</v>
      </c>
      <c r="K49" s="3">
        <f>VLOOKUP(Table_Villen_viihde.accdb[[#This Row],[Tuotenumero]],Table_Villen_viihde.accdb5[[Tuotenumero]:[TuoteryhmäID]],3,FALSE)</f>
        <v>4</v>
      </c>
      <c r="L49" s="3" t="str">
        <f>VLOOKUP(Table_Villen_viihde.accdb[[#This Row],[Ryhmänro]],Table_Villen_viihde.accdb6[],2,FALSE)</f>
        <v>Tarvikkeet</v>
      </c>
    </row>
    <row r="50" spans="1:12" x14ac:dyDescent="0.35">
      <c r="A50">
        <v>50548</v>
      </c>
      <c r="B50" s="18">
        <v>42021</v>
      </c>
      <c r="C50" t="s">
        <v>48</v>
      </c>
      <c r="D50">
        <v>1</v>
      </c>
      <c r="E50">
        <v>2</v>
      </c>
      <c r="F50">
        <v>78</v>
      </c>
      <c r="G50">
        <v>41.66</v>
      </c>
      <c r="H50" t="str">
        <f>VLOOKUP(Table_Villen_viihde.accdb[[#This Row],[MyyjäID]],ville_myyjät!$A$2:$B$17,2,FALSE)</f>
        <v>Maija</v>
      </c>
      <c r="I50" t="str">
        <f>VLOOKUP(Table_Villen_viihde.accdb[[#This Row],[myyjä]],ville_myyjät!$B$2:$C$17,2,FALSE)</f>
        <v>Nainen</v>
      </c>
      <c r="J50" t="str">
        <f>VLOOKUP(Table_Villen_viihde.accdb[[#This Row],[Tuotenumero]],Table_Villen_viihde.accdb5[[Tuotenumero]:[Tuote]],2,FALSE)</f>
        <v>PS1-konsoli</v>
      </c>
      <c r="K50" s="3">
        <f>VLOOKUP(Table_Villen_viihde.accdb[[#This Row],[Tuotenumero]],Table_Villen_viihde.accdb5[[Tuotenumero]:[TuoteryhmäID]],3,FALSE)</f>
        <v>5</v>
      </c>
      <c r="L50" s="3" t="str">
        <f>VLOOKUP(Table_Villen_viihde.accdb[[#This Row],[Ryhmänro]],Table_Villen_viihde.accdb6[],2,FALSE)</f>
        <v>Konsolit</v>
      </c>
    </row>
    <row r="51" spans="1:12" x14ac:dyDescent="0.35">
      <c r="A51">
        <v>50549</v>
      </c>
      <c r="B51" s="18">
        <v>42021</v>
      </c>
      <c r="C51" t="s">
        <v>49</v>
      </c>
      <c r="D51">
        <v>1</v>
      </c>
      <c r="E51">
        <v>1</v>
      </c>
      <c r="F51">
        <v>21</v>
      </c>
      <c r="G51">
        <v>11.1</v>
      </c>
      <c r="H51" t="str">
        <f>VLOOKUP(Table_Villen_viihde.accdb[[#This Row],[MyyjäID]],ville_myyjät!$A$2:$B$17,2,FALSE)</f>
        <v>Liisa</v>
      </c>
      <c r="I51" t="str">
        <f>VLOOKUP(Table_Villen_viihde.accdb[[#This Row],[myyjä]],ville_myyjät!$B$2:$C$17,2,FALSE)</f>
        <v>Nainen</v>
      </c>
      <c r="J51" t="str">
        <f>VLOOKUP(Table_Villen_viihde.accdb[[#This Row],[Tuotenumero]],Table_Villen_viihde.accdb5[[Tuotenumero]:[Tuote]],2,FALSE)</f>
        <v>Scart-kaapeli</v>
      </c>
      <c r="K51" s="3">
        <f>VLOOKUP(Table_Villen_viihde.accdb[[#This Row],[Tuotenumero]],Table_Villen_viihde.accdb5[[Tuotenumero]:[TuoteryhmäID]],3,FALSE)</f>
        <v>4</v>
      </c>
      <c r="L51" s="3" t="str">
        <f>VLOOKUP(Table_Villen_viihde.accdb[[#This Row],[Ryhmänro]],Table_Villen_viihde.accdb6[],2,FALSE)</f>
        <v>Tarvikkeet</v>
      </c>
    </row>
    <row r="52" spans="1:12" x14ac:dyDescent="0.35">
      <c r="A52">
        <v>50550</v>
      </c>
      <c r="B52" s="18">
        <v>42021</v>
      </c>
      <c r="C52" t="s">
        <v>51</v>
      </c>
      <c r="D52">
        <v>1</v>
      </c>
      <c r="E52">
        <v>3</v>
      </c>
      <c r="F52">
        <v>237</v>
      </c>
      <c r="G52">
        <v>156.05000000000001</v>
      </c>
      <c r="H52" t="str">
        <f>VLOOKUP(Table_Villen_viihde.accdb[[#This Row],[MyyjäID]],ville_myyjät!$A$2:$B$17,2,FALSE)</f>
        <v>Helena</v>
      </c>
      <c r="I52" t="str">
        <f>VLOOKUP(Table_Villen_viihde.accdb[[#This Row],[myyjä]],ville_myyjät!$B$2:$C$17,2,FALSE)</f>
        <v>Nainen</v>
      </c>
      <c r="J52" t="str">
        <f>VLOOKUP(Table_Villen_viihde.accdb[[#This Row],[Tuotenumero]],Table_Villen_viihde.accdb5[[Tuotenumero]:[Tuote]],2,FALSE)</f>
        <v>TV28</v>
      </c>
      <c r="K52" s="3">
        <f>VLOOKUP(Table_Villen_viihde.accdb[[#This Row],[Tuotenumero]],Table_Villen_viihde.accdb5[[Tuotenumero]:[TuoteryhmäID]],3,FALSE)</f>
        <v>3</v>
      </c>
      <c r="L52" s="3" t="str">
        <f>VLOOKUP(Table_Villen_viihde.accdb[[#This Row],[Ryhmänro]],Table_Villen_viihde.accdb6[],2,FALSE)</f>
        <v>TV</v>
      </c>
    </row>
    <row r="53" spans="1:12" x14ac:dyDescent="0.35">
      <c r="A53">
        <v>50551</v>
      </c>
      <c r="B53" s="18">
        <v>42021</v>
      </c>
      <c r="C53" t="s">
        <v>49</v>
      </c>
      <c r="D53">
        <v>1</v>
      </c>
      <c r="E53">
        <v>3</v>
      </c>
      <c r="F53">
        <v>20</v>
      </c>
      <c r="G53">
        <v>10.95</v>
      </c>
      <c r="H53" t="str">
        <f>VLOOKUP(Table_Villen_viihde.accdb[[#This Row],[MyyjäID]],ville_myyjät!$A$2:$B$17,2,FALSE)</f>
        <v>Helena</v>
      </c>
      <c r="I53" t="str">
        <f>VLOOKUP(Table_Villen_viihde.accdb[[#This Row],[myyjä]],ville_myyjät!$B$2:$C$17,2,FALSE)</f>
        <v>Nainen</v>
      </c>
      <c r="J53" t="str">
        <f>VLOOKUP(Table_Villen_viihde.accdb[[#This Row],[Tuotenumero]],Table_Villen_viihde.accdb5[[Tuotenumero]:[Tuote]],2,FALSE)</f>
        <v>Scart-kaapeli</v>
      </c>
      <c r="K53" s="3">
        <f>VLOOKUP(Table_Villen_viihde.accdb[[#This Row],[Tuotenumero]],Table_Villen_viihde.accdb5[[Tuotenumero]:[TuoteryhmäID]],3,FALSE)</f>
        <v>4</v>
      </c>
      <c r="L53" s="3" t="str">
        <f>VLOOKUP(Table_Villen_viihde.accdb[[#This Row],[Ryhmänro]],Table_Villen_viihde.accdb6[],2,FALSE)</f>
        <v>Tarvikkeet</v>
      </c>
    </row>
    <row r="54" spans="1:12" x14ac:dyDescent="0.35">
      <c r="A54">
        <v>50552</v>
      </c>
      <c r="B54" s="18">
        <v>42022</v>
      </c>
      <c r="C54" t="s">
        <v>49</v>
      </c>
      <c r="D54">
        <v>1</v>
      </c>
      <c r="E54">
        <v>6</v>
      </c>
      <c r="F54">
        <v>20</v>
      </c>
      <c r="G54">
        <v>11.57</v>
      </c>
      <c r="H54" t="str">
        <f>VLOOKUP(Table_Villen_viihde.accdb[[#This Row],[MyyjäID]],ville_myyjät!$A$2:$B$17,2,FALSE)</f>
        <v>Mikko</v>
      </c>
      <c r="I54" t="str">
        <f>VLOOKUP(Table_Villen_viihde.accdb[[#This Row],[myyjä]],ville_myyjät!$B$2:$C$17,2,FALSE)</f>
        <v>Mies</v>
      </c>
      <c r="J54" t="str">
        <f>VLOOKUP(Table_Villen_viihde.accdb[[#This Row],[Tuotenumero]],Table_Villen_viihde.accdb5[[Tuotenumero]:[Tuote]],2,FALSE)</f>
        <v>Scart-kaapeli</v>
      </c>
      <c r="K54" s="3">
        <f>VLOOKUP(Table_Villen_viihde.accdb[[#This Row],[Tuotenumero]],Table_Villen_viihde.accdb5[[Tuotenumero]:[TuoteryhmäID]],3,FALSE)</f>
        <v>4</v>
      </c>
      <c r="L54" s="3" t="str">
        <f>VLOOKUP(Table_Villen_viihde.accdb[[#This Row],[Ryhmänro]],Table_Villen_viihde.accdb6[],2,FALSE)</f>
        <v>Tarvikkeet</v>
      </c>
    </row>
    <row r="55" spans="1:12" x14ac:dyDescent="0.35">
      <c r="A55">
        <v>50553</v>
      </c>
      <c r="B55" s="18">
        <v>42022</v>
      </c>
      <c r="C55" t="s">
        <v>52</v>
      </c>
      <c r="D55">
        <v>1</v>
      </c>
      <c r="E55">
        <v>7</v>
      </c>
      <c r="F55">
        <v>89</v>
      </c>
      <c r="G55">
        <v>49.89</v>
      </c>
      <c r="H55" t="str">
        <f>VLOOKUP(Table_Villen_viihde.accdb[[#This Row],[MyyjäID]],ville_myyjät!$A$2:$B$17,2,FALSE)</f>
        <v>Kaija</v>
      </c>
      <c r="I55" t="str">
        <f>VLOOKUP(Table_Villen_viihde.accdb[[#This Row],[myyjä]],ville_myyjät!$B$2:$C$17,2,FALSE)</f>
        <v>Nainen</v>
      </c>
      <c r="J55" t="str">
        <f>VLOOKUP(Table_Villen_viihde.accdb[[#This Row],[Tuotenumero]],Table_Villen_viihde.accdb5[[Tuotenumero]:[Tuote]],2,FALSE)</f>
        <v>Antennidigiboxi</v>
      </c>
      <c r="K55" s="3">
        <f>VLOOKUP(Table_Villen_viihde.accdb[[#This Row],[Tuotenumero]],Table_Villen_viihde.accdb5[[Tuotenumero]:[TuoteryhmäID]],3,FALSE)</f>
        <v>6</v>
      </c>
      <c r="L55" s="3" t="str">
        <f>VLOOKUP(Table_Villen_viihde.accdb[[#This Row],[Ryhmänro]],Table_Villen_viihde.accdb6[],2,FALSE)</f>
        <v>Digiboxit</v>
      </c>
    </row>
    <row r="56" spans="1:12" x14ac:dyDescent="0.35">
      <c r="A56">
        <v>50554</v>
      </c>
      <c r="B56" s="18">
        <v>42022</v>
      </c>
      <c r="C56" t="s">
        <v>49</v>
      </c>
      <c r="D56">
        <v>1</v>
      </c>
      <c r="E56">
        <v>6</v>
      </c>
      <c r="F56">
        <v>21</v>
      </c>
      <c r="G56">
        <v>11.27</v>
      </c>
      <c r="H56" t="str">
        <f>VLOOKUP(Table_Villen_viihde.accdb[[#This Row],[MyyjäID]],ville_myyjät!$A$2:$B$17,2,FALSE)</f>
        <v>Mikko</v>
      </c>
      <c r="I56" t="str">
        <f>VLOOKUP(Table_Villen_viihde.accdb[[#This Row],[myyjä]],ville_myyjät!$B$2:$C$17,2,FALSE)</f>
        <v>Mies</v>
      </c>
      <c r="J56" t="str">
        <f>VLOOKUP(Table_Villen_viihde.accdb[[#This Row],[Tuotenumero]],Table_Villen_viihde.accdb5[[Tuotenumero]:[Tuote]],2,FALSE)</f>
        <v>Scart-kaapeli</v>
      </c>
      <c r="K56" s="3">
        <f>VLOOKUP(Table_Villen_viihde.accdb[[#This Row],[Tuotenumero]],Table_Villen_viihde.accdb5[[Tuotenumero]:[TuoteryhmäID]],3,FALSE)</f>
        <v>4</v>
      </c>
      <c r="L56" s="3" t="str">
        <f>VLOOKUP(Table_Villen_viihde.accdb[[#This Row],[Ryhmänro]],Table_Villen_viihde.accdb6[],2,FALSE)</f>
        <v>Tarvikkeet</v>
      </c>
    </row>
    <row r="57" spans="1:12" x14ac:dyDescent="0.35">
      <c r="A57">
        <v>50555</v>
      </c>
      <c r="B57" s="18">
        <v>42022</v>
      </c>
      <c r="C57" t="s">
        <v>56</v>
      </c>
      <c r="D57">
        <v>1</v>
      </c>
      <c r="E57">
        <v>6</v>
      </c>
      <c r="F57">
        <v>130</v>
      </c>
      <c r="G57">
        <v>95.79</v>
      </c>
      <c r="H57" t="str">
        <f>VLOOKUP(Table_Villen_viihde.accdb[[#This Row],[MyyjäID]],ville_myyjät!$A$2:$B$17,2,FALSE)</f>
        <v>Mikko</v>
      </c>
      <c r="I57" t="str">
        <f>VLOOKUP(Table_Villen_viihde.accdb[[#This Row],[myyjä]],ville_myyjät!$B$2:$C$17,2,FALSE)</f>
        <v>Mies</v>
      </c>
      <c r="J57" t="str">
        <f>VLOOKUP(Table_Villen_viihde.accdb[[#This Row],[Tuotenumero]],Table_Villen_viihde.accdb5[[Tuotenumero]:[Tuote]],2,FALSE)</f>
        <v>VHS-nauhuri</v>
      </c>
      <c r="K57" s="3">
        <f>VLOOKUP(Table_Villen_viihde.accdb[[#This Row],[Tuotenumero]],Table_Villen_viihde.accdb5[[Tuotenumero]:[TuoteryhmäID]],3,FALSE)</f>
        <v>2</v>
      </c>
      <c r="L57" s="3" t="str">
        <f>VLOOKUP(Table_Villen_viihde.accdb[[#This Row],[Ryhmänro]],Table_Villen_viihde.accdb6[],2,FALSE)</f>
        <v>Kuvantoisto</v>
      </c>
    </row>
    <row r="58" spans="1:12" x14ac:dyDescent="0.35">
      <c r="A58">
        <v>50556</v>
      </c>
      <c r="B58" s="18">
        <v>42022</v>
      </c>
      <c r="C58" t="s">
        <v>49</v>
      </c>
      <c r="D58">
        <v>1</v>
      </c>
      <c r="E58">
        <v>5</v>
      </c>
      <c r="F58">
        <v>20</v>
      </c>
      <c r="G58">
        <v>11.11</v>
      </c>
      <c r="H58" t="str">
        <f>VLOOKUP(Table_Villen_viihde.accdb[[#This Row],[MyyjäID]],ville_myyjät!$A$2:$B$17,2,FALSE)</f>
        <v>Petri</v>
      </c>
      <c r="I58" t="str">
        <f>VLOOKUP(Table_Villen_viihde.accdb[[#This Row],[myyjä]],ville_myyjät!$B$2:$C$17,2,FALSE)</f>
        <v>Mies</v>
      </c>
      <c r="J58" t="str">
        <f>VLOOKUP(Table_Villen_viihde.accdb[[#This Row],[Tuotenumero]],Table_Villen_viihde.accdb5[[Tuotenumero]:[Tuote]],2,FALSE)</f>
        <v>Scart-kaapeli</v>
      </c>
      <c r="K58" s="3">
        <f>VLOOKUP(Table_Villen_viihde.accdb[[#This Row],[Tuotenumero]],Table_Villen_viihde.accdb5[[Tuotenumero]:[TuoteryhmäID]],3,FALSE)</f>
        <v>4</v>
      </c>
      <c r="L58" s="3" t="str">
        <f>VLOOKUP(Table_Villen_viihde.accdb[[#This Row],[Ryhmänro]],Table_Villen_viihde.accdb6[],2,FALSE)</f>
        <v>Tarvikkeet</v>
      </c>
    </row>
    <row r="59" spans="1:12" x14ac:dyDescent="0.35">
      <c r="A59">
        <v>50557</v>
      </c>
      <c r="B59" s="18">
        <v>42023</v>
      </c>
      <c r="C59" t="s">
        <v>53</v>
      </c>
      <c r="D59">
        <v>1</v>
      </c>
      <c r="E59">
        <v>1</v>
      </c>
      <c r="F59">
        <v>119</v>
      </c>
      <c r="G59">
        <v>66.760000000000005</v>
      </c>
      <c r="H59" t="str">
        <f>VLOOKUP(Table_Villen_viihde.accdb[[#This Row],[MyyjäID]],ville_myyjät!$A$2:$B$17,2,FALSE)</f>
        <v>Liisa</v>
      </c>
      <c r="I59" t="str">
        <f>VLOOKUP(Table_Villen_viihde.accdb[[#This Row],[myyjä]],ville_myyjät!$B$2:$C$17,2,FALSE)</f>
        <v>Nainen</v>
      </c>
      <c r="J59" t="str">
        <f>VLOOKUP(Table_Villen_viihde.accdb[[#This Row],[Tuotenumero]],Table_Villen_viihde.accdb5[[Tuotenumero]:[Tuote]],2,FALSE)</f>
        <v>DVD-soitin</v>
      </c>
      <c r="K59" s="3">
        <f>VLOOKUP(Table_Villen_viihde.accdb[[#This Row],[Tuotenumero]],Table_Villen_viihde.accdb5[[Tuotenumero]:[TuoteryhmäID]],3,FALSE)</f>
        <v>2</v>
      </c>
      <c r="L59" s="3" t="str">
        <f>VLOOKUP(Table_Villen_viihde.accdb[[#This Row],[Ryhmänro]],Table_Villen_viihde.accdb6[],2,FALSE)</f>
        <v>Kuvantoisto</v>
      </c>
    </row>
    <row r="60" spans="1:12" x14ac:dyDescent="0.35">
      <c r="A60">
        <v>50558</v>
      </c>
      <c r="B60" s="18">
        <v>42023</v>
      </c>
      <c r="C60" t="s">
        <v>49</v>
      </c>
      <c r="D60">
        <v>1</v>
      </c>
      <c r="E60">
        <v>6</v>
      </c>
      <c r="F60">
        <v>21</v>
      </c>
      <c r="G60">
        <v>11.04</v>
      </c>
      <c r="H60" t="str">
        <f>VLOOKUP(Table_Villen_viihde.accdb[[#This Row],[MyyjäID]],ville_myyjät!$A$2:$B$17,2,FALSE)</f>
        <v>Mikko</v>
      </c>
      <c r="I60" t="str">
        <f>VLOOKUP(Table_Villen_viihde.accdb[[#This Row],[myyjä]],ville_myyjät!$B$2:$C$17,2,FALSE)</f>
        <v>Mies</v>
      </c>
      <c r="J60" t="str">
        <f>VLOOKUP(Table_Villen_viihde.accdb[[#This Row],[Tuotenumero]],Table_Villen_viihde.accdb5[[Tuotenumero]:[Tuote]],2,FALSE)</f>
        <v>Scart-kaapeli</v>
      </c>
      <c r="K60" s="3">
        <f>VLOOKUP(Table_Villen_viihde.accdb[[#This Row],[Tuotenumero]],Table_Villen_viihde.accdb5[[Tuotenumero]:[TuoteryhmäID]],3,FALSE)</f>
        <v>4</v>
      </c>
      <c r="L60" s="3" t="str">
        <f>VLOOKUP(Table_Villen_viihde.accdb[[#This Row],[Ryhmänro]],Table_Villen_viihde.accdb6[],2,FALSE)</f>
        <v>Tarvikkeet</v>
      </c>
    </row>
    <row r="61" spans="1:12" x14ac:dyDescent="0.35">
      <c r="A61">
        <v>50559</v>
      </c>
      <c r="B61" s="18">
        <v>42024</v>
      </c>
      <c r="C61" t="s">
        <v>49</v>
      </c>
      <c r="D61">
        <v>1</v>
      </c>
      <c r="E61">
        <v>5</v>
      </c>
      <c r="F61">
        <v>20</v>
      </c>
      <c r="G61">
        <v>11.25</v>
      </c>
      <c r="H61" t="str">
        <f>VLOOKUP(Table_Villen_viihde.accdb[[#This Row],[MyyjäID]],ville_myyjät!$A$2:$B$17,2,FALSE)</f>
        <v>Petri</v>
      </c>
      <c r="I61" t="str">
        <f>VLOOKUP(Table_Villen_viihde.accdb[[#This Row],[myyjä]],ville_myyjät!$B$2:$C$17,2,FALSE)</f>
        <v>Mies</v>
      </c>
      <c r="J61" t="str">
        <f>VLOOKUP(Table_Villen_viihde.accdb[[#This Row],[Tuotenumero]],Table_Villen_viihde.accdb5[[Tuotenumero]:[Tuote]],2,FALSE)</f>
        <v>Scart-kaapeli</v>
      </c>
      <c r="K61" s="3">
        <f>VLOOKUP(Table_Villen_viihde.accdb[[#This Row],[Tuotenumero]],Table_Villen_viihde.accdb5[[Tuotenumero]:[TuoteryhmäID]],3,FALSE)</f>
        <v>4</v>
      </c>
      <c r="L61" s="3" t="str">
        <f>VLOOKUP(Table_Villen_viihde.accdb[[#This Row],[Ryhmänro]],Table_Villen_viihde.accdb6[],2,FALSE)</f>
        <v>Tarvikkeet</v>
      </c>
    </row>
    <row r="62" spans="1:12" x14ac:dyDescent="0.35">
      <c r="A62">
        <v>50560</v>
      </c>
      <c r="B62" s="18">
        <v>42025</v>
      </c>
      <c r="C62" t="s">
        <v>49</v>
      </c>
      <c r="D62">
        <v>1</v>
      </c>
      <c r="E62">
        <v>2</v>
      </c>
      <c r="F62">
        <v>20</v>
      </c>
      <c r="G62">
        <v>11.43</v>
      </c>
      <c r="H62" t="str">
        <f>VLOOKUP(Table_Villen_viihde.accdb[[#This Row],[MyyjäID]],ville_myyjät!$A$2:$B$17,2,FALSE)</f>
        <v>Maija</v>
      </c>
      <c r="I62" t="str">
        <f>VLOOKUP(Table_Villen_viihde.accdb[[#This Row],[myyjä]],ville_myyjät!$B$2:$C$17,2,FALSE)</f>
        <v>Nainen</v>
      </c>
      <c r="J62" t="str">
        <f>VLOOKUP(Table_Villen_viihde.accdb[[#This Row],[Tuotenumero]],Table_Villen_viihde.accdb5[[Tuotenumero]:[Tuote]],2,FALSE)</f>
        <v>Scart-kaapeli</v>
      </c>
      <c r="K62" s="3">
        <f>VLOOKUP(Table_Villen_viihde.accdb[[#This Row],[Tuotenumero]],Table_Villen_viihde.accdb5[[Tuotenumero]:[TuoteryhmäID]],3,FALSE)</f>
        <v>4</v>
      </c>
      <c r="L62" s="3" t="str">
        <f>VLOOKUP(Table_Villen_viihde.accdb[[#This Row],[Ryhmänro]],Table_Villen_viihde.accdb6[],2,FALSE)</f>
        <v>Tarvikkeet</v>
      </c>
    </row>
    <row r="63" spans="1:12" x14ac:dyDescent="0.35">
      <c r="A63">
        <v>50561</v>
      </c>
      <c r="B63" s="18">
        <v>42025</v>
      </c>
      <c r="C63" t="s">
        <v>49</v>
      </c>
      <c r="D63">
        <v>1</v>
      </c>
      <c r="E63">
        <v>1</v>
      </c>
      <c r="F63">
        <v>21</v>
      </c>
      <c r="G63">
        <v>11.1</v>
      </c>
      <c r="H63" t="str">
        <f>VLOOKUP(Table_Villen_viihde.accdb[[#This Row],[MyyjäID]],ville_myyjät!$A$2:$B$17,2,FALSE)</f>
        <v>Liisa</v>
      </c>
      <c r="I63" t="str">
        <f>VLOOKUP(Table_Villen_viihde.accdb[[#This Row],[myyjä]],ville_myyjät!$B$2:$C$17,2,FALSE)</f>
        <v>Nainen</v>
      </c>
      <c r="J63" t="str">
        <f>VLOOKUP(Table_Villen_viihde.accdb[[#This Row],[Tuotenumero]],Table_Villen_viihde.accdb5[[Tuotenumero]:[Tuote]],2,FALSE)</f>
        <v>Scart-kaapeli</v>
      </c>
      <c r="K63" s="3">
        <f>VLOOKUP(Table_Villen_viihde.accdb[[#This Row],[Tuotenumero]],Table_Villen_viihde.accdb5[[Tuotenumero]:[TuoteryhmäID]],3,FALSE)</f>
        <v>4</v>
      </c>
      <c r="L63" s="3" t="str">
        <f>VLOOKUP(Table_Villen_viihde.accdb[[#This Row],[Ryhmänro]],Table_Villen_viihde.accdb6[],2,FALSE)</f>
        <v>Tarvikkeet</v>
      </c>
    </row>
    <row r="64" spans="1:12" x14ac:dyDescent="0.35">
      <c r="A64">
        <v>50562</v>
      </c>
      <c r="B64" s="18">
        <v>42025</v>
      </c>
      <c r="C64" t="s">
        <v>49</v>
      </c>
      <c r="D64">
        <v>1</v>
      </c>
      <c r="E64">
        <v>2</v>
      </c>
      <c r="F64">
        <v>21</v>
      </c>
      <c r="G64">
        <v>11.02</v>
      </c>
      <c r="H64" t="str">
        <f>VLOOKUP(Table_Villen_viihde.accdb[[#This Row],[MyyjäID]],ville_myyjät!$A$2:$B$17,2,FALSE)</f>
        <v>Maija</v>
      </c>
      <c r="I64" t="str">
        <f>VLOOKUP(Table_Villen_viihde.accdb[[#This Row],[myyjä]],ville_myyjät!$B$2:$C$17,2,FALSE)</f>
        <v>Nainen</v>
      </c>
      <c r="J64" t="str">
        <f>VLOOKUP(Table_Villen_viihde.accdb[[#This Row],[Tuotenumero]],Table_Villen_viihde.accdb5[[Tuotenumero]:[Tuote]],2,FALSE)</f>
        <v>Scart-kaapeli</v>
      </c>
      <c r="K64" s="3">
        <f>VLOOKUP(Table_Villen_viihde.accdb[[#This Row],[Tuotenumero]],Table_Villen_viihde.accdb5[[Tuotenumero]:[TuoteryhmäID]],3,FALSE)</f>
        <v>4</v>
      </c>
      <c r="L64" s="3" t="str">
        <f>VLOOKUP(Table_Villen_viihde.accdb[[#This Row],[Ryhmänro]],Table_Villen_viihde.accdb6[],2,FALSE)</f>
        <v>Tarvikkeet</v>
      </c>
    </row>
    <row r="65" spans="1:12" x14ac:dyDescent="0.35">
      <c r="A65">
        <v>50563</v>
      </c>
      <c r="B65" s="18">
        <v>42026</v>
      </c>
      <c r="C65" t="s">
        <v>49</v>
      </c>
      <c r="D65">
        <v>1</v>
      </c>
      <c r="E65">
        <v>6</v>
      </c>
      <c r="F65">
        <v>20</v>
      </c>
      <c r="G65">
        <v>11.05</v>
      </c>
      <c r="H65" t="str">
        <f>VLOOKUP(Table_Villen_viihde.accdb[[#This Row],[MyyjäID]],ville_myyjät!$A$2:$B$17,2,FALSE)</f>
        <v>Mikko</v>
      </c>
      <c r="I65" t="str">
        <f>VLOOKUP(Table_Villen_viihde.accdb[[#This Row],[myyjä]],ville_myyjät!$B$2:$C$17,2,FALSE)</f>
        <v>Mies</v>
      </c>
      <c r="J65" t="str">
        <f>VLOOKUP(Table_Villen_viihde.accdb[[#This Row],[Tuotenumero]],Table_Villen_viihde.accdb5[[Tuotenumero]:[Tuote]],2,FALSE)</f>
        <v>Scart-kaapeli</v>
      </c>
      <c r="K65" s="3">
        <f>VLOOKUP(Table_Villen_viihde.accdb[[#This Row],[Tuotenumero]],Table_Villen_viihde.accdb5[[Tuotenumero]:[TuoteryhmäID]],3,FALSE)</f>
        <v>4</v>
      </c>
      <c r="L65" s="3" t="str">
        <f>VLOOKUP(Table_Villen_viihde.accdb[[#This Row],[Ryhmänro]],Table_Villen_viihde.accdb6[],2,FALSE)</f>
        <v>Tarvikkeet</v>
      </c>
    </row>
    <row r="66" spans="1:12" x14ac:dyDescent="0.35">
      <c r="A66">
        <v>50564</v>
      </c>
      <c r="B66" s="18">
        <v>42026</v>
      </c>
      <c r="C66" t="s">
        <v>49</v>
      </c>
      <c r="D66">
        <v>1</v>
      </c>
      <c r="E66">
        <v>6</v>
      </c>
      <c r="F66">
        <v>20</v>
      </c>
      <c r="G66">
        <v>10.8</v>
      </c>
      <c r="H66" t="str">
        <f>VLOOKUP(Table_Villen_viihde.accdb[[#This Row],[MyyjäID]],ville_myyjät!$A$2:$B$17,2,FALSE)</f>
        <v>Mikko</v>
      </c>
      <c r="I66" t="str">
        <f>VLOOKUP(Table_Villen_viihde.accdb[[#This Row],[myyjä]],ville_myyjät!$B$2:$C$17,2,FALSE)</f>
        <v>Mies</v>
      </c>
      <c r="J66" t="str">
        <f>VLOOKUP(Table_Villen_viihde.accdb[[#This Row],[Tuotenumero]],Table_Villen_viihde.accdb5[[Tuotenumero]:[Tuote]],2,FALSE)</f>
        <v>Scart-kaapeli</v>
      </c>
      <c r="K66" s="3">
        <f>VLOOKUP(Table_Villen_viihde.accdb[[#This Row],[Tuotenumero]],Table_Villen_viihde.accdb5[[Tuotenumero]:[TuoteryhmäID]],3,FALSE)</f>
        <v>4</v>
      </c>
      <c r="L66" s="3" t="str">
        <f>VLOOKUP(Table_Villen_viihde.accdb[[#This Row],[Ryhmänro]],Table_Villen_viihde.accdb6[],2,FALSE)</f>
        <v>Tarvikkeet</v>
      </c>
    </row>
    <row r="67" spans="1:12" x14ac:dyDescent="0.35">
      <c r="A67">
        <v>50565</v>
      </c>
      <c r="B67" s="18">
        <v>42026</v>
      </c>
      <c r="C67" t="s">
        <v>49</v>
      </c>
      <c r="D67">
        <v>1</v>
      </c>
      <c r="E67">
        <v>3</v>
      </c>
      <c r="F67">
        <v>20</v>
      </c>
      <c r="G67">
        <v>11.12</v>
      </c>
      <c r="H67" t="str">
        <f>VLOOKUP(Table_Villen_viihde.accdb[[#This Row],[MyyjäID]],ville_myyjät!$A$2:$B$17,2,FALSE)</f>
        <v>Helena</v>
      </c>
      <c r="I67" t="str">
        <f>VLOOKUP(Table_Villen_viihde.accdb[[#This Row],[myyjä]],ville_myyjät!$B$2:$C$17,2,FALSE)</f>
        <v>Nainen</v>
      </c>
      <c r="J67" t="str">
        <f>VLOOKUP(Table_Villen_viihde.accdb[[#This Row],[Tuotenumero]],Table_Villen_viihde.accdb5[[Tuotenumero]:[Tuote]],2,FALSE)</f>
        <v>Scart-kaapeli</v>
      </c>
      <c r="K67" s="3">
        <f>VLOOKUP(Table_Villen_viihde.accdb[[#This Row],[Tuotenumero]],Table_Villen_viihde.accdb5[[Tuotenumero]:[TuoteryhmäID]],3,FALSE)</f>
        <v>4</v>
      </c>
      <c r="L67" s="3" t="str">
        <f>VLOOKUP(Table_Villen_viihde.accdb[[#This Row],[Ryhmänro]],Table_Villen_viihde.accdb6[],2,FALSE)</f>
        <v>Tarvikkeet</v>
      </c>
    </row>
    <row r="68" spans="1:12" x14ac:dyDescent="0.35">
      <c r="A68">
        <v>50566</v>
      </c>
      <c r="B68" s="18">
        <v>42026</v>
      </c>
      <c r="C68" t="s">
        <v>49</v>
      </c>
      <c r="D68">
        <v>1</v>
      </c>
      <c r="E68">
        <v>5</v>
      </c>
      <c r="F68">
        <v>19</v>
      </c>
      <c r="G68">
        <v>11.01</v>
      </c>
      <c r="H68" t="str">
        <f>VLOOKUP(Table_Villen_viihde.accdb[[#This Row],[MyyjäID]],ville_myyjät!$A$2:$B$17,2,FALSE)</f>
        <v>Petri</v>
      </c>
      <c r="I68" t="str">
        <f>VLOOKUP(Table_Villen_viihde.accdb[[#This Row],[myyjä]],ville_myyjät!$B$2:$C$17,2,FALSE)</f>
        <v>Mies</v>
      </c>
      <c r="J68" t="str">
        <f>VLOOKUP(Table_Villen_viihde.accdb[[#This Row],[Tuotenumero]],Table_Villen_viihde.accdb5[[Tuotenumero]:[Tuote]],2,FALSE)</f>
        <v>Scart-kaapeli</v>
      </c>
      <c r="K68" s="3">
        <f>VLOOKUP(Table_Villen_viihde.accdb[[#This Row],[Tuotenumero]],Table_Villen_viihde.accdb5[[Tuotenumero]:[TuoteryhmäID]],3,FALSE)</f>
        <v>4</v>
      </c>
      <c r="L68" s="3" t="str">
        <f>VLOOKUP(Table_Villen_viihde.accdb[[#This Row],[Ryhmänro]],Table_Villen_viihde.accdb6[],2,FALSE)</f>
        <v>Tarvikkeet</v>
      </c>
    </row>
    <row r="69" spans="1:12" x14ac:dyDescent="0.35">
      <c r="A69">
        <v>50567</v>
      </c>
      <c r="B69" s="18">
        <v>42026</v>
      </c>
      <c r="C69" t="s">
        <v>49</v>
      </c>
      <c r="D69">
        <v>1</v>
      </c>
      <c r="E69">
        <v>1</v>
      </c>
      <c r="F69">
        <v>20</v>
      </c>
      <c r="G69">
        <v>10.75</v>
      </c>
      <c r="H69" t="str">
        <f>VLOOKUP(Table_Villen_viihde.accdb[[#This Row],[MyyjäID]],ville_myyjät!$A$2:$B$17,2,FALSE)</f>
        <v>Liisa</v>
      </c>
      <c r="I69" t="str">
        <f>VLOOKUP(Table_Villen_viihde.accdb[[#This Row],[myyjä]],ville_myyjät!$B$2:$C$17,2,FALSE)</f>
        <v>Nainen</v>
      </c>
      <c r="J69" t="str">
        <f>VLOOKUP(Table_Villen_viihde.accdb[[#This Row],[Tuotenumero]],Table_Villen_viihde.accdb5[[Tuotenumero]:[Tuote]],2,FALSE)</f>
        <v>Scart-kaapeli</v>
      </c>
      <c r="K69" s="3">
        <f>VLOOKUP(Table_Villen_viihde.accdb[[#This Row],[Tuotenumero]],Table_Villen_viihde.accdb5[[Tuotenumero]:[TuoteryhmäID]],3,FALSE)</f>
        <v>4</v>
      </c>
      <c r="L69" s="3" t="str">
        <f>VLOOKUP(Table_Villen_viihde.accdb[[#This Row],[Ryhmänro]],Table_Villen_viihde.accdb6[],2,FALSE)</f>
        <v>Tarvikkeet</v>
      </c>
    </row>
    <row r="70" spans="1:12" x14ac:dyDescent="0.35">
      <c r="A70">
        <v>50568</v>
      </c>
      <c r="B70" s="18">
        <v>42026</v>
      </c>
      <c r="C70" t="s">
        <v>48</v>
      </c>
      <c r="D70">
        <v>1</v>
      </c>
      <c r="E70">
        <v>1</v>
      </c>
      <c r="F70">
        <v>79</v>
      </c>
      <c r="G70">
        <v>40.81</v>
      </c>
      <c r="H70" t="str">
        <f>VLOOKUP(Table_Villen_viihde.accdb[[#This Row],[MyyjäID]],ville_myyjät!$A$2:$B$17,2,FALSE)</f>
        <v>Liisa</v>
      </c>
      <c r="I70" t="str">
        <f>VLOOKUP(Table_Villen_viihde.accdb[[#This Row],[myyjä]],ville_myyjät!$B$2:$C$17,2,FALSE)</f>
        <v>Nainen</v>
      </c>
      <c r="J70" t="str">
        <f>VLOOKUP(Table_Villen_viihde.accdb[[#This Row],[Tuotenumero]],Table_Villen_viihde.accdb5[[Tuotenumero]:[Tuote]],2,FALSE)</f>
        <v>PS1-konsoli</v>
      </c>
      <c r="K70" s="3">
        <f>VLOOKUP(Table_Villen_viihde.accdb[[#This Row],[Tuotenumero]],Table_Villen_viihde.accdb5[[Tuotenumero]:[TuoteryhmäID]],3,FALSE)</f>
        <v>5</v>
      </c>
      <c r="L70" s="3" t="str">
        <f>VLOOKUP(Table_Villen_viihde.accdb[[#This Row],[Ryhmänro]],Table_Villen_viihde.accdb6[],2,FALSE)</f>
        <v>Konsolit</v>
      </c>
    </row>
    <row r="71" spans="1:12" x14ac:dyDescent="0.35">
      <c r="A71">
        <v>50569</v>
      </c>
      <c r="B71" s="18">
        <v>42027</v>
      </c>
      <c r="C71" t="s">
        <v>52</v>
      </c>
      <c r="D71">
        <v>1</v>
      </c>
      <c r="E71">
        <v>1</v>
      </c>
      <c r="F71">
        <v>89</v>
      </c>
      <c r="G71">
        <v>47.77</v>
      </c>
      <c r="H71" t="str">
        <f>VLOOKUP(Table_Villen_viihde.accdb[[#This Row],[MyyjäID]],ville_myyjät!$A$2:$B$17,2,FALSE)</f>
        <v>Liisa</v>
      </c>
      <c r="I71" t="str">
        <f>VLOOKUP(Table_Villen_viihde.accdb[[#This Row],[myyjä]],ville_myyjät!$B$2:$C$17,2,FALSE)</f>
        <v>Nainen</v>
      </c>
      <c r="J71" t="str">
        <f>VLOOKUP(Table_Villen_viihde.accdb[[#This Row],[Tuotenumero]],Table_Villen_viihde.accdb5[[Tuotenumero]:[Tuote]],2,FALSE)</f>
        <v>Antennidigiboxi</v>
      </c>
      <c r="K71" s="3">
        <f>VLOOKUP(Table_Villen_viihde.accdb[[#This Row],[Tuotenumero]],Table_Villen_viihde.accdb5[[Tuotenumero]:[TuoteryhmäID]],3,FALSE)</f>
        <v>6</v>
      </c>
      <c r="L71" s="3" t="str">
        <f>VLOOKUP(Table_Villen_viihde.accdb[[#This Row],[Ryhmänro]],Table_Villen_viihde.accdb6[],2,FALSE)</f>
        <v>Digiboxit</v>
      </c>
    </row>
    <row r="72" spans="1:12" x14ac:dyDescent="0.35">
      <c r="A72">
        <v>50570</v>
      </c>
      <c r="B72" s="18">
        <v>42027</v>
      </c>
      <c r="C72" t="s">
        <v>49</v>
      </c>
      <c r="D72">
        <v>1</v>
      </c>
      <c r="E72">
        <v>3</v>
      </c>
      <c r="F72">
        <v>20</v>
      </c>
      <c r="G72">
        <v>11.22</v>
      </c>
      <c r="H72" t="str">
        <f>VLOOKUP(Table_Villen_viihde.accdb[[#This Row],[MyyjäID]],ville_myyjät!$A$2:$B$17,2,FALSE)</f>
        <v>Helena</v>
      </c>
      <c r="I72" t="str">
        <f>VLOOKUP(Table_Villen_viihde.accdb[[#This Row],[myyjä]],ville_myyjät!$B$2:$C$17,2,FALSE)</f>
        <v>Nainen</v>
      </c>
      <c r="J72" t="str">
        <f>VLOOKUP(Table_Villen_viihde.accdb[[#This Row],[Tuotenumero]],Table_Villen_viihde.accdb5[[Tuotenumero]:[Tuote]],2,FALSE)</f>
        <v>Scart-kaapeli</v>
      </c>
      <c r="K72" s="3">
        <f>VLOOKUP(Table_Villen_viihde.accdb[[#This Row],[Tuotenumero]],Table_Villen_viihde.accdb5[[Tuotenumero]:[TuoteryhmäID]],3,FALSE)</f>
        <v>4</v>
      </c>
      <c r="L72" s="3" t="str">
        <f>VLOOKUP(Table_Villen_viihde.accdb[[#This Row],[Ryhmänro]],Table_Villen_viihde.accdb6[],2,FALSE)</f>
        <v>Tarvikkeet</v>
      </c>
    </row>
    <row r="73" spans="1:12" x14ac:dyDescent="0.35">
      <c r="A73">
        <v>50571</v>
      </c>
      <c r="B73" s="18">
        <v>42027</v>
      </c>
      <c r="C73" t="s">
        <v>49</v>
      </c>
      <c r="D73">
        <v>1</v>
      </c>
      <c r="E73">
        <v>3</v>
      </c>
      <c r="F73">
        <v>21</v>
      </c>
      <c r="G73">
        <v>11.08</v>
      </c>
      <c r="H73" t="str">
        <f>VLOOKUP(Table_Villen_viihde.accdb[[#This Row],[MyyjäID]],ville_myyjät!$A$2:$B$17,2,FALSE)</f>
        <v>Helena</v>
      </c>
      <c r="I73" t="str">
        <f>VLOOKUP(Table_Villen_viihde.accdb[[#This Row],[myyjä]],ville_myyjät!$B$2:$C$17,2,FALSE)</f>
        <v>Nainen</v>
      </c>
      <c r="J73" t="str">
        <f>VLOOKUP(Table_Villen_viihde.accdb[[#This Row],[Tuotenumero]],Table_Villen_viihde.accdb5[[Tuotenumero]:[Tuote]],2,FALSE)</f>
        <v>Scart-kaapeli</v>
      </c>
      <c r="K73" s="3">
        <f>VLOOKUP(Table_Villen_viihde.accdb[[#This Row],[Tuotenumero]],Table_Villen_viihde.accdb5[[Tuotenumero]:[TuoteryhmäID]],3,FALSE)</f>
        <v>4</v>
      </c>
      <c r="L73" s="3" t="str">
        <f>VLOOKUP(Table_Villen_viihde.accdb[[#This Row],[Ryhmänro]],Table_Villen_viihde.accdb6[],2,FALSE)</f>
        <v>Tarvikkeet</v>
      </c>
    </row>
    <row r="74" spans="1:12" x14ac:dyDescent="0.35">
      <c r="A74">
        <v>50572</v>
      </c>
      <c r="B74" s="18">
        <v>42028</v>
      </c>
      <c r="C74" t="s">
        <v>49</v>
      </c>
      <c r="D74">
        <v>1</v>
      </c>
      <c r="E74">
        <v>1</v>
      </c>
      <c r="F74">
        <v>20</v>
      </c>
      <c r="G74">
        <v>11.66</v>
      </c>
      <c r="H74" t="str">
        <f>VLOOKUP(Table_Villen_viihde.accdb[[#This Row],[MyyjäID]],ville_myyjät!$A$2:$B$17,2,FALSE)</f>
        <v>Liisa</v>
      </c>
      <c r="I74" t="str">
        <f>VLOOKUP(Table_Villen_viihde.accdb[[#This Row],[myyjä]],ville_myyjät!$B$2:$C$17,2,FALSE)</f>
        <v>Nainen</v>
      </c>
      <c r="J74" t="str">
        <f>VLOOKUP(Table_Villen_viihde.accdb[[#This Row],[Tuotenumero]],Table_Villen_viihde.accdb5[[Tuotenumero]:[Tuote]],2,FALSE)</f>
        <v>Scart-kaapeli</v>
      </c>
      <c r="K74" s="3">
        <f>VLOOKUP(Table_Villen_viihde.accdb[[#This Row],[Tuotenumero]],Table_Villen_viihde.accdb5[[Tuotenumero]:[TuoteryhmäID]],3,FALSE)</f>
        <v>4</v>
      </c>
      <c r="L74" s="3" t="str">
        <f>VLOOKUP(Table_Villen_viihde.accdb[[#This Row],[Ryhmänro]],Table_Villen_viihde.accdb6[],2,FALSE)</f>
        <v>Tarvikkeet</v>
      </c>
    </row>
    <row r="75" spans="1:12" x14ac:dyDescent="0.35">
      <c r="A75">
        <v>50573</v>
      </c>
      <c r="B75" s="18">
        <v>42028</v>
      </c>
      <c r="C75" t="s">
        <v>53</v>
      </c>
      <c r="D75">
        <v>1</v>
      </c>
      <c r="E75">
        <v>3</v>
      </c>
      <c r="F75">
        <v>117</v>
      </c>
      <c r="G75">
        <v>66.63</v>
      </c>
      <c r="H75" t="str">
        <f>VLOOKUP(Table_Villen_viihde.accdb[[#This Row],[MyyjäID]],ville_myyjät!$A$2:$B$17,2,FALSE)</f>
        <v>Helena</v>
      </c>
      <c r="I75" t="str">
        <f>VLOOKUP(Table_Villen_viihde.accdb[[#This Row],[myyjä]],ville_myyjät!$B$2:$C$17,2,FALSE)</f>
        <v>Nainen</v>
      </c>
      <c r="J75" t="str">
        <f>VLOOKUP(Table_Villen_viihde.accdb[[#This Row],[Tuotenumero]],Table_Villen_viihde.accdb5[[Tuotenumero]:[Tuote]],2,FALSE)</f>
        <v>DVD-soitin</v>
      </c>
      <c r="K75" s="3">
        <f>VLOOKUP(Table_Villen_viihde.accdb[[#This Row],[Tuotenumero]],Table_Villen_viihde.accdb5[[Tuotenumero]:[TuoteryhmäID]],3,FALSE)</f>
        <v>2</v>
      </c>
      <c r="L75" s="3" t="str">
        <f>VLOOKUP(Table_Villen_viihde.accdb[[#This Row],[Ryhmänro]],Table_Villen_viihde.accdb6[],2,FALSE)</f>
        <v>Kuvantoisto</v>
      </c>
    </row>
    <row r="76" spans="1:12" x14ac:dyDescent="0.35">
      <c r="A76">
        <v>50574</v>
      </c>
      <c r="B76" s="18">
        <v>42028</v>
      </c>
      <c r="C76" t="s">
        <v>49</v>
      </c>
      <c r="D76">
        <v>1</v>
      </c>
      <c r="E76">
        <v>1</v>
      </c>
      <c r="F76">
        <v>21</v>
      </c>
      <c r="G76">
        <v>11.34</v>
      </c>
      <c r="H76" t="str">
        <f>VLOOKUP(Table_Villen_viihde.accdb[[#This Row],[MyyjäID]],ville_myyjät!$A$2:$B$17,2,FALSE)</f>
        <v>Liisa</v>
      </c>
      <c r="I76" t="str">
        <f>VLOOKUP(Table_Villen_viihde.accdb[[#This Row],[myyjä]],ville_myyjät!$B$2:$C$17,2,FALSE)</f>
        <v>Nainen</v>
      </c>
      <c r="J76" t="str">
        <f>VLOOKUP(Table_Villen_viihde.accdb[[#This Row],[Tuotenumero]],Table_Villen_viihde.accdb5[[Tuotenumero]:[Tuote]],2,FALSE)</f>
        <v>Scart-kaapeli</v>
      </c>
      <c r="K76" s="3">
        <f>VLOOKUP(Table_Villen_viihde.accdb[[#This Row],[Tuotenumero]],Table_Villen_viihde.accdb5[[Tuotenumero]:[TuoteryhmäID]],3,FALSE)</f>
        <v>4</v>
      </c>
      <c r="L76" s="3" t="str">
        <f>VLOOKUP(Table_Villen_viihde.accdb[[#This Row],[Ryhmänro]],Table_Villen_viihde.accdb6[],2,FALSE)</f>
        <v>Tarvikkeet</v>
      </c>
    </row>
    <row r="77" spans="1:12" x14ac:dyDescent="0.35">
      <c r="A77">
        <v>50575</v>
      </c>
      <c r="B77" s="18">
        <v>42028</v>
      </c>
      <c r="C77" t="s">
        <v>49</v>
      </c>
      <c r="D77">
        <v>1</v>
      </c>
      <c r="E77">
        <v>3</v>
      </c>
      <c r="F77">
        <v>21</v>
      </c>
      <c r="G77">
        <v>11.33</v>
      </c>
      <c r="H77" t="str">
        <f>VLOOKUP(Table_Villen_viihde.accdb[[#This Row],[MyyjäID]],ville_myyjät!$A$2:$B$17,2,FALSE)</f>
        <v>Helena</v>
      </c>
      <c r="I77" t="str">
        <f>VLOOKUP(Table_Villen_viihde.accdb[[#This Row],[myyjä]],ville_myyjät!$B$2:$C$17,2,FALSE)</f>
        <v>Nainen</v>
      </c>
      <c r="J77" t="str">
        <f>VLOOKUP(Table_Villen_viihde.accdb[[#This Row],[Tuotenumero]],Table_Villen_viihde.accdb5[[Tuotenumero]:[Tuote]],2,FALSE)</f>
        <v>Scart-kaapeli</v>
      </c>
      <c r="K77" s="3">
        <f>VLOOKUP(Table_Villen_viihde.accdb[[#This Row],[Tuotenumero]],Table_Villen_viihde.accdb5[[Tuotenumero]:[TuoteryhmäID]],3,FALSE)</f>
        <v>4</v>
      </c>
      <c r="L77" s="3" t="str">
        <f>VLOOKUP(Table_Villen_viihde.accdb[[#This Row],[Ryhmänro]],Table_Villen_viihde.accdb6[],2,FALSE)</f>
        <v>Tarvikkeet</v>
      </c>
    </row>
    <row r="78" spans="1:12" x14ac:dyDescent="0.35">
      <c r="A78">
        <v>50576</v>
      </c>
      <c r="B78" s="18">
        <v>42029</v>
      </c>
      <c r="C78" t="s">
        <v>54</v>
      </c>
      <c r="D78">
        <v>1</v>
      </c>
      <c r="E78">
        <v>6</v>
      </c>
      <c r="F78">
        <v>187</v>
      </c>
      <c r="G78">
        <v>115.96</v>
      </c>
      <c r="H78" t="str">
        <f>VLOOKUP(Table_Villen_viihde.accdb[[#This Row],[MyyjäID]],ville_myyjät!$A$2:$B$17,2,FALSE)</f>
        <v>Mikko</v>
      </c>
      <c r="I78" t="str">
        <f>VLOOKUP(Table_Villen_viihde.accdb[[#This Row],[myyjä]],ville_myyjät!$B$2:$C$17,2,FALSE)</f>
        <v>Mies</v>
      </c>
      <c r="J78" t="str">
        <f>VLOOKUP(Table_Villen_viihde.accdb[[#This Row],[Tuotenumero]],Table_Villen_viihde.accdb5[[Tuotenumero]:[Tuote]],2,FALSE)</f>
        <v>DVD-nauhuri</v>
      </c>
      <c r="K78" s="3">
        <f>VLOOKUP(Table_Villen_viihde.accdb[[#This Row],[Tuotenumero]],Table_Villen_viihde.accdb5[[Tuotenumero]:[TuoteryhmäID]],3,FALSE)</f>
        <v>2</v>
      </c>
      <c r="L78" s="3" t="str">
        <f>VLOOKUP(Table_Villen_viihde.accdb[[#This Row],[Ryhmänro]],Table_Villen_viihde.accdb6[],2,FALSE)</f>
        <v>Kuvantoisto</v>
      </c>
    </row>
    <row r="79" spans="1:12" x14ac:dyDescent="0.35">
      <c r="A79">
        <v>50577</v>
      </c>
      <c r="B79" s="18">
        <v>42029</v>
      </c>
      <c r="C79" t="s">
        <v>49</v>
      </c>
      <c r="D79">
        <v>1</v>
      </c>
      <c r="E79">
        <v>6</v>
      </c>
      <c r="F79">
        <v>21</v>
      </c>
      <c r="G79">
        <v>10.86</v>
      </c>
      <c r="H79" t="str">
        <f>VLOOKUP(Table_Villen_viihde.accdb[[#This Row],[MyyjäID]],ville_myyjät!$A$2:$B$17,2,FALSE)</f>
        <v>Mikko</v>
      </c>
      <c r="I79" t="str">
        <f>VLOOKUP(Table_Villen_viihde.accdb[[#This Row],[myyjä]],ville_myyjät!$B$2:$C$17,2,FALSE)</f>
        <v>Mies</v>
      </c>
      <c r="J79" t="str">
        <f>VLOOKUP(Table_Villen_viihde.accdb[[#This Row],[Tuotenumero]],Table_Villen_viihde.accdb5[[Tuotenumero]:[Tuote]],2,FALSE)</f>
        <v>Scart-kaapeli</v>
      </c>
      <c r="K79" s="3">
        <f>VLOOKUP(Table_Villen_viihde.accdb[[#This Row],[Tuotenumero]],Table_Villen_viihde.accdb5[[Tuotenumero]:[TuoteryhmäID]],3,FALSE)</f>
        <v>4</v>
      </c>
      <c r="L79" s="3" t="str">
        <f>VLOOKUP(Table_Villen_viihde.accdb[[#This Row],[Ryhmänro]],Table_Villen_viihde.accdb6[],2,FALSE)</f>
        <v>Tarvikkeet</v>
      </c>
    </row>
    <row r="80" spans="1:12" x14ac:dyDescent="0.35">
      <c r="A80">
        <v>50578</v>
      </c>
      <c r="B80" s="18">
        <v>42029</v>
      </c>
      <c r="C80" t="s">
        <v>49</v>
      </c>
      <c r="D80">
        <v>1</v>
      </c>
      <c r="E80">
        <v>1</v>
      </c>
      <c r="F80">
        <v>21</v>
      </c>
      <c r="G80">
        <v>10.74</v>
      </c>
      <c r="H80" t="str">
        <f>VLOOKUP(Table_Villen_viihde.accdb[[#This Row],[MyyjäID]],ville_myyjät!$A$2:$B$17,2,FALSE)</f>
        <v>Liisa</v>
      </c>
      <c r="I80" t="str">
        <f>VLOOKUP(Table_Villen_viihde.accdb[[#This Row],[myyjä]],ville_myyjät!$B$2:$C$17,2,FALSE)</f>
        <v>Nainen</v>
      </c>
      <c r="J80" t="str">
        <f>VLOOKUP(Table_Villen_viihde.accdb[[#This Row],[Tuotenumero]],Table_Villen_viihde.accdb5[[Tuotenumero]:[Tuote]],2,FALSE)</f>
        <v>Scart-kaapeli</v>
      </c>
      <c r="K80" s="3">
        <f>VLOOKUP(Table_Villen_viihde.accdb[[#This Row],[Tuotenumero]],Table_Villen_viihde.accdb5[[Tuotenumero]:[TuoteryhmäID]],3,FALSE)</f>
        <v>4</v>
      </c>
      <c r="L80" s="3" t="str">
        <f>VLOOKUP(Table_Villen_viihde.accdb[[#This Row],[Ryhmänro]],Table_Villen_viihde.accdb6[],2,FALSE)</f>
        <v>Tarvikkeet</v>
      </c>
    </row>
    <row r="81" spans="1:12" x14ac:dyDescent="0.35">
      <c r="A81">
        <v>50579</v>
      </c>
      <c r="B81" s="18">
        <v>42030</v>
      </c>
      <c r="C81" t="s">
        <v>49</v>
      </c>
      <c r="D81">
        <v>1</v>
      </c>
      <c r="E81">
        <v>5</v>
      </c>
      <c r="F81">
        <v>21</v>
      </c>
      <c r="G81">
        <v>11.13</v>
      </c>
      <c r="H81" t="str">
        <f>VLOOKUP(Table_Villen_viihde.accdb[[#This Row],[MyyjäID]],ville_myyjät!$A$2:$B$17,2,FALSE)</f>
        <v>Petri</v>
      </c>
      <c r="I81" t="str">
        <f>VLOOKUP(Table_Villen_viihde.accdb[[#This Row],[myyjä]],ville_myyjät!$B$2:$C$17,2,FALSE)</f>
        <v>Mies</v>
      </c>
      <c r="J81" t="str">
        <f>VLOOKUP(Table_Villen_viihde.accdb[[#This Row],[Tuotenumero]],Table_Villen_viihde.accdb5[[Tuotenumero]:[Tuote]],2,FALSE)</f>
        <v>Scart-kaapeli</v>
      </c>
      <c r="K81" s="3">
        <f>VLOOKUP(Table_Villen_viihde.accdb[[#This Row],[Tuotenumero]],Table_Villen_viihde.accdb5[[Tuotenumero]:[TuoteryhmäID]],3,FALSE)</f>
        <v>4</v>
      </c>
      <c r="L81" s="3" t="str">
        <f>VLOOKUP(Table_Villen_viihde.accdb[[#This Row],[Ryhmänro]],Table_Villen_viihde.accdb6[],2,FALSE)</f>
        <v>Tarvikkeet</v>
      </c>
    </row>
    <row r="82" spans="1:12" x14ac:dyDescent="0.35">
      <c r="A82">
        <v>50580</v>
      </c>
      <c r="B82" s="18">
        <v>42030</v>
      </c>
      <c r="C82" t="s">
        <v>49</v>
      </c>
      <c r="D82">
        <v>1</v>
      </c>
      <c r="E82">
        <v>5</v>
      </c>
      <c r="F82">
        <v>20</v>
      </c>
      <c r="G82">
        <v>11.58</v>
      </c>
      <c r="H82" t="str">
        <f>VLOOKUP(Table_Villen_viihde.accdb[[#This Row],[MyyjäID]],ville_myyjät!$A$2:$B$17,2,FALSE)</f>
        <v>Petri</v>
      </c>
      <c r="I82" t="str">
        <f>VLOOKUP(Table_Villen_viihde.accdb[[#This Row],[myyjä]],ville_myyjät!$B$2:$C$17,2,FALSE)</f>
        <v>Mies</v>
      </c>
      <c r="J82" t="str">
        <f>VLOOKUP(Table_Villen_viihde.accdb[[#This Row],[Tuotenumero]],Table_Villen_viihde.accdb5[[Tuotenumero]:[Tuote]],2,FALSE)</f>
        <v>Scart-kaapeli</v>
      </c>
      <c r="K82" s="3">
        <f>VLOOKUP(Table_Villen_viihde.accdb[[#This Row],[Tuotenumero]],Table_Villen_viihde.accdb5[[Tuotenumero]:[TuoteryhmäID]],3,FALSE)</f>
        <v>4</v>
      </c>
      <c r="L82" s="3" t="str">
        <f>VLOOKUP(Table_Villen_viihde.accdb[[#This Row],[Ryhmänro]],Table_Villen_viihde.accdb6[],2,FALSE)</f>
        <v>Tarvikkeet</v>
      </c>
    </row>
    <row r="83" spans="1:12" x14ac:dyDescent="0.35">
      <c r="A83">
        <v>50581</v>
      </c>
      <c r="B83" s="18">
        <v>42030</v>
      </c>
      <c r="C83" t="s">
        <v>51</v>
      </c>
      <c r="D83">
        <v>1</v>
      </c>
      <c r="E83">
        <v>5</v>
      </c>
      <c r="F83">
        <v>226</v>
      </c>
      <c r="G83">
        <v>156.82</v>
      </c>
      <c r="H83" t="str">
        <f>VLOOKUP(Table_Villen_viihde.accdb[[#This Row],[MyyjäID]],ville_myyjät!$A$2:$B$17,2,FALSE)</f>
        <v>Petri</v>
      </c>
      <c r="I83" t="str">
        <f>VLOOKUP(Table_Villen_viihde.accdb[[#This Row],[myyjä]],ville_myyjät!$B$2:$C$17,2,FALSE)</f>
        <v>Mies</v>
      </c>
      <c r="J83" t="str">
        <f>VLOOKUP(Table_Villen_viihde.accdb[[#This Row],[Tuotenumero]],Table_Villen_viihde.accdb5[[Tuotenumero]:[Tuote]],2,FALSE)</f>
        <v>TV28</v>
      </c>
      <c r="K83" s="3">
        <f>VLOOKUP(Table_Villen_viihde.accdb[[#This Row],[Tuotenumero]],Table_Villen_viihde.accdb5[[Tuotenumero]:[TuoteryhmäID]],3,FALSE)</f>
        <v>3</v>
      </c>
      <c r="L83" s="3" t="str">
        <f>VLOOKUP(Table_Villen_viihde.accdb[[#This Row],[Ryhmänro]],Table_Villen_viihde.accdb6[],2,FALSE)</f>
        <v>TV</v>
      </c>
    </row>
    <row r="84" spans="1:12" x14ac:dyDescent="0.35">
      <c r="A84">
        <v>50582</v>
      </c>
      <c r="B84" s="18">
        <v>42030</v>
      </c>
      <c r="C84" t="s">
        <v>49</v>
      </c>
      <c r="D84">
        <v>1</v>
      </c>
      <c r="E84">
        <v>1</v>
      </c>
      <c r="F84">
        <v>21</v>
      </c>
      <c r="G84">
        <v>11.35</v>
      </c>
      <c r="H84" t="str">
        <f>VLOOKUP(Table_Villen_viihde.accdb[[#This Row],[MyyjäID]],ville_myyjät!$A$2:$B$17,2,FALSE)</f>
        <v>Liisa</v>
      </c>
      <c r="I84" t="str">
        <f>VLOOKUP(Table_Villen_viihde.accdb[[#This Row],[myyjä]],ville_myyjät!$B$2:$C$17,2,FALSE)</f>
        <v>Nainen</v>
      </c>
      <c r="J84" t="str">
        <f>VLOOKUP(Table_Villen_viihde.accdb[[#This Row],[Tuotenumero]],Table_Villen_viihde.accdb5[[Tuotenumero]:[Tuote]],2,FALSE)</f>
        <v>Scart-kaapeli</v>
      </c>
      <c r="K84" s="3">
        <f>VLOOKUP(Table_Villen_viihde.accdb[[#This Row],[Tuotenumero]],Table_Villen_viihde.accdb5[[Tuotenumero]:[TuoteryhmäID]],3,FALSE)</f>
        <v>4</v>
      </c>
      <c r="L84" s="3" t="str">
        <f>VLOOKUP(Table_Villen_viihde.accdb[[#This Row],[Ryhmänro]],Table_Villen_viihde.accdb6[],2,FALSE)</f>
        <v>Tarvikkeet</v>
      </c>
    </row>
    <row r="85" spans="1:12" x14ac:dyDescent="0.35">
      <c r="A85">
        <v>50583</v>
      </c>
      <c r="B85" s="18">
        <v>42030</v>
      </c>
      <c r="C85" t="s">
        <v>50</v>
      </c>
      <c r="D85">
        <v>1</v>
      </c>
      <c r="E85">
        <v>7</v>
      </c>
      <c r="F85">
        <v>85</v>
      </c>
      <c r="G85">
        <v>51.62</v>
      </c>
      <c r="H85" t="str">
        <f>VLOOKUP(Table_Villen_viihde.accdb[[#This Row],[MyyjäID]],ville_myyjät!$A$2:$B$17,2,FALSE)</f>
        <v>Kaija</v>
      </c>
      <c r="I85" t="str">
        <f>VLOOKUP(Table_Villen_viihde.accdb[[#This Row],[myyjä]],ville_myyjät!$B$2:$C$17,2,FALSE)</f>
        <v>Nainen</v>
      </c>
      <c r="J85" t="str">
        <f>VLOOKUP(Table_Villen_viihde.accdb[[#This Row],[Tuotenumero]],Table_Villen_viihde.accdb5[[Tuotenumero]:[Tuote]],2,FALSE)</f>
        <v>Kaapelidigiboxi</v>
      </c>
      <c r="K85" s="3">
        <f>VLOOKUP(Table_Villen_viihde.accdb[[#This Row],[Tuotenumero]],Table_Villen_viihde.accdb5[[Tuotenumero]:[TuoteryhmäID]],3,FALSE)</f>
        <v>6</v>
      </c>
      <c r="L85" s="3" t="str">
        <f>VLOOKUP(Table_Villen_viihde.accdb[[#This Row],[Ryhmänro]],Table_Villen_viihde.accdb6[],2,FALSE)</f>
        <v>Digiboxit</v>
      </c>
    </row>
    <row r="86" spans="1:12" x14ac:dyDescent="0.35">
      <c r="A86">
        <v>50584</v>
      </c>
      <c r="B86" s="18">
        <v>42031</v>
      </c>
      <c r="C86" t="s">
        <v>49</v>
      </c>
      <c r="D86">
        <v>1</v>
      </c>
      <c r="E86">
        <v>6</v>
      </c>
      <c r="F86">
        <v>21</v>
      </c>
      <c r="G86">
        <v>11.74</v>
      </c>
      <c r="H86" t="str">
        <f>VLOOKUP(Table_Villen_viihde.accdb[[#This Row],[MyyjäID]],ville_myyjät!$A$2:$B$17,2,FALSE)</f>
        <v>Mikko</v>
      </c>
      <c r="I86" t="str">
        <f>VLOOKUP(Table_Villen_viihde.accdb[[#This Row],[myyjä]],ville_myyjät!$B$2:$C$17,2,FALSE)</f>
        <v>Mies</v>
      </c>
      <c r="J86" t="str">
        <f>VLOOKUP(Table_Villen_viihde.accdb[[#This Row],[Tuotenumero]],Table_Villen_viihde.accdb5[[Tuotenumero]:[Tuote]],2,FALSE)</f>
        <v>Scart-kaapeli</v>
      </c>
      <c r="K86" s="3">
        <f>VLOOKUP(Table_Villen_viihde.accdb[[#This Row],[Tuotenumero]],Table_Villen_viihde.accdb5[[Tuotenumero]:[TuoteryhmäID]],3,FALSE)</f>
        <v>4</v>
      </c>
      <c r="L86" s="3" t="str">
        <f>VLOOKUP(Table_Villen_viihde.accdb[[#This Row],[Ryhmänro]],Table_Villen_viihde.accdb6[],2,FALSE)</f>
        <v>Tarvikkeet</v>
      </c>
    </row>
    <row r="87" spans="1:12" x14ac:dyDescent="0.35">
      <c r="A87">
        <v>50585</v>
      </c>
      <c r="B87" s="18">
        <v>42031</v>
      </c>
      <c r="C87" t="s">
        <v>49</v>
      </c>
      <c r="D87">
        <v>1</v>
      </c>
      <c r="E87">
        <v>5</v>
      </c>
      <c r="F87">
        <v>21</v>
      </c>
      <c r="G87">
        <v>11.8</v>
      </c>
      <c r="H87" t="str">
        <f>VLOOKUP(Table_Villen_viihde.accdb[[#This Row],[MyyjäID]],ville_myyjät!$A$2:$B$17,2,FALSE)</f>
        <v>Petri</v>
      </c>
      <c r="I87" t="str">
        <f>VLOOKUP(Table_Villen_viihde.accdb[[#This Row],[myyjä]],ville_myyjät!$B$2:$C$17,2,FALSE)</f>
        <v>Mies</v>
      </c>
      <c r="J87" t="str">
        <f>VLOOKUP(Table_Villen_viihde.accdb[[#This Row],[Tuotenumero]],Table_Villen_viihde.accdb5[[Tuotenumero]:[Tuote]],2,FALSE)</f>
        <v>Scart-kaapeli</v>
      </c>
      <c r="K87" s="3">
        <f>VLOOKUP(Table_Villen_viihde.accdb[[#This Row],[Tuotenumero]],Table_Villen_viihde.accdb5[[Tuotenumero]:[TuoteryhmäID]],3,FALSE)</f>
        <v>4</v>
      </c>
      <c r="L87" s="3" t="str">
        <f>VLOOKUP(Table_Villen_viihde.accdb[[#This Row],[Ryhmänro]],Table_Villen_viihde.accdb6[],2,FALSE)</f>
        <v>Tarvikkeet</v>
      </c>
    </row>
    <row r="88" spans="1:12" x14ac:dyDescent="0.35">
      <c r="A88">
        <v>50586</v>
      </c>
      <c r="B88" s="18">
        <v>42032</v>
      </c>
      <c r="C88" t="s">
        <v>56</v>
      </c>
      <c r="D88">
        <v>1</v>
      </c>
      <c r="E88">
        <v>3</v>
      </c>
      <c r="F88">
        <v>139</v>
      </c>
      <c r="G88">
        <v>93.46</v>
      </c>
      <c r="H88" t="str">
        <f>VLOOKUP(Table_Villen_viihde.accdb[[#This Row],[MyyjäID]],ville_myyjät!$A$2:$B$17,2,FALSE)</f>
        <v>Helena</v>
      </c>
      <c r="I88" t="str">
        <f>VLOOKUP(Table_Villen_viihde.accdb[[#This Row],[myyjä]],ville_myyjät!$B$2:$C$17,2,FALSE)</f>
        <v>Nainen</v>
      </c>
      <c r="J88" t="str">
        <f>VLOOKUP(Table_Villen_viihde.accdb[[#This Row],[Tuotenumero]],Table_Villen_viihde.accdb5[[Tuotenumero]:[Tuote]],2,FALSE)</f>
        <v>VHS-nauhuri</v>
      </c>
      <c r="K88" s="3">
        <f>VLOOKUP(Table_Villen_viihde.accdb[[#This Row],[Tuotenumero]],Table_Villen_viihde.accdb5[[Tuotenumero]:[TuoteryhmäID]],3,FALSE)</f>
        <v>2</v>
      </c>
      <c r="L88" s="3" t="str">
        <f>VLOOKUP(Table_Villen_viihde.accdb[[#This Row],[Ryhmänro]],Table_Villen_viihde.accdb6[],2,FALSE)</f>
        <v>Kuvantoisto</v>
      </c>
    </row>
    <row r="89" spans="1:12" x14ac:dyDescent="0.35">
      <c r="A89">
        <v>50587</v>
      </c>
      <c r="B89" s="18">
        <v>42032</v>
      </c>
      <c r="C89" t="s">
        <v>54</v>
      </c>
      <c r="D89">
        <v>1</v>
      </c>
      <c r="E89">
        <v>1</v>
      </c>
      <c r="F89">
        <v>173</v>
      </c>
      <c r="G89">
        <v>113.17</v>
      </c>
      <c r="H89" t="str">
        <f>VLOOKUP(Table_Villen_viihde.accdb[[#This Row],[MyyjäID]],ville_myyjät!$A$2:$B$17,2,FALSE)</f>
        <v>Liisa</v>
      </c>
      <c r="I89" t="str">
        <f>VLOOKUP(Table_Villen_viihde.accdb[[#This Row],[myyjä]],ville_myyjät!$B$2:$C$17,2,FALSE)</f>
        <v>Nainen</v>
      </c>
      <c r="J89" t="str">
        <f>VLOOKUP(Table_Villen_viihde.accdb[[#This Row],[Tuotenumero]],Table_Villen_viihde.accdb5[[Tuotenumero]:[Tuote]],2,FALSE)</f>
        <v>DVD-nauhuri</v>
      </c>
      <c r="K89" s="3">
        <f>VLOOKUP(Table_Villen_viihde.accdb[[#This Row],[Tuotenumero]],Table_Villen_viihde.accdb5[[Tuotenumero]:[TuoteryhmäID]],3,FALSE)</f>
        <v>2</v>
      </c>
      <c r="L89" s="3" t="str">
        <f>VLOOKUP(Table_Villen_viihde.accdb[[#This Row],[Ryhmänro]],Table_Villen_viihde.accdb6[],2,FALSE)</f>
        <v>Kuvantoisto</v>
      </c>
    </row>
    <row r="90" spans="1:12" x14ac:dyDescent="0.35">
      <c r="A90">
        <v>50588</v>
      </c>
      <c r="B90" s="18">
        <v>42032</v>
      </c>
      <c r="C90" t="s">
        <v>49</v>
      </c>
      <c r="D90">
        <v>1</v>
      </c>
      <c r="E90">
        <v>5</v>
      </c>
      <c r="F90">
        <v>20</v>
      </c>
      <c r="G90">
        <v>11.05</v>
      </c>
      <c r="H90" t="str">
        <f>VLOOKUP(Table_Villen_viihde.accdb[[#This Row],[MyyjäID]],ville_myyjät!$A$2:$B$17,2,FALSE)</f>
        <v>Petri</v>
      </c>
      <c r="I90" t="str">
        <f>VLOOKUP(Table_Villen_viihde.accdb[[#This Row],[myyjä]],ville_myyjät!$B$2:$C$17,2,FALSE)</f>
        <v>Mies</v>
      </c>
      <c r="J90" t="str">
        <f>VLOOKUP(Table_Villen_viihde.accdb[[#This Row],[Tuotenumero]],Table_Villen_viihde.accdb5[[Tuotenumero]:[Tuote]],2,FALSE)</f>
        <v>Scart-kaapeli</v>
      </c>
      <c r="K90" s="3">
        <f>VLOOKUP(Table_Villen_viihde.accdb[[#This Row],[Tuotenumero]],Table_Villen_viihde.accdb5[[Tuotenumero]:[TuoteryhmäID]],3,FALSE)</f>
        <v>4</v>
      </c>
      <c r="L90" s="3" t="str">
        <f>VLOOKUP(Table_Villen_viihde.accdb[[#This Row],[Ryhmänro]],Table_Villen_viihde.accdb6[],2,FALSE)</f>
        <v>Tarvikkeet</v>
      </c>
    </row>
    <row r="91" spans="1:12" x14ac:dyDescent="0.35">
      <c r="A91">
        <v>50589</v>
      </c>
      <c r="B91" s="18">
        <v>42032</v>
      </c>
      <c r="C91" t="s">
        <v>49</v>
      </c>
      <c r="D91">
        <v>1</v>
      </c>
      <c r="E91">
        <v>3</v>
      </c>
      <c r="F91">
        <v>20</v>
      </c>
      <c r="G91">
        <v>11.13</v>
      </c>
      <c r="H91" t="str">
        <f>VLOOKUP(Table_Villen_viihde.accdb[[#This Row],[MyyjäID]],ville_myyjät!$A$2:$B$17,2,FALSE)</f>
        <v>Helena</v>
      </c>
      <c r="I91" t="str">
        <f>VLOOKUP(Table_Villen_viihde.accdb[[#This Row],[myyjä]],ville_myyjät!$B$2:$C$17,2,FALSE)</f>
        <v>Nainen</v>
      </c>
      <c r="J91" t="str">
        <f>VLOOKUP(Table_Villen_viihde.accdb[[#This Row],[Tuotenumero]],Table_Villen_viihde.accdb5[[Tuotenumero]:[Tuote]],2,FALSE)</f>
        <v>Scart-kaapeli</v>
      </c>
      <c r="K91" s="3">
        <f>VLOOKUP(Table_Villen_viihde.accdb[[#This Row],[Tuotenumero]],Table_Villen_viihde.accdb5[[Tuotenumero]:[TuoteryhmäID]],3,FALSE)</f>
        <v>4</v>
      </c>
      <c r="L91" s="3" t="str">
        <f>VLOOKUP(Table_Villen_viihde.accdb[[#This Row],[Ryhmänro]],Table_Villen_viihde.accdb6[],2,FALSE)</f>
        <v>Tarvikkeet</v>
      </c>
    </row>
    <row r="92" spans="1:12" x14ac:dyDescent="0.35">
      <c r="A92">
        <v>50590</v>
      </c>
      <c r="B92" s="18">
        <v>42033</v>
      </c>
      <c r="C92" t="s">
        <v>49</v>
      </c>
      <c r="D92">
        <v>1</v>
      </c>
      <c r="E92">
        <v>6</v>
      </c>
      <c r="F92">
        <v>20</v>
      </c>
      <c r="G92">
        <v>11.31</v>
      </c>
      <c r="H92" t="str">
        <f>VLOOKUP(Table_Villen_viihde.accdb[[#This Row],[MyyjäID]],ville_myyjät!$A$2:$B$17,2,FALSE)</f>
        <v>Mikko</v>
      </c>
      <c r="I92" t="str">
        <f>VLOOKUP(Table_Villen_viihde.accdb[[#This Row],[myyjä]],ville_myyjät!$B$2:$C$17,2,FALSE)</f>
        <v>Mies</v>
      </c>
      <c r="J92" t="str">
        <f>VLOOKUP(Table_Villen_viihde.accdb[[#This Row],[Tuotenumero]],Table_Villen_viihde.accdb5[[Tuotenumero]:[Tuote]],2,FALSE)</f>
        <v>Scart-kaapeli</v>
      </c>
      <c r="K92" s="3">
        <f>VLOOKUP(Table_Villen_viihde.accdb[[#This Row],[Tuotenumero]],Table_Villen_viihde.accdb5[[Tuotenumero]:[TuoteryhmäID]],3,FALSE)</f>
        <v>4</v>
      </c>
      <c r="L92" s="3" t="str">
        <f>VLOOKUP(Table_Villen_viihde.accdb[[#This Row],[Ryhmänro]],Table_Villen_viihde.accdb6[],2,FALSE)</f>
        <v>Tarvikkeet</v>
      </c>
    </row>
    <row r="93" spans="1:12" x14ac:dyDescent="0.35">
      <c r="A93">
        <v>50591</v>
      </c>
      <c r="B93" s="18">
        <v>42033</v>
      </c>
      <c r="C93" t="s">
        <v>53</v>
      </c>
      <c r="D93">
        <v>1</v>
      </c>
      <c r="E93">
        <v>5</v>
      </c>
      <c r="F93">
        <v>112</v>
      </c>
      <c r="G93">
        <v>62.74</v>
      </c>
      <c r="H93" t="str">
        <f>VLOOKUP(Table_Villen_viihde.accdb[[#This Row],[MyyjäID]],ville_myyjät!$A$2:$B$17,2,FALSE)</f>
        <v>Petri</v>
      </c>
      <c r="I93" t="str">
        <f>VLOOKUP(Table_Villen_viihde.accdb[[#This Row],[myyjä]],ville_myyjät!$B$2:$C$17,2,FALSE)</f>
        <v>Mies</v>
      </c>
      <c r="J93" t="str">
        <f>VLOOKUP(Table_Villen_viihde.accdb[[#This Row],[Tuotenumero]],Table_Villen_viihde.accdb5[[Tuotenumero]:[Tuote]],2,FALSE)</f>
        <v>DVD-soitin</v>
      </c>
      <c r="K93" s="3">
        <f>VLOOKUP(Table_Villen_viihde.accdb[[#This Row],[Tuotenumero]],Table_Villen_viihde.accdb5[[Tuotenumero]:[TuoteryhmäID]],3,FALSE)</f>
        <v>2</v>
      </c>
      <c r="L93" s="3" t="str">
        <f>VLOOKUP(Table_Villen_viihde.accdb[[#This Row],[Ryhmänro]],Table_Villen_viihde.accdb6[],2,FALSE)</f>
        <v>Kuvantoisto</v>
      </c>
    </row>
    <row r="94" spans="1:12" x14ac:dyDescent="0.35">
      <c r="A94">
        <v>50592</v>
      </c>
      <c r="B94" s="18">
        <v>42034</v>
      </c>
      <c r="C94" t="s">
        <v>49</v>
      </c>
      <c r="D94">
        <v>1</v>
      </c>
      <c r="E94">
        <v>7</v>
      </c>
      <c r="F94">
        <v>21</v>
      </c>
      <c r="G94">
        <v>10.79</v>
      </c>
      <c r="H94" t="str">
        <f>VLOOKUP(Table_Villen_viihde.accdb[[#This Row],[MyyjäID]],ville_myyjät!$A$2:$B$17,2,FALSE)</f>
        <v>Kaija</v>
      </c>
      <c r="I94" t="str">
        <f>VLOOKUP(Table_Villen_viihde.accdb[[#This Row],[myyjä]],ville_myyjät!$B$2:$C$17,2,FALSE)</f>
        <v>Nainen</v>
      </c>
      <c r="J94" t="str">
        <f>VLOOKUP(Table_Villen_viihde.accdb[[#This Row],[Tuotenumero]],Table_Villen_viihde.accdb5[[Tuotenumero]:[Tuote]],2,FALSE)</f>
        <v>Scart-kaapeli</v>
      </c>
      <c r="K94" s="3">
        <f>VLOOKUP(Table_Villen_viihde.accdb[[#This Row],[Tuotenumero]],Table_Villen_viihde.accdb5[[Tuotenumero]:[TuoteryhmäID]],3,FALSE)</f>
        <v>4</v>
      </c>
      <c r="L94" s="3" t="str">
        <f>VLOOKUP(Table_Villen_viihde.accdb[[#This Row],[Ryhmänro]],Table_Villen_viihde.accdb6[],2,FALSE)</f>
        <v>Tarvikkeet</v>
      </c>
    </row>
    <row r="95" spans="1:12" x14ac:dyDescent="0.35">
      <c r="A95">
        <v>50593</v>
      </c>
      <c r="B95" s="18">
        <v>42034</v>
      </c>
      <c r="C95" t="s">
        <v>51</v>
      </c>
      <c r="D95">
        <v>1</v>
      </c>
      <c r="E95">
        <v>6</v>
      </c>
      <c r="F95">
        <v>248</v>
      </c>
      <c r="G95">
        <v>165.69</v>
      </c>
      <c r="H95" t="str">
        <f>VLOOKUP(Table_Villen_viihde.accdb[[#This Row],[MyyjäID]],ville_myyjät!$A$2:$B$17,2,FALSE)</f>
        <v>Mikko</v>
      </c>
      <c r="I95" t="str">
        <f>VLOOKUP(Table_Villen_viihde.accdb[[#This Row],[myyjä]],ville_myyjät!$B$2:$C$17,2,FALSE)</f>
        <v>Mies</v>
      </c>
      <c r="J95" t="str">
        <f>VLOOKUP(Table_Villen_viihde.accdb[[#This Row],[Tuotenumero]],Table_Villen_viihde.accdb5[[Tuotenumero]:[Tuote]],2,FALSE)</f>
        <v>TV28</v>
      </c>
      <c r="K95" s="3">
        <f>VLOOKUP(Table_Villen_viihde.accdb[[#This Row],[Tuotenumero]],Table_Villen_viihde.accdb5[[Tuotenumero]:[TuoteryhmäID]],3,FALSE)</f>
        <v>3</v>
      </c>
      <c r="L95" s="3" t="str">
        <f>VLOOKUP(Table_Villen_viihde.accdb[[#This Row],[Ryhmänro]],Table_Villen_viihde.accdb6[],2,FALSE)</f>
        <v>TV</v>
      </c>
    </row>
    <row r="96" spans="1:12" x14ac:dyDescent="0.35">
      <c r="A96">
        <v>50594</v>
      </c>
      <c r="B96" s="18">
        <v>42034</v>
      </c>
      <c r="C96" t="s">
        <v>53</v>
      </c>
      <c r="D96">
        <v>1</v>
      </c>
      <c r="E96">
        <v>6</v>
      </c>
      <c r="F96">
        <v>119</v>
      </c>
      <c r="G96">
        <v>66.75</v>
      </c>
      <c r="H96" t="str">
        <f>VLOOKUP(Table_Villen_viihde.accdb[[#This Row],[MyyjäID]],ville_myyjät!$A$2:$B$17,2,FALSE)</f>
        <v>Mikko</v>
      </c>
      <c r="I96" t="str">
        <f>VLOOKUP(Table_Villen_viihde.accdb[[#This Row],[myyjä]],ville_myyjät!$B$2:$C$17,2,FALSE)</f>
        <v>Mies</v>
      </c>
      <c r="J96" t="str">
        <f>VLOOKUP(Table_Villen_viihde.accdb[[#This Row],[Tuotenumero]],Table_Villen_viihde.accdb5[[Tuotenumero]:[Tuote]],2,FALSE)</f>
        <v>DVD-soitin</v>
      </c>
      <c r="K96" s="3">
        <f>VLOOKUP(Table_Villen_viihde.accdb[[#This Row],[Tuotenumero]],Table_Villen_viihde.accdb5[[Tuotenumero]:[TuoteryhmäID]],3,FALSE)</f>
        <v>2</v>
      </c>
      <c r="L96" s="3" t="str">
        <f>VLOOKUP(Table_Villen_viihde.accdb[[#This Row],[Ryhmänro]],Table_Villen_viihde.accdb6[],2,FALSE)</f>
        <v>Kuvantoisto</v>
      </c>
    </row>
    <row r="97" spans="1:12" x14ac:dyDescent="0.35">
      <c r="A97">
        <v>50595</v>
      </c>
      <c r="B97" s="18">
        <v>42034</v>
      </c>
      <c r="C97" t="s">
        <v>48</v>
      </c>
      <c r="D97">
        <v>1</v>
      </c>
      <c r="E97">
        <v>1</v>
      </c>
      <c r="F97">
        <v>75</v>
      </c>
      <c r="G97">
        <v>42.88</v>
      </c>
      <c r="H97" t="str">
        <f>VLOOKUP(Table_Villen_viihde.accdb[[#This Row],[MyyjäID]],ville_myyjät!$A$2:$B$17,2,FALSE)</f>
        <v>Liisa</v>
      </c>
      <c r="I97" t="str">
        <f>VLOOKUP(Table_Villen_viihde.accdb[[#This Row],[myyjä]],ville_myyjät!$B$2:$C$17,2,FALSE)</f>
        <v>Nainen</v>
      </c>
      <c r="J97" t="str">
        <f>VLOOKUP(Table_Villen_viihde.accdb[[#This Row],[Tuotenumero]],Table_Villen_viihde.accdb5[[Tuotenumero]:[Tuote]],2,FALSE)</f>
        <v>PS1-konsoli</v>
      </c>
      <c r="K97" s="3">
        <f>VLOOKUP(Table_Villen_viihde.accdb[[#This Row],[Tuotenumero]],Table_Villen_viihde.accdb5[[Tuotenumero]:[TuoteryhmäID]],3,FALSE)</f>
        <v>5</v>
      </c>
      <c r="L97" s="3" t="str">
        <f>VLOOKUP(Table_Villen_viihde.accdb[[#This Row],[Ryhmänro]],Table_Villen_viihde.accdb6[],2,FALSE)</f>
        <v>Konsolit</v>
      </c>
    </row>
    <row r="98" spans="1:12" x14ac:dyDescent="0.35">
      <c r="A98">
        <v>50596</v>
      </c>
      <c r="B98" s="18">
        <v>42035</v>
      </c>
      <c r="C98" t="s">
        <v>49</v>
      </c>
      <c r="D98">
        <v>1</v>
      </c>
      <c r="E98">
        <v>7</v>
      </c>
      <c r="F98">
        <v>21</v>
      </c>
      <c r="G98">
        <v>11.24</v>
      </c>
      <c r="H98" t="str">
        <f>VLOOKUP(Table_Villen_viihde.accdb[[#This Row],[MyyjäID]],ville_myyjät!$A$2:$B$17,2,FALSE)</f>
        <v>Kaija</v>
      </c>
      <c r="I98" t="str">
        <f>VLOOKUP(Table_Villen_viihde.accdb[[#This Row],[myyjä]],ville_myyjät!$B$2:$C$17,2,FALSE)</f>
        <v>Nainen</v>
      </c>
      <c r="J98" t="str">
        <f>VLOOKUP(Table_Villen_viihde.accdb[[#This Row],[Tuotenumero]],Table_Villen_viihde.accdb5[[Tuotenumero]:[Tuote]],2,FALSE)</f>
        <v>Scart-kaapeli</v>
      </c>
      <c r="K98" s="3">
        <f>VLOOKUP(Table_Villen_viihde.accdb[[#This Row],[Tuotenumero]],Table_Villen_viihde.accdb5[[Tuotenumero]:[TuoteryhmäID]],3,FALSE)</f>
        <v>4</v>
      </c>
      <c r="L98" s="3" t="str">
        <f>VLOOKUP(Table_Villen_viihde.accdb[[#This Row],[Ryhmänro]],Table_Villen_viihde.accdb6[],2,FALSE)</f>
        <v>Tarvikkeet</v>
      </c>
    </row>
    <row r="99" spans="1:12" x14ac:dyDescent="0.35">
      <c r="A99">
        <v>50597</v>
      </c>
      <c r="B99" s="18">
        <v>42036</v>
      </c>
      <c r="C99" t="s">
        <v>52</v>
      </c>
      <c r="D99">
        <v>1</v>
      </c>
      <c r="E99">
        <v>2</v>
      </c>
      <c r="F99">
        <v>84</v>
      </c>
      <c r="G99">
        <v>51.38</v>
      </c>
      <c r="H99" t="str">
        <f>VLOOKUP(Table_Villen_viihde.accdb[[#This Row],[MyyjäID]],ville_myyjät!$A$2:$B$17,2,FALSE)</f>
        <v>Maija</v>
      </c>
      <c r="I99" t="str">
        <f>VLOOKUP(Table_Villen_viihde.accdb[[#This Row],[myyjä]],ville_myyjät!$B$2:$C$17,2,FALSE)</f>
        <v>Nainen</v>
      </c>
      <c r="J99" t="str">
        <f>VLOOKUP(Table_Villen_viihde.accdb[[#This Row],[Tuotenumero]],Table_Villen_viihde.accdb5[[Tuotenumero]:[Tuote]],2,FALSE)</f>
        <v>Antennidigiboxi</v>
      </c>
      <c r="K99" s="3">
        <f>VLOOKUP(Table_Villen_viihde.accdb[[#This Row],[Tuotenumero]],Table_Villen_viihde.accdb5[[Tuotenumero]:[TuoteryhmäID]],3,FALSE)</f>
        <v>6</v>
      </c>
      <c r="L99" s="3" t="str">
        <f>VLOOKUP(Table_Villen_viihde.accdb[[#This Row],[Ryhmänro]],Table_Villen_viihde.accdb6[],2,FALSE)</f>
        <v>Digiboxit</v>
      </c>
    </row>
    <row r="100" spans="1:12" x14ac:dyDescent="0.35">
      <c r="A100">
        <v>50598</v>
      </c>
      <c r="B100" s="18">
        <v>42036</v>
      </c>
      <c r="C100" t="s">
        <v>49</v>
      </c>
      <c r="D100">
        <v>1</v>
      </c>
      <c r="E100">
        <v>2</v>
      </c>
      <c r="F100">
        <v>20</v>
      </c>
      <c r="G100">
        <v>11.47</v>
      </c>
      <c r="H100" t="str">
        <f>VLOOKUP(Table_Villen_viihde.accdb[[#This Row],[MyyjäID]],ville_myyjät!$A$2:$B$17,2,FALSE)</f>
        <v>Maija</v>
      </c>
      <c r="I100" t="str">
        <f>VLOOKUP(Table_Villen_viihde.accdb[[#This Row],[myyjä]],ville_myyjät!$B$2:$C$17,2,FALSE)</f>
        <v>Nainen</v>
      </c>
      <c r="J100" t="str">
        <f>VLOOKUP(Table_Villen_viihde.accdb[[#This Row],[Tuotenumero]],Table_Villen_viihde.accdb5[[Tuotenumero]:[Tuote]],2,FALSE)</f>
        <v>Scart-kaapeli</v>
      </c>
      <c r="K100" s="3">
        <f>VLOOKUP(Table_Villen_viihde.accdb[[#This Row],[Tuotenumero]],Table_Villen_viihde.accdb5[[Tuotenumero]:[TuoteryhmäID]],3,FALSE)</f>
        <v>4</v>
      </c>
      <c r="L100" s="3" t="str">
        <f>VLOOKUP(Table_Villen_viihde.accdb[[#This Row],[Ryhmänro]],Table_Villen_viihde.accdb6[],2,FALSE)</f>
        <v>Tarvikkeet</v>
      </c>
    </row>
    <row r="101" spans="1:12" x14ac:dyDescent="0.35">
      <c r="A101">
        <v>50599</v>
      </c>
      <c r="B101" s="18">
        <v>42036</v>
      </c>
      <c r="C101" t="s">
        <v>49</v>
      </c>
      <c r="D101">
        <v>1</v>
      </c>
      <c r="E101">
        <v>1</v>
      </c>
      <c r="F101">
        <v>21</v>
      </c>
      <c r="G101">
        <v>11.23</v>
      </c>
      <c r="H101" t="str">
        <f>VLOOKUP(Table_Villen_viihde.accdb[[#This Row],[MyyjäID]],ville_myyjät!$A$2:$B$17,2,FALSE)</f>
        <v>Liisa</v>
      </c>
      <c r="I101" t="str">
        <f>VLOOKUP(Table_Villen_viihde.accdb[[#This Row],[myyjä]],ville_myyjät!$B$2:$C$17,2,FALSE)</f>
        <v>Nainen</v>
      </c>
      <c r="J101" t="str">
        <f>VLOOKUP(Table_Villen_viihde.accdb[[#This Row],[Tuotenumero]],Table_Villen_viihde.accdb5[[Tuotenumero]:[Tuote]],2,FALSE)</f>
        <v>Scart-kaapeli</v>
      </c>
      <c r="K101" s="3">
        <f>VLOOKUP(Table_Villen_viihde.accdb[[#This Row],[Tuotenumero]],Table_Villen_viihde.accdb5[[Tuotenumero]:[TuoteryhmäID]],3,FALSE)</f>
        <v>4</v>
      </c>
      <c r="L101" s="3" t="str">
        <f>VLOOKUP(Table_Villen_viihde.accdb[[#This Row],[Ryhmänro]],Table_Villen_viihde.accdb6[],2,FALSE)</f>
        <v>Tarvikkeet</v>
      </c>
    </row>
    <row r="102" spans="1:12" x14ac:dyDescent="0.35">
      <c r="A102">
        <v>50600</v>
      </c>
      <c r="B102" s="18">
        <v>42036</v>
      </c>
      <c r="C102" t="s">
        <v>50</v>
      </c>
      <c r="D102">
        <v>1</v>
      </c>
      <c r="E102">
        <v>5</v>
      </c>
      <c r="F102">
        <v>89</v>
      </c>
      <c r="G102">
        <v>53.52</v>
      </c>
      <c r="H102" t="str">
        <f>VLOOKUP(Table_Villen_viihde.accdb[[#This Row],[MyyjäID]],ville_myyjät!$A$2:$B$17,2,FALSE)</f>
        <v>Petri</v>
      </c>
      <c r="I102" t="str">
        <f>VLOOKUP(Table_Villen_viihde.accdb[[#This Row],[myyjä]],ville_myyjät!$B$2:$C$17,2,FALSE)</f>
        <v>Mies</v>
      </c>
      <c r="J102" t="str">
        <f>VLOOKUP(Table_Villen_viihde.accdb[[#This Row],[Tuotenumero]],Table_Villen_viihde.accdb5[[Tuotenumero]:[Tuote]],2,FALSE)</f>
        <v>Kaapelidigiboxi</v>
      </c>
      <c r="K102" s="3">
        <f>VLOOKUP(Table_Villen_viihde.accdb[[#This Row],[Tuotenumero]],Table_Villen_viihde.accdb5[[Tuotenumero]:[TuoteryhmäID]],3,FALSE)</f>
        <v>6</v>
      </c>
      <c r="L102" s="3" t="str">
        <f>VLOOKUP(Table_Villen_viihde.accdb[[#This Row],[Ryhmänro]],Table_Villen_viihde.accdb6[],2,FALSE)</f>
        <v>Digiboxit</v>
      </c>
    </row>
    <row r="103" spans="1:12" x14ac:dyDescent="0.35">
      <c r="A103">
        <v>50601</v>
      </c>
      <c r="B103" s="18">
        <v>42036</v>
      </c>
      <c r="C103" t="s">
        <v>54</v>
      </c>
      <c r="D103">
        <v>1</v>
      </c>
      <c r="E103">
        <v>6</v>
      </c>
      <c r="F103">
        <v>174</v>
      </c>
      <c r="G103">
        <v>110.82</v>
      </c>
      <c r="H103" t="str">
        <f>VLOOKUP(Table_Villen_viihde.accdb[[#This Row],[MyyjäID]],ville_myyjät!$A$2:$B$17,2,FALSE)</f>
        <v>Mikko</v>
      </c>
      <c r="I103" t="str">
        <f>VLOOKUP(Table_Villen_viihde.accdb[[#This Row],[myyjä]],ville_myyjät!$B$2:$C$17,2,FALSE)</f>
        <v>Mies</v>
      </c>
      <c r="J103" t="str">
        <f>VLOOKUP(Table_Villen_viihde.accdb[[#This Row],[Tuotenumero]],Table_Villen_viihde.accdb5[[Tuotenumero]:[Tuote]],2,FALSE)</f>
        <v>DVD-nauhuri</v>
      </c>
      <c r="K103" s="3">
        <f>VLOOKUP(Table_Villen_viihde.accdb[[#This Row],[Tuotenumero]],Table_Villen_viihde.accdb5[[Tuotenumero]:[TuoteryhmäID]],3,FALSE)</f>
        <v>2</v>
      </c>
      <c r="L103" s="3" t="str">
        <f>VLOOKUP(Table_Villen_viihde.accdb[[#This Row],[Ryhmänro]],Table_Villen_viihde.accdb6[],2,FALSE)</f>
        <v>Kuvantoisto</v>
      </c>
    </row>
    <row r="104" spans="1:12" x14ac:dyDescent="0.35">
      <c r="A104">
        <v>50602</v>
      </c>
      <c r="B104" s="18">
        <v>42037</v>
      </c>
      <c r="C104" t="s">
        <v>49</v>
      </c>
      <c r="D104">
        <v>1</v>
      </c>
      <c r="E104">
        <v>6</v>
      </c>
      <c r="F104">
        <v>19</v>
      </c>
      <c r="G104">
        <v>11.14</v>
      </c>
      <c r="H104" t="str">
        <f>VLOOKUP(Table_Villen_viihde.accdb[[#This Row],[MyyjäID]],ville_myyjät!$A$2:$B$17,2,FALSE)</f>
        <v>Mikko</v>
      </c>
      <c r="I104" t="str">
        <f>VLOOKUP(Table_Villen_viihde.accdb[[#This Row],[myyjä]],ville_myyjät!$B$2:$C$17,2,FALSE)</f>
        <v>Mies</v>
      </c>
      <c r="J104" t="str">
        <f>VLOOKUP(Table_Villen_viihde.accdb[[#This Row],[Tuotenumero]],Table_Villen_viihde.accdb5[[Tuotenumero]:[Tuote]],2,FALSE)</f>
        <v>Scart-kaapeli</v>
      </c>
      <c r="K104" s="3">
        <f>VLOOKUP(Table_Villen_viihde.accdb[[#This Row],[Tuotenumero]],Table_Villen_viihde.accdb5[[Tuotenumero]:[TuoteryhmäID]],3,FALSE)</f>
        <v>4</v>
      </c>
      <c r="L104" s="3" t="str">
        <f>VLOOKUP(Table_Villen_viihde.accdb[[#This Row],[Ryhmänro]],Table_Villen_viihde.accdb6[],2,FALSE)</f>
        <v>Tarvikkeet</v>
      </c>
    </row>
    <row r="105" spans="1:12" x14ac:dyDescent="0.35">
      <c r="A105">
        <v>50603</v>
      </c>
      <c r="B105" s="18">
        <v>42037</v>
      </c>
      <c r="C105" t="s">
        <v>49</v>
      </c>
      <c r="D105">
        <v>1</v>
      </c>
      <c r="E105">
        <v>2</v>
      </c>
      <c r="F105">
        <v>21</v>
      </c>
      <c r="G105">
        <v>11.56</v>
      </c>
      <c r="H105" t="str">
        <f>VLOOKUP(Table_Villen_viihde.accdb[[#This Row],[MyyjäID]],ville_myyjät!$A$2:$B$17,2,FALSE)</f>
        <v>Maija</v>
      </c>
      <c r="I105" t="str">
        <f>VLOOKUP(Table_Villen_viihde.accdb[[#This Row],[myyjä]],ville_myyjät!$B$2:$C$17,2,FALSE)</f>
        <v>Nainen</v>
      </c>
      <c r="J105" t="str">
        <f>VLOOKUP(Table_Villen_viihde.accdb[[#This Row],[Tuotenumero]],Table_Villen_viihde.accdb5[[Tuotenumero]:[Tuote]],2,FALSE)</f>
        <v>Scart-kaapeli</v>
      </c>
      <c r="K105" s="3">
        <f>VLOOKUP(Table_Villen_viihde.accdb[[#This Row],[Tuotenumero]],Table_Villen_viihde.accdb5[[Tuotenumero]:[TuoteryhmäID]],3,FALSE)</f>
        <v>4</v>
      </c>
      <c r="L105" s="3" t="str">
        <f>VLOOKUP(Table_Villen_viihde.accdb[[#This Row],[Ryhmänro]],Table_Villen_viihde.accdb6[],2,FALSE)</f>
        <v>Tarvikkeet</v>
      </c>
    </row>
    <row r="106" spans="1:12" x14ac:dyDescent="0.35">
      <c r="A106">
        <v>50604</v>
      </c>
      <c r="B106" s="18">
        <v>42037</v>
      </c>
      <c r="C106" t="s">
        <v>51</v>
      </c>
      <c r="D106">
        <v>1</v>
      </c>
      <c r="E106">
        <v>2</v>
      </c>
      <c r="F106">
        <v>243</v>
      </c>
      <c r="G106">
        <v>152.97</v>
      </c>
      <c r="H106" t="str">
        <f>VLOOKUP(Table_Villen_viihde.accdb[[#This Row],[MyyjäID]],ville_myyjät!$A$2:$B$17,2,FALSE)</f>
        <v>Maija</v>
      </c>
      <c r="I106" t="str">
        <f>VLOOKUP(Table_Villen_viihde.accdb[[#This Row],[myyjä]],ville_myyjät!$B$2:$C$17,2,FALSE)</f>
        <v>Nainen</v>
      </c>
      <c r="J106" t="str">
        <f>VLOOKUP(Table_Villen_viihde.accdb[[#This Row],[Tuotenumero]],Table_Villen_viihde.accdb5[[Tuotenumero]:[Tuote]],2,FALSE)</f>
        <v>TV28</v>
      </c>
      <c r="K106" s="3">
        <f>VLOOKUP(Table_Villen_viihde.accdb[[#This Row],[Tuotenumero]],Table_Villen_viihde.accdb5[[Tuotenumero]:[TuoteryhmäID]],3,FALSE)</f>
        <v>3</v>
      </c>
      <c r="L106" s="3" t="str">
        <f>VLOOKUP(Table_Villen_viihde.accdb[[#This Row],[Ryhmänro]],Table_Villen_viihde.accdb6[],2,FALSE)</f>
        <v>TV</v>
      </c>
    </row>
    <row r="107" spans="1:12" x14ac:dyDescent="0.35">
      <c r="A107">
        <v>50605</v>
      </c>
      <c r="B107" s="18">
        <v>42037</v>
      </c>
      <c r="C107" t="s">
        <v>49</v>
      </c>
      <c r="D107">
        <v>1</v>
      </c>
      <c r="E107">
        <v>2</v>
      </c>
      <c r="F107">
        <v>20</v>
      </c>
      <c r="G107">
        <v>10.75</v>
      </c>
      <c r="H107" t="str">
        <f>VLOOKUP(Table_Villen_viihde.accdb[[#This Row],[MyyjäID]],ville_myyjät!$A$2:$B$17,2,FALSE)</f>
        <v>Maija</v>
      </c>
      <c r="I107" t="str">
        <f>VLOOKUP(Table_Villen_viihde.accdb[[#This Row],[myyjä]],ville_myyjät!$B$2:$C$17,2,FALSE)</f>
        <v>Nainen</v>
      </c>
      <c r="J107" t="str">
        <f>VLOOKUP(Table_Villen_viihde.accdb[[#This Row],[Tuotenumero]],Table_Villen_viihde.accdb5[[Tuotenumero]:[Tuote]],2,FALSE)</f>
        <v>Scart-kaapeli</v>
      </c>
      <c r="K107" s="3">
        <f>VLOOKUP(Table_Villen_viihde.accdb[[#This Row],[Tuotenumero]],Table_Villen_viihde.accdb5[[Tuotenumero]:[TuoteryhmäID]],3,FALSE)</f>
        <v>4</v>
      </c>
      <c r="L107" s="3" t="str">
        <f>VLOOKUP(Table_Villen_viihde.accdb[[#This Row],[Ryhmänro]],Table_Villen_viihde.accdb6[],2,FALSE)</f>
        <v>Tarvikkeet</v>
      </c>
    </row>
    <row r="108" spans="1:12" x14ac:dyDescent="0.35">
      <c r="A108">
        <v>50606</v>
      </c>
      <c r="B108" s="18">
        <v>42038</v>
      </c>
      <c r="C108" t="s">
        <v>49</v>
      </c>
      <c r="D108">
        <v>1</v>
      </c>
      <c r="E108">
        <v>1</v>
      </c>
      <c r="F108">
        <v>20</v>
      </c>
      <c r="G108">
        <v>10.97</v>
      </c>
      <c r="H108" t="str">
        <f>VLOOKUP(Table_Villen_viihde.accdb[[#This Row],[MyyjäID]],ville_myyjät!$A$2:$B$17,2,FALSE)</f>
        <v>Liisa</v>
      </c>
      <c r="I108" t="str">
        <f>VLOOKUP(Table_Villen_viihde.accdb[[#This Row],[myyjä]],ville_myyjät!$B$2:$C$17,2,FALSE)</f>
        <v>Nainen</v>
      </c>
      <c r="J108" t="str">
        <f>VLOOKUP(Table_Villen_viihde.accdb[[#This Row],[Tuotenumero]],Table_Villen_viihde.accdb5[[Tuotenumero]:[Tuote]],2,FALSE)</f>
        <v>Scart-kaapeli</v>
      </c>
      <c r="K108" s="3">
        <f>VLOOKUP(Table_Villen_viihde.accdb[[#This Row],[Tuotenumero]],Table_Villen_viihde.accdb5[[Tuotenumero]:[TuoteryhmäID]],3,FALSE)</f>
        <v>4</v>
      </c>
      <c r="L108" s="3" t="str">
        <f>VLOOKUP(Table_Villen_viihde.accdb[[#This Row],[Ryhmänro]],Table_Villen_viihde.accdb6[],2,FALSE)</f>
        <v>Tarvikkeet</v>
      </c>
    </row>
    <row r="109" spans="1:12" x14ac:dyDescent="0.35">
      <c r="A109">
        <v>50607</v>
      </c>
      <c r="B109" s="18">
        <v>42038</v>
      </c>
      <c r="C109" t="s">
        <v>49</v>
      </c>
      <c r="D109">
        <v>1</v>
      </c>
      <c r="E109">
        <v>1</v>
      </c>
      <c r="F109">
        <v>21</v>
      </c>
      <c r="G109">
        <v>11.58</v>
      </c>
      <c r="H109" t="str">
        <f>VLOOKUP(Table_Villen_viihde.accdb[[#This Row],[MyyjäID]],ville_myyjät!$A$2:$B$17,2,FALSE)</f>
        <v>Liisa</v>
      </c>
      <c r="I109" t="str">
        <f>VLOOKUP(Table_Villen_viihde.accdb[[#This Row],[myyjä]],ville_myyjät!$B$2:$C$17,2,FALSE)</f>
        <v>Nainen</v>
      </c>
      <c r="J109" t="str">
        <f>VLOOKUP(Table_Villen_viihde.accdb[[#This Row],[Tuotenumero]],Table_Villen_viihde.accdb5[[Tuotenumero]:[Tuote]],2,FALSE)</f>
        <v>Scart-kaapeli</v>
      </c>
      <c r="K109" s="3">
        <f>VLOOKUP(Table_Villen_viihde.accdb[[#This Row],[Tuotenumero]],Table_Villen_viihde.accdb5[[Tuotenumero]:[TuoteryhmäID]],3,FALSE)</f>
        <v>4</v>
      </c>
      <c r="L109" s="3" t="str">
        <f>VLOOKUP(Table_Villen_viihde.accdb[[#This Row],[Ryhmänro]],Table_Villen_viihde.accdb6[],2,FALSE)</f>
        <v>Tarvikkeet</v>
      </c>
    </row>
    <row r="110" spans="1:12" x14ac:dyDescent="0.35">
      <c r="A110">
        <v>50608</v>
      </c>
      <c r="B110" s="18">
        <v>42038</v>
      </c>
      <c r="C110" t="s">
        <v>49</v>
      </c>
      <c r="D110">
        <v>1</v>
      </c>
      <c r="E110">
        <v>2</v>
      </c>
      <c r="F110">
        <v>20</v>
      </c>
      <c r="G110">
        <v>11.79</v>
      </c>
      <c r="H110" t="str">
        <f>VLOOKUP(Table_Villen_viihde.accdb[[#This Row],[MyyjäID]],ville_myyjät!$A$2:$B$17,2,FALSE)</f>
        <v>Maija</v>
      </c>
      <c r="I110" t="str">
        <f>VLOOKUP(Table_Villen_viihde.accdb[[#This Row],[myyjä]],ville_myyjät!$B$2:$C$17,2,FALSE)</f>
        <v>Nainen</v>
      </c>
      <c r="J110" t="str">
        <f>VLOOKUP(Table_Villen_viihde.accdb[[#This Row],[Tuotenumero]],Table_Villen_viihde.accdb5[[Tuotenumero]:[Tuote]],2,FALSE)</f>
        <v>Scart-kaapeli</v>
      </c>
      <c r="K110" s="3">
        <f>VLOOKUP(Table_Villen_viihde.accdb[[#This Row],[Tuotenumero]],Table_Villen_viihde.accdb5[[Tuotenumero]:[TuoteryhmäID]],3,FALSE)</f>
        <v>4</v>
      </c>
      <c r="L110" s="3" t="str">
        <f>VLOOKUP(Table_Villen_viihde.accdb[[#This Row],[Ryhmänro]],Table_Villen_viihde.accdb6[],2,FALSE)</f>
        <v>Tarvikkeet</v>
      </c>
    </row>
    <row r="111" spans="1:12" x14ac:dyDescent="0.35">
      <c r="A111">
        <v>50609</v>
      </c>
      <c r="B111" s="18">
        <v>42038</v>
      </c>
      <c r="C111" t="s">
        <v>49</v>
      </c>
      <c r="D111">
        <v>1</v>
      </c>
      <c r="E111">
        <v>1</v>
      </c>
      <c r="F111">
        <v>19</v>
      </c>
      <c r="G111">
        <v>11.64</v>
      </c>
      <c r="H111" t="str">
        <f>VLOOKUP(Table_Villen_viihde.accdb[[#This Row],[MyyjäID]],ville_myyjät!$A$2:$B$17,2,FALSE)</f>
        <v>Liisa</v>
      </c>
      <c r="I111" t="str">
        <f>VLOOKUP(Table_Villen_viihde.accdb[[#This Row],[myyjä]],ville_myyjät!$B$2:$C$17,2,FALSE)</f>
        <v>Nainen</v>
      </c>
      <c r="J111" t="str">
        <f>VLOOKUP(Table_Villen_viihde.accdb[[#This Row],[Tuotenumero]],Table_Villen_viihde.accdb5[[Tuotenumero]:[Tuote]],2,FALSE)</f>
        <v>Scart-kaapeli</v>
      </c>
      <c r="K111" s="3">
        <f>VLOOKUP(Table_Villen_viihde.accdb[[#This Row],[Tuotenumero]],Table_Villen_viihde.accdb5[[Tuotenumero]:[TuoteryhmäID]],3,FALSE)</f>
        <v>4</v>
      </c>
      <c r="L111" s="3" t="str">
        <f>VLOOKUP(Table_Villen_viihde.accdb[[#This Row],[Ryhmänro]],Table_Villen_viihde.accdb6[],2,FALSE)</f>
        <v>Tarvikkeet</v>
      </c>
    </row>
    <row r="112" spans="1:12" x14ac:dyDescent="0.35">
      <c r="A112">
        <v>50610</v>
      </c>
      <c r="B112" s="18">
        <v>42038</v>
      </c>
      <c r="C112" t="s">
        <v>49</v>
      </c>
      <c r="D112">
        <v>1</v>
      </c>
      <c r="E112">
        <v>1</v>
      </c>
      <c r="F112">
        <v>19</v>
      </c>
      <c r="G112">
        <v>11.2</v>
      </c>
      <c r="H112" t="str">
        <f>VLOOKUP(Table_Villen_viihde.accdb[[#This Row],[MyyjäID]],ville_myyjät!$A$2:$B$17,2,FALSE)</f>
        <v>Liisa</v>
      </c>
      <c r="I112" t="str">
        <f>VLOOKUP(Table_Villen_viihde.accdb[[#This Row],[myyjä]],ville_myyjät!$B$2:$C$17,2,FALSE)</f>
        <v>Nainen</v>
      </c>
      <c r="J112" t="str">
        <f>VLOOKUP(Table_Villen_viihde.accdb[[#This Row],[Tuotenumero]],Table_Villen_viihde.accdb5[[Tuotenumero]:[Tuote]],2,FALSE)</f>
        <v>Scart-kaapeli</v>
      </c>
      <c r="K112" s="3">
        <f>VLOOKUP(Table_Villen_viihde.accdb[[#This Row],[Tuotenumero]],Table_Villen_viihde.accdb5[[Tuotenumero]:[TuoteryhmäID]],3,FALSE)</f>
        <v>4</v>
      </c>
      <c r="L112" s="3" t="str">
        <f>VLOOKUP(Table_Villen_viihde.accdb[[#This Row],[Ryhmänro]],Table_Villen_viihde.accdb6[],2,FALSE)</f>
        <v>Tarvikkeet</v>
      </c>
    </row>
    <row r="113" spans="1:12" x14ac:dyDescent="0.35">
      <c r="A113">
        <v>50611</v>
      </c>
      <c r="B113" s="18">
        <v>42038</v>
      </c>
      <c r="C113" t="s">
        <v>48</v>
      </c>
      <c r="D113">
        <v>1</v>
      </c>
      <c r="E113">
        <v>3</v>
      </c>
      <c r="F113">
        <v>76</v>
      </c>
      <c r="G113">
        <v>41.95</v>
      </c>
      <c r="H113" t="str">
        <f>VLOOKUP(Table_Villen_viihde.accdb[[#This Row],[MyyjäID]],ville_myyjät!$A$2:$B$17,2,FALSE)</f>
        <v>Helena</v>
      </c>
      <c r="I113" t="str">
        <f>VLOOKUP(Table_Villen_viihde.accdb[[#This Row],[myyjä]],ville_myyjät!$B$2:$C$17,2,FALSE)</f>
        <v>Nainen</v>
      </c>
      <c r="J113" t="str">
        <f>VLOOKUP(Table_Villen_viihde.accdb[[#This Row],[Tuotenumero]],Table_Villen_viihde.accdb5[[Tuotenumero]:[Tuote]],2,FALSE)</f>
        <v>PS1-konsoli</v>
      </c>
      <c r="K113" s="3">
        <f>VLOOKUP(Table_Villen_viihde.accdb[[#This Row],[Tuotenumero]],Table_Villen_viihde.accdb5[[Tuotenumero]:[TuoteryhmäID]],3,FALSE)</f>
        <v>5</v>
      </c>
      <c r="L113" s="3" t="str">
        <f>VLOOKUP(Table_Villen_viihde.accdb[[#This Row],[Ryhmänro]],Table_Villen_viihde.accdb6[],2,FALSE)</f>
        <v>Konsolit</v>
      </c>
    </row>
    <row r="114" spans="1:12" x14ac:dyDescent="0.35">
      <c r="A114">
        <v>50612</v>
      </c>
      <c r="B114" s="18">
        <v>42038</v>
      </c>
      <c r="C114" t="s">
        <v>49</v>
      </c>
      <c r="D114">
        <v>1</v>
      </c>
      <c r="E114">
        <v>2</v>
      </c>
      <c r="F114">
        <v>20</v>
      </c>
      <c r="G114">
        <v>10.68</v>
      </c>
      <c r="H114" t="str">
        <f>VLOOKUP(Table_Villen_viihde.accdb[[#This Row],[MyyjäID]],ville_myyjät!$A$2:$B$17,2,FALSE)</f>
        <v>Maija</v>
      </c>
      <c r="I114" t="str">
        <f>VLOOKUP(Table_Villen_viihde.accdb[[#This Row],[myyjä]],ville_myyjät!$B$2:$C$17,2,FALSE)</f>
        <v>Nainen</v>
      </c>
      <c r="J114" t="str">
        <f>VLOOKUP(Table_Villen_viihde.accdb[[#This Row],[Tuotenumero]],Table_Villen_viihde.accdb5[[Tuotenumero]:[Tuote]],2,FALSE)</f>
        <v>Scart-kaapeli</v>
      </c>
      <c r="K114" s="3">
        <f>VLOOKUP(Table_Villen_viihde.accdb[[#This Row],[Tuotenumero]],Table_Villen_viihde.accdb5[[Tuotenumero]:[TuoteryhmäID]],3,FALSE)</f>
        <v>4</v>
      </c>
      <c r="L114" s="3" t="str">
        <f>VLOOKUP(Table_Villen_viihde.accdb[[#This Row],[Ryhmänro]],Table_Villen_viihde.accdb6[],2,FALSE)</f>
        <v>Tarvikkeet</v>
      </c>
    </row>
    <row r="115" spans="1:12" x14ac:dyDescent="0.35">
      <c r="A115">
        <v>50613</v>
      </c>
      <c r="B115" s="18">
        <v>42038</v>
      </c>
      <c r="C115" t="s">
        <v>49</v>
      </c>
      <c r="D115">
        <v>1</v>
      </c>
      <c r="E115">
        <v>5</v>
      </c>
      <c r="F115">
        <v>20</v>
      </c>
      <c r="G115">
        <v>10.99</v>
      </c>
      <c r="H115" t="str">
        <f>VLOOKUP(Table_Villen_viihde.accdb[[#This Row],[MyyjäID]],ville_myyjät!$A$2:$B$17,2,FALSE)</f>
        <v>Petri</v>
      </c>
      <c r="I115" t="str">
        <f>VLOOKUP(Table_Villen_viihde.accdb[[#This Row],[myyjä]],ville_myyjät!$B$2:$C$17,2,FALSE)</f>
        <v>Mies</v>
      </c>
      <c r="J115" t="str">
        <f>VLOOKUP(Table_Villen_viihde.accdb[[#This Row],[Tuotenumero]],Table_Villen_viihde.accdb5[[Tuotenumero]:[Tuote]],2,FALSE)</f>
        <v>Scart-kaapeli</v>
      </c>
      <c r="K115" s="3">
        <f>VLOOKUP(Table_Villen_viihde.accdb[[#This Row],[Tuotenumero]],Table_Villen_viihde.accdb5[[Tuotenumero]:[TuoteryhmäID]],3,FALSE)</f>
        <v>4</v>
      </c>
      <c r="L115" s="3" t="str">
        <f>VLOOKUP(Table_Villen_viihde.accdb[[#This Row],[Ryhmänro]],Table_Villen_viihde.accdb6[],2,FALSE)</f>
        <v>Tarvikkeet</v>
      </c>
    </row>
    <row r="116" spans="1:12" x14ac:dyDescent="0.35">
      <c r="A116">
        <v>50614</v>
      </c>
      <c r="B116" s="18">
        <v>42038</v>
      </c>
      <c r="C116" t="s">
        <v>49</v>
      </c>
      <c r="D116">
        <v>1</v>
      </c>
      <c r="E116">
        <v>2</v>
      </c>
      <c r="F116">
        <v>21</v>
      </c>
      <c r="G116">
        <v>11.47</v>
      </c>
      <c r="H116" t="str">
        <f>VLOOKUP(Table_Villen_viihde.accdb[[#This Row],[MyyjäID]],ville_myyjät!$A$2:$B$17,2,FALSE)</f>
        <v>Maija</v>
      </c>
      <c r="I116" t="str">
        <f>VLOOKUP(Table_Villen_viihde.accdb[[#This Row],[myyjä]],ville_myyjät!$B$2:$C$17,2,FALSE)</f>
        <v>Nainen</v>
      </c>
      <c r="J116" t="str">
        <f>VLOOKUP(Table_Villen_viihde.accdb[[#This Row],[Tuotenumero]],Table_Villen_viihde.accdb5[[Tuotenumero]:[Tuote]],2,FALSE)</f>
        <v>Scart-kaapeli</v>
      </c>
      <c r="K116" s="3">
        <f>VLOOKUP(Table_Villen_viihde.accdb[[#This Row],[Tuotenumero]],Table_Villen_viihde.accdb5[[Tuotenumero]:[TuoteryhmäID]],3,FALSE)</f>
        <v>4</v>
      </c>
      <c r="L116" s="3" t="str">
        <f>VLOOKUP(Table_Villen_viihde.accdb[[#This Row],[Ryhmänro]],Table_Villen_viihde.accdb6[],2,FALSE)</f>
        <v>Tarvikkeet</v>
      </c>
    </row>
    <row r="117" spans="1:12" x14ac:dyDescent="0.35">
      <c r="A117">
        <v>50615</v>
      </c>
      <c r="B117" s="18">
        <v>42038</v>
      </c>
      <c r="C117" t="s">
        <v>49</v>
      </c>
      <c r="D117">
        <v>1</v>
      </c>
      <c r="E117">
        <v>2</v>
      </c>
      <c r="F117">
        <v>20</v>
      </c>
      <c r="G117">
        <v>10.84</v>
      </c>
      <c r="H117" t="str">
        <f>VLOOKUP(Table_Villen_viihde.accdb[[#This Row],[MyyjäID]],ville_myyjät!$A$2:$B$17,2,FALSE)</f>
        <v>Maija</v>
      </c>
      <c r="I117" t="str">
        <f>VLOOKUP(Table_Villen_viihde.accdb[[#This Row],[myyjä]],ville_myyjät!$B$2:$C$17,2,FALSE)</f>
        <v>Nainen</v>
      </c>
      <c r="J117" t="str">
        <f>VLOOKUP(Table_Villen_viihde.accdb[[#This Row],[Tuotenumero]],Table_Villen_viihde.accdb5[[Tuotenumero]:[Tuote]],2,FALSE)</f>
        <v>Scart-kaapeli</v>
      </c>
      <c r="K117" s="3">
        <f>VLOOKUP(Table_Villen_viihde.accdb[[#This Row],[Tuotenumero]],Table_Villen_viihde.accdb5[[Tuotenumero]:[TuoteryhmäID]],3,FALSE)</f>
        <v>4</v>
      </c>
      <c r="L117" s="3" t="str">
        <f>VLOOKUP(Table_Villen_viihde.accdb[[#This Row],[Ryhmänro]],Table_Villen_viihde.accdb6[],2,FALSE)</f>
        <v>Tarvikkeet</v>
      </c>
    </row>
    <row r="118" spans="1:12" x14ac:dyDescent="0.35">
      <c r="A118">
        <v>50616</v>
      </c>
      <c r="B118" s="18">
        <v>42038</v>
      </c>
      <c r="C118" t="s">
        <v>49</v>
      </c>
      <c r="D118">
        <v>1</v>
      </c>
      <c r="E118">
        <v>6</v>
      </c>
      <c r="F118">
        <v>21</v>
      </c>
      <c r="G118">
        <v>10.81</v>
      </c>
      <c r="H118" t="str">
        <f>VLOOKUP(Table_Villen_viihde.accdb[[#This Row],[MyyjäID]],ville_myyjät!$A$2:$B$17,2,FALSE)</f>
        <v>Mikko</v>
      </c>
      <c r="I118" t="str">
        <f>VLOOKUP(Table_Villen_viihde.accdb[[#This Row],[myyjä]],ville_myyjät!$B$2:$C$17,2,FALSE)</f>
        <v>Mies</v>
      </c>
      <c r="J118" t="str">
        <f>VLOOKUP(Table_Villen_viihde.accdb[[#This Row],[Tuotenumero]],Table_Villen_viihde.accdb5[[Tuotenumero]:[Tuote]],2,FALSE)</f>
        <v>Scart-kaapeli</v>
      </c>
      <c r="K118" s="3">
        <f>VLOOKUP(Table_Villen_viihde.accdb[[#This Row],[Tuotenumero]],Table_Villen_viihde.accdb5[[Tuotenumero]:[TuoteryhmäID]],3,FALSE)</f>
        <v>4</v>
      </c>
      <c r="L118" s="3" t="str">
        <f>VLOOKUP(Table_Villen_viihde.accdb[[#This Row],[Ryhmänro]],Table_Villen_viihde.accdb6[],2,FALSE)</f>
        <v>Tarvikkeet</v>
      </c>
    </row>
    <row r="119" spans="1:12" x14ac:dyDescent="0.35">
      <c r="A119">
        <v>50617</v>
      </c>
      <c r="B119" s="18">
        <v>42039</v>
      </c>
      <c r="C119" t="s">
        <v>49</v>
      </c>
      <c r="D119">
        <v>1</v>
      </c>
      <c r="E119">
        <v>5</v>
      </c>
      <c r="F119">
        <v>21</v>
      </c>
      <c r="G119">
        <v>11.77</v>
      </c>
      <c r="H119" t="str">
        <f>VLOOKUP(Table_Villen_viihde.accdb[[#This Row],[MyyjäID]],ville_myyjät!$A$2:$B$17,2,FALSE)</f>
        <v>Petri</v>
      </c>
      <c r="I119" t="str">
        <f>VLOOKUP(Table_Villen_viihde.accdb[[#This Row],[myyjä]],ville_myyjät!$B$2:$C$17,2,FALSE)</f>
        <v>Mies</v>
      </c>
      <c r="J119" t="str">
        <f>VLOOKUP(Table_Villen_viihde.accdb[[#This Row],[Tuotenumero]],Table_Villen_viihde.accdb5[[Tuotenumero]:[Tuote]],2,FALSE)</f>
        <v>Scart-kaapeli</v>
      </c>
      <c r="K119" s="3">
        <f>VLOOKUP(Table_Villen_viihde.accdb[[#This Row],[Tuotenumero]],Table_Villen_viihde.accdb5[[Tuotenumero]:[TuoteryhmäID]],3,FALSE)</f>
        <v>4</v>
      </c>
      <c r="L119" s="3" t="str">
        <f>VLOOKUP(Table_Villen_viihde.accdb[[#This Row],[Ryhmänro]],Table_Villen_viihde.accdb6[],2,FALSE)</f>
        <v>Tarvikkeet</v>
      </c>
    </row>
    <row r="120" spans="1:12" x14ac:dyDescent="0.35">
      <c r="A120">
        <v>50618</v>
      </c>
      <c r="B120" s="18">
        <v>42039</v>
      </c>
      <c r="C120" t="s">
        <v>49</v>
      </c>
      <c r="D120">
        <v>1</v>
      </c>
      <c r="E120">
        <v>3</v>
      </c>
      <c r="F120">
        <v>21</v>
      </c>
      <c r="G120">
        <v>11.14</v>
      </c>
      <c r="H120" t="str">
        <f>VLOOKUP(Table_Villen_viihde.accdb[[#This Row],[MyyjäID]],ville_myyjät!$A$2:$B$17,2,FALSE)</f>
        <v>Helena</v>
      </c>
      <c r="I120" t="str">
        <f>VLOOKUP(Table_Villen_viihde.accdb[[#This Row],[myyjä]],ville_myyjät!$B$2:$C$17,2,FALSE)</f>
        <v>Nainen</v>
      </c>
      <c r="J120" t="str">
        <f>VLOOKUP(Table_Villen_viihde.accdb[[#This Row],[Tuotenumero]],Table_Villen_viihde.accdb5[[Tuotenumero]:[Tuote]],2,FALSE)</f>
        <v>Scart-kaapeli</v>
      </c>
      <c r="K120" s="3">
        <f>VLOOKUP(Table_Villen_viihde.accdb[[#This Row],[Tuotenumero]],Table_Villen_viihde.accdb5[[Tuotenumero]:[TuoteryhmäID]],3,FALSE)</f>
        <v>4</v>
      </c>
      <c r="L120" s="3" t="str">
        <f>VLOOKUP(Table_Villen_viihde.accdb[[#This Row],[Ryhmänro]],Table_Villen_viihde.accdb6[],2,FALSE)</f>
        <v>Tarvikkeet</v>
      </c>
    </row>
    <row r="121" spans="1:12" x14ac:dyDescent="0.35">
      <c r="A121">
        <v>50619</v>
      </c>
      <c r="B121" s="18">
        <v>42040</v>
      </c>
      <c r="C121" t="s">
        <v>50</v>
      </c>
      <c r="D121">
        <v>1</v>
      </c>
      <c r="E121">
        <v>5</v>
      </c>
      <c r="F121">
        <v>89</v>
      </c>
      <c r="G121">
        <v>56.43</v>
      </c>
      <c r="H121" t="str">
        <f>VLOOKUP(Table_Villen_viihde.accdb[[#This Row],[MyyjäID]],ville_myyjät!$A$2:$B$17,2,FALSE)</f>
        <v>Petri</v>
      </c>
      <c r="I121" t="str">
        <f>VLOOKUP(Table_Villen_viihde.accdb[[#This Row],[myyjä]],ville_myyjät!$B$2:$C$17,2,FALSE)</f>
        <v>Mies</v>
      </c>
      <c r="J121" t="str">
        <f>VLOOKUP(Table_Villen_viihde.accdb[[#This Row],[Tuotenumero]],Table_Villen_viihde.accdb5[[Tuotenumero]:[Tuote]],2,FALSE)</f>
        <v>Kaapelidigiboxi</v>
      </c>
      <c r="K121" s="3">
        <f>VLOOKUP(Table_Villen_viihde.accdb[[#This Row],[Tuotenumero]],Table_Villen_viihde.accdb5[[Tuotenumero]:[TuoteryhmäID]],3,FALSE)</f>
        <v>6</v>
      </c>
      <c r="L121" s="3" t="str">
        <f>VLOOKUP(Table_Villen_viihde.accdb[[#This Row],[Ryhmänro]],Table_Villen_viihde.accdb6[],2,FALSE)</f>
        <v>Digiboxit</v>
      </c>
    </row>
    <row r="122" spans="1:12" x14ac:dyDescent="0.35">
      <c r="A122">
        <v>50620</v>
      </c>
      <c r="B122" s="18">
        <v>42040</v>
      </c>
      <c r="C122" t="s">
        <v>53</v>
      </c>
      <c r="D122">
        <v>1</v>
      </c>
      <c r="E122">
        <v>6</v>
      </c>
      <c r="F122">
        <v>122</v>
      </c>
      <c r="G122">
        <v>62.05</v>
      </c>
      <c r="H122" t="str">
        <f>VLOOKUP(Table_Villen_viihde.accdb[[#This Row],[MyyjäID]],ville_myyjät!$A$2:$B$17,2,FALSE)</f>
        <v>Mikko</v>
      </c>
      <c r="I122" t="str">
        <f>VLOOKUP(Table_Villen_viihde.accdb[[#This Row],[myyjä]],ville_myyjät!$B$2:$C$17,2,FALSE)</f>
        <v>Mies</v>
      </c>
      <c r="J122" t="str">
        <f>VLOOKUP(Table_Villen_viihde.accdb[[#This Row],[Tuotenumero]],Table_Villen_viihde.accdb5[[Tuotenumero]:[Tuote]],2,FALSE)</f>
        <v>DVD-soitin</v>
      </c>
      <c r="K122" s="3">
        <f>VLOOKUP(Table_Villen_viihde.accdb[[#This Row],[Tuotenumero]],Table_Villen_viihde.accdb5[[Tuotenumero]:[TuoteryhmäID]],3,FALSE)</f>
        <v>2</v>
      </c>
      <c r="L122" s="3" t="str">
        <f>VLOOKUP(Table_Villen_viihde.accdb[[#This Row],[Ryhmänro]],Table_Villen_viihde.accdb6[],2,FALSE)</f>
        <v>Kuvantoisto</v>
      </c>
    </row>
    <row r="123" spans="1:12" x14ac:dyDescent="0.35">
      <c r="A123">
        <v>50621</v>
      </c>
      <c r="B123" s="18">
        <v>42040</v>
      </c>
      <c r="C123" t="s">
        <v>49</v>
      </c>
      <c r="D123">
        <v>1</v>
      </c>
      <c r="E123">
        <v>5</v>
      </c>
      <c r="F123">
        <v>20</v>
      </c>
      <c r="G123">
        <v>11.4</v>
      </c>
      <c r="H123" t="str">
        <f>VLOOKUP(Table_Villen_viihde.accdb[[#This Row],[MyyjäID]],ville_myyjät!$A$2:$B$17,2,FALSE)</f>
        <v>Petri</v>
      </c>
      <c r="I123" t="str">
        <f>VLOOKUP(Table_Villen_viihde.accdb[[#This Row],[myyjä]],ville_myyjät!$B$2:$C$17,2,FALSE)</f>
        <v>Mies</v>
      </c>
      <c r="J123" t="str">
        <f>VLOOKUP(Table_Villen_viihde.accdb[[#This Row],[Tuotenumero]],Table_Villen_viihde.accdb5[[Tuotenumero]:[Tuote]],2,FALSE)</f>
        <v>Scart-kaapeli</v>
      </c>
      <c r="K123" s="3">
        <f>VLOOKUP(Table_Villen_viihde.accdb[[#This Row],[Tuotenumero]],Table_Villen_viihde.accdb5[[Tuotenumero]:[TuoteryhmäID]],3,FALSE)</f>
        <v>4</v>
      </c>
      <c r="L123" s="3" t="str">
        <f>VLOOKUP(Table_Villen_viihde.accdb[[#This Row],[Ryhmänro]],Table_Villen_viihde.accdb6[],2,FALSE)</f>
        <v>Tarvikkeet</v>
      </c>
    </row>
    <row r="124" spans="1:12" x14ac:dyDescent="0.35">
      <c r="A124">
        <v>50622</v>
      </c>
      <c r="B124" s="18">
        <v>42040</v>
      </c>
      <c r="C124" t="s">
        <v>49</v>
      </c>
      <c r="D124">
        <v>1</v>
      </c>
      <c r="E124">
        <v>5</v>
      </c>
      <c r="F124">
        <v>20</v>
      </c>
      <c r="G124">
        <v>11.62</v>
      </c>
      <c r="H124" t="str">
        <f>VLOOKUP(Table_Villen_viihde.accdb[[#This Row],[MyyjäID]],ville_myyjät!$A$2:$B$17,2,FALSE)</f>
        <v>Petri</v>
      </c>
      <c r="I124" t="str">
        <f>VLOOKUP(Table_Villen_viihde.accdb[[#This Row],[myyjä]],ville_myyjät!$B$2:$C$17,2,FALSE)</f>
        <v>Mies</v>
      </c>
      <c r="J124" t="str">
        <f>VLOOKUP(Table_Villen_viihde.accdb[[#This Row],[Tuotenumero]],Table_Villen_viihde.accdb5[[Tuotenumero]:[Tuote]],2,FALSE)</f>
        <v>Scart-kaapeli</v>
      </c>
      <c r="K124" s="3">
        <f>VLOOKUP(Table_Villen_viihde.accdb[[#This Row],[Tuotenumero]],Table_Villen_viihde.accdb5[[Tuotenumero]:[TuoteryhmäID]],3,FALSE)</f>
        <v>4</v>
      </c>
      <c r="L124" s="3" t="str">
        <f>VLOOKUP(Table_Villen_viihde.accdb[[#This Row],[Ryhmänro]],Table_Villen_viihde.accdb6[],2,FALSE)</f>
        <v>Tarvikkeet</v>
      </c>
    </row>
    <row r="125" spans="1:12" x14ac:dyDescent="0.35">
      <c r="A125">
        <v>50623</v>
      </c>
      <c r="B125" s="18">
        <v>42041</v>
      </c>
      <c r="C125" t="s">
        <v>49</v>
      </c>
      <c r="D125">
        <v>1</v>
      </c>
      <c r="E125">
        <v>5</v>
      </c>
      <c r="F125">
        <v>21</v>
      </c>
      <c r="G125">
        <v>10.9</v>
      </c>
      <c r="H125" t="str">
        <f>VLOOKUP(Table_Villen_viihde.accdb[[#This Row],[MyyjäID]],ville_myyjät!$A$2:$B$17,2,FALSE)</f>
        <v>Petri</v>
      </c>
      <c r="I125" t="str">
        <f>VLOOKUP(Table_Villen_viihde.accdb[[#This Row],[myyjä]],ville_myyjät!$B$2:$C$17,2,FALSE)</f>
        <v>Mies</v>
      </c>
      <c r="J125" t="str">
        <f>VLOOKUP(Table_Villen_viihde.accdb[[#This Row],[Tuotenumero]],Table_Villen_viihde.accdb5[[Tuotenumero]:[Tuote]],2,FALSE)</f>
        <v>Scart-kaapeli</v>
      </c>
      <c r="K125" s="3">
        <f>VLOOKUP(Table_Villen_viihde.accdb[[#This Row],[Tuotenumero]],Table_Villen_viihde.accdb5[[Tuotenumero]:[TuoteryhmäID]],3,FALSE)</f>
        <v>4</v>
      </c>
      <c r="L125" s="3" t="str">
        <f>VLOOKUP(Table_Villen_viihde.accdb[[#This Row],[Ryhmänro]],Table_Villen_viihde.accdb6[],2,FALSE)</f>
        <v>Tarvikkeet</v>
      </c>
    </row>
    <row r="126" spans="1:12" x14ac:dyDescent="0.35">
      <c r="A126">
        <v>50624</v>
      </c>
      <c r="B126" s="18">
        <v>42041</v>
      </c>
      <c r="C126" t="s">
        <v>54</v>
      </c>
      <c r="D126">
        <v>1</v>
      </c>
      <c r="E126">
        <v>2</v>
      </c>
      <c r="F126">
        <v>172</v>
      </c>
      <c r="G126">
        <v>116.45</v>
      </c>
      <c r="H126" t="str">
        <f>VLOOKUP(Table_Villen_viihde.accdb[[#This Row],[MyyjäID]],ville_myyjät!$A$2:$B$17,2,FALSE)</f>
        <v>Maija</v>
      </c>
      <c r="I126" t="str">
        <f>VLOOKUP(Table_Villen_viihde.accdb[[#This Row],[myyjä]],ville_myyjät!$B$2:$C$17,2,FALSE)</f>
        <v>Nainen</v>
      </c>
      <c r="J126" t="str">
        <f>VLOOKUP(Table_Villen_viihde.accdb[[#This Row],[Tuotenumero]],Table_Villen_viihde.accdb5[[Tuotenumero]:[Tuote]],2,FALSE)</f>
        <v>DVD-nauhuri</v>
      </c>
      <c r="K126" s="3">
        <f>VLOOKUP(Table_Villen_viihde.accdb[[#This Row],[Tuotenumero]],Table_Villen_viihde.accdb5[[Tuotenumero]:[TuoteryhmäID]],3,FALSE)</f>
        <v>2</v>
      </c>
      <c r="L126" s="3" t="str">
        <f>VLOOKUP(Table_Villen_viihde.accdb[[#This Row],[Ryhmänro]],Table_Villen_viihde.accdb6[],2,FALSE)</f>
        <v>Kuvantoisto</v>
      </c>
    </row>
    <row r="127" spans="1:12" x14ac:dyDescent="0.35">
      <c r="A127">
        <v>50625</v>
      </c>
      <c r="B127" s="18">
        <v>42042</v>
      </c>
      <c r="C127" t="s">
        <v>49</v>
      </c>
      <c r="D127">
        <v>1</v>
      </c>
      <c r="E127">
        <v>7</v>
      </c>
      <c r="F127">
        <v>20</v>
      </c>
      <c r="G127">
        <v>11.42</v>
      </c>
      <c r="H127" t="str">
        <f>VLOOKUP(Table_Villen_viihde.accdb[[#This Row],[MyyjäID]],ville_myyjät!$A$2:$B$17,2,FALSE)</f>
        <v>Kaija</v>
      </c>
      <c r="I127" t="str">
        <f>VLOOKUP(Table_Villen_viihde.accdb[[#This Row],[myyjä]],ville_myyjät!$B$2:$C$17,2,FALSE)</f>
        <v>Nainen</v>
      </c>
      <c r="J127" t="str">
        <f>VLOOKUP(Table_Villen_viihde.accdb[[#This Row],[Tuotenumero]],Table_Villen_viihde.accdb5[[Tuotenumero]:[Tuote]],2,FALSE)</f>
        <v>Scart-kaapeli</v>
      </c>
      <c r="K127" s="3">
        <f>VLOOKUP(Table_Villen_viihde.accdb[[#This Row],[Tuotenumero]],Table_Villen_viihde.accdb5[[Tuotenumero]:[TuoteryhmäID]],3,FALSE)</f>
        <v>4</v>
      </c>
      <c r="L127" s="3" t="str">
        <f>VLOOKUP(Table_Villen_viihde.accdb[[#This Row],[Ryhmänro]],Table_Villen_viihde.accdb6[],2,FALSE)</f>
        <v>Tarvikkeet</v>
      </c>
    </row>
    <row r="128" spans="1:12" x14ac:dyDescent="0.35">
      <c r="A128">
        <v>50626</v>
      </c>
      <c r="B128" s="18">
        <v>42043</v>
      </c>
      <c r="C128" t="s">
        <v>49</v>
      </c>
      <c r="D128">
        <v>1</v>
      </c>
      <c r="E128">
        <v>5</v>
      </c>
      <c r="F128">
        <v>20</v>
      </c>
      <c r="G128">
        <v>11.19</v>
      </c>
      <c r="H128" t="str">
        <f>VLOOKUP(Table_Villen_viihde.accdb[[#This Row],[MyyjäID]],ville_myyjät!$A$2:$B$17,2,FALSE)</f>
        <v>Petri</v>
      </c>
      <c r="I128" t="str">
        <f>VLOOKUP(Table_Villen_viihde.accdb[[#This Row],[myyjä]],ville_myyjät!$B$2:$C$17,2,FALSE)</f>
        <v>Mies</v>
      </c>
      <c r="J128" t="str">
        <f>VLOOKUP(Table_Villen_viihde.accdb[[#This Row],[Tuotenumero]],Table_Villen_viihde.accdb5[[Tuotenumero]:[Tuote]],2,FALSE)</f>
        <v>Scart-kaapeli</v>
      </c>
      <c r="K128" s="3">
        <f>VLOOKUP(Table_Villen_viihde.accdb[[#This Row],[Tuotenumero]],Table_Villen_viihde.accdb5[[Tuotenumero]:[TuoteryhmäID]],3,FALSE)</f>
        <v>4</v>
      </c>
      <c r="L128" s="3" t="str">
        <f>VLOOKUP(Table_Villen_viihde.accdb[[#This Row],[Ryhmänro]],Table_Villen_viihde.accdb6[],2,FALSE)</f>
        <v>Tarvikkeet</v>
      </c>
    </row>
    <row r="129" spans="1:12" x14ac:dyDescent="0.35">
      <c r="A129">
        <v>50627</v>
      </c>
      <c r="B129" s="18">
        <v>42044</v>
      </c>
      <c r="C129" t="s">
        <v>49</v>
      </c>
      <c r="D129">
        <v>1</v>
      </c>
      <c r="E129">
        <v>2</v>
      </c>
      <c r="F129">
        <v>20</v>
      </c>
      <c r="G129">
        <v>11.25</v>
      </c>
      <c r="H129" t="str">
        <f>VLOOKUP(Table_Villen_viihde.accdb[[#This Row],[MyyjäID]],ville_myyjät!$A$2:$B$17,2,FALSE)</f>
        <v>Maija</v>
      </c>
      <c r="I129" t="str">
        <f>VLOOKUP(Table_Villen_viihde.accdb[[#This Row],[myyjä]],ville_myyjät!$B$2:$C$17,2,FALSE)</f>
        <v>Nainen</v>
      </c>
      <c r="J129" t="str">
        <f>VLOOKUP(Table_Villen_viihde.accdb[[#This Row],[Tuotenumero]],Table_Villen_viihde.accdb5[[Tuotenumero]:[Tuote]],2,FALSE)</f>
        <v>Scart-kaapeli</v>
      </c>
      <c r="K129" s="3">
        <f>VLOOKUP(Table_Villen_viihde.accdb[[#This Row],[Tuotenumero]],Table_Villen_viihde.accdb5[[Tuotenumero]:[TuoteryhmäID]],3,FALSE)</f>
        <v>4</v>
      </c>
      <c r="L129" s="3" t="str">
        <f>VLOOKUP(Table_Villen_viihde.accdb[[#This Row],[Ryhmänro]],Table_Villen_viihde.accdb6[],2,FALSE)</f>
        <v>Tarvikkeet</v>
      </c>
    </row>
    <row r="130" spans="1:12" x14ac:dyDescent="0.35">
      <c r="A130">
        <v>50628</v>
      </c>
      <c r="B130" s="18">
        <v>42044</v>
      </c>
      <c r="C130" t="s">
        <v>48</v>
      </c>
      <c r="D130">
        <v>1</v>
      </c>
      <c r="E130">
        <v>2</v>
      </c>
      <c r="F130">
        <v>77</v>
      </c>
      <c r="G130">
        <v>40.79</v>
      </c>
      <c r="H130" t="str">
        <f>VLOOKUP(Table_Villen_viihde.accdb[[#This Row],[MyyjäID]],ville_myyjät!$A$2:$B$17,2,FALSE)</f>
        <v>Maija</v>
      </c>
      <c r="I130" t="str">
        <f>VLOOKUP(Table_Villen_viihde.accdb[[#This Row],[myyjä]],ville_myyjät!$B$2:$C$17,2,FALSE)</f>
        <v>Nainen</v>
      </c>
      <c r="J130" t="str">
        <f>VLOOKUP(Table_Villen_viihde.accdb[[#This Row],[Tuotenumero]],Table_Villen_viihde.accdb5[[Tuotenumero]:[Tuote]],2,FALSE)</f>
        <v>PS1-konsoli</v>
      </c>
      <c r="K130" s="3">
        <f>VLOOKUP(Table_Villen_viihde.accdb[[#This Row],[Tuotenumero]],Table_Villen_viihde.accdb5[[Tuotenumero]:[TuoteryhmäID]],3,FALSE)</f>
        <v>5</v>
      </c>
      <c r="L130" s="3" t="str">
        <f>VLOOKUP(Table_Villen_viihde.accdb[[#This Row],[Ryhmänro]],Table_Villen_viihde.accdb6[],2,FALSE)</f>
        <v>Konsolit</v>
      </c>
    </row>
    <row r="131" spans="1:12" x14ac:dyDescent="0.35">
      <c r="A131">
        <v>50629</v>
      </c>
      <c r="B131" s="18">
        <v>42044</v>
      </c>
      <c r="C131" t="s">
        <v>52</v>
      </c>
      <c r="D131">
        <v>1</v>
      </c>
      <c r="E131">
        <v>2</v>
      </c>
      <c r="F131">
        <v>82</v>
      </c>
      <c r="G131">
        <v>50.19</v>
      </c>
      <c r="H131" t="str">
        <f>VLOOKUP(Table_Villen_viihde.accdb[[#This Row],[MyyjäID]],ville_myyjät!$A$2:$B$17,2,FALSE)</f>
        <v>Maija</v>
      </c>
      <c r="I131" t="str">
        <f>VLOOKUP(Table_Villen_viihde.accdb[[#This Row],[myyjä]],ville_myyjät!$B$2:$C$17,2,FALSE)</f>
        <v>Nainen</v>
      </c>
      <c r="J131" t="str">
        <f>VLOOKUP(Table_Villen_viihde.accdb[[#This Row],[Tuotenumero]],Table_Villen_viihde.accdb5[[Tuotenumero]:[Tuote]],2,FALSE)</f>
        <v>Antennidigiboxi</v>
      </c>
      <c r="K131" s="3">
        <f>VLOOKUP(Table_Villen_viihde.accdb[[#This Row],[Tuotenumero]],Table_Villen_viihde.accdb5[[Tuotenumero]:[TuoteryhmäID]],3,FALSE)</f>
        <v>6</v>
      </c>
      <c r="L131" s="3" t="str">
        <f>VLOOKUP(Table_Villen_viihde.accdb[[#This Row],[Ryhmänro]],Table_Villen_viihde.accdb6[],2,FALSE)</f>
        <v>Digiboxit</v>
      </c>
    </row>
    <row r="132" spans="1:12" x14ac:dyDescent="0.35">
      <c r="A132">
        <v>50630</v>
      </c>
      <c r="B132" s="18">
        <v>42045</v>
      </c>
      <c r="C132" t="s">
        <v>49</v>
      </c>
      <c r="D132">
        <v>1</v>
      </c>
      <c r="E132">
        <v>1</v>
      </c>
      <c r="F132">
        <v>21</v>
      </c>
      <c r="G132">
        <v>11.38</v>
      </c>
      <c r="H132" t="str">
        <f>VLOOKUP(Table_Villen_viihde.accdb[[#This Row],[MyyjäID]],ville_myyjät!$A$2:$B$17,2,FALSE)</f>
        <v>Liisa</v>
      </c>
      <c r="I132" t="str">
        <f>VLOOKUP(Table_Villen_viihde.accdb[[#This Row],[myyjä]],ville_myyjät!$B$2:$C$17,2,FALSE)</f>
        <v>Nainen</v>
      </c>
      <c r="J132" t="str">
        <f>VLOOKUP(Table_Villen_viihde.accdb[[#This Row],[Tuotenumero]],Table_Villen_viihde.accdb5[[Tuotenumero]:[Tuote]],2,FALSE)</f>
        <v>Scart-kaapeli</v>
      </c>
      <c r="K132" s="3">
        <f>VLOOKUP(Table_Villen_viihde.accdb[[#This Row],[Tuotenumero]],Table_Villen_viihde.accdb5[[Tuotenumero]:[TuoteryhmäID]],3,FALSE)</f>
        <v>4</v>
      </c>
      <c r="L132" s="3" t="str">
        <f>VLOOKUP(Table_Villen_viihde.accdb[[#This Row],[Ryhmänro]],Table_Villen_viihde.accdb6[],2,FALSE)</f>
        <v>Tarvikkeet</v>
      </c>
    </row>
    <row r="133" spans="1:12" x14ac:dyDescent="0.35">
      <c r="A133">
        <v>50631</v>
      </c>
      <c r="B133" s="18">
        <v>42045</v>
      </c>
      <c r="C133" t="s">
        <v>49</v>
      </c>
      <c r="D133">
        <v>1</v>
      </c>
      <c r="E133">
        <v>3</v>
      </c>
      <c r="F133">
        <v>19</v>
      </c>
      <c r="G133">
        <v>11.54</v>
      </c>
      <c r="H133" t="str">
        <f>VLOOKUP(Table_Villen_viihde.accdb[[#This Row],[MyyjäID]],ville_myyjät!$A$2:$B$17,2,FALSE)</f>
        <v>Helena</v>
      </c>
      <c r="I133" t="str">
        <f>VLOOKUP(Table_Villen_viihde.accdb[[#This Row],[myyjä]],ville_myyjät!$B$2:$C$17,2,FALSE)</f>
        <v>Nainen</v>
      </c>
      <c r="J133" t="str">
        <f>VLOOKUP(Table_Villen_viihde.accdb[[#This Row],[Tuotenumero]],Table_Villen_viihde.accdb5[[Tuotenumero]:[Tuote]],2,FALSE)</f>
        <v>Scart-kaapeli</v>
      </c>
      <c r="K133" s="3">
        <f>VLOOKUP(Table_Villen_viihde.accdb[[#This Row],[Tuotenumero]],Table_Villen_viihde.accdb5[[Tuotenumero]:[TuoteryhmäID]],3,FALSE)</f>
        <v>4</v>
      </c>
      <c r="L133" s="3" t="str">
        <f>VLOOKUP(Table_Villen_viihde.accdb[[#This Row],[Ryhmänro]],Table_Villen_viihde.accdb6[],2,FALSE)</f>
        <v>Tarvikkeet</v>
      </c>
    </row>
    <row r="134" spans="1:12" x14ac:dyDescent="0.35">
      <c r="A134">
        <v>50632</v>
      </c>
      <c r="B134" s="18">
        <v>42045</v>
      </c>
      <c r="C134" t="s">
        <v>51</v>
      </c>
      <c r="D134">
        <v>1</v>
      </c>
      <c r="E134">
        <v>2</v>
      </c>
      <c r="F134">
        <v>233</v>
      </c>
      <c r="G134">
        <v>160</v>
      </c>
      <c r="H134" t="str">
        <f>VLOOKUP(Table_Villen_viihde.accdb[[#This Row],[MyyjäID]],ville_myyjät!$A$2:$B$17,2,FALSE)</f>
        <v>Maija</v>
      </c>
      <c r="I134" t="str">
        <f>VLOOKUP(Table_Villen_viihde.accdb[[#This Row],[myyjä]],ville_myyjät!$B$2:$C$17,2,FALSE)</f>
        <v>Nainen</v>
      </c>
      <c r="J134" t="str">
        <f>VLOOKUP(Table_Villen_viihde.accdb[[#This Row],[Tuotenumero]],Table_Villen_viihde.accdb5[[Tuotenumero]:[Tuote]],2,FALSE)</f>
        <v>TV28</v>
      </c>
      <c r="K134" s="3">
        <f>VLOOKUP(Table_Villen_viihde.accdb[[#This Row],[Tuotenumero]],Table_Villen_viihde.accdb5[[Tuotenumero]:[TuoteryhmäID]],3,FALSE)</f>
        <v>3</v>
      </c>
      <c r="L134" s="3" t="str">
        <f>VLOOKUP(Table_Villen_viihde.accdb[[#This Row],[Ryhmänro]],Table_Villen_viihde.accdb6[],2,FALSE)</f>
        <v>TV</v>
      </c>
    </row>
    <row r="135" spans="1:12" x14ac:dyDescent="0.35">
      <c r="A135">
        <v>50633</v>
      </c>
      <c r="B135" s="18">
        <v>42046</v>
      </c>
      <c r="C135" t="s">
        <v>53</v>
      </c>
      <c r="D135">
        <v>1</v>
      </c>
      <c r="E135">
        <v>2</v>
      </c>
      <c r="F135">
        <v>117</v>
      </c>
      <c r="G135">
        <v>66.650000000000006</v>
      </c>
      <c r="H135" t="str">
        <f>VLOOKUP(Table_Villen_viihde.accdb[[#This Row],[MyyjäID]],ville_myyjät!$A$2:$B$17,2,FALSE)</f>
        <v>Maija</v>
      </c>
      <c r="I135" t="str">
        <f>VLOOKUP(Table_Villen_viihde.accdb[[#This Row],[myyjä]],ville_myyjät!$B$2:$C$17,2,FALSE)</f>
        <v>Nainen</v>
      </c>
      <c r="J135" t="str">
        <f>VLOOKUP(Table_Villen_viihde.accdb[[#This Row],[Tuotenumero]],Table_Villen_viihde.accdb5[[Tuotenumero]:[Tuote]],2,FALSE)</f>
        <v>DVD-soitin</v>
      </c>
      <c r="K135" s="3">
        <f>VLOOKUP(Table_Villen_viihde.accdb[[#This Row],[Tuotenumero]],Table_Villen_viihde.accdb5[[Tuotenumero]:[TuoteryhmäID]],3,FALSE)</f>
        <v>2</v>
      </c>
      <c r="L135" s="3" t="str">
        <f>VLOOKUP(Table_Villen_viihde.accdb[[#This Row],[Ryhmänro]],Table_Villen_viihde.accdb6[],2,FALSE)</f>
        <v>Kuvantoisto</v>
      </c>
    </row>
    <row r="136" spans="1:12" x14ac:dyDescent="0.35">
      <c r="A136">
        <v>50634</v>
      </c>
      <c r="B136" s="18">
        <v>42046</v>
      </c>
      <c r="C136" t="s">
        <v>49</v>
      </c>
      <c r="D136">
        <v>1</v>
      </c>
      <c r="E136">
        <v>1</v>
      </c>
      <c r="F136">
        <v>21</v>
      </c>
      <c r="G136">
        <v>11.17</v>
      </c>
      <c r="H136" t="str">
        <f>VLOOKUP(Table_Villen_viihde.accdb[[#This Row],[MyyjäID]],ville_myyjät!$A$2:$B$17,2,FALSE)</f>
        <v>Liisa</v>
      </c>
      <c r="I136" t="str">
        <f>VLOOKUP(Table_Villen_viihde.accdb[[#This Row],[myyjä]],ville_myyjät!$B$2:$C$17,2,FALSE)</f>
        <v>Nainen</v>
      </c>
      <c r="J136" t="str">
        <f>VLOOKUP(Table_Villen_viihde.accdb[[#This Row],[Tuotenumero]],Table_Villen_viihde.accdb5[[Tuotenumero]:[Tuote]],2,FALSE)</f>
        <v>Scart-kaapeli</v>
      </c>
      <c r="K136" s="3">
        <f>VLOOKUP(Table_Villen_viihde.accdb[[#This Row],[Tuotenumero]],Table_Villen_viihde.accdb5[[Tuotenumero]:[TuoteryhmäID]],3,FALSE)</f>
        <v>4</v>
      </c>
      <c r="L136" s="3" t="str">
        <f>VLOOKUP(Table_Villen_viihde.accdb[[#This Row],[Ryhmänro]],Table_Villen_viihde.accdb6[],2,FALSE)</f>
        <v>Tarvikkeet</v>
      </c>
    </row>
    <row r="137" spans="1:12" x14ac:dyDescent="0.35">
      <c r="A137">
        <v>50635</v>
      </c>
      <c r="B137" s="18">
        <v>42046</v>
      </c>
      <c r="C137" t="s">
        <v>49</v>
      </c>
      <c r="D137">
        <v>1</v>
      </c>
      <c r="E137">
        <v>3</v>
      </c>
      <c r="F137">
        <v>20</v>
      </c>
      <c r="G137">
        <v>11.74</v>
      </c>
      <c r="H137" t="str">
        <f>VLOOKUP(Table_Villen_viihde.accdb[[#This Row],[MyyjäID]],ville_myyjät!$A$2:$B$17,2,FALSE)</f>
        <v>Helena</v>
      </c>
      <c r="I137" t="str">
        <f>VLOOKUP(Table_Villen_viihde.accdb[[#This Row],[myyjä]],ville_myyjät!$B$2:$C$17,2,FALSE)</f>
        <v>Nainen</v>
      </c>
      <c r="J137" t="str">
        <f>VLOOKUP(Table_Villen_viihde.accdb[[#This Row],[Tuotenumero]],Table_Villen_viihde.accdb5[[Tuotenumero]:[Tuote]],2,FALSE)</f>
        <v>Scart-kaapeli</v>
      </c>
      <c r="K137" s="3">
        <f>VLOOKUP(Table_Villen_viihde.accdb[[#This Row],[Tuotenumero]],Table_Villen_viihde.accdb5[[Tuotenumero]:[TuoteryhmäID]],3,FALSE)</f>
        <v>4</v>
      </c>
      <c r="L137" s="3" t="str">
        <f>VLOOKUP(Table_Villen_viihde.accdb[[#This Row],[Ryhmänro]],Table_Villen_viihde.accdb6[],2,FALSE)</f>
        <v>Tarvikkeet</v>
      </c>
    </row>
    <row r="138" spans="1:12" x14ac:dyDescent="0.35">
      <c r="A138">
        <v>50636</v>
      </c>
      <c r="B138" s="18">
        <v>42047</v>
      </c>
      <c r="C138" t="s">
        <v>49</v>
      </c>
      <c r="D138">
        <v>1</v>
      </c>
      <c r="E138">
        <v>6</v>
      </c>
      <c r="F138">
        <v>20</v>
      </c>
      <c r="G138">
        <v>11.37</v>
      </c>
      <c r="H138" t="str">
        <f>VLOOKUP(Table_Villen_viihde.accdb[[#This Row],[MyyjäID]],ville_myyjät!$A$2:$B$17,2,FALSE)</f>
        <v>Mikko</v>
      </c>
      <c r="I138" t="str">
        <f>VLOOKUP(Table_Villen_viihde.accdb[[#This Row],[myyjä]],ville_myyjät!$B$2:$C$17,2,FALSE)</f>
        <v>Mies</v>
      </c>
      <c r="J138" t="str">
        <f>VLOOKUP(Table_Villen_viihde.accdb[[#This Row],[Tuotenumero]],Table_Villen_viihde.accdb5[[Tuotenumero]:[Tuote]],2,FALSE)</f>
        <v>Scart-kaapeli</v>
      </c>
      <c r="K138" s="3">
        <f>VLOOKUP(Table_Villen_viihde.accdb[[#This Row],[Tuotenumero]],Table_Villen_viihde.accdb5[[Tuotenumero]:[TuoteryhmäID]],3,FALSE)</f>
        <v>4</v>
      </c>
      <c r="L138" s="3" t="str">
        <f>VLOOKUP(Table_Villen_viihde.accdb[[#This Row],[Ryhmänro]],Table_Villen_viihde.accdb6[],2,FALSE)</f>
        <v>Tarvikkeet</v>
      </c>
    </row>
    <row r="139" spans="1:12" x14ac:dyDescent="0.35">
      <c r="A139">
        <v>50637</v>
      </c>
      <c r="B139" s="18">
        <v>42047</v>
      </c>
      <c r="C139" t="s">
        <v>49</v>
      </c>
      <c r="D139">
        <v>1</v>
      </c>
      <c r="E139">
        <v>7</v>
      </c>
      <c r="F139">
        <v>19</v>
      </c>
      <c r="G139">
        <v>10.73</v>
      </c>
      <c r="H139" t="str">
        <f>VLOOKUP(Table_Villen_viihde.accdb[[#This Row],[MyyjäID]],ville_myyjät!$A$2:$B$17,2,FALSE)</f>
        <v>Kaija</v>
      </c>
      <c r="I139" t="str">
        <f>VLOOKUP(Table_Villen_viihde.accdb[[#This Row],[myyjä]],ville_myyjät!$B$2:$C$17,2,FALSE)</f>
        <v>Nainen</v>
      </c>
      <c r="J139" t="str">
        <f>VLOOKUP(Table_Villen_viihde.accdb[[#This Row],[Tuotenumero]],Table_Villen_viihde.accdb5[[Tuotenumero]:[Tuote]],2,FALSE)</f>
        <v>Scart-kaapeli</v>
      </c>
      <c r="K139" s="3">
        <f>VLOOKUP(Table_Villen_viihde.accdb[[#This Row],[Tuotenumero]],Table_Villen_viihde.accdb5[[Tuotenumero]:[TuoteryhmäID]],3,FALSE)</f>
        <v>4</v>
      </c>
      <c r="L139" s="3" t="str">
        <f>VLOOKUP(Table_Villen_viihde.accdb[[#This Row],[Ryhmänro]],Table_Villen_viihde.accdb6[],2,FALSE)</f>
        <v>Tarvikkeet</v>
      </c>
    </row>
    <row r="140" spans="1:12" x14ac:dyDescent="0.35">
      <c r="A140">
        <v>50638</v>
      </c>
      <c r="B140" s="18">
        <v>42047</v>
      </c>
      <c r="C140" t="s">
        <v>49</v>
      </c>
      <c r="D140">
        <v>1</v>
      </c>
      <c r="E140">
        <v>6</v>
      </c>
      <c r="F140">
        <v>20</v>
      </c>
      <c r="G140">
        <v>10.83</v>
      </c>
      <c r="H140" t="str">
        <f>VLOOKUP(Table_Villen_viihde.accdb[[#This Row],[MyyjäID]],ville_myyjät!$A$2:$B$17,2,FALSE)</f>
        <v>Mikko</v>
      </c>
      <c r="I140" t="str">
        <f>VLOOKUP(Table_Villen_viihde.accdb[[#This Row],[myyjä]],ville_myyjät!$B$2:$C$17,2,FALSE)</f>
        <v>Mies</v>
      </c>
      <c r="J140" t="str">
        <f>VLOOKUP(Table_Villen_viihde.accdb[[#This Row],[Tuotenumero]],Table_Villen_viihde.accdb5[[Tuotenumero]:[Tuote]],2,FALSE)</f>
        <v>Scart-kaapeli</v>
      </c>
      <c r="K140" s="3">
        <f>VLOOKUP(Table_Villen_viihde.accdb[[#This Row],[Tuotenumero]],Table_Villen_viihde.accdb5[[Tuotenumero]:[TuoteryhmäID]],3,FALSE)</f>
        <v>4</v>
      </c>
      <c r="L140" s="3" t="str">
        <f>VLOOKUP(Table_Villen_viihde.accdb[[#This Row],[Ryhmänro]],Table_Villen_viihde.accdb6[],2,FALSE)</f>
        <v>Tarvikkeet</v>
      </c>
    </row>
    <row r="141" spans="1:12" x14ac:dyDescent="0.35">
      <c r="A141">
        <v>50639</v>
      </c>
      <c r="B141" s="18">
        <v>42047</v>
      </c>
      <c r="C141" t="s">
        <v>49</v>
      </c>
      <c r="D141">
        <v>1</v>
      </c>
      <c r="E141">
        <v>6</v>
      </c>
      <c r="F141">
        <v>20</v>
      </c>
      <c r="G141">
        <v>10.7</v>
      </c>
      <c r="H141" t="str">
        <f>VLOOKUP(Table_Villen_viihde.accdb[[#This Row],[MyyjäID]],ville_myyjät!$A$2:$B$17,2,FALSE)</f>
        <v>Mikko</v>
      </c>
      <c r="I141" t="str">
        <f>VLOOKUP(Table_Villen_viihde.accdb[[#This Row],[myyjä]],ville_myyjät!$B$2:$C$17,2,FALSE)</f>
        <v>Mies</v>
      </c>
      <c r="J141" t="str">
        <f>VLOOKUP(Table_Villen_viihde.accdb[[#This Row],[Tuotenumero]],Table_Villen_viihde.accdb5[[Tuotenumero]:[Tuote]],2,FALSE)</f>
        <v>Scart-kaapeli</v>
      </c>
      <c r="K141" s="3">
        <f>VLOOKUP(Table_Villen_viihde.accdb[[#This Row],[Tuotenumero]],Table_Villen_viihde.accdb5[[Tuotenumero]:[TuoteryhmäID]],3,FALSE)</f>
        <v>4</v>
      </c>
      <c r="L141" s="3" t="str">
        <f>VLOOKUP(Table_Villen_viihde.accdb[[#This Row],[Ryhmänro]],Table_Villen_viihde.accdb6[],2,FALSE)</f>
        <v>Tarvikkeet</v>
      </c>
    </row>
    <row r="142" spans="1:12" x14ac:dyDescent="0.35">
      <c r="A142">
        <v>50640</v>
      </c>
      <c r="B142" s="18">
        <v>42047</v>
      </c>
      <c r="C142" t="s">
        <v>49</v>
      </c>
      <c r="D142">
        <v>1</v>
      </c>
      <c r="E142">
        <v>3</v>
      </c>
      <c r="F142">
        <v>19</v>
      </c>
      <c r="G142">
        <v>11.42</v>
      </c>
      <c r="H142" t="str">
        <f>VLOOKUP(Table_Villen_viihde.accdb[[#This Row],[MyyjäID]],ville_myyjät!$A$2:$B$17,2,FALSE)</f>
        <v>Helena</v>
      </c>
      <c r="I142" t="str">
        <f>VLOOKUP(Table_Villen_viihde.accdb[[#This Row],[myyjä]],ville_myyjät!$B$2:$C$17,2,FALSE)</f>
        <v>Nainen</v>
      </c>
      <c r="J142" t="str">
        <f>VLOOKUP(Table_Villen_viihde.accdb[[#This Row],[Tuotenumero]],Table_Villen_viihde.accdb5[[Tuotenumero]:[Tuote]],2,FALSE)</f>
        <v>Scart-kaapeli</v>
      </c>
      <c r="K142" s="3">
        <f>VLOOKUP(Table_Villen_viihde.accdb[[#This Row],[Tuotenumero]],Table_Villen_viihde.accdb5[[Tuotenumero]:[TuoteryhmäID]],3,FALSE)</f>
        <v>4</v>
      </c>
      <c r="L142" s="3" t="str">
        <f>VLOOKUP(Table_Villen_viihde.accdb[[#This Row],[Ryhmänro]],Table_Villen_viihde.accdb6[],2,FALSE)</f>
        <v>Tarvikkeet</v>
      </c>
    </row>
    <row r="143" spans="1:12" x14ac:dyDescent="0.35">
      <c r="A143">
        <v>50641</v>
      </c>
      <c r="B143" s="18">
        <v>42047</v>
      </c>
      <c r="C143" t="s">
        <v>49</v>
      </c>
      <c r="D143">
        <v>1</v>
      </c>
      <c r="E143">
        <v>6</v>
      </c>
      <c r="F143">
        <v>21</v>
      </c>
      <c r="G143">
        <v>11.15</v>
      </c>
      <c r="H143" t="str">
        <f>VLOOKUP(Table_Villen_viihde.accdb[[#This Row],[MyyjäID]],ville_myyjät!$A$2:$B$17,2,FALSE)</f>
        <v>Mikko</v>
      </c>
      <c r="I143" t="str">
        <f>VLOOKUP(Table_Villen_viihde.accdb[[#This Row],[myyjä]],ville_myyjät!$B$2:$C$17,2,FALSE)</f>
        <v>Mies</v>
      </c>
      <c r="J143" t="str">
        <f>VLOOKUP(Table_Villen_viihde.accdb[[#This Row],[Tuotenumero]],Table_Villen_viihde.accdb5[[Tuotenumero]:[Tuote]],2,FALSE)</f>
        <v>Scart-kaapeli</v>
      </c>
      <c r="K143" s="3">
        <f>VLOOKUP(Table_Villen_viihde.accdb[[#This Row],[Tuotenumero]],Table_Villen_viihde.accdb5[[Tuotenumero]:[TuoteryhmäID]],3,FALSE)</f>
        <v>4</v>
      </c>
      <c r="L143" s="3" t="str">
        <f>VLOOKUP(Table_Villen_viihde.accdb[[#This Row],[Ryhmänro]],Table_Villen_viihde.accdb6[],2,FALSE)</f>
        <v>Tarvikkeet</v>
      </c>
    </row>
    <row r="144" spans="1:12" x14ac:dyDescent="0.35">
      <c r="A144">
        <v>50642</v>
      </c>
      <c r="B144" s="18">
        <v>42047</v>
      </c>
      <c r="C144" t="s">
        <v>54</v>
      </c>
      <c r="D144">
        <v>1</v>
      </c>
      <c r="E144">
        <v>6</v>
      </c>
      <c r="F144">
        <v>175</v>
      </c>
      <c r="G144">
        <v>114.25</v>
      </c>
      <c r="H144" t="str">
        <f>VLOOKUP(Table_Villen_viihde.accdb[[#This Row],[MyyjäID]],ville_myyjät!$A$2:$B$17,2,FALSE)</f>
        <v>Mikko</v>
      </c>
      <c r="I144" t="str">
        <f>VLOOKUP(Table_Villen_viihde.accdb[[#This Row],[myyjä]],ville_myyjät!$B$2:$C$17,2,FALSE)</f>
        <v>Mies</v>
      </c>
      <c r="J144" t="str">
        <f>VLOOKUP(Table_Villen_viihde.accdb[[#This Row],[Tuotenumero]],Table_Villen_viihde.accdb5[[Tuotenumero]:[Tuote]],2,FALSE)</f>
        <v>DVD-nauhuri</v>
      </c>
      <c r="K144" s="3">
        <f>VLOOKUP(Table_Villen_viihde.accdb[[#This Row],[Tuotenumero]],Table_Villen_viihde.accdb5[[Tuotenumero]:[TuoteryhmäID]],3,FALSE)</f>
        <v>2</v>
      </c>
      <c r="L144" s="3" t="str">
        <f>VLOOKUP(Table_Villen_viihde.accdb[[#This Row],[Ryhmänro]],Table_Villen_viihde.accdb6[],2,FALSE)</f>
        <v>Kuvantoisto</v>
      </c>
    </row>
    <row r="145" spans="1:12" x14ac:dyDescent="0.35">
      <c r="A145">
        <v>50643</v>
      </c>
      <c r="B145" s="18">
        <v>42047</v>
      </c>
      <c r="C145" t="s">
        <v>49</v>
      </c>
      <c r="D145">
        <v>1</v>
      </c>
      <c r="E145">
        <v>6</v>
      </c>
      <c r="F145">
        <v>20</v>
      </c>
      <c r="G145">
        <v>11.82</v>
      </c>
      <c r="H145" t="str">
        <f>VLOOKUP(Table_Villen_viihde.accdb[[#This Row],[MyyjäID]],ville_myyjät!$A$2:$B$17,2,FALSE)</f>
        <v>Mikko</v>
      </c>
      <c r="I145" t="str">
        <f>VLOOKUP(Table_Villen_viihde.accdb[[#This Row],[myyjä]],ville_myyjät!$B$2:$C$17,2,FALSE)</f>
        <v>Mies</v>
      </c>
      <c r="J145" t="str">
        <f>VLOOKUP(Table_Villen_viihde.accdb[[#This Row],[Tuotenumero]],Table_Villen_viihde.accdb5[[Tuotenumero]:[Tuote]],2,FALSE)</f>
        <v>Scart-kaapeli</v>
      </c>
      <c r="K145" s="3">
        <f>VLOOKUP(Table_Villen_viihde.accdb[[#This Row],[Tuotenumero]],Table_Villen_viihde.accdb5[[Tuotenumero]:[TuoteryhmäID]],3,FALSE)</f>
        <v>4</v>
      </c>
      <c r="L145" s="3" t="str">
        <f>VLOOKUP(Table_Villen_viihde.accdb[[#This Row],[Ryhmänro]],Table_Villen_viihde.accdb6[],2,FALSE)</f>
        <v>Tarvikkeet</v>
      </c>
    </row>
    <row r="146" spans="1:12" x14ac:dyDescent="0.35">
      <c r="A146">
        <v>50644</v>
      </c>
      <c r="B146" s="18">
        <v>42048</v>
      </c>
      <c r="C146" t="s">
        <v>49</v>
      </c>
      <c r="D146">
        <v>1</v>
      </c>
      <c r="E146">
        <v>1</v>
      </c>
      <c r="F146">
        <v>20</v>
      </c>
      <c r="G146">
        <v>10.66</v>
      </c>
      <c r="H146" t="str">
        <f>VLOOKUP(Table_Villen_viihde.accdb[[#This Row],[MyyjäID]],ville_myyjät!$A$2:$B$17,2,FALSE)</f>
        <v>Liisa</v>
      </c>
      <c r="I146" t="str">
        <f>VLOOKUP(Table_Villen_viihde.accdb[[#This Row],[myyjä]],ville_myyjät!$B$2:$C$17,2,FALSE)</f>
        <v>Nainen</v>
      </c>
      <c r="J146" t="str">
        <f>VLOOKUP(Table_Villen_viihde.accdb[[#This Row],[Tuotenumero]],Table_Villen_viihde.accdb5[[Tuotenumero]:[Tuote]],2,FALSE)</f>
        <v>Scart-kaapeli</v>
      </c>
      <c r="K146" s="3">
        <f>VLOOKUP(Table_Villen_viihde.accdb[[#This Row],[Tuotenumero]],Table_Villen_viihde.accdb5[[Tuotenumero]:[TuoteryhmäID]],3,FALSE)</f>
        <v>4</v>
      </c>
      <c r="L146" s="3" t="str">
        <f>VLOOKUP(Table_Villen_viihde.accdb[[#This Row],[Ryhmänro]],Table_Villen_viihde.accdb6[],2,FALSE)</f>
        <v>Tarvikkeet</v>
      </c>
    </row>
    <row r="147" spans="1:12" x14ac:dyDescent="0.35">
      <c r="A147">
        <v>50645</v>
      </c>
      <c r="B147" s="18">
        <v>42048</v>
      </c>
      <c r="C147" t="s">
        <v>49</v>
      </c>
      <c r="D147">
        <v>1</v>
      </c>
      <c r="E147">
        <v>6</v>
      </c>
      <c r="F147">
        <v>20</v>
      </c>
      <c r="G147">
        <v>11.46</v>
      </c>
      <c r="H147" t="str">
        <f>VLOOKUP(Table_Villen_viihde.accdb[[#This Row],[MyyjäID]],ville_myyjät!$A$2:$B$17,2,FALSE)</f>
        <v>Mikko</v>
      </c>
      <c r="I147" t="str">
        <f>VLOOKUP(Table_Villen_viihde.accdb[[#This Row],[myyjä]],ville_myyjät!$B$2:$C$17,2,FALSE)</f>
        <v>Mies</v>
      </c>
      <c r="J147" t="str">
        <f>VLOOKUP(Table_Villen_viihde.accdb[[#This Row],[Tuotenumero]],Table_Villen_viihde.accdb5[[Tuotenumero]:[Tuote]],2,FALSE)</f>
        <v>Scart-kaapeli</v>
      </c>
      <c r="K147" s="3">
        <f>VLOOKUP(Table_Villen_viihde.accdb[[#This Row],[Tuotenumero]],Table_Villen_viihde.accdb5[[Tuotenumero]:[TuoteryhmäID]],3,FALSE)</f>
        <v>4</v>
      </c>
      <c r="L147" s="3" t="str">
        <f>VLOOKUP(Table_Villen_viihde.accdb[[#This Row],[Ryhmänro]],Table_Villen_viihde.accdb6[],2,FALSE)</f>
        <v>Tarvikkeet</v>
      </c>
    </row>
    <row r="148" spans="1:12" x14ac:dyDescent="0.35">
      <c r="A148">
        <v>50646</v>
      </c>
      <c r="B148" s="18">
        <v>42048</v>
      </c>
      <c r="C148" t="s">
        <v>49</v>
      </c>
      <c r="D148">
        <v>1</v>
      </c>
      <c r="E148">
        <v>1</v>
      </c>
      <c r="F148">
        <v>21</v>
      </c>
      <c r="G148">
        <v>11.1</v>
      </c>
      <c r="H148" t="str">
        <f>VLOOKUP(Table_Villen_viihde.accdb[[#This Row],[MyyjäID]],ville_myyjät!$A$2:$B$17,2,FALSE)</f>
        <v>Liisa</v>
      </c>
      <c r="I148" t="str">
        <f>VLOOKUP(Table_Villen_viihde.accdb[[#This Row],[myyjä]],ville_myyjät!$B$2:$C$17,2,FALSE)</f>
        <v>Nainen</v>
      </c>
      <c r="J148" t="str">
        <f>VLOOKUP(Table_Villen_viihde.accdb[[#This Row],[Tuotenumero]],Table_Villen_viihde.accdb5[[Tuotenumero]:[Tuote]],2,FALSE)</f>
        <v>Scart-kaapeli</v>
      </c>
      <c r="K148" s="3">
        <f>VLOOKUP(Table_Villen_viihde.accdb[[#This Row],[Tuotenumero]],Table_Villen_viihde.accdb5[[Tuotenumero]:[TuoteryhmäID]],3,FALSE)</f>
        <v>4</v>
      </c>
      <c r="L148" s="3" t="str">
        <f>VLOOKUP(Table_Villen_viihde.accdb[[#This Row],[Ryhmänro]],Table_Villen_viihde.accdb6[],2,FALSE)</f>
        <v>Tarvikkeet</v>
      </c>
    </row>
    <row r="149" spans="1:12" x14ac:dyDescent="0.35">
      <c r="A149">
        <v>50647</v>
      </c>
      <c r="B149" s="18">
        <v>42049</v>
      </c>
      <c r="C149" t="s">
        <v>49</v>
      </c>
      <c r="D149">
        <v>1</v>
      </c>
      <c r="E149">
        <v>5</v>
      </c>
      <c r="F149">
        <v>21</v>
      </c>
      <c r="G149">
        <v>11.44</v>
      </c>
      <c r="H149" t="str">
        <f>VLOOKUP(Table_Villen_viihde.accdb[[#This Row],[MyyjäID]],ville_myyjät!$A$2:$B$17,2,FALSE)</f>
        <v>Petri</v>
      </c>
      <c r="I149" t="str">
        <f>VLOOKUP(Table_Villen_viihde.accdb[[#This Row],[myyjä]],ville_myyjät!$B$2:$C$17,2,FALSE)</f>
        <v>Mies</v>
      </c>
      <c r="J149" t="str">
        <f>VLOOKUP(Table_Villen_viihde.accdb[[#This Row],[Tuotenumero]],Table_Villen_viihde.accdb5[[Tuotenumero]:[Tuote]],2,FALSE)</f>
        <v>Scart-kaapeli</v>
      </c>
      <c r="K149" s="3">
        <f>VLOOKUP(Table_Villen_viihde.accdb[[#This Row],[Tuotenumero]],Table_Villen_viihde.accdb5[[Tuotenumero]:[TuoteryhmäID]],3,FALSE)</f>
        <v>4</v>
      </c>
      <c r="L149" s="3" t="str">
        <f>VLOOKUP(Table_Villen_viihde.accdb[[#This Row],[Ryhmänro]],Table_Villen_viihde.accdb6[],2,FALSE)</f>
        <v>Tarvikkeet</v>
      </c>
    </row>
    <row r="150" spans="1:12" x14ac:dyDescent="0.35">
      <c r="A150">
        <v>50648</v>
      </c>
      <c r="B150" s="18">
        <v>42049</v>
      </c>
      <c r="C150" t="s">
        <v>56</v>
      </c>
      <c r="D150">
        <v>1</v>
      </c>
      <c r="E150">
        <v>6</v>
      </c>
      <c r="F150">
        <v>135</v>
      </c>
      <c r="G150">
        <v>90.69</v>
      </c>
      <c r="H150" t="str">
        <f>VLOOKUP(Table_Villen_viihde.accdb[[#This Row],[MyyjäID]],ville_myyjät!$A$2:$B$17,2,FALSE)</f>
        <v>Mikko</v>
      </c>
      <c r="I150" t="str">
        <f>VLOOKUP(Table_Villen_viihde.accdb[[#This Row],[myyjä]],ville_myyjät!$B$2:$C$17,2,FALSE)</f>
        <v>Mies</v>
      </c>
      <c r="J150" t="str">
        <f>VLOOKUP(Table_Villen_viihde.accdb[[#This Row],[Tuotenumero]],Table_Villen_viihde.accdb5[[Tuotenumero]:[Tuote]],2,FALSE)</f>
        <v>VHS-nauhuri</v>
      </c>
      <c r="K150" s="3">
        <f>VLOOKUP(Table_Villen_viihde.accdb[[#This Row],[Tuotenumero]],Table_Villen_viihde.accdb5[[Tuotenumero]:[TuoteryhmäID]],3,FALSE)</f>
        <v>2</v>
      </c>
      <c r="L150" s="3" t="str">
        <f>VLOOKUP(Table_Villen_viihde.accdb[[#This Row],[Ryhmänro]],Table_Villen_viihde.accdb6[],2,FALSE)</f>
        <v>Kuvantoisto</v>
      </c>
    </row>
    <row r="151" spans="1:12" x14ac:dyDescent="0.35">
      <c r="A151">
        <v>50649</v>
      </c>
      <c r="B151" s="18">
        <v>42050</v>
      </c>
      <c r="C151" t="s">
        <v>49</v>
      </c>
      <c r="D151">
        <v>1</v>
      </c>
      <c r="E151">
        <v>1</v>
      </c>
      <c r="F151">
        <v>20</v>
      </c>
      <c r="G151">
        <v>10.91</v>
      </c>
      <c r="H151" t="str">
        <f>VLOOKUP(Table_Villen_viihde.accdb[[#This Row],[MyyjäID]],ville_myyjät!$A$2:$B$17,2,FALSE)</f>
        <v>Liisa</v>
      </c>
      <c r="I151" t="str">
        <f>VLOOKUP(Table_Villen_viihde.accdb[[#This Row],[myyjä]],ville_myyjät!$B$2:$C$17,2,FALSE)</f>
        <v>Nainen</v>
      </c>
      <c r="J151" t="str">
        <f>VLOOKUP(Table_Villen_viihde.accdb[[#This Row],[Tuotenumero]],Table_Villen_viihde.accdb5[[Tuotenumero]:[Tuote]],2,FALSE)</f>
        <v>Scart-kaapeli</v>
      </c>
      <c r="K151" s="3">
        <f>VLOOKUP(Table_Villen_viihde.accdb[[#This Row],[Tuotenumero]],Table_Villen_viihde.accdb5[[Tuotenumero]:[TuoteryhmäID]],3,FALSE)</f>
        <v>4</v>
      </c>
      <c r="L151" s="3" t="str">
        <f>VLOOKUP(Table_Villen_viihde.accdb[[#This Row],[Ryhmänro]],Table_Villen_viihde.accdb6[],2,FALSE)</f>
        <v>Tarvikkeet</v>
      </c>
    </row>
    <row r="152" spans="1:12" x14ac:dyDescent="0.35">
      <c r="A152">
        <v>50650</v>
      </c>
      <c r="B152" s="18">
        <v>42051</v>
      </c>
      <c r="C152" t="s">
        <v>50</v>
      </c>
      <c r="D152">
        <v>1</v>
      </c>
      <c r="E152">
        <v>1</v>
      </c>
      <c r="F152">
        <v>89</v>
      </c>
      <c r="G152">
        <v>53.76</v>
      </c>
      <c r="H152" t="str">
        <f>VLOOKUP(Table_Villen_viihde.accdb[[#This Row],[MyyjäID]],ville_myyjät!$A$2:$B$17,2,FALSE)</f>
        <v>Liisa</v>
      </c>
      <c r="I152" t="str">
        <f>VLOOKUP(Table_Villen_viihde.accdb[[#This Row],[myyjä]],ville_myyjät!$B$2:$C$17,2,FALSE)</f>
        <v>Nainen</v>
      </c>
      <c r="J152" t="str">
        <f>VLOOKUP(Table_Villen_viihde.accdb[[#This Row],[Tuotenumero]],Table_Villen_viihde.accdb5[[Tuotenumero]:[Tuote]],2,FALSE)</f>
        <v>Kaapelidigiboxi</v>
      </c>
      <c r="K152" s="3">
        <f>VLOOKUP(Table_Villen_viihde.accdb[[#This Row],[Tuotenumero]],Table_Villen_viihde.accdb5[[Tuotenumero]:[TuoteryhmäID]],3,FALSE)</f>
        <v>6</v>
      </c>
      <c r="L152" s="3" t="str">
        <f>VLOOKUP(Table_Villen_viihde.accdb[[#This Row],[Ryhmänro]],Table_Villen_viihde.accdb6[],2,FALSE)</f>
        <v>Digiboxit</v>
      </c>
    </row>
    <row r="153" spans="1:12" x14ac:dyDescent="0.35">
      <c r="A153">
        <v>50651</v>
      </c>
      <c r="B153" s="18">
        <v>42051</v>
      </c>
      <c r="C153" t="s">
        <v>49</v>
      </c>
      <c r="D153">
        <v>1</v>
      </c>
      <c r="E153">
        <v>6</v>
      </c>
      <c r="F153">
        <v>20</v>
      </c>
      <c r="G153">
        <v>10.7</v>
      </c>
      <c r="H153" t="str">
        <f>VLOOKUP(Table_Villen_viihde.accdb[[#This Row],[MyyjäID]],ville_myyjät!$A$2:$B$17,2,FALSE)</f>
        <v>Mikko</v>
      </c>
      <c r="I153" t="str">
        <f>VLOOKUP(Table_Villen_viihde.accdb[[#This Row],[myyjä]],ville_myyjät!$B$2:$C$17,2,FALSE)</f>
        <v>Mies</v>
      </c>
      <c r="J153" t="str">
        <f>VLOOKUP(Table_Villen_viihde.accdb[[#This Row],[Tuotenumero]],Table_Villen_viihde.accdb5[[Tuotenumero]:[Tuote]],2,FALSE)</f>
        <v>Scart-kaapeli</v>
      </c>
      <c r="K153" s="3">
        <f>VLOOKUP(Table_Villen_viihde.accdb[[#This Row],[Tuotenumero]],Table_Villen_viihde.accdb5[[Tuotenumero]:[TuoteryhmäID]],3,FALSE)</f>
        <v>4</v>
      </c>
      <c r="L153" s="3" t="str">
        <f>VLOOKUP(Table_Villen_viihde.accdb[[#This Row],[Ryhmänro]],Table_Villen_viihde.accdb6[],2,FALSE)</f>
        <v>Tarvikkeet</v>
      </c>
    </row>
    <row r="154" spans="1:12" x14ac:dyDescent="0.35">
      <c r="A154">
        <v>50652</v>
      </c>
      <c r="B154" s="18">
        <v>42051</v>
      </c>
      <c r="C154" t="s">
        <v>49</v>
      </c>
      <c r="D154">
        <v>1</v>
      </c>
      <c r="E154">
        <v>3</v>
      </c>
      <c r="F154">
        <v>20</v>
      </c>
      <c r="G154">
        <v>11.1</v>
      </c>
      <c r="H154" t="str">
        <f>VLOOKUP(Table_Villen_viihde.accdb[[#This Row],[MyyjäID]],ville_myyjät!$A$2:$B$17,2,FALSE)</f>
        <v>Helena</v>
      </c>
      <c r="I154" t="str">
        <f>VLOOKUP(Table_Villen_viihde.accdb[[#This Row],[myyjä]],ville_myyjät!$B$2:$C$17,2,FALSE)</f>
        <v>Nainen</v>
      </c>
      <c r="J154" t="str">
        <f>VLOOKUP(Table_Villen_viihde.accdb[[#This Row],[Tuotenumero]],Table_Villen_viihde.accdb5[[Tuotenumero]:[Tuote]],2,FALSE)</f>
        <v>Scart-kaapeli</v>
      </c>
      <c r="K154" s="3">
        <f>VLOOKUP(Table_Villen_viihde.accdb[[#This Row],[Tuotenumero]],Table_Villen_viihde.accdb5[[Tuotenumero]:[TuoteryhmäID]],3,FALSE)</f>
        <v>4</v>
      </c>
      <c r="L154" s="3" t="str">
        <f>VLOOKUP(Table_Villen_viihde.accdb[[#This Row],[Ryhmänro]],Table_Villen_viihde.accdb6[],2,FALSE)</f>
        <v>Tarvikkeet</v>
      </c>
    </row>
    <row r="155" spans="1:12" x14ac:dyDescent="0.35">
      <c r="A155">
        <v>50653</v>
      </c>
      <c r="B155" s="18">
        <v>42051</v>
      </c>
      <c r="C155" t="s">
        <v>53</v>
      </c>
      <c r="D155">
        <v>1</v>
      </c>
      <c r="E155">
        <v>6</v>
      </c>
      <c r="F155">
        <v>114</v>
      </c>
      <c r="G155">
        <v>65.400000000000006</v>
      </c>
      <c r="H155" t="str">
        <f>VLOOKUP(Table_Villen_viihde.accdb[[#This Row],[MyyjäID]],ville_myyjät!$A$2:$B$17,2,FALSE)</f>
        <v>Mikko</v>
      </c>
      <c r="I155" t="str">
        <f>VLOOKUP(Table_Villen_viihde.accdb[[#This Row],[myyjä]],ville_myyjät!$B$2:$C$17,2,FALSE)</f>
        <v>Mies</v>
      </c>
      <c r="J155" t="str">
        <f>VLOOKUP(Table_Villen_viihde.accdb[[#This Row],[Tuotenumero]],Table_Villen_viihde.accdb5[[Tuotenumero]:[Tuote]],2,FALSE)</f>
        <v>DVD-soitin</v>
      </c>
      <c r="K155" s="3">
        <f>VLOOKUP(Table_Villen_viihde.accdb[[#This Row],[Tuotenumero]],Table_Villen_viihde.accdb5[[Tuotenumero]:[TuoteryhmäID]],3,FALSE)</f>
        <v>2</v>
      </c>
      <c r="L155" s="3" t="str">
        <f>VLOOKUP(Table_Villen_viihde.accdb[[#This Row],[Ryhmänro]],Table_Villen_viihde.accdb6[],2,FALSE)</f>
        <v>Kuvantoisto</v>
      </c>
    </row>
    <row r="156" spans="1:12" x14ac:dyDescent="0.35">
      <c r="A156">
        <v>50654</v>
      </c>
      <c r="B156" s="18">
        <v>42052</v>
      </c>
      <c r="C156" t="s">
        <v>49</v>
      </c>
      <c r="D156">
        <v>1</v>
      </c>
      <c r="E156">
        <v>2</v>
      </c>
      <c r="F156">
        <v>21</v>
      </c>
      <c r="G156">
        <v>11.44</v>
      </c>
      <c r="H156" t="str">
        <f>VLOOKUP(Table_Villen_viihde.accdb[[#This Row],[MyyjäID]],ville_myyjät!$A$2:$B$17,2,FALSE)</f>
        <v>Maija</v>
      </c>
      <c r="I156" t="str">
        <f>VLOOKUP(Table_Villen_viihde.accdb[[#This Row],[myyjä]],ville_myyjät!$B$2:$C$17,2,FALSE)</f>
        <v>Nainen</v>
      </c>
      <c r="J156" t="str">
        <f>VLOOKUP(Table_Villen_viihde.accdb[[#This Row],[Tuotenumero]],Table_Villen_viihde.accdb5[[Tuotenumero]:[Tuote]],2,FALSE)</f>
        <v>Scart-kaapeli</v>
      </c>
      <c r="K156" s="3">
        <f>VLOOKUP(Table_Villen_viihde.accdb[[#This Row],[Tuotenumero]],Table_Villen_viihde.accdb5[[Tuotenumero]:[TuoteryhmäID]],3,FALSE)</f>
        <v>4</v>
      </c>
      <c r="L156" s="3" t="str">
        <f>VLOOKUP(Table_Villen_viihde.accdb[[#This Row],[Ryhmänro]],Table_Villen_viihde.accdb6[],2,FALSE)</f>
        <v>Tarvikkeet</v>
      </c>
    </row>
    <row r="157" spans="1:12" x14ac:dyDescent="0.35">
      <c r="A157">
        <v>50655</v>
      </c>
      <c r="B157" s="18">
        <v>42052</v>
      </c>
      <c r="C157" t="s">
        <v>48</v>
      </c>
      <c r="D157">
        <v>1</v>
      </c>
      <c r="E157">
        <v>6</v>
      </c>
      <c r="F157">
        <v>72</v>
      </c>
      <c r="G157">
        <v>40.21</v>
      </c>
      <c r="H157" t="str">
        <f>VLOOKUP(Table_Villen_viihde.accdb[[#This Row],[MyyjäID]],ville_myyjät!$A$2:$B$17,2,FALSE)</f>
        <v>Mikko</v>
      </c>
      <c r="I157" t="str">
        <f>VLOOKUP(Table_Villen_viihde.accdb[[#This Row],[myyjä]],ville_myyjät!$B$2:$C$17,2,FALSE)</f>
        <v>Mies</v>
      </c>
      <c r="J157" t="str">
        <f>VLOOKUP(Table_Villen_viihde.accdb[[#This Row],[Tuotenumero]],Table_Villen_viihde.accdb5[[Tuotenumero]:[Tuote]],2,FALSE)</f>
        <v>PS1-konsoli</v>
      </c>
      <c r="K157" s="3">
        <f>VLOOKUP(Table_Villen_viihde.accdb[[#This Row],[Tuotenumero]],Table_Villen_viihde.accdb5[[Tuotenumero]:[TuoteryhmäID]],3,FALSE)</f>
        <v>5</v>
      </c>
      <c r="L157" s="3" t="str">
        <f>VLOOKUP(Table_Villen_viihde.accdb[[#This Row],[Ryhmänro]],Table_Villen_viihde.accdb6[],2,FALSE)</f>
        <v>Konsolit</v>
      </c>
    </row>
    <row r="158" spans="1:12" x14ac:dyDescent="0.35">
      <c r="A158">
        <v>50656</v>
      </c>
      <c r="B158" s="18">
        <v>42053</v>
      </c>
      <c r="C158" t="s">
        <v>49</v>
      </c>
      <c r="D158">
        <v>2</v>
      </c>
      <c r="E158">
        <v>1</v>
      </c>
      <c r="F158">
        <v>20</v>
      </c>
      <c r="G158">
        <v>10.91</v>
      </c>
      <c r="H158" t="str">
        <f>VLOOKUP(Table_Villen_viihde.accdb[[#This Row],[MyyjäID]],ville_myyjät!$A$2:$B$17,2,FALSE)</f>
        <v>Liisa</v>
      </c>
      <c r="I158" t="str">
        <f>VLOOKUP(Table_Villen_viihde.accdb[[#This Row],[myyjä]],ville_myyjät!$B$2:$C$17,2,FALSE)</f>
        <v>Nainen</v>
      </c>
      <c r="J158" t="str">
        <f>VLOOKUP(Table_Villen_viihde.accdb[[#This Row],[Tuotenumero]],Table_Villen_viihde.accdb5[[Tuotenumero]:[Tuote]],2,FALSE)</f>
        <v>Scart-kaapeli</v>
      </c>
      <c r="K158" s="3">
        <f>VLOOKUP(Table_Villen_viihde.accdb[[#This Row],[Tuotenumero]],Table_Villen_viihde.accdb5[[Tuotenumero]:[TuoteryhmäID]],3,FALSE)</f>
        <v>4</v>
      </c>
      <c r="L158" s="3" t="str">
        <f>VLOOKUP(Table_Villen_viihde.accdb[[#This Row],[Ryhmänro]],Table_Villen_viihde.accdb6[],2,FALSE)</f>
        <v>Tarvikkeet</v>
      </c>
    </row>
    <row r="159" spans="1:12" x14ac:dyDescent="0.35">
      <c r="A159">
        <v>50657</v>
      </c>
      <c r="B159" s="18">
        <v>42053</v>
      </c>
      <c r="C159" t="s">
        <v>51</v>
      </c>
      <c r="D159">
        <v>1</v>
      </c>
      <c r="E159">
        <v>7</v>
      </c>
      <c r="F159">
        <v>238</v>
      </c>
      <c r="G159">
        <v>161.36000000000001</v>
      </c>
      <c r="H159" t="str">
        <f>VLOOKUP(Table_Villen_viihde.accdb[[#This Row],[MyyjäID]],ville_myyjät!$A$2:$B$17,2,FALSE)</f>
        <v>Kaija</v>
      </c>
      <c r="I159" t="str">
        <f>VLOOKUP(Table_Villen_viihde.accdb[[#This Row],[myyjä]],ville_myyjät!$B$2:$C$17,2,FALSE)</f>
        <v>Nainen</v>
      </c>
      <c r="J159" t="str">
        <f>VLOOKUP(Table_Villen_viihde.accdb[[#This Row],[Tuotenumero]],Table_Villen_viihde.accdb5[[Tuotenumero]:[Tuote]],2,FALSE)</f>
        <v>TV28</v>
      </c>
      <c r="K159" s="3">
        <f>VLOOKUP(Table_Villen_viihde.accdb[[#This Row],[Tuotenumero]],Table_Villen_viihde.accdb5[[Tuotenumero]:[TuoteryhmäID]],3,FALSE)</f>
        <v>3</v>
      </c>
      <c r="L159" s="3" t="str">
        <f>VLOOKUP(Table_Villen_viihde.accdb[[#This Row],[Ryhmänro]],Table_Villen_viihde.accdb6[],2,FALSE)</f>
        <v>TV</v>
      </c>
    </row>
    <row r="160" spans="1:12" x14ac:dyDescent="0.35">
      <c r="A160">
        <v>50658</v>
      </c>
      <c r="B160" s="18">
        <v>42053</v>
      </c>
      <c r="C160" t="s">
        <v>49</v>
      </c>
      <c r="D160">
        <v>1</v>
      </c>
      <c r="E160">
        <v>3</v>
      </c>
      <c r="F160">
        <v>20</v>
      </c>
      <c r="G160">
        <v>11.02</v>
      </c>
      <c r="H160" t="str">
        <f>VLOOKUP(Table_Villen_viihde.accdb[[#This Row],[MyyjäID]],ville_myyjät!$A$2:$B$17,2,FALSE)</f>
        <v>Helena</v>
      </c>
      <c r="I160" t="str">
        <f>VLOOKUP(Table_Villen_viihde.accdb[[#This Row],[myyjä]],ville_myyjät!$B$2:$C$17,2,FALSE)</f>
        <v>Nainen</v>
      </c>
      <c r="J160" t="str">
        <f>VLOOKUP(Table_Villen_viihde.accdb[[#This Row],[Tuotenumero]],Table_Villen_viihde.accdb5[[Tuotenumero]:[Tuote]],2,FALSE)</f>
        <v>Scart-kaapeli</v>
      </c>
      <c r="K160" s="3">
        <f>VLOOKUP(Table_Villen_viihde.accdb[[#This Row],[Tuotenumero]],Table_Villen_viihde.accdb5[[Tuotenumero]:[TuoteryhmäID]],3,FALSE)</f>
        <v>4</v>
      </c>
      <c r="L160" s="3" t="str">
        <f>VLOOKUP(Table_Villen_viihde.accdb[[#This Row],[Ryhmänro]],Table_Villen_viihde.accdb6[],2,FALSE)</f>
        <v>Tarvikkeet</v>
      </c>
    </row>
    <row r="161" spans="1:12" x14ac:dyDescent="0.35">
      <c r="A161">
        <v>50659</v>
      </c>
      <c r="B161" s="18">
        <v>42053</v>
      </c>
      <c r="C161" t="s">
        <v>49</v>
      </c>
      <c r="D161">
        <v>1</v>
      </c>
      <c r="E161">
        <v>7</v>
      </c>
      <c r="F161">
        <v>20</v>
      </c>
      <c r="G161">
        <v>11.73</v>
      </c>
      <c r="H161" t="str">
        <f>VLOOKUP(Table_Villen_viihde.accdb[[#This Row],[MyyjäID]],ville_myyjät!$A$2:$B$17,2,FALSE)</f>
        <v>Kaija</v>
      </c>
      <c r="I161" t="str">
        <f>VLOOKUP(Table_Villen_viihde.accdb[[#This Row],[myyjä]],ville_myyjät!$B$2:$C$17,2,FALSE)</f>
        <v>Nainen</v>
      </c>
      <c r="J161" t="str">
        <f>VLOOKUP(Table_Villen_viihde.accdb[[#This Row],[Tuotenumero]],Table_Villen_viihde.accdb5[[Tuotenumero]:[Tuote]],2,FALSE)</f>
        <v>Scart-kaapeli</v>
      </c>
      <c r="K161" s="3">
        <f>VLOOKUP(Table_Villen_viihde.accdb[[#This Row],[Tuotenumero]],Table_Villen_viihde.accdb5[[Tuotenumero]:[TuoteryhmäID]],3,FALSE)</f>
        <v>4</v>
      </c>
      <c r="L161" s="3" t="str">
        <f>VLOOKUP(Table_Villen_viihde.accdb[[#This Row],[Ryhmänro]],Table_Villen_viihde.accdb6[],2,FALSE)</f>
        <v>Tarvikkeet</v>
      </c>
    </row>
    <row r="162" spans="1:12" x14ac:dyDescent="0.35">
      <c r="A162">
        <v>50660</v>
      </c>
      <c r="B162" s="18">
        <v>42053</v>
      </c>
      <c r="C162" t="s">
        <v>54</v>
      </c>
      <c r="D162">
        <v>1</v>
      </c>
      <c r="E162">
        <v>5</v>
      </c>
      <c r="F162">
        <v>179</v>
      </c>
      <c r="G162">
        <v>116.48</v>
      </c>
      <c r="H162" t="str">
        <f>VLOOKUP(Table_Villen_viihde.accdb[[#This Row],[MyyjäID]],ville_myyjät!$A$2:$B$17,2,FALSE)</f>
        <v>Petri</v>
      </c>
      <c r="I162" t="str">
        <f>VLOOKUP(Table_Villen_viihde.accdb[[#This Row],[myyjä]],ville_myyjät!$B$2:$C$17,2,FALSE)</f>
        <v>Mies</v>
      </c>
      <c r="J162" t="str">
        <f>VLOOKUP(Table_Villen_viihde.accdb[[#This Row],[Tuotenumero]],Table_Villen_viihde.accdb5[[Tuotenumero]:[Tuote]],2,FALSE)</f>
        <v>DVD-nauhuri</v>
      </c>
      <c r="K162" s="3">
        <f>VLOOKUP(Table_Villen_viihde.accdb[[#This Row],[Tuotenumero]],Table_Villen_viihde.accdb5[[Tuotenumero]:[TuoteryhmäID]],3,FALSE)</f>
        <v>2</v>
      </c>
      <c r="L162" s="3" t="str">
        <f>VLOOKUP(Table_Villen_viihde.accdb[[#This Row],[Ryhmänro]],Table_Villen_viihde.accdb6[],2,FALSE)</f>
        <v>Kuvantoisto</v>
      </c>
    </row>
    <row r="163" spans="1:12" x14ac:dyDescent="0.35">
      <c r="A163">
        <v>50661</v>
      </c>
      <c r="B163" s="18">
        <v>42054</v>
      </c>
      <c r="C163" t="s">
        <v>49</v>
      </c>
      <c r="D163">
        <v>1</v>
      </c>
      <c r="E163">
        <v>6</v>
      </c>
      <c r="F163">
        <v>20</v>
      </c>
      <c r="G163">
        <v>11.01</v>
      </c>
      <c r="H163" t="str">
        <f>VLOOKUP(Table_Villen_viihde.accdb[[#This Row],[MyyjäID]],ville_myyjät!$A$2:$B$17,2,FALSE)</f>
        <v>Mikko</v>
      </c>
      <c r="I163" t="str">
        <f>VLOOKUP(Table_Villen_viihde.accdb[[#This Row],[myyjä]],ville_myyjät!$B$2:$C$17,2,FALSE)</f>
        <v>Mies</v>
      </c>
      <c r="J163" t="str">
        <f>VLOOKUP(Table_Villen_viihde.accdb[[#This Row],[Tuotenumero]],Table_Villen_viihde.accdb5[[Tuotenumero]:[Tuote]],2,FALSE)</f>
        <v>Scart-kaapeli</v>
      </c>
      <c r="K163" s="3">
        <f>VLOOKUP(Table_Villen_viihde.accdb[[#This Row],[Tuotenumero]],Table_Villen_viihde.accdb5[[Tuotenumero]:[TuoteryhmäID]],3,FALSE)</f>
        <v>4</v>
      </c>
      <c r="L163" s="3" t="str">
        <f>VLOOKUP(Table_Villen_viihde.accdb[[#This Row],[Ryhmänro]],Table_Villen_viihde.accdb6[],2,FALSE)</f>
        <v>Tarvikkeet</v>
      </c>
    </row>
    <row r="164" spans="1:12" x14ac:dyDescent="0.35">
      <c r="A164">
        <v>50662</v>
      </c>
      <c r="B164" s="18">
        <v>42054</v>
      </c>
      <c r="C164" t="s">
        <v>53</v>
      </c>
      <c r="D164">
        <v>1</v>
      </c>
      <c r="E164">
        <v>5</v>
      </c>
      <c r="F164">
        <v>122</v>
      </c>
      <c r="G164">
        <v>67.48</v>
      </c>
      <c r="H164" t="str">
        <f>VLOOKUP(Table_Villen_viihde.accdb[[#This Row],[MyyjäID]],ville_myyjät!$A$2:$B$17,2,FALSE)</f>
        <v>Petri</v>
      </c>
      <c r="I164" t="str">
        <f>VLOOKUP(Table_Villen_viihde.accdb[[#This Row],[myyjä]],ville_myyjät!$B$2:$C$17,2,FALSE)</f>
        <v>Mies</v>
      </c>
      <c r="J164" t="str">
        <f>VLOOKUP(Table_Villen_viihde.accdb[[#This Row],[Tuotenumero]],Table_Villen_viihde.accdb5[[Tuotenumero]:[Tuote]],2,FALSE)</f>
        <v>DVD-soitin</v>
      </c>
      <c r="K164" s="3">
        <f>VLOOKUP(Table_Villen_viihde.accdb[[#This Row],[Tuotenumero]],Table_Villen_viihde.accdb5[[Tuotenumero]:[TuoteryhmäID]],3,FALSE)</f>
        <v>2</v>
      </c>
      <c r="L164" s="3" t="str">
        <f>VLOOKUP(Table_Villen_viihde.accdb[[#This Row],[Ryhmänro]],Table_Villen_viihde.accdb6[],2,FALSE)</f>
        <v>Kuvantoisto</v>
      </c>
    </row>
    <row r="165" spans="1:12" x14ac:dyDescent="0.35">
      <c r="A165">
        <v>50663</v>
      </c>
      <c r="B165" s="18">
        <v>42055</v>
      </c>
      <c r="C165" t="s">
        <v>49</v>
      </c>
      <c r="D165">
        <v>1</v>
      </c>
      <c r="E165">
        <v>3</v>
      </c>
      <c r="F165">
        <v>20</v>
      </c>
      <c r="G165">
        <v>11.76</v>
      </c>
      <c r="H165" t="str">
        <f>VLOOKUP(Table_Villen_viihde.accdb[[#This Row],[MyyjäID]],ville_myyjät!$A$2:$B$17,2,FALSE)</f>
        <v>Helena</v>
      </c>
      <c r="I165" t="str">
        <f>VLOOKUP(Table_Villen_viihde.accdb[[#This Row],[myyjä]],ville_myyjät!$B$2:$C$17,2,FALSE)</f>
        <v>Nainen</v>
      </c>
      <c r="J165" t="str">
        <f>VLOOKUP(Table_Villen_viihde.accdb[[#This Row],[Tuotenumero]],Table_Villen_viihde.accdb5[[Tuotenumero]:[Tuote]],2,FALSE)</f>
        <v>Scart-kaapeli</v>
      </c>
      <c r="K165" s="3">
        <f>VLOOKUP(Table_Villen_viihde.accdb[[#This Row],[Tuotenumero]],Table_Villen_viihde.accdb5[[Tuotenumero]:[TuoteryhmäID]],3,FALSE)</f>
        <v>4</v>
      </c>
      <c r="L165" s="3" t="str">
        <f>VLOOKUP(Table_Villen_viihde.accdb[[#This Row],[Ryhmänro]],Table_Villen_viihde.accdb6[],2,FALSE)</f>
        <v>Tarvikkeet</v>
      </c>
    </row>
    <row r="166" spans="1:12" x14ac:dyDescent="0.35">
      <c r="A166">
        <v>50664</v>
      </c>
      <c r="B166" s="18">
        <v>42055</v>
      </c>
      <c r="C166" t="s">
        <v>49</v>
      </c>
      <c r="D166">
        <v>1</v>
      </c>
      <c r="E166">
        <v>2</v>
      </c>
      <c r="F166">
        <v>20</v>
      </c>
      <c r="G166">
        <v>10.78</v>
      </c>
      <c r="H166" t="str">
        <f>VLOOKUP(Table_Villen_viihde.accdb[[#This Row],[MyyjäID]],ville_myyjät!$A$2:$B$17,2,FALSE)</f>
        <v>Maija</v>
      </c>
      <c r="I166" t="str">
        <f>VLOOKUP(Table_Villen_viihde.accdb[[#This Row],[myyjä]],ville_myyjät!$B$2:$C$17,2,FALSE)</f>
        <v>Nainen</v>
      </c>
      <c r="J166" t="str">
        <f>VLOOKUP(Table_Villen_viihde.accdb[[#This Row],[Tuotenumero]],Table_Villen_viihde.accdb5[[Tuotenumero]:[Tuote]],2,FALSE)</f>
        <v>Scart-kaapeli</v>
      </c>
      <c r="K166" s="3">
        <f>VLOOKUP(Table_Villen_viihde.accdb[[#This Row],[Tuotenumero]],Table_Villen_viihde.accdb5[[Tuotenumero]:[TuoteryhmäID]],3,FALSE)</f>
        <v>4</v>
      </c>
      <c r="L166" s="3" t="str">
        <f>VLOOKUP(Table_Villen_viihde.accdb[[#This Row],[Ryhmänro]],Table_Villen_viihde.accdb6[],2,FALSE)</f>
        <v>Tarvikkeet</v>
      </c>
    </row>
    <row r="167" spans="1:12" x14ac:dyDescent="0.35">
      <c r="A167">
        <v>50665</v>
      </c>
      <c r="B167" s="18">
        <v>42055</v>
      </c>
      <c r="C167" t="s">
        <v>49</v>
      </c>
      <c r="D167">
        <v>1</v>
      </c>
      <c r="E167">
        <v>2</v>
      </c>
      <c r="F167">
        <v>21</v>
      </c>
      <c r="G167">
        <v>11.74</v>
      </c>
      <c r="H167" t="str">
        <f>VLOOKUP(Table_Villen_viihde.accdb[[#This Row],[MyyjäID]],ville_myyjät!$A$2:$B$17,2,FALSE)</f>
        <v>Maija</v>
      </c>
      <c r="I167" t="str">
        <f>VLOOKUP(Table_Villen_viihde.accdb[[#This Row],[myyjä]],ville_myyjät!$B$2:$C$17,2,FALSE)</f>
        <v>Nainen</v>
      </c>
      <c r="J167" t="str">
        <f>VLOOKUP(Table_Villen_viihde.accdb[[#This Row],[Tuotenumero]],Table_Villen_viihde.accdb5[[Tuotenumero]:[Tuote]],2,FALSE)</f>
        <v>Scart-kaapeli</v>
      </c>
      <c r="K167" s="3">
        <f>VLOOKUP(Table_Villen_viihde.accdb[[#This Row],[Tuotenumero]],Table_Villen_viihde.accdb5[[Tuotenumero]:[TuoteryhmäID]],3,FALSE)</f>
        <v>4</v>
      </c>
      <c r="L167" s="3" t="str">
        <f>VLOOKUP(Table_Villen_viihde.accdb[[#This Row],[Ryhmänro]],Table_Villen_viihde.accdb6[],2,FALSE)</f>
        <v>Tarvikkeet</v>
      </c>
    </row>
    <row r="168" spans="1:12" x14ac:dyDescent="0.35">
      <c r="A168">
        <v>50666</v>
      </c>
      <c r="B168" s="18">
        <v>42056</v>
      </c>
      <c r="C168" t="s">
        <v>54</v>
      </c>
      <c r="D168">
        <v>1</v>
      </c>
      <c r="E168">
        <v>6</v>
      </c>
      <c r="F168">
        <v>175</v>
      </c>
      <c r="G168">
        <v>114.88</v>
      </c>
      <c r="H168" t="str">
        <f>VLOOKUP(Table_Villen_viihde.accdb[[#This Row],[MyyjäID]],ville_myyjät!$A$2:$B$17,2,FALSE)</f>
        <v>Mikko</v>
      </c>
      <c r="I168" t="str">
        <f>VLOOKUP(Table_Villen_viihde.accdb[[#This Row],[myyjä]],ville_myyjät!$B$2:$C$17,2,FALSE)</f>
        <v>Mies</v>
      </c>
      <c r="J168" t="str">
        <f>VLOOKUP(Table_Villen_viihde.accdb[[#This Row],[Tuotenumero]],Table_Villen_viihde.accdb5[[Tuotenumero]:[Tuote]],2,FALSE)</f>
        <v>DVD-nauhuri</v>
      </c>
      <c r="K168" s="3">
        <f>VLOOKUP(Table_Villen_viihde.accdb[[#This Row],[Tuotenumero]],Table_Villen_viihde.accdb5[[Tuotenumero]:[TuoteryhmäID]],3,FALSE)</f>
        <v>2</v>
      </c>
      <c r="L168" s="3" t="str">
        <f>VLOOKUP(Table_Villen_viihde.accdb[[#This Row],[Ryhmänro]],Table_Villen_viihde.accdb6[],2,FALSE)</f>
        <v>Kuvantoisto</v>
      </c>
    </row>
    <row r="169" spans="1:12" x14ac:dyDescent="0.35">
      <c r="A169">
        <v>50667</v>
      </c>
      <c r="B169" s="18">
        <v>42056</v>
      </c>
      <c r="C169" t="s">
        <v>49</v>
      </c>
      <c r="D169">
        <v>1</v>
      </c>
      <c r="E169">
        <v>5</v>
      </c>
      <c r="F169">
        <v>20</v>
      </c>
      <c r="G169">
        <v>11.65</v>
      </c>
      <c r="H169" t="str">
        <f>VLOOKUP(Table_Villen_viihde.accdb[[#This Row],[MyyjäID]],ville_myyjät!$A$2:$B$17,2,FALSE)</f>
        <v>Petri</v>
      </c>
      <c r="I169" t="str">
        <f>VLOOKUP(Table_Villen_viihde.accdb[[#This Row],[myyjä]],ville_myyjät!$B$2:$C$17,2,FALSE)</f>
        <v>Mies</v>
      </c>
      <c r="J169" t="str">
        <f>VLOOKUP(Table_Villen_viihde.accdb[[#This Row],[Tuotenumero]],Table_Villen_viihde.accdb5[[Tuotenumero]:[Tuote]],2,FALSE)</f>
        <v>Scart-kaapeli</v>
      </c>
      <c r="K169" s="3">
        <f>VLOOKUP(Table_Villen_viihde.accdb[[#This Row],[Tuotenumero]],Table_Villen_viihde.accdb5[[Tuotenumero]:[TuoteryhmäID]],3,FALSE)</f>
        <v>4</v>
      </c>
      <c r="L169" s="3" t="str">
        <f>VLOOKUP(Table_Villen_viihde.accdb[[#This Row],[Ryhmänro]],Table_Villen_viihde.accdb6[],2,FALSE)</f>
        <v>Tarvikkeet</v>
      </c>
    </row>
    <row r="170" spans="1:12" x14ac:dyDescent="0.35">
      <c r="A170">
        <v>50668</v>
      </c>
      <c r="B170" s="18">
        <v>42056</v>
      </c>
      <c r="C170" t="s">
        <v>50</v>
      </c>
      <c r="D170">
        <v>1</v>
      </c>
      <c r="E170">
        <v>6</v>
      </c>
      <c r="F170">
        <v>89</v>
      </c>
      <c r="G170">
        <v>56.3</v>
      </c>
      <c r="H170" t="str">
        <f>VLOOKUP(Table_Villen_viihde.accdb[[#This Row],[MyyjäID]],ville_myyjät!$A$2:$B$17,2,FALSE)</f>
        <v>Mikko</v>
      </c>
      <c r="I170" t="str">
        <f>VLOOKUP(Table_Villen_viihde.accdb[[#This Row],[myyjä]],ville_myyjät!$B$2:$C$17,2,FALSE)</f>
        <v>Mies</v>
      </c>
      <c r="J170" t="str">
        <f>VLOOKUP(Table_Villen_viihde.accdb[[#This Row],[Tuotenumero]],Table_Villen_viihde.accdb5[[Tuotenumero]:[Tuote]],2,FALSE)</f>
        <v>Kaapelidigiboxi</v>
      </c>
      <c r="K170" s="3">
        <f>VLOOKUP(Table_Villen_viihde.accdb[[#This Row],[Tuotenumero]],Table_Villen_viihde.accdb5[[Tuotenumero]:[TuoteryhmäID]],3,FALSE)</f>
        <v>6</v>
      </c>
      <c r="L170" s="3" t="str">
        <f>VLOOKUP(Table_Villen_viihde.accdb[[#This Row],[Ryhmänro]],Table_Villen_viihde.accdb6[],2,FALSE)</f>
        <v>Digiboxit</v>
      </c>
    </row>
    <row r="171" spans="1:12" x14ac:dyDescent="0.35">
      <c r="A171">
        <v>50669</v>
      </c>
      <c r="B171" s="18">
        <v>42057</v>
      </c>
      <c r="C171" t="s">
        <v>52</v>
      </c>
      <c r="D171">
        <v>1</v>
      </c>
      <c r="E171">
        <v>3</v>
      </c>
      <c r="F171">
        <v>83</v>
      </c>
      <c r="G171">
        <v>50.05</v>
      </c>
      <c r="H171" t="str">
        <f>VLOOKUP(Table_Villen_viihde.accdb[[#This Row],[MyyjäID]],ville_myyjät!$A$2:$B$17,2,FALSE)</f>
        <v>Helena</v>
      </c>
      <c r="I171" t="str">
        <f>VLOOKUP(Table_Villen_viihde.accdb[[#This Row],[myyjä]],ville_myyjät!$B$2:$C$17,2,FALSE)</f>
        <v>Nainen</v>
      </c>
      <c r="J171" t="str">
        <f>VLOOKUP(Table_Villen_viihde.accdb[[#This Row],[Tuotenumero]],Table_Villen_viihde.accdb5[[Tuotenumero]:[Tuote]],2,FALSE)</f>
        <v>Antennidigiboxi</v>
      </c>
      <c r="K171" s="3">
        <f>VLOOKUP(Table_Villen_viihde.accdb[[#This Row],[Tuotenumero]],Table_Villen_viihde.accdb5[[Tuotenumero]:[TuoteryhmäID]],3,FALSE)</f>
        <v>6</v>
      </c>
      <c r="L171" s="3" t="str">
        <f>VLOOKUP(Table_Villen_viihde.accdb[[#This Row],[Ryhmänro]],Table_Villen_viihde.accdb6[],2,FALSE)</f>
        <v>Digiboxit</v>
      </c>
    </row>
    <row r="172" spans="1:12" x14ac:dyDescent="0.35">
      <c r="A172">
        <v>50670</v>
      </c>
      <c r="B172" s="18">
        <v>42057</v>
      </c>
      <c r="C172" t="s">
        <v>49</v>
      </c>
      <c r="D172">
        <v>1</v>
      </c>
      <c r="E172">
        <v>6</v>
      </c>
      <c r="F172">
        <v>21</v>
      </c>
      <c r="G172">
        <v>11.62</v>
      </c>
      <c r="H172" t="str">
        <f>VLOOKUP(Table_Villen_viihde.accdb[[#This Row],[MyyjäID]],ville_myyjät!$A$2:$B$17,2,FALSE)</f>
        <v>Mikko</v>
      </c>
      <c r="I172" t="str">
        <f>VLOOKUP(Table_Villen_viihde.accdb[[#This Row],[myyjä]],ville_myyjät!$B$2:$C$17,2,FALSE)</f>
        <v>Mies</v>
      </c>
      <c r="J172" t="str">
        <f>VLOOKUP(Table_Villen_viihde.accdb[[#This Row],[Tuotenumero]],Table_Villen_viihde.accdb5[[Tuotenumero]:[Tuote]],2,FALSE)</f>
        <v>Scart-kaapeli</v>
      </c>
      <c r="K172" s="3">
        <f>VLOOKUP(Table_Villen_viihde.accdb[[#This Row],[Tuotenumero]],Table_Villen_viihde.accdb5[[Tuotenumero]:[TuoteryhmäID]],3,FALSE)</f>
        <v>4</v>
      </c>
      <c r="L172" s="3" t="str">
        <f>VLOOKUP(Table_Villen_viihde.accdb[[#This Row],[Ryhmänro]],Table_Villen_viihde.accdb6[],2,FALSE)</f>
        <v>Tarvikkeet</v>
      </c>
    </row>
    <row r="173" spans="1:12" x14ac:dyDescent="0.35">
      <c r="A173">
        <v>50671</v>
      </c>
      <c r="B173" s="18">
        <v>42057</v>
      </c>
      <c r="C173" t="s">
        <v>49</v>
      </c>
      <c r="D173">
        <v>1</v>
      </c>
      <c r="E173">
        <v>3</v>
      </c>
      <c r="F173">
        <v>21</v>
      </c>
      <c r="G173">
        <v>10.74</v>
      </c>
      <c r="H173" t="str">
        <f>VLOOKUP(Table_Villen_viihde.accdb[[#This Row],[MyyjäID]],ville_myyjät!$A$2:$B$17,2,FALSE)</f>
        <v>Helena</v>
      </c>
      <c r="I173" t="str">
        <f>VLOOKUP(Table_Villen_viihde.accdb[[#This Row],[myyjä]],ville_myyjät!$B$2:$C$17,2,FALSE)</f>
        <v>Nainen</v>
      </c>
      <c r="J173" t="str">
        <f>VLOOKUP(Table_Villen_viihde.accdb[[#This Row],[Tuotenumero]],Table_Villen_viihde.accdb5[[Tuotenumero]:[Tuote]],2,FALSE)</f>
        <v>Scart-kaapeli</v>
      </c>
      <c r="K173" s="3">
        <f>VLOOKUP(Table_Villen_viihde.accdb[[#This Row],[Tuotenumero]],Table_Villen_viihde.accdb5[[Tuotenumero]:[TuoteryhmäID]],3,FALSE)</f>
        <v>4</v>
      </c>
      <c r="L173" s="3" t="str">
        <f>VLOOKUP(Table_Villen_viihde.accdb[[#This Row],[Ryhmänro]],Table_Villen_viihde.accdb6[],2,FALSE)</f>
        <v>Tarvikkeet</v>
      </c>
    </row>
    <row r="174" spans="1:12" x14ac:dyDescent="0.35">
      <c r="A174">
        <v>50672</v>
      </c>
      <c r="B174" s="18">
        <v>42057</v>
      </c>
      <c r="C174" t="s">
        <v>49</v>
      </c>
      <c r="D174">
        <v>1</v>
      </c>
      <c r="E174">
        <v>7</v>
      </c>
      <c r="F174">
        <v>21</v>
      </c>
      <c r="G174">
        <v>11.76</v>
      </c>
      <c r="H174" t="str">
        <f>VLOOKUP(Table_Villen_viihde.accdb[[#This Row],[MyyjäID]],ville_myyjät!$A$2:$B$17,2,FALSE)</f>
        <v>Kaija</v>
      </c>
      <c r="I174" t="str">
        <f>VLOOKUP(Table_Villen_viihde.accdb[[#This Row],[myyjä]],ville_myyjät!$B$2:$C$17,2,FALSE)</f>
        <v>Nainen</v>
      </c>
      <c r="J174" t="str">
        <f>VLOOKUP(Table_Villen_viihde.accdb[[#This Row],[Tuotenumero]],Table_Villen_viihde.accdb5[[Tuotenumero]:[Tuote]],2,FALSE)</f>
        <v>Scart-kaapeli</v>
      </c>
      <c r="K174" s="3">
        <f>VLOOKUP(Table_Villen_viihde.accdb[[#This Row],[Tuotenumero]],Table_Villen_viihde.accdb5[[Tuotenumero]:[TuoteryhmäID]],3,FALSE)</f>
        <v>4</v>
      </c>
      <c r="L174" s="3" t="str">
        <f>VLOOKUP(Table_Villen_viihde.accdb[[#This Row],[Ryhmänro]],Table_Villen_viihde.accdb6[],2,FALSE)</f>
        <v>Tarvikkeet</v>
      </c>
    </row>
    <row r="175" spans="1:12" x14ac:dyDescent="0.35">
      <c r="A175">
        <v>50673</v>
      </c>
      <c r="B175" s="18">
        <v>42057</v>
      </c>
      <c r="C175" t="s">
        <v>49</v>
      </c>
      <c r="D175">
        <v>1</v>
      </c>
      <c r="E175">
        <v>3</v>
      </c>
      <c r="F175">
        <v>21</v>
      </c>
      <c r="G175">
        <v>11.5</v>
      </c>
      <c r="H175" t="str">
        <f>VLOOKUP(Table_Villen_viihde.accdb[[#This Row],[MyyjäID]],ville_myyjät!$A$2:$B$17,2,FALSE)</f>
        <v>Helena</v>
      </c>
      <c r="I175" t="str">
        <f>VLOOKUP(Table_Villen_viihde.accdb[[#This Row],[myyjä]],ville_myyjät!$B$2:$C$17,2,FALSE)</f>
        <v>Nainen</v>
      </c>
      <c r="J175" t="str">
        <f>VLOOKUP(Table_Villen_viihde.accdb[[#This Row],[Tuotenumero]],Table_Villen_viihde.accdb5[[Tuotenumero]:[Tuote]],2,FALSE)</f>
        <v>Scart-kaapeli</v>
      </c>
      <c r="K175" s="3">
        <f>VLOOKUP(Table_Villen_viihde.accdb[[#This Row],[Tuotenumero]],Table_Villen_viihde.accdb5[[Tuotenumero]:[TuoteryhmäID]],3,FALSE)</f>
        <v>4</v>
      </c>
      <c r="L175" s="3" t="str">
        <f>VLOOKUP(Table_Villen_viihde.accdb[[#This Row],[Ryhmänro]],Table_Villen_viihde.accdb6[],2,FALSE)</f>
        <v>Tarvikkeet</v>
      </c>
    </row>
    <row r="176" spans="1:12" x14ac:dyDescent="0.35">
      <c r="A176">
        <v>50674</v>
      </c>
      <c r="B176" s="18">
        <v>42058</v>
      </c>
      <c r="C176" t="s">
        <v>49</v>
      </c>
      <c r="D176">
        <v>1</v>
      </c>
      <c r="E176">
        <v>5</v>
      </c>
      <c r="F176">
        <v>19</v>
      </c>
      <c r="G176">
        <v>11.74</v>
      </c>
      <c r="H176" t="str">
        <f>VLOOKUP(Table_Villen_viihde.accdb[[#This Row],[MyyjäID]],ville_myyjät!$A$2:$B$17,2,FALSE)</f>
        <v>Petri</v>
      </c>
      <c r="I176" t="str">
        <f>VLOOKUP(Table_Villen_viihde.accdb[[#This Row],[myyjä]],ville_myyjät!$B$2:$C$17,2,FALSE)</f>
        <v>Mies</v>
      </c>
      <c r="J176" t="str">
        <f>VLOOKUP(Table_Villen_viihde.accdb[[#This Row],[Tuotenumero]],Table_Villen_viihde.accdb5[[Tuotenumero]:[Tuote]],2,FALSE)</f>
        <v>Scart-kaapeli</v>
      </c>
      <c r="K176" s="3">
        <f>VLOOKUP(Table_Villen_viihde.accdb[[#This Row],[Tuotenumero]],Table_Villen_viihde.accdb5[[Tuotenumero]:[TuoteryhmäID]],3,FALSE)</f>
        <v>4</v>
      </c>
      <c r="L176" s="3" t="str">
        <f>VLOOKUP(Table_Villen_viihde.accdb[[#This Row],[Ryhmänro]],Table_Villen_viihde.accdb6[],2,FALSE)</f>
        <v>Tarvikkeet</v>
      </c>
    </row>
    <row r="177" spans="1:12" x14ac:dyDescent="0.35">
      <c r="A177">
        <v>50675</v>
      </c>
      <c r="B177" s="18">
        <v>42058</v>
      </c>
      <c r="C177" t="s">
        <v>49</v>
      </c>
      <c r="D177">
        <v>1</v>
      </c>
      <c r="E177">
        <v>6</v>
      </c>
      <c r="F177">
        <v>19</v>
      </c>
      <c r="G177">
        <v>11.41</v>
      </c>
      <c r="H177" t="str">
        <f>VLOOKUP(Table_Villen_viihde.accdb[[#This Row],[MyyjäID]],ville_myyjät!$A$2:$B$17,2,FALSE)</f>
        <v>Mikko</v>
      </c>
      <c r="I177" t="str">
        <f>VLOOKUP(Table_Villen_viihde.accdb[[#This Row],[myyjä]],ville_myyjät!$B$2:$C$17,2,FALSE)</f>
        <v>Mies</v>
      </c>
      <c r="J177" t="str">
        <f>VLOOKUP(Table_Villen_viihde.accdb[[#This Row],[Tuotenumero]],Table_Villen_viihde.accdb5[[Tuotenumero]:[Tuote]],2,FALSE)</f>
        <v>Scart-kaapeli</v>
      </c>
      <c r="K177" s="3">
        <f>VLOOKUP(Table_Villen_viihde.accdb[[#This Row],[Tuotenumero]],Table_Villen_viihde.accdb5[[Tuotenumero]:[TuoteryhmäID]],3,FALSE)</f>
        <v>4</v>
      </c>
      <c r="L177" s="3" t="str">
        <f>VLOOKUP(Table_Villen_viihde.accdb[[#This Row],[Ryhmänro]],Table_Villen_viihde.accdb6[],2,FALSE)</f>
        <v>Tarvikkeet</v>
      </c>
    </row>
    <row r="178" spans="1:12" x14ac:dyDescent="0.35">
      <c r="A178">
        <v>50676</v>
      </c>
      <c r="B178" s="18">
        <v>42059</v>
      </c>
      <c r="C178" t="s">
        <v>49</v>
      </c>
      <c r="D178">
        <v>1</v>
      </c>
      <c r="E178">
        <v>3</v>
      </c>
      <c r="F178">
        <v>21</v>
      </c>
      <c r="G178">
        <v>11.25</v>
      </c>
      <c r="H178" t="str">
        <f>VLOOKUP(Table_Villen_viihde.accdb[[#This Row],[MyyjäID]],ville_myyjät!$A$2:$B$17,2,FALSE)</f>
        <v>Helena</v>
      </c>
      <c r="I178" t="str">
        <f>VLOOKUP(Table_Villen_viihde.accdb[[#This Row],[myyjä]],ville_myyjät!$B$2:$C$17,2,FALSE)</f>
        <v>Nainen</v>
      </c>
      <c r="J178" t="str">
        <f>VLOOKUP(Table_Villen_viihde.accdb[[#This Row],[Tuotenumero]],Table_Villen_viihde.accdb5[[Tuotenumero]:[Tuote]],2,FALSE)</f>
        <v>Scart-kaapeli</v>
      </c>
      <c r="K178" s="3">
        <f>VLOOKUP(Table_Villen_viihde.accdb[[#This Row],[Tuotenumero]],Table_Villen_viihde.accdb5[[Tuotenumero]:[TuoteryhmäID]],3,FALSE)</f>
        <v>4</v>
      </c>
      <c r="L178" s="3" t="str">
        <f>VLOOKUP(Table_Villen_viihde.accdb[[#This Row],[Ryhmänro]],Table_Villen_viihde.accdb6[],2,FALSE)</f>
        <v>Tarvikkeet</v>
      </c>
    </row>
    <row r="179" spans="1:12" x14ac:dyDescent="0.35">
      <c r="A179">
        <v>50677</v>
      </c>
      <c r="B179" s="18">
        <v>42059</v>
      </c>
      <c r="C179" t="s">
        <v>53</v>
      </c>
      <c r="D179">
        <v>1</v>
      </c>
      <c r="E179">
        <v>2</v>
      </c>
      <c r="F179">
        <v>115</v>
      </c>
      <c r="G179">
        <v>62.19</v>
      </c>
      <c r="H179" t="str">
        <f>VLOOKUP(Table_Villen_viihde.accdb[[#This Row],[MyyjäID]],ville_myyjät!$A$2:$B$17,2,FALSE)</f>
        <v>Maija</v>
      </c>
      <c r="I179" t="str">
        <f>VLOOKUP(Table_Villen_viihde.accdb[[#This Row],[myyjä]],ville_myyjät!$B$2:$C$17,2,FALSE)</f>
        <v>Nainen</v>
      </c>
      <c r="J179" t="str">
        <f>VLOOKUP(Table_Villen_viihde.accdb[[#This Row],[Tuotenumero]],Table_Villen_viihde.accdb5[[Tuotenumero]:[Tuote]],2,FALSE)</f>
        <v>DVD-soitin</v>
      </c>
      <c r="K179" s="3">
        <f>VLOOKUP(Table_Villen_viihde.accdb[[#This Row],[Tuotenumero]],Table_Villen_viihde.accdb5[[Tuotenumero]:[TuoteryhmäID]],3,FALSE)</f>
        <v>2</v>
      </c>
      <c r="L179" s="3" t="str">
        <f>VLOOKUP(Table_Villen_viihde.accdb[[#This Row],[Ryhmänro]],Table_Villen_viihde.accdb6[],2,FALSE)</f>
        <v>Kuvantoisto</v>
      </c>
    </row>
    <row r="180" spans="1:12" x14ac:dyDescent="0.35">
      <c r="A180">
        <v>50678</v>
      </c>
      <c r="B180" s="18">
        <v>42060</v>
      </c>
      <c r="C180" t="s">
        <v>49</v>
      </c>
      <c r="D180">
        <v>1</v>
      </c>
      <c r="E180">
        <v>6</v>
      </c>
      <c r="F180">
        <v>19</v>
      </c>
      <c r="G180">
        <v>11.29</v>
      </c>
      <c r="H180" t="str">
        <f>VLOOKUP(Table_Villen_viihde.accdb[[#This Row],[MyyjäID]],ville_myyjät!$A$2:$B$17,2,FALSE)</f>
        <v>Mikko</v>
      </c>
      <c r="I180" t="str">
        <f>VLOOKUP(Table_Villen_viihde.accdb[[#This Row],[myyjä]],ville_myyjät!$B$2:$C$17,2,FALSE)</f>
        <v>Mies</v>
      </c>
      <c r="J180" t="str">
        <f>VLOOKUP(Table_Villen_viihde.accdb[[#This Row],[Tuotenumero]],Table_Villen_viihde.accdb5[[Tuotenumero]:[Tuote]],2,FALSE)</f>
        <v>Scart-kaapeli</v>
      </c>
      <c r="K180" s="3">
        <f>VLOOKUP(Table_Villen_viihde.accdb[[#This Row],[Tuotenumero]],Table_Villen_viihde.accdb5[[Tuotenumero]:[TuoteryhmäID]],3,FALSE)</f>
        <v>4</v>
      </c>
      <c r="L180" s="3" t="str">
        <f>VLOOKUP(Table_Villen_viihde.accdb[[#This Row],[Ryhmänro]],Table_Villen_viihde.accdb6[],2,FALSE)</f>
        <v>Tarvikkeet</v>
      </c>
    </row>
    <row r="181" spans="1:12" x14ac:dyDescent="0.35">
      <c r="A181">
        <v>50679</v>
      </c>
      <c r="B181" s="18">
        <v>42060</v>
      </c>
      <c r="C181" t="s">
        <v>49</v>
      </c>
      <c r="D181">
        <v>1</v>
      </c>
      <c r="E181">
        <v>3</v>
      </c>
      <c r="F181">
        <v>21</v>
      </c>
      <c r="G181">
        <v>10.88</v>
      </c>
      <c r="H181" t="str">
        <f>VLOOKUP(Table_Villen_viihde.accdb[[#This Row],[MyyjäID]],ville_myyjät!$A$2:$B$17,2,FALSE)</f>
        <v>Helena</v>
      </c>
      <c r="I181" t="str">
        <f>VLOOKUP(Table_Villen_viihde.accdb[[#This Row],[myyjä]],ville_myyjät!$B$2:$C$17,2,FALSE)</f>
        <v>Nainen</v>
      </c>
      <c r="J181" t="str">
        <f>VLOOKUP(Table_Villen_viihde.accdb[[#This Row],[Tuotenumero]],Table_Villen_viihde.accdb5[[Tuotenumero]:[Tuote]],2,FALSE)</f>
        <v>Scart-kaapeli</v>
      </c>
      <c r="K181" s="3">
        <f>VLOOKUP(Table_Villen_viihde.accdb[[#This Row],[Tuotenumero]],Table_Villen_viihde.accdb5[[Tuotenumero]:[TuoteryhmäID]],3,FALSE)</f>
        <v>4</v>
      </c>
      <c r="L181" s="3" t="str">
        <f>VLOOKUP(Table_Villen_viihde.accdb[[#This Row],[Ryhmänro]],Table_Villen_viihde.accdb6[],2,FALSE)</f>
        <v>Tarvikkeet</v>
      </c>
    </row>
    <row r="182" spans="1:12" x14ac:dyDescent="0.35">
      <c r="A182">
        <v>50680</v>
      </c>
      <c r="B182" s="18">
        <v>42060</v>
      </c>
      <c r="C182" t="s">
        <v>51</v>
      </c>
      <c r="D182">
        <v>1</v>
      </c>
      <c r="E182">
        <v>6</v>
      </c>
      <c r="F182">
        <v>232</v>
      </c>
      <c r="G182">
        <v>153.87</v>
      </c>
      <c r="H182" t="str">
        <f>VLOOKUP(Table_Villen_viihde.accdb[[#This Row],[MyyjäID]],ville_myyjät!$A$2:$B$17,2,FALSE)</f>
        <v>Mikko</v>
      </c>
      <c r="I182" t="str">
        <f>VLOOKUP(Table_Villen_viihde.accdb[[#This Row],[myyjä]],ville_myyjät!$B$2:$C$17,2,FALSE)</f>
        <v>Mies</v>
      </c>
      <c r="J182" t="str">
        <f>VLOOKUP(Table_Villen_viihde.accdb[[#This Row],[Tuotenumero]],Table_Villen_viihde.accdb5[[Tuotenumero]:[Tuote]],2,FALSE)</f>
        <v>TV28</v>
      </c>
      <c r="K182" s="3">
        <f>VLOOKUP(Table_Villen_viihde.accdb[[#This Row],[Tuotenumero]],Table_Villen_viihde.accdb5[[Tuotenumero]:[TuoteryhmäID]],3,FALSE)</f>
        <v>3</v>
      </c>
      <c r="L182" s="3" t="str">
        <f>VLOOKUP(Table_Villen_viihde.accdb[[#This Row],[Ryhmänro]],Table_Villen_viihde.accdb6[],2,FALSE)</f>
        <v>TV</v>
      </c>
    </row>
    <row r="183" spans="1:12" x14ac:dyDescent="0.35">
      <c r="A183">
        <v>50681</v>
      </c>
      <c r="B183" s="18">
        <v>42061</v>
      </c>
      <c r="C183" t="s">
        <v>49</v>
      </c>
      <c r="D183">
        <v>1</v>
      </c>
      <c r="E183">
        <v>3</v>
      </c>
      <c r="F183">
        <v>21</v>
      </c>
      <c r="G183">
        <v>11.35</v>
      </c>
      <c r="H183" t="str">
        <f>VLOOKUP(Table_Villen_viihde.accdb[[#This Row],[MyyjäID]],ville_myyjät!$A$2:$B$17,2,FALSE)</f>
        <v>Helena</v>
      </c>
      <c r="I183" t="str">
        <f>VLOOKUP(Table_Villen_viihde.accdb[[#This Row],[myyjä]],ville_myyjät!$B$2:$C$17,2,FALSE)</f>
        <v>Nainen</v>
      </c>
      <c r="J183" t="str">
        <f>VLOOKUP(Table_Villen_viihde.accdb[[#This Row],[Tuotenumero]],Table_Villen_viihde.accdb5[[Tuotenumero]:[Tuote]],2,FALSE)</f>
        <v>Scart-kaapeli</v>
      </c>
      <c r="K183" s="3">
        <f>VLOOKUP(Table_Villen_viihde.accdb[[#This Row],[Tuotenumero]],Table_Villen_viihde.accdb5[[Tuotenumero]:[TuoteryhmäID]],3,FALSE)</f>
        <v>4</v>
      </c>
      <c r="L183" s="3" t="str">
        <f>VLOOKUP(Table_Villen_viihde.accdb[[#This Row],[Ryhmänro]],Table_Villen_viihde.accdb6[],2,FALSE)</f>
        <v>Tarvikkeet</v>
      </c>
    </row>
    <row r="184" spans="1:12" x14ac:dyDescent="0.35">
      <c r="A184">
        <v>50682</v>
      </c>
      <c r="B184" s="18">
        <v>42061</v>
      </c>
      <c r="C184" t="s">
        <v>49</v>
      </c>
      <c r="D184">
        <v>1</v>
      </c>
      <c r="E184">
        <v>5</v>
      </c>
      <c r="F184">
        <v>21</v>
      </c>
      <c r="G184">
        <v>10.73</v>
      </c>
      <c r="H184" t="str">
        <f>VLOOKUP(Table_Villen_viihde.accdb[[#This Row],[MyyjäID]],ville_myyjät!$A$2:$B$17,2,FALSE)</f>
        <v>Petri</v>
      </c>
      <c r="I184" t="str">
        <f>VLOOKUP(Table_Villen_viihde.accdb[[#This Row],[myyjä]],ville_myyjät!$B$2:$C$17,2,FALSE)</f>
        <v>Mies</v>
      </c>
      <c r="J184" t="str">
        <f>VLOOKUP(Table_Villen_viihde.accdb[[#This Row],[Tuotenumero]],Table_Villen_viihde.accdb5[[Tuotenumero]:[Tuote]],2,FALSE)</f>
        <v>Scart-kaapeli</v>
      </c>
      <c r="K184" s="3">
        <f>VLOOKUP(Table_Villen_viihde.accdb[[#This Row],[Tuotenumero]],Table_Villen_viihde.accdb5[[Tuotenumero]:[TuoteryhmäID]],3,FALSE)</f>
        <v>4</v>
      </c>
      <c r="L184" s="3" t="str">
        <f>VLOOKUP(Table_Villen_viihde.accdb[[#This Row],[Ryhmänro]],Table_Villen_viihde.accdb6[],2,FALSE)</f>
        <v>Tarvikkeet</v>
      </c>
    </row>
    <row r="185" spans="1:12" x14ac:dyDescent="0.35">
      <c r="A185">
        <v>50683</v>
      </c>
      <c r="B185" s="18">
        <v>42061</v>
      </c>
      <c r="C185" t="s">
        <v>49</v>
      </c>
      <c r="D185">
        <v>1</v>
      </c>
      <c r="E185">
        <v>7</v>
      </c>
      <c r="F185">
        <v>21</v>
      </c>
      <c r="G185">
        <v>11.28</v>
      </c>
      <c r="H185" t="str">
        <f>VLOOKUP(Table_Villen_viihde.accdb[[#This Row],[MyyjäID]],ville_myyjät!$A$2:$B$17,2,FALSE)</f>
        <v>Kaija</v>
      </c>
      <c r="I185" t="str">
        <f>VLOOKUP(Table_Villen_viihde.accdb[[#This Row],[myyjä]],ville_myyjät!$B$2:$C$17,2,FALSE)</f>
        <v>Nainen</v>
      </c>
      <c r="J185" t="str">
        <f>VLOOKUP(Table_Villen_viihde.accdb[[#This Row],[Tuotenumero]],Table_Villen_viihde.accdb5[[Tuotenumero]:[Tuote]],2,FALSE)</f>
        <v>Scart-kaapeli</v>
      </c>
      <c r="K185" s="3">
        <f>VLOOKUP(Table_Villen_viihde.accdb[[#This Row],[Tuotenumero]],Table_Villen_viihde.accdb5[[Tuotenumero]:[TuoteryhmäID]],3,FALSE)</f>
        <v>4</v>
      </c>
      <c r="L185" s="3" t="str">
        <f>VLOOKUP(Table_Villen_viihde.accdb[[#This Row],[Ryhmänro]],Table_Villen_viihde.accdb6[],2,FALSE)</f>
        <v>Tarvikkeet</v>
      </c>
    </row>
    <row r="186" spans="1:12" x14ac:dyDescent="0.35">
      <c r="A186">
        <v>50684</v>
      </c>
      <c r="B186" s="18">
        <v>42061</v>
      </c>
      <c r="C186" t="s">
        <v>49</v>
      </c>
      <c r="D186">
        <v>1</v>
      </c>
      <c r="E186">
        <v>1</v>
      </c>
      <c r="F186">
        <v>21</v>
      </c>
      <c r="G186">
        <v>11</v>
      </c>
      <c r="H186" t="str">
        <f>VLOOKUP(Table_Villen_viihde.accdb[[#This Row],[MyyjäID]],ville_myyjät!$A$2:$B$17,2,FALSE)</f>
        <v>Liisa</v>
      </c>
      <c r="I186" t="str">
        <f>VLOOKUP(Table_Villen_viihde.accdb[[#This Row],[myyjä]],ville_myyjät!$B$2:$C$17,2,FALSE)</f>
        <v>Nainen</v>
      </c>
      <c r="J186" t="str">
        <f>VLOOKUP(Table_Villen_viihde.accdb[[#This Row],[Tuotenumero]],Table_Villen_viihde.accdb5[[Tuotenumero]:[Tuote]],2,FALSE)</f>
        <v>Scart-kaapeli</v>
      </c>
      <c r="K186" s="3">
        <f>VLOOKUP(Table_Villen_viihde.accdb[[#This Row],[Tuotenumero]],Table_Villen_viihde.accdb5[[Tuotenumero]:[TuoteryhmäID]],3,FALSE)</f>
        <v>4</v>
      </c>
      <c r="L186" s="3" t="str">
        <f>VLOOKUP(Table_Villen_viihde.accdb[[#This Row],[Ryhmänro]],Table_Villen_viihde.accdb6[],2,FALSE)</f>
        <v>Tarvikkeet</v>
      </c>
    </row>
    <row r="187" spans="1:12" x14ac:dyDescent="0.35">
      <c r="A187">
        <v>50685</v>
      </c>
      <c r="B187" s="18">
        <v>42062</v>
      </c>
      <c r="C187" t="s">
        <v>49</v>
      </c>
      <c r="D187">
        <v>1</v>
      </c>
      <c r="E187">
        <v>5</v>
      </c>
      <c r="F187">
        <v>21</v>
      </c>
      <c r="G187">
        <v>11.22</v>
      </c>
      <c r="H187" t="str">
        <f>VLOOKUP(Table_Villen_viihde.accdb[[#This Row],[MyyjäID]],ville_myyjät!$A$2:$B$17,2,FALSE)</f>
        <v>Petri</v>
      </c>
      <c r="I187" t="str">
        <f>VLOOKUP(Table_Villen_viihde.accdb[[#This Row],[myyjä]],ville_myyjät!$B$2:$C$17,2,FALSE)</f>
        <v>Mies</v>
      </c>
      <c r="J187" t="str">
        <f>VLOOKUP(Table_Villen_viihde.accdb[[#This Row],[Tuotenumero]],Table_Villen_viihde.accdb5[[Tuotenumero]:[Tuote]],2,FALSE)</f>
        <v>Scart-kaapeli</v>
      </c>
      <c r="K187" s="3">
        <f>VLOOKUP(Table_Villen_viihde.accdb[[#This Row],[Tuotenumero]],Table_Villen_viihde.accdb5[[Tuotenumero]:[TuoteryhmäID]],3,FALSE)</f>
        <v>4</v>
      </c>
      <c r="L187" s="3" t="str">
        <f>VLOOKUP(Table_Villen_viihde.accdb[[#This Row],[Ryhmänro]],Table_Villen_viihde.accdb6[],2,FALSE)</f>
        <v>Tarvikkeet</v>
      </c>
    </row>
    <row r="188" spans="1:12" x14ac:dyDescent="0.35">
      <c r="A188">
        <v>50686</v>
      </c>
      <c r="B188" s="18">
        <v>42062</v>
      </c>
      <c r="C188" t="s">
        <v>49</v>
      </c>
      <c r="D188">
        <v>1</v>
      </c>
      <c r="E188">
        <v>7</v>
      </c>
      <c r="F188">
        <v>21</v>
      </c>
      <c r="G188">
        <v>11.36</v>
      </c>
      <c r="H188" t="str">
        <f>VLOOKUP(Table_Villen_viihde.accdb[[#This Row],[MyyjäID]],ville_myyjät!$A$2:$B$17,2,FALSE)</f>
        <v>Kaija</v>
      </c>
      <c r="I188" t="str">
        <f>VLOOKUP(Table_Villen_viihde.accdb[[#This Row],[myyjä]],ville_myyjät!$B$2:$C$17,2,FALSE)</f>
        <v>Nainen</v>
      </c>
      <c r="J188" t="str">
        <f>VLOOKUP(Table_Villen_viihde.accdb[[#This Row],[Tuotenumero]],Table_Villen_viihde.accdb5[[Tuotenumero]:[Tuote]],2,FALSE)</f>
        <v>Scart-kaapeli</v>
      </c>
      <c r="K188" s="3">
        <f>VLOOKUP(Table_Villen_viihde.accdb[[#This Row],[Tuotenumero]],Table_Villen_viihde.accdb5[[Tuotenumero]:[TuoteryhmäID]],3,FALSE)</f>
        <v>4</v>
      </c>
      <c r="L188" s="3" t="str">
        <f>VLOOKUP(Table_Villen_viihde.accdb[[#This Row],[Ryhmänro]],Table_Villen_viihde.accdb6[],2,FALSE)</f>
        <v>Tarvikkeet</v>
      </c>
    </row>
    <row r="189" spans="1:12" x14ac:dyDescent="0.35">
      <c r="A189">
        <v>50687</v>
      </c>
      <c r="B189" s="18">
        <v>42063</v>
      </c>
      <c r="C189" t="s">
        <v>53</v>
      </c>
      <c r="D189">
        <v>1</v>
      </c>
      <c r="E189">
        <v>3</v>
      </c>
      <c r="F189">
        <v>118</v>
      </c>
      <c r="G189">
        <v>61.59</v>
      </c>
      <c r="H189" t="str">
        <f>VLOOKUP(Table_Villen_viihde.accdb[[#This Row],[MyyjäID]],ville_myyjät!$A$2:$B$17,2,FALSE)</f>
        <v>Helena</v>
      </c>
      <c r="I189" t="str">
        <f>VLOOKUP(Table_Villen_viihde.accdb[[#This Row],[myyjä]],ville_myyjät!$B$2:$C$17,2,FALSE)</f>
        <v>Nainen</v>
      </c>
      <c r="J189" t="str">
        <f>VLOOKUP(Table_Villen_viihde.accdb[[#This Row],[Tuotenumero]],Table_Villen_viihde.accdb5[[Tuotenumero]:[Tuote]],2,FALSE)</f>
        <v>DVD-soitin</v>
      </c>
      <c r="K189" s="3">
        <f>VLOOKUP(Table_Villen_viihde.accdb[[#This Row],[Tuotenumero]],Table_Villen_viihde.accdb5[[Tuotenumero]:[TuoteryhmäID]],3,FALSE)</f>
        <v>2</v>
      </c>
      <c r="L189" s="3" t="str">
        <f>VLOOKUP(Table_Villen_viihde.accdb[[#This Row],[Ryhmänro]],Table_Villen_viihde.accdb6[],2,FALSE)</f>
        <v>Kuvantoisto</v>
      </c>
    </row>
    <row r="190" spans="1:12" x14ac:dyDescent="0.35">
      <c r="A190">
        <v>50688</v>
      </c>
      <c r="B190" s="18">
        <v>42063</v>
      </c>
      <c r="C190" t="s">
        <v>50</v>
      </c>
      <c r="D190">
        <v>1</v>
      </c>
      <c r="E190">
        <v>3</v>
      </c>
      <c r="F190">
        <v>82</v>
      </c>
      <c r="G190">
        <v>57.04</v>
      </c>
      <c r="H190" t="str">
        <f>VLOOKUP(Table_Villen_viihde.accdb[[#This Row],[MyyjäID]],ville_myyjät!$A$2:$B$17,2,FALSE)</f>
        <v>Helena</v>
      </c>
      <c r="I190" t="str">
        <f>VLOOKUP(Table_Villen_viihde.accdb[[#This Row],[myyjä]],ville_myyjät!$B$2:$C$17,2,FALSE)</f>
        <v>Nainen</v>
      </c>
      <c r="J190" t="str">
        <f>VLOOKUP(Table_Villen_viihde.accdb[[#This Row],[Tuotenumero]],Table_Villen_viihde.accdb5[[Tuotenumero]:[Tuote]],2,FALSE)</f>
        <v>Kaapelidigiboxi</v>
      </c>
      <c r="K190" s="3">
        <f>VLOOKUP(Table_Villen_viihde.accdb[[#This Row],[Tuotenumero]],Table_Villen_viihde.accdb5[[Tuotenumero]:[TuoteryhmäID]],3,FALSE)</f>
        <v>6</v>
      </c>
      <c r="L190" s="3" t="str">
        <f>VLOOKUP(Table_Villen_viihde.accdb[[#This Row],[Ryhmänro]],Table_Villen_viihde.accdb6[],2,FALSE)</f>
        <v>Digiboxit</v>
      </c>
    </row>
    <row r="191" spans="1:12" x14ac:dyDescent="0.35">
      <c r="A191">
        <v>50689</v>
      </c>
      <c r="B191" s="18">
        <v>42063</v>
      </c>
      <c r="C191" t="s">
        <v>49</v>
      </c>
      <c r="D191">
        <v>1</v>
      </c>
      <c r="E191">
        <v>1</v>
      </c>
      <c r="F191">
        <v>21</v>
      </c>
      <c r="G191">
        <v>11.44</v>
      </c>
      <c r="H191" t="str">
        <f>VLOOKUP(Table_Villen_viihde.accdb[[#This Row],[MyyjäID]],ville_myyjät!$A$2:$B$17,2,FALSE)</f>
        <v>Liisa</v>
      </c>
      <c r="I191" t="str">
        <f>VLOOKUP(Table_Villen_viihde.accdb[[#This Row],[myyjä]],ville_myyjät!$B$2:$C$17,2,FALSE)</f>
        <v>Nainen</v>
      </c>
      <c r="J191" t="str">
        <f>VLOOKUP(Table_Villen_viihde.accdb[[#This Row],[Tuotenumero]],Table_Villen_viihde.accdb5[[Tuotenumero]:[Tuote]],2,FALSE)</f>
        <v>Scart-kaapeli</v>
      </c>
      <c r="K191" s="3">
        <f>VLOOKUP(Table_Villen_viihde.accdb[[#This Row],[Tuotenumero]],Table_Villen_viihde.accdb5[[Tuotenumero]:[TuoteryhmäID]],3,FALSE)</f>
        <v>4</v>
      </c>
      <c r="L191" s="3" t="str">
        <f>VLOOKUP(Table_Villen_viihde.accdb[[#This Row],[Ryhmänro]],Table_Villen_viihde.accdb6[],2,FALSE)</f>
        <v>Tarvikkeet</v>
      </c>
    </row>
    <row r="192" spans="1:12" x14ac:dyDescent="0.35">
      <c r="A192">
        <v>50690</v>
      </c>
      <c r="B192" s="18">
        <v>42064</v>
      </c>
      <c r="C192" t="s">
        <v>57</v>
      </c>
      <c r="D192">
        <v>1</v>
      </c>
      <c r="E192">
        <v>6</v>
      </c>
      <c r="F192">
        <v>102</v>
      </c>
      <c r="G192">
        <v>52.14</v>
      </c>
      <c r="H192" t="str">
        <f>VLOOKUP(Table_Villen_viihde.accdb[[#This Row],[MyyjäID]],ville_myyjät!$A$2:$B$17,2,FALSE)</f>
        <v>Mikko</v>
      </c>
      <c r="I192" t="str">
        <f>VLOOKUP(Table_Villen_viihde.accdb[[#This Row],[myyjä]],ville_myyjät!$B$2:$C$17,2,FALSE)</f>
        <v>Mies</v>
      </c>
      <c r="J192" t="str">
        <f>VLOOKUP(Table_Villen_viihde.accdb[[#This Row],[Tuotenumero]],Table_Villen_viihde.accdb5[[Tuotenumero]:[Tuote]],2,FALSE)</f>
        <v>PS2-konsoli</v>
      </c>
      <c r="K192" s="3">
        <f>VLOOKUP(Table_Villen_viihde.accdb[[#This Row],[Tuotenumero]],Table_Villen_viihde.accdb5[[Tuotenumero]:[TuoteryhmäID]],3,FALSE)</f>
        <v>5</v>
      </c>
      <c r="L192" s="3" t="str">
        <f>VLOOKUP(Table_Villen_viihde.accdb[[#This Row],[Ryhmänro]],Table_Villen_viihde.accdb6[],2,FALSE)</f>
        <v>Konsolit</v>
      </c>
    </row>
    <row r="193" spans="1:12" x14ac:dyDescent="0.35">
      <c r="A193">
        <v>50691</v>
      </c>
      <c r="B193" s="18">
        <v>42064</v>
      </c>
      <c r="C193" t="s">
        <v>49</v>
      </c>
      <c r="D193">
        <v>1</v>
      </c>
      <c r="E193">
        <v>5</v>
      </c>
      <c r="F193">
        <v>21</v>
      </c>
      <c r="G193">
        <v>10.82</v>
      </c>
      <c r="H193" t="str">
        <f>VLOOKUP(Table_Villen_viihde.accdb[[#This Row],[MyyjäID]],ville_myyjät!$A$2:$B$17,2,FALSE)</f>
        <v>Petri</v>
      </c>
      <c r="I193" t="str">
        <f>VLOOKUP(Table_Villen_viihde.accdb[[#This Row],[myyjä]],ville_myyjät!$B$2:$C$17,2,FALSE)</f>
        <v>Mies</v>
      </c>
      <c r="J193" t="str">
        <f>VLOOKUP(Table_Villen_viihde.accdb[[#This Row],[Tuotenumero]],Table_Villen_viihde.accdb5[[Tuotenumero]:[Tuote]],2,FALSE)</f>
        <v>Scart-kaapeli</v>
      </c>
      <c r="K193" s="3">
        <f>VLOOKUP(Table_Villen_viihde.accdb[[#This Row],[Tuotenumero]],Table_Villen_viihde.accdb5[[Tuotenumero]:[TuoteryhmäID]],3,FALSE)</f>
        <v>4</v>
      </c>
      <c r="L193" s="3" t="str">
        <f>VLOOKUP(Table_Villen_viihde.accdb[[#This Row],[Ryhmänro]],Table_Villen_viihde.accdb6[],2,FALSE)</f>
        <v>Tarvikkeet</v>
      </c>
    </row>
    <row r="194" spans="1:12" x14ac:dyDescent="0.35">
      <c r="A194">
        <v>50692</v>
      </c>
      <c r="B194" s="18">
        <v>42065</v>
      </c>
      <c r="C194" t="s">
        <v>54</v>
      </c>
      <c r="D194">
        <v>1</v>
      </c>
      <c r="E194">
        <v>2</v>
      </c>
      <c r="F194">
        <v>179</v>
      </c>
      <c r="G194">
        <v>113.37</v>
      </c>
      <c r="H194" t="str">
        <f>VLOOKUP(Table_Villen_viihde.accdb[[#This Row],[MyyjäID]],ville_myyjät!$A$2:$B$17,2,FALSE)</f>
        <v>Maija</v>
      </c>
      <c r="I194" t="str">
        <f>VLOOKUP(Table_Villen_viihde.accdb[[#This Row],[myyjä]],ville_myyjät!$B$2:$C$17,2,FALSE)</f>
        <v>Nainen</v>
      </c>
      <c r="J194" t="str">
        <f>VLOOKUP(Table_Villen_viihde.accdb[[#This Row],[Tuotenumero]],Table_Villen_viihde.accdb5[[Tuotenumero]:[Tuote]],2,FALSE)</f>
        <v>DVD-nauhuri</v>
      </c>
      <c r="K194" s="3">
        <f>VLOOKUP(Table_Villen_viihde.accdb[[#This Row],[Tuotenumero]],Table_Villen_viihde.accdb5[[Tuotenumero]:[TuoteryhmäID]],3,FALSE)</f>
        <v>2</v>
      </c>
      <c r="L194" s="3" t="str">
        <f>VLOOKUP(Table_Villen_viihde.accdb[[#This Row],[Ryhmänro]],Table_Villen_viihde.accdb6[],2,FALSE)</f>
        <v>Kuvantoisto</v>
      </c>
    </row>
    <row r="195" spans="1:12" x14ac:dyDescent="0.35">
      <c r="A195">
        <v>50693</v>
      </c>
      <c r="B195" s="18">
        <v>42065</v>
      </c>
      <c r="C195" t="s">
        <v>49</v>
      </c>
      <c r="D195">
        <v>1</v>
      </c>
      <c r="E195">
        <v>6</v>
      </c>
      <c r="F195">
        <v>20</v>
      </c>
      <c r="G195">
        <v>10.91</v>
      </c>
      <c r="H195" t="str">
        <f>VLOOKUP(Table_Villen_viihde.accdb[[#This Row],[MyyjäID]],ville_myyjät!$A$2:$B$17,2,FALSE)</f>
        <v>Mikko</v>
      </c>
      <c r="I195" t="str">
        <f>VLOOKUP(Table_Villen_viihde.accdb[[#This Row],[myyjä]],ville_myyjät!$B$2:$C$17,2,FALSE)</f>
        <v>Mies</v>
      </c>
      <c r="J195" t="str">
        <f>VLOOKUP(Table_Villen_viihde.accdb[[#This Row],[Tuotenumero]],Table_Villen_viihde.accdb5[[Tuotenumero]:[Tuote]],2,FALSE)</f>
        <v>Scart-kaapeli</v>
      </c>
      <c r="K195" s="3">
        <f>VLOOKUP(Table_Villen_viihde.accdb[[#This Row],[Tuotenumero]],Table_Villen_viihde.accdb5[[Tuotenumero]:[TuoteryhmäID]],3,FALSE)</f>
        <v>4</v>
      </c>
      <c r="L195" s="3" t="str">
        <f>VLOOKUP(Table_Villen_viihde.accdb[[#This Row],[Ryhmänro]],Table_Villen_viihde.accdb6[],2,FALSE)</f>
        <v>Tarvikkeet</v>
      </c>
    </row>
    <row r="196" spans="1:12" x14ac:dyDescent="0.35">
      <c r="A196">
        <v>50694</v>
      </c>
      <c r="B196" s="18">
        <v>42066</v>
      </c>
      <c r="C196" t="s">
        <v>49</v>
      </c>
      <c r="D196">
        <v>1</v>
      </c>
      <c r="E196">
        <v>6</v>
      </c>
      <c r="F196">
        <v>20</v>
      </c>
      <c r="G196">
        <v>10.92</v>
      </c>
      <c r="H196" t="str">
        <f>VLOOKUP(Table_Villen_viihde.accdb[[#This Row],[MyyjäID]],ville_myyjät!$A$2:$B$17,2,FALSE)</f>
        <v>Mikko</v>
      </c>
      <c r="I196" t="str">
        <f>VLOOKUP(Table_Villen_viihde.accdb[[#This Row],[myyjä]],ville_myyjät!$B$2:$C$17,2,FALSE)</f>
        <v>Mies</v>
      </c>
      <c r="J196" t="str">
        <f>VLOOKUP(Table_Villen_viihde.accdb[[#This Row],[Tuotenumero]],Table_Villen_viihde.accdb5[[Tuotenumero]:[Tuote]],2,FALSE)</f>
        <v>Scart-kaapeli</v>
      </c>
      <c r="K196" s="3">
        <f>VLOOKUP(Table_Villen_viihde.accdb[[#This Row],[Tuotenumero]],Table_Villen_viihde.accdb5[[Tuotenumero]:[TuoteryhmäID]],3,FALSE)</f>
        <v>4</v>
      </c>
      <c r="L196" s="3" t="str">
        <f>VLOOKUP(Table_Villen_viihde.accdb[[#This Row],[Ryhmänro]],Table_Villen_viihde.accdb6[],2,FALSE)</f>
        <v>Tarvikkeet</v>
      </c>
    </row>
    <row r="197" spans="1:12" x14ac:dyDescent="0.35">
      <c r="A197">
        <v>50695</v>
      </c>
      <c r="B197" s="18">
        <v>42067</v>
      </c>
      <c r="C197" t="s">
        <v>49</v>
      </c>
      <c r="D197">
        <v>1</v>
      </c>
      <c r="E197">
        <v>3</v>
      </c>
      <c r="F197">
        <v>21</v>
      </c>
      <c r="G197">
        <v>11.07</v>
      </c>
      <c r="H197" t="str">
        <f>VLOOKUP(Table_Villen_viihde.accdb[[#This Row],[MyyjäID]],ville_myyjät!$A$2:$B$17,2,FALSE)</f>
        <v>Helena</v>
      </c>
      <c r="I197" t="str">
        <f>VLOOKUP(Table_Villen_viihde.accdb[[#This Row],[myyjä]],ville_myyjät!$B$2:$C$17,2,FALSE)</f>
        <v>Nainen</v>
      </c>
      <c r="J197" t="str">
        <f>VLOOKUP(Table_Villen_viihde.accdb[[#This Row],[Tuotenumero]],Table_Villen_viihde.accdb5[[Tuotenumero]:[Tuote]],2,FALSE)</f>
        <v>Scart-kaapeli</v>
      </c>
      <c r="K197" s="3">
        <f>VLOOKUP(Table_Villen_viihde.accdb[[#This Row],[Tuotenumero]],Table_Villen_viihde.accdb5[[Tuotenumero]:[TuoteryhmäID]],3,FALSE)</f>
        <v>4</v>
      </c>
      <c r="L197" s="3" t="str">
        <f>VLOOKUP(Table_Villen_viihde.accdb[[#This Row],[Ryhmänro]],Table_Villen_viihde.accdb6[],2,FALSE)</f>
        <v>Tarvikkeet</v>
      </c>
    </row>
    <row r="198" spans="1:12" x14ac:dyDescent="0.35">
      <c r="A198">
        <v>50696</v>
      </c>
      <c r="B198" s="18">
        <v>42067</v>
      </c>
      <c r="C198" t="s">
        <v>52</v>
      </c>
      <c r="D198">
        <v>1</v>
      </c>
      <c r="E198">
        <v>1</v>
      </c>
      <c r="F198">
        <v>87</v>
      </c>
      <c r="G198">
        <v>49.91</v>
      </c>
      <c r="H198" t="str">
        <f>VLOOKUP(Table_Villen_viihde.accdb[[#This Row],[MyyjäID]],ville_myyjät!$A$2:$B$17,2,FALSE)</f>
        <v>Liisa</v>
      </c>
      <c r="I198" t="str">
        <f>VLOOKUP(Table_Villen_viihde.accdb[[#This Row],[myyjä]],ville_myyjät!$B$2:$C$17,2,FALSE)</f>
        <v>Nainen</v>
      </c>
      <c r="J198" t="str">
        <f>VLOOKUP(Table_Villen_viihde.accdb[[#This Row],[Tuotenumero]],Table_Villen_viihde.accdb5[[Tuotenumero]:[Tuote]],2,FALSE)</f>
        <v>Antennidigiboxi</v>
      </c>
      <c r="K198" s="3">
        <f>VLOOKUP(Table_Villen_viihde.accdb[[#This Row],[Tuotenumero]],Table_Villen_viihde.accdb5[[Tuotenumero]:[TuoteryhmäID]],3,FALSE)</f>
        <v>6</v>
      </c>
      <c r="L198" s="3" t="str">
        <f>VLOOKUP(Table_Villen_viihde.accdb[[#This Row],[Ryhmänro]],Table_Villen_viihde.accdb6[],2,FALSE)</f>
        <v>Digiboxit</v>
      </c>
    </row>
    <row r="199" spans="1:12" x14ac:dyDescent="0.35">
      <c r="A199">
        <v>50697</v>
      </c>
      <c r="B199" s="18">
        <v>42068</v>
      </c>
      <c r="C199" t="s">
        <v>54</v>
      </c>
      <c r="D199">
        <v>1</v>
      </c>
      <c r="E199">
        <v>6</v>
      </c>
      <c r="F199">
        <v>176</v>
      </c>
      <c r="G199">
        <v>118.75</v>
      </c>
      <c r="H199" t="str">
        <f>VLOOKUP(Table_Villen_viihde.accdb[[#This Row],[MyyjäID]],ville_myyjät!$A$2:$B$17,2,FALSE)</f>
        <v>Mikko</v>
      </c>
      <c r="I199" t="str">
        <f>VLOOKUP(Table_Villen_viihde.accdb[[#This Row],[myyjä]],ville_myyjät!$B$2:$C$17,2,FALSE)</f>
        <v>Mies</v>
      </c>
      <c r="J199" t="str">
        <f>VLOOKUP(Table_Villen_viihde.accdb[[#This Row],[Tuotenumero]],Table_Villen_viihde.accdb5[[Tuotenumero]:[Tuote]],2,FALSE)</f>
        <v>DVD-nauhuri</v>
      </c>
      <c r="K199" s="3">
        <f>VLOOKUP(Table_Villen_viihde.accdb[[#This Row],[Tuotenumero]],Table_Villen_viihde.accdb5[[Tuotenumero]:[TuoteryhmäID]],3,FALSE)</f>
        <v>2</v>
      </c>
      <c r="L199" s="3" t="str">
        <f>VLOOKUP(Table_Villen_viihde.accdb[[#This Row],[Ryhmänro]],Table_Villen_viihde.accdb6[],2,FALSE)</f>
        <v>Kuvantoisto</v>
      </c>
    </row>
    <row r="200" spans="1:12" x14ac:dyDescent="0.35">
      <c r="A200">
        <v>50698</v>
      </c>
      <c r="B200" s="18">
        <v>42068</v>
      </c>
      <c r="C200" t="s">
        <v>49</v>
      </c>
      <c r="D200">
        <v>1</v>
      </c>
      <c r="E200">
        <v>3</v>
      </c>
      <c r="F200">
        <v>20</v>
      </c>
      <c r="G200">
        <v>11.67</v>
      </c>
      <c r="H200" t="str">
        <f>VLOOKUP(Table_Villen_viihde.accdb[[#This Row],[MyyjäID]],ville_myyjät!$A$2:$B$17,2,FALSE)</f>
        <v>Helena</v>
      </c>
      <c r="I200" t="str">
        <f>VLOOKUP(Table_Villen_viihde.accdb[[#This Row],[myyjä]],ville_myyjät!$B$2:$C$17,2,FALSE)</f>
        <v>Nainen</v>
      </c>
      <c r="J200" t="str">
        <f>VLOOKUP(Table_Villen_viihde.accdb[[#This Row],[Tuotenumero]],Table_Villen_viihde.accdb5[[Tuotenumero]:[Tuote]],2,FALSE)</f>
        <v>Scart-kaapeli</v>
      </c>
      <c r="K200" s="3">
        <f>VLOOKUP(Table_Villen_viihde.accdb[[#This Row],[Tuotenumero]],Table_Villen_viihde.accdb5[[Tuotenumero]:[TuoteryhmäID]],3,FALSE)</f>
        <v>4</v>
      </c>
      <c r="L200" s="3" t="str">
        <f>VLOOKUP(Table_Villen_viihde.accdb[[#This Row],[Ryhmänro]],Table_Villen_viihde.accdb6[],2,FALSE)</f>
        <v>Tarvikkeet</v>
      </c>
    </row>
    <row r="201" spans="1:12" x14ac:dyDescent="0.35">
      <c r="A201">
        <v>50699</v>
      </c>
      <c r="B201" s="18">
        <v>42069</v>
      </c>
      <c r="C201" t="s">
        <v>56</v>
      </c>
      <c r="D201">
        <v>1</v>
      </c>
      <c r="E201">
        <v>5</v>
      </c>
      <c r="F201">
        <v>134</v>
      </c>
      <c r="G201">
        <v>92.33</v>
      </c>
      <c r="H201" t="str">
        <f>VLOOKUP(Table_Villen_viihde.accdb[[#This Row],[MyyjäID]],ville_myyjät!$A$2:$B$17,2,FALSE)</f>
        <v>Petri</v>
      </c>
      <c r="I201" t="str">
        <f>VLOOKUP(Table_Villen_viihde.accdb[[#This Row],[myyjä]],ville_myyjät!$B$2:$C$17,2,FALSE)</f>
        <v>Mies</v>
      </c>
      <c r="J201" t="str">
        <f>VLOOKUP(Table_Villen_viihde.accdb[[#This Row],[Tuotenumero]],Table_Villen_viihde.accdb5[[Tuotenumero]:[Tuote]],2,FALSE)</f>
        <v>VHS-nauhuri</v>
      </c>
      <c r="K201" s="3">
        <f>VLOOKUP(Table_Villen_viihde.accdb[[#This Row],[Tuotenumero]],Table_Villen_viihde.accdb5[[Tuotenumero]:[TuoteryhmäID]],3,FALSE)</f>
        <v>2</v>
      </c>
      <c r="L201" s="3" t="str">
        <f>VLOOKUP(Table_Villen_viihde.accdb[[#This Row],[Ryhmänro]],Table_Villen_viihde.accdb6[],2,FALSE)</f>
        <v>Kuvantoisto</v>
      </c>
    </row>
    <row r="202" spans="1:12" x14ac:dyDescent="0.35">
      <c r="A202">
        <v>50700</v>
      </c>
      <c r="B202" s="18">
        <v>42069</v>
      </c>
      <c r="C202" t="s">
        <v>57</v>
      </c>
      <c r="D202">
        <v>1</v>
      </c>
      <c r="E202">
        <v>7</v>
      </c>
      <c r="F202">
        <v>99</v>
      </c>
      <c r="G202">
        <v>53.37</v>
      </c>
      <c r="H202" t="str">
        <f>VLOOKUP(Table_Villen_viihde.accdb[[#This Row],[MyyjäID]],ville_myyjät!$A$2:$B$17,2,FALSE)</f>
        <v>Kaija</v>
      </c>
      <c r="I202" t="str">
        <f>VLOOKUP(Table_Villen_viihde.accdb[[#This Row],[myyjä]],ville_myyjät!$B$2:$C$17,2,FALSE)</f>
        <v>Nainen</v>
      </c>
      <c r="J202" t="str">
        <f>VLOOKUP(Table_Villen_viihde.accdb[[#This Row],[Tuotenumero]],Table_Villen_viihde.accdb5[[Tuotenumero]:[Tuote]],2,FALSE)</f>
        <v>PS2-konsoli</v>
      </c>
      <c r="K202" s="3">
        <f>VLOOKUP(Table_Villen_viihde.accdb[[#This Row],[Tuotenumero]],Table_Villen_viihde.accdb5[[Tuotenumero]:[TuoteryhmäID]],3,FALSE)</f>
        <v>5</v>
      </c>
      <c r="L202" s="3" t="str">
        <f>VLOOKUP(Table_Villen_viihde.accdb[[#This Row],[Ryhmänro]],Table_Villen_viihde.accdb6[],2,FALSE)</f>
        <v>Konsolit</v>
      </c>
    </row>
    <row r="203" spans="1:12" x14ac:dyDescent="0.35">
      <c r="A203">
        <v>50701</v>
      </c>
      <c r="B203" s="18">
        <v>42069</v>
      </c>
      <c r="C203" t="s">
        <v>53</v>
      </c>
      <c r="D203">
        <v>1</v>
      </c>
      <c r="E203">
        <v>7</v>
      </c>
      <c r="F203">
        <v>123</v>
      </c>
      <c r="G203">
        <v>64.069999999999993</v>
      </c>
      <c r="H203" t="str">
        <f>VLOOKUP(Table_Villen_viihde.accdb[[#This Row],[MyyjäID]],ville_myyjät!$A$2:$B$17,2,FALSE)</f>
        <v>Kaija</v>
      </c>
      <c r="I203" t="str">
        <f>VLOOKUP(Table_Villen_viihde.accdb[[#This Row],[myyjä]],ville_myyjät!$B$2:$C$17,2,FALSE)</f>
        <v>Nainen</v>
      </c>
      <c r="J203" t="str">
        <f>VLOOKUP(Table_Villen_viihde.accdb[[#This Row],[Tuotenumero]],Table_Villen_viihde.accdb5[[Tuotenumero]:[Tuote]],2,FALSE)</f>
        <v>DVD-soitin</v>
      </c>
      <c r="K203" s="3">
        <f>VLOOKUP(Table_Villen_viihde.accdb[[#This Row],[Tuotenumero]],Table_Villen_viihde.accdb5[[Tuotenumero]:[TuoteryhmäID]],3,FALSE)</f>
        <v>2</v>
      </c>
      <c r="L203" s="3" t="str">
        <f>VLOOKUP(Table_Villen_viihde.accdb[[#This Row],[Ryhmänro]],Table_Villen_viihde.accdb6[],2,FALSE)</f>
        <v>Kuvantoisto</v>
      </c>
    </row>
    <row r="204" spans="1:12" x14ac:dyDescent="0.35">
      <c r="A204">
        <v>50702</v>
      </c>
      <c r="B204" s="18">
        <v>42069</v>
      </c>
      <c r="C204" t="s">
        <v>49</v>
      </c>
      <c r="D204">
        <v>1</v>
      </c>
      <c r="E204">
        <v>6</v>
      </c>
      <c r="F204">
        <v>21</v>
      </c>
      <c r="G204">
        <v>10.93</v>
      </c>
      <c r="H204" t="str">
        <f>VLOOKUP(Table_Villen_viihde.accdb[[#This Row],[MyyjäID]],ville_myyjät!$A$2:$B$17,2,FALSE)</f>
        <v>Mikko</v>
      </c>
      <c r="I204" t="str">
        <f>VLOOKUP(Table_Villen_viihde.accdb[[#This Row],[myyjä]],ville_myyjät!$B$2:$C$17,2,FALSE)</f>
        <v>Mies</v>
      </c>
      <c r="J204" t="str">
        <f>VLOOKUP(Table_Villen_viihde.accdb[[#This Row],[Tuotenumero]],Table_Villen_viihde.accdb5[[Tuotenumero]:[Tuote]],2,FALSE)</f>
        <v>Scart-kaapeli</v>
      </c>
      <c r="K204" s="3">
        <f>VLOOKUP(Table_Villen_viihde.accdb[[#This Row],[Tuotenumero]],Table_Villen_viihde.accdb5[[Tuotenumero]:[TuoteryhmäID]],3,FALSE)</f>
        <v>4</v>
      </c>
      <c r="L204" s="3" t="str">
        <f>VLOOKUP(Table_Villen_viihde.accdb[[#This Row],[Ryhmänro]],Table_Villen_viihde.accdb6[],2,FALSE)</f>
        <v>Tarvikkeet</v>
      </c>
    </row>
    <row r="205" spans="1:12" x14ac:dyDescent="0.35">
      <c r="A205">
        <v>50703</v>
      </c>
      <c r="B205" s="18">
        <v>42070</v>
      </c>
      <c r="C205" t="s">
        <v>51</v>
      </c>
      <c r="D205">
        <v>1</v>
      </c>
      <c r="E205">
        <v>5</v>
      </c>
      <c r="F205">
        <v>245</v>
      </c>
      <c r="G205">
        <v>166.32</v>
      </c>
      <c r="H205" t="str">
        <f>VLOOKUP(Table_Villen_viihde.accdb[[#This Row],[MyyjäID]],ville_myyjät!$A$2:$B$17,2,FALSE)</f>
        <v>Petri</v>
      </c>
      <c r="I205" t="str">
        <f>VLOOKUP(Table_Villen_viihde.accdb[[#This Row],[myyjä]],ville_myyjät!$B$2:$C$17,2,FALSE)</f>
        <v>Mies</v>
      </c>
      <c r="J205" t="str">
        <f>VLOOKUP(Table_Villen_viihde.accdb[[#This Row],[Tuotenumero]],Table_Villen_viihde.accdb5[[Tuotenumero]:[Tuote]],2,FALSE)</f>
        <v>TV28</v>
      </c>
      <c r="K205" s="3">
        <f>VLOOKUP(Table_Villen_viihde.accdb[[#This Row],[Tuotenumero]],Table_Villen_viihde.accdb5[[Tuotenumero]:[TuoteryhmäID]],3,FALSE)</f>
        <v>3</v>
      </c>
      <c r="L205" s="3" t="str">
        <f>VLOOKUP(Table_Villen_viihde.accdb[[#This Row],[Ryhmänro]],Table_Villen_viihde.accdb6[],2,FALSE)</f>
        <v>TV</v>
      </c>
    </row>
    <row r="206" spans="1:12" x14ac:dyDescent="0.35">
      <c r="A206">
        <v>50704</v>
      </c>
      <c r="B206" s="18">
        <v>42070</v>
      </c>
      <c r="C206" t="s">
        <v>49</v>
      </c>
      <c r="D206">
        <v>1</v>
      </c>
      <c r="E206">
        <v>9</v>
      </c>
      <c r="F206">
        <v>21</v>
      </c>
      <c r="G206">
        <v>11.73</v>
      </c>
      <c r="H206" t="str">
        <f>VLOOKUP(Table_Villen_viihde.accdb[[#This Row],[MyyjäID]],ville_myyjät!$A$2:$B$17,2,FALSE)</f>
        <v>Juuso</v>
      </c>
      <c r="I206" t="str">
        <f>VLOOKUP(Table_Villen_viihde.accdb[[#This Row],[myyjä]],ville_myyjät!$B$2:$C$17,2,FALSE)</f>
        <v>Mies</v>
      </c>
      <c r="J206" t="str">
        <f>VLOOKUP(Table_Villen_viihde.accdb[[#This Row],[Tuotenumero]],Table_Villen_viihde.accdb5[[Tuotenumero]:[Tuote]],2,FALSE)</f>
        <v>Scart-kaapeli</v>
      </c>
      <c r="K206" s="3">
        <f>VLOOKUP(Table_Villen_viihde.accdb[[#This Row],[Tuotenumero]],Table_Villen_viihde.accdb5[[Tuotenumero]:[TuoteryhmäID]],3,FALSE)</f>
        <v>4</v>
      </c>
      <c r="L206" s="3" t="str">
        <f>VLOOKUP(Table_Villen_viihde.accdb[[#This Row],[Ryhmänro]],Table_Villen_viihde.accdb6[],2,FALSE)</f>
        <v>Tarvikkeet</v>
      </c>
    </row>
    <row r="207" spans="1:12" x14ac:dyDescent="0.35">
      <c r="A207">
        <v>50705</v>
      </c>
      <c r="B207" s="18">
        <v>42070</v>
      </c>
      <c r="C207" t="s">
        <v>49</v>
      </c>
      <c r="D207">
        <v>1</v>
      </c>
      <c r="E207">
        <v>2</v>
      </c>
      <c r="F207">
        <v>21</v>
      </c>
      <c r="G207">
        <v>11.79</v>
      </c>
      <c r="H207" t="str">
        <f>VLOOKUP(Table_Villen_viihde.accdb[[#This Row],[MyyjäID]],ville_myyjät!$A$2:$B$17,2,FALSE)</f>
        <v>Maija</v>
      </c>
      <c r="I207" t="str">
        <f>VLOOKUP(Table_Villen_viihde.accdb[[#This Row],[myyjä]],ville_myyjät!$B$2:$C$17,2,FALSE)</f>
        <v>Nainen</v>
      </c>
      <c r="J207" t="str">
        <f>VLOOKUP(Table_Villen_viihde.accdb[[#This Row],[Tuotenumero]],Table_Villen_viihde.accdb5[[Tuotenumero]:[Tuote]],2,FALSE)</f>
        <v>Scart-kaapeli</v>
      </c>
      <c r="K207" s="3">
        <f>VLOOKUP(Table_Villen_viihde.accdb[[#This Row],[Tuotenumero]],Table_Villen_viihde.accdb5[[Tuotenumero]:[TuoteryhmäID]],3,FALSE)</f>
        <v>4</v>
      </c>
      <c r="L207" s="3" t="str">
        <f>VLOOKUP(Table_Villen_viihde.accdb[[#This Row],[Ryhmänro]],Table_Villen_viihde.accdb6[],2,FALSE)</f>
        <v>Tarvikkeet</v>
      </c>
    </row>
    <row r="208" spans="1:12" x14ac:dyDescent="0.35">
      <c r="A208">
        <v>50706</v>
      </c>
      <c r="B208" s="18">
        <v>42070</v>
      </c>
      <c r="C208" t="s">
        <v>49</v>
      </c>
      <c r="D208">
        <v>1</v>
      </c>
      <c r="E208">
        <v>6</v>
      </c>
      <c r="F208">
        <v>20</v>
      </c>
      <c r="G208">
        <v>11.36</v>
      </c>
      <c r="H208" t="str">
        <f>VLOOKUP(Table_Villen_viihde.accdb[[#This Row],[MyyjäID]],ville_myyjät!$A$2:$B$17,2,FALSE)</f>
        <v>Mikko</v>
      </c>
      <c r="I208" t="str">
        <f>VLOOKUP(Table_Villen_viihde.accdb[[#This Row],[myyjä]],ville_myyjät!$B$2:$C$17,2,FALSE)</f>
        <v>Mies</v>
      </c>
      <c r="J208" t="str">
        <f>VLOOKUP(Table_Villen_viihde.accdb[[#This Row],[Tuotenumero]],Table_Villen_viihde.accdb5[[Tuotenumero]:[Tuote]],2,FALSE)</f>
        <v>Scart-kaapeli</v>
      </c>
      <c r="K208" s="3">
        <f>VLOOKUP(Table_Villen_viihde.accdb[[#This Row],[Tuotenumero]],Table_Villen_viihde.accdb5[[Tuotenumero]:[TuoteryhmäID]],3,FALSE)</f>
        <v>4</v>
      </c>
      <c r="L208" s="3" t="str">
        <f>VLOOKUP(Table_Villen_viihde.accdb[[#This Row],[Ryhmänro]],Table_Villen_viihde.accdb6[],2,FALSE)</f>
        <v>Tarvikkeet</v>
      </c>
    </row>
    <row r="209" spans="1:12" x14ac:dyDescent="0.35">
      <c r="A209">
        <v>50707</v>
      </c>
      <c r="B209" s="18">
        <v>42071</v>
      </c>
      <c r="C209" t="s">
        <v>50</v>
      </c>
      <c r="D209">
        <v>1</v>
      </c>
      <c r="E209">
        <v>3</v>
      </c>
      <c r="F209">
        <v>88</v>
      </c>
      <c r="G209">
        <v>52.21</v>
      </c>
      <c r="H209" t="str">
        <f>VLOOKUP(Table_Villen_viihde.accdb[[#This Row],[MyyjäID]],ville_myyjät!$A$2:$B$17,2,FALSE)</f>
        <v>Helena</v>
      </c>
      <c r="I209" t="str">
        <f>VLOOKUP(Table_Villen_viihde.accdb[[#This Row],[myyjä]],ville_myyjät!$B$2:$C$17,2,FALSE)</f>
        <v>Nainen</v>
      </c>
      <c r="J209" t="str">
        <f>VLOOKUP(Table_Villen_viihde.accdb[[#This Row],[Tuotenumero]],Table_Villen_viihde.accdb5[[Tuotenumero]:[Tuote]],2,FALSE)</f>
        <v>Kaapelidigiboxi</v>
      </c>
      <c r="K209" s="3">
        <f>VLOOKUP(Table_Villen_viihde.accdb[[#This Row],[Tuotenumero]],Table_Villen_viihde.accdb5[[Tuotenumero]:[TuoteryhmäID]],3,FALSE)</f>
        <v>6</v>
      </c>
      <c r="L209" s="3" t="str">
        <f>VLOOKUP(Table_Villen_viihde.accdb[[#This Row],[Ryhmänro]],Table_Villen_viihde.accdb6[],2,FALSE)</f>
        <v>Digiboxit</v>
      </c>
    </row>
    <row r="210" spans="1:12" x14ac:dyDescent="0.35">
      <c r="A210">
        <v>50708</v>
      </c>
      <c r="B210" s="18">
        <v>42071</v>
      </c>
      <c r="C210" t="s">
        <v>49</v>
      </c>
      <c r="D210">
        <v>1</v>
      </c>
      <c r="E210">
        <v>7</v>
      </c>
      <c r="F210">
        <v>21</v>
      </c>
      <c r="G210">
        <v>11.53</v>
      </c>
      <c r="H210" t="str">
        <f>VLOOKUP(Table_Villen_viihde.accdb[[#This Row],[MyyjäID]],ville_myyjät!$A$2:$B$17,2,FALSE)</f>
        <v>Kaija</v>
      </c>
      <c r="I210" t="str">
        <f>VLOOKUP(Table_Villen_viihde.accdb[[#This Row],[myyjä]],ville_myyjät!$B$2:$C$17,2,FALSE)</f>
        <v>Nainen</v>
      </c>
      <c r="J210" t="str">
        <f>VLOOKUP(Table_Villen_viihde.accdb[[#This Row],[Tuotenumero]],Table_Villen_viihde.accdb5[[Tuotenumero]:[Tuote]],2,FALSE)</f>
        <v>Scart-kaapeli</v>
      </c>
      <c r="K210" s="3">
        <f>VLOOKUP(Table_Villen_viihde.accdb[[#This Row],[Tuotenumero]],Table_Villen_viihde.accdb5[[Tuotenumero]:[TuoteryhmäID]],3,FALSE)</f>
        <v>4</v>
      </c>
      <c r="L210" s="3" t="str">
        <f>VLOOKUP(Table_Villen_viihde.accdb[[#This Row],[Ryhmänro]],Table_Villen_viihde.accdb6[],2,FALSE)</f>
        <v>Tarvikkeet</v>
      </c>
    </row>
    <row r="211" spans="1:12" x14ac:dyDescent="0.35">
      <c r="A211">
        <v>50709</v>
      </c>
      <c r="B211" s="18">
        <v>42072</v>
      </c>
      <c r="C211" t="s">
        <v>49</v>
      </c>
      <c r="D211">
        <v>1</v>
      </c>
      <c r="E211">
        <v>2</v>
      </c>
      <c r="F211">
        <v>21</v>
      </c>
      <c r="G211">
        <v>11.57</v>
      </c>
      <c r="H211" t="str">
        <f>VLOOKUP(Table_Villen_viihde.accdb[[#This Row],[MyyjäID]],ville_myyjät!$A$2:$B$17,2,FALSE)</f>
        <v>Maija</v>
      </c>
      <c r="I211" t="str">
        <f>VLOOKUP(Table_Villen_viihde.accdb[[#This Row],[myyjä]],ville_myyjät!$B$2:$C$17,2,FALSE)</f>
        <v>Nainen</v>
      </c>
      <c r="J211" t="str">
        <f>VLOOKUP(Table_Villen_viihde.accdb[[#This Row],[Tuotenumero]],Table_Villen_viihde.accdb5[[Tuotenumero]:[Tuote]],2,FALSE)</f>
        <v>Scart-kaapeli</v>
      </c>
      <c r="K211" s="3">
        <f>VLOOKUP(Table_Villen_viihde.accdb[[#This Row],[Tuotenumero]],Table_Villen_viihde.accdb5[[Tuotenumero]:[TuoteryhmäID]],3,FALSE)</f>
        <v>4</v>
      </c>
      <c r="L211" s="3" t="str">
        <f>VLOOKUP(Table_Villen_viihde.accdb[[#This Row],[Ryhmänro]],Table_Villen_viihde.accdb6[],2,FALSE)</f>
        <v>Tarvikkeet</v>
      </c>
    </row>
    <row r="212" spans="1:12" x14ac:dyDescent="0.35">
      <c r="A212">
        <v>50710</v>
      </c>
      <c r="B212" s="18">
        <v>42072</v>
      </c>
      <c r="C212" t="s">
        <v>57</v>
      </c>
      <c r="D212">
        <v>1</v>
      </c>
      <c r="E212">
        <v>3</v>
      </c>
      <c r="F212">
        <v>101</v>
      </c>
      <c r="G212">
        <v>51.42</v>
      </c>
      <c r="H212" t="str">
        <f>VLOOKUP(Table_Villen_viihde.accdb[[#This Row],[MyyjäID]],ville_myyjät!$A$2:$B$17,2,FALSE)</f>
        <v>Helena</v>
      </c>
      <c r="I212" t="str">
        <f>VLOOKUP(Table_Villen_viihde.accdb[[#This Row],[myyjä]],ville_myyjät!$B$2:$C$17,2,FALSE)</f>
        <v>Nainen</v>
      </c>
      <c r="J212" t="str">
        <f>VLOOKUP(Table_Villen_viihde.accdb[[#This Row],[Tuotenumero]],Table_Villen_viihde.accdb5[[Tuotenumero]:[Tuote]],2,FALSE)</f>
        <v>PS2-konsoli</v>
      </c>
      <c r="K212" s="3">
        <f>VLOOKUP(Table_Villen_viihde.accdb[[#This Row],[Tuotenumero]],Table_Villen_viihde.accdb5[[Tuotenumero]:[TuoteryhmäID]],3,FALSE)</f>
        <v>5</v>
      </c>
      <c r="L212" s="3" t="str">
        <f>VLOOKUP(Table_Villen_viihde.accdb[[#This Row],[Ryhmänro]],Table_Villen_viihde.accdb6[],2,FALSE)</f>
        <v>Konsolit</v>
      </c>
    </row>
    <row r="213" spans="1:12" x14ac:dyDescent="0.35">
      <c r="A213">
        <v>50711</v>
      </c>
      <c r="B213" s="18">
        <v>42073</v>
      </c>
      <c r="C213" t="s">
        <v>49</v>
      </c>
      <c r="D213">
        <v>1</v>
      </c>
      <c r="E213">
        <v>3</v>
      </c>
      <c r="F213">
        <v>21</v>
      </c>
      <c r="G213">
        <v>11.56</v>
      </c>
      <c r="H213" t="str">
        <f>VLOOKUP(Table_Villen_viihde.accdb[[#This Row],[MyyjäID]],ville_myyjät!$A$2:$B$17,2,FALSE)</f>
        <v>Helena</v>
      </c>
      <c r="I213" t="str">
        <f>VLOOKUP(Table_Villen_viihde.accdb[[#This Row],[myyjä]],ville_myyjät!$B$2:$C$17,2,FALSE)</f>
        <v>Nainen</v>
      </c>
      <c r="J213" t="str">
        <f>VLOOKUP(Table_Villen_viihde.accdb[[#This Row],[Tuotenumero]],Table_Villen_viihde.accdb5[[Tuotenumero]:[Tuote]],2,FALSE)</f>
        <v>Scart-kaapeli</v>
      </c>
      <c r="K213" s="3">
        <f>VLOOKUP(Table_Villen_viihde.accdb[[#This Row],[Tuotenumero]],Table_Villen_viihde.accdb5[[Tuotenumero]:[TuoteryhmäID]],3,FALSE)</f>
        <v>4</v>
      </c>
      <c r="L213" s="3" t="str">
        <f>VLOOKUP(Table_Villen_viihde.accdb[[#This Row],[Ryhmänro]],Table_Villen_viihde.accdb6[],2,FALSE)</f>
        <v>Tarvikkeet</v>
      </c>
    </row>
    <row r="214" spans="1:12" x14ac:dyDescent="0.35">
      <c r="A214">
        <v>50712</v>
      </c>
      <c r="B214" s="18">
        <v>42073</v>
      </c>
      <c r="C214" t="s">
        <v>53</v>
      </c>
      <c r="D214">
        <v>1</v>
      </c>
      <c r="E214">
        <v>2</v>
      </c>
      <c r="F214">
        <v>117</v>
      </c>
      <c r="G214">
        <v>65.849999999999994</v>
      </c>
      <c r="H214" t="str">
        <f>VLOOKUP(Table_Villen_viihde.accdb[[#This Row],[MyyjäID]],ville_myyjät!$A$2:$B$17,2,FALSE)</f>
        <v>Maija</v>
      </c>
      <c r="I214" t="str">
        <f>VLOOKUP(Table_Villen_viihde.accdb[[#This Row],[myyjä]],ville_myyjät!$B$2:$C$17,2,FALSE)</f>
        <v>Nainen</v>
      </c>
      <c r="J214" t="str">
        <f>VLOOKUP(Table_Villen_viihde.accdb[[#This Row],[Tuotenumero]],Table_Villen_viihde.accdb5[[Tuotenumero]:[Tuote]],2,FALSE)</f>
        <v>DVD-soitin</v>
      </c>
      <c r="K214" s="3">
        <f>VLOOKUP(Table_Villen_viihde.accdb[[#This Row],[Tuotenumero]],Table_Villen_viihde.accdb5[[Tuotenumero]:[TuoteryhmäID]],3,FALSE)</f>
        <v>2</v>
      </c>
      <c r="L214" s="3" t="str">
        <f>VLOOKUP(Table_Villen_viihde.accdb[[#This Row],[Ryhmänro]],Table_Villen_viihde.accdb6[],2,FALSE)</f>
        <v>Kuvantoisto</v>
      </c>
    </row>
    <row r="215" spans="1:12" x14ac:dyDescent="0.35">
      <c r="A215">
        <v>50713</v>
      </c>
      <c r="B215" s="18">
        <v>42073</v>
      </c>
      <c r="C215" t="s">
        <v>52</v>
      </c>
      <c r="D215">
        <v>1</v>
      </c>
      <c r="E215">
        <v>1</v>
      </c>
      <c r="F215">
        <v>85</v>
      </c>
      <c r="G215">
        <v>47.22</v>
      </c>
      <c r="H215" t="str">
        <f>VLOOKUP(Table_Villen_viihde.accdb[[#This Row],[MyyjäID]],ville_myyjät!$A$2:$B$17,2,FALSE)</f>
        <v>Liisa</v>
      </c>
      <c r="I215" t="str">
        <f>VLOOKUP(Table_Villen_viihde.accdb[[#This Row],[myyjä]],ville_myyjät!$B$2:$C$17,2,FALSE)</f>
        <v>Nainen</v>
      </c>
      <c r="J215" t="str">
        <f>VLOOKUP(Table_Villen_viihde.accdb[[#This Row],[Tuotenumero]],Table_Villen_viihde.accdb5[[Tuotenumero]:[Tuote]],2,FALSE)</f>
        <v>Antennidigiboxi</v>
      </c>
      <c r="K215" s="3">
        <f>VLOOKUP(Table_Villen_viihde.accdb[[#This Row],[Tuotenumero]],Table_Villen_viihde.accdb5[[Tuotenumero]:[TuoteryhmäID]],3,FALSE)</f>
        <v>6</v>
      </c>
      <c r="L215" s="3" t="str">
        <f>VLOOKUP(Table_Villen_viihde.accdb[[#This Row],[Ryhmänro]],Table_Villen_viihde.accdb6[],2,FALSE)</f>
        <v>Digiboxit</v>
      </c>
    </row>
    <row r="216" spans="1:12" x14ac:dyDescent="0.35">
      <c r="A216">
        <v>50714</v>
      </c>
      <c r="B216" s="18">
        <v>42073</v>
      </c>
      <c r="C216" t="s">
        <v>49</v>
      </c>
      <c r="D216">
        <v>1</v>
      </c>
      <c r="E216">
        <v>2</v>
      </c>
      <c r="F216">
        <v>21</v>
      </c>
      <c r="G216">
        <v>10.98</v>
      </c>
      <c r="H216" t="str">
        <f>VLOOKUP(Table_Villen_viihde.accdb[[#This Row],[MyyjäID]],ville_myyjät!$A$2:$B$17,2,FALSE)</f>
        <v>Maija</v>
      </c>
      <c r="I216" t="str">
        <f>VLOOKUP(Table_Villen_viihde.accdb[[#This Row],[myyjä]],ville_myyjät!$B$2:$C$17,2,FALSE)</f>
        <v>Nainen</v>
      </c>
      <c r="J216" t="str">
        <f>VLOOKUP(Table_Villen_viihde.accdb[[#This Row],[Tuotenumero]],Table_Villen_viihde.accdb5[[Tuotenumero]:[Tuote]],2,FALSE)</f>
        <v>Scart-kaapeli</v>
      </c>
      <c r="K216" s="3">
        <f>VLOOKUP(Table_Villen_viihde.accdb[[#This Row],[Tuotenumero]],Table_Villen_viihde.accdb5[[Tuotenumero]:[TuoteryhmäID]],3,FALSE)</f>
        <v>4</v>
      </c>
      <c r="L216" s="3" t="str">
        <f>VLOOKUP(Table_Villen_viihde.accdb[[#This Row],[Ryhmänro]],Table_Villen_viihde.accdb6[],2,FALSE)</f>
        <v>Tarvikkeet</v>
      </c>
    </row>
    <row r="217" spans="1:12" x14ac:dyDescent="0.35">
      <c r="A217">
        <v>50715</v>
      </c>
      <c r="B217" s="18">
        <v>42073</v>
      </c>
      <c r="C217" t="s">
        <v>49</v>
      </c>
      <c r="D217">
        <v>1</v>
      </c>
      <c r="E217">
        <v>3</v>
      </c>
      <c r="F217">
        <v>20</v>
      </c>
      <c r="G217">
        <v>11.42</v>
      </c>
      <c r="H217" t="str">
        <f>VLOOKUP(Table_Villen_viihde.accdb[[#This Row],[MyyjäID]],ville_myyjät!$A$2:$B$17,2,FALSE)</f>
        <v>Helena</v>
      </c>
      <c r="I217" t="str">
        <f>VLOOKUP(Table_Villen_viihde.accdb[[#This Row],[myyjä]],ville_myyjät!$B$2:$C$17,2,FALSE)</f>
        <v>Nainen</v>
      </c>
      <c r="J217" t="str">
        <f>VLOOKUP(Table_Villen_viihde.accdb[[#This Row],[Tuotenumero]],Table_Villen_viihde.accdb5[[Tuotenumero]:[Tuote]],2,FALSE)</f>
        <v>Scart-kaapeli</v>
      </c>
      <c r="K217" s="3">
        <f>VLOOKUP(Table_Villen_viihde.accdb[[#This Row],[Tuotenumero]],Table_Villen_viihde.accdb5[[Tuotenumero]:[TuoteryhmäID]],3,FALSE)</f>
        <v>4</v>
      </c>
      <c r="L217" s="3" t="str">
        <f>VLOOKUP(Table_Villen_viihde.accdb[[#This Row],[Ryhmänro]],Table_Villen_viihde.accdb6[],2,FALSE)</f>
        <v>Tarvikkeet</v>
      </c>
    </row>
    <row r="218" spans="1:12" x14ac:dyDescent="0.35">
      <c r="A218">
        <v>50716</v>
      </c>
      <c r="B218" s="18">
        <v>42073</v>
      </c>
      <c r="C218" t="s">
        <v>49</v>
      </c>
      <c r="D218">
        <v>1</v>
      </c>
      <c r="E218">
        <v>1</v>
      </c>
      <c r="F218">
        <v>21</v>
      </c>
      <c r="G218">
        <v>11.54</v>
      </c>
      <c r="H218" t="str">
        <f>VLOOKUP(Table_Villen_viihde.accdb[[#This Row],[MyyjäID]],ville_myyjät!$A$2:$B$17,2,FALSE)</f>
        <v>Liisa</v>
      </c>
      <c r="I218" t="str">
        <f>VLOOKUP(Table_Villen_viihde.accdb[[#This Row],[myyjä]],ville_myyjät!$B$2:$C$17,2,FALSE)</f>
        <v>Nainen</v>
      </c>
      <c r="J218" t="str">
        <f>VLOOKUP(Table_Villen_viihde.accdb[[#This Row],[Tuotenumero]],Table_Villen_viihde.accdb5[[Tuotenumero]:[Tuote]],2,FALSE)</f>
        <v>Scart-kaapeli</v>
      </c>
      <c r="K218" s="3">
        <f>VLOOKUP(Table_Villen_viihde.accdb[[#This Row],[Tuotenumero]],Table_Villen_viihde.accdb5[[Tuotenumero]:[TuoteryhmäID]],3,FALSE)</f>
        <v>4</v>
      </c>
      <c r="L218" s="3" t="str">
        <f>VLOOKUP(Table_Villen_viihde.accdb[[#This Row],[Ryhmänro]],Table_Villen_viihde.accdb6[],2,FALSE)</f>
        <v>Tarvikkeet</v>
      </c>
    </row>
    <row r="219" spans="1:12" x14ac:dyDescent="0.35">
      <c r="A219">
        <v>50717</v>
      </c>
      <c r="B219" s="18">
        <v>42073</v>
      </c>
      <c r="C219" t="s">
        <v>49</v>
      </c>
      <c r="D219">
        <v>1</v>
      </c>
      <c r="E219">
        <v>7</v>
      </c>
      <c r="F219">
        <v>21</v>
      </c>
      <c r="G219">
        <v>11.82</v>
      </c>
      <c r="H219" t="str">
        <f>VLOOKUP(Table_Villen_viihde.accdb[[#This Row],[MyyjäID]],ville_myyjät!$A$2:$B$17,2,FALSE)</f>
        <v>Kaija</v>
      </c>
      <c r="I219" t="str">
        <f>VLOOKUP(Table_Villen_viihde.accdb[[#This Row],[myyjä]],ville_myyjät!$B$2:$C$17,2,FALSE)</f>
        <v>Nainen</v>
      </c>
      <c r="J219" t="str">
        <f>VLOOKUP(Table_Villen_viihde.accdb[[#This Row],[Tuotenumero]],Table_Villen_viihde.accdb5[[Tuotenumero]:[Tuote]],2,FALSE)</f>
        <v>Scart-kaapeli</v>
      </c>
      <c r="K219" s="3">
        <f>VLOOKUP(Table_Villen_viihde.accdb[[#This Row],[Tuotenumero]],Table_Villen_viihde.accdb5[[Tuotenumero]:[TuoteryhmäID]],3,FALSE)</f>
        <v>4</v>
      </c>
      <c r="L219" s="3" t="str">
        <f>VLOOKUP(Table_Villen_viihde.accdb[[#This Row],[Ryhmänro]],Table_Villen_viihde.accdb6[],2,FALSE)</f>
        <v>Tarvikkeet</v>
      </c>
    </row>
    <row r="220" spans="1:12" x14ac:dyDescent="0.35">
      <c r="A220">
        <v>50718</v>
      </c>
      <c r="B220" s="18">
        <v>42074</v>
      </c>
      <c r="C220" t="s">
        <v>49</v>
      </c>
      <c r="D220">
        <v>1</v>
      </c>
      <c r="E220">
        <v>5</v>
      </c>
      <c r="F220">
        <v>21</v>
      </c>
      <c r="G220">
        <v>11.8</v>
      </c>
      <c r="H220" t="str">
        <f>VLOOKUP(Table_Villen_viihde.accdb[[#This Row],[MyyjäID]],ville_myyjät!$A$2:$B$17,2,FALSE)</f>
        <v>Petri</v>
      </c>
      <c r="I220" t="str">
        <f>VLOOKUP(Table_Villen_viihde.accdb[[#This Row],[myyjä]],ville_myyjät!$B$2:$C$17,2,FALSE)</f>
        <v>Mies</v>
      </c>
      <c r="J220" t="str">
        <f>VLOOKUP(Table_Villen_viihde.accdb[[#This Row],[Tuotenumero]],Table_Villen_viihde.accdb5[[Tuotenumero]:[Tuote]],2,FALSE)</f>
        <v>Scart-kaapeli</v>
      </c>
      <c r="K220" s="3">
        <f>VLOOKUP(Table_Villen_viihde.accdb[[#This Row],[Tuotenumero]],Table_Villen_viihde.accdb5[[Tuotenumero]:[TuoteryhmäID]],3,FALSE)</f>
        <v>4</v>
      </c>
      <c r="L220" s="3" t="str">
        <f>VLOOKUP(Table_Villen_viihde.accdb[[#This Row],[Ryhmänro]],Table_Villen_viihde.accdb6[],2,FALSE)</f>
        <v>Tarvikkeet</v>
      </c>
    </row>
    <row r="221" spans="1:12" x14ac:dyDescent="0.35">
      <c r="A221">
        <v>50719</v>
      </c>
      <c r="B221" s="18">
        <v>42074</v>
      </c>
      <c r="C221" t="s">
        <v>51</v>
      </c>
      <c r="D221">
        <v>1</v>
      </c>
      <c r="E221">
        <v>2</v>
      </c>
      <c r="F221">
        <v>233</v>
      </c>
      <c r="G221">
        <v>155.4</v>
      </c>
      <c r="H221" t="str">
        <f>VLOOKUP(Table_Villen_viihde.accdb[[#This Row],[MyyjäID]],ville_myyjät!$A$2:$B$17,2,FALSE)</f>
        <v>Maija</v>
      </c>
      <c r="I221" t="str">
        <f>VLOOKUP(Table_Villen_viihde.accdb[[#This Row],[myyjä]],ville_myyjät!$B$2:$C$17,2,FALSE)</f>
        <v>Nainen</v>
      </c>
      <c r="J221" t="str">
        <f>VLOOKUP(Table_Villen_viihde.accdb[[#This Row],[Tuotenumero]],Table_Villen_viihde.accdb5[[Tuotenumero]:[Tuote]],2,FALSE)</f>
        <v>TV28</v>
      </c>
      <c r="K221" s="3">
        <f>VLOOKUP(Table_Villen_viihde.accdb[[#This Row],[Tuotenumero]],Table_Villen_viihde.accdb5[[Tuotenumero]:[TuoteryhmäID]],3,FALSE)</f>
        <v>3</v>
      </c>
      <c r="L221" s="3" t="str">
        <f>VLOOKUP(Table_Villen_viihde.accdb[[#This Row],[Ryhmänro]],Table_Villen_viihde.accdb6[],2,FALSE)</f>
        <v>TV</v>
      </c>
    </row>
    <row r="222" spans="1:12" x14ac:dyDescent="0.35">
      <c r="A222">
        <v>50720</v>
      </c>
      <c r="B222" s="18">
        <v>42075</v>
      </c>
      <c r="C222" t="s">
        <v>49</v>
      </c>
      <c r="D222">
        <v>1</v>
      </c>
      <c r="E222">
        <v>1</v>
      </c>
      <c r="F222">
        <v>20</v>
      </c>
      <c r="G222">
        <v>11.49</v>
      </c>
      <c r="H222" t="str">
        <f>VLOOKUP(Table_Villen_viihde.accdb[[#This Row],[MyyjäID]],ville_myyjät!$A$2:$B$17,2,FALSE)</f>
        <v>Liisa</v>
      </c>
      <c r="I222" t="str">
        <f>VLOOKUP(Table_Villen_viihde.accdb[[#This Row],[myyjä]],ville_myyjät!$B$2:$C$17,2,FALSE)</f>
        <v>Nainen</v>
      </c>
      <c r="J222" t="str">
        <f>VLOOKUP(Table_Villen_viihde.accdb[[#This Row],[Tuotenumero]],Table_Villen_viihde.accdb5[[Tuotenumero]:[Tuote]],2,FALSE)</f>
        <v>Scart-kaapeli</v>
      </c>
      <c r="K222" s="3">
        <f>VLOOKUP(Table_Villen_viihde.accdb[[#This Row],[Tuotenumero]],Table_Villen_viihde.accdb5[[Tuotenumero]:[TuoteryhmäID]],3,FALSE)</f>
        <v>4</v>
      </c>
      <c r="L222" s="3" t="str">
        <f>VLOOKUP(Table_Villen_viihde.accdb[[#This Row],[Ryhmänro]],Table_Villen_viihde.accdb6[],2,FALSE)</f>
        <v>Tarvikkeet</v>
      </c>
    </row>
    <row r="223" spans="1:12" x14ac:dyDescent="0.35">
      <c r="A223">
        <v>50721</v>
      </c>
      <c r="B223" s="18">
        <v>42075</v>
      </c>
      <c r="C223" t="s">
        <v>48</v>
      </c>
      <c r="D223">
        <v>1</v>
      </c>
      <c r="E223">
        <v>1</v>
      </c>
      <c r="F223">
        <v>73</v>
      </c>
      <c r="G223">
        <v>41.14</v>
      </c>
      <c r="H223" t="str">
        <f>VLOOKUP(Table_Villen_viihde.accdb[[#This Row],[MyyjäID]],ville_myyjät!$A$2:$B$17,2,FALSE)</f>
        <v>Liisa</v>
      </c>
      <c r="I223" t="str">
        <f>VLOOKUP(Table_Villen_viihde.accdb[[#This Row],[myyjä]],ville_myyjät!$B$2:$C$17,2,FALSE)</f>
        <v>Nainen</v>
      </c>
      <c r="J223" t="str">
        <f>VLOOKUP(Table_Villen_viihde.accdb[[#This Row],[Tuotenumero]],Table_Villen_viihde.accdb5[[Tuotenumero]:[Tuote]],2,FALSE)</f>
        <v>PS1-konsoli</v>
      </c>
      <c r="K223" s="3">
        <f>VLOOKUP(Table_Villen_viihde.accdb[[#This Row],[Tuotenumero]],Table_Villen_viihde.accdb5[[Tuotenumero]:[TuoteryhmäID]],3,FALSE)</f>
        <v>5</v>
      </c>
      <c r="L223" s="3" t="str">
        <f>VLOOKUP(Table_Villen_viihde.accdb[[#This Row],[Ryhmänro]],Table_Villen_viihde.accdb6[],2,FALSE)</f>
        <v>Konsolit</v>
      </c>
    </row>
    <row r="224" spans="1:12" x14ac:dyDescent="0.35">
      <c r="A224">
        <v>50722</v>
      </c>
      <c r="B224" s="18">
        <v>42075</v>
      </c>
      <c r="C224" t="s">
        <v>54</v>
      </c>
      <c r="D224">
        <v>1</v>
      </c>
      <c r="E224">
        <v>7</v>
      </c>
      <c r="F224">
        <v>182</v>
      </c>
      <c r="G224">
        <v>112.24</v>
      </c>
      <c r="H224" t="str">
        <f>VLOOKUP(Table_Villen_viihde.accdb[[#This Row],[MyyjäID]],ville_myyjät!$A$2:$B$17,2,FALSE)</f>
        <v>Kaija</v>
      </c>
      <c r="I224" t="str">
        <f>VLOOKUP(Table_Villen_viihde.accdb[[#This Row],[myyjä]],ville_myyjät!$B$2:$C$17,2,FALSE)</f>
        <v>Nainen</v>
      </c>
      <c r="J224" t="str">
        <f>VLOOKUP(Table_Villen_viihde.accdb[[#This Row],[Tuotenumero]],Table_Villen_viihde.accdb5[[Tuotenumero]:[Tuote]],2,FALSE)</f>
        <v>DVD-nauhuri</v>
      </c>
      <c r="K224" s="3">
        <f>VLOOKUP(Table_Villen_viihde.accdb[[#This Row],[Tuotenumero]],Table_Villen_viihde.accdb5[[Tuotenumero]:[TuoteryhmäID]],3,FALSE)</f>
        <v>2</v>
      </c>
      <c r="L224" s="3" t="str">
        <f>VLOOKUP(Table_Villen_viihde.accdb[[#This Row],[Ryhmänro]],Table_Villen_viihde.accdb6[],2,FALSE)</f>
        <v>Kuvantoisto</v>
      </c>
    </row>
    <row r="225" spans="1:12" x14ac:dyDescent="0.35">
      <c r="A225">
        <v>50723</v>
      </c>
      <c r="B225" s="18">
        <v>42075</v>
      </c>
      <c r="C225" t="s">
        <v>57</v>
      </c>
      <c r="D225">
        <v>1</v>
      </c>
      <c r="E225">
        <v>3</v>
      </c>
      <c r="F225">
        <v>99</v>
      </c>
      <c r="G225">
        <v>55.62</v>
      </c>
      <c r="H225" t="str">
        <f>VLOOKUP(Table_Villen_viihde.accdb[[#This Row],[MyyjäID]],ville_myyjät!$A$2:$B$17,2,FALSE)</f>
        <v>Helena</v>
      </c>
      <c r="I225" t="str">
        <f>VLOOKUP(Table_Villen_viihde.accdb[[#This Row],[myyjä]],ville_myyjät!$B$2:$C$17,2,FALSE)</f>
        <v>Nainen</v>
      </c>
      <c r="J225" t="str">
        <f>VLOOKUP(Table_Villen_viihde.accdb[[#This Row],[Tuotenumero]],Table_Villen_viihde.accdb5[[Tuotenumero]:[Tuote]],2,FALSE)</f>
        <v>PS2-konsoli</v>
      </c>
      <c r="K225" s="3">
        <f>VLOOKUP(Table_Villen_viihde.accdb[[#This Row],[Tuotenumero]],Table_Villen_viihde.accdb5[[Tuotenumero]:[TuoteryhmäID]],3,FALSE)</f>
        <v>5</v>
      </c>
      <c r="L225" s="3" t="str">
        <f>VLOOKUP(Table_Villen_viihde.accdb[[#This Row],[Ryhmänro]],Table_Villen_viihde.accdb6[],2,FALSE)</f>
        <v>Konsolit</v>
      </c>
    </row>
    <row r="226" spans="1:12" x14ac:dyDescent="0.35">
      <c r="A226">
        <v>50724</v>
      </c>
      <c r="B226" s="18">
        <v>42076</v>
      </c>
      <c r="C226" t="s">
        <v>49</v>
      </c>
      <c r="D226">
        <v>1</v>
      </c>
      <c r="E226">
        <v>6</v>
      </c>
      <c r="F226">
        <v>20</v>
      </c>
      <c r="G226">
        <v>10.74</v>
      </c>
      <c r="H226" t="str">
        <f>VLOOKUP(Table_Villen_viihde.accdb[[#This Row],[MyyjäID]],ville_myyjät!$A$2:$B$17,2,FALSE)</f>
        <v>Mikko</v>
      </c>
      <c r="I226" t="str">
        <f>VLOOKUP(Table_Villen_viihde.accdb[[#This Row],[myyjä]],ville_myyjät!$B$2:$C$17,2,FALSE)</f>
        <v>Mies</v>
      </c>
      <c r="J226" t="str">
        <f>VLOOKUP(Table_Villen_viihde.accdb[[#This Row],[Tuotenumero]],Table_Villen_viihde.accdb5[[Tuotenumero]:[Tuote]],2,FALSE)</f>
        <v>Scart-kaapeli</v>
      </c>
      <c r="K226" s="3">
        <f>VLOOKUP(Table_Villen_viihde.accdb[[#This Row],[Tuotenumero]],Table_Villen_viihde.accdb5[[Tuotenumero]:[TuoteryhmäID]],3,FALSE)</f>
        <v>4</v>
      </c>
      <c r="L226" s="3" t="str">
        <f>VLOOKUP(Table_Villen_viihde.accdb[[#This Row],[Ryhmänro]],Table_Villen_viihde.accdb6[],2,FALSE)</f>
        <v>Tarvikkeet</v>
      </c>
    </row>
    <row r="227" spans="1:12" x14ac:dyDescent="0.35">
      <c r="A227">
        <v>50725</v>
      </c>
      <c r="B227" s="18">
        <v>42076</v>
      </c>
      <c r="C227" t="s">
        <v>49</v>
      </c>
      <c r="D227">
        <v>1</v>
      </c>
      <c r="E227">
        <v>5</v>
      </c>
      <c r="F227">
        <v>21</v>
      </c>
      <c r="G227">
        <v>10.78</v>
      </c>
      <c r="H227" t="str">
        <f>VLOOKUP(Table_Villen_viihde.accdb[[#This Row],[MyyjäID]],ville_myyjät!$A$2:$B$17,2,FALSE)</f>
        <v>Petri</v>
      </c>
      <c r="I227" t="str">
        <f>VLOOKUP(Table_Villen_viihde.accdb[[#This Row],[myyjä]],ville_myyjät!$B$2:$C$17,2,FALSE)</f>
        <v>Mies</v>
      </c>
      <c r="J227" t="str">
        <f>VLOOKUP(Table_Villen_viihde.accdb[[#This Row],[Tuotenumero]],Table_Villen_viihde.accdb5[[Tuotenumero]:[Tuote]],2,FALSE)</f>
        <v>Scart-kaapeli</v>
      </c>
      <c r="K227" s="3">
        <f>VLOOKUP(Table_Villen_viihde.accdb[[#This Row],[Tuotenumero]],Table_Villen_viihde.accdb5[[Tuotenumero]:[TuoteryhmäID]],3,FALSE)</f>
        <v>4</v>
      </c>
      <c r="L227" s="3" t="str">
        <f>VLOOKUP(Table_Villen_viihde.accdb[[#This Row],[Ryhmänro]],Table_Villen_viihde.accdb6[],2,FALSE)</f>
        <v>Tarvikkeet</v>
      </c>
    </row>
    <row r="228" spans="1:12" x14ac:dyDescent="0.35">
      <c r="A228">
        <v>50726</v>
      </c>
      <c r="B228" s="18">
        <v>42077</v>
      </c>
      <c r="C228" t="s">
        <v>50</v>
      </c>
      <c r="D228">
        <v>1</v>
      </c>
      <c r="E228">
        <v>5</v>
      </c>
      <c r="F228">
        <v>82</v>
      </c>
      <c r="G228">
        <v>55.3</v>
      </c>
      <c r="H228" t="str">
        <f>VLOOKUP(Table_Villen_viihde.accdb[[#This Row],[MyyjäID]],ville_myyjät!$A$2:$B$17,2,FALSE)</f>
        <v>Petri</v>
      </c>
      <c r="I228" t="str">
        <f>VLOOKUP(Table_Villen_viihde.accdb[[#This Row],[myyjä]],ville_myyjät!$B$2:$C$17,2,FALSE)</f>
        <v>Mies</v>
      </c>
      <c r="J228" t="str">
        <f>VLOOKUP(Table_Villen_viihde.accdb[[#This Row],[Tuotenumero]],Table_Villen_viihde.accdb5[[Tuotenumero]:[Tuote]],2,FALSE)</f>
        <v>Kaapelidigiboxi</v>
      </c>
      <c r="K228" s="3">
        <f>VLOOKUP(Table_Villen_viihde.accdb[[#This Row],[Tuotenumero]],Table_Villen_viihde.accdb5[[Tuotenumero]:[TuoteryhmäID]],3,FALSE)</f>
        <v>6</v>
      </c>
      <c r="L228" s="3" t="str">
        <f>VLOOKUP(Table_Villen_viihde.accdb[[#This Row],[Ryhmänro]],Table_Villen_viihde.accdb6[],2,FALSE)</f>
        <v>Digiboxit</v>
      </c>
    </row>
    <row r="229" spans="1:12" x14ac:dyDescent="0.35">
      <c r="A229">
        <v>50727</v>
      </c>
      <c r="B229" s="18">
        <v>42077</v>
      </c>
      <c r="C229" t="s">
        <v>49</v>
      </c>
      <c r="D229">
        <v>1</v>
      </c>
      <c r="E229">
        <v>3</v>
      </c>
      <c r="F229">
        <v>20</v>
      </c>
      <c r="G229">
        <v>10.95</v>
      </c>
      <c r="H229" t="str">
        <f>VLOOKUP(Table_Villen_viihde.accdb[[#This Row],[MyyjäID]],ville_myyjät!$A$2:$B$17,2,FALSE)</f>
        <v>Helena</v>
      </c>
      <c r="I229" t="str">
        <f>VLOOKUP(Table_Villen_viihde.accdb[[#This Row],[myyjä]],ville_myyjät!$B$2:$C$17,2,FALSE)</f>
        <v>Nainen</v>
      </c>
      <c r="J229" t="str">
        <f>VLOOKUP(Table_Villen_viihde.accdb[[#This Row],[Tuotenumero]],Table_Villen_viihde.accdb5[[Tuotenumero]:[Tuote]],2,FALSE)</f>
        <v>Scart-kaapeli</v>
      </c>
      <c r="K229" s="3">
        <f>VLOOKUP(Table_Villen_viihde.accdb[[#This Row],[Tuotenumero]],Table_Villen_viihde.accdb5[[Tuotenumero]:[TuoteryhmäID]],3,FALSE)</f>
        <v>4</v>
      </c>
      <c r="L229" s="3" t="str">
        <f>VLOOKUP(Table_Villen_viihde.accdb[[#This Row],[Ryhmänro]],Table_Villen_viihde.accdb6[],2,FALSE)</f>
        <v>Tarvikkeet</v>
      </c>
    </row>
    <row r="230" spans="1:12" x14ac:dyDescent="0.35">
      <c r="A230">
        <v>50728</v>
      </c>
      <c r="B230" s="18">
        <v>42077</v>
      </c>
      <c r="C230" t="s">
        <v>49</v>
      </c>
      <c r="D230">
        <v>1</v>
      </c>
      <c r="E230">
        <v>1</v>
      </c>
      <c r="F230">
        <v>19</v>
      </c>
      <c r="G230">
        <v>11.13</v>
      </c>
      <c r="H230" t="str">
        <f>VLOOKUP(Table_Villen_viihde.accdb[[#This Row],[MyyjäID]],ville_myyjät!$A$2:$B$17,2,FALSE)</f>
        <v>Liisa</v>
      </c>
      <c r="I230" t="str">
        <f>VLOOKUP(Table_Villen_viihde.accdb[[#This Row],[myyjä]],ville_myyjät!$B$2:$C$17,2,FALSE)</f>
        <v>Nainen</v>
      </c>
      <c r="J230" t="str">
        <f>VLOOKUP(Table_Villen_viihde.accdb[[#This Row],[Tuotenumero]],Table_Villen_viihde.accdb5[[Tuotenumero]:[Tuote]],2,FALSE)</f>
        <v>Scart-kaapeli</v>
      </c>
      <c r="K230" s="3">
        <f>VLOOKUP(Table_Villen_viihde.accdb[[#This Row],[Tuotenumero]],Table_Villen_viihde.accdb5[[Tuotenumero]:[TuoteryhmäID]],3,FALSE)</f>
        <v>4</v>
      </c>
      <c r="L230" s="3" t="str">
        <f>VLOOKUP(Table_Villen_viihde.accdb[[#This Row],[Ryhmänro]],Table_Villen_viihde.accdb6[],2,FALSE)</f>
        <v>Tarvikkeet</v>
      </c>
    </row>
    <row r="231" spans="1:12" x14ac:dyDescent="0.35">
      <c r="A231">
        <v>50729</v>
      </c>
      <c r="B231" s="18">
        <v>42077</v>
      </c>
      <c r="C231" t="s">
        <v>49</v>
      </c>
      <c r="D231">
        <v>1</v>
      </c>
      <c r="E231">
        <v>2</v>
      </c>
      <c r="F231">
        <v>20</v>
      </c>
      <c r="G231">
        <v>11.3</v>
      </c>
      <c r="H231" t="str">
        <f>VLOOKUP(Table_Villen_viihde.accdb[[#This Row],[MyyjäID]],ville_myyjät!$A$2:$B$17,2,FALSE)</f>
        <v>Maija</v>
      </c>
      <c r="I231" t="str">
        <f>VLOOKUP(Table_Villen_viihde.accdb[[#This Row],[myyjä]],ville_myyjät!$B$2:$C$17,2,FALSE)</f>
        <v>Nainen</v>
      </c>
      <c r="J231" t="str">
        <f>VLOOKUP(Table_Villen_viihde.accdb[[#This Row],[Tuotenumero]],Table_Villen_viihde.accdb5[[Tuotenumero]:[Tuote]],2,FALSE)</f>
        <v>Scart-kaapeli</v>
      </c>
      <c r="K231" s="3">
        <f>VLOOKUP(Table_Villen_viihde.accdb[[#This Row],[Tuotenumero]],Table_Villen_viihde.accdb5[[Tuotenumero]:[TuoteryhmäID]],3,FALSE)</f>
        <v>4</v>
      </c>
      <c r="L231" s="3" t="str">
        <f>VLOOKUP(Table_Villen_viihde.accdb[[#This Row],[Ryhmänro]],Table_Villen_viihde.accdb6[],2,FALSE)</f>
        <v>Tarvikkeet</v>
      </c>
    </row>
    <row r="232" spans="1:12" x14ac:dyDescent="0.35">
      <c r="A232">
        <v>50730</v>
      </c>
      <c r="B232" s="18">
        <v>42077</v>
      </c>
      <c r="C232" t="s">
        <v>57</v>
      </c>
      <c r="D232">
        <v>1</v>
      </c>
      <c r="E232">
        <v>6</v>
      </c>
      <c r="F232">
        <v>99</v>
      </c>
      <c r="G232">
        <v>54.57</v>
      </c>
      <c r="H232" t="str">
        <f>VLOOKUP(Table_Villen_viihde.accdb[[#This Row],[MyyjäID]],ville_myyjät!$A$2:$B$17,2,FALSE)</f>
        <v>Mikko</v>
      </c>
      <c r="I232" t="str">
        <f>VLOOKUP(Table_Villen_viihde.accdb[[#This Row],[myyjä]],ville_myyjät!$B$2:$C$17,2,FALSE)</f>
        <v>Mies</v>
      </c>
      <c r="J232" t="str">
        <f>VLOOKUP(Table_Villen_viihde.accdb[[#This Row],[Tuotenumero]],Table_Villen_viihde.accdb5[[Tuotenumero]:[Tuote]],2,FALSE)</f>
        <v>PS2-konsoli</v>
      </c>
      <c r="K232" s="3">
        <f>VLOOKUP(Table_Villen_viihde.accdb[[#This Row],[Tuotenumero]],Table_Villen_viihde.accdb5[[Tuotenumero]:[TuoteryhmäID]],3,FALSE)</f>
        <v>5</v>
      </c>
      <c r="L232" s="3" t="str">
        <f>VLOOKUP(Table_Villen_viihde.accdb[[#This Row],[Ryhmänro]],Table_Villen_viihde.accdb6[],2,FALSE)</f>
        <v>Konsolit</v>
      </c>
    </row>
    <row r="233" spans="1:12" x14ac:dyDescent="0.35">
      <c r="A233">
        <v>50731</v>
      </c>
      <c r="B233" s="18">
        <v>42078</v>
      </c>
      <c r="C233" t="s">
        <v>49</v>
      </c>
      <c r="D233">
        <v>1</v>
      </c>
      <c r="E233">
        <v>5</v>
      </c>
      <c r="F233">
        <v>21</v>
      </c>
      <c r="G233">
        <v>11.24</v>
      </c>
      <c r="H233" t="str">
        <f>VLOOKUP(Table_Villen_viihde.accdb[[#This Row],[MyyjäID]],ville_myyjät!$A$2:$B$17,2,FALSE)</f>
        <v>Petri</v>
      </c>
      <c r="I233" t="str">
        <f>VLOOKUP(Table_Villen_viihde.accdb[[#This Row],[myyjä]],ville_myyjät!$B$2:$C$17,2,FALSE)</f>
        <v>Mies</v>
      </c>
      <c r="J233" t="str">
        <f>VLOOKUP(Table_Villen_viihde.accdb[[#This Row],[Tuotenumero]],Table_Villen_viihde.accdb5[[Tuotenumero]:[Tuote]],2,FALSE)</f>
        <v>Scart-kaapeli</v>
      </c>
      <c r="K233" s="3">
        <f>VLOOKUP(Table_Villen_viihde.accdb[[#This Row],[Tuotenumero]],Table_Villen_viihde.accdb5[[Tuotenumero]:[TuoteryhmäID]],3,FALSE)</f>
        <v>4</v>
      </c>
      <c r="L233" s="3" t="str">
        <f>VLOOKUP(Table_Villen_viihde.accdb[[#This Row],[Ryhmänro]],Table_Villen_viihde.accdb6[],2,FALSE)</f>
        <v>Tarvikkeet</v>
      </c>
    </row>
    <row r="234" spans="1:12" x14ac:dyDescent="0.35">
      <c r="A234">
        <v>50732</v>
      </c>
      <c r="B234" s="18">
        <v>42078</v>
      </c>
      <c r="C234" t="s">
        <v>53</v>
      </c>
      <c r="D234">
        <v>1</v>
      </c>
      <c r="E234">
        <v>9</v>
      </c>
      <c r="F234">
        <v>119</v>
      </c>
      <c r="G234">
        <v>61.59</v>
      </c>
      <c r="H234" t="str">
        <f>VLOOKUP(Table_Villen_viihde.accdb[[#This Row],[MyyjäID]],ville_myyjät!$A$2:$B$17,2,FALSE)</f>
        <v>Juuso</v>
      </c>
      <c r="I234" t="str">
        <f>VLOOKUP(Table_Villen_viihde.accdb[[#This Row],[myyjä]],ville_myyjät!$B$2:$C$17,2,FALSE)</f>
        <v>Mies</v>
      </c>
      <c r="J234" t="str">
        <f>VLOOKUP(Table_Villen_viihde.accdb[[#This Row],[Tuotenumero]],Table_Villen_viihde.accdb5[[Tuotenumero]:[Tuote]],2,FALSE)</f>
        <v>DVD-soitin</v>
      </c>
      <c r="K234" s="3">
        <f>VLOOKUP(Table_Villen_viihde.accdb[[#This Row],[Tuotenumero]],Table_Villen_viihde.accdb5[[Tuotenumero]:[TuoteryhmäID]],3,FALSE)</f>
        <v>2</v>
      </c>
      <c r="L234" s="3" t="str">
        <f>VLOOKUP(Table_Villen_viihde.accdb[[#This Row],[Ryhmänro]],Table_Villen_viihde.accdb6[],2,FALSE)</f>
        <v>Kuvantoisto</v>
      </c>
    </row>
    <row r="235" spans="1:12" x14ac:dyDescent="0.35">
      <c r="A235">
        <v>50733</v>
      </c>
      <c r="B235" s="18">
        <v>42078</v>
      </c>
      <c r="C235" t="s">
        <v>51</v>
      </c>
      <c r="D235">
        <v>1</v>
      </c>
      <c r="E235">
        <v>7</v>
      </c>
      <c r="F235">
        <v>241</v>
      </c>
      <c r="G235">
        <v>156.97</v>
      </c>
      <c r="H235" t="str">
        <f>VLOOKUP(Table_Villen_viihde.accdb[[#This Row],[MyyjäID]],ville_myyjät!$A$2:$B$17,2,FALSE)</f>
        <v>Kaija</v>
      </c>
      <c r="I235" t="str">
        <f>VLOOKUP(Table_Villen_viihde.accdb[[#This Row],[myyjä]],ville_myyjät!$B$2:$C$17,2,FALSE)</f>
        <v>Nainen</v>
      </c>
      <c r="J235" t="str">
        <f>VLOOKUP(Table_Villen_viihde.accdb[[#This Row],[Tuotenumero]],Table_Villen_viihde.accdb5[[Tuotenumero]:[Tuote]],2,FALSE)</f>
        <v>TV28</v>
      </c>
      <c r="K235" s="3">
        <f>VLOOKUP(Table_Villen_viihde.accdb[[#This Row],[Tuotenumero]],Table_Villen_viihde.accdb5[[Tuotenumero]:[TuoteryhmäID]],3,FALSE)</f>
        <v>3</v>
      </c>
      <c r="L235" s="3" t="str">
        <f>VLOOKUP(Table_Villen_viihde.accdb[[#This Row],[Ryhmänro]],Table_Villen_viihde.accdb6[],2,FALSE)</f>
        <v>TV</v>
      </c>
    </row>
    <row r="236" spans="1:12" x14ac:dyDescent="0.35">
      <c r="A236">
        <v>50734</v>
      </c>
      <c r="B236" s="18">
        <v>42079</v>
      </c>
      <c r="C236" t="s">
        <v>49</v>
      </c>
      <c r="D236">
        <v>1</v>
      </c>
      <c r="E236">
        <v>5</v>
      </c>
      <c r="F236">
        <v>20</v>
      </c>
      <c r="G236">
        <v>11.46</v>
      </c>
      <c r="H236" t="str">
        <f>VLOOKUP(Table_Villen_viihde.accdb[[#This Row],[MyyjäID]],ville_myyjät!$A$2:$B$17,2,FALSE)</f>
        <v>Petri</v>
      </c>
      <c r="I236" t="str">
        <f>VLOOKUP(Table_Villen_viihde.accdb[[#This Row],[myyjä]],ville_myyjät!$B$2:$C$17,2,FALSE)</f>
        <v>Mies</v>
      </c>
      <c r="J236" t="str">
        <f>VLOOKUP(Table_Villen_viihde.accdb[[#This Row],[Tuotenumero]],Table_Villen_viihde.accdb5[[Tuotenumero]:[Tuote]],2,FALSE)</f>
        <v>Scart-kaapeli</v>
      </c>
      <c r="K236" s="3">
        <f>VLOOKUP(Table_Villen_viihde.accdb[[#This Row],[Tuotenumero]],Table_Villen_viihde.accdb5[[Tuotenumero]:[TuoteryhmäID]],3,FALSE)</f>
        <v>4</v>
      </c>
      <c r="L236" s="3" t="str">
        <f>VLOOKUP(Table_Villen_viihde.accdb[[#This Row],[Ryhmänro]],Table_Villen_viihde.accdb6[],2,FALSE)</f>
        <v>Tarvikkeet</v>
      </c>
    </row>
    <row r="237" spans="1:12" x14ac:dyDescent="0.35">
      <c r="A237">
        <v>50735</v>
      </c>
      <c r="B237" s="18">
        <v>42079</v>
      </c>
      <c r="C237" t="s">
        <v>49</v>
      </c>
      <c r="D237">
        <v>1</v>
      </c>
      <c r="E237">
        <v>7</v>
      </c>
      <c r="F237">
        <v>20</v>
      </c>
      <c r="G237">
        <v>11</v>
      </c>
      <c r="H237" t="str">
        <f>VLOOKUP(Table_Villen_viihde.accdb[[#This Row],[MyyjäID]],ville_myyjät!$A$2:$B$17,2,FALSE)</f>
        <v>Kaija</v>
      </c>
      <c r="I237" t="str">
        <f>VLOOKUP(Table_Villen_viihde.accdb[[#This Row],[myyjä]],ville_myyjät!$B$2:$C$17,2,FALSE)</f>
        <v>Nainen</v>
      </c>
      <c r="J237" t="str">
        <f>VLOOKUP(Table_Villen_viihde.accdb[[#This Row],[Tuotenumero]],Table_Villen_viihde.accdb5[[Tuotenumero]:[Tuote]],2,FALSE)</f>
        <v>Scart-kaapeli</v>
      </c>
      <c r="K237" s="3">
        <f>VLOOKUP(Table_Villen_viihde.accdb[[#This Row],[Tuotenumero]],Table_Villen_viihde.accdb5[[Tuotenumero]:[TuoteryhmäID]],3,FALSE)</f>
        <v>4</v>
      </c>
      <c r="L237" s="3" t="str">
        <f>VLOOKUP(Table_Villen_viihde.accdb[[#This Row],[Ryhmänro]],Table_Villen_viihde.accdb6[],2,FALSE)</f>
        <v>Tarvikkeet</v>
      </c>
    </row>
    <row r="238" spans="1:12" x14ac:dyDescent="0.35">
      <c r="A238">
        <v>50736</v>
      </c>
      <c r="B238" s="18">
        <v>42079</v>
      </c>
      <c r="C238" t="s">
        <v>50</v>
      </c>
      <c r="D238">
        <v>1</v>
      </c>
      <c r="E238">
        <v>7</v>
      </c>
      <c r="F238">
        <v>82</v>
      </c>
      <c r="G238">
        <v>55.1</v>
      </c>
      <c r="H238" t="str">
        <f>VLOOKUP(Table_Villen_viihde.accdb[[#This Row],[MyyjäID]],ville_myyjät!$A$2:$B$17,2,FALSE)</f>
        <v>Kaija</v>
      </c>
      <c r="I238" t="str">
        <f>VLOOKUP(Table_Villen_viihde.accdb[[#This Row],[myyjä]],ville_myyjät!$B$2:$C$17,2,FALSE)</f>
        <v>Nainen</v>
      </c>
      <c r="J238" t="str">
        <f>VLOOKUP(Table_Villen_viihde.accdb[[#This Row],[Tuotenumero]],Table_Villen_viihde.accdb5[[Tuotenumero]:[Tuote]],2,FALSE)</f>
        <v>Kaapelidigiboxi</v>
      </c>
      <c r="K238" s="3">
        <f>VLOOKUP(Table_Villen_viihde.accdb[[#This Row],[Tuotenumero]],Table_Villen_viihde.accdb5[[Tuotenumero]:[TuoteryhmäID]],3,FALSE)</f>
        <v>6</v>
      </c>
      <c r="L238" s="3" t="str">
        <f>VLOOKUP(Table_Villen_viihde.accdb[[#This Row],[Ryhmänro]],Table_Villen_viihde.accdb6[],2,FALSE)</f>
        <v>Digiboxit</v>
      </c>
    </row>
    <row r="239" spans="1:12" x14ac:dyDescent="0.35">
      <c r="A239">
        <v>50737</v>
      </c>
      <c r="B239" s="18">
        <v>42080</v>
      </c>
      <c r="C239" t="s">
        <v>57</v>
      </c>
      <c r="D239">
        <v>1</v>
      </c>
      <c r="E239">
        <v>3</v>
      </c>
      <c r="F239">
        <v>103</v>
      </c>
      <c r="G239">
        <v>56.63</v>
      </c>
      <c r="H239" t="str">
        <f>VLOOKUP(Table_Villen_viihde.accdb[[#This Row],[MyyjäID]],ville_myyjät!$A$2:$B$17,2,FALSE)</f>
        <v>Helena</v>
      </c>
      <c r="I239" t="str">
        <f>VLOOKUP(Table_Villen_viihde.accdb[[#This Row],[myyjä]],ville_myyjät!$B$2:$C$17,2,FALSE)</f>
        <v>Nainen</v>
      </c>
      <c r="J239" t="str">
        <f>VLOOKUP(Table_Villen_viihde.accdb[[#This Row],[Tuotenumero]],Table_Villen_viihde.accdb5[[Tuotenumero]:[Tuote]],2,FALSE)</f>
        <v>PS2-konsoli</v>
      </c>
      <c r="K239" s="3">
        <f>VLOOKUP(Table_Villen_viihde.accdb[[#This Row],[Tuotenumero]],Table_Villen_viihde.accdb5[[Tuotenumero]:[TuoteryhmäID]],3,FALSE)</f>
        <v>5</v>
      </c>
      <c r="L239" s="3" t="str">
        <f>VLOOKUP(Table_Villen_viihde.accdb[[#This Row],[Ryhmänro]],Table_Villen_viihde.accdb6[],2,FALSE)</f>
        <v>Konsolit</v>
      </c>
    </row>
    <row r="240" spans="1:12" x14ac:dyDescent="0.35">
      <c r="A240">
        <v>50738</v>
      </c>
      <c r="B240" s="18">
        <v>42080</v>
      </c>
      <c r="C240" t="s">
        <v>54</v>
      </c>
      <c r="D240">
        <v>1</v>
      </c>
      <c r="E240">
        <v>6</v>
      </c>
      <c r="F240">
        <v>171</v>
      </c>
      <c r="G240">
        <v>119.95</v>
      </c>
      <c r="H240" t="str">
        <f>VLOOKUP(Table_Villen_viihde.accdb[[#This Row],[MyyjäID]],ville_myyjät!$A$2:$B$17,2,FALSE)</f>
        <v>Mikko</v>
      </c>
      <c r="I240" t="str">
        <f>VLOOKUP(Table_Villen_viihde.accdb[[#This Row],[myyjä]],ville_myyjät!$B$2:$C$17,2,FALSE)</f>
        <v>Mies</v>
      </c>
      <c r="J240" t="str">
        <f>VLOOKUP(Table_Villen_viihde.accdb[[#This Row],[Tuotenumero]],Table_Villen_viihde.accdb5[[Tuotenumero]:[Tuote]],2,FALSE)</f>
        <v>DVD-nauhuri</v>
      </c>
      <c r="K240" s="3">
        <f>VLOOKUP(Table_Villen_viihde.accdb[[#This Row],[Tuotenumero]],Table_Villen_viihde.accdb5[[Tuotenumero]:[TuoteryhmäID]],3,FALSE)</f>
        <v>2</v>
      </c>
      <c r="L240" s="3" t="str">
        <f>VLOOKUP(Table_Villen_viihde.accdb[[#This Row],[Ryhmänro]],Table_Villen_viihde.accdb6[],2,FALSE)</f>
        <v>Kuvantoisto</v>
      </c>
    </row>
    <row r="241" spans="1:12" x14ac:dyDescent="0.35">
      <c r="A241">
        <v>50739</v>
      </c>
      <c r="B241" s="18">
        <v>42080</v>
      </c>
      <c r="C241" t="s">
        <v>49</v>
      </c>
      <c r="D241">
        <v>1</v>
      </c>
      <c r="E241">
        <v>9</v>
      </c>
      <c r="F241">
        <v>21</v>
      </c>
      <c r="G241">
        <v>10.93</v>
      </c>
      <c r="H241" t="str">
        <f>VLOOKUP(Table_Villen_viihde.accdb[[#This Row],[MyyjäID]],ville_myyjät!$A$2:$B$17,2,FALSE)</f>
        <v>Juuso</v>
      </c>
      <c r="I241" t="str">
        <f>VLOOKUP(Table_Villen_viihde.accdb[[#This Row],[myyjä]],ville_myyjät!$B$2:$C$17,2,FALSE)</f>
        <v>Mies</v>
      </c>
      <c r="J241" t="str">
        <f>VLOOKUP(Table_Villen_viihde.accdb[[#This Row],[Tuotenumero]],Table_Villen_viihde.accdb5[[Tuotenumero]:[Tuote]],2,FALSE)</f>
        <v>Scart-kaapeli</v>
      </c>
      <c r="K241" s="3">
        <f>VLOOKUP(Table_Villen_viihde.accdb[[#This Row],[Tuotenumero]],Table_Villen_viihde.accdb5[[Tuotenumero]:[TuoteryhmäID]],3,FALSE)</f>
        <v>4</v>
      </c>
      <c r="L241" s="3" t="str">
        <f>VLOOKUP(Table_Villen_viihde.accdb[[#This Row],[Ryhmänro]],Table_Villen_viihde.accdb6[],2,FALSE)</f>
        <v>Tarvikkeet</v>
      </c>
    </row>
    <row r="242" spans="1:12" x14ac:dyDescent="0.35">
      <c r="A242">
        <v>50740</v>
      </c>
      <c r="B242" s="18">
        <v>42081</v>
      </c>
      <c r="C242" t="s">
        <v>49</v>
      </c>
      <c r="D242">
        <v>1</v>
      </c>
      <c r="E242">
        <v>3</v>
      </c>
      <c r="F242">
        <v>21</v>
      </c>
      <c r="G242">
        <v>10.83</v>
      </c>
      <c r="H242" t="str">
        <f>VLOOKUP(Table_Villen_viihde.accdb[[#This Row],[MyyjäID]],ville_myyjät!$A$2:$B$17,2,FALSE)</f>
        <v>Helena</v>
      </c>
      <c r="I242" t="str">
        <f>VLOOKUP(Table_Villen_viihde.accdb[[#This Row],[myyjä]],ville_myyjät!$B$2:$C$17,2,FALSE)</f>
        <v>Nainen</v>
      </c>
      <c r="J242" t="str">
        <f>VLOOKUP(Table_Villen_viihde.accdb[[#This Row],[Tuotenumero]],Table_Villen_viihde.accdb5[[Tuotenumero]:[Tuote]],2,FALSE)</f>
        <v>Scart-kaapeli</v>
      </c>
      <c r="K242" s="3">
        <f>VLOOKUP(Table_Villen_viihde.accdb[[#This Row],[Tuotenumero]],Table_Villen_viihde.accdb5[[Tuotenumero]:[TuoteryhmäID]],3,FALSE)</f>
        <v>4</v>
      </c>
      <c r="L242" s="3" t="str">
        <f>VLOOKUP(Table_Villen_viihde.accdb[[#This Row],[Ryhmänro]],Table_Villen_viihde.accdb6[],2,FALSE)</f>
        <v>Tarvikkeet</v>
      </c>
    </row>
    <row r="243" spans="1:12" x14ac:dyDescent="0.35">
      <c r="A243">
        <v>50741</v>
      </c>
      <c r="B243" s="18">
        <v>42081</v>
      </c>
      <c r="C243" t="s">
        <v>49</v>
      </c>
      <c r="D243">
        <v>1</v>
      </c>
      <c r="E243">
        <v>5</v>
      </c>
      <c r="F243">
        <v>21</v>
      </c>
      <c r="G243">
        <v>10.82</v>
      </c>
      <c r="H243" t="str">
        <f>VLOOKUP(Table_Villen_viihde.accdb[[#This Row],[MyyjäID]],ville_myyjät!$A$2:$B$17,2,FALSE)</f>
        <v>Petri</v>
      </c>
      <c r="I243" t="str">
        <f>VLOOKUP(Table_Villen_viihde.accdb[[#This Row],[myyjä]],ville_myyjät!$B$2:$C$17,2,FALSE)</f>
        <v>Mies</v>
      </c>
      <c r="J243" t="str">
        <f>VLOOKUP(Table_Villen_viihde.accdb[[#This Row],[Tuotenumero]],Table_Villen_viihde.accdb5[[Tuotenumero]:[Tuote]],2,FALSE)</f>
        <v>Scart-kaapeli</v>
      </c>
      <c r="K243" s="3">
        <f>VLOOKUP(Table_Villen_viihde.accdb[[#This Row],[Tuotenumero]],Table_Villen_viihde.accdb5[[Tuotenumero]:[TuoteryhmäID]],3,FALSE)</f>
        <v>4</v>
      </c>
      <c r="L243" s="3" t="str">
        <f>VLOOKUP(Table_Villen_viihde.accdb[[#This Row],[Ryhmänro]],Table_Villen_viihde.accdb6[],2,FALSE)</f>
        <v>Tarvikkeet</v>
      </c>
    </row>
    <row r="244" spans="1:12" x14ac:dyDescent="0.35">
      <c r="A244">
        <v>50742</v>
      </c>
      <c r="B244" s="18">
        <v>42081</v>
      </c>
      <c r="C244" t="s">
        <v>53</v>
      </c>
      <c r="D244">
        <v>1</v>
      </c>
      <c r="E244">
        <v>2</v>
      </c>
      <c r="F244">
        <v>123</v>
      </c>
      <c r="G244">
        <v>64.62</v>
      </c>
      <c r="H244" t="str">
        <f>VLOOKUP(Table_Villen_viihde.accdb[[#This Row],[MyyjäID]],ville_myyjät!$A$2:$B$17,2,FALSE)</f>
        <v>Maija</v>
      </c>
      <c r="I244" t="str">
        <f>VLOOKUP(Table_Villen_viihde.accdb[[#This Row],[myyjä]],ville_myyjät!$B$2:$C$17,2,FALSE)</f>
        <v>Nainen</v>
      </c>
      <c r="J244" t="str">
        <f>VLOOKUP(Table_Villen_viihde.accdb[[#This Row],[Tuotenumero]],Table_Villen_viihde.accdb5[[Tuotenumero]:[Tuote]],2,FALSE)</f>
        <v>DVD-soitin</v>
      </c>
      <c r="K244" s="3">
        <f>VLOOKUP(Table_Villen_viihde.accdb[[#This Row],[Tuotenumero]],Table_Villen_viihde.accdb5[[Tuotenumero]:[TuoteryhmäID]],3,FALSE)</f>
        <v>2</v>
      </c>
      <c r="L244" s="3" t="str">
        <f>VLOOKUP(Table_Villen_viihde.accdb[[#This Row],[Ryhmänro]],Table_Villen_viihde.accdb6[],2,FALSE)</f>
        <v>Kuvantoisto</v>
      </c>
    </row>
    <row r="245" spans="1:12" x14ac:dyDescent="0.35">
      <c r="A245">
        <v>50743</v>
      </c>
      <c r="B245" s="18">
        <v>42081</v>
      </c>
      <c r="C245" t="s">
        <v>49</v>
      </c>
      <c r="D245">
        <v>1</v>
      </c>
      <c r="E245">
        <v>6</v>
      </c>
      <c r="F245">
        <v>20</v>
      </c>
      <c r="G245">
        <v>10.84</v>
      </c>
      <c r="H245" t="str">
        <f>VLOOKUP(Table_Villen_viihde.accdb[[#This Row],[MyyjäID]],ville_myyjät!$A$2:$B$17,2,FALSE)</f>
        <v>Mikko</v>
      </c>
      <c r="I245" t="str">
        <f>VLOOKUP(Table_Villen_viihde.accdb[[#This Row],[myyjä]],ville_myyjät!$B$2:$C$17,2,FALSE)</f>
        <v>Mies</v>
      </c>
      <c r="J245" t="str">
        <f>VLOOKUP(Table_Villen_viihde.accdb[[#This Row],[Tuotenumero]],Table_Villen_viihde.accdb5[[Tuotenumero]:[Tuote]],2,FALSE)</f>
        <v>Scart-kaapeli</v>
      </c>
      <c r="K245" s="3">
        <f>VLOOKUP(Table_Villen_viihde.accdb[[#This Row],[Tuotenumero]],Table_Villen_viihde.accdb5[[Tuotenumero]:[TuoteryhmäID]],3,FALSE)</f>
        <v>4</v>
      </c>
      <c r="L245" s="3" t="str">
        <f>VLOOKUP(Table_Villen_viihde.accdb[[#This Row],[Ryhmänro]],Table_Villen_viihde.accdb6[],2,FALSE)</f>
        <v>Tarvikkeet</v>
      </c>
    </row>
    <row r="246" spans="1:12" x14ac:dyDescent="0.35">
      <c r="A246">
        <v>50744</v>
      </c>
      <c r="B246" s="18">
        <v>42081</v>
      </c>
      <c r="C246" t="s">
        <v>49</v>
      </c>
      <c r="D246">
        <v>1</v>
      </c>
      <c r="E246">
        <v>6</v>
      </c>
      <c r="F246">
        <v>20</v>
      </c>
      <c r="G246">
        <v>10.82</v>
      </c>
      <c r="H246" t="str">
        <f>VLOOKUP(Table_Villen_viihde.accdb[[#This Row],[MyyjäID]],ville_myyjät!$A$2:$B$17,2,FALSE)</f>
        <v>Mikko</v>
      </c>
      <c r="I246" t="str">
        <f>VLOOKUP(Table_Villen_viihde.accdb[[#This Row],[myyjä]],ville_myyjät!$B$2:$C$17,2,FALSE)</f>
        <v>Mies</v>
      </c>
      <c r="J246" t="str">
        <f>VLOOKUP(Table_Villen_viihde.accdb[[#This Row],[Tuotenumero]],Table_Villen_viihde.accdb5[[Tuotenumero]:[Tuote]],2,FALSE)</f>
        <v>Scart-kaapeli</v>
      </c>
      <c r="K246" s="3">
        <f>VLOOKUP(Table_Villen_viihde.accdb[[#This Row],[Tuotenumero]],Table_Villen_viihde.accdb5[[Tuotenumero]:[TuoteryhmäID]],3,FALSE)</f>
        <v>4</v>
      </c>
      <c r="L246" s="3" t="str">
        <f>VLOOKUP(Table_Villen_viihde.accdb[[#This Row],[Ryhmänro]],Table_Villen_viihde.accdb6[],2,FALSE)</f>
        <v>Tarvikkeet</v>
      </c>
    </row>
    <row r="247" spans="1:12" x14ac:dyDescent="0.35">
      <c r="A247">
        <v>50745</v>
      </c>
      <c r="B247" s="18">
        <v>42082</v>
      </c>
      <c r="C247" t="s">
        <v>49</v>
      </c>
      <c r="D247">
        <v>1</v>
      </c>
      <c r="E247">
        <v>3</v>
      </c>
      <c r="F247">
        <v>21</v>
      </c>
      <c r="G247">
        <v>11.24</v>
      </c>
      <c r="H247" t="str">
        <f>VLOOKUP(Table_Villen_viihde.accdb[[#This Row],[MyyjäID]],ville_myyjät!$A$2:$B$17,2,FALSE)</f>
        <v>Helena</v>
      </c>
      <c r="I247" t="str">
        <f>VLOOKUP(Table_Villen_viihde.accdb[[#This Row],[myyjä]],ville_myyjät!$B$2:$C$17,2,FALSE)</f>
        <v>Nainen</v>
      </c>
      <c r="J247" t="str">
        <f>VLOOKUP(Table_Villen_viihde.accdb[[#This Row],[Tuotenumero]],Table_Villen_viihde.accdb5[[Tuotenumero]:[Tuote]],2,FALSE)</f>
        <v>Scart-kaapeli</v>
      </c>
      <c r="K247" s="3">
        <f>VLOOKUP(Table_Villen_viihde.accdb[[#This Row],[Tuotenumero]],Table_Villen_viihde.accdb5[[Tuotenumero]:[TuoteryhmäID]],3,FALSE)</f>
        <v>4</v>
      </c>
      <c r="L247" s="3" t="str">
        <f>VLOOKUP(Table_Villen_viihde.accdb[[#This Row],[Ryhmänro]],Table_Villen_viihde.accdb6[],2,FALSE)</f>
        <v>Tarvikkeet</v>
      </c>
    </row>
    <row r="248" spans="1:12" x14ac:dyDescent="0.35">
      <c r="A248">
        <v>50746</v>
      </c>
      <c r="B248" s="18">
        <v>42082</v>
      </c>
      <c r="C248" t="s">
        <v>56</v>
      </c>
      <c r="D248">
        <v>1</v>
      </c>
      <c r="E248">
        <v>2</v>
      </c>
      <c r="F248">
        <v>133</v>
      </c>
      <c r="G248">
        <v>96.09</v>
      </c>
      <c r="H248" t="str">
        <f>VLOOKUP(Table_Villen_viihde.accdb[[#This Row],[MyyjäID]],ville_myyjät!$A$2:$B$17,2,FALSE)</f>
        <v>Maija</v>
      </c>
      <c r="I248" t="str">
        <f>VLOOKUP(Table_Villen_viihde.accdb[[#This Row],[myyjä]],ville_myyjät!$B$2:$C$17,2,FALSE)</f>
        <v>Nainen</v>
      </c>
      <c r="J248" t="str">
        <f>VLOOKUP(Table_Villen_viihde.accdb[[#This Row],[Tuotenumero]],Table_Villen_viihde.accdb5[[Tuotenumero]:[Tuote]],2,FALSE)</f>
        <v>VHS-nauhuri</v>
      </c>
      <c r="K248" s="3">
        <f>VLOOKUP(Table_Villen_viihde.accdb[[#This Row],[Tuotenumero]],Table_Villen_viihde.accdb5[[Tuotenumero]:[TuoteryhmäID]],3,FALSE)</f>
        <v>2</v>
      </c>
      <c r="L248" s="3" t="str">
        <f>VLOOKUP(Table_Villen_viihde.accdb[[#This Row],[Ryhmänro]],Table_Villen_viihde.accdb6[],2,FALSE)</f>
        <v>Kuvantoisto</v>
      </c>
    </row>
    <row r="249" spans="1:12" x14ac:dyDescent="0.35">
      <c r="A249">
        <v>50747</v>
      </c>
      <c r="B249" s="18">
        <v>42083</v>
      </c>
      <c r="C249" t="s">
        <v>49</v>
      </c>
      <c r="D249">
        <v>1</v>
      </c>
      <c r="E249">
        <v>2</v>
      </c>
      <c r="F249">
        <v>20</v>
      </c>
      <c r="G249">
        <v>10.75</v>
      </c>
      <c r="H249" t="str">
        <f>VLOOKUP(Table_Villen_viihde.accdb[[#This Row],[MyyjäID]],ville_myyjät!$A$2:$B$17,2,FALSE)</f>
        <v>Maija</v>
      </c>
      <c r="I249" t="str">
        <f>VLOOKUP(Table_Villen_viihde.accdb[[#This Row],[myyjä]],ville_myyjät!$B$2:$C$17,2,FALSE)</f>
        <v>Nainen</v>
      </c>
      <c r="J249" t="str">
        <f>VLOOKUP(Table_Villen_viihde.accdb[[#This Row],[Tuotenumero]],Table_Villen_viihde.accdb5[[Tuotenumero]:[Tuote]],2,FALSE)</f>
        <v>Scart-kaapeli</v>
      </c>
      <c r="K249" s="3">
        <f>VLOOKUP(Table_Villen_viihde.accdb[[#This Row],[Tuotenumero]],Table_Villen_viihde.accdb5[[Tuotenumero]:[TuoteryhmäID]],3,FALSE)</f>
        <v>4</v>
      </c>
      <c r="L249" s="3" t="str">
        <f>VLOOKUP(Table_Villen_viihde.accdb[[#This Row],[Ryhmänro]],Table_Villen_viihde.accdb6[],2,FALSE)</f>
        <v>Tarvikkeet</v>
      </c>
    </row>
    <row r="250" spans="1:12" x14ac:dyDescent="0.35">
      <c r="A250">
        <v>50748</v>
      </c>
      <c r="B250" s="18">
        <v>42083</v>
      </c>
      <c r="C250" t="s">
        <v>57</v>
      </c>
      <c r="D250">
        <v>1</v>
      </c>
      <c r="E250">
        <v>6</v>
      </c>
      <c r="F250">
        <v>101</v>
      </c>
      <c r="G250">
        <v>55.88</v>
      </c>
      <c r="H250" t="str">
        <f>VLOOKUP(Table_Villen_viihde.accdb[[#This Row],[MyyjäID]],ville_myyjät!$A$2:$B$17,2,FALSE)</f>
        <v>Mikko</v>
      </c>
      <c r="I250" t="str">
        <f>VLOOKUP(Table_Villen_viihde.accdb[[#This Row],[myyjä]],ville_myyjät!$B$2:$C$17,2,FALSE)</f>
        <v>Mies</v>
      </c>
      <c r="J250" t="str">
        <f>VLOOKUP(Table_Villen_viihde.accdb[[#This Row],[Tuotenumero]],Table_Villen_viihde.accdb5[[Tuotenumero]:[Tuote]],2,FALSE)</f>
        <v>PS2-konsoli</v>
      </c>
      <c r="K250" s="3">
        <f>VLOOKUP(Table_Villen_viihde.accdb[[#This Row],[Tuotenumero]],Table_Villen_viihde.accdb5[[Tuotenumero]:[TuoteryhmäID]],3,FALSE)</f>
        <v>5</v>
      </c>
      <c r="L250" s="3" t="str">
        <f>VLOOKUP(Table_Villen_viihde.accdb[[#This Row],[Ryhmänro]],Table_Villen_viihde.accdb6[],2,FALSE)</f>
        <v>Konsolit</v>
      </c>
    </row>
    <row r="251" spans="1:12" x14ac:dyDescent="0.35">
      <c r="A251">
        <v>50749</v>
      </c>
      <c r="B251" s="18">
        <v>42084</v>
      </c>
      <c r="C251" t="s">
        <v>49</v>
      </c>
      <c r="D251">
        <v>1</v>
      </c>
      <c r="E251">
        <v>9</v>
      </c>
      <c r="F251">
        <v>20</v>
      </c>
      <c r="G251">
        <v>10.66</v>
      </c>
      <c r="H251" t="str">
        <f>VLOOKUP(Table_Villen_viihde.accdb[[#This Row],[MyyjäID]],ville_myyjät!$A$2:$B$17,2,FALSE)</f>
        <v>Juuso</v>
      </c>
      <c r="I251" t="str">
        <f>VLOOKUP(Table_Villen_viihde.accdb[[#This Row],[myyjä]],ville_myyjät!$B$2:$C$17,2,FALSE)</f>
        <v>Mies</v>
      </c>
      <c r="J251" t="str">
        <f>VLOOKUP(Table_Villen_viihde.accdb[[#This Row],[Tuotenumero]],Table_Villen_viihde.accdb5[[Tuotenumero]:[Tuote]],2,FALSE)</f>
        <v>Scart-kaapeli</v>
      </c>
      <c r="K251" s="3">
        <f>VLOOKUP(Table_Villen_viihde.accdb[[#This Row],[Tuotenumero]],Table_Villen_viihde.accdb5[[Tuotenumero]:[TuoteryhmäID]],3,FALSE)</f>
        <v>4</v>
      </c>
      <c r="L251" s="3" t="str">
        <f>VLOOKUP(Table_Villen_viihde.accdb[[#This Row],[Ryhmänro]],Table_Villen_viihde.accdb6[],2,FALSE)</f>
        <v>Tarvikkeet</v>
      </c>
    </row>
    <row r="252" spans="1:12" x14ac:dyDescent="0.35">
      <c r="A252">
        <v>50750</v>
      </c>
      <c r="B252" s="18">
        <v>42085</v>
      </c>
      <c r="C252" t="s">
        <v>57</v>
      </c>
      <c r="D252">
        <v>1</v>
      </c>
      <c r="E252">
        <v>6</v>
      </c>
      <c r="F252">
        <v>101</v>
      </c>
      <c r="G252">
        <v>51.66</v>
      </c>
      <c r="H252" t="str">
        <f>VLOOKUP(Table_Villen_viihde.accdb[[#This Row],[MyyjäID]],ville_myyjät!$A$2:$B$17,2,FALSE)</f>
        <v>Mikko</v>
      </c>
      <c r="I252" t="str">
        <f>VLOOKUP(Table_Villen_viihde.accdb[[#This Row],[myyjä]],ville_myyjät!$B$2:$C$17,2,FALSE)</f>
        <v>Mies</v>
      </c>
      <c r="J252" t="str">
        <f>VLOOKUP(Table_Villen_viihde.accdb[[#This Row],[Tuotenumero]],Table_Villen_viihde.accdb5[[Tuotenumero]:[Tuote]],2,FALSE)</f>
        <v>PS2-konsoli</v>
      </c>
      <c r="K252" s="3">
        <f>VLOOKUP(Table_Villen_viihde.accdb[[#This Row],[Tuotenumero]],Table_Villen_viihde.accdb5[[Tuotenumero]:[TuoteryhmäID]],3,FALSE)</f>
        <v>5</v>
      </c>
      <c r="L252" s="3" t="str">
        <f>VLOOKUP(Table_Villen_viihde.accdb[[#This Row],[Ryhmänro]],Table_Villen_viihde.accdb6[],2,FALSE)</f>
        <v>Konsolit</v>
      </c>
    </row>
    <row r="253" spans="1:12" x14ac:dyDescent="0.35">
      <c r="A253">
        <v>50751</v>
      </c>
      <c r="B253" s="18">
        <v>42085</v>
      </c>
      <c r="C253" t="s">
        <v>54</v>
      </c>
      <c r="D253">
        <v>1</v>
      </c>
      <c r="E253">
        <v>5</v>
      </c>
      <c r="F253">
        <v>171</v>
      </c>
      <c r="G253">
        <v>110.68</v>
      </c>
      <c r="H253" t="str">
        <f>VLOOKUP(Table_Villen_viihde.accdb[[#This Row],[MyyjäID]],ville_myyjät!$A$2:$B$17,2,FALSE)</f>
        <v>Petri</v>
      </c>
      <c r="I253" t="str">
        <f>VLOOKUP(Table_Villen_viihde.accdb[[#This Row],[myyjä]],ville_myyjät!$B$2:$C$17,2,FALSE)</f>
        <v>Mies</v>
      </c>
      <c r="J253" t="str">
        <f>VLOOKUP(Table_Villen_viihde.accdb[[#This Row],[Tuotenumero]],Table_Villen_viihde.accdb5[[Tuotenumero]:[Tuote]],2,FALSE)</f>
        <v>DVD-nauhuri</v>
      </c>
      <c r="K253" s="3">
        <f>VLOOKUP(Table_Villen_viihde.accdb[[#This Row],[Tuotenumero]],Table_Villen_viihde.accdb5[[Tuotenumero]:[TuoteryhmäID]],3,FALSE)</f>
        <v>2</v>
      </c>
      <c r="L253" s="3" t="str">
        <f>VLOOKUP(Table_Villen_viihde.accdb[[#This Row],[Ryhmänro]],Table_Villen_viihde.accdb6[],2,FALSE)</f>
        <v>Kuvantoisto</v>
      </c>
    </row>
    <row r="254" spans="1:12" x14ac:dyDescent="0.35">
      <c r="A254">
        <v>50752</v>
      </c>
      <c r="B254" s="18">
        <v>42085</v>
      </c>
      <c r="C254" t="s">
        <v>49</v>
      </c>
      <c r="D254">
        <v>1</v>
      </c>
      <c r="E254">
        <v>9</v>
      </c>
      <c r="F254">
        <v>21</v>
      </c>
      <c r="G254">
        <v>11.69</v>
      </c>
      <c r="H254" t="str">
        <f>VLOOKUP(Table_Villen_viihde.accdb[[#This Row],[MyyjäID]],ville_myyjät!$A$2:$B$17,2,FALSE)</f>
        <v>Juuso</v>
      </c>
      <c r="I254" t="str">
        <f>VLOOKUP(Table_Villen_viihde.accdb[[#This Row],[myyjä]],ville_myyjät!$B$2:$C$17,2,FALSE)</f>
        <v>Mies</v>
      </c>
      <c r="J254" t="str">
        <f>VLOOKUP(Table_Villen_viihde.accdb[[#This Row],[Tuotenumero]],Table_Villen_viihde.accdb5[[Tuotenumero]:[Tuote]],2,FALSE)</f>
        <v>Scart-kaapeli</v>
      </c>
      <c r="K254" s="3">
        <f>VLOOKUP(Table_Villen_viihde.accdb[[#This Row],[Tuotenumero]],Table_Villen_viihde.accdb5[[Tuotenumero]:[TuoteryhmäID]],3,FALSE)</f>
        <v>4</v>
      </c>
      <c r="L254" s="3" t="str">
        <f>VLOOKUP(Table_Villen_viihde.accdb[[#This Row],[Ryhmänro]],Table_Villen_viihde.accdb6[],2,FALSE)</f>
        <v>Tarvikkeet</v>
      </c>
    </row>
    <row r="255" spans="1:12" x14ac:dyDescent="0.35">
      <c r="A255">
        <v>50753</v>
      </c>
      <c r="B255" s="18">
        <v>42086</v>
      </c>
      <c r="C255" t="s">
        <v>49</v>
      </c>
      <c r="D255">
        <v>1</v>
      </c>
      <c r="E255">
        <v>2</v>
      </c>
      <c r="F255">
        <v>20</v>
      </c>
      <c r="G255">
        <v>11.04</v>
      </c>
      <c r="H255" t="str">
        <f>VLOOKUP(Table_Villen_viihde.accdb[[#This Row],[MyyjäID]],ville_myyjät!$A$2:$B$17,2,FALSE)</f>
        <v>Maija</v>
      </c>
      <c r="I255" t="str">
        <f>VLOOKUP(Table_Villen_viihde.accdb[[#This Row],[myyjä]],ville_myyjät!$B$2:$C$17,2,FALSE)</f>
        <v>Nainen</v>
      </c>
      <c r="J255" t="str">
        <f>VLOOKUP(Table_Villen_viihde.accdb[[#This Row],[Tuotenumero]],Table_Villen_viihde.accdb5[[Tuotenumero]:[Tuote]],2,FALSE)</f>
        <v>Scart-kaapeli</v>
      </c>
      <c r="K255" s="3">
        <f>VLOOKUP(Table_Villen_viihde.accdb[[#This Row],[Tuotenumero]],Table_Villen_viihde.accdb5[[Tuotenumero]:[TuoteryhmäID]],3,FALSE)</f>
        <v>4</v>
      </c>
      <c r="L255" s="3" t="str">
        <f>VLOOKUP(Table_Villen_viihde.accdb[[#This Row],[Ryhmänro]],Table_Villen_viihde.accdb6[],2,FALSE)</f>
        <v>Tarvikkeet</v>
      </c>
    </row>
    <row r="256" spans="1:12" x14ac:dyDescent="0.35">
      <c r="A256">
        <v>50754</v>
      </c>
      <c r="B256" s="18">
        <v>42086</v>
      </c>
      <c r="C256" t="s">
        <v>53</v>
      </c>
      <c r="D256">
        <v>1</v>
      </c>
      <c r="E256">
        <v>1</v>
      </c>
      <c r="F256">
        <v>118</v>
      </c>
      <c r="G256">
        <v>62.01</v>
      </c>
      <c r="H256" t="str">
        <f>VLOOKUP(Table_Villen_viihde.accdb[[#This Row],[MyyjäID]],ville_myyjät!$A$2:$B$17,2,FALSE)</f>
        <v>Liisa</v>
      </c>
      <c r="I256" t="str">
        <f>VLOOKUP(Table_Villen_viihde.accdb[[#This Row],[myyjä]],ville_myyjät!$B$2:$C$17,2,FALSE)</f>
        <v>Nainen</v>
      </c>
      <c r="J256" t="str">
        <f>VLOOKUP(Table_Villen_viihde.accdb[[#This Row],[Tuotenumero]],Table_Villen_viihde.accdb5[[Tuotenumero]:[Tuote]],2,FALSE)</f>
        <v>DVD-soitin</v>
      </c>
      <c r="K256" s="3">
        <f>VLOOKUP(Table_Villen_viihde.accdb[[#This Row],[Tuotenumero]],Table_Villen_viihde.accdb5[[Tuotenumero]:[TuoteryhmäID]],3,FALSE)</f>
        <v>2</v>
      </c>
      <c r="L256" s="3" t="str">
        <f>VLOOKUP(Table_Villen_viihde.accdb[[#This Row],[Ryhmänro]],Table_Villen_viihde.accdb6[],2,FALSE)</f>
        <v>Kuvantoisto</v>
      </c>
    </row>
    <row r="257" spans="1:12" x14ac:dyDescent="0.35">
      <c r="A257">
        <v>50755</v>
      </c>
      <c r="B257" s="18">
        <v>42086</v>
      </c>
      <c r="C257" t="s">
        <v>49</v>
      </c>
      <c r="D257">
        <v>1</v>
      </c>
      <c r="E257">
        <v>1</v>
      </c>
      <c r="F257">
        <v>21</v>
      </c>
      <c r="G257">
        <v>11.69</v>
      </c>
      <c r="H257" t="str">
        <f>VLOOKUP(Table_Villen_viihde.accdb[[#This Row],[MyyjäID]],ville_myyjät!$A$2:$B$17,2,FALSE)</f>
        <v>Liisa</v>
      </c>
      <c r="I257" t="str">
        <f>VLOOKUP(Table_Villen_viihde.accdb[[#This Row],[myyjä]],ville_myyjät!$B$2:$C$17,2,FALSE)</f>
        <v>Nainen</v>
      </c>
      <c r="J257" t="str">
        <f>VLOOKUP(Table_Villen_viihde.accdb[[#This Row],[Tuotenumero]],Table_Villen_viihde.accdb5[[Tuotenumero]:[Tuote]],2,FALSE)</f>
        <v>Scart-kaapeli</v>
      </c>
      <c r="K257" s="3">
        <f>VLOOKUP(Table_Villen_viihde.accdb[[#This Row],[Tuotenumero]],Table_Villen_viihde.accdb5[[Tuotenumero]:[TuoteryhmäID]],3,FALSE)</f>
        <v>4</v>
      </c>
      <c r="L257" s="3" t="str">
        <f>VLOOKUP(Table_Villen_viihde.accdb[[#This Row],[Ryhmänro]],Table_Villen_viihde.accdb6[],2,FALSE)</f>
        <v>Tarvikkeet</v>
      </c>
    </row>
    <row r="258" spans="1:12" x14ac:dyDescent="0.35">
      <c r="A258">
        <v>50756</v>
      </c>
      <c r="B258" s="18">
        <v>42086</v>
      </c>
      <c r="C258" t="s">
        <v>50</v>
      </c>
      <c r="D258">
        <v>1</v>
      </c>
      <c r="E258">
        <v>5</v>
      </c>
      <c r="F258">
        <v>85</v>
      </c>
      <c r="G258">
        <v>54.32</v>
      </c>
      <c r="H258" t="str">
        <f>VLOOKUP(Table_Villen_viihde.accdb[[#This Row],[MyyjäID]],ville_myyjät!$A$2:$B$17,2,FALSE)</f>
        <v>Petri</v>
      </c>
      <c r="I258" t="str">
        <f>VLOOKUP(Table_Villen_viihde.accdb[[#This Row],[myyjä]],ville_myyjät!$B$2:$C$17,2,FALSE)</f>
        <v>Mies</v>
      </c>
      <c r="J258" t="str">
        <f>VLOOKUP(Table_Villen_viihde.accdb[[#This Row],[Tuotenumero]],Table_Villen_viihde.accdb5[[Tuotenumero]:[Tuote]],2,FALSE)</f>
        <v>Kaapelidigiboxi</v>
      </c>
      <c r="K258" s="3">
        <f>VLOOKUP(Table_Villen_viihde.accdb[[#This Row],[Tuotenumero]],Table_Villen_viihde.accdb5[[Tuotenumero]:[TuoteryhmäID]],3,FALSE)</f>
        <v>6</v>
      </c>
      <c r="L258" s="3" t="str">
        <f>VLOOKUP(Table_Villen_viihde.accdb[[#This Row],[Ryhmänro]],Table_Villen_viihde.accdb6[],2,FALSE)</f>
        <v>Digiboxit</v>
      </c>
    </row>
    <row r="259" spans="1:12" x14ac:dyDescent="0.35">
      <c r="A259">
        <v>50757</v>
      </c>
      <c r="B259" s="18">
        <v>42087</v>
      </c>
      <c r="C259" t="s">
        <v>57</v>
      </c>
      <c r="D259">
        <v>1</v>
      </c>
      <c r="E259">
        <v>5</v>
      </c>
      <c r="F259">
        <v>103</v>
      </c>
      <c r="G259">
        <v>53.41</v>
      </c>
      <c r="H259" t="str">
        <f>VLOOKUP(Table_Villen_viihde.accdb[[#This Row],[MyyjäID]],ville_myyjät!$A$2:$B$17,2,FALSE)</f>
        <v>Petri</v>
      </c>
      <c r="I259" t="str">
        <f>VLOOKUP(Table_Villen_viihde.accdb[[#This Row],[myyjä]],ville_myyjät!$B$2:$C$17,2,FALSE)</f>
        <v>Mies</v>
      </c>
      <c r="J259" t="str">
        <f>VLOOKUP(Table_Villen_viihde.accdb[[#This Row],[Tuotenumero]],Table_Villen_viihde.accdb5[[Tuotenumero]:[Tuote]],2,FALSE)</f>
        <v>PS2-konsoli</v>
      </c>
      <c r="K259" s="3">
        <f>VLOOKUP(Table_Villen_viihde.accdb[[#This Row],[Tuotenumero]],Table_Villen_viihde.accdb5[[Tuotenumero]:[TuoteryhmäID]],3,FALSE)</f>
        <v>5</v>
      </c>
      <c r="L259" s="3" t="str">
        <f>VLOOKUP(Table_Villen_viihde.accdb[[#This Row],[Ryhmänro]],Table_Villen_viihde.accdb6[],2,FALSE)</f>
        <v>Konsolit</v>
      </c>
    </row>
    <row r="260" spans="1:12" x14ac:dyDescent="0.35">
      <c r="A260">
        <v>50758</v>
      </c>
      <c r="B260" s="18">
        <v>42087</v>
      </c>
      <c r="C260" t="s">
        <v>49</v>
      </c>
      <c r="D260">
        <v>1</v>
      </c>
      <c r="E260">
        <v>1</v>
      </c>
      <c r="F260">
        <v>21</v>
      </c>
      <c r="G260">
        <v>10.89</v>
      </c>
      <c r="H260" t="str">
        <f>VLOOKUP(Table_Villen_viihde.accdb[[#This Row],[MyyjäID]],ville_myyjät!$A$2:$B$17,2,FALSE)</f>
        <v>Liisa</v>
      </c>
      <c r="I260" t="str">
        <f>VLOOKUP(Table_Villen_viihde.accdb[[#This Row],[myyjä]],ville_myyjät!$B$2:$C$17,2,FALSE)</f>
        <v>Nainen</v>
      </c>
      <c r="J260" t="str">
        <f>VLOOKUP(Table_Villen_viihde.accdb[[#This Row],[Tuotenumero]],Table_Villen_viihde.accdb5[[Tuotenumero]:[Tuote]],2,FALSE)</f>
        <v>Scart-kaapeli</v>
      </c>
      <c r="K260" s="3">
        <f>VLOOKUP(Table_Villen_viihde.accdb[[#This Row],[Tuotenumero]],Table_Villen_viihde.accdb5[[Tuotenumero]:[TuoteryhmäID]],3,FALSE)</f>
        <v>4</v>
      </c>
      <c r="L260" s="3" t="str">
        <f>VLOOKUP(Table_Villen_viihde.accdb[[#This Row],[Ryhmänro]],Table_Villen_viihde.accdb6[],2,FALSE)</f>
        <v>Tarvikkeet</v>
      </c>
    </row>
    <row r="261" spans="1:12" x14ac:dyDescent="0.35">
      <c r="A261">
        <v>50759</v>
      </c>
      <c r="B261" s="18">
        <v>42088</v>
      </c>
      <c r="C261" t="s">
        <v>53</v>
      </c>
      <c r="D261">
        <v>1</v>
      </c>
      <c r="E261">
        <v>2</v>
      </c>
      <c r="F261">
        <v>114</v>
      </c>
      <c r="G261">
        <v>61.26</v>
      </c>
      <c r="H261" t="str">
        <f>VLOOKUP(Table_Villen_viihde.accdb[[#This Row],[MyyjäID]],ville_myyjät!$A$2:$B$17,2,FALSE)</f>
        <v>Maija</v>
      </c>
      <c r="I261" t="str">
        <f>VLOOKUP(Table_Villen_viihde.accdb[[#This Row],[myyjä]],ville_myyjät!$B$2:$C$17,2,FALSE)</f>
        <v>Nainen</v>
      </c>
      <c r="J261" t="str">
        <f>VLOOKUP(Table_Villen_viihde.accdb[[#This Row],[Tuotenumero]],Table_Villen_viihde.accdb5[[Tuotenumero]:[Tuote]],2,FALSE)</f>
        <v>DVD-soitin</v>
      </c>
      <c r="K261" s="3">
        <f>VLOOKUP(Table_Villen_viihde.accdb[[#This Row],[Tuotenumero]],Table_Villen_viihde.accdb5[[Tuotenumero]:[TuoteryhmäID]],3,FALSE)</f>
        <v>2</v>
      </c>
      <c r="L261" s="3" t="str">
        <f>VLOOKUP(Table_Villen_viihde.accdb[[#This Row],[Ryhmänro]],Table_Villen_viihde.accdb6[],2,FALSE)</f>
        <v>Kuvantoisto</v>
      </c>
    </row>
    <row r="262" spans="1:12" x14ac:dyDescent="0.35">
      <c r="A262">
        <v>50760</v>
      </c>
      <c r="B262" s="18">
        <v>42088</v>
      </c>
      <c r="C262" t="s">
        <v>49</v>
      </c>
      <c r="D262">
        <v>1</v>
      </c>
      <c r="E262">
        <v>3</v>
      </c>
      <c r="F262">
        <v>20</v>
      </c>
      <c r="G262">
        <v>11.22</v>
      </c>
      <c r="H262" t="str">
        <f>VLOOKUP(Table_Villen_viihde.accdb[[#This Row],[MyyjäID]],ville_myyjät!$A$2:$B$17,2,FALSE)</f>
        <v>Helena</v>
      </c>
      <c r="I262" t="str">
        <f>VLOOKUP(Table_Villen_viihde.accdb[[#This Row],[myyjä]],ville_myyjät!$B$2:$C$17,2,FALSE)</f>
        <v>Nainen</v>
      </c>
      <c r="J262" t="str">
        <f>VLOOKUP(Table_Villen_viihde.accdb[[#This Row],[Tuotenumero]],Table_Villen_viihde.accdb5[[Tuotenumero]:[Tuote]],2,FALSE)</f>
        <v>Scart-kaapeli</v>
      </c>
      <c r="K262" s="3">
        <f>VLOOKUP(Table_Villen_viihde.accdb[[#This Row],[Tuotenumero]],Table_Villen_viihde.accdb5[[Tuotenumero]:[TuoteryhmäID]],3,FALSE)</f>
        <v>4</v>
      </c>
      <c r="L262" s="3" t="str">
        <f>VLOOKUP(Table_Villen_viihde.accdb[[#This Row],[Ryhmänro]],Table_Villen_viihde.accdb6[],2,FALSE)</f>
        <v>Tarvikkeet</v>
      </c>
    </row>
    <row r="263" spans="1:12" x14ac:dyDescent="0.35">
      <c r="A263">
        <v>50761</v>
      </c>
      <c r="B263" s="18">
        <v>42088</v>
      </c>
      <c r="C263" t="s">
        <v>52</v>
      </c>
      <c r="D263">
        <v>1</v>
      </c>
      <c r="E263">
        <v>6</v>
      </c>
      <c r="F263">
        <v>89</v>
      </c>
      <c r="G263">
        <v>49.34</v>
      </c>
      <c r="H263" t="str">
        <f>VLOOKUP(Table_Villen_viihde.accdb[[#This Row],[MyyjäID]],ville_myyjät!$A$2:$B$17,2,FALSE)</f>
        <v>Mikko</v>
      </c>
      <c r="I263" t="str">
        <f>VLOOKUP(Table_Villen_viihde.accdb[[#This Row],[myyjä]],ville_myyjät!$B$2:$C$17,2,FALSE)</f>
        <v>Mies</v>
      </c>
      <c r="J263" t="str">
        <f>VLOOKUP(Table_Villen_viihde.accdb[[#This Row],[Tuotenumero]],Table_Villen_viihde.accdb5[[Tuotenumero]:[Tuote]],2,FALSE)</f>
        <v>Antennidigiboxi</v>
      </c>
      <c r="K263" s="3">
        <f>VLOOKUP(Table_Villen_viihde.accdb[[#This Row],[Tuotenumero]],Table_Villen_viihde.accdb5[[Tuotenumero]:[TuoteryhmäID]],3,FALSE)</f>
        <v>6</v>
      </c>
      <c r="L263" s="3" t="str">
        <f>VLOOKUP(Table_Villen_viihde.accdb[[#This Row],[Ryhmänro]],Table_Villen_viihde.accdb6[],2,FALSE)</f>
        <v>Digiboxit</v>
      </c>
    </row>
    <row r="264" spans="1:12" x14ac:dyDescent="0.35">
      <c r="A264">
        <v>50762</v>
      </c>
      <c r="B264" s="18">
        <v>42089</v>
      </c>
      <c r="C264" t="s">
        <v>51</v>
      </c>
      <c r="D264">
        <v>1</v>
      </c>
      <c r="E264">
        <v>6</v>
      </c>
      <c r="F264">
        <v>237</v>
      </c>
      <c r="G264">
        <v>169.11</v>
      </c>
      <c r="H264" t="str">
        <f>VLOOKUP(Table_Villen_viihde.accdb[[#This Row],[MyyjäID]],ville_myyjät!$A$2:$B$17,2,FALSE)</f>
        <v>Mikko</v>
      </c>
      <c r="I264" t="str">
        <f>VLOOKUP(Table_Villen_viihde.accdb[[#This Row],[myyjä]],ville_myyjät!$B$2:$C$17,2,FALSE)</f>
        <v>Mies</v>
      </c>
      <c r="J264" t="str">
        <f>VLOOKUP(Table_Villen_viihde.accdb[[#This Row],[Tuotenumero]],Table_Villen_viihde.accdb5[[Tuotenumero]:[Tuote]],2,FALSE)</f>
        <v>TV28</v>
      </c>
      <c r="K264" s="3">
        <f>VLOOKUP(Table_Villen_viihde.accdb[[#This Row],[Tuotenumero]],Table_Villen_viihde.accdb5[[Tuotenumero]:[TuoteryhmäID]],3,FALSE)</f>
        <v>3</v>
      </c>
      <c r="L264" s="3" t="str">
        <f>VLOOKUP(Table_Villen_viihde.accdb[[#This Row],[Ryhmänro]],Table_Villen_viihde.accdb6[],2,FALSE)</f>
        <v>TV</v>
      </c>
    </row>
    <row r="265" spans="1:12" x14ac:dyDescent="0.35">
      <c r="A265">
        <v>50763</v>
      </c>
      <c r="B265" s="18">
        <v>42089</v>
      </c>
      <c r="C265" t="s">
        <v>49</v>
      </c>
      <c r="D265">
        <v>1</v>
      </c>
      <c r="E265">
        <v>3</v>
      </c>
      <c r="F265">
        <v>20</v>
      </c>
      <c r="G265">
        <v>11.48</v>
      </c>
      <c r="H265" t="str">
        <f>VLOOKUP(Table_Villen_viihde.accdb[[#This Row],[MyyjäID]],ville_myyjät!$A$2:$B$17,2,FALSE)</f>
        <v>Helena</v>
      </c>
      <c r="I265" t="str">
        <f>VLOOKUP(Table_Villen_viihde.accdb[[#This Row],[myyjä]],ville_myyjät!$B$2:$C$17,2,FALSE)</f>
        <v>Nainen</v>
      </c>
      <c r="J265" t="str">
        <f>VLOOKUP(Table_Villen_viihde.accdb[[#This Row],[Tuotenumero]],Table_Villen_viihde.accdb5[[Tuotenumero]:[Tuote]],2,FALSE)</f>
        <v>Scart-kaapeli</v>
      </c>
      <c r="K265" s="3">
        <f>VLOOKUP(Table_Villen_viihde.accdb[[#This Row],[Tuotenumero]],Table_Villen_viihde.accdb5[[Tuotenumero]:[TuoteryhmäID]],3,FALSE)</f>
        <v>4</v>
      </c>
      <c r="L265" s="3" t="str">
        <f>VLOOKUP(Table_Villen_viihde.accdb[[#This Row],[Ryhmänro]],Table_Villen_viihde.accdb6[],2,FALSE)</f>
        <v>Tarvikkeet</v>
      </c>
    </row>
    <row r="266" spans="1:12" x14ac:dyDescent="0.35">
      <c r="A266">
        <v>50764</v>
      </c>
      <c r="B266" s="18">
        <v>42089</v>
      </c>
      <c r="C266" t="s">
        <v>50</v>
      </c>
      <c r="D266">
        <v>1</v>
      </c>
      <c r="E266">
        <v>1</v>
      </c>
      <c r="F266">
        <v>88</v>
      </c>
      <c r="G266">
        <v>55.43</v>
      </c>
      <c r="H266" t="str">
        <f>VLOOKUP(Table_Villen_viihde.accdb[[#This Row],[MyyjäID]],ville_myyjät!$A$2:$B$17,2,FALSE)</f>
        <v>Liisa</v>
      </c>
      <c r="I266" t="str">
        <f>VLOOKUP(Table_Villen_viihde.accdb[[#This Row],[myyjä]],ville_myyjät!$B$2:$C$17,2,FALSE)</f>
        <v>Nainen</v>
      </c>
      <c r="J266" t="str">
        <f>VLOOKUP(Table_Villen_viihde.accdb[[#This Row],[Tuotenumero]],Table_Villen_viihde.accdb5[[Tuotenumero]:[Tuote]],2,FALSE)</f>
        <v>Kaapelidigiboxi</v>
      </c>
      <c r="K266" s="3">
        <f>VLOOKUP(Table_Villen_viihde.accdb[[#This Row],[Tuotenumero]],Table_Villen_viihde.accdb5[[Tuotenumero]:[TuoteryhmäID]],3,FALSE)</f>
        <v>6</v>
      </c>
      <c r="L266" s="3" t="str">
        <f>VLOOKUP(Table_Villen_viihde.accdb[[#This Row],[Ryhmänro]],Table_Villen_viihde.accdb6[],2,FALSE)</f>
        <v>Digiboxit</v>
      </c>
    </row>
    <row r="267" spans="1:12" x14ac:dyDescent="0.35">
      <c r="A267">
        <v>50765</v>
      </c>
      <c r="B267" s="18">
        <v>42090</v>
      </c>
      <c r="C267" t="s">
        <v>49</v>
      </c>
      <c r="D267">
        <v>1</v>
      </c>
      <c r="E267">
        <v>1</v>
      </c>
      <c r="F267">
        <v>20</v>
      </c>
      <c r="G267">
        <v>10.84</v>
      </c>
      <c r="H267" t="str">
        <f>VLOOKUP(Table_Villen_viihde.accdb[[#This Row],[MyyjäID]],ville_myyjät!$A$2:$B$17,2,FALSE)</f>
        <v>Liisa</v>
      </c>
      <c r="I267" t="str">
        <f>VLOOKUP(Table_Villen_viihde.accdb[[#This Row],[myyjä]],ville_myyjät!$B$2:$C$17,2,FALSE)</f>
        <v>Nainen</v>
      </c>
      <c r="J267" t="str">
        <f>VLOOKUP(Table_Villen_viihde.accdb[[#This Row],[Tuotenumero]],Table_Villen_viihde.accdb5[[Tuotenumero]:[Tuote]],2,FALSE)</f>
        <v>Scart-kaapeli</v>
      </c>
      <c r="K267" s="3">
        <f>VLOOKUP(Table_Villen_viihde.accdb[[#This Row],[Tuotenumero]],Table_Villen_viihde.accdb5[[Tuotenumero]:[TuoteryhmäID]],3,FALSE)</f>
        <v>4</v>
      </c>
      <c r="L267" s="3" t="str">
        <f>VLOOKUP(Table_Villen_viihde.accdb[[#This Row],[Ryhmänro]],Table_Villen_viihde.accdb6[],2,FALSE)</f>
        <v>Tarvikkeet</v>
      </c>
    </row>
    <row r="268" spans="1:12" x14ac:dyDescent="0.35">
      <c r="A268">
        <v>50766</v>
      </c>
      <c r="B268" s="18">
        <v>42090</v>
      </c>
      <c r="C268" t="s">
        <v>54</v>
      </c>
      <c r="D268">
        <v>1</v>
      </c>
      <c r="E268">
        <v>3</v>
      </c>
      <c r="F268">
        <v>177</v>
      </c>
      <c r="G268">
        <v>114.05</v>
      </c>
      <c r="H268" t="str">
        <f>VLOOKUP(Table_Villen_viihde.accdb[[#This Row],[MyyjäID]],ville_myyjät!$A$2:$B$17,2,FALSE)</f>
        <v>Helena</v>
      </c>
      <c r="I268" t="str">
        <f>VLOOKUP(Table_Villen_viihde.accdb[[#This Row],[myyjä]],ville_myyjät!$B$2:$C$17,2,FALSE)</f>
        <v>Nainen</v>
      </c>
      <c r="J268" t="str">
        <f>VLOOKUP(Table_Villen_viihde.accdb[[#This Row],[Tuotenumero]],Table_Villen_viihde.accdb5[[Tuotenumero]:[Tuote]],2,FALSE)</f>
        <v>DVD-nauhuri</v>
      </c>
      <c r="K268" s="3">
        <f>VLOOKUP(Table_Villen_viihde.accdb[[#This Row],[Tuotenumero]],Table_Villen_viihde.accdb5[[Tuotenumero]:[TuoteryhmäID]],3,FALSE)</f>
        <v>2</v>
      </c>
      <c r="L268" s="3" t="str">
        <f>VLOOKUP(Table_Villen_viihde.accdb[[#This Row],[Ryhmänro]],Table_Villen_viihde.accdb6[],2,FALSE)</f>
        <v>Kuvantoisto</v>
      </c>
    </row>
    <row r="269" spans="1:12" x14ac:dyDescent="0.35">
      <c r="A269">
        <v>50767</v>
      </c>
      <c r="B269" s="18">
        <v>42091</v>
      </c>
      <c r="C269" t="s">
        <v>49</v>
      </c>
      <c r="D269">
        <v>1</v>
      </c>
      <c r="E269">
        <v>5</v>
      </c>
      <c r="F269">
        <v>20</v>
      </c>
      <c r="G269">
        <v>11.69</v>
      </c>
      <c r="H269" t="str">
        <f>VLOOKUP(Table_Villen_viihde.accdb[[#This Row],[MyyjäID]],ville_myyjät!$A$2:$B$17,2,FALSE)</f>
        <v>Petri</v>
      </c>
      <c r="I269" t="str">
        <f>VLOOKUP(Table_Villen_viihde.accdb[[#This Row],[myyjä]],ville_myyjät!$B$2:$C$17,2,FALSE)</f>
        <v>Mies</v>
      </c>
      <c r="J269" t="str">
        <f>VLOOKUP(Table_Villen_viihde.accdb[[#This Row],[Tuotenumero]],Table_Villen_viihde.accdb5[[Tuotenumero]:[Tuote]],2,FALSE)</f>
        <v>Scart-kaapeli</v>
      </c>
      <c r="K269" s="3">
        <f>VLOOKUP(Table_Villen_viihde.accdb[[#This Row],[Tuotenumero]],Table_Villen_viihde.accdb5[[Tuotenumero]:[TuoteryhmäID]],3,FALSE)</f>
        <v>4</v>
      </c>
      <c r="L269" s="3" t="str">
        <f>VLOOKUP(Table_Villen_viihde.accdb[[#This Row],[Ryhmänro]],Table_Villen_viihde.accdb6[],2,FALSE)</f>
        <v>Tarvikkeet</v>
      </c>
    </row>
    <row r="270" spans="1:12" x14ac:dyDescent="0.35">
      <c r="A270">
        <v>50768</v>
      </c>
      <c r="B270" s="18">
        <v>42091</v>
      </c>
      <c r="C270" t="s">
        <v>49</v>
      </c>
      <c r="D270">
        <v>1</v>
      </c>
      <c r="E270">
        <v>1</v>
      </c>
      <c r="F270">
        <v>20</v>
      </c>
      <c r="G270">
        <v>11.3</v>
      </c>
      <c r="H270" t="str">
        <f>VLOOKUP(Table_Villen_viihde.accdb[[#This Row],[MyyjäID]],ville_myyjät!$A$2:$B$17,2,FALSE)</f>
        <v>Liisa</v>
      </c>
      <c r="I270" t="str">
        <f>VLOOKUP(Table_Villen_viihde.accdb[[#This Row],[myyjä]],ville_myyjät!$B$2:$C$17,2,FALSE)</f>
        <v>Nainen</v>
      </c>
      <c r="J270" t="str">
        <f>VLOOKUP(Table_Villen_viihde.accdb[[#This Row],[Tuotenumero]],Table_Villen_viihde.accdb5[[Tuotenumero]:[Tuote]],2,FALSE)</f>
        <v>Scart-kaapeli</v>
      </c>
      <c r="K270" s="3">
        <f>VLOOKUP(Table_Villen_viihde.accdb[[#This Row],[Tuotenumero]],Table_Villen_viihde.accdb5[[Tuotenumero]:[TuoteryhmäID]],3,FALSE)</f>
        <v>4</v>
      </c>
      <c r="L270" s="3" t="str">
        <f>VLOOKUP(Table_Villen_viihde.accdb[[#This Row],[Ryhmänro]],Table_Villen_viihde.accdb6[],2,FALSE)</f>
        <v>Tarvikkeet</v>
      </c>
    </row>
    <row r="271" spans="1:12" x14ac:dyDescent="0.35">
      <c r="A271">
        <v>50769</v>
      </c>
      <c r="B271" s="18">
        <v>42091</v>
      </c>
      <c r="C271" t="s">
        <v>57</v>
      </c>
      <c r="D271">
        <v>1</v>
      </c>
      <c r="E271">
        <v>7</v>
      </c>
      <c r="F271">
        <v>100</v>
      </c>
      <c r="G271">
        <v>55.51</v>
      </c>
      <c r="H271" t="str">
        <f>VLOOKUP(Table_Villen_viihde.accdb[[#This Row],[MyyjäID]],ville_myyjät!$A$2:$B$17,2,FALSE)</f>
        <v>Kaija</v>
      </c>
      <c r="I271" t="str">
        <f>VLOOKUP(Table_Villen_viihde.accdb[[#This Row],[myyjä]],ville_myyjät!$B$2:$C$17,2,FALSE)</f>
        <v>Nainen</v>
      </c>
      <c r="J271" t="str">
        <f>VLOOKUP(Table_Villen_viihde.accdb[[#This Row],[Tuotenumero]],Table_Villen_viihde.accdb5[[Tuotenumero]:[Tuote]],2,FALSE)</f>
        <v>PS2-konsoli</v>
      </c>
      <c r="K271" s="3">
        <f>VLOOKUP(Table_Villen_viihde.accdb[[#This Row],[Tuotenumero]],Table_Villen_viihde.accdb5[[Tuotenumero]:[TuoteryhmäID]],3,FALSE)</f>
        <v>5</v>
      </c>
      <c r="L271" s="3" t="str">
        <f>VLOOKUP(Table_Villen_viihde.accdb[[#This Row],[Ryhmänro]],Table_Villen_viihde.accdb6[],2,FALSE)</f>
        <v>Konsolit</v>
      </c>
    </row>
    <row r="272" spans="1:12" x14ac:dyDescent="0.35">
      <c r="A272">
        <v>50770</v>
      </c>
      <c r="B272" s="18">
        <v>42091</v>
      </c>
      <c r="C272" t="s">
        <v>49</v>
      </c>
      <c r="D272">
        <v>1</v>
      </c>
      <c r="E272">
        <v>3</v>
      </c>
      <c r="F272">
        <v>19</v>
      </c>
      <c r="G272">
        <v>11.05</v>
      </c>
      <c r="H272" t="str">
        <f>VLOOKUP(Table_Villen_viihde.accdb[[#This Row],[MyyjäID]],ville_myyjät!$A$2:$B$17,2,FALSE)</f>
        <v>Helena</v>
      </c>
      <c r="I272" t="str">
        <f>VLOOKUP(Table_Villen_viihde.accdb[[#This Row],[myyjä]],ville_myyjät!$B$2:$C$17,2,FALSE)</f>
        <v>Nainen</v>
      </c>
      <c r="J272" t="str">
        <f>VLOOKUP(Table_Villen_viihde.accdb[[#This Row],[Tuotenumero]],Table_Villen_viihde.accdb5[[Tuotenumero]:[Tuote]],2,FALSE)</f>
        <v>Scart-kaapeli</v>
      </c>
      <c r="K272" s="3">
        <f>VLOOKUP(Table_Villen_viihde.accdb[[#This Row],[Tuotenumero]],Table_Villen_viihde.accdb5[[Tuotenumero]:[TuoteryhmäID]],3,FALSE)</f>
        <v>4</v>
      </c>
      <c r="L272" s="3" t="str">
        <f>VLOOKUP(Table_Villen_viihde.accdb[[#This Row],[Ryhmänro]],Table_Villen_viihde.accdb6[],2,FALSE)</f>
        <v>Tarvikkeet</v>
      </c>
    </row>
    <row r="273" spans="1:12" x14ac:dyDescent="0.35">
      <c r="A273">
        <v>50771</v>
      </c>
      <c r="B273" s="18">
        <v>42092</v>
      </c>
      <c r="C273" t="s">
        <v>49</v>
      </c>
      <c r="D273">
        <v>1</v>
      </c>
      <c r="E273">
        <v>6</v>
      </c>
      <c r="F273">
        <v>21</v>
      </c>
      <c r="G273">
        <v>11.19</v>
      </c>
      <c r="H273" t="str">
        <f>VLOOKUP(Table_Villen_viihde.accdb[[#This Row],[MyyjäID]],ville_myyjät!$A$2:$B$17,2,FALSE)</f>
        <v>Mikko</v>
      </c>
      <c r="I273" t="str">
        <f>VLOOKUP(Table_Villen_viihde.accdb[[#This Row],[myyjä]],ville_myyjät!$B$2:$C$17,2,FALSE)</f>
        <v>Mies</v>
      </c>
      <c r="J273" t="str">
        <f>VLOOKUP(Table_Villen_viihde.accdb[[#This Row],[Tuotenumero]],Table_Villen_viihde.accdb5[[Tuotenumero]:[Tuote]],2,FALSE)</f>
        <v>Scart-kaapeli</v>
      </c>
      <c r="K273" s="3">
        <f>VLOOKUP(Table_Villen_viihde.accdb[[#This Row],[Tuotenumero]],Table_Villen_viihde.accdb5[[Tuotenumero]:[TuoteryhmäID]],3,FALSE)</f>
        <v>4</v>
      </c>
      <c r="L273" s="3" t="str">
        <f>VLOOKUP(Table_Villen_viihde.accdb[[#This Row],[Ryhmänro]],Table_Villen_viihde.accdb6[],2,FALSE)</f>
        <v>Tarvikkeet</v>
      </c>
    </row>
    <row r="274" spans="1:12" x14ac:dyDescent="0.35">
      <c r="A274">
        <v>50772</v>
      </c>
      <c r="B274" s="18">
        <v>42093</v>
      </c>
      <c r="C274" t="s">
        <v>49</v>
      </c>
      <c r="D274">
        <v>1</v>
      </c>
      <c r="E274">
        <v>1</v>
      </c>
      <c r="F274">
        <v>21</v>
      </c>
      <c r="G274">
        <v>10.94</v>
      </c>
      <c r="H274" t="str">
        <f>VLOOKUP(Table_Villen_viihde.accdb[[#This Row],[MyyjäID]],ville_myyjät!$A$2:$B$17,2,FALSE)</f>
        <v>Liisa</v>
      </c>
      <c r="I274" t="str">
        <f>VLOOKUP(Table_Villen_viihde.accdb[[#This Row],[myyjä]],ville_myyjät!$B$2:$C$17,2,FALSE)</f>
        <v>Nainen</v>
      </c>
      <c r="J274" t="str">
        <f>VLOOKUP(Table_Villen_viihde.accdb[[#This Row],[Tuotenumero]],Table_Villen_viihde.accdb5[[Tuotenumero]:[Tuote]],2,FALSE)</f>
        <v>Scart-kaapeli</v>
      </c>
      <c r="K274" s="3">
        <f>VLOOKUP(Table_Villen_viihde.accdb[[#This Row],[Tuotenumero]],Table_Villen_viihde.accdb5[[Tuotenumero]:[TuoteryhmäID]],3,FALSE)</f>
        <v>4</v>
      </c>
      <c r="L274" s="3" t="str">
        <f>VLOOKUP(Table_Villen_viihde.accdb[[#This Row],[Ryhmänro]],Table_Villen_viihde.accdb6[],2,FALSE)</f>
        <v>Tarvikkeet</v>
      </c>
    </row>
    <row r="275" spans="1:12" x14ac:dyDescent="0.35">
      <c r="A275">
        <v>50773</v>
      </c>
      <c r="B275" s="18">
        <v>42093</v>
      </c>
      <c r="C275" t="s">
        <v>53</v>
      </c>
      <c r="D275">
        <v>1</v>
      </c>
      <c r="E275">
        <v>5</v>
      </c>
      <c r="F275">
        <v>122</v>
      </c>
      <c r="G275">
        <v>61.91</v>
      </c>
      <c r="H275" t="str">
        <f>VLOOKUP(Table_Villen_viihde.accdb[[#This Row],[MyyjäID]],ville_myyjät!$A$2:$B$17,2,FALSE)</f>
        <v>Petri</v>
      </c>
      <c r="I275" t="str">
        <f>VLOOKUP(Table_Villen_viihde.accdb[[#This Row],[myyjä]],ville_myyjät!$B$2:$C$17,2,FALSE)</f>
        <v>Mies</v>
      </c>
      <c r="J275" t="str">
        <f>VLOOKUP(Table_Villen_viihde.accdb[[#This Row],[Tuotenumero]],Table_Villen_viihde.accdb5[[Tuotenumero]:[Tuote]],2,FALSE)</f>
        <v>DVD-soitin</v>
      </c>
      <c r="K275" s="3">
        <f>VLOOKUP(Table_Villen_viihde.accdb[[#This Row],[Tuotenumero]],Table_Villen_viihde.accdb5[[Tuotenumero]:[TuoteryhmäID]],3,FALSE)</f>
        <v>2</v>
      </c>
      <c r="L275" s="3" t="str">
        <f>VLOOKUP(Table_Villen_viihde.accdb[[#This Row],[Ryhmänro]],Table_Villen_viihde.accdb6[],2,FALSE)</f>
        <v>Kuvantoisto</v>
      </c>
    </row>
    <row r="276" spans="1:12" x14ac:dyDescent="0.35">
      <c r="A276">
        <v>50774</v>
      </c>
      <c r="B276" s="18">
        <v>42094</v>
      </c>
      <c r="C276" t="s">
        <v>54</v>
      </c>
      <c r="D276">
        <v>1</v>
      </c>
      <c r="E276">
        <v>5</v>
      </c>
      <c r="F276">
        <v>174</v>
      </c>
      <c r="G276">
        <v>115.64</v>
      </c>
      <c r="H276" t="str">
        <f>VLOOKUP(Table_Villen_viihde.accdb[[#This Row],[MyyjäID]],ville_myyjät!$A$2:$B$17,2,FALSE)</f>
        <v>Petri</v>
      </c>
      <c r="I276" t="str">
        <f>VLOOKUP(Table_Villen_viihde.accdb[[#This Row],[myyjä]],ville_myyjät!$B$2:$C$17,2,FALSE)</f>
        <v>Mies</v>
      </c>
      <c r="J276" t="str">
        <f>VLOOKUP(Table_Villen_viihde.accdb[[#This Row],[Tuotenumero]],Table_Villen_viihde.accdb5[[Tuotenumero]:[Tuote]],2,FALSE)</f>
        <v>DVD-nauhuri</v>
      </c>
      <c r="K276" s="3">
        <f>VLOOKUP(Table_Villen_viihde.accdb[[#This Row],[Tuotenumero]],Table_Villen_viihde.accdb5[[Tuotenumero]:[TuoteryhmäID]],3,FALSE)</f>
        <v>2</v>
      </c>
      <c r="L276" s="3" t="str">
        <f>VLOOKUP(Table_Villen_viihde.accdb[[#This Row],[Ryhmänro]],Table_Villen_viihde.accdb6[],2,FALSE)</f>
        <v>Kuvantoisto</v>
      </c>
    </row>
    <row r="277" spans="1:12" x14ac:dyDescent="0.35">
      <c r="A277">
        <v>50775</v>
      </c>
      <c r="B277" s="18">
        <v>42094</v>
      </c>
      <c r="C277" t="s">
        <v>49</v>
      </c>
      <c r="D277">
        <v>1</v>
      </c>
      <c r="E277">
        <v>5</v>
      </c>
      <c r="F277">
        <v>21</v>
      </c>
      <c r="G277">
        <v>11.3</v>
      </c>
      <c r="H277" t="str">
        <f>VLOOKUP(Table_Villen_viihde.accdb[[#This Row],[MyyjäID]],ville_myyjät!$A$2:$B$17,2,FALSE)</f>
        <v>Petri</v>
      </c>
      <c r="I277" t="str">
        <f>VLOOKUP(Table_Villen_viihde.accdb[[#This Row],[myyjä]],ville_myyjät!$B$2:$C$17,2,FALSE)</f>
        <v>Mies</v>
      </c>
      <c r="J277" t="str">
        <f>VLOOKUP(Table_Villen_viihde.accdb[[#This Row],[Tuotenumero]],Table_Villen_viihde.accdb5[[Tuotenumero]:[Tuote]],2,FALSE)</f>
        <v>Scart-kaapeli</v>
      </c>
      <c r="K277" s="3">
        <f>VLOOKUP(Table_Villen_viihde.accdb[[#This Row],[Tuotenumero]],Table_Villen_viihde.accdb5[[Tuotenumero]:[TuoteryhmäID]],3,FALSE)</f>
        <v>4</v>
      </c>
      <c r="L277" s="3" t="str">
        <f>VLOOKUP(Table_Villen_viihde.accdb[[#This Row],[Ryhmänro]],Table_Villen_viihde.accdb6[],2,FALSE)</f>
        <v>Tarvikkeet</v>
      </c>
    </row>
    <row r="278" spans="1:12" x14ac:dyDescent="0.35">
      <c r="A278">
        <v>50776</v>
      </c>
      <c r="B278" s="18">
        <v>42095</v>
      </c>
      <c r="C278" t="s">
        <v>49</v>
      </c>
      <c r="D278">
        <v>1</v>
      </c>
      <c r="E278">
        <v>1</v>
      </c>
      <c r="F278">
        <v>20</v>
      </c>
      <c r="G278">
        <v>11.26</v>
      </c>
      <c r="H278" t="str">
        <f>VLOOKUP(Table_Villen_viihde.accdb[[#This Row],[MyyjäID]],ville_myyjät!$A$2:$B$17,2,FALSE)</f>
        <v>Liisa</v>
      </c>
      <c r="I278" t="str">
        <f>VLOOKUP(Table_Villen_viihde.accdb[[#This Row],[myyjä]],ville_myyjät!$B$2:$C$17,2,FALSE)</f>
        <v>Nainen</v>
      </c>
      <c r="J278" t="str">
        <f>VLOOKUP(Table_Villen_viihde.accdb[[#This Row],[Tuotenumero]],Table_Villen_viihde.accdb5[[Tuotenumero]:[Tuote]],2,FALSE)</f>
        <v>Scart-kaapeli</v>
      </c>
      <c r="K278" s="3">
        <f>VLOOKUP(Table_Villen_viihde.accdb[[#This Row],[Tuotenumero]],Table_Villen_viihde.accdb5[[Tuotenumero]:[TuoteryhmäID]],3,FALSE)</f>
        <v>4</v>
      </c>
      <c r="L278" s="3" t="str">
        <f>VLOOKUP(Table_Villen_viihde.accdb[[#This Row],[Ryhmänro]],Table_Villen_viihde.accdb6[],2,FALSE)</f>
        <v>Tarvikkeet</v>
      </c>
    </row>
    <row r="279" spans="1:12" x14ac:dyDescent="0.35">
      <c r="A279">
        <v>50777</v>
      </c>
      <c r="B279" s="18">
        <v>42095</v>
      </c>
      <c r="C279" t="s">
        <v>49</v>
      </c>
      <c r="D279">
        <v>1</v>
      </c>
      <c r="E279">
        <v>1</v>
      </c>
      <c r="F279">
        <v>20</v>
      </c>
      <c r="G279">
        <v>11.35</v>
      </c>
      <c r="H279" t="str">
        <f>VLOOKUP(Table_Villen_viihde.accdb[[#This Row],[MyyjäID]],ville_myyjät!$A$2:$B$17,2,FALSE)</f>
        <v>Liisa</v>
      </c>
      <c r="I279" t="str">
        <f>VLOOKUP(Table_Villen_viihde.accdb[[#This Row],[myyjä]],ville_myyjät!$B$2:$C$17,2,FALSE)</f>
        <v>Nainen</v>
      </c>
      <c r="J279" t="str">
        <f>VLOOKUP(Table_Villen_viihde.accdb[[#This Row],[Tuotenumero]],Table_Villen_viihde.accdb5[[Tuotenumero]:[Tuote]],2,FALSE)</f>
        <v>Scart-kaapeli</v>
      </c>
      <c r="K279" s="3">
        <f>VLOOKUP(Table_Villen_viihde.accdb[[#This Row],[Tuotenumero]],Table_Villen_viihde.accdb5[[Tuotenumero]:[TuoteryhmäID]],3,FALSE)</f>
        <v>4</v>
      </c>
      <c r="L279" s="3" t="str">
        <f>VLOOKUP(Table_Villen_viihde.accdb[[#This Row],[Ryhmänro]],Table_Villen_viihde.accdb6[],2,FALSE)</f>
        <v>Tarvikkeet</v>
      </c>
    </row>
    <row r="280" spans="1:12" x14ac:dyDescent="0.35">
      <c r="A280">
        <v>50778</v>
      </c>
      <c r="B280" s="18">
        <v>42095</v>
      </c>
      <c r="C280" t="s">
        <v>49</v>
      </c>
      <c r="D280">
        <v>1</v>
      </c>
      <c r="E280">
        <v>7</v>
      </c>
      <c r="F280">
        <v>21</v>
      </c>
      <c r="G280">
        <v>11.24</v>
      </c>
      <c r="H280" t="str">
        <f>VLOOKUP(Table_Villen_viihde.accdb[[#This Row],[MyyjäID]],ville_myyjät!$A$2:$B$17,2,FALSE)</f>
        <v>Kaija</v>
      </c>
      <c r="I280" t="str">
        <f>VLOOKUP(Table_Villen_viihde.accdb[[#This Row],[myyjä]],ville_myyjät!$B$2:$C$17,2,FALSE)</f>
        <v>Nainen</v>
      </c>
      <c r="J280" t="str">
        <f>VLOOKUP(Table_Villen_viihde.accdb[[#This Row],[Tuotenumero]],Table_Villen_viihde.accdb5[[Tuotenumero]:[Tuote]],2,FALSE)</f>
        <v>Scart-kaapeli</v>
      </c>
      <c r="K280" s="3">
        <f>VLOOKUP(Table_Villen_viihde.accdb[[#This Row],[Tuotenumero]],Table_Villen_viihde.accdb5[[Tuotenumero]:[TuoteryhmäID]],3,FALSE)</f>
        <v>4</v>
      </c>
      <c r="L280" s="3" t="str">
        <f>VLOOKUP(Table_Villen_viihde.accdb[[#This Row],[Ryhmänro]],Table_Villen_viihde.accdb6[],2,FALSE)</f>
        <v>Tarvikkeet</v>
      </c>
    </row>
    <row r="281" spans="1:12" x14ac:dyDescent="0.35">
      <c r="A281">
        <v>50779</v>
      </c>
      <c r="B281" s="18">
        <v>42095</v>
      </c>
      <c r="C281" t="s">
        <v>49</v>
      </c>
      <c r="D281">
        <v>1</v>
      </c>
      <c r="E281">
        <v>6</v>
      </c>
      <c r="F281">
        <v>21</v>
      </c>
      <c r="G281">
        <v>11.14</v>
      </c>
      <c r="H281" t="str">
        <f>VLOOKUP(Table_Villen_viihde.accdb[[#This Row],[MyyjäID]],ville_myyjät!$A$2:$B$17,2,FALSE)</f>
        <v>Mikko</v>
      </c>
      <c r="I281" t="str">
        <f>VLOOKUP(Table_Villen_viihde.accdb[[#This Row],[myyjä]],ville_myyjät!$B$2:$C$17,2,FALSE)</f>
        <v>Mies</v>
      </c>
      <c r="J281" t="str">
        <f>VLOOKUP(Table_Villen_viihde.accdb[[#This Row],[Tuotenumero]],Table_Villen_viihde.accdb5[[Tuotenumero]:[Tuote]],2,FALSE)</f>
        <v>Scart-kaapeli</v>
      </c>
      <c r="K281" s="3">
        <f>VLOOKUP(Table_Villen_viihde.accdb[[#This Row],[Tuotenumero]],Table_Villen_viihde.accdb5[[Tuotenumero]:[TuoteryhmäID]],3,FALSE)</f>
        <v>4</v>
      </c>
      <c r="L281" s="3" t="str">
        <f>VLOOKUP(Table_Villen_viihde.accdb[[#This Row],[Ryhmänro]],Table_Villen_viihde.accdb6[],2,FALSE)</f>
        <v>Tarvikkeet</v>
      </c>
    </row>
    <row r="282" spans="1:12" x14ac:dyDescent="0.35">
      <c r="A282">
        <v>50780</v>
      </c>
      <c r="B282" s="18">
        <v>42095</v>
      </c>
      <c r="C282" t="s">
        <v>49</v>
      </c>
      <c r="D282">
        <v>1</v>
      </c>
      <c r="E282">
        <v>5</v>
      </c>
      <c r="F282">
        <v>19</v>
      </c>
      <c r="G282">
        <v>11.8</v>
      </c>
      <c r="H282" t="str">
        <f>VLOOKUP(Table_Villen_viihde.accdb[[#This Row],[MyyjäID]],ville_myyjät!$A$2:$B$17,2,FALSE)</f>
        <v>Petri</v>
      </c>
      <c r="I282" t="str">
        <f>VLOOKUP(Table_Villen_viihde.accdb[[#This Row],[myyjä]],ville_myyjät!$B$2:$C$17,2,FALSE)</f>
        <v>Mies</v>
      </c>
      <c r="J282" t="str">
        <f>VLOOKUP(Table_Villen_viihde.accdb[[#This Row],[Tuotenumero]],Table_Villen_viihde.accdb5[[Tuotenumero]:[Tuote]],2,FALSE)</f>
        <v>Scart-kaapeli</v>
      </c>
      <c r="K282" s="3">
        <f>VLOOKUP(Table_Villen_viihde.accdb[[#This Row],[Tuotenumero]],Table_Villen_viihde.accdb5[[Tuotenumero]:[TuoteryhmäID]],3,FALSE)</f>
        <v>4</v>
      </c>
      <c r="L282" s="3" t="str">
        <f>VLOOKUP(Table_Villen_viihde.accdb[[#This Row],[Ryhmänro]],Table_Villen_viihde.accdb6[],2,FALSE)</f>
        <v>Tarvikkeet</v>
      </c>
    </row>
    <row r="283" spans="1:12" x14ac:dyDescent="0.35">
      <c r="A283">
        <v>50781</v>
      </c>
      <c r="B283" s="18">
        <v>42095</v>
      </c>
      <c r="C283" t="s">
        <v>49</v>
      </c>
      <c r="D283">
        <v>1</v>
      </c>
      <c r="E283">
        <v>2</v>
      </c>
      <c r="F283">
        <v>21</v>
      </c>
      <c r="G283">
        <v>11.03</v>
      </c>
      <c r="H283" t="str">
        <f>VLOOKUP(Table_Villen_viihde.accdb[[#This Row],[MyyjäID]],ville_myyjät!$A$2:$B$17,2,FALSE)</f>
        <v>Maija</v>
      </c>
      <c r="I283" t="str">
        <f>VLOOKUP(Table_Villen_viihde.accdb[[#This Row],[myyjä]],ville_myyjät!$B$2:$C$17,2,FALSE)</f>
        <v>Nainen</v>
      </c>
      <c r="J283" t="str">
        <f>VLOOKUP(Table_Villen_viihde.accdb[[#This Row],[Tuotenumero]],Table_Villen_viihde.accdb5[[Tuotenumero]:[Tuote]],2,FALSE)</f>
        <v>Scart-kaapeli</v>
      </c>
      <c r="K283" s="3">
        <f>VLOOKUP(Table_Villen_viihde.accdb[[#This Row],[Tuotenumero]],Table_Villen_viihde.accdb5[[Tuotenumero]:[TuoteryhmäID]],3,FALSE)</f>
        <v>4</v>
      </c>
      <c r="L283" s="3" t="str">
        <f>VLOOKUP(Table_Villen_viihde.accdb[[#This Row],[Ryhmänro]],Table_Villen_viihde.accdb6[],2,FALSE)</f>
        <v>Tarvikkeet</v>
      </c>
    </row>
    <row r="284" spans="1:12" x14ac:dyDescent="0.35">
      <c r="A284">
        <v>50782</v>
      </c>
      <c r="B284" s="18">
        <v>42096</v>
      </c>
      <c r="C284" t="s">
        <v>49</v>
      </c>
      <c r="D284">
        <v>1</v>
      </c>
      <c r="E284">
        <v>6</v>
      </c>
      <c r="F284">
        <v>19</v>
      </c>
      <c r="G284">
        <v>11.35</v>
      </c>
      <c r="H284" t="str">
        <f>VLOOKUP(Table_Villen_viihde.accdb[[#This Row],[MyyjäID]],ville_myyjät!$A$2:$B$17,2,FALSE)</f>
        <v>Mikko</v>
      </c>
      <c r="I284" t="str">
        <f>VLOOKUP(Table_Villen_viihde.accdb[[#This Row],[myyjä]],ville_myyjät!$B$2:$C$17,2,FALSE)</f>
        <v>Mies</v>
      </c>
      <c r="J284" t="str">
        <f>VLOOKUP(Table_Villen_viihde.accdb[[#This Row],[Tuotenumero]],Table_Villen_viihde.accdb5[[Tuotenumero]:[Tuote]],2,FALSE)</f>
        <v>Scart-kaapeli</v>
      </c>
      <c r="K284" s="3">
        <f>VLOOKUP(Table_Villen_viihde.accdb[[#This Row],[Tuotenumero]],Table_Villen_viihde.accdb5[[Tuotenumero]:[TuoteryhmäID]],3,FALSE)</f>
        <v>4</v>
      </c>
      <c r="L284" s="3" t="str">
        <f>VLOOKUP(Table_Villen_viihde.accdb[[#This Row],[Ryhmänro]],Table_Villen_viihde.accdb6[],2,FALSE)</f>
        <v>Tarvikkeet</v>
      </c>
    </row>
    <row r="285" spans="1:12" x14ac:dyDescent="0.35">
      <c r="A285">
        <v>50783</v>
      </c>
      <c r="B285" s="18">
        <v>42096</v>
      </c>
      <c r="C285" t="s">
        <v>57</v>
      </c>
      <c r="D285">
        <v>1</v>
      </c>
      <c r="E285">
        <v>6</v>
      </c>
      <c r="F285">
        <v>101</v>
      </c>
      <c r="G285">
        <v>56.31</v>
      </c>
      <c r="H285" t="str">
        <f>VLOOKUP(Table_Villen_viihde.accdb[[#This Row],[MyyjäID]],ville_myyjät!$A$2:$B$17,2,FALSE)</f>
        <v>Mikko</v>
      </c>
      <c r="I285" t="str">
        <f>VLOOKUP(Table_Villen_viihde.accdb[[#This Row],[myyjä]],ville_myyjät!$B$2:$C$17,2,FALSE)</f>
        <v>Mies</v>
      </c>
      <c r="J285" t="str">
        <f>VLOOKUP(Table_Villen_viihde.accdb[[#This Row],[Tuotenumero]],Table_Villen_viihde.accdb5[[Tuotenumero]:[Tuote]],2,FALSE)</f>
        <v>PS2-konsoli</v>
      </c>
      <c r="K285" s="3">
        <f>VLOOKUP(Table_Villen_viihde.accdb[[#This Row],[Tuotenumero]],Table_Villen_viihde.accdb5[[Tuotenumero]:[TuoteryhmäID]],3,FALSE)</f>
        <v>5</v>
      </c>
      <c r="L285" s="3" t="str">
        <f>VLOOKUP(Table_Villen_viihde.accdb[[#This Row],[Ryhmänro]],Table_Villen_viihde.accdb6[],2,FALSE)</f>
        <v>Konsolit</v>
      </c>
    </row>
    <row r="286" spans="1:12" x14ac:dyDescent="0.35">
      <c r="A286">
        <v>50784</v>
      </c>
      <c r="B286" s="18">
        <v>42096</v>
      </c>
      <c r="C286" t="s">
        <v>49</v>
      </c>
      <c r="D286">
        <v>1</v>
      </c>
      <c r="E286">
        <v>5</v>
      </c>
      <c r="F286">
        <v>20</v>
      </c>
      <c r="G286">
        <v>11.33</v>
      </c>
      <c r="H286" t="str">
        <f>VLOOKUP(Table_Villen_viihde.accdb[[#This Row],[MyyjäID]],ville_myyjät!$A$2:$B$17,2,FALSE)</f>
        <v>Petri</v>
      </c>
      <c r="I286" t="str">
        <f>VLOOKUP(Table_Villen_viihde.accdb[[#This Row],[myyjä]],ville_myyjät!$B$2:$C$17,2,FALSE)</f>
        <v>Mies</v>
      </c>
      <c r="J286" t="str">
        <f>VLOOKUP(Table_Villen_viihde.accdb[[#This Row],[Tuotenumero]],Table_Villen_viihde.accdb5[[Tuotenumero]:[Tuote]],2,FALSE)</f>
        <v>Scart-kaapeli</v>
      </c>
      <c r="K286" s="3">
        <f>VLOOKUP(Table_Villen_viihde.accdb[[#This Row],[Tuotenumero]],Table_Villen_viihde.accdb5[[Tuotenumero]:[TuoteryhmäID]],3,FALSE)</f>
        <v>4</v>
      </c>
      <c r="L286" s="3" t="str">
        <f>VLOOKUP(Table_Villen_viihde.accdb[[#This Row],[Ryhmänro]],Table_Villen_viihde.accdb6[],2,FALSE)</f>
        <v>Tarvikkeet</v>
      </c>
    </row>
    <row r="287" spans="1:12" x14ac:dyDescent="0.35">
      <c r="A287">
        <v>50785</v>
      </c>
      <c r="B287" s="18">
        <v>42097</v>
      </c>
      <c r="C287" t="s">
        <v>50</v>
      </c>
      <c r="D287">
        <v>1</v>
      </c>
      <c r="E287">
        <v>7</v>
      </c>
      <c r="F287">
        <v>83</v>
      </c>
      <c r="G287">
        <v>56.06</v>
      </c>
      <c r="H287" t="str">
        <f>VLOOKUP(Table_Villen_viihde.accdb[[#This Row],[MyyjäID]],ville_myyjät!$A$2:$B$17,2,FALSE)</f>
        <v>Kaija</v>
      </c>
      <c r="I287" t="str">
        <f>VLOOKUP(Table_Villen_viihde.accdb[[#This Row],[myyjä]],ville_myyjät!$B$2:$C$17,2,FALSE)</f>
        <v>Nainen</v>
      </c>
      <c r="J287" t="str">
        <f>VLOOKUP(Table_Villen_viihde.accdb[[#This Row],[Tuotenumero]],Table_Villen_viihde.accdb5[[Tuotenumero]:[Tuote]],2,FALSE)</f>
        <v>Kaapelidigiboxi</v>
      </c>
      <c r="K287" s="3">
        <f>VLOOKUP(Table_Villen_viihde.accdb[[#This Row],[Tuotenumero]],Table_Villen_viihde.accdb5[[Tuotenumero]:[TuoteryhmäID]],3,FALSE)</f>
        <v>6</v>
      </c>
      <c r="L287" s="3" t="str">
        <f>VLOOKUP(Table_Villen_viihde.accdb[[#This Row],[Ryhmänro]],Table_Villen_viihde.accdb6[],2,FALSE)</f>
        <v>Digiboxit</v>
      </c>
    </row>
    <row r="288" spans="1:12" x14ac:dyDescent="0.35">
      <c r="A288">
        <v>50786</v>
      </c>
      <c r="B288" s="18">
        <v>42097</v>
      </c>
      <c r="C288" t="s">
        <v>49</v>
      </c>
      <c r="D288">
        <v>1</v>
      </c>
      <c r="E288">
        <v>3</v>
      </c>
      <c r="F288">
        <v>19</v>
      </c>
      <c r="G288">
        <v>10.74</v>
      </c>
      <c r="H288" t="str">
        <f>VLOOKUP(Table_Villen_viihde.accdb[[#This Row],[MyyjäID]],ville_myyjät!$A$2:$B$17,2,FALSE)</f>
        <v>Helena</v>
      </c>
      <c r="I288" t="str">
        <f>VLOOKUP(Table_Villen_viihde.accdb[[#This Row],[myyjä]],ville_myyjät!$B$2:$C$17,2,FALSE)</f>
        <v>Nainen</v>
      </c>
      <c r="J288" t="str">
        <f>VLOOKUP(Table_Villen_viihde.accdb[[#This Row],[Tuotenumero]],Table_Villen_viihde.accdb5[[Tuotenumero]:[Tuote]],2,FALSE)</f>
        <v>Scart-kaapeli</v>
      </c>
      <c r="K288" s="3">
        <f>VLOOKUP(Table_Villen_viihde.accdb[[#This Row],[Tuotenumero]],Table_Villen_viihde.accdb5[[Tuotenumero]:[TuoteryhmäID]],3,FALSE)</f>
        <v>4</v>
      </c>
      <c r="L288" s="3" t="str">
        <f>VLOOKUP(Table_Villen_viihde.accdb[[#This Row],[Ryhmänro]],Table_Villen_viihde.accdb6[],2,FALSE)</f>
        <v>Tarvikkeet</v>
      </c>
    </row>
    <row r="289" spans="1:12" x14ac:dyDescent="0.35">
      <c r="A289">
        <v>50787</v>
      </c>
      <c r="B289" s="18">
        <v>42097</v>
      </c>
      <c r="C289" t="s">
        <v>49</v>
      </c>
      <c r="D289">
        <v>1</v>
      </c>
      <c r="E289">
        <v>1</v>
      </c>
      <c r="F289">
        <v>19</v>
      </c>
      <c r="G289">
        <v>10.99</v>
      </c>
      <c r="H289" t="str">
        <f>VLOOKUP(Table_Villen_viihde.accdb[[#This Row],[MyyjäID]],ville_myyjät!$A$2:$B$17,2,FALSE)</f>
        <v>Liisa</v>
      </c>
      <c r="I289" t="str">
        <f>VLOOKUP(Table_Villen_viihde.accdb[[#This Row],[myyjä]],ville_myyjät!$B$2:$C$17,2,FALSE)</f>
        <v>Nainen</v>
      </c>
      <c r="J289" t="str">
        <f>VLOOKUP(Table_Villen_viihde.accdb[[#This Row],[Tuotenumero]],Table_Villen_viihde.accdb5[[Tuotenumero]:[Tuote]],2,FALSE)</f>
        <v>Scart-kaapeli</v>
      </c>
      <c r="K289" s="3">
        <f>VLOOKUP(Table_Villen_viihde.accdb[[#This Row],[Tuotenumero]],Table_Villen_viihde.accdb5[[Tuotenumero]:[TuoteryhmäID]],3,FALSE)</f>
        <v>4</v>
      </c>
      <c r="L289" s="3" t="str">
        <f>VLOOKUP(Table_Villen_viihde.accdb[[#This Row],[Ryhmänro]],Table_Villen_viihde.accdb6[],2,FALSE)</f>
        <v>Tarvikkeet</v>
      </c>
    </row>
    <row r="290" spans="1:12" x14ac:dyDescent="0.35">
      <c r="A290">
        <v>50788</v>
      </c>
      <c r="B290" s="18">
        <v>42098</v>
      </c>
      <c r="C290" t="s">
        <v>49</v>
      </c>
      <c r="D290">
        <v>1</v>
      </c>
      <c r="E290">
        <v>2</v>
      </c>
      <c r="F290">
        <v>21</v>
      </c>
      <c r="G290">
        <v>11.23</v>
      </c>
      <c r="H290" t="str">
        <f>VLOOKUP(Table_Villen_viihde.accdb[[#This Row],[MyyjäID]],ville_myyjät!$A$2:$B$17,2,FALSE)</f>
        <v>Maija</v>
      </c>
      <c r="I290" t="str">
        <f>VLOOKUP(Table_Villen_viihde.accdb[[#This Row],[myyjä]],ville_myyjät!$B$2:$C$17,2,FALSE)</f>
        <v>Nainen</v>
      </c>
      <c r="J290" t="str">
        <f>VLOOKUP(Table_Villen_viihde.accdb[[#This Row],[Tuotenumero]],Table_Villen_viihde.accdb5[[Tuotenumero]:[Tuote]],2,FALSE)</f>
        <v>Scart-kaapeli</v>
      </c>
      <c r="K290" s="3">
        <f>VLOOKUP(Table_Villen_viihde.accdb[[#This Row],[Tuotenumero]],Table_Villen_viihde.accdb5[[Tuotenumero]:[TuoteryhmäID]],3,FALSE)</f>
        <v>4</v>
      </c>
      <c r="L290" s="3" t="str">
        <f>VLOOKUP(Table_Villen_viihde.accdb[[#This Row],[Ryhmänro]],Table_Villen_viihde.accdb6[],2,FALSE)</f>
        <v>Tarvikkeet</v>
      </c>
    </row>
    <row r="291" spans="1:12" x14ac:dyDescent="0.35">
      <c r="A291">
        <v>50789</v>
      </c>
      <c r="B291" s="18">
        <v>42098</v>
      </c>
      <c r="C291" t="s">
        <v>49</v>
      </c>
      <c r="D291">
        <v>1</v>
      </c>
      <c r="E291">
        <v>6</v>
      </c>
      <c r="F291">
        <v>19</v>
      </c>
      <c r="G291">
        <v>11.25</v>
      </c>
      <c r="H291" t="str">
        <f>VLOOKUP(Table_Villen_viihde.accdb[[#This Row],[MyyjäID]],ville_myyjät!$A$2:$B$17,2,FALSE)</f>
        <v>Mikko</v>
      </c>
      <c r="I291" t="str">
        <f>VLOOKUP(Table_Villen_viihde.accdb[[#This Row],[myyjä]],ville_myyjät!$B$2:$C$17,2,FALSE)</f>
        <v>Mies</v>
      </c>
      <c r="J291" t="str">
        <f>VLOOKUP(Table_Villen_viihde.accdb[[#This Row],[Tuotenumero]],Table_Villen_viihde.accdb5[[Tuotenumero]:[Tuote]],2,FALSE)</f>
        <v>Scart-kaapeli</v>
      </c>
      <c r="K291" s="3">
        <f>VLOOKUP(Table_Villen_viihde.accdb[[#This Row],[Tuotenumero]],Table_Villen_viihde.accdb5[[Tuotenumero]:[TuoteryhmäID]],3,FALSE)</f>
        <v>4</v>
      </c>
      <c r="L291" s="3" t="str">
        <f>VLOOKUP(Table_Villen_viihde.accdb[[#This Row],[Ryhmänro]],Table_Villen_viihde.accdb6[],2,FALSE)</f>
        <v>Tarvikkeet</v>
      </c>
    </row>
    <row r="292" spans="1:12" x14ac:dyDescent="0.35">
      <c r="A292">
        <v>50790</v>
      </c>
      <c r="B292" s="18">
        <v>42098</v>
      </c>
      <c r="C292" t="s">
        <v>53</v>
      </c>
      <c r="D292">
        <v>1</v>
      </c>
      <c r="E292">
        <v>3</v>
      </c>
      <c r="F292">
        <v>123</v>
      </c>
      <c r="G292">
        <v>63.15</v>
      </c>
      <c r="H292" t="str">
        <f>VLOOKUP(Table_Villen_viihde.accdb[[#This Row],[MyyjäID]],ville_myyjät!$A$2:$B$17,2,FALSE)</f>
        <v>Helena</v>
      </c>
      <c r="I292" t="str">
        <f>VLOOKUP(Table_Villen_viihde.accdb[[#This Row],[myyjä]],ville_myyjät!$B$2:$C$17,2,FALSE)</f>
        <v>Nainen</v>
      </c>
      <c r="J292" t="str">
        <f>VLOOKUP(Table_Villen_viihde.accdb[[#This Row],[Tuotenumero]],Table_Villen_viihde.accdb5[[Tuotenumero]:[Tuote]],2,FALSE)</f>
        <v>DVD-soitin</v>
      </c>
      <c r="K292" s="3">
        <f>VLOOKUP(Table_Villen_viihde.accdb[[#This Row],[Tuotenumero]],Table_Villen_viihde.accdb5[[Tuotenumero]:[TuoteryhmäID]],3,FALSE)</f>
        <v>2</v>
      </c>
      <c r="L292" s="3" t="str">
        <f>VLOOKUP(Table_Villen_viihde.accdb[[#This Row],[Ryhmänro]],Table_Villen_viihde.accdb6[],2,FALSE)</f>
        <v>Kuvantoisto</v>
      </c>
    </row>
    <row r="293" spans="1:12" x14ac:dyDescent="0.35">
      <c r="A293">
        <v>50791</v>
      </c>
      <c r="B293" s="18">
        <v>42098</v>
      </c>
      <c r="C293" t="s">
        <v>54</v>
      </c>
      <c r="D293">
        <v>1</v>
      </c>
      <c r="E293">
        <v>9</v>
      </c>
      <c r="F293">
        <v>180</v>
      </c>
      <c r="G293">
        <v>120.41</v>
      </c>
      <c r="H293" t="str">
        <f>VLOOKUP(Table_Villen_viihde.accdb[[#This Row],[MyyjäID]],ville_myyjät!$A$2:$B$17,2,FALSE)</f>
        <v>Juuso</v>
      </c>
      <c r="I293" t="str">
        <f>VLOOKUP(Table_Villen_viihde.accdb[[#This Row],[myyjä]],ville_myyjät!$B$2:$C$17,2,FALSE)</f>
        <v>Mies</v>
      </c>
      <c r="J293" t="str">
        <f>VLOOKUP(Table_Villen_viihde.accdb[[#This Row],[Tuotenumero]],Table_Villen_viihde.accdb5[[Tuotenumero]:[Tuote]],2,FALSE)</f>
        <v>DVD-nauhuri</v>
      </c>
      <c r="K293" s="3">
        <f>VLOOKUP(Table_Villen_viihde.accdb[[#This Row],[Tuotenumero]],Table_Villen_viihde.accdb5[[Tuotenumero]:[TuoteryhmäID]],3,FALSE)</f>
        <v>2</v>
      </c>
      <c r="L293" s="3" t="str">
        <f>VLOOKUP(Table_Villen_viihde.accdb[[#This Row],[Ryhmänro]],Table_Villen_viihde.accdb6[],2,FALSE)</f>
        <v>Kuvantoisto</v>
      </c>
    </row>
    <row r="294" spans="1:12" x14ac:dyDescent="0.35">
      <c r="A294">
        <v>50792</v>
      </c>
      <c r="B294" s="18">
        <v>42098</v>
      </c>
      <c r="C294" t="s">
        <v>49</v>
      </c>
      <c r="D294">
        <v>1</v>
      </c>
      <c r="E294">
        <v>2</v>
      </c>
      <c r="F294">
        <v>19</v>
      </c>
      <c r="G294">
        <v>11.62</v>
      </c>
      <c r="H294" t="str">
        <f>VLOOKUP(Table_Villen_viihde.accdb[[#This Row],[MyyjäID]],ville_myyjät!$A$2:$B$17,2,FALSE)</f>
        <v>Maija</v>
      </c>
      <c r="I294" t="str">
        <f>VLOOKUP(Table_Villen_viihde.accdb[[#This Row],[myyjä]],ville_myyjät!$B$2:$C$17,2,FALSE)</f>
        <v>Nainen</v>
      </c>
      <c r="J294" t="str">
        <f>VLOOKUP(Table_Villen_viihde.accdb[[#This Row],[Tuotenumero]],Table_Villen_viihde.accdb5[[Tuotenumero]:[Tuote]],2,FALSE)</f>
        <v>Scart-kaapeli</v>
      </c>
      <c r="K294" s="3">
        <f>VLOOKUP(Table_Villen_viihde.accdb[[#This Row],[Tuotenumero]],Table_Villen_viihde.accdb5[[Tuotenumero]:[TuoteryhmäID]],3,FALSE)</f>
        <v>4</v>
      </c>
      <c r="L294" s="3" t="str">
        <f>VLOOKUP(Table_Villen_viihde.accdb[[#This Row],[Ryhmänro]],Table_Villen_viihde.accdb6[],2,FALSE)</f>
        <v>Tarvikkeet</v>
      </c>
    </row>
    <row r="295" spans="1:12" x14ac:dyDescent="0.35">
      <c r="A295">
        <v>50793</v>
      </c>
      <c r="B295" s="18">
        <v>42099</v>
      </c>
      <c r="C295" t="s">
        <v>51</v>
      </c>
      <c r="D295">
        <v>1</v>
      </c>
      <c r="E295">
        <v>5</v>
      </c>
      <c r="F295">
        <v>237</v>
      </c>
      <c r="G295">
        <v>164.81</v>
      </c>
      <c r="H295" t="str">
        <f>VLOOKUP(Table_Villen_viihde.accdb[[#This Row],[MyyjäID]],ville_myyjät!$A$2:$B$17,2,FALSE)</f>
        <v>Petri</v>
      </c>
      <c r="I295" t="str">
        <f>VLOOKUP(Table_Villen_viihde.accdb[[#This Row],[myyjä]],ville_myyjät!$B$2:$C$17,2,FALSE)</f>
        <v>Mies</v>
      </c>
      <c r="J295" t="str">
        <f>VLOOKUP(Table_Villen_viihde.accdb[[#This Row],[Tuotenumero]],Table_Villen_viihde.accdb5[[Tuotenumero]:[Tuote]],2,FALSE)</f>
        <v>TV28</v>
      </c>
      <c r="K295" s="3">
        <f>VLOOKUP(Table_Villen_viihde.accdb[[#This Row],[Tuotenumero]],Table_Villen_viihde.accdb5[[Tuotenumero]:[TuoteryhmäID]],3,FALSE)</f>
        <v>3</v>
      </c>
      <c r="L295" s="3" t="str">
        <f>VLOOKUP(Table_Villen_viihde.accdb[[#This Row],[Ryhmänro]],Table_Villen_viihde.accdb6[],2,FALSE)</f>
        <v>TV</v>
      </c>
    </row>
    <row r="296" spans="1:12" x14ac:dyDescent="0.35">
      <c r="A296">
        <v>50794</v>
      </c>
      <c r="B296" s="18">
        <v>42099</v>
      </c>
      <c r="C296" t="s">
        <v>49</v>
      </c>
      <c r="D296">
        <v>1</v>
      </c>
      <c r="E296">
        <v>7</v>
      </c>
      <c r="F296">
        <v>21</v>
      </c>
      <c r="G296">
        <v>11.68</v>
      </c>
      <c r="H296" t="str">
        <f>VLOOKUP(Table_Villen_viihde.accdb[[#This Row],[MyyjäID]],ville_myyjät!$A$2:$B$17,2,FALSE)</f>
        <v>Kaija</v>
      </c>
      <c r="I296" t="str">
        <f>VLOOKUP(Table_Villen_viihde.accdb[[#This Row],[myyjä]],ville_myyjät!$B$2:$C$17,2,FALSE)</f>
        <v>Nainen</v>
      </c>
      <c r="J296" t="str">
        <f>VLOOKUP(Table_Villen_viihde.accdb[[#This Row],[Tuotenumero]],Table_Villen_viihde.accdb5[[Tuotenumero]:[Tuote]],2,FALSE)</f>
        <v>Scart-kaapeli</v>
      </c>
      <c r="K296" s="3">
        <f>VLOOKUP(Table_Villen_viihde.accdb[[#This Row],[Tuotenumero]],Table_Villen_viihde.accdb5[[Tuotenumero]:[TuoteryhmäID]],3,FALSE)</f>
        <v>4</v>
      </c>
      <c r="L296" s="3" t="str">
        <f>VLOOKUP(Table_Villen_viihde.accdb[[#This Row],[Ryhmänro]],Table_Villen_viihde.accdb6[],2,FALSE)</f>
        <v>Tarvikkeet</v>
      </c>
    </row>
    <row r="297" spans="1:12" x14ac:dyDescent="0.35">
      <c r="A297">
        <v>50795</v>
      </c>
      <c r="B297" s="18">
        <v>42099</v>
      </c>
      <c r="C297" t="s">
        <v>49</v>
      </c>
      <c r="D297">
        <v>1</v>
      </c>
      <c r="E297">
        <v>2</v>
      </c>
      <c r="F297">
        <v>21</v>
      </c>
      <c r="G297">
        <v>11.41</v>
      </c>
      <c r="H297" t="str">
        <f>VLOOKUP(Table_Villen_viihde.accdb[[#This Row],[MyyjäID]],ville_myyjät!$A$2:$B$17,2,FALSE)</f>
        <v>Maija</v>
      </c>
      <c r="I297" t="str">
        <f>VLOOKUP(Table_Villen_viihde.accdb[[#This Row],[myyjä]],ville_myyjät!$B$2:$C$17,2,FALSE)</f>
        <v>Nainen</v>
      </c>
      <c r="J297" t="str">
        <f>VLOOKUP(Table_Villen_viihde.accdb[[#This Row],[Tuotenumero]],Table_Villen_viihde.accdb5[[Tuotenumero]:[Tuote]],2,FALSE)</f>
        <v>Scart-kaapeli</v>
      </c>
      <c r="K297" s="3">
        <f>VLOOKUP(Table_Villen_viihde.accdb[[#This Row],[Tuotenumero]],Table_Villen_viihde.accdb5[[Tuotenumero]:[TuoteryhmäID]],3,FALSE)</f>
        <v>4</v>
      </c>
      <c r="L297" s="3" t="str">
        <f>VLOOKUP(Table_Villen_viihde.accdb[[#This Row],[Ryhmänro]],Table_Villen_viihde.accdb6[],2,FALSE)</f>
        <v>Tarvikkeet</v>
      </c>
    </row>
    <row r="298" spans="1:12" x14ac:dyDescent="0.35">
      <c r="A298">
        <v>50796</v>
      </c>
      <c r="B298" s="18">
        <v>42100</v>
      </c>
      <c r="C298" t="s">
        <v>49</v>
      </c>
      <c r="D298">
        <v>1</v>
      </c>
      <c r="E298">
        <v>1</v>
      </c>
      <c r="F298">
        <v>21</v>
      </c>
      <c r="G298">
        <v>11.19</v>
      </c>
      <c r="H298" t="str">
        <f>VLOOKUP(Table_Villen_viihde.accdb[[#This Row],[MyyjäID]],ville_myyjät!$A$2:$B$17,2,FALSE)</f>
        <v>Liisa</v>
      </c>
      <c r="I298" t="str">
        <f>VLOOKUP(Table_Villen_viihde.accdb[[#This Row],[myyjä]],ville_myyjät!$B$2:$C$17,2,FALSE)</f>
        <v>Nainen</v>
      </c>
      <c r="J298" t="str">
        <f>VLOOKUP(Table_Villen_viihde.accdb[[#This Row],[Tuotenumero]],Table_Villen_viihde.accdb5[[Tuotenumero]:[Tuote]],2,FALSE)</f>
        <v>Scart-kaapeli</v>
      </c>
      <c r="K298" s="3">
        <f>VLOOKUP(Table_Villen_viihde.accdb[[#This Row],[Tuotenumero]],Table_Villen_viihde.accdb5[[Tuotenumero]:[TuoteryhmäID]],3,FALSE)</f>
        <v>4</v>
      </c>
      <c r="L298" s="3" t="str">
        <f>VLOOKUP(Table_Villen_viihde.accdb[[#This Row],[Ryhmänro]],Table_Villen_viihde.accdb6[],2,FALSE)</f>
        <v>Tarvikkeet</v>
      </c>
    </row>
    <row r="299" spans="1:12" x14ac:dyDescent="0.35">
      <c r="A299">
        <v>50797</v>
      </c>
      <c r="B299" s="18">
        <v>42100</v>
      </c>
      <c r="C299" t="s">
        <v>48</v>
      </c>
      <c r="D299">
        <v>1</v>
      </c>
      <c r="E299">
        <v>2</v>
      </c>
      <c r="F299">
        <v>77</v>
      </c>
      <c r="G299">
        <v>40.64</v>
      </c>
      <c r="H299" t="str">
        <f>VLOOKUP(Table_Villen_viihde.accdb[[#This Row],[MyyjäID]],ville_myyjät!$A$2:$B$17,2,FALSE)</f>
        <v>Maija</v>
      </c>
      <c r="I299" t="str">
        <f>VLOOKUP(Table_Villen_viihde.accdb[[#This Row],[myyjä]],ville_myyjät!$B$2:$C$17,2,FALSE)</f>
        <v>Nainen</v>
      </c>
      <c r="J299" t="str">
        <f>VLOOKUP(Table_Villen_viihde.accdb[[#This Row],[Tuotenumero]],Table_Villen_viihde.accdb5[[Tuotenumero]:[Tuote]],2,FALSE)</f>
        <v>PS1-konsoli</v>
      </c>
      <c r="K299" s="3">
        <f>VLOOKUP(Table_Villen_viihde.accdb[[#This Row],[Tuotenumero]],Table_Villen_viihde.accdb5[[Tuotenumero]:[TuoteryhmäID]],3,FALSE)</f>
        <v>5</v>
      </c>
      <c r="L299" s="3" t="str">
        <f>VLOOKUP(Table_Villen_viihde.accdb[[#This Row],[Ryhmänro]],Table_Villen_viihde.accdb6[],2,FALSE)</f>
        <v>Konsolit</v>
      </c>
    </row>
    <row r="300" spans="1:12" x14ac:dyDescent="0.35">
      <c r="A300">
        <v>50798</v>
      </c>
      <c r="B300" s="18">
        <v>42100</v>
      </c>
      <c r="C300" t="s">
        <v>57</v>
      </c>
      <c r="D300">
        <v>1</v>
      </c>
      <c r="E300">
        <v>1</v>
      </c>
      <c r="F300">
        <v>96</v>
      </c>
      <c r="G300">
        <v>54.55</v>
      </c>
      <c r="H300" t="str">
        <f>VLOOKUP(Table_Villen_viihde.accdb[[#This Row],[MyyjäID]],ville_myyjät!$A$2:$B$17,2,FALSE)</f>
        <v>Liisa</v>
      </c>
      <c r="I300" t="str">
        <f>VLOOKUP(Table_Villen_viihde.accdb[[#This Row],[myyjä]],ville_myyjät!$B$2:$C$17,2,FALSE)</f>
        <v>Nainen</v>
      </c>
      <c r="J300" t="str">
        <f>VLOOKUP(Table_Villen_viihde.accdb[[#This Row],[Tuotenumero]],Table_Villen_viihde.accdb5[[Tuotenumero]:[Tuote]],2,FALSE)</f>
        <v>PS2-konsoli</v>
      </c>
      <c r="K300" s="3">
        <f>VLOOKUP(Table_Villen_viihde.accdb[[#This Row],[Tuotenumero]],Table_Villen_viihde.accdb5[[Tuotenumero]:[TuoteryhmäID]],3,FALSE)</f>
        <v>5</v>
      </c>
      <c r="L300" s="3" t="str">
        <f>VLOOKUP(Table_Villen_viihde.accdb[[#This Row],[Ryhmänro]],Table_Villen_viihde.accdb6[],2,FALSE)</f>
        <v>Konsolit</v>
      </c>
    </row>
    <row r="301" spans="1:12" x14ac:dyDescent="0.35">
      <c r="A301">
        <v>50799</v>
      </c>
      <c r="B301" s="18">
        <v>42101</v>
      </c>
      <c r="C301" t="s">
        <v>49</v>
      </c>
      <c r="D301">
        <v>1</v>
      </c>
      <c r="E301">
        <v>1</v>
      </c>
      <c r="F301">
        <v>20</v>
      </c>
      <c r="G301">
        <v>11.72</v>
      </c>
      <c r="H301" t="str">
        <f>VLOOKUP(Table_Villen_viihde.accdb[[#This Row],[MyyjäID]],ville_myyjät!$A$2:$B$17,2,FALSE)</f>
        <v>Liisa</v>
      </c>
      <c r="I301" t="str">
        <f>VLOOKUP(Table_Villen_viihde.accdb[[#This Row],[myyjä]],ville_myyjät!$B$2:$C$17,2,FALSE)</f>
        <v>Nainen</v>
      </c>
      <c r="J301" t="str">
        <f>VLOOKUP(Table_Villen_viihde.accdb[[#This Row],[Tuotenumero]],Table_Villen_viihde.accdb5[[Tuotenumero]:[Tuote]],2,FALSE)</f>
        <v>Scart-kaapeli</v>
      </c>
      <c r="K301" s="3">
        <f>VLOOKUP(Table_Villen_viihde.accdb[[#This Row],[Tuotenumero]],Table_Villen_viihde.accdb5[[Tuotenumero]:[TuoteryhmäID]],3,FALSE)</f>
        <v>4</v>
      </c>
      <c r="L301" s="3" t="str">
        <f>VLOOKUP(Table_Villen_viihde.accdb[[#This Row],[Ryhmänro]],Table_Villen_viihde.accdb6[],2,FALSE)</f>
        <v>Tarvikkeet</v>
      </c>
    </row>
    <row r="302" spans="1:12" x14ac:dyDescent="0.35">
      <c r="A302">
        <v>50800</v>
      </c>
      <c r="B302" s="18">
        <v>42101</v>
      </c>
      <c r="C302" t="s">
        <v>49</v>
      </c>
      <c r="D302">
        <v>1</v>
      </c>
      <c r="E302">
        <v>9</v>
      </c>
      <c r="F302">
        <v>21</v>
      </c>
      <c r="G302">
        <v>11.25</v>
      </c>
      <c r="H302" t="str">
        <f>VLOOKUP(Table_Villen_viihde.accdb[[#This Row],[MyyjäID]],ville_myyjät!$A$2:$B$17,2,FALSE)</f>
        <v>Juuso</v>
      </c>
      <c r="I302" t="str">
        <f>VLOOKUP(Table_Villen_viihde.accdb[[#This Row],[myyjä]],ville_myyjät!$B$2:$C$17,2,FALSE)</f>
        <v>Mies</v>
      </c>
      <c r="J302" t="str">
        <f>VLOOKUP(Table_Villen_viihde.accdb[[#This Row],[Tuotenumero]],Table_Villen_viihde.accdb5[[Tuotenumero]:[Tuote]],2,FALSE)</f>
        <v>Scart-kaapeli</v>
      </c>
      <c r="K302" s="3">
        <f>VLOOKUP(Table_Villen_viihde.accdb[[#This Row],[Tuotenumero]],Table_Villen_viihde.accdb5[[Tuotenumero]:[TuoteryhmäID]],3,FALSE)</f>
        <v>4</v>
      </c>
      <c r="L302" s="3" t="str">
        <f>VLOOKUP(Table_Villen_viihde.accdb[[#This Row],[Ryhmänro]],Table_Villen_viihde.accdb6[],2,FALSE)</f>
        <v>Tarvikkeet</v>
      </c>
    </row>
    <row r="303" spans="1:12" x14ac:dyDescent="0.35">
      <c r="A303">
        <v>50801</v>
      </c>
      <c r="B303" s="18">
        <v>42101</v>
      </c>
      <c r="C303" t="s">
        <v>52</v>
      </c>
      <c r="D303">
        <v>1</v>
      </c>
      <c r="E303">
        <v>1</v>
      </c>
      <c r="F303">
        <v>83</v>
      </c>
      <c r="G303">
        <v>48.63</v>
      </c>
      <c r="H303" t="str">
        <f>VLOOKUP(Table_Villen_viihde.accdb[[#This Row],[MyyjäID]],ville_myyjät!$A$2:$B$17,2,FALSE)</f>
        <v>Liisa</v>
      </c>
      <c r="I303" t="str">
        <f>VLOOKUP(Table_Villen_viihde.accdb[[#This Row],[myyjä]],ville_myyjät!$B$2:$C$17,2,FALSE)</f>
        <v>Nainen</v>
      </c>
      <c r="J303" t="str">
        <f>VLOOKUP(Table_Villen_viihde.accdb[[#This Row],[Tuotenumero]],Table_Villen_viihde.accdb5[[Tuotenumero]:[Tuote]],2,FALSE)</f>
        <v>Antennidigiboxi</v>
      </c>
      <c r="K303" s="3">
        <f>VLOOKUP(Table_Villen_viihde.accdb[[#This Row],[Tuotenumero]],Table_Villen_viihde.accdb5[[Tuotenumero]:[TuoteryhmäID]],3,FALSE)</f>
        <v>6</v>
      </c>
      <c r="L303" s="3" t="str">
        <f>VLOOKUP(Table_Villen_viihde.accdb[[#This Row],[Ryhmänro]],Table_Villen_viihde.accdb6[],2,FALSE)</f>
        <v>Digiboxit</v>
      </c>
    </row>
    <row r="304" spans="1:12" x14ac:dyDescent="0.35">
      <c r="A304">
        <v>50802</v>
      </c>
      <c r="B304" s="18">
        <v>42101</v>
      </c>
      <c r="C304" t="s">
        <v>56</v>
      </c>
      <c r="D304">
        <v>1</v>
      </c>
      <c r="E304">
        <v>5</v>
      </c>
      <c r="F304">
        <v>130</v>
      </c>
      <c r="G304">
        <v>87.22</v>
      </c>
      <c r="H304" t="str">
        <f>VLOOKUP(Table_Villen_viihde.accdb[[#This Row],[MyyjäID]],ville_myyjät!$A$2:$B$17,2,FALSE)</f>
        <v>Petri</v>
      </c>
      <c r="I304" t="str">
        <f>VLOOKUP(Table_Villen_viihde.accdb[[#This Row],[myyjä]],ville_myyjät!$B$2:$C$17,2,FALSE)</f>
        <v>Mies</v>
      </c>
      <c r="J304" t="str">
        <f>VLOOKUP(Table_Villen_viihde.accdb[[#This Row],[Tuotenumero]],Table_Villen_viihde.accdb5[[Tuotenumero]:[Tuote]],2,FALSE)</f>
        <v>VHS-nauhuri</v>
      </c>
      <c r="K304" s="3">
        <f>VLOOKUP(Table_Villen_viihde.accdb[[#This Row],[Tuotenumero]],Table_Villen_viihde.accdb5[[Tuotenumero]:[TuoteryhmäID]],3,FALSE)</f>
        <v>2</v>
      </c>
      <c r="L304" s="3" t="str">
        <f>VLOOKUP(Table_Villen_viihde.accdb[[#This Row],[Ryhmänro]],Table_Villen_viihde.accdb6[],2,FALSE)</f>
        <v>Kuvantoisto</v>
      </c>
    </row>
    <row r="305" spans="1:12" x14ac:dyDescent="0.35">
      <c r="A305">
        <v>50803</v>
      </c>
      <c r="B305" s="18">
        <v>42101</v>
      </c>
      <c r="C305" t="s">
        <v>49</v>
      </c>
      <c r="D305">
        <v>1</v>
      </c>
      <c r="E305">
        <v>3</v>
      </c>
      <c r="F305">
        <v>21</v>
      </c>
      <c r="G305">
        <v>11.2</v>
      </c>
      <c r="H305" t="str">
        <f>VLOOKUP(Table_Villen_viihde.accdb[[#This Row],[MyyjäID]],ville_myyjät!$A$2:$B$17,2,FALSE)</f>
        <v>Helena</v>
      </c>
      <c r="I305" t="str">
        <f>VLOOKUP(Table_Villen_viihde.accdb[[#This Row],[myyjä]],ville_myyjät!$B$2:$C$17,2,FALSE)</f>
        <v>Nainen</v>
      </c>
      <c r="J305" t="str">
        <f>VLOOKUP(Table_Villen_viihde.accdb[[#This Row],[Tuotenumero]],Table_Villen_viihde.accdb5[[Tuotenumero]:[Tuote]],2,FALSE)</f>
        <v>Scart-kaapeli</v>
      </c>
      <c r="K305" s="3">
        <f>VLOOKUP(Table_Villen_viihde.accdb[[#This Row],[Tuotenumero]],Table_Villen_viihde.accdb5[[Tuotenumero]:[TuoteryhmäID]],3,FALSE)</f>
        <v>4</v>
      </c>
      <c r="L305" s="3" t="str">
        <f>VLOOKUP(Table_Villen_viihde.accdb[[#This Row],[Ryhmänro]],Table_Villen_viihde.accdb6[],2,FALSE)</f>
        <v>Tarvikkeet</v>
      </c>
    </row>
    <row r="306" spans="1:12" x14ac:dyDescent="0.35">
      <c r="A306">
        <v>50804</v>
      </c>
      <c r="B306" s="18">
        <v>42101</v>
      </c>
      <c r="C306" t="s">
        <v>53</v>
      </c>
      <c r="D306">
        <v>1</v>
      </c>
      <c r="E306">
        <v>6</v>
      </c>
      <c r="F306">
        <v>120</v>
      </c>
      <c r="G306">
        <v>63.29</v>
      </c>
      <c r="H306" t="str">
        <f>VLOOKUP(Table_Villen_viihde.accdb[[#This Row],[MyyjäID]],ville_myyjät!$A$2:$B$17,2,FALSE)</f>
        <v>Mikko</v>
      </c>
      <c r="I306" t="str">
        <f>VLOOKUP(Table_Villen_viihde.accdb[[#This Row],[myyjä]],ville_myyjät!$B$2:$C$17,2,FALSE)</f>
        <v>Mies</v>
      </c>
      <c r="J306" t="str">
        <f>VLOOKUP(Table_Villen_viihde.accdb[[#This Row],[Tuotenumero]],Table_Villen_viihde.accdb5[[Tuotenumero]:[Tuote]],2,FALSE)</f>
        <v>DVD-soitin</v>
      </c>
      <c r="K306" s="3">
        <f>VLOOKUP(Table_Villen_viihde.accdb[[#This Row],[Tuotenumero]],Table_Villen_viihde.accdb5[[Tuotenumero]:[TuoteryhmäID]],3,FALSE)</f>
        <v>2</v>
      </c>
      <c r="L306" s="3" t="str">
        <f>VLOOKUP(Table_Villen_viihde.accdb[[#This Row],[Ryhmänro]],Table_Villen_viihde.accdb6[],2,FALSE)</f>
        <v>Kuvantoisto</v>
      </c>
    </row>
    <row r="307" spans="1:12" x14ac:dyDescent="0.35">
      <c r="A307">
        <v>50805</v>
      </c>
      <c r="B307" s="18">
        <v>42102</v>
      </c>
      <c r="C307" t="s">
        <v>54</v>
      </c>
      <c r="D307">
        <v>1</v>
      </c>
      <c r="E307">
        <v>6</v>
      </c>
      <c r="F307">
        <v>182</v>
      </c>
      <c r="G307">
        <v>121.8</v>
      </c>
      <c r="H307" t="str">
        <f>VLOOKUP(Table_Villen_viihde.accdb[[#This Row],[MyyjäID]],ville_myyjät!$A$2:$B$17,2,FALSE)</f>
        <v>Mikko</v>
      </c>
      <c r="I307" t="str">
        <f>VLOOKUP(Table_Villen_viihde.accdb[[#This Row],[myyjä]],ville_myyjät!$B$2:$C$17,2,FALSE)</f>
        <v>Mies</v>
      </c>
      <c r="J307" t="str">
        <f>VLOOKUP(Table_Villen_viihde.accdb[[#This Row],[Tuotenumero]],Table_Villen_viihde.accdb5[[Tuotenumero]:[Tuote]],2,FALSE)</f>
        <v>DVD-nauhuri</v>
      </c>
      <c r="K307" s="3">
        <f>VLOOKUP(Table_Villen_viihde.accdb[[#This Row],[Tuotenumero]],Table_Villen_viihde.accdb5[[Tuotenumero]:[TuoteryhmäID]],3,FALSE)</f>
        <v>2</v>
      </c>
      <c r="L307" s="3" t="str">
        <f>VLOOKUP(Table_Villen_viihde.accdb[[#This Row],[Ryhmänro]],Table_Villen_viihde.accdb6[],2,FALSE)</f>
        <v>Kuvantoisto</v>
      </c>
    </row>
    <row r="308" spans="1:12" x14ac:dyDescent="0.35">
      <c r="A308">
        <v>50806</v>
      </c>
      <c r="B308" s="18">
        <v>42102</v>
      </c>
      <c r="C308" t="s">
        <v>49</v>
      </c>
      <c r="D308">
        <v>1</v>
      </c>
      <c r="E308">
        <v>2</v>
      </c>
      <c r="F308">
        <v>21</v>
      </c>
      <c r="G308">
        <v>11.46</v>
      </c>
      <c r="H308" t="str">
        <f>VLOOKUP(Table_Villen_viihde.accdb[[#This Row],[MyyjäID]],ville_myyjät!$A$2:$B$17,2,FALSE)</f>
        <v>Maija</v>
      </c>
      <c r="I308" t="str">
        <f>VLOOKUP(Table_Villen_viihde.accdb[[#This Row],[myyjä]],ville_myyjät!$B$2:$C$17,2,FALSE)</f>
        <v>Nainen</v>
      </c>
      <c r="J308" t="str">
        <f>VLOOKUP(Table_Villen_viihde.accdb[[#This Row],[Tuotenumero]],Table_Villen_viihde.accdb5[[Tuotenumero]:[Tuote]],2,FALSE)</f>
        <v>Scart-kaapeli</v>
      </c>
      <c r="K308" s="3">
        <f>VLOOKUP(Table_Villen_viihde.accdb[[#This Row],[Tuotenumero]],Table_Villen_viihde.accdb5[[Tuotenumero]:[TuoteryhmäID]],3,FALSE)</f>
        <v>4</v>
      </c>
      <c r="L308" s="3" t="str">
        <f>VLOOKUP(Table_Villen_viihde.accdb[[#This Row],[Ryhmänro]],Table_Villen_viihde.accdb6[],2,FALSE)</f>
        <v>Tarvikkeet</v>
      </c>
    </row>
    <row r="309" spans="1:12" x14ac:dyDescent="0.35">
      <c r="A309">
        <v>50807</v>
      </c>
      <c r="B309" s="18">
        <v>42103</v>
      </c>
      <c r="C309" t="s">
        <v>49</v>
      </c>
      <c r="D309">
        <v>1</v>
      </c>
      <c r="E309">
        <v>5</v>
      </c>
      <c r="F309">
        <v>21</v>
      </c>
      <c r="G309">
        <v>10.68</v>
      </c>
      <c r="H309" t="str">
        <f>VLOOKUP(Table_Villen_viihde.accdb[[#This Row],[MyyjäID]],ville_myyjät!$A$2:$B$17,2,FALSE)</f>
        <v>Petri</v>
      </c>
      <c r="I309" t="str">
        <f>VLOOKUP(Table_Villen_viihde.accdb[[#This Row],[myyjä]],ville_myyjät!$B$2:$C$17,2,FALSE)</f>
        <v>Mies</v>
      </c>
      <c r="J309" t="str">
        <f>VLOOKUP(Table_Villen_viihde.accdb[[#This Row],[Tuotenumero]],Table_Villen_viihde.accdb5[[Tuotenumero]:[Tuote]],2,FALSE)</f>
        <v>Scart-kaapeli</v>
      </c>
      <c r="K309" s="3">
        <f>VLOOKUP(Table_Villen_viihde.accdb[[#This Row],[Tuotenumero]],Table_Villen_viihde.accdb5[[Tuotenumero]:[TuoteryhmäID]],3,FALSE)</f>
        <v>4</v>
      </c>
      <c r="L309" s="3" t="str">
        <f>VLOOKUP(Table_Villen_viihde.accdb[[#This Row],[Ryhmänro]],Table_Villen_viihde.accdb6[],2,FALSE)</f>
        <v>Tarvikkeet</v>
      </c>
    </row>
    <row r="310" spans="1:12" x14ac:dyDescent="0.35">
      <c r="A310">
        <v>50808</v>
      </c>
      <c r="B310" s="18">
        <v>42103</v>
      </c>
      <c r="C310" t="s">
        <v>49</v>
      </c>
      <c r="D310">
        <v>1</v>
      </c>
      <c r="E310">
        <v>6</v>
      </c>
      <c r="F310">
        <v>21</v>
      </c>
      <c r="G310">
        <v>10.71</v>
      </c>
      <c r="H310" t="str">
        <f>VLOOKUP(Table_Villen_viihde.accdb[[#This Row],[MyyjäID]],ville_myyjät!$A$2:$B$17,2,FALSE)</f>
        <v>Mikko</v>
      </c>
      <c r="I310" t="str">
        <f>VLOOKUP(Table_Villen_viihde.accdb[[#This Row],[myyjä]],ville_myyjät!$B$2:$C$17,2,FALSE)</f>
        <v>Mies</v>
      </c>
      <c r="J310" t="str">
        <f>VLOOKUP(Table_Villen_viihde.accdb[[#This Row],[Tuotenumero]],Table_Villen_viihde.accdb5[[Tuotenumero]:[Tuote]],2,FALSE)</f>
        <v>Scart-kaapeli</v>
      </c>
      <c r="K310" s="3">
        <f>VLOOKUP(Table_Villen_viihde.accdb[[#This Row],[Tuotenumero]],Table_Villen_viihde.accdb5[[Tuotenumero]:[TuoteryhmäID]],3,FALSE)</f>
        <v>4</v>
      </c>
      <c r="L310" s="3" t="str">
        <f>VLOOKUP(Table_Villen_viihde.accdb[[#This Row],[Ryhmänro]],Table_Villen_viihde.accdb6[],2,FALSE)</f>
        <v>Tarvikkeet</v>
      </c>
    </row>
    <row r="311" spans="1:12" x14ac:dyDescent="0.35">
      <c r="A311">
        <v>50809</v>
      </c>
      <c r="B311" s="18">
        <v>42103</v>
      </c>
      <c r="C311" t="s">
        <v>49</v>
      </c>
      <c r="D311">
        <v>1</v>
      </c>
      <c r="E311">
        <v>2</v>
      </c>
      <c r="F311">
        <v>21</v>
      </c>
      <c r="G311">
        <v>10.93</v>
      </c>
      <c r="H311" t="str">
        <f>VLOOKUP(Table_Villen_viihde.accdb[[#This Row],[MyyjäID]],ville_myyjät!$A$2:$B$17,2,FALSE)</f>
        <v>Maija</v>
      </c>
      <c r="I311" t="str">
        <f>VLOOKUP(Table_Villen_viihde.accdb[[#This Row],[myyjä]],ville_myyjät!$B$2:$C$17,2,FALSE)</f>
        <v>Nainen</v>
      </c>
      <c r="J311" t="str">
        <f>VLOOKUP(Table_Villen_viihde.accdb[[#This Row],[Tuotenumero]],Table_Villen_viihde.accdb5[[Tuotenumero]:[Tuote]],2,FALSE)</f>
        <v>Scart-kaapeli</v>
      </c>
      <c r="K311" s="3">
        <f>VLOOKUP(Table_Villen_viihde.accdb[[#This Row],[Tuotenumero]],Table_Villen_viihde.accdb5[[Tuotenumero]:[TuoteryhmäID]],3,FALSE)</f>
        <v>4</v>
      </c>
      <c r="L311" s="3" t="str">
        <f>VLOOKUP(Table_Villen_viihde.accdb[[#This Row],[Ryhmänro]],Table_Villen_viihde.accdb6[],2,FALSE)</f>
        <v>Tarvikkeet</v>
      </c>
    </row>
    <row r="312" spans="1:12" x14ac:dyDescent="0.35">
      <c r="A312">
        <v>50810</v>
      </c>
      <c r="B312" s="18">
        <v>42104</v>
      </c>
      <c r="C312" t="s">
        <v>49</v>
      </c>
      <c r="D312">
        <v>1</v>
      </c>
      <c r="E312">
        <v>1</v>
      </c>
      <c r="F312">
        <v>20</v>
      </c>
      <c r="G312">
        <v>10.79</v>
      </c>
      <c r="H312" t="str">
        <f>VLOOKUP(Table_Villen_viihde.accdb[[#This Row],[MyyjäID]],ville_myyjät!$A$2:$B$17,2,FALSE)</f>
        <v>Liisa</v>
      </c>
      <c r="I312" t="str">
        <f>VLOOKUP(Table_Villen_viihde.accdb[[#This Row],[myyjä]],ville_myyjät!$B$2:$C$17,2,FALSE)</f>
        <v>Nainen</v>
      </c>
      <c r="J312" t="str">
        <f>VLOOKUP(Table_Villen_viihde.accdb[[#This Row],[Tuotenumero]],Table_Villen_viihde.accdb5[[Tuotenumero]:[Tuote]],2,FALSE)</f>
        <v>Scart-kaapeli</v>
      </c>
      <c r="K312" s="3">
        <f>VLOOKUP(Table_Villen_viihde.accdb[[#This Row],[Tuotenumero]],Table_Villen_viihde.accdb5[[Tuotenumero]:[TuoteryhmäID]],3,FALSE)</f>
        <v>4</v>
      </c>
      <c r="L312" s="3" t="str">
        <f>VLOOKUP(Table_Villen_viihde.accdb[[#This Row],[Ryhmänro]],Table_Villen_viihde.accdb6[],2,FALSE)</f>
        <v>Tarvikkeet</v>
      </c>
    </row>
    <row r="313" spans="1:12" x14ac:dyDescent="0.35">
      <c r="A313">
        <v>50811</v>
      </c>
      <c r="B313" s="18">
        <v>42105</v>
      </c>
      <c r="C313" t="s">
        <v>53</v>
      </c>
      <c r="D313">
        <v>1</v>
      </c>
      <c r="E313">
        <v>9</v>
      </c>
      <c r="F313">
        <v>121</v>
      </c>
      <c r="G313">
        <v>67.19</v>
      </c>
      <c r="H313" t="str">
        <f>VLOOKUP(Table_Villen_viihde.accdb[[#This Row],[MyyjäID]],ville_myyjät!$A$2:$B$17,2,FALSE)</f>
        <v>Juuso</v>
      </c>
      <c r="I313" t="str">
        <f>VLOOKUP(Table_Villen_viihde.accdb[[#This Row],[myyjä]],ville_myyjät!$B$2:$C$17,2,FALSE)</f>
        <v>Mies</v>
      </c>
      <c r="J313" t="str">
        <f>VLOOKUP(Table_Villen_viihde.accdb[[#This Row],[Tuotenumero]],Table_Villen_viihde.accdb5[[Tuotenumero]:[Tuote]],2,FALSE)</f>
        <v>DVD-soitin</v>
      </c>
      <c r="K313" s="3">
        <f>VLOOKUP(Table_Villen_viihde.accdb[[#This Row],[Tuotenumero]],Table_Villen_viihde.accdb5[[Tuotenumero]:[TuoteryhmäID]],3,FALSE)</f>
        <v>2</v>
      </c>
      <c r="L313" s="3" t="str">
        <f>VLOOKUP(Table_Villen_viihde.accdb[[#This Row],[Ryhmänro]],Table_Villen_viihde.accdb6[],2,FALSE)</f>
        <v>Kuvantoisto</v>
      </c>
    </row>
    <row r="314" spans="1:12" x14ac:dyDescent="0.35">
      <c r="A314">
        <v>50812</v>
      </c>
      <c r="B314" s="18">
        <v>42105</v>
      </c>
      <c r="C314" t="s">
        <v>49</v>
      </c>
      <c r="D314">
        <v>1</v>
      </c>
      <c r="E314">
        <v>2</v>
      </c>
      <c r="F314">
        <v>19</v>
      </c>
      <c r="G314">
        <v>11.59</v>
      </c>
      <c r="H314" t="str">
        <f>VLOOKUP(Table_Villen_viihde.accdb[[#This Row],[MyyjäID]],ville_myyjät!$A$2:$B$17,2,FALSE)</f>
        <v>Maija</v>
      </c>
      <c r="I314" t="str">
        <f>VLOOKUP(Table_Villen_viihde.accdb[[#This Row],[myyjä]],ville_myyjät!$B$2:$C$17,2,FALSE)</f>
        <v>Nainen</v>
      </c>
      <c r="J314" t="str">
        <f>VLOOKUP(Table_Villen_viihde.accdb[[#This Row],[Tuotenumero]],Table_Villen_viihde.accdb5[[Tuotenumero]:[Tuote]],2,FALSE)</f>
        <v>Scart-kaapeli</v>
      </c>
      <c r="K314" s="3">
        <f>VLOOKUP(Table_Villen_viihde.accdb[[#This Row],[Tuotenumero]],Table_Villen_viihde.accdb5[[Tuotenumero]:[TuoteryhmäID]],3,FALSE)</f>
        <v>4</v>
      </c>
      <c r="L314" s="3" t="str">
        <f>VLOOKUP(Table_Villen_viihde.accdb[[#This Row],[Ryhmänro]],Table_Villen_viihde.accdb6[],2,FALSE)</f>
        <v>Tarvikkeet</v>
      </c>
    </row>
    <row r="315" spans="1:12" x14ac:dyDescent="0.35">
      <c r="A315">
        <v>50813</v>
      </c>
      <c r="B315" s="18">
        <v>42105</v>
      </c>
      <c r="C315" t="s">
        <v>57</v>
      </c>
      <c r="D315">
        <v>1</v>
      </c>
      <c r="E315">
        <v>1</v>
      </c>
      <c r="F315">
        <v>104</v>
      </c>
      <c r="G315">
        <v>53.99</v>
      </c>
      <c r="H315" t="str">
        <f>VLOOKUP(Table_Villen_viihde.accdb[[#This Row],[MyyjäID]],ville_myyjät!$A$2:$B$17,2,FALSE)</f>
        <v>Liisa</v>
      </c>
      <c r="I315" t="str">
        <f>VLOOKUP(Table_Villen_viihde.accdb[[#This Row],[myyjä]],ville_myyjät!$B$2:$C$17,2,FALSE)</f>
        <v>Nainen</v>
      </c>
      <c r="J315" t="str">
        <f>VLOOKUP(Table_Villen_viihde.accdb[[#This Row],[Tuotenumero]],Table_Villen_viihde.accdb5[[Tuotenumero]:[Tuote]],2,FALSE)</f>
        <v>PS2-konsoli</v>
      </c>
      <c r="K315" s="3">
        <f>VLOOKUP(Table_Villen_viihde.accdb[[#This Row],[Tuotenumero]],Table_Villen_viihde.accdb5[[Tuotenumero]:[TuoteryhmäID]],3,FALSE)</f>
        <v>5</v>
      </c>
      <c r="L315" s="3" t="str">
        <f>VLOOKUP(Table_Villen_viihde.accdb[[#This Row],[Ryhmänro]],Table_Villen_viihde.accdb6[],2,FALSE)</f>
        <v>Konsolit</v>
      </c>
    </row>
    <row r="316" spans="1:12" x14ac:dyDescent="0.35">
      <c r="A316">
        <v>50814</v>
      </c>
      <c r="B316" s="18">
        <v>42105</v>
      </c>
      <c r="C316" t="s">
        <v>49</v>
      </c>
      <c r="D316">
        <v>1</v>
      </c>
      <c r="E316">
        <v>7</v>
      </c>
      <c r="F316">
        <v>19</v>
      </c>
      <c r="G316">
        <v>10.88</v>
      </c>
      <c r="H316" t="str">
        <f>VLOOKUP(Table_Villen_viihde.accdb[[#This Row],[MyyjäID]],ville_myyjät!$A$2:$B$17,2,FALSE)</f>
        <v>Kaija</v>
      </c>
      <c r="I316" t="str">
        <f>VLOOKUP(Table_Villen_viihde.accdb[[#This Row],[myyjä]],ville_myyjät!$B$2:$C$17,2,FALSE)</f>
        <v>Nainen</v>
      </c>
      <c r="J316" t="str">
        <f>VLOOKUP(Table_Villen_viihde.accdb[[#This Row],[Tuotenumero]],Table_Villen_viihde.accdb5[[Tuotenumero]:[Tuote]],2,FALSE)</f>
        <v>Scart-kaapeli</v>
      </c>
      <c r="K316" s="3">
        <f>VLOOKUP(Table_Villen_viihde.accdb[[#This Row],[Tuotenumero]],Table_Villen_viihde.accdb5[[Tuotenumero]:[TuoteryhmäID]],3,FALSE)</f>
        <v>4</v>
      </c>
      <c r="L316" s="3" t="str">
        <f>VLOOKUP(Table_Villen_viihde.accdb[[#This Row],[Ryhmänro]],Table_Villen_viihde.accdb6[],2,FALSE)</f>
        <v>Tarvikkeet</v>
      </c>
    </row>
    <row r="317" spans="1:12" x14ac:dyDescent="0.35">
      <c r="A317">
        <v>50815</v>
      </c>
      <c r="B317" s="18">
        <v>42106</v>
      </c>
      <c r="C317" t="s">
        <v>49</v>
      </c>
      <c r="D317">
        <v>1</v>
      </c>
      <c r="E317">
        <v>5</v>
      </c>
      <c r="F317">
        <v>21</v>
      </c>
      <c r="G317">
        <v>11.79</v>
      </c>
      <c r="H317" t="str">
        <f>VLOOKUP(Table_Villen_viihde.accdb[[#This Row],[MyyjäID]],ville_myyjät!$A$2:$B$17,2,FALSE)</f>
        <v>Petri</v>
      </c>
      <c r="I317" t="str">
        <f>VLOOKUP(Table_Villen_viihde.accdb[[#This Row],[myyjä]],ville_myyjät!$B$2:$C$17,2,FALSE)</f>
        <v>Mies</v>
      </c>
      <c r="J317" t="str">
        <f>VLOOKUP(Table_Villen_viihde.accdb[[#This Row],[Tuotenumero]],Table_Villen_viihde.accdb5[[Tuotenumero]:[Tuote]],2,FALSE)</f>
        <v>Scart-kaapeli</v>
      </c>
      <c r="K317" s="3">
        <f>VLOOKUP(Table_Villen_viihde.accdb[[#This Row],[Tuotenumero]],Table_Villen_viihde.accdb5[[Tuotenumero]:[TuoteryhmäID]],3,FALSE)</f>
        <v>4</v>
      </c>
      <c r="L317" s="3" t="str">
        <f>VLOOKUP(Table_Villen_viihde.accdb[[#This Row],[Ryhmänro]],Table_Villen_viihde.accdb6[],2,FALSE)</f>
        <v>Tarvikkeet</v>
      </c>
    </row>
    <row r="318" spans="1:12" x14ac:dyDescent="0.35">
      <c r="A318">
        <v>50816</v>
      </c>
      <c r="B318" s="18">
        <v>42107</v>
      </c>
      <c r="C318" t="s">
        <v>49</v>
      </c>
      <c r="D318">
        <v>1</v>
      </c>
      <c r="E318">
        <v>1</v>
      </c>
      <c r="F318">
        <v>20</v>
      </c>
      <c r="G318">
        <v>11.44</v>
      </c>
      <c r="H318" t="str">
        <f>VLOOKUP(Table_Villen_viihde.accdb[[#This Row],[MyyjäID]],ville_myyjät!$A$2:$B$17,2,FALSE)</f>
        <v>Liisa</v>
      </c>
      <c r="I318" t="str">
        <f>VLOOKUP(Table_Villen_viihde.accdb[[#This Row],[myyjä]],ville_myyjät!$B$2:$C$17,2,FALSE)</f>
        <v>Nainen</v>
      </c>
      <c r="J318" t="str">
        <f>VLOOKUP(Table_Villen_viihde.accdb[[#This Row],[Tuotenumero]],Table_Villen_viihde.accdb5[[Tuotenumero]:[Tuote]],2,FALSE)</f>
        <v>Scart-kaapeli</v>
      </c>
      <c r="K318" s="3">
        <f>VLOOKUP(Table_Villen_viihde.accdb[[#This Row],[Tuotenumero]],Table_Villen_viihde.accdb5[[Tuotenumero]:[TuoteryhmäID]],3,FALSE)</f>
        <v>4</v>
      </c>
      <c r="L318" s="3" t="str">
        <f>VLOOKUP(Table_Villen_viihde.accdb[[#This Row],[Ryhmänro]],Table_Villen_viihde.accdb6[],2,FALSE)</f>
        <v>Tarvikkeet</v>
      </c>
    </row>
    <row r="319" spans="1:12" x14ac:dyDescent="0.35">
      <c r="A319">
        <v>50817</v>
      </c>
      <c r="B319" s="18">
        <v>42107</v>
      </c>
      <c r="C319" t="s">
        <v>49</v>
      </c>
      <c r="D319">
        <v>1</v>
      </c>
      <c r="E319">
        <v>5</v>
      </c>
      <c r="F319">
        <v>20</v>
      </c>
      <c r="G319">
        <v>10.94</v>
      </c>
      <c r="H319" t="str">
        <f>VLOOKUP(Table_Villen_viihde.accdb[[#This Row],[MyyjäID]],ville_myyjät!$A$2:$B$17,2,FALSE)</f>
        <v>Petri</v>
      </c>
      <c r="I319" t="str">
        <f>VLOOKUP(Table_Villen_viihde.accdb[[#This Row],[myyjä]],ville_myyjät!$B$2:$C$17,2,FALSE)</f>
        <v>Mies</v>
      </c>
      <c r="J319" t="str">
        <f>VLOOKUP(Table_Villen_viihde.accdb[[#This Row],[Tuotenumero]],Table_Villen_viihde.accdb5[[Tuotenumero]:[Tuote]],2,FALSE)</f>
        <v>Scart-kaapeli</v>
      </c>
      <c r="K319" s="3">
        <f>VLOOKUP(Table_Villen_viihde.accdb[[#This Row],[Tuotenumero]],Table_Villen_viihde.accdb5[[Tuotenumero]:[TuoteryhmäID]],3,FALSE)</f>
        <v>4</v>
      </c>
      <c r="L319" s="3" t="str">
        <f>VLOOKUP(Table_Villen_viihde.accdb[[#This Row],[Ryhmänro]],Table_Villen_viihde.accdb6[],2,FALSE)</f>
        <v>Tarvikkeet</v>
      </c>
    </row>
    <row r="320" spans="1:12" x14ac:dyDescent="0.35">
      <c r="A320">
        <v>50818</v>
      </c>
      <c r="B320" s="18">
        <v>42107</v>
      </c>
      <c r="C320" t="s">
        <v>49</v>
      </c>
      <c r="D320">
        <v>1</v>
      </c>
      <c r="E320">
        <v>2</v>
      </c>
      <c r="F320">
        <v>20</v>
      </c>
      <c r="G320">
        <v>11.28</v>
      </c>
      <c r="H320" t="str">
        <f>VLOOKUP(Table_Villen_viihde.accdb[[#This Row],[MyyjäID]],ville_myyjät!$A$2:$B$17,2,FALSE)</f>
        <v>Maija</v>
      </c>
      <c r="I320" t="str">
        <f>VLOOKUP(Table_Villen_viihde.accdb[[#This Row],[myyjä]],ville_myyjät!$B$2:$C$17,2,FALSE)</f>
        <v>Nainen</v>
      </c>
      <c r="J320" t="str">
        <f>VLOOKUP(Table_Villen_viihde.accdb[[#This Row],[Tuotenumero]],Table_Villen_viihde.accdb5[[Tuotenumero]:[Tuote]],2,FALSE)</f>
        <v>Scart-kaapeli</v>
      </c>
      <c r="K320" s="3">
        <f>VLOOKUP(Table_Villen_viihde.accdb[[#This Row],[Tuotenumero]],Table_Villen_viihde.accdb5[[Tuotenumero]:[TuoteryhmäID]],3,FALSE)</f>
        <v>4</v>
      </c>
      <c r="L320" s="3" t="str">
        <f>VLOOKUP(Table_Villen_viihde.accdb[[#This Row],[Ryhmänro]],Table_Villen_viihde.accdb6[],2,FALSE)</f>
        <v>Tarvikkeet</v>
      </c>
    </row>
    <row r="321" spans="1:12" x14ac:dyDescent="0.35">
      <c r="A321">
        <v>50819</v>
      </c>
      <c r="B321" s="18">
        <v>42107</v>
      </c>
      <c r="C321" t="s">
        <v>49</v>
      </c>
      <c r="D321">
        <v>1</v>
      </c>
      <c r="E321">
        <v>1</v>
      </c>
      <c r="F321">
        <v>21</v>
      </c>
      <c r="G321">
        <v>11.35</v>
      </c>
      <c r="H321" t="str">
        <f>VLOOKUP(Table_Villen_viihde.accdb[[#This Row],[MyyjäID]],ville_myyjät!$A$2:$B$17,2,FALSE)</f>
        <v>Liisa</v>
      </c>
      <c r="I321" t="str">
        <f>VLOOKUP(Table_Villen_viihde.accdb[[#This Row],[myyjä]],ville_myyjät!$B$2:$C$17,2,FALSE)</f>
        <v>Nainen</v>
      </c>
      <c r="J321" t="str">
        <f>VLOOKUP(Table_Villen_viihde.accdb[[#This Row],[Tuotenumero]],Table_Villen_viihde.accdb5[[Tuotenumero]:[Tuote]],2,FALSE)</f>
        <v>Scart-kaapeli</v>
      </c>
      <c r="K321" s="3">
        <f>VLOOKUP(Table_Villen_viihde.accdb[[#This Row],[Tuotenumero]],Table_Villen_viihde.accdb5[[Tuotenumero]:[TuoteryhmäID]],3,FALSE)</f>
        <v>4</v>
      </c>
      <c r="L321" s="3" t="str">
        <f>VLOOKUP(Table_Villen_viihde.accdb[[#This Row],[Ryhmänro]],Table_Villen_viihde.accdb6[],2,FALSE)</f>
        <v>Tarvikkeet</v>
      </c>
    </row>
    <row r="322" spans="1:12" x14ac:dyDescent="0.35">
      <c r="A322">
        <v>50820</v>
      </c>
      <c r="B322" s="18">
        <v>42107</v>
      </c>
      <c r="C322" t="s">
        <v>50</v>
      </c>
      <c r="D322">
        <v>1</v>
      </c>
      <c r="E322">
        <v>1</v>
      </c>
      <c r="F322">
        <v>82</v>
      </c>
      <c r="G322">
        <v>54.87</v>
      </c>
      <c r="H322" t="str">
        <f>VLOOKUP(Table_Villen_viihde.accdb[[#This Row],[MyyjäID]],ville_myyjät!$A$2:$B$17,2,FALSE)</f>
        <v>Liisa</v>
      </c>
      <c r="I322" t="str">
        <f>VLOOKUP(Table_Villen_viihde.accdb[[#This Row],[myyjä]],ville_myyjät!$B$2:$C$17,2,FALSE)</f>
        <v>Nainen</v>
      </c>
      <c r="J322" t="str">
        <f>VLOOKUP(Table_Villen_viihde.accdb[[#This Row],[Tuotenumero]],Table_Villen_viihde.accdb5[[Tuotenumero]:[Tuote]],2,FALSE)</f>
        <v>Kaapelidigiboxi</v>
      </c>
      <c r="K322" s="3">
        <f>VLOOKUP(Table_Villen_viihde.accdb[[#This Row],[Tuotenumero]],Table_Villen_viihde.accdb5[[Tuotenumero]:[TuoteryhmäID]],3,FALSE)</f>
        <v>6</v>
      </c>
      <c r="L322" s="3" t="str">
        <f>VLOOKUP(Table_Villen_viihde.accdb[[#This Row],[Ryhmänro]],Table_Villen_viihde.accdb6[],2,FALSE)</f>
        <v>Digiboxit</v>
      </c>
    </row>
    <row r="323" spans="1:12" x14ac:dyDescent="0.35">
      <c r="A323">
        <v>50821</v>
      </c>
      <c r="B323" s="18">
        <v>42107</v>
      </c>
      <c r="C323" t="s">
        <v>49</v>
      </c>
      <c r="D323">
        <v>1</v>
      </c>
      <c r="E323">
        <v>1</v>
      </c>
      <c r="F323">
        <v>20</v>
      </c>
      <c r="G323">
        <v>10.84</v>
      </c>
      <c r="H323" t="str">
        <f>VLOOKUP(Table_Villen_viihde.accdb[[#This Row],[MyyjäID]],ville_myyjät!$A$2:$B$17,2,FALSE)</f>
        <v>Liisa</v>
      </c>
      <c r="I323" t="str">
        <f>VLOOKUP(Table_Villen_viihde.accdb[[#This Row],[myyjä]],ville_myyjät!$B$2:$C$17,2,FALSE)</f>
        <v>Nainen</v>
      </c>
      <c r="J323" t="str">
        <f>VLOOKUP(Table_Villen_viihde.accdb[[#This Row],[Tuotenumero]],Table_Villen_viihde.accdb5[[Tuotenumero]:[Tuote]],2,FALSE)</f>
        <v>Scart-kaapeli</v>
      </c>
      <c r="K323" s="3">
        <f>VLOOKUP(Table_Villen_viihde.accdb[[#This Row],[Tuotenumero]],Table_Villen_viihde.accdb5[[Tuotenumero]:[TuoteryhmäID]],3,FALSE)</f>
        <v>4</v>
      </c>
      <c r="L323" s="3" t="str">
        <f>VLOOKUP(Table_Villen_viihde.accdb[[#This Row],[Ryhmänro]],Table_Villen_viihde.accdb6[],2,FALSE)</f>
        <v>Tarvikkeet</v>
      </c>
    </row>
    <row r="324" spans="1:12" x14ac:dyDescent="0.35">
      <c r="A324">
        <v>50822</v>
      </c>
      <c r="B324" s="18">
        <v>42108</v>
      </c>
      <c r="C324" t="s">
        <v>57</v>
      </c>
      <c r="D324">
        <v>1</v>
      </c>
      <c r="E324">
        <v>1</v>
      </c>
      <c r="F324">
        <v>101</v>
      </c>
      <c r="G324">
        <v>55.13</v>
      </c>
      <c r="H324" t="str">
        <f>VLOOKUP(Table_Villen_viihde.accdb[[#This Row],[MyyjäID]],ville_myyjät!$A$2:$B$17,2,FALSE)</f>
        <v>Liisa</v>
      </c>
      <c r="I324" t="str">
        <f>VLOOKUP(Table_Villen_viihde.accdb[[#This Row],[myyjä]],ville_myyjät!$B$2:$C$17,2,FALSE)</f>
        <v>Nainen</v>
      </c>
      <c r="J324" t="str">
        <f>VLOOKUP(Table_Villen_viihde.accdb[[#This Row],[Tuotenumero]],Table_Villen_viihde.accdb5[[Tuotenumero]:[Tuote]],2,FALSE)</f>
        <v>PS2-konsoli</v>
      </c>
      <c r="K324" s="3">
        <f>VLOOKUP(Table_Villen_viihde.accdb[[#This Row],[Tuotenumero]],Table_Villen_viihde.accdb5[[Tuotenumero]:[TuoteryhmäID]],3,FALSE)</f>
        <v>5</v>
      </c>
      <c r="L324" s="3" t="str">
        <f>VLOOKUP(Table_Villen_viihde.accdb[[#This Row],[Ryhmänro]],Table_Villen_viihde.accdb6[],2,FALSE)</f>
        <v>Konsolit</v>
      </c>
    </row>
    <row r="325" spans="1:12" x14ac:dyDescent="0.35">
      <c r="A325">
        <v>50823</v>
      </c>
      <c r="B325" s="18">
        <v>42108</v>
      </c>
      <c r="C325" t="s">
        <v>54</v>
      </c>
      <c r="D325">
        <v>1</v>
      </c>
      <c r="E325">
        <v>1</v>
      </c>
      <c r="F325">
        <v>185</v>
      </c>
      <c r="G325">
        <v>119.4</v>
      </c>
      <c r="H325" t="str">
        <f>VLOOKUP(Table_Villen_viihde.accdb[[#This Row],[MyyjäID]],ville_myyjät!$A$2:$B$17,2,FALSE)</f>
        <v>Liisa</v>
      </c>
      <c r="I325" t="str">
        <f>VLOOKUP(Table_Villen_viihde.accdb[[#This Row],[myyjä]],ville_myyjät!$B$2:$C$17,2,FALSE)</f>
        <v>Nainen</v>
      </c>
      <c r="J325" t="str">
        <f>VLOOKUP(Table_Villen_viihde.accdb[[#This Row],[Tuotenumero]],Table_Villen_viihde.accdb5[[Tuotenumero]:[Tuote]],2,FALSE)</f>
        <v>DVD-nauhuri</v>
      </c>
      <c r="K325" s="3">
        <f>VLOOKUP(Table_Villen_viihde.accdb[[#This Row],[Tuotenumero]],Table_Villen_viihde.accdb5[[Tuotenumero]:[TuoteryhmäID]],3,FALSE)</f>
        <v>2</v>
      </c>
      <c r="L325" s="3" t="str">
        <f>VLOOKUP(Table_Villen_viihde.accdb[[#This Row],[Ryhmänro]],Table_Villen_viihde.accdb6[],2,FALSE)</f>
        <v>Kuvantoisto</v>
      </c>
    </row>
    <row r="326" spans="1:12" x14ac:dyDescent="0.35">
      <c r="A326">
        <v>50824</v>
      </c>
      <c r="B326" s="18">
        <v>42108</v>
      </c>
      <c r="C326" t="s">
        <v>49</v>
      </c>
      <c r="D326">
        <v>1</v>
      </c>
      <c r="E326">
        <v>5</v>
      </c>
      <c r="F326">
        <v>20</v>
      </c>
      <c r="G326">
        <v>10.73</v>
      </c>
      <c r="H326" t="str">
        <f>VLOOKUP(Table_Villen_viihde.accdb[[#This Row],[MyyjäID]],ville_myyjät!$A$2:$B$17,2,FALSE)</f>
        <v>Petri</v>
      </c>
      <c r="I326" t="str">
        <f>VLOOKUP(Table_Villen_viihde.accdb[[#This Row],[myyjä]],ville_myyjät!$B$2:$C$17,2,FALSE)</f>
        <v>Mies</v>
      </c>
      <c r="J326" t="str">
        <f>VLOOKUP(Table_Villen_viihde.accdb[[#This Row],[Tuotenumero]],Table_Villen_viihde.accdb5[[Tuotenumero]:[Tuote]],2,FALSE)</f>
        <v>Scart-kaapeli</v>
      </c>
      <c r="K326" s="3">
        <f>VLOOKUP(Table_Villen_viihde.accdb[[#This Row],[Tuotenumero]],Table_Villen_viihde.accdb5[[Tuotenumero]:[TuoteryhmäID]],3,FALSE)</f>
        <v>4</v>
      </c>
      <c r="L326" s="3" t="str">
        <f>VLOOKUP(Table_Villen_viihde.accdb[[#This Row],[Ryhmänro]],Table_Villen_viihde.accdb6[],2,FALSE)</f>
        <v>Tarvikkeet</v>
      </c>
    </row>
    <row r="327" spans="1:12" x14ac:dyDescent="0.35">
      <c r="A327">
        <v>50825</v>
      </c>
      <c r="B327" s="18">
        <v>42109</v>
      </c>
      <c r="C327" t="s">
        <v>49</v>
      </c>
      <c r="D327">
        <v>1</v>
      </c>
      <c r="E327">
        <v>2</v>
      </c>
      <c r="F327">
        <v>19</v>
      </c>
      <c r="G327">
        <v>11.6</v>
      </c>
      <c r="H327" t="str">
        <f>VLOOKUP(Table_Villen_viihde.accdb[[#This Row],[MyyjäID]],ville_myyjät!$A$2:$B$17,2,FALSE)</f>
        <v>Maija</v>
      </c>
      <c r="I327" t="str">
        <f>VLOOKUP(Table_Villen_viihde.accdb[[#This Row],[myyjä]],ville_myyjät!$B$2:$C$17,2,FALSE)</f>
        <v>Nainen</v>
      </c>
      <c r="J327" t="str">
        <f>VLOOKUP(Table_Villen_viihde.accdb[[#This Row],[Tuotenumero]],Table_Villen_viihde.accdb5[[Tuotenumero]:[Tuote]],2,FALSE)</f>
        <v>Scart-kaapeli</v>
      </c>
      <c r="K327" s="3">
        <f>VLOOKUP(Table_Villen_viihde.accdb[[#This Row],[Tuotenumero]],Table_Villen_viihde.accdb5[[Tuotenumero]:[TuoteryhmäID]],3,FALSE)</f>
        <v>4</v>
      </c>
      <c r="L327" s="3" t="str">
        <f>VLOOKUP(Table_Villen_viihde.accdb[[#This Row],[Ryhmänro]],Table_Villen_viihde.accdb6[],2,FALSE)</f>
        <v>Tarvikkeet</v>
      </c>
    </row>
    <row r="328" spans="1:12" x14ac:dyDescent="0.35">
      <c r="A328">
        <v>50826</v>
      </c>
      <c r="B328" s="18">
        <v>42110</v>
      </c>
      <c r="C328" t="s">
        <v>49</v>
      </c>
      <c r="D328">
        <v>1</v>
      </c>
      <c r="E328">
        <v>3</v>
      </c>
      <c r="F328">
        <v>20</v>
      </c>
      <c r="G328">
        <v>10.79</v>
      </c>
      <c r="H328" t="str">
        <f>VLOOKUP(Table_Villen_viihde.accdb[[#This Row],[MyyjäID]],ville_myyjät!$A$2:$B$17,2,FALSE)</f>
        <v>Helena</v>
      </c>
      <c r="I328" t="str">
        <f>VLOOKUP(Table_Villen_viihde.accdb[[#This Row],[myyjä]],ville_myyjät!$B$2:$C$17,2,FALSE)</f>
        <v>Nainen</v>
      </c>
      <c r="J328" t="str">
        <f>VLOOKUP(Table_Villen_viihde.accdb[[#This Row],[Tuotenumero]],Table_Villen_viihde.accdb5[[Tuotenumero]:[Tuote]],2,FALSE)</f>
        <v>Scart-kaapeli</v>
      </c>
      <c r="K328" s="3">
        <f>VLOOKUP(Table_Villen_viihde.accdb[[#This Row],[Tuotenumero]],Table_Villen_viihde.accdb5[[Tuotenumero]:[TuoteryhmäID]],3,FALSE)</f>
        <v>4</v>
      </c>
      <c r="L328" s="3" t="str">
        <f>VLOOKUP(Table_Villen_viihde.accdb[[#This Row],[Ryhmänro]],Table_Villen_viihde.accdb6[],2,FALSE)</f>
        <v>Tarvikkeet</v>
      </c>
    </row>
    <row r="329" spans="1:12" x14ac:dyDescent="0.35">
      <c r="A329">
        <v>50827</v>
      </c>
      <c r="B329" s="18">
        <v>42110</v>
      </c>
      <c r="C329" t="s">
        <v>53</v>
      </c>
      <c r="D329">
        <v>1</v>
      </c>
      <c r="E329">
        <v>6</v>
      </c>
      <c r="F329">
        <v>112</v>
      </c>
      <c r="G329">
        <v>63.7</v>
      </c>
      <c r="H329" t="str">
        <f>VLOOKUP(Table_Villen_viihde.accdb[[#This Row],[MyyjäID]],ville_myyjät!$A$2:$B$17,2,FALSE)</f>
        <v>Mikko</v>
      </c>
      <c r="I329" t="str">
        <f>VLOOKUP(Table_Villen_viihde.accdb[[#This Row],[myyjä]],ville_myyjät!$B$2:$C$17,2,FALSE)</f>
        <v>Mies</v>
      </c>
      <c r="J329" t="str">
        <f>VLOOKUP(Table_Villen_viihde.accdb[[#This Row],[Tuotenumero]],Table_Villen_viihde.accdb5[[Tuotenumero]:[Tuote]],2,FALSE)</f>
        <v>DVD-soitin</v>
      </c>
      <c r="K329" s="3">
        <f>VLOOKUP(Table_Villen_viihde.accdb[[#This Row],[Tuotenumero]],Table_Villen_viihde.accdb5[[Tuotenumero]:[TuoteryhmäID]],3,FALSE)</f>
        <v>2</v>
      </c>
      <c r="L329" s="3" t="str">
        <f>VLOOKUP(Table_Villen_viihde.accdb[[#This Row],[Ryhmänro]],Table_Villen_viihde.accdb6[],2,FALSE)</f>
        <v>Kuvantoisto</v>
      </c>
    </row>
    <row r="330" spans="1:12" x14ac:dyDescent="0.35">
      <c r="A330">
        <v>50828</v>
      </c>
      <c r="B330" s="18">
        <v>42110</v>
      </c>
      <c r="C330" t="s">
        <v>49</v>
      </c>
      <c r="D330">
        <v>1</v>
      </c>
      <c r="E330">
        <v>1</v>
      </c>
      <c r="F330">
        <v>20</v>
      </c>
      <c r="G330">
        <v>11.37</v>
      </c>
      <c r="H330" t="str">
        <f>VLOOKUP(Table_Villen_viihde.accdb[[#This Row],[MyyjäID]],ville_myyjät!$A$2:$B$17,2,FALSE)</f>
        <v>Liisa</v>
      </c>
      <c r="I330" t="str">
        <f>VLOOKUP(Table_Villen_viihde.accdb[[#This Row],[myyjä]],ville_myyjät!$B$2:$C$17,2,FALSE)</f>
        <v>Nainen</v>
      </c>
      <c r="J330" t="str">
        <f>VLOOKUP(Table_Villen_viihde.accdb[[#This Row],[Tuotenumero]],Table_Villen_viihde.accdb5[[Tuotenumero]:[Tuote]],2,FALSE)</f>
        <v>Scart-kaapeli</v>
      </c>
      <c r="K330" s="3">
        <f>VLOOKUP(Table_Villen_viihde.accdb[[#This Row],[Tuotenumero]],Table_Villen_viihde.accdb5[[Tuotenumero]:[TuoteryhmäID]],3,FALSE)</f>
        <v>4</v>
      </c>
      <c r="L330" s="3" t="str">
        <f>VLOOKUP(Table_Villen_viihde.accdb[[#This Row],[Ryhmänro]],Table_Villen_viihde.accdb6[],2,FALSE)</f>
        <v>Tarvikkeet</v>
      </c>
    </row>
    <row r="331" spans="1:12" x14ac:dyDescent="0.35">
      <c r="A331">
        <v>50829</v>
      </c>
      <c r="B331" s="18">
        <v>42110</v>
      </c>
      <c r="C331" t="s">
        <v>49</v>
      </c>
      <c r="D331">
        <v>1</v>
      </c>
      <c r="E331">
        <v>1</v>
      </c>
      <c r="F331">
        <v>20</v>
      </c>
      <c r="G331">
        <v>10.94</v>
      </c>
      <c r="H331" t="str">
        <f>VLOOKUP(Table_Villen_viihde.accdb[[#This Row],[MyyjäID]],ville_myyjät!$A$2:$B$17,2,FALSE)</f>
        <v>Liisa</v>
      </c>
      <c r="I331" t="str">
        <f>VLOOKUP(Table_Villen_viihde.accdb[[#This Row],[myyjä]],ville_myyjät!$B$2:$C$17,2,FALSE)</f>
        <v>Nainen</v>
      </c>
      <c r="J331" t="str">
        <f>VLOOKUP(Table_Villen_viihde.accdb[[#This Row],[Tuotenumero]],Table_Villen_viihde.accdb5[[Tuotenumero]:[Tuote]],2,FALSE)</f>
        <v>Scart-kaapeli</v>
      </c>
      <c r="K331" s="3">
        <f>VLOOKUP(Table_Villen_viihde.accdb[[#This Row],[Tuotenumero]],Table_Villen_viihde.accdb5[[Tuotenumero]:[TuoteryhmäID]],3,FALSE)</f>
        <v>4</v>
      </c>
      <c r="L331" s="3" t="str">
        <f>VLOOKUP(Table_Villen_viihde.accdb[[#This Row],[Ryhmänro]],Table_Villen_viihde.accdb6[],2,FALSE)</f>
        <v>Tarvikkeet</v>
      </c>
    </row>
    <row r="332" spans="1:12" x14ac:dyDescent="0.35">
      <c r="A332">
        <v>50830</v>
      </c>
      <c r="B332" s="18">
        <v>42110</v>
      </c>
      <c r="C332" t="s">
        <v>48</v>
      </c>
      <c r="D332">
        <v>1</v>
      </c>
      <c r="E332">
        <v>1</v>
      </c>
      <c r="F332">
        <v>72</v>
      </c>
      <c r="G332">
        <v>42.68</v>
      </c>
      <c r="H332" t="str">
        <f>VLOOKUP(Table_Villen_viihde.accdb[[#This Row],[MyyjäID]],ville_myyjät!$A$2:$B$17,2,FALSE)</f>
        <v>Liisa</v>
      </c>
      <c r="I332" t="str">
        <f>VLOOKUP(Table_Villen_viihde.accdb[[#This Row],[myyjä]],ville_myyjät!$B$2:$C$17,2,FALSE)</f>
        <v>Nainen</v>
      </c>
      <c r="J332" t="str">
        <f>VLOOKUP(Table_Villen_viihde.accdb[[#This Row],[Tuotenumero]],Table_Villen_viihde.accdb5[[Tuotenumero]:[Tuote]],2,FALSE)</f>
        <v>PS1-konsoli</v>
      </c>
      <c r="K332" s="3">
        <f>VLOOKUP(Table_Villen_viihde.accdb[[#This Row],[Tuotenumero]],Table_Villen_viihde.accdb5[[Tuotenumero]:[TuoteryhmäID]],3,FALSE)</f>
        <v>5</v>
      </c>
      <c r="L332" s="3" t="str">
        <f>VLOOKUP(Table_Villen_viihde.accdb[[#This Row],[Ryhmänro]],Table_Villen_viihde.accdb6[],2,FALSE)</f>
        <v>Konsolit</v>
      </c>
    </row>
    <row r="333" spans="1:12" x14ac:dyDescent="0.35">
      <c r="A333">
        <v>50831</v>
      </c>
      <c r="B333" s="18">
        <v>42110</v>
      </c>
      <c r="C333" t="s">
        <v>49</v>
      </c>
      <c r="D333">
        <v>1</v>
      </c>
      <c r="E333">
        <v>6</v>
      </c>
      <c r="F333">
        <v>21</v>
      </c>
      <c r="G333">
        <v>11.26</v>
      </c>
      <c r="H333" t="str">
        <f>VLOOKUP(Table_Villen_viihde.accdb[[#This Row],[MyyjäID]],ville_myyjät!$A$2:$B$17,2,FALSE)</f>
        <v>Mikko</v>
      </c>
      <c r="I333" t="str">
        <f>VLOOKUP(Table_Villen_viihde.accdb[[#This Row],[myyjä]],ville_myyjät!$B$2:$C$17,2,FALSE)</f>
        <v>Mies</v>
      </c>
      <c r="J333" t="str">
        <f>VLOOKUP(Table_Villen_viihde.accdb[[#This Row],[Tuotenumero]],Table_Villen_viihde.accdb5[[Tuotenumero]:[Tuote]],2,FALSE)</f>
        <v>Scart-kaapeli</v>
      </c>
      <c r="K333" s="3">
        <f>VLOOKUP(Table_Villen_viihde.accdb[[#This Row],[Tuotenumero]],Table_Villen_viihde.accdb5[[Tuotenumero]:[TuoteryhmäID]],3,FALSE)</f>
        <v>4</v>
      </c>
      <c r="L333" s="3" t="str">
        <f>VLOOKUP(Table_Villen_viihde.accdb[[#This Row],[Ryhmänro]],Table_Villen_viihde.accdb6[],2,FALSE)</f>
        <v>Tarvikkeet</v>
      </c>
    </row>
    <row r="334" spans="1:12" x14ac:dyDescent="0.35">
      <c r="A334">
        <v>50832</v>
      </c>
      <c r="B334" s="18">
        <v>42111</v>
      </c>
      <c r="C334" t="s">
        <v>51</v>
      </c>
      <c r="D334">
        <v>1</v>
      </c>
      <c r="E334">
        <v>1</v>
      </c>
      <c r="F334">
        <v>240</v>
      </c>
      <c r="G334">
        <v>164.44</v>
      </c>
      <c r="H334" t="str">
        <f>VLOOKUP(Table_Villen_viihde.accdb[[#This Row],[MyyjäID]],ville_myyjät!$A$2:$B$17,2,FALSE)</f>
        <v>Liisa</v>
      </c>
      <c r="I334" t="str">
        <f>VLOOKUP(Table_Villen_viihde.accdb[[#This Row],[myyjä]],ville_myyjät!$B$2:$C$17,2,FALSE)</f>
        <v>Nainen</v>
      </c>
      <c r="J334" t="str">
        <f>VLOOKUP(Table_Villen_viihde.accdb[[#This Row],[Tuotenumero]],Table_Villen_viihde.accdb5[[Tuotenumero]:[Tuote]],2,FALSE)</f>
        <v>TV28</v>
      </c>
      <c r="K334" s="3">
        <f>VLOOKUP(Table_Villen_viihde.accdb[[#This Row],[Tuotenumero]],Table_Villen_viihde.accdb5[[Tuotenumero]:[TuoteryhmäID]],3,FALSE)</f>
        <v>3</v>
      </c>
      <c r="L334" s="3" t="str">
        <f>VLOOKUP(Table_Villen_viihde.accdb[[#This Row],[Ryhmänro]],Table_Villen_viihde.accdb6[],2,FALSE)</f>
        <v>TV</v>
      </c>
    </row>
    <row r="335" spans="1:12" x14ac:dyDescent="0.35">
      <c r="A335">
        <v>50833</v>
      </c>
      <c r="B335" s="18">
        <v>42111</v>
      </c>
      <c r="C335" t="s">
        <v>49</v>
      </c>
      <c r="D335">
        <v>1</v>
      </c>
      <c r="E335">
        <v>3</v>
      </c>
      <c r="F335">
        <v>21</v>
      </c>
      <c r="G335">
        <v>10.78</v>
      </c>
      <c r="H335" t="str">
        <f>VLOOKUP(Table_Villen_viihde.accdb[[#This Row],[MyyjäID]],ville_myyjät!$A$2:$B$17,2,FALSE)</f>
        <v>Helena</v>
      </c>
      <c r="I335" t="str">
        <f>VLOOKUP(Table_Villen_viihde.accdb[[#This Row],[myyjä]],ville_myyjät!$B$2:$C$17,2,FALSE)</f>
        <v>Nainen</v>
      </c>
      <c r="J335" t="str">
        <f>VLOOKUP(Table_Villen_viihde.accdb[[#This Row],[Tuotenumero]],Table_Villen_viihde.accdb5[[Tuotenumero]:[Tuote]],2,FALSE)</f>
        <v>Scart-kaapeli</v>
      </c>
      <c r="K335" s="3">
        <f>VLOOKUP(Table_Villen_viihde.accdb[[#This Row],[Tuotenumero]],Table_Villen_viihde.accdb5[[Tuotenumero]:[TuoteryhmäID]],3,FALSE)</f>
        <v>4</v>
      </c>
      <c r="L335" s="3" t="str">
        <f>VLOOKUP(Table_Villen_viihde.accdb[[#This Row],[Ryhmänro]],Table_Villen_viihde.accdb6[],2,FALSE)</f>
        <v>Tarvikkeet</v>
      </c>
    </row>
    <row r="336" spans="1:12" x14ac:dyDescent="0.35">
      <c r="A336">
        <v>50834</v>
      </c>
      <c r="B336" s="18">
        <v>42111</v>
      </c>
      <c r="C336" t="s">
        <v>54</v>
      </c>
      <c r="D336">
        <v>1</v>
      </c>
      <c r="E336">
        <v>1</v>
      </c>
      <c r="F336">
        <v>179</v>
      </c>
      <c r="G336">
        <v>120.73</v>
      </c>
      <c r="H336" t="str">
        <f>VLOOKUP(Table_Villen_viihde.accdb[[#This Row],[MyyjäID]],ville_myyjät!$A$2:$B$17,2,FALSE)</f>
        <v>Liisa</v>
      </c>
      <c r="I336" t="str">
        <f>VLOOKUP(Table_Villen_viihde.accdb[[#This Row],[myyjä]],ville_myyjät!$B$2:$C$17,2,FALSE)</f>
        <v>Nainen</v>
      </c>
      <c r="J336" t="str">
        <f>VLOOKUP(Table_Villen_viihde.accdb[[#This Row],[Tuotenumero]],Table_Villen_viihde.accdb5[[Tuotenumero]:[Tuote]],2,FALSE)</f>
        <v>DVD-nauhuri</v>
      </c>
      <c r="K336" s="3">
        <f>VLOOKUP(Table_Villen_viihde.accdb[[#This Row],[Tuotenumero]],Table_Villen_viihde.accdb5[[Tuotenumero]:[TuoteryhmäID]],3,FALSE)</f>
        <v>2</v>
      </c>
      <c r="L336" s="3" t="str">
        <f>VLOOKUP(Table_Villen_viihde.accdb[[#This Row],[Ryhmänro]],Table_Villen_viihde.accdb6[],2,FALSE)</f>
        <v>Kuvantoisto</v>
      </c>
    </row>
    <row r="337" spans="1:12" x14ac:dyDescent="0.35">
      <c r="A337">
        <v>50835</v>
      </c>
      <c r="B337" s="18">
        <v>42111</v>
      </c>
      <c r="C337" t="s">
        <v>49</v>
      </c>
      <c r="D337">
        <v>1</v>
      </c>
      <c r="E337">
        <v>1</v>
      </c>
      <c r="F337">
        <v>21</v>
      </c>
      <c r="G337">
        <v>10.83</v>
      </c>
      <c r="H337" t="str">
        <f>VLOOKUP(Table_Villen_viihde.accdb[[#This Row],[MyyjäID]],ville_myyjät!$A$2:$B$17,2,FALSE)</f>
        <v>Liisa</v>
      </c>
      <c r="I337" t="str">
        <f>VLOOKUP(Table_Villen_viihde.accdb[[#This Row],[myyjä]],ville_myyjät!$B$2:$C$17,2,FALSE)</f>
        <v>Nainen</v>
      </c>
      <c r="J337" t="str">
        <f>VLOOKUP(Table_Villen_viihde.accdb[[#This Row],[Tuotenumero]],Table_Villen_viihde.accdb5[[Tuotenumero]:[Tuote]],2,FALSE)</f>
        <v>Scart-kaapeli</v>
      </c>
      <c r="K337" s="3">
        <f>VLOOKUP(Table_Villen_viihde.accdb[[#This Row],[Tuotenumero]],Table_Villen_viihde.accdb5[[Tuotenumero]:[TuoteryhmäID]],3,FALSE)</f>
        <v>4</v>
      </c>
      <c r="L337" s="3" t="str">
        <f>VLOOKUP(Table_Villen_viihde.accdb[[#This Row],[Ryhmänro]],Table_Villen_viihde.accdb6[],2,FALSE)</f>
        <v>Tarvikkeet</v>
      </c>
    </row>
    <row r="338" spans="1:12" x14ac:dyDescent="0.35">
      <c r="A338">
        <v>50836</v>
      </c>
      <c r="B338" s="18">
        <v>42112</v>
      </c>
      <c r="C338" t="s">
        <v>49</v>
      </c>
      <c r="D338">
        <v>1</v>
      </c>
      <c r="E338">
        <v>7</v>
      </c>
      <c r="F338">
        <v>21</v>
      </c>
      <c r="G338">
        <v>11</v>
      </c>
      <c r="H338" t="str">
        <f>VLOOKUP(Table_Villen_viihde.accdb[[#This Row],[MyyjäID]],ville_myyjät!$A$2:$B$17,2,FALSE)</f>
        <v>Kaija</v>
      </c>
      <c r="I338" t="str">
        <f>VLOOKUP(Table_Villen_viihde.accdb[[#This Row],[myyjä]],ville_myyjät!$B$2:$C$17,2,FALSE)</f>
        <v>Nainen</v>
      </c>
      <c r="J338" t="str">
        <f>VLOOKUP(Table_Villen_viihde.accdb[[#This Row],[Tuotenumero]],Table_Villen_viihde.accdb5[[Tuotenumero]:[Tuote]],2,FALSE)</f>
        <v>Scart-kaapeli</v>
      </c>
      <c r="K338" s="3">
        <f>VLOOKUP(Table_Villen_viihde.accdb[[#This Row],[Tuotenumero]],Table_Villen_viihde.accdb5[[Tuotenumero]:[TuoteryhmäID]],3,FALSE)</f>
        <v>4</v>
      </c>
      <c r="L338" s="3" t="str">
        <f>VLOOKUP(Table_Villen_viihde.accdb[[#This Row],[Ryhmänro]],Table_Villen_viihde.accdb6[],2,FALSE)</f>
        <v>Tarvikkeet</v>
      </c>
    </row>
    <row r="339" spans="1:12" x14ac:dyDescent="0.35">
      <c r="A339">
        <v>50837</v>
      </c>
      <c r="B339" s="18">
        <v>42112</v>
      </c>
      <c r="C339" t="s">
        <v>49</v>
      </c>
      <c r="D339">
        <v>1</v>
      </c>
      <c r="E339">
        <v>5</v>
      </c>
      <c r="F339">
        <v>20</v>
      </c>
      <c r="G339">
        <v>11.14</v>
      </c>
      <c r="H339" t="str">
        <f>VLOOKUP(Table_Villen_viihde.accdb[[#This Row],[MyyjäID]],ville_myyjät!$A$2:$B$17,2,FALSE)</f>
        <v>Petri</v>
      </c>
      <c r="I339" t="str">
        <f>VLOOKUP(Table_Villen_viihde.accdb[[#This Row],[myyjä]],ville_myyjät!$B$2:$C$17,2,FALSE)</f>
        <v>Mies</v>
      </c>
      <c r="J339" t="str">
        <f>VLOOKUP(Table_Villen_viihde.accdb[[#This Row],[Tuotenumero]],Table_Villen_viihde.accdb5[[Tuotenumero]:[Tuote]],2,FALSE)</f>
        <v>Scart-kaapeli</v>
      </c>
      <c r="K339" s="3">
        <f>VLOOKUP(Table_Villen_viihde.accdb[[#This Row],[Tuotenumero]],Table_Villen_viihde.accdb5[[Tuotenumero]:[TuoteryhmäID]],3,FALSE)</f>
        <v>4</v>
      </c>
      <c r="L339" s="3" t="str">
        <f>VLOOKUP(Table_Villen_viihde.accdb[[#This Row],[Ryhmänro]],Table_Villen_viihde.accdb6[],2,FALSE)</f>
        <v>Tarvikkeet</v>
      </c>
    </row>
    <row r="340" spans="1:12" x14ac:dyDescent="0.35">
      <c r="A340">
        <v>50838</v>
      </c>
      <c r="B340" s="18">
        <v>42112</v>
      </c>
      <c r="C340" t="s">
        <v>49</v>
      </c>
      <c r="D340">
        <v>1</v>
      </c>
      <c r="E340">
        <v>1</v>
      </c>
      <c r="F340">
        <v>21</v>
      </c>
      <c r="G340">
        <v>10.84</v>
      </c>
      <c r="H340" t="str">
        <f>VLOOKUP(Table_Villen_viihde.accdb[[#This Row],[MyyjäID]],ville_myyjät!$A$2:$B$17,2,FALSE)</f>
        <v>Liisa</v>
      </c>
      <c r="I340" t="str">
        <f>VLOOKUP(Table_Villen_viihde.accdb[[#This Row],[myyjä]],ville_myyjät!$B$2:$C$17,2,FALSE)</f>
        <v>Nainen</v>
      </c>
      <c r="J340" t="str">
        <f>VLOOKUP(Table_Villen_viihde.accdb[[#This Row],[Tuotenumero]],Table_Villen_viihde.accdb5[[Tuotenumero]:[Tuote]],2,FALSE)</f>
        <v>Scart-kaapeli</v>
      </c>
      <c r="K340" s="3">
        <f>VLOOKUP(Table_Villen_viihde.accdb[[#This Row],[Tuotenumero]],Table_Villen_viihde.accdb5[[Tuotenumero]:[TuoteryhmäID]],3,FALSE)</f>
        <v>4</v>
      </c>
      <c r="L340" s="3" t="str">
        <f>VLOOKUP(Table_Villen_viihde.accdb[[#This Row],[Ryhmänro]],Table_Villen_viihde.accdb6[],2,FALSE)</f>
        <v>Tarvikkeet</v>
      </c>
    </row>
    <row r="341" spans="1:12" x14ac:dyDescent="0.35">
      <c r="A341">
        <v>50839</v>
      </c>
      <c r="B341" s="18">
        <v>42112</v>
      </c>
      <c r="C341" t="s">
        <v>49</v>
      </c>
      <c r="D341">
        <v>1</v>
      </c>
      <c r="E341">
        <v>7</v>
      </c>
      <c r="F341">
        <v>20</v>
      </c>
      <c r="G341">
        <v>11.37</v>
      </c>
      <c r="H341" t="str">
        <f>VLOOKUP(Table_Villen_viihde.accdb[[#This Row],[MyyjäID]],ville_myyjät!$A$2:$B$17,2,FALSE)</f>
        <v>Kaija</v>
      </c>
      <c r="I341" t="str">
        <f>VLOOKUP(Table_Villen_viihde.accdb[[#This Row],[myyjä]],ville_myyjät!$B$2:$C$17,2,FALSE)</f>
        <v>Nainen</v>
      </c>
      <c r="J341" t="str">
        <f>VLOOKUP(Table_Villen_viihde.accdb[[#This Row],[Tuotenumero]],Table_Villen_viihde.accdb5[[Tuotenumero]:[Tuote]],2,FALSE)</f>
        <v>Scart-kaapeli</v>
      </c>
      <c r="K341" s="3">
        <f>VLOOKUP(Table_Villen_viihde.accdb[[#This Row],[Tuotenumero]],Table_Villen_viihde.accdb5[[Tuotenumero]:[TuoteryhmäID]],3,FALSE)</f>
        <v>4</v>
      </c>
      <c r="L341" s="3" t="str">
        <f>VLOOKUP(Table_Villen_viihde.accdb[[#This Row],[Ryhmänro]],Table_Villen_viihde.accdb6[],2,FALSE)</f>
        <v>Tarvikkeet</v>
      </c>
    </row>
    <row r="342" spans="1:12" x14ac:dyDescent="0.35">
      <c r="A342">
        <v>50840</v>
      </c>
      <c r="B342" s="18">
        <v>42112</v>
      </c>
      <c r="C342" t="s">
        <v>53</v>
      </c>
      <c r="D342">
        <v>1</v>
      </c>
      <c r="E342">
        <v>7</v>
      </c>
      <c r="F342">
        <v>112</v>
      </c>
      <c r="G342">
        <v>62.92</v>
      </c>
      <c r="H342" t="str">
        <f>VLOOKUP(Table_Villen_viihde.accdb[[#This Row],[MyyjäID]],ville_myyjät!$A$2:$B$17,2,FALSE)</f>
        <v>Kaija</v>
      </c>
      <c r="I342" t="str">
        <f>VLOOKUP(Table_Villen_viihde.accdb[[#This Row],[myyjä]],ville_myyjät!$B$2:$C$17,2,FALSE)</f>
        <v>Nainen</v>
      </c>
      <c r="J342" t="str">
        <f>VLOOKUP(Table_Villen_viihde.accdb[[#This Row],[Tuotenumero]],Table_Villen_viihde.accdb5[[Tuotenumero]:[Tuote]],2,FALSE)</f>
        <v>DVD-soitin</v>
      </c>
      <c r="K342" s="3">
        <f>VLOOKUP(Table_Villen_viihde.accdb[[#This Row],[Tuotenumero]],Table_Villen_viihde.accdb5[[Tuotenumero]:[TuoteryhmäID]],3,FALSE)</f>
        <v>2</v>
      </c>
      <c r="L342" s="3" t="str">
        <f>VLOOKUP(Table_Villen_viihde.accdb[[#This Row],[Ryhmänro]],Table_Villen_viihde.accdb6[],2,FALSE)</f>
        <v>Kuvantoisto</v>
      </c>
    </row>
    <row r="343" spans="1:12" x14ac:dyDescent="0.35">
      <c r="A343">
        <v>50841</v>
      </c>
      <c r="B343" s="18">
        <v>42112</v>
      </c>
      <c r="C343" t="s">
        <v>49</v>
      </c>
      <c r="D343">
        <v>1</v>
      </c>
      <c r="E343">
        <v>6</v>
      </c>
      <c r="F343">
        <v>20</v>
      </c>
      <c r="G343">
        <v>11.34</v>
      </c>
      <c r="H343" t="str">
        <f>VLOOKUP(Table_Villen_viihde.accdb[[#This Row],[MyyjäID]],ville_myyjät!$A$2:$B$17,2,FALSE)</f>
        <v>Mikko</v>
      </c>
      <c r="I343" t="str">
        <f>VLOOKUP(Table_Villen_viihde.accdb[[#This Row],[myyjä]],ville_myyjät!$B$2:$C$17,2,FALSE)</f>
        <v>Mies</v>
      </c>
      <c r="J343" t="str">
        <f>VLOOKUP(Table_Villen_viihde.accdb[[#This Row],[Tuotenumero]],Table_Villen_viihde.accdb5[[Tuotenumero]:[Tuote]],2,FALSE)</f>
        <v>Scart-kaapeli</v>
      </c>
      <c r="K343" s="3">
        <f>VLOOKUP(Table_Villen_viihde.accdb[[#This Row],[Tuotenumero]],Table_Villen_viihde.accdb5[[Tuotenumero]:[TuoteryhmäID]],3,FALSE)</f>
        <v>4</v>
      </c>
      <c r="L343" s="3" t="str">
        <f>VLOOKUP(Table_Villen_viihde.accdb[[#This Row],[Ryhmänro]],Table_Villen_viihde.accdb6[],2,FALSE)</f>
        <v>Tarvikkeet</v>
      </c>
    </row>
    <row r="344" spans="1:12" x14ac:dyDescent="0.35">
      <c r="A344">
        <v>50842</v>
      </c>
      <c r="B344" s="18">
        <v>42112</v>
      </c>
      <c r="C344" t="s">
        <v>49</v>
      </c>
      <c r="D344">
        <v>1</v>
      </c>
      <c r="E344">
        <v>2</v>
      </c>
      <c r="F344">
        <v>21</v>
      </c>
      <c r="G344">
        <v>11.26</v>
      </c>
      <c r="H344" t="str">
        <f>VLOOKUP(Table_Villen_viihde.accdb[[#This Row],[MyyjäID]],ville_myyjät!$A$2:$B$17,2,FALSE)</f>
        <v>Maija</v>
      </c>
      <c r="I344" t="str">
        <f>VLOOKUP(Table_Villen_viihde.accdb[[#This Row],[myyjä]],ville_myyjät!$B$2:$C$17,2,FALSE)</f>
        <v>Nainen</v>
      </c>
      <c r="J344" t="str">
        <f>VLOOKUP(Table_Villen_viihde.accdb[[#This Row],[Tuotenumero]],Table_Villen_viihde.accdb5[[Tuotenumero]:[Tuote]],2,FALSE)</f>
        <v>Scart-kaapeli</v>
      </c>
      <c r="K344" s="3">
        <f>VLOOKUP(Table_Villen_viihde.accdb[[#This Row],[Tuotenumero]],Table_Villen_viihde.accdb5[[Tuotenumero]:[TuoteryhmäID]],3,FALSE)</f>
        <v>4</v>
      </c>
      <c r="L344" s="3" t="str">
        <f>VLOOKUP(Table_Villen_viihde.accdb[[#This Row],[Ryhmänro]],Table_Villen_viihde.accdb6[],2,FALSE)</f>
        <v>Tarvikkeet</v>
      </c>
    </row>
    <row r="345" spans="1:12" x14ac:dyDescent="0.35">
      <c r="A345">
        <v>50843</v>
      </c>
      <c r="B345" s="18">
        <v>42113</v>
      </c>
      <c r="C345" t="s">
        <v>49</v>
      </c>
      <c r="D345">
        <v>1</v>
      </c>
      <c r="E345">
        <v>5</v>
      </c>
      <c r="F345">
        <v>21</v>
      </c>
      <c r="G345">
        <v>11.24</v>
      </c>
      <c r="H345" t="str">
        <f>VLOOKUP(Table_Villen_viihde.accdb[[#This Row],[MyyjäID]],ville_myyjät!$A$2:$B$17,2,FALSE)</f>
        <v>Petri</v>
      </c>
      <c r="I345" t="str">
        <f>VLOOKUP(Table_Villen_viihde.accdb[[#This Row],[myyjä]],ville_myyjät!$B$2:$C$17,2,FALSE)</f>
        <v>Mies</v>
      </c>
      <c r="J345" t="str">
        <f>VLOOKUP(Table_Villen_viihde.accdb[[#This Row],[Tuotenumero]],Table_Villen_viihde.accdb5[[Tuotenumero]:[Tuote]],2,FALSE)</f>
        <v>Scart-kaapeli</v>
      </c>
      <c r="K345" s="3">
        <f>VLOOKUP(Table_Villen_viihde.accdb[[#This Row],[Tuotenumero]],Table_Villen_viihde.accdb5[[Tuotenumero]:[TuoteryhmäID]],3,FALSE)</f>
        <v>4</v>
      </c>
      <c r="L345" s="3" t="str">
        <f>VLOOKUP(Table_Villen_viihde.accdb[[#This Row],[Ryhmänro]],Table_Villen_viihde.accdb6[],2,FALSE)</f>
        <v>Tarvikkeet</v>
      </c>
    </row>
    <row r="346" spans="1:12" x14ac:dyDescent="0.35">
      <c r="A346">
        <v>50844</v>
      </c>
      <c r="B346" s="18">
        <v>42113</v>
      </c>
      <c r="C346" t="s">
        <v>57</v>
      </c>
      <c r="D346">
        <v>1</v>
      </c>
      <c r="E346">
        <v>7</v>
      </c>
      <c r="F346">
        <v>94</v>
      </c>
      <c r="G346">
        <v>56.38</v>
      </c>
      <c r="H346" t="str">
        <f>VLOOKUP(Table_Villen_viihde.accdb[[#This Row],[MyyjäID]],ville_myyjät!$A$2:$B$17,2,FALSE)</f>
        <v>Kaija</v>
      </c>
      <c r="I346" t="str">
        <f>VLOOKUP(Table_Villen_viihde.accdb[[#This Row],[myyjä]],ville_myyjät!$B$2:$C$17,2,FALSE)</f>
        <v>Nainen</v>
      </c>
      <c r="J346" t="str">
        <f>VLOOKUP(Table_Villen_viihde.accdb[[#This Row],[Tuotenumero]],Table_Villen_viihde.accdb5[[Tuotenumero]:[Tuote]],2,FALSE)</f>
        <v>PS2-konsoli</v>
      </c>
      <c r="K346" s="3">
        <f>VLOOKUP(Table_Villen_viihde.accdb[[#This Row],[Tuotenumero]],Table_Villen_viihde.accdb5[[Tuotenumero]:[TuoteryhmäID]],3,FALSE)</f>
        <v>5</v>
      </c>
      <c r="L346" s="3" t="str">
        <f>VLOOKUP(Table_Villen_viihde.accdb[[#This Row],[Ryhmänro]],Table_Villen_viihde.accdb6[],2,FALSE)</f>
        <v>Konsolit</v>
      </c>
    </row>
    <row r="347" spans="1:12" x14ac:dyDescent="0.35">
      <c r="A347">
        <v>50845</v>
      </c>
      <c r="B347" s="18">
        <v>42113</v>
      </c>
      <c r="C347" t="s">
        <v>56</v>
      </c>
      <c r="D347">
        <v>1</v>
      </c>
      <c r="E347">
        <v>9</v>
      </c>
      <c r="F347">
        <v>131</v>
      </c>
      <c r="G347">
        <v>95.16</v>
      </c>
      <c r="H347" t="str">
        <f>VLOOKUP(Table_Villen_viihde.accdb[[#This Row],[MyyjäID]],ville_myyjät!$A$2:$B$17,2,FALSE)</f>
        <v>Juuso</v>
      </c>
      <c r="I347" t="str">
        <f>VLOOKUP(Table_Villen_viihde.accdb[[#This Row],[myyjä]],ville_myyjät!$B$2:$C$17,2,FALSE)</f>
        <v>Mies</v>
      </c>
      <c r="J347" t="str">
        <f>VLOOKUP(Table_Villen_viihde.accdb[[#This Row],[Tuotenumero]],Table_Villen_viihde.accdb5[[Tuotenumero]:[Tuote]],2,FALSE)</f>
        <v>VHS-nauhuri</v>
      </c>
      <c r="K347" s="3">
        <f>VLOOKUP(Table_Villen_viihde.accdb[[#This Row],[Tuotenumero]],Table_Villen_viihde.accdb5[[Tuotenumero]:[TuoteryhmäID]],3,FALSE)</f>
        <v>2</v>
      </c>
      <c r="L347" s="3" t="str">
        <f>VLOOKUP(Table_Villen_viihde.accdb[[#This Row],[Ryhmänro]],Table_Villen_viihde.accdb6[],2,FALSE)</f>
        <v>Kuvantoisto</v>
      </c>
    </row>
    <row r="348" spans="1:12" x14ac:dyDescent="0.35">
      <c r="A348">
        <v>50846</v>
      </c>
      <c r="B348" s="18">
        <v>42114</v>
      </c>
      <c r="C348" t="s">
        <v>49</v>
      </c>
      <c r="D348">
        <v>1</v>
      </c>
      <c r="E348">
        <v>5</v>
      </c>
      <c r="F348">
        <v>21</v>
      </c>
      <c r="G348">
        <v>11.2</v>
      </c>
      <c r="H348" t="str">
        <f>VLOOKUP(Table_Villen_viihde.accdb[[#This Row],[MyyjäID]],ville_myyjät!$A$2:$B$17,2,FALSE)</f>
        <v>Petri</v>
      </c>
      <c r="I348" t="str">
        <f>VLOOKUP(Table_Villen_viihde.accdb[[#This Row],[myyjä]],ville_myyjät!$B$2:$C$17,2,FALSE)</f>
        <v>Mies</v>
      </c>
      <c r="J348" t="str">
        <f>VLOOKUP(Table_Villen_viihde.accdb[[#This Row],[Tuotenumero]],Table_Villen_viihde.accdb5[[Tuotenumero]:[Tuote]],2,FALSE)</f>
        <v>Scart-kaapeli</v>
      </c>
      <c r="K348" s="3">
        <f>VLOOKUP(Table_Villen_viihde.accdb[[#This Row],[Tuotenumero]],Table_Villen_viihde.accdb5[[Tuotenumero]:[TuoteryhmäID]],3,FALSE)</f>
        <v>4</v>
      </c>
      <c r="L348" s="3" t="str">
        <f>VLOOKUP(Table_Villen_viihde.accdb[[#This Row],[Ryhmänro]],Table_Villen_viihde.accdb6[],2,FALSE)</f>
        <v>Tarvikkeet</v>
      </c>
    </row>
    <row r="349" spans="1:12" x14ac:dyDescent="0.35">
      <c r="A349">
        <v>50847</v>
      </c>
      <c r="B349" s="18">
        <v>42114</v>
      </c>
      <c r="C349" t="s">
        <v>49</v>
      </c>
      <c r="D349">
        <v>1</v>
      </c>
      <c r="E349">
        <v>3</v>
      </c>
      <c r="F349">
        <v>20</v>
      </c>
      <c r="G349">
        <v>11.16</v>
      </c>
      <c r="H349" t="str">
        <f>VLOOKUP(Table_Villen_viihde.accdb[[#This Row],[MyyjäID]],ville_myyjät!$A$2:$B$17,2,FALSE)</f>
        <v>Helena</v>
      </c>
      <c r="I349" t="str">
        <f>VLOOKUP(Table_Villen_viihde.accdb[[#This Row],[myyjä]],ville_myyjät!$B$2:$C$17,2,FALSE)</f>
        <v>Nainen</v>
      </c>
      <c r="J349" t="str">
        <f>VLOOKUP(Table_Villen_viihde.accdb[[#This Row],[Tuotenumero]],Table_Villen_viihde.accdb5[[Tuotenumero]:[Tuote]],2,FALSE)</f>
        <v>Scart-kaapeli</v>
      </c>
      <c r="K349" s="3">
        <f>VLOOKUP(Table_Villen_viihde.accdb[[#This Row],[Tuotenumero]],Table_Villen_viihde.accdb5[[Tuotenumero]:[TuoteryhmäID]],3,FALSE)</f>
        <v>4</v>
      </c>
      <c r="L349" s="3" t="str">
        <f>VLOOKUP(Table_Villen_viihde.accdb[[#This Row],[Ryhmänro]],Table_Villen_viihde.accdb6[],2,FALSE)</f>
        <v>Tarvikkeet</v>
      </c>
    </row>
    <row r="350" spans="1:12" x14ac:dyDescent="0.35">
      <c r="A350">
        <v>50848</v>
      </c>
      <c r="B350" s="18">
        <v>42114</v>
      </c>
      <c r="C350" t="s">
        <v>53</v>
      </c>
      <c r="D350">
        <v>1</v>
      </c>
      <c r="E350">
        <v>2</v>
      </c>
      <c r="F350">
        <v>120</v>
      </c>
      <c r="G350">
        <v>62.65</v>
      </c>
      <c r="H350" t="str">
        <f>VLOOKUP(Table_Villen_viihde.accdb[[#This Row],[MyyjäID]],ville_myyjät!$A$2:$B$17,2,FALSE)</f>
        <v>Maija</v>
      </c>
      <c r="I350" t="str">
        <f>VLOOKUP(Table_Villen_viihde.accdb[[#This Row],[myyjä]],ville_myyjät!$B$2:$C$17,2,FALSE)</f>
        <v>Nainen</v>
      </c>
      <c r="J350" t="str">
        <f>VLOOKUP(Table_Villen_viihde.accdb[[#This Row],[Tuotenumero]],Table_Villen_viihde.accdb5[[Tuotenumero]:[Tuote]],2,FALSE)</f>
        <v>DVD-soitin</v>
      </c>
      <c r="K350" s="3">
        <f>VLOOKUP(Table_Villen_viihde.accdb[[#This Row],[Tuotenumero]],Table_Villen_viihde.accdb5[[Tuotenumero]:[TuoteryhmäID]],3,FALSE)</f>
        <v>2</v>
      </c>
      <c r="L350" s="3" t="str">
        <f>VLOOKUP(Table_Villen_viihde.accdb[[#This Row],[Ryhmänro]],Table_Villen_viihde.accdb6[],2,FALSE)</f>
        <v>Kuvantoisto</v>
      </c>
    </row>
    <row r="351" spans="1:12" x14ac:dyDescent="0.35">
      <c r="A351">
        <v>50849</v>
      </c>
      <c r="B351" s="18">
        <v>42115</v>
      </c>
      <c r="C351" t="s">
        <v>49</v>
      </c>
      <c r="D351">
        <v>1</v>
      </c>
      <c r="E351">
        <v>1</v>
      </c>
      <c r="F351">
        <v>21</v>
      </c>
      <c r="G351">
        <v>11.6</v>
      </c>
      <c r="H351" t="str">
        <f>VLOOKUP(Table_Villen_viihde.accdb[[#This Row],[MyyjäID]],ville_myyjät!$A$2:$B$17,2,FALSE)</f>
        <v>Liisa</v>
      </c>
      <c r="I351" t="str">
        <f>VLOOKUP(Table_Villen_viihde.accdb[[#This Row],[myyjä]],ville_myyjät!$B$2:$C$17,2,FALSE)</f>
        <v>Nainen</v>
      </c>
      <c r="J351" t="str">
        <f>VLOOKUP(Table_Villen_viihde.accdb[[#This Row],[Tuotenumero]],Table_Villen_viihde.accdb5[[Tuotenumero]:[Tuote]],2,FALSE)</f>
        <v>Scart-kaapeli</v>
      </c>
      <c r="K351" s="3">
        <f>VLOOKUP(Table_Villen_viihde.accdb[[#This Row],[Tuotenumero]],Table_Villen_viihde.accdb5[[Tuotenumero]:[TuoteryhmäID]],3,FALSE)</f>
        <v>4</v>
      </c>
      <c r="L351" s="3" t="str">
        <f>VLOOKUP(Table_Villen_viihde.accdb[[#This Row],[Ryhmänro]],Table_Villen_viihde.accdb6[],2,FALSE)</f>
        <v>Tarvikkeet</v>
      </c>
    </row>
    <row r="352" spans="1:12" x14ac:dyDescent="0.35">
      <c r="A352">
        <v>50850</v>
      </c>
      <c r="B352" s="18">
        <v>42115</v>
      </c>
      <c r="C352" t="s">
        <v>49</v>
      </c>
      <c r="D352">
        <v>1</v>
      </c>
      <c r="E352">
        <v>2</v>
      </c>
      <c r="F352">
        <v>20</v>
      </c>
      <c r="G352">
        <v>10.75</v>
      </c>
      <c r="H352" t="str">
        <f>VLOOKUP(Table_Villen_viihde.accdb[[#This Row],[MyyjäID]],ville_myyjät!$A$2:$B$17,2,FALSE)</f>
        <v>Maija</v>
      </c>
      <c r="I352" t="str">
        <f>VLOOKUP(Table_Villen_viihde.accdb[[#This Row],[myyjä]],ville_myyjät!$B$2:$C$17,2,FALSE)</f>
        <v>Nainen</v>
      </c>
      <c r="J352" t="str">
        <f>VLOOKUP(Table_Villen_viihde.accdb[[#This Row],[Tuotenumero]],Table_Villen_viihde.accdb5[[Tuotenumero]:[Tuote]],2,FALSE)</f>
        <v>Scart-kaapeli</v>
      </c>
      <c r="K352" s="3">
        <f>VLOOKUP(Table_Villen_viihde.accdb[[#This Row],[Tuotenumero]],Table_Villen_viihde.accdb5[[Tuotenumero]:[TuoteryhmäID]],3,FALSE)</f>
        <v>4</v>
      </c>
      <c r="L352" s="3" t="str">
        <f>VLOOKUP(Table_Villen_viihde.accdb[[#This Row],[Ryhmänro]],Table_Villen_viihde.accdb6[],2,FALSE)</f>
        <v>Tarvikkeet</v>
      </c>
    </row>
    <row r="353" spans="1:12" x14ac:dyDescent="0.35">
      <c r="A353">
        <v>50851</v>
      </c>
      <c r="B353" s="18">
        <v>42116</v>
      </c>
      <c r="C353" t="s">
        <v>53</v>
      </c>
      <c r="D353">
        <v>1</v>
      </c>
      <c r="E353">
        <v>3</v>
      </c>
      <c r="F353">
        <v>119</v>
      </c>
      <c r="G353">
        <v>63.56</v>
      </c>
      <c r="H353" t="str">
        <f>VLOOKUP(Table_Villen_viihde.accdb[[#This Row],[MyyjäID]],ville_myyjät!$A$2:$B$17,2,FALSE)</f>
        <v>Helena</v>
      </c>
      <c r="I353" t="str">
        <f>VLOOKUP(Table_Villen_viihde.accdb[[#This Row],[myyjä]],ville_myyjät!$B$2:$C$17,2,FALSE)</f>
        <v>Nainen</v>
      </c>
      <c r="J353" t="str">
        <f>VLOOKUP(Table_Villen_viihde.accdb[[#This Row],[Tuotenumero]],Table_Villen_viihde.accdb5[[Tuotenumero]:[Tuote]],2,FALSE)</f>
        <v>DVD-soitin</v>
      </c>
      <c r="K353" s="3">
        <f>VLOOKUP(Table_Villen_viihde.accdb[[#This Row],[Tuotenumero]],Table_Villen_viihde.accdb5[[Tuotenumero]:[TuoteryhmäID]],3,FALSE)</f>
        <v>2</v>
      </c>
      <c r="L353" s="3" t="str">
        <f>VLOOKUP(Table_Villen_viihde.accdb[[#This Row],[Ryhmänro]],Table_Villen_viihde.accdb6[],2,FALSE)</f>
        <v>Kuvantoisto</v>
      </c>
    </row>
    <row r="354" spans="1:12" x14ac:dyDescent="0.35">
      <c r="A354">
        <v>50852</v>
      </c>
      <c r="B354" s="18">
        <v>42116</v>
      </c>
      <c r="C354" t="s">
        <v>49</v>
      </c>
      <c r="D354">
        <v>1</v>
      </c>
      <c r="E354">
        <v>5</v>
      </c>
      <c r="F354">
        <v>20</v>
      </c>
      <c r="G354">
        <v>10.71</v>
      </c>
      <c r="H354" t="str">
        <f>VLOOKUP(Table_Villen_viihde.accdb[[#This Row],[MyyjäID]],ville_myyjät!$A$2:$B$17,2,FALSE)</f>
        <v>Petri</v>
      </c>
      <c r="I354" t="str">
        <f>VLOOKUP(Table_Villen_viihde.accdb[[#This Row],[myyjä]],ville_myyjät!$B$2:$C$17,2,FALSE)</f>
        <v>Mies</v>
      </c>
      <c r="J354" t="str">
        <f>VLOOKUP(Table_Villen_viihde.accdb[[#This Row],[Tuotenumero]],Table_Villen_viihde.accdb5[[Tuotenumero]:[Tuote]],2,FALSE)</f>
        <v>Scart-kaapeli</v>
      </c>
      <c r="K354" s="3">
        <f>VLOOKUP(Table_Villen_viihde.accdb[[#This Row],[Tuotenumero]],Table_Villen_viihde.accdb5[[Tuotenumero]:[TuoteryhmäID]],3,FALSE)</f>
        <v>4</v>
      </c>
      <c r="L354" s="3" t="str">
        <f>VLOOKUP(Table_Villen_viihde.accdb[[#This Row],[Ryhmänro]],Table_Villen_viihde.accdb6[],2,FALSE)</f>
        <v>Tarvikkeet</v>
      </c>
    </row>
    <row r="355" spans="1:12" x14ac:dyDescent="0.35">
      <c r="A355">
        <v>50853</v>
      </c>
      <c r="B355" s="18">
        <v>42116</v>
      </c>
      <c r="C355" t="s">
        <v>49</v>
      </c>
      <c r="D355">
        <v>1</v>
      </c>
      <c r="E355">
        <v>2</v>
      </c>
      <c r="F355">
        <v>20</v>
      </c>
      <c r="G355">
        <v>11.49</v>
      </c>
      <c r="H355" t="str">
        <f>VLOOKUP(Table_Villen_viihde.accdb[[#This Row],[MyyjäID]],ville_myyjät!$A$2:$B$17,2,FALSE)</f>
        <v>Maija</v>
      </c>
      <c r="I355" t="str">
        <f>VLOOKUP(Table_Villen_viihde.accdb[[#This Row],[myyjä]],ville_myyjät!$B$2:$C$17,2,FALSE)</f>
        <v>Nainen</v>
      </c>
      <c r="J355" t="str">
        <f>VLOOKUP(Table_Villen_viihde.accdb[[#This Row],[Tuotenumero]],Table_Villen_viihde.accdb5[[Tuotenumero]:[Tuote]],2,FALSE)</f>
        <v>Scart-kaapeli</v>
      </c>
      <c r="K355" s="3">
        <f>VLOOKUP(Table_Villen_viihde.accdb[[#This Row],[Tuotenumero]],Table_Villen_viihde.accdb5[[Tuotenumero]:[TuoteryhmäID]],3,FALSE)</f>
        <v>4</v>
      </c>
      <c r="L355" s="3" t="str">
        <f>VLOOKUP(Table_Villen_viihde.accdb[[#This Row],[Ryhmänro]],Table_Villen_viihde.accdb6[],2,FALSE)</f>
        <v>Tarvikkeet</v>
      </c>
    </row>
    <row r="356" spans="1:12" x14ac:dyDescent="0.35">
      <c r="A356">
        <v>50854</v>
      </c>
      <c r="B356" s="18">
        <v>42116</v>
      </c>
      <c r="C356" t="s">
        <v>49</v>
      </c>
      <c r="D356">
        <v>1</v>
      </c>
      <c r="E356">
        <v>9</v>
      </c>
      <c r="F356">
        <v>21</v>
      </c>
      <c r="G356">
        <v>11.14</v>
      </c>
      <c r="H356" t="str">
        <f>VLOOKUP(Table_Villen_viihde.accdb[[#This Row],[MyyjäID]],ville_myyjät!$A$2:$B$17,2,FALSE)</f>
        <v>Juuso</v>
      </c>
      <c r="I356" t="str">
        <f>VLOOKUP(Table_Villen_viihde.accdb[[#This Row],[myyjä]],ville_myyjät!$B$2:$C$17,2,FALSE)</f>
        <v>Mies</v>
      </c>
      <c r="J356" t="str">
        <f>VLOOKUP(Table_Villen_viihde.accdb[[#This Row],[Tuotenumero]],Table_Villen_viihde.accdb5[[Tuotenumero]:[Tuote]],2,FALSE)</f>
        <v>Scart-kaapeli</v>
      </c>
      <c r="K356" s="3">
        <f>VLOOKUP(Table_Villen_viihde.accdb[[#This Row],[Tuotenumero]],Table_Villen_viihde.accdb5[[Tuotenumero]:[TuoteryhmäID]],3,FALSE)</f>
        <v>4</v>
      </c>
      <c r="L356" s="3" t="str">
        <f>VLOOKUP(Table_Villen_viihde.accdb[[#This Row],[Ryhmänro]],Table_Villen_viihde.accdb6[],2,FALSE)</f>
        <v>Tarvikkeet</v>
      </c>
    </row>
    <row r="357" spans="1:12" x14ac:dyDescent="0.35">
      <c r="A357">
        <v>50855</v>
      </c>
      <c r="B357" s="18">
        <v>42117</v>
      </c>
      <c r="C357" t="s">
        <v>52</v>
      </c>
      <c r="D357">
        <v>1</v>
      </c>
      <c r="E357">
        <v>1</v>
      </c>
      <c r="F357">
        <v>84</v>
      </c>
      <c r="G357">
        <v>48.16</v>
      </c>
      <c r="H357" t="str">
        <f>VLOOKUP(Table_Villen_viihde.accdb[[#This Row],[MyyjäID]],ville_myyjät!$A$2:$B$17,2,FALSE)</f>
        <v>Liisa</v>
      </c>
      <c r="I357" t="str">
        <f>VLOOKUP(Table_Villen_viihde.accdb[[#This Row],[myyjä]],ville_myyjät!$B$2:$C$17,2,FALSE)</f>
        <v>Nainen</v>
      </c>
      <c r="J357" t="str">
        <f>VLOOKUP(Table_Villen_viihde.accdb[[#This Row],[Tuotenumero]],Table_Villen_viihde.accdb5[[Tuotenumero]:[Tuote]],2,FALSE)</f>
        <v>Antennidigiboxi</v>
      </c>
      <c r="K357" s="3">
        <f>VLOOKUP(Table_Villen_viihde.accdb[[#This Row],[Tuotenumero]],Table_Villen_viihde.accdb5[[Tuotenumero]:[TuoteryhmäID]],3,FALSE)</f>
        <v>6</v>
      </c>
      <c r="L357" s="3" t="str">
        <f>VLOOKUP(Table_Villen_viihde.accdb[[#This Row],[Ryhmänro]],Table_Villen_viihde.accdb6[],2,FALSE)</f>
        <v>Digiboxit</v>
      </c>
    </row>
    <row r="358" spans="1:12" x14ac:dyDescent="0.35">
      <c r="A358">
        <v>50856</v>
      </c>
      <c r="B358" s="18">
        <v>42117</v>
      </c>
      <c r="C358" t="s">
        <v>49</v>
      </c>
      <c r="D358">
        <v>1</v>
      </c>
      <c r="E358">
        <v>1</v>
      </c>
      <c r="F358">
        <v>21</v>
      </c>
      <c r="G358">
        <v>10.87</v>
      </c>
      <c r="H358" t="str">
        <f>VLOOKUP(Table_Villen_viihde.accdb[[#This Row],[MyyjäID]],ville_myyjät!$A$2:$B$17,2,FALSE)</f>
        <v>Liisa</v>
      </c>
      <c r="I358" t="str">
        <f>VLOOKUP(Table_Villen_viihde.accdb[[#This Row],[myyjä]],ville_myyjät!$B$2:$C$17,2,FALSE)</f>
        <v>Nainen</v>
      </c>
      <c r="J358" t="str">
        <f>VLOOKUP(Table_Villen_viihde.accdb[[#This Row],[Tuotenumero]],Table_Villen_viihde.accdb5[[Tuotenumero]:[Tuote]],2,FALSE)</f>
        <v>Scart-kaapeli</v>
      </c>
      <c r="K358" s="3">
        <f>VLOOKUP(Table_Villen_viihde.accdb[[#This Row],[Tuotenumero]],Table_Villen_viihde.accdb5[[Tuotenumero]:[TuoteryhmäID]],3,FALSE)</f>
        <v>4</v>
      </c>
      <c r="L358" s="3" t="str">
        <f>VLOOKUP(Table_Villen_viihde.accdb[[#This Row],[Ryhmänro]],Table_Villen_viihde.accdb6[],2,FALSE)</f>
        <v>Tarvikkeet</v>
      </c>
    </row>
    <row r="359" spans="1:12" x14ac:dyDescent="0.35">
      <c r="A359">
        <v>50857</v>
      </c>
      <c r="B359" s="18">
        <v>42117</v>
      </c>
      <c r="C359" t="s">
        <v>54</v>
      </c>
      <c r="D359">
        <v>1</v>
      </c>
      <c r="E359">
        <v>3</v>
      </c>
      <c r="F359">
        <v>173</v>
      </c>
      <c r="G359">
        <v>120.66</v>
      </c>
      <c r="H359" t="str">
        <f>VLOOKUP(Table_Villen_viihde.accdb[[#This Row],[MyyjäID]],ville_myyjät!$A$2:$B$17,2,FALSE)</f>
        <v>Helena</v>
      </c>
      <c r="I359" t="str">
        <f>VLOOKUP(Table_Villen_viihde.accdb[[#This Row],[myyjä]],ville_myyjät!$B$2:$C$17,2,FALSE)</f>
        <v>Nainen</v>
      </c>
      <c r="J359" t="str">
        <f>VLOOKUP(Table_Villen_viihde.accdb[[#This Row],[Tuotenumero]],Table_Villen_viihde.accdb5[[Tuotenumero]:[Tuote]],2,FALSE)</f>
        <v>DVD-nauhuri</v>
      </c>
      <c r="K359" s="3">
        <f>VLOOKUP(Table_Villen_viihde.accdb[[#This Row],[Tuotenumero]],Table_Villen_viihde.accdb5[[Tuotenumero]:[TuoteryhmäID]],3,FALSE)</f>
        <v>2</v>
      </c>
      <c r="L359" s="3" t="str">
        <f>VLOOKUP(Table_Villen_viihde.accdb[[#This Row],[Ryhmänro]],Table_Villen_viihde.accdb6[],2,FALSE)</f>
        <v>Kuvantoisto</v>
      </c>
    </row>
    <row r="360" spans="1:12" x14ac:dyDescent="0.35">
      <c r="A360">
        <v>50858</v>
      </c>
      <c r="B360" s="18">
        <v>42117</v>
      </c>
      <c r="C360" t="s">
        <v>49</v>
      </c>
      <c r="D360">
        <v>2</v>
      </c>
      <c r="E360">
        <v>1</v>
      </c>
      <c r="F360">
        <v>20</v>
      </c>
      <c r="G360">
        <v>11.32</v>
      </c>
      <c r="H360" t="str">
        <f>VLOOKUP(Table_Villen_viihde.accdb[[#This Row],[MyyjäID]],ville_myyjät!$A$2:$B$17,2,FALSE)</f>
        <v>Liisa</v>
      </c>
      <c r="I360" t="str">
        <f>VLOOKUP(Table_Villen_viihde.accdb[[#This Row],[myyjä]],ville_myyjät!$B$2:$C$17,2,FALSE)</f>
        <v>Nainen</v>
      </c>
      <c r="J360" t="str">
        <f>VLOOKUP(Table_Villen_viihde.accdb[[#This Row],[Tuotenumero]],Table_Villen_viihde.accdb5[[Tuotenumero]:[Tuote]],2,FALSE)</f>
        <v>Scart-kaapeli</v>
      </c>
      <c r="K360" s="3">
        <f>VLOOKUP(Table_Villen_viihde.accdb[[#This Row],[Tuotenumero]],Table_Villen_viihde.accdb5[[Tuotenumero]:[TuoteryhmäID]],3,FALSE)</f>
        <v>4</v>
      </c>
      <c r="L360" s="3" t="str">
        <f>VLOOKUP(Table_Villen_viihde.accdb[[#This Row],[Ryhmänro]],Table_Villen_viihde.accdb6[],2,FALSE)</f>
        <v>Tarvikkeet</v>
      </c>
    </row>
    <row r="361" spans="1:12" x14ac:dyDescent="0.35">
      <c r="A361">
        <v>50859</v>
      </c>
      <c r="B361" s="18">
        <v>42117</v>
      </c>
      <c r="C361" t="s">
        <v>49</v>
      </c>
      <c r="D361">
        <v>1</v>
      </c>
      <c r="E361">
        <v>6</v>
      </c>
      <c r="F361">
        <v>21</v>
      </c>
      <c r="G361">
        <v>10.89</v>
      </c>
      <c r="H361" t="str">
        <f>VLOOKUP(Table_Villen_viihde.accdb[[#This Row],[MyyjäID]],ville_myyjät!$A$2:$B$17,2,FALSE)</f>
        <v>Mikko</v>
      </c>
      <c r="I361" t="str">
        <f>VLOOKUP(Table_Villen_viihde.accdb[[#This Row],[myyjä]],ville_myyjät!$B$2:$C$17,2,FALSE)</f>
        <v>Mies</v>
      </c>
      <c r="J361" t="str">
        <f>VLOOKUP(Table_Villen_viihde.accdb[[#This Row],[Tuotenumero]],Table_Villen_viihde.accdb5[[Tuotenumero]:[Tuote]],2,FALSE)</f>
        <v>Scart-kaapeli</v>
      </c>
      <c r="K361" s="3">
        <f>VLOOKUP(Table_Villen_viihde.accdb[[#This Row],[Tuotenumero]],Table_Villen_viihde.accdb5[[Tuotenumero]:[TuoteryhmäID]],3,FALSE)</f>
        <v>4</v>
      </c>
      <c r="L361" s="3" t="str">
        <f>VLOOKUP(Table_Villen_viihde.accdb[[#This Row],[Ryhmänro]],Table_Villen_viihde.accdb6[],2,FALSE)</f>
        <v>Tarvikkeet</v>
      </c>
    </row>
    <row r="362" spans="1:12" x14ac:dyDescent="0.35">
      <c r="A362">
        <v>50860</v>
      </c>
      <c r="B362" s="18">
        <v>42117</v>
      </c>
      <c r="C362" t="s">
        <v>57</v>
      </c>
      <c r="D362">
        <v>1</v>
      </c>
      <c r="E362">
        <v>5</v>
      </c>
      <c r="F362">
        <v>94</v>
      </c>
      <c r="G362">
        <v>53.35</v>
      </c>
      <c r="H362" t="str">
        <f>VLOOKUP(Table_Villen_viihde.accdb[[#This Row],[MyyjäID]],ville_myyjät!$A$2:$B$17,2,FALSE)</f>
        <v>Petri</v>
      </c>
      <c r="I362" t="str">
        <f>VLOOKUP(Table_Villen_viihde.accdb[[#This Row],[myyjä]],ville_myyjät!$B$2:$C$17,2,FALSE)</f>
        <v>Mies</v>
      </c>
      <c r="J362" t="str">
        <f>VLOOKUP(Table_Villen_viihde.accdb[[#This Row],[Tuotenumero]],Table_Villen_viihde.accdb5[[Tuotenumero]:[Tuote]],2,FALSE)</f>
        <v>PS2-konsoli</v>
      </c>
      <c r="K362" s="3">
        <f>VLOOKUP(Table_Villen_viihde.accdb[[#This Row],[Tuotenumero]],Table_Villen_viihde.accdb5[[Tuotenumero]:[TuoteryhmäID]],3,FALSE)</f>
        <v>5</v>
      </c>
      <c r="L362" s="3" t="str">
        <f>VLOOKUP(Table_Villen_viihde.accdb[[#This Row],[Ryhmänro]],Table_Villen_viihde.accdb6[],2,FALSE)</f>
        <v>Konsolit</v>
      </c>
    </row>
    <row r="363" spans="1:12" x14ac:dyDescent="0.35">
      <c r="A363">
        <v>50861</v>
      </c>
      <c r="B363" s="18">
        <v>42118</v>
      </c>
      <c r="C363" t="s">
        <v>49</v>
      </c>
      <c r="D363">
        <v>1</v>
      </c>
      <c r="E363">
        <v>2</v>
      </c>
      <c r="F363">
        <v>20</v>
      </c>
      <c r="G363">
        <v>10.78</v>
      </c>
      <c r="H363" t="str">
        <f>VLOOKUP(Table_Villen_viihde.accdb[[#This Row],[MyyjäID]],ville_myyjät!$A$2:$B$17,2,FALSE)</f>
        <v>Maija</v>
      </c>
      <c r="I363" t="str">
        <f>VLOOKUP(Table_Villen_viihde.accdb[[#This Row],[myyjä]],ville_myyjät!$B$2:$C$17,2,FALSE)</f>
        <v>Nainen</v>
      </c>
      <c r="J363" t="str">
        <f>VLOOKUP(Table_Villen_viihde.accdb[[#This Row],[Tuotenumero]],Table_Villen_viihde.accdb5[[Tuotenumero]:[Tuote]],2,FALSE)</f>
        <v>Scart-kaapeli</v>
      </c>
      <c r="K363" s="3">
        <f>VLOOKUP(Table_Villen_viihde.accdb[[#This Row],[Tuotenumero]],Table_Villen_viihde.accdb5[[Tuotenumero]:[TuoteryhmäID]],3,FALSE)</f>
        <v>4</v>
      </c>
      <c r="L363" s="3" t="str">
        <f>VLOOKUP(Table_Villen_viihde.accdb[[#This Row],[Ryhmänro]],Table_Villen_viihde.accdb6[],2,FALSE)</f>
        <v>Tarvikkeet</v>
      </c>
    </row>
    <row r="364" spans="1:12" x14ac:dyDescent="0.35">
      <c r="A364">
        <v>50862</v>
      </c>
      <c r="B364" s="18">
        <v>42118</v>
      </c>
      <c r="C364" t="s">
        <v>49</v>
      </c>
      <c r="D364">
        <v>1</v>
      </c>
      <c r="E364">
        <v>2</v>
      </c>
      <c r="F364">
        <v>21</v>
      </c>
      <c r="G364">
        <v>11.27</v>
      </c>
      <c r="H364" t="str">
        <f>VLOOKUP(Table_Villen_viihde.accdb[[#This Row],[MyyjäID]],ville_myyjät!$A$2:$B$17,2,FALSE)</f>
        <v>Maija</v>
      </c>
      <c r="I364" t="str">
        <f>VLOOKUP(Table_Villen_viihde.accdb[[#This Row],[myyjä]],ville_myyjät!$B$2:$C$17,2,FALSE)</f>
        <v>Nainen</v>
      </c>
      <c r="J364" t="str">
        <f>VLOOKUP(Table_Villen_viihde.accdb[[#This Row],[Tuotenumero]],Table_Villen_viihde.accdb5[[Tuotenumero]:[Tuote]],2,FALSE)</f>
        <v>Scart-kaapeli</v>
      </c>
      <c r="K364" s="3">
        <f>VLOOKUP(Table_Villen_viihde.accdb[[#This Row],[Tuotenumero]],Table_Villen_viihde.accdb5[[Tuotenumero]:[TuoteryhmäID]],3,FALSE)</f>
        <v>4</v>
      </c>
      <c r="L364" s="3" t="str">
        <f>VLOOKUP(Table_Villen_viihde.accdb[[#This Row],[Ryhmänro]],Table_Villen_viihde.accdb6[],2,FALSE)</f>
        <v>Tarvikkeet</v>
      </c>
    </row>
    <row r="365" spans="1:12" x14ac:dyDescent="0.35">
      <c r="A365">
        <v>50863</v>
      </c>
      <c r="B365" s="18">
        <v>42119</v>
      </c>
      <c r="C365" t="s">
        <v>49</v>
      </c>
      <c r="D365">
        <v>1</v>
      </c>
      <c r="E365">
        <v>7</v>
      </c>
      <c r="F365">
        <v>21</v>
      </c>
      <c r="G365">
        <v>11</v>
      </c>
      <c r="H365" t="str">
        <f>VLOOKUP(Table_Villen_viihde.accdb[[#This Row],[MyyjäID]],ville_myyjät!$A$2:$B$17,2,FALSE)</f>
        <v>Kaija</v>
      </c>
      <c r="I365" t="str">
        <f>VLOOKUP(Table_Villen_viihde.accdb[[#This Row],[myyjä]],ville_myyjät!$B$2:$C$17,2,FALSE)</f>
        <v>Nainen</v>
      </c>
      <c r="J365" t="str">
        <f>VLOOKUP(Table_Villen_viihde.accdb[[#This Row],[Tuotenumero]],Table_Villen_viihde.accdb5[[Tuotenumero]:[Tuote]],2,FALSE)</f>
        <v>Scart-kaapeli</v>
      </c>
      <c r="K365" s="3">
        <f>VLOOKUP(Table_Villen_viihde.accdb[[#This Row],[Tuotenumero]],Table_Villen_viihde.accdb5[[Tuotenumero]:[TuoteryhmäID]],3,FALSE)</f>
        <v>4</v>
      </c>
      <c r="L365" s="3" t="str">
        <f>VLOOKUP(Table_Villen_viihde.accdb[[#This Row],[Ryhmänro]],Table_Villen_viihde.accdb6[],2,FALSE)</f>
        <v>Tarvikkeet</v>
      </c>
    </row>
    <row r="366" spans="1:12" x14ac:dyDescent="0.35">
      <c r="A366">
        <v>50864</v>
      </c>
      <c r="B366" s="18">
        <v>42119</v>
      </c>
      <c r="C366" t="s">
        <v>49</v>
      </c>
      <c r="D366">
        <v>1</v>
      </c>
      <c r="E366">
        <v>6</v>
      </c>
      <c r="F366">
        <v>20</v>
      </c>
      <c r="G366">
        <v>11.19</v>
      </c>
      <c r="H366" t="str">
        <f>VLOOKUP(Table_Villen_viihde.accdb[[#This Row],[MyyjäID]],ville_myyjät!$A$2:$B$17,2,FALSE)</f>
        <v>Mikko</v>
      </c>
      <c r="I366" t="str">
        <f>VLOOKUP(Table_Villen_viihde.accdb[[#This Row],[myyjä]],ville_myyjät!$B$2:$C$17,2,FALSE)</f>
        <v>Mies</v>
      </c>
      <c r="J366" t="str">
        <f>VLOOKUP(Table_Villen_viihde.accdb[[#This Row],[Tuotenumero]],Table_Villen_viihde.accdb5[[Tuotenumero]:[Tuote]],2,FALSE)</f>
        <v>Scart-kaapeli</v>
      </c>
      <c r="K366" s="3">
        <f>VLOOKUP(Table_Villen_viihde.accdb[[#This Row],[Tuotenumero]],Table_Villen_viihde.accdb5[[Tuotenumero]:[TuoteryhmäID]],3,FALSE)</f>
        <v>4</v>
      </c>
      <c r="L366" s="3" t="str">
        <f>VLOOKUP(Table_Villen_viihde.accdb[[#This Row],[Ryhmänro]],Table_Villen_viihde.accdb6[],2,FALSE)</f>
        <v>Tarvikkeet</v>
      </c>
    </row>
    <row r="367" spans="1:12" x14ac:dyDescent="0.35">
      <c r="A367">
        <v>50865</v>
      </c>
      <c r="B367" s="18">
        <v>42119</v>
      </c>
      <c r="C367" t="s">
        <v>49</v>
      </c>
      <c r="D367">
        <v>1</v>
      </c>
      <c r="E367">
        <v>1</v>
      </c>
      <c r="F367">
        <v>20</v>
      </c>
      <c r="G367">
        <v>11.03</v>
      </c>
      <c r="H367" t="str">
        <f>VLOOKUP(Table_Villen_viihde.accdb[[#This Row],[MyyjäID]],ville_myyjät!$A$2:$B$17,2,FALSE)</f>
        <v>Liisa</v>
      </c>
      <c r="I367" t="str">
        <f>VLOOKUP(Table_Villen_viihde.accdb[[#This Row],[myyjä]],ville_myyjät!$B$2:$C$17,2,FALSE)</f>
        <v>Nainen</v>
      </c>
      <c r="J367" t="str">
        <f>VLOOKUP(Table_Villen_viihde.accdb[[#This Row],[Tuotenumero]],Table_Villen_viihde.accdb5[[Tuotenumero]:[Tuote]],2,FALSE)</f>
        <v>Scart-kaapeli</v>
      </c>
      <c r="K367" s="3">
        <f>VLOOKUP(Table_Villen_viihde.accdb[[#This Row],[Tuotenumero]],Table_Villen_viihde.accdb5[[Tuotenumero]:[TuoteryhmäID]],3,FALSE)</f>
        <v>4</v>
      </c>
      <c r="L367" s="3" t="str">
        <f>VLOOKUP(Table_Villen_viihde.accdb[[#This Row],[Ryhmänro]],Table_Villen_viihde.accdb6[],2,FALSE)</f>
        <v>Tarvikkeet</v>
      </c>
    </row>
    <row r="368" spans="1:12" x14ac:dyDescent="0.35">
      <c r="A368">
        <v>50866</v>
      </c>
      <c r="B368" s="18">
        <v>42119</v>
      </c>
      <c r="C368" t="s">
        <v>49</v>
      </c>
      <c r="D368">
        <v>1</v>
      </c>
      <c r="E368">
        <v>1</v>
      </c>
      <c r="F368">
        <v>21</v>
      </c>
      <c r="G368">
        <v>10.91</v>
      </c>
      <c r="H368" t="str">
        <f>VLOOKUP(Table_Villen_viihde.accdb[[#This Row],[MyyjäID]],ville_myyjät!$A$2:$B$17,2,FALSE)</f>
        <v>Liisa</v>
      </c>
      <c r="I368" t="str">
        <f>VLOOKUP(Table_Villen_viihde.accdb[[#This Row],[myyjä]],ville_myyjät!$B$2:$C$17,2,FALSE)</f>
        <v>Nainen</v>
      </c>
      <c r="J368" t="str">
        <f>VLOOKUP(Table_Villen_viihde.accdb[[#This Row],[Tuotenumero]],Table_Villen_viihde.accdb5[[Tuotenumero]:[Tuote]],2,FALSE)</f>
        <v>Scart-kaapeli</v>
      </c>
      <c r="K368" s="3">
        <f>VLOOKUP(Table_Villen_viihde.accdb[[#This Row],[Tuotenumero]],Table_Villen_viihde.accdb5[[Tuotenumero]:[TuoteryhmäID]],3,FALSE)</f>
        <v>4</v>
      </c>
      <c r="L368" s="3" t="str">
        <f>VLOOKUP(Table_Villen_viihde.accdb[[#This Row],[Ryhmänro]],Table_Villen_viihde.accdb6[],2,FALSE)</f>
        <v>Tarvikkeet</v>
      </c>
    </row>
    <row r="369" spans="1:12" x14ac:dyDescent="0.35">
      <c r="A369">
        <v>50867</v>
      </c>
      <c r="B369" s="18">
        <v>42119</v>
      </c>
      <c r="C369" t="s">
        <v>49</v>
      </c>
      <c r="D369">
        <v>1</v>
      </c>
      <c r="E369">
        <v>1</v>
      </c>
      <c r="F369">
        <v>21</v>
      </c>
      <c r="G369">
        <v>10.79</v>
      </c>
      <c r="H369" t="str">
        <f>VLOOKUP(Table_Villen_viihde.accdb[[#This Row],[MyyjäID]],ville_myyjät!$A$2:$B$17,2,FALSE)</f>
        <v>Liisa</v>
      </c>
      <c r="I369" t="str">
        <f>VLOOKUP(Table_Villen_viihde.accdb[[#This Row],[myyjä]],ville_myyjät!$B$2:$C$17,2,FALSE)</f>
        <v>Nainen</v>
      </c>
      <c r="J369" t="str">
        <f>VLOOKUP(Table_Villen_viihde.accdb[[#This Row],[Tuotenumero]],Table_Villen_viihde.accdb5[[Tuotenumero]:[Tuote]],2,FALSE)</f>
        <v>Scart-kaapeli</v>
      </c>
      <c r="K369" s="3">
        <f>VLOOKUP(Table_Villen_viihde.accdb[[#This Row],[Tuotenumero]],Table_Villen_viihde.accdb5[[Tuotenumero]:[TuoteryhmäID]],3,FALSE)</f>
        <v>4</v>
      </c>
      <c r="L369" s="3" t="str">
        <f>VLOOKUP(Table_Villen_viihde.accdb[[#This Row],[Ryhmänro]],Table_Villen_viihde.accdb6[],2,FALSE)</f>
        <v>Tarvikkeet</v>
      </c>
    </row>
    <row r="370" spans="1:12" x14ac:dyDescent="0.35">
      <c r="A370">
        <v>50868</v>
      </c>
      <c r="B370" s="18">
        <v>42119</v>
      </c>
      <c r="C370" t="s">
        <v>49</v>
      </c>
      <c r="D370">
        <v>1</v>
      </c>
      <c r="E370">
        <v>5</v>
      </c>
      <c r="F370">
        <v>21</v>
      </c>
      <c r="G370">
        <v>11.63</v>
      </c>
      <c r="H370" t="str">
        <f>VLOOKUP(Table_Villen_viihde.accdb[[#This Row],[MyyjäID]],ville_myyjät!$A$2:$B$17,2,FALSE)</f>
        <v>Petri</v>
      </c>
      <c r="I370" t="str">
        <f>VLOOKUP(Table_Villen_viihde.accdb[[#This Row],[myyjä]],ville_myyjät!$B$2:$C$17,2,FALSE)</f>
        <v>Mies</v>
      </c>
      <c r="J370" t="str">
        <f>VLOOKUP(Table_Villen_viihde.accdb[[#This Row],[Tuotenumero]],Table_Villen_viihde.accdb5[[Tuotenumero]:[Tuote]],2,FALSE)</f>
        <v>Scart-kaapeli</v>
      </c>
      <c r="K370" s="3">
        <f>VLOOKUP(Table_Villen_viihde.accdb[[#This Row],[Tuotenumero]],Table_Villen_viihde.accdb5[[Tuotenumero]:[TuoteryhmäID]],3,FALSE)</f>
        <v>4</v>
      </c>
      <c r="L370" s="3" t="str">
        <f>VLOOKUP(Table_Villen_viihde.accdb[[#This Row],[Ryhmänro]],Table_Villen_viihde.accdb6[],2,FALSE)</f>
        <v>Tarvikkeet</v>
      </c>
    </row>
    <row r="371" spans="1:12" x14ac:dyDescent="0.35">
      <c r="A371">
        <v>50869</v>
      </c>
      <c r="B371" s="18">
        <v>42119</v>
      </c>
      <c r="C371" t="s">
        <v>50</v>
      </c>
      <c r="D371">
        <v>1</v>
      </c>
      <c r="E371">
        <v>1</v>
      </c>
      <c r="F371">
        <v>81</v>
      </c>
      <c r="G371">
        <v>56.04</v>
      </c>
      <c r="H371" t="str">
        <f>VLOOKUP(Table_Villen_viihde.accdb[[#This Row],[MyyjäID]],ville_myyjät!$A$2:$B$17,2,FALSE)</f>
        <v>Liisa</v>
      </c>
      <c r="I371" t="str">
        <f>VLOOKUP(Table_Villen_viihde.accdb[[#This Row],[myyjä]],ville_myyjät!$B$2:$C$17,2,FALSE)</f>
        <v>Nainen</v>
      </c>
      <c r="J371" t="str">
        <f>VLOOKUP(Table_Villen_viihde.accdb[[#This Row],[Tuotenumero]],Table_Villen_viihde.accdb5[[Tuotenumero]:[Tuote]],2,FALSE)</f>
        <v>Kaapelidigiboxi</v>
      </c>
      <c r="K371" s="3">
        <f>VLOOKUP(Table_Villen_viihde.accdb[[#This Row],[Tuotenumero]],Table_Villen_viihde.accdb5[[Tuotenumero]:[TuoteryhmäID]],3,FALSE)</f>
        <v>6</v>
      </c>
      <c r="L371" s="3" t="str">
        <f>VLOOKUP(Table_Villen_viihde.accdb[[#This Row],[Ryhmänro]],Table_Villen_viihde.accdb6[],2,FALSE)</f>
        <v>Digiboxit</v>
      </c>
    </row>
    <row r="372" spans="1:12" x14ac:dyDescent="0.35">
      <c r="A372">
        <v>50870</v>
      </c>
      <c r="B372" s="18">
        <v>42120</v>
      </c>
      <c r="C372" t="s">
        <v>49</v>
      </c>
      <c r="D372">
        <v>1</v>
      </c>
      <c r="E372">
        <v>5</v>
      </c>
      <c r="F372">
        <v>20</v>
      </c>
      <c r="G372">
        <v>11.28</v>
      </c>
      <c r="H372" t="str">
        <f>VLOOKUP(Table_Villen_viihde.accdb[[#This Row],[MyyjäID]],ville_myyjät!$A$2:$B$17,2,FALSE)</f>
        <v>Petri</v>
      </c>
      <c r="I372" t="str">
        <f>VLOOKUP(Table_Villen_viihde.accdb[[#This Row],[myyjä]],ville_myyjät!$B$2:$C$17,2,FALSE)</f>
        <v>Mies</v>
      </c>
      <c r="J372" t="str">
        <f>VLOOKUP(Table_Villen_viihde.accdb[[#This Row],[Tuotenumero]],Table_Villen_viihde.accdb5[[Tuotenumero]:[Tuote]],2,FALSE)</f>
        <v>Scart-kaapeli</v>
      </c>
      <c r="K372" s="3">
        <f>VLOOKUP(Table_Villen_viihde.accdb[[#This Row],[Tuotenumero]],Table_Villen_viihde.accdb5[[Tuotenumero]:[TuoteryhmäID]],3,FALSE)</f>
        <v>4</v>
      </c>
      <c r="L372" s="3" t="str">
        <f>VLOOKUP(Table_Villen_viihde.accdb[[#This Row],[Ryhmänro]],Table_Villen_viihde.accdb6[],2,FALSE)</f>
        <v>Tarvikkeet</v>
      </c>
    </row>
    <row r="373" spans="1:12" x14ac:dyDescent="0.35">
      <c r="A373">
        <v>50871</v>
      </c>
      <c r="B373" s="18">
        <v>42120</v>
      </c>
      <c r="C373" t="s">
        <v>53</v>
      </c>
      <c r="D373">
        <v>1</v>
      </c>
      <c r="E373">
        <v>2</v>
      </c>
      <c r="F373">
        <v>123</v>
      </c>
      <c r="G373">
        <v>61.85</v>
      </c>
      <c r="H373" t="str">
        <f>VLOOKUP(Table_Villen_viihde.accdb[[#This Row],[MyyjäID]],ville_myyjät!$A$2:$B$17,2,FALSE)</f>
        <v>Maija</v>
      </c>
      <c r="I373" t="str">
        <f>VLOOKUP(Table_Villen_viihde.accdb[[#This Row],[myyjä]],ville_myyjät!$B$2:$C$17,2,FALSE)</f>
        <v>Nainen</v>
      </c>
      <c r="J373" t="str">
        <f>VLOOKUP(Table_Villen_viihde.accdb[[#This Row],[Tuotenumero]],Table_Villen_viihde.accdb5[[Tuotenumero]:[Tuote]],2,FALSE)</f>
        <v>DVD-soitin</v>
      </c>
      <c r="K373" s="3">
        <f>VLOOKUP(Table_Villen_viihde.accdb[[#This Row],[Tuotenumero]],Table_Villen_viihde.accdb5[[Tuotenumero]:[TuoteryhmäID]],3,FALSE)</f>
        <v>2</v>
      </c>
      <c r="L373" s="3" t="str">
        <f>VLOOKUP(Table_Villen_viihde.accdb[[#This Row],[Ryhmänro]],Table_Villen_viihde.accdb6[],2,FALSE)</f>
        <v>Kuvantoisto</v>
      </c>
    </row>
    <row r="374" spans="1:12" x14ac:dyDescent="0.35">
      <c r="A374">
        <v>50872</v>
      </c>
      <c r="B374" s="18">
        <v>42120</v>
      </c>
      <c r="C374" t="s">
        <v>57</v>
      </c>
      <c r="D374">
        <v>1</v>
      </c>
      <c r="E374">
        <v>9</v>
      </c>
      <c r="F374">
        <v>104</v>
      </c>
      <c r="G374">
        <v>54.83</v>
      </c>
      <c r="H374" t="str">
        <f>VLOOKUP(Table_Villen_viihde.accdb[[#This Row],[MyyjäID]],ville_myyjät!$A$2:$B$17,2,FALSE)</f>
        <v>Juuso</v>
      </c>
      <c r="I374" t="str">
        <f>VLOOKUP(Table_Villen_viihde.accdb[[#This Row],[myyjä]],ville_myyjät!$B$2:$C$17,2,FALSE)</f>
        <v>Mies</v>
      </c>
      <c r="J374" t="str">
        <f>VLOOKUP(Table_Villen_viihde.accdb[[#This Row],[Tuotenumero]],Table_Villen_viihde.accdb5[[Tuotenumero]:[Tuote]],2,FALSE)</f>
        <v>PS2-konsoli</v>
      </c>
      <c r="K374" s="3">
        <f>VLOOKUP(Table_Villen_viihde.accdb[[#This Row],[Tuotenumero]],Table_Villen_viihde.accdb5[[Tuotenumero]:[TuoteryhmäID]],3,FALSE)</f>
        <v>5</v>
      </c>
      <c r="L374" s="3" t="str">
        <f>VLOOKUP(Table_Villen_viihde.accdb[[#This Row],[Ryhmänro]],Table_Villen_viihde.accdb6[],2,FALSE)</f>
        <v>Konsolit</v>
      </c>
    </row>
    <row r="375" spans="1:12" x14ac:dyDescent="0.35">
      <c r="A375">
        <v>50873</v>
      </c>
      <c r="B375" s="18">
        <v>42120</v>
      </c>
      <c r="C375" t="s">
        <v>57</v>
      </c>
      <c r="D375">
        <v>1</v>
      </c>
      <c r="E375">
        <v>7</v>
      </c>
      <c r="F375">
        <v>104</v>
      </c>
      <c r="G375">
        <v>55.86</v>
      </c>
      <c r="H375" t="str">
        <f>VLOOKUP(Table_Villen_viihde.accdb[[#This Row],[MyyjäID]],ville_myyjät!$A$2:$B$17,2,FALSE)</f>
        <v>Kaija</v>
      </c>
      <c r="I375" t="str">
        <f>VLOOKUP(Table_Villen_viihde.accdb[[#This Row],[myyjä]],ville_myyjät!$B$2:$C$17,2,FALSE)</f>
        <v>Nainen</v>
      </c>
      <c r="J375" t="str">
        <f>VLOOKUP(Table_Villen_viihde.accdb[[#This Row],[Tuotenumero]],Table_Villen_viihde.accdb5[[Tuotenumero]:[Tuote]],2,FALSE)</f>
        <v>PS2-konsoli</v>
      </c>
      <c r="K375" s="3">
        <f>VLOOKUP(Table_Villen_viihde.accdb[[#This Row],[Tuotenumero]],Table_Villen_viihde.accdb5[[Tuotenumero]:[TuoteryhmäID]],3,FALSE)</f>
        <v>5</v>
      </c>
      <c r="L375" s="3" t="str">
        <f>VLOOKUP(Table_Villen_viihde.accdb[[#This Row],[Ryhmänro]],Table_Villen_viihde.accdb6[],2,FALSE)</f>
        <v>Konsolit</v>
      </c>
    </row>
    <row r="376" spans="1:12" x14ac:dyDescent="0.35">
      <c r="A376">
        <v>50874</v>
      </c>
      <c r="B376" s="18">
        <v>42120</v>
      </c>
      <c r="C376" t="s">
        <v>49</v>
      </c>
      <c r="D376">
        <v>1</v>
      </c>
      <c r="E376">
        <v>1</v>
      </c>
      <c r="F376">
        <v>20</v>
      </c>
      <c r="G376">
        <v>11</v>
      </c>
      <c r="H376" t="str">
        <f>VLOOKUP(Table_Villen_viihde.accdb[[#This Row],[MyyjäID]],ville_myyjät!$A$2:$B$17,2,FALSE)</f>
        <v>Liisa</v>
      </c>
      <c r="I376" t="str">
        <f>VLOOKUP(Table_Villen_viihde.accdb[[#This Row],[myyjä]],ville_myyjät!$B$2:$C$17,2,FALSE)</f>
        <v>Nainen</v>
      </c>
      <c r="J376" t="str">
        <f>VLOOKUP(Table_Villen_viihde.accdb[[#This Row],[Tuotenumero]],Table_Villen_viihde.accdb5[[Tuotenumero]:[Tuote]],2,FALSE)</f>
        <v>Scart-kaapeli</v>
      </c>
      <c r="K376" s="3">
        <f>VLOOKUP(Table_Villen_viihde.accdb[[#This Row],[Tuotenumero]],Table_Villen_viihde.accdb5[[Tuotenumero]:[TuoteryhmäID]],3,FALSE)</f>
        <v>4</v>
      </c>
      <c r="L376" s="3" t="str">
        <f>VLOOKUP(Table_Villen_viihde.accdb[[#This Row],[Ryhmänro]],Table_Villen_viihde.accdb6[],2,FALSE)</f>
        <v>Tarvikkeet</v>
      </c>
    </row>
    <row r="377" spans="1:12" x14ac:dyDescent="0.35">
      <c r="A377">
        <v>50875</v>
      </c>
      <c r="B377" s="18">
        <v>42120</v>
      </c>
      <c r="C377" t="s">
        <v>51</v>
      </c>
      <c r="D377">
        <v>1</v>
      </c>
      <c r="E377">
        <v>3</v>
      </c>
      <c r="F377">
        <v>246</v>
      </c>
      <c r="G377">
        <v>166.73</v>
      </c>
      <c r="H377" t="str">
        <f>VLOOKUP(Table_Villen_viihde.accdb[[#This Row],[MyyjäID]],ville_myyjät!$A$2:$B$17,2,FALSE)</f>
        <v>Helena</v>
      </c>
      <c r="I377" t="str">
        <f>VLOOKUP(Table_Villen_viihde.accdb[[#This Row],[myyjä]],ville_myyjät!$B$2:$C$17,2,FALSE)</f>
        <v>Nainen</v>
      </c>
      <c r="J377" t="str">
        <f>VLOOKUP(Table_Villen_viihde.accdb[[#This Row],[Tuotenumero]],Table_Villen_viihde.accdb5[[Tuotenumero]:[Tuote]],2,FALSE)</f>
        <v>TV28</v>
      </c>
      <c r="K377" s="3">
        <f>VLOOKUP(Table_Villen_viihde.accdb[[#This Row],[Tuotenumero]],Table_Villen_viihde.accdb5[[Tuotenumero]:[TuoteryhmäID]],3,FALSE)</f>
        <v>3</v>
      </c>
      <c r="L377" s="3" t="str">
        <f>VLOOKUP(Table_Villen_viihde.accdb[[#This Row],[Ryhmänro]],Table_Villen_viihde.accdb6[],2,FALSE)</f>
        <v>TV</v>
      </c>
    </row>
    <row r="378" spans="1:12" x14ac:dyDescent="0.35">
      <c r="A378">
        <v>50876</v>
      </c>
      <c r="B378" s="18">
        <v>42121</v>
      </c>
      <c r="C378" t="s">
        <v>49</v>
      </c>
      <c r="D378">
        <v>1</v>
      </c>
      <c r="E378">
        <v>6</v>
      </c>
      <c r="F378">
        <v>20</v>
      </c>
      <c r="G378">
        <v>10.83</v>
      </c>
      <c r="H378" t="str">
        <f>VLOOKUP(Table_Villen_viihde.accdb[[#This Row],[MyyjäID]],ville_myyjät!$A$2:$B$17,2,FALSE)</f>
        <v>Mikko</v>
      </c>
      <c r="I378" t="str">
        <f>VLOOKUP(Table_Villen_viihde.accdb[[#This Row],[myyjä]],ville_myyjät!$B$2:$C$17,2,FALSE)</f>
        <v>Mies</v>
      </c>
      <c r="J378" t="str">
        <f>VLOOKUP(Table_Villen_viihde.accdb[[#This Row],[Tuotenumero]],Table_Villen_viihde.accdb5[[Tuotenumero]:[Tuote]],2,FALSE)</f>
        <v>Scart-kaapeli</v>
      </c>
      <c r="K378" s="3">
        <f>VLOOKUP(Table_Villen_viihde.accdb[[#This Row],[Tuotenumero]],Table_Villen_viihde.accdb5[[Tuotenumero]:[TuoteryhmäID]],3,FALSE)</f>
        <v>4</v>
      </c>
      <c r="L378" s="3" t="str">
        <f>VLOOKUP(Table_Villen_viihde.accdb[[#This Row],[Ryhmänro]],Table_Villen_viihde.accdb6[],2,FALSE)</f>
        <v>Tarvikkeet</v>
      </c>
    </row>
    <row r="379" spans="1:12" x14ac:dyDescent="0.35">
      <c r="A379">
        <v>50877</v>
      </c>
      <c r="B379" s="18">
        <v>42122</v>
      </c>
      <c r="C379" t="s">
        <v>57</v>
      </c>
      <c r="D379">
        <v>1</v>
      </c>
      <c r="E379">
        <v>5</v>
      </c>
      <c r="F379">
        <v>104</v>
      </c>
      <c r="G379">
        <v>53.73</v>
      </c>
      <c r="H379" t="str">
        <f>VLOOKUP(Table_Villen_viihde.accdb[[#This Row],[MyyjäID]],ville_myyjät!$A$2:$B$17,2,FALSE)</f>
        <v>Petri</v>
      </c>
      <c r="I379" t="str">
        <f>VLOOKUP(Table_Villen_viihde.accdb[[#This Row],[myyjä]],ville_myyjät!$B$2:$C$17,2,FALSE)</f>
        <v>Mies</v>
      </c>
      <c r="J379" t="str">
        <f>VLOOKUP(Table_Villen_viihde.accdb[[#This Row],[Tuotenumero]],Table_Villen_viihde.accdb5[[Tuotenumero]:[Tuote]],2,FALSE)</f>
        <v>PS2-konsoli</v>
      </c>
      <c r="K379" s="3">
        <f>VLOOKUP(Table_Villen_viihde.accdb[[#This Row],[Tuotenumero]],Table_Villen_viihde.accdb5[[Tuotenumero]:[TuoteryhmäID]],3,FALSE)</f>
        <v>5</v>
      </c>
      <c r="L379" s="3" t="str">
        <f>VLOOKUP(Table_Villen_viihde.accdb[[#This Row],[Ryhmänro]],Table_Villen_viihde.accdb6[],2,FALSE)</f>
        <v>Konsolit</v>
      </c>
    </row>
    <row r="380" spans="1:12" x14ac:dyDescent="0.35">
      <c r="A380">
        <v>50878</v>
      </c>
      <c r="B380" s="18">
        <v>42122</v>
      </c>
      <c r="C380" t="s">
        <v>49</v>
      </c>
      <c r="D380">
        <v>1</v>
      </c>
      <c r="E380">
        <v>3</v>
      </c>
      <c r="F380">
        <v>20</v>
      </c>
      <c r="G380">
        <v>10.66</v>
      </c>
      <c r="H380" t="str">
        <f>VLOOKUP(Table_Villen_viihde.accdb[[#This Row],[MyyjäID]],ville_myyjät!$A$2:$B$17,2,FALSE)</f>
        <v>Helena</v>
      </c>
      <c r="I380" t="str">
        <f>VLOOKUP(Table_Villen_viihde.accdb[[#This Row],[myyjä]],ville_myyjät!$B$2:$C$17,2,FALSE)</f>
        <v>Nainen</v>
      </c>
      <c r="J380" t="str">
        <f>VLOOKUP(Table_Villen_viihde.accdb[[#This Row],[Tuotenumero]],Table_Villen_viihde.accdb5[[Tuotenumero]:[Tuote]],2,FALSE)</f>
        <v>Scart-kaapeli</v>
      </c>
      <c r="K380" s="3">
        <f>VLOOKUP(Table_Villen_viihde.accdb[[#This Row],[Tuotenumero]],Table_Villen_viihde.accdb5[[Tuotenumero]:[TuoteryhmäID]],3,FALSE)</f>
        <v>4</v>
      </c>
      <c r="L380" s="3" t="str">
        <f>VLOOKUP(Table_Villen_viihde.accdb[[#This Row],[Ryhmänro]],Table_Villen_viihde.accdb6[],2,FALSE)</f>
        <v>Tarvikkeet</v>
      </c>
    </row>
    <row r="381" spans="1:12" x14ac:dyDescent="0.35">
      <c r="A381">
        <v>50879</v>
      </c>
      <c r="B381" s="18">
        <v>42123</v>
      </c>
      <c r="C381" t="s">
        <v>51</v>
      </c>
      <c r="D381">
        <v>1</v>
      </c>
      <c r="E381">
        <v>6</v>
      </c>
      <c r="F381">
        <v>226</v>
      </c>
      <c r="G381">
        <v>163.85</v>
      </c>
      <c r="H381" t="str">
        <f>VLOOKUP(Table_Villen_viihde.accdb[[#This Row],[MyyjäID]],ville_myyjät!$A$2:$B$17,2,FALSE)</f>
        <v>Mikko</v>
      </c>
      <c r="I381" t="str">
        <f>VLOOKUP(Table_Villen_viihde.accdb[[#This Row],[myyjä]],ville_myyjät!$B$2:$C$17,2,FALSE)</f>
        <v>Mies</v>
      </c>
      <c r="J381" t="str">
        <f>VLOOKUP(Table_Villen_viihde.accdb[[#This Row],[Tuotenumero]],Table_Villen_viihde.accdb5[[Tuotenumero]:[Tuote]],2,FALSE)</f>
        <v>TV28</v>
      </c>
      <c r="K381" s="3">
        <f>VLOOKUP(Table_Villen_viihde.accdb[[#This Row],[Tuotenumero]],Table_Villen_viihde.accdb5[[Tuotenumero]:[TuoteryhmäID]],3,FALSE)</f>
        <v>3</v>
      </c>
      <c r="L381" s="3" t="str">
        <f>VLOOKUP(Table_Villen_viihde.accdb[[#This Row],[Ryhmänro]],Table_Villen_viihde.accdb6[],2,FALSE)</f>
        <v>TV</v>
      </c>
    </row>
    <row r="382" spans="1:12" x14ac:dyDescent="0.35">
      <c r="A382">
        <v>50880</v>
      </c>
      <c r="B382" s="18">
        <v>42123</v>
      </c>
      <c r="C382" t="s">
        <v>49</v>
      </c>
      <c r="D382">
        <v>1</v>
      </c>
      <c r="E382">
        <v>6</v>
      </c>
      <c r="F382">
        <v>20</v>
      </c>
      <c r="G382">
        <v>10.68</v>
      </c>
      <c r="H382" t="str">
        <f>VLOOKUP(Table_Villen_viihde.accdb[[#This Row],[MyyjäID]],ville_myyjät!$A$2:$B$17,2,FALSE)</f>
        <v>Mikko</v>
      </c>
      <c r="I382" t="str">
        <f>VLOOKUP(Table_Villen_viihde.accdb[[#This Row],[myyjä]],ville_myyjät!$B$2:$C$17,2,FALSE)</f>
        <v>Mies</v>
      </c>
      <c r="J382" t="str">
        <f>VLOOKUP(Table_Villen_viihde.accdb[[#This Row],[Tuotenumero]],Table_Villen_viihde.accdb5[[Tuotenumero]:[Tuote]],2,FALSE)</f>
        <v>Scart-kaapeli</v>
      </c>
      <c r="K382" s="3">
        <f>VLOOKUP(Table_Villen_viihde.accdb[[#This Row],[Tuotenumero]],Table_Villen_viihde.accdb5[[Tuotenumero]:[TuoteryhmäID]],3,FALSE)</f>
        <v>4</v>
      </c>
      <c r="L382" s="3" t="str">
        <f>VLOOKUP(Table_Villen_viihde.accdb[[#This Row],[Ryhmänro]],Table_Villen_viihde.accdb6[],2,FALSE)</f>
        <v>Tarvikkeet</v>
      </c>
    </row>
    <row r="383" spans="1:12" x14ac:dyDescent="0.35">
      <c r="A383">
        <v>50881</v>
      </c>
      <c r="B383" s="18">
        <v>42123</v>
      </c>
      <c r="C383" t="s">
        <v>49</v>
      </c>
      <c r="D383">
        <v>1</v>
      </c>
      <c r="E383">
        <v>6</v>
      </c>
      <c r="F383">
        <v>20</v>
      </c>
      <c r="G383">
        <v>11.63</v>
      </c>
      <c r="H383" t="str">
        <f>VLOOKUP(Table_Villen_viihde.accdb[[#This Row],[MyyjäID]],ville_myyjät!$A$2:$B$17,2,FALSE)</f>
        <v>Mikko</v>
      </c>
      <c r="I383" t="str">
        <f>VLOOKUP(Table_Villen_viihde.accdb[[#This Row],[myyjä]],ville_myyjät!$B$2:$C$17,2,FALSE)</f>
        <v>Mies</v>
      </c>
      <c r="J383" t="str">
        <f>VLOOKUP(Table_Villen_viihde.accdb[[#This Row],[Tuotenumero]],Table_Villen_viihde.accdb5[[Tuotenumero]:[Tuote]],2,FALSE)</f>
        <v>Scart-kaapeli</v>
      </c>
      <c r="K383" s="3">
        <f>VLOOKUP(Table_Villen_viihde.accdb[[#This Row],[Tuotenumero]],Table_Villen_viihde.accdb5[[Tuotenumero]:[TuoteryhmäID]],3,FALSE)</f>
        <v>4</v>
      </c>
      <c r="L383" s="3" t="str">
        <f>VLOOKUP(Table_Villen_viihde.accdb[[#This Row],[Ryhmänro]],Table_Villen_viihde.accdb6[],2,FALSE)</f>
        <v>Tarvikkeet</v>
      </c>
    </row>
    <row r="384" spans="1:12" x14ac:dyDescent="0.35">
      <c r="A384">
        <v>50882</v>
      </c>
      <c r="B384" s="18">
        <v>42124</v>
      </c>
      <c r="C384" t="s">
        <v>49</v>
      </c>
      <c r="D384">
        <v>1</v>
      </c>
      <c r="E384">
        <v>6</v>
      </c>
      <c r="F384">
        <v>20</v>
      </c>
      <c r="G384">
        <v>11.48</v>
      </c>
      <c r="H384" t="str">
        <f>VLOOKUP(Table_Villen_viihde.accdb[[#This Row],[MyyjäID]],ville_myyjät!$A$2:$B$17,2,FALSE)</f>
        <v>Mikko</v>
      </c>
      <c r="I384" t="str">
        <f>VLOOKUP(Table_Villen_viihde.accdb[[#This Row],[myyjä]],ville_myyjät!$B$2:$C$17,2,FALSE)</f>
        <v>Mies</v>
      </c>
      <c r="J384" t="str">
        <f>VLOOKUP(Table_Villen_viihde.accdb[[#This Row],[Tuotenumero]],Table_Villen_viihde.accdb5[[Tuotenumero]:[Tuote]],2,FALSE)</f>
        <v>Scart-kaapeli</v>
      </c>
      <c r="K384" s="3">
        <f>VLOOKUP(Table_Villen_viihde.accdb[[#This Row],[Tuotenumero]],Table_Villen_viihde.accdb5[[Tuotenumero]:[TuoteryhmäID]],3,FALSE)</f>
        <v>4</v>
      </c>
      <c r="L384" s="3" t="str">
        <f>VLOOKUP(Table_Villen_viihde.accdb[[#This Row],[Ryhmänro]],Table_Villen_viihde.accdb6[],2,FALSE)</f>
        <v>Tarvikkeet</v>
      </c>
    </row>
    <row r="385" spans="1:12" x14ac:dyDescent="0.35">
      <c r="A385">
        <v>50883</v>
      </c>
      <c r="B385" s="18">
        <v>42124</v>
      </c>
      <c r="C385" t="s">
        <v>53</v>
      </c>
      <c r="D385">
        <v>1</v>
      </c>
      <c r="E385">
        <v>7</v>
      </c>
      <c r="F385">
        <v>123</v>
      </c>
      <c r="G385">
        <v>61.11</v>
      </c>
      <c r="H385" t="str">
        <f>VLOOKUP(Table_Villen_viihde.accdb[[#This Row],[MyyjäID]],ville_myyjät!$A$2:$B$17,2,FALSE)</f>
        <v>Kaija</v>
      </c>
      <c r="I385" t="str">
        <f>VLOOKUP(Table_Villen_viihde.accdb[[#This Row],[myyjä]],ville_myyjät!$B$2:$C$17,2,FALSE)</f>
        <v>Nainen</v>
      </c>
      <c r="J385" t="str">
        <f>VLOOKUP(Table_Villen_viihde.accdb[[#This Row],[Tuotenumero]],Table_Villen_viihde.accdb5[[Tuotenumero]:[Tuote]],2,FALSE)</f>
        <v>DVD-soitin</v>
      </c>
      <c r="K385" s="3">
        <f>VLOOKUP(Table_Villen_viihde.accdb[[#This Row],[Tuotenumero]],Table_Villen_viihde.accdb5[[Tuotenumero]:[TuoteryhmäID]],3,FALSE)</f>
        <v>2</v>
      </c>
      <c r="L385" s="3" t="str">
        <f>VLOOKUP(Table_Villen_viihde.accdb[[#This Row],[Ryhmänro]],Table_Villen_viihde.accdb6[],2,FALSE)</f>
        <v>Kuvantoisto</v>
      </c>
    </row>
    <row r="386" spans="1:12" x14ac:dyDescent="0.35">
      <c r="A386">
        <v>50884</v>
      </c>
      <c r="B386" s="18">
        <v>42125</v>
      </c>
      <c r="C386" t="s">
        <v>49</v>
      </c>
      <c r="D386">
        <v>1</v>
      </c>
      <c r="E386">
        <v>1</v>
      </c>
      <c r="F386">
        <v>20</v>
      </c>
      <c r="G386">
        <v>10.71</v>
      </c>
      <c r="H386" t="str">
        <f>VLOOKUP(Table_Villen_viihde.accdb[[#This Row],[MyyjäID]],ville_myyjät!$A$2:$B$17,2,FALSE)</f>
        <v>Liisa</v>
      </c>
      <c r="I386" t="str">
        <f>VLOOKUP(Table_Villen_viihde.accdb[[#This Row],[myyjä]],ville_myyjät!$B$2:$C$17,2,FALSE)</f>
        <v>Nainen</v>
      </c>
      <c r="J386" t="str">
        <f>VLOOKUP(Table_Villen_viihde.accdb[[#This Row],[Tuotenumero]],Table_Villen_viihde.accdb5[[Tuotenumero]:[Tuote]],2,FALSE)</f>
        <v>Scart-kaapeli</v>
      </c>
      <c r="K386" s="3">
        <f>VLOOKUP(Table_Villen_viihde.accdb[[#This Row],[Tuotenumero]],Table_Villen_viihde.accdb5[[Tuotenumero]:[TuoteryhmäID]],3,FALSE)</f>
        <v>4</v>
      </c>
      <c r="L386" s="3" t="str">
        <f>VLOOKUP(Table_Villen_viihde.accdb[[#This Row],[Ryhmänro]],Table_Villen_viihde.accdb6[],2,FALSE)</f>
        <v>Tarvikkeet</v>
      </c>
    </row>
    <row r="387" spans="1:12" x14ac:dyDescent="0.35">
      <c r="A387">
        <v>50885</v>
      </c>
      <c r="B387" s="18">
        <v>42125</v>
      </c>
      <c r="C387" t="s">
        <v>50</v>
      </c>
      <c r="D387">
        <v>1</v>
      </c>
      <c r="E387">
        <v>6</v>
      </c>
      <c r="F387">
        <v>84</v>
      </c>
      <c r="G387">
        <v>52.08</v>
      </c>
      <c r="H387" t="str">
        <f>VLOOKUP(Table_Villen_viihde.accdb[[#This Row],[MyyjäID]],ville_myyjät!$A$2:$B$17,2,FALSE)</f>
        <v>Mikko</v>
      </c>
      <c r="I387" t="str">
        <f>VLOOKUP(Table_Villen_viihde.accdb[[#This Row],[myyjä]],ville_myyjät!$B$2:$C$17,2,FALSE)</f>
        <v>Mies</v>
      </c>
      <c r="J387" t="str">
        <f>VLOOKUP(Table_Villen_viihde.accdb[[#This Row],[Tuotenumero]],Table_Villen_viihde.accdb5[[Tuotenumero]:[Tuote]],2,FALSE)</f>
        <v>Kaapelidigiboxi</v>
      </c>
      <c r="K387" s="3">
        <f>VLOOKUP(Table_Villen_viihde.accdb[[#This Row],[Tuotenumero]],Table_Villen_viihde.accdb5[[Tuotenumero]:[TuoteryhmäID]],3,FALSE)</f>
        <v>6</v>
      </c>
      <c r="L387" s="3" t="str">
        <f>VLOOKUP(Table_Villen_viihde.accdb[[#This Row],[Ryhmänro]],Table_Villen_viihde.accdb6[],2,FALSE)</f>
        <v>Digiboxit</v>
      </c>
    </row>
    <row r="388" spans="1:12" x14ac:dyDescent="0.35">
      <c r="A388">
        <v>50886</v>
      </c>
      <c r="B388" s="18">
        <v>42125</v>
      </c>
      <c r="C388" t="s">
        <v>54</v>
      </c>
      <c r="D388">
        <v>1</v>
      </c>
      <c r="E388">
        <v>5</v>
      </c>
      <c r="F388">
        <v>178</v>
      </c>
      <c r="G388">
        <v>117.38</v>
      </c>
      <c r="H388" t="str">
        <f>VLOOKUP(Table_Villen_viihde.accdb[[#This Row],[MyyjäID]],ville_myyjät!$A$2:$B$17,2,FALSE)</f>
        <v>Petri</v>
      </c>
      <c r="I388" t="str">
        <f>VLOOKUP(Table_Villen_viihde.accdb[[#This Row],[myyjä]],ville_myyjät!$B$2:$C$17,2,FALSE)</f>
        <v>Mies</v>
      </c>
      <c r="J388" t="str">
        <f>VLOOKUP(Table_Villen_viihde.accdb[[#This Row],[Tuotenumero]],Table_Villen_viihde.accdb5[[Tuotenumero]:[Tuote]],2,FALSE)</f>
        <v>DVD-nauhuri</v>
      </c>
      <c r="K388" s="3">
        <f>VLOOKUP(Table_Villen_viihde.accdb[[#This Row],[Tuotenumero]],Table_Villen_viihde.accdb5[[Tuotenumero]:[TuoteryhmäID]],3,FALSE)</f>
        <v>2</v>
      </c>
      <c r="L388" s="3" t="str">
        <f>VLOOKUP(Table_Villen_viihde.accdb[[#This Row],[Ryhmänro]],Table_Villen_viihde.accdb6[],2,FALSE)</f>
        <v>Kuvantoisto</v>
      </c>
    </row>
    <row r="389" spans="1:12" x14ac:dyDescent="0.35">
      <c r="A389">
        <v>50887</v>
      </c>
      <c r="B389" s="18">
        <v>42125</v>
      </c>
      <c r="C389" t="s">
        <v>57</v>
      </c>
      <c r="D389">
        <v>1</v>
      </c>
      <c r="E389">
        <v>3</v>
      </c>
      <c r="F389">
        <v>94</v>
      </c>
      <c r="G389">
        <v>52.42</v>
      </c>
      <c r="H389" t="str">
        <f>VLOOKUP(Table_Villen_viihde.accdb[[#This Row],[MyyjäID]],ville_myyjät!$A$2:$B$17,2,FALSE)</f>
        <v>Helena</v>
      </c>
      <c r="I389" t="str">
        <f>VLOOKUP(Table_Villen_viihde.accdb[[#This Row],[myyjä]],ville_myyjät!$B$2:$C$17,2,FALSE)</f>
        <v>Nainen</v>
      </c>
      <c r="J389" t="str">
        <f>VLOOKUP(Table_Villen_viihde.accdb[[#This Row],[Tuotenumero]],Table_Villen_viihde.accdb5[[Tuotenumero]:[Tuote]],2,FALSE)</f>
        <v>PS2-konsoli</v>
      </c>
      <c r="K389" s="3">
        <f>VLOOKUP(Table_Villen_viihde.accdb[[#This Row],[Tuotenumero]],Table_Villen_viihde.accdb5[[Tuotenumero]:[TuoteryhmäID]],3,FALSE)</f>
        <v>5</v>
      </c>
      <c r="L389" s="3" t="str">
        <f>VLOOKUP(Table_Villen_viihde.accdb[[#This Row],[Ryhmänro]],Table_Villen_viihde.accdb6[],2,FALSE)</f>
        <v>Konsolit</v>
      </c>
    </row>
    <row r="390" spans="1:12" x14ac:dyDescent="0.35">
      <c r="A390">
        <v>50888</v>
      </c>
      <c r="B390" s="18">
        <v>42126</v>
      </c>
      <c r="C390" t="s">
        <v>49</v>
      </c>
      <c r="D390">
        <v>1</v>
      </c>
      <c r="E390">
        <v>6</v>
      </c>
      <c r="F390">
        <v>20</v>
      </c>
      <c r="G390">
        <v>11.57</v>
      </c>
      <c r="H390" t="str">
        <f>VLOOKUP(Table_Villen_viihde.accdb[[#This Row],[MyyjäID]],ville_myyjät!$A$2:$B$17,2,FALSE)</f>
        <v>Mikko</v>
      </c>
      <c r="I390" t="str">
        <f>VLOOKUP(Table_Villen_viihde.accdb[[#This Row],[myyjä]],ville_myyjät!$B$2:$C$17,2,FALSE)</f>
        <v>Mies</v>
      </c>
      <c r="J390" t="str">
        <f>VLOOKUP(Table_Villen_viihde.accdb[[#This Row],[Tuotenumero]],Table_Villen_viihde.accdb5[[Tuotenumero]:[Tuote]],2,FALSE)</f>
        <v>Scart-kaapeli</v>
      </c>
      <c r="K390" s="3">
        <f>VLOOKUP(Table_Villen_viihde.accdb[[#This Row],[Tuotenumero]],Table_Villen_viihde.accdb5[[Tuotenumero]:[TuoteryhmäID]],3,FALSE)</f>
        <v>4</v>
      </c>
      <c r="L390" s="3" t="str">
        <f>VLOOKUP(Table_Villen_viihde.accdb[[#This Row],[Ryhmänro]],Table_Villen_viihde.accdb6[],2,FALSE)</f>
        <v>Tarvikkeet</v>
      </c>
    </row>
    <row r="391" spans="1:12" x14ac:dyDescent="0.35">
      <c r="A391">
        <v>50889</v>
      </c>
      <c r="B391" s="18">
        <v>42126</v>
      </c>
      <c r="C391" t="s">
        <v>49</v>
      </c>
      <c r="D391">
        <v>1</v>
      </c>
      <c r="E391">
        <v>5</v>
      </c>
      <c r="F391">
        <v>20</v>
      </c>
      <c r="G391">
        <v>11.79</v>
      </c>
      <c r="H391" t="str">
        <f>VLOOKUP(Table_Villen_viihde.accdb[[#This Row],[MyyjäID]],ville_myyjät!$A$2:$B$17,2,FALSE)</f>
        <v>Petri</v>
      </c>
      <c r="I391" t="str">
        <f>VLOOKUP(Table_Villen_viihde.accdb[[#This Row],[myyjä]],ville_myyjät!$B$2:$C$17,2,FALSE)</f>
        <v>Mies</v>
      </c>
      <c r="J391" t="str">
        <f>VLOOKUP(Table_Villen_viihde.accdb[[#This Row],[Tuotenumero]],Table_Villen_viihde.accdb5[[Tuotenumero]:[Tuote]],2,FALSE)</f>
        <v>Scart-kaapeli</v>
      </c>
      <c r="K391" s="3">
        <f>VLOOKUP(Table_Villen_viihde.accdb[[#This Row],[Tuotenumero]],Table_Villen_viihde.accdb5[[Tuotenumero]:[TuoteryhmäID]],3,FALSE)</f>
        <v>4</v>
      </c>
      <c r="L391" s="3" t="str">
        <f>VLOOKUP(Table_Villen_viihde.accdb[[#This Row],[Ryhmänro]],Table_Villen_viihde.accdb6[],2,FALSE)</f>
        <v>Tarvikkeet</v>
      </c>
    </row>
    <row r="392" spans="1:12" x14ac:dyDescent="0.35">
      <c r="A392">
        <v>50890</v>
      </c>
      <c r="B392" s="18">
        <v>42126</v>
      </c>
      <c r="C392" t="s">
        <v>49</v>
      </c>
      <c r="D392">
        <v>1</v>
      </c>
      <c r="E392">
        <v>5</v>
      </c>
      <c r="F392">
        <v>20</v>
      </c>
      <c r="G392">
        <v>11.05</v>
      </c>
      <c r="H392" t="str">
        <f>VLOOKUP(Table_Villen_viihde.accdb[[#This Row],[MyyjäID]],ville_myyjät!$A$2:$B$17,2,FALSE)</f>
        <v>Petri</v>
      </c>
      <c r="I392" t="str">
        <f>VLOOKUP(Table_Villen_viihde.accdb[[#This Row],[myyjä]],ville_myyjät!$B$2:$C$17,2,FALSE)</f>
        <v>Mies</v>
      </c>
      <c r="J392" t="str">
        <f>VLOOKUP(Table_Villen_viihde.accdb[[#This Row],[Tuotenumero]],Table_Villen_viihde.accdb5[[Tuotenumero]:[Tuote]],2,FALSE)</f>
        <v>Scart-kaapeli</v>
      </c>
      <c r="K392" s="3">
        <f>VLOOKUP(Table_Villen_viihde.accdb[[#This Row],[Tuotenumero]],Table_Villen_viihde.accdb5[[Tuotenumero]:[TuoteryhmäID]],3,FALSE)</f>
        <v>4</v>
      </c>
      <c r="L392" s="3" t="str">
        <f>VLOOKUP(Table_Villen_viihde.accdb[[#This Row],[Ryhmänro]],Table_Villen_viihde.accdb6[],2,FALSE)</f>
        <v>Tarvikkeet</v>
      </c>
    </row>
    <row r="393" spans="1:12" x14ac:dyDescent="0.35">
      <c r="A393">
        <v>50891</v>
      </c>
      <c r="B393" s="18">
        <v>42126</v>
      </c>
      <c r="C393" t="s">
        <v>49</v>
      </c>
      <c r="D393">
        <v>1</v>
      </c>
      <c r="E393">
        <v>2</v>
      </c>
      <c r="F393">
        <v>21</v>
      </c>
      <c r="G393">
        <v>10.8</v>
      </c>
      <c r="H393" t="str">
        <f>VLOOKUP(Table_Villen_viihde.accdb[[#This Row],[MyyjäID]],ville_myyjät!$A$2:$B$17,2,FALSE)</f>
        <v>Maija</v>
      </c>
      <c r="I393" t="str">
        <f>VLOOKUP(Table_Villen_viihde.accdb[[#This Row],[myyjä]],ville_myyjät!$B$2:$C$17,2,FALSE)</f>
        <v>Nainen</v>
      </c>
      <c r="J393" t="str">
        <f>VLOOKUP(Table_Villen_viihde.accdb[[#This Row],[Tuotenumero]],Table_Villen_viihde.accdb5[[Tuotenumero]:[Tuote]],2,FALSE)</f>
        <v>Scart-kaapeli</v>
      </c>
      <c r="K393" s="3">
        <f>VLOOKUP(Table_Villen_viihde.accdb[[#This Row],[Tuotenumero]],Table_Villen_viihde.accdb5[[Tuotenumero]:[TuoteryhmäID]],3,FALSE)</f>
        <v>4</v>
      </c>
      <c r="L393" s="3" t="str">
        <f>VLOOKUP(Table_Villen_viihde.accdb[[#This Row],[Ryhmänro]],Table_Villen_viihde.accdb6[],2,FALSE)</f>
        <v>Tarvikkeet</v>
      </c>
    </row>
    <row r="394" spans="1:12" x14ac:dyDescent="0.35">
      <c r="A394">
        <v>50892</v>
      </c>
      <c r="B394" s="18">
        <v>42127</v>
      </c>
      <c r="C394" t="s">
        <v>49</v>
      </c>
      <c r="D394">
        <v>1</v>
      </c>
      <c r="E394">
        <v>6</v>
      </c>
      <c r="F394">
        <v>20</v>
      </c>
      <c r="G394">
        <v>11.17</v>
      </c>
      <c r="H394" t="str">
        <f>VLOOKUP(Table_Villen_viihde.accdb[[#This Row],[MyyjäID]],ville_myyjät!$A$2:$B$17,2,FALSE)</f>
        <v>Mikko</v>
      </c>
      <c r="I394" t="str">
        <f>VLOOKUP(Table_Villen_viihde.accdb[[#This Row],[myyjä]],ville_myyjät!$B$2:$C$17,2,FALSE)</f>
        <v>Mies</v>
      </c>
      <c r="J394" t="str">
        <f>VLOOKUP(Table_Villen_viihde.accdb[[#This Row],[Tuotenumero]],Table_Villen_viihde.accdb5[[Tuotenumero]:[Tuote]],2,FALSE)</f>
        <v>Scart-kaapeli</v>
      </c>
      <c r="K394" s="3">
        <f>VLOOKUP(Table_Villen_viihde.accdb[[#This Row],[Tuotenumero]],Table_Villen_viihde.accdb5[[Tuotenumero]:[TuoteryhmäID]],3,FALSE)</f>
        <v>4</v>
      </c>
      <c r="L394" s="3" t="str">
        <f>VLOOKUP(Table_Villen_viihde.accdb[[#This Row],[Ryhmänro]],Table_Villen_viihde.accdb6[],2,FALSE)</f>
        <v>Tarvikkeet</v>
      </c>
    </row>
    <row r="395" spans="1:12" x14ac:dyDescent="0.35">
      <c r="A395">
        <v>50893</v>
      </c>
      <c r="B395" s="18">
        <v>42127</v>
      </c>
      <c r="C395" t="s">
        <v>48</v>
      </c>
      <c r="D395">
        <v>1</v>
      </c>
      <c r="E395">
        <v>5</v>
      </c>
      <c r="F395">
        <v>72</v>
      </c>
      <c r="G395">
        <v>42.2</v>
      </c>
      <c r="H395" t="str">
        <f>VLOOKUP(Table_Villen_viihde.accdb[[#This Row],[MyyjäID]],ville_myyjät!$A$2:$B$17,2,FALSE)</f>
        <v>Petri</v>
      </c>
      <c r="I395" t="str">
        <f>VLOOKUP(Table_Villen_viihde.accdb[[#This Row],[myyjä]],ville_myyjät!$B$2:$C$17,2,FALSE)</f>
        <v>Mies</v>
      </c>
      <c r="J395" t="str">
        <f>VLOOKUP(Table_Villen_viihde.accdb[[#This Row],[Tuotenumero]],Table_Villen_viihde.accdb5[[Tuotenumero]:[Tuote]],2,FALSE)</f>
        <v>PS1-konsoli</v>
      </c>
      <c r="K395" s="3">
        <f>VLOOKUP(Table_Villen_viihde.accdb[[#This Row],[Tuotenumero]],Table_Villen_viihde.accdb5[[Tuotenumero]:[TuoteryhmäID]],3,FALSE)</f>
        <v>5</v>
      </c>
      <c r="L395" s="3" t="str">
        <f>VLOOKUP(Table_Villen_viihde.accdb[[#This Row],[Ryhmänro]],Table_Villen_viihde.accdb6[],2,FALSE)</f>
        <v>Konsolit</v>
      </c>
    </row>
    <row r="396" spans="1:12" x14ac:dyDescent="0.35">
      <c r="A396">
        <v>50894</v>
      </c>
      <c r="B396" s="18">
        <v>42128</v>
      </c>
      <c r="C396" t="s">
        <v>53</v>
      </c>
      <c r="D396">
        <v>1</v>
      </c>
      <c r="E396">
        <v>7</v>
      </c>
      <c r="F396">
        <v>112</v>
      </c>
      <c r="G396">
        <v>64.41</v>
      </c>
      <c r="H396" t="str">
        <f>VLOOKUP(Table_Villen_viihde.accdb[[#This Row],[MyyjäID]],ville_myyjät!$A$2:$B$17,2,FALSE)</f>
        <v>Kaija</v>
      </c>
      <c r="I396" t="str">
        <f>VLOOKUP(Table_Villen_viihde.accdb[[#This Row],[myyjä]],ville_myyjät!$B$2:$C$17,2,FALSE)</f>
        <v>Nainen</v>
      </c>
      <c r="J396" t="str">
        <f>VLOOKUP(Table_Villen_viihde.accdb[[#This Row],[Tuotenumero]],Table_Villen_viihde.accdb5[[Tuotenumero]:[Tuote]],2,FALSE)</f>
        <v>DVD-soitin</v>
      </c>
      <c r="K396" s="3">
        <f>VLOOKUP(Table_Villen_viihde.accdb[[#This Row],[Tuotenumero]],Table_Villen_viihde.accdb5[[Tuotenumero]:[TuoteryhmäID]],3,FALSE)</f>
        <v>2</v>
      </c>
      <c r="L396" s="3" t="str">
        <f>VLOOKUP(Table_Villen_viihde.accdb[[#This Row],[Ryhmänro]],Table_Villen_viihde.accdb6[],2,FALSE)</f>
        <v>Kuvantoisto</v>
      </c>
    </row>
    <row r="397" spans="1:12" x14ac:dyDescent="0.35">
      <c r="A397">
        <v>50895</v>
      </c>
      <c r="B397" s="18">
        <v>42128</v>
      </c>
      <c r="C397" t="s">
        <v>49</v>
      </c>
      <c r="D397">
        <v>1</v>
      </c>
      <c r="E397">
        <v>6</v>
      </c>
      <c r="F397">
        <v>21</v>
      </c>
      <c r="G397">
        <v>11.25</v>
      </c>
      <c r="H397" t="str">
        <f>VLOOKUP(Table_Villen_viihde.accdb[[#This Row],[MyyjäID]],ville_myyjät!$A$2:$B$17,2,FALSE)</f>
        <v>Mikko</v>
      </c>
      <c r="I397" t="str">
        <f>VLOOKUP(Table_Villen_viihde.accdb[[#This Row],[myyjä]],ville_myyjät!$B$2:$C$17,2,FALSE)</f>
        <v>Mies</v>
      </c>
      <c r="J397" t="str">
        <f>VLOOKUP(Table_Villen_viihde.accdb[[#This Row],[Tuotenumero]],Table_Villen_viihde.accdb5[[Tuotenumero]:[Tuote]],2,FALSE)</f>
        <v>Scart-kaapeli</v>
      </c>
      <c r="K397" s="3">
        <f>VLOOKUP(Table_Villen_viihde.accdb[[#This Row],[Tuotenumero]],Table_Villen_viihde.accdb5[[Tuotenumero]:[TuoteryhmäID]],3,FALSE)</f>
        <v>4</v>
      </c>
      <c r="L397" s="3" t="str">
        <f>VLOOKUP(Table_Villen_viihde.accdb[[#This Row],[Ryhmänro]],Table_Villen_viihde.accdb6[],2,FALSE)</f>
        <v>Tarvikkeet</v>
      </c>
    </row>
    <row r="398" spans="1:12" x14ac:dyDescent="0.35">
      <c r="A398">
        <v>50896</v>
      </c>
      <c r="B398" s="18">
        <v>42128</v>
      </c>
      <c r="C398" t="s">
        <v>50</v>
      </c>
      <c r="D398">
        <v>1</v>
      </c>
      <c r="E398">
        <v>2</v>
      </c>
      <c r="F398">
        <v>89</v>
      </c>
      <c r="G398">
        <v>53.33</v>
      </c>
      <c r="H398" t="str">
        <f>VLOOKUP(Table_Villen_viihde.accdb[[#This Row],[MyyjäID]],ville_myyjät!$A$2:$B$17,2,FALSE)</f>
        <v>Maija</v>
      </c>
      <c r="I398" t="str">
        <f>VLOOKUP(Table_Villen_viihde.accdb[[#This Row],[myyjä]],ville_myyjät!$B$2:$C$17,2,FALSE)</f>
        <v>Nainen</v>
      </c>
      <c r="J398" t="str">
        <f>VLOOKUP(Table_Villen_viihde.accdb[[#This Row],[Tuotenumero]],Table_Villen_viihde.accdb5[[Tuotenumero]:[Tuote]],2,FALSE)</f>
        <v>Kaapelidigiboxi</v>
      </c>
      <c r="K398" s="3">
        <f>VLOOKUP(Table_Villen_viihde.accdb[[#This Row],[Tuotenumero]],Table_Villen_viihde.accdb5[[Tuotenumero]:[TuoteryhmäID]],3,FALSE)</f>
        <v>6</v>
      </c>
      <c r="L398" s="3" t="str">
        <f>VLOOKUP(Table_Villen_viihde.accdb[[#This Row],[Ryhmänro]],Table_Villen_viihde.accdb6[],2,FALSE)</f>
        <v>Digiboxit</v>
      </c>
    </row>
    <row r="399" spans="1:12" x14ac:dyDescent="0.35">
      <c r="A399">
        <v>50897</v>
      </c>
      <c r="B399" s="18">
        <v>42129</v>
      </c>
      <c r="C399" t="s">
        <v>49</v>
      </c>
      <c r="D399">
        <v>1</v>
      </c>
      <c r="E399">
        <v>5</v>
      </c>
      <c r="F399">
        <v>20</v>
      </c>
      <c r="G399">
        <v>11.34</v>
      </c>
      <c r="H399" t="str">
        <f>VLOOKUP(Table_Villen_viihde.accdb[[#This Row],[MyyjäID]],ville_myyjät!$A$2:$B$17,2,FALSE)</f>
        <v>Petri</v>
      </c>
      <c r="I399" t="str">
        <f>VLOOKUP(Table_Villen_viihde.accdb[[#This Row],[myyjä]],ville_myyjät!$B$2:$C$17,2,FALSE)</f>
        <v>Mies</v>
      </c>
      <c r="J399" t="str">
        <f>VLOOKUP(Table_Villen_viihde.accdb[[#This Row],[Tuotenumero]],Table_Villen_viihde.accdb5[[Tuotenumero]:[Tuote]],2,FALSE)</f>
        <v>Scart-kaapeli</v>
      </c>
      <c r="K399" s="3">
        <f>VLOOKUP(Table_Villen_viihde.accdb[[#This Row],[Tuotenumero]],Table_Villen_viihde.accdb5[[Tuotenumero]:[TuoteryhmäID]],3,FALSE)</f>
        <v>4</v>
      </c>
      <c r="L399" s="3" t="str">
        <f>VLOOKUP(Table_Villen_viihde.accdb[[#This Row],[Ryhmänro]],Table_Villen_viihde.accdb6[],2,FALSE)</f>
        <v>Tarvikkeet</v>
      </c>
    </row>
    <row r="400" spans="1:12" x14ac:dyDescent="0.35">
      <c r="A400">
        <v>50898</v>
      </c>
      <c r="B400" s="18">
        <v>42129</v>
      </c>
      <c r="C400" t="s">
        <v>57</v>
      </c>
      <c r="D400">
        <v>1</v>
      </c>
      <c r="E400">
        <v>1</v>
      </c>
      <c r="F400">
        <v>102</v>
      </c>
      <c r="G400">
        <v>53.05</v>
      </c>
      <c r="H400" t="str">
        <f>VLOOKUP(Table_Villen_viihde.accdb[[#This Row],[MyyjäID]],ville_myyjät!$A$2:$B$17,2,FALSE)</f>
        <v>Liisa</v>
      </c>
      <c r="I400" t="str">
        <f>VLOOKUP(Table_Villen_viihde.accdb[[#This Row],[myyjä]],ville_myyjät!$B$2:$C$17,2,FALSE)</f>
        <v>Nainen</v>
      </c>
      <c r="J400" t="str">
        <f>VLOOKUP(Table_Villen_viihde.accdb[[#This Row],[Tuotenumero]],Table_Villen_viihde.accdb5[[Tuotenumero]:[Tuote]],2,FALSE)</f>
        <v>PS2-konsoli</v>
      </c>
      <c r="K400" s="3">
        <f>VLOOKUP(Table_Villen_viihde.accdb[[#This Row],[Tuotenumero]],Table_Villen_viihde.accdb5[[Tuotenumero]:[TuoteryhmäID]],3,FALSE)</f>
        <v>5</v>
      </c>
      <c r="L400" s="3" t="str">
        <f>VLOOKUP(Table_Villen_viihde.accdb[[#This Row],[Ryhmänro]],Table_Villen_viihde.accdb6[],2,FALSE)</f>
        <v>Konsolit</v>
      </c>
    </row>
    <row r="401" spans="1:12" x14ac:dyDescent="0.35">
      <c r="A401">
        <v>50899</v>
      </c>
      <c r="B401" s="18">
        <v>42130</v>
      </c>
      <c r="C401" t="s">
        <v>49</v>
      </c>
      <c r="D401">
        <v>1</v>
      </c>
      <c r="E401">
        <v>2</v>
      </c>
      <c r="F401">
        <v>20</v>
      </c>
      <c r="G401">
        <v>10.82</v>
      </c>
      <c r="H401" t="str">
        <f>VLOOKUP(Table_Villen_viihde.accdb[[#This Row],[MyyjäID]],ville_myyjät!$A$2:$B$17,2,FALSE)</f>
        <v>Maija</v>
      </c>
      <c r="I401" t="str">
        <f>VLOOKUP(Table_Villen_viihde.accdb[[#This Row],[myyjä]],ville_myyjät!$B$2:$C$17,2,FALSE)</f>
        <v>Nainen</v>
      </c>
      <c r="J401" t="str">
        <f>VLOOKUP(Table_Villen_viihde.accdb[[#This Row],[Tuotenumero]],Table_Villen_viihde.accdb5[[Tuotenumero]:[Tuote]],2,FALSE)</f>
        <v>Scart-kaapeli</v>
      </c>
      <c r="K401" s="3">
        <f>VLOOKUP(Table_Villen_viihde.accdb[[#This Row],[Tuotenumero]],Table_Villen_viihde.accdb5[[Tuotenumero]:[TuoteryhmäID]],3,FALSE)</f>
        <v>4</v>
      </c>
      <c r="L401" s="3" t="str">
        <f>VLOOKUP(Table_Villen_viihde.accdb[[#This Row],[Ryhmänro]],Table_Villen_viihde.accdb6[],2,FALSE)</f>
        <v>Tarvikkeet</v>
      </c>
    </row>
    <row r="402" spans="1:12" x14ac:dyDescent="0.35">
      <c r="A402">
        <v>50900</v>
      </c>
      <c r="B402" s="18">
        <v>42130</v>
      </c>
      <c r="C402" t="s">
        <v>49</v>
      </c>
      <c r="D402">
        <v>1</v>
      </c>
      <c r="E402">
        <v>5</v>
      </c>
      <c r="F402">
        <v>21</v>
      </c>
      <c r="G402">
        <v>10.74</v>
      </c>
      <c r="H402" t="str">
        <f>VLOOKUP(Table_Villen_viihde.accdb[[#This Row],[MyyjäID]],ville_myyjät!$A$2:$B$17,2,FALSE)</f>
        <v>Petri</v>
      </c>
      <c r="I402" t="str">
        <f>VLOOKUP(Table_Villen_viihde.accdb[[#This Row],[myyjä]],ville_myyjät!$B$2:$C$17,2,FALSE)</f>
        <v>Mies</v>
      </c>
      <c r="J402" t="str">
        <f>VLOOKUP(Table_Villen_viihde.accdb[[#This Row],[Tuotenumero]],Table_Villen_viihde.accdb5[[Tuotenumero]:[Tuote]],2,FALSE)</f>
        <v>Scart-kaapeli</v>
      </c>
      <c r="K402" s="3">
        <f>VLOOKUP(Table_Villen_viihde.accdb[[#This Row],[Tuotenumero]],Table_Villen_viihde.accdb5[[Tuotenumero]:[TuoteryhmäID]],3,FALSE)</f>
        <v>4</v>
      </c>
      <c r="L402" s="3" t="str">
        <f>VLOOKUP(Table_Villen_viihde.accdb[[#This Row],[Ryhmänro]],Table_Villen_viihde.accdb6[],2,FALSE)</f>
        <v>Tarvikkeet</v>
      </c>
    </row>
    <row r="403" spans="1:12" x14ac:dyDescent="0.35">
      <c r="A403">
        <v>50901</v>
      </c>
      <c r="B403" s="18">
        <v>42130</v>
      </c>
      <c r="C403" t="s">
        <v>49</v>
      </c>
      <c r="D403">
        <v>1</v>
      </c>
      <c r="E403">
        <v>7</v>
      </c>
      <c r="F403">
        <v>20</v>
      </c>
      <c r="G403">
        <v>11.1</v>
      </c>
      <c r="H403" t="str">
        <f>VLOOKUP(Table_Villen_viihde.accdb[[#This Row],[MyyjäID]],ville_myyjät!$A$2:$B$17,2,FALSE)</f>
        <v>Kaija</v>
      </c>
      <c r="I403" t="str">
        <f>VLOOKUP(Table_Villen_viihde.accdb[[#This Row],[myyjä]],ville_myyjät!$B$2:$C$17,2,FALSE)</f>
        <v>Nainen</v>
      </c>
      <c r="J403" t="str">
        <f>VLOOKUP(Table_Villen_viihde.accdb[[#This Row],[Tuotenumero]],Table_Villen_viihde.accdb5[[Tuotenumero]:[Tuote]],2,FALSE)</f>
        <v>Scart-kaapeli</v>
      </c>
      <c r="K403" s="3">
        <f>VLOOKUP(Table_Villen_viihde.accdb[[#This Row],[Tuotenumero]],Table_Villen_viihde.accdb5[[Tuotenumero]:[TuoteryhmäID]],3,FALSE)</f>
        <v>4</v>
      </c>
      <c r="L403" s="3" t="str">
        <f>VLOOKUP(Table_Villen_viihde.accdb[[#This Row],[Ryhmänro]],Table_Villen_viihde.accdb6[],2,FALSE)</f>
        <v>Tarvikkeet</v>
      </c>
    </row>
    <row r="404" spans="1:12" x14ac:dyDescent="0.35">
      <c r="A404">
        <v>50902</v>
      </c>
      <c r="B404" s="18">
        <v>42131</v>
      </c>
      <c r="C404" t="s">
        <v>49</v>
      </c>
      <c r="D404">
        <v>1</v>
      </c>
      <c r="E404">
        <v>6</v>
      </c>
      <c r="F404">
        <v>21</v>
      </c>
      <c r="G404">
        <v>11.37</v>
      </c>
      <c r="H404" t="str">
        <f>VLOOKUP(Table_Villen_viihde.accdb[[#This Row],[MyyjäID]],ville_myyjät!$A$2:$B$17,2,FALSE)</f>
        <v>Mikko</v>
      </c>
      <c r="I404" t="str">
        <f>VLOOKUP(Table_Villen_viihde.accdb[[#This Row],[myyjä]],ville_myyjät!$B$2:$C$17,2,FALSE)</f>
        <v>Mies</v>
      </c>
      <c r="J404" t="str">
        <f>VLOOKUP(Table_Villen_viihde.accdb[[#This Row],[Tuotenumero]],Table_Villen_viihde.accdb5[[Tuotenumero]:[Tuote]],2,FALSE)</f>
        <v>Scart-kaapeli</v>
      </c>
      <c r="K404" s="3">
        <f>VLOOKUP(Table_Villen_viihde.accdb[[#This Row],[Tuotenumero]],Table_Villen_viihde.accdb5[[Tuotenumero]:[TuoteryhmäID]],3,FALSE)</f>
        <v>4</v>
      </c>
      <c r="L404" s="3" t="str">
        <f>VLOOKUP(Table_Villen_viihde.accdb[[#This Row],[Ryhmänro]],Table_Villen_viihde.accdb6[],2,FALSE)</f>
        <v>Tarvikkeet</v>
      </c>
    </row>
    <row r="405" spans="1:12" x14ac:dyDescent="0.35">
      <c r="A405">
        <v>50903</v>
      </c>
      <c r="B405" s="18">
        <v>42131</v>
      </c>
      <c r="C405" t="s">
        <v>49</v>
      </c>
      <c r="D405">
        <v>1</v>
      </c>
      <c r="E405">
        <v>6</v>
      </c>
      <c r="F405">
        <v>20</v>
      </c>
      <c r="G405">
        <v>10.91</v>
      </c>
      <c r="H405" t="str">
        <f>VLOOKUP(Table_Villen_viihde.accdb[[#This Row],[MyyjäID]],ville_myyjät!$A$2:$B$17,2,FALSE)</f>
        <v>Mikko</v>
      </c>
      <c r="I405" t="str">
        <f>VLOOKUP(Table_Villen_viihde.accdb[[#This Row],[myyjä]],ville_myyjät!$B$2:$C$17,2,FALSE)</f>
        <v>Mies</v>
      </c>
      <c r="J405" t="str">
        <f>VLOOKUP(Table_Villen_viihde.accdb[[#This Row],[Tuotenumero]],Table_Villen_viihde.accdb5[[Tuotenumero]:[Tuote]],2,FALSE)</f>
        <v>Scart-kaapeli</v>
      </c>
      <c r="K405" s="3">
        <f>VLOOKUP(Table_Villen_viihde.accdb[[#This Row],[Tuotenumero]],Table_Villen_viihde.accdb5[[Tuotenumero]:[TuoteryhmäID]],3,FALSE)</f>
        <v>4</v>
      </c>
      <c r="L405" s="3" t="str">
        <f>VLOOKUP(Table_Villen_viihde.accdb[[#This Row],[Ryhmänro]],Table_Villen_viihde.accdb6[],2,FALSE)</f>
        <v>Tarvikkeet</v>
      </c>
    </row>
    <row r="406" spans="1:12" x14ac:dyDescent="0.35">
      <c r="A406">
        <v>50904</v>
      </c>
      <c r="B406" s="18">
        <v>42131</v>
      </c>
      <c r="C406" t="s">
        <v>49</v>
      </c>
      <c r="D406">
        <v>1</v>
      </c>
      <c r="E406">
        <v>5</v>
      </c>
      <c r="F406">
        <v>20</v>
      </c>
      <c r="G406">
        <v>11.13</v>
      </c>
      <c r="H406" t="str">
        <f>VLOOKUP(Table_Villen_viihde.accdb[[#This Row],[MyyjäID]],ville_myyjät!$A$2:$B$17,2,FALSE)</f>
        <v>Petri</v>
      </c>
      <c r="I406" t="str">
        <f>VLOOKUP(Table_Villen_viihde.accdb[[#This Row],[myyjä]],ville_myyjät!$B$2:$C$17,2,FALSE)</f>
        <v>Mies</v>
      </c>
      <c r="J406" t="str">
        <f>VLOOKUP(Table_Villen_viihde.accdb[[#This Row],[Tuotenumero]],Table_Villen_viihde.accdb5[[Tuotenumero]:[Tuote]],2,FALSE)</f>
        <v>Scart-kaapeli</v>
      </c>
      <c r="K406" s="3">
        <f>VLOOKUP(Table_Villen_viihde.accdb[[#This Row],[Tuotenumero]],Table_Villen_viihde.accdb5[[Tuotenumero]:[TuoteryhmäID]],3,FALSE)</f>
        <v>4</v>
      </c>
      <c r="L406" s="3" t="str">
        <f>VLOOKUP(Table_Villen_viihde.accdb[[#This Row],[Ryhmänro]],Table_Villen_viihde.accdb6[],2,FALSE)</f>
        <v>Tarvikkeet</v>
      </c>
    </row>
    <row r="407" spans="1:12" x14ac:dyDescent="0.35">
      <c r="A407">
        <v>50905</v>
      </c>
      <c r="B407" s="18">
        <v>42131</v>
      </c>
      <c r="C407" t="s">
        <v>49</v>
      </c>
      <c r="D407">
        <v>1</v>
      </c>
      <c r="E407">
        <v>6</v>
      </c>
      <c r="F407">
        <v>21</v>
      </c>
      <c r="G407">
        <v>11.6</v>
      </c>
      <c r="H407" t="str">
        <f>VLOOKUP(Table_Villen_viihde.accdb[[#This Row],[MyyjäID]],ville_myyjät!$A$2:$B$17,2,FALSE)</f>
        <v>Mikko</v>
      </c>
      <c r="I407" t="str">
        <f>VLOOKUP(Table_Villen_viihde.accdb[[#This Row],[myyjä]],ville_myyjät!$B$2:$C$17,2,FALSE)</f>
        <v>Mies</v>
      </c>
      <c r="J407" t="str">
        <f>VLOOKUP(Table_Villen_viihde.accdb[[#This Row],[Tuotenumero]],Table_Villen_viihde.accdb5[[Tuotenumero]:[Tuote]],2,FALSE)</f>
        <v>Scart-kaapeli</v>
      </c>
      <c r="K407" s="3">
        <f>VLOOKUP(Table_Villen_viihde.accdb[[#This Row],[Tuotenumero]],Table_Villen_viihde.accdb5[[Tuotenumero]:[TuoteryhmäID]],3,FALSE)</f>
        <v>4</v>
      </c>
      <c r="L407" s="3" t="str">
        <f>VLOOKUP(Table_Villen_viihde.accdb[[#This Row],[Ryhmänro]],Table_Villen_viihde.accdb6[],2,FALSE)</f>
        <v>Tarvikkeet</v>
      </c>
    </row>
    <row r="408" spans="1:12" x14ac:dyDescent="0.35">
      <c r="A408">
        <v>50906</v>
      </c>
      <c r="B408" s="18">
        <v>42132</v>
      </c>
      <c r="C408" t="s">
        <v>49</v>
      </c>
      <c r="D408">
        <v>1</v>
      </c>
      <c r="E408">
        <v>1</v>
      </c>
      <c r="F408">
        <v>21</v>
      </c>
      <c r="G408">
        <v>11.56</v>
      </c>
      <c r="H408" t="str">
        <f>VLOOKUP(Table_Villen_viihde.accdb[[#This Row],[MyyjäID]],ville_myyjät!$A$2:$B$17,2,FALSE)</f>
        <v>Liisa</v>
      </c>
      <c r="I408" t="str">
        <f>VLOOKUP(Table_Villen_viihde.accdb[[#This Row],[myyjä]],ville_myyjät!$B$2:$C$17,2,FALSE)</f>
        <v>Nainen</v>
      </c>
      <c r="J408" t="str">
        <f>VLOOKUP(Table_Villen_viihde.accdb[[#This Row],[Tuotenumero]],Table_Villen_viihde.accdb5[[Tuotenumero]:[Tuote]],2,FALSE)</f>
        <v>Scart-kaapeli</v>
      </c>
      <c r="K408" s="3">
        <f>VLOOKUP(Table_Villen_viihde.accdb[[#This Row],[Tuotenumero]],Table_Villen_viihde.accdb5[[Tuotenumero]:[TuoteryhmäID]],3,FALSE)</f>
        <v>4</v>
      </c>
      <c r="L408" s="3" t="str">
        <f>VLOOKUP(Table_Villen_viihde.accdb[[#This Row],[Ryhmänro]],Table_Villen_viihde.accdb6[],2,FALSE)</f>
        <v>Tarvikkeet</v>
      </c>
    </row>
    <row r="409" spans="1:12" x14ac:dyDescent="0.35">
      <c r="A409">
        <v>50907</v>
      </c>
      <c r="B409" s="18">
        <v>42133</v>
      </c>
      <c r="C409" t="s">
        <v>49</v>
      </c>
      <c r="D409">
        <v>1</v>
      </c>
      <c r="E409">
        <v>3</v>
      </c>
      <c r="F409">
        <v>20</v>
      </c>
      <c r="G409">
        <v>11.24</v>
      </c>
      <c r="H409" t="str">
        <f>VLOOKUP(Table_Villen_viihde.accdb[[#This Row],[MyyjäID]],ville_myyjät!$A$2:$B$17,2,FALSE)</f>
        <v>Helena</v>
      </c>
      <c r="I409" t="str">
        <f>VLOOKUP(Table_Villen_viihde.accdb[[#This Row],[myyjä]],ville_myyjät!$B$2:$C$17,2,FALSE)</f>
        <v>Nainen</v>
      </c>
      <c r="J409" t="str">
        <f>VLOOKUP(Table_Villen_viihde.accdb[[#This Row],[Tuotenumero]],Table_Villen_viihde.accdb5[[Tuotenumero]:[Tuote]],2,FALSE)</f>
        <v>Scart-kaapeli</v>
      </c>
      <c r="K409" s="3">
        <f>VLOOKUP(Table_Villen_viihde.accdb[[#This Row],[Tuotenumero]],Table_Villen_viihde.accdb5[[Tuotenumero]:[TuoteryhmäID]],3,FALSE)</f>
        <v>4</v>
      </c>
      <c r="L409" s="3" t="str">
        <f>VLOOKUP(Table_Villen_viihde.accdb[[#This Row],[Ryhmänro]],Table_Villen_viihde.accdb6[],2,FALSE)</f>
        <v>Tarvikkeet</v>
      </c>
    </row>
    <row r="410" spans="1:12" x14ac:dyDescent="0.35">
      <c r="A410">
        <v>50908</v>
      </c>
      <c r="B410" s="18">
        <v>42133</v>
      </c>
      <c r="C410" t="s">
        <v>57</v>
      </c>
      <c r="D410">
        <v>1</v>
      </c>
      <c r="E410">
        <v>6</v>
      </c>
      <c r="F410">
        <v>103</v>
      </c>
      <c r="G410">
        <v>52.49</v>
      </c>
      <c r="H410" t="str">
        <f>VLOOKUP(Table_Villen_viihde.accdb[[#This Row],[MyyjäID]],ville_myyjät!$A$2:$B$17,2,FALSE)</f>
        <v>Mikko</v>
      </c>
      <c r="I410" t="str">
        <f>VLOOKUP(Table_Villen_viihde.accdb[[#This Row],[myyjä]],ville_myyjät!$B$2:$C$17,2,FALSE)</f>
        <v>Mies</v>
      </c>
      <c r="J410" t="str">
        <f>VLOOKUP(Table_Villen_viihde.accdb[[#This Row],[Tuotenumero]],Table_Villen_viihde.accdb5[[Tuotenumero]:[Tuote]],2,FALSE)</f>
        <v>PS2-konsoli</v>
      </c>
      <c r="K410" s="3">
        <f>VLOOKUP(Table_Villen_viihde.accdb[[#This Row],[Tuotenumero]],Table_Villen_viihde.accdb5[[Tuotenumero]:[TuoteryhmäID]],3,FALSE)</f>
        <v>5</v>
      </c>
      <c r="L410" s="3" t="str">
        <f>VLOOKUP(Table_Villen_viihde.accdb[[#This Row],[Ryhmänro]],Table_Villen_viihde.accdb6[],2,FALSE)</f>
        <v>Konsolit</v>
      </c>
    </row>
    <row r="411" spans="1:12" x14ac:dyDescent="0.35">
      <c r="A411">
        <v>50909</v>
      </c>
      <c r="B411" s="18">
        <v>42133</v>
      </c>
      <c r="C411" t="s">
        <v>54</v>
      </c>
      <c r="D411">
        <v>1</v>
      </c>
      <c r="E411">
        <v>1</v>
      </c>
      <c r="F411">
        <v>187</v>
      </c>
      <c r="G411">
        <v>113.01</v>
      </c>
      <c r="H411" t="str">
        <f>VLOOKUP(Table_Villen_viihde.accdb[[#This Row],[MyyjäID]],ville_myyjät!$A$2:$B$17,2,FALSE)</f>
        <v>Liisa</v>
      </c>
      <c r="I411" t="str">
        <f>VLOOKUP(Table_Villen_viihde.accdb[[#This Row],[myyjä]],ville_myyjät!$B$2:$C$17,2,FALSE)</f>
        <v>Nainen</v>
      </c>
      <c r="J411" t="str">
        <f>VLOOKUP(Table_Villen_viihde.accdb[[#This Row],[Tuotenumero]],Table_Villen_viihde.accdb5[[Tuotenumero]:[Tuote]],2,FALSE)</f>
        <v>DVD-nauhuri</v>
      </c>
      <c r="K411" s="3">
        <f>VLOOKUP(Table_Villen_viihde.accdb[[#This Row],[Tuotenumero]],Table_Villen_viihde.accdb5[[Tuotenumero]:[TuoteryhmäID]],3,FALSE)</f>
        <v>2</v>
      </c>
      <c r="L411" s="3" t="str">
        <f>VLOOKUP(Table_Villen_viihde.accdb[[#This Row],[Ryhmänro]],Table_Villen_viihde.accdb6[],2,FALSE)</f>
        <v>Kuvantoisto</v>
      </c>
    </row>
    <row r="412" spans="1:12" x14ac:dyDescent="0.35">
      <c r="A412">
        <v>50910</v>
      </c>
      <c r="B412" s="18">
        <v>42133</v>
      </c>
      <c r="C412" t="s">
        <v>49</v>
      </c>
      <c r="D412">
        <v>1</v>
      </c>
      <c r="E412">
        <v>3</v>
      </c>
      <c r="F412">
        <v>20</v>
      </c>
      <c r="G412">
        <v>10.64</v>
      </c>
      <c r="H412" t="str">
        <f>VLOOKUP(Table_Villen_viihde.accdb[[#This Row],[MyyjäID]],ville_myyjät!$A$2:$B$17,2,FALSE)</f>
        <v>Helena</v>
      </c>
      <c r="I412" t="str">
        <f>VLOOKUP(Table_Villen_viihde.accdb[[#This Row],[myyjä]],ville_myyjät!$B$2:$C$17,2,FALSE)</f>
        <v>Nainen</v>
      </c>
      <c r="J412" t="str">
        <f>VLOOKUP(Table_Villen_viihde.accdb[[#This Row],[Tuotenumero]],Table_Villen_viihde.accdb5[[Tuotenumero]:[Tuote]],2,FALSE)</f>
        <v>Scart-kaapeli</v>
      </c>
      <c r="K412" s="3">
        <f>VLOOKUP(Table_Villen_viihde.accdb[[#This Row],[Tuotenumero]],Table_Villen_viihde.accdb5[[Tuotenumero]:[TuoteryhmäID]],3,FALSE)</f>
        <v>4</v>
      </c>
      <c r="L412" s="3" t="str">
        <f>VLOOKUP(Table_Villen_viihde.accdb[[#This Row],[Ryhmänro]],Table_Villen_viihde.accdb6[],2,FALSE)</f>
        <v>Tarvikkeet</v>
      </c>
    </row>
    <row r="413" spans="1:12" x14ac:dyDescent="0.35">
      <c r="A413">
        <v>50911</v>
      </c>
      <c r="B413" s="18">
        <v>42133</v>
      </c>
      <c r="C413" t="s">
        <v>52</v>
      </c>
      <c r="D413">
        <v>1</v>
      </c>
      <c r="E413">
        <v>1</v>
      </c>
      <c r="F413">
        <v>84</v>
      </c>
      <c r="G413">
        <v>50.75</v>
      </c>
      <c r="H413" t="str">
        <f>VLOOKUP(Table_Villen_viihde.accdb[[#This Row],[MyyjäID]],ville_myyjät!$A$2:$B$17,2,FALSE)</f>
        <v>Liisa</v>
      </c>
      <c r="I413" t="str">
        <f>VLOOKUP(Table_Villen_viihde.accdb[[#This Row],[myyjä]],ville_myyjät!$B$2:$C$17,2,FALSE)</f>
        <v>Nainen</v>
      </c>
      <c r="J413" t="str">
        <f>VLOOKUP(Table_Villen_viihde.accdb[[#This Row],[Tuotenumero]],Table_Villen_viihde.accdb5[[Tuotenumero]:[Tuote]],2,FALSE)</f>
        <v>Antennidigiboxi</v>
      </c>
      <c r="K413" s="3">
        <f>VLOOKUP(Table_Villen_viihde.accdb[[#This Row],[Tuotenumero]],Table_Villen_viihde.accdb5[[Tuotenumero]:[TuoteryhmäID]],3,FALSE)</f>
        <v>6</v>
      </c>
      <c r="L413" s="3" t="str">
        <f>VLOOKUP(Table_Villen_viihde.accdb[[#This Row],[Ryhmänro]],Table_Villen_viihde.accdb6[],2,FALSE)</f>
        <v>Digiboxit</v>
      </c>
    </row>
    <row r="414" spans="1:12" x14ac:dyDescent="0.35">
      <c r="A414">
        <v>50912</v>
      </c>
      <c r="B414" s="18">
        <v>42134</v>
      </c>
      <c r="C414" t="s">
        <v>49</v>
      </c>
      <c r="D414">
        <v>1</v>
      </c>
      <c r="E414">
        <v>5</v>
      </c>
      <c r="F414">
        <v>21</v>
      </c>
      <c r="G414">
        <v>11.24</v>
      </c>
      <c r="H414" t="str">
        <f>VLOOKUP(Table_Villen_viihde.accdb[[#This Row],[MyyjäID]],ville_myyjät!$A$2:$B$17,2,FALSE)</f>
        <v>Petri</v>
      </c>
      <c r="I414" t="str">
        <f>VLOOKUP(Table_Villen_viihde.accdb[[#This Row],[myyjä]],ville_myyjät!$B$2:$C$17,2,FALSE)</f>
        <v>Mies</v>
      </c>
      <c r="J414" t="str">
        <f>VLOOKUP(Table_Villen_viihde.accdb[[#This Row],[Tuotenumero]],Table_Villen_viihde.accdb5[[Tuotenumero]:[Tuote]],2,FALSE)</f>
        <v>Scart-kaapeli</v>
      </c>
      <c r="K414" s="3">
        <f>VLOOKUP(Table_Villen_viihde.accdb[[#This Row],[Tuotenumero]],Table_Villen_viihde.accdb5[[Tuotenumero]:[TuoteryhmäID]],3,FALSE)</f>
        <v>4</v>
      </c>
      <c r="L414" s="3" t="str">
        <f>VLOOKUP(Table_Villen_viihde.accdb[[#This Row],[Ryhmänro]],Table_Villen_viihde.accdb6[],2,FALSE)</f>
        <v>Tarvikkeet</v>
      </c>
    </row>
    <row r="415" spans="1:12" x14ac:dyDescent="0.35">
      <c r="A415">
        <v>50913</v>
      </c>
      <c r="B415" s="18">
        <v>42134</v>
      </c>
      <c r="C415" t="s">
        <v>53</v>
      </c>
      <c r="D415">
        <v>1</v>
      </c>
      <c r="E415">
        <v>5</v>
      </c>
      <c r="F415">
        <v>122</v>
      </c>
      <c r="G415">
        <v>63.49</v>
      </c>
      <c r="H415" t="str">
        <f>VLOOKUP(Table_Villen_viihde.accdb[[#This Row],[MyyjäID]],ville_myyjät!$A$2:$B$17,2,FALSE)</f>
        <v>Petri</v>
      </c>
      <c r="I415" t="str">
        <f>VLOOKUP(Table_Villen_viihde.accdb[[#This Row],[myyjä]],ville_myyjät!$B$2:$C$17,2,FALSE)</f>
        <v>Mies</v>
      </c>
      <c r="J415" t="str">
        <f>VLOOKUP(Table_Villen_viihde.accdb[[#This Row],[Tuotenumero]],Table_Villen_viihde.accdb5[[Tuotenumero]:[Tuote]],2,FALSE)</f>
        <v>DVD-soitin</v>
      </c>
      <c r="K415" s="3">
        <f>VLOOKUP(Table_Villen_viihde.accdb[[#This Row],[Tuotenumero]],Table_Villen_viihde.accdb5[[Tuotenumero]:[TuoteryhmäID]],3,FALSE)</f>
        <v>2</v>
      </c>
      <c r="L415" s="3" t="str">
        <f>VLOOKUP(Table_Villen_viihde.accdb[[#This Row],[Ryhmänro]],Table_Villen_viihde.accdb6[],2,FALSE)</f>
        <v>Kuvantoisto</v>
      </c>
    </row>
    <row r="416" spans="1:12" x14ac:dyDescent="0.35">
      <c r="A416">
        <v>50914</v>
      </c>
      <c r="B416" s="18">
        <v>42134</v>
      </c>
      <c r="C416" t="s">
        <v>49</v>
      </c>
      <c r="D416">
        <v>1</v>
      </c>
      <c r="E416">
        <v>1</v>
      </c>
      <c r="F416">
        <v>21</v>
      </c>
      <c r="G416">
        <v>11.28</v>
      </c>
      <c r="H416" t="str">
        <f>VLOOKUP(Table_Villen_viihde.accdb[[#This Row],[MyyjäID]],ville_myyjät!$A$2:$B$17,2,FALSE)</f>
        <v>Liisa</v>
      </c>
      <c r="I416" t="str">
        <f>VLOOKUP(Table_Villen_viihde.accdb[[#This Row],[myyjä]],ville_myyjät!$B$2:$C$17,2,FALSE)</f>
        <v>Nainen</v>
      </c>
      <c r="J416" t="str">
        <f>VLOOKUP(Table_Villen_viihde.accdb[[#This Row],[Tuotenumero]],Table_Villen_viihde.accdb5[[Tuotenumero]:[Tuote]],2,FALSE)</f>
        <v>Scart-kaapeli</v>
      </c>
      <c r="K416" s="3">
        <f>VLOOKUP(Table_Villen_viihde.accdb[[#This Row],[Tuotenumero]],Table_Villen_viihde.accdb5[[Tuotenumero]:[TuoteryhmäID]],3,FALSE)</f>
        <v>4</v>
      </c>
      <c r="L416" s="3" t="str">
        <f>VLOOKUP(Table_Villen_viihde.accdb[[#This Row],[Ryhmänro]],Table_Villen_viihde.accdb6[],2,FALSE)</f>
        <v>Tarvikkeet</v>
      </c>
    </row>
    <row r="417" spans="1:12" x14ac:dyDescent="0.35">
      <c r="A417">
        <v>50915</v>
      </c>
      <c r="B417" s="18">
        <v>42135</v>
      </c>
      <c r="C417" t="s">
        <v>51</v>
      </c>
      <c r="D417">
        <v>1</v>
      </c>
      <c r="E417">
        <v>1</v>
      </c>
      <c r="F417">
        <v>241</v>
      </c>
      <c r="G417">
        <v>159.53</v>
      </c>
      <c r="H417" t="str">
        <f>VLOOKUP(Table_Villen_viihde.accdb[[#This Row],[MyyjäID]],ville_myyjät!$A$2:$B$17,2,FALSE)</f>
        <v>Liisa</v>
      </c>
      <c r="I417" t="str">
        <f>VLOOKUP(Table_Villen_viihde.accdb[[#This Row],[myyjä]],ville_myyjät!$B$2:$C$17,2,FALSE)</f>
        <v>Nainen</v>
      </c>
      <c r="J417" t="str">
        <f>VLOOKUP(Table_Villen_viihde.accdb[[#This Row],[Tuotenumero]],Table_Villen_viihde.accdb5[[Tuotenumero]:[Tuote]],2,FALSE)</f>
        <v>TV28</v>
      </c>
      <c r="K417" s="3">
        <f>VLOOKUP(Table_Villen_viihde.accdb[[#This Row],[Tuotenumero]],Table_Villen_viihde.accdb5[[Tuotenumero]:[TuoteryhmäID]],3,FALSE)</f>
        <v>3</v>
      </c>
      <c r="L417" s="3" t="str">
        <f>VLOOKUP(Table_Villen_viihde.accdb[[#This Row],[Ryhmänro]],Table_Villen_viihde.accdb6[],2,FALSE)</f>
        <v>TV</v>
      </c>
    </row>
    <row r="418" spans="1:12" x14ac:dyDescent="0.35">
      <c r="A418">
        <v>50916</v>
      </c>
      <c r="B418" s="18">
        <v>42135</v>
      </c>
      <c r="C418" t="s">
        <v>50</v>
      </c>
      <c r="D418">
        <v>1</v>
      </c>
      <c r="E418">
        <v>6</v>
      </c>
      <c r="F418">
        <v>85</v>
      </c>
      <c r="G418">
        <v>54.8</v>
      </c>
      <c r="H418" t="str">
        <f>VLOOKUP(Table_Villen_viihde.accdb[[#This Row],[MyyjäID]],ville_myyjät!$A$2:$B$17,2,FALSE)</f>
        <v>Mikko</v>
      </c>
      <c r="I418" t="str">
        <f>VLOOKUP(Table_Villen_viihde.accdb[[#This Row],[myyjä]],ville_myyjät!$B$2:$C$17,2,FALSE)</f>
        <v>Mies</v>
      </c>
      <c r="J418" t="str">
        <f>VLOOKUP(Table_Villen_viihde.accdb[[#This Row],[Tuotenumero]],Table_Villen_viihde.accdb5[[Tuotenumero]:[Tuote]],2,FALSE)</f>
        <v>Kaapelidigiboxi</v>
      </c>
      <c r="K418" s="3">
        <f>VLOOKUP(Table_Villen_viihde.accdb[[#This Row],[Tuotenumero]],Table_Villen_viihde.accdb5[[Tuotenumero]:[TuoteryhmäID]],3,FALSE)</f>
        <v>6</v>
      </c>
      <c r="L418" s="3" t="str">
        <f>VLOOKUP(Table_Villen_viihde.accdb[[#This Row],[Ryhmänro]],Table_Villen_viihde.accdb6[],2,FALSE)</f>
        <v>Digiboxit</v>
      </c>
    </row>
    <row r="419" spans="1:12" x14ac:dyDescent="0.35">
      <c r="A419">
        <v>50917</v>
      </c>
      <c r="B419" s="18">
        <v>42135</v>
      </c>
      <c r="C419" t="s">
        <v>49</v>
      </c>
      <c r="D419">
        <v>1</v>
      </c>
      <c r="E419">
        <v>6</v>
      </c>
      <c r="F419">
        <v>21</v>
      </c>
      <c r="G419">
        <v>11.18</v>
      </c>
      <c r="H419" t="str">
        <f>VLOOKUP(Table_Villen_viihde.accdb[[#This Row],[MyyjäID]],ville_myyjät!$A$2:$B$17,2,FALSE)</f>
        <v>Mikko</v>
      </c>
      <c r="I419" t="str">
        <f>VLOOKUP(Table_Villen_viihde.accdb[[#This Row],[myyjä]],ville_myyjät!$B$2:$C$17,2,FALSE)</f>
        <v>Mies</v>
      </c>
      <c r="J419" t="str">
        <f>VLOOKUP(Table_Villen_viihde.accdb[[#This Row],[Tuotenumero]],Table_Villen_viihde.accdb5[[Tuotenumero]:[Tuote]],2,FALSE)</f>
        <v>Scart-kaapeli</v>
      </c>
      <c r="K419" s="3">
        <f>VLOOKUP(Table_Villen_viihde.accdb[[#This Row],[Tuotenumero]],Table_Villen_viihde.accdb5[[Tuotenumero]:[TuoteryhmäID]],3,FALSE)</f>
        <v>4</v>
      </c>
      <c r="L419" s="3" t="str">
        <f>VLOOKUP(Table_Villen_viihde.accdb[[#This Row],[Ryhmänro]],Table_Villen_viihde.accdb6[],2,FALSE)</f>
        <v>Tarvikkeet</v>
      </c>
    </row>
    <row r="420" spans="1:12" x14ac:dyDescent="0.35">
      <c r="A420">
        <v>50918</v>
      </c>
      <c r="B420" s="18">
        <v>42136</v>
      </c>
      <c r="C420" t="s">
        <v>49</v>
      </c>
      <c r="D420">
        <v>1</v>
      </c>
      <c r="E420">
        <v>7</v>
      </c>
      <c r="F420">
        <v>20</v>
      </c>
      <c r="G420">
        <v>11.45</v>
      </c>
      <c r="H420" t="str">
        <f>VLOOKUP(Table_Villen_viihde.accdb[[#This Row],[MyyjäID]],ville_myyjät!$A$2:$B$17,2,FALSE)</f>
        <v>Kaija</v>
      </c>
      <c r="I420" t="str">
        <f>VLOOKUP(Table_Villen_viihde.accdb[[#This Row],[myyjä]],ville_myyjät!$B$2:$C$17,2,FALSE)</f>
        <v>Nainen</v>
      </c>
      <c r="J420" t="str">
        <f>VLOOKUP(Table_Villen_viihde.accdb[[#This Row],[Tuotenumero]],Table_Villen_viihde.accdb5[[Tuotenumero]:[Tuote]],2,FALSE)</f>
        <v>Scart-kaapeli</v>
      </c>
      <c r="K420" s="3">
        <f>VLOOKUP(Table_Villen_viihde.accdb[[#This Row],[Tuotenumero]],Table_Villen_viihde.accdb5[[Tuotenumero]:[TuoteryhmäID]],3,FALSE)</f>
        <v>4</v>
      </c>
      <c r="L420" s="3" t="str">
        <f>VLOOKUP(Table_Villen_viihde.accdb[[#This Row],[Ryhmänro]],Table_Villen_viihde.accdb6[],2,FALSE)</f>
        <v>Tarvikkeet</v>
      </c>
    </row>
    <row r="421" spans="1:12" x14ac:dyDescent="0.35">
      <c r="A421">
        <v>50919</v>
      </c>
      <c r="B421" s="18">
        <v>42136</v>
      </c>
      <c r="C421" t="s">
        <v>57</v>
      </c>
      <c r="D421">
        <v>1</v>
      </c>
      <c r="E421">
        <v>5</v>
      </c>
      <c r="F421">
        <v>102</v>
      </c>
      <c r="G421">
        <v>51.61</v>
      </c>
      <c r="H421" t="str">
        <f>VLOOKUP(Table_Villen_viihde.accdb[[#This Row],[MyyjäID]],ville_myyjät!$A$2:$B$17,2,FALSE)</f>
        <v>Petri</v>
      </c>
      <c r="I421" t="str">
        <f>VLOOKUP(Table_Villen_viihde.accdb[[#This Row],[myyjä]],ville_myyjät!$B$2:$C$17,2,FALSE)</f>
        <v>Mies</v>
      </c>
      <c r="J421" t="str">
        <f>VLOOKUP(Table_Villen_viihde.accdb[[#This Row],[Tuotenumero]],Table_Villen_viihde.accdb5[[Tuotenumero]:[Tuote]],2,FALSE)</f>
        <v>PS2-konsoli</v>
      </c>
      <c r="K421" s="3">
        <f>VLOOKUP(Table_Villen_viihde.accdb[[#This Row],[Tuotenumero]],Table_Villen_viihde.accdb5[[Tuotenumero]:[TuoteryhmäID]],3,FALSE)</f>
        <v>5</v>
      </c>
      <c r="L421" s="3" t="str">
        <f>VLOOKUP(Table_Villen_viihde.accdb[[#This Row],[Ryhmänro]],Table_Villen_viihde.accdb6[],2,FALSE)</f>
        <v>Konsolit</v>
      </c>
    </row>
    <row r="422" spans="1:12" x14ac:dyDescent="0.35">
      <c r="A422">
        <v>50920</v>
      </c>
      <c r="B422" s="18">
        <v>42137</v>
      </c>
      <c r="C422" t="s">
        <v>49</v>
      </c>
      <c r="D422">
        <v>1</v>
      </c>
      <c r="E422">
        <v>2</v>
      </c>
      <c r="F422">
        <v>20</v>
      </c>
      <c r="G422">
        <v>11.72</v>
      </c>
      <c r="H422" t="str">
        <f>VLOOKUP(Table_Villen_viihde.accdb[[#This Row],[MyyjäID]],ville_myyjät!$A$2:$B$17,2,FALSE)</f>
        <v>Maija</v>
      </c>
      <c r="I422" t="str">
        <f>VLOOKUP(Table_Villen_viihde.accdb[[#This Row],[myyjä]],ville_myyjät!$B$2:$C$17,2,FALSE)</f>
        <v>Nainen</v>
      </c>
      <c r="J422" t="str">
        <f>VLOOKUP(Table_Villen_viihde.accdb[[#This Row],[Tuotenumero]],Table_Villen_viihde.accdb5[[Tuotenumero]:[Tuote]],2,FALSE)</f>
        <v>Scart-kaapeli</v>
      </c>
      <c r="K422" s="3">
        <f>VLOOKUP(Table_Villen_viihde.accdb[[#This Row],[Tuotenumero]],Table_Villen_viihde.accdb5[[Tuotenumero]:[TuoteryhmäID]],3,FALSE)</f>
        <v>4</v>
      </c>
      <c r="L422" s="3" t="str">
        <f>VLOOKUP(Table_Villen_viihde.accdb[[#This Row],[Ryhmänro]],Table_Villen_viihde.accdb6[],2,FALSE)</f>
        <v>Tarvikkeet</v>
      </c>
    </row>
    <row r="423" spans="1:12" x14ac:dyDescent="0.35">
      <c r="A423">
        <v>50921</v>
      </c>
      <c r="B423" s="18">
        <v>42137</v>
      </c>
      <c r="C423" t="s">
        <v>49</v>
      </c>
      <c r="D423">
        <v>1</v>
      </c>
      <c r="E423">
        <v>9</v>
      </c>
      <c r="F423">
        <v>21</v>
      </c>
      <c r="G423">
        <v>11.47</v>
      </c>
      <c r="H423" t="str">
        <f>VLOOKUP(Table_Villen_viihde.accdb[[#This Row],[MyyjäID]],ville_myyjät!$A$2:$B$17,2,FALSE)</f>
        <v>Juuso</v>
      </c>
      <c r="I423" t="str">
        <f>VLOOKUP(Table_Villen_viihde.accdb[[#This Row],[myyjä]],ville_myyjät!$B$2:$C$17,2,FALSE)</f>
        <v>Mies</v>
      </c>
      <c r="J423" t="str">
        <f>VLOOKUP(Table_Villen_viihde.accdb[[#This Row],[Tuotenumero]],Table_Villen_viihde.accdb5[[Tuotenumero]:[Tuote]],2,FALSE)</f>
        <v>Scart-kaapeli</v>
      </c>
      <c r="K423" s="3">
        <f>VLOOKUP(Table_Villen_viihde.accdb[[#This Row],[Tuotenumero]],Table_Villen_viihde.accdb5[[Tuotenumero]:[TuoteryhmäID]],3,FALSE)</f>
        <v>4</v>
      </c>
      <c r="L423" s="3" t="str">
        <f>VLOOKUP(Table_Villen_viihde.accdb[[#This Row],[Ryhmänro]],Table_Villen_viihde.accdb6[],2,FALSE)</f>
        <v>Tarvikkeet</v>
      </c>
    </row>
    <row r="424" spans="1:12" x14ac:dyDescent="0.35">
      <c r="A424">
        <v>50922</v>
      </c>
      <c r="B424" s="18">
        <v>42138</v>
      </c>
      <c r="C424" t="s">
        <v>51</v>
      </c>
      <c r="D424">
        <v>1</v>
      </c>
      <c r="E424">
        <v>3</v>
      </c>
      <c r="F424">
        <v>240</v>
      </c>
      <c r="G424">
        <v>169.18</v>
      </c>
      <c r="H424" t="str">
        <f>VLOOKUP(Table_Villen_viihde.accdb[[#This Row],[MyyjäID]],ville_myyjät!$A$2:$B$17,2,FALSE)</f>
        <v>Helena</v>
      </c>
      <c r="I424" t="str">
        <f>VLOOKUP(Table_Villen_viihde.accdb[[#This Row],[myyjä]],ville_myyjät!$B$2:$C$17,2,FALSE)</f>
        <v>Nainen</v>
      </c>
      <c r="J424" t="str">
        <f>VLOOKUP(Table_Villen_viihde.accdb[[#This Row],[Tuotenumero]],Table_Villen_viihde.accdb5[[Tuotenumero]:[Tuote]],2,FALSE)</f>
        <v>TV28</v>
      </c>
      <c r="K424" s="3">
        <f>VLOOKUP(Table_Villen_viihde.accdb[[#This Row],[Tuotenumero]],Table_Villen_viihde.accdb5[[Tuotenumero]:[TuoteryhmäID]],3,FALSE)</f>
        <v>3</v>
      </c>
      <c r="L424" s="3" t="str">
        <f>VLOOKUP(Table_Villen_viihde.accdb[[#This Row],[Ryhmänro]],Table_Villen_viihde.accdb6[],2,FALSE)</f>
        <v>TV</v>
      </c>
    </row>
    <row r="425" spans="1:12" x14ac:dyDescent="0.35">
      <c r="A425">
        <v>50923</v>
      </c>
      <c r="B425" s="18">
        <v>42138</v>
      </c>
      <c r="C425" t="s">
        <v>49</v>
      </c>
      <c r="D425">
        <v>1</v>
      </c>
      <c r="E425">
        <v>1</v>
      </c>
      <c r="F425">
        <v>20</v>
      </c>
      <c r="G425">
        <v>11.56</v>
      </c>
      <c r="H425" t="str">
        <f>VLOOKUP(Table_Villen_viihde.accdb[[#This Row],[MyyjäID]],ville_myyjät!$A$2:$B$17,2,FALSE)</f>
        <v>Liisa</v>
      </c>
      <c r="I425" t="str">
        <f>VLOOKUP(Table_Villen_viihde.accdb[[#This Row],[myyjä]],ville_myyjät!$B$2:$C$17,2,FALSE)</f>
        <v>Nainen</v>
      </c>
      <c r="J425" t="str">
        <f>VLOOKUP(Table_Villen_viihde.accdb[[#This Row],[Tuotenumero]],Table_Villen_viihde.accdb5[[Tuotenumero]:[Tuote]],2,FALSE)</f>
        <v>Scart-kaapeli</v>
      </c>
      <c r="K425" s="3">
        <f>VLOOKUP(Table_Villen_viihde.accdb[[#This Row],[Tuotenumero]],Table_Villen_viihde.accdb5[[Tuotenumero]:[TuoteryhmäID]],3,FALSE)</f>
        <v>4</v>
      </c>
      <c r="L425" s="3" t="str">
        <f>VLOOKUP(Table_Villen_viihde.accdb[[#This Row],[Ryhmänro]],Table_Villen_viihde.accdb6[],2,FALSE)</f>
        <v>Tarvikkeet</v>
      </c>
    </row>
    <row r="426" spans="1:12" x14ac:dyDescent="0.35">
      <c r="A426">
        <v>50924</v>
      </c>
      <c r="B426" s="18">
        <v>42138</v>
      </c>
      <c r="C426" t="s">
        <v>49</v>
      </c>
      <c r="D426">
        <v>1</v>
      </c>
      <c r="E426">
        <v>6</v>
      </c>
      <c r="F426">
        <v>20</v>
      </c>
      <c r="G426">
        <v>11.04</v>
      </c>
      <c r="H426" t="str">
        <f>VLOOKUP(Table_Villen_viihde.accdb[[#This Row],[MyyjäID]],ville_myyjät!$A$2:$B$17,2,FALSE)</f>
        <v>Mikko</v>
      </c>
      <c r="I426" t="str">
        <f>VLOOKUP(Table_Villen_viihde.accdb[[#This Row],[myyjä]],ville_myyjät!$B$2:$C$17,2,FALSE)</f>
        <v>Mies</v>
      </c>
      <c r="J426" t="str">
        <f>VLOOKUP(Table_Villen_viihde.accdb[[#This Row],[Tuotenumero]],Table_Villen_viihde.accdb5[[Tuotenumero]:[Tuote]],2,FALSE)</f>
        <v>Scart-kaapeli</v>
      </c>
      <c r="K426" s="3">
        <f>VLOOKUP(Table_Villen_viihde.accdb[[#This Row],[Tuotenumero]],Table_Villen_viihde.accdb5[[Tuotenumero]:[TuoteryhmäID]],3,FALSE)</f>
        <v>4</v>
      </c>
      <c r="L426" s="3" t="str">
        <f>VLOOKUP(Table_Villen_viihde.accdb[[#This Row],[Ryhmänro]],Table_Villen_viihde.accdb6[],2,FALSE)</f>
        <v>Tarvikkeet</v>
      </c>
    </row>
    <row r="427" spans="1:12" x14ac:dyDescent="0.35">
      <c r="A427">
        <v>50925</v>
      </c>
      <c r="B427" s="18">
        <v>42139</v>
      </c>
      <c r="C427" t="s">
        <v>49</v>
      </c>
      <c r="D427">
        <v>1</v>
      </c>
      <c r="E427">
        <v>1</v>
      </c>
      <c r="F427">
        <v>19</v>
      </c>
      <c r="G427">
        <v>11.04</v>
      </c>
      <c r="H427" t="str">
        <f>VLOOKUP(Table_Villen_viihde.accdb[[#This Row],[MyyjäID]],ville_myyjät!$A$2:$B$17,2,FALSE)</f>
        <v>Liisa</v>
      </c>
      <c r="I427" t="str">
        <f>VLOOKUP(Table_Villen_viihde.accdb[[#This Row],[myyjä]],ville_myyjät!$B$2:$C$17,2,FALSE)</f>
        <v>Nainen</v>
      </c>
      <c r="J427" t="str">
        <f>VLOOKUP(Table_Villen_viihde.accdb[[#This Row],[Tuotenumero]],Table_Villen_viihde.accdb5[[Tuotenumero]:[Tuote]],2,FALSE)</f>
        <v>Scart-kaapeli</v>
      </c>
      <c r="K427" s="3">
        <f>VLOOKUP(Table_Villen_viihde.accdb[[#This Row],[Tuotenumero]],Table_Villen_viihde.accdb5[[Tuotenumero]:[TuoteryhmäID]],3,FALSE)</f>
        <v>4</v>
      </c>
      <c r="L427" s="3" t="str">
        <f>VLOOKUP(Table_Villen_viihde.accdb[[#This Row],[Ryhmänro]],Table_Villen_viihde.accdb6[],2,FALSE)</f>
        <v>Tarvikkeet</v>
      </c>
    </row>
    <row r="428" spans="1:12" x14ac:dyDescent="0.35">
      <c r="A428">
        <v>50926</v>
      </c>
      <c r="B428" s="18">
        <v>42139</v>
      </c>
      <c r="C428" t="s">
        <v>54</v>
      </c>
      <c r="D428">
        <v>1</v>
      </c>
      <c r="E428">
        <v>3</v>
      </c>
      <c r="F428">
        <v>179</v>
      </c>
      <c r="G428">
        <v>114.94</v>
      </c>
      <c r="H428" t="str">
        <f>VLOOKUP(Table_Villen_viihde.accdb[[#This Row],[MyyjäID]],ville_myyjät!$A$2:$B$17,2,FALSE)</f>
        <v>Helena</v>
      </c>
      <c r="I428" t="str">
        <f>VLOOKUP(Table_Villen_viihde.accdb[[#This Row],[myyjä]],ville_myyjät!$B$2:$C$17,2,FALSE)</f>
        <v>Nainen</v>
      </c>
      <c r="J428" t="str">
        <f>VLOOKUP(Table_Villen_viihde.accdb[[#This Row],[Tuotenumero]],Table_Villen_viihde.accdb5[[Tuotenumero]:[Tuote]],2,FALSE)</f>
        <v>DVD-nauhuri</v>
      </c>
      <c r="K428" s="3">
        <f>VLOOKUP(Table_Villen_viihde.accdb[[#This Row],[Tuotenumero]],Table_Villen_viihde.accdb5[[Tuotenumero]:[TuoteryhmäID]],3,FALSE)</f>
        <v>2</v>
      </c>
      <c r="L428" s="3" t="str">
        <f>VLOOKUP(Table_Villen_viihde.accdb[[#This Row],[Ryhmänro]],Table_Villen_viihde.accdb6[],2,FALSE)</f>
        <v>Kuvantoisto</v>
      </c>
    </row>
    <row r="429" spans="1:12" x14ac:dyDescent="0.35">
      <c r="A429">
        <v>50927</v>
      </c>
      <c r="B429" s="18">
        <v>42139</v>
      </c>
      <c r="C429" t="s">
        <v>49</v>
      </c>
      <c r="D429">
        <v>1</v>
      </c>
      <c r="E429">
        <v>5</v>
      </c>
      <c r="F429">
        <v>20</v>
      </c>
      <c r="G429">
        <v>10.83</v>
      </c>
      <c r="H429" t="str">
        <f>VLOOKUP(Table_Villen_viihde.accdb[[#This Row],[MyyjäID]],ville_myyjät!$A$2:$B$17,2,FALSE)</f>
        <v>Petri</v>
      </c>
      <c r="I429" t="str">
        <f>VLOOKUP(Table_Villen_viihde.accdb[[#This Row],[myyjä]],ville_myyjät!$B$2:$C$17,2,FALSE)</f>
        <v>Mies</v>
      </c>
      <c r="J429" t="str">
        <f>VLOOKUP(Table_Villen_viihde.accdb[[#This Row],[Tuotenumero]],Table_Villen_viihde.accdb5[[Tuotenumero]:[Tuote]],2,FALSE)</f>
        <v>Scart-kaapeli</v>
      </c>
      <c r="K429" s="3">
        <f>VLOOKUP(Table_Villen_viihde.accdb[[#This Row],[Tuotenumero]],Table_Villen_viihde.accdb5[[Tuotenumero]:[TuoteryhmäID]],3,FALSE)</f>
        <v>4</v>
      </c>
      <c r="L429" s="3" t="str">
        <f>VLOOKUP(Table_Villen_viihde.accdb[[#This Row],[Ryhmänro]],Table_Villen_viihde.accdb6[],2,FALSE)</f>
        <v>Tarvikkeet</v>
      </c>
    </row>
    <row r="430" spans="1:12" x14ac:dyDescent="0.35">
      <c r="A430">
        <v>50928</v>
      </c>
      <c r="B430" s="18">
        <v>42139</v>
      </c>
      <c r="C430" t="s">
        <v>57</v>
      </c>
      <c r="D430">
        <v>1</v>
      </c>
      <c r="E430">
        <v>1</v>
      </c>
      <c r="F430">
        <v>101</v>
      </c>
      <c r="G430">
        <v>55.84</v>
      </c>
      <c r="H430" t="str">
        <f>VLOOKUP(Table_Villen_viihde.accdb[[#This Row],[MyyjäID]],ville_myyjät!$A$2:$B$17,2,FALSE)</f>
        <v>Liisa</v>
      </c>
      <c r="I430" t="str">
        <f>VLOOKUP(Table_Villen_viihde.accdb[[#This Row],[myyjä]],ville_myyjät!$B$2:$C$17,2,FALSE)</f>
        <v>Nainen</v>
      </c>
      <c r="J430" t="str">
        <f>VLOOKUP(Table_Villen_viihde.accdb[[#This Row],[Tuotenumero]],Table_Villen_viihde.accdb5[[Tuotenumero]:[Tuote]],2,FALSE)</f>
        <v>PS2-konsoli</v>
      </c>
      <c r="K430" s="3">
        <f>VLOOKUP(Table_Villen_viihde.accdb[[#This Row],[Tuotenumero]],Table_Villen_viihde.accdb5[[Tuotenumero]:[TuoteryhmäID]],3,FALSE)</f>
        <v>5</v>
      </c>
      <c r="L430" s="3" t="str">
        <f>VLOOKUP(Table_Villen_viihde.accdb[[#This Row],[Ryhmänro]],Table_Villen_viihde.accdb6[],2,FALSE)</f>
        <v>Konsolit</v>
      </c>
    </row>
    <row r="431" spans="1:12" x14ac:dyDescent="0.35">
      <c r="A431">
        <v>50929</v>
      </c>
      <c r="B431" s="18">
        <v>42140</v>
      </c>
      <c r="C431" t="s">
        <v>49</v>
      </c>
      <c r="D431">
        <v>1</v>
      </c>
      <c r="E431">
        <v>7</v>
      </c>
      <c r="F431">
        <v>20</v>
      </c>
      <c r="G431">
        <v>10.67</v>
      </c>
      <c r="H431" t="str">
        <f>VLOOKUP(Table_Villen_viihde.accdb[[#This Row],[MyyjäID]],ville_myyjät!$A$2:$B$17,2,FALSE)</f>
        <v>Kaija</v>
      </c>
      <c r="I431" t="str">
        <f>VLOOKUP(Table_Villen_viihde.accdb[[#This Row],[myyjä]],ville_myyjät!$B$2:$C$17,2,FALSE)</f>
        <v>Nainen</v>
      </c>
      <c r="J431" t="str">
        <f>VLOOKUP(Table_Villen_viihde.accdb[[#This Row],[Tuotenumero]],Table_Villen_viihde.accdb5[[Tuotenumero]:[Tuote]],2,FALSE)</f>
        <v>Scart-kaapeli</v>
      </c>
      <c r="K431" s="3">
        <f>VLOOKUP(Table_Villen_viihde.accdb[[#This Row],[Tuotenumero]],Table_Villen_viihde.accdb5[[Tuotenumero]:[TuoteryhmäID]],3,FALSE)</f>
        <v>4</v>
      </c>
      <c r="L431" s="3" t="str">
        <f>VLOOKUP(Table_Villen_viihde.accdb[[#This Row],[Ryhmänro]],Table_Villen_viihde.accdb6[],2,FALSE)</f>
        <v>Tarvikkeet</v>
      </c>
    </row>
    <row r="432" spans="1:12" x14ac:dyDescent="0.35">
      <c r="A432">
        <v>50930</v>
      </c>
      <c r="B432" s="18">
        <v>42140</v>
      </c>
      <c r="C432" t="s">
        <v>53</v>
      </c>
      <c r="D432">
        <v>1</v>
      </c>
      <c r="E432">
        <v>6</v>
      </c>
      <c r="F432">
        <v>112</v>
      </c>
      <c r="G432">
        <v>67.23</v>
      </c>
      <c r="H432" t="str">
        <f>VLOOKUP(Table_Villen_viihde.accdb[[#This Row],[MyyjäID]],ville_myyjät!$A$2:$B$17,2,FALSE)</f>
        <v>Mikko</v>
      </c>
      <c r="I432" t="str">
        <f>VLOOKUP(Table_Villen_viihde.accdb[[#This Row],[myyjä]],ville_myyjät!$B$2:$C$17,2,FALSE)</f>
        <v>Mies</v>
      </c>
      <c r="J432" t="str">
        <f>VLOOKUP(Table_Villen_viihde.accdb[[#This Row],[Tuotenumero]],Table_Villen_viihde.accdb5[[Tuotenumero]:[Tuote]],2,FALSE)</f>
        <v>DVD-soitin</v>
      </c>
      <c r="K432" s="3">
        <f>VLOOKUP(Table_Villen_viihde.accdb[[#This Row],[Tuotenumero]],Table_Villen_viihde.accdb5[[Tuotenumero]:[TuoteryhmäID]],3,FALSE)</f>
        <v>2</v>
      </c>
      <c r="L432" s="3" t="str">
        <f>VLOOKUP(Table_Villen_viihde.accdb[[#This Row],[Ryhmänro]],Table_Villen_viihde.accdb6[],2,FALSE)</f>
        <v>Kuvantoisto</v>
      </c>
    </row>
    <row r="433" spans="1:12" x14ac:dyDescent="0.35">
      <c r="A433">
        <v>50931</v>
      </c>
      <c r="B433" s="18">
        <v>42140</v>
      </c>
      <c r="C433" t="s">
        <v>50</v>
      </c>
      <c r="D433">
        <v>1</v>
      </c>
      <c r="E433">
        <v>6</v>
      </c>
      <c r="F433">
        <v>88</v>
      </c>
      <c r="G433">
        <v>56.75</v>
      </c>
      <c r="H433" t="str">
        <f>VLOOKUP(Table_Villen_viihde.accdb[[#This Row],[MyyjäID]],ville_myyjät!$A$2:$B$17,2,FALSE)</f>
        <v>Mikko</v>
      </c>
      <c r="I433" t="str">
        <f>VLOOKUP(Table_Villen_viihde.accdb[[#This Row],[myyjä]],ville_myyjät!$B$2:$C$17,2,FALSE)</f>
        <v>Mies</v>
      </c>
      <c r="J433" t="str">
        <f>VLOOKUP(Table_Villen_viihde.accdb[[#This Row],[Tuotenumero]],Table_Villen_viihde.accdb5[[Tuotenumero]:[Tuote]],2,FALSE)</f>
        <v>Kaapelidigiboxi</v>
      </c>
      <c r="K433" s="3">
        <f>VLOOKUP(Table_Villen_viihde.accdb[[#This Row],[Tuotenumero]],Table_Villen_viihde.accdb5[[Tuotenumero]:[TuoteryhmäID]],3,FALSE)</f>
        <v>6</v>
      </c>
      <c r="L433" s="3" t="str">
        <f>VLOOKUP(Table_Villen_viihde.accdb[[#This Row],[Ryhmänro]],Table_Villen_viihde.accdb6[],2,FALSE)</f>
        <v>Digiboxit</v>
      </c>
    </row>
    <row r="434" spans="1:12" x14ac:dyDescent="0.35">
      <c r="A434">
        <v>50932</v>
      </c>
      <c r="B434" s="18">
        <v>42141</v>
      </c>
      <c r="C434" t="s">
        <v>49</v>
      </c>
      <c r="D434">
        <v>1</v>
      </c>
      <c r="E434">
        <v>6</v>
      </c>
      <c r="F434">
        <v>21</v>
      </c>
      <c r="G434">
        <v>11.4</v>
      </c>
      <c r="H434" t="str">
        <f>VLOOKUP(Table_Villen_viihde.accdb[[#This Row],[MyyjäID]],ville_myyjät!$A$2:$B$17,2,FALSE)</f>
        <v>Mikko</v>
      </c>
      <c r="I434" t="str">
        <f>VLOOKUP(Table_Villen_viihde.accdb[[#This Row],[myyjä]],ville_myyjät!$B$2:$C$17,2,FALSE)</f>
        <v>Mies</v>
      </c>
      <c r="J434" t="str">
        <f>VLOOKUP(Table_Villen_viihde.accdb[[#This Row],[Tuotenumero]],Table_Villen_viihde.accdb5[[Tuotenumero]:[Tuote]],2,FALSE)</f>
        <v>Scart-kaapeli</v>
      </c>
      <c r="K434" s="3">
        <f>VLOOKUP(Table_Villen_viihde.accdb[[#This Row],[Tuotenumero]],Table_Villen_viihde.accdb5[[Tuotenumero]:[TuoteryhmäID]],3,FALSE)</f>
        <v>4</v>
      </c>
      <c r="L434" s="3" t="str">
        <f>VLOOKUP(Table_Villen_viihde.accdb[[#This Row],[Ryhmänro]],Table_Villen_viihde.accdb6[],2,FALSE)</f>
        <v>Tarvikkeet</v>
      </c>
    </row>
    <row r="435" spans="1:12" x14ac:dyDescent="0.35">
      <c r="A435">
        <v>50933</v>
      </c>
      <c r="B435" s="18">
        <v>42142</v>
      </c>
      <c r="C435" t="s">
        <v>49</v>
      </c>
      <c r="D435">
        <v>1</v>
      </c>
      <c r="E435">
        <v>5</v>
      </c>
      <c r="F435">
        <v>21</v>
      </c>
      <c r="G435">
        <v>11.7</v>
      </c>
      <c r="H435" t="str">
        <f>VLOOKUP(Table_Villen_viihde.accdb[[#This Row],[MyyjäID]],ville_myyjät!$A$2:$B$17,2,FALSE)</f>
        <v>Petri</v>
      </c>
      <c r="I435" t="str">
        <f>VLOOKUP(Table_Villen_viihde.accdb[[#This Row],[myyjä]],ville_myyjät!$B$2:$C$17,2,FALSE)</f>
        <v>Mies</v>
      </c>
      <c r="J435" t="str">
        <f>VLOOKUP(Table_Villen_viihde.accdb[[#This Row],[Tuotenumero]],Table_Villen_viihde.accdb5[[Tuotenumero]:[Tuote]],2,FALSE)</f>
        <v>Scart-kaapeli</v>
      </c>
      <c r="K435" s="3">
        <f>VLOOKUP(Table_Villen_viihde.accdb[[#This Row],[Tuotenumero]],Table_Villen_viihde.accdb5[[Tuotenumero]:[TuoteryhmäID]],3,FALSE)</f>
        <v>4</v>
      </c>
      <c r="L435" s="3" t="str">
        <f>VLOOKUP(Table_Villen_viihde.accdb[[#This Row],[Ryhmänro]],Table_Villen_viihde.accdb6[],2,FALSE)</f>
        <v>Tarvikkeet</v>
      </c>
    </row>
    <row r="436" spans="1:12" x14ac:dyDescent="0.35">
      <c r="A436">
        <v>50934</v>
      </c>
      <c r="B436" s="18">
        <v>42142</v>
      </c>
      <c r="C436" t="s">
        <v>49</v>
      </c>
      <c r="D436">
        <v>1</v>
      </c>
      <c r="E436">
        <v>1</v>
      </c>
      <c r="F436">
        <v>20</v>
      </c>
      <c r="G436">
        <v>11.4</v>
      </c>
      <c r="H436" t="str">
        <f>VLOOKUP(Table_Villen_viihde.accdb[[#This Row],[MyyjäID]],ville_myyjät!$A$2:$B$17,2,FALSE)</f>
        <v>Liisa</v>
      </c>
      <c r="I436" t="str">
        <f>VLOOKUP(Table_Villen_viihde.accdb[[#This Row],[myyjä]],ville_myyjät!$B$2:$C$17,2,FALSE)</f>
        <v>Nainen</v>
      </c>
      <c r="J436" t="str">
        <f>VLOOKUP(Table_Villen_viihde.accdb[[#This Row],[Tuotenumero]],Table_Villen_viihde.accdb5[[Tuotenumero]:[Tuote]],2,FALSE)</f>
        <v>Scart-kaapeli</v>
      </c>
      <c r="K436" s="3">
        <f>VLOOKUP(Table_Villen_viihde.accdb[[#This Row],[Tuotenumero]],Table_Villen_viihde.accdb5[[Tuotenumero]:[TuoteryhmäID]],3,FALSE)</f>
        <v>4</v>
      </c>
      <c r="L436" s="3" t="str">
        <f>VLOOKUP(Table_Villen_viihde.accdb[[#This Row],[Ryhmänro]],Table_Villen_viihde.accdb6[],2,FALSE)</f>
        <v>Tarvikkeet</v>
      </c>
    </row>
    <row r="437" spans="1:12" x14ac:dyDescent="0.35">
      <c r="A437">
        <v>50935</v>
      </c>
      <c r="B437" s="18">
        <v>42142</v>
      </c>
      <c r="C437" t="s">
        <v>49</v>
      </c>
      <c r="D437">
        <v>1</v>
      </c>
      <c r="E437">
        <v>6</v>
      </c>
      <c r="F437">
        <v>21</v>
      </c>
      <c r="G437">
        <v>11.71</v>
      </c>
      <c r="H437" t="str">
        <f>VLOOKUP(Table_Villen_viihde.accdb[[#This Row],[MyyjäID]],ville_myyjät!$A$2:$B$17,2,FALSE)</f>
        <v>Mikko</v>
      </c>
      <c r="I437" t="str">
        <f>VLOOKUP(Table_Villen_viihde.accdb[[#This Row],[myyjä]],ville_myyjät!$B$2:$C$17,2,FALSE)</f>
        <v>Mies</v>
      </c>
      <c r="J437" t="str">
        <f>VLOOKUP(Table_Villen_viihde.accdb[[#This Row],[Tuotenumero]],Table_Villen_viihde.accdb5[[Tuotenumero]:[Tuote]],2,FALSE)</f>
        <v>Scart-kaapeli</v>
      </c>
      <c r="K437" s="3">
        <f>VLOOKUP(Table_Villen_viihde.accdb[[#This Row],[Tuotenumero]],Table_Villen_viihde.accdb5[[Tuotenumero]:[TuoteryhmäID]],3,FALSE)</f>
        <v>4</v>
      </c>
      <c r="L437" s="3" t="str">
        <f>VLOOKUP(Table_Villen_viihde.accdb[[#This Row],[Ryhmänro]],Table_Villen_viihde.accdb6[],2,FALSE)</f>
        <v>Tarvikkeet</v>
      </c>
    </row>
    <row r="438" spans="1:12" x14ac:dyDescent="0.35">
      <c r="A438">
        <v>50936</v>
      </c>
      <c r="B438" s="18">
        <v>42142</v>
      </c>
      <c r="C438" t="s">
        <v>49</v>
      </c>
      <c r="D438">
        <v>1</v>
      </c>
      <c r="E438">
        <v>7</v>
      </c>
      <c r="F438">
        <v>21</v>
      </c>
      <c r="G438">
        <v>10.68</v>
      </c>
      <c r="H438" t="str">
        <f>VLOOKUP(Table_Villen_viihde.accdb[[#This Row],[MyyjäID]],ville_myyjät!$A$2:$B$17,2,FALSE)</f>
        <v>Kaija</v>
      </c>
      <c r="I438" t="str">
        <f>VLOOKUP(Table_Villen_viihde.accdb[[#This Row],[myyjä]],ville_myyjät!$B$2:$C$17,2,FALSE)</f>
        <v>Nainen</v>
      </c>
      <c r="J438" t="str">
        <f>VLOOKUP(Table_Villen_viihde.accdb[[#This Row],[Tuotenumero]],Table_Villen_viihde.accdb5[[Tuotenumero]:[Tuote]],2,FALSE)</f>
        <v>Scart-kaapeli</v>
      </c>
      <c r="K438" s="3">
        <f>VLOOKUP(Table_Villen_viihde.accdb[[#This Row],[Tuotenumero]],Table_Villen_viihde.accdb5[[Tuotenumero]:[TuoteryhmäID]],3,FALSE)</f>
        <v>4</v>
      </c>
      <c r="L438" s="3" t="str">
        <f>VLOOKUP(Table_Villen_viihde.accdb[[#This Row],[Ryhmänro]],Table_Villen_viihde.accdb6[],2,FALSE)</f>
        <v>Tarvikkeet</v>
      </c>
    </row>
    <row r="439" spans="1:12" x14ac:dyDescent="0.35">
      <c r="A439">
        <v>50937</v>
      </c>
      <c r="B439" s="18">
        <v>42143</v>
      </c>
      <c r="C439" t="s">
        <v>49</v>
      </c>
      <c r="D439">
        <v>1</v>
      </c>
      <c r="E439">
        <v>7</v>
      </c>
      <c r="F439">
        <v>19</v>
      </c>
      <c r="G439">
        <v>11.43</v>
      </c>
      <c r="H439" t="str">
        <f>VLOOKUP(Table_Villen_viihde.accdb[[#This Row],[MyyjäID]],ville_myyjät!$A$2:$B$17,2,FALSE)</f>
        <v>Kaija</v>
      </c>
      <c r="I439" t="str">
        <f>VLOOKUP(Table_Villen_viihde.accdb[[#This Row],[myyjä]],ville_myyjät!$B$2:$C$17,2,FALSE)</f>
        <v>Nainen</v>
      </c>
      <c r="J439" t="str">
        <f>VLOOKUP(Table_Villen_viihde.accdb[[#This Row],[Tuotenumero]],Table_Villen_viihde.accdb5[[Tuotenumero]:[Tuote]],2,FALSE)</f>
        <v>Scart-kaapeli</v>
      </c>
      <c r="K439" s="3">
        <f>VLOOKUP(Table_Villen_viihde.accdb[[#This Row],[Tuotenumero]],Table_Villen_viihde.accdb5[[Tuotenumero]:[TuoteryhmäID]],3,FALSE)</f>
        <v>4</v>
      </c>
      <c r="L439" s="3" t="str">
        <f>VLOOKUP(Table_Villen_viihde.accdb[[#This Row],[Ryhmänro]],Table_Villen_viihde.accdb6[],2,FALSE)</f>
        <v>Tarvikkeet</v>
      </c>
    </row>
    <row r="440" spans="1:12" x14ac:dyDescent="0.35">
      <c r="A440">
        <v>50938</v>
      </c>
      <c r="B440" s="18">
        <v>42143</v>
      </c>
      <c r="C440" t="s">
        <v>49</v>
      </c>
      <c r="D440">
        <v>1</v>
      </c>
      <c r="E440">
        <v>6</v>
      </c>
      <c r="F440">
        <v>20</v>
      </c>
      <c r="G440">
        <v>11.27</v>
      </c>
      <c r="H440" t="str">
        <f>VLOOKUP(Table_Villen_viihde.accdb[[#This Row],[MyyjäID]],ville_myyjät!$A$2:$B$17,2,FALSE)</f>
        <v>Mikko</v>
      </c>
      <c r="I440" t="str">
        <f>VLOOKUP(Table_Villen_viihde.accdb[[#This Row],[myyjä]],ville_myyjät!$B$2:$C$17,2,FALSE)</f>
        <v>Mies</v>
      </c>
      <c r="J440" t="str">
        <f>VLOOKUP(Table_Villen_viihde.accdb[[#This Row],[Tuotenumero]],Table_Villen_viihde.accdb5[[Tuotenumero]:[Tuote]],2,FALSE)</f>
        <v>Scart-kaapeli</v>
      </c>
      <c r="K440" s="3">
        <f>VLOOKUP(Table_Villen_viihde.accdb[[#This Row],[Tuotenumero]],Table_Villen_viihde.accdb5[[Tuotenumero]:[TuoteryhmäID]],3,FALSE)</f>
        <v>4</v>
      </c>
      <c r="L440" s="3" t="str">
        <f>VLOOKUP(Table_Villen_viihde.accdb[[#This Row],[Ryhmänro]],Table_Villen_viihde.accdb6[],2,FALSE)</f>
        <v>Tarvikkeet</v>
      </c>
    </row>
    <row r="441" spans="1:12" x14ac:dyDescent="0.35">
      <c r="A441">
        <v>50939</v>
      </c>
      <c r="B441" s="18">
        <v>42144</v>
      </c>
      <c r="C441" t="s">
        <v>49</v>
      </c>
      <c r="D441">
        <v>1</v>
      </c>
      <c r="E441">
        <v>7</v>
      </c>
      <c r="F441">
        <v>19</v>
      </c>
      <c r="G441">
        <v>11.38</v>
      </c>
      <c r="H441" t="str">
        <f>VLOOKUP(Table_Villen_viihde.accdb[[#This Row],[MyyjäID]],ville_myyjät!$A$2:$B$17,2,FALSE)</f>
        <v>Kaija</v>
      </c>
      <c r="I441" t="str">
        <f>VLOOKUP(Table_Villen_viihde.accdb[[#This Row],[myyjä]],ville_myyjät!$B$2:$C$17,2,FALSE)</f>
        <v>Nainen</v>
      </c>
      <c r="J441" t="str">
        <f>VLOOKUP(Table_Villen_viihde.accdb[[#This Row],[Tuotenumero]],Table_Villen_viihde.accdb5[[Tuotenumero]:[Tuote]],2,FALSE)</f>
        <v>Scart-kaapeli</v>
      </c>
      <c r="K441" s="3">
        <f>VLOOKUP(Table_Villen_viihde.accdb[[#This Row],[Tuotenumero]],Table_Villen_viihde.accdb5[[Tuotenumero]:[TuoteryhmäID]],3,FALSE)</f>
        <v>4</v>
      </c>
      <c r="L441" s="3" t="str">
        <f>VLOOKUP(Table_Villen_viihde.accdb[[#This Row],[Ryhmänro]],Table_Villen_viihde.accdb6[],2,FALSE)</f>
        <v>Tarvikkeet</v>
      </c>
    </row>
    <row r="442" spans="1:12" x14ac:dyDescent="0.35">
      <c r="A442">
        <v>50940</v>
      </c>
      <c r="B442" s="18">
        <v>42144</v>
      </c>
      <c r="C442" t="s">
        <v>57</v>
      </c>
      <c r="D442">
        <v>1</v>
      </c>
      <c r="E442">
        <v>9</v>
      </c>
      <c r="F442">
        <v>95</v>
      </c>
      <c r="G442">
        <v>51.82</v>
      </c>
      <c r="H442" t="str">
        <f>VLOOKUP(Table_Villen_viihde.accdb[[#This Row],[MyyjäID]],ville_myyjät!$A$2:$B$17,2,FALSE)</f>
        <v>Juuso</v>
      </c>
      <c r="I442" t="str">
        <f>VLOOKUP(Table_Villen_viihde.accdb[[#This Row],[myyjä]],ville_myyjät!$B$2:$C$17,2,FALSE)</f>
        <v>Mies</v>
      </c>
      <c r="J442" t="str">
        <f>VLOOKUP(Table_Villen_viihde.accdb[[#This Row],[Tuotenumero]],Table_Villen_viihde.accdb5[[Tuotenumero]:[Tuote]],2,FALSE)</f>
        <v>PS2-konsoli</v>
      </c>
      <c r="K442" s="3">
        <f>VLOOKUP(Table_Villen_viihde.accdb[[#This Row],[Tuotenumero]],Table_Villen_viihde.accdb5[[Tuotenumero]:[TuoteryhmäID]],3,FALSE)</f>
        <v>5</v>
      </c>
      <c r="L442" s="3" t="str">
        <f>VLOOKUP(Table_Villen_viihde.accdb[[#This Row],[Ryhmänro]],Table_Villen_viihde.accdb6[],2,FALSE)</f>
        <v>Konsolit</v>
      </c>
    </row>
    <row r="443" spans="1:12" x14ac:dyDescent="0.35">
      <c r="A443">
        <v>50941</v>
      </c>
      <c r="B443" s="18">
        <v>42144</v>
      </c>
      <c r="C443" t="s">
        <v>54</v>
      </c>
      <c r="D443">
        <v>1</v>
      </c>
      <c r="E443">
        <v>5</v>
      </c>
      <c r="F443">
        <v>182</v>
      </c>
      <c r="G443">
        <v>118.35</v>
      </c>
      <c r="H443" t="str">
        <f>VLOOKUP(Table_Villen_viihde.accdb[[#This Row],[MyyjäID]],ville_myyjät!$A$2:$B$17,2,FALSE)</f>
        <v>Petri</v>
      </c>
      <c r="I443" t="str">
        <f>VLOOKUP(Table_Villen_viihde.accdb[[#This Row],[myyjä]],ville_myyjät!$B$2:$C$17,2,FALSE)</f>
        <v>Mies</v>
      </c>
      <c r="J443" t="str">
        <f>VLOOKUP(Table_Villen_viihde.accdb[[#This Row],[Tuotenumero]],Table_Villen_viihde.accdb5[[Tuotenumero]:[Tuote]],2,FALSE)</f>
        <v>DVD-nauhuri</v>
      </c>
      <c r="K443" s="3">
        <f>VLOOKUP(Table_Villen_viihde.accdb[[#This Row],[Tuotenumero]],Table_Villen_viihde.accdb5[[Tuotenumero]:[TuoteryhmäID]],3,FALSE)</f>
        <v>2</v>
      </c>
      <c r="L443" s="3" t="str">
        <f>VLOOKUP(Table_Villen_viihde.accdb[[#This Row],[Ryhmänro]],Table_Villen_viihde.accdb6[],2,FALSE)</f>
        <v>Kuvantoisto</v>
      </c>
    </row>
    <row r="444" spans="1:12" x14ac:dyDescent="0.35">
      <c r="A444">
        <v>50942</v>
      </c>
      <c r="B444" s="18">
        <v>42145</v>
      </c>
      <c r="C444" t="s">
        <v>52</v>
      </c>
      <c r="D444">
        <v>1</v>
      </c>
      <c r="E444">
        <v>5</v>
      </c>
      <c r="F444">
        <v>89</v>
      </c>
      <c r="G444">
        <v>46.66</v>
      </c>
      <c r="H444" t="str">
        <f>VLOOKUP(Table_Villen_viihde.accdb[[#This Row],[MyyjäID]],ville_myyjät!$A$2:$B$17,2,FALSE)</f>
        <v>Petri</v>
      </c>
      <c r="I444" t="str">
        <f>VLOOKUP(Table_Villen_viihde.accdb[[#This Row],[myyjä]],ville_myyjät!$B$2:$C$17,2,FALSE)</f>
        <v>Mies</v>
      </c>
      <c r="J444" t="str">
        <f>VLOOKUP(Table_Villen_viihde.accdb[[#This Row],[Tuotenumero]],Table_Villen_viihde.accdb5[[Tuotenumero]:[Tuote]],2,FALSE)</f>
        <v>Antennidigiboxi</v>
      </c>
      <c r="K444" s="3">
        <f>VLOOKUP(Table_Villen_viihde.accdb[[#This Row],[Tuotenumero]],Table_Villen_viihde.accdb5[[Tuotenumero]:[TuoteryhmäID]],3,FALSE)</f>
        <v>6</v>
      </c>
      <c r="L444" s="3" t="str">
        <f>VLOOKUP(Table_Villen_viihde.accdb[[#This Row],[Ryhmänro]],Table_Villen_viihde.accdb6[],2,FALSE)</f>
        <v>Digiboxit</v>
      </c>
    </row>
    <row r="445" spans="1:12" x14ac:dyDescent="0.35">
      <c r="A445">
        <v>50943</v>
      </c>
      <c r="B445" s="18">
        <v>42145</v>
      </c>
      <c r="C445" t="s">
        <v>49</v>
      </c>
      <c r="D445">
        <v>1</v>
      </c>
      <c r="E445">
        <v>9</v>
      </c>
      <c r="F445">
        <v>19</v>
      </c>
      <c r="G445">
        <v>10.9</v>
      </c>
      <c r="H445" t="str">
        <f>VLOOKUP(Table_Villen_viihde.accdb[[#This Row],[MyyjäID]],ville_myyjät!$A$2:$B$17,2,FALSE)</f>
        <v>Juuso</v>
      </c>
      <c r="I445" t="str">
        <f>VLOOKUP(Table_Villen_viihde.accdb[[#This Row],[myyjä]],ville_myyjät!$B$2:$C$17,2,FALSE)</f>
        <v>Mies</v>
      </c>
      <c r="J445" t="str">
        <f>VLOOKUP(Table_Villen_viihde.accdb[[#This Row],[Tuotenumero]],Table_Villen_viihde.accdb5[[Tuotenumero]:[Tuote]],2,FALSE)</f>
        <v>Scart-kaapeli</v>
      </c>
      <c r="K445" s="3">
        <f>VLOOKUP(Table_Villen_viihde.accdb[[#This Row],[Tuotenumero]],Table_Villen_viihde.accdb5[[Tuotenumero]:[TuoteryhmäID]],3,FALSE)</f>
        <v>4</v>
      </c>
      <c r="L445" s="3" t="str">
        <f>VLOOKUP(Table_Villen_viihde.accdb[[#This Row],[Ryhmänro]],Table_Villen_viihde.accdb6[],2,FALSE)</f>
        <v>Tarvikkeet</v>
      </c>
    </row>
    <row r="446" spans="1:12" x14ac:dyDescent="0.35">
      <c r="A446">
        <v>50944</v>
      </c>
      <c r="B446" s="18">
        <v>42145</v>
      </c>
      <c r="C446" t="s">
        <v>49</v>
      </c>
      <c r="D446">
        <v>1</v>
      </c>
      <c r="E446">
        <v>5</v>
      </c>
      <c r="F446">
        <v>21</v>
      </c>
      <c r="G446">
        <v>10.9</v>
      </c>
      <c r="H446" t="str">
        <f>VLOOKUP(Table_Villen_viihde.accdb[[#This Row],[MyyjäID]],ville_myyjät!$A$2:$B$17,2,FALSE)</f>
        <v>Petri</v>
      </c>
      <c r="I446" t="str">
        <f>VLOOKUP(Table_Villen_viihde.accdb[[#This Row],[myyjä]],ville_myyjät!$B$2:$C$17,2,FALSE)</f>
        <v>Mies</v>
      </c>
      <c r="J446" t="str">
        <f>VLOOKUP(Table_Villen_viihde.accdb[[#This Row],[Tuotenumero]],Table_Villen_viihde.accdb5[[Tuotenumero]:[Tuote]],2,FALSE)</f>
        <v>Scart-kaapeli</v>
      </c>
      <c r="K446" s="3">
        <f>VLOOKUP(Table_Villen_viihde.accdb[[#This Row],[Tuotenumero]],Table_Villen_viihde.accdb5[[Tuotenumero]:[TuoteryhmäID]],3,FALSE)</f>
        <v>4</v>
      </c>
      <c r="L446" s="3" t="str">
        <f>VLOOKUP(Table_Villen_viihde.accdb[[#This Row],[Ryhmänro]],Table_Villen_viihde.accdb6[],2,FALSE)</f>
        <v>Tarvikkeet</v>
      </c>
    </row>
    <row r="447" spans="1:12" x14ac:dyDescent="0.35">
      <c r="A447">
        <v>50945</v>
      </c>
      <c r="B447" s="18">
        <v>42145</v>
      </c>
      <c r="C447" t="s">
        <v>49</v>
      </c>
      <c r="D447">
        <v>1</v>
      </c>
      <c r="E447">
        <v>7</v>
      </c>
      <c r="F447">
        <v>20</v>
      </c>
      <c r="G447">
        <v>11.71</v>
      </c>
      <c r="H447" t="str">
        <f>VLOOKUP(Table_Villen_viihde.accdb[[#This Row],[MyyjäID]],ville_myyjät!$A$2:$B$17,2,FALSE)</f>
        <v>Kaija</v>
      </c>
      <c r="I447" t="str">
        <f>VLOOKUP(Table_Villen_viihde.accdb[[#This Row],[myyjä]],ville_myyjät!$B$2:$C$17,2,FALSE)</f>
        <v>Nainen</v>
      </c>
      <c r="J447" t="str">
        <f>VLOOKUP(Table_Villen_viihde.accdb[[#This Row],[Tuotenumero]],Table_Villen_viihde.accdb5[[Tuotenumero]:[Tuote]],2,FALSE)</f>
        <v>Scart-kaapeli</v>
      </c>
      <c r="K447" s="3">
        <f>VLOOKUP(Table_Villen_viihde.accdb[[#This Row],[Tuotenumero]],Table_Villen_viihde.accdb5[[Tuotenumero]:[TuoteryhmäID]],3,FALSE)</f>
        <v>4</v>
      </c>
      <c r="L447" s="3" t="str">
        <f>VLOOKUP(Table_Villen_viihde.accdb[[#This Row],[Ryhmänro]],Table_Villen_viihde.accdb6[],2,FALSE)</f>
        <v>Tarvikkeet</v>
      </c>
    </row>
    <row r="448" spans="1:12" x14ac:dyDescent="0.35">
      <c r="A448">
        <v>50946</v>
      </c>
      <c r="B448" s="18">
        <v>42145</v>
      </c>
      <c r="C448" t="s">
        <v>53</v>
      </c>
      <c r="D448">
        <v>1</v>
      </c>
      <c r="E448">
        <v>9</v>
      </c>
      <c r="F448">
        <v>114</v>
      </c>
      <c r="G448">
        <v>66.28</v>
      </c>
      <c r="H448" t="str">
        <f>VLOOKUP(Table_Villen_viihde.accdb[[#This Row],[MyyjäID]],ville_myyjät!$A$2:$B$17,2,FALSE)</f>
        <v>Juuso</v>
      </c>
      <c r="I448" t="str">
        <f>VLOOKUP(Table_Villen_viihde.accdb[[#This Row],[myyjä]],ville_myyjät!$B$2:$C$17,2,FALSE)</f>
        <v>Mies</v>
      </c>
      <c r="J448" t="str">
        <f>VLOOKUP(Table_Villen_viihde.accdb[[#This Row],[Tuotenumero]],Table_Villen_viihde.accdb5[[Tuotenumero]:[Tuote]],2,FALSE)</f>
        <v>DVD-soitin</v>
      </c>
      <c r="K448" s="3">
        <f>VLOOKUP(Table_Villen_viihde.accdb[[#This Row],[Tuotenumero]],Table_Villen_viihde.accdb5[[Tuotenumero]:[TuoteryhmäID]],3,FALSE)</f>
        <v>2</v>
      </c>
      <c r="L448" s="3" t="str">
        <f>VLOOKUP(Table_Villen_viihde.accdb[[#This Row],[Ryhmänro]],Table_Villen_viihde.accdb6[],2,FALSE)</f>
        <v>Kuvantoisto</v>
      </c>
    </row>
    <row r="449" spans="1:12" x14ac:dyDescent="0.35">
      <c r="A449">
        <v>50947</v>
      </c>
      <c r="B449" s="18">
        <v>42146</v>
      </c>
      <c r="C449" t="s">
        <v>49</v>
      </c>
      <c r="D449">
        <v>1</v>
      </c>
      <c r="E449">
        <v>6</v>
      </c>
      <c r="F449">
        <v>20</v>
      </c>
      <c r="G449">
        <v>11.76</v>
      </c>
      <c r="H449" t="str">
        <f>VLOOKUP(Table_Villen_viihde.accdb[[#This Row],[MyyjäID]],ville_myyjät!$A$2:$B$17,2,FALSE)</f>
        <v>Mikko</v>
      </c>
      <c r="I449" t="str">
        <f>VLOOKUP(Table_Villen_viihde.accdb[[#This Row],[myyjä]],ville_myyjät!$B$2:$C$17,2,FALSE)</f>
        <v>Mies</v>
      </c>
      <c r="J449" t="str">
        <f>VLOOKUP(Table_Villen_viihde.accdb[[#This Row],[Tuotenumero]],Table_Villen_viihde.accdb5[[Tuotenumero]:[Tuote]],2,FALSE)</f>
        <v>Scart-kaapeli</v>
      </c>
      <c r="K449" s="3">
        <f>VLOOKUP(Table_Villen_viihde.accdb[[#This Row],[Tuotenumero]],Table_Villen_viihde.accdb5[[Tuotenumero]:[TuoteryhmäID]],3,FALSE)</f>
        <v>4</v>
      </c>
      <c r="L449" s="3" t="str">
        <f>VLOOKUP(Table_Villen_viihde.accdb[[#This Row],[Ryhmänro]],Table_Villen_viihde.accdb6[],2,FALSE)</f>
        <v>Tarvikkeet</v>
      </c>
    </row>
    <row r="450" spans="1:12" x14ac:dyDescent="0.35">
      <c r="A450">
        <v>50948</v>
      </c>
      <c r="B450" s="18">
        <v>42146</v>
      </c>
      <c r="C450" t="s">
        <v>50</v>
      </c>
      <c r="D450">
        <v>1</v>
      </c>
      <c r="E450">
        <v>1</v>
      </c>
      <c r="F450">
        <v>88</v>
      </c>
      <c r="G450">
        <v>53.69</v>
      </c>
      <c r="H450" t="str">
        <f>VLOOKUP(Table_Villen_viihde.accdb[[#This Row],[MyyjäID]],ville_myyjät!$A$2:$B$17,2,FALSE)</f>
        <v>Liisa</v>
      </c>
      <c r="I450" t="str">
        <f>VLOOKUP(Table_Villen_viihde.accdb[[#This Row],[myyjä]],ville_myyjät!$B$2:$C$17,2,FALSE)</f>
        <v>Nainen</v>
      </c>
      <c r="J450" t="str">
        <f>VLOOKUP(Table_Villen_viihde.accdb[[#This Row],[Tuotenumero]],Table_Villen_viihde.accdb5[[Tuotenumero]:[Tuote]],2,FALSE)</f>
        <v>Kaapelidigiboxi</v>
      </c>
      <c r="K450" s="3">
        <f>VLOOKUP(Table_Villen_viihde.accdb[[#This Row],[Tuotenumero]],Table_Villen_viihde.accdb5[[Tuotenumero]:[TuoteryhmäID]],3,FALSE)</f>
        <v>6</v>
      </c>
      <c r="L450" s="3" t="str">
        <f>VLOOKUP(Table_Villen_viihde.accdb[[#This Row],[Ryhmänro]],Table_Villen_viihde.accdb6[],2,FALSE)</f>
        <v>Digiboxit</v>
      </c>
    </row>
    <row r="451" spans="1:12" x14ac:dyDescent="0.35">
      <c r="A451">
        <v>50949</v>
      </c>
      <c r="B451" s="18">
        <v>42146</v>
      </c>
      <c r="C451" t="s">
        <v>51</v>
      </c>
      <c r="D451">
        <v>1</v>
      </c>
      <c r="E451">
        <v>7</v>
      </c>
      <c r="F451">
        <v>230</v>
      </c>
      <c r="G451">
        <v>155.74</v>
      </c>
      <c r="H451" t="str">
        <f>VLOOKUP(Table_Villen_viihde.accdb[[#This Row],[MyyjäID]],ville_myyjät!$A$2:$B$17,2,FALSE)</f>
        <v>Kaija</v>
      </c>
      <c r="I451" t="str">
        <f>VLOOKUP(Table_Villen_viihde.accdb[[#This Row],[myyjä]],ville_myyjät!$B$2:$C$17,2,FALSE)</f>
        <v>Nainen</v>
      </c>
      <c r="J451" t="str">
        <f>VLOOKUP(Table_Villen_viihde.accdb[[#This Row],[Tuotenumero]],Table_Villen_viihde.accdb5[[Tuotenumero]:[Tuote]],2,FALSE)</f>
        <v>TV28</v>
      </c>
      <c r="K451" s="3">
        <f>VLOOKUP(Table_Villen_viihde.accdb[[#This Row],[Tuotenumero]],Table_Villen_viihde.accdb5[[Tuotenumero]:[TuoteryhmäID]],3,FALSE)</f>
        <v>3</v>
      </c>
      <c r="L451" s="3" t="str">
        <f>VLOOKUP(Table_Villen_viihde.accdb[[#This Row],[Ryhmänro]],Table_Villen_viihde.accdb6[],2,FALSE)</f>
        <v>TV</v>
      </c>
    </row>
    <row r="452" spans="1:12" x14ac:dyDescent="0.35">
      <c r="A452">
        <v>50950</v>
      </c>
      <c r="B452" s="18">
        <v>42147</v>
      </c>
      <c r="C452" t="s">
        <v>49</v>
      </c>
      <c r="D452">
        <v>1</v>
      </c>
      <c r="E452">
        <v>5</v>
      </c>
      <c r="F452">
        <v>20</v>
      </c>
      <c r="G452">
        <v>11.8</v>
      </c>
      <c r="H452" t="str">
        <f>VLOOKUP(Table_Villen_viihde.accdb[[#This Row],[MyyjäID]],ville_myyjät!$A$2:$B$17,2,FALSE)</f>
        <v>Petri</v>
      </c>
      <c r="I452" t="str">
        <f>VLOOKUP(Table_Villen_viihde.accdb[[#This Row],[myyjä]],ville_myyjät!$B$2:$C$17,2,FALSE)</f>
        <v>Mies</v>
      </c>
      <c r="J452" t="str">
        <f>VLOOKUP(Table_Villen_viihde.accdb[[#This Row],[Tuotenumero]],Table_Villen_viihde.accdb5[[Tuotenumero]:[Tuote]],2,FALSE)</f>
        <v>Scart-kaapeli</v>
      </c>
      <c r="K452" s="3">
        <f>VLOOKUP(Table_Villen_viihde.accdb[[#This Row],[Tuotenumero]],Table_Villen_viihde.accdb5[[Tuotenumero]:[TuoteryhmäID]],3,FALSE)</f>
        <v>4</v>
      </c>
      <c r="L452" s="3" t="str">
        <f>VLOOKUP(Table_Villen_viihde.accdb[[#This Row],[Ryhmänro]],Table_Villen_viihde.accdb6[],2,FALSE)</f>
        <v>Tarvikkeet</v>
      </c>
    </row>
    <row r="453" spans="1:12" x14ac:dyDescent="0.35">
      <c r="A453">
        <v>50951</v>
      </c>
      <c r="B453" s="18">
        <v>42147</v>
      </c>
      <c r="C453" t="s">
        <v>56</v>
      </c>
      <c r="D453">
        <v>1</v>
      </c>
      <c r="E453">
        <v>6</v>
      </c>
      <c r="F453">
        <v>127</v>
      </c>
      <c r="G453">
        <v>95.59</v>
      </c>
      <c r="H453" t="str">
        <f>VLOOKUP(Table_Villen_viihde.accdb[[#This Row],[MyyjäID]],ville_myyjät!$A$2:$B$17,2,FALSE)</f>
        <v>Mikko</v>
      </c>
      <c r="I453" t="str">
        <f>VLOOKUP(Table_Villen_viihde.accdb[[#This Row],[myyjä]],ville_myyjät!$B$2:$C$17,2,FALSE)</f>
        <v>Mies</v>
      </c>
      <c r="J453" t="str">
        <f>VLOOKUP(Table_Villen_viihde.accdb[[#This Row],[Tuotenumero]],Table_Villen_viihde.accdb5[[Tuotenumero]:[Tuote]],2,FALSE)</f>
        <v>VHS-nauhuri</v>
      </c>
      <c r="K453" s="3">
        <f>VLOOKUP(Table_Villen_viihde.accdb[[#This Row],[Tuotenumero]],Table_Villen_viihde.accdb5[[Tuotenumero]:[TuoteryhmäID]],3,FALSE)</f>
        <v>2</v>
      </c>
      <c r="L453" s="3" t="str">
        <f>VLOOKUP(Table_Villen_viihde.accdb[[#This Row],[Ryhmänro]],Table_Villen_viihde.accdb6[],2,FALSE)</f>
        <v>Kuvantoisto</v>
      </c>
    </row>
    <row r="454" spans="1:12" x14ac:dyDescent="0.35">
      <c r="A454">
        <v>50952</v>
      </c>
      <c r="B454" s="18">
        <v>42148</v>
      </c>
      <c r="C454" t="s">
        <v>57</v>
      </c>
      <c r="D454">
        <v>1</v>
      </c>
      <c r="E454">
        <v>5</v>
      </c>
      <c r="F454">
        <v>103</v>
      </c>
      <c r="G454">
        <v>53.62</v>
      </c>
      <c r="H454" t="str">
        <f>VLOOKUP(Table_Villen_viihde.accdb[[#This Row],[MyyjäID]],ville_myyjät!$A$2:$B$17,2,FALSE)</f>
        <v>Petri</v>
      </c>
      <c r="I454" t="str">
        <f>VLOOKUP(Table_Villen_viihde.accdb[[#This Row],[myyjä]],ville_myyjät!$B$2:$C$17,2,FALSE)</f>
        <v>Mies</v>
      </c>
      <c r="J454" t="str">
        <f>VLOOKUP(Table_Villen_viihde.accdb[[#This Row],[Tuotenumero]],Table_Villen_viihde.accdb5[[Tuotenumero]:[Tuote]],2,FALSE)</f>
        <v>PS2-konsoli</v>
      </c>
      <c r="K454" s="3">
        <f>VLOOKUP(Table_Villen_viihde.accdb[[#This Row],[Tuotenumero]],Table_Villen_viihde.accdb5[[Tuotenumero]:[TuoteryhmäID]],3,FALSE)</f>
        <v>5</v>
      </c>
      <c r="L454" s="3" t="str">
        <f>VLOOKUP(Table_Villen_viihde.accdb[[#This Row],[Ryhmänro]],Table_Villen_viihde.accdb6[],2,FALSE)</f>
        <v>Konsolit</v>
      </c>
    </row>
    <row r="455" spans="1:12" x14ac:dyDescent="0.35">
      <c r="A455">
        <v>50953</v>
      </c>
      <c r="B455" s="18">
        <v>42148</v>
      </c>
      <c r="C455" t="s">
        <v>49</v>
      </c>
      <c r="D455">
        <v>1</v>
      </c>
      <c r="E455">
        <v>1</v>
      </c>
      <c r="F455">
        <v>21</v>
      </c>
      <c r="G455">
        <v>11.8</v>
      </c>
      <c r="H455" t="str">
        <f>VLOOKUP(Table_Villen_viihde.accdb[[#This Row],[MyyjäID]],ville_myyjät!$A$2:$B$17,2,FALSE)</f>
        <v>Liisa</v>
      </c>
      <c r="I455" t="str">
        <f>VLOOKUP(Table_Villen_viihde.accdb[[#This Row],[myyjä]],ville_myyjät!$B$2:$C$17,2,FALSE)</f>
        <v>Nainen</v>
      </c>
      <c r="J455" t="str">
        <f>VLOOKUP(Table_Villen_viihde.accdb[[#This Row],[Tuotenumero]],Table_Villen_viihde.accdb5[[Tuotenumero]:[Tuote]],2,FALSE)</f>
        <v>Scart-kaapeli</v>
      </c>
      <c r="K455" s="3">
        <f>VLOOKUP(Table_Villen_viihde.accdb[[#This Row],[Tuotenumero]],Table_Villen_viihde.accdb5[[Tuotenumero]:[TuoteryhmäID]],3,FALSE)</f>
        <v>4</v>
      </c>
      <c r="L455" s="3" t="str">
        <f>VLOOKUP(Table_Villen_viihde.accdb[[#This Row],[Ryhmänro]],Table_Villen_viihde.accdb6[],2,FALSE)</f>
        <v>Tarvikkeet</v>
      </c>
    </row>
    <row r="456" spans="1:12" x14ac:dyDescent="0.35">
      <c r="A456">
        <v>50954</v>
      </c>
      <c r="B456" s="18">
        <v>42148</v>
      </c>
      <c r="C456" t="s">
        <v>49</v>
      </c>
      <c r="D456">
        <v>1</v>
      </c>
      <c r="E456">
        <v>1</v>
      </c>
      <c r="F456">
        <v>20</v>
      </c>
      <c r="G456">
        <v>11.12</v>
      </c>
      <c r="H456" t="str">
        <f>VLOOKUP(Table_Villen_viihde.accdb[[#This Row],[MyyjäID]],ville_myyjät!$A$2:$B$17,2,FALSE)</f>
        <v>Liisa</v>
      </c>
      <c r="I456" t="str">
        <f>VLOOKUP(Table_Villen_viihde.accdb[[#This Row],[myyjä]],ville_myyjät!$B$2:$C$17,2,FALSE)</f>
        <v>Nainen</v>
      </c>
      <c r="J456" t="str">
        <f>VLOOKUP(Table_Villen_viihde.accdb[[#This Row],[Tuotenumero]],Table_Villen_viihde.accdb5[[Tuotenumero]:[Tuote]],2,FALSE)</f>
        <v>Scart-kaapeli</v>
      </c>
      <c r="K456" s="3">
        <f>VLOOKUP(Table_Villen_viihde.accdb[[#This Row],[Tuotenumero]],Table_Villen_viihde.accdb5[[Tuotenumero]:[TuoteryhmäID]],3,FALSE)</f>
        <v>4</v>
      </c>
      <c r="L456" s="3" t="str">
        <f>VLOOKUP(Table_Villen_viihde.accdb[[#This Row],[Ryhmänro]],Table_Villen_viihde.accdb6[],2,FALSE)</f>
        <v>Tarvikkeet</v>
      </c>
    </row>
    <row r="457" spans="1:12" x14ac:dyDescent="0.35">
      <c r="A457">
        <v>50955</v>
      </c>
      <c r="B457" s="18">
        <v>42148</v>
      </c>
      <c r="C457" t="s">
        <v>49</v>
      </c>
      <c r="D457">
        <v>1</v>
      </c>
      <c r="E457">
        <v>3</v>
      </c>
      <c r="F457">
        <v>21</v>
      </c>
      <c r="G457">
        <v>11.51</v>
      </c>
      <c r="H457" t="str">
        <f>VLOOKUP(Table_Villen_viihde.accdb[[#This Row],[MyyjäID]],ville_myyjät!$A$2:$B$17,2,FALSE)</f>
        <v>Helena</v>
      </c>
      <c r="I457" t="str">
        <f>VLOOKUP(Table_Villen_viihde.accdb[[#This Row],[myyjä]],ville_myyjät!$B$2:$C$17,2,FALSE)</f>
        <v>Nainen</v>
      </c>
      <c r="J457" t="str">
        <f>VLOOKUP(Table_Villen_viihde.accdb[[#This Row],[Tuotenumero]],Table_Villen_viihde.accdb5[[Tuotenumero]:[Tuote]],2,FALSE)</f>
        <v>Scart-kaapeli</v>
      </c>
      <c r="K457" s="3">
        <f>VLOOKUP(Table_Villen_viihde.accdb[[#This Row],[Tuotenumero]],Table_Villen_viihde.accdb5[[Tuotenumero]:[TuoteryhmäID]],3,FALSE)</f>
        <v>4</v>
      </c>
      <c r="L457" s="3" t="str">
        <f>VLOOKUP(Table_Villen_viihde.accdb[[#This Row],[Ryhmänro]],Table_Villen_viihde.accdb6[],2,FALSE)</f>
        <v>Tarvikkeet</v>
      </c>
    </row>
    <row r="458" spans="1:12" x14ac:dyDescent="0.35">
      <c r="A458">
        <v>50956</v>
      </c>
      <c r="B458" s="18">
        <v>42148</v>
      </c>
      <c r="C458" t="s">
        <v>53</v>
      </c>
      <c r="D458">
        <v>1</v>
      </c>
      <c r="E458">
        <v>6</v>
      </c>
      <c r="F458">
        <v>120</v>
      </c>
      <c r="G458">
        <v>61.81</v>
      </c>
      <c r="H458" t="str">
        <f>VLOOKUP(Table_Villen_viihde.accdb[[#This Row],[MyyjäID]],ville_myyjät!$A$2:$B$17,2,FALSE)</f>
        <v>Mikko</v>
      </c>
      <c r="I458" t="str">
        <f>VLOOKUP(Table_Villen_viihde.accdb[[#This Row],[myyjä]],ville_myyjät!$B$2:$C$17,2,FALSE)</f>
        <v>Mies</v>
      </c>
      <c r="J458" t="str">
        <f>VLOOKUP(Table_Villen_viihde.accdb[[#This Row],[Tuotenumero]],Table_Villen_viihde.accdb5[[Tuotenumero]:[Tuote]],2,FALSE)</f>
        <v>DVD-soitin</v>
      </c>
      <c r="K458" s="3">
        <f>VLOOKUP(Table_Villen_viihde.accdb[[#This Row],[Tuotenumero]],Table_Villen_viihde.accdb5[[Tuotenumero]:[TuoteryhmäID]],3,FALSE)</f>
        <v>2</v>
      </c>
      <c r="L458" s="3" t="str">
        <f>VLOOKUP(Table_Villen_viihde.accdb[[#This Row],[Ryhmänro]],Table_Villen_viihde.accdb6[],2,FALSE)</f>
        <v>Kuvantoisto</v>
      </c>
    </row>
    <row r="459" spans="1:12" x14ac:dyDescent="0.35">
      <c r="A459">
        <v>50957</v>
      </c>
      <c r="B459" s="18">
        <v>42149</v>
      </c>
      <c r="C459" t="s">
        <v>49</v>
      </c>
      <c r="D459">
        <v>1</v>
      </c>
      <c r="E459">
        <v>2</v>
      </c>
      <c r="F459">
        <v>20</v>
      </c>
      <c r="G459">
        <v>11.13</v>
      </c>
      <c r="H459" t="str">
        <f>VLOOKUP(Table_Villen_viihde.accdb[[#This Row],[MyyjäID]],ville_myyjät!$A$2:$B$17,2,FALSE)</f>
        <v>Maija</v>
      </c>
      <c r="I459" t="str">
        <f>VLOOKUP(Table_Villen_viihde.accdb[[#This Row],[myyjä]],ville_myyjät!$B$2:$C$17,2,FALSE)</f>
        <v>Nainen</v>
      </c>
      <c r="J459" t="str">
        <f>VLOOKUP(Table_Villen_viihde.accdb[[#This Row],[Tuotenumero]],Table_Villen_viihde.accdb5[[Tuotenumero]:[Tuote]],2,FALSE)</f>
        <v>Scart-kaapeli</v>
      </c>
      <c r="K459" s="3">
        <f>VLOOKUP(Table_Villen_viihde.accdb[[#This Row],[Tuotenumero]],Table_Villen_viihde.accdb5[[Tuotenumero]:[TuoteryhmäID]],3,FALSE)</f>
        <v>4</v>
      </c>
      <c r="L459" s="3" t="str">
        <f>VLOOKUP(Table_Villen_viihde.accdb[[#This Row],[Ryhmänro]],Table_Villen_viihde.accdb6[],2,FALSE)</f>
        <v>Tarvikkeet</v>
      </c>
    </row>
    <row r="460" spans="1:12" x14ac:dyDescent="0.35">
      <c r="A460">
        <v>50958</v>
      </c>
      <c r="B460" s="18">
        <v>42149</v>
      </c>
      <c r="C460" t="s">
        <v>49</v>
      </c>
      <c r="D460">
        <v>1</v>
      </c>
      <c r="E460">
        <v>5</v>
      </c>
      <c r="F460">
        <v>21</v>
      </c>
      <c r="G460">
        <v>11.22</v>
      </c>
      <c r="H460" t="str">
        <f>VLOOKUP(Table_Villen_viihde.accdb[[#This Row],[MyyjäID]],ville_myyjät!$A$2:$B$17,2,FALSE)</f>
        <v>Petri</v>
      </c>
      <c r="I460" t="str">
        <f>VLOOKUP(Table_Villen_viihde.accdb[[#This Row],[myyjä]],ville_myyjät!$B$2:$C$17,2,FALSE)</f>
        <v>Mies</v>
      </c>
      <c r="J460" t="str">
        <f>VLOOKUP(Table_Villen_viihde.accdb[[#This Row],[Tuotenumero]],Table_Villen_viihde.accdb5[[Tuotenumero]:[Tuote]],2,FALSE)</f>
        <v>Scart-kaapeli</v>
      </c>
      <c r="K460" s="3">
        <f>VLOOKUP(Table_Villen_viihde.accdb[[#This Row],[Tuotenumero]],Table_Villen_viihde.accdb5[[Tuotenumero]:[TuoteryhmäID]],3,FALSE)</f>
        <v>4</v>
      </c>
      <c r="L460" s="3" t="str">
        <f>VLOOKUP(Table_Villen_viihde.accdb[[#This Row],[Ryhmänro]],Table_Villen_viihde.accdb6[],2,FALSE)</f>
        <v>Tarvikkeet</v>
      </c>
    </row>
    <row r="461" spans="1:12" x14ac:dyDescent="0.35">
      <c r="A461">
        <v>50959</v>
      </c>
      <c r="B461" s="18">
        <v>42149</v>
      </c>
      <c r="C461" t="s">
        <v>49</v>
      </c>
      <c r="D461">
        <v>1</v>
      </c>
      <c r="E461">
        <v>2</v>
      </c>
      <c r="F461">
        <v>19</v>
      </c>
      <c r="G461">
        <v>11.46</v>
      </c>
      <c r="H461" t="str">
        <f>VLOOKUP(Table_Villen_viihde.accdb[[#This Row],[MyyjäID]],ville_myyjät!$A$2:$B$17,2,FALSE)</f>
        <v>Maija</v>
      </c>
      <c r="I461" t="str">
        <f>VLOOKUP(Table_Villen_viihde.accdb[[#This Row],[myyjä]],ville_myyjät!$B$2:$C$17,2,FALSE)</f>
        <v>Nainen</v>
      </c>
      <c r="J461" t="str">
        <f>VLOOKUP(Table_Villen_viihde.accdb[[#This Row],[Tuotenumero]],Table_Villen_viihde.accdb5[[Tuotenumero]:[Tuote]],2,FALSE)</f>
        <v>Scart-kaapeli</v>
      </c>
      <c r="K461" s="3">
        <f>VLOOKUP(Table_Villen_viihde.accdb[[#This Row],[Tuotenumero]],Table_Villen_viihde.accdb5[[Tuotenumero]:[TuoteryhmäID]],3,FALSE)</f>
        <v>4</v>
      </c>
      <c r="L461" s="3" t="str">
        <f>VLOOKUP(Table_Villen_viihde.accdb[[#This Row],[Ryhmänro]],Table_Villen_viihde.accdb6[],2,FALSE)</f>
        <v>Tarvikkeet</v>
      </c>
    </row>
    <row r="462" spans="1:12" x14ac:dyDescent="0.35">
      <c r="A462">
        <v>50960</v>
      </c>
      <c r="B462" s="18">
        <v>42150</v>
      </c>
      <c r="C462" t="s">
        <v>57</v>
      </c>
      <c r="D462">
        <v>1</v>
      </c>
      <c r="E462">
        <v>6</v>
      </c>
      <c r="F462">
        <v>96</v>
      </c>
      <c r="G462">
        <v>55.41</v>
      </c>
      <c r="H462" t="str">
        <f>VLOOKUP(Table_Villen_viihde.accdb[[#This Row],[MyyjäID]],ville_myyjät!$A$2:$B$17,2,FALSE)</f>
        <v>Mikko</v>
      </c>
      <c r="I462" t="str">
        <f>VLOOKUP(Table_Villen_viihde.accdb[[#This Row],[myyjä]],ville_myyjät!$B$2:$C$17,2,FALSE)</f>
        <v>Mies</v>
      </c>
      <c r="J462" t="str">
        <f>VLOOKUP(Table_Villen_viihde.accdb[[#This Row],[Tuotenumero]],Table_Villen_viihde.accdb5[[Tuotenumero]:[Tuote]],2,FALSE)</f>
        <v>PS2-konsoli</v>
      </c>
      <c r="K462" s="3">
        <f>VLOOKUP(Table_Villen_viihde.accdb[[#This Row],[Tuotenumero]],Table_Villen_viihde.accdb5[[Tuotenumero]:[TuoteryhmäID]],3,FALSE)</f>
        <v>5</v>
      </c>
      <c r="L462" s="3" t="str">
        <f>VLOOKUP(Table_Villen_viihde.accdb[[#This Row],[Ryhmänro]],Table_Villen_viihde.accdb6[],2,FALSE)</f>
        <v>Konsolit</v>
      </c>
    </row>
    <row r="463" spans="1:12" x14ac:dyDescent="0.35">
      <c r="A463">
        <v>50961</v>
      </c>
      <c r="B463" s="18">
        <v>42150</v>
      </c>
      <c r="C463" t="s">
        <v>49</v>
      </c>
      <c r="D463">
        <v>1</v>
      </c>
      <c r="E463">
        <v>6</v>
      </c>
      <c r="F463">
        <v>21</v>
      </c>
      <c r="G463">
        <v>10.9</v>
      </c>
      <c r="H463" t="str">
        <f>VLOOKUP(Table_Villen_viihde.accdb[[#This Row],[MyyjäID]],ville_myyjät!$A$2:$B$17,2,FALSE)</f>
        <v>Mikko</v>
      </c>
      <c r="I463" t="str">
        <f>VLOOKUP(Table_Villen_viihde.accdb[[#This Row],[myyjä]],ville_myyjät!$B$2:$C$17,2,FALSE)</f>
        <v>Mies</v>
      </c>
      <c r="J463" t="str">
        <f>VLOOKUP(Table_Villen_viihde.accdb[[#This Row],[Tuotenumero]],Table_Villen_viihde.accdb5[[Tuotenumero]:[Tuote]],2,FALSE)</f>
        <v>Scart-kaapeli</v>
      </c>
      <c r="K463" s="3">
        <f>VLOOKUP(Table_Villen_viihde.accdb[[#This Row],[Tuotenumero]],Table_Villen_viihde.accdb5[[Tuotenumero]:[TuoteryhmäID]],3,FALSE)</f>
        <v>4</v>
      </c>
      <c r="L463" s="3" t="str">
        <f>VLOOKUP(Table_Villen_viihde.accdb[[#This Row],[Ryhmänro]],Table_Villen_viihde.accdb6[],2,FALSE)</f>
        <v>Tarvikkeet</v>
      </c>
    </row>
    <row r="464" spans="1:12" x14ac:dyDescent="0.35">
      <c r="A464">
        <v>50962</v>
      </c>
      <c r="B464" s="18">
        <v>42150</v>
      </c>
      <c r="C464" t="s">
        <v>53</v>
      </c>
      <c r="D464">
        <v>1</v>
      </c>
      <c r="E464">
        <v>3</v>
      </c>
      <c r="F464">
        <v>117</v>
      </c>
      <c r="G464">
        <v>64.61</v>
      </c>
      <c r="H464" t="str">
        <f>VLOOKUP(Table_Villen_viihde.accdb[[#This Row],[MyyjäID]],ville_myyjät!$A$2:$B$17,2,FALSE)</f>
        <v>Helena</v>
      </c>
      <c r="I464" t="str">
        <f>VLOOKUP(Table_Villen_viihde.accdb[[#This Row],[myyjä]],ville_myyjät!$B$2:$C$17,2,FALSE)</f>
        <v>Nainen</v>
      </c>
      <c r="J464" t="str">
        <f>VLOOKUP(Table_Villen_viihde.accdb[[#This Row],[Tuotenumero]],Table_Villen_viihde.accdb5[[Tuotenumero]:[Tuote]],2,FALSE)</f>
        <v>DVD-soitin</v>
      </c>
      <c r="K464" s="3">
        <f>VLOOKUP(Table_Villen_viihde.accdb[[#This Row],[Tuotenumero]],Table_Villen_viihde.accdb5[[Tuotenumero]:[TuoteryhmäID]],3,FALSE)</f>
        <v>2</v>
      </c>
      <c r="L464" s="3" t="str">
        <f>VLOOKUP(Table_Villen_viihde.accdb[[#This Row],[Ryhmänro]],Table_Villen_viihde.accdb6[],2,FALSE)</f>
        <v>Kuvantoisto</v>
      </c>
    </row>
    <row r="465" spans="1:12" x14ac:dyDescent="0.35">
      <c r="A465">
        <v>50963</v>
      </c>
      <c r="B465" s="18">
        <v>42150</v>
      </c>
      <c r="C465" t="s">
        <v>49</v>
      </c>
      <c r="D465">
        <v>1</v>
      </c>
      <c r="E465">
        <v>9</v>
      </c>
      <c r="F465">
        <v>20</v>
      </c>
      <c r="G465">
        <v>11.62</v>
      </c>
      <c r="H465" t="str">
        <f>VLOOKUP(Table_Villen_viihde.accdb[[#This Row],[MyyjäID]],ville_myyjät!$A$2:$B$17,2,FALSE)</f>
        <v>Juuso</v>
      </c>
      <c r="I465" t="str">
        <f>VLOOKUP(Table_Villen_viihde.accdb[[#This Row],[myyjä]],ville_myyjät!$B$2:$C$17,2,FALSE)</f>
        <v>Mies</v>
      </c>
      <c r="J465" t="str">
        <f>VLOOKUP(Table_Villen_viihde.accdb[[#This Row],[Tuotenumero]],Table_Villen_viihde.accdb5[[Tuotenumero]:[Tuote]],2,FALSE)</f>
        <v>Scart-kaapeli</v>
      </c>
      <c r="K465" s="3">
        <f>VLOOKUP(Table_Villen_viihde.accdb[[#This Row],[Tuotenumero]],Table_Villen_viihde.accdb5[[Tuotenumero]:[TuoteryhmäID]],3,FALSE)</f>
        <v>4</v>
      </c>
      <c r="L465" s="3" t="str">
        <f>VLOOKUP(Table_Villen_viihde.accdb[[#This Row],[Ryhmänro]],Table_Villen_viihde.accdb6[],2,FALSE)</f>
        <v>Tarvikkeet</v>
      </c>
    </row>
    <row r="466" spans="1:12" x14ac:dyDescent="0.35">
      <c r="A466">
        <v>50964</v>
      </c>
      <c r="B466" s="18">
        <v>42150</v>
      </c>
      <c r="C466" t="s">
        <v>54</v>
      </c>
      <c r="D466">
        <v>1</v>
      </c>
      <c r="E466">
        <v>2</v>
      </c>
      <c r="F466">
        <v>178</v>
      </c>
      <c r="G466">
        <v>118.82</v>
      </c>
      <c r="H466" t="str">
        <f>VLOOKUP(Table_Villen_viihde.accdb[[#This Row],[MyyjäID]],ville_myyjät!$A$2:$B$17,2,FALSE)</f>
        <v>Maija</v>
      </c>
      <c r="I466" t="str">
        <f>VLOOKUP(Table_Villen_viihde.accdb[[#This Row],[myyjä]],ville_myyjät!$B$2:$C$17,2,FALSE)</f>
        <v>Nainen</v>
      </c>
      <c r="J466" t="str">
        <f>VLOOKUP(Table_Villen_viihde.accdb[[#This Row],[Tuotenumero]],Table_Villen_viihde.accdb5[[Tuotenumero]:[Tuote]],2,FALSE)</f>
        <v>DVD-nauhuri</v>
      </c>
      <c r="K466" s="3">
        <f>VLOOKUP(Table_Villen_viihde.accdb[[#This Row],[Tuotenumero]],Table_Villen_viihde.accdb5[[Tuotenumero]:[TuoteryhmäID]],3,FALSE)</f>
        <v>2</v>
      </c>
      <c r="L466" s="3" t="str">
        <f>VLOOKUP(Table_Villen_viihde.accdb[[#This Row],[Ryhmänro]],Table_Villen_viihde.accdb6[],2,FALSE)</f>
        <v>Kuvantoisto</v>
      </c>
    </row>
    <row r="467" spans="1:12" x14ac:dyDescent="0.35">
      <c r="A467">
        <v>50965</v>
      </c>
      <c r="B467" s="18">
        <v>42151</v>
      </c>
      <c r="C467" t="s">
        <v>49</v>
      </c>
      <c r="D467">
        <v>1</v>
      </c>
      <c r="E467">
        <v>2</v>
      </c>
      <c r="F467">
        <v>19</v>
      </c>
      <c r="G467">
        <v>11.16</v>
      </c>
      <c r="H467" t="str">
        <f>VLOOKUP(Table_Villen_viihde.accdb[[#This Row],[MyyjäID]],ville_myyjät!$A$2:$B$17,2,FALSE)</f>
        <v>Maija</v>
      </c>
      <c r="I467" t="str">
        <f>VLOOKUP(Table_Villen_viihde.accdb[[#This Row],[myyjä]],ville_myyjät!$B$2:$C$17,2,FALSE)</f>
        <v>Nainen</v>
      </c>
      <c r="J467" t="str">
        <f>VLOOKUP(Table_Villen_viihde.accdb[[#This Row],[Tuotenumero]],Table_Villen_viihde.accdb5[[Tuotenumero]:[Tuote]],2,FALSE)</f>
        <v>Scart-kaapeli</v>
      </c>
      <c r="K467" s="3">
        <f>VLOOKUP(Table_Villen_viihde.accdb[[#This Row],[Tuotenumero]],Table_Villen_viihde.accdb5[[Tuotenumero]:[TuoteryhmäID]],3,FALSE)</f>
        <v>4</v>
      </c>
      <c r="L467" s="3" t="str">
        <f>VLOOKUP(Table_Villen_viihde.accdb[[#This Row],[Ryhmänro]],Table_Villen_viihde.accdb6[],2,FALSE)</f>
        <v>Tarvikkeet</v>
      </c>
    </row>
    <row r="468" spans="1:12" x14ac:dyDescent="0.35">
      <c r="A468">
        <v>50966</v>
      </c>
      <c r="B468" s="18">
        <v>42152</v>
      </c>
      <c r="C468" t="s">
        <v>49</v>
      </c>
      <c r="D468">
        <v>1</v>
      </c>
      <c r="E468">
        <v>1</v>
      </c>
      <c r="F468">
        <v>20</v>
      </c>
      <c r="G468">
        <v>11.57</v>
      </c>
      <c r="H468" t="str">
        <f>VLOOKUP(Table_Villen_viihde.accdb[[#This Row],[MyyjäID]],ville_myyjät!$A$2:$B$17,2,FALSE)</f>
        <v>Liisa</v>
      </c>
      <c r="I468" t="str">
        <f>VLOOKUP(Table_Villen_viihde.accdb[[#This Row],[myyjä]],ville_myyjät!$B$2:$C$17,2,FALSE)</f>
        <v>Nainen</v>
      </c>
      <c r="J468" t="str">
        <f>VLOOKUP(Table_Villen_viihde.accdb[[#This Row],[Tuotenumero]],Table_Villen_viihde.accdb5[[Tuotenumero]:[Tuote]],2,FALSE)</f>
        <v>Scart-kaapeli</v>
      </c>
      <c r="K468" s="3">
        <f>VLOOKUP(Table_Villen_viihde.accdb[[#This Row],[Tuotenumero]],Table_Villen_viihde.accdb5[[Tuotenumero]:[TuoteryhmäID]],3,FALSE)</f>
        <v>4</v>
      </c>
      <c r="L468" s="3" t="str">
        <f>VLOOKUP(Table_Villen_viihde.accdb[[#This Row],[Ryhmänro]],Table_Villen_viihde.accdb6[],2,FALSE)</f>
        <v>Tarvikkeet</v>
      </c>
    </row>
    <row r="469" spans="1:12" x14ac:dyDescent="0.35">
      <c r="A469">
        <v>50967</v>
      </c>
      <c r="B469" s="18">
        <v>42152</v>
      </c>
      <c r="C469" t="s">
        <v>48</v>
      </c>
      <c r="D469">
        <v>1</v>
      </c>
      <c r="E469">
        <v>2</v>
      </c>
      <c r="F469">
        <v>78</v>
      </c>
      <c r="G469">
        <v>39.86</v>
      </c>
      <c r="H469" t="str">
        <f>VLOOKUP(Table_Villen_viihde.accdb[[#This Row],[MyyjäID]],ville_myyjät!$A$2:$B$17,2,FALSE)</f>
        <v>Maija</v>
      </c>
      <c r="I469" t="str">
        <f>VLOOKUP(Table_Villen_viihde.accdb[[#This Row],[myyjä]],ville_myyjät!$B$2:$C$17,2,FALSE)</f>
        <v>Nainen</v>
      </c>
      <c r="J469" t="str">
        <f>VLOOKUP(Table_Villen_viihde.accdb[[#This Row],[Tuotenumero]],Table_Villen_viihde.accdb5[[Tuotenumero]:[Tuote]],2,FALSE)</f>
        <v>PS1-konsoli</v>
      </c>
      <c r="K469" s="3">
        <f>VLOOKUP(Table_Villen_viihde.accdb[[#This Row],[Tuotenumero]],Table_Villen_viihde.accdb5[[Tuotenumero]:[TuoteryhmäID]],3,FALSE)</f>
        <v>5</v>
      </c>
      <c r="L469" s="3" t="str">
        <f>VLOOKUP(Table_Villen_viihde.accdb[[#This Row],[Ryhmänro]],Table_Villen_viihde.accdb6[],2,FALSE)</f>
        <v>Konsolit</v>
      </c>
    </row>
    <row r="470" spans="1:12" x14ac:dyDescent="0.35">
      <c r="A470">
        <v>50968</v>
      </c>
      <c r="B470" s="18">
        <v>42153</v>
      </c>
      <c r="C470" t="s">
        <v>49</v>
      </c>
      <c r="D470">
        <v>1</v>
      </c>
      <c r="E470">
        <v>2</v>
      </c>
      <c r="F470">
        <v>21</v>
      </c>
      <c r="G470">
        <v>11.53</v>
      </c>
      <c r="H470" t="str">
        <f>VLOOKUP(Table_Villen_viihde.accdb[[#This Row],[MyyjäID]],ville_myyjät!$A$2:$B$17,2,FALSE)</f>
        <v>Maija</v>
      </c>
      <c r="I470" t="str">
        <f>VLOOKUP(Table_Villen_viihde.accdb[[#This Row],[myyjä]],ville_myyjät!$B$2:$C$17,2,FALSE)</f>
        <v>Nainen</v>
      </c>
      <c r="J470" t="str">
        <f>VLOOKUP(Table_Villen_viihde.accdb[[#This Row],[Tuotenumero]],Table_Villen_viihde.accdb5[[Tuotenumero]:[Tuote]],2,FALSE)</f>
        <v>Scart-kaapeli</v>
      </c>
      <c r="K470" s="3">
        <f>VLOOKUP(Table_Villen_viihde.accdb[[#This Row],[Tuotenumero]],Table_Villen_viihde.accdb5[[Tuotenumero]:[TuoteryhmäID]],3,FALSE)</f>
        <v>4</v>
      </c>
      <c r="L470" s="3" t="str">
        <f>VLOOKUP(Table_Villen_viihde.accdb[[#This Row],[Ryhmänro]],Table_Villen_viihde.accdb6[],2,FALSE)</f>
        <v>Tarvikkeet</v>
      </c>
    </row>
    <row r="471" spans="1:12" x14ac:dyDescent="0.35">
      <c r="A471">
        <v>50969</v>
      </c>
      <c r="B471" s="18">
        <v>42153</v>
      </c>
      <c r="C471" t="s">
        <v>51</v>
      </c>
      <c r="D471">
        <v>1</v>
      </c>
      <c r="E471">
        <v>9</v>
      </c>
      <c r="F471">
        <v>237</v>
      </c>
      <c r="G471">
        <v>158.61000000000001</v>
      </c>
      <c r="H471" t="str">
        <f>VLOOKUP(Table_Villen_viihde.accdb[[#This Row],[MyyjäID]],ville_myyjät!$A$2:$B$17,2,FALSE)</f>
        <v>Juuso</v>
      </c>
      <c r="I471" t="str">
        <f>VLOOKUP(Table_Villen_viihde.accdb[[#This Row],[myyjä]],ville_myyjät!$B$2:$C$17,2,FALSE)</f>
        <v>Mies</v>
      </c>
      <c r="J471" t="str">
        <f>VLOOKUP(Table_Villen_viihde.accdb[[#This Row],[Tuotenumero]],Table_Villen_viihde.accdb5[[Tuotenumero]:[Tuote]],2,FALSE)</f>
        <v>TV28</v>
      </c>
      <c r="K471" s="3">
        <f>VLOOKUP(Table_Villen_viihde.accdb[[#This Row],[Tuotenumero]],Table_Villen_viihde.accdb5[[Tuotenumero]:[TuoteryhmäID]],3,FALSE)</f>
        <v>3</v>
      </c>
      <c r="L471" s="3" t="str">
        <f>VLOOKUP(Table_Villen_viihde.accdb[[#This Row],[Ryhmänro]],Table_Villen_viihde.accdb6[],2,FALSE)</f>
        <v>TV</v>
      </c>
    </row>
    <row r="472" spans="1:12" x14ac:dyDescent="0.35">
      <c r="A472">
        <v>50970</v>
      </c>
      <c r="B472" s="18">
        <v>42153</v>
      </c>
      <c r="C472" t="s">
        <v>49</v>
      </c>
      <c r="D472">
        <v>1</v>
      </c>
      <c r="E472">
        <v>9</v>
      </c>
      <c r="F472">
        <v>20</v>
      </c>
      <c r="G472">
        <v>10.76</v>
      </c>
      <c r="H472" t="str">
        <f>VLOOKUP(Table_Villen_viihde.accdb[[#This Row],[MyyjäID]],ville_myyjät!$A$2:$B$17,2,FALSE)</f>
        <v>Juuso</v>
      </c>
      <c r="I472" t="str">
        <f>VLOOKUP(Table_Villen_viihde.accdb[[#This Row],[myyjä]],ville_myyjät!$B$2:$C$17,2,FALSE)</f>
        <v>Mies</v>
      </c>
      <c r="J472" t="str">
        <f>VLOOKUP(Table_Villen_viihde.accdb[[#This Row],[Tuotenumero]],Table_Villen_viihde.accdb5[[Tuotenumero]:[Tuote]],2,FALSE)</f>
        <v>Scart-kaapeli</v>
      </c>
      <c r="K472" s="3">
        <f>VLOOKUP(Table_Villen_viihde.accdb[[#This Row],[Tuotenumero]],Table_Villen_viihde.accdb5[[Tuotenumero]:[TuoteryhmäID]],3,FALSE)</f>
        <v>4</v>
      </c>
      <c r="L472" s="3" t="str">
        <f>VLOOKUP(Table_Villen_viihde.accdb[[#This Row],[Ryhmänro]],Table_Villen_viihde.accdb6[],2,FALSE)</f>
        <v>Tarvikkeet</v>
      </c>
    </row>
    <row r="473" spans="1:12" x14ac:dyDescent="0.35">
      <c r="A473">
        <v>50971</v>
      </c>
      <c r="B473" s="18">
        <v>42153</v>
      </c>
      <c r="C473" t="s">
        <v>52</v>
      </c>
      <c r="D473">
        <v>1</v>
      </c>
      <c r="E473">
        <v>7</v>
      </c>
      <c r="F473">
        <v>83</v>
      </c>
      <c r="G473">
        <v>50.33</v>
      </c>
      <c r="H473" t="str">
        <f>VLOOKUP(Table_Villen_viihde.accdb[[#This Row],[MyyjäID]],ville_myyjät!$A$2:$B$17,2,FALSE)</f>
        <v>Kaija</v>
      </c>
      <c r="I473" t="str">
        <f>VLOOKUP(Table_Villen_viihde.accdb[[#This Row],[myyjä]],ville_myyjät!$B$2:$C$17,2,FALSE)</f>
        <v>Nainen</v>
      </c>
      <c r="J473" t="str">
        <f>VLOOKUP(Table_Villen_viihde.accdb[[#This Row],[Tuotenumero]],Table_Villen_viihde.accdb5[[Tuotenumero]:[Tuote]],2,FALSE)</f>
        <v>Antennidigiboxi</v>
      </c>
      <c r="K473" s="3">
        <f>VLOOKUP(Table_Villen_viihde.accdb[[#This Row],[Tuotenumero]],Table_Villen_viihde.accdb5[[Tuotenumero]:[TuoteryhmäID]],3,FALSE)</f>
        <v>6</v>
      </c>
      <c r="L473" s="3" t="str">
        <f>VLOOKUP(Table_Villen_viihde.accdb[[#This Row],[Ryhmänro]],Table_Villen_viihde.accdb6[],2,FALSE)</f>
        <v>Digiboxit</v>
      </c>
    </row>
    <row r="474" spans="1:12" x14ac:dyDescent="0.35">
      <c r="A474">
        <v>50972</v>
      </c>
      <c r="B474" s="18">
        <v>42153</v>
      </c>
      <c r="C474" t="s">
        <v>53</v>
      </c>
      <c r="D474">
        <v>1</v>
      </c>
      <c r="E474">
        <v>9</v>
      </c>
      <c r="F474">
        <v>124</v>
      </c>
      <c r="G474">
        <v>65.83</v>
      </c>
      <c r="H474" t="str">
        <f>VLOOKUP(Table_Villen_viihde.accdb[[#This Row],[MyyjäID]],ville_myyjät!$A$2:$B$17,2,FALSE)</f>
        <v>Juuso</v>
      </c>
      <c r="I474" t="str">
        <f>VLOOKUP(Table_Villen_viihde.accdb[[#This Row],[myyjä]],ville_myyjät!$B$2:$C$17,2,FALSE)</f>
        <v>Mies</v>
      </c>
      <c r="J474" t="str">
        <f>VLOOKUP(Table_Villen_viihde.accdb[[#This Row],[Tuotenumero]],Table_Villen_viihde.accdb5[[Tuotenumero]:[Tuote]],2,FALSE)</f>
        <v>DVD-soitin</v>
      </c>
      <c r="K474" s="3">
        <f>VLOOKUP(Table_Villen_viihde.accdb[[#This Row],[Tuotenumero]],Table_Villen_viihde.accdb5[[Tuotenumero]:[TuoteryhmäID]],3,FALSE)</f>
        <v>2</v>
      </c>
      <c r="L474" s="3" t="str">
        <f>VLOOKUP(Table_Villen_viihde.accdb[[#This Row],[Ryhmänro]],Table_Villen_viihde.accdb6[],2,FALSE)</f>
        <v>Kuvantoisto</v>
      </c>
    </row>
    <row r="475" spans="1:12" x14ac:dyDescent="0.35">
      <c r="A475">
        <v>50973</v>
      </c>
      <c r="B475" s="18">
        <v>42153</v>
      </c>
      <c r="C475" t="s">
        <v>50</v>
      </c>
      <c r="D475">
        <v>1</v>
      </c>
      <c r="E475">
        <v>2</v>
      </c>
      <c r="F475">
        <v>84</v>
      </c>
      <c r="G475">
        <v>57.05</v>
      </c>
      <c r="H475" t="str">
        <f>VLOOKUP(Table_Villen_viihde.accdb[[#This Row],[MyyjäID]],ville_myyjät!$A$2:$B$17,2,FALSE)</f>
        <v>Maija</v>
      </c>
      <c r="I475" t="str">
        <f>VLOOKUP(Table_Villen_viihde.accdb[[#This Row],[myyjä]],ville_myyjät!$B$2:$C$17,2,FALSE)</f>
        <v>Nainen</v>
      </c>
      <c r="J475" t="str">
        <f>VLOOKUP(Table_Villen_viihde.accdb[[#This Row],[Tuotenumero]],Table_Villen_viihde.accdb5[[Tuotenumero]:[Tuote]],2,FALSE)</f>
        <v>Kaapelidigiboxi</v>
      </c>
      <c r="K475" s="3">
        <f>VLOOKUP(Table_Villen_viihde.accdb[[#This Row],[Tuotenumero]],Table_Villen_viihde.accdb5[[Tuotenumero]:[TuoteryhmäID]],3,FALSE)</f>
        <v>6</v>
      </c>
      <c r="L475" s="3" t="str">
        <f>VLOOKUP(Table_Villen_viihde.accdb[[#This Row],[Ryhmänro]],Table_Villen_viihde.accdb6[],2,FALSE)</f>
        <v>Digiboxit</v>
      </c>
    </row>
    <row r="476" spans="1:12" x14ac:dyDescent="0.35">
      <c r="A476">
        <v>50974</v>
      </c>
      <c r="B476" s="18">
        <v>42153</v>
      </c>
      <c r="C476" t="s">
        <v>49</v>
      </c>
      <c r="D476">
        <v>1</v>
      </c>
      <c r="E476">
        <v>6</v>
      </c>
      <c r="F476">
        <v>21</v>
      </c>
      <c r="G476">
        <v>10.73</v>
      </c>
      <c r="H476" t="str">
        <f>VLOOKUP(Table_Villen_viihde.accdb[[#This Row],[MyyjäID]],ville_myyjät!$A$2:$B$17,2,FALSE)</f>
        <v>Mikko</v>
      </c>
      <c r="I476" t="str">
        <f>VLOOKUP(Table_Villen_viihde.accdb[[#This Row],[myyjä]],ville_myyjät!$B$2:$C$17,2,FALSE)</f>
        <v>Mies</v>
      </c>
      <c r="J476" t="str">
        <f>VLOOKUP(Table_Villen_viihde.accdb[[#This Row],[Tuotenumero]],Table_Villen_viihde.accdb5[[Tuotenumero]:[Tuote]],2,FALSE)</f>
        <v>Scart-kaapeli</v>
      </c>
      <c r="K476" s="3">
        <f>VLOOKUP(Table_Villen_viihde.accdb[[#This Row],[Tuotenumero]],Table_Villen_viihde.accdb5[[Tuotenumero]:[TuoteryhmäID]],3,FALSE)</f>
        <v>4</v>
      </c>
      <c r="L476" s="3" t="str">
        <f>VLOOKUP(Table_Villen_viihde.accdb[[#This Row],[Ryhmänro]],Table_Villen_viihde.accdb6[],2,FALSE)</f>
        <v>Tarvikkeet</v>
      </c>
    </row>
    <row r="477" spans="1:12" x14ac:dyDescent="0.35">
      <c r="A477">
        <v>50975</v>
      </c>
      <c r="B477" s="18">
        <v>42153</v>
      </c>
      <c r="C477" t="s">
        <v>49</v>
      </c>
      <c r="D477">
        <v>1</v>
      </c>
      <c r="E477">
        <v>1</v>
      </c>
      <c r="F477">
        <v>20</v>
      </c>
      <c r="G477">
        <v>11.31</v>
      </c>
      <c r="H477" t="str">
        <f>VLOOKUP(Table_Villen_viihde.accdb[[#This Row],[MyyjäID]],ville_myyjät!$A$2:$B$17,2,FALSE)</f>
        <v>Liisa</v>
      </c>
      <c r="I477" t="str">
        <f>VLOOKUP(Table_Villen_viihde.accdb[[#This Row],[myyjä]],ville_myyjät!$B$2:$C$17,2,FALSE)</f>
        <v>Nainen</v>
      </c>
      <c r="J477" t="str">
        <f>VLOOKUP(Table_Villen_viihde.accdb[[#This Row],[Tuotenumero]],Table_Villen_viihde.accdb5[[Tuotenumero]:[Tuote]],2,FALSE)</f>
        <v>Scart-kaapeli</v>
      </c>
      <c r="K477" s="3">
        <f>VLOOKUP(Table_Villen_viihde.accdb[[#This Row],[Tuotenumero]],Table_Villen_viihde.accdb5[[Tuotenumero]:[TuoteryhmäID]],3,FALSE)</f>
        <v>4</v>
      </c>
      <c r="L477" s="3" t="str">
        <f>VLOOKUP(Table_Villen_viihde.accdb[[#This Row],[Ryhmänro]],Table_Villen_viihde.accdb6[],2,FALSE)</f>
        <v>Tarvikkeet</v>
      </c>
    </row>
    <row r="478" spans="1:12" x14ac:dyDescent="0.35">
      <c r="A478">
        <v>50976</v>
      </c>
      <c r="B478" s="18">
        <v>42154</v>
      </c>
      <c r="C478" t="s">
        <v>54</v>
      </c>
      <c r="D478">
        <v>1</v>
      </c>
      <c r="E478">
        <v>6</v>
      </c>
      <c r="F478">
        <v>185</v>
      </c>
      <c r="G478">
        <v>111.58</v>
      </c>
      <c r="H478" t="str">
        <f>VLOOKUP(Table_Villen_viihde.accdb[[#This Row],[MyyjäID]],ville_myyjät!$A$2:$B$17,2,FALSE)</f>
        <v>Mikko</v>
      </c>
      <c r="I478" t="str">
        <f>VLOOKUP(Table_Villen_viihde.accdb[[#This Row],[myyjä]],ville_myyjät!$B$2:$C$17,2,FALSE)</f>
        <v>Mies</v>
      </c>
      <c r="J478" t="str">
        <f>VLOOKUP(Table_Villen_viihde.accdb[[#This Row],[Tuotenumero]],Table_Villen_viihde.accdb5[[Tuotenumero]:[Tuote]],2,FALSE)</f>
        <v>DVD-nauhuri</v>
      </c>
      <c r="K478" s="3">
        <f>VLOOKUP(Table_Villen_viihde.accdb[[#This Row],[Tuotenumero]],Table_Villen_viihde.accdb5[[Tuotenumero]:[TuoteryhmäID]],3,FALSE)</f>
        <v>2</v>
      </c>
      <c r="L478" s="3" t="str">
        <f>VLOOKUP(Table_Villen_viihde.accdb[[#This Row],[Ryhmänro]],Table_Villen_viihde.accdb6[],2,FALSE)</f>
        <v>Kuvantoisto</v>
      </c>
    </row>
    <row r="479" spans="1:12" x14ac:dyDescent="0.35">
      <c r="A479">
        <v>50977</v>
      </c>
      <c r="B479" s="18">
        <v>42154</v>
      </c>
      <c r="C479" t="s">
        <v>49</v>
      </c>
      <c r="D479">
        <v>1</v>
      </c>
      <c r="E479">
        <v>3</v>
      </c>
      <c r="F479">
        <v>21</v>
      </c>
      <c r="G479">
        <v>10.95</v>
      </c>
      <c r="H479" t="str">
        <f>VLOOKUP(Table_Villen_viihde.accdb[[#This Row],[MyyjäID]],ville_myyjät!$A$2:$B$17,2,FALSE)</f>
        <v>Helena</v>
      </c>
      <c r="I479" t="str">
        <f>VLOOKUP(Table_Villen_viihde.accdb[[#This Row],[myyjä]],ville_myyjät!$B$2:$C$17,2,FALSE)</f>
        <v>Nainen</v>
      </c>
      <c r="J479" t="str">
        <f>VLOOKUP(Table_Villen_viihde.accdb[[#This Row],[Tuotenumero]],Table_Villen_viihde.accdb5[[Tuotenumero]:[Tuote]],2,FALSE)</f>
        <v>Scart-kaapeli</v>
      </c>
      <c r="K479" s="3">
        <f>VLOOKUP(Table_Villen_viihde.accdb[[#This Row],[Tuotenumero]],Table_Villen_viihde.accdb5[[Tuotenumero]:[TuoteryhmäID]],3,FALSE)</f>
        <v>4</v>
      </c>
      <c r="L479" s="3" t="str">
        <f>VLOOKUP(Table_Villen_viihde.accdb[[#This Row],[Ryhmänro]],Table_Villen_viihde.accdb6[],2,FALSE)</f>
        <v>Tarvikkeet</v>
      </c>
    </row>
    <row r="480" spans="1:12" x14ac:dyDescent="0.35">
      <c r="A480">
        <v>50978</v>
      </c>
      <c r="B480" s="18">
        <v>42155</v>
      </c>
      <c r="C480" t="s">
        <v>57</v>
      </c>
      <c r="D480">
        <v>1</v>
      </c>
      <c r="E480">
        <v>1</v>
      </c>
      <c r="F480">
        <v>94</v>
      </c>
      <c r="G480">
        <v>56.09</v>
      </c>
      <c r="H480" t="str">
        <f>VLOOKUP(Table_Villen_viihde.accdb[[#This Row],[MyyjäID]],ville_myyjät!$A$2:$B$17,2,FALSE)</f>
        <v>Liisa</v>
      </c>
      <c r="I480" t="str">
        <f>VLOOKUP(Table_Villen_viihde.accdb[[#This Row],[myyjä]],ville_myyjät!$B$2:$C$17,2,FALSE)</f>
        <v>Nainen</v>
      </c>
      <c r="J480" t="str">
        <f>VLOOKUP(Table_Villen_viihde.accdb[[#This Row],[Tuotenumero]],Table_Villen_viihde.accdb5[[Tuotenumero]:[Tuote]],2,FALSE)</f>
        <v>PS2-konsoli</v>
      </c>
      <c r="K480" s="3">
        <f>VLOOKUP(Table_Villen_viihde.accdb[[#This Row],[Tuotenumero]],Table_Villen_viihde.accdb5[[Tuotenumero]:[TuoteryhmäID]],3,FALSE)</f>
        <v>5</v>
      </c>
      <c r="L480" s="3" t="str">
        <f>VLOOKUP(Table_Villen_viihde.accdb[[#This Row],[Ryhmänro]],Table_Villen_viihde.accdb6[],2,FALSE)</f>
        <v>Konsolit</v>
      </c>
    </row>
    <row r="481" spans="1:12" x14ac:dyDescent="0.35">
      <c r="A481">
        <v>50979</v>
      </c>
      <c r="B481" s="18">
        <v>42155</v>
      </c>
      <c r="C481" t="s">
        <v>49</v>
      </c>
      <c r="D481">
        <v>1</v>
      </c>
      <c r="E481">
        <v>5</v>
      </c>
      <c r="F481">
        <v>21</v>
      </c>
      <c r="G481">
        <v>11.22</v>
      </c>
      <c r="H481" t="str">
        <f>VLOOKUP(Table_Villen_viihde.accdb[[#This Row],[MyyjäID]],ville_myyjät!$A$2:$B$17,2,FALSE)</f>
        <v>Petri</v>
      </c>
      <c r="I481" t="str">
        <f>VLOOKUP(Table_Villen_viihde.accdb[[#This Row],[myyjä]],ville_myyjät!$B$2:$C$17,2,FALSE)</f>
        <v>Mies</v>
      </c>
      <c r="J481" t="str">
        <f>VLOOKUP(Table_Villen_viihde.accdb[[#This Row],[Tuotenumero]],Table_Villen_viihde.accdb5[[Tuotenumero]:[Tuote]],2,FALSE)</f>
        <v>Scart-kaapeli</v>
      </c>
      <c r="K481" s="3">
        <f>VLOOKUP(Table_Villen_viihde.accdb[[#This Row],[Tuotenumero]],Table_Villen_viihde.accdb5[[Tuotenumero]:[TuoteryhmäID]],3,FALSE)</f>
        <v>4</v>
      </c>
      <c r="L481" s="3" t="str">
        <f>VLOOKUP(Table_Villen_viihde.accdb[[#This Row],[Ryhmänro]],Table_Villen_viihde.accdb6[],2,FALSE)</f>
        <v>Tarvikkeet</v>
      </c>
    </row>
    <row r="482" spans="1:12" x14ac:dyDescent="0.35">
      <c r="A482">
        <v>50980</v>
      </c>
      <c r="B482" s="18">
        <v>42155</v>
      </c>
      <c r="C482" t="s">
        <v>49</v>
      </c>
      <c r="D482">
        <v>1</v>
      </c>
      <c r="E482">
        <v>6</v>
      </c>
      <c r="F482">
        <v>20</v>
      </c>
      <c r="G482">
        <v>11.27</v>
      </c>
      <c r="H482" t="str">
        <f>VLOOKUP(Table_Villen_viihde.accdb[[#This Row],[MyyjäID]],ville_myyjät!$A$2:$B$17,2,FALSE)</f>
        <v>Mikko</v>
      </c>
      <c r="I482" t="str">
        <f>VLOOKUP(Table_Villen_viihde.accdb[[#This Row],[myyjä]],ville_myyjät!$B$2:$C$17,2,FALSE)</f>
        <v>Mies</v>
      </c>
      <c r="J482" t="str">
        <f>VLOOKUP(Table_Villen_viihde.accdb[[#This Row],[Tuotenumero]],Table_Villen_viihde.accdb5[[Tuotenumero]:[Tuote]],2,FALSE)</f>
        <v>Scart-kaapeli</v>
      </c>
      <c r="K482" s="3">
        <f>VLOOKUP(Table_Villen_viihde.accdb[[#This Row],[Tuotenumero]],Table_Villen_viihde.accdb5[[Tuotenumero]:[TuoteryhmäID]],3,FALSE)</f>
        <v>4</v>
      </c>
      <c r="L482" s="3" t="str">
        <f>VLOOKUP(Table_Villen_viihde.accdb[[#This Row],[Ryhmänro]],Table_Villen_viihde.accdb6[],2,FALSE)</f>
        <v>Tarvikkeet</v>
      </c>
    </row>
    <row r="483" spans="1:12" x14ac:dyDescent="0.35">
      <c r="A483">
        <v>50981</v>
      </c>
      <c r="B483" s="18">
        <v>42155</v>
      </c>
      <c r="C483" t="s">
        <v>49</v>
      </c>
      <c r="D483">
        <v>1</v>
      </c>
      <c r="E483">
        <v>5</v>
      </c>
      <c r="F483">
        <v>20</v>
      </c>
      <c r="G483">
        <v>11.44</v>
      </c>
      <c r="H483" t="str">
        <f>VLOOKUP(Table_Villen_viihde.accdb[[#This Row],[MyyjäID]],ville_myyjät!$A$2:$B$17,2,FALSE)</f>
        <v>Petri</v>
      </c>
      <c r="I483" t="str">
        <f>VLOOKUP(Table_Villen_viihde.accdb[[#This Row],[myyjä]],ville_myyjät!$B$2:$C$17,2,FALSE)</f>
        <v>Mies</v>
      </c>
      <c r="J483" t="str">
        <f>VLOOKUP(Table_Villen_viihde.accdb[[#This Row],[Tuotenumero]],Table_Villen_viihde.accdb5[[Tuotenumero]:[Tuote]],2,FALSE)</f>
        <v>Scart-kaapeli</v>
      </c>
      <c r="K483" s="3">
        <f>VLOOKUP(Table_Villen_viihde.accdb[[#This Row],[Tuotenumero]],Table_Villen_viihde.accdb5[[Tuotenumero]:[TuoteryhmäID]],3,FALSE)</f>
        <v>4</v>
      </c>
      <c r="L483" s="3" t="str">
        <f>VLOOKUP(Table_Villen_viihde.accdb[[#This Row],[Ryhmänro]],Table_Villen_viihde.accdb6[],2,FALSE)</f>
        <v>Tarvikkeet</v>
      </c>
    </row>
    <row r="484" spans="1:12" x14ac:dyDescent="0.35">
      <c r="A484">
        <v>50982</v>
      </c>
      <c r="B484" s="18">
        <v>42155</v>
      </c>
      <c r="C484" t="s">
        <v>49</v>
      </c>
      <c r="D484">
        <v>1</v>
      </c>
      <c r="E484">
        <v>7</v>
      </c>
      <c r="F484">
        <v>20</v>
      </c>
      <c r="G484">
        <v>11.76</v>
      </c>
      <c r="H484" t="str">
        <f>VLOOKUP(Table_Villen_viihde.accdb[[#This Row],[MyyjäID]],ville_myyjät!$A$2:$B$17,2,FALSE)</f>
        <v>Kaija</v>
      </c>
      <c r="I484" t="str">
        <f>VLOOKUP(Table_Villen_viihde.accdb[[#This Row],[myyjä]],ville_myyjät!$B$2:$C$17,2,FALSE)</f>
        <v>Nainen</v>
      </c>
      <c r="J484" t="str">
        <f>VLOOKUP(Table_Villen_viihde.accdb[[#This Row],[Tuotenumero]],Table_Villen_viihde.accdb5[[Tuotenumero]:[Tuote]],2,FALSE)</f>
        <v>Scart-kaapeli</v>
      </c>
      <c r="K484" s="3">
        <f>VLOOKUP(Table_Villen_viihde.accdb[[#This Row],[Tuotenumero]],Table_Villen_viihde.accdb5[[Tuotenumero]:[TuoteryhmäID]],3,FALSE)</f>
        <v>4</v>
      </c>
      <c r="L484" s="3" t="str">
        <f>VLOOKUP(Table_Villen_viihde.accdb[[#This Row],[Ryhmänro]],Table_Villen_viihde.accdb6[],2,FALSE)</f>
        <v>Tarvikkeet</v>
      </c>
    </row>
    <row r="485" spans="1:12" x14ac:dyDescent="0.35">
      <c r="A485">
        <v>50983</v>
      </c>
      <c r="B485" s="18">
        <v>42155</v>
      </c>
      <c r="C485" t="s">
        <v>49</v>
      </c>
      <c r="D485">
        <v>1</v>
      </c>
      <c r="E485">
        <v>2</v>
      </c>
      <c r="F485">
        <v>21</v>
      </c>
      <c r="G485">
        <v>10.71</v>
      </c>
      <c r="H485" t="str">
        <f>VLOOKUP(Table_Villen_viihde.accdb[[#This Row],[MyyjäID]],ville_myyjät!$A$2:$B$17,2,FALSE)</f>
        <v>Maija</v>
      </c>
      <c r="I485" t="str">
        <f>VLOOKUP(Table_Villen_viihde.accdb[[#This Row],[myyjä]],ville_myyjät!$B$2:$C$17,2,FALSE)</f>
        <v>Nainen</v>
      </c>
      <c r="J485" t="str">
        <f>VLOOKUP(Table_Villen_viihde.accdb[[#This Row],[Tuotenumero]],Table_Villen_viihde.accdb5[[Tuotenumero]:[Tuote]],2,FALSE)</f>
        <v>Scart-kaapeli</v>
      </c>
      <c r="K485" s="3">
        <f>VLOOKUP(Table_Villen_viihde.accdb[[#This Row],[Tuotenumero]],Table_Villen_viihde.accdb5[[Tuotenumero]:[TuoteryhmäID]],3,FALSE)</f>
        <v>4</v>
      </c>
      <c r="L485" s="3" t="str">
        <f>VLOOKUP(Table_Villen_viihde.accdb[[#This Row],[Ryhmänro]],Table_Villen_viihde.accdb6[],2,FALSE)</f>
        <v>Tarvikkeet</v>
      </c>
    </row>
    <row r="486" spans="1:12" x14ac:dyDescent="0.35">
      <c r="A486">
        <v>50984</v>
      </c>
      <c r="B486" s="18">
        <v>42155</v>
      </c>
      <c r="C486" t="s">
        <v>49</v>
      </c>
      <c r="D486">
        <v>1</v>
      </c>
      <c r="E486">
        <v>6</v>
      </c>
      <c r="F486">
        <v>20</v>
      </c>
      <c r="G486">
        <v>11.23</v>
      </c>
      <c r="H486" t="str">
        <f>VLOOKUP(Table_Villen_viihde.accdb[[#This Row],[MyyjäID]],ville_myyjät!$A$2:$B$17,2,FALSE)</f>
        <v>Mikko</v>
      </c>
      <c r="I486" t="str">
        <f>VLOOKUP(Table_Villen_viihde.accdb[[#This Row],[myyjä]],ville_myyjät!$B$2:$C$17,2,FALSE)</f>
        <v>Mies</v>
      </c>
      <c r="J486" t="str">
        <f>VLOOKUP(Table_Villen_viihde.accdb[[#This Row],[Tuotenumero]],Table_Villen_viihde.accdb5[[Tuotenumero]:[Tuote]],2,FALSE)</f>
        <v>Scart-kaapeli</v>
      </c>
      <c r="K486" s="3">
        <f>VLOOKUP(Table_Villen_viihde.accdb[[#This Row],[Tuotenumero]],Table_Villen_viihde.accdb5[[Tuotenumero]:[TuoteryhmäID]],3,FALSE)</f>
        <v>4</v>
      </c>
      <c r="L486" s="3" t="str">
        <f>VLOOKUP(Table_Villen_viihde.accdb[[#This Row],[Ryhmänro]],Table_Villen_viihde.accdb6[],2,FALSE)</f>
        <v>Tarvikkeet</v>
      </c>
    </row>
    <row r="487" spans="1:12" x14ac:dyDescent="0.35">
      <c r="A487">
        <v>50985</v>
      </c>
      <c r="B487" s="18">
        <v>42156</v>
      </c>
      <c r="C487" t="s">
        <v>49</v>
      </c>
      <c r="D487">
        <v>1</v>
      </c>
      <c r="E487">
        <v>1</v>
      </c>
      <c r="F487">
        <v>19</v>
      </c>
      <c r="G487">
        <v>11</v>
      </c>
      <c r="H487" t="str">
        <f>VLOOKUP(Table_Villen_viihde.accdb[[#This Row],[MyyjäID]],ville_myyjät!$A$2:$B$17,2,FALSE)</f>
        <v>Liisa</v>
      </c>
      <c r="I487" t="str">
        <f>VLOOKUP(Table_Villen_viihde.accdb[[#This Row],[myyjä]],ville_myyjät!$B$2:$C$17,2,FALSE)</f>
        <v>Nainen</v>
      </c>
      <c r="J487" t="str">
        <f>VLOOKUP(Table_Villen_viihde.accdb[[#This Row],[Tuotenumero]],Table_Villen_viihde.accdb5[[Tuotenumero]:[Tuote]],2,FALSE)</f>
        <v>Scart-kaapeli</v>
      </c>
      <c r="K487" s="3">
        <f>VLOOKUP(Table_Villen_viihde.accdb[[#This Row],[Tuotenumero]],Table_Villen_viihde.accdb5[[Tuotenumero]:[TuoteryhmäID]],3,FALSE)</f>
        <v>4</v>
      </c>
      <c r="L487" s="3" t="str">
        <f>VLOOKUP(Table_Villen_viihde.accdb[[#This Row],[Ryhmänro]],Table_Villen_viihde.accdb6[],2,FALSE)</f>
        <v>Tarvikkeet</v>
      </c>
    </row>
    <row r="488" spans="1:12" x14ac:dyDescent="0.35">
      <c r="A488">
        <v>50986</v>
      </c>
      <c r="B488" s="18">
        <v>42156</v>
      </c>
      <c r="C488" t="s">
        <v>49</v>
      </c>
      <c r="D488">
        <v>1</v>
      </c>
      <c r="E488">
        <v>5</v>
      </c>
      <c r="F488">
        <v>20</v>
      </c>
      <c r="G488">
        <v>11.4</v>
      </c>
      <c r="H488" t="str">
        <f>VLOOKUP(Table_Villen_viihde.accdb[[#This Row],[MyyjäID]],ville_myyjät!$A$2:$B$17,2,FALSE)</f>
        <v>Petri</v>
      </c>
      <c r="I488" t="str">
        <f>VLOOKUP(Table_Villen_viihde.accdb[[#This Row],[myyjä]],ville_myyjät!$B$2:$C$17,2,FALSE)</f>
        <v>Mies</v>
      </c>
      <c r="J488" t="str">
        <f>VLOOKUP(Table_Villen_viihde.accdb[[#This Row],[Tuotenumero]],Table_Villen_viihde.accdb5[[Tuotenumero]:[Tuote]],2,FALSE)</f>
        <v>Scart-kaapeli</v>
      </c>
      <c r="K488" s="3">
        <f>VLOOKUP(Table_Villen_viihde.accdb[[#This Row],[Tuotenumero]],Table_Villen_viihde.accdb5[[Tuotenumero]:[TuoteryhmäID]],3,FALSE)</f>
        <v>4</v>
      </c>
      <c r="L488" s="3" t="str">
        <f>VLOOKUP(Table_Villen_viihde.accdb[[#This Row],[Ryhmänro]],Table_Villen_viihde.accdb6[],2,FALSE)</f>
        <v>Tarvikkeet</v>
      </c>
    </row>
    <row r="489" spans="1:12" x14ac:dyDescent="0.35">
      <c r="A489">
        <v>50987</v>
      </c>
      <c r="B489" s="18">
        <v>42156</v>
      </c>
      <c r="C489" t="s">
        <v>49</v>
      </c>
      <c r="D489">
        <v>1</v>
      </c>
      <c r="E489">
        <v>2</v>
      </c>
      <c r="F489">
        <v>19</v>
      </c>
      <c r="G489">
        <v>11.46</v>
      </c>
      <c r="H489" t="str">
        <f>VLOOKUP(Table_Villen_viihde.accdb[[#This Row],[MyyjäID]],ville_myyjät!$A$2:$B$17,2,FALSE)</f>
        <v>Maija</v>
      </c>
      <c r="I489" t="str">
        <f>VLOOKUP(Table_Villen_viihde.accdb[[#This Row],[myyjä]],ville_myyjät!$B$2:$C$17,2,FALSE)</f>
        <v>Nainen</v>
      </c>
      <c r="J489" t="str">
        <f>VLOOKUP(Table_Villen_viihde.accdb[[#This Row],[Tuotenumero]],Table_Villen_viihde.accdb5[[Tuotenumero]:[Tuote]],2,FALSE)</f>
        <v>Scart-kaapeli</v>
      </c>
      <c r="K489" s="3">
        <f>VLOOKUP(Table_Villen_viihde.accdb[[#This Row],[Tuotenumero]],Table_Villen_viihde.accdb5[[Tuotenumero]:[TuoteryhmäID]],3,FALSE)</f>
        <v>4</v>
      </c>
      <c r="L489" s="3" t="str">
        <f>VLOOKUP(Table_Villen_viihde.accdb[[#This Row],[Ryhmänro]],Table_Villen_viihde.accdb6[],2,FALSE)</f>
        <v>Tarvikkeet</v>
      </c>
    </row>
    <row r="490" spans="1:12" x14ac:dyDescent="0.35">
      <c r="A490">
        <v>50988</v>
      </c>
      <c r="B490" s="18">
        <v>42157</v>
      </c>
      <c r="C490" t="s">
        <v>49</v>
      </c>
      <c r="D490">
        <v>1</v>
      </c>
      <c r="E490">
        <v>3</v>
      </c>
      <c r="F490">
        <v>21</v>
      </c>
      <c r="G490">
        <v>11.12</v>
      </c>
      <c r="H490" t="str">
        <f>VLOOKUP(Table_Villen_viihde.accdb[[#This Row],[MyyjäID]],ville_myyjät!$A$2:$B$17,2,FALSE)</f>
        <v>Helena</v>
      </c>
      <c r="I490" t="str">
        <f>VLOOKUP(Table_Villen_viihde.accdb[[#This Row],[myyjä]],ville_myyjät!$B$2:$C$17,2,FALSE)</f>
        <v>Nainen</v>
      </c>
      <c r="J490" t="str">
        <f>VLOOKUP(Table_Villen_viihde.accdb[[#This Row],[Tuotenumero]],Table_Villen_viihde.accdb5[[Tuotenumero]:[Tuote]],2,FALSE)</f>
        <v>Scart-kaapeli</v>
      </c>
      <c r="K490" s="3">
        <f>VLOOKUP(Table_Villen_viihde.accdb[[#This Row],[Tuotenumero]],Table_Villen_viihde.accdb5[[Tuotenumero]:[TuoteryhmäID]],3,FALSE)</f>
        <v>4</v>
      </c>
      <c r="L490" s="3" t="str">
        <f>VLOOKUP(Table_Villen_viihde.accdb[[#This Row],[Ryhmänro]],Table_Villen_viihde.accdb6[],2,FALSE)</f>
        <v>Tarvikkeet</v>
      </c>
    </row>
    <row r="491" spans="1:12" x14ac:dyDescent="0.35">
      <c r="A491">
        <v>50989</v>
      </c>
      <c r="B491" s="18">
        <v>42157</v>
      </c>
      <c r="C491" t="s">
        <v>53</v>
      </c>
      <c r="D491">
        <v>1</v>
      </c>
      <c r="E491">
        <v>5</v>
      </c>
      <c r="F491">
        <v>117</v>
      </c>
      <c r="G491">
        <v>61.39</v>
      </c>
      <c r="H491" t="str">
        <f>VLOOKUP(Table_Villen_viihde.accdb[[#This Row],[MyyjäID]],ville_myyjät!$A$2:$B$17,2,FALSE)</f>
        <v>Petri</v>
      </c>
      <c r="I491" t="str">
        <f>VLOOKUP(Table_Villen_viihde.accdb[[#This Row],[myyjä]],ville_myyjät!$B$2:$C$17,2,FALSE)</f>
        <v>Mies</v>
      </c>
      <c r="J491" t="str">
        <f>VLOOKUP(Table_Villen_viihde.accdb[[#This Row],[Tuotenumero]],Table_Villen_viihde.accdb5[[Tuotenumero]:[Tuote]],2,FALSE)</f>
        <v>DVD-soitin</v>
      </c>
      <c r="K491" s="3">
        <f>VLOOKUP(Table_Villen_viihde.accdb[[#This Row],[Tuotenumero]],Table_Villen_viihde.accdb5[[Tuotenumero]:[TuoteryhmäID]],3,FALSE)</f>
        <v>2</v>
      </c>
      <c r="L491" s="3" t="str">
        <f>VLOOKUP(Table_Villen_viihde.accdb[[#This Row],[Ryhmänro]],Table_Villen_viihde.accdb6[],2,FALSE)</f>
        <v>Kuvantoisto</v>
      </c>
    </row>
    <row r="492" spans="1:12" x14ac:dyDescent="0.35">
      <c r="A492">
        <v>50990</v>
      </c>
      <c r="B492" s="18">
        <v>42157</v>
      </c>
      <c r="C492" t="s">
        <v>49</v>
      </c>
      <c r="D492">
        <v>1</v>
      </c>
      <c r="E492">
        <v>3</v>
      </c>
      <c r="F492">
        <v>21</v>
      </c>
      <c r="G492">
        <v>11.72</v>
      </c>
      <c r="H492" t="str">
        <f>VLOOKUP(Table_Villen_viihde.accdb[[#This Row],[MyyjäID]],ville_myyjät!$A$2:$B$17,2,FALSE)</f>
        <v>Helena</v>
      </c>
      <c r="I492" t="str">
        <f>VLOOKUP(Table_Villen_viihde.accdb[[#This Row],[myyjä]],ville_myyjät!$B$2:$C$17,2,FALSE)</f>
        <v>Nainen</v>
      </c>
      <c r="J492" t="str">
        <f>VLOOKUP(Table_Villen_viihde.accdb[[#This Row],[Tuotenumero]],Table_Villen_viihde.accdb5[[Tuotenumero]:[Tuote]],2,FALSE)</f>
        <v>Scart-kaapeli</v>
      </c>
      <c r="K492" s="3">
        <f>VLOOKUP(Table_Villen_viihde.accdb[[#This Row],[Tuotenumero]],Table_Villen_viihde.accdb5[[Tuotenumero]:[TuoteryhmäID]],3,FALSE)</f>
        <v>4</v>
      </c>
      <c r="L492" s="3" t="str">
        <f>VLOOKUP(Table_Villen_viihde.accdb[[#This Row],[Ryhmänro]],Table_Villen_viihde.accdb6[],2,FALSE)</f>
        <v>Tarvikkeet</v>
      </c>
    </row>
    <row r="493" spans="1:12" x14ac:dyDescent="0.35">
      <c r="A493">
        <v>50991</v>
      </c>
      <c r="B493" s="18">
        <v>42157</v>
      </c>
      <c r="C493" t="s">
        <v>49</v>
      </c>
      <c r="D493">
        <v>1</v>
      </c>
      <c r="E493">
        <v>6</v>
      </c>
      <c r="F493">
        <v>21</v>
      </c>
      <c r="G493">
        <v>10.68</v>
      </c>
      <c r="H493" t="str">
        <f>VLOOKUP(Table_Villen_viihde.accdb[[#This Row],[MyyjäID]],ville_myyjät!$A$2:$B$17,2,FALSE)</f>
        <v>Mikko</v>
      </c>
      <c r="I493" t="str">
        <f>VLOOKUP(Table_Villen_viihde.accdb[[#This Row],[myyjä]],ville_myyjät!$B$2:$C$17,2,FALSE)</f>
        <v>Mies</v>
      </c>
      <c r="J493" t="str">
        <f>VLOOKUP(Table_Villen_viihde.accdb[[#This Row],[Tuotenumero]],Table_Villen_viihde.accdb5[[Tuotenumero]:[Tuote]],2,FALSE)</f>
        <v>Scart-kaapeli</v>
      </c>
      <c r="K493" s="3">
        <f>VLOOKUP(Table_Villen_viihde.accdb[[#This Row],[Tuotenumero]],Table_Villen_viihde.accdb5[[Tuotenumero]:[TuoteryhmäID]],3,FALSE)</f>
        <v>4</v>
      </c>
      <c r="L493" s="3" t="str">
        <f>VLOOKUP(Table_Villen_viihde.accdb[[#This Row],[Ryhmänro]],Table_Villen_viihde.accdb6[],2,FALSE)</f>
        <v>Tarvikkeet</v>
      </c>
    </row>
    <row r="494" spans="1:12" x14ac:dyDescent="0.35">
      <c r="A494">
        <v>50992</v>
      </c>
      <c r="B494" s="18">
        <v>42158</v>
      </c>
      <c r="C494" t="s">
        <v>49</v>
      </c>
      <c r="D494">
        <v>1</v>
      </c>
      <c r="E494">
        <v>1</v>
      </c>
      <c r="F494">
        <v>20</v>
      </c>
      <c r="G494">
        <v>10.81</v>
      </c>
      <c r="H494" t="str">
        <f>VLOOKUP(Table_Villen_viihde.accdb[[#This Row],[MyyjäID]],ville_myyjät!$A$2:$B$17,2,FALSE)</f>
        <v>Liisa</v>
      </c>
      <c r="I494" t="str">
        <f>VLOOKUP(Table_Villen_viihde.accdb[[#This Row],[myyjä]],ville_myyjät!$B$2:$C$17,2,FALSE)</f>
        <v>Nainen</v>
      </c>
      <c r="J494" t="str">
        <f>VLOOKUP(Table_Villen_viihde.accdb[[#This Row],[Tuotenumero]],Table_Villen_viihde.accdb5[[Tuotenumero]:[Tuote]],2,FALSE)</f>
        <v>Scart-kaapeli</v>
      </c>
      <c r="K494" s="3">
        <f>VLOOKUP(Table_Villen_viihde.accdb[[#This Row],[Tuotenumero]],Table_Villen_viihde.accdb5[[Tuotenumero]:[TuoteryhmäID]],3,FALSE)</f>
        <v>4</v>
      </c>
      <c r="L494" s="3" t="str">
        <f>VLOOKUP(Table_Villen_viihde.accdb[[#This Row],[Ryhmänro]],Table_Villen_viihde.accdb6[],2,FALSE)</f>
        <v>Tarvikkeet</v>
      </c>
    </row>
    <row r="495" spans="1:12" x14ac:dyDescent="0.35">
      <c r="A495">
        <v>50993</v>
      </c>
      <c r="B495" s="18">
        <v>42158</v>
      </c>
      <c r="C495" t="s">
        <v>49</v>
      </c>
      <c r="D495">
        <v>1</v>
      </c>
      <c r="E495">
        <v>2</v>
      </c>
      <c r="F495">
        <v>21</v>
      </c>
      <c r="G495">
        <v>11.29</v>
      </c>
      <c r="H495" t="str">
        <f>VLOOKUP(Table_Villen_viihde.accdb[[#This Row],[MyyjäID]],ville_myyjät!$A$2:$B$17,2,FALSE)</f>
        <v>Maija</v>
      </c>
      <c r="I495" t="str">
        <f>VLOOKUP(Table_Villen_viihde.accdb[[#This Row],[myyjä]],ville_myyjät!$B$2:$C$17,2,FALSE)</f>
        <v>Nainen</v>
      </c>
      <c r="J495" t="str">
        <f>VLOOKUP(Table_Villen_viihde.accdb[[#This Row],[Tuotenumero]],Table_Villen_viihde.accdb5[[Tuotenumero]:[Tuote]],2,FALSE)</f>
        <v>Scart-kaapeli</v>
      </c>
      <c r="K495" s="3">
        <f>VLOOKUP(Table_Villen_viihde.accdb[[#This Row],[Tuotenumero]],Table_Villen_viihde.accdb5[[Tuotenumero]:[TuoteryhmäID]],3,FALSE)</f>
        <v>4</v>
      </c>
      <c r="L495" s="3" t="str">
        <f>VLOOKUP(Table_Villen_viihde.accdb[[#This Row],[Ryhmänro]],Table_Villen_viihde.accdb6[],2,FALSE)</f>
        <v>Tarvikkeet</v>
      </c>
    </row>
    <row r="496" spans="1:12" x14ac:dyDescent="0.35">
      <c r="A496">
        <v>50994</v>
      </c>
      <c r="B496" s="18">
        <v>42159</v>
      </c>
      <c r="C496" t="s">
        <v>49</v>
      </c>
      <c r="D496">
        <v>1</v>
      </c>
      <c r="E496">
        <v>3</v>
      </c>
      <c r="F496">
        <v>21</v>
      </c>
      <c r="G496">
        <v>11.69</v>
      </c>
      <c r="H496" t="str">
        <f>VLOOKUP(Table_Villen_viihde.accdb[[#This Row],[MyyjäID]],ville_myyjät!$A$2:$B$17,2,FALSE)</f>
        <v>Helena</v>
      </c>
      <c r="I496" t="str">
        <f>VLOOKUP(Table_Villen_viihde.accdb[[#This Row],[myyjä]],ville_myyjät!$B$2:$C$17,2,FALSE)</f>
        <v>Nainen</v>
      </c>
      <c r="J496" t="str">
        <f>VLOOKUP(Table_Villen_viihde.accdb[[#This Row],[Tuotenumero]],Table_Villen_viihde.accdb5[[Tuotenumero]:[Tuote]],2,FALSE)</f>
        <v>Scart-kaapeli</v>
      </c>
      <c r="K496" s="3">
        <f>VLOOKUP(Table_Villen_viihde.accdb[[#This Row],[Tuotenumero]],Table_Villen_viihde.accdb5[[Tuotenumero]:[TuoteryhmäID]],3,FALSE)</f>
        <v>4</v>
      </c>
      <c r="L496" s="3" t="str">
        <f>VLOOKUP(Table_Villen_viihde.accdb[[#This Row],[Ryhmänro]],Table_Villen_viihde.accdb6[],2,FALSE)</f>
        <v>Tarvikkeet</v>
      </c>
    </row>
    <row r="497" spans="1:12" x14ac:dyDescent="0.35">
      <c r="A497">
        <v>50995</v>
      </c>
      <c r="B497" s="18">
        <v>42159</v>
      </c>
      <c r="C497" t="s">
        <v>51</v>
      </c>
      <c r="D497">
        <v>1</v>
      </c>
      <c r="E497">
        <v>1</v>
      </c>
      <c r="F497">
        <v>237</v>
      </c>
      <c r="G497">
        <v>169.25</v>
      </c>
      <c r="H497" t="str">
        <f>VLOOKUP(Table_Villen_viihde.accdb[[#This Row],[MyyjäID]],ville_myyjät!$A$2:$B$17,2,FALSE)</f>
        <v>Liisa</v>
      </c>
      <c r="I497" t="str">
        <f>VLOOKUP(Table_Villen_viihde.accdb[[#This Row],[myyjä]],ville_myyjät!$B$2:$C$17,2,FALSE)</f>
        <v>Nainen</v>
      </c>
      <c r="J497" t="str">
        <f>VLOOKUP(Table_Villen_viihde.accdb[[#This Row],[Tuotenumero]],Table_Villen_viihde.accdb5[[Tuotenumero]:[Tuote]],2,FALSE)</f>
        <v>TV28</v>
      </c>
      <c r="K497" s="3">
        <f>VLOOKUP(Table_Villen_viihde.accdb[[#This Row],[Tuotenumero]],Table_Villen_viihde.accdb5[[Tuotenumero]:[TuoteryhmäID]],3,FALSE)</f>
        <v>3</v>
      </c>
      <c r="L497" s="3" t="str">
        <f>VLOOKUP(Table_Villen_viihde.accdb[[#This Row],[Ryhmänro]],Table_Villen_viihde.accdb6[],2,FALSE)</f>
        <v>TV</v>
      </c>
    </row>
    <row r="498" spans="1:12" x14ac:dyDescent="0.35">
      <c r="A498">
        <v>50996</v>
      </c>
      <c r="B498" s="18">
        <v>42160</v>
      </c>
      <c r="C498" t="s">
        <v>54</v>
      </c>
      <c r="D498">
        <v>1</v>
      </c>
      <c r="E498">
        <v>2</v>
      </c>
      <c r="F498">
        <v>177</v>
      </c>
      <c r="G498">
        <v>121.61</v>
      </c>
      <c r="H498" t="str">
        <f>VLOOKUP(Table_Villen_viihde.accdb[[#This Row],[MyyjäID]],ville_myyjät!$A$2:$B$17,2,FALSE)</f>
        <v>Maija</v>
      </c>
      <c r="I498" t="str">
        <f>VLOOKUP(Table_Villen_viihde.accdb[[#This Row],[myyjä]],ville_myyjät!$B$2:$C$17,2,FALSE)</f>
        <v>Nainen</v>
      </c>
      <c r="J498" t="str">
        <f>VLOOKUP(Table_Villen_viihde.accdb[[#This Row],[Tuotenumero]],Table_Villen_viihde.accdb5[[Tuotenumero]:[Tuote]],2,FALSE)</f>
        <v>DVD-nauhuri</v>
      </c>
      <c r="K498" s="3">
        <f>VLOOKUP(Table_Villen_viihde.accdb[[#This Row],[Tuotenumero]],Table_Villen_viihde.accdb5[[Tuotenumero]:[TuoteryhmäID]],3,FALSE)</f>
        <v>2</v>
      </c>
      <c r="L498" s="3" t="str">
        <f>VLOOKUP(Table_Villen_viihde.accdb[[#This Row],[Ryhmänro]],Table_Villen_viihde.accdb6[],2,FALSE)</f>
        <v>Kuvantoisto</v>
      </c>
    </row>
    <row r="499" spans="1:12" x14ac:dyDescent="0.35">
      <c r="A499">
        <v>50997</v>
      </c>
      <c r="B499" s="18">
        <v>42160</v>
      </c>
      <c r="C499" t="s">
        <v>49</v>
      </c>
      <c r="D499">
        <v>1</v>
      </c>
      <c r="E499">
        <v>3</v>
      </c>
      <c r="F499">
        <v>20</v>
      </c>
      <c r="G499">
        <v>11</v>
      </c>
      <c r="H499" t="str">
        <f>VLOOKUP(Table_Villen_viihde.accdb[[#This Row],[MyyjäID]],ville_myyjät!$A$2:$B$17,2,FALSE)</f>
        <v>Helena</v>
      </c>
      <c r="I499" t="str">
        <f>VLOOKUP(Table_Villen_viihde.accdb[[#This Row],[myyjä]],ville_myyjät!$B$2:$C$17,2,FALSE)</f>
        <v>Nainen</v>
      </c>
      <c r="J499" t="str">
        <f>VLOOKUP(Table_Villen_viihde.accdb[[#This Row],[Tuotenumero]],Table_Villen_viihde.accdb5[[Tuotenumero]:[Tuote]],2,FALSE)</f>
        <v>Scart-kaapeli</v>
      </c>
      <c r="K499" s="3">
        <f>VLOOKUP(Table_Villen_viihde.accdb[[#This Row],[Tuotenumero]],Table_Villen_viihde.accdb5[[Tuotenumero]:[TuoteryhmäID]],3,FALSE)</f>
        <v>4</v>
      </c>
      <c r="L499" s="3" t="str">
        <f>VLOOKUP(Table_Villen_viihde.accdb[[#This Row],[Ryhmänro]],Table_Villen_viihde.accdb6[],2,FALSE)</f>
        <v>Tarvikkeet</v>
      </c>
    </row>
    <row r="500" spans="1:12" x14ac:dyDescent="0.35">
      <c r="A500">
        <v>50998</v>
      </c>
      <c r="B500" s="18">
        <v>42161</v>
      </c>
      <c r="C500" t="s">
        <v>49</v>
      </c>
      <c r="D500">
        <v>1</v>
      </c>
      <c r="E500">
        <v>2</v>
      </c>
      <c r="F500">
        <v>21</v>
      </c>
      <c r="G500">
        <v>10.83</v>
      </c>
      <c r="H500" t="str">
        <f>VLOOKUP(Table_Villen_viihde.accdb[[#This Row],[MyyjäID]],ville_myyjät!$A$2:$B$17,2,FALSE)</f>
        <v>Maija</v>
      </c>
      <c r="I500" t="str">
        <f>VLOOKUP(Table_Villen_viihde.accdb[[#This Row],[myyjä]],ville_myyjät!$B$2:$C$17,2,FALSE)</f>
        <v>Nainen</v>
      </c>
      <c r="J500" t="str">
        <f>VLOOKUP(Table_Villen_viihde.accdb[[#This Row],[Tuotenumero]],Table_Villen_viihde.accdb5[[Tuotenumero]:[Tuote]],2,FALSE)</f>
        <v>Scart-kaapeli</v>
      </c>
      <c r="K500" s="3">
        <f>VLOOKUP(Table_Villen_viihde.accdb[[#This Row],[Tuotenumero]],Table_Villen_viihde.accdb5[[Tuotenumero]:[TuoteryhmäID]],3,FALSE)</f>
        <v>4</v>
      </c>
      <c r="L500" s="3" t="str">
        <f>VLOOKUP(Table_Villen_viihde.accdb[[#This Row],[Ryhmänro]],Table_Villen_viihde.accdb6[],2,FALSE)</f>
        <v>Tarvikkeet</v>
      </c>
    </row>
    <row r="501" spans="1:12" x14ac:dyDescent="0.35">
      <c r="A501">
        <v>50999</v>
      </c>
      <c r="B501" s="18">
        <v>42161</v>
      </c>
      <c r="C501" t="s">
        <v>49</v>
      </c>
      <c r="D501">
        <v>1</v>
      </c>
      <c r="E501">
        <v>7</v>
      </c>
      <c r="F501">
        <v>19</v>
      </c>
      <c r="G501">
        <v>11.26</v>
      </c>
      <c r="H501" t="str">
        <f>VLOOKUP(Table_Villen_viihde.accdb[[#This Row],[MyyjäID]],ville_myyjät!$A$2:$B$17,2,FALSE)</f>
        <v>Kaija</v>
      </c>
      <c r="I501" t="str">
        <f>VLOOKUP(Table_Villen_viihde.accdb[[#This Row],[myyjä]],ville_myyjät!$B$2:$C$17,2,FALSE)</f>
        <v>Nainen</v>
      </c>
      <c r="J501" t="str">
        <f>VLOOKUP(Table_Villen_viihde.accdb[[#This Row],[Tuotenumero]],Table_Villen_viihde.accdb5[[Tuotenumero]:[Tuote]],2,FALSE)</f>
        <v>Scart-kaapeli</v>
      </c>
      <c r="K501" s="3">
        <f>VLOOKUP(Table_Villen_viihde.accdb[[#This Row],[Tuotenumero]],Table_Villen_viihde.accdb5[[Tuotenumero]:[TuoteryhmäID]],3,FALSE)</f>
        <v>4</v>
      </c>
      <c r="L501" s="3" t="str">
        <f>VLOOKUP(Table_Villen_viihde.accdb[[#This Row],[Ryhmänro]],Table_Villen_viihde.accdb6[],2,FALSE)</f>
        <v>Tarvikkeet</v>
      </c>
    </row>
    <row r="502" spans="1:12" x14ac:dyDescent="0.35">
      <c r="A502">
        <v>51000</v>
      </c>
      <c r="B502" s="18">
        <v>42161</v>
      </c>
      <c r="C502" t="s">
        <v>49</v>
      </c>
      <c r="D502">
        <v>1</v>
      </c>
      <c r="E502">
        <v>3</v>
      </c>
      <c r="F502">
        <v>20</v>
      </c>
      <c r="G502">
        <v>10.74</v>
      </c>
      <c r="H502" t="str">
        <f>VLOOKUP(Table_Villen_viihde.accdb[[#This Row],[MyyjäID]],ville_myyjät!$A$2:$B$17,2,FALSE)</f>
        <v>Helena</v>
      </c>
      <c r="I502" t="str">
        <f>VLOOKUP(Table_Villen_viihde.accdb[[#This Row],[myyjä]],ville_myyjät!$B$2:$C$17,2,FALSE)</f>
        <v>Nainen</v>
      </c>
      <c r="J502" t="str">
        <f>VLOOKUP(Table_Villen_viihde.accdb[[#This Row],[Tuotenumero]],Table_Villen_viihde.accdb5[[Tuotenumero]:[Tuote]],2,FALSE)</f>
        <v>Scart-kaapeli</v>
      </c>
      <c r="K502" s="3">
        <f>VLOOKUP(Table_Villen_viihde.accdb[[#This Row],[Tuotenumero]],Table_Villen_viihde.accdb5[[Tuotenumero]:[TuoteryhmäID]],3,FALSE)</f>
        <v>4</v>
      </c>
      <c r="L502" s="3" t="str">
        <f>VLOOKUP(Table_Villen_viihde.accdb[[#This Row],[Ryhmänro]],Table_Villen_viihde.accdb6[],2,FALSE)</f>
        <v>Tarvikkeet</v>
      </c>
    </row>
    <row r="503" spans="1:12" x14ac:dyDescent="0.35">
      <c r="A503">
        <v>51001</v>
      </c>
      <c r="B503" s="18">
        <v>42161</v>
      </c>
      <c r="C503" t="s">
        <v>49</v>
      </c>
      <c r="D503">
        <v>1</v>
      </c>
      <c r="E503">
        <v>6</v>
      </c>
      <c r="F503">
        <v>21</v>
      </c>
      <c r="G503">
        <v>10.83</v>
      </c>
      <c r="H503" t="str">
        <f>VLOOKUP(Table_Villen_viihde.accdb[[#This Row],[MyyjäID]],ville_myyjät!$A$2:$B$17,2,FALSE)</f>
        <v>Mikko</v>
      </c>
      <c r="I503" t="str">
        <f>VLOOKUP(Table_Villen_viihde.accdb[[#This Row],[myyjä]],ville_myyjät!$B$2:$C$17,2,FALSE)</f>
        <v>Mies</v>
      </c>
      <c r="J503" t="str">
        <f>VLOOKUP(Table_Villen_viihde.accdb[[#This Row],[Tuotenumero]],Table_Villen_viihde.accdb5[[Tuotenumero]:[Tuote]],2,FALSE)</f>
        <v>Scart-kaapeli</v>
      </c>
      <c r="K503" s="3">
        <f>VLOOKUP(Table_Villen_viihde.accdb[[#This Row],[Tuotenumero]],Table_Villen_viihde.accdb5[[Tuotenumero]:[TuoteryhmäID]],3,FALSE)</f>
        <v>4</v>
      </c>
      <c r="L503" s="3" t="str">
        <f>VLOOKUP(Table_Villen_viihde.accdb[[#This Row],[Ryhmänro]],Table_Villen_viihde.accdb6[],2,FALSE)</f>
        <v>Tarvikkeet</v>
      </c>
    </row>
    <row r="504" spans="1:12" x14ac:dyDescent="0.35">
      <c r="A504">
        <v>51002</v>
      </c>
      <c r="B504" s="18">
        <v>42161</v>
      </c>
      <c r="C504" t="s">
        <v>49</v>
      </c>
      <c r="D504">
        <v>1</v>
      </c>
      <c r="E504">
        <v>1</v>
      </c>
      <c r="F504">
        <v>21</v>
      </c>
      <c r="G504">
        <v>11.2</v>
      </c>
      <c r="H504" t="str">
        <f>VLOOKUP(Table_Villen_viihde.accdb[[#This Row],[MyyjäID]],ville_myyjät!$A$2:$B$17,2,FALSE)</f>
        <v>Liisa</v>
      </c>
      <c r="I504" t="str">
        <f>VLOOKUP(Table_Villen_viihde.accdb[[#This Row],[myyjä]],ville_myyjät!$B$2:$C$17,2,FALSE)</f>
        <v>Nainen</v>
      </c>
      <c r="J504" t="str">
        <f>VLOOKUP(Table_Villen_viihde.accdb[[#This Row],[Tuotenumero]],Table_Villen_viihde.accdb5[[Tuotenumero]:[Tuote]],2,FALSE)</f>
        <v>Scart-kaapeli</v>
      </c>
      <c r="K504" s="3">
        <f>VLOOKUP(Table_Villen_viihde.accdb[[#This Row],[Tuotenumero]],Table_Villen_viihde.accdb5[[Tuotenumero]:[TuoteryhmäID]],3,FALSE)</f>
        <v>4</v>
      </c>
      <c r="L504" s="3" t="str">
        <f>VLOOKUP(Table_Villen_viihde.accdb[[#This Row],[Ryhmänro]],Table_Villen_viihde.accdb6[],2,FALSE)</f>
        <v>Tarvikkeet</v>
      </c>
    </row>
    <row r="505" spans="1:12" x14ac:dyDescent="0.35">
      <c r="A505">
        <v>51003</v>
      </c>
      <c r="B505" s="18">
        <v>42161</v>
      </c>
      <c r="C505" t="s">
        <v>49</v>
      </c>
      <c r="D505">
        <v>1</v>
      </c>
      <c r="E505">
        <v>2</v>
      </c>
      <c r="F505">
        <v>20</v>
      </c>
      <c r="G505">
        <v>11.29</v>
      </c>
      <c r="H505" t="str">
        <f>VLOOKUP(Table_Villen_viihde.accdb[[#This Row],[MyyjäID]],ville_myyjät!$A$2:$B$17,2,FALSE)</f>
        <v>Maija</v>
      </c>
      <c r="I505" t="str">
        <f>VLOOKUP(Table_Villen_viihde.accdb[[#This Row],[myyjä]],ville_myyjät!$B$2:$C$17,2,FALSE)</f>
        <v>Nainen</v>
      </c>
      <c r="J505" t="str">
        <f>VLOOKUP(Table_Villen_viihde.accdb[[#This Row],[Tuotenumero]],Table_Villen_viihde.accdb5[[Tuotenumero]:[Tuote]],2,FALSE)</f>
        <v>Scart-kaapeli</v>
      </c>
      <c r="K505" s="3">
        <f>VLOOKUP(Table_Villen_viihde.accdb[[#This Row],[Tuotenumero]],Table_Villen_viihde.accdb5[[Tuotenumero]:[TuoteryhmäID]],3,FALSE)</f>
        <v>4</v>
      </c>
      <c r="L505" s="3" t="str">
        <f>VLOOKUP(Table_Villen_viihde.accdb[[#This Row],[Ryhmänro]],Table_Villen_viihde.accdb6[],2,FALSE)</f>
        <v>Tarvikkeet</v>
      </c>
    </row>
    <row r="506" spans="1:12" x14ac:dyDescent="0.35">
      <c r="A506">
        <v>51004</v>
      </c>
      <c r="B506" s="18">
        <v>42162</v>
      </c>
      <c r="C506" t="s">
        <v>49</v>
      </c>
      <c r="D506">
        <v>1</v>
      </c>
      <c r="E506">
        <v>2</v>
      </c>
      <c r="F506">
        <v>20</v>
      </c>
      <c r="G506">
        <v>11.47</v>
      </c>
      <c r="H506" t="str">
        <f>VLOOKUP(Table_Villen_viihde.accdb[[#This Row],[MyyjäID]],ville_myyjät!$A$2:$B$17,2,FALSE)</f>
        <v>Maija</v>
      </c>
      <c r="I506" t="str">
        <f>VLOOKUP(Table_Villen_viihde.accdb[[#This Row],[myyjä]],ville_myyjät!$B$2:$C$17,2,FALSE)</f>
        <v>Nainen</v>
      </c>
      <c r="J506" t="str">
        <f>VLOOKUP(Table_Villen_viihde.accdb[[#This Row],[Tuotenumero]],Table_Villen_viihde.accdb5[[Tuotenumero]:[Tuote]],2,FALSE)</f>
        <v>Scart-kaapeli</v>
      </c>
      <c r="K506" s="3">
        <f>VLOOKUP(Table_Villen_viihde.accdb[[#This Row],[Tuotenumero]],Table_Villen_viihde.accdb5[[Tuotenumero]:[TuoteryhmäID]],3,FALSE)</f>
        <v>4</v>
      </c>
      <c r="L506" s="3" t="str">
        <f>VLOOKUP(Table_Villen_viihde.accdb[[#This Row],[Ryhmänro]],Table_Villen_viihde.accdb6[],2,FALSE)</f>
        <v>Tarvikkeet</v>
      </c>
    </row>
    <row r="507" spans="1:12" x14ac:dyDescent="0.35">
      <c r="A507">
        <v>51005</v>
      </c>
      <c r="B507" s="18">
        <v>42162</v>
      </c>
      <c r="C507" t="s">
        <v>57</v>
      </c>
      <c r="D507">
        <v>1</v>
      </c>
      <c r="E507">
        <v>5</v>
      </c>
      <c r="F507">
        <v>103</v>
      </c>
      <c r="G507">
        <v>54.19</v>
      </c>
      <c r="H507" t="str">
        <f>VLOOKUP(Table_Villen_viihde.accdb[[#This Row],[MyyjäID]],ville_myyjät!$A$2:$B$17,2,FALSE)</f>
        <v>Petri</v>
      </c>
      <c r="I507" t="str">
        <f>VLOOKUP(Table_Villen_viihde.accdb[[#This Row],[myyjä]],ville_myyjät!$B$2:$C$17,2,FALSE)</f>
        <v>Mies</v>
      </c>
      <c r="J507" t="str">
        <f>VLOOKUP(Table_Villen_viihde.accdb[[#This Row],[Tuotenumero]],Table_Villen_viihde.accdb5[[Tuotenumero]:[Tuote]],2,FALSE)</f>
        <v>PS2-konsoli</v>
      </c>
      <c r="K507" s="3">
        <f>VLOOKUP(Table_Villen_viihde.accdb[[#This Row],[Tuotenumero]],Table_Villen_viihde.accdb5[[Tuotenumero]:[TuoteryhmäID]],3,FALSE)</f>
        <v>5</v>
      </c>
      <c r="L507" s="3" t="str">
        <f>VLOOKUP(Table_Villen_viihde.accdb[[#This Row],[Ryhmänro]],Table_Villen_viihde.accdb6[],2,FALSE)</f>
        <v>Konsolit</v>
      </c>
    </row>
    <row r="508" spans="1:12" x14ac:dyDescent="0.35">
      <c r="A508">
        <v>51006</v>
      </c>
      <c r="B508" s="18">
        <v>42162</v>
      </c>
      <c r="C508" t="s">
        <v>49</v>
      </c>
      <c r="D508">
        <v>1</v>
      </c>
      <c r="E508">
        <v>2</v>
      </c>
      <c r="F508">
        <v>21</v>
      </c>
      <c r="G508">
        <v>11.51</v>
      </c>
      <c r="H508" t="str">
        <f>VLOOKUP(Table_Villen_viihde.accdb[[#This Row],[MyyjäID]],ville_myyjät!$A$2:$B$17,2,FALSE)</f>
        <v>Maija</v>
      </c>
      <c r="I508" t="str">
        <f>VLOOKUP(Table_Villen_viihde.accdb[[#This Row],[myyjä]],ville_myyjät!$B$2:$C$17,2,FALSE)</f>
        <v>Nainen</v>
      </c>
      <c r="J508" t="str">
        <f>VLOOKUP(Table_Villen_viihde.accdb[[#This Row],[Tuotenumero]],Table_Villen_viihde.accdb5[[Tuotenumero]:[Tuote]],2,FALSE)</f>
        <v>Scart-kaapeli</v>
      </c>
      <c r="K508" s="3">
        <f>VLOOKUP(Table_Villen_viihde.accdb[[#This Row],[Tuotenumero]],Table_Villen_viihde.accdb5[[Tuotenumero]:[TuoteryhmäID]],3,FALSE)</f>
        <v>4</v>
      </c>
      <c r="L508" s="3" t="str">
        <f>VLOOKUP(Table_Villen_viihde.accdb[[#This Row],[Ryhmänro]],Table_Villen_viihde.accdb6[],2,FALSE)</f>
        <v>Tarvikkeet</v>
      </c>
    </row>
    <row r="509" spans="1:12" x14ac:dyDescent="0.35">
      <c r="A509">
        <v>51007</v>
      </c>
      <c r="B509" s="18">
        <v>42163</v>
      </c>
      <c r="C509" t="s">
        <v>54</v>
      </c>
      <c r="D509">
        <v>1</v>
      </c>
      <c r="E509">
        <v>2</v>
      </c>
      <c r="F509">
        <v>171</v>
      </c>
      <c r="G509">
        <v>117.18</v>
      </c>
      <c r="H509" t="str">
        <f>VLOOKUP(Table_Villen_viihde.accdb[[#This Row],[MyyjäID]],ville_myyjät!$A$2:$B$17,2,FALSE)</f>
        <v>Maija</v>
      </c>
      <c r="I509" t="str">
        <f>VLOOKUP(Table_Villen_viihde.accdb[[#This Row],[myyjä]],ville_myyjät!$B$2:$C$17,2,FALSE)</f>
        <v>Nainen</v>
      </c>
      <c r="J509" t="str">
        <f>VLOOKUP(Table_Villen_viihde.accdb[[#This Row],[Tuotenumero]],Table_Villen_viihde.accdb5[[Tuotenumero]:[Tuote]],2,FALSE)</f>
        <v>DVD-nauhuri</v>
      </c>
      <c r="K509" s="3">
        <f>VLOOKUP(Table_Villen_viihde.accdb[[#This Row],[Tuotenumero]],Table_Villen_viihde.accdb5[[Tuotenumero]:[TuoteryhmäID]],3,FALSE)</f>
        <v>2</v>
      </c>
      <c r="L509" s="3" t="str">
        <f>VLOOKUP(Table_Villen_viihde.accdb[[#This Row],[Ryhmänro]],Table_Villen_viihde.accdb6[],2,FALSE)</f>
        <v>Kuvantoisto</v>
      </c>
    </row>
    <row r="510" spans="1:12" x14ac:dyDescent="0.35">
      <c r="A510">
        <v>51008</v>
      </c>
      <c r="B510" s="18">
        <v>42163</v>
      </c>
      <c r="C510" t="s">
        <v>49</v>
      </c>
      <c r="D510">
        <v>1</v>
      </c>
      <c r="E510">
        <v>3</v>
      </c>
      <c r="F510">
        <v>21</v>
      </c>
      <c r="G510">
        <v>10.69</v>
      </c>
      <c r="H510" t="str">
        <f>VLOOKUP(Table_Villen_viihde.accdb[[#This Row],[MyyjäID]],ville_myyjät!$A$2:$B$17,2,FALSE)</f>
        <v>Helena</v>
      </c>
      <c r="I510" t="str">
        <f>VLOOKUP(Table_Villen_viihde.accdb[[#This Row],[myyjä]],ville_myyjät!$B$2:$C$17,2,FALSE)</f>
        <v>Nainen</v>
      </c>
      <c r="J510" t="str">
        <f>VLOOKUP(Table_Villen_viihde.accdb[[#This Row],[Tuotenumero]],Table_Villen_viihde.accdb5[[Tuotenumero]:[Tuote]],2,FALSE)</f>
        <v>Scart-kaapeli</v>
      </c>
      <c r="K510" s="3">
        <f>VLOOKUP(Table_Villen_viihde.accdb[[#This Row],[Tuotenumero]],Table_Villen_viihde.accdb5[[Tuotenumero]:[TuoteryhmäID]],3,FALSE)</f>
        <v>4</v>
      </c>
      <c r="L510" s="3" t="str">
        <f>VLOOKUP(Table_Villen_viihde.accdb[[#This Row],[Ryhmänro]],Table_Villen_viihde.accdb6[],2,FALSE)</f>
        <v>Tarvikkeet</v>
      </c>
    </row>
    <row r="511" spans="1:12" x14ac:dyDescent="0.35">
      <c r="A511">
        <v>51009</v>
      </c>
      <c r="B511" s="18">
        <v>42163</v>
      </c>
      <c r="C511" t="s">
        <v>51</v>
      </c>
      <c r="D511">
        <v>1</v>
      </c>
      <c r="E511">
        <v>6</v>
      </c>
      <c r="F511">
        <v>230</v>
      </c>
      <c r="G511">
        <v>162.75</v>
      </c>
      <c r="H511" t="str">
        <f>VLOOKUP(Table_Villen_viihde.accdb[[#This Row],[MyyjäID]],ville_myyjät!$A$2:$B$17,2,FALSE)</f>
        <v>Mikko</v>
      </c>
      <c r="I511" t="str">
        <f>VLOOKUP(Table_Villen_viihde.accdb[[#This Row],[myyjä]],ville_myyjät!$B$2:$C$17,2,FALSE)</f>
        <v>Mies</v>
      </c>
      <c r="J511" t="str">
        <f>VLOOKUP(Table_Villen_viihde.accdb[[#This Row],[Tuotenumero]],Table_Villen_viihde.accdb5[[Tuotenumero]:[Tuote]],2,FALSE)</f>
        <v>TV28</v>
      </c>
      <c r="K511" s="3">
        <f>VLOOKUP(Table_Villen_viihde.accdb[[#This Row],[Tuotenumero]],Table_Villen_viihde.accdb5[[Tuotenumero]:[TuoteryhmäID]],3,FALSE)</f>
        <v>3</v>
      </c>
      <c r="L511" s="3" t="str">
        <f>VLOOKUP(Table_Villen_viihde.accdb[[#This Row],[Ryhmänro]],Table_Villen_viihde.accdb6[],2,FALSE)</f>
        <v>TV</v>
      </c>
    </row>
    <row r="512" spans="1:12" x14ac:dyDescent="0.35">
      <c r="A512">
        <v>51010</v>
      </c>
      <c r="B512" s="18">
        <v>42163</v>
      </c>
      <c r="C512" t="s">
        <v>49</v>
      </c>
      <c r="D512">
        <v>1</v>
      </c>
      <c r="E512">
        <v>3</v>
      </c>
      <c r="F512">
        <v>19</v>
      </c>
      <c r="G512">
        <v>11.19</v>
      </c>
      <c r="H512" t="str">
        <f>VLOOKUP(Table_Villen_viihde.accdb[[#This Row],[MyyjäID]],ville_myyjät!$A$2:$B$17,2,FALSE)</f>
        <v>Helena</v>
      </c>
      <c r="I512" t="str">
        <f>VLOOKUP(Table_Villen_viihde.accdb[[#This Row],[myyjä]],ville_myyjät!$B$2:$C$17,2,FALSE)</f>
        <v>Nainen</v>
      </c>
      <c r="J512" t="str">
        <f>VLOOKUP(Table_Villen_viihde.accdb[[#This Row],[Tuotenumero]],Table_Villen_viihde.accdb5[[Tuotenumero]:[Tuote]],2,FALSE)</f>
        <v>Scart-kaapeli</v>
      </c>
      <c r="K512" s="3">
        <f>VLOOKUP(Table_Villen_viihde.accdb[[#This Row],[Tuotenumero]],Table_Villen_viihde.accdb5[[Tuotenumero]:[TuoteryhmäID]],3,FALSE)</f>
        <v>4</v>
      </c>
      <c r="L512" s="3" t="str">
        <f>VLOOKUP(Table_Villen_viihde.accdb[[#This Row],[Ryhmänro]],Table_Villen_viihde.accdb6[],2,FALSE)</f>
        <v>Tarvikkeet</v>
      </c>
    </row>
    <row r="513" spans="1:12" x14ac:dyDescent="0.35">
      <c r="A513">
        <v>51011</v>
      </c>
      <c r="B513" s="18">
        <v>42163</v>
      </c>
      <c r="C513" t="s">
        <v>52</v>
      </c>
      <c r="D513">
        <v>1</v>
      </c>
      <c r="E513">
        <v>2</v>
      </c>
      <c r="F513">
        <v>83</v>
      </c>
      <c r="G513">
        <v>49.67</v>
      </c>
      <c r="H513" t="str">
        <f>VLOOKUP(Table_Villen_viihde.accdb[[#This Row],[MyyjäID]],ville_myyjät!$A$2:$B$17,2,FALSE)</f>
        <v>Maija</v>
      </c>
      <c r="I513" t="str">
        <f>VLOOKUP(Table_Villen_viihde.accdb[[#This Row],[myyjä]],ville_myyjät!$B$2:$C$17,2,FALSE)</f>
        <v>Nainen</v>
      </c>
      <c r="J513" t="str">
        <f>VLOOKUP(Table_Villen_viihde.accdb[[#This Row],[Tuotenumero]],Table_Villen_viihde.accdb5[[Tuotenumero]:[Tuote]],2,FALSE)</f>
        <v>Antennidigiboxi</v>
      </c>
      <c r="K513" s="3">
        <f>VLOOKUP(Table_Villen_viihde.accdb[[#This Row],[Tuotenumero]],Table_Villen_viihde.accdb5[[Tuotenumero]:[TuoteryhmäID]],3,FALSE)</f>
        <v>6</v>
      </c>
      <c r="L513" s="3" t="str">
        <f>VLOOKUP(Table_Villen_viihde.accdb[[#This Row],[Ryhmänro]],Table_Villen_viihde.accdb6[],2,FALSE)</f>
        <v>Digiboxit</v>
      </c>
    </row>
    <row r="514" spans="1:12" x14ac:dyDescent="0.35">
      <c r="A514">
        <v>51012</v>
      </c>
      <c r="B514" s="18">
        <v>42163</v>
      </c>
      <c r="C514" t="s">
        <v>53</v>
      </c>
      <c r="D514">
        <v>1</v>
      </c>
      <c r="E514">
        <v>7</v>
      </c>
      <c r="F514">
        <v>117</v>
      </c>
      <c r="G514">
        <v>65.349999999999994</v>
      </c>
      <c r="H514" t="str">
        <f>VLOOKUP(Table_Villen_viihde.accdb[[#This Row],[MyyjäID]],ville_myyjät!$A$2:$B$17,2,FALSE)</f>
        <v>Kaija</v>
      </c>
      <c r="I514" t="str">
        <f>VLOOKUP(Table_Villen_viihde.accdb[[#This Row],[myyjä]],ville_myyjät!$B$2:$C$17,2,FALSE)</f>
        <v>Nainen</v>
      </c>
      <c r="J514" t="str">
        <f>VLOOKUP(Table_Villen_viihde.accdb[[#This Row],[Tuotenumero]],Table_Villen_viihde.accdb5[[Tuotenumero]:[Tuote]],2,FALSE)</f>
        <v>DVD-soitin</v>
      </c>
      <c r="K514" s="3">
        <f>VLOOKUP(Table_Villen_viihde.accdb[[#This Row],[Tuotenumero]],Table_Villen_viihde.accdb5[[Tuotenumero]:[TuoteryhmäID]],3,FALSE)</f>
        <v>2</v>
      </c>
      <c r="L514" s="3" t="str">
        <f>VLOOKUP(Table_Villen_viihde.accdb[[#This Row],[Ryhmänro]],Table_Villen_viihde.accdb6[],2,FALSE)</f>
        <v>Kuvantoisto</v>
      </c>
    </row>
    <row r="515" spans="1:12" x14ac:dyDescent="0.35">
      <c r="A515">
        <v>51013</v>
      </c>
      <c r="B515" s="18">
        <v>42163</v>
      </c>
      <c r="C515" t="s">
        <v>50</v>
      </c>
      <c r="D515">
        <v>1</v>
      </c>
      <c r="E515">
        <v>5</v>
      </c>
      <c r="F515">
        <v>87</v>
      </c>
      <c r="G515">
        <v>54.5</v>
      </c>
      <c r="H515" t="str">
        <f>VLOOKUP(Table_Villen_viihde.accdb[[#This Row],[MyyjäID]],ville_myyjät!$A$2:$B$17,2,FALSE)</f>
        <v>Petri</v>
      </c>
      <c r="I515" t="str">
        <f>VLOOKUP(Table_Villen_viihde.accdb[[#This Row],[myyjä]],ville_myyjät!$B$2:$C$17,2,FALSE)</f>
        <v>Mies</v>
      </c>
      <c r="J515" t="str">
        <f>VLOOKUP(Table_Villen_viihde.accdb[[#This Row],[Tuotenumero]],Table_Villen_viihde.accdb5[[Tuotenumero]:[Tuote]],2,FALSE)</f>
        <v>Kaapelidigiboxi</v>
      </c>
      <c r="K515" s="3">
        <f>VLOOKUP(Table_Villen_viihde.accdb[[#This Row],[Tuotenumero]],Table_Villen_viihde.accdb5[[Tuotenumero]:[TuoteryhmäID]],3,FALSE)</f>
        <v>6</v>
      </c>
      <c r="L515" s="3" t="str">
        <f>VLOOKUP(Table_Villen_viihde.accdb[[#This Row],[Ryhmänro]],Table_Villen_viihde.accdb6[],2,FALSE)</f>
        <v>Digiboxit</v>
      </c>
    </row>
    <row r="516" spans="1:12" x14ac:dyDescent="0.35">
      <c r="A516">
        <v>51014</v>
      </c>
      <c r="B516" s="18">
        <v>42163</v>
      </c>
      <c r="C516" t="s">
        <v>49</v>
      </c>
      <c r="D516">
        <v>1</v>
      </c>
      <c r="E516">
        <v>1</v>
      </c>
      <c r="F516">
        <v>21</v>
      </c>
      <c r="G516">
        <v>11.38</v>
      </c>
      <c r="H516" t="str">
        <f>VLOOKUP(Table_Villen_viihde.accdb[[#This Row],[MyyjäID]],ville_myyjät!$A$2:$B$17,2,FALSE)</f>
        <v>Liisa</v>
      </c>
      <c r="I516" t="str">
        <f>VLOOKUP(Table_Villen_viihde.accdb[[#This Row],[myyjä]],ville_myyjät!$B$2:$C$17,2,FALSE)</f>
        <v>Nainen</v>
      </c>
      <c r="J516" t="str">
        <f>VLOOKUP(Table_Villen_viihde.accdb[[#This Row],[Tuotenumero]],Table_Villen_viihde.accdb5[[Tuotenumero]:[Tuote]],2,FALSE)</f>
        <v>Scart-kaapeli</v>
      </c>
      <c r="K516" s="3">
        <f>VLOOKUP(Table_Villen_viihde.accdb[[#This Row],[Tuotenumero]],Table_Villen_viihde.accdb5[[Tuotenumero]:[TuoteryhmäID]],3,FALSE)</f>
        <v>4</v>
      </c>
      <c r="L516" s="3" t="str">
        <f>VLOOKUP(Table_Villen_viihde.accdb[[#This Row],[Ryhmänro]],Table_Villen_viihde.accdb6[],2,FALSE)</f>
        <v>Tarvikkeet</v>
      </c>
    </row>
    <row r="517" spans="1:12" x14ac:dyDescent="0.35">
      <c r="A517">
        <v>51015</v>
      </c>
      <c r="B517" s="18">
        <v>42164</v>
      </c>
      <c r="C517" t="s">
        <v>49</v>
      </c>
      <c r="D517">
        <v>1</v>
      </c>
      <c r="E517">
        <v>1</v>
      </c>
      <c r="F517">
        <v>20</v>
      </c>
      <c r="G517">
        <v>10.78</v>
      </c>
      <c r="H517" t="str">
        <f>VLOOKUP(Table_Villen_viihde.accdb[[#This Row],[MyyjäID]],ville_myyjät!$A$2:$B$17,2,FALSE)</f>
        <v>Liisa</v>
      </c>
      <c r="I517" t="str">
        <f>VLOOKUP(Table_Villen_viihde.accdb[[#This Row],[myyjä]],ville_myyjät!$B$2:$C$17,2,FALSE)</f>
        <v>Nainen</v>
      </c>
      <c r="J517" t="str">
        <f>VLOOKUP(Table_Villen_viihde.accdb[[#This Row],[Tuotenumero]],Table_Villen_viihde.accdb5[[Tuotenumero]:[Tuote]],2,FALSE)</f>
        <v>Scart-kaapeli</v>
      </c>
      <c r="K517" s="3">
        <f>VLOOKUP(Table_Villen_viihde.accdb[[#This Row],[Tuotenumero]],Table_Villen_viihde.accdb5[[Tuotenumero]:[TuoteryhmäID]],3,FALSE)</f>
        <v>4</v>
      </c>
      <c r="L517" s="3" t="str">
        <f>VLOOKUP(Table_Villen_viihde.accdb[[#This Row],[Ryhmänro]],Table_Villen_viihde.accdb6[],2,FALSE)</f>
        <v>Tarvikkeet</v>
      </c>
    </row>
    <row r="518" spans="1:12" x14ac:dyDescent="0.35">
      <c r="A518">
        <v>51016</v>
      </c>
      <c r="B518" s="18">
        <v>42164</v>
      </c>
      <c r="C518" t="s">
        <v>49</v>
      </c>
      <c r="D518">
        <v>1</v>
      </c>
      <c r="E518">
        <v>1</v>
      </c>
      <c r="F518">
        <v>21</v>
      </c>
      <c r="G518">
        <v>11.11</v>
      </c>
      <c r="H518" t="str">
        <f>VLOOKUP(Table_Villen_viihde.accdb[[#This Row],[MyyjäID]],ville_myyjät!$A$2:$B$17,2,FALSE)</f>
        <v>Liisa</v>
      </c>
      <c r="I518" t="str">
        <f>VLOOKUP(Table_Villen_viihde.accdb[[#This Row],[myyjä]],ville_myyjät!$B$2:$C$17,2,FALSE)</f>
        <v>Nainen</v>
      </c>
      <c r="J518" t="str">
        <f>VLOOKUP(Table_Villen_viihde.accdb[[#This Row],[Tuotenumero]],Table_Villen_viihde.accdb5[[Tuotenumero]:[Tuote]],2,FALSE)</f>
        <v>Scart-kaapeli</v>
      </c>
      <c r="K518" s="3">
        <f>VLOOKUP(Table_Villen_viihde.accdb[[#This Row],[Tuotenumero]],Table_Villen_viihde.accdb5[[Tuotenumero]:[TuoteryhmäID]],3,FALSE)</f>
        <v>4</v>
      </c>
      <c r="L518" s="3" t="str">
        <f>VLOOKUP(Table_Villen_viihde.accdb[[#This Row],[Ryhmänro]],Table_Villen_viihde.accdb6[],2,FALSE)</f>
        <v>Tarvikkeet</v>
      </c>
    </row>
    <row r="519" spans="1:12" x14ac:dyDescent="0.35">
      <c r="A519">
        <v>51017</v>
      </c>
      <c r="B519" s="18">
        <v>42165</v>
      </c>
      <c r="C519" t="s">
        <v>49</v>
      </c>
      <c r="D519">
        <v>1</v>
      </c>
      <c r="E519">
        <v>2</v>
      </c>
      <c r="F519">
        <v>20</v>
      </c>
      <c r="G519">
        <v>11.32</v>
      </c>
      <c r="H519" t="str">
        <f>VLOOKUP(Table_Villen_viihde.accdb[[#This Row],[MyyjäID]],ville_myyjät!$A$2:$B$17,2,FALSE)</f>
        <v>Maija</v>
      </c>
      <c r="I519" t="str">
        <f>VLOOKUP(Table_Villen_viihde.accdb[[#This Row],[myyjä]],ville_myyjät!$B$2:$C$17,2,FALSE)</f>
        <v>Nainen</v>
      </c>
      <c r="J519" t="str">
        <f>VLOOKUP(Table_Villen_viihde.accdb[[#This Row],[Tuotenumero]],Table_Villen_viihde.accdb5[[Tuotenumero]:[Tuote]],2,FALSE)</f>
        <v>Scart-kaapeli</v>
      </c>
      <c r="K519" s="3">
        <f>VLOOKUP(Table_Villen_viihde.accdb[[#This Row],[Tuotenumero]],Table_Villen_viihde.accdb5[[Tuotenumero]:[TuoteryhmäID]],3,FALSE)</f>
        <v>4</v>
      </c>
      <c r="L519" s="3" t="str">
        <f>VLOOKUP(Table_Villen_viihde.accdb[[#This Row],[Ryhmänro]],Table_Villen_viihde.accdb6[],2,FALSE)</f>
        <v>Tarvikkeet</v>
      </c>
    </row>
    <row r="520" spans="1:12" x14ac:dyDescent="0.35">
      <c r="A520">
        <v>51018</v>
      </c>
      <c r="B520" s="18">
        <v>42166</v>
      </c>
      <c r="C520" t="s">
        <v>49</v>
      </c>
      <c r="D520">
        <v>1</v>
      </c>
      <c r="E520">
        <v>6</v>
      </c>
      <c r="F520">
        <v>20</v>
      </c>
      <c r="G520">
        <v>10.95</v>
      </c>
      <c r="H520" t="str">
        <f>VLOOKUP(Table_Villen_viihde.accdb[[#This Row],[MyyjäID]],ville_myyjät!$A$2:$B$17,2,FALSE)</f>
        <v>Mikko</v>
      </c>
      <c r="I520" t="str">
        <f>VLOOKUP(Table_Villen_viihde.accdb[[#This Row],[myyjä]],ville_myyjät!$B$2:$C$17,2,FALSE)</f>
        <v>Mies</v>
      </c>
      <c r="J520" t="str">
        <f>VLOOKUP(Table_Villen_viihde.accdb[[#This Row],[Tuotenumero]],Table_Villen_viihde.accdb5[[Tuotenumero]:[Tuote]],2,FALSE)</f>
        <v>Scart-kaapeli</v>
      </c>
      <c r="K520" s="3">
        <f>VLOOKUP(Table_Villen_viihde.accdb[[#This Row],[Tuotenumero]],Table_Villen_viihde.accdb5[[Tuotenumero]:[TuoteryhmäID]],3,FALSE)</f>
        <v>4</v>
      </c>
      <c r="L520" s="3" t="str">
        <f>VLOOKUP(Table_Villen_viihde.accdb[[#This Row],[Ryhmänro]],Table_Villen_viihde.accdb6[],2,FALSE)</f>
        <v>Tarvikkeet</v>
      </c>
    </row>
    <row r="521" spans="1:12" x14ac:dyDescent="0.35">
      <c r="A521">
        <v>51019</v>
      </c>
      <c r="B521" s="18">
        <v>42167</v>
      </c>
      <c r="C521" t="s">
        <v>53</v>
      </c>
      <c r="D521">
        <v>1</v>
      </c>
      <c r="E521">
        <v>3</v>
      </c>
      <c r="F521">
        <v>119</v>
      </c>
      <c r="G521">
        <v>67.260000000000005</v>
      </c>
      <c r="H521" t="str">
        <f>VLOOKUP(Table_Villen_viihde.accdb[[#This Row],[MyyjäID]],ville_myyjät!$A$2:$B$17,2,FALSE)</f>
        <v>Helena</v>
      </c>
      <c r="I521" t="str">
        <f>VLOOKUP(Table_Villen_viihde.accdb[[#This Row],[myyjä]],ville_myyjät!$B$2:$C$17,2,FALSE)</f>
        <v>Nainen</v>
      </c>
      <c r="J521" t="str">
        <f>VLOOKUP(Table_Villen_viihde.accdb[[#This Row],[Tuotenumero]],Table_Villen_viihde.accdb5[[Tuotenumero]:[Tuote]],2,FALSE)</f>
        <v>DVD-soitin</v>
      </c>
      <c r="K521" s="3">
        <f>VLOOKUP(Table_Villen_viihde.accdb[[#This Row],[Tuotenumero]],Table_Villen_viihde.accdb5[[Tuotenumero]:[TuoteryhmäID]],3,FALSE)</f>
        <v>2</v>
      </c>
      <c r="L521" s="3" t="str">
        <f>VLOOKUP(Table_Villen_viihde.accdb[[#This Row],[Ryhmänro]],Table_Villen_viihde.accdb6[],2,FALSE)</f>
        <v>Kuvantoisto</v>
      </c>
    </row>
    <row r="522" spans="1:12" x14ac:dyDescent="0.35">
      <c r="A522">
        <v>51020</v>
      </c>
      <c r="B522" s="18">
        <v>42167</v>
      </c>
      <c r="C522" t="s">
        <v>49</v>
      </c>
      <c r="D522">
        <v>1</v>
      </c>
      <c r="E522">
        <v>5</v>
      </c>
      <c r="F522">
        <v>21</v>
      </c>
      <c r="G522">
        <v>10.74</v>
      </c>
      <c r="H522" t="str">
        <f>VLOOKUP(Table_Villen_viihde.accdb[[#This Row],[MyyjäID]],ville_myyjät!$A$2:$B$17,2,FALSE)</f>
        <v>Petri</v>
      </c>
      <c r="I522" t="str">
        <f>VLOOKUP(Table_Villen_viihde.accdb[[#This Row],[myyjä]],ville_myyjät!$B$2:$C$17,2,FALSE)</f>
        <v>Mies</v>
      </c>
      <c r="J522" t="str">
        <f>VLOOKUP(Table_Villen_viihde.accdb[[#This Row],[Tuotenumero]],Table_Villen_viihde.accdb5[[Tuotenumero]:[Tuote]],2,FALSE)</f>
        <v>Scart-kaapeli</v>
      </c>
      <c r="K522" s="3">
        <f>VLOOKUP(Table_Villen_viihde.accdb[[#This Row],[Tuotenumero]],Table_Villen_viihde.accdb5[[Tuotenumero]:[TuoteryhmäID]],3,FALSE)</f>
        <v>4</v>
      </c>
      <c r="L522" s="3" t="str">
        <f>VLOOKUP(Table_Villen_viihde.accdb[[#This Row],[Ryhmänro]],Table_Villen_viihde.accdb6[],2,FALSE)</f>
        <v>Tarvikkeet</v>
      </c>
    </row>
    <row r="523" spans="1:12" x14ac:dyDescent="0.35">
      <c r="A523">
        <v>51021</v>
      </c>
      <c r="B523" s="18">
        <v>42168</v>
      </c>
      <c r="C523" t="s">
        <v>49</v>
      </c>
      <c r="D523">
        <v>1</v>
      </c>
      <c r="E523">
        <v>9</v>
      </c>
      <c r="F523">
        <v>20</v>
      </c>
      <c r="G523">
        <v>11.3</v>
      </c>
      <c r="H523" t="str">
        <f>VLOOKUP(Table_Villen_viihde.accdb[[#This Row],[MyyjäID]],ville_myyjät!$A$2:$B$17,2,FALSE)</f>
        <v>Juuso</v>
      </c>
      <c r="I523" t="str">
        <f>VLOOKUP(Table_Villen_viihde.accdb[[#This Row],[myyjä]],ville_myyjät!$B$2:$C$17,2,FALSE)</f>
        <v>Mies</v>
      </c>
      <c r="J523" t="str">
        <f>VLOOKUP(Table_Villen_viihde.accdb[[#This Row],[Tuotenumero]],Table_Villen_viihde.accdb5[[Tuotenumero]:[Tuote]],2,FALSE)</f>
        <v>Scart-kaapeli</v>
      </c>
      <c r="K523" s="3">
        <f>VLOOKUP(Table_Villen_viihde.accdb[[#This Row],[Tuotenumero]],Table_Villen_viihde.accdb5[[Tuotenumero]:[TuoteryhmäID]],3,FALSE)</f>
        <v>4</v>
      </c>
      <c r="L523" s="3" t="str">
        <f>VLOOKUP(Table_Villen_viihde.accdb[[#This Row],[Ryhmänro]],Table_Villen_viihde.accdb6[],2,FALSE)</f>
        <v>Tarvikkeet</v>
      </c>
    </row>
    <row r="524" spans="1:12" x14ac:dyDescent="0.35">
      <c r="A524">
        <v>51022</v>
      </c>
      <c r="B524" s="18">
        <v>42168</v>
      </c>
      <c r="C524" t="s">
        <v>54</v>
      </c>
      <c r="D524">
        <v>1</v>
      </c>
      <c r="E524">
        <v>5</v>
      </c>
      <c r="F524">
        <v>183</v>
      </c>
      <c r="G524">
        <v>115.33</v>
      </c>
      <c r="H524" t="str">
        <f>VLOOKUP(Table_Villen_viihde.accdb[[#This Row],[MyyjäID]],ville_myyjät!$A$2:$B$17,2,FALSE)</f>
        <v>Petri</v>
      </c>
      <c r="I524" t="str">
        <f>VLOOKUP(Table_Villen_viihde.accdb[[#This Row],[myyjä]],ville_myyjät!$B$2:$C$17,2,FALSE)</f>
        <v>Mies</v>
      </c>
      <c r="J524" t="str">
        <f>VLOOKUP(Table_Villen_viihde.accdb[[#This Row],[Tuotenumero]],Table_Villen_viihde.accdb5[[Tuotenumero]:[Tuote]],2,FALSE)</f>
        <v>DVD-nauhuri</v>
      </c>
      <c r="K524" s="3">
        <f>VLOOKUP(Table_Villen_viihde.accdb[[#This Row],[Tuotenumero]],Table_Villen_viihde.accdb5[[Tuotenumero]:[TuoteryhmäID]],3,FALSE)</f>
        <v>2</v>
      </c>
      <c r="L524" s="3" t="str">
        <f>VLOOKUP(Table_Villen_viihde.accdb[[#This Row],[Ryhmänro]],Table_Villen_viihde.accdb6[],2,FALSE)</f>
        <v>Kuvantoisto</v>
      </c>
    </row>
    <row r="525" spans="1:12" x14ac:dyDescent="0.35">
      <c r="A525">
        <v>51023</v>
      </c>
      <c r="B525" s="18">
        <v>42169</v>
      </c>
      <c r="C525" t="s">
        <v>48</v>
      </c>
      <c r="D525">
        <v>1</v>
      </c>
      <c r="E525">
        <v>1</v>
      </c>
      <c r="F525">
        <v>73</v>
      </c>
      <c r="G525">
        <v>42.9</v>
      </c>
      <c r="H525" t="str">
        <f>VLOOKUP(Table_Villen_viihde.accdb[[#This Row],[MyyjäID]],ville_myyjät!$A$2:$B$17,2,FALSE)</f>
        <v>Liisa</v>
      </c>
      <c r="I525" t="str">
        <f>VLOOKUP(Table_Villen_viihde.accdb[[#This Row],[myyjä]],ville_myyjät!$B$2:$C$17,2,FALSE)</f>
        <v>Nainen</v>
      </c>
      <c r="J525" t="str">
        <f>VLOOKUP(Table_Villen_viihde.accdb[[#This Row],[Tuotenumero]],Table_Villen_viihde.accdb5[[Tuotenumero]:[Tuote]],2,FALSE)</f>
        <v>PS1-konsoli</v>
      </c>
      <c r="K525" s="3">
        <f>VLOOKUP(Table_Villen_viihde.accdb[[#This Row],[Tuotenumero]],Table_Villen_viihde.accdb5[[Tuotenumero]:[TuoteryhmäID]],3,FALSE)</f>
        <v>5</v>
      </c>
      <c r="L525" s="3" t="str">
        <f>VLOOKUP(Table_Villen_viihde.accdb[[#This Row],[Ryhmänro]],Table_Villen_viihde.accdb6[],2,FALSE)</f>
        <v>Konsolit</v>
      </c>
    </row>
    <row r="526" spans="1:12" x14ac:dyDescent="0.35">
      <c r="A526">
        <v>51024</v>
      </c>
      <c r="B526" s="18">
        <v>42169</v>
      </c>
      <c r="C526" t="s">
        <v>49</v>
      </c>
      <c r="D526">
        <v>1</v>
      </c>
      <c r="E526">
        <v>1</v>
      </c>
      <c r="F526">
        <v>21</v>
      </c>
      <c r="G526">
        <v>11.13</v>
      </c>
      <c r="H526" t="str">
        <f>VLOOKUP(Table_Villen_viihde.accdb[[#This Row],[MyyjäID]],ville_myyjät!$A$2:$B$17,2,FALSE)</f>
        <v>Liisa</v>
      </c>
      <c r="I526" t="str">
        <f>VLOOKUP(Table_Villen_viihde.accdb[[#This Row],[myyjä]],ville_myyjät!$B$2:$C$17,2,FALSE)</f>
        <v>Nainen</v>
      </c>
      <c r="J526" t="str">
        <f>VLOOKUP(Table_Villen_viihde.accdb[[#This Row],[Tuotenumero]],Table_Villen_viihde.accdb5[[Tuotenumero]:[Tuote]],2,FALSE)</f>
        <v>Scart-kaapeli</v>
      </c>
      <c r="K526" s="3">
        <f>VLOOKUP(Table_Villen_viihde.accdb[[#This Row],[Tuotenumero]],Table_Villen_viihde.accdb5[[Tuotenumero]:[TuoteryhmäID]],3,FALSE)</f>
        <v>4</v>
      </c>
      <c r="L526" s="3" t="str">
        <f>VLOOKUP(Table_Villen_viihde.accdb[[#This Row],[Ryhmänro]],Table_Villen_viihde.accdb6[],2,FALSE)</f>
        <v>Tarvikkeet</v>
      </c>
    </row>
    <row r="527" spans="1:12" x14ac:dyDescent="0.35">
      <c r="A527">
        <v>51025</v>
      </c>
      <c r="B527" s="18">
        <v>42170</v>
      </c>
      <c r="C527" t="s">
        <v>49</v>
      </c>
      <c r="D527">
        <v>1</v>
      </c>
      <c r="E527">
        <v>5</v>
      </c>
      <c r="F527">
        <v>21</v>
      </c>
      <c r="G527">
        <v>11.6</v>
      </c>
      <c r="H527" t="str">
        <f>VLOOKUP(Table_Villen_viihde.accdb[[#This Row],[MyyjäID]],ville_myyjät!$A$2:$B$17,2,FALSE)</f>
        <v>Petri</v>
      </c>
      <c r="I527" t="str">
        <f>VLOOKUP(Table_Villen_viihde.accdb[[#This Row],[myyjä]],ville_myyjät!$B$2:$C$17,2,FALSE)</f>
        <v>Mies</v>
      </c>
      <c r="J527" t="str">
        <f>VLOOKUP(Table_Villen_viihde.accdb[[#This Row],[Tuotenumero]],Table_Villen_viihde.accdb5[[Tuotenumero]:[Tuote]],2,FALSE)</f>
        <v>Scart-kaapeli</v>
      </c>
      <c r="K527" s="3">
        <f>VLOOKUP(Table_Villen_viihde.accdb[[#This Row],[Tuotenumero]],Table_Villen_viihde.accdb5[[Tuotenumero]:[TuoteryhmäID]],3,FALSE)</f>
        <v>4</v>
      </c>
      <c r="L527" s="3" t="str">
        <f>VLOOKUP(Table_Villen_viihde.accdb[[#This Row],[Ryhmänro]],Table_Villen_viihde.accdb6[],2,FALSE)</f>
        <v>Tarvikkeet</v>
      </c>
    </row>
    <row r="528" spans="1:12" x14ac:dyDescent="0.35">
      <c r="A528">
        <v>51026</v>
      </c>
      <c r="B528" s="18">
        <v>42170</v>
      </c>
      <c r="C528" t="s">
        <v>57</v>
      </c>
      <c r="D528">
        <v>1</v>
      </c>
      <c r="E528">
        <v>1</v>
      </c>
      <c r="F528">
        <v>98</v>
      </c>
      <c r="G528">
        <v>52.01</v>
      </c>
      <c r="H528" t="str">
        <f>VLOOKUP(Table_Villen_viihde.accdb[[#This Row],[MyyjäID]],ville_myyjät!$A$2:$B$17,2,FALSE)</f>
        <v>Liisa</v>
      </c>
      <c r="I528" t="str">
        <f>VLOOKUP(Table_Villen_viihde.accdb[[#This Row],[myyjä]],ville_myyjät!$B$2:$C$17,2,FALSE)</f>
        <v>Nainen</v>
      </c>
      <c r="J528" t="str">
        <f>VLOOKUP(Table_Villen_viihde.accdb[[#This Row],[Tuotenumero]],Table_Villen_viihde.accdb5[[Tuotenumero]:[Tuote]],2,FALSE)</f>
        <v>PS2-konsoli</v>
      </c>
      <c r="K528" s="3">
        <f>VLOOKUP(Table_Villen_viihde.accdb[[#This Row],[Tuotenumero]],Table_Villen_viihde.accdb5[[Tuotenumero]:[TuoteryhmäID]],3,FALSE)</f>
        <v>5</v>
      </c>
      <c r="L528" s="3" t="str">
        <f>VLOOKUP(Table_Villen_viihde.accdb[[#This Row],[Ryhmänro]],Table_Villen_viihde.accdb6[],2,FALSE)</f>
        <v>Konsolit</v>
      </c>
    </row>
    <row r="529" spans="1:12" x14ac:dyDescent="0.35">
      <c r="A529">
        <v>51027</v>
      </c>
      <c r="B529" s="18">
        <v>42171</v>
      </c>
      <c r="C529" t="s">
        <v>49</v>
      </c>
      <c r="D529">
        <v>1</v>
      </c>
      <c r="E529">
        <v>5</v>
      </c>
      <c r="F529">
        <v>20</v>
      </c>
      <c r="G529">
        <v>11.08</v>
      </c>
      <c r="H529" t="str">
        <f>VLOOKUP(Table_Villen_viihde.accdb[[#This Row],[MyyjäID]],ville_myyjät!$A$2:$B$17,2,FALSE)</f>
        <v>Petri</v>
      </c>
      <c r="I529" t="str">
        <f>VLOOKUP(Table_Villen_viihde.accdb[[#This Row],[myyjä]],ville_myyjät!$B$2:$C$17,2,FALSE)</f>
        <v>Mies</v>
      </c>
      <c r="J529" t="str">
        <f>VLOOKUP(Table_Villen_viihde.accdb[[#This Row],[Tuotenumero]],Table_Villen_viihde.accdb5[[Tuotenumero]:[Tuote]],2,FALSE)</f>
        <v>Scart-kaapeli</v>
      </c>
      <c r="K529" s="3">
        <f>VLOOKUP(Table_Villen_viihde.accdb[[#This Row],[Tuotenumero]],Table_Villen_viihde.accdb5[[Tuotenumero]:[TuoteryhmäID]],3,FALSE)</f>
        <v>4</v>
      </c>
      <c r="L529" s="3" t="str">
        <f>VLOOKUP(Table_Villen_viihde.accdb[[#This Row],[Ryhmänro]],Table_Villen_viihde.accdb6[],2,FALSE)</f>
        <v>Tarvikkeet</v>
      </c>
    </row>
    <row r="530" spans="1:12" x14ac:dyDescent="0.35">
      <c r="A530">
        <v>51028</v>
      </c>
      <c r="B530" s="18">
        <v>42171</v>
      </c>
      <c r="C530" t="s">
        <v>51</v>
      </c>
      <c r="D530">
        <v>1</v>
      </c>
      <c r="E530">
        <v>2</v>
      </c>
      <c r="F530">
        <v>244</v>
      </c>
      <c r="G530">
        <v>167.61</v>
      </c>
      <c r="H530" t="str">
        <f>VLOOKUP(Table_Villen_viihde.accdb[[#This Row],[MyyjäID]],ville_myyjät!$A$2:$B$17,2,FALSE)</f>
        <v>Maija</v>
      </c>
      <c r="I530" t="str">
        <f>VLOOKUP(Table_Villen_viihde.accdb[[#This Row],[myyjä]],ville_myyjät!$B$2:$C$17,2,FALSE)</f>
        <v>Nainen</v>
      </c>
      <c r="J530" t="str">
        <f>VLOOKUP(Table_Villen_viihde.accdb[[#This Row],[Tuotenumero]],Table_Villen_viihde.accdb5[[Tuotenumero]:[Tuote]],2,FALSE)</f>
        <v>TV28</v>
      </c>
      <c r="K530" s="3">
        <f>VLOOKUP(Table_Villen_viihde.accdb[[#This Row],[Tuotenumero]],Table_Villen_viihde.accdb5[[Tuotenumero]:[TuoteryhmäID]],3,FALSE)</f>
        <v>3</v>
      </c>
      <c r="L530" s="3" t="str">
        <f>VLOOKUP(Table_Villen_viihde.accdb[[#This Row],[Ryhmänro]],Table_Villen_viihde.accdb6[],2,FALSE)</f>
        <v>TV</v>
      </c>
    </row>
    <row r="531" spans="1:12" x14ac:dyDescent="0.35">
      <c r="A531">
        <v>51029</v>
      </c>
      <c r="B531" s="18">
        <v>42171</v>
      </c>
      <c r="C531" t="s">
        <v>52</v>
      </c>
      <c r="D531">
        <v>1</v>
      </c>
      <c r="E531">
        <v>5</v>
      </c>
      <c r="F531">
        <v>89</v>
      </c>
      <c r="G531">
        <v>50.47</v>
      </c>
      <c r="H531" t="str">
        <f>VLOOKUP(Table_Villen_viihde.accdb[[#This Row],[MyyjäID]],ville_myyjät!$A$2:$B$17,2,FALSE)</f>
        <v>Petri</v>
      </c>
      <c r="I531" t="str">
        <f>VLOOKUP(Table_Villen_viihde.accdb[[#This Row],[myyjä]],ville_myyjät!$B$2:$C$17,2,FALSE)</f>
        <v>Mies</v>
      </c>
      <c r="J531" t="str">
        <f>VLOOKUP(Table_Villen_viihde.accdb[[#This Row],[Tuotenumero]],Table_Villen_viihde.accdb5[[Tuotenumero]:[Tuote]],2,FALSE)</f>
        <v>Antennidigiboxi</v>
      </c>
      <c r="K531" s="3">
        <f>VLOOKUP(Table_Villen_viihde.accdb[[#This Row],[Tuotenumero]],Table_Villen_viihde.accdb5[[Tuotenumero]:[TuoteryhmäID]],3,FALSE)</f>
        <v>6</v>
      </c>
      <c r="L531" s="3" t="str">
        <f>VLOOKUP(Table_Villen_viihde.accdb[[#This Row],[Ryhmänro]],Table_Villen_viihde.accdb6[],2,FALSE)</f>
        <v>Digiboxit</v>
      </c>
    </row>
    <row r="532" spans="1:12" x14ac:dyDescent="0.35">
      <c r="A532">
        <v>51030</v>
      </c>
      <c r="B532" s="18">
        <v>42171</v>
      </c>
      <c r="C532" t="s">
        <v>49</v>
      </c>
      <c r="D532">
        <v>1</v>
      </c>
      <c r="E532">
        <v>6</v>
      </c>
      <c r="F532">
        <v>20</v>
      </c>
      <c r="G532">
        <v>10.9</v>
      </c>
      <c r="H532" t="str">
        <f>VLOOKUP(Table_Villen_viihde.accdb[[#This Row],[MyyjäID]],ville_myyjät!$A$2:$B$17,2,FALSE)</f>
        <v>Mikko</v>
      </c>
      <c r="I532" t="str">
        <f>VLOOKUP(Table_Villen_viihde.accdb[[#This Row],[myyjä]],ville_myyjät!$B$2:$C$17,2,FALSE)</f>
        <v>Mies</v>
      </c>
      <c r="J532" t="str">
        <f>VLOOKUP(Table_Villen_viihde.accdb[[#This Row],[Tuotenumero]],Table_Villen_viihde.accdb5[[Tuotenumero]:[Tuote]],2,FALSE)</f>
        <v>Scart-kaapeli</v>
      </c>
      <c r="K532" s="3">
        <f>VLOOKUP(Table_Villen_viihde.accdb[[#This Row],[Tuotenumero]],Table_Villen_viihde.accdb5[[Tuotenumero]:[TuoteryhmäID]],3,FALSE)</f>
        <v>4</v>
      </c>
      <c r="L532" s="3" t="str">
        <f>VLOOKUP(Table_Villen_viihde.accdb[[#This Row],[Ryhmänro]],Table_Villen_viihde.accdb6[],2,FALSE)</f>
        <v>Tarvikkeet</v>
      </c>
    </row>
    <row r="533" spans="1:12" x14ac:dyDescent="0.35">
      <c r="A533">
        <v>51031</v>
      </c>
      <c r="B533" s="18">
        <v>42171</v>
      </c>
      <c r="C533" t="s">
        <v>49</v>
      </c>
      <c r="D533">
        <v>1</v>
      </c>
      <c r="E533">
        <v>7</v>
      </c>
      <c r="F533">
        <v>20</v>
      </c>
      <c r="G533">
        <v>11.56</v>
      </c>
      <c r="H533" t="str">
        <f>VLOOKUP(Table_Villen_viihde.accdb[[#This Row],[MyyjäID]],ville_myyjät!$A$2:$B$17,2,FALSE)</f>
        <v>Kaija</v>
      </c>
      <c r="I533" t="str">
        <f>VLOOKUP(Table_Villen_viihde.accdb[[#This Row],[myyjä]],ville_myyjät!$B$2:$C$17,2,FALSE)</f>
        <v>Nainen</v>
      </c>
      <c r="J533" t="str">
        <f>VLOOKUP(Table_Villen_viihde.accdb[[#This Row],[Tuotenumero]],Table_Villen_viihde.accdb5[[Tuotenumero]:[Tuote]],2,FALSE)</f>
        <v>Scart-kaapeli</v>
      </c>
      <c r="K533" s="3">
        <f>VLOOKUP(Table_Villen_viihde.accdb[[#This Row],[Tuotenumero]],Table_Villen_viihde.accdb5[[Tuotenumero]:[TuoteryhmäID]],3,FALSE)</f>
        <v>4</v>
      </c>
      <c r="L533" s="3" t="str">
        <f>VLOOKUP(Table_Villen_viihde.accdb[[#This Row],[Ryhmänro]],Table_Villen_viihde.accdb6[],2,FALSE)</f>
        <v>Tarvikkeet</v>
      </c>
    </row>
    <row r="534" spans="1:12" x14ac:dyDescent="0.35">
      <c r="A534">
        <v>51032</v>
      </c>
      <c r="B534" s="18">
        <v>42172</v>
      </c>
      <c r="C534" t="s">
        <v>49</v>
      </c>
      <c r="D534">
        <v>1</v>
      </c>
      <c r="E534">
        <v>9</v>
      </c>
      <c r="F534">
        <v>21</v>
      </c>
      <c r="G534">
        <v>11.67</v>
      </c>
      <c r="H534" t="str">
        <f>VLOOKUP(Table_Villen_viihde.accdb[[#This Row],[MyyjäID]],ville_myyjät!$A$2:$B$17,2,FALSE)</f>
        <v>Juuso</v>
      </c>
      <c r="I534" t="str">
        <f>VLOOKUP(Table_Villen_viihde.accdb[[#This Row],[myyjä]],ville_myyjät!$B$2:$C$17,2,FALSE)</f>
        <v>Mies</v>
      </c>
      <c r="J534" t="str">
        <f>VLOOKUP(Table_Villen_viihde.accdb[[#This Row],[Tuotenumero]],Table_Villen_viihde.accdb5[[Tuotenumero]:[Tuote]],2,FALSE)</f>
        <v>Scart-kaapeli</v>
      </c>
      <c r="K534" s="3">
        <f>VLOOKUP(Table_Villen_viihde.accdb[[#This Row],[Tuotenumero]],Table_Villen_viihde.accdb5[[Tuotenumero]:[TuoteryhmäID]],3,FALSE)</f>
        <v>4</v>
      </c>
      <c r="L534" s="3" t="str">
        <f>VLOOKUP(Table_Villen_viihde.accdb[[#This Row],[Ryhmänro]],Table_Villen_viihde.accdb6[],2,FALSE)</f>
        <v>Tarvikkeet</v>
      </c>
    </row>
    <row r="535" spans="1:12" x14ac:dyDescent="0.35">
      <c r="A535">
        <v>51033</v>
      </c>
      <c r="B535" s="18">
        <v>42172</v>
      </c>
      <c r="C535" t="s">
        <v>54</v>
      </c>
      <c r="D535">
        <v>1</v>
      </c>
      <c r="E535">
        <v>5</v>
      </c>
      <c r="F535">
        <v>180</v>
      </c>
      <c r="G535">
        <v>116.89</v>
      </c>
      <c r="H535" t="str">
        <f>VLOOKUP(Table_Villen_viihde.accdb[[#This Row],[MyyjäID]],ville_myyjät!$A$2:$B$17,2,FALSE)</f>
        <v>Petri</v>
      </c>
      <c r="I535" t="str">
        <f>VLOOKUP(Table_Villen_viihde.accdb[[#This Row],[myyjä]],ville_myyjät!$B$2:$C$17,2,FALSE)</f>
        <v>Mies</v>
      </c>
      <c r="J535" t="str">
        <f>VLOOKUP(Table_Villen_viihde.accdb[[#This Row],[Tuotenumero]],Table_Villen_viihde.accdb5[[Tuotenumero]:[Tuote]],2,FALSE)</f>
        <v>DVD-nauhuri</v>
      </c>
      <c r="K535" s="3">
        <f>VLOOKUP(Table_Villen_viihde.accdb[[#This Row],[Tuotenumero]],Table_Villen_viihde.accdb5[[Tuotenumero]:[TuoteryhmäID]],3,FALSE)</f>
        <v>2</v>
      </c>
      <c r="L535" s="3" t="str">
        <f>VLOOKUP(Table_Villen_viihde.accdb[[#This Row],[Ryhmänro]],Table_Villen_viihde.accdb6[],2,FALSE)</f>
        <v>Kuvantoisto</v>
      </c>
    </row>
    <row r="536" spans="1:12" x14ac:dyDescent="0.35">
      <c r="A536">
        <v>51034</v>
      </c>
      <c r="B536" s="18">
        <v>42172</v>
      </c>
      <c r="C536" t="s">
        <v>53</v>
      </c>
      <c r="D536">
        <v>1</v>
      </c>
      <c r="E536">
        <v>7</v>
      </c>
      <c r="F536">
        <v>122</v>
      </c>
      <c r="G536">
        <v>62.98</v>
      </c>
      <c r="H536" t="str">
        <f>VLOOKUP(Table_Villen_viihde.accdb[[#This Row],[MyyjäID]],ville_myyjät!$A$2:$B$17,2,FALSE)</f>
        <v>Kaija</v>
      </c>
      <c r="I536" t="str">
        <f>VLOOKUP(Table_Villen_viihde.accdb[[#This Row],[myyjä]],ville_myyjät!$B$2:$C$17,2,FALSE)</f>
        <v>Nainen</v>
      </c>
      <c r="J536" t="str">
        <f>VLOOKUP(Table_Villen_viihde.accdb[[#This Row],[Tuotenumero]],Table_Villen_viihde.accdb5[[Tuotenumero]:[Tuote]],2,FALSE)</f>
        <v>DVD-soitin</v>
      </c>
      <c r="K536" s="3">
        <f>VLOOKUP(Table_Villen_viihde.accdb[[#This Row],[Tuotenumero]],Table_Villen_viihde.accdb5[[Tuotenumero]:[TuoteryhmäID]],3,FALSE)</f>
        <v>2</v>
      </c>
      <c r="L536" s="3" t="str">
        <f>VLOOKUP(Table_Villen_viihde.accdb[[#This Row],[Ryhmänro]],Table_Villen_viihde.accdb6[],2,FALSE)</f>
        <v>Kuvantoisto</v>
      </c>
    </row>
    <row r="537" spans="1:12" x14ac:dyDescent="0.35">
      <c r="A537">
        <v>51035</v>
      </c>
      <c r="B537" s="18">
        <v>42173</v>
      </c>
      <c r="C537" t="s">
        <v>50</v>
      </c>
      <c r="D537">
        <v>1</v>
      </c>
      <c r="E537">
        <v>5</v>
      </c>
      <c r="F537">
        <v>89</v>
      </c>
      <c r="G537">
        <v>54.66</v>
      </c>
      <c r="H537" t="str">
        <f>VLOOKUP(Table_Villen_viihde.accdb[[#This Row],[MyyjäID]],ville_myyjät!$A$2:$B$17,2,FALSE)</f>
        <v>Petri</v>
      </c>
      <c r="I537" t="str">
        <f>VLOOKUP(Table_Villen_viihde.accdb[[#This Row],[myyjä]],ville_myyjät!$B$2:$C$17,2,FALSE)</f>
        <v>Mies</v>
      </c>
      <c r="J537" t="str">
        <f>VLOOKUP(Table_Villen_viihde.accdb[[#This Row],[Tuotenumero]],Table_Villen_viihde.accdb5[[Tuotenumero]:[Tuote]],2,FALSE)</f>
        <v>Kaapelidigiboxi</v>
      </c>
      <c r="K537" s="3">
        <f>VLOOKUP(Table_Villen_viihde.accdb[[#This Row],[Tuotenumero]],Table_Villen_viihde.accdb5[[Tuotenumero]:[TuoteryhmäID]],3,FALSE)</f>
        <v>6</v>
      </c>
      <c r="L537" s="3" t="str">
        <f>VLOOKUP(Table_Villen_viihde.accdb[[#This Row],[Ryhmänro]],Table_Villen_viihde.accdb6[],2,FALSE)</f>
        <v>Digiboxit</v>
      </c>
    </row>
    <row r="538" spans="1:12" x14ac:dyDescent="0.35">
      <c r="A538">
        <v>51036</v>
      </c>
      <c r="B538" s="18">
        <v>42173</v>
      </c>
      <c r="C538" t="s">
        <v>49</v>
      </c>
      <c r="D538">
        <v>1</v>
      </c>
      <c r="E538">
        <v>3</v>
      </c>
      <c r="F538">
        <v>21</v>
      </c>
      <c r="G538">
        <v>11.73</v>
      </c>
      <c r="H538" t="str">
        <f>VLOOKUP(Table_Villen_viihde.accdb[[#This Row],[MyyjäID]],ville_myyjät!$A$2:$B$17,2,FALSE)</f>
        <v>Helena</v>
      </c>
      <c r="I538" t="str">
        <f>VLOOKUP(Table_Villen_viihde.accdb[[#This Row],[myyjä]],ville_myyjät!$B$2:$C$17,2,FALSE)</f>
        <v>Nainen</v>
      </c>
      <c r="J538" t="str">
        <f>VLOOKUP(Table_Villen_viihde.accdb[[#This Row],[Tuotenumero]],Table_Villen_viihde.accdb5[[Tuotenumero]:[Tuote]],2,FALSE)</f>
        <v>Scart-kaapeli</v>
      </c>
      <c r="K538" s="3">
        <f>VLOOKUP(Table_Villen_viihde.accdb[[#This Row],[Tuotenumero]],Table_Villen_viihde.accdb5[[Tuotenumero]:[TuoteryhmäID]],3,FALSE)</f>
        <v>4</v>
      </c>
      <c r="L538" s="3" t="str">
        <f>VLOOKUP(Table_Villen_viihde.accdb[[#This Row],[Ryhmänro]],Table_Villen_viihde.accdb6[],2,FALSE)</f>
        <v>Tarvikkeet</v>
      </c>
    </row>
    <row r="539" spans="1:12" x14ac:dyDescent="0.35">
      <c r="A539">
        <v>51037</v>
      </c>
      <c r="B539" s="18">
        <v>42174</v>
      </c>
      <c r="C539" t="s">
        <v>49</v>
      </c>
      <c r="D539">
        <v>1</v>
      </c>
      <c r="E539">
        <v>3</v>
      </c>
      <c r="F539">
        <v>21</v>
      </c>
      <c r="G539">
        <v>11.49</v>
      </c>
      <c r="H539" t="str">
        <f>VLOOKUP(Table_Villen_viihde.accdb[[#This Row],[MyyjäID]],ville_myyjät!$A$2:$B$17,2,FALSE)</f>
        <v>Helena</v>
      </c>
      <c r="I539" t="str">
        <f>VLOOKUP(Table_Villen_viihde.accdb[[#This Row],[myyjä]],ville_myyjät!$B$2:$C$17,2,FALSE)</f>
        <v>Nainen</v>
      </c>
      <c r="J539" t="str">
        <f>VLOOKUP(Table_Villen_viihde.accdb[[#This Row],[Tuotenumero]],Table_Villen_viihde.accdb5[[Tuotenumero]:[Tuote]],2,FALSE)</f>
        <v>Scart-kaapeli</v>
      </c>
      <c r="K539" s="3">
        <f>VLOOKUP(Table_Villen_viihde.accdb[[#This Row],[Tuotenumero]],Table_Villen_viihde.accdb5[[Tuotenumero]:[TuoteryhmäID]],3,FALSE)</f>
        <v>4</v>
      </c>
      <c r="L539" s="3" t="str">
        <f>VLOOKUP(Table_Villen_viihde.accdb[[#This Row],[Ryhmänro]],Table_Villen_viihde.accdb6[],2,FALSE)</f>
        <v>Tarvikkeet</v>
      </c>
    </row>
    <row r="540" spans="1:12" x14ac:dyDescent="0.35">
      <c r="A540">
        <v>51038</v>
      </c>
      <c r="B540" s="18">
        <v>42174</v>
      </c>
      <c r="C540" t="s">
        <v>51</v>
      </c>
      <c r="D540">
        <v>1</v>
      </c>
      <c r="E540">
        <v>1</v>
      </c>
      <c r="F540">
        <v>241</v>
      </c>
      <c r="G540">
        <v>157.37</v>
      </c>
      <c r="H540" t="str">
        <f>VLOOKUP(Table_Villen_viihde.accdb[[#This Row],[MyyjäID]],ville_myyjät!$A$2:$B$17,2,FALSE)</f>
        <v>Liisa</v>
      </c>
      <c r="I540" t="str">
        <f>VLOOKUP(Table_Villen_viihde.accdb[[#This Row],[myyjä]],ville_myyjät!$B$2:$C$17,2,FALSE)</f>
        <v>Nainen</v>
      </c>
      <c r="J540" t="str">
        <f>VLOOKUP(Table_Villen_viihde.accdb[[#This Row],[Tuotenumero]],Table_Villen_viihde.accdb5[[Tuotenumero]:[Tuote]],2,FALSE)</f>
        <v>TV28</v>
      </c>
      <c r="K540" s="3">
        <f>VLOOKUP(Table_Villen_viihde.accdb[[#This Row],[Tuotenumero]],Table_Villen_viihde.accdb5[[Tuotenumero]:[TuoteryhmäID]],3,FALSE)</f>
        <v>3</v>
      </c>
      <c r="L540" s="3" t="str">
        <f>VLOOKUP(Table_Villen_viihde.accdb[[#This Row],[Ryhmänro]],Table_Villen_viihde.accdb6[],2,FALSE)</f>
        <v>TV</v>
      </c>
    </row>
    <row r="541" spans="1:12" x14ac:dyDescent="0.35">
      <c r="A541">
        <v>51039</v>
      </c>
      <c r="B541" s="18">
        <v>42174</v>
      </c>
      <c r="C541" t="s">
        <v>49</v>
      </c>
      <c r="D541">
        <v>1</v>
      </c>
      <c r="E541">
        <v>3</v>
      </c>
      <c r="F541">
        <v>21</v>
      </c>
      <c r="G541">
        <v>11.29</v>
      </c>
      <c r="H541" t="str">
        <f>VLOOKUP(Table_Villen_viihde.accdb[[#This Row],[MyyjäID]],ville_myyjät!$A$2:$B$17,2,FALSE)</f>
        <v>Helena</v>
      </c>
      <c r="I541" t="str">
        <f>VLOOKUP(Table_Villen_viihde.accdb[[#This Row],[myyjä]],ville_myyjät!$B$2:$C$17,2,FALSE)</f>
        <v>Nainen</v>
      </c>
      <c r="J541" t="str">
        <f>VLOOKUP(Table_Villen_viihde.accdb[[#This Row],[Tuotenumero]],Table_Villen_viihde.accdb5[[Tuotenumero]:[Tuote]],2,FALSE)</f>
        <v>Scart-kaapeli</v>
      </c>
      <c r="K541" s="3">
        <f>VLOOKUP(Table_Villen_viihde.accdb[[#This Row],[Tuotenumero]],Table_Villen_viihde.accdb5[[Tuotenumero]:[TuoteryhmäID]],3,FALSE)</f>
        <v>4</v>
      </c>
      <c r="L541" s="3" t="str">
        <f>VLOOKUP(Table_Villen_viihde.accdb[[#This Row],[Ryhmänro]],Table_Villen_viihde.accdb6[],2,FALSE)</f>
        <v>Tarvikkeet</v>
      </c>
    </row>
    <row r="542" spans="1:12" x14ac:dyDescent="0.35">
      <c r="A542">
        <v>51040</v>
      </c>
      <c r="B542" s="18">
        <v>42175</v>
      </c>
      <c r="C542" t="s">
        <v>49</v>
      </c>
      <c r="D542">
        <v>1</v>
      </c>
      <c r="E542">
        <v>5</v>
      </c>
      <c r="F542">
        <v>20</v>
      </c>
      <c r="G542">
        <v>11.01</v>
      </c>
      <c r="H542" t="str">
        <f>VLOOKUP(Table_Villen_viihde.accdb[[#This Row],[MyyjäID]],ville_myyjät!$A$2:$B$17,2,FALSE)</f>
        <v>Petri</v>
      </c>
      <c r="I542" t="str">
        <f>VLOOKUP(Table_Villen_viihde.accdb[[#This Row],[myyjä]],ville_myyjät!$B$2:$C$17,2,FALSE)</f>
        <v>Mies</v>
      </c>
      <c r="J542" t="str">
        <f>VLOOKUP(Table_Villen_viihde.accdb[[#This Row],[Tuotenumero]],Table_Villen_viihde.accdb5[[Tuotenumero]:[Tuote]],2,FALSE)</f>
        <v>Scart-kaapeli</v>
      </c>
      <c r="K542" s="3">
        <f>VLOOKUP(Table_Villen_viihde.accdb[[#This Row],[Tuotenumero]],Table_Villen_viihde.accdb5[[Tuotenumero]:[TuoteryhmäID]],3,FALSE)</f>
        <v>4</v>
      </c>
      <c r="L542" s="3" t="str">
        <f>VLOOKUP(Table_Villen_viihde.accdb[[#This Row],[Ryhmänro]],Table_Villen_viihde.accdb6[],2,FALSE)</f>
        <v>Tarvikkeet</v>
      </c>
    </row>
    <row r="543" spans="1:12" x14ac:dyDescent="0.35">
      <c r="A543">
        <v>51041</v>
      </c>
      <c r="B543" s="18">
        <v>42175</v>
      </c>
      <c r="C543" t="s">
        <v>57</v>
      </c>
      <c r="D543">
        <v>1</v>
      </c>
      <c r="E543">
        <v>1</v>
      </c>
      <c r="F543">
        <v>97</v>
      </c>
      <c r="G543">
        <v>54.93</v>
      </c>
      <c r="H543" t="str">
        <f>VLOOKUP(Table_Villen_viihde.accdb[[#This Row],[MyyjäID]],ville_myyjät!$A$2:$B$17,2,FALSE)</f>
        <v>Liisa</v>
      </c>
      <c r="I543" t="str">
        <f>VLOOKUP(Table_Villen_viihde.accdb[[#This Row],[myyjä]],ville_myyjät!$B$2:$C$17,2,FALSE)</f>
        <v>Nainen</v>
      </c>
      <c r="J543" t="str">
        <f>VLOOKUP(Table_Villen_viihde.accdb[[#This Row],[Tuotenumero]],Table_Villen_viihde.accdb5[[Tuotenumero]:[Tuote]],2,FALSE)</f>
        <v>PS2-konsoli</v>
      </c>
      <c r="K543" s="3">
        <f>VLOOKUP(Table_Villen_viihde.accdb[[#This Row],[Tuotenumero]],Table_Villen_viihde.accdb5[[Tuotenumero]:[TuoteryhmäID]],3,FALSE)</f>
        <v>5</v>
      </c>
      <c r="L543" s="3" t="str">
        <f>VLOOKUP(Table_Villen_viihde.accdb[[#This Row],[Ryhmänro]],Table_Villen_viihde.accdb6[],2,FALSE)</f>
        <v>Konsolit</v>
      </c>
    </row>
    <row r="544" spans="1:12" x14ac:dyDescent="0.35">
      <c r="A544">
        <v>51042</v>
      </c>
      <c r="B544" s="18">
        <v>42176</v>
      </c>
      <c r="C544" t="s">
        <v>49</v>
      </c>
      <c r="D544">
        <v>1</v>
      </c>
      <c r="E544">
        <v>6</v>
      </c>
      <c r="F544">
        <v>20</v>
      </c>
      <c r="G544">
        <v>11.1</v>
      </c>
      <c r="H544" t="str">
        <f>VLOOKUP(Table_Villen_viihde.accdb[[#This Row],[MyyjäID]],ville_myyjät!$A$2:$B$17,2,FALSE)</f>
        <v>Mikko</v>
      </c>
      <c r="I544" t="str">
        <f>VLOOKUP(Table_Villen_viihde.accdb[[#This Row],[myyjä]],ville_myyjät!$B$2:$C$17,2,FALSE)</f>
        <v>Mies</v>
      </c>
      <c r="J544" t="str">
        <f>VLOOKUP(Table_Villen_viihde.accdb[[#This Row],[Tuotenumero]],Table_Villen_viihde.accdb5[[Tuotenumero]:[Tuote]],2,FALSE)</f>
        <v>Scart-kaapeli</v>
      </c>
      <c r="K544" s="3">
        <f>VLOOKUP(Table_Villen_viihde.accdb[[#This Row],[Tuotenumero]],Table_Villen_viihde.accdb5[[Tuotenumero]:[TuoteryhmäID]],3,FALSE)</f>
        <v>4</v>
      </c>
      <c r="L544" s="3" t="str">
        <f>VLOOKUP(Table_Villen_viihde.accdb[[#This Row],[Ryhmänro]],Table_Villen_viihde.accdb6[],2,FALSE)</f>
        <v>Tarvikkeet</v>
      </c>
    </row>
    <row r="545" spans="1:12" x14ac:dyDescent="0.35">
      <c r="A545">
        <v>51043</v>
      </c>
      <c r="B545" s="18">
        <v>42177</v>
      </c>
      <c r="C545" t="s">
        <v>51</v>
      </c>
      <c r="D545">
        <v>1</v>
      </c>
      <c r="E545">
        <v>6</v>
      </c>
      <c r="F545">
        <v>246</v>
      </c>
      <c r="G545">
        <v>163.87</v>
      </c>
      <c r="H545" t="str">
        <f>VLOOKUP(Table_Villen_viihde.accdb[[#This Row],[MyyjäID]],ville_myyjät!$A$2:$B$17,2,FALSE)</f>
        <v>Mikko</v>
      </c>
      <c r="I545" t="str">
        <f>VLOOKUP(Table_Villen_viihde.accdb[[#This Row],[myyjä]],ville_myyjät!$B$2:$C$17,2,FALSE)</f>
        <v>Mies</v>
      </c>
      <c r="J545" t="str">
        <f>VLOOKUP(Table_Villen_viihde.accdb[[#This Row],[Tuotenumero]],Table_Villen_viihde.accdb5[[Tuotenumero]:[Tuote]],2,FALSE)</f>
        <v>TV28</v>
      </c>
      <c r="K545" s="3">
        <f>VLOOKUP(Table_Villen_viihde.accdb[[#This Row],[Tuotenumero]],Table_Villen_viihde.accdb5[[Tuotenumero]:[TuoteryhmäID]],3,FALSE)</f>
        <v>3</v>
      </c>
      <c r="L545" s="3" t="str">
        <f>VLOOKUP(Table_Villen_viihde.accdb[[#This Row],[Ryhmänro]],Table_Villen_viihde.accdb6[],2,FALSE)</f>
        <v>TV</v>
      </c>
    </row>
    <row r="546" spans="1:12" x14ac:dyDescent="0.35">
      <c r="A546">
        <v>51044</v>
      </c>
      <c r="B546" s="18">
        <v>42177</v>
      </c>
      <c r="C546" t="s">
        <v>49</v>
      </c>
      <c r="D546">
        <v>1</v>
      </c>
      <c r="E546">
        <v>7</v>
      </c>
      <c r="F546">
        <v>21</v>
      </c>
      <c r="G546">
        <v>11.43</v>
      </c>
      <c r="H546" t="str">
        <f>VLOOKUP(Table_Villen_viihde.accdb[[#This Row],[MyyjäID]],ville_myyjät!$A$2:$B$17,2,FALSE)</f>
        <v>Kaija</v>
      </c>
      <c r="I546" t="str">
        <f>VLOOKUP(Table_Villen_viihde.accdb[[#This Row],[myyjä]],ville_myyjät!$B$2:$C$17,2,FALSE)</f>
        <v>Nainen</v>
      </c>
      <c r="J546" t="str">
        <f>VLOOKUP(Table_Villen_viihde.accdb[[#This Row],[Tuotenumero]],Table_Villen_viihde.accdb5[[Tuotenumero]:[Tuote]],2,FALSE)</f>
        <v>Scart-kaapeli</v>
      </c>
      <c r="K546" s="3">
        <f>VLOOKUP(Table_Villen_viihde.accdb[[#This Row],[Tuotenumero]],Table_Villen_viihde.accdb5[[Tuotenumero]:[TuoteryhmäID]],3,FALSE)</f>
        <v>4</v>
      </c>
      <c r="L546" s="3" t="str">
        <f>VLOOKUP(Table_Villen_viihde.accdb[[#This Row],[Ryhmänro]],Table_Villen_viihde.accdb6[],2,FALSE)</f>
        <v>Tarvikkeet</v>
      </c>
    </row>
    <row r="547" spans="1:12" x14ac:dyDescent="0.35">
      <c r="A547">
        <v>51045</v>
      </c>
      <c r="B547" s="18">
        <v>42177</v>
      </c>
      <c r="C547" t="s">
        <v>52</v>
      </c>
      <c r="D547">
        <v>1</v>
      </c>
      <c r="E547">
        <v>5</v>
      </c>
      <c r="F547">
        <v>81</v>
      </c>
      <c r="G547">
        <v>46.61</v>
      </c>
      <c r="H547" t="str">
        <f>VLOOKUP(Table_Villen_viihde.accdb[[#This Row],[MyyjäID]],ville_myyjät!$A$2:$B$17,2,FALSE)</f>
        <v>Petri</v>
      </c>
      <c r="I547" t="str">
        <f>VLOOKUP(Table_Villen_viihde.accdb[[#This Row],[myyjä]],ville_myyjät!$B$2:$C$17,2,FALSE)</f>
        <v>Mies</v>
      </c>
      <c r="J547" t="str">
        <f>VLOOKUP(Table_Villen_viihde.accdb[[#This Row],[Tuotenumero]],Table_Villen_viihde.accdb5[[Tuotenumero]:[Tuote]],2,FALSE)</f>
        <v>Antennidigiboxi</v>
      </c>
      <c r="K547" s="3">
        <f>VLOOKUP(Table_Villen_viihde.accdb[[#This Row],[Tuotenumero]],Table_Villen_viihde.accdb5[[Tuotenumero]:[TuoteryhmäID]],3,FALSE)</f>
        <v>6</v>
      </c>
      <c r="L547" s="3" t="str">
        <f>VLOOKUP(Table_Villen_viihde.accdb[[#This Row],[Ryhmänro]],Table_Villen_viihde.accdb6[],2,FALSE)</f>
        <v>Digiboxit</v>
      </c>
    </row>
    <row r="548" spans="1:12" x14ac:dyDescent="0.35">
      <c r="A548">
        <v>51046</v>
      </c>
      <c r="B548" s="18">
        <v>42178</v>
      </c>
      <c r="C548" t="s">
        <v>49</v>
      </c>
      <c r="D548">
        <v>1</v>
      </c>
      <c r="E548">
        <v>6</v>
      </c>
      <c r="F548">
        <v>20</v>
      </c>
      <c r="G548">
        <v>11</v>
      </c>
      <c r="H548" t="str">
        <f>VLOOKUP(Table_Villen_viihde.accdb[[#This Row],[MyyjäID]],ville_myyjät!$A$2:$B$17,2,FALSE)</f>
        <v>Mikko</v>
      </c>
      <c r="I548" t="str">
        <f>VLOOKUP(Table_Villen_viihde.accdb[[#This Row],[myyjä]],ville_myyjät!$B$2:$C$17,2,FALSE)</f>
        <v>Mies</v>
      </c>
      <c r="J548" t="str">
        <f>VLOOKUP(Table_Villen_viihde.accdb[[#This Row],[Tuotenumero]],Table_Villen_viihde.accdb5[[Tuotenumero]:[Tuote]],2,FALSE)</f>
        <v>Scart-kaapeli</v>
      </c>
      <c r="K548" s="3">
        <f>VLOOKUP(Table_Villen_viihde.accdb[[#This Row],[Tuotenumero]],Table_Villen_viihde.accdb5[[Tuotenumero]:[TuoteryhmäID]],3,FALSE)</f>
        <v>4</v>
      </c>
      <c r="L548" s="3" t="str">
        <f>VLOOKUP(Table_Villen_viihde.accdb[[#This Row],[Ryhmänro]],Table_Villen_viihde.accdb6[],2,FALSE)</f>
        <v>Tarvikkeet</v>
      </c>
    </row>
    <row r="549" spans="1:12" x14ac:dyDescent="0.35">
      <c r="A549">
        <v>51047</v>
      </c>
      <c r="B549" s="18">
        <v>42178</v>
      </c>
      <c r="C549" t="s">
        <v>49</v>
      </c>
      <c r="D549">
        <v>1</v>
      </c>
      <c r="E549">
        <v>6</v>
      </c>
      <c r="F549">
        <v>21</v>
      </c>
      <c r="G549">
        <v>11.06</v>
      </c>
      <c r="H549" t="str">
        <f>VLOOKUP(Table_Villen_viihde.accdb[[#This Row],[MyyjäID]],ville_myyjät!$A$2:$B$17,2,FALSE)</f>
        <v>Mikko</v>
      </c>
      <c r="I549" t="str">
        <f>VLOOKUP(Table_Villen_viihde.accdb[[#This Row],[myyjä]],ville_myyjät!$B$2:$C$17,2,FALSE)</f>
        <v>Mies</v>
      </c>
      <c r="J549" t="str">
        <f>VLOOKUP(Table_Villen_viihde.accdb[[#This Row],[Tuotenumero]],Table_Villen_viihde.accdb5[[Tuotenumero]:[Tuote]],2,FALSE)</f>
        <v>Scart-kaapeli</v>
      </c>
      <c r="K549" s="3">
        <f>VLOOKUP(Table_Villen_viihde.accdb[[#This Row],[Tuotenumero]],Table_Villen_viihde.accdb5[[Tuotenumero]:[TuoteryhmäID]],3,FALSE)</f>
        <v>4</v>
      </c>
      <c r="L549" s="3" t="str">
        <f>VLOOKUP(Table_Villen_viihde.accdb[[#This Row],[Ryhmänro]],Table_Villen_viihde.accdb6[],2,FALSE)</f>
        <v>Tarvikkeet</v>
      </c>
    </row>
    <row r="550" spans="1:12" x14ac:dyDescent="0.35">
      <c r="A550">
        <v>51048</v>
      </c>
      <c r="B550" s="18">
        <v>42178</v>
      </c>
      <c r="C550" t="s">
        <v>57</v>
      </c>
      <c r="D550">
        <v>1</v>
      </c>
      <c r="E550">
        <v>9</v>
      </c>
      <c r="F550">
        <v>101</v>
      </c>
      <c r="G550">
        <v>51.76</v>
      </c>
      <c r="H550" t="str">
        <f>VLOOKUP(Table_Villen_viihde.accdb[[#This Row],[MyyjäID]],ville_myyjät!$A$2:$B$17,2,FALSE)</f>
        <v>Juuso</v>
      </c>
      <c r="I550" t="str">
        <f>VLOOKUP(Table_Villen_viihde.accdb[[#This Row],[myyjä]],ville_myyjät!$B$2:$C$17,2,FALSE)</f>
        <v>Mies</v>
      </c>
      <c r="J550" t="str">
        <f>VLOOKUP(Table_Villen_viihde.accdb[[#This Row],[Tuotenumero]],Table_Villen_viihde.accdb5[[Tuotenumero]:[Tuote]],2,FALSE)</f>
        <v>PS2-konsoli</v>
      </c>
      <c r="K550" s="3">
        <f>VLOOKUP(Table_Villen_viihde.accdb[[#This Row],[Tuotenumero]],Table_Villen_viihde.accdb5[[Tuotenumero]:[TuoteryhmäID]],3,FALSE)</f>
        <v>5</v>
      </c>
      <c r="L550" s="3" t="str">
        <f>VLOOKUP(Table_Villen_viihde.accdb[[#This Row],[Ryhmänro]],Table_Villen_viihde.accdb6[],2,FALSE)</f>
        <v>Konsolit</v>
      </c>
    </row>
    <row r="551" spans="1:12" x14ac:dyDescent="0.35">
      <c r="A551">
        <v>51049</v>
      </c>
      <c r="B551" s="18">
        <v>42178</v>
      </c>
      <c r="C551" t="s">
        <v>49</v>
      </c>
      <c r="D551">
        <v>1</v>
      </c>
      <c r="E551">
        <v>1</v>
      </c>
      <c r="F551">
        <v>21</v>
      </c>
      <c r="G551">
        <v>11.69</v>
      </c>
      <c r="H551" t="str">
        <f>VLOOKUP(Table_Villen_viihde.accdb[[#This Row],[MyyjäID]],ville_myyjät!$A$2:$B$17,2,FALSE)</f>
        <v>Liisa</v>
      </c>
      <c r="I551" t="str">
        <f>VLOOKUP(Table_Villen_viihde.accdb[[#This Row],[myyjä]],ville_myyjät!$B$2:$C$17,2,FALSE)</f>
        <v>Nainen</v>
      </c>
      <c r="J551" t="str">
        <f>VLOOKUP(Table_Villen_viihde.accdb[[#This Row],[Tuotenumero]],Table_Villen_viihde.accdb5[[Tuotenumero]:[Tuote]],2,FALSE)</f>
        <v>Scart-kaapeli</v>
      </c>
      <c r="K551" s="3">
        <f>VLOOKUP(Table_Villen_viihde.accdb[[#This Row],[Tuotenumero]],Table_Villen_viihde.accdb5[[Tuotenumero]:[TuoteryhmäID]],3,FALSE)</f>
        <v>4</v>
      </c>
      <c r="L551" s="3" t="str">
        <f>VLOOKUP(Table_Villen_viihde.accdb[[#This Row],[Ryhmänro]],Table_Villen_viihde.accdb6[],2,FALSE)</f>
        <v>Tarvikkeet</v>
      </c>
    </row>
    <row r="552" spans="1:12" x14ac:dyDescent="0.35">
      <c r="A552">
        <v>51050</v>
      </c>
      <c r="B552" s="18">
        <v>42178</v>
      </c>
      <c r="C552" t="s">
        <v>49</v>
      </c>
      <c r="D552">
        <v>1</v>
      </c>
      <c r="E552">
        <v>5</v>
      </c>
      <c r="F552">
        <v>20</v>
      </c>
      <c r="G552">
        <v>10.98</v>
      </c>
      <c r="H552" t="str">
        <f>VLOOKUP(Table_Villen_viihde.accdb[[#This Row],[MyyjäID]],ville_myyjät!$A$2:$B$17,2,FALSE)</f>
        <v>Petri</v>
      </c>
      <c r="I552" t="str">
        <f>VLOOKUP(Table_Villen_viihde.accdb[[#This Row],[myyjä]],ville_myyjät!$B$2:$C$17,2,FALSE)</f>
        <v>Mies</v>
      </c>
      <c r="J552" t="str">
        <f>VLOOKUP(Table_Villen_viihde.accdb[[#This Row],[Tuotenumero]],Table_Villen_viihde.accdb5[[Tuotenumero]:[Tuote]],2,FALSE)</f>
        <v>Scart-kaapeli</v>
      </c>
      <c r="K552" s="3">
        <f>VLOOKUP(Table_Villen_viihde.accdb[[#This Row],[Tuotenumero]],Table_Villen_viihde.accdb5[[Tuotenumero]:[TuoteryhmäID]],3,FALSE)</f>
        <v>4</v>
      </c>
      <c r="L552" s="3" t="str">
        <f>VLOOKUP(Table_Villen_viihde.accdb[[#This Row],[Ryhmänro]],Table_Villen_viihde.accdb6[],2,FALSE)</f>
        <v>Tarvikkeet</v>
      </c>
    </row>
    <row r="553" spans="1:12" x14ac:dyDescent="0.35">
      <c r="A553">
        <v>51051</v>
      </c>
      <c r="B553" s="18">
        <v>42178</v>
      </c>
      <c r="C553" t="s">
        <v>53</v>
      </c>
      <c r="D553">
        <v>1</v>
      </c>
      <c r="E553">
        <v>5</v>
      </c>
      <c r="F553">
        <v>118</v>
      </c>
      <c r="G553">
        <v>63.35</v>
      </c>
      <c r="H553" t="str">
        <f>VLOOKUP(Table_Villen_viihde.accdb[[#This Row],[MyyjäID]],ville_myyjät!$A$2:$B$17,2,FALSE)</f>
        <v>Petri</v>
      </c>
      <c r="I553" t="str">
        <f>VLOOKUP(Table_Villen_viihde.accdb[[#This Row],[myyjä]],ville_myyjät!$B$2:$C$17,2,FALSE)</f>
        <v>Mies</v>
      </c>
      <c r="J553" t="str">
        <f>VLOOKUP(Table_Villen_viihde.accdb[[#This Row],[Tuotenumero]],Table_Villen_viihde.accdb5[[Tuotenumero]:[Tuote]],2,FALSE)</f>
        <v>DVD-soitin</v>
      </c>
      <c r="K553" s="3">
        <f>VLOOKUP(Table_Villen_viihde.accdb[[#This Row],[Tuotenumero]],Table_Villen_viihde.accdb5[[Tuotenumero]:[TuoteryhmäID]],3,FALSE)</f>
        <v>2</v>
      </c>
      <c r="L553" s="3" t="str">
        <f>VLOOKUP(Table_Villen_viihde.accdb[[#This Row],[Ryhmänro]],Table_Villen_viihde.accdb6[],2,FALSE)</f>
        <v>Kuvantoisto</v>
      </c>
    </row>
    <row r="554" spans="1:12" x14ac:dyDescent="0.35">
      <c r="A554">
        <v>51052</v>
      </c>
      <c r="B554" s="18">
        <v>42179</v>
      </c>
      <c r="C554" t="s">
        <v>49</v>
      </c>
      <c r="D554">
        <v>1</v>
      </c>
      <c r="E554">
        <v>1</v>
      </c>
      <c r="F554">
        <v>21</v>
      </c>
      <c r="G554">
        <v>10.79</v>
      </c>
      <c r="H554" t="str">
        <f>VLOOKUP(Table_Villen_viihde.accdb[[#This Row],[MyyjäID]],ville_myyjät!$A$2:$B$17,2,FALSE)</f>
        <v>Liisa</v>
      </c>
      <c r="I554" t="str">
        <f>VLOOKUP(Table_Villen_viihde.accdb[[#This Row],[myyjä]],ville_myyjät!$B$2:$C$17,2,FALSE)</f>
        <v>Nainen</v>
      </c>
      <c r="J554" t="str">
        <f>VLOOKUP(Table_Villen_viihde.accdb[[#This Row],[Tuotenumero]],Table_Villen_viihde.accdb5[[Tuotenumero]:[Tuote]],2,FALSE)</f>
        <v>Scart-kaapeli</v>
      </c>
      <c r="K554" s="3">
        <f>VLOOKUP(Table_Villen_viihde.accdb[[#This Row],[Tuotenumero]],Table_Villen_viihde.accdb5[[Tuotenumero]:[TuoteryhmäID]],3,FALSE)</f>
        <v>4</v>
      </c>
      <c r="L554" s="3" t="str">
        <f>VLOOKUP(Table_Villen_viihde.accdb[[#This Row],[Ryhmänro]],Table_Villen_viihde.accdb6[],2,FALSE)</f>
        <v>Tarvikkeet</v>
      </c>
    </row>
    <row r="555" spans="1:12" x14ac:dyDescent="0.35">
      <c r="A555">
        <v>51053</v>
      </c>
      <c r="B555" s="18">
        <v>42179</v>
      </c>
      <c r="C555" t="s">
        <v>49</v>
      </c>
      <c r="D555">
        <v>1</v>
      </c>
      <c r="E555">
        <v>2</v>
      </c>
      <c r="F555">
        <v>20</v>
      </c>
      <c r="G555">
        <v>10.97</v>
      </c>
      <c r="H555" t="str">
        <f>VLOOKUP(Table_Villen_viihde.accdb[[#This Row],[MyyjäID]],ville_myyjät!$A$2:$B$17,2,FALSE)</f>
        <v>Maija</v>
      </c>
      <c r="I555" t="str">
        <f>VLOOKUP(Table_Villen_viihde.accdb[[#This Row],[myyjä]],ville_myyjät!$B$2:$C$17,2,FALSE)</f>
        <v>Nainen</v>
      </c>
      <c r="J555" t="str">
        <f>VLOOKUP(Table_Villen_viihde.accdb[[#This Row],[Tuotenumero]],Table_Villen_viihde.accdb5[[Tuotenumero]:[Tuote]],2,FALSE)</f>
        <v>Scart-kaapeli</v>
      </c>
      <c r="K555" s="3">
        <f>VLOOKUP(Table_Villen_viihde.accdb[[#This Row],[Tuotenumero]],Table_Villen_viihde.accdb5[[Tuotenumero]:[TuoteryhmäID]],3,FALSE)</f>
        <v>4</v>
      </c>
      <c r="L555" s="3" t="str">
        <f>VLOOKUP(Table_Villen_viihde.accdb[[#This Row],[Ryhmänro]],Table_Villen_viihde.accdb6[],2,FALSE)</f>
        <v>Tarvikkeet</v>
      </c>
    </row>
    <row r="556" spans="1:12" x14ac:dyDescent="0.35">
      <c r="A556">
        <v>51054</v>
      </c>
      <c r="B556" s="18">
        <v>42179</v>
      </c>
      <c r="C556" t="s">
        <v>49</v>
      </c>
      <c r="D556">
        <v>1</v>
      </c>
      <c r="E556">
        <v>2</v>
      </c>
      <c r="F556">
        <v>19</v>
      </c>
      <c r="G556">
        <v>11.04</v>
      </c>
      <c r="H556" t="str">
        <f>VLOOKUP(Table_Villen_viihde.accdb[[#This Row],[MyyjäID]],ville_myyjät!$A$2:$B$17,2,FALSE)</f>
        <v>Maija</v>
      </c>
      <c r="I556" t="str">
        <f>VLOOKUP(Table_Villen_viihde.accdb[[#This Row],[myyjä]],ville_myyjät!$B$2:$C$17,2,FALSE)</f>
        <v>Nainen</v>
      </c>
      <c r="J556" t="str">
        <f>VLOOKUP(Table_Villen_viihde.accdb[[#This Row],[Tuotenumero]],Table_Villen_viihde.accdb5[[Tuotenumero]:[Tuote]],2,FALSE)</f>
        <v>Scart-kaapeli</v>
      </c>
      <c r="K556" s="3">
        <f>VLOOKUP(Table_Villen_viihde.accdb[[#This Row],[Tuotenumero]],Table_Villen_viihde.accdb5[[Tuotenumero]:[TuoteryhmäID]],3,FALSE)</f>
        <v>4</v>
      </c>
      <c r="L556" s="3" t="str">
        <f>VLOOKUP(Table_Villen_viihde.accdb[[#This Row],[Ryhmänro]],Table_Villen_viihde.accdb6[],2,FALSE)</f>
        <v>Tarvikkeet</v>
      </c>
    </row>
    <row r="557" spans="1:12" x14ac:dyDescent="0.35">
      <c r="A557">
        <v>51055</v>
      </c>
      <c r="B557" s="18">
        <v>42179</v>
      </c>
      <c r="C557" t="s">
        <v>48</v>
      </c>
      <c r="D557">
        <v>1</v>
      </c>
      <c r="E557">
        <v>1</v>
      </c>
      <c r="F557">
        <v>79</v>
      </c>
      <c r="G557">
        <v>39.46</v>
      </c>
      <c r="H557" t="str">
        <f>VLOOKUP(Table_Villen_viihde.accdb[[#This Row],[MyyjäID]],ville_myyjät!$A$2:$B$17,2,FALSE)</f>
        <v>Liisa</v>
      </c>
      <c r="I557" t="str">
        <f>VLOOKUP(Table_Villen_viihde.accdb[[#This Row],[myyjä]],ville_myyjät!$B$2:$C$17,2,FALSE)</f>
        <v>Nainen</v>
      </c>
      <c r="J557" t="str">
        <f>VLOOKUP(Table_Villen_viihde.accdb[[#This Row],[Tuotenumero]],Table_Villen_viihde.accdb5[[Tuotenumero]:[Tuote]],2,FALSE)</f>
        <v>PS1-konsoli</v>
      </c>
      <c r="K557" s="3">
        <f>VLOOKUP(Table_Villen_viihde.accdb[[#This Row],[Tuotenumero]],Table_Villen_viihde.accdb5[[Tuotenumero]:[TuoteryhmäID]],3,FALSE)</f>
        <v>5</v>
      </c>
      <c r="L557" s="3" t="str">
        <f>VLOOKUP(Table_Villen_viihde.accdb[[#This Row],[Ryhmänro]],Table_Villen_viihde.accdb6[],2,FALSE)</f>
        <v>Konsolit</v>
      </c>
    </row>
    <row r="558" spans="1:12" x14ac:dyDescent="0.35">
      <c r="A558">
        <v>51056</v>
      </c>
      <c r="B558" s="18">
        <v>42179</v>
      </c>
      <c r="C558" t="s">
        <v>49</v>
      </c>
      <c r="D558">
        <v>2</v>
      </c>
      <c r="E558">
        <v>6</v>
      </c>
      <c r="F558">
        <v>21</v>
      </c>
      <c r="G558">
        <v>10.81</v>
      </c>
      <c r="H558" t="str">
        <f>VLOOKUP(Table_Villen_viihde.accdb[[#This Row],[MyyjäID]],ville_myyjät!$A$2:$B$17,2,FALSE)</f>
        <v>Mikko</v>
      </c>
      <c r="I558" t="str">
        <f>VLOOKUP(Table_Villen_viihde.accdb[[#This Row],[myyjä]],ville_myyjät!$B$2:$C$17,2,FALSE)</f>
        <v>Mies</v>
      </c>
      <c r="J558" t="str">
        <f>VLOOKUP(Table_Villen_viihde.accdb[[#This Row],[Tuotenumero]],Table_Villen_viihde.accdb5[[Tuotenumero]:[Tuote]],2,FALSE)</f>
        <v>Scart-kaapeli</v>
      </c>
      <c r="K558" s="3">
        <f>VLOOKUP(Table_Villen_viihde.accdb[[#This Row],[Tuotenumero]],Table_Villen_viihde.accdb5[[Tuotenumero]:[TuoteryhmäID]],3,FALSE)</f>
        <v>4</v>
      </c>
      <c r="L558" s="3" t="str">
        <f>VLOOKUP(Table_Villen_viihde.accdb[[#This Row],[Ryhmänro]],Table_Villen_viihde.accdb6[],2,FALSE)</f>
        <v>Tarvikkeet</v>
      </c>
    </row>
    <row r="559" spans="1:12" x14ac:dyDescent="0.35">
      <c r="A559">
        <v>51057</v>
      </c>
      <c r="B559" s="18">
        <v>42180</v>
      </c>
      <c r="C559" t="s">
        <v>51</v>
      </c>
      <c r="D559">
        <v>1</v>
      </c>
      <c r="E559">
        <v>6</v>
      </c>
      <c r="F559">
        <v>243</v>
      </c>
      <c r="G559">
        <v>157.94</v>
      </c>
      <c r="H559" t="str">
        <f>VLOOKUP(Table_Villen_viihde.accdb[[#This Row],[MyyjäID]],ville_myyjät!$A$2:$B$17,2,FALSE)</f>
        <v>Mikko</v>
      </c>
      <c r="I559" t="str">
        <f>VLOOKUP(Table_Villen_viihde.accdb[[#This Row],[myyjä]],ville_myyjät!$B$2:$C$17,2,FALSE)</f>
        <v>Mies</v>
      </c>
      <c r="J559" t="str">
        <f>VLOOKUP(Table_Villen_viihde.accdb[[#This Row],[Tuotenumero]],Table_Villen_viihde.accdb5[[Tuotenumero]:[Tuote]],2,FALSE)</f>
        <v>TV28</v>
      </c>
      <c r="K559" s="3">
        <f>VLOOKUP(Table_Villen_viihde.accdb[[#This Row],[Tuotenumero]],Table_Villen_viihde.accdb5[[Tuotenumero]:[TuoteryhmäID]],3,FALSE)</f>
        <v>3</v>
      </c>
      <c r="L559" s="3" t="str">
        <f>VLOOKUP(Table_Villen_viihde.accdb[[#This Row],[Ryhmänro]],Table_Villen_viihde.accdb6[],2,FALSE)</f>
        <v>TV</v>
      </c>
    </row>
    <row r="560" spans="1:12" x14ac:dyDescent="0.35">
      <c r="A560">
        <v>51058</v>
      </c>
      <c r="B560" s="18">
        <v>42180</v>
      </c>
      <c r="C560" t="s">
        <v>53</v>
      </c>
      <c r="D560">
        <v>1</v>
      </c>
      <c r="E560">
        <v>2</v>
      </c>
      <c r="F560">
        <v>121</v>
      </c>
      <c r="G560">
        <v>65.13</v>
      </c>
      <c r="H560" t="str">
        <f>VLOOKUP(Table_Villen_viihde.accdb[[#This Row],[MyyjäID]],ville_myyjät!$A$2:$B$17,2,FALSE)</f>
        <v>Maija</v>
      </c>
      <c r="I560" t="str">
        <f>VLOOKUP(Table_Villen_viihde.accdb[[#This Row],[myyjä]],ville_myyjät!$B$2:$C$17,2,FALSE)</f>
        <v>Nainen</v>
      </c>
      <c r="J560" t="str">
        <f>VLOOKUP(Table_Villen_viihde.accdb[[#This Row],[Tuotenumero]],Table_Villen_viihde.accdb5[[Tuotenumero]:[Tuote]],2,FALSE)</f>
        <v>DVD-soitin</v>
      </c>
      <c r="K560" s="3">
        <f>VLOOKUP(Table_Villen_viihde.accdb[[#This Row],[Tuotenumero]],Table_Villen_viihde.accdb5[[Tuotenumero]:[TuoteryhmäID]],3,FALSE)</f>
        <v>2</v>
      </c>
      <c r="L560" s="3" t="str">
        <f>VLOOKUP(Table_Villen_viihde.accdb[[#This Row],[Ryhmänro]],Table_Villen_viihde.accdb6[],2,FALSE)</f>
        <v>Kuvantoisto</v>
      </c>
    </row>
    <row r="561" spans="1:12" x14ac:dyDescent="0.35">
      <c r="A561">
        <v>51059</v>
      </c>
      <c r="B561" s="18">
        <v>42180</v>
      </c>
      <c r="C561" t="s">
        <v>49</v>
      </c>
      <c r="D561">
        <v>1</v>
      </c>
      <c r="E561">
        <v>1</v>
      </c>
      <c r="F561">
        <v>21</v>
      </c>
      <c r="G561">
        <v>11.58</v>
      </c>
      <c r="H561" t="str">
        <f>VLOOKUP(Table_Villen_viihde.accdb[[#This Row],[MyyjäID]],ville_myyjät!$A$2:$B$17,2,FALSE)</f>
        <v>Liisa</v>
      </c>
      <c r="I561" t="str">
        <f>VLOOKUP(Table_Villen_viihde.accdb[[#This Row],[myyjä]],ville_myyjät!$B$2:$C$17,2,FALSE)</f>
        <v>Nainen</v>
      </c>
      <c r="J561" t="str">
        <f>VLOOKUP(Table_Villen_viihde.accdb[[#This Row],[Tuotenumero]],Table_Villen_viihde.accdb5[[Tuotenumero]:[Tuote]],2,FALSE)</f>
        <v>Scart-kaapeli</v>
      </c>
      <c r="K561" s="3">
        <f>VLOOKUP(Table_Villen_viihde.accdb[[#This Row],[Tuotenumero]],Table_Villen_viihde.accdb5[[Tuotenumero]:[TuoteryhmäID]],3,FALSE)</f>
        <v>4</v>
      </c>
      <c r="L561" s="3" t="str">
        <f>VLOOKUP(Table_Villen_viihde.accdb[[#This Row],[Ryhmänro]],Table_Villen_viihde.accdb6[],2,FALSE)</f>
        <v>Tarvikkeet</v>
      </c>
    </row>
    <row r="562" spans="1:12" x14ac:dyDescent="0.35">
      <c r="A562">
        <v>51060</v>
      </c>
      <c r="B562" s="18">
        <v>42180</v>
      </c>
      <c r="C562" t="s">
        <v>56</v>
      </c>
      <c r="D562">
        <v>1</v>
      </c>
      <c r="E562">
        <v>3</v>
      </c>
      <c r="F562">
        <v>127</v>
      </c>
      <c r="G562">
        <v>90.69</v>
      </c>
      <c r="H562" t="str">
        <f>VLOOKUP(Table_Villen_viihde.accdb[[#This Row],[MyyjäID]],ville_myyjät!$A$2:$B$17,2,FALSE)</f>
        <v>Helena</v>
      </c>
      <c r="I562" t="str">
        <f>VLOOKUP(Table_Villen_viihde.accdb[[#This Row],[myyjä]],ville_myyjät!$B$2:$C$17,2,FALSE)</f>
        <v>Nainen</v>
      </c>
      <c r="J562" t="str">
        <f>VLOOKUP(Table_Villen_viihde.accdb[[#This Row],[Tuotenumero]],Table_Villen_viihde.accdb5[[Tuotenumero]:[Tuote]],2,FALSE)</f>
        <v>VHS-nauhuri</v>
      </c>
      <c r="K562" s="3">
        <f>VLOOKUP(Table_Villen_viihde.accdb[[#This Row],[Tuotenumero]],Table_Villen_viihde.accdb5[[Tuotenumero]:[TuoteryhmäID]],3,FALSE)</f>
        <v>2</v>
      </c>
      <c r="L562" s="3" t="str">
        <f>VLOOKUP(Table_Villen_viihde.accdb[[#This Row],[Ryhmänro]],Table_Villen_viihde.accdb6[],2,FALSE)</f>
        <v>Kuvantoisto</v>
      </c>
    </row>
    <row r="563" spans="1:12" x14ac:dyDescent="0.35">
      <c r="A563">
        <v>51061</v>
      </c>
      <c r="B563" s="18">
        <v>42180</v>
      </c>
      <c r="C563" t="s">
        <v>49</v>
      </c>
      <c r="D563">
        <v>1</v>
      </c>
      <c r="E563">
        <v>3</v>
      </c>
      <c r="F563">
        <v>19</v>
      </c>
      <c r="G563">
        <v>11.07</v>
      </c>
      <c r="H563" t="str">
        <f>VLOOKUP(Table_Villen_viihde.accdb[[#This Row],[MyyjäID]],ville_myyjät!$A$2:$B$17,2,FALSE)</f>
        <v>Helena</v>
      </c>
      <c r="I563" t="str">
        <f>VLOOKUP(Table_Villen_viihde.accdb[[#This Row],[myyjä]],ville_myyjät!$B$2:$C$17,2,FALSE)</f>
        <v>Nainen</v>
      </c>
      <c r="J563" t="str">
        <f>VLOOKUP(Table_Villen_viihde.accdb[[#This Row],[Tuotenumero]],Table_Villen_viihde.accdb5[[Tuotenumero]:[Tuote]],2,FALSE)</f>
        <v>Scart-kaapeli</v>
      </c>
      <c r="K563" s="3">
        <f>VLOOKUP(Table_Villen_viihde.accdb[[#This Row],[Tuotenumero]],Table_Villen_viihde.accdb5[[Tuotenumero]:[TuoteryhmäID]],3,FALSE)</f>
        <v>4</v>
      </c>
      <c r="L563" s="3" t="str">
        <f>VLOOKUP(Table_Villen_viihde.accdb[[#This Row],[Ryhmänro]],Table_Villen_viihde.accdb6[],2,FALSE)</f>
        <v>Tarvikkeet</v>
      </c>
    </row>
    <row r="564" spans="1:12" x14ac:dyDescent="0.35">
      <c r="A564">
        <v>51062</v>
      </c>
      <c r="B564" s="18">
        <v>42180</v>
      </c>
      <c r="C564" t="s">
        <v>54</v>
      </c>
      <c r="D564">
        <v>1</v>
      </c>
      <c r="E564">
        <v>3</v>
      </c>
      <c r="F564">
        <v>177</v>
      </c>
      <c r="G564">
        <v>110.08</v>
      </c>
      <c r="H564" t="str">
        <f>VLOOKUP(Table_Villen_viihde.accdb[[#This Row],[MyyjäID]],ville_myyjät!$A$2:$B$17,2,FALSE)</f>
        <v>Helena</v>
      </c>
      <c r="I564" t="str">
        <f>VLOOKUP(Table_Villen_viihde.accdb[[#This Row],[myyjä]],ville_myyjät!$B$2:$C$17,2,FALSE)</f>
        <v>Nainen</v>
      </c>
      <c r="J564" t="str">
        <f>VLOOKUP(Table_Villen_viihde.accdb[[#This Row],[Tuotenumero]],Table_Villen_viihde.accdb5[[Tuotenumero]:[Tuote]],2,FALSE)</f>
        <v>DVD-nauhuri</v>
      </c>
      <c r="K564" s="3">
        <f>VLOOKUP(Table_Villen_viihde.accdb[[#This Row],[Tuotenumero]],Table_Villen_viihde.accdb5[[Tuotenumero]:[TuoteryhmäID]],3,FALSE)</f>
        <v>2</v>
      </c>
      <c r="L564" s="3" t="str">
        <f>VLOOKUP(Table_Villen_viihde.accdb[[#This Row],[Ryhmänro]],Table_Villen_viihde.accdb6[],2,FALSE)</f>
        <v>Kuvantoisto</v>
      </c>
    </row>
    <row r="565" spans="1:12" x14ac:dyDescent="0.35">
      <c r="A565">
        <v>51063</v>
      </c>
      <c r="B565" s="18">
        <v>42181</v>
      </c>
      <c r="C565" t="s">
        <v>49</v>
      </c>
      <c r="D565">
        <v>1</v>
      </c>
      <c r="E565">
        <v>3</v>
      </c>
      <c r="F565">
        <v>19</v>
      </c>
      <c r="G565">
        <v>10.89</v>
      </c>
      <c r="H565" t="str">
        <f>VLOOKUP(Table_Villen_viihde.accdb[[#This Row],[MyyjäID]],ville_myyjät!$A$2:$B$17,2,FALSE)</f>
        <v>Helena</v>
      </c>
      <c r="I565" t="str">
        <f>VLOOKUP(Table_Villen_viihde.accdb[[#This Row],[myyjä]],ville_myyjät!$B$2:$C$17,2,FALSE)</f>
        <v>Nainen</v>
      </c>
      <c r="J565" t="str">
        <f>VLOOKUP(Table_Villen_viihde.accdb[[#This Row],[Tuotenumero]],Table_Villen_viihde.accdb5[[Tuotenumero]:[Tuote]],2,FALSE)</f>
        <v>Scart-kaapeli</v>
      </c>
      <c r="K565" s="3">
        <f>VLOOKUP(Table_Villen_viihde.accdb[[#This Row],[Tuotenumero]],Table_Villen_viihde.accdb5[[Tuotenumero]:[TuoteryhmäID]],3,FALSE)</f>
        <v>4</v>
      </c>
      <c r="L565" s="3" t="str">
        <f>VLOOKUP(Table_Villen_viihde.accdb[[#This Row],[Ryhmänro]],Table_Villen_viihde.accdb6[],2,FALSE)</f>
        <v>Tarvikkeet</v>
      </c>
    </row>
    <row r="566" spans="1:12" x14ac:dyDescent="0.35">
      <c r="A566">
        <v>51064</v>
      </c>
      <c r="B566" s="18">
        <v>42181</v>
      </c>
      <c r="C566" t="s">
        <v>49</v>
      </c>
      <c r="D566">
        <v>1</v>
      </c>
      <c r="E566">
        <v>7</v>
      </c>
      <c r="F566">
        <v>21</v>
      </c>
      <c r="G566">
        <v>11.33</v>
      </c>
      <c r="H566" t="str">
        <f>VLOOKUP(Table_Villen_viihde.accdb[[#This Row],[MyyjäID]],ville_myyjät!$A$2:$B$17,2,FALSE)</f>
        <v>Kaija</v>
      </c>
      <c r="I566" t="str">
        <f>VLOOKUP(Table_Villen_viihde.accdb[[#This Row],[myyjä]],ville_myyjät!$B$2:$C$17,2,FALSE)</f>
        <v>Nainen</v>
      </c>
      <c r="J566" t="str">
        <f>VLOOKUP(Table_Villen_viihde.accdb[[#This Row],[Tuotenumero]],Table_Villen_viihde.accdb5[[Tuotenumero]:[Tuote]],2,FALSE)</f>
        <v>Scart-kaapeli</v>
      </c>
      <c r="K566" s="3">
        <f>VLOOKUP(Table_Villen_viihde.accdb[[#This Row],[Tuotenumero]],Table_Villen_viihde.accdb5[[Tuotenumero]:[TuoteryhmäID]],3,FALSE)</f>
        <v>4</v>
      </c>
      <c r="L566" s="3" t="str">
        <f>VLOOKUP(Table_Villen_viihde.accdb[[#This Row],[Ryhmänro]],Table_Villen_viihde.accdb6[],2,FALSE)</f>
        <v>Tarvikkeet</v>
      </c>
    </row>
    <row r="567" spans="1:12" x14ac:dyDescent="0.35">
      <c r="A567">
        <v>51065</v>
      </c>
      <c r="B567" s="18">
        <v>42182</v>
      </c>
      <c r="C567" t="s">
        <v>49</v>
      </c>
      <c r="D567">
        <v>1</v>
      </c>
      <c r="E567">
        <v>1</v>
      </c>
      <c r="F567">
        <v>21</v>
      </c>
      <c r="G567">
        <v>11.45</v>
      </c>
      <c r="H567" t="str">
        <f>VLOOKUP(Table_Villen_viihde.accdb[[#This Row],[MyyjäID]],ville_myyjät!$A$2:$B$17,2,FALSE)</f>
        <v>Liisa</v>
      </c>
      <c r="I567" t="str">
        <f>VLOOKUP(Table_Villen_viihde.accdb[[#This Row],[myyjä]],ville_myyjät!$B$2:$C$17,2,FALSE)</f>
        <v>Nainen</v>
      </c>
      <c r="J567" t="str">
        <f>VLOOKUP(Table_Villen_viihde.accdb[[#This Row],[Tuotenumero]],Table_Villen_viihde.accdb5[[Tuotenumero]:[Tuote]],2,FALSE)</f>
        <v>Scart-kaapeli</v>
      </c>
      <c r="K567" s="3">
        <f>VLOOKUP(Table_Villen_viihde.accdb[[#This Row],[Tuotenumero]],Table_Villen_viihde.accdb5[[Tuotenumero]:[TuoteryhmäID]],3,FALSE)</f>
        <v>4</v>
      </c>
      <c r="L567" s="3" t="str">
        <f>VLOOKUP(Table_Villen_viihde.accdb[[#This Row],[Ryhmänro]],Table_Villen_viihde.accdb6[],2,FALSE)</f>
        <v>Tarvikkeet</v>
      </c>
    </row>
    <row r="568" spans="1:12" x14ac:dyDescent="0.35">
      <c r="A568">
        <v>51066</v>
      </c>
      <c r="B568" s="18">
        <v>42182</v>
      </c>
      <c r="C568" t="s">
        <v>49</v>
      </c>
      <c r="D568">
        <v>1</v>
      </c>
      <c r="E568">
        <v>2</v>
      </c>
      <c r="F568">
        <v>19</v>
      </c>
      <c r="G568">
        <v>11.13</v>
      </c>
      <c r="H568" t="str">
        <f>VLOOKUP(Table_Villen_viihde.accdb[[#This Row],[MyyjäID]],ville_myyjät!$A$2:$B$17,2,FALSE)</f>
        <v>Maija</v>
      </c>
      <c r="I568" t="str">
        <f>VLOOKUP(Table_Villen_viihde.accdb[[#This Row],[myyjä]],ville_myyjät!$B$2:$C$17,2,FALSE)</f>
        <v>Nainen</v>
      </c>
      <c r="J568" t="str">
        <f>VLOOKUP(Table_Villen_viihde.accdb[[#This Row],[Tuotenumero]],Table_Villen_viihde.accdb5[[Tuotenumero]:[Tuote]],2,FALSE)</f>
        <v>Scart-kaapeli</v>
      </c>
      <c r="K568" s="3">
        <f>VLOOKUP(Table_Villen_viihde.accdb[[#This Row],[Tuotenumero]],Table_Villen_viihde.accdb5[[Tuotenumero]:[TuoteryhmäID]],3,FALSE)</f>
        <v>4</v>
      </c>
      <c r="L568" s="3" t="str">
        <f>VLOOKUP(Table_Villen_viihde.accdb[[#This Row],[Ryhmänro]],Table_Villen_viihde.accdb6[],2,FALSE)</f>
        <v>Tarvikkeet</v>
      </c>
    </row>
    <row r="569" spans="1:12" x14ac:dyDescent="0.35">
      <c r="A569">
        <v>51067</v>
      </c>
      <c r="B569" s="18">
        <v>42182</v>
      </c>
      <c r="C569" t="s">
        <v>49</v>
      </c>
      <c r="D569">
        <v>1</v>
      </c>
      <c r="E569">
        <v>2</v>
      </c>
      <c r="F569">
        <v>20</v>
      </c>
      <c r="G569">
        <v>11.46</v>
      </c>
      <c r="H569" t="str">
        <f>VLOOKUP(Table_Villen_viihde.accdb[[#This Row],[MyyjäID]],ville_myyjät!$A$2:$B$17,2,FALSE)</f>
        <v>Maija</v>
      </c>
      <c r="I569" t="str">
        <f>VLOOKUP(Table_Villen_viihde.accdb[[#This Row],[myyjä]],ville_myyjät!$B$2:$C$17,2,FALSE)</f>
        <v>Nainen</v>
      </c>
      <c r="J569" t="str">
        <f>VLOOKUP(Table_Villen_viihde.accdb[[#This Row],[Tuotenumero]],Table_Villen_viihde.accdb5[[Tuotenumero]:[Tuote]],2,FALSE)</f>
        <v>Scart-kaapeli</v>
      </c>
      <c r="K569" s="3">
        <f>VLOOKUP(Table_Villen_viihde.accdb[[#This Row],[Tuotenumero]],Table_Villen_viihde.accdb5[[Tuotenumero]:[TuoteryhmäID]],3,FALSE)</f>
        <v>4</v>
      </c>
      <c r="L569" s="3" t="str">
        <f>VLOOKUP(Table_Villen_viihde.accdb[[#This Row],[Ryhmänro]],Table_Villen_viihde.accdb6[],2,FALSE)</f>
        <v>Tarvikkeet</v>
      </c>
    </row>
    <row r="570" spans="1:12" x14ac:dyDescent="0.35">
      <c r="A570">
        <v>51068</v>
      </c>
      <c r="B570" s="18">
        <v>42182</v>
      </c>
      <c r="C570" t="s">
        <v>49</v>
      </c>
      <c r="D570">
        <v>1</v>
      </c>
      <c r="E570">
        <v>9</v>
      </c>
      <c r="F570">
        <v>20</v>
      </c>
      <c r="G570">
        <v>10.83</v>
      </c>
      <c r="H570" t="str">
        <f>VLOOKUP(Table_Villen_viihde.accdb[[#This Row],[MyyjäID]],ville_myyjät!$A$2:$B$17,2,FALSE)</f>
        <v>Juuso</v>
      </c>
      <c r="I570" t="str">
        <f>VLOOKUP(Table_Villen_viihde.accdb[[#This Row],[myyjä]],ville_myyjät!$B$2:$C$17,2,FALSE)</f>
        <v>Mies</v>
      </c>
      <c r="J570" t="str">
        <f>VLOOKUP(Table_Villen_viihde.accdb[[#This Row],[Tuotenumero]],Table_Villen_viihde.accdb5[[Tuotenumero]:[Tuote]],2,FALSE)</f>
        <v>Scart-kaapeli</v>
      </c>
      <c r="K570" s="3">
        <f>VLOOKUP(Table_Villen_viihde.accdb[[#This Row],[Tuotenumero]],Table_Villen_viihde.accdb5[[Tuotenumero]:[TuoteryhmäID]],3,FALSE)</f>
        <v>4</v>
      </c>
      <c r="L570" s="3" t="str">
        <f>VLOOKUP(Table_Villen_viihde.accdb[[#This Row],[Ryhmänro]],Table_Villen_viihde.accdb6[],2,FALSE)</f>
        <v>Tarvikkeet</v>
      </c>
    </row>
    <row r="571" spans="1:12" x14ac:dyDescent="0.35">
      <c r="A571">
        <v>51069</v>
      </c>
      <c r="B571" s="18">
        <v>42182</v>
      </c>
      <c r="C571" t="s">
        <v>49</v>
      </c>
      <c r="D571">
        <v>1</v>
      </c>
      <c r="E571">
        <v>2</v>
      </c>
      <c r="F571">
        <v>20</v>
      </c>
      <c r="G571">
        <v>11.7</v>
      </c>
      <c r="H571" t="str">
        <f>VLOOKUP(Table_Villen_viihde.accdb[[#This Row],[MyyjäID]],ville_myyjät!$A$2:$B$17,2,FALSE)</f>
        <v>Maija</v>
      </c>
      <c r="I571" t="str">
        <f>VLOOKUP(Table_Villen_viihde.accdb[[#This Row],[myyjä]],ville_myyjät!$B$2:$C$17,2,FALSE)</f>
        <v>Nainen</v>
      </c>
      <c r="J571" t="str">
        <f>VLOOKUP(Table_Villen_viihde.accdb[[#This Row],[Tuotenumero]],Table_Villen_viihde.accdb5[[Tuotenumero]:[Tuote]],2,FALSE)</f>
        <v>Scart-kaapeli</v>
      </c>
      <c r="K571" s="3">
        <f>VLOOKUP(Table_Villen_viihde.accdb[[#This Row],[Tuotenumero]],Table_Villen_viihde.accdb5[[Tuotenumero]:[TuoteryhmäID]],3,FALSE)</f>
        <v>4</v>
      </c>
      <c r="L571" s="3" t="str">
        <f>VLOOKUP(Table_Villen_viihde.accdb[[#This Row],[Ryhmänro]],Table_Villen_viihde.accdb6[],2,FALSE)</f>
        <v>Tarvikkeet</v>
      </c>
    </row>
    <row r="572" spans="1:12" x14ac:dyDescent="0.35">
      <c r="A572">
        <v>51070</v>
      </c>
      <c r="B572" s="18">
        <v>42183</v>
      </c>
      <c r="C572" t="s">
        <v>49</v>
      </c>
      <c r="D572">
        <v>1</v>
      </c>
      <c r="E572">
        <v>5</v>
      </c>
      <c r="F572">
        <v>20</v>
      </c>
      <c r="G572">
        <v>11.21</v>
      </c>
      <c r="H572" t="str">
        <f>VLOOKUP(Table_Villen_viihde.accdb[[#This Row],[MyyjäID]],ville_myyjät!$A$2:$B$17,2,FALSE)</f>
        <v>Petri</v>
      </c>
      <c r="I572" t="str">
        <f>VLOOKUP(Table_Villen_viihde.accdb[[#This Row],[myyjä]],ville_myyjät!$B$2:$C$17,2,FALSE)</f>
        <v>Mies</v>
      </c>
      <c r="J572" t="str">
        <f>VLOOKUP(Table_Villen_viihde.accdb[[#This Row],[Tuotenumero]],Table_Villen_viihde.accdb5[[Tuotenumero]:[Tuote]],2,FALSE)</f>
        <v>Scart-kaapeli</v>
      </c>
      <c r="K572" s="3">
        <f>VLOOKUP(Table_Villen_viihde.accdb[[#This Row],[Tuotenumero]],Table_Villen_viihde.accdb5[[Tuotenumero]:[TuoteryhmäID]],3,FALSE)</f>
        <v>4</v>
      </c>
      <c r="L572" s="3" t="str">
        <f>VLOOKUP(Table_Villen_viihde.accdb[[#This Row],[Ryhmänro]],Table_Villen_viihde.accdb6[],2,FALSE)</f>
        <v>Tarvikkeet</v>
      </c>
    </row>
    <row r="573" spans="1:12" x14ac:dyDescent="0.35">
      <c r="A573">
        <v>51071</v>
      </c>
      <c r="B573" s="18">
        <v>42183</v>
      </c>
      <c r="C573" t="s">
        <v>49</v>
      </c>
      <c r="D573">
        <v>1</v>
      </c>
      <c r="E573">
        <v>6</v>
      </c>
      <c r="F573">
        <v>20</v>
      </c>
      <c r="G573">
        <v>11.22</v>
      </c>
      <c r="H573" t="str">
        <f>VLOOKUP(Table_Villen_viihde.accdb[[#This Row],[MyyjäID]],ville_myyjät!$A$2:$B$17,2,FALSE)</f>
        <v>Mikko</v>
      </c>
      <c r="I573" t="str">
        <f>VLOOKUP(Table_Villen_viihde.accdb[[#This Row],[myyjä]],ville_myyjät!$B$2:$C$17,2,FALSE)</f>
        <v>Mies</v>
      </c>
      <c r="J573" t="str">
        <f>VLOOKUP(Table_Villen_viihde.accdb[[#This Row],[Tuotenumero]],Table_Villen_viihde.accdb5[[Tuotenumero]:[Tuote]],2,FALSE)</f>
        <v>Scart-kaapeli</v>
      </c>
      <c r="K573" s="3">
        <f>VLOOKUP(Table_Villen_viihde.accdb[[#This Row],[Tuotenumero]],Table_Villen_viihde.accdb5[[Tuotenumero]:[TuoteryhmäID]],3,FALSE)</f>
        <v>4</v>
      </c>
      <c r="L573" s="3" t="str">
        <f>VLOOKUP(Table_Villen_viihde.accdb[[#This Row],[Ryhmänro]],Table_Villen_viihde.accdb6[],2,FALSE)</f>
        <v>Tarvikkeet</v>
      </c>
    </row>
    <row r="574" spans="1:12" x14ac:dyDescent="0.35">
      <c r="A574">
        <v>51072</v>
      </c>
      <c r="B574" s="18">
        <v>42183</v>
      </c>
      <c r="C574" t="s">
        <v>50</v>
      </c>
      <c r="D574">
        <v>1</v>
      </c>
      <c r="E574">
        <v>1</v>
      </c>
      <c r="F574">
        <v>85</v>
      </c>
      <c r="G574">
        <v>54.38</v>
      </c>
      <c r="H574" t="str">
        <f>VLOOKUP(Table_Villen_viihde.accdb[[#This Row],[MyyjäID]],ville_myyjät!$A$2:$B$17,2,FALSE)</f>
        <v>Liisa</v>
      </c>
      <c r="I574" t="str">
        <f>VLOOKUP(Table_Villen_viihde.accdb[[#This Row],[myyjä]],ville_myyjät!$B$2:$C$17,2,FALSE)</f>
        <v>Nainen</v>
      </c>
      <c r="J574" t="str">
        <f>VLOOKUP(Table_Villen_viihde.accdb[[#This Row],[Tuotenumero]],Table_Villen_viihde.accdb5[[Tuotenumero]:[Tuote]],2,FALSE)</f>
        <v>Kaapelidigiboxi</v>
      </c>
      <c r="K574" s="3">
        <f>VLOOKUP(Table_Villen_viihde.accdb[[#This Row],[Tuotenumero]],Table_Villen_viihde.accdb5[[Tuotenumero]:[TuoteryhmäID]],3,FALSE)</f>
        <v>6</v>
      </c>
      <c r="L574" s="3" t="str">
        <f>VLOOKUP(Table_Villen_viihde.accdb[[#This Row],[Ryhmänro]],Table_Villen_viihde.accdb6[],2,FALSE)</f>
        <v>Digiboxit</v>
      </c>
    </row>
    <row r="575" spans="1:12" x14ac:dyDescent="0.35">
      <c r="A575">
        <v>51073</v>
      </c>
      <c r="B575" s="18">
        <v>42184</v>
      </c>
      <c r="C575" t="s">
        <v>51</v>
      </c>
      <c r="D575">
        <v>1</v>
      </c>
      <c r="E575">
        <v>7</v>
      </c>
      <c r="F575">
        <v>246</v>
      </c>
      <c r="G575">
        <v>152.81</v>
      </c>
      <c r="H575" t="str">
        <f>VLOOKUP(Table_Villen_viihde.accdb[[#This Row],[MyyjäID]],ville_myyjät!$A$2:$B$17,2,FALSE)</f>
        <v>Kaija</v>
      </c>
      <c r="I575" t="str">
        <f>VLOOKUP(Table_Villen_viihde.accdb[[#This Row],[myyjä]],ville_myyjät!$B$2:$C$17,2,FALSE)</f>
        <v>Nainen</v>
      </c>
      <c r="J575" t="str">
        <f>VLOOKUP(Table_Villen_viihde.accdb[[#This Row],[Tuotenumero]],Table_Villen_viihde.accdb5[[Tuotenumero]:[Tuote]],2,FALSE)</f>
        <v>TV28</v>
      </c>
      <c r="K575" s="3">
        <f>VLOOKUP(Table_Villen_viihde.accdb[[#This Row],[Tuotenumero]],Table_Villen_viihde.accdb5[[Tuotenumero]:[TuoteryhmäID]],3,FALSE)</f>
        <v>3</v>
      </c>
      <c r="L575" s="3" t="str">
        <f>VLOOKUP(Table_Villen_viihde.accdb[[#This Row],[Ryhmänro]],Table_Villen_viihde.accdb6[],2,FALSE)</f>
        <v>TV</v>
      </c>
    </row>
    <row r="576" spans="1:12" x14ac:dyDescent="0.35">
      <c r="A576">
        <v>51074</v>
      </c>
      <c r="B576" s="18">
        <v>42184</v>
      </c>
      <c r="C576" t="s">
        <v>49</v>
      </c>
      <c r="D576">
        <v>1</v>
      </c>
      <c r="E576">
        <v>5</v>
      </c>
      <c r="F576">
        <v>19</v>
      </c>
      <c r="G576">
        <v>10.83</v>
      </c>
      <c r="H576" t="str">
        <f>VLOOKUP(Table_Villen_viihde.accdb[[#This Row],[MyyjäID]],ville_myyjät!$A$2:$B$17,2,FALSE)</f>
        <v>Petri</v>
      </c>
      <c r="I576" t="str">
        <f>VLOOKUP(Table_Villen_viihde.accdb[[#This Row],[myyjä]],ville_myyjät!$B$2:$C$17,2,FALSE)</f>
        <v>Mies</v>
      </c>
      <c r="J576" t="str">
        <f>VLOOKUP(Table_Villen_viihde.accdb[[#This Row],[Tuotenumero]],Table_Villen_viihde.accdb5[[Tuotenumero]:[Tuote]],2,FALSE)</f>
        <v>Scart-kaapeli</v>
      </c>
      <c r="K576" s="3">
        <f>VLOOKUP(Table_Villen_viihde.accdb[[#This Row],[Tuotenumero]],Table_Villen_viihde.accdb5[[Tuotenumero]:[TuoteryhmäID]],3,FALSE)</f>
        <v>4</v>
      </c>
      <c r="L576" s="3" t="str">
        <f>VLOOKUP(Table_Villen_viihde.accdb[[#This Row],[Ryhmänro]],Table_Villen_viihde.accdb6[],2,FALSE)</f>
        <v>Tarvikkeet</v>
      </c>
    </row>
    <row r="577" spans="1:12" x14ac:dyDescent="0.35">
      <c r="A577">
        <v>51075</v>
      </c>
      <c r="B577" s="18">
        <v>42184</v>
      </c>
      <c r="C577" t="s">
        <v>54</v>
      </c>
      <c r="D577">
        <v>1</v>
      </c>
      <c r="E577">
        <v>1</v>
      </c>
      <c r="F577">
        <v>188</v>
      </c>
      <c r="G577">
        <v>121.38</v>
      </c>
      <c r="H577" t="str">
        <f>VLOOKUP(Table_Villen_viihde.accdb[[#This Row],[MyyjäID]],ville_myyjät!$A$2:$B$17,2,FALSE)</f>
        <v>Liisa</v>
      </c>
      <c r="I577" t="str">
        <f>VLOOKUP(Table_Villen_viihde.accdb[[#This Row],[myyjä]],ville_myyjät!$B$2:$C$17,2,FALSE)</f>
        <v>Nainen</v>
      </c>
      <c r="J577" t="str">
        <f>VLOOKUP(Table_Villen_viihde.accdb[[#This Row],[Tuotenumero]],Table_Villen_viihde.accdb5[[Tuotenumero]:[Tuote]],2,FALSE)</f>
        <v>DVD-nauhuri</v>
      </c>
      <c r="K577" s="3">
        <f>VLOOKUP(Table_Villen_viihde.accdb[[#This Row],[Tuotenumero]],Table_Villen_viihde.accdb5[[Tuotenumero]:[TuoteryhmäID]],3,FALSE)</f>
        <v>2</v>
      </c>
      <c r="L577" s="3" t="str">
        <f>VLOOKUP(Table_Villen_viihde.accdb[[#This Row],[Ryhmänro]],Table_Villen_viihde.accdb6[],2,FALSE)</f>
        <v>Kuvantoisto</v>
      </c>
    </row>
    <row r="578" spans="1:12" x14ac:dyDescent="0.35">
      <c r="A578">
        <v>51076</v>
      </c>
      <c r="B578" s="18">
        <v>42185</v>
      </c>
      <c r="C578" t="s">
        <v>49</v>
      </c>
      <c r="D578">
        <v>1</v>
      </c>
      <c r="E578">
        <v>3</v>
      </c>
      <c r="F578">
        <v>20</v>
      </c>
      <c r="G578">
        <v>11.11</v>
      </c>
      <c r="H578" t="str">
        <f>VLOOKUP(Table_Villen_viihde.accdb[[#This Row],[MyyjäID]],ville_myyjät!$A$2:$B$17,2,FALSE)</f>
        <v>Helena</v>
      </c>
      <c r="I578" t="str">
        <f>VLOOKUP(Table_Villen_viihde.accdb[[#This Row],[myyjä]],ville_myyjät!$B$2:$C$17,2,FALSE)</f>
        <v>Nainen</v>
      </c>
      <c r="J578" t="str">
        <f>VLOOKUP(Table_Villen_viihde.accdb[[#This Row],[Tuotenumero]],Table_Villen_viihde.accdb5[[Tuotenumero]:[Tuote]],2,FALSE)</f>
        <v>Scart-kaapeli</v>
      </c>
      <c r="K578" s="3">
        <f>VLOOKUP(Table_Villen_viihde.accdb[[#This Row],[Tuotenumero]],Table_Villen_viihde.accdb5[[Tuotenumero]:[TuoteryhmäID]],3,FALSE)</f>
        <v>4</v>
      </c>
      <c r="L578" s="3" t="str">
        <f>VLOOKUP(Table_Villen_viihde.accdb[[#This Row],[Ryhmänro]],Table_Villen_viihde.accdb6[],2,FALSE)</f>
        <v>Tarvikkeet</v>
      </c>
    </row>
    <row r="579" spans="1:12" x14ac:dyDescent="0.35">
      <c r="A579">
        <v>51077</v>
      </c>
      <c r="B579" s="18">
        <v>42185</v>
      </c>
      <c r="C579" t="s">
        <v>49</v>
      </c>
      <c r="D579">
        <v>1</v>
      </c>
      <c r="E579">
        <v>1</v>
      </c>
      <c r="F579">
        <v>20</v>
      </c>
      <c r="G579">
        <v>11.35</v>
      </c>
      <c r="H579" t="str">
        <f>VLOOKUP(Table_Villen_viihde.accdb[[#This Row],[MyyjäID]],ville_myyjät!$A$2:$B$17,2,FALSE)</f>
        <v>Liisa</v>
      </c>
      <c r="I579" t="str">
        <f>VLOOKUP(Table_Villen_viihde.accdb[[#This Row],[myyjä]],ville_myyjät!$B$2:$C$17,2,FALSE)</f>
        <v>Nainen</v>
      </c>
      <c r="J579" t="str">
        <f>VLOOKUP(Table_Villen_viihde.accdb[[#This Row],[Tuotenumero]],Table_Villen_viihde.accdb5[[Tuotenumero]:[Tuote]],2,FALSE)</f>
        <v>Scart-kaapeli</v>
      </c>
      <c r="K579" s="3">
        <f>VLOOKUP(Table_Villen_viihde.accdb[[#This Row],[Tuotenumero]],Table_Villen_viihde.accdb5[[Tuotenumero]:[TuoteryhmäID]],3,FALSE)</f>
        <v>4</v>
      </c>
      <c r="L579" s="3" t="str">
        <f>VLOOKUP(Table_Villen_viihde.accdb[[#This Row],[Ryhmänro]],Table_Villen_viihde.accdb6[],2,FALSE)</f>
        <v>Tarvikkeet</v>
      </c>
    </row>
    <row r="580" spans="1:12" x14ac:dyDescent="0.35">
      <c r="A580">
        <v>51078</v>
      </c>
      <c r="B580" s="18">
        <v>42185</v>
      </c>
      <c r="C580" t="s">
        <v>57</v>
      </c>
      <c r="D580">
        <v>1</v>
      </c>
      <c r="E580">
        <v>5</v>
      </c>
      <c r="F580">
        <v>101</v>
      </c>
      <c r="G580">
        <v>53.29</v>
      </c>
      <c r="H580" t="str">
        <f>VLOOKUP(Table_Villen_viihde.accdb[[#This Row],[MyyjäID]],ville_myyjät!$A$2:$B$17,2,FALSE)</f>
        <v>Petri</v>
      </c>
      <c r="I580" t="str">
        <f>VLOOKUP(Table_Villen_viihde.accdb[[#This Row],[myyjä]],ville_myyjät!$B$2:$C$17,2,FALSE)</f>
        <v>Mies</v>
      </c>
      <c r="J580" t="str">
        <f>VLOOKUP(Table_Villen_viihde.accdb[[#This Row],[Tuotenumero]],Table_Villen_viihde.accdb5[[Tuotenumero]:[Tuote]],2,FALSE)</f>
        <v>PS2-konsoli</v>
      </c>
      <c r="K580" s="3">
        <f>VLOOKUP(Table_Villen_viihde.accdb[[#This Row],[Tuotenumero]],Table_Villen_viihde.accdb5[[Tuotenumero]:[TuoteryhmäID]],3,FALSE)</f>
        <v>5</v>
      </c>
      <c r="L580" s="3" t="str">
        <f>VLOOKUP(Table_Villen_viihde.accdb[[#This Row],[Ryhmänro]],Table_Villen_viihde.accdb6[],2,FALSE)</f>
        <v>Konsolit</v>
      </c>
    </row>
    <row r="581" spans="1:12" x14ac:dyDescent="0.35">
      <c r="A581">
        <v>51079</v>
      </c>
      <c r="B581" s="18">
        <v>42185</v>
      </c>
      <c r="C581" t="s">
        <v>49</v>
      </c>
      <c r="D581">
        <v>1</v>
      </c>
      <c r="E581">
        <v>3</v>
      </c>
      <c r="F581">
        <v>20</v>
      </c>
      <c r="G581">
        <v>11.06</v>
      </c>
      <c r="H581" t="str">
        <f>VLOOKUP(Table_Villen_viihde.accdb[[#This Row],[MyyjäID]],ville_myyjät!$A$2:$B$17,2,FALSE)</f>
        <v>Helena</v>
      </c>
      <c r="I581" t="str">
        <f>VLOOKUP(Table_Villen_viihde.accdb[[#This Row],[myyjä]],ville_myyjät!$B$2:$C$17,2,FALSE)</f>
        <v>Nainen</v>
      </c>
      <c r="J581" t="str">
        <f>VLOOKUP(Table_Villen_viihde.accdb[[#This Row],[Tuotenumero]],Table_Villen_viihde.accdb5[[Tuotenumero]:[Tuote]],2,FALSE)</f>
        <v>Scart-kaapeli</v>
      </c>
      <c r="K581" s="3">
        <f>VLOOKUP(Table_Villen_viihde.accdb[[#This Row],[Tuotenumero]],Table_Villen_viihde.accdb5[[Tuotenumero]:[TuoteryhmäID]],3,FALSE)</f>
        <v>4</v>
      </c>
      <c r="L581" s="3" t="str">
        <f>VLOOKUP(Table_Villen_viihde.accdb[[#This Row],[Ryhmänro]],Table_Villen_viihde.accdb6[],2,FALSE)</f>
        <v>Tarvikkeet</v>
      </c>
    </row>
    <row r="582" spans="1:12" x14ac:dyDescent="0.35">
      <c r="A582">
        <v>51080</v>
      </c>
      <c r="B582" s="18">
        <v>42186</v>
      </c>
      <c r="C582" t="s">
        <v>49</v>
      </c>
      <c r="D582">
        <v>1</v>
      </c>
      <c r="E582">
        <v>2</v>
      </c>
      <c r="F582">
        <v>21</v>
      </c>
      <c r="G582">
        <v>11.64</v>
      </c>
      <c r="H582" t="str">
        <f>VLOOKUP(Table_Villen_viihde.accdb[[#This Row],[MyyjäID]],ville_myyjät!$A$2:$B$17,2,FALSE)</f>
        <v>Maija</v>
      </c>
      <c r="I582" t="str">
        <f>VLOOKUP(Table_Villen_viihde.accdb[[#This Row],[myyjä]],ville_myyjät!$B$2:$C$17,2,FALSE)</f>
        <v>Nainen</v>
      </c>
      <c r="J582" t="str">
        <f>VLOOKUP(Table_Villen_viihde.accdb[[#This Row],[Tuotenumero]],Table_Villen_viihde.accdb5[[Tuotenumero]:[Tuote]],2,FALSE)</f>
        <v>Scart-kaapeli</v>
      </c>
      <c r="K582" s="3">
        <f>VLOOKUP(Table_Villen_viihde.accdb[[#This Row],[Tuotenumero]],Table_Villen_viihde.accdb5[[Tuotenumero]:[TuoteryhmäID]],3,FALSE)</f>
        <v>4</v>
      </c>
      <c r="L582" s="3" t="str">
        <f>VLOOKUP(Table_Villen_viihde.accdb[[#This Row],[Ryhmänro]],Table_Villen_viihde.accdb6[],2,FALSE)</f>
        <v>Tarvikkeet</v>
      </c>
    </row>
    <row r="583" spans="1:12" x14ac:dyDescent="0.35">
      <c r="A583">
        <v>51081</v>
      </c>
      <c r="B583" s="18">
        <v>42186</v>
      </c>
      <c r="C583" t="s">
        <v>53</v>
      </c>
      <c r="D583">
        <v>1</v>
      </c>
      <c r="E583">
        <v>2</v>
      </c>
      <c r="F583">
        <v>115</v>
      </c>
      <c r="G583">
        <v>62.14</v>
      </c>
      <c r="H583" t="str">
        <f>VLOOKUP(Table_Villen_viihde.accdb[[#This Row],[MyyjäID]],ville_myyjät!$A$2:$B$17,2,FALSE)</f>
        <v>Maija</v>
      </c>
      <c r="I583" t="str">
        <f>VLOOKUP(Table_Villen_viihde.accdb[[#This Row],[myyjä]],ville_myyjät!$B$2:$C$17,2,FALSE)</f>
        <v>Nainen</v>
      </c>
      <c r="J583" t="str">
        <f>VLOOKUP(Table_Villen_viihde.accdb[[#This Row],[Tuotenumero]],Table_Villen_viihde.accdb5[[Tuotenumero]:[Tuote]],2,FALSE)</f>
        <v>DVD-soitin</v>
      </c>
      <c r="K583" s="3">
        <f>VLOOKUP(Table_Villen_viihde.accdb[[#This Row],[Tuotenumero]],Table_Villen_viihde.accdb5[[Tuotenumero]:[TuoteryhmäID]],3,FALSE)</f>
        <v>2</v>
      </c>
      <c r="L583" s="3" t="str">
        <f>VLOOKUP(Table_Villen_viihde.accdb[[#This Row],[Ryhmänro]],Table_Villen_viihde.accdb6[],2,FALSE)</f>
        <v>Kuvantoisto</v>
      </c>
    </row>
    <row r="584" spans="1:12" x14ac:dyDescent="0.35">
      <c r="A584">
        <v>51082</v>
      </c>
      <c r="B584" s="18">
        <v>42187</v>
      </c>
      <c r="C584" t="s">
        <v>49</v>
      </c>
      <c r="D584">
        <v>1</v>
      </c>
      <c r="E584">
        <v>3</v>
      </c>
      <c r="F584">
        <v>20</v>
      </c>
      <c r="G584">
        <v>10.75</v>
      </c>
      <c r="H584" t="str">
        <f>VLOOKUP(Table_Villen_viihde.accdb[[#This Row],[MyyjäID]],ville_myyjät!$A$2:$B$17,2,FALSE)</f>
        <v>Helena</v>
      </c>
      <c r="I584" t="str">
        <f>VLOOKUP(Table_Villen_viihde.accdb[[#This Row],[myyjä]],ville_myyjät!$B$2:$C$17,2,FALSE)</f>
        <v>Nainen</v>
      </c>
      <c r="J584" t="str">
        <f>VLOOKUP(Table_Villen_viihde.accdb[[#This Row],[Tuotenumero]],Table_Villen_viihde.accdb5[[Tuotenumero]:[Tuote]],2,FALSE)</f>
        <v>Scart-kaapeli</v>
      </c>
      <c r="K584" s="3">
        <f>VLOOKUP(Table_Villen_viihde.accdb[[#This Row],[Tuotenumero]],Table_Villen_viihde.accdb5[[Tuotenumero]:[TuoteryhmäID]],3,FALSE)</f>
        <v>4</v>
      </c>
      <c r="L584" s="3" t="str">
        <f>VLOOKUP(Table_Villen_viihde.accdb[[#This Row],[Ryhmänro]],Table_Villen_viihde.accdb6[],2,FALSE)</f>
        <v>Tarvikkeet</v>
      </c>
    </row>
    <row r="585" spans="1:12" x14ac:dyDescent="0.35">
      <c r="A585">
        <v>51083</v>
      </c>
      <c r="B585" s="18">
        <v>42187</v>
      </c>
      <c r="C585" t="s">
        <v>49</v>
      </c>
      <c r="D585">
        <v>1</v>
      </c>
      <c r="E585">
        <v>2</v>
      </c>
      <c r="F585">
        <v>21</v>
      </c>
      <c r="G585">
        <v>11.46</v>
      </c>
      <c r="H585" t="str">
        <f>VLOOKUP(Table_Villen_viihde.accdb[[#This Row],[MyyjäID]],ville_myyjät!$A$2:$B$17,2,FALSE)</f>
        <v>Maija</v>
      </c>
      <c r="I585" t="str">
        <f>VLOOKUP(Table_Villen_viihde.accdb[[#This Row],[myyjä]],ville_myyjät!$B$2:$C$17,2,FALSE)</f>
        <v>Nainen</v>
      </c>
      <c r="J585" t="str">
        <f>VLOOKUP(Table_Villen_viihde.accdb[[#This Row],[Tuotenumero]],Table_Villen_viihde.accdb5[[Tuotenumero]:[Tuote]],2,FALSE)</f>
        <v>Scart-kaapeli</v>
      </c>
      <c r="K585" s="3">
        <f>VLOOKUP(Table_Villen_viihde.accdb[[#This Row],[Tuotenumero]],Table_Villen_viihde.accdb5[[Tuotenumero]:[TuoteryhmäID]],3,FALSE)</f>
        <v>4</v>
      </c>
      <c r="L585" s="3" t="str">
        <f>VLOOKUP(Table_Villen_viihde.accdb[[#This Row],[Ryhmänro]],Table_Villen_viihde.accdb6[],2,FALSE)</f>
        <v>Tarvikkeet</v>
      </c>
    </row>
    <row r="586" spans="1:12" x14ac:dyDescent="0.35">
      <c r="A586">
        <v>51084</v>
      </c>
      <c r="B586" s="18">
        <v>42188</v>
      </c>
      <c r="C586" t="s">
        <v>50</v>
      </c>
      <c r="D586">
        <v>1</v>
      </c>
      <c r="E586">
        <v>6</v>
      </c>
      <c r="F586">
        <v>88</v>
      </c>
      <c r="G586">
        <v>51.81</v>
      </c>
      <c r="H586" t="str">
        <f>VLOOKUP(Table_Villen_viihde.accdb[[#This Row],[MyyjäID]],ville_myyjät!$A$2:$B$17,2,FALSE)</f>
        <v>Mikko</v>
      </c>
      <c r="I586" t="str">
        <f>VLOOKUP(Table_Villen_viihde.accdb[[#This Row],[myyjä]],ville_myyjät!$B$2:$C$17,2,FALSE)</f>
        <v>Mies</v>
      </c>
      <c r="J586" t="str">
        <f>VLOOKUP(Table_Villen_viihde.accdb[[#This Row],[Tuotenumero]],Table_Villen_viihde.accdb5[[Tuotenumero]:[Tuote]],2,FALSE)</f>
        <v>Kaapelidigiboxi</v>
      </c>
      <c r="K586" s="3">
        <f>VLOOKUP(Table_Villen_viihde.accdb[[#This Row],[Tuotenumero]],Table_Villen_viihde.accdb5[[Tuotenumero]:[TuoteryhmäID]],3,FALSE)</f>
        <v>6</v>
      </c>
      <c r="L586" s="3" t="str">
        <f>VLOOKUP(Table_Villen_viihde.accdb[[#This Row],[Ryhmänro]],Table_Villen_viihde.accdb6[],2,FALSE)</f>
        <v>Digiboxit</v>
      </c>
    </row>
    <row r="587" spans="1:12" x14ac:dyDescent="0.35">
      <c r="A587">
        <v>51085</v>
      </c>
      <c r="B587" s="18">
        <v>42188</v>
      </c>
      <c r="C587" t="s">
        <v>49</v>
      </c>
      <c r="D587">
        <v>1</v>
      </c>
      <c r="E587">
        <v>2</v>
      </c>
      <c r="F587">
        <v>21</v>
      </c>
      <c r="G587">
        <v>11.63</v>
      </c>
      <c r="H587" t="str">
        <f>VLOOKUP(Table_Villen_viihde.accdb[[#This Row],[MyyjäID]],ville_myyjät!$A$2:$B$17,2,FALSE)</f>
        <v>Maija</v>
      </c>
      <c r="I587" t="str">
        <f>VLOOKUP(Table_Villen_viihde.accdb[[#This Row],[myyjä]],ville_myyjät!$B$2:$C$17,2,FALSE)</f>
        <v>Nainen</v>
      </c>
      <c r="J587" t="str">
        <f>VLOOKUP(Table_Villen_viihde.accdb[[#This Row],[Tuotenumero]],Table_Villen_viihde.accdb5[[Tuotenumero]:[Tuote]],2,FALSE)</f>
        <v>Scart-kaapeli</v>
      </c>
      <c r="K587" s="3">
        <f>VLOOKUP(Table_Villen_viihde.accdb[[#This Row],[Tuotenumero]],Table_Villen_viihde.accdb5[[Tuotenumero]:[TuoteryhmäID]],3,FALSE)</f>
        <v>4</v>
      </c>
      <c r="L587" s="3" t="str">
        <f>VLOOKUP(Table_Villen_viihde.accdb[[#This Row],[Ryhmänro]],Table_Villen_viihde.accdb6[],2,FALSE)</f>
        <v>Tarvikkeet</v>
      </c>
    </row>
    <row r="588" spans="1:12" x14ac:dyDescent="0.35">
      <c r="A588">
        <v>51086</v>
      </c>
      <c r="B588" s="18">
        <v>42188</v>
      </c>
      <c r="C588" t="s">
        <v>49</v>
      </c>
      <c r="D588">
        <v>1</v>
      </c>
      <c r="E588">
        <v>1</v>
      </c>
      <c r="F588">
        <v>19</v>
      </c>
      <c r="G588">
        <v>11.79</v>
      </c>
      <c r="H588" t="str">
        <f>VLOOKUP(Table_Villen_viihde.accdb[[#This Row],[MyyjäID]],ville_myyjät!$A$2:$B$17,2,FALSE)</f>
        <v>Liisa</v>
      </c>
      <c r="I588" t="str">
        <f>VLOOKUP(Table_Villen_viihde.accdb[[#This Row],[myyjä]],ville_myyjät!$B$2:$C$17,2,FALSE)</f>
        <v>Nainen</v>
      </c>
      <c r="J588" t="str">
        <f>VLOOKUP(Table_Villen_viihde.accdb[[#This Row],[Tuotenumero]],Table_Villen_viihde.accdb5[[Tuotenumero]:[Tuote]],2,FALSE)</f>
        <v>Scart-kaapeli</v>
      </c>
      <c r="K588" s="3">
        <f>VLOOKUP(Table_Villen_viihde.accdb[[#This Row],[Tuotenumero]],Table_Villen_viihde.accdb5[[Tuotenumero]:[TuoteryhmäID]],3,FALSE)</f>
        <v>4</v>
      </c>
      <c r="L588" s="3" t="str">
        <f>VLOOKUP(Table_Villen_viihde.accdb[[#This Row],[Ryhmänro]],Table_Villen_viihde.accdb6[],2,FALSE)</f>
        <v>Tarvikkeet</v>
      </c>
    </row>
    <row r="589" spans="1:12" x14ac:dyDescent="0.35">
      <c r="A589">
        <v>51087</v>
      </c>
      <c r="B589" s="18">
        <v>42189</v>
      </c>
      <c r="C589" t="s">
        <v>57</v>
      </c>
      <c r="D589">
        <v>1</v>
      </c>
      <c r="E589">
        <v>1</v>
      </c>
      <c r="F589">
        <v>104</v>
      </c>
      <c r="G589">
        <v>52.15</v>
      </c>
      <c r="H589" t="str">
        <f>VLOOKUP(Table_Villen_viihde.accdb[[#This Row],[MyyjäID]],ville_myyjät!$A$2:$B$17,2,FALSE)</f>
        <v>Liisa</v>
      </c>
      <c r="I589" t="str">
        <f>VLOOKUP(Table_Villen_viihde.accdb[[#This Row],[myyjä]],ville_myyjät!$B$2:$C$17,2,FALSE)</f>
        <v>Nainen</v>
      </c>
      <c r="J589" t="str">
        <f>VLOOKUP(Table_Villen_viihde.accdb[[#This Row],[Tuotenumero]],Table_Villen_viihde.accdb5[[Tuotenumero]:[Tuote]],2,FALSE)</f>
        <v>PS2-konsoli</v>
      </c>
      <c r="K589" s="3">
        <f>VLOOKUP(Table_Villen_viihde.accdb[[#This Row],[Tuotenumero]],Table_Villen_viihde.accdb5[[Tuotenumero]:[TuoteryhmäID]],3,FALSE)</f>
        <v>5</v>
      </c>
      <c r="L589" s="3" t="str">
        <f>VLOOKUP(Table_Villen_viihde.accdb[[#This Row],[Ryhmänro]],Table_Villen_viihde.accdb6[],2,FALSE)</f>
        <v>Konsolit</v>
      </c>
    </row>
    <row r="590" spans="1:12" x14ac:dyDescent="0.35">
      <c r="A590">
        <v>51088</v>
      </c>
      <c r="B590" s="18">
        <v>42189</v>
      </c>
      <c r="C590" t="s">
        <v>52</v>
      </c>
      <c r="D590">
        <v>1</v>
      </c>
      <c r="E590">
        <v>5</v>
      </c>
      <c r="F590">
        <v>84</v>
      </c>
      <c r="G590">
        <v>50.05</v>
      </c>
      <c r="H590" t="str">
        <f>VLOOKUP(Table_Villen_viihde.accdb[[#This Row],[MyyjäID]],ville_myyjät!$A$2:$B$17,2,FALSE)</f>
        <v>Petri</v>
      </c>
      <c r="I590" t="str">
        <f>VLOOKUP(Table_Villen_viihde.accdb[[#This Row],[myyjä]],ville_myyjät!$B$2:$C$17,2,FALSE)</f>
        <v>Mies</v>
      </c>
      <c r="J590" t="str">
        <f>VLOOKUP(Table_Villen_viihde.accdb[[#This Row],[Tuotenumero]],Table_Villen_viihde.accdb5[[Tuotenumero]:[Tuote]],2,FALSE)</f>
        <v>Antennidigiboxi</v>
      </c>
      <c r="K590" s="3">
        <f>VLOOKUP(Table_Villen_viihde.accdb[[#This Row],[Tuotenumero]],Table_Villen_viihde.accdb5[[Tuotenumero]:[TuoteryhmäID]],3,FALSE)</f>
        <v>6</v>
      </c>
      <c r="L590" s="3" t="str">
        <f>VLOOKUP(Table_Villen_viihde.accdb[[#This Row],[Ryhmänro]],Table_Villen_viihde.accdb6[],2,FALSE)</f>
        <v>Digiboxit</v>
      </c>
    </row>
    <row r="591" spans="1:12" x14ac:dyDescent="0.35">
      <c r="A591">
        <v>51089</v>
      </c>
      <c r="B591" s="18">
        <v>42189</v>
      </c>
      <c r="C591" t="s">
        <v>49</v>
      </c>
      <c r="D591">
        <v>1</v>
      </c>
      <c r="E591">
        <v>7</v>
      </c>
      <c r="F591">
        <v>20</v>
      </c>
      <c r="G591">
        <v>11.67</v>
      </c>
      <c r="H591" t="str">
        <f>VLOOKUP(Table_Villen_viihde.accdb[[#This Row],[MyyjäID]],ville_myyjät!$A$2:$B$17,2,FALSE)</f>
        <v>Kaija</v>
      </c>
      <c r="I591" t="str">
        <f>VLOOKUP(Table_Villen_viihde.accdb[[#This Row],[myyjä]],ville_myyjät!$B$2:$C$17,2,FALSE)</f>
        <v>Nainen</v>
      </c>
      <c r="J591" t="str">
        <f>VLOOKUP(Table_Villen_viihde.accdb[[#This Row],[Tuotenumero]],Table_Villen_viihde.accdb5[[Tuotenumero]:[Tuote]],2,FALSE)</f>
        <v>Scart-kaapeli</v>
      </c>
      <c r="K591" s="3">
        <f>VLOOKUP(Table_Villen_viihde.accdb[[#This Row],[Tuotenumero]],Table_Villen_viihde.accdb5[[Tuotenumero]:[TuoteryhmäID]],3,FALSE)</f>
        <v>4</v>
      </c>
      <c r="L591" s="3" t="str">
        <f>VLOOKUP(Table_Villen_viihde.accdb[[#This Row],[Ryhmänro]],Table_Villen_viihde.accdb6[],2,FALSE)</f>
        <v>Tarvikkeet</v>
      </c>
    </row>
    <row r="592" spans="1:12" x14ac:dyDescent="0.35">
      <c r="A592">
        <v>51090</v>
      </c>
      <c r="B592" s="18">
        <v>42190</v>
      </c>
      <c r="C592" t="s">
        <v>49</v>
      </c>
      <c r="D592">
        <v>1</v>
      </c>
      <c r="E592">
        <v>1</v>
      </c>
      <c r="F592">
        <v>21</v>
      </c>
      <c r="G592">
        <v>11.02</v>
      </c>
      <c r="H592" t="str">
        <f>VLOOKUP(Table_Villen_viihde.accdb[[#This Row],[MyyjäID]],ville_myyjät!$A$2:$B$17,2,FALSE)</f>
        <v>Liisa</v>
      </c>
      <c r="I592" t="str">
        <f>VLOOKUP(Table_Villen_viihde.accdb[[#This Row],[myyjä]],ville_myyjät!$B$2:$C$17,2,FALSE)</f>
        <v>Nainen</v>
      </c>
      <c r="J592" t="str">
        <f>VLOOKUP(Table_Villen_viihde.accdb[[#This Row],[Tuotenumero]],Table_Villen_viihde.accdb5[[Tuotenumero]:[Tuote]],2,FALSE)</f>
        <v>Scart-kaapeli</v>
      </c>
      <c r="K592" s="3">
        <f>VLOOKUP(Table_Villen_viihde.accdb[[#This Row],[Tuotenumero]],Table_Villen_viihde.accdb5[[Tuotenumero]:[TuoteryhmäID]],3,FALSE)</f>
        <v>4</v>
      </c>
      <c r="L592" s="3" t="str">
        <f>VLOOKUP(Table_Villen_viihde.accdb[[#This Row],[Ryhmänro]],Table_Villen_viihde.accdb6[],2,FALSE)</f>
        <v>Tarvikkeet</v>
      </c>
    </row>
    <row r="593" spans="1:12" x14ac:dyDescent="0.35">
      <c r="A593">
        <v>51091</v>
      </c>
      <c r="B593" s="18">
        <v>42191</v>
      </c>
      <c r="C593" t="s">
        <v>53</v>
      </c>
      <c r="D593">
        <v>1</v>
      </c>
      <c r="E593">
        <v>9</v>
      </c>
      <c r="F593">
        <v>116</v>
      </c>
      <c r="G593">
        <v>62.81</v>
      </c>
      <c r="H593" t="str">
        <f>VLOOKUP(Table_Villen_viihde.accdb[[#This Row],[MyyjäID]],ville_myyjät!$A$2:$B$17,2,FALSE)</f>
        <v>Juuso</v>
      </c>
      <c r="I593" t="str">
        <f>VLOOKUP(Table_Villen_viihde.accdb[[#This Row],[myyjä]],ville_myyjät!$B$2:$C$17,2,FALSE)</f>
        <v>Mies</v>
      </c>
      <c r="J593" t="str">
        <f>VLOOKUP(Table_Villen_viihde.accdb[[#This Row],[Tuotenumero]],Table_Villen_viihde.accdb5[[Tuotenumero]:[Tuote]],2,FALSE)</f>
        <v>DVD-soitin</v>
      </c>
      <c r="K593" s="3">
        <f>VLOOKUP(Table_Villen_viihde.accdb[[#This Row],[Tuotenumero]],Table_Villen_viihde.accdb5[[Tuotenumero]:[TuoteryhmäID]],3,FALSE)</f>
        <v>2</v>
      </c>
      <c r="L593" s="3" t="str">
        <f>VLOOKUP(Table_Villen_viihde.accdb[[#This Row],[Ryhmänro]],Table_Villen_viihde.accdb6[],2,FALSE)</f>
        <v>Kuvantoisto</v>
      </c>
    </row>
    <row r="594" spans="1:12" x14ac:dyDescent="0.35">
      <c r="A594">
        <v>51092</v>
      </c>
      <c r="B594" s="18">
        <v>42191</v>
      </c>
      <c r="C594" t="s">
        <v>49</v>
      </c>
      <c r="D594">
        <v>1</v>
      </c>
      <c r="E594">
        <v>5</v>
      </c>
      <c r="F594">
        <v>19</v>
      </c>
      <c r="G594">
        <v>10.73</v>
      </c>
      <c r="H594" t="str">
        <f>VLOOKUP(Table_Villen_viihde.accdb[[#This Row],[MyyjäID]],ville_myyjät!$A$2:$B$17,2,FALSE)</f>
        <v>Petri</v>
      </c>
      <c r="I594" t="str">
        <f>VLOOKUP(Table_Villen_viihde.accdb[[#This Row],[myyjä]],ville_myyjät!$B$2:$C$17,2,FALSE)</f>
        <v>Mies</v>
      </c>
      <c r="J594" t="str">
        <f>VLOOKUP(Table_Villen_viihde.accdb[[#This Row],[Tuotenumero]],Table_Villen_viihde.accdb5[[Tuotenumero]:[Tuote]],2,FALSE)</f>
        <v>Scart-kaapeli</v>
      </c>
      <c r="K594" s="3">
        <f>VLOOKUP(Table_Villen_viihde.accdb[[#This Row],[Tuotenumero]],Table_Villen_viihde.accdb5[[Tuotenumero]:[TuoteryhmäID]],3,FALSE)</f>
        <v>4</v>
      </c>
      <c r="L594" s="3" t="str">
        <f>VLOOKUP(Table_Villen_viihde.accdb[[#This Row],[Ryhmänro]],Table_Villen_viihde.accdb6[],2,FALSE)</f>
        <v>Tarvikkeet</v>
      </c>
    </row>
    <row r="595" spans="1:12" x14ac:dyDescent="0.35">
      <c r="A595">
        <v>51093</v>
      </c>
      <c r="B595" s="18">
        <v>42192</v>
      </c>
      <c r="C595" t="s">
        <v>49</v>
      </c>
      <c r="D595">
        <v>1</v>
      </c>
      <c r="E595">
        <v>1</v>
      </c>
      <c r="F595">
        <v>21</v>
      </c>
      <c r="G595">
        <v>11.02</v>
      </c>
      <c r="H595" t="str">
        <f>VLOOKUP(Table_Villen_viihde.accdb[[#This Row],[MyyjäID]],ville_myyjät!$A$2:$B$17,2,FALSE)</f>
        <v>Liisa</v>
      </c>
      <c r="I595" t="str">
        <f>VLOOKUP(Table_Villen_viihde.accdb[[#This Row],[myyjä]],ville_myyjät!$B$2:$C$17,2,FALSE)</f>
        <v>Nainen</v>
      </c>
      <c r="J595" t="str">
        <f>VLOOKUP(Table_Villen_viihde.accdb[[#This Row],[Tuotenumero]],Table_Villen_viihde.accdb5[[Tuotenumero]:[Tuote]],2,FALSE)</f>
        <v>Scart-kaapeli</v>
      </c>
      <c r="K595" s="3">
        <f>VLOOKUP(Table_Villen_viihde.accdb[[#This Row],[Tuotenumero]],Table_Villen_viihde.accdb5[[Tuotenumero]:[TuoteryhmäID]],3,FALSE)</f>
        <v>4</v>
      </c>
      <c r="L595" s="3" t="str">
        <f>VLOOKUP(Table_Villen_viihde.accdb[[#This Row],[Ryhmänro]],Table_Villen_viihde.accdb6[],2,FALSE)</f>
        <v>Tarvikkeet</v>
      </c>
    </row>
    <row r="596" spans="1:12" x14ac:dyDescent="0.35">
      <c r="A596">
        <v>51094</v>
      </c>
      <c r="B596" s="18">
        <v>42192</v>
      </c>
      <c r="C596" t="s">
        <v>49</v>
      </c>
      <c r="D596">
        <v>1</v>
      </c>
      <c r="E596">
        <v>3</v>
      </c>
      <c r="F596">
        <v>21</v>
      </c>
      <c r="G596">
        <v>10.73</v>
      </c>
      <c r="H596" t="str">
        <f>VLOOKUP(Table_Villen_viihde.accdb[[#This Row],[MyyjäID]],ville_myyjät!$A$2:$B$17,2,FALSE)</f>
        <v>Helena</v>
      </c>
      <c r="I596" t="str">
        <f>VLOOKUP(Table_Villen_viihde.accdb[[#This Row],[myyjä]],ville_myyjät!$B$2:$C$17,2,FALSE)</f>
        <v>Nainen</v>
      </c>
      <c r="J596" t="str">
        <f>VLOOKUP(Table_Villen_viihde.accdb[[#This Row],[Tuotenumero]],Table_Villen_viihde.accdb5[[Tuotenumero]:[Tuote]],2,FALSE)</f>
        <v>Scart-kaapeli</v>
      </c>
      <c r="K596" s="3">
        <f>VLOOKUP(Table_Villen_viihde.accdb[[#This Row],[Tuotenumero]],Table_Villen_viihde.accdb5[[Tuotenumero]:[TuoteryhmäID]],3,FALSE)</f>
        <v>4</v>
      </c>
      <c r="L596" s="3" t="str">
        <f>VLOOKUP(Table_Villen_viihde.accdb[[#This Row],[Ryhmänro]],Table_Villen_viihde.accdb6[],2,FALSE)</f>
        <v>Tarvikkeet</v>
      </c>
    </row>
    <row r="597" spans="1:12" x14ac:dyDescent="0.35">
      <c r="A597">
        <v>51095</v>
      </c>
      <c r="B597" s="18">
        <v>42192</v>
      </c>
      <c r="C597" t="s">
        <v>49</v>
      </c>
      <c r="D597">
        <v>1</v>
      </c>
      <c r="E597">
        <v>7</v>
      </c>
      <c r="F597">
        <v>21</v>
      </c>
      <c r="G597">
        <v>11.6</v>
      </c>
      <c r="H597" t="str">
        <f>VLOOKUP(Table_Villen_viihde.accdb[[#This Row],[MyyjäID]],ville_myyjät!$A$2:$B$17,2,FALSE)</f>
        <v>Kaija</v>
      </c>
      <c r="I597" t="str">
        <f>VLOOKUP(Table_Villen_viihde.accdb[[#This Row],[myyjä]],ville_myyjät!$B$2:$C$17,2,FALSE)</f>
        <v>Nainen</v>
      </c>
      <c r="J597" t="str">
        <f>VLOOKUP(Table_Villen_viihde.accdb[[#This Row],[Tuotenumero]],Table_Villen_viihde.accdb5[[Tuotenumero]:[Tuote]],2,FALSE)</f>
        <v>Scart-kaapeli</v>
      </c>
      <c r="K597" s="3">
        <f>VLOOKUP(Table_Villen_viihde.accdb[[#This Row],[Tuotenumero]],Table_Villen_viihde.accdb5[[Tuotenumero]:[TuoteryhmäID]],3,FALSE)</f>
        <v>4</v>
      </c>
      <c r="L597" s="3" t="str">
        <f>VLOOKUP(Table_Villen_viihde.accdb[[#This Row],[Ryhmänro]],Table_Villen_viihde.accdb6[],2,FALSE)</f>
        <v>Tarvikkeet</v>
      </c>
    </row>
    <row r="598" spans="1:12" x14ac:dyDescent="0.35">
      <c r="A598">
        <v>51096</v>
      </c>
      <c r="B598" s="18">
        <v>42192</v>
      </c>
      <c r="C598" t="s">
        <v>49</v>
      </c>
      <c r="D598">
        <v>1</v>
      </c>
      <c r="E598">
        <v>3</v>
      </c>
      <c r="F598">
        <v>20</v>
      </c>
      <c r="G598">
        <v>10.96</v>
      </c>
      <c r="H598" t="str">
        <f>VLOOKUP(Table_Villen_viihde.accdb[[#This Row],[MyyjäID]],ville_myyjät!$A$2:$B$17,2,FALSE)</f>
        <v>Helena</v>
      </c>
      <c r="I598" t="str">
        <f>VLOOKUP(Table_Villen_viihde.accdb[[#This Row],[myyjä]],ville_myyjät!$B$2:$C$17,2,FALSE)</f>
        <v>Nainen</v>
      </c>
      <c r="J598" t="str">
        <f>VLOOKUP(Table_Villen_viihde.accdb[[#This Row],[Tuotenumero]],Table_Villen_viihde.accdb5[[Tuotenumero]:[Tuote]],2,FALSE)</f>
        <v>Scart-kaapeli</v>
      </c>
      <c r="K598" s="3">
        <f>VLOOKUP(Table_Villen_viihde.accdb[[#This Row],[Tuotenumero]],Table_Villen_viihde.accdb5[[Tuotenumero]:[TuoteryhmäID]],3,FALSE)</f>
        <v>4</v>
      </c>
      <c r="L598" s="3" t="str">
        <f>VLOOKUP(Table_Villen_viihde.accdb[[#This Row],[Ryhmänro]],Table_Villen_viihde.accdb6[],2,FALSE)</f>
        <v>Tarvikkeet</v>
      </c>
    </row>
    <row r="599" spans="1:12" x14ac:dyDescent="0.35">
      <c r="A599">
        <v>51097</v>
      </c>
      <c r="B599" s="18">
        <v>42192</v>
      </c>
      <c r="C599" t="s">
        <v>54</v>
      </c>
      <c r="D599">
        <v>1</v>
      </c>
      <c r="E599">
        <v>3</v>
      </c>
      <c r="F599">
        <v>183</v>
      </c>
      <c r="G599">
        <v>117.19</v>
      </c>
      <c r="H599" t="str">
        <f>VLOOKUP(Table_Villen_viihde.accdb[[#This Row],[MyyjäID]],ville_myyjät!$A$2:$B$17,2,FALSE)</f>
        <v>Helena</v>
      </c>
      <c r="I599" t="str">
        <f>VLOOKUP(Table_Villen_viihde.accdb[[#This Row],[myyjä]],ville_myyjät!$B$2:$C$17,2,FALSE)</f>
        <v>Nainen</v>
      </c>
      <c r="J599" t="str">
        <f>VLOOKUP(Table_Villen_viihde.accdb[[#This Row],[Tuotenumero]],Table_Villen_viihde.accdb5[[Tuotenumero]:[Tuote]],2,FALSE)</f>
        <v>DVD-nauhuri</v>
      </c>
      <c r="K599" s="3">
        <f>VLOOKUP(Table_Villen_viihde.accdb[[#This Row],[Tuotenumero]],Table_Villen_viihde.accdb5[[Tuotenumero]:[TuoteryhmäID]],3,FALSE)</f>
        <v>2</v>
      </c>
      <c r="L599" s="3" t="str">
        <f>VLOOKUP(Table_Villen_viihde.accdb[[#This Row],[Ryhmänro]],Table_Villen_viihde.accdb6[],2,FALSE)</f>
        <v>Kuvantoisto</v>
      </c>
    </row>
    <row r="600" spans="1:12" x14ac:dyDescent="0.35">
      <c r="A600">
        <v>51098</v>
      </c>
      <c r="B600" s="18">
        <v>42192</v>
      </c>
      <c r="C600" t="s">
        <v>49</v>
      </c>
      <c r="D600">
        <v>1</v>
      </c>
      <c r="E600">
        <v>9</v>
      </c>
      <c r="F600">
        <v>20</v>
      </c>
      <c r="G600">
        <v>10.87</v>
      </c>
      <c r="H600" t="str">
        <f>VLOOKUP(Table_Villen_viihde.accdb[[#This Row],[MyyjäID]],ville_myyjät!$A$2:$B$17,2,FALSE)</f>
        <v>Juuso</v>
      </c>
      <c r="I600" t="str">
        <f>VLOOKUP(Table_Villen_viihde.accdb[[#This Row],[myyjä]],ville_myyjät!$B$2:$C$17,2,FALSE)</f>
        <v>Mies</v>
      </c>
      <c r="J600" t="str">
        <f>VLOOKUP(Table_Villen_viihde.accdb[[#This Row],[Tuotenumero]],Table_Villen_viihde.accdb5[[Tuotenumero]:[Tuote]],2,FALSE)</f>
        <v>Scart-kaapeli</v>
      </c>
      <c r="K600" s="3">
        <f>VLOOKUP(Table_Villen_viihde.accdb[[#This Row],[Tuotenumero]],Table_Villen_viihde.accdb5[[Tuotenumero]:[TuoteryhmäID]],3,FALSE)</f>
        <v>4</v>
      </c>
      <c r="L600" s="3" t="str">
        <f>VLOOKUP(Table_Villen_viihde.accdb[[#This Row],[Ryhmänro]],Table_Villen_viihde.accdb6[],2,FALSE)</f>
        <v>Tarvikkeet</v>
      </c>
    </row>
    <row r="601" spans="1:12" x14ac:dyDescent="0.35">
      <c r="A601">
        <v>51099</v>
      </c>
      <c r="B601" s="18">
        <v>42192</v>
      </c>
      <c r="C601" t="s">
        <v>49</v>
      </c>
      <c r="D601">
        <v>1</v>
      </c>
      <c r="E601">
        <v>5</v>
      </c>
      <c r="F601">
        <v>21</v>
      </c>
      <c r="G601">
        <v>11.29</v>
      </c>
      <c r="H601" t="str">
        <f>VLOOKUP(Table_Villen_viihde.accdb[[#This Row],[MyyjäID]],ville_myyjät!$A$2:$B$17,2,FALSE)</f>
        <v>Petri</v>
      </c>
      <c r="I601" t="str">
        <f>VLOOKUP(Table_Villen_viihde.accdb[[#This Row],[myyjä]],ville_myyjät!$B$2:$C$17,2,FALSE)</f>
        <v>Mies</v>
      </c>
      <c r="J601" t="str">
        <f>VLOOKUP(Table_Villen_viihde.accdb[[#This Row],[Tuotenumero]],Table_Villen_viihde.accdb5[[Tuotenumero]:[Tuote]],2,FALSE)</f>
        <v>Scart-kaapeli</v>
      </c>
      <c r="K601" s="3">
        <f>VLOOKUP(Table_Villen_viihde.accdb[[#This Row],[Tuotenumero]],Table_Villen_viihde.accdb5[[Tuotenumero]:[TuoteryhmäID]],3,FALSE)</f>
        <v>4</v>
      </c>
      <c r="L601" s="3" t="str">
        <f>VLOOKUP(Table_Villen_viihde.accdb[[#This Row],[Ryhmänro]],Table_Villen_viihde.accdb6[],2,FALSE)</f>
        <v>Tarvikkeet</v>
      </c>
    </row>
    <row r="602" spans="1:12" x14ac:dyDescent="0.35">
      <c r="A602">
        <v>51100</v>
      </c>
      <c r="B602" s="18">
        <v>42193</v>
      </c>
      <c r="C602" t="s">
        <v>49</v>
      </c>
      <c r="D602">
        <v>1</v>
      </c>
      <c r="E602">
        <v>5</v>
      </c>
      <c r="F602">
        <v>20</v>
      </c>
      <c r="G602">
        <v>10.79</v>
      </c>
      <c r="H602" t="str">
        <f>VLOOKUP(Table_Villen_viihde.accdb[[#This Row],[MyyjäID]],ville_myyjät!$A$2:$B$17,2,FALSE)</f>
        <v>Petri</v>
      </c>
      <c r="I602" t="str">
        <f>VLOOKUP(Table_Villen_viihde.accdb[[#This Row],[myyjä]],ville_myyjät!$B$2:$C$17,2,FALSE)</f>
        <v>Mies</v>
      </c>
      <c r="J602" t="str">
        <f>VLOOKUP(Table_Villen_viihde.accdb[[#This Row],[Tuotenumero]],Table_Villen_viihde.accdb5[[Tuotenumero]:[Tuote]],2,FALSE)</f>
        <v>Scart-kaapeli</v>
      </c>
      <c r="K602" s="3">
        <f>VLOOKUP(Table_Villen_viihde.accdb[[#This Row],[Tuotenumero]],Table_Villen_viihde.accdb5[[Tuotenumero]:[TuoteryhmäID]],3,FALSE)</f>
        <v>4</v>
      </c>
      <c r="L602" s="3" t="str">
        <f>VLOOKUP(Table_Villen_viihde.accdb[[#This Row],[Ryhmänro]],Table_Villen_viihde.accdb6[],2,FALSE)</f>
        <v>Tarvikkeet</v>
      </c>
    </row>
    <row r="603" spans="1:12" x14ac:dyDescent="0.35">
      <c r="A603">
        <v>51101</v>
      </c>
      <c r="B603" s="18">
        <v>42194</v>
      </c>
      <c r="C603" t="s">
        <v>51</v>
      </c>
      <c r="D603">
        <v>1</v>
      </c>
      <c r="E603">
        <v>6</v>
      </c>
      <c r="F603">
        <v>243</v>
      </c>
      <c r="G603">
        <v>169.54</v>
      </c>
      <c r="H603" t="str">
        <f>VLOOKUP(Table_Villen_viihde.accdb[[#This Row],[MyyjäID]],ville_myyjät!$A$2:$B$17,2,FALSE)</f>
        <v>Mikko</v>
      </c>
      <c r="I603" t="str">
        <f>VLOOKUP(Table_Villen_viihde.accdb[[#This Row],[myyjä]],ville_myyjät!$B$2:$C$17,2,FALSE)</f>
        <v>Mies</v>
      </c>
      <c r="J603" t="str">
        <f>VLOOKUP(Table_Villen_viihde.accdb[[#This Row],[Tuotenumero]],Table_Villen_viihde.accdb5[[Tuotenumero]:[Tuote]],2,FALSE)</f>
        <v>TV28</v>
      </c>
      <c r="K603" s="3">
        <f>VLOOKUP(Table_Villen_viihde.accdb[[#This Row],[Tuotenumero]],Table_Villen_viihde.accdb5[[Tuotenumero]:[TuoteryhmäID]],3,FALSE)</f>
        <v>3</v>
      </c>
      <c r="L603" s="3" t="str">
        <f>VLOOKUP(Table_Villen_viihde.accdb[[#This Row],[Ryhmänro]],Table_Villen_viihde.accdb6[],2,FALSE)</f>
        <v>TV</v>
      </c>
    </row>
    <row r="604" spans="1:12" x14ac:dyDescent="0.35">
      <c r="A604">
        <v>51102</v>
      </c>
      <c r="B604" s="18">
        <v>42194</v>
      </c>
      <c r="C604" t="s">
        <v>57</v>
      </c>
      <c r="D604">
        <v>1</v>
      </c>
      <c r="E604">
        <v>6</v>
      </c>
      <c r="F604">
        <v>101</v>
      </c>
      <c r="G604">
        <v>53.3</v>
      </c>
      <c r="H604" t="str">
        <f>VLOOKUP(Table_Villen_viihde.accdb[[#This Row],[MyyjäID]],ville_myyjät!$A$2:$B$17,2,FALSE)</f>
        <v>Mikko</v>
      </c>
      <c r="I604" t="str">
        <f>VLOOKUP(Table_Villen_viihde.accdb[[#This Row],[myyjä]],ville_myyjät!$B$2:$C$17,2,FALSE)</f>
        <v>Mies</v>
      </c>
      <c r="J604" t="str">
        <f>VLOOKUP(Table_Villen_viihde.accdb[[#This Row],[Tuotenumero]],Table_Villen_viihde.accdb5[[Tuotenumero]:[Tuote]],2,FALSE)</f>
        <v>PS2-konsoli</v>
      </c>
      <c r="K604" s="3">
        <f>VLOOKUP(Table_Villen_viihde.accdb[[#This Row],[Tuotenumero]],Table_Villen_viihde.accdb5[[Tuotenumero]:[TuoteryhmäID]],3,FALSE)</f>
        <v>5</v>
      </c>
      <c r="L604" s="3" t="str">
        <f>VLOOKUP(Table_Villen_viihde.accdb[[#This Row],[Ryhmänro]],Table_Villen_viihde.accdb6[],2,FALSE)</f>
        <v>Konsolit</v>
      </c>
    </row>
    <row r="605" spans="1:12" x14ac:dyDescent="0.35">
      <c r="A605">
        <v>51103</v>
      </c>
      <c r="B605" s="18">
        <v>42195</v>
      </c>
      <c r="C605" t="s">
        <v>49</v>
      </c>
      <c r="D605">
        <v>1</v>
      </c>
      <c r="E605">
        <v>6</v>
      </c>
      <c r="F605">
        <v>21</v>
      </c>
      <c r="G605">
        <v>11.62</v>
      </c>
      <c r="H605" t="str">
        <f>VLOOKUP(Table_Villen_viihde.accdb[[#This Row],[MyyjäID]],ville_myyjät!$A$2:$B$17,2,FALSE)</f>
        <v>Mikko</v>
      </c>
      <c r="I605" t="str">
        <f>VLOOKUP(Table_Villen_viihde.accdb[[#This Row],[myyjä]],ville_myyjät!$B$2:$C$17,2,FALSE)</f>
        <v>Mies</v>
      </c>
      <c r="J605" t="str">
        <f>VLOOKUP(Table_Villen_viihde.accdb[[#This Row],[Tuotenumero]],Table_Villen_viihde.accdb5[[Tuotenumero]:[Tuote]],2,FALSE)</f>
        <v>Scart-kaapeli</v>
      </c>
      <c r="K605" s="3">
        <f>VLOOKUP(Table_Villen_viihde.accdb[[#This Row],[Tuotenumero]],Table_Villen_viihde.accdb5[[Tuotenumero]:[TuoteryhmäID]],3,FALSE)</f>
        <v>4</v>
      </c>
      <c r="L605" s="3" t="str">
        <f>VLOOKUP(Table_Villen_viihde.accdb[[#This Row],[Ryhmänro]],Table_Villen_viihde.accdb6[],2,FALSE)</f>
        <v>Tarvikkeet</v>
      </c>
    </row>
    <row r="606" spans="1:12" x14ac:dyDescent="0.35">
      <c r="A606">
        <v>51104</v>
      </c>
      <c r="B606" s="18">
        <v>42195</v>
      </c>
      <c r="C606" t="s">
        <v>53</v>
      </c>
      <c r="D606">
        <v>1</v>
      </c>
      <c r="E606">
        <v>3</v>
      </c>
      <c r="F606">
        <v>122</v>
      </c>
      <c r="G606">
        <v>62.36</v>
      </c>
      <c r="H606" t="str">
        <f>VLOOKUP(Table_Villen_viihde.accdb[[#This Row],[MyyjäID]],ville_myyjät!$A$2:$B$17,2,FALSE)</f>
        <v>Helena</v>
      </c>
      <c r="I606" t="str">
        <f>VLOOKUP(Table_Villen_viihde.accdb[[#This Row],[myyjä]],ville_myyjät!$B$2:$C$17,2,FALSE)</f>
        <v>Nainen</v>
      </c>
      <c r="J606" t="str">
        <f>VLOOKUP(Table_Villen_viihde.accdb[[#This Row],[Tuotenumero]],Table_Villen_viihde.accdb5[[Tuotenumero]:[Tuote]],2,FALSE)</f>
        <v>DVD-soitin</v>
      </c>
      <c r="K606" s="3">
        <f>VLOOKUP(Table_Villen_viihde.accdb[[#This Row],[Tuotenumero]],Table_Villen_viihde.accdb5[[Tuotenumero]:[TuoteryhmäID]],3,FALSE)</f>
        <v>2</v>
      </c>
      <c r="L606" s="3" t="str">
        <f>VLOOKUP(Table_Villen_viihde.accdb[[#This Row],[Ryhmänro]],Table_Villen_viihde.accdb6[],2,FALSE)</f>
        <v>Kuvantoisto</v>
      </c>
    </row>
    <row r="607" spans="1:12" x14ac:dyDescent="0.35">
      <c r="A607">
        <v>51105</v>
      </c>
      <c r="B607" s="18">
        <v>42195</v>
      </c>
      <c r="C607" t="s">
        <v>54</v>
      </c>
      <c r="D607">
        <v>1</v>
      </c>
      <c r="E607">
        <v>1</v>
      </c>
      <c r="F607">
        <v>179</v>
      </c>
      <c r="G607">
        <v>120.32</v>
      </c>
      <c r="H607" t="str">
        <f>VLOOKUP(Table_Villen_viihde.accdb[[#This Row],[MyyjäID]],ville_myyjät!$A$2:$B$17,2,FALSE)</f>
        <v>Liisa</v>
      </c>
      <c r="I607" t="str">
        <f>VLOOKUP(Table_Villen_viihde.accdb[[#This Row],[myyjä]],ville_myyjät!$B$2:$C$17,2,FALSE)</f>
        <v>Nainen</v>
      </c>
      <c r="J607" t="str">
        <f>VLOOKUP(Table_Villen_viihde.accdb[[#This Row],[Tuotenumero]],Table_Villen_viihde.accdb5[[Tuotenumero]:[Tuote]],2,FALSE)</f>
        <v>DVD-nauhuri</v>
      </c>
      <c r="K607" s="3">
        <f>VLOOKUP(Table_Villen_viihde.accdb[[#This Row],[Tuotenumero]],Table_Villen_viihde.accdb5[[Tuotenumero]:[TuoteryhmäID]],3,FALSE)</f>
        <v>2</v>
      </c>
      <c r="L607" s="3" t="str">
        <f>VLOOKUP(Table_Villen_viihde.accdb[[#This Row],[Ryhmänro]],Table_Villen_viihde.accdb6[],2,FALSE)</f>
        <v>Kuvantoisto</v>
      </c>
    </row>
    <row r="608" spans="1:12" x14ac:dyDescent="0.35">
      <c r="A608">
        <v>51106</v>
      </c>
      <c r="B608" s="18">
        <v>42195</v>
      </c>
      <c r="C608" t="s">
        <v>52</v>
      </c>
      <c r="D608">
        <v>1</v>
      </c>
      <c r="E608">
        <v>6</v>
      </c>
      <c r="F608">
        <v>87</v>
      </c>
      <c r="G608">
        <v>49.18</v>
      </c>
      <c r="H608" t="str">
        <f>VLOOKUP(Table_Villen_viihde.accdb[[#This Row],[MyyjäID]],ville_myyjät!$A$2:$B$17,2,FALSE)</f>
        <v>Mikko</v>
      </c>
      <c r="I608" t="str">
        <f>VLOOKUP(Table_Villen_viihde.accdb[[#This Row],[myyjä]],ville_myyjät!$B$2:$C$17,2,FALSE)</f>
        <v>Mies</v>
      </c>
      <c r="J608" t="str">
        <f>VLOOKUP(Table_Villen_viihde.accdb[[#This Row],[Tuotenumero]],Table_Villen_viihde.accdb5[[Tuotenumero]:[Tuote]],2,FALSE)</f>
        <v>Antennidigiboxi</v>
      </c>
      <c r="K608" s="3">
        <f>VLOOKUP(Table_Villen_viihde.accdb[[#This Row],[Tuotenumero]],Table_Villen_viihde.accdb5[[Tuotenumero]:[TuoteryhmäID]],3,FALSE)</f>
        <v>6</v>
      </c>
      <c r="L608" s="3" t="str">
        <f>VLOOKUP(Table_Villen_viihde.accdb[[#This Row],[Ryhmänro]],Table_Villen_viihde.accdb6[],2,FALSE)</f>
        <v>Digiboxit</v>
      </c>
    </row>
    <row r="609" spans="1:12" x14ac:dyDescent="0.35">
      <c r="A609">
        <v>51107</v>
      </c>
      <c r="B609" s="18">
        <v>42197</v>
      </c>
      <c r="C609" t="s">
        <v>49</v>
      </c>
      <c r="D609">
        <v>1</v>
      </c>
      <c r="E609">
        <v>9</v>
      </c>
      <c r="F609">
        <v>20</v>
      </c>
      <c r="G609">
        <v>10.71</v>
      </c>
      <c r="H609" t="str">
        <f>VLOOKUP(Table_Villen_viihde.accdb[[#This Row],[MyyjäID]],ville_myyjät!$A$2:$B$17,2,FALSE)</f>
        <v>Juuso</v>
      </c>
      <c r="I609" t="str">
        <f>VLOOKUP(Table_Villen_viihde.accdb[[#This Row],[myyjä]],ville_myyjät!$B$2:$C$17,2,FALSE)</f>
        <v>Mies</v>
      </c>
      <c r="J609" t="str">
        <f>VLOOKUP(Table_Villen_viihde.accdb[[#This Row],[Tuotenumero]],Table_Villen_viihde.accdb5[[Tuotenumero]:[Tuote]],2,FALSE)</f>
        <v>Scart-kaapeli</v>
      </c>
      <c r="K609" s="3">
        <f>VLOOKUP(Table_Villen_viihde.accdb[[#This Row],[Tuotenumero]],Table_Villen_viihde.accdb5[[Tuotenumero]:[TuoteryhmäID]],3,FALSE)</f>
        <v>4</v>
      </c>
      <c r="L609" s="3" t="str">
        <f>VLOOKUP(Table_Villen_viihde.accdb[[#This Row],[Ryhmänro]],Table_Villen_viihde.accdb6[],2,FALSE)</f>
        <v>Tarvikkeet</v>
      </c>
    </row>
    <row r="610" spans="1:12" x14ac:dyDescent="0.35">
      <c r="A610">
        <v>51108</v>
      </c>
      <c r="B610" s="18">
        <v>42198</v>
      </c>
      <c r="C610" t="s">
        <v>57</v>
      </c>
      <c r="D610">
        <v>1</v>
      </c>
      <c r="E610">
        <v>1</v>
      </c>
      <c r="F610">
        <v>96</v>
      </c>
      <c r="G610">
        <v>55.13</v>
      </c>
      <c r="H610" t="str">
        <f>VLOOKUP(Table_Villen_viihde.accdb[[#This Row],[MyyjäID]],ville_myyjät!$A$2:$B$17,2,FALSE)</f>
        <v>Liisa</v>
      </c>
      <c r="I610" t="str">
        <f>VLOOKUP(Table_Villen_viihde.accdb[[#This Row],[myyjä]],ville_myyjät!$B$2:$C$17,2,FALSE)</f>
        <v>Nainen</v>
      </c>
      <c r="J610" t="str">
        <f>VLOOKUP(Table_Villen_viihde.accdb[[#This Row],[Tuotenumero]],Table_Villen_viihde.accdb5[[Tuotenumero]:[Tuote]],2,FALSE)</f>
        <v>PS2-konsoli</v>
      </c>
      <c r="K610" s="3">
        <f>VLOOKUP(Table_Villen_viihde.accdb[[#This Row],[Tuotenumero]],Table_Villen_viihde.accdb5[[Tuotenumero]:[TuoteryhmäID]],3,FALSE)</f>
        <v>5</v>
      </c>
      <c r="L610" s="3" t="str">
        <f>VLOOKUP(Table_Villen_viihde.accdb[[#This Row],[Ryhmänro]],Table_Villen_viihde.accdb6[],2,FALSE)</f>
        <v>Konsolit</v>
      </c>
    </row>
    <row r="611" spans="1:12" x14ac:dyDescent="0.35">
      <c r="A611">
        <v>51109</v>
      </c>
      <c r="B611" s="18">
        <v>42199</v>
      </c>
      <c r="C611" t="s">
        <v>54</v>
      </c>
      <c r="D611">
        <v>1</v>
      </c>
      <c r="E611">
        <v>2</v>
      </c>
      <c r="F611">
        <v>189</v>
      </c>
      <c r="G611">
        <v>111.6</v>
      </c>
      <c r="H611" t="str">
        <f>VLOOKUP(Table_Villen_viihde.accdb[[#This Row],[MyyjäID]],ville_myyjät!$A$2:$B$17,2,FALSE)</f>
        <v>Maija</v>
      </c>
      <c r="I611" t="str">
        <f>VLOOKUP(Table_Villen_viihde.accdb[[#This Row],[myyjä]],ville_myyjät!$B$2:$C$17,2,FALSE)</f>
        <v>Nainen</v>
      </c>
      <c r="J611" t="str">
        <f>VLOOKUP(Table_Villen_viihde.accdb[[#This Row],[Tuotenumero]],Table_Villen_viihde.accdb5[[Tuotenumero]:[Tuote]],2,FALSE)</f>
        <v>DVD-nauhuri</v>
      </c>
      <c r="K611" s="3">
        <f>VLOOKUP(Table_Villen_viihde.accdb[[#This Row],[Tuotenumero]],Table_Villen_viihde.accdb5[[Tuotenumero]:[TuoteryhmäID]],3,FALSE)</f>
        <v>2</v>
      </c>
      <c r="L611" s="3" t="str">
        <f>VLOOKUP(Table_Villen_viihde.accdb[[#This Row],[Ryhmänro]],Table_Villen_viihde.accdb6[],2,FALSE)</f>
        <v>Kuvantoisto</v>
      </c>
    </row>
    <row r="612" spans="1:12" x14ac:dyDescent="0.35">
      <c r="A612">
        <v>51110</v>
      </c>
      <c r="B612" s="18">
        <v>42199</v>
      </c>
      <c r="C612" t="s">
        <v>53</v>
      </c>
      <c r="D612">
        <v>1</v>
      </c>
      <c r="E612">
        <v>6</v>
      </c>
      <c r="F612">
        <v>119</v>
      </c>
      <c r="G612">
        <v>63.96</v>
      </c>
      <c r="H612" t="str">
        <f>VLOOKUP(Table_Villen_viihde.accdb[[#This Row],[MyyjäID]],ville_myyjät!$A$2:$B$17,2,FALSE)</f>
        <v>Mikko</v>
      </c>
      <c r="I612" t="str">
        <f>VLOOKUP(Table_Villen_viihde.accdb[[#This Row],[myyjä]],ville_myyjät!$B$2:$C$17,2,FALSE)</f>
        <v>Mies</v>
      </c>
      <c r="J612" t="str">
        <f>VLOOKUP(Table_Villen_viihde.accdb[[#This Row],[Tuotenumero]],Table_Villen_viihde.accdb5[[Tuotenumero]:[Tuote]],2,FALSE)</f>
        <v>DVD-soitin</v>
      </c>
      <c r="K612" s="3">
        <f>VLOOKUP(Table_Villen_viihde.accdb[[#This Row],[Tuotenumero]],Table_Villen_viihde.accdb5[[Tuotenumero]:[TuoteryhmäID]],3,FALSE)</f>
        <v>2</v>
      </c>
      <c r="L612" s="3" t="str">
        <f>VLOOKUP(Table_Villen_viihde.accdb[[#This Row],[Ryhmänro]],Table_Villen_viihde.accdb6[],2,FALSE)</f>
        <v>Kuvantoisto</v>
      </c>
    </row>
    <row r="613" spans="1:12" x14ac:dyDescent="0.35">
      <c r="A613">
        <v>51111</v>
      </c>
      <c r="B613" s="18">
        <v>42199</v>
      </c>
      <c r="C613" t="s">
        <v>50</v>
      </c>
      <c r="D613">
        <v>1</v>
      </c>
      <c r="E613">
        <v>5</v>
      </c>
      <c r="F613">
        <v>82</v>
      </c>
      <c r="G613">
        <v>55.03</v>
      </c>
      <c r="H613" t="str">
        <f>VLOOKUP(Table_Villen_viihde.accdb[[#This Row],[MyyjäID]],ville_myyjät!$A$2:$B$17,2,FALSE)</f>
        <v>Petri</v>
      </c>
      <c r="I613" t="str">
        <f>VLOOKUP(Table_Villen_viihde.accdb[[#This Row],[myyjä]],ville_myyjät!$B$2:$C$17,2,FALSE)</f>
        <v>Mies</v>
      </c>
      <c r="J613" t="str">
        <f>VLOOKUP(Table_Villen_viihde.accdb[[#This Row],[Tuotenumero]],Table_Villen_viihde.accdb5[[Tuotenumero]:[Tuote]],2,FALSE)</f>
        <v>Kaapelidigiboxi</v>
      </c>
      <c r="K613" s="3">
        <f>VLOOKUP(Table_Villen_viihde.accdb[[#This Row],[Tuotenumero]],Table_Villen_viihde.accdb5[[Tuotenumero]:[TuoteryhmäID]],3,FALSE)</f>
        <v>6</v>
      </c>
      <c r="L613" s="3" t="str">
        <f>VLOOKUP(Table_Villen_viihde.accdb[[#This Row],[Ryhmänro]],Table_Villen_viihde.accdb6[],2,FALSE)</f>
        <v>Digiboxit</v>
      </c>
    </row>
    <row r="614" spans="1:12" x14ac:dyDescent="0.35">
      <c r="A614">
        <v>51112</v>
      </c>
      <c r="B614" s="18">
        <v>42199</v>
      </c>
      <c r="C614" t="s">
        <v>49</v>
      </c>
      <c r="D614">
        <v>1</v>
      </c>
      <c r="E614">
        <v>1</v>
      </c>
      <c r="F614">
        <v>20</v>
      </c>
      <c r="G614">
        <v>11.51</v>
      </c>
      <c r="H614" t="str">
        <f>VLOOKUP(Table_Villen_viihde.accdb[[#This Row],[MyyjäID]],ville_myyjät!$A$2:$B$17,2,FALSE)</f>
        <v>Liisa</v>
      </c>
      <c r="I614" t="str">
        <f>VLOOKUP(Table_Villen_viihde.accdb[[#This Row],[myyjä]],ville_myyjät!$B$2:$C$17,2,FALSE)</f>
        <v>Nainen</v>
      </c>
      <c r="J614" t="str">
        <f>VLOOKUP(Table_Villen_viihde.accdb[[#This Row],[Tuotenumero]],Table_Villen_viihde.accdb5[[Tuotenumero]:[Tuote]],2,FALSE)</f>
        <v>Scart-kaapeli</v>
      </c>
      <c r="K614" s="3">
        <f>VLOOKUP(Table_Villen_viihde.accdb[[#This Row],[Tuotenumero]],Table_Villen_viihde.accdb5[[Tuotenumero]:[TuoteryhmäID]],3,FALSE)</f>
        <v>4</v>
      </c>
      <c r="L614" s="3" t="str">
        <f>VLOOKUP(Table_Villen_viihde.accdb[[#This Row],[Ryhmänro]],Table_Villen_viihde.accdb6[],2,FALSE)</f>
        <v>Tarvikkeet</v>
      </c>
    </row>
    <row r="615" spans="1:12" x14ac:dyDescent="0.35">
      <c r="A615">
        <v>51113</v>
      </c>
      <c r="B615" s="18">
        <v>42200</v>
      </c>
      <c r="C615" t="s">
        <v>49</v>
      </c>
      <c r="D615">
        <v>1</v>
      </c>
      <c r="E615">
        <v>5</v>
      </c>
      <c r="F615">
        <v>20</v>
      </c>
      <c r="G615">
        <v>11.04</v>
      </c>
      <c r="H615" t="str">
        <f>VLOOKUP(Table_Villen_viihde.accdb[[#This Row],[MyyjäID]],ville_myyjät!$A$2:$B$17,2,FALSE)</f>
        <v>Petri</v>
      </c>
      <c r="I615" t="str">
        <f>VLOOKUP(Table_Villen_viihde.accdb[[#This Row],[myyjä]],ville_myyjät!$B$2:$C$17,2,FALSE)</f>
        <v>Mies</v>
      </c>
      <c r="J615" t="str">
        <f>VLOOKUP(Table_Villen_viihde.accdb[[#This Row],[Tuotenumero]],Table_Villen_viihde.accdb5[[Tuotenumero]:[Tuote]],2,FALSE)</f>
        <v>Scart-kaapeli</v>
      </c>
      <c r="K615" s="3">
        <f>VLOOKUP(Table_Villen_viihde.accdb[[#This Row],[Tuotenumero]],Table_Villen_viihde.accdb5[[Tuotenumero]:[TuoteryhmäID]],3,FALSE)</f>
        <v>4</v>
      </c>
      <c r="L615" s="3" t="str">
        <f>VLOOKUP(Table_Villen_viihde.accdb[[#This Row],[Ryhmänro]],Table_Villen_viihde.accdb6[],2,FALSE)</f>
        <v>Tarvikkeet</v>
      </c>
    </row>
    <row r="616" spans="1:12" x14ac:dyDescent="0.35">
      <c r="A616">
        <v>51114</v>
      </c>
      <c r="B616" s="18">
        <v>42201</v>
      </c>
      <c r="C616" t="s">
        <v>49</v>
      </c>
      <c r="D616">
        <v>1</v>
      </c>
      <c r="E616">
        <v>5</v>
      </c>
      <c r="F616">
        <v>21</v>
      </c>
      <c r="G616">
        <v>11.16</v>
      </c>
      <c r="H616" t="str">
        <f>VLOOKUP(Table_Villen_viihde.accdb[[#This Row],[MyyjäID]],ville_myyjät!$A$2:$B$17,2,FALSE)</f>
        <v>Petri</v>
      </c>
      <c r="I616" t="str">
        <f>VLOOKUP(Table_Villen_viihde.accdb[[#This Row],[myyjä]],ville_myyjät!$B$2:$C$17,2,FALSE)</f>
        <v>Mies</v>
      </c>
      <c r="J616" t="str">
        <f>VLOOKUP(Table_Villen_viihde.accdb[[#This Row],[Tuotenumero]],Table_Villen_viihde.accdb5[[Tuotenumero]:[Tuote]],2,FALSE)</f>
        <v>Scart-kaapeli</v>
      </c>
      <c r="K616" s="3">
        <f>VLOOKUP(Table_Villen_viihde.accdb[[#This Row],[Tuotenumero]],Table_Villen_viihde.accdb5[[Tuotenumero]:[TuoteryhmäID]],3,FALSE)</f>
        <v>4</v>
      </c>
      <c r="L616" s="3" t="str">
        <f>VLOOKUP(Table_Villen_viihde.accdb[[#This Row],[Ryhmänro]],Table_Villen_viihde.accdb6[],2,FALSE)</f>
        <v>Tarvikkeet</v>
      </c>
    </row>
    <row r="617" spans="1:12" x14ac:dyDescent="0.35">
      <c r="A617">
        <v>51115</v>
      </c>
      <c r="B617" s="18">
        <v>42202</v>
      </c>
      <c r="C617" t="s">
        <v>49</v>
      </c>
      <c r="D617">
        <v>1</v>
      </c>
      <c r="E617">
        <v>1</v>
      </c>
      <c r="F617">
        <v>21</v>
      </c>
      <c r="G617">
        <v>11.57</v>
      </c>
      <c r="H617" t="str">
        <f>VLOOKUP(Table_Villen_viihde.accdb[[#This Row],[MyyjäID]],ville_myyjät!$A$2:$B$17,2,FALSE)</f>
        <v>Liisa</v>
      </c>
      <c r="I617" t="str">
        <f>VLOOKUP(Table_Villen_viihde.accdb[[#This Row],[myyjä]],ville_myyjät!$B$2:$C$17,2,FALSE)</f>
        <v>Nainen</v>
      </c>
      <c r="J617" t="str">
        <f>VLOOKUP(Table_Villen_viihde.accdb[[#This Row],[Tuotenumero]],Table_Villen_viihde.accdb5[[Tuotenumero]:[Tuote]],2,FALSE)</f>
        <v>Scart-kaapeli</v>
      </c>
      <c r="K617" s="3">
        <f>VLOOKUP(Table_Villen_viihde.accdb[[#This Row],[Tuotenumero]],Table_Villen_viihde.accdb5[[Tuotenumero]:[TuoteryhmäID]],3,FALSE)</f>
        <v>4</v>
      </c>
      <c r="L617" s="3" t="str">
        <f>VLOOKUP(Table_Villen_viihde.accdb[[#This Row],[Ryhmänro]],Table_Villen_viihde.accdb6[],2,FALSE)</f>
        <v>Tarvikkeet</v>
      </c>
    </row>
    <row r="618" spans="1:12" x14ac:dyDescent="0.35">
      <c r="A618">
        <v>51116</v>
      </c>
      <c r="B618" s="18">
        <v>42203</v>
      </c>
      <c r="C618" t="s">
        <v>50</v>
      </c>
      <c r="D618">
        <v>1</v>
      </c>
      <c r="E618">
        <v>5</v>
      </c>
      <c r="F618">
        <v>82</v>
      </c>
      <c r="G618">
        <v>54.31</v>
      </c>
      <c r="H618" t="str">
        <f>VLOOKUP(Table_Villen_viihde.accdb[[#This Row],[MyyjäID]],ville_myyjät!$A$2:$B$17,2,FALSE)</f>
        <v>Petri</v>
      </c>
      <c r="I618" t="str">
        <f>VLOOKUP(Table_Villen_viihde.accdb[[#This Row],[myyjä]],ville_myyjät!$B$2:$C$17,2,FALSE)</f>
        <v>Mies</v>
      </c>
      <c r="J618" t="str">
        <f>VLOOKUP(Table_Villen_viihde.accdb[[#This Row],[Tuotenumero]],Table_Villen_viihde.accdb5[[Tuotenumero]:[Tuote]],2,FALSE)</f>
        <v>Kaapelidigiboxi</v>
      </c>
      <c r="K618" s="3">
        <f>VLOOKUP(Table_Villen_viihde.accdb[[#This Row],[Tuotenumero]],Table_Villen_viihde.accdb5[[Tuotenumero]:[TuoteryhmäID]],3,FALSE)</f>
        <v>6</v>
      </c>
      <c r="L618" s="3" t="str">
        <f>VLOOKUP(Table_Villen_viihde.accdb[[#This Row],[Ryhmänro]],Table_Villen_viihde.accdb6[],2,FALSE)</f>
        <v>Digiboxit</v>
      </c>
    </row>
    <row r="619" spans="1:12" x14ac:dyDescent="0.35">
      <c r="A619">
        <v>51117</v>
      </c>
      <c r="B619" s="18">
        <v>42203</v>
      </c>
      <c r="C619" t="s">
        <v>49</v>
      </c>
      <c r="D619">
        <v>1</v>
      </c>
      <c r="E619">
        <v>1</v>
      </c>
      <c r="F619">
        <v>21</v>
      </c>
      <c r="G619">
        <v>11.09</v>
      </c>
      <c r="H619" t="str">
        <f>VLOOKUP(Table_Villen_viihde.accdb[[#This Row],[MyyjäID]],ville_myyjät!$A$2:$B$17,2,FALSE)</f>
        <v>Liisa</v>
      </c>
      <c r="I619" t="str">
        <f>VLOOKUP(Table_Villen_viihde.accdb[[#This Row],[myyjä]],ville_myyjät!$B$2:$C$17,2,FALSE)</f>
        <v>Nainen</v>
      </c>
      <c r="J619" t="str">
        <f>VLOOKUP(Table_Villen_viihde.accdb[[#This Row],[Tuotenumero]],Table_Villen_viihde.accdb5[[Tuotenumero]:[Tuote]],2,FALSE)</f>
        <v>Scart-kaapeli</v>
      </c>
      <c r="K619" s="3">
        <f>VLOOKUP(Table_Villen_viihde.accdb[[#This Row],[Tuotenumero]],Table_Villen_viihde.accdb5[[Tuotenumero]:[TuoteryhmäID]],3,FALSE)</f>
        <v>4</v>
      </c>
      <c r="L619" s="3" t="str">
        <f>VLOOKUP(Table_Villen_viihde.accdb[[#This Row],[Ryhmänro]],Table_Villen_viihde.accdb6[],2,FALSE)</f>
        <v>Tarvikkeet</v>
      </c>
    </row>
    <row r="620" spans="1:12" x14ac:dyDescent="0.35">
      <c r="A620">
        <v>51118</v>
      </c>
      <c r="B620" s="18">
        <v>42204</v>
      </c>
      <c r="C620" t="s">
        <v>53</v>
      </c>
      <c r="D620">
        <v>1</v>
      </c>
      <c r="E620">
        <v>2</v>
      </c>
      <c r="F620">
        <v>118</v>
      </c>
      <c r="G620">
        <v>65.78</v>
      </c>
      <c r="H620" t="str">
        <f>VLOOKUP(Table_Villen_viihde.accdb[[#This Row],[MyyjäID]],ville_myyjät!$A$2:$B$17,2,FALSE)</f>
        <v>Maija</v>
      </c>
      <c r="I620" t="str">
        <f>VLOOKUP(Table_Villen_viihde.accdb[[#This Row],[myyjä]],ville_myyjät!$B$2:$C$17,2,FALSE)</f>
        <v>Nainen</v>
      </c>
      <c r="J620" t="str">
        <f>VLOOKUP(Table_Villen_viihde.accdb[[#This Row],[Tuotenumero]],Table_Villen_viihde.accdb5[[Tuotenumero]:[Tuote]],2,FALSE)</f>
        <v>DVD-soitin</v>
      </c>
      <c r="K620" s="3">
        <f>VLOOKUP(Table_Villen_viihde.accdb[[#This Row],[Tuotenumero]],Table_Villen_viihde.accdb5[[Tuotenumero]:[TuoteryhmäID]],3,FALSE)</f>
        <v>2</v>
      </c>
      <c r="L620" s="3" t="str">
        <f>VLOOKUP(Table_Villen_viihde.accdb[[#This Row],[Ryhmänro]],Table_Villen_viihde.accdb6[],2,FALSE)</f>
        <v>Kuvantoisto</v>
      </c>
    </row>
    <row r="621" spans="1:12" x14ac:dyDescent="0.35">
      <c r="A621">
        <v>51119</v>
      </c>
      <c r="B621" s="18">
        <v>42205</v>
      </c>
      <c r="C621" t="s">
        <v>54</v>
      </c>
      <c r="D621">
        <v>1</v>
      </c>
      <c r="E621">
        <v>5</v>
      </c>
      <c r="F621">
        <v>174</v>
      </c>
      <c r="G621">
        <v>114.45</v>
      </c>
      <c r="H621" t="str">
        <f>VLOOKUP(Table_Villen_viihde.accdb[[#This Row],[MyyjäID]],ville_myyjät!$A$2:$B$17,2,FALSE)</f>
        <v>Petri</v>
      </c>
      <c r="I621" t="str">
        <f>VLOOKUP(Table_Villen_viihde.accdb[[#This Row],[myyjä]],ville_myyjät!$B$2:$C$17,2,FALSE)</f>
        <v>Mies</v>
      </c>
      <c r="J621" t="str">
        <f>VLOOKUP(Table_Villen_viihde.accdb[[#This Row],[Tuotenumero]],Table_Villen_viihde.accdb5[[Tuotenumero]:[Tuote]],2,FALSE)</f>
        <v>DVD-nauhuri</v>
      </c>
      <c r="K621" s="3">
        <f>VLOOKUP(Table_Villen_viihde.accdb[[#This Row],[Tuotenumero]],Table_Villen_viihde.accdb5[[Tuotenumero]:[TuoteryhmäID]],3,FALSE)</f>
        <v>2</v>
      </c>
      <c r="L621" s="3" t="str">
        <f>VLOOKUP(Table_Villen_viihde.accdb[[#This Row],[Ryhmänro]],Table_Villen_viihde.accdb6[],2,FALSE)</f>
        <v>Kuvantoisto</v>
      </c>
    </row>
    <row r="622" spans="1:12" x14ac:dyDescent="0.35">
      <c r="A622">
        <v>51120</v>
      </c>
      <c r="B622" s="18">
        <v>42205</v>
      </c>
      <c r="C622" t="s">
        <v>49</v>
      </c>
      <c r="D622">
        <v>1</v>
      </c>
      <c r="E622">
        <v>7</v>
      </c>
      <c r="F622">
        <v>21</v>
      </c>
      <c r="G622">
        <v>10.72</v>
      </c>
      <c r="H622" t="str">
        <f>VLOOKUP(Table_Villen_viihde.accdb[[#This Row],[MyyjäID]],ville_myyjät!$A$2:$B$17,2,FALSE)</f>
        <v>Kaija</v>
      </c>
      <c r="I622" t="str">
        <f>VLOOKUP(Table_Villen_viihde.accdb[[#This Row],[myyjä]],ville_myyjät!$B$2:$C$17,2,FALSE)</f>
        <v>Nainen</v>
      </c>
      <c r="J622" t="str">
        <f>VLOOKUP(Table_Villen_viihde.accdb[[#This Row],[Tuotenumero]],Table_Villen_viihde.accdb5[[Tuotenumero]:[Tuote]],2,FALSE)</f>
        <v>Scart-kaapeli</v>
      </c>
      <c r="K622" s="3">
        <f>VLOOKUP(Table_Villen_viihde.accdb[[#This Row],[Tuotenumero]],Table_Villen_viihde.accdb5[[Tuotenumero]:[TuoteryhmäID]],3,FALSE)</f>
        <v>4</v>
      </c>
      <c r="L622" s="3" t="str">
        <f>VLOOKUP(Table_Villen_viihde.accdb[[#This Row],[Ryhmänro]],Table_Villen_viihde.accdb6[],2,FALSE)</f>
        <v>Tarvikkeet</v>
      </c>
    </row>
    <row r="623" spans="1:12" x14ac:dyDescent="0.35">
      <c r="A623">
        <v>51121</v>
      </c>
      <c r="B623" s="18">
        <v>42205</v>
      </c>
      <c r="C623" t="s">
        <v>51</v>
      </c>
      <c r="D623">
        <v>1</v>
      </c>
      <c r="E623">
        <v>3</v>
      </c>
      <c r="F623">
        <v>225</v>
      </c>
      <c r="G623">
        <v>169.37</v>
      </c>
      <c r="H623" t="str">
        <f>VLOOKUP(Table_Villen_viihde.accdb[[#This Row],[MyyjäID]],ville_myyjät!$A$2:$B$17,2,FALSE)</f>
        <v>Helena</v>
      </c>
      <c r="I623" t="str">
        <f>VLOOKUP(Table_Villen_viihde.accdb[[#This Row],[myyjä]],ville_myyjät!$B$2:$C$17,2,FALSE)</f>
        <v>Nainen</v>
      </c>
      <c r="J623" t="str">
        <f>VLOOKUP(Table_Villen_viihde.accdb[[#This Row],[Tuotenumero]],Table_Villen_viihde.accdb5[[Tuotenumero]:[Tuote]],2,FALSE)</f>
        <v>TV28</v>
      </c>
      <c r="K623" s="3">
        <f>VLOOKUP(Table_Villen_viihde.accdb[[#This Row],[Tuotenumero]],Table_Villen_viihde.accdb5[[Tuotenumero]:[TuoteryhmäID]],3,FALSE)</f>
        <v>3</v>
      </c>
      <c r="L623" s="3" t="str">
        <f>VLOOKUP(Table_Villen_viihde.accdb[[#This Row],[Ryhmänro]],Table_Villen_viihde.accdb6[],2,FALSE)</f>
        <v>TV</v>
      </c>
    </row>
    <row r="624" spans="1:12" x14ac:dyDescent="0.35">
      <c r="A624">
        <v>51122</v>
      </c>
      <c r="B624" s="18">
        <v>42206</v>
      </c>
      <c r="C624" t="s">
        <v>52</v>
      </c>
      <c r="D624">
        <v>1</v>
      </c>
      <c r="E624">
        <v>7</v>
      </c>
      <c r="F624">
        <v>81</v>
      </c>
      <c r="G624">
        <v>50.93</v>
      </c>
      <c r="H624" t="str">
        <f>VLOOKUP(Table_Villen_viihde.accdb[[#This Row],[MyyjäID]],ville_myyjät!$A$2:$B$17,2,FALSE)</f>
        <v>Kaija</v>
      </c>
      <c r="I624" t="str">
        <f>VLOOKUP(Table_Villen_viihde.accdb[[#This Row],[myyjä]],ville_myyjät!$B$2:$C$17,2,FALSE)</f>
        <v>Nainen</v>
      </c>
      <c r="J624" t="str">
        <f>VLOOKUP(Table_Villen_viihde.accdb[[#This Row],[Tuotenumero]],Table_Villen_viihde.accdb5[[Tuotenumero]:[Tuote]],2,FALSE)</f>
        <v>Antennidigiboxi</v>
      </c>
      <c r="K624" s="3">
        <f>VLOOKUP(Table_Villen_viihde.accdb[[#This Row],[Tuotenumero]],Table_Villen_viihde.accdb5[[Tuotenumero]:[TuoteryhmäID]],3,FALSE)</f>
        <v>6</v>
      </c>
      <c r="L624" s="3" t="str">
        <f>VLOOKUP(Table_Villen_viihde.accdb[[#This Row],[Ryhmänro]],Table_Villen_viihde.accdb6[],2,FALSE)</f>
        <v>Digiboxit</v>
      </c>
    </row>
    <row r="625" spans="1:12" x14ac:dyDescent="0.35">
      <c r="A625">
        <v>51123</v>
      </c>
      <c r="B625" s="18">
        <v>42206</v>
      </c>
      <c r="C625" t="s">
        <v>56</v>
      </c>
      <c r="D625">
        <v>1</v>
      </c>
      <c r="E625">
        <v>3</v>
      </c>
      <c r="F625">
        <v>135</v>
      </c>
      <c r="G625">
        <v>87.63</v>
      </c>
      <c r="H625" t="str">
        <f>VLOOKUP(Table_Villen_viihde.accdb[[#This Row],[MyyjäID]],ville_myyjät!$A$2:$B$17,2,FALSE)</f>
        <v>Helena</v>
      </c>
      <c r="I625" t="str">
        <f>VLOOKUP(Table_Villen_viihde.accdb[[#This Row],[myyjä]],ville_myyjät!$B$2:$C$17,2,FALSE)</f>
        <v>Nainen</v>
      </c>
      <c r="J625" t="str">
        <f>VLOOKUP(Table_Villen_viihde.accdb[[#This Row],[Tuotenumero]],Table_Villen_viihde.accdb5[[Tuotenumero]:[Tuote]],2,FALSE)</f>
        <v>VHS-nauhuri</v>
      </c>
      <c r="K625" s="3">
        <f>VLOOKUP(Table_Villen_viihde.accdb[[#This Row],[Tuotenumero]],Table_Villen_viihde.accdb5[[Tuotenumero]:[TuoteryhmäID]],3,FALSE)</f>
        <v>2</v>
      </c>
      <c r="L625" s="3" t="str">
        <f>VLOOKUP(Table_Villen_viihde.accdb[[#This Row],[Ryhmänro]],Table_Villen_viihde.accdb6[],2,FALSE)</f>
        <v>Kuvantoisto</v>
      </c>
    </row>
    <row r="626" spans="1:12" x14ac:dyDescent="0.35">
      <c r="A626">
        <v>51124</v>
      </c>
      <c r="B626" s="18">
        <v>42206</v>
      </c>
      <c r="C626" t="s">
        <v>57</v>
      </c>
      <c r="D626">
        <v>1</v>
      </c>
      <c r="E626">
        <v>6</v>
      </c>
      <c r="F626">
        <v>95</v>
      </c>
      <c r="G626">
        <v>56.91</v>
      </c>
      <c r="H626" t="str">
        <f>VLOOKUP(Table_Villen_viihde.accdb[[#This Row],[MyyjäID]],ville_myyjät!$A$2:$B$17,2,FALSE)</f>
        <v>Mikko</v>
      </c>
      <c r="I626" t="str">
        <f>VLOOKUP(Table_Villen_viihde.accdb[[#This Row],[myyjä]],ville_myyjät!$B$2:$C$17,2,FALSE)</f>
        <v>Mies</v>
      </c>
      <c r="J626" t="str">
        <f>VLOOKUP(Table_Villen_viihde.accdb[[#This Row],[Tuotenumero]],Table_Villen_viihde.accdb5[[Tuotenumero]:[Tuote]],2,FALSE)</f>
        <v>PS2-konsoli</v>
      </c>
      <c r="K626" s="3">
        <f>VLOOKUP(Table_Villen_viihde.accdb[[#This Row],[Tuotenumero]],Table_Villen_viihde.accdb5[[Tuotenumero]:[TuoteryhmäID]],3,FALSE)</f>
        <v>5</v>
      </c>
      <c r="L626" s="3" t="str">
        <f>VLOOKUP(Table_Villen_viihde.accdb[[#This Row],[Ryhmänro]],Table_Villen_viihde.accdb6[],2,FALSE)</f>
        <v>Konsolit</v>
      </c>
    </row>
    <row r="627" spans="1:12" x14ac:dyDescent="0.35">
      <c r="A627">
        <v>51125</v>
      </c>
      <c r="B627" s="18">
        <v>42207</v>
      </c>
      <c r="C627" t="s">
        <v>49</v>
      </c>
      <c r="D627">
        <v>1</v>
      </c>
      <c r="E627">
        <v>2</v>
      </c>
      <c r="F627">
        <v>20</v>
      </c>
      <c r="G627">
        <v>11.64</v>
      </c>
      <c r="H627" t="str">
        <f>VLOOKUP(Table_Villen_viihde.accdb[[#This Row],[MyyjäID]],ville_myyjät!$A$2:$B$17,2,FALSE)</f>
        <v>Maija</v>
      </c>
      <c r="I627" t="str">
        <f>VLOOKUP(Table_Villen_viihde.accdb[[#This Row],[myyjä]],ville_myyjät!$B$2:$C$17,2,FALSE)</f>
        <v>Nainen</v>
      </c>
      <c r="J627" t="str">
        <f>VLOOKUP(Table_Villen_viihde.accdb[[#This Row],[Tuotenumero]],Table_Villen_viihde.accdb5[[Tuotenumero]:[Tuote]],2,FALSE)</f>
        <v>Scart-kaapeli</v>
      </c>
      <c r="K627" s="3">
        <f>VLOOKUP(Table_Villen_viihde.accdb[[#This Row],[Tuotenumero]],Table_Villen_viihde.accdb5[[Tuotenumero]:[TuoteryhmäID]],3,FALSE)</f>
        <v>4</v>
      </c>
      <c r="L627" s="3" t="str">
        <f>VLOOKUP(Table_Villen_viihde.accdb[[#This Row],[Ryhmänro]],Table_Villen_viihde.accdb6[],2,FALSE)</f>
        <v>Tarvikkeet</v>
      </c>
    </row>
    <row r="628" spans="1:12" x14ac:dyDescent="0.35">
      <c r="A628">
        <v>51126</v>
      </c>
      <c r="B628" s="18">
        <v>42208</v>
      </c>
      <c r="C628" t="s">
        <v>48</v>
      </c>
      <c r="D628">
        <v>1</v>
      </c>
      <c r="E628">
        <v>1</v>
      </c>
      <c r="F628">
        <v>76</v>
      </c>
      <c r="G628">
        <v>39.15</v>
      </c>
      <c r="H628" t="str">
        <f>VLOOKUP(Table_Villen_viihde.accdb[[#This Row],[MyyjäID]],ville_myyjät!$A$2:$B$17,2,FALSE)</f>
        <v>Liisa</v>
      </c>
      <c r="I628" t="str">
        <f>VLOOKUP(Table_Villen_viihde.accdb[[#This Row],[myyjä]],ville_myyjät!$B$2:$C$17,2,FALSE)</f>
        <v>Nainen</v>
      </c>
      <c r="J628" t="str">
        <f>VLOOKUP(Table_Villen_viihde.accdb[[#This Row],[Tuotenumero]],Table_Villen_viihde.accdb5[[Tuotenumero]:[Tuote]],2,FALSE)</f>
        <v>PS1-konsoli</v>
      </c>
      <c r="K628" s="3">
        <f>VLOOKUP(Table_Villen_viihde.accdb[[#This Row],[Tuotenumero]],Table_Villen_viihde.accdb5[[Tuotenumero]:[TuoteryhmäID]],3,FALSE)</f>
        <v>5</v>
      </c>
      <c r="L628" s="3" t="str">
        <f>VLOOKUP(Table_Villen_viihde.accdb[[#This Row],[Ryhmänro]],Table_Villen_viihde.accdb6[],2,FALSE)</f>
        <v>Konsolit</v>
      </c>
    </row>
    <row r="629" spans="1:12" x14ac:dyDescent="0.35">
      <c r="A629">
        <v>51127</v>
      </c>
      <c r="B629" s="18">
        <v>42210</v>
      </c>
      <c r="C629" t="s">
        <v>50</v>
      </c>
      <c r="D629">
        <v>1</v>
      </c>
      <c r="E629">
        <v>3</v>
      </c>
      <c r="F629">
        <v>88</v>
      </c>
      <c r="G629">
        <v>51.84</v>
      </c>
      <c r="H629" t="str">
        <f>VLOOKUP(Table_Villen_viihde.accdb[[#This Row],[MyyjäID]],ville_myyjät!$A$2:$B$17,2,FALSE)</f>
        <v>Helena</v>
      </c>
      <c r="I629" t="str">
        <f>VLOOKUP(Table_Villen_viihde.accdb[[#This Row],[myyjä]],ville_myyjät!$B$2:$C$17,2,FALSE)</f>
        <v>Nainen</v>
      </c>
      <c r="J629" t="str">
        <f>VLOOKUP(Table_Villen_viihde.accdb[[#This Row],[Tuotenumero]],Table_Villen_viihde.accdb5[[Tuotenumero]:[Tuote]],2,FALSE)</f>
        <v>Kaapelidigiboxi</v>
      </c>
      <c r="K629" s="3">
        <f>VLOOKUP(Table_Villen_viihde.accdb[[#This Row],[Tuotenumero]],Table_Villen_viihde.accdb5[[Tuotenumero]:[TuoteryhmäID]],3,FALSE)</f>
        <v>6</v>
      </c>
      <c r="L629" s="3" t="str">
        <f>VLOOKUP(Table_Villen_viihde.accdb[[#This Row],[Ryhmänro]],Table_Villen_viihde.accdb6[],2,FALSE)</f>
        <v>Digiboxit</v>
      </c>
    </row>
    <row r="630" spans="1:12" x14ac:dyDescent="0.35">
      <c r="A630">
        <v>51128</v>
      </c>
      <c r="B630" s="18">
        <v>42210</v>
      </c>
      <c r="C630" t="s">
        <v>54</v>
      </c>
      <c r="D630">
        <v>1</v>
      </c>
      <c r="E630">
        <v>2</v>
      </c>
      <c r="F630">
        <v>185</v>
      </c>
      <c r="G630">
        <v>116.08</v>
      </c>
      <c r="H630" t="str">
        <f>VLOOKUP(Table_Villen_viihde.accdb[[#This Row],[MyyjäID]],ville_myyjät!$A$2:$B$17,2,FALSE)</f>
        <v>Maija</v>
      </c>
      <c r="I630" t="str">
        <f>VLOOKUP(Table_Villen_viihde.accdb[[#This Row],[myyjä]],ville_myyjät!$B$2:$C$17,2,FALSE)</f>
        <v>Nainen</v>
      </c>
      <c r="J630" t="str">
        <f>VLOOKUP(Table_Villen_viihde.accdb[[#This Row],[Tuotenumero]],Table_Villen_viihde.accdb5[[Tuotenumero]:[Tuote]],2,FALSE)</f>
        <v>DVD-nauhuri</v>
      </c>
      <c r="K630" s="3">
        <f>VLOOKUP(Table_Villen_viihde.accdb[[#This Row],[Tuotenumero]],Table_Villen_viihde.accdb5[[Tuotenumero]:[TuoteryhmäID]],3,FALSE)</f>
        <v>2</v>
      </c>
      <c r="L630" s="3" t="str">
        <f>VLOOKUP(Table_Villen_viihde.accdb[[#This Row],[Ryhmänro]],Table_Villen_viihde.accdb6[],2,FALSE)</f>
        <v>Kuvantoisto</v>
      </c>
    </row>
    <row r="631" spans="1:12" x14ac:dyDescent="0.35">
      <c r="A631">
        <v>51129</v>
      </c>
      <c r="B631" s="18">
        <v>42210</v>
      </c>
      <c r="C631" t="s">
        <v>53</v>
      </c>
      <c r="D631">
        <v>1</v>
      </c>
      <c r="E631">
        <v>9</v>
      </c>
      <c r="F631">
        <v>122</v>
      </c>
      <c r="G631">
        <v>64.77</v>
      </c>
      <c r="H631" t="str">
        <f>VLOOKUP(Table_Villen_viihde.accdb[[#This Row],[MyyjäID]],ville_myyjät!$A$2:$B$17,2,FALSE)</f>
        <v>Juuso</v>
      </c>
      <c r="I631" t="str">
        <f>VLOOKUP(Table_Villen_viihde.accdb[[#This Row],[myyjä]],ville_myyjät!$B$2:$C$17,2,FALSE)</f>
        <v>Mies</v>
      </c>
      <c r="J631" t="str">
        <f>VLOOKUP(Table_Villen_viihde.accdb[[#This Row],[Tuotenumero]],Table_Villen_viihde.accdb5[[Tuotenumero]:[Tuote]],2,FALSE)</f>
        <v>DVD-soitin</v>
      </c>
      <c r="K631" s="3">
        <f>VLOOKUP(Table_Villen_viihde.accdb[[#This Row],[Tuotenumero]],Table_Villen_viihde.accdb5[[Tuotenumero]:[TuoteryhmäID]],3,FALSE)</f>
        <v>2</v>
      </c>
      <c r="L631" s="3" t="str">
        <f>VLOOKUP(Table_Villen_viihde.accdb[[#This Row],[Ryhmänro]],Table_Villen_viihde.accdb6[],2,FALSE)</f>
        <v>Kuvantoisto</v>
      </c>
    </row>
    <row r="632" spans="1:12" x14ac:dyDescent="0.35">
      <c r="A632">
        <v>51130</v>
      </c>
      <c r="B632" s="18">
        <v>42210</v>
      </c>
      <c r="C632" t="s">
        <v>49</v>
      </c>
      <c r="D632">
        <v>1</v>
      </c>
      <c r="E632">
        <v>6</v>
      </c>
      <c r="F632">
        <v>19</v>
      </c>
      <c r="G632">
        <v>11.43</v>
      </c>
      <c r="H632" t="str">
        <f>VLOOKUP(Table_Villen_viihde.accdb[[#This Row],[MyyjäID]],ville_myyjät!$A$2:$B$17,2,FALSE)</f>
        <v>Mikko</v>
      </c>
      <c r="I632" t="str">
        <f>VLOOKUP(Table_Villen_viihde.accdb[[#This Row],[myyjä]],ville_myyjät!$B$2:$C$17,2,FALSE)</f>
        <v>Mies</v>
      </c>
      <c r="J632" t="str">
        <f>VLOOKUP(Table_Villen_viihde.accdb[[#This Row],[Tuotenumero]],Table_Villen_viihde.accdb5[[Tuotenumero]:[Tuote]],2,FALSE)</f>
        <v>Scart-kaapeli</v>
      </c>
      <c r="K632" s="3">
        <f>VLOOKUP(Table_Villen_viihde.accdb[[#This Row],[Tuotenumero]],Table_Villen_viihde.accdb5[[Tuotenumero]:[TuoteryhmäID]],3,FALSE)</f>
        <v>4</v>
      </c>
      <c r="L632" s="3" t="str">
        <f>VLOOKUP(Table_Villen_viihde.accdb[[#This Row],[Ryhmänro]],Table_Villen_viihde.accdb6[],2,FALSE)</f>
        <v>Tarvikkeet</v>
      </c>
    </row>
    <row r="633" spans="1:12" x14ac:dyDescent="0.35">
      <c r="A633">
        <v>51131</v>
      </c>
      <c r="B633" s="18">
        <v>42211</v>
      </c>
      <c r="C633" t="s">
        <v>49</v>
      </c>
      <c r="D633">
        <v>1</v>
      </c>
      <c r="E633">
        <v>6</v>
      </c>
      <c r="F633">
        <v>21</v>
      </c>
      <c r="G633">
        <v>11.03</v>
      </c>
      <c r="H633" t="str">
        <f>VLOOKUP(Table_Villen_viihde.accdb[[#This Row],[MyyjäID]],ville_myyjät!$A$2:$B$17,2,FALSE)</f>
        <v>Mikko</v>
      </c>
      <c r="I633" t="str">
        <f>VLOOKUP(Table_Villen_viihde.accdb[[#This Row],[myyjä]],ville_myyjät!$B$2:$C$17,2,FALSE)</f>
        <v>Mies</v>
      </c>
      <c r="J633" t="str">
        <f>VLOOKUP(Table_Villen_viihde.accdb[[#This Row],[Tuotenumero]],Table_Villen_viihde.accdb5[[Tuotenumero]:[Tuote]],2,FALSE)</f>
        <v>Scart-kaapeli</v>
      </c>
      <c r="K633" s="3">
        <f>VLOOKUP(Table_Villen_viihde.accdb[[#This Row],[Tuotenumero]],Table_Villen_viihde.accdb5[[Tuotenumero]:[TuoteryhmäID]],3,FALSE)</f>
        <v>4</v>
      </c>
      <c r="L633" s="3" t="str">
        <f>VLOOKUP(Table_Villen_viihde.accdb[[#This Row],[Ryhmänro]],Table_Villen_viihde.accdb6[],2,FALSE)</f>
        <v>Tarvikkeet</v>
      </c>
    </row>
    <row r="634" spans="1:12" x14ac:dyDescent="0.35">
      <c r="A634">
        <v>51132</v>
      </c>
      <c r="B634" s="18">
        <v>42212</v>
      </c>
      <c r="C634" t="s">
        <v>49</v>
      </c>
      <c r="D634">
        <v>1</v>
      </c>
      <c r="E634">
        <v>7</v>
      </c>
      <c r="F634">
        <v>20</v>
      </c>
      <c r="G634">
        <v>11.7</v>
      </c>
      <c r="H634" t="str">
        <f>VLOOKUP(Table_Villen_viihde.accdb[[#This Row],[MyyjäID]],ville_myyjät!$A$2:$B$17,2,FALSE)</f>
        <v>Kaija</v>
      </c>
      <c r="I634" t="str">
        <f>VLOOKUP(Table_Villen_viihde.accdb[[#This Row],[myyjä]],ville_myyjät!$B$2:$C$17,2,FALSE)</f>
        <v>Nainen</v>
      </c>
      <c r="J634" t="str">
        <f>VLOOKUP(Table_Villen_viihde.accdb[[#This Row],[Tuotenumero]],Table_Villen_viihde.accdb5[[Tuotenumero]:[Tuote]],2,FALSE)</f>
        <v>Scart-kaapeli</v>
      </c>
      <c r="K634" s="3">
        <f>VLOOKUP(Table_Villen_viihde.accdb[[#This Row],[Tuotenumero]],Table_Villen_viihde.accdb5[[Tuotenumero]:[TuoteryhmäID]],3,FALSE)</f>
        <v>4</v>
      </c>
      <c r="L634" s="3" t="str">
        <f>VLOOKUP(Table_Villen_viihde.accdb[[#This Row],[Ryhmänro]],Table_Villen_viihde.accdb6[],2,FALSE)</f>
        <v>Tarvikkeet</v>
      </c>
    </row>
    <row r="635" spans="1:12" x14ac:dyDescent="0.35">
      <c r="A635">
        <v>51133</v>
      </c>
      <c r="B635" s="18">
        <v>42213</v>
      </c>
      <c r="C635" t="s">
        <v>49</v>
      </c>
      <c r="D635">
        <v>1</v>
      </c>
      <c r="E635">
        <v>3</v>
      </c>
      <c r="F635">
        <v>21</v>
      </c>
      <c r="G635">
        <v>11.57</v>
      </c>
      <c r="H635" t="str">
        <f>VLOOKUP(Table_Villen_viihde.accdb[[#This Row],[MyyjäID]],ville_myyjät!$A$2:$B$17,2,FALSE)</f>
        <v>Helena</v>
      </c>
      <c r="I635" t="str">
        <f>VLOOKUP(Table_Villen_viihde.accdb[[#This Row],[myyjä]],ville_myyjät!$B$2:$C$17,2,FALSE)</f>
        <v>Nainen</v>
      </c>
      <c r="J635" t="str">
        <f>VLOOKUP(Table_Villen_viihde.accdb[[#This Row],[Tuotenumero]],Table_Villen_viihde.accdb5[[Tuotenumero]:[Tuote]],2,FALSE)</f>
        <v>Scart-kaapeli</v>
      </c>
      <c r="K635" s="3">
        <f>VLOOKUP(Table_Villen_viihde.accdb[[#This Row],[Tuotenumero]],Table_Villen_viihde.accdb5[[Tuotenumero]:[TuoteryhmäID]],3,FALSE)</f>
        <v>4</v>
      </c>
      <c r="L635" s="3" t="str">
        <f>VLOOKUP(Table_Villen_viihde.accdb[[#This Row],[Ryhmänro]],Table_Villen_viihde.accdb6[],2,FALSE)</f>
        <v>Tarvikkeet</v>
      </c>
    </row>
    <row r="636" spans="1:12" x14ac:dyDescent="0.35">
      <c r="A636">
        <v>51134</v>
      </c>
      <c r="B636" s="18">
        <v>42213</v>
      </c>
      <c r="C636" t="s">
        <v>54</v>
      </c>
      <c r="D636">
        <v>1</v>
      </c>
      <c r="E636">
        <v>7</v>
      </c>
      <c r="F636">
        <v>181</v>
      </c>
      <c r="G636">
        <v>116.03</v>
      </c>
      <c r="H636" t="str">
        <f>VLOOKUP(Table_Villen_viihde.accdb[[#This Row],[MyyjäID]],ville_myyjät!$A$2:$B$17,2,FALSE)</f>
        <v>Kaija</v>
      </c>
      <c r="I636" t="str">
        <f>VLOOKUP(Table_Villen_viihde.accdb[[#This Row],[myyjä]],ville_myyjät!$B$2:$C$17,2,FALSE)</f>
        <v>Nainen</v>
      </c>
      <c r="J636" t="str">
        <f>VLOOKUP(Table_Villen_viihde.accdb[[#This Row],[Tuotenumero]],Table_Villen_viihde.accdb5[[Tuotenumero]:[Tuote]],2,FALSE)</f>
        <v>DVD-nauhuri</v>
      </c>
      <c r="K636" s="3">
        <f>VLOOKUP(Table_Villen_viihde.accdb[[#This Row],[Tuotenumero]],Table_Villen_viihde.accdb5[[Tuotenumero]:[TuoteryhmäID]],3,FALSE)</f>
        <v>2</v>
      </c>
      <c r="L636" s="3" t="str">
        <f>VLOOKUP(Table_Villen_viihde.accdb[[#This Row],[Ryhmänro]],Table_Villen_viihde.accdb6[],2,FALSE)</f>
        <v>Kuvantoisto</v>
      </c>
    </row>
    <row r="637" spans="1:12" x14ac:dyDescent="0.35">
      <c r="A637">
        <v>51135</v>
      </c>
      <c r="B637" s="18">
        <v>42214</v>
      </c>
      <c r="C637" t="s">
        <v>57</v>
      </c>
      <c r="D637">
        <v>1</v>
      </c>
      <c r="E637">
        <v>2</v>
      </c>
      <c r="F637">
        <v>97</v>
      </c>
      <c r="G637">
        <v>55.17</v>
      </c>
      <c r="H637" t="str">
        <f>VLOOKUP(Table_Villen_viihde.accdb[[#This Row],[MyyjäID]],ville_myyjät!$A$2:$B$17,2,FALSE)</f>
        <v>Maija</v>
      </c>
      <c r="I637" t="str">
        <f>VLOOKUP(Table_Villen_viihde.accdb[[#This Row],[myyjä]],ville_myyjät!$B$2:$C$17,2,FALSE)</f>
        <v>Nainen</v>
      </c>
      <c r="J637" t="str">
        <f>VLOOKUP(Table_Villen_viihde.accdb[[#This Row],[Tuotenumero]],Table_Villen_viihde.accdb5[[Tuotenumero]:[Tuote]],2,FALSE)</f>
        <v>PS2-konsoli</v>
      </c>
      <c r="K637" s="3">
        <f>VLOOKUP(Table_Villen_viihde.accdb[[#This Row],[Tuotenumero]],Table_Villen_viihde.accdb5[[Tuotenumero]:[TuoteryhmäID]],3,FALSE)</f>
        <v>5</v>
      </c>
      <c r="L637" s="3" t="str">
        <f>VLOOKUP(Table_Villen_viihde.accdb[[#This Row],[Ryhmänro]],Table_Villen_viihde.accdb6[],2,FALSE)</f>
        <v>Konsolit</v>
      </c>
    </row>
    <row r="638" spans="1:12" x14ac:dyDescent="0.35">
      <c r="A638">
        <v>51136</v>
      </c>
      <c r="B638" s="18">
        <v>42215</v>
      </c>
      <c r="C638" t="s">
        <v>53</v>
      </c>
      <c r="D638">
        <v>1</v>
      </c>
      <c r="E638">
        <v>3</v>
      </c>
      <c r="F638">
        <v>120</v>
      </c>
      <c r="G638">
        <v>64.39</v>
      </c>
      <c r="H638" t="str">
        <f>VLOOKUP(Table_Villen_viihde.accdb[[#This Row],[MyyjäID]],ville_myyjät!$A$2:$B$17,2,FALSE)</f>
        <v>Helena</v>
      </c>
      <c r="I638" t="str">
        <f>VLOOKUP(Table_Villen_viihde.accdb[[#This Row],[myyjä]],ville_myyjät!$B$2:$C$17,2,FALSE)</f>
        <v>Nainen</v>
      </c>
      <c r="J638" t="str">
        <f>VLOOKUP(Table_Villen_viihde.accdb[[#This Row],[Tuotenumero]],Table_Villen_viihde.accdb5[[Tuotenumero]:[Tuote]],2,FALSE)</f>
        <v>DVD-soitin</v>
      </c>
      <c r="K638" s="3">
        <f>VLOOKUP(Table_Villen_viihde.accdb[[#This Row],[Tuotenumero]],Table_Villen_viihde.accdb5[[Tuotenumero]:[TuoteryhmäID]],3,FALSE)</f>
        <v>2</v>
      </c>
      <c r="L638" s="3" t="str">
        <f>VLOOKUP(Table_Villen_viihde.accdb[[#This Row],[Ryhmänro]],Table_Villen_viihde.accdb6[],2,FALSE)</f>
        <v>Kuvantoisto</v>
      </c>
    </row>
    <row r="639" spans="1:12" x14ac:dyDescent="0.35">
      <c r="A639">
        <v>51137</v>
      </c>
      <c r="B639" s="18">
        <v>42216</v>
      </c>
      <c r="C639" t="s">
        <v>49</v>
      </c>
      <c r="D639">
        <v>1</v>
      </c>
      <c r="E639">
        <v>3</v>
      </c>
      <c r="F639">
        <v>21</v>
      </c>
      <c r="G639">
        <v>10.83</v>
      </c>
      <c r="H639" t="str">
        <f>VLOOKUP(Table_Villen_viihde.accdb[[#This Row],[MyyjäID]],ville_myyjät!$A$2:$B$17,2,FALSE)</f>
        <v>Helena</v>
      </c>
      <c r="I639" t="str">
        <f>VLOOKUP(Table_Villen_viihde.accdb[[#This Row],[myyjä]],ville_myyjät!$B$2:$C$17,2,FALSE)</f>
        <v>Nainen</v>
      </c>
      <c r="J639" t="str">
        <f>VLOOKUP(Table_Villen_viihde.accdb[[#This Row],[Tuotenumero]],Table_Villen_viihde.accdb5[[Tuotenumero]:[Tuote]],2,FALSE)</f>
        <v>Scart-kaapeli</v>
      </c>
      <c r="K639" s="3">
        <f>VLOOKUP(Table_Villen_viihde.accdb[[#This Row],[Tuotenumero]],Table_Villen_viihde.accdb5[[Tuotenumero]:[TuoteryhmäID]],3,FALSE)</f>
        <v>4</v>
      </c>
      <c r="L639" s="3" t="str">
        <f>VLOOKUP(Table_Villen_viihde.accdb[[#This Row],[Ryhmänro]],Table_Villen_viihde.accdb6[],2,FALSE)</f>
        <v>Tarvikkeet</v>
      </c>
    </row>
    <row r="640" spans="1:12" x14ac:dyDescent="0.35">
      <c r="A640">
        <v>51138</v>
      </c>
      <c r="B640" s="18">
        <v>42217</v>
      </c>
      <c r="C640" t="s">
        <v>51</v>
      </c>
      <c r="D640">
        <v>1</v>
      </c>
      <c r="E640">
        <v>1</v>
      </c>
      <c r="F640">
        <v>229</v>
      </c>
      <c r="G640">
        <v>153.74</v>
      </c>
      <c r="H640" t="str">
        <f>VLOOKUP(Table_Villen_viihde.accdb[[#This Row],[MyyjäID]],ville_myyjät!$A$2:$B$17,2,FALSE)</f>
        <v>Liisa</v>
      </c>
      <c r="I640" t="str">
        <f>VLOOKUP(Table_Villen_viihde.accdb[[#This Row],[myyjä]],ville_myyjät!$B$2:$C$17,2,FALSE)</f>
        <v>Nainen</v>
      </c>
      <c r="J640" t="str">
        <f>VLOOKUP(Table_Villen_viihde.accdb[[#This Row],[Tuotenumero]],Table_Villen_viihde.accdb5[[Tuotenumero]:[Tuote]],2,FALSE)</f>
        <v>TV28</v>
      </c>
      <c r="K640" s="3">
        <f>VLOOKUP(Table_Villen_viihde.accdb[[#This Row],[Tuotenumero]],Table_Villen_viihde.accdb5[[Tuotenumero]:[TuoteryhmäID]],3,FALSE)</f>
        <v>3</v>
      </c>
      <c r="L640" s="3" t="str">
        <f>VLOOKUP(Table_Villen_viihde.accdb[[#This Row],[Ryhmänro]],Table_Villen_viihde.accdb6[],2,FALSE)</f>
        <v>TV</v>
      </c>
    </row>
    <row r="641" spans="1:12" x14ac:dyDescent="0.35">
      <c r="A641">
        <v>51139</v>
      </c>
      <c r="B641" s="18">
        <v>42217</v>
      </c>
      <c r="C641" t="s">
        <v>49</v>
      </c>
      <c r="D641">
        <v>1</v>
      </c>
      <c r="E641">
        <v>6</v>
      </c>
      <c r="F641">
        <v>21</v>
      </c>
      <c r="G641">
        <v>10.81</v>
      </c>
      <c r="H641" t="str">
        <f>VLOOKUP(Table_Villen_viihde.accdb[[#This Row],[MyyjäID]],ville_myyjät!$A$2:$B$17,2,FALSE)</f>
        <v>Mikko</v>
      </c>
      <c r="I641" t="str">
        <f>VLOOKUP(Table_Villen_viihde.accdb[[#This Row],[myyjä]],ville_myyjät!$B$2:$C$17,2,FALSE)</f>
        <v>Mies</v>
      </c>
      <c r="J641" t="str">
        <f>VLOOKUP(Table_Villen_viihde.accdb[[#This Row],[Tuotenumero]],Table_Villen_viihde.accdb5[[Tuotenumero]:[Tuote]],2,FALSE)</f>
        <v>Scart-kaapeli</v>
      </c>
      <c r="K641" s="3">
        <f>VLOOKUP(Table_Villen_viihde.accdb[[#This Row],[Tuotenumero]],Table_Villen_viihde.accdb5[[Tuotenumero]:[TuoteryhmäID]],3,FALSE)</f>
        <v>4</v>
      </c>
      <c r="L641" s="3" t="str">
        <f>VLOOKUP(Table_Villen_viihde.accdb[[#This Row],[Ryhmänro]],Table_Villen_viihde.accdb6[],2,FALSE)</f>
        <v>Tarvikkeet</v>
      </c>
    </row>
    <row r="642" spans="1:12" x14ac:dyDescent="0.35">
      <c r="A642">
        <v>51140</v>
      </c>
      <c r="B642" s="18">
        <v>42217</v>
      </c>
      <c r="C642" t="s">
        <v>57</v>
      </c>
      <c r="D642">
        <v>1</v>
      </c>
      <c r="E642">
        <v>7</v>
      </c>
      <c r="F642">
        <v>103</v>
      </c>
      <c r="G642">
        <v>56.74</v>
      </c>
      <c r="H642" t="str">
        <f>VLOOKUP(Table_Villen_viihde.accdb[[#This Row],[MyyjäID]],ville_myyjät!$A$2:$B$17,2,FALSE)</f>
        <v>Kaija</v>
      </c>
      <c r="I642" t="str">
        <f>VLOOKUP(Table_Villen_viihde.accdb[[#This Row],[myyjä]],ville_myyjät!$B$2:$C$17,2,FALSE)</f>
        <v>Nainen</v>
      </c>
      <c r="J642" t="str">
        <f>VLOOKUP(Table_Villen_viihde.accdb[[#This Row],[Tuotenumero]],Table_Villen_viihde.accdb5[[Tuotenumero]:[Tuote]],2,FALSE)</f>
        <v>PS2-konsoli</v>
      </c>
      <c r="K642" s="3">
        <f>VLOOKUP(Table_Villen_viihde.accdb[[#This Row],[Tuotenumero]],Table_Villen_viihde.accdb5[[Tuotenumero]:[TuoteryhmäID]],3,FALSE)</f>
        <v>5</v>
      </c>
      <c r="L642" s="3" t="str">
        <f>VLOOKUP(Table_Villen_viihde.accdb[[#This Row],[Ryhmänro]],Table_Villen_viihde.accdb6[],2,FALSE)</f>
        <v>Konsolit</v>
      </c>
    </row>
    <row r="643" spans="1:12" x14ac:dyDescent="0.35">
      <c r="A643">
        <v>51141</v>
      </c>
      <c r="B643" s="18">
        <v>42219</v>
      </c>
      <c r="C643" t="s">
        <v>56</v>
      </c>
      <c r="D643">
        <v>1</v>
      </c>
      <c r="E643">
        <v>2</v>
      </c>
      <c r="F643">
        <v>128</v>
      </c>
      <c r="G643">
        <v>91.61</v>
      </c>
      <c r="H643" t="str">
        <f>VLOOKUP(Table_Villen_viihde.accdb[[#This Row],[MyyjäID]],ville_myyjät!$A$2:$B$17,2,FALSE)</f>
        <v>Maija</v>
      </c>
      <c r="I643" t="str">
        <f>VLOOKUP(Table_Villen_viihde.accdb[[#This Row],[myyjä]],ville_myyjät!$B$2:$C$17,2,FALSE)</f>
        <v>Nainen</v>
      </c>
      <c r="J643" t="str">
        <f>VLOOKUP(Table_Villen_viihde.accdb[[#This Row],[Tuotenumero]],Table_Villen_viihde.accdb5[[Tuotenumero]:[Tuote]],2,FALSE)</f>
        <v>VHS-nauhuri</v>
      </c>
      <c r="K643" s="3">
        <f>VLOOKUP(Table_Villen_viihde.accdb[[#This Row],[Tuotenumero]],Table_Villen_viihde.accdb5[[Tuotenumero]:[TuoteryhmäID]],3,FALSE)</f>
        <v>2</v>
      </c>
      <c r="L643" s="3" t="str">
        <f>VLOOKUP(Table_Villen_viihde.accdb[[#This Row],[Ryhmänro]],Table_Villen_viihde.accdb6[],2,FALSE)</f>
        <v>Kuvantoisto</v>
      </c>
    </row>
    <row r="644" spans="1:12" x14ac:dyDescent="0.35">
      <c r="A644">
        <v>51142</v>
      </c>
      <c r="B644" s="18">
        <v>42219</v>
      </c>
      <c r="C644" t="s">
        <v>57</v>
      </c>
      <c r="D644">
        <v>1</v>
      </c>
      <c r="E644">
        <v>9</v>
      </c>
      <c r="F644">
        <v>100</v>
      </c>
      <c r="G644">
        <v>55.95</v>
      </c>
      <c r="H644" t="str">
        <f>VLOOKUP(Table_Villen_viihde.accdb[[#This Row],[MyyjäID]],ville_myyjät!$A$2:$B$17,2,FALSE)</f>
        <v>Juuso</v>
      </c>
      <c r="I644" t="str">
        <f>VLOOKUP(Table_Villen_viihde.accdb[[#This Row],[myyjä]],ville_myyjät!$B$2:$C$17,2,FALSE)</f>
        <v>Mies</v>
      </c>
      <c r="J644" t="str">
        <f>VLOOKUP(Table_Villen_viihde.accdb[[#This Row],[Tuotenumero]],Table_Villen_viihde.accdb5[[Tuotenumero]:[Tuote]],2,FALSE)</f>
        <v>PS2-konsoli</v>
      </c>
      <c r="K644" s="3">
        <f>VLOOKUP(Table_Villen_viihde.accdb[[#This Row],[Tuotenumero]],Table_Villen_viihde.accdb5[[Tuotenumero]:[TuoteryhmäID]],3,FALSE)</f>
        <v>5</v>
      </c>
      <c r="L644" s="3" t="str">
        <f>VLOOKUP(Table_Villen_viihde.accdb[[#This Row],[Ryhmänro]],Table_Villen_viihde.accdb6[],2,FALSE)</f>
        <v>Konsolit</v>
      </c>
    </row>
    <row r="645" spans="1:12" x14ac:dyDescent="0.35">
      <c r="A645">
        <v>51143</v>
      </c>
      <c r="B645" s="18">
        <v>42219</v>
      </c>
      <c r="C645" t="s">
        <v>53</v>
      </c>
      <c r="D645">
        <v>1</v>
      </c>
      <c r="E645">
        <v>2</v>
      </c>
      <c r="F645">
        <v>116</v>
      </c>
      <c r="G645">
        <v>66.42</v>
      </c>
      <c r="H645" t="str">
        <f>VLOOKUP(Table_Villen_viihde.accdb[[#This Row],[MyyjäID]],ville_myyjät!$A$2:$B$17,2,FALSE)</f>
        <v>Maija</v>
      </c>
      <c r="I645" t="str">
        <f>VLOOKUP(Table_Villen_viihde.accdb[[#This Row],[myyjä]],ville_myyjät!$B$2:$C$17,2,FALSE)</f>
        <v>Nainen</v>
      </c>
      <c r="J645" t="str">
        <f>VLOOKUP(Table_Villen_viihde.accdb[[#This Row],[Tuotenumero]],Table_Villen_viihde.accdb5[[Tuotenumero]:[Tuote]],2,FALSE)</f>
        <v>DVD-soitin</v>
      </c>
      <c r="K645" s="3">
        <f>VLOOKUP(Table_Villen_viihde.accdb[[#This Row],[Tuotenumero]],Table_Villen_viihde.accdb5[[Tuotenumero]:[TuoteryhmäID]],3,FALSE)</f>
        <v>2</v>
      </c>
      <c r="L645" s="3" t="str">
        <f>VLOOKUP(Table_Villen_viihde.accdb[[#This Row],[Ryhmänro]],Table_Villen_viihde.accdb6[],2,FALSE)</f>
        <v>Kuvantoisto</v>
      </c>
    </row>
    <row r="646" spans="1:12" x14ac:dyDescent="0.35">
      <c r="A646">
        <v>51144</v>
      </c>
      <c r="B646" s="18">
        <v>42220</v>
      </c>
      <c r="C646" t="s">
        <v>49</v>
      </c>
      <c r="D646">
        <v>1</v>
      </c>
      <c r="E646">
        <v>1</v>
      </c>
      <c r="F646">
        <v>20</v>
      </c>
      <c r="G646">
        <v>11.36</v>
      </c>
      <c r="H646" t="str">
        <f>VLOOKUP(Table_Villen_viihde.accdb[[#This Row],[MyyjäID]],ville_myyjät!$A$2:$B$17,2,FALSE)</f>
        <v>Liisa</v>
      </c>
      <c r="I646" t="str">
        <f>VLOOKUP(Table_Villen_viihde.accdb[[#This Row],[myyjä]],ville_myyjät!$B$2:$C$17,2,FALSE)</f>
        <v>Nainen</v>
      </c>
      <c r="J646" t="str">
        <f>VLOOKUP(Table_Villen_viihde.accdb[[#This Row],[Tuotenumero]],Table_Villen_viihde.accdb5[[Tuotenumero]:[Tuote]],2,FALSE)</f>
        <v>Scart-kaapeli</v>
      </c>
      <c r="K646" s="3">
        <f>VLOOKUP(Table_Villen_viihde.accdb[[#This Row],[Tuotenumero]],Table_Villen_viihde.accdb5[[Tuotenumero]:[TuoteryhmäID]],3,FALSE)</f>
        <v>4</v>
      </c>
      <c r="L646" s="3" t="str">
        <f>VLOOKUP(Table_Villen_viihde.accdb[[#This Row],[Ryhmänro]],Table_Villen_viihde.accdb6[],2,FALSE)</f>
        <v>Tarvikkeet</v>
      </c>
    </row>
    <row r="647" spans="1:12" x14ac:dyDescent="0.35">
      <c r="A647">
        <v>51145</v>
      </c>
      <c r="B647" s="18">
        <v>42220</v>
      </c>
      <c r="C647" t="s">
        <v>50</v>
      </c>
      <c r="D647">
        <v>1</v>
      </c>
      <c r="E647">
        <v>1</v>
      </c>
      <c r="F647">
        <v>87</v>
      </c>
      <c r="G647">
        <v>56.76</v>
      </c>
      <c r="H647" t="str">
        <f>VLOOKUP(Table_Villen_viihde.accdb[[#This Row],[MyyjäID]],ville_myyjät!$A$2:$B$17,2,FALSE)</f>
        <v>Liisa</v>
      </c>
      <c r="I647" t="str">
        <f>VLOOKUP(Table_Villen_viihde.accdb[[#This Row],[myyjä]],ville_myyjät!$B$2:$C$17,2,FALSE)</f>
        <v>Nainen</v>
      </c>
      <c r="J647" t="str">
        <f>VLOOKUP(Table_Villen_viihde.accdb[[#This Row],[Tuotenumero]],Table_Villen_viihde.accdb5[[Tuotenumero]:[Tuote]],2,FALSE)</f>
        <v>Kaapelidigiboxi</v>
      </c>
      <c r="K647" s="3">
        <f>VLOOKUP(Table_Villen_viihde.accdb[[#This Row],[Tuotenumero]],Table_Villen_viihde.accdb5[[Tuotenumero]:[TuoteryhmäID]],3,FALSE)</f>
        <v>6</v>
      </c>
      <c r="L647" s="3" t="str">
        <f>VLOOKUP(Table_Villen_viihde.accdb[[#This Row],[Ryhmänro]],Table_Villen_viihde.accdb6[],2,FALSE)</f>
        <v>Digiboxit</v>
      </c>
    </row>
    <row r="648" spans="1:12" x14ac:dyDescent="0.35">
      <c r="A648">
        <v>51146</v>
      </c>
      <c r="B648" s="18">
        <v>42221</v>
      </c>
      <c r="C648" t="s">
        <v>49</v>
      </c>
      <c r="D648">
        <v>1</v>
      </c>
      <c r="E648">
        <v>5</v>
      </c>
      <c r="F648">
        <v>21</v>
      </c>
      <c r="G648">
        <v>11.24</v>
      </c>
      <c r="H648" t="str">
        <f>VLOOKUP(Table_Villen_viihde.accdb[[#This Row],[MyyjäID]],ville_myyjät!$A$2:$B$17,2,FALSE)</f>
        <v>Petri</v>
      </c>
      <c r="I648" t="str">
        <f>VLOOKUP(Table_Villen_viihde.accdb[[#This Row],[myyjä]],ville_myyjät!$B$2:$C$17,2,FALSE)</f>
        <v>Mies</v>
      </c>
      <c r="J648" t="str">
        <f>VLOOKUP(Table_Villen_viihde.accdb[[#This Row],[Tuotenumero]],Table_Villen_viihde.accdb5[[Tuotenumero]:[Tuote]],2,FALSE)</f>
        <v>Scart-kaapeli</v>
      </c>
      <c r="K648" s="3">
        <f>VLOOKUP(Table_Villen_viihde.accdb[[#This Row],[Tuotenumero]],Table_Villen_viihde.accdb5[[Tuotenumero]:[TuoteryhmäID]],3,FALSE)</f>
        <v>4</v>
      </c>
      <c r="L648" s="3" t="str">
        <f>VLOOKUP(Table_Villen_viihde.accdb[[#This Row],[Ryhmänro]],Table_Villen_viihde.accdb6[],2,FALSE)</f>
        <v>Tarvikkeet</v>
      </c>
    </row>
    <row r="649" spans="1:12" x14ac:dyDescent="0.35">
      <c r="A649">
        <v>51147</v>
      </c>
      <c r="B649" s="18">
        <v>42221</v>
      </c>
      <c r="C649" t="s">
        <v>57</v>
      </c>
      <c r="D649">
        <v>1</v>
      </c>
      <c r="E649">
        <v>5</v>
      </c>
      <c r="F649">
        <v>95</v>
      </c>
      <c r="G649">
        <v>51.77</v>
      </c>
      <c r="H649" t="str">
        <f>VLOOKUP(Table_Villen_viihde.accdb[[#This Row],[MyyjäID]],ville_myyjät!$A$2:$B$17,2,FALSE)</f>
        <v>Petri</v>
      </c>
      <c r="I649" t="str">
        <f>VLOOKUP(Table_Villen_viihde.accdb[[#This Row],[myyjä]],ville_myyjät!$B$2:$C$17,2,FALSE)</f>
        <v>Mies</v>
      </c>
      <c r="J649" t="str">
        <f>VLOOKUP(Table_Villen_viihde.accdb[[#This Row],[Tuotenumero]],Table_Villen_viihde.accdb5[[Tuotenumero]:[Tuote]],2,FALSE)</f>
        <v>PS2-konsoli</v>
      </c>
      <c r="K649" s="3">
        <f>VLOOKUP(Table_Villen_viihde.accdb[[#This Row],[Tuotenumero]],Table_Villen_viihde.accdb5[[Tuotenumero]:[TuoteryhmäID]],3,FALSE)</f>
        <v>5</v>
      </c>
      <c r="L649" s="3" t="str">
        <f>VLOOKUP(Table_Villen_viihde.accdb[[#This Row],[Ryhmänro]],Table_Villen_viihde.accdb6[],2,FALSE)</f>
        <v>Konsolit</v>
      </c>
    </row>
    <row r="650" spans="1:12" x14ac:dyDescent="0.35">
      <c r="A650">
        <v>51148</v>
      </c>
      <c r="B650" s="18">
        <v>42222</v>
      </c>
      <c r="C650" t="s">
        <v>52</v>
      </c>
      <c r="D650">
        <v>1</v>
      </c>
      <c r="E650">
        <v>2</v>
      </c>
      <c r="F650">
        <v>86</v>
      </c>
      <c r="G650">
        <v>47.77</v>
      </c>
      <c r="H650" t="str">
        <f>VLOOKUP(Table_Villen_viihde.accdb[[#This Row],[MyyjäID]],ville_myyjät!$A$2:$B$17,2,FALSE)</f>
        <v>Maija</v>
      </c>
      <c r="I650" t="str">
        <f>VLOOKUP(Table_Villen_viihde.accdb[[#This Row],[myyjä]],ville_myyjät!$B$2:$C$17,2,FALSE)</f>
        <v>Nainen</v>
      </c>
      <c r="J650" t="str">
        <f>VLOOKUP(Table_Villen_viihde.accdb[[#This Row],[Tuotenumero]],Table_Villen_viihde.accdb5[[Tuotenumero]:[Tuote]],2,FALSE)</f>
        <v>Antennidigiboxi</v>
      </c>
      <c r="K650" s="3">
        <f>VLOOKUP(Table_Villen_viihde.accdb[[#This Row],[Tuotenumero]],Table_Villen_viihde.accdb5[[Tuotenumero]:[TuoteryhmäID]],3,FALSE)</f>
        <v>6</v>
      </c>
      <c r="L650" s="3" t="str">
        <f>VLOOKUP(Table_Villen_viihde.accdb[[#This Row],[Ryhmänro]],Table_Villen_viihde.accdb6[],2,FALSE)</f>
        <v>Digiboxit</v>
      </c>
    </row>
    <row r="651" spans="1:12" x14ac:dyDescent="0.35">
      <c r="A651">
        <v>51149</v>
      </c>
      <c r="B651" s="18">
        <v>42222</v>
      </c>
      <c r="C651" t="s">
        <v>51</v>
      </c>
      <c r="D651">
        <v>1</v>
      </c>
      <c r="E651">
        <v>2</v>
      </c>
      <c r="F651">
        <v>233</v>
      </c>
      <c r="G651">
        <v>161.81</v>
      </c>
      <c r="H651" t="str">
        <f>VLOOKUP(Table_Villen_viihde.accdb[[#This Row],[MyyjäID]],ville_myyjät!$A$2:$B$17,2,FALSE)</f>
        <v>Maija</v>
      </c>
      <c r="I651" t="str">
        <f>VLOOKUP(Table_Villen_viihde.accdb[[#This Row],[myyjä]],ville_myyjät!$B$2:$C$17,2,FALSE)</f>
        <v>Nainen</v>
      </c>
      <c r="J651" t="str">
        <f>VLOOKUP(Table_Villen_viihde.accdb[[#This Row],[Tuotenumero]],Table_Villen_viihde.accdb5[[Tuotenumero]:[Tuote]],2,FALSE)</f>
        <v>TV28</v>
      </c>
      <c r="K651" s="3">
        <f>VLOOKUP(Table_Villen_viihde.accdb[[#This Row],[Tuotenumero]],Table_Villen_viihde.accdb5[[Tuotenumero]:[TuoteryhmäID]],3,FALSE)</f>
        <v>3</v>
      </c>
      <c r="L651" s="3" t="str">
        <f>VLOOKUP(Table_Villen_viihde.accdb[[#This Row],[Ryhmänro]],Table_Villen_viihde.accdb6[],2,FALSE)</f>
        <v>TV</v>
      </c>
    </row>
    <row r="652" spans="1:12" x14ac:dyDescent="0.35">
      <c r="A652">
        <v>51150</v>
      </c>
      <c r="B652" s="18">
        <v>42222</v>
      </c>
      <c r="C652" t="s">
        <v>54</v>
      </c>
      <c r="D652">
        <v>1</v>
      </c>
      <c r="E652">
        <v>9</v>
      </c>
      <c r="F652">
        <v>177</v>
      </c>
      <c r="G652">
        <v>110.89</v>
      </c>
      <c r="H652" t="str">
        <f>VLOOKUP(Table_Villen_viihde.accdb[[#This Row],[MyyjäID]],ville_myyjät!$A$2:$B$17,2,FALSE)</f>
        <v>Juuso</v>
      </c>
      <c r="I652" t="str">
        <f>VLOOKUP(Table_Villen_viihde.accdb[[#This Row],[myyjä]],ville_myyjät!$B$2:$C$17,2,FALSE)</f>
        <v>Mies</v>
      </c>
      <c r="J652" t="str">
        <f>VLOOKUP(Table_Villen_viihde.accdb[[#This Row],[Tuotenumero]],Table_Villen_viihde.accdb5[[Tuotenumero]:[Tuote]],2,FALSE)</f>
        <v>DVD-nauhuri</v>
      </c>
      <c r="K652" s="3">
        <f>VLOOKUP(Table_Villen_viihde.accdb[[#This Row],[Tuotenumero]],Table_Villen_viihde.accdb5[[Tuotenumero]:[TuoteryhmäID]],3,FALSE)</f>
        <v>2</v>
      </c>
      <c r="L652" s="3" t="str">
        <f>VLOOKUP(Table_Villen_viihde.accdb[[#This Row],[Ryhmänro]],Table_Villen_viihde.accdb6[],2,FALSE)</f>
        <v>Kuvantoisto</v>
      </c>
    </row>
    <row r="653" spans="1:12" x14ac:dyDescent="0.35">
      <c r="A653">
        <v>51151</v>
      </c>
      <c r="B653" s="18">
        <v>42223</v>
      </c>
      <c r="C653" t="s">
        <v>57</v>
      </c>
      <c r="D653">
        <v>1</v>
      </c>
      <c r="E653">
        <v>6</v>
      </c>
      <c r="F653">
        <v>98</v>
      </c>
      <c r="G653">
        <v>54.2</v>
      </c>
      <c r="H653" t="str">
        <f>VLOOKUP(Table_Villen_viihde.accdb[[#This Row],[MyyjäID]],ville_myyjät!$A$2:$B$17,2,FALSE)</f>
        <v>Mikko</v>
      </c>
      <c r="I653" t="str">
        <f>VLOOKUP(Table_Villen_viihde.accdb[[#This Row],[myyjä]],ville_myyjät!$B$2:$C$17,2,FALSE)</f>
        <v>Mies</v>
      </c>
      <c r="J653" t="str">
        <f>VLOOKUP(Table_Villen_viihde.accdb[[#This Row],[Tuotenumero]],Table_Villen_viihde.accdb5[[Tuotenumero]:[Tuote]],2,FALSE)</f>
        <v>PS2-konsoli</v>
      </c>
      <c r="K653" s="3">
        <f>VLOOKUP(Table_Villen_viihde.accdb[[#This Row],[Tuotenumero]],Table_Villen_viihde.accdb5[[Tuotenumero]:[TuoteryhmäID]],3,FALSE)</f>
        <v>5</v>
      </c>
      <c r="L653" s="3" t="str">
        <f>VLOOKUP(Table_Villen_viihde.accdb[[#This Row],[Ryhmänro]],Table_Villen_viihde.accdb6[],2,FALSE)</f>
        <v>Konsolit</v>
      </c>
    </row>
    <row r="654" spans="1:12" x14ac:dyDescent="0.35">
      <c r="A654">
        <v>51152</v>
      </c>
      <c r="B654" s="18">
        <v>42223</v>
      </c>
      <c r="C654" t="s">
        <v>49</v>
      </c>
      <c r="D654">
        <v>1</v>
      </c>
      <c r="E654">
        <v>3</v>
      </c>
      <c r="F654">
        <v>21</v>
      </c>
      <c r="G654">
        <v>11.57</v>
      </c>
      <c r="H654" t="str">
        <f>VLOOKUP(Table_Villen_viihde.accdb[[#This Row],[MyyjäID]],ville_myyjät!$A$2:$B$17,2,FALSE)</f>
        <v>Helena</v>
      </c>
      <c r="I654" t="str">
        <f>VLOOKUP(Table_Villen_viihde.accdb[[#This Row],[myyjä]],ville_myyjät!$B$2:$C$17,2,FALSE)</f>
        <v>Nainen</v>
      </c>
      <c r="J654" t="str">
        <f>VLOOKUP(Table_Villen_viihde.accdb[[#This Row],[Tuotenumero]],Table_Villen_viihde.accdb5[[Tuotenumero]:[Tuote]],2,FALSE)</f>
        <v>Scart-kaapeli</v>
      </c>
      <c r="K654" s="3">
        <f>VLOOKUP(Table_Villen_viihde.accdb[[#This Row],[Tuotenumero]],Table_Villen_viihde.accdb5[[Tuotenumero]:[TuoteryhmäID]],3,FALSE)</f>
        <v>4</v>
      </c>
      <c r="L654" s="3" t="str">
        <f>VLOOKUP(Table_Villen_viihde.accdb[[#This Row],[Ryhmänro]],Table_Villen_viihde.accdb6[],2,FALSE)</f>
        <v>Tarvikkeet</v>
      </c>
    </row>
    <row r="655" spans="1:12" x14ac:dyDescent="0.35">
      <c r="A655">
        <v>51153</v>
      </c>
      <c r="B655" s="18">
        <v>42224</v>
      </c>
      <c r="C655" t="s">
        <v>53</v>
      </c>
      <c r="D655">
        <v>1</v>
      </c>
      <c r="E655">
        <v>5</v>
      </c>
      <c r="F655">
        <v>117</v>
      </c>
      <c r="G655">
        <v>67.319999999999993</v>
      </c>
      <c r="H655" t="str">
        <f>VLOOKUP(Table_Villen_viihde.accdb[[#This Row],[MyyjäID]],ville_myyjät!$A$2:$B$17,2,FALSE)</f>
        <v>Petri</v>
      </c>
      <c r="I655" t="str">
        <f>VLOOKUP(Table_Villen_viihde.accdb[[#This Row],[myyjä]],ville_myyjät!$B$2:$C$17,2,FALSE)</f>
        <v>Mies</v>
      </c>
      <c r="J655" t="str">
        <f>VLOOKUP(Table_Villen_viihde.accdb[[#This Row],[Tuotenumero]],Table_Villen_viihde.accdb5[[Tuotenumero]:[Tuote]],2,FALSE)</f>
        <v>DVD-soitin</v>
      </c>
      <c r="K655" s="3">
        <f>VLOOKUP(Table_Villen_viihde.accdb[[#This Row],[Tuotenumero]],Table_Villen_viihde.accdb5[[Tuotenumero]:[TuoteryhmäID]],3,FALSE)</f>
        <v>2</v>
      </c>
      <c r="L655" s="3" t="str">
        <f>VLOOKUP(Table_Villen_viihde.accdb[[#This Row],[Ryhmänro]],Table_Villen_viihde.accdb6[],2,FALSE)</f>
        <v>Kuvantoisto</v>
      </c>
    </row>
    <row r="656" spans="1:12" x14ac:dyDescent="0.35">
      <c r="A656">
        <v>51154</v>
      </c>
      <c r="B656" s="18">
        <v>42226</v>
      </c>
      <c r="C656" t="s">
        <v>49</v>
      </c>
      <c r="D656">
        <v>1</v>
      </c>
      <c r="E656">
        <v>3</v>
      </c>
      <c r="F656">
        <v>19</v>
      </c>
      <c r="G656">
        <v>11.64</v>
      </c>
      <c r="H656" t="str">
        <f>VLOOKUP(Table_Villen_viihde.accdb[[#This Row],[MyyjäID]],ville_myyjät!$A$2:$B$17,2,FALSE)</f>
        <v>Helena</v>
      </c>
      <c r="I656" t="str">
        <f>VLOOKUP(Table_Villen_viihde.accdb[[#This Row],[myyjä]],ville_myyjät!$B$2:$C$17,2,FALSE)</f>
        <v>Nainen</v>
      </c>
      <c r="J656" t="str">
        <f>VLOOKUP(Table_Villen_viihde.accdb[[#This Row],[Tuotenumero]],Table_Villen_viihde.accdb5[[Tuotenumero]:[Tuote]],2,FALSE)</f>
        <v>Scart-kaapeli</v>
      </c>
      <c r="K656" s="3">
        <f>VLOOKUP(Table_Villen_viihde.accdb[[#This Row],[Tuotenumero]],Table_Villen_viihde.accdb5[[Tuotenumero]:[TuoteryhmäID]],3,FALSE)</f>
        <v>4</v>
      </c>
      <c r="L656" s="3" t="str">
        <f>VLOOKUP(Table_Villen_viihde.accdb[[#This Row],[Ryhmänro]],Table_Villen_viihde.accdb6[],2,FALSE)</f>
        <v>Tarvikkeet</v>
      </c>
    </row>
    <row r="657" spans="1:12" x14ac:dyDescent="0.35">
      <c r="A657">
        <v>51155</v>
      </c>
      <c r="B657" s="18">
        <v>42227</v>
      </c>
      <c r="C657" t="s">
        <v>49</v>
      </c>
      <c r="D657">
        <v>1</v>
      </c>
      <c r="E657">
        <v>7</v>
      </c>
      <c r="F657">
        <v>19</v>
      </c>
      <c r="G657">
        <v>11.67</v>
      </c>
      <c r="H657" t="str">
        <f>VLOOKUP(Table_Villen_viihde.accdb[[#This Row],[MyyjäID]],ville_myyjät!$A$2:$B$17,2,FALSE)</f>
        <v>Kaija</v>
      </c>
      <c r="I657" t="str">
        <f>VLOOKUP(Table_Villen_viihde.accdb[[#This Row],[myyjä]],ville_myyjät!$B$2:$C$17,2,FALSE)</f>
        <v>Nainen</v>
      </c>
      <c r="J657" t="str">
        <f>VLOOKUP(Table_Villen_viihde.accdb[[#This Row],[Tuotenumero]],Table_Villen_viihde.accdb5[[Tuotenumero]:[Tuote]],2,FALSE)</f>
        <v>Scart-kaapeli</v>
      </c>
      <c r="K657" s="3">
        <f>VLOOKUP(Table_Villen_viihde.accdb[[#This Row],[Tuotenumero]],Table_Villen_viihde.accdb5[[Tuotenumero]:[TuoteryhmäID]],3,FALSE)</f>
        <v>4</v>
      </c>
      <c r="L657" s="3" t="str">
        <f>VLOOKUP(Table_Villen_viihde.accdb[[#This Row],[Ryhmänro]],Table_Villen_viihde.accdb6[],2,FALSE)</f>
        <v>Tarvikkeet</v>
      </c>
    </row>
    <row r="658" spans="1:12" x14ac:dyDescent="0.35">
      <c r="A658">
        <v>51156</v>
      </c>
      <c r="B658" s="18">
        <v>42227</v>
      </c>
      <c r="C658" t="s">
        <v>52</v>
      </c>
      <c r="D658">
        <v>1</v>
      </c>
      <c r="E658">
        <v>3</v>
      </c>
      <c r="F658">
        <v>82</v>
      </c>
      <c r="G658">
        <v>50.62</v>
      </c>
      <c r="H658" t="str">
        <f>VLOOKUP(Table_Villen_viihde.accdb[[#This Row],[MyyjäID]],ville_myyjät!$A$2:$B$17,2,FALSE)</f>
        <v>Helena</v>
      </c>
      <c r="I658" t="str">
        <f>VLOOKUP(Table_Villen_viihde.accdb[[#This Row],[myyjä]],ville_myyjät!$B$2:$C$17,2,FALSE)</f>
        <v>Nainen</v>
      </c>
      <c r="J658" t="str">
        <f>VLOOKUP(Table_Villen_viihde.accdb[[#This Row],[Tuotenumero]],Table_Villen_viihde.accdb5[[Tuotenumero]:[Tuote]],2,FALSE)</f>
        <v>Antennidigiboxi</v>
      </c>
      <c r="K658" s="3">
        <f>VLOOKUP(Table_Villen_viihde.accdb[[#This Row],[Tuotenumero]],Table_Villen_viihde.accdb5[[Tuotenumero]:[TuoteryhmäID]],3,FALSE)</f>
        <v>6</v>
      </c>
      <c r="L658" s="3" t="str">
        <f>VLOOKUP(Table_Villen_viihde.accdb[[#This Row],[Ryhmänro]],Table_Villen_viihde.accdb6[],2,FALSE)</f>
        <v>Digiboxit</v>
      </c>
    </row>
    <row r="659" spans="1:12" x14ac:dyDescent="0.35">
      <c r="A659">
        <v>51157</v>
      </c>
      <c r="B659" s="18">
        <v>42227</v>
      </c>
      <c r="C659" t="s">
        <v>51</v>
      </c>
      <c r="D659">
        <v>1</v>
      </c>
      <c r="E659">
        <v>2</v>
      </c>
      <c r="F659">
        <v>242</v>
      </c>
      <c r="G659">
        <v>162.53</v>
      </c>
      <c r="H659" t="str">
        <f>VLOOKUP(Table_Villen_viihde.accdb[[#This Row],[MyyjäID]],ville_myyjät!$A$2:$B$17,2,FALSE)</f>
        <v>Maija</v>
      </c>
      <c r="I659" t="str">
        <f>VLOOKUP(Table_Villen_viihde.accdb[[#This Row],[myyjä]],ville_myyjät!$B$2:$C$17,2,FALSE)</f>
        <v>Nainen</v>
      </c>
      <c r="J659" t="str">
        <f>VLOOKUP(Table_Villen_viihde.accdb[[#This Row],[Tuotenumero]],Table_Villen_viihde.accdb5[[Tuotenumero]:[Tuote]],2,FALSE)</f>
        <v>TV28</v>
      </c>
      <c r="K659" s="3">
        <f>VLOOKUP(Table_Villen_viihde.accdb[[#This Row],[Tuotenumero]],Table_Villen_viihde.accdb5[[Tuotenumero]:[TuoteryhmäID]],3,FALSE)</f>
        <v>3</v>
      </c>
      <c r="L659" s="3" t="str">
        <f>VLOOKUP(Table_Villen_viihde.accdb[[#This Row],[Ryhmänro]],Table_Villen_viihde.accdb6[],2,FALSE)</f>
        <v>TV</v>
      </c>
    </row>
    <row r="660" spans="1:12" x14ac:dyDescent="0.35">
      <c r="A660">
        <v>51158</v>
      </c>
      <c r="B660" s="18">
        <v>42228</v>
      </c>
      <c r="C660" t="s">
        <v>53</v>
      </c>
      <c r="D660">
        <v>1</v>
      </c>
      <c r="E660">
        <v>5</v>
      </c>
      <c r="F660">
        <v>112</v>
      </c>
      <c r="G660">
        <v>66.45</v>
      </c>
      <c r="H660" t="str">
        <f>VLOOKUP(Table_Villen_viihde.accdb[[#This Row],[MyyjäID]],ville_myyjät!$A$2:$B$17,2,FALSE)</f>
        <v>Petri</v>
      </c>
      <c r="I660" t="str">
        <f>VLOOKUP(Table_Villen_viihde.accdb[[#This Row],[myyjä]],ville_myyjät!$B$2:$C$17,2,FALSE)</f>
        <v>Mies</v>
      </c>
      <c r="J660" t="str">
        <f>VLOOKUP(Table_Villen_viihde.accdb[[#This Row],[Tuotenumero]],Table_Villen_viihde.accdb5[[Tuotenumero]:[Tuote]],2,FALSE)</f>
        <v>DVD-soitin</v>
      </c>
      <c r="K660" s="3">
        <f>VLOOKUP(Table_Villen_viihde.accdb[[#This Row],[Tuotenumero]],Table_Villen_viihde.accdb5[[Tuotenumero]:[TuoteryhmäID]],3,FALSE)</f>
        <v>2</v>
      </c>
      <c r="L660" s="3" t="str">
        <f>VLOOKUP(Table_Villen_viihde.accdb[[#This Row],[Ryhmänro]],Table_Villen_viihde.accdb6[],2,FALSE)</f>
        <v>Kuvantoisto</v>
      </c>
    </row>
    <row r="661" spans="1:12" x14ac:dyDescent="0.35">
      <c r="A661">
        <v>51159</v>
      </c>
      <c r="B661" s="18">
        <v>42229</v>
      </c>
      <c r="C661" t="s">
        <v>57</v>
      </c>
      <c r="D661">
        <v>1</v>
      </c>
      <c r="E661">
        <v>7</v>
      </c>
      <c r="F661">
        <v>104</v>
      </c>
      <c r="G661">
        <v>53.3</v>
      </c>
      <c r="H661" t="str">
        <f>VLOOKUP(Table_Villen_viihde.accdb[[#This Row],[MyyjäID]],ville_myyjät!$A$2:$B$17,2,FALSE)</f>
        <v>Kaija</v>
      </c>
      <c r="I661" t="str">
        <f>VLOOKUP(Table_Villen_viihde.accdb[[#This Row],[myyjä]],ville_myyjät!$B$2:$C$17,2,FALSE)</f>
        <v>Nainen</v>
      </c>
      <c r="J661" t="str">
        <f>VLOOKUP(Table_Villen_viihde.accdb[[#This Row],[Tuotenumero]],Table_Villen_viihde.accdb5[[Tuotenumero]:[Tuote]],2,FALSE)</f>
        <v>PS2-konsoli</v>
      </c>
      <c r="K661" s="3">
        <f>VLOOKUP(Table_Villen_viihde.accdb[[#This Row],[Tuotenumero]],Table_Villen_viihde.accdb5[[Tuotenumero]:[TuoteryhmäID]],3,FALSE)</f>
        <v>5</v>
      </c>
      <c r="L661" s="3" t="str">
        <f>VLOOKUP(Table_Villen_viihde.accdb[[#This Row],[Ryhmänro]],Table_Villen_viihde.accdb6[],2,FALSE)</f>
        <v>Konsolit</v>
      </c>
    </row>
    <row r="662" spans="1:12" x14ac:dyDescent="0.35">
      <c r="A662">
        <v>51160</v>
      </c>
      <c r="B662" s="18">
        <v>42230</v>
      </c>
      <c r="C662" t="s">
        <v>49</v>
      </c>
      <c r="D662">
        <v>1</v>
      </c>
      <c r="E662">
        <v>1</v>
      </c>
      <c r="F662">
        <v>21</v>
      </c>
      <c r="G662">
        <v>11.43</v>
      </c>
      <c r="H662" t="str">
        <f>VLOOKUP(Table_Villen_viihde.accdb[[#This Row],[MyyjäID]],ville_myyjät!$A$2:$B$17,2,FALSE)</f>
        <v>Liisa</v>
      </c>
      <c r="I662" t="str">
        <f>VLOOKUP(Table_Villen_viihde.accdb[[#This Row],[myyjä]],ville_myyjät!$B$2:$C$17,2,FALSE)</f>
        <v>Nainen</v>
      </c>
      <c r="J662" t="str">
        <f>VLOOKUP(Table_Villen_viihde.accdb[[#This Row],[Tuotenumero]],Table_Villen_viihde.accdb5[[Tuotenumero]:[Tuote]],2,FALSE)</f>
        <v>Scart-kaapeli</v>
      </c>
      <c r="K662" s="3">
        <f>VLOOKUP(Table_Villen_viihde.accdb[[#This Row],[Tuotenumero]],Table_Villen_viihde.accdb5[[Tuotenumero]:[TuoteryhmäID]],3,FALSE)</f>
        <v>4</v>
      </c>
      <c r="L662" s="3" t="str">
        <f>VLOOKUP(Table_Villen_viihde.accdb[[#This Row],[Ryhmänro]],Table_Villen_viihde.accdb6[],2,FALSE)</f>
        <v>Tarvikkeet</v>
      </c>
    </row>
    <row r="663" spans="1:12" x14ac:dyDescent="0.35">
      <c r="A663">
        <v>51161</v>
      </c>
      <c r="B663" s="18">
        <v>42230</v>
      </c>
      <c r="C663" t="s">
        <v>53</v>
      </c>
      <c r="D663">
        <v>1</v>
      </c>
      <c r="E663">
        <v>6</v>
      </c>
      <c r="F663">
        <v>122</v>
      </c>
      <c r="G663">
        <v>62.2</v>
      </c>
      <c r="H663" t="str">
        <f>VLOOKUP(Table_Villen_viihde.accdb[[#This Row],[MyyjäID]],ville_myyjät!$A$2:$B$17,2,FALSE)</f>
        <v>Mikko</v>
      </c>
      <c r="I663" t="str">
        <f>VLOOKUP(Table_Villen_viihde.accdb[[#This Row],[myyjä]],ville_myyjät!$B$2:$C$17,2,FALSE)</f>
        <v>Mies</v>
      </c>
      <c r="J663" t="str">
        <f>VLOOKUP(Table_Villen_viihde.accdb[[#This Row],[Tuotenumero]],Table_Villen_viihde.accdb5[[Tuotenumero]:[Tuote]],2,FALSE)</f>
        <v>DVD-soitin</v>
      </c>
      <c r="K663" s="3">
        <f>VLOOKUP(Table_Villen_viihde.accdb[[#This Row],[Tuotenumero]],Table_Villen_viihde.accdb5[[Tuotenumero]:[TuoteryhmäID]],3,FALSE)</f>
        <v>2</v>
      </c>
      <c r="L663" s="3" t="str">
        <f>VLOOKUP(Table_Villen_viihde.accdb[[#This Row],[Ryhmänro]],Table_Villen_viihde.accdb6[],2,FALSE)</f>
        <v>Kuvantoisto</v>
      </c>
    </row>
    <row r="664" spans="1:12" x14ac:dyDescent="0.35">
      <c r="A664">
        <v>51162</v>
      </c>
      <c r="B664" s="18">
        <v>42231</v>
      </c>
      <c r="C664" t="s">
        <v>54</v>
      </c>
      <c r="D664">
        <v>1</v>
      </c>
      <c r="E664">
        <v>2</v>
      </c>
      <c r="F664">
        <v>179</v>
      </c>
      <c r="G664">
        <v>111.99</v>
      </c>
      <c r="H664" t="str">
        <f>VLOOKUP(Table_Villen_viihde.accdb[[#This Row],[MyyjäID]],ville_myyjät!$A$2:$B$17,2,FALSE)</f>
        <v>Maija</v>
      </c>
      <c r="I664" t="str">
        <f>VLOOKUP(Table_Villen_viihde.accdb[[#This Row],[myyjä]],ville_myyjät!$B$2:$C$17,2,FALSE)</f>
        <v>Nainen</v>
      </c>
      <c r="J664" t="str">
        <f>VLOOKUP(Table_Villen_viihde.accdb[[#This Row],[Tuotenumero]],Table_Villen_viihde.accdb5[[Tuotenumero]:[Tuote]],2,FALSE)</f>
        <v>DVD-nauhuri</v>
      </c>
      <c r="K664" s="3">
        <f>VLOOKUP(Table_Villen_viihde.accdb[[#This Row],[Tuotenumero]],Table_Villen_viihde.accdb5[[Tuotenumero]:[TuoteryhmäID]],3,FALSE)</f>
        <v>2</v>
      </c>
      <c r="L664" s="3" t="str">
        <f>VLOOKUP(Table_Villen_viihde.accdb[[#This Row],[Ryhmänro]],Table_Villen_viihde.accdb6[],2,FALSE)</f>
        <v>Kuvantoisto</v>
      </c>
    </row>
    <row r="665" spans="1:12" x14ac:dyDescent="0.35">
      <c r="A665">
        <v>51163</v>
      </c>
      <c r="B665" s="18">
        <v>42231</v>
      </c>
      <c r="C665" t="s">
        <v>50</v>
      </c>
      <c r="D665">
        <v>1</v>
      </c>
      <c r="E665">
        <v>3</v>
      </c>
      <c r="F665">
        <v>81</v>
      </c>
      <c r="G665">
        <v>56.47</v>
      </c>
      <c r="H665" t="str">
        <f>VLOOKUP(Table_Villen_viihde.accdb[[#This Row],[MyyjäID]],ville_myyjät!$A$2:$B$17,2,FALSE)</f>
        <v>Helena</v>
      </c>
      <c r="I665" t="str">
        <f>VLOOKUP(Table_Villen_viihde.accdb[[#This Row],[myyjä]],ville_myyjät!$B$2:$C$17,2,FALSE)</f>
        <v>Nainen</v>
      </c>
      <c r="J665" t="str">
        <f>VLOOKUP(Table_Villen_viihde.accdb[[#This Row],[Tuotenumero]],Table_Villen_viihde.accdb5[[Tuotenumero]:[Tuote]],2,FALSE)</f>
        <v>Kaapelidigiboxi</v>
      </c>
      <c r="K665" s="3">
        <f>VLOOKUP(Table_Villen_viihde.accdb[[#This Row],[Tuotenumero]],Table_Villen_viihde.accdb5[[Tuotenumero]:[TuoteryhmäID]],3,FALSE)</f>
        <v>6</v>
      </c>
      <c r="L665" s="3" t="str">
        <f>VLOOKUP(Table_Villen_viihde.accdb[[#This Row],[Ryhmänro]],Table_Villen_viihde.accdb6[],2,FALSE)</f>
        <v>Digiboxit</v>
      </c>
    </row>
    <row r="666" spans="1:12" x14ac:dyDescent="0.35">
      <c r="A666">
        <v>51164</v>
      </c>
      <c r="B666" s="18">
        <v>42232</v>
      </c>
      <c r="C666" t="s">
        <v>49</v>
      </c>
      <c r="D666">
        <v>1</v>
      </c>
      <c r="E666">
        <v>2</v>
      </c>
      <c r="F666">
        <v>19</v>
      </c>
      <c r="G666">
        <v>11.37</v>
      </c>
      <c r="H666" t="str">
        <f>VLOOKUP(Table_Villen_viihde.accdb[[#This Row],[MyyjäID]],ville_myyjät!$A$2:$B$17,2,FALSE)</f>
        <v>Maija</v>
      </c>
      <c r="I666" t="str">
        <f>VLOOKUP(Table_Villen_viihde.accdb[[#This Row],[myyjä]],ville_myyjät!$B$2:$C$17,2,FALSE)</f>
        <v>Nainen</v>
      </c>
      <c r="J666" t="str">
        <f>VLOOKUP(Table_Villen_viihde.accdb[[#This Row],[Tuotenumero]],Table_Villen_viihde.accdb5[[Tuotenumero]:[Tuote]],2,FALSE)</f>
        <v>Scart-kaapeli</v>
      </c>
      <c r="K666" s="3">
        <f>VLOOKUP(Table_Villen_viihde.accdb[[#This Row],[Tuotenumero]],Table_Villen_viihde.accdb5[[Tuotenumero]:[TuoteryhmäID]],3,FALSE)</f>
        <v>4</v>
      </c>
      <c r="L666" s="3" t="str">
        <f>VLOOKUP(Table_Villen_viihde.accdb[[#This Row],[Ryhmänro]],Table_Villen_viihde.accdb6[],2,FALSE)</f>
        <v>Tarvikkeet</v>
      </c>
    </row>
    <row r="667" spans="1:12" x14ac:dyDescent="0.35">
      <c r="A667">
        <v>51165</v>
      </c>
      <c r="B667" s="18">
        <v>42233</v>
      </c>
      <c r="C667" t="s">
        <v>51</v>
      </c>
      <c r="D667">
        <v>1</v>
      </c>
      <c r="E667">
        <v>5</v>
      </c>
      <c r="F667">
        <v>246</v>
      </c>
      <c r="G667">
        <v>166.44</v>
      </c>
      <c r="H667" t="str">
        <f>VLOOKUP(Table_Villen_viihde.accdb[[#This Row],[MyyjäID]],ville_myyjät!$A$2:$B$17,2,FALSE)</f>
        <v>Petri</v>
      </c>
      <c r="I667" t="str">
        <f>VLOOKUP(Table_Villen_viihde.accdb[[#This Row],[myyjä]],ville_myyjät!$B$2:$C$17,2,FALSE)</f>
        <v>Mies</v>
      </c>
      <c r="J667" t="str">
        <f>VLOOKUP(Table_Villen_viihde.accdb[[#This Row],[Tuotenumero]],Table_Villen_viihde.accdb5[[Tuotenumero]:[Tuote]],2,FALSE)</f>
        <v>TV28</v>
      </c>
      <c r="K667" s="3">
        <f>VLOOKUP(Table_Villen_viihde.accdb[[#This Row],[Tuotenumero]],Table_Villen_viihde.accdb5[[Tuotenumero]:[TuoteryhmäID]],3,FALSE)</f>
        <v>3</v>
      </c>
      <c r="L667" s="3" t="str">
        <f>VLOOKUP(Table_Villen_viihde.accdb[[#This Row],[Ryhmänro]],Table_Villen_viihde.accdb6[],2,FALSE)</f>
        <v>TV</v>
      </c>
    </row>
    <row r="668" spans="1:12" x14ac:dyDescent="0.35">
      <c r="A668">
        <v>51166</v>
      </c>
      <c r="B668" s="18">
        <v>42233</v>
      </c>
      <c r="C668" t="s">
        <v>48</v>
      </c>
      <c r="D668">
        <v>1</v>
      </c>
      <c r="E668">
        <v>1</v>
      </c>
      <c r="F668">
        <v>75</v>
      </c>
      <c r="G668">
        <v>40.47</v>
      </c>
      <c r="H668" t="str">
        <f>VLOOKUP(Table_Villen_viihde.accdb[[#This Row],[MyyjäID]],ville_myyjät!$A$2:$B$17,2,FALSE)</f>
        <v>Liisa</v>
      </c>
      <c r="I668" t="str">
        <f>VLOOKUP(Table_Villen_viihde.accdb[[#This Row],[myyjä]],ville_myyjät!$B$2:$C$17,2,FALSE)</f>
        <v>Nainen</v>
      </c>
      <c r="J668" t="str">
        <f>VLOOKUP(Table_Villen_viihde.accdb[[#This Row],[Tuotenumero]],Table_Villen_viihde.accdb5[[Tuotenumero]:[Tuote]],2,FALSE)</f>
        <v>PS1-konsoli</v>
      </c>
      <c r="K668" s="3">
        <f>VLOOKUP(Table_Villen_viihde.accdb[[#This Row],[Tuotenumero]],Table_Villen_viihde.accdb5[[Tuotenumero]:[TuoteryhmäID]],3,FALSE)</f>
        <v>5</v>
      </c>
      <c r="L668" s="3" t="str">
        <f>VLOOKUP(Table_Villen_viihde.accdb[[#This Row],[Ryhmänro]],Table_Villen_viihde.accdb6[],2,FALSE)</f>
        <v>Konsolit</v>
      </c>
    </row>
    <row r="669" spans="1:12" x14ac:dyDescent="0.35">
      <c r="A669">
        <v>51167</v>
      </c>
      <c r="B669" s="18">
        <v>42234</v>
      </c>
      <c r="C669" t="s">
        <v>53</v>
      </c>
      <c r="D669">
        <v>1</v>
      </c>
      <c r="E669">
        <v>1</v>
      </c>
      <c r="F669">
        <v>121</v>
      </c>
      <c r="G669">
        <v>63</v>
      </c>
      <c r="H669" t="str">
        <f>VLOOKUP(Table_Villen_viihde.accdb[[#This Row],[MyyjäID]],ville_myyjät!$A$2:$B$17,2,FALSE)</f>
        <v>Liisa</v>
      </c>
      <c r="I669" t="str">
        <f>VLOOKUP(Table_Villen_viihde.accdb[[#This Row],[myyjä]],ville_myyjät!$B$2:$C$17,2,FALSE)</f>
        <v>Nainen</v>
      </c>
      <c r="J669" t="str">
        <f>VLOOKUP(Table_Villen_viihde.accdb[[#This Row],[Tuotenumero]],Table_Villen_viihde.accdb5[[Tuotenumero]:[Tuote]],2,FALSE)</f>
        <v>DVD-soitin</v>
      </c>
      <c r="K669" s="3">
        <f>VLOOKUP(Table_Villen_viihde.accdb[[#This Row],[Tuotenumero]],Table_Villen_viihde.accdb5[[Tuotenumero]:[TuoteryhmäID]],3,FALSE)</f>
        <v>2</v>
      </c>
      <c r="L669" s="3" t="str">
        <f>VLOOKUP(Table_Villen_viihde.accdb[[#This Row],[Ryhmänro]],Table_Villen_viihde.accdb6[],2,FALSE)</f>
        <v>Kuvantoisto</v>
      </c>
    </row>
    <row r="670" spans="1:12" x14ac:dyDescent="0.35">
      <c r="A670">
        <v>51168</v>
      </c>
      <c r="B670" s="18">
        <v>42235</v>
      </c>
      <c r="C670" t="s">
        <v>49</v>
      </c>
      <c r="D670">
        <v>1</v>
      </c>
      <c r="E670">
        <v>7</v>
      </c>
      <c r="F670">
        <v>20</v>
      </c>
      <c r="G670">
        <v>10.79</v>
      </c>
      <c r="H670" t="str">
        <f>VLOOKUP(Table_Villen_viihde.accdb[[#This Row],[MyyjäID]],ville_myyjät!$A$2:$B$17,2,FALSE)</f>
        <v>Kaija</v>
      </c>
      <c r="I670" t="str">
        <f>VLOOKUP(Table_Villen_viihde.accdb[[#This Row],[myyjä]],ville_myyjät!$B$2:$C$17,2,FALSE)</f>
        <v>Nainen</v>
      </c>
      <c r="J670" t="str">
        <f>VLOOKUP(Table_Villen_viihde.accdb[[#This Row],[Tuotenumero]],Table_Villen_viihde.accdb5[[Tuotenumero]:[Tuote]],2,FALSE)</f>
        <v>Scart-kaapeli</v>
      </c>
      <c r="K670" s="3">
        <f>VLOOKUP(Table_Villen_viihde.accdb[[#This Row],[Tuotenumero]],Table_Villen_viihde.accdb5[[Tuotenumero]:[TuoteryhmäID]],3,FALSE)</f>
        <v>4</v>
      </c>
      <c r="L670" s="3" t="str">
        <f>VLOOKUP(Table_Villen_viihde.accdb[[#This Row],[Ryhmänro]],Table_Villen_viihde.accdb6[],2,FALSE)</f>
        <v>Tarvikkeet</v>
      </c>
    </row>
    <row r="671" spans="1:12" x14ac:dyDescent="0.35">
      <c r="A671">
        <v>51169</v>
      </c>
      <c r="B671" s="18">
        <v>42235</v>
      </c>
      <c r="C671" t="s">
        <v>52</v>
      </c>
      <c r="D671">
        <v>1</v>
      </c>
      <c r="E671">
        <v>6</v>
      </c>
      <c r="F671">
        <v>87</v>
      </c>
      <c r="G671">
        <v>50.11</v>
      </c>
      <c r="H671" t="str">
        <f>VLOOKUP(Table_Villen_viihde.accdb[[#This Row],[MyyjäID]],ville_myyjät!$A$2:$B$17,2,FALSE)</f>
        <v>Mikko</v>
      </c>
      <c r="I671" t="str">
        <f>VLOOKUP(Table_Villen_viihde.accdb[[#This Row],[myyjä]],ville_myyjät!$B$2:$C$17,2,FALSE)</f>
        <v>Mies</v>
      </c>
      <c r="J671" t="str">
        <f>VLOOKUP(Table_Villen_viihde.accdb[[#This Row],[Tuotenumero]],Table_Villen_viihde.accdb5[[Tuotenumero]:[Tuote]],2,FALSE)</f>
        <v>Antennidigiboxi</v>
      </c>
      <c r="K671" s="3">
        <f>VLOOKUP(Table_Villen_viihde.accdb[[#This Row],[Tuotenumero]],Table_Villen_viihde.accdb5[[Tuotenumero]:[TuoteryhmäID]],3,FALSE)</f>
        <v>6</v>
      </c>
      <c r="L671" s="3" t="str">
        <f>VLOOKUP(Table_Villen_viihde.accdb[[#This Row],[Ryhmänro]],Table_Villen_viihde.accdb6[],2,FALSE)</f>
        <v>Digiboxit</v>
      </c>
    </row>
    <row r="672" spans="1:12" x14ac:dyDescent="0.35">
      <c r="A672">
        <v>51170</v>
      </c>
      <c r="B672" s="18">
        <v>42235</v>
      </c>
      <c r="C672" t="s">
        <v>49</v>
      </c>
      <c r="D672">
        <v>1</v>
      </c>
      <c r="E672">
        <v>2</v>
      </c>
      <c r="F672">
        <v>21</v>
      </c>
      <c r="G672">
        <v>10.95</v>
      </c>
      <c r="H672" t="str">
        <f>VLOOKUP(Table_Villen_viihde.accdb[[#This Row],[MyyjäID]],ville_myyjät!$A$2:$B$17,2,FALSE)</f>
        <v>Maija</v>
      </c>
      <c r="I672" t="str">
        <f>VLOOKUP(Table_Villen_viihde.accdb[[#This Row],[myyjä]],ville_myyjät!$B$2:$C$17,2,FALSE)</f>
        <v>Nainen</v>
      </c>
      <c r="J672" t="str">
        <f>VLOOKUP(Table_Villen_viihde.accdb[[#This Row],[Tuotenumero]],Table_Villen_viihde.accdb5[[Tuotenumero]:[Tuote]],2,FALSE)</f>
        <v>Scart-kaapeli</v>
      </c>
      <c r="K672" s="3">
        <f>VLOOKUP(Table_Villen_viihde.accdb[[#This Row],[Tuotenumero]],Table_Villen_viihde.accdb5[[Tuotenumero]:[TuoteryhmäID]],3,FALSE)</f>
        <v>4</v>
      </c>
      <c r="L672" s="3" t="str">
        <f>VLOOKUP(Table_Villen_viihde.accdb[[#This Row],[Ryhmänro]],Table_Villen_viihde.accdb6[],2,FALSE)</f>
        <v>Tarvikkeet</v>
      </c>
    </row>
    <row r="673" spans="1:12" x14ac:dyDescent="0.35">
      <c r="A673">
        <v>51171</v>
      </c>
      <c r="B673" s="18">
        <v>42235</v>
      </c>
      <c r="C673" t="s">
        <v>56</v>
      </c>
      <c r="D673">
        <v>1</v>
      </c>
      <c r="E673">
        <v>7</v>
      </c>
      <c r="F673">
        <v>129</v>
      </c>
      <c r="G673">
        <v>90.47</v>
      </c>
      <c r="H673" t="str">
        <f>VLOOKUP(Table_Villen_viihde.accdb[[#This Row],[MyyjäID]],ville_myyjät!$A$2:$B$17,2,FALSE)</f>
        <v>Kaija</v>
      </c>
      <c r="I673" t="str">
        <f>VLOOKUP(Table_Villen_viihde.accdb[[#This Row],[myyjä]],ville_myyjät!$B$2:$C$17,2,FALSE)</f>
        <v>Nainen</v>
      </c>
      <c r="J673" t="str">
        <f>VLOOKUP(Table_Villen_viihde.accdb[[#This Row],[Tuotenumero]],Table_Villen_viihde.accdb5[[Tuotenumero]:[Tuote]],2,FALSE)</f>
        <v>VHS-nauhuri</v>
      </c>
      <c r="K673" s="3">
        <f>VLOOKUP(Table_Villen_viihde.accdb[[#This Row],[Tuotenumero]],Table_Villen_viihde.accdb5[[Tuotenumero]:[TuoteryhmäID]],3,FALSE)</f>
        <v>2</v>
      </c>
      <c r="L673" s="3" t="str">
        <f>VLOOKUP(Table_Villen_viihde.accdb[[#This Row],[Ryhmänro]],Table_Villen_viihde.accdb6[],2,FALSE)</f>
        <v>Kuvantoisto</v>
      </c>
    </row>
    <row r="674" spans="1:12" x14ac:dyDescent="0.35">
      <c r="A674">
        <v>51172</v>
      </c>
      <c r="B674" s="18">
        <v>42236</v>
      </c>
      <c r="C674" t="s">
        <v>49</v>
      </c>
      <c r="D674">
        <v>1</v>
      </c>
      <c r="E674">
        <v>6</v>
      </c>
      <c r="F674">
        <v>21</v>
      </c>
      <c r="G674">
        <v>11.26</v>
      </c>
      <c r="H674" t="str">
        <f>VLOOKUP(Table_Villen_viihde.accdb[[#This Row],[MyyjäID]],ville_myyjät!$A$2:$B$17,2,FALSE)</f>
        <v>Mikko</v>
      </c>
      <c r="I674" t="str">
        <f>VLOOKUP(Table_Villen_viihde.accdb[[#This Row],[myyjä]],ville_myyjät!$B$2:$C$17,2,FALSE)</f>
        <v>Mies</v>
      </c>
      <c r="J674" t="str">
        <f>VLOOKUP(Table_Villen_viihde.accdb[[#This Row],[Tuotenumero]],Table_Villen_viihde.accdb5[[Tuotenumero]:[Tuote]],2,FALSE)</f>
        <v>Scart-kaapeli</v>
      </c>
      <c r="K674" s="3">
        <f>VLOOKUP(Table_Villen_viihde.accdb[[#This Row],[Tuotenumero]],Table_Villen_viihde.accdb5[[Tuotenumero]:[TuoteryhmäID]],3,FALSE)</f>
        <v>4</v>
      </c>
      <c r="L674" s="3" t="str">
        <f>VLOOKUP(Table_Villen_viihde.accdb[[#This Row],[Ryhmänro]],Table_Villen_viihde.accdb6[],2,FALSE)</f>
        <v>Tarvikkeet</v>
      </c>
    </row>
    <row r="675" spans="1:12" x14ac:dyDescent="0.35">
      <c r="A675">
        <v>51173</v>
      </c>
      <c r="B675" s="18">
        <v>42236</v>
      </c>
      <c r="C675" t="s">
        <v>54</v>
      </c>
      <c r="D675">
        <v>1</v>
      </c>
      <c r="E675">
        <v>6</v>
      </c>
      <c r="F675">
        <v>175</v>
      </c>
      <c r="G675">
        <v>120.02</v>
      </c>
      <c r="H675" t="str">
        <f>VLOOKUP(Table_Villen_viihde.accdb[[#This Row],[MyyjäID]],ville_myyjät!$A$2:$B$17,2,FALSE)</f>
        <v>Mikko</v>
      </c>
      <c r="I675" t="str">
        <f>VLOOKUP(Table_Villen_viihde.accdb[[#This Row],[myyjä]],ville_myyjät!$B$2:$C$17,2,FALSE)</f>
        <v>Mies</v>
      </c>
      <c r="J675" t="str">
        <f>VLOOKUP(Table_Villen_viihde.accdb[[#This Row],[Tuotenumero]],Table_Villen_viihde.accdb5[[Tuotenumero]:[Tuote]],2,FALSE)</f>
        <v>DVD-nauhuri</v>
      </c>
      <c r="K675" s="3">
        <f>VLOOKUP(Table_Villen_viihde.accdb[[#This Row],[Tuotenumero]],Table_Villen_viihde.accdb5[[Tuotenumero]:[TuoteryhmäID]],3,FALSE)</f>
        <v>2</v>
      </c>
      <c r="L675" s="3" t="str">
        <f>VLOOKUP(Table_Villen_viihde.accdb[[#This Row],[Ryhmänro]],Table_Villen_viihde.accdb6[],2,FALSE)</f>
        <v>Kuvantoisto</v>
      </c>
    </row>
    <row r="676" spans="1:12" x14ac:dyDescent="0.35">
      <c r="A676">
        <v>51174</v>
      </c>
      <c r="B676" s="18">
        <v>42238</v>
      </c>
      <c r="C676" t="s">
        <v>57</v>
      </c>
      <c r="D676">
        <v>1</v>
      </c>
      <c r="E676">
        <v>1</v>
      </c>
      <c r="F676">
        <v>96</v>
      </c>
      <c r="G676">
        <v>56.66</v>
      </c>
      <c r="H676" t="str">
        <f>VLOOKUP(Table_Villen_viihde.accdb[[#This Row],[MyyjäID]],ville_myyjät!$A$2:$B$17,2,FALSE)</f>
        <v>Liisa</v>
      </c>
      <c r="I676" t="str">
        <f>VLOOKUP(Table_Villen_viihde.accdb[[#This Row],[myyjä]],ville_myyjät!$B$2:$C$17,2,FALSE)</f>
        <v>Nainen</v>
      </c>
      <c r="J676" t="str">
        <f>VLOOKUP(Table_Villen_viihde.accdb[[#This Row],[Tuotenumero]],Table_Villen_viihde.accdb5[[Tuotenumero]:[Tuote]],2,FALSE)</f>
        <v>PS2-konsoli</v>
      </c>
      <c r="K676" s="3">
        <f>VLOOKUP(Table_Villen_viihde.accdb[[#This Row],[Tuotenumero]],Table_Villen_viihde.accdb5[[Tuotenumero]:[TuoteryhmäID]],3,FALSE)</f>
        <v>5</v>
      </c>
      <c r="L676" s="3" t="str">
        <f>VLOOKUP(Table_Villen_viihde.accdb[[#This Row],[Ryhmänro]],Table_Villen_viihde.accdb6[],2,FALSE)</f>
        <v>Konsolit</v>
      </c>
    </row>
    <row r="677" spans="1:12" x14ac:dyDescent="0.35">
      <c r="A677">
        <v>51175</v>
      </c>
      <c r="B677" s="18">
        <v>42238</v>
      </c>
      <c r="C677" t="s">
        <v>49</v>
      </c>
      <c r="D677">
        <v>1</v>
      </c>
      <c r="E677">
        <v>1</v>
      </c>
      <c r="F677">
        <v>19</v>
      </c>
      <c r="G677">
        <v>10.67</v>
      </c>
      <c r="H677" t="str">
        <f>VLOOKUP(Table_Villen_viihde.accdb[[#This Row],[MyyjäID]],ville_myyjät!$A$2:$B$17,2,FALSE)</f>
        <v>Liisa</v>
      </c>
      <c r="I677" t="str">
        <f>VLOOKUP(Table_Villen_viihde.accdb[[#This Row],[myyjä]],ville_myyjät!$B$2:$C$17,2,FALSE)</f>
        <v>Nainen</v>
      </c>
      <c r="J677" t="str">
        <f>VLOOKUP(Table_Villen_viihde.accdb[[#This Row],[Tuotenumero]],Table_Villen_viihde.accdb5[[Tuotenumero]:[Tuote]],2,FALSE)</f>
        <v>Scart-kaapeli</v>
      </c>
      <c r="K677" s="3">
        <f>VLOOKUP(Table_Villen_viihde.accdb[[#This Row],[Tuotenumero]],Table_Villen_viihde.accdb5[[Tuotenumero]:[TuoteryhmäID]],3,FALSE)</f>
        <v>4</v>
      </c>
      <c r="L677" s="3" t="str">
        <f>VLOOKUP(Table_Villen_viihde.accdb[[#This Row],[Ryhmänro]],Table_Villen_viihde.accdb6[],2,FALSE)</f>
        <v>Tarvikkeet</v>
      </c>
    </row>
    <row r="678" spans="1:12" x14ac:dyDescent="0.35">
      <c r="A678">
        <v>51176</v>
      </c>
      <c r="B678" s="18">
        <v>42239</v>
      </c>
      <c r="C678" t="s">
        <v>51</v>
      </c>
      <c r="D678">
        <v>1</v>
      </c>
      <c r="E678">
        <v>9</v>
      </c>
      <c r="F678">
        <v>242</v>
      </c>
      <c r="G678">
        <v>163.22</v>
      </c>
      <c r="H678" t="str">
        <f>VLOOKUP(Table_Villen_viihde.accdb[[#This Row],[MyyjäID]],ville_myyjät!$A$2:$B$17,2,FALSE)</f>
        <v>Juuso</v>
      </c>
      <c r="I678" t="str">
        <f>VLOOKUP(Table_Villen_viihde.accdb[[#This Row],[myyjä]],ville_myyjät!$B$2:$C$17,2,FALSE)</f>
        <v>Mies</v>
      </c>
      <c r="J678" t="str">
        <f>VLOOKUP(Table_Villen_viihde.accdb[[#This Row],[Tuotenumero]],Table_Villen_viihde.accdb5[[Tuotenumero]:[Tuote]],2,FALSE)</f>
        <v>TV28</v>
      </c>
      <c r="K678" s="3">
        <f>VLOOKUP(Table_Villen_viihde.accdb[[#This Row],[Tuotenumero]],Table_Villen_viihde.accdb5[[Tuotenumero]:[TuoteryhmäID]],3,FALSE)</f>
        <v>3</v>
      </c>
      <c r="L678" s="3" t="str">
        <f>VLOOKUP(Table_Villen_viihde.accdb[[#This Row],[Ryhmänro]],Table_Villen_viihde.accdb6[],2,FALSE)</f>
        <v>TV</v>
      </c>
    </row>
    <row r="679" spans="1:12" x14ac:dyDescent="0.35">
      <c r="A679">
        <v>51177</v>
      </c>
      <c r="B679" s="18">
        <v>42239</v>
      </c>
      <c r="C679" t="s">
        <v>53</v>
      </c>
      <c r="D679">
        <v>1</v>
      </c>
      <c r="E679">
        <v>6</v>
      </c>
      <c r="F679">
        <v>124</v>
      </c>
      <c r="G679">
        <v>67.290000000000006</v>
      </c>
      <c r="H679" t="str">
        <f>VLOOKUP(Table_Villen_viihde.accdb[[#This Row],[MyyjäID]],ville_myyjät!$A$2:$B$17,2,FALSE)</f>
        <v>Mikko</v>
      </c>
      <c r="I679" t="str">
        <f>VLOOKUP(Table_Villen_viihde.accdb[[#This Row],[myyjä]],ville_myyjät!$B$2:$C$17,2,FALSE)</f>
        <v>Mies</v>
      </c>
      <c r="J679" t="str">
        <f>VLOOKUP(Table_Villen_viihde.accdb[[#This Row],[Tuotenumero]],Table_Villen_viihde.accdb5[[Tuotenumero]:[Tuote]],2,FALSE)</f>
        <v>DVD-soitin</v>
      </c>
      <c r="K679" s="3">
        <f>VLOOKUP(Table_Villen_viihde.accdb[[#This Row],[Tuotenumero]],Table_Villen_viihde.accdb5[[Tuotenumero]:[TuoteryhmäID]],3,FALSE)</f>
        <v>2</v>
      </c>
      <c r="L679" s="3" t="str">
        <f>VLOOKUP(Table_Villen_viihde.accdb[[#This Row],[Ryhmänro]],Table_Villen_viihde.accdb6[],2,FALSE)</f>
        <v>Kuvantoisto</v>
      </c>
    </row>
    <row r="680" spans="1:12" x14ac:dyDescent="0.35">
      <c r="A680">
        <v>51178</v>
      </c>
      <c r="B680" s="18">
        <v>42240</v>
      </c>
      <c r="C680" t="s">
        <v>49</v>
      </c>
      <c r="D680">
        <v>1</v>
      </c>
      <c r="E680">
        <v>6</v>
      </c>
      <c r="F680">
        <v>20</v>
      </c>
      <c r="G680">
        <v>10.78</v>
      </c>
      <c r="H680" t="str">
        <f>VLOOKUP(Table_Villen_viihde.accdb[[#This Row],[MyyjäID]],ville_myyjät!$A$2:$B$17,2,FALSE)</f>
        <v>Mikko</v>
      </c>
      <c r="I680" t="str">
        <f>VLOOKUP(Table_Villen_viihde.accdb[[#This Row],[myyjä]],ville_myyjät!$B$2:$C$17,2,FALSE)</f>
        <v>Mies</v>
      </c>
      <c r="J680" t="str">
        <f>VLOOKUP(Table_Villen_viihde.accdb[[#This Row],[Tuotenumero]],Table_Villen_viihde.accdb5[[Tuotenumero]:[Tuote]],2,FALSE)</f>
        <v>Scart-kaapeli</v>
      </c>
      <c r="K680" s="3">
        <f>VLOOKUP(Table_Villen_viihde.accdb[[#This Row],[Tuotenumero]],Table_Villen_viihde.accdb5[[Tuotenumero]:[TuoteryhmäID]],3,FALSE)</f>
        <v>4</v>
      </c>
      <c r="L680" s="3" t="str">
        <f>VLOOKUP(Table_Villen_viihde.accdb[[#This Row],[Ryhmänro]],Table_Villen_viihde.accdb6[],2,FALSE)</f>
        <v>Tarvikkeet</v>
      </c>
    </row>
    <row r="681" spans="1:12" x14ac:dyDescent="0.35">
      <c r="A681">
        <v>51179</v>
      </c>
      <c r="B681" s="18">
        <v>42242</v>
      </c>
      <c r="C681" t="s">
        <v>50</v>
      </c>
      <c r="D681">
        <v>1</v>
      </c>
      <c r="E681">
        <v>9</v>
      </c>
      <c r="F681">
        <v>82</v>
      </c>
      <c r="G681">
        <v>53.53</v>
      </c>
      <c r="H681" t="str">
        <f>VLOOKUP(Table_Villen_viihde.accdb[[#This Row],[MyyjäID]],ville_myyjät!$A$2:$B$17,2,FALSE)</f>
        <v>Juuso</v>
      </c>
      <c r="I681" t="str">
        <f>VLOOKUP(Table_Villen_viihde.accdb[[#This Row],[myyjä]],ville_myyjät!$B$2:$C$17,2,FALSE)</f>
        <v>Mies</v>
      </c>
      <c r="J681" t="str">
        <f>VLOOKUP(Table_Villen_viihde.accdb[[#This Row],[Tuotenumero]],Table_Villen_viihde.accdb5[[Tuotenumero]:[Tuote]],2,FALSE)</f>
        <v>Kaapelidigiboxi</v>
      </c>
      <c r="K681" s="3">
        <f>VLOOKUP(Table_Villen_viihde.accdb[[#This Row],[Tuotenumero]],Table_Villen_viihde.accdb5[[Tuotenumero]:[TuoteryhmäID]],3,FALSE)</f>
        <v>6</v>
      </c>
      <c r="L681" s="3" t="str">
        <f>VLOOKUP(Table_Villen_viihde.accdb[[#This Row],[Ryhmänro]],Table_Villen_viihde.accdb6[],2,FALSE)</f>
        <v>Digiboxit</v>
      </c>
    </row>
    <row r="682" spans="1:12" x14ac:dyDescent="0.35">
      <c r="A682">
        <v>51180</v>
      </c>
      <c r="B682" s="18">
        <v>42242</v>
      </c>
      <c r="C682" t="s">
        <v>53</v>
      </c>
      <c r="D682">
        <v>1</v>
      </c>
      <c r="E682">
        <v>7</v>
      </c>
      <c r="F682">
        <v>121</v>
      </c>
      <c r="G682">
        <v>62.3</v>
      </c>
      <c r="H682" t="str">
        <f>VLOOKUP(Table_Villen_viihde.accdb[[#This Row],[MyyjäID]],ville_myyjät!$A$2:$B$17,2,FALSE)</f>
        <v>Kaija</v>
      </c>
      <c r="I682" t="str">
        <f>VLOOKUP(Table_Villen_viihde.accdb[[#This Row],[myyjä]],ville_myyjät!$B$2:$C$17,2,FALSE)</f>
        <v>Nainen</v>
      </c>
      <c r="J682" t="str">
        <f>VLOOKUP(Table_Villen_viihde.accdb[[#This Row],[Tuotenumero]],Table_Villen_viihde.accdb5[[Tuotenumero]:[Tuote]],2,FALSE)</f>
        <v>DVD-soitin</v>
      </c>
      <c r="K682" s="3">
        <f>VLOOKUP(Table_Villen_viihde.accdb[[#This Row],[Tuotenumero]],Table_Villen_viihde.accdb5[[Tuotenumero]:[TuoteryhmäID]],3,FALSE)</f>
        <v>2</v>
      </c>
      <c r="L682" s="3" t="str">
        <f>VLOOKUP(Table_Villen_viihde.accdb[[#This Row],[Ryhmänro]],Table_Villen_viihde.accdb6[],2,FALSE)</f>
        <v>Kuvantoisto</v>
      </c>
    </row>
    <row r="683" spans="1:12" x14ac:dyDescent="0.35">
      <c r="A683">
        <v>51181</v>
      </c>
      <c r="B683" s="18">
        <v>42243</v>
      </c>
      <c r="C683" t="s">
        <v>49</v>
      </c>
      <c r="D683">
        <v>1</v>
      </c>
      <c r="E683">
        <v>1</v>
      </c>
      <c r="F683">
        <v>21</v>
      </c>
      <c r="G683">
        <v>11.78</v>
      </c>
      <c r="H683" t="str">
        <f>VLOOKUP(Table_Villen_viihde.accdb[[#This Row],[MyyjäID]],ville_myyjät!$A$2:$B$17,2,FALSE)</f>
        <v>Liisa</v>
      </c>
      <c r="I683" t="str">
        <f>VLOOKUP(Table_Villen_viihde.accdb[[#This Row],[myyjä]],ville_myyjät!$B$2:$C$17,2,FALSE)</f>
        <v>Nainen</v>
      </c>
      <c r="J683" t="str">
        <f>VLOOKUP(Table_Villen_viihde.accdb[[#This Row],[Tuotenumero]],Table_Villen_viihde.accdb5[[Tuotenumero]:[Tuote]],2,FALSE)</f>
        <v>Scart-kaapeli</v>
      </c>
      <c r="K683" s="3">
        <f>VLOOKUP(Table_Villen_viihde.accdb[[#This Row],[Tuotenumero]],Table_Villen_viihde.accdb5[[Tuotenumero]:[TuoteryhmäID]],3,FALSE)</f>
        <v>4</v>
      </c>
      <c r="L683" s="3" t="str">
        <f>VLOOKUP(Table_Villen_viihde.accdb[[#This Row],[Ryhmänro]],Table_Villen_viihde.accdb6[],2,FALSE)</f>
        <v>Tarvikkeet</v>
      </c>
    </row>
    <row r="684" spans="1:12" x14ac:dyDescent="0.35">
      <c r="A684">
        <v>51182</v>
      </c>
      <c r="B684" s="18">
        <v>42243</v>
      </c>
      <c r="C684" t="s">
        <v>54</v>
      </c>
      <c r="D684">
        <v>1</v>
      </c>
      <c r="E684">
        <v>6</v>
      </c>
      <c r="F684">
        <v>182</v>
      </c>
      <c r="G684">
        <v>120.45</v>
      </c>
      <c r="H684" t="str">
        <f>VLOOKUP(Table_Villen_viihde.accdb[[#This Row],[MyyjäID]],ville_myyjät!$A$2:$B$17,2,FALSE)</f>
        <v>Mikko</v>
      </c>
      <c r="I684" t="str">
        <f>VLOOKUP(Table_Villen_viihde.accdb[[#This Row],[myyjä]],ville_myyjät!$B$2:$C$17,2,FALSE)</f>
        <v>Mies</v>
      </c>
      <c r="J684" t="str">
        <f>VLOOKUP(Table_Villen_viihde.accdb[[#This Row],[Tuotenumero]],Table_Villen_viihde.accdb5[[Tuotenumero]:[Tuote]],2,FALSE)</f>
        <v>DVD-nauhuri</v>
      </c>
      <c r="K684" s="3">
        <f>VLOOKUP(Table_Villen_viihde.accdb[[#This Row],[Tuotenumero]],Table_Villen_viihde.accdb5[[Tuotenumero]:[TuoteryhmäID]],3,FALSE)</f>
        <v>2</v>
      </c>
      <c r="L684" s="3" t="str">
        <f>VLOOKUP(Table_Villen_viihde.accdb[[#This Row],[Ryhmänro]],Table_Villen_viihde.accdb6[],2,FALSE)</f>
        <v>Kuvantoisto</v>
      </c>
    </row>
    <row r="685" spans="1:12" x14ac:dyDescent="0.35">
      <c r="A685">
        <v>51183</v>
      </c>
      <c r="B685" s="18">
        <v>42245</v>
      </c>
      <c r="C685" t="s">
        <v>51</v>
      </c>
      <c r="D685">
        <v>1</v>
      </c>
      <c r="E685">
        <v>3</v>
      </c>
      <c r="F685">
        <v>232</v>
      </c>
      <c r="G685">
        <v>165.69</v>
      </c>
      <c r="H685" t="str">
        <f>VLOOKUP(Table_Villen_viihde.accdb[[#This Row],[MyyjäID]],ville_myyjät!$A$2:$B$17,2,FALSE)</f>
        <v>Helena</v>
      </c>
      <c r="I685" t="str">
        <f>VLOOKUP(Table_Villen_viihde.accdb[[#This Row],[myyjä]],ville_myyjät!$B$2:$C$17,2,FALSE)</f>
        <v>Nainen</v>
      </c>
      <c r="J685" t="str">
        <f>VLOOKUP(Table_Villen_viihde.accdb[[#This Row],[Tuotenumero]],Table_Villen_viihde.accdb5[[Tuotenumero]:[Tuote]],2,FALSE)</f>
        <v>TV28</v>
      </c>
      <c r="K685" s="3">
        <f>VLOOKUP(Table_Villen_viihde.accdb[[#This Row],[Tuotenumero]],Table_Villen_viihde.accdb5[[Tuotenumero]:[TuoteryhmäID]],3,FALSE)</f>
        <v>3</v>
      </c>
      <c r="L685" s="3" t="str">
        <f>VLOOKUP(Table_Villen_viihde.accdb[[#This Row],[Ryhmänro]],Table_Villen_viihde.accdb6[],2,FALSE)</f>
        <v>TV</v>
      </c>
    </row>
    <row r="686" spans="1:12" x14ac:dyDescent="0.35">
      <c r="A686">
        <v>51184</v>
      </c>
      <c r="B686" s="18">
        <v>42245</v>
      </c>
      <c r="C686" t="s">
        <v>49</v>
      </c>
      <c r="D686">
        <v>1</v>
      </c>
      <c r="E686">
        <v>5</v>
      </c>
      <c r="F686">
        <v>20</v>
      </c>
      <c r="G686">
        <v>11.28</v>
      </c>
      <c r="H686" t="str">
        <f>VLOOKUP(Table_Villen_viihde.accdb[[#This Row],[MyyjäID]],ville_myyjät!$A$2:$B$17,2,FALSE)</f>
        <v>Petri</v>
      </c>
      <c r="I686" t="str">
        <f>VLOOKUP(Table_Villen_viihde.accdb[[#This Row],[myyjä]],ville_myyjät!$B$2:$C$17,2,FALSE)</f>
        <v>Mies</v>
      </c>
      <c r="J686" t="str">
        <f>VLOOKUP(Table_Villen_viihde.accdb[[#This Row],[Tuotenumero]],Table_Villen_viihde.accdb5[[Tuotenumero]:[Tuote]],2,FALSE)</f>
        <v>Scart-kaapeli</v>
      </c>
      <c r="K686" s="3">
        <f>VLOOKUP(Table_Villen_viihde.accdb[[#This Row],[Tuotenumero]],Table_Villen_viihde.accdb5[[Tuotenumero]:[TuoteryhmäID]],3,FALSE)</f>
        <v>4</v>
      </c>
      <c r="L686" s="3" t="str">
        <f>VLOOKUP(Table_Villen_viihde.accdb[[#This Row],[Ryhmänro]],Table_Villen_viihde.accdb6[],2,FALSE)</f>
        <v>Tarvikkeet</v>
      </c>
    </row>
    <row r="687" spans="1:12" x14ac:dyDescent="0.35">
      <c r="A687">
        <v>51185</v>
      </c>
      <c r="B687" s="18">
        <v>42245</v>
      </c>
      <c r="C687" t="s">
        <v>53</v>
      </c>
      <c r="D687">
        <v>1</v>
      </c>
      <c r="E687">
        <v>2</v>
      </c>
      <c r="F687">
        <v>114</v>
      </c>
      <c r="G687">
        <v>64.48</v>
      </c>
      <c r="H687" t="str">
        <f>VLOOKUP(Table_Villen_viihde.accdb[[#This Row],[MyyjäID]],ville_myyjät!$A$2:$B$17,2,FALSE)</f>
        <v>Maija</v>
      </c>
      <c r="I687" t="str">
        <f>VLOOKUP(Table_Villen_viihde.accdb[[#This Row],[myyjä]],ville_myyjät!$B$2:$C$17,2,FALSE)</f>
        <v>Nainen</v>
      </c>
      <c r="J687" t="str">
        <f>VLOOKUP(Table_Villen_viihde.accdb[[#This Row],[Tuotenumero]],Table_Villen_viihde.accdb5[[Tuotenumero]:[Tuote]],2,FALSE)</f>
        <v>DVD-soitin</v>
      </c>
      <c r="K687" s="3">
        <f>VLOOKUP(Table_Villen_viihde.accdb[[#This Row],[Tuotenumero]],Table_Villen_viihde.accdb5[[Tuotenumero]:[TuoteryhmäID]],3,FALSE)</f>
        <v>2</v>
      </c>
      <c r="L687" s="3" t="str">
        <f>VLOOKUP(Table_Villen_viihde.accdb[[#This Row],[Ryhmänro]],Table_Villen_viihde.accdb6[],2,FALSE)</f>
        <v>Kuvantoisto</v>
      </c>
    </row>
    <row r="688" spans="1:12" x14ac:dyDescent="0.35">
      <c r="A688">
        <v>51186</v>
      </c>
      <c r="B688" s="18">
        <v>42247</v>
      </c>
      <c r="C688" t="s">
        <v>49</v>
      </c>
      <c r="D688">
        <v>1</v>
      </c>
      <c r="E688">
        <v>1</v>
      </c>
      <c r="F688">
        <v>19</v>
      </c>
      <c r="G688">
        <v>11.19</v>
      </c>
      <c r="H688" t="str">
        <f>VLOOKUP(Table_Villen_viihde.accdb[[#This Row],[MyyjäID]],ville_myyjät!$A$2:$B$17,2,FALSE)</f>
        <v>Liisa</v>
      </c>
      <c r="I688" t="str">
        <f>VLOOKUP(Table_Villen_viihde.accdb[[#This Row],[myyjä]],ville_myyjät!$B$2:$C$17,2,FALSE)</f>
        <v>Nainen</v>
      </c>
      <c r="J688" t="str">
        <f>VLOOKUP(Table_Villen_viihde.accdb[[#This Row],[Tuotenumero]],Table_Villen_viihde.accdb5[[Tuotenumero]:[Tuote]],2,FALSE)</f>
        <v>Scart-kaapeli</v>
      </c>
      <c r="K688" s="3">
        <f>VLOOKUP(Table_Villen_viihde.accdb[[#This Row],[Tuotenumero]],Table_Villen_viihde.accdb5[[Tuotenumero]:[TuoteryhmäID]],3,FALSE)</f>
        <v>4</v>
      </c>
      <c r="L688" s="3" t="str">
        <f>VLOOKUP(Table_Villen_viihde.accdb[[#This Row],[Ryhmänro]],Table_Villen_viihde.accdb6[],2,FALSE)</f>
        <v>Tarvikkeet</v>
      </c>
    </row>
    <row r="689" spans="1:12" x14ac:dyDescent="0.35">
      <c r="A689">
        <v>51187</v>
      </c>
      <c r="B689" s="18">
        <v>42247</v>
      </c>
      <c r="C689" t="s">
        <v>57</v>
      </c>
      <c r="D689">
        <v>1</v>
      </c>
      <c r="E689">
        <v>3</v>
      </c>
      <c r="F689">
        <v>96</v>
      </c>
      <c r="G689">
        <v>56.28</v>
      </c>
      <c r="H689" t="str">
        <f>VLOOKUP(Table_Villen_viihde.accdb[[#This Row],[MyyjäID]],ville_myyjät!$A$2:$B$17,2,FALSE)</f>
        <v>Helena</v>
      </c>
      <c r="I689" t="str">
        <f>VLOOKUP(Table_Villen_viihde.accdb[[#This Row],[myyjä]],ville_myyjät!$B$2:$C$17,2,FALSE)</f>
        <v>Nainen</v>
      </c>
      <c r="J689" t="str">
        <f>VLOOKUP(Table_Villen_viihde.accdb[[#This Row],[Tuotenumero]],Table_Villen_viihde.accdb5[[Tuotenumero]:[Tuote]],2,FALSE)</f>
        <v>PS2-konsoli</v>
      </c>
      <c r="K689" s="3">
        <f>VLOOKUP(Table_Villen_viihde.accdb[[#This Row],[Tuotenumero]],Table_Villen_viihde.accdb5[[Tuotenumero]:[TuoteryhmäID]],3,FALSE)</f>
        <v>5</v>
      </c>
      <c r="L689" s="3" t="str">
        <f>VLOOKUP(Table_Villen_viihde.accdb[[#This Row],[Ryhmänro]],Table_Villen_viihde.accdb6[],2,FALSE)</f>
        <v>Konsolit</v>
      </c>
    </row>
    <row r="690" spans="1:12" x14ac:dyDescent="0.35">
      <c r="A690">
        <v>51188</v>
      </c>
      <c r="B690" s="18">
        <v>42247</v>
      </c>
      <c r="C690" t="s">
        <v>52</v>
      </c>
      <c r="D690">
        <v>1</v>
      </c>
      <c r="E690">
        <v>6</v>
      </c>
      <c r="F690">
        <v>88</v>
      </c>
      <c r="G690">
        <v>49.81</v>
      </c>
      <c r="H690" t="str">
        <f>VLOOKUP(Table_Villen_viihde.accdb[[#This Row],[MyyjäID]],ville_myyjät!$A$2:$B$17,2,FALSE)</f>
        <v>Mikko</v>
      </c>
      <c r="I690" t="str">
        <f>VLOOKUP(Table_Villen_viihde.accdb[[#This Row],[myyjä]],ville_myyjät!$B$2:$C$17,2,FALSE)</f>
        <v>Mies</v>
      </c>
      <c r="J690" t="str">
        <f>VLOOKUP(Table_Villen_viihde.accdb[[#This Row],[Tuotenumero]],Table_Villen_viihde.accdb5[[Tuotenumero]:[Tuote]],2,FALSE)</f>
        <v>Antennidigiboxi</v>
      </c>
      <c r="K690" s="3">
        <f>VLOOKUP(Table_Villen_viihde.accdb[[#This Row],[Tuotenumero]],Table_Villen_viihde.accdb5[[Tuotenumero]:[TuoteryhmäID]],3,FALSE)</f>
        <v>6</v>
      </c>
      <c r="L690" s="3" t="str">
        <f>VLOOKUP(Table_Villen_viihde.accdb[[#This Row],[Ryhmänro]],Table_Villen_viihde.accdb6[],2,FALSE)</f>
        <v>Digiboxit</v>
      </c>
    </row>
    <row r="691" spans="1:12" x14ac:dyDescent="0.35">
      <c r="A691">
        <v>51189</v>
      </c>
      <c r="B691" s="18">
        <v>42248</v>
      </c>
      <c r="C691" t="s">
        <v>49</v>
      </c>
      <c r="D691">
        <v>1</v>
      </c>
      <c r="E691">
        <v>2</v>
      </c>
      <c r="F691">
        <v>21</v>
      </c>
      <c r="G691">
        <v>11.74</v>
      </c>
      <c r="H691" t="str">
        <f>VLOOKUP(Table_Villen_viihde.accdb[[#This Row],[MyyjäID]],ville_myyjät!$A$2:$B$17,2,FALSE)</f>
        <v>Maija</v>
      </c>
      <c r="I691" t="str">
        <f>VLOOKUP(Table_Villen_viihde.accdb[[#This Row],[myyjä]],ville_myyjät!$B$2:$C$17,2,FALSE)</f>
        <v>Nainen</v>
      </c>
      <c r="J691" t="str">
        <f>VLOOKUP(Table_Villen_viihde.accdb[[#This Row],[Tuotenumero]],Table_Villen_viihde.accdb5[[Tuotenumero]:[Tuote]],2,FALSE)</f>
        <v>Scart-kaapeli</v>
      </c>
      <c r="K691" s="3">
        <f>VLOOKUP(Table_Villen_viihde.accdb[[#This Row],[Tuotenumero]],Table_Villen_viihde.accdb5[[Tuotenumero]:[TuoteryhmäID]],3,FALSE)</f>
        <v>4</v>
      </c>
      <c r="L691" s="3" t="str">
        <f>VLOOKUP(Table_Villen_viihde.accdb[[#This Row],[Ryhmänro]],Table_Villen_viihde.accdb6[],2,FALSE)</f>
        <v>Tarvikkeet</v>
      </c>
    </row>
    <row r="692" spans="1:12" x14ac:dyDescent="0.35">
      <c r="A692">
        <v>51190</v>
      </c>
      <c r="B692" s="18">
        <v>42249</v>
      </c>
      <c r="C692" t="s">
        <v>57</v>
      </c>
      <c r="D692">
        <v>1</v>
      </c>
      <c r="E692">
        <v>2</v>
      </c>
      <c r="F692">
        <v>101</v>
      </c>
      <c r="G692">
        <v>52.46</v>
      </c>
      <c r="H692" t="str">
        <f>VLOOKUP(Table_Villen_viihde.accdb[[#This Row],[MyyjäID]],ville_myyjät!$A$2:$B$17,2,FALSE)</f>
        <v>Maija</v>
      </c>
      <c r="I692" t="str">
        <f>VLOOKUP(Table_Villen_viihde.accdb[[#This Row],[myyjä]],ville_myyjät!$B$2:$C$17,2,FALSE)</f>
        <v>Nainen</v>
      </c>
      <c r="J692" t="str">
        <f>VLOOKUP(Table_Villen_viihde.accdb[[#This Row],[Tuotenumero]],Table_Villen_viihde.accdb5[[Tuotenumero]:[Tuote]],2,FALSE)</f>
        <v>PS2-konsoli</v>
      </c>
      <c r="K692" s="3">
        <f>VLOOKUP(Table_Villen_viihde.accdb[[#This Row],[Tuotenumero]],Table_Villen_viihde.accdb5[[Tuotenumero]:[TuoteryhmäID]],3,FALSE)</f>
        <v>5</v>
      </c>
      <c r="L692" s="3" t="str">
        <f>VLOOKUP(Table_Villen_viihde.accdb[[#This Row],[Ryhmänro]],Table_Villen_viihde.accdb6[],2,FALSE)</f>
        <v>Konsolit</v>
      </c>
    </row>
    <row r="693" spans="1:12" x14ac:dyDescent="0.35">
      <c r="A693">
        <v>51191</v>
      </c>
      <c r="B693" s="18">
        <v>42251</v>
      </c>
      <c r="C693" t="s">
        <v>49</v>
      </c>
      <c r="D693">
        <v>1</v>
      </c>
      <c r="E693">
        <v>1</v>
      </c>
      <c r="F693">
        <v>20</v>
      </c>
      <c r="G693">
        <v>10.95</v>
      </c>
      <c r="H693" t="str">
        <f>VLOOKUP(Table_Villen_viihde.accdb[[#This Row],[MyyjäID]],ville_myyjät!$A$2:$B$17,2,FALSE)</f>
        <v>Liisa</v>
      </c>
      <c r="I693" t="str">
        <f>VLOOKUP(Table_Villen_viihde.accdb[[#This Row],[myyjä]],ville_myyjät!$B$2:$C$17,2,FALSE)</f>
        <v>Nainen</v>
      </c>
      <c r="J693" t="str">
        <f>VLOOKUP(Table_Villen_viihde.accdb[[#This Row],[Tuotenumero]],Table_Villen_viihde.accdb5[[Tuotenumero]:[Tuote]],2,FALSE)</f>
        <v>Scart-kaapeli</v>
      </c>
      <c r="K693" s="3">
        <f>VLOOKUP(Table_Villen_viihde.accdb[[#This Row],[Tuotenumero]],Table_Villen_viihde.accdb5[[Tuotenumero]:[TuoteryhmäID]],3,FALSE)</f>
        <v>4</v>
      </c>
      <c r="L693" s="3" t="str">
        <f>VLOOKUP(Table_Villen_viihde.accdb[[#This Row],[Ryhmänro]],Table_Villen_viihde.accdb6[],2,FALSE)</f>
        <v>Tarvikkeet</v>
      </c>
    </row>
    <row r="694" spans="1:12" x14ac:dyDescent="0.35">
      <c r="A694">
        <v>51192</v>
      </c>
      <c r="B694" s="18">
        <v>42251</v>
      </c>
      <c r="C694" t="s">
        <v>53</v>
      </c>
      <c r="D694">
        <v>1</v>
      </c>
      <c r="E694">
        <v>6</v>
      </c>
      <c r="F694">
        <v>124</v>
      </c>
      <c r="G694">
        <v>66.75</v>
      </c>
      <c r="H694" t="str">
        <f>VLOOKUP(Table_Villen_viihde.accdb[[#This Row],[MyyjäID]],ville_myyjät!$A$2:$B$17,2,FALSE)</f>
        <v>Mikko</v>
      </c>
      <c r="I694" t="str">
        <f>VLOOKUP(Table_Villen_viihde.accdb[[#This Row],[myyjä]],ville_myyjät!$B$2:$C$17,2,FALSE)</f>
        <v>Mies</v>
      </c>
      <c r="J694" t="str">
        <f>VLOOKUP(Table_Villen_viihde.accdb[[#This Row],[Tuotenumero]],Table_Villen_viihde.accdb5[[Tuotenumero]:[Tuote]],2,FALSE)</f>
        <v>DVD-soitin</v>
      </c>
      <c r="K694" s="3">
        <f>VLOOKUP(Table_Villen_viihde.accdb[[#This Row],[Tuotenumero]],Table_Villen_viihde.accdb5[[Tuotenumero]:[TuoteryhmäID]],3,FALSE)</f>
        <v>2</v>
      </c>
      <c r="L694" s="3" t="str">
        <f>VLOOKUP(Table_Villen_viihde.accdb[[#This Row],[Ryhmänro]],Table_Villen_viihde.accdb6[],2,FALSE)</f>
        <v>Kuvantoisto</v>
      </c>
    </row>
    <row r="695" spans="1:12" x14ac:dyDescent="0.35">
      <c r="A695">
        <v>51193</v>
      </c>
      <c r="B695" s="18">
        <v>42252</v>
      </c>
      <c r="C695" t="s">
        <v>50</v>
      </c>
      <c r="D695">
        <v>1</v>
      </c>
      <c r="E695">
        <v>1</v>
      </c>
      <c r="F695">
        <v>84</v>
      </c>
      <c r="G695">
        <v>55.39</v>
      </c>
      <c r="H695" t="str">
        <f>VLOOKUP(Table_Villen_viihde.accdb[[#This Row],[MyyjäID]],ville_myyjät!$A$2:$B$17,2,FALSE)</f>
        <v>Liisa</v>
      </c>
      <c r="I695" t="str">
        <f>VLOOKUP(Table_Villen_viihde.accdb[[#This Row],[myyjä]],ville_myyjät!$B$2:$C$17,2,FALSE)</f>
        <v>Nainen</v>
      </c>
      <c r="J695" t="str">
        <f>VLOOKUP(Table_Villen_viihde.accdb[[#This Row],[Tuotenumero]],Table_Villen_viihde.accdb5[[Tuotenumero]:[Tuote]],2,FALSE)</f>
        <v>Kaapelidigiboxi</v>
      </c>
      <c r="K695" s="3">
        <f>VLOOKUP(Table_Villen_viihde.accdb[[#This Row],[Tuotenumero]],Table_Villen_viihde.accdb5[[Tuotenumero]:[TuoteryhmäID]],3,FALSE)</f>
        <v>6</v>
      </c>
      <c r="L695" s="3" t="str">
        <f>VLOOKUP(Table_Villen_viihde.accdb[[#This Row],[Ryhmänro]],Table_Villen_viihde.accdb6[],2,FALSE)</f>
        <v>Digiboxit</v>
      </c>
    </row>
    <row r="696" spans="1:12" x14ac:dyDescent="0.35">
      <c r="A696">
        <v>51194</v>
      </c>
      <c r="B696" s="18">
        <v>42252</v>
      </c>
      <c r="C696" t="s">
        <v>54</v>
      </c>
      <c r="D696">
        <v>1</v>
      </c>
      <c r="E696">
        <v>2</v>
      </c>
      <c r="F696">
        <v>171</v>
      </c>
      <c r="G696">
        <v>120.84</v>
      </c>
      <c r="H696" t="str">
        <f>VLOOKUP(Table_Villen_viihde.accdb[[#This Row],[MyyjäID]],ville_myyjät!$A$2:$B$17,2,FALSE)</f>
        <v>Maija</v>
      </c>
      <c r="I696" t="str">
        <f>VLOOKUP(Table_Villen_viihde.accdb[[#This Row],[myyjä]],ville_myyjät!$B$2:$C$17,2,FALSE)</f>
        <v>Nainen</v>
      </c>
      <c r="J696" t="str">
        <f>VLOOKUP(Table_Villen_viihde.accdb[[#This Row],[Tuotenumero]],Table_Villen_viihde.accdb5[[Tuotenumero]:[Tuote]],2,FALSE)</f>
        <v>DVD-nauhuri</v>
      </c>
      <c r="K696" s="3">
        <f>VLOOKUP(Table_Villen_viihde.accdb[[#This Row],[Tuotenumero]],Table_Villen_viihde.accdb5[[Tuotenumero]:[TuoteryhmäID]],3,FALSE)</f>
        <v>2</v>
      </c>
      <c r="L696" s="3" t="str">
        <f>VLOOKUP(Table_Villen_viihde.accdb[[#This Row],[Ryhmänro]],Table_Villen_viihde.accdb6[],2,FALSE)</f>
        <v>Kuvantoisto</v>
      </c>
    </row>
    <row r="697" spans="1:12" x14ac:dyDescent="0.35">
      <c r="A697">
        <v>51195</v>
      </c>
      <c r="B697" s="18">
        <v>42254</v>
      </c>
      <c r="C697" t="s">
        <v>49</v>
      </c>
      <c r="D697">
        <v>1</v>
      </c>
      <c r="E697">
        <v>2</v>
      </c>
      <c r="F697">
        <v>20</v>
      </c>
      <c r="G697">
        <v>10.81</v>
      </c>
      <c r="H697" t="str">
        <f>VLOOKUP(Table_Villen_viihde.accdb[[#This Row],[MyyjäID]],ville_myyjät!$A$2:$B$17,2,FALSE)</f>
        <v>Maija</v>
      </c>
      <c r="I697" t="str">
        <f>VLOOKUP(Table_Villen_viihde.accdb[[#This Row],[myyjä]],ville_myyjät!$B$2:$C$17,2,FALSE)</f>
        <v>Nainen</v>
      </c>
      <c r="J697" t="str">
        <f>VLOOKUP(Table_Villen_viihde.accdb[[#This Row],[Tuotenumero]],Table_Villen_viihde.accdb5[[Tuotenumero]:[Tuote]],2,FALSE)</f>
        <v>Scart-kaapeli</v>
      </c>
      <c r="K697" s="3">
        <f>VLOOKUP(Table_Villen_viihde.accdb[[#This Row],[Tuotenumero]],Table_Villen_viihde.accdb5[[Tuotenumero]:[TuoteryhmäID]],3,FALSE)</f>
        <v>4</v>
      </c>
      <c r="L697" s="3" t="str">
        <f>VLOOKUP(Table_Villen_viihde.accdb[[#This Row],[Ryhmänro]],Table_Villen_viihde.accdb6[],2,FALSE)</f>
        <v>Tarvikkeet</v>
      </c>
    </row>
    <row r="698" spans="1:12" x14ac:dyDescent="0.35">
      <c r="A698">
        <v>51196</v>
      </c>
      <c r="B698" s="18">
        <v>42255</v>
      </c>
      <c r="C698" t="s">
        <v>52</v>
      </c>
      <c r="D698">
        <v>1</v>
      </c>
      <c r="E698">
        <v>7</v>
      </c>
      <c r="F698">
        <v>87</v>
      </c>
      <c r="G698">
        <v>48.64</v>
      </c>
      <c r="H698" t="str">
        <f>VLOOKUP(Table_Villen_viihde.accdb[[#This Row],[MyyjäID]],ville_myyjät!$A$2:$B$17,2,FALSE)</f>
        <v>Kaija</v>
      </c>
      <c r="I698" t="str">
        <f>VLOOKUP(Table_Villen_viihde.accdb[[#This Row],[myyjä]],ville_myyjät!$B$2:$C$17,2,FALSE)</f>
        <v>Nainen</v>
      </c>
      <c r="J698" t="str">
        <f>VLOOKUP(Table_Villen_viihde.accdb[[#This Row],[Tuotenumero]],Table_Villen_viihde.accdb5[[Tuotenumero]:[Tuote]],2,FALSE)</f>
        <v>Antennidigiboxi</v>
      </c>
      <c r="K698" s="3">
        <f>VLOOKUP(Table_Villen_viihde.accdb[[#This Row],[Tuotenumero]],Table_Villen_viihde.accdb5[[Tuotenumero]:[TuoteryhmäID]],3,FALSE)</f>
        <v>6</v>
      </c>
      <c r="L698" s="3" t="str">
        <f>VLOOKUP(Table_Villen_viihde.accdb[[#This Row],[Ryhmänro]],Table_Villen_viihde.accdb6[],2,FALSE)</f>
        <v>Digiboxit</v>
      </c>
    </row>
    <row r="699" spans="1:12" x14ac:dyDescent="0.35">
      <c r="A699">
        <v>51197</v>
      </c>
      <c r="B699" s="18">
        <v>42256</v>
      </c>
      <c r="C699" t="s">
        <v>48</v>
      </c>
      <c r="D699">
        <v>1</v>
      </c>
      <c r="E699">
        <v>5</v>
      </c>
      <c r="F699">
        <v>77</v>
      </c>
      <c r="G699">
        <v>41.94</v>
      </c>
      <c r="H699" t="str">
        <f>VLOOKUP(Table_Villen_viihde.accdb[[#This Row],[MyyjäID]],ville_myyjät!$A$2:$B$17,2,FALSE)</f>
        <v>Petri</v>
      </c>
      <c r="I699" t="str">
        <f>VLOOKUP(Table_Villen_viihde.accdb[[#This Row],[myyjä]],ville_myyjät!$B$2:$C$17,2,FALSE)</f>
        <v>Mies</v>
      </c>
      <c r="J699" t="str">
        <f>VLOOKUP(Table_Villen_viihde.accdb[[#This Row],[Tuotenumero]],Table_Villen_viihde.accdb5[[Tuotenumero]:[Tuote]],2,FALSE)</f>
        <v>PS1-konsoli</v>
      </c>
      <c r="K699" s="3">
        <f>VLOOKUP(Table_Villen_viihde.accdb[[#This Row],[Tuotenumero]],Table_Villen_viihde.accdb5[[Tuotenumero]:[TuoteryhmäID]],3,FALSE)</f>
        <v>5</v>
      </c>
      <c r="L699" s="3" t="str">
        <f>VLOOKUP(Table_Villen_viihde.accdb[[#This Row],[Ryhmänro]],Table_Villen_viihde.accdb6[],2,FALSE)</f>
        <v>Konsolit</v>
      </c>
    </row>
    <row r="700" spans="1:12" x14ac:dyDescent="0.35">
      <c r="A700">
        <v>51198</v>
      </c>
      <c r="B700" s="18">
        <v>42256</v>
      </c>
      <c r="C700" t="s">
        <v>51</v>
      </c>
      <c r="D700">
        <v>1</v>
      </c>
      <c r="E700">
        <v>6</v>
      </c>
      <c r="F700">
        <v>240</v>
      </c>
      <c r="G700">
        <v>154.37</v>
      </c>
      <c r="H700" t="str">
        <f>VLOOKUP(Table_Villen_viihde.accdb[[#This Row],[MyyjäID]],ville_myyjät!$A$2:$B$17,2,FALSE)</f>
        <v>Mikko</v>
      </c>
      <c r="I700" t="str">
        <f>VLOOKUP(Table_Villen_viihde.accdb[[#This Row],[myyjä]],ville_myyjät!$B$2:$C$17,2,FALSE)</f>
        <v>Mies</v>
      </c>
      <c r="J700" t="str">
        <f>VLOOKUP(Table_Villen_viihde.accdb[[#This Row],[Tuotenumero]],Table_Villen_viihde.accdb5[[Tuotenumero]:[Tuote]],2,FALSE)</f>
        <v>TV28</v>
      </c>
      <c r="K700" s="3">
        <f>VLOOKUP(Table_Villen_viihde.accdb[[#This Row],[Tuotenumero]],Table_Villen_viihde.accdb5[[Tuotenumero]:[TuoteryhmäID]],3,FALSE)</f>
        <v>3</v>
      </c>
      <c r="L700" s="3" t="str">
        <f>VLOOKUP(Table_Villen_viihde.accdb[[#This Row],[Ryhmänro]],Table_Villen_viihde.accdb6[],2,FALSE)</f>
        <v>TV</v>
      </c>
    </row>
    <row r="701" spans="1:12" x14ac:dyDescent="0.35">
      <c r="A701">
        <v>51199</v>
      </c>
      <c r="B701" s="18">
        <v>42257</v>
      </c>
      <c r="C701" t="s">
        <v>53</v>
      </c>
      <c r="D701">
        <v>1</v>
      </c>
      <c r="E701">
        <v>9</v>
      </c>
      <c r="F701">
        <v>120</v>
      </c>
      <c r="G701">
        <v>65.25</v>
      </c>
      <c r="H701" t="str">
        <f>VLOOKUP(Table_Villen_viihde.accdb[[#This Row],[MyyjäID]],ville_myyjät!$A$2:$B$17,2,FALSE)</f>
        <v>Juuso</v>
      </c>
      <c r="I701" t="str">
        <f>VLOOKUP(Table_Villen_viihde.accdb[[#This Row],[myyjä]],ville_myyjät!$B$2:$C$17,2,FALSE)</f>
        <v>Mies</v>
      </c>
      <c r="J701" t="str">
        <f>VLOOKUP(Table_Villen_viihde.accdb[[#This Row],[Tuotenumero]],Table_Villen_viihde.accdb5[[Tuotenumero]:[Tuote]],2,FALSE)</f>
        <v>DVD-soitin</v>
      </c>
      <c r="K701" s="3">
        <f>VLOOKUP(Table_Villen_viihde.accdb[[#This Row],[Tuotenumero]],Table_Villen_viihde.accdb5[[Tuotenumero]:[TuoteryhmäID]],3,FALSE)</f>
        <v>2</v>
      </c>
      <c r="L701" s="3" t="str">
        <f>VLOOKUP(Table_Villen_viihde.accdb[[#This Row],[Ryhmänro]],Table_Villen_viihde.accdb6[],2,FALSE)</f>
        <v>Kuvantoisto</v>
      </c>
    </row>
    <row r="702" spans="1:12" x14ac:dyDescent="0.35">
      <c r="A702">
        <v>51200</v>
      </c>
      <c r="B702" s="18">
        <v>42257</v>
      </c>
      <c r="C702" t="s">
        <v>57</v>
      </c>
      <c r="D702">
        <v>1</v>
      </c>
      <c r="E702">
        <v>5</v>
      </c>
      <c r="F702">
        <v>95</v>
      </c>
      <c r="G702">
        <v>55.27</v>
      </c>
      <c r="H702" t="str">
        <f>VLOOKUP(Table_Villen_viihde.accdb[[#This Row],[MyyjäID]],ville_myyjät!$A$2:$B$17,2,FALSE)</f>
        <v>Petri</v>
      </c>
      <c r="I702" t="str">
        <f>VLOOKUP(Table_Villen_viihde.accdb[[#This Row],[myyjä]],ville_myyjät!$B$2:$C$17,2,FALSE)</f>
        <v>Mies</v>
      </c>
      <c r="J702" t="str">
        <f>VLOOKUP(Table_Villen_viihde.accdb[[#This Row],[Tuotenumero]],Table_Villen_viihde.accdb5[[Tuotenumero]:[Tuote]],2,FALSE)</f>
        <v>PS2-konsoli</v>
      </c>
      <c r="K702" s="3">
        <f>VLOOKUP(Table_Villen_viihde.accdb[[#This Row],[Tuotenumero]],Table_Villen_viihde.accdb5[[Tuotenumero]:[TuoteryhmäID]],3,FALSE)</f>
        <v>5</v>
      </c>
      <c r="L702" s="3" t="str">
        <f>VLOOKUP(Table_Villen_viihde.accdb[[#This Row],[Ryhmänro]],Table_Villen_viihde.accdb6[],2,FALSE)</f>
        <v>Konsolit</v>
      </c>
    </row>
    <row r="703" spans="1:12" x14ac:dyDescent="0.35">
      <c r="A703">
        <v>51201</v>
      </c>
      <c r="B703" s="18">
        <v>42257</v>
      </c>
      <c r="C703" t="s">
        <v>49</v>
      </c>
      <c r="D703">
        <v>1</v>
      </c>
      <c r="E703">
        <v>5</v>
      </c>
      <c r="F703">
        <v>21</v>
      </c>
      <c r="G703">
        <v>11.31</v>
      </c>
      <c r="H703" t="str">
        <f>VLOOKUP(Table_Villen_viihde.accdb[[#This Row],[MyyjäID]],ville_myyjät!$A$2:$B$17,2,FALSE)</f>
        <v>Petri</v>
      </c>
      <c r="I703" t="str">
        <f>VLOOKUP(Table_Villen_viihde.accdb[[#This Row],[myyjä]],ville_myyjät!$B$2:$C$17,2,FALSE)</f>
        <v>Mies</v>
      </c>
      <c r="J703" t="str">
        <f>VLOOKUP(Table_Villen_viihde.accdb[[#This Row],[Tuotenumero]],Table_Villen_viihde.accdb5[[Tuotenumero]:[Tuote]],2,FALSE)</f>
        <v>Scart-kaapeli</v>
      </c>
      <c r="K703" s="3">
        <f>VLOOKUP(Table_Villen_viihde.accdb[[#This Row],[Tuotenumero]],Table_Villen_viihde.accdb5[[Tuotenumero]:[TuoteryhmäID]],3,FALSE)</f>
        <v>4</v>
      </c>
      <c r="L703" s="3" t="str">
        <f>VLOOKUP(Table_Villen_viihde.accdb[[#This Row],[Ryhmänro]],Table_Villen_viihde.accdb6[],2,FALSE)</f>
        <v>Tarvikkeet</v>
      </c>
    </row>
    <row r="704" spans="1:12" x14ac:dyDescent="0.35">
      <c r="A704">
        <v>51202</v>
      </c>
      <c r="B704" s="18">
        <v>42258</v>
      </c>
      <c r="C704" t="s">
        <v>56</v>
      </c>
      <c r="D704">
        <v>1</v>
      </c>
      <c r="E704">
        <v>3</v>
      </c>
      <c r="F704">
        <v>130</v>
      </c>
      <c r="G704">
        <v>87.79</v>
      </c>
      <c r="H704" t="str">
        <f>VLOOKUP(Table_Villen_viihde.accdb[[#This Row],[MyyjäID]],ville_myyjät!$A$2:$B$17,2,FALSE)</f>
        <v>Helena</v>
      </c>
      <c r="I704" t="str">
        <f>VLOOKUP(Table_Villen_viihde.accdb[[#This Row],[myyjä]],ville_myyjät!$B$2:$C$17,2,FALSE)</f>
        <v>Nainen</v>
      </c>
      <c r="J704" t="str">
        <f>VLOOKUP(Table_Villen_viihde.accdb[[#This Row],[Tuotenumero]],Table_Villen_viihde.accdb5[[Tuotenumero]:[Tuote]],2,FALSE)</f>
        <v>VHS-nauhuri</v>
      </c>
      <c r="K704" s="3">
        <f>VLOOKUP(Table_Villen_viihde.accdb[[#This Row],[Tuotenumero]],Table_Villen_viihde.accdb5[[Tuotenumero]:[TuoteryhmäID]],3,FALSE)</f>
        <v>2</v>
      </c>
      <c r="L704" s="3" t="str">
        <f>VLOOKUP(Table_Villen_viihde.accdb[[#This Row],[Ryhmänro]],Table_Villen_viihde.accdb6[],2,FALSE)</f>
        <v>Kuvantoisto</v>
      </c>
    </row>
    <row r="705" spans="1:12" x14ac:dyDescent="0.35">
      <c r="A705">
        <v>51203</v>
      </c>
      <c r="B705" s="18">
        <v>42259</v>
      </c>
      <c r="C705" t="s">
        <v>49</v>
      </c>
      <c r="D705">
        <v>1</v>
      </c>
      <c r="E705">
        <v>5</v>
      </c>
      <c r="F705">
        <v>21</v>
      </c>
      <c r="G705">
        <v>10.71</v>
      </c>
      <c r="H705" t="str">
        <f>VLOOKUP(Table_Villen_viihde.accdb[[#This Row],[MyyjäID]],ville_myyjät!$A$2:$B$17,2,FALSE)</f>
        <v>Petri</v>
      </c>
      <c r="I705" t="str">
        <f>VLOOKUP(Table_Villen_viihde.accdb[[#This Row],[myyjä]],ville_myyjät!$B$2:$C$17,2,FALSE)</f>
        <v>Mies</v>
      </c>
      <c r="J705" t="str">
        <f>VLOOKUP(Table_Villen_viihde.accdb[[#This Row],[Tuotenumero]],Table_Villen_viihde.accdb5[[Tuotenumero]:[Tuote]],2,FALSE)</f>
        <v>Scart-kaapeli</v>
      </c>
      <c r="K705" s="3">
        <f>VLOOKUP(Table_Villen_viihde.accdb[[#This Row],[Tuotenumero]],Table_Villen_viihde.accdb5[[Tuotenumero]:[TuoteryhmäID]],3,FALSE)</f>
        <v>4</v>
      </c>
      <c r="L705" s="3" t="str">
        <f>VLOOKUP(Table_Villen_viihde.accdb[[#This Row],[Ryhmänro]],Table_Villen_viihde.accdb6[],2,FALSE)</f>
        <v>Tarvikkeet</v>
      </c>
    </row>
    <row r="706" spans="1:12" x14ac:dyDescent="0.35">
      <c r="A706">
        <v>51204</v>
      </c>
      <c r="B706" s="18">
        <v>42260</v>
      </c>
      <c r="C706" t="s">
        <v>49</v>
      </c>
      <c r="D706">
        <v>1</v>
      </c>
      <c r="E706">
        <v>6</v>
      </c>
      <c r="F706">
        <v>21</v>
      </c>
      <c r="G706">
        <v>11.26</v>
      </c>
      <c r="H706" t="str">
        <f>VLOOKUP(Table_Villen_viihde.accdb[[#This Row],[MyyjäID]],ville_myyjät!$A$2:$B$17,2,FALSE)</f>
        <v>Mikko</v>
      </c>
      <c r="I706" t="str">
        <f>VLOOKUP(Table_Villen_viihde.accdb[[#This Row],[myyjä]],ville_myyjät!$B$2:$C$17,2,FALSE)</f>
        <v>Mies</v>
      </c>
      <c r="J706" t="str">
        <f>VLOOKUP(Table_Villen_viihde.accdb[[#This Row],[Tuotenumero]],Table_Villen_viihde.accdb5[[Tuotenumero]:[Tuote]],2,FALSE)</f>
        <v>Scart-kaapeli</v>
      </c>
      <c r="K706" s="3">
        <f>VLOOKUP(Table_Villen_viihde.accdb[[#This Row],[Tuotenumero]],Table_Villen_viihde.accdb5[[Tuotenumero]:[TuoteryhmäID]],3,FALSE)</f>
        <v>4</v>
      </c>
      <c r="L706" s="3" t="str">
        <f>VLOOKUP(Table_Villen_viihde.accdb[[#This Row],[Ryhmänro]],Table_Villen_viihde.accdb6[],2,FALSE)</f>
        <v>Tarvikkeet</v>
      </c>
    </row>
    <row r="707" spans="1:12" x14ac:dyDescent="0.35">
      <c r="A707">
        <v>51205</v>
      </c>
      <c r="B707" s="18">
        <v>42260</v>
      </c>
      <c r="C707" t="s">
        <v>53</v>
      </c>
      <c r="D707">
        <v>1</v>
      </c>
      <c r="E707">
        <v>7</v>
      </c>
      <c r="F707">
        <v>120</v>
      </c>
      <c r="G707">
        <v>65.64</v>
      </c>
      <c r="H707" t="str">
        <f>VLOOKUP(Table_Villen_viihde.accdb[[#This Row],[MyyjäID]],ville_myyjät!$A$2:$B$17,2,FALSE)</f>
        <v>Kaija</v>
      </c>
      <c r="I707" t="str">
        <f>VLOOKUP(Table_Villen_viihde.accdb[[#This Row],[myyjä]],ville_myyjät!$B$2:$C$17,2,FALSE)</f>
        <v>Nainen</v>
      </c>
      <c r="J707" t="str">
        <f>VLOOKUP(Table_Villen_viihde.accdb[[#This Row],[Tuotenumero]],Table_Villen_viihde.accdb5[[Tuotenumero]:[Tuote]],2,FALSE)</f>
        <v>DVD-soitin</v>
      </c>
      <c r="K707" s="3">
        <f>VLOOKUP(Table_Villen_viihde.accdb[[#This Row],[Tuotenumero]],Table_Villen_viihde.accdb5[[Tuotenumero]:[TuoteryhmäID]],3,FALSE)</f>
        <v>2</v>
      </c>
      <c r="L707" s="3" t="str">
        <f>VLOOKUP(Table_Villen_viihde.accdb[[#This Row],[Ryhmänro]],Table_Villen_viihde.accdb6[],2,FALSE)</f>
        <v>Kuvantoisto</v>
      </c>
    </row>
    <row r="708" spans="1:12" x14ac:dyDescent="0.35">
      <c r="A708">
        <v>51206</v>
      </c>
      <c r="B708" s="18">
        <v>42261</v>
      </c>
      <c r="C708" t="s">
        <v>57</v>
      </c>
      <c r="D708">
        <v>1</v>
      </c>
      <c r="E708">
        <v>2</v>
      </c>
      <c r="F708">
        <v>99</v>
      </c>
      <c r="G708">
        <v>53.44</v>
      </c>
      <c r="H708" t="str">
        <f>VLOOKUP(Table_Villen_viihde.accdb[[#This Row],[MyyjäID]],ville_myyjät!$A$2:$B$17,2,FALSE)</f>
        <v>Maija</v>
      </c>
      <c r="I708" t="str">
        <f>VLOOKUP(Table_Villen_viihde.accdb[[#This Row],[myyjä]],ville_myyjät!$B$2:$C$17,2,FALSE)</f>
        <v>Nainen</v>
      </c>
      <c r="J708" t="str">
        <f>VLOOKUP(Table_Villen_viihde.accdb[[#This Row],[Tuotenumero]],Table_Villen_viihde.accdb5[[Tuotenumero]:[Tuote]],2,FALSE)</f>
        <v>PS2-konsoli</v>
      </c>
      <c r="K708" s="3">
        <f>VLOOKUP(Table_Villen_viihde.accdb[[#This Row],[Tuotenumero]],Table_Villen_viihde.accdb5[[Tuotenumero]:[TuoteryhmäID]],3,FALSE)</f>
        <v>5</v>
      </c>
      <c r="L708" s="3" t="str">
        <f>VLOOKUP(Table_Villen_viihde.accdb[[#This Row],[Ryhmänro]],Table_Villen_viihde.accdb6[],2,FALSE)</f>
        <v>Konsolit</v>
      </c>
    </row>
    <row r="709" spans="1:12" x14ac:dyDescent="0.35">
      <c r="A709">
        <v>51207</v>
      </c>
      <c r="B709" s="18">
        <v>42261</v>
      </c>
      <c r="C709" t="s">
        <v>54</v>
      </c>
      <c r="D709">
        <v>1</v>
      </c>
      <c r="E709">
        <v>6</v>
      </c>
      <c r="F709">
        <v>188</v>
      </c>
      <c r="G709">
        <v>112.17</v>
      </c>
      <c r="H709" t="str">
        <f>VLOOKUP(Table_Villen_viihde.accdb[[#This Row],[MyyjäID]],ville_myyjät!$A$2:$B$17,2,FALSE)</f>
        <v>Mikko</v>
      </c>
      <c r="I709" t="str">
        <f>VLOOKUP(Table_Villen_viihde.accdb[[#This Row],[myyjä]],ville_myyjät!$B$2:$C$17,2,FALSE)</f>
        <v>Mies</v>
      </c>
      <c r="J709" t="str">
        <f>VLOOKUP(Table_Villen_viihde.accdb[[#This Row],[Tuotenumero]],Table_Villen_viihde.accdb5[[Tuotenumero]:[Tuote]],2,FALSE)</f>
        <v>DVD-nauhuri</v>
      </c>
      <c r="K709" s="3">
        <f>VLOOKUP(Table_Villen_viihde.accdb[[#This Row],[Tuotenumero]],Table_Villen_viihde.accdb5[[Tuotenumero]:[TuoteryhmäID]],3,FALSE)</f>
        <v>2</v>
      </c>
      <c r="L709" s="3" t="str">
        <f>VLOOKUP(Table_Villen_viihde.accdb[[#This Row],[Ryhmänro]],Table_Villen_viihde.accdb6[],2,FALSE)</f>
        <v>Kuvantoisto</v>
      </c>
    </row>
    <row r="710" spans="1:12" x14ac:dyDescent="0.35">
      <c r="A710">
        <v>51208</v>
      </c>
      <c r="B710" s="18">
        <v>42261</v>
      </c>
      <c r="C710" t="s">
        <v>49</v>
      </c>
      <c r="D710">
        <v>1</v>
      </c>
      <c r="E710">
        <v>6</v>
      </c>
      <c r="F710">
        <v>19</v>
      </c>
      <c r="G710">
        <v>11.67</v>
      </c>
      <c r="H710" t="str">
        <f>VLOOKUP(Table_Villen_viihde.accdb[[#This Row],[MyyjäID]],ville_myyjät!$A$2:$B$17,2,FALSE)</f>
        <v>Mikko</v>
      </c>
      <c r="I710" t="str">
        <f>VLOOKUP(Table_Villen_viihde.accdb[[#This Row],[myyjä]],ville_myyjät!$B$2:$C$17,2,FALSE)</f>
        <v>Mies</v>
      </c>
      <c r="J710" t="str">
        <f>VLOOKUP(Table_Villen_viihde.accdb[[#This Row],[Tuotenumero]],Table_Villen_viihde.accdb5[[Tuotenumero]:[Tuote]],2,FALSE)</f>
        <v>Scart-kaapeli</v>
      </c>
      <c r="K710" s="3">
        <f>VLOOKUP(Table_Villen_viihde.accdb[[#This Row],[Tuotenumero]],Table_Villen_viihde.accdb5[[Tuotenumero]:[TuoteryhmäID]],3,FALSE)</f>
        <v>4</v>
      </c>
      <c r="L710" s="3" t="str">
        <f>VLOOKUP(Table_Villen_viihde.accdb[[#This Row],[Ryhmänro]],Table_Villen_viihde.accdb6[],2,FALSE)</f>
        <v>Tarvikkeet</v>
      </c>
    </row>
    <row r="711" spans="1:12" x14ac:dyDescent="0.35">
      <c r="A711">
        <v>51209</v>
      </c>
      <c r="B711" s="18">
        <v>42262</v>
      </c>
      <c r="C711" t="s">
        <v>53</v>
      </c>
      <c r="D711">
        <v>1</v>
      </c>
      <c r="E711">
        <v>3</v>
      </c>
      <c r="F711">
        <v>120</v>
      </c>
      <c r="G711">
        <v>66.08</v>
      </c>
      <c r="H711" t="str">
        <f>VLOOKUP(Table_Villen_viihde.accdb[[#This Row],[MyyjäID]],ville_myyjät!$A$2:$B$17,2,FALSE)</f>
        <v>Helena</v>
      </c>
      <c r="I711" t="str">
        <f>VLOOKUP(Table_Villen_viihde.accdb[[#This Row],[myyjä]],ville_myyjät!$B$2:$C$17,2,FALSE)</f>
        <v>Nainen</v>
      </c>
      <c r="J711" t="str">
        <f>VLOOKUP(Table_Villen_viihde.accdb[[#This Row],[Tuotenumero]],Table_Villen_viihde.accdb5[[Tuotenumero]:[Tuote]],2,FALSE)</f>
        <v>DVD-soitin</v>
      </c>
      <c r="K711" s="3">
        <f>VLOOKUP(Table_Villen_viihde.accdb[[#This Row],[Tuotenumero]],Table_Villen_viihde.accdb5[[Tuotenumero]:[TuoteryhmäID]],3,FALSE)</f>
        <v>2</v>
      </c>
      <c r="L711" s="3" t="str">
        <f>VLOOKUP(Table_Villen_viihde.accdb[[#This Row],[Ryhmänro]],Table_Villen_viihde.accdb6[],2,FALSE)</f>
        <v>Kuvantoisto</v>
      </c>
    </row>
    <row r="712" spans="1:12" x14ac:dyDescent="0.35">
      <c r="A712">
        <v>51210</v>
      </c>
      <c r="B712" s="18">
        <v>42263</v>
      </c>
      <c r="C712" t="s">
        <v>49</v>
      </c>
      <c r="D712">
        <v>1</v>
      </c>
      <c r="E712">
        <v>3</v>
      </c>
      <c r="F712">
        <v>20</v>
      </c>
      <c r="G712">
        <v>11.44</v>
      </c>
      <c r="H712" t="str">
        <f>VLOOKUP(Table_Villen_viihde.accdb[[#This Row],[MyyjäID]],ville_myyjät!$A$2:$B$17,2,FALSE)</f>
        <v>Helena</v>
      </c>
      <c r="I712" t="str">
        <f>VLOOKUP(Table_Villen_viihde.accdb[[#This Row],[myyjä]],ville_myyjät!$B$2:$C$17,2,FALSE)</f>
        <v>Nainen</v>
      </c>
      <c r="J712" t="str">
        <f>VLOOKUP(Table_Villen_viihde.accdb[[#This Row],[Tuotenumero]],Table_Villen_viihde.accdb5[[Tuotenumero]:[Tuote]],2,FALSE)</f>
        <v>Scart-kaapeli</v>
      </c>
      <c r="K712" s="3">
        <f>VLOOKUP(Table_Villen_viihde.accdb[[#This Row],[Tuotenumero]],Table_Villen_viihde.accdb5[[Tuotenumero]:[TuoteryhmäID]],3,FALSE)</f>
        <v>4</v>
      </c>
      <c r="L712" s="3" t="str">
        <f>VLOOKUP(Table_Villen_viihde.accdb[[#This Row],[Ryhmänro]],Table_Villen_viihde.accdb6[],2,FALSE)</f>
        <v>Tarvikkeet</v>
      </c>
    </row>
    <row r="713" spans="1:12" x14ac:dyDescent="0.35">
      <c r="A713">
        <v>51211</v>
      </c>
      <c r="B713" s="18">
        <v>42263</v>
      </c>
      <c r="C713" t="s">
        <v>50</v>
      </c>
      <c r="D713">
        <v>1</v>
      </c>
      <c r="E713">
        <v>3</v>
      </c>
      <c r="F713">
        <v>88</v>
      </c>
      <c r="G713">
        <v>56.75</v>
      </c>
      <c r="H713" t="str">
        <f>VLOOKUP(Table_Villen_viihde.accdb[[#This Row],[MyyjäID]],ville_myyjät!$A$2:$B$17,2,FALSE)</f>
        <v>Helena</v>
      </c>
      <c r="I713" t="str">
        <f>VLOOKUP(Table_Villen_viihde.accdb[[#This Row],[myyjä]],ville_myyjät!$B$2:$C$17,2,FALSE)</f>
        <v>Nainen</v>
      </c>
      <c r="J713" t="str">
        <f>VLOOKUP(Table_Villen_viihde.accdb[[#This Row],[Tuotenumero]],Table_Villen_viihde.accdb5[[Tuotenumero]:[Tuote]],2,FALSE)</f>
        <v>Kaapelidigiboxi</v>
      </c>
      <c r="K713" s="3">
        <f>VLOOKUP(Table_Villen_viihde.accdb[[#This Row],[Tuotenumero]],Table_Villen_viihde.accdb5[[Tuotenumero]:[TuoteryhmäID]],3,FALSE)</f>
        <v>6</v>
      </c>
      <c r="L713" s="3" t="str">
        <f>VLOOKUP(Table_Villen_viihde.accdb[[#This Row],[Ryhmänro]],Table_Villen_viihde.accdb6[],2,FALSE)</f>
        <v>Digiboxit</v>
      </c>
    </row>
    <row r="714" spans="1:12" x14ac:dyDescent="0.35">
      <c r="A714">
        <v>51212</v>
      </c>
      <c r="B714" s="18">
        <v>42264</v>
      </c>
      <c r="C714" t="s">
        <v>49</v>
      </c>
      <c r="D714">
        <v>1</v>
      </c>
      <c r="E714">
        <v>7</v>
      </c>
      <c r="F714">
        <v>20</v>
      </c>
      <c r="G714">
        <v>10.8</v>
      </c>
      <c r="H714" t="str">
        <f>VLOOKUP(Table_Villen_viihde.accdb[[#This Row],[MyyjäID]],ville_myyjät!$A$2:$B$17,2,FALSE)</f>
        <v>Kaija</v>
      </c>
      <c r="I714" t="str">
        <f>VLOOKUP(Table_Villen_viihde.accdb[[#This Row],[myyjä]],ville_myyjät!$B$2:$C$17,2,FALSE)</f>
        <v>Nainen</v>
      </c>
      <c r="J714" t="str">
        <f>VLOOKUP(Table_Villen_viihde.accdb[[#This Row],[Tuotenumero]],Table_Villen_viihde.accdb5[[Tuotenumero]:[Tuote]],2,FALSE)</f>
        <v>Scart-kaapeli</v>
      </c>
      <c r="K714" s="3">
        <f>VLOOKUP(Table_Villen_viihde.accdb[[#This Row],[Tuotenumero]],Table_Villen_viihde.accdb5[[Tuotenumero]:[TuoteryhmäID]],3,FALSE)</f>
        <v>4</v>
      </c>
      <c r="L714" s="3" t="str">
        <f>VLOOKUP(Table_Villen_viihde.accdb[[#This Row],[Ryhmänro]],Table_Villen_viihde.accdb6[],2,FALSE)</f>
        <v>Tarvikkeet</v>
      </c>
    </row>
    <row r="715" spans="1:12" x14ac:dyDescent="0.35">
      <c r="A715">
        <v>51213</v>
      </c>
      <c r="B715" s="18">
        <v>42265</v>
      </c>
      <c r="C715" t="s">
        <v>49</v>
      </c>
      <c r="D715">
        <v>1</v>
      </c>
      <c r="E715">
        <v>3</v>
      </c>
      <c r="F715">
        <v>21</v>
      </c>
      <c r="G715">
        <v>10.98</v>
      </c>
      <c r="H715" t="str">
        <f>VLOOKUP(Table_Villen_viihde.accdb[[#This Row],[MyyjäID]],ville_myyjät!$A$2:$B$17,2,FALSE)</f>
        <v>Helena</v>
      </c>
      <c r="I715" t="str">
        <f>VLOOKUP(Table_Villen_viihde.accdb[[#This Row],[myyjä]],ville_myyjät!$B$2:$C$17,2,FALSE)</f>
        <v>Nainen</v>
      </c>
      <c r="J715" t="str">
        <f>VLOOKUP(Table_Villen_viihde.accdb[[#This Row],[Tuotenumero]],Table_Villen_viihde.accdb5[[Tuotenumero]:[Tuote]],2,FALSE)</f>
        <v>Scart-kaapeli</v>
      </c>
      <c r="K715" s="3">
        <f>VLOOKUP(Table_Villen_viihde.accdb[[#This Row],[Tuotenumero]],Table_Villen_viihde.accdb5[[Tuotenumero]:[TuoteryhmäID]],3,FALSE)</f>
        <v>4</v>
      </c>
      <c r="L715" s="3" t="str">
        <f>VLOOKUP(Table_Villen_viihde.accdb[[#This Row],[Ryhmänro]],Table_Villen_viihde.accdb6[],2,FALSE)</f>
        <v>Tarvikkeet</v>
      </c>
    </row>
    <row r="716" spans="1:12" x14ac:dyDescent="0.35">
      <c r="A716">
        <v>51214</v>
      </c>
      <c r="B716" s="18">
        <v>42265</v>
      </c>
      <c r="C716" t="s">
        <v>51</v>
      </c>
      <c r="D716">
        <v>1</v>
      </c>
      <c r="E716">
        <v>6</v>
      </c>
      <c r="F716">
        <v>232</v>
      </c>
      <c r="G716">
        <v>157.29</v>
      </c>
      <c r="H716" t="str">
        <f>VLOOKUP(Table_Villen_viihde.accdb[[#This Row],[MyyjäID]],ville_myyjät!$A$2:$B$17,2,FALSE)</f>
        <v>Mikko</v>
      </c>
      <c r="I716" t="str">
        <f>VLOOKUP(Table_Villen_viihde.accdb[[#This Row],[myyjä]],ville_myyjät!$B$2:$C$17,2,FALSE)</f>
        <v>Mies</v>
      </c>
      <c r="J716" t="str">
        <f>VLOOKUP(Table_Villen_viihde.accdb[[#This Row],[Tuotenumero]],Table_Villen_viihde.accdb5[[Tuotenumero]:[Tuote]],2,FALSE)</f>
        <v>TV28</v>
      </c>
      <c r="K716" s="3">
        <f>VLOOKUP(Table_Villen_viihde.accdb[[#This Row],[Tuotenumero]],Table_Villen_viihde.accdb5[[Tuotenumero]:[TuoteryhmäID]],3,FALSE)</f>
        <v>3</v>
      </c>
      <c r="L716" s="3" t="str">
        <f>VLOOKUP(Table_Villen_viihde.accdb[[#This Row],[Ryhmänro]],Table_Villen_viihde.accdb6[],2,FALSE)</f>
        <v>TV</v>
      </c>
    </row>
    <row r="717" spans="1:12" x14ac:dyDescent="0.35">
      <c r="A717">
        <v>51215</v>
      </c>
      <c r="B717" s="18">
        <v>42266</v>
      </c>
      <c r="C717" t="s">
        <v>50</v>
      </c>
      <c r="D717">
        <v>1</v>
      </c>
      <c r="E717">
        <v>5</v>
      </c>
      <c r="F717">
        <v>85</v>
      </c>
      <c r="G717">
        <v>56.76</v>
      </c>
      <c r="H717" t="str">
        <f>VLOOKUP(Table_Villen_viihde.accdb[[#This Row],[MyyjäID]],ville_myyjät!$A$2:$B$17,2,FALSE)</f>
        <v>Petri</v>
      </c>
      <c r="I717" t="str">
        <f>VLOOKUP(Table_Villen_viihde.accdb[[#This Row],[myyjä]],ville_myyjät!$B$2:$C$17,2,FALSE)</f>
        <v>Mies</v>
      </c>
      <c r="J717" t="str">
        <f>VLOOKUP(Table_Villen_viihde.accdb[[#This Row],[Tuotenumero]],Table_Villen_viihde.accdb5[[Tuotenumero]:[Tuote]],2,FALSE)</f>
        <v>Kaapelidigiboxi</v>
      </c>
      <c r="K717" s="3">
        <f>VLOOKUP(Table_Villen_viihde.accdb[[#This Row],[Tuotenumero]],Table_Villen_viihde.accdb5[[Tuotenumero]:[TuoteryhmäID]],3,FALSE)</f>
        <v>6</v>
      </c>
      <c r="L717" s="3" t="str">
        <f>VLOOKUP(Table_Villen_viihde.accdb[[#This Row],[Ryhmänro]],Table_Villen_viihde.accdb6[],2,FALSE)</f>
        <v>Digiboxit</v>
      </c>
    </row>
    <row r="718" spans="1:12" x14ac:dyDescent="0.35">
      <c r="A718">
        <v>51216</v>
      </c>
      <c r="B718" s="18">
        <v>42266</v>
      </c>
      <c r="C718" t="s">
        <v>57</v>
      </c>
      <c r="D718">
        <v>1</v>
      </c>
      <c r="E718">
        <v>7</v>
      </c>
      <c r="F718">
        <v>101</v>
      </c>
      <c r="G718">
        <v>52.48</v>
      </c>
      <c r="H718" t="str">
        <f>VLOOKUP(Table_Villen_viihde.accdb[[#This Row],[MyyjäID]],ville_myyjät!$A$2:$B$17,2,FALSE)</f>
        <v>Kaija</v>
      </c>
      <c r="I718" t="str">
        <f>VLOOKUP(Table_Villen_viihde.accdb[[#This Row],[myyjä]],ville_myyjät!$B$2:$C$17,2,FALSE)</f>
        <v>Nainen</v>
      </c>
      <c r="J718" t="str">
        <f>VLOOKUP(Table_Villen_viihde.accdb[[#This Row],[Tuotenumero]],Table_Villen_viihde.accdb5[[Tuotenumero]:[Tuote]],2,FALSE)</f>
        <v>PS2-konsoli</v>
      </c>
      <c r="K718" s="3">
        <f>VLOOKUP(Table_Villen_viihde.accdb[[#This Row],[Tuotenumero]],Table_Villen_viihde.accdb5[[Tuotenumero]:[TuoteryhmäID]],3,FALSE)</f>
        <v>5</v>
      </c>
      <c r="L718" s="3" t="str">
        <f>VLOOKUP(Table_Villen_viihde.accdb[[#This Row],[Ryhmänro]],Table_Villen_viihde.accdb6[],2,FALSE)</f>
        <v>Konsolit</v>
      </c>
    </row>
    <row r="719" spans="1:12" x14ac:dyDescent="0.35">
      <c r="A719">
        <v>51217</v>
      </c>
      <c r="B719" s="18">
        <v>42267</v>
      </c>
      <c r="C719" t="s">
        <v>49</v>
      </c>
      <c r="D719">
        <v>1</v>
      </c>
      <c r="E719">
        <v>2</v>
      </c>
      <c r="F719">
        <v>21</v>
      </c>
      <c r="G719">
        <v>10.73</v>
      </c>
      <c r="H719" t="str">
        <f>VLOOKUP(Table_Villen_viihde.accdb[[#This Row],[MyyjäID]],ville_myyjät!$A$2:$B$17,2,FALSE)</f>
        <v>Maija</v>
      </c>
      <c r="I719" t="str">
        <f>VLOOKUP(Table_Villen_viihde.accdb[[#This Row],[myyjä]],ville_myyjät!$B$2:$C$17,2,FALSE)</f>
        <v>Nainen</v>
      </c>
      <c r="J719" t="str">
        <f>VLOOKUP(Table_Villen_viihde.accdb[[#This Row],[Tuotenumero]],Table_Villen_viihde.accdb5[[Tuotenumero]:[Tuote]],2,FALSE)</f>
        <v>Scart-kaapeli</v>
      </c>
      <c r="K719" s="3">
        <f>VLOOKUP(Table_Villen_viihde.accdb[[#This Row],[Tuotenumero]],Table_Villen_viihde.accdb5[[Tuotenumero]:[TuoteryhmäID]],3,FALSE)</f>
        <v>4</v>
      </c>
      <c r="L719" s="3" t="str">
        <f>VLOOKUP(Table_Villen_viihde.accdb[[#This Row],[Ryhmänro]],Table_Villen_viihde.accdb6[],2,FALSE)</f>
        <v>Tarvikkeet</v>
      </c>
    </row>
    <row r="720" spans="1:12" x14ac:dyDescent="0.35">
      <c r="A720">
        <v>51218</v>
      </c>
      <c r="B720" s="18">
        <v>42267</v>
      </c>
      <c r="C720" t="s">
        <v>53</v>
      </c>
      <c r="D720">
        <v>1</v>
      </c>
      <c r="E720">
        <v>6</v>
      </c>
      <c r="F720">
        <v>117</v>
      </c>
      <c r="G720">
        <v>61.33</v>
      </c>
      <c r="H720" t="str">
        <f>VLOOKUP(Table_Villen_viihde.accdb[[#This Row],[MyyjäID]],ville_myyjät!$A$2:$B$17,2,FALSE)</f>
        <v>Mikko</v>
      </c>
      <c r="I720" t="str">
        <f>VLOOKUP(Table_Villen_viihde.accdb[[#This Row],[myyjä]],ville_myyjät!$B$2:$C$17,2,FALSE)</f>
        <v>Mies</v>
      </c>
      <c r="J720" t="str">
        <f>VLOOKUP(Table_Villen_viihde.accdb[[#This Row],[Tuotenumero]],Table_Villen_viihde.accdb5[[Tuotenumero]:[Tuote]],2,FALSE)</f>
        <v>DVD-soitin</v>
      </c>
      <c r="K720" s="3">
        <f>VLOOKUP(Table_Villen_viihde.accdb[[#This Row],[Tuotenumero]],Table_Villen_viihde.accdb5[[Tuotenumero]:[TuoteryhmäID]],3,FALSE)</f>
        <v>2</v>
      </c>
      <c r="L720" s="3" t="str">
        <f>VLOOKUP(Table_Villen_viihde.accdb[[#This Row],[Ryhmänro]],Table_Villen_viihde.accdb6[],2,FALSE)</f>
        <v>Kuvantoisto</v>
      </c>
    </row>
    <row r="721" spans="1:12" x14ac:dyDescent="0.35">
      <c r="A721">
        <v>51219</v>
      </c>
      <c r="B721" s="18">
        <v>42268</v>
      </c>
      <c r="C721" t="s">
        <v>57</v>
      </c>
      <c r="D721">
        <v>1</v>
      </c>
      <c r="E721">
        <v>6</v>
      </c>
      <c r="F721">
        <v>95</v>
      </c>
      <c r="G721">
        <v>52.41</v>
      </c>
      <c r="H721" t="str">
        <f>VLOOKUP(Table_Villen_viihde.accdb[[#This Row],[MyyjäID]],ville_myyjät!$A$2:$B$17,2,FALSE)</f>
        <v>Mikko</v>
      </c>
      <c r="I721" t="str">
        <f>VLOOKUP(Table_Villen_viihde.accdb[[#This Row],[myyjä]],ville_myyjät!$B$2:$C$17,2,FALSE)</f>
        <v>Mies</v>
      </c>
      <c r="J721" t="str">
        <f>VLOOKUP(Table_Villen_viihde.accdb[[#This Row],[Tuotenumero]],Table_Villen_viihde.accdb5[[Tuotenumero]:[Tuote]],2,FALSE)</f>
        <v>PS2-konsoli</v>
      </c>
      <c r="K721" s="3">
        <f>VLOOKUP(Table_Villen_viihde.accdb[[#This Row],[Tuotenumero]],Table_Villen_viihde.accdb5[[Tuotenumero]:[TuoteryhmäID]],3,FALSE)</f>
        <v>5</v>
      </c>
      <c r="L721" s="3" t="str">
        <f>VLOOKUP(Table_Villen_viihde.accdb[[#This Row],[Ryhmänro]],Table_Villen_viihde.accdb6[],2,FALSE)</f>
        <v>Konsolit</v>
      </c>
    </row>
    <row r="722" spans="1:12" x14ac:dyDescent="0.35">
      <c r="A722">
        <v>51220</v>
      </c>
      <c r="B722" s="18">
        <v>42268</v>
      </c>
      <c r="C722" t="s">
        <v>54</v>
      </c>
      <c r="D722">
        <v>1</v>
      </c>
      <c r="E722">
        <v>5</v>
      </c>
      <c r="F722">
        <v>183</v>
      </c>
      <c r="G722">
        <v>118.07</v>
      </c>
      <c r="H722" t="str">
        <f>VLOOKUP(Table_Villen_viihde.accdb[[#This Row],[MyyjäID]],ville_myyjät!$A$2:$B$17,2,FALSE)</f>
        <v>Petri</v>
      </c>
      <c r="I722" t="str">
        <f>VLOOKUP(Table_Villen_viihde.accdb[[#This Row],[myyjä]],ville_myyjät!$B$2:$C$17,2,FALSE)</f>
        <v>Mies</v>
      </c>
      <c r="J722" t="str">
        <f>VLOOKUP(Table_Villen_viihde.accdb[[#This Row],[Tuotenumero]],Table_Villen_viihde.accdb5[[Tuotenumero]:[Tuote]],2,FALSE)</f>
        <v>DVD-nauhuri</v>
      </c>
      <c r="K722" s="3">
        <f>VLOOKUP(Table_Villen_viihde.accdb[[#This Row],[Tuotenumero]],Table_Villen_viihde.accdb5[[Tuotenumero]:[TuoteryhmäID]],3,FALSE)</f>
        <v>2</v>
      </c>
      <c r="L722" s="3" t="str">
        <f>VLOOKUP(Table_Villen_viihde.accdb[[#This Row],[Ryhmänro]],Table_Villen_viihde.accdb6[],2,FALSE)</f>
        <v>Kuvantoisto</v>
      </c>
    </row>
    <row r="723" spans="1:12" x14ac:dyDescent="0.35">
      <c r="A723">
        <v>51221</v>
      </c>
      <c r="B723" s="18">
        <v>42268</v>
      </c>
      <c r="C723" t="s">
        <v>49</v>
      </c>
      <c r="D723">
        <v>1</v>
      </c>
      <c r="E723">
        <v>3</v>
      </c>
      <c r="F723">
        <v>21</v>
      </c>
      <c r="G723">
        <v>11.39</v>
      </c>
      <c r="H723" t="str">
        <f>VLOOKUP(Table_Villen_viihde.accdb[[#This Row],[MyyjäID]],ville_myyjät!$A$2:$B$17,2,FALSE)</f>
        <v>Helena</v>
      </c>
      <c r="I723" t="str">
        <f>VLOOKUP(Table_Villen_viihde.accdb[[#This Row],[myyjä]],ville_myyjät!$B$2:$C$17,2,FALSE)</f>
        <v>Nainen</v>
      </c>
      <c r="J723" t="str">
        <f>VLOOKUP(Table_Villen_viihde.accdb[[#This Row],[Tuotenumero]],Table_Villen_viihde.accdb5[[Tuotenumero]:[Tuote]],2,FALSE)</f>
        <v>Scart-kaapeli</v>
      </c>
      <c r="K723" s="3">
        <f>VLOOKUP(Table_Villen_viihde.accdb[[#This Row],[Tuotenumero]],Table_Villen_viihde.accdb5[[Tuotenumero]:[TuoteryhmäID]],3,FALSE)</f>
        <v>4</v>
      </c>
      <c r="L723" s="3" t="str">
        <f>VLOOKUP(Table_Villen_viihde.accdb[[#This Row],[Ryhmänro]],Table_Villen_viihde.accdb6[],2,FALSE)</f>
        <v>Tarvikkeet</v>
      </c>
    </row>
    <row r="724" spans="1:12" x14ac:dyDescent="0.35">
      <c r="A724">
        <v>51222</v>
      </c>
      <c r="B724" s="18">
        <v>42271</v>
      </c>
      <c r="C724" t="s">
        <v>57</v>
      </c>
      <c r="D724">
        <v>1</v>
      </c>
      <c r="E724">
        <v>3</v>
      </c>
      <c r="F724">
        <v>102</v>
      </c>
      <c r="G724">
        <v>54.05</v>
      </c>
      <c r="H724" t="str">
        <f>VLOOKUP(Table_Villen_viihde.accdb[[#This Row],[MyyjäID]],ville_myyjät!$A$2:$B$17,2,FALSE)</f>
        <v>Helena</v>
      </c>
      <c r="I724" t="str">
        <f>VLOOKUP(Table_Villen_viihde.accdb[[#This Row],[myyjä]],ville_myyjät!$B$2:$C$17,2,FALSE)</f>
        <v>Nainen</v>
      </c>
      <c r="J724" t="str">
        <f>VLOOKUP(Table_Villen_viihde.accdb[[#This Row],[Tuotenumero]],Table_Villen_viihde.accdb5[[Tuotenumero]:[Tuote]],2,FALSE)</f>
        <v>PS2-konsoli</v>
      </c>
      <c r="K724" s="3">
        <f>VLOOKUP(Table_Villen_viihde.accdb[[#This Row],[Tuotenumero]],Table_Villen_viihde.accdb5[[Tuotenumero]:[TuoteryhmäID]],3,FALSE)</f>
        <v>5</v>
      </c>
      <c r="L724" s="3" t="str">
        <f>VLOOKUP(Table_Villen_viihde.accdb[[#This Row],[Ryhmänro]],Table_Villen_viihde.accdb6[],2,FALSE)</f>
        <v>Konsolit</v>
      </c>
    </row>
    <row r="725" spans="1:12" x14ac:dyDescent="0.35">
      <c r="A725">
        <v>51223</v>
      </c>
      <c r="B725" s="18">
        <v>42271</v>
      </c>
      <c r="C725" t="s">
        <v>52</v>
      </c>
      <c r="D725">
        <v>1</v>
      </c>
      <c r="E725">
        <v>1</v>
      </c>
      <c r="F725">
        <v>87</v>
      </c>
      <c r="G725">
        <v>50.3</v>
      </c>
      <c r="H725" t="str">
        <f>VLOOKUP(Table_Villen_viihde.accdb[[#This Row],[MyyjäID]],ville_myyjät!$A$2:$B$17,2,FALSE)</f>
        <v>Liisa</v>
      </c>
      <c r="I725" t="str">
        <f>VLOOKUP(Table_Villen_viihde.accdb[[#This Row],[myyjä]],ville_myyjät!$B$2:$C$17,2,FALSE)</f>
        <v>Nainen</v>
      </c>
      <c r="J725" t="str">
        <f>VLOOKUP(Table_Villen_viihde.accdb[[#This Row],[Tuotenumero]],Table_Villen_viihde.accdb5[[Tuotenumero]:[Tuote]],2,FALSE)</f>
        <v>Antennidigiboxi</v>
      </c>
      <c r="K725" s="3">
        <f>VLOOKUP(Table_Villen_viihde.accdb[[#This Row],[Tuotenumero]],Table_Villen_viihde.accdb5[[Tuotenumero]:[TuoteryhmäID]],3,FALSE)</f>
        <v>6</v>
      </c>
      <c r="L725" s="3" t="str">
        <f>VLOOKUP(Table_Villen_viihde.accdb[[#This Row],[Ryhmänro]],Table_Villen_viihde.accdb6[],2,FALSE)</f>
        <v>Digiboxit</v>
      </c>
    </row>
    <row r="726" spans="1:12" x14ac:dyDescent="0.35">
      <c r="A726">
        <v>51224</v>
      </c>
      <c r="B726" s="18">
        <v>42271</v>
      </c>
      <c r="C726" t="s">
        <v>53</v>
      </c>
      <c r="D726">
        <v>1</v>
      </c>
      <c r="E726">
        <v>5</v>
      </c>
      <c r="F726">
        <v>112</v>
      </c>
      <c r="G726">
        <v>61.88</v>
      </c>
      <c r="H726" t="str">
        <f>VLOOKUP(Table_Villen_viihde.accdb[[#This Row],[MyyjäID]],ville_myyjät!$A$2:$B$17,2,FALSE)</f>
        <v>Petri</v>
      </c>
      <c r="I726" t="str">
        <f>VLOOKUP(Table_Villen_viihde.accdb[[#This Row],[myyjä]],ville_myyjät!$B$2:$C$17,2,FALSE)</f>
        <v>Mies</v>
      </c>
      <c r="J726" t="str">
        <f>VLOOKUP(Table_Villen_viihde.accdb[[#This Row],[Tuotenumero]],Table_Villen_viihde.accdb5[[Tuotenumero]:[Tuote]],2,FALSE)</f>
        <v>DVD-soitin</v>
      </c>
      <c r="K726" s="3">
        <f>VLOOKUP(Table_Villen_viihde.accdb[[#This Row],[Tuotenumero]],Table_Villen_viihde.accdb5[[Tuotenumero]:[TuoteryhmäID]],3,FALSE)</f>
        <v>2</v>
      </c>
      <c r="L726" s="3" t="str">
        <f>VLOOKUP(Table_Villen_viihde.accdb[[#This Row],[Ryhmänro]],Table_Villen_viihde.accdb6[],2,FALSE)</f>
        <v>Kuvantoisto</v>
      </c>
    </row>
    <row r="727" spans="1:12" x14ac:dyDescent="0.35">
      <c r="A727">
        <v>51225</v>
      </c>
      <c r="B727" s="18">
        <v>42271</v>
      </c>
      <c r="C727" t="s">
        <v>50</v>
      </c>
      <c r="D727">
        <v>1</v>
      </c>
      <c r="E727">
        <v>7</v>
      </c>
      <c r="F727">
        <v>83</v>
      </c>
      <c r="G727">
        <v>55.42</v>
      </c>
      <c r="H727" t="str">
        <f>VLOOKUP(Table_Villen_viihde.accdb[[#This Row],[MyyjäID]],ville_myyjät!$A$2:$B$17,2,FALSE)</f>
        <v>Kaija</v>
      </c>
      <c r="I727" t="str">
        <f>VLOOKUP(Table_Villen_viihde.accdb[[#This Row],[myyjä]],ville_myyjät!$B$2:$C$17,2,FALSE)</f>
        <v>Nainen</v>
      </c>
      <c r="J727" t="str">
        <f>VLOOKUP(Table_Villen_viihde.accdb[[#This Row],[Tuotenumero]],Table_Villen_viihde.accdb5[[Tuotenumero]:[Tuote]],2,FALSE)</f>
        <v>Kaapelidigiboxi</v>
      </c>
      <c r="K727" s="3">
        <f>VLOOKUP(Table_Villen_viihde.accdb[[#This Row],[Tuotenumero]],Table_Villen_viihde.accdb5[[Tuotenumero]:[TuoteryhmäID]],3,FALSE)</f>
        <v>6</v>
      </c>
      <c r="L727" s="3" t="str">
        <f>VLOOKUP(Table_Villen_viihde.accdb[[#This Row],[Ryhmänro]],Table_Villen_viihde.accdb6[],2,FALSE)</f>
        <v>Digiboxit</v>
      </c>
    </row>
    <row r="728" spans="1:12" x14ac:dyDescent="0.35">
      <c r="A728">
        <v>51226</v>
      </c>
      <c r="B728" s="18">
        <v>42271</v>
      </c>
      <c r="C728" t="s">
        <v>49</v>
      </c>
      <c r="D728">
        <v>1</v>
      </c>
      <c r="E728">
        <v>7</v>
      </c>
      <c r="F728">
        <v>19</v>
      </c>
      <c r="G728">
        <v>11.07</v>
      </c>
      <c r="H728" t="str">
        <f>VLOOKUP(Table_Villen_viihde.accdb[[#This Row],[MyyjäID]],ville_myyjät!$A$2:$B$17,2,FALSE)</f>
        <v>Kaija</v>
      </c>
      <c r="I728" t="str">
        <f>VLOOKUP(Table_Villen_viihde.accdb[[#This Row],[myyjä]],ville_myyjät!$B$2:$C$17,2,FALSE)</f>
        <v>Nainen</v>
      </c>
      <c r="J728" t="str">
        <f>VLOOKUP(Table_Villen_viihde.accdb[[#This Row],[Tuotenumero]],Table_Villen_viihde.accdb5[[Tuotenumero]:[Tuote]],2,FALSE)</f>
        <v>Scart-kaapeli</v>
      </c>
      <c r="K728" s="3">
        <f>VLOOKUP(Table_Villen_viihde.accdb[[#This Row],[Tuotenumero]],Table_Villen_viihde.accdb5[[Tuotenumero]:[TuoteryhmäID]],3,FALSE)</f>
        <v>4</v>
      </c>
      <c r="L728" s="3" t="str">
        <f>VLOOKUP(Table_Villen_viihde.accdb[[#This Row],[Ryhmänro]],Table_Villen_viihde.accdb6[],2,FALSE)</f>
        <v>Tarvikkeet</v>
      </c>
    </row>
    <row r="729" spans="1:12" x14ac:dyDescent="0.35">
      <c r="A729">
        <v>51227</v>
      </c>
      <c r="B729" s="18">
        <v>42272</v>
      </c>
      <c r="C729" t="s">
        <v>51</v>
      </c>
      <c r="D729">
        <v>1</v>
      </c>
      <c r="E729">
        <v>9</v>
      </c>
      <c r="F729">
        <v>229</v>
      </c>
      <c r="G729">
        <v>164.19</v>
      </c>
      <c r="H729" t="str">
        <f>VLOOKUP(Table_Villen_viihde.accdb[[#This Row],[MyyjäID]],ville_myyjät!$A$2:$B$17,2,FALSE)</f>
        <v>Juuso</v>
      </c>
      <c r="I729" t="str">
        <f>VLOOKUP(Table_Villen_viihde.accdb[[#This Row],[myyjä]],ville_myyjät!$B$2:$C$17,2,FALSE)</f>
        <v>Mies</v>
      </c>
      <c r="J729" t="str">
        <f>VLOOKUP(Table_Villen_viihde.accdb[[#This Row],[Tuotenumero]],Table_Villen_viihde.accdb5[[Tuotenumero]:[Tuote]],2,FALSE)</f>
        <v>TV28</v>
      </c>
      <c r="K729" s="3">
        <f>VLOOKUP(Table_Villen_viihde.accdb[[#This Row],[Tuotenumero]],Table_Villen_viihde.accdb5[[Tuotenumero]:[TuoteryhmäID]],3,FALSE)</f>
        <v>3</v>
      </c>
      <c r="L729" s="3" t="str">
        <f>VLOOKUP(Table_Villen_viihde.accdb[[#This Row],[Ryhmänro]],Table_Villen_viihde.accdb6[],2,FALSE)</f>
        <v>TV</v>
      </c>
    </row>
    <row r="730" spans="1:12" x14ac:dyDescent="0.35">
      <c r="A730">
        <v>51228</v>
      </c>
      <c r="B730" s="18">
        <v>42273</v>
      </c>
      <c r="C730" t="s">
        <v>53</v>
      </c>
      <c r="D730">
        <v>1</v>
      </c>
      <c r="E730">
        <v>2</v>
      </c>
      <c r="F730">
        <v>115</v>
      </c>
      <c r="G730">
        <v>66.900000000000006</v>
      </c>
      <c r="H730" t="str">
        <f>VLOOKUP(Table_Villen_viihde.accdb[[#This Row],[MyyjäID]],ville_myyjät!$A$2:$B$17,2,FALSE)</f>
        <v>Maija</v>
      </c>
      <c r="I730" t="str">
        <f>VLOOKUP(Table_Villen_viihde.accdb[[#This Row],[myyjä]],ville_myyjät!$B$2:$C$17,2,FALSE)</f>
        <v>Nainen</v>
      </c>
      <c r="J730" t="str">
        <f>VLOOKUP(Table_Villen_viihde.accdb[[#This Row],[Tuotenumero]],Table_Villen_viihde.accdb5[[Tuotenumero]:[Tuote]],2,FALSE)</f>
        <v>DVD-soitin</v>
      </c>
      <c r="K730" s="3">
        <f>VLOOKUP(Table_Villen_viihde.accdb[[#This Row],[Tuotenumero]],Table_Villen_viihde.accdb5[[Tuotenumero]:[TuoteryhmäID]],3,FALSE)</f>
        <v>2</v>
      </c>
      <c r="L730" s="3" t="str">
        <f>VLOOKUP(Table_Villen_viihde.accdb[[#This Row],[Ryhmänro]],Table_Villen_viihde.accdb6[],2,FALSE)</f>
        <v>Kuvantoisto</v>
      </c>
    </row>
    <row r="731" spans="1:12" x14ac:dyDescent="0.35">
      <c r="A731">
        <v>51229</v>
      </c>
      <c r="B731" s="18">
        <v>42274</v>
      </c>
      <c r="C731" t="s">
        <v>49</v>
      </c>
      <c r="D731">
        <v>1</v>
      </c>
      <c r="E731">
        <v>9</v>
      </c>
      <c r="F731">
        <v>21</v>
      </c>
      <c r="G731">
        <v>11.48</v>
      </c>
      <c r="H731" t="str">
        <f>VLOOKUP(Table_Villen_viihde.accdb[[#This Row],[MyyjäID]],ville_myyjät!$A$2:$B$17,2,FALSE)</f>
        <v>Juuso</v>
      </c>
      <c r="I731" t="str">
        <f>VLOOKUP(Table_Villen_viihde.accdb[[#This Row],[myyjä]],ville_myyjät!$B$2:$C$17,2,FALSE)</f>
        <v>Mies</v>
      </c>
      <c r="J731" t="str">
        <f>VLOOKUP(Table_Villen_viihde.accdb[[#This Row],[Tuotenumero]],Table_Villen_viihde.accdb5[[Tuotenumero]:[Tuote]],2,FALSE)</f>
        <v>Scart-kaapeli</v>
      </c>
      <c r="K731" s="3">
        <f>VLOOKUP(Table_Villen_viihde.accdb[[#This Row],[Tuotenumero]],Table_Villen_viihde.accdb5[[Tuotenumero]:[TuoteryhmäID]],3,FALSE)</f>
        <v>4</v>
      </c>
      <c r="L731" s="3" t="str">
        <f>VLOOKUP(Table_Villen_viihde.accdb[[#This Row],[Ryhmänro]],Table_Villen_viihde.accdb6[],2,FALSE)</f>
        <v>Tarvikkeet</v>
      </c>
    </row>
    <row r="732" spans="1:12" x14ac:dyDescent="0.35">
      <c r="A732">
        <v>51230</v>
      </c>
      <c r="B732" s="18">
        <v>42275</v>
      </c>
      <c r="C732" t="s">
        <v>51</v>
      </c>
      <c r="D732">
        <v>1</v>
      </c>
      <c r="E732">
        <v>6</v>
      </c>
      <c r="F732">
        <v>226</v>
      </c>
      <c r="G732">
        <v>163.69</v>
      </c>
      <c r="H732" t="str">
        <f>VLOOKUP(Table_Villen_viihde.accdb[[#This Row],[MyyjäID]],ville_myyjät!$A$2:$B$17,2,FALSE)</f>
        <v>Mikko</v>
      </c>
      <c r="I732" t="str">
        <f>VLOOKUP(Table_Villen_viihde.accdb[[#This Row],[myyjä]],ville_myyjät!$B$2:$C$17,2,FALSE)</f>
        <v>Mies</v>
      </c>
      <c r="J732" t="str">
        <f>VLOOKUP(Table_Villen_viihde.accdb[[#This Row],[Tuotenumero]],Table_Villen_viihde.accdb5[[Tuotenumero]:[Tuote]],2,FALSE)</f>
        <v>TV28</v>
      </c>
      <c r="K732" s="3">
        <f>VLOOKUP(Table_Villen_viihde.accdb[[#This Row],[Tuotenumero]],Table_Villen_viihde.accdb5[[Tuotenumero]:[TuoteryhmäID]],3,FALSE)</f>
        <v>3</v>
      </c>
      <c r="L732" s="3" t="str">
        <f>VLOOKUP(Table_Villen_viihde.accdb[[#This Row],[Ryhmänro]],Table_Villen_viihde.accdb6[],2,FALSE)</f>
        <v>TV</v>
      </c>
    </row>
    <row r="733" spans="1:12" x14ac:dyDescent="0.35">
      <c r="A733">
        <v>51231</v>
      </c>
      <c r="B733" s="18">
        <v>42276</v>
      </c>
      <c r="C733" t="s">
        <v>54</v>
      </c>
      <c r="D733">
        <v>1</v>
      </c>
      <c r="E733">
        <v>9</v>
      </c>
      <c r="F733">
        <v>178</v>
      </c>
      <c r="G733">
        <v>120.38</v>
      </c>
      <c r="H733" t="str">
        <f>VLOOKUP(Table_Villen_viihde.accdb[[#This Row],[MyyjäID]],ville_myyjät!$A$2:$B$17,2,FALSE)</f>
        <v>Juuso</v>
      </c>
      <c r="I733" t="str">
        <f>VLOOKUP(Table_Villen_viihde.accdb[[#This Row],[myyjä]],ville_myyjät!$B$2:$C$17,2,FALSE)</f>
        <v>Mies</v>
      </c>
      <c r="J733" t="str">
        <f>VLOOKUP(Table_Villen_viihde.accdb[[#This Row],[Tuotenumero]],Table_Villen_viihde.accdb5[[Tuotenumero]:[Tuote]],2,FALSE)</f>
        <v>DVD-nauhuri</v>
      </c>
      <c r="K733" s="3">
        <f>VLOOKUP(Table_Villen_viihde.accdb[[#This Row],[Tuotenumero]],Table_Villen_viihde.accdb5[[Tuotenumero]:[TuoteryhmäID]],3,FALSE)</f>
        <v>2</v>
      </c>
      <c r="L733" s="3" t="str">
        <f>VLOOKUP(Table_Villen_viihde.accdb[[#This Row],[Ryhmänro]],Table_Villen_viihde.accdb6[],2,FALSE)</f>
        <v>Kuvantoisto</v>
      </c>
    </row>
    <row r="734" spans="1:12" x14ac:dyDescent="0.35">
      <c r="A734">
        <v>51232</v>
      </c>
      <c r="B734" s="18">
        <v>42277</v>
      </c>
      <c r="C734" t="s">
        <v>49</v>
      </c>
      <c r="D734">
        <v>1</v>
      </c>
      <c r="E734">
        <v>2</v>
      </c>
      <c r="F734">
        <v>21</v>
      </c>
      <c r="G734">
        <v>10.87</v>
      </c>
      <c r="H734" t="str">
        <f>VLOOKUP(Table_Villen_viihde.accdb[[#This Row],[MyyjäID]],ville_myyjät!$A$2:$B$17,2,FALSE)</f>
        <v>Maija</v>
      </c>
      <c r="I734" t="str">
        <f>VLOOKUP(Table_Villen_viihde.accdb[[#This Row],[myyjä]],ville_myyjät!$B$2:$C$17,2,FALSE)</f>
        <v>Nainen</v>
      </c>
      <c r="J734" t="str">
        <f>VLOOKUP(Table_Villen_viihde.accdb[[#This Row],[Tuotenumero]],Table_Villen_viihde.accdb5[[Tuotenumero]:[Tuote]],2,FALSE)</f>
        <v>Scart-kaapeli</v>
      </c>
      <c r="K734" s="3">
        <f>VLOOKUP(Table_Villen_viihde.accdb[[#This Row],[Tuotenumero]],Table_Villen_viihde.accdb5[[Tuotenumero]:[TuoteryhmäID]],3,FALSE)</f>
        <v>4</v>
      </c>
      <c r="L734" s="3" t="str">
        <f>VLOOKUP(Table_Villen_viihde.accdb[[#This Row],[Ryhmänro]],Table_Villen_viihde.accdb6[],2,FALSE)</f>
        <v>Tarvikkeet</v>
      </c>
    </row>
    <row r="735" spans="1:12" x14ac:dyDescent="0.35">
      <c r="A735">
        <v>51233</v>
      </c>
      <c r="B735" s="18">
        <v>42278</v>
      </c>
      <c r="C735" t="s">
        <v>50</v>
      </c>
      <c r="D735">
        <v>1</v>
      </c>
      <c r="E735">
        <v>1</v>
      </c>
      <c r="F735">
        <v>84</v>
      </c>
      <c r="G735">
        <v>56.04</v>
      </c>
      <c r="H735" t="str">
        <f>VLOOKUP(Table_Villen_viihde.accdb[[#This Row],[MyyjäID]],ville_myyjät!$A$2:$B$17,2,FALSE)</f>
        <v>Liisa</v>
      </c>
      <c r="I735" t="str">
        <f>VLOOKUP(Table_Villen_viihde.accdb[[#This Row],[myyjä]],ville_myyjät!$B$2:$C$17,2,FALSE)</f>
        <v>Nainen</v>
      </c>
      <c r="J735" t="str">
        <f>VLOOKUP(Table_Villen_viihde.accdb[[#This Row],[Tuotenumero]],Table_Villen_viihde.accdb5[[Tuotenumero]:[Tuote]],2,FALSE)</f>
        <v>Kaapelidigiboxi</v>
      </c>
      <c r="K735" s="3">
        <f>VLOOKUP(Table_Villen_viihde.accdb[[#This Row],[Tuotenumero]],Table_Villen_viihde.accdb5[[Tuotenumero]:[TuoteryhmäID]],3,FALSE)</f>
        <v>6</v>
      </c>
      <c r="L735" s="3" t="str">
        <f>VLOOKUP(Table_Villen_viihde.accdb[[#This Row],[Ryhmänro]],Table_Villen_viihde.accdb6[],2,FALSE)</f>
        <v>Digiboxit</v>
      </c>
    </row>
    <row r="736" spans="1:12" x14ac:dyDescent="0.35">
      <c r="A736">
        <v>51234</v>
      </c>
      <c r="B736" s="18">
        <v>42278</v>
      </c>
      <c r="C736" t="s">
        <v>53</v>
      </c>
      <c r="D736">
        <v>1</v>
      </c>
      <c r="E736">
        <v>7</v>
      </c>
      <c r="F736">
        <v>120</v>
      </c>
      <c r="G736">
        <v>61.17</v>
      </c>
      <c r="H736" t="str">
        <f>VLOOKUP(Table_Villen_viihde.accdb[[#This Row],[MyyjäID]],ville_myyjät!$A$2:$B$17,2,FALSE)</f>
        <v>Kaija</v>
      </c>
      <c r="I736" t="str">
        <f>VLOOKUP(Table_Villen_viihde.accdb[[#This Row],[myyjä]],ville_myyjät!$B$2:$C$17,2,FALSE)</f>
        <v>Nainen</v>
      </c>
      <c r="J736" t="str">
        <f>VLOOKUP(Table_Villen_viihde.accdb[[#This Row],[Tuotenumero]],Table_Villen_viihde.accdb5[[Tuotenumero]:[Tuote]],2,FALSE)</f>
        <v>DVD-soitin</v>
      </c>
      <c r="K736" s="3">
        <f>VLOOKUP(Table_Villen_viihde.accdb[[#This Row],[Tuotenumero]],Table_Villen_viihde.accdb5[[Tuotenumero]:[TuoteryhmäID]],3,FALSE)</f>
        <v>2</v>
      </c>
      <c r="L736" s="3" t="str">
        <f>VLOOKUP(Table_Villen_viihde.accdb[[#This Row],[Ryhmänro]],Table_Villen_viihde.accdb6[],2,FALSE)</f>
        <v>Kuvantoisto</v>
      </c>
    </row>
    <row r="737" spans="1:12" x14ac:dyDescent="0.35">
      <c r="A737">
        <v>51235</v>
      </c>
      <c r="B737" s="18">
        <v>42279</v>
      </c>
      <c r="C737" t="s">
        <v>56</v>
      </c>
      <c r="D737">
        <v>1</v>
      </c>
      <c r="E737">
        <v>6</v>
      </c>
      <c r="F737">
        <v>128</v>
      </c>
      <c r="G737">
        <v>91.3</v>
      </c>
      <c r="H737" t="str">
        <f>VLOOKUP(Table_Villen_viihde.accdb[[#This Row],[MyyjäID]],ville_myyjät!$A$2:$B$17,2,FALSE)</f>
        <v>Mikko</v>
      </c>
      <c r="I737" t="str">
        <f>VLOOKUP(Table_Villen_viihde.accdb[[#This Row],[myyjä]],ville_myyjät!$B$2:$C$17,2,FALSE)</f>
        <v>Mies</v>
      </c>
      <c r="J737" t="str">
        <f>VLOOKUP(Table_Villen_viihde.accdb[[#This Row],[Tuotenumero]],Table_Villen_viihde.accdb5[[Tuotenumero]:[Tuote]],2,FALSE)</f>
        <v>VHS-nauhuri</v>
      </c>
      <c r="K737" s="3">
        <f>VLOOKUP(Table_Villen_viihde.accdb[[#This Row],[Tuotenumero]],Table_Villen_viihde.accdb5[[Tuotenumero]:[TuoteryhmäID]],3,FALSE)</f>
        <v>2</v>
      </c>
      <c r="L737" s="3" t="str">
        <f>VLOOKUP(Table_Villen_viihde.accdb[[#This Row],[Ryhmänro]],Table_Villen_viihde.accdb6[],2,FALSE)</f>
        <v>Kuvantoisto</v>
      </c>
    </row>
    <row r="738" spans="1:12" x14ac:dyDescent="0.35">
      <c r="A738">
        <v>51236</v>
      </c>
      <c r="B738" s="18">
        <v>42280</v>
      </c>
      <c r="C738" t="s">
        <v>49</v>
      </c>
      <c r="D738">
        <v>1</v>
      </c>
      <c r="E738">
        <v>2</v>
      </c>
      <c r="F738">
        <v>20</v>
      </c>
      <c r="G738">
        <v>11.18</v>
      </c>
      <c r="H738" t="str">
        <f>VLOOKUP(Table_Villen_viihde.accdb[[#This Row],[MyyjäID]],ville_myyjät!$A$2:$B$17,2,FALSE)</f>
        <v>Maija</v>
      </c>
      <c r="I738" t="str">
        <f>VLOOKUP(Table_Villen_viihde.accdb[[#This Row],[myyjä]],ville_myyjät!$B$2:$C$17,2,FALSE)</f>
        <v>Nainen</v>
      </c>
      <c r="J738" t="str">
        <f>VLOOKUP(Table_Villen_viihde.accdb[[#This Row],[Tuotenumero]],Table_Villen_viihde.accdb5[[Tuotenumero]:[Tuote]],2,FALSE)</f>
        <v>Scart-kaapeli</v>
      </c>
      <c r="K738" s="3">
        <f>VLOOKUP(Table_Villen_viihde.accdb[[#This Row],[Tuotenumero]],Table_Villen_viihde.accdb5[[Tuotenumero]:[TuoteryhmäID]],3,FALSE)</f>
        <v>4</v>
      </c>
      <c r="L738" s="3" t="str">
        <f>VLOOKUP(Table_Villen_viihde.accdb[[#This Row],[Ryhmänro]],Table_Villen_viihde.accdb6[],2,FALSE)</f>
        <v>Tarvikkeet</v>
      </c>
    </row>
    <row r="739" spans="1:12" x14ac:dyDescent="0.35">
      <c r="A739">
        <v>51237</v>
      </c>
      <c r="B739" s="18">
        <v>42281</v>
      </c>
      <c r="C739" t="s">
        <v>49</v>
      </c>
      <c r="D739">
        <v>1</v>
      </c>
      <c r="E739">
        <v>9</v>
      </c>
      <c r="F739">
        <v>19</v>
      </c>
      <c r="G739">
        <v>10.83</v>
      </c>
      <c r="H739" t="str">
        <f>VLOOKUP(Table_Villen_viihde.accdb[[#This Row],[MyyjäID]],ville_myyjät!$A$2:$B$17,2,FALSE)</f>
        <v>Juuso</v>
      </c>
      <c r="I739" t="str">
        <f>VLOOKUP(Table_Villen_viihde.accdb[[#This Row],[myyjä]],ville_myyjät!$B$2:$C$17,2,FALSE)</f>
        <v>Mies</v>
      </c>
      <c r="J739" t="str">
        <f>VLOOKUP(Table_Villen_viihde.accdb[[#This Row],[Tuotenumero]],Table_Villen_viihde.accdb5[[Tuotenumero]:[Tuote]],2,FALSE)</f>
        <v>Scart-kaapeli</v>
      </c>
      <c r="K739" s="3">
        <f>VLOOKUP(Table_Villen_viihde.accdb[[#This Row],[Tuotenumero]],Table_Villen_viihde.accdb5[[Tuotenumero]:[TuoteryhmäID]],3,FALSE)</f>
        <v>4</v>
      </c>
      <c r="L739" s="3" t="str">
        <f>VLOOKUP(Table_Villen_viihde.accdb[[#This Row],[Ryhmänro]],Table_Villen_viihde.accdb6[],2,FALSE)</f>
        <v>Tarvikkeet</v>
      </c>
    </row>
    <row r="740" spans="1:12" x14ac:dyDescent="0.35">
      <c r="A740">
        <v>51238</v>
      </c>
      <c r="B740" s="18">
        <v>42281</v>
      </c>
      <c r="C740" t="s">
        <v>52</v>
      </c>
      <c r="D740">
        <v>1</v>
      </c>
      <c r="E740">
        <v>1</v>
      </c>
      <c r="F740">
        <v>83</v>
      </c>
      <c r="G740">
        <v>48.23</v>
      </c>
      <c r="H740" t="str">
        <f>VLOOKUP(Table_Villen_viihde.accdb[[#This Row],[MyyjäID]],ville_myyjät!$A$2:$B$17,2,FALSE)</f>
        <v>Liisa</v>
      </c>
      <c r="I740" t="str">
        <f>VLOOKUP(Table_Villen_viihde.accdb[[#This Row],[myyjä]],ville_myyjät!$B$2:$C$17,2,FALSE)</f>
        <v>Nainen</v>
      </c>
      <c r="J740" t="str">
        <f>VLOOKUP(Table_Villen_viihde.accdb[[#This Row],[Tuotenumero]],Table_Villen_viihde.accdb5[[Tuotenumero]:[Tuote]],2,FALSE)</f>
        <v>Antennidigiboxi</v>
      </c>
      <c r="K740" s="3">
        <f>VLOOKUP(Table_Villen_viihde.accdb[[#This Row],[Tuotenumero]],Table_Villen_viihde.accdb5[[Tuotenumero]:[TuoteryhmäID]],3,FALSE)</f>
        <v>6</v>
      </c>
      <c r="L740" s="3" t="str">
        <f>VLOOKUP(Table_Villen_viihde.accdb[[#This Row],[Ryhmänro]],Table_Villen_viihde.accdb6[],2,FALSE)</f>
        <v>Digiboxit</v>
      </c>
    </row>
    <row r="741" spans="1:12" x14ac:dyDescent="0.35">
      <c r="A741">
        <v>51239</v>
      </c>
      <c r="B741" s="18">
        <v>42281</v>
      </c>
      <c r="C741" t="s">
        <v>57</v>
      </c>
      <c r="D741">
        <v>1</v>
      </c>
      <c r="E741">
        <v>2</v>
      </c>
      <c r="F741">
        <v>96</v>
      </c>
      <c r="G741">
        <v>56.73</v>
      </c>
      <c r="H741" t="str">
        <f>VLOOKUP(Table_Villen_viihde.accdb[[#This Row],[MyyjäID]],ville_myyjät!$A$2:$B$17,2,FALSE)</f>
        <v>Maija</v>
      </c>
      <c r="I741" t="str">
        <f>VLOOKUP(Table_Villen_viihde.accdb[[#This Row],[myyjä]],ville_myyjät!$B$2:$C$17,2,FALSE)</f>
        <v>Nainen</v>
      </c>
      <c r="J741" t="str">
        <f>VLOOKUP(Table_Villen_viihde.accdb[[#This Row],[Tuotenumero]],Table_Villen_viihde.accdb5[[Tuotenumero]:[Tuote]],2,FALSE)</f>
        <v>PS2-konsoli</v>
      </c>
      <c r="K741" s="3">
        <f>VLOOKUP(Table_Villen_viihde.accdb[[#This Row],[Tuotenumero]],Table_Villen_viihde.accdb5[[Tuotenumero]:[TuoteryhmäID]],3,FALSE)</f>
        <v>5</v>
      </c>
      <c r="L741" s="3" t="str">
        <f>VLOOKUP(Table_Villen_viihde.accdb[[#This Row],[Ryhmänro]],Table_Villen_viihde.accdb6[],2,FALSE)</f>
        <v>Konsolit</v>
      </c>
    </row>
    <row r="742" spans="1:12" x14ac:dyDescent="0.35">
      <c r="A742">
        <v>51240</v>
      </c>
      <c r="B742" s="18">
        <v>42282</v>
      </c>
      <c r="C742" t="s">
        <v>51</v>
      </c>
      <c r="D742">
        <v>1</v>
      </c>
      <c r="E742">
        <v>1</v>
      </c>
      <c r="F742">
        <v>235</v>
      </c>
      <c r="G742">
        <v>158.57</v>
      </c>
      <c r="H742" t="str">
        <f>VLOOKUP(Table_Villen_viihde.accdb[[#This Row],[MyyjäID]],ville_myyjät!$A$2:$B$17,2,FALSE)</f>
        <v>Liisa</v>
      </c>
      <c r="I742" t="str">
        <f>VLOOKUP(Table_Villen_viihde.accdb[[#This Row],[myyjä]],ville_myyjät!$B$2:$C$17,2,FALSE)</f>
        <v>Nainen</v>
      </c>
      <c r="J742" t="str">
        <f>VLOOKUP(Table_Villen_viihde.accdb[[#This Row],[Tuotenumero]],Table_Villen_viihde.accdb5[[Tuotenumero]:[Tuote]],2,FALSE)</f>
        <v>TV28</v>
      </c>
      <c r="K742" s="3">
        <f>VLOOKUP(Table_Villen_viihde.accdb[[#This Row],[Tuotenumero]],Table_Villen_viihde.accdb5[[Tuotenumero]:[TuoteryhmäID]],3,FALSE)</f>
        <v>3</v>
      </c>
      <c r="L742" s="3" t="str">
        <f>VLOOKUP(Table_Villen_viihde.accdb[[#This Row],[Ryhmänro]],Table_Villen_viihde.accdb6[],2,FALSE)</f>
        <v>TV</v>
      </c>
    </row>
    <row r="743" spans="1:12" x14ac:dyDescent="0.35">
      <c r="A743">
        <v>51241</v>
      </c>
      <c r="B743" s="18">
        <v>42282</v>
      </c>
      <c r="C743" t="s">
        <v>48</v>
      </c>
      <c r="D743">
        <v>1</v>
      </c>
      <c r="E743">
        <v>1</v>
      </c>
      <c r="F743">
        <v>78</v>
      </c>
      <c r="G743">
        <v>38.979999999999997</v>
      </c>
      <c r="H743" t="str">
        <f>VLOOKUP(Table_Villen_viihde.accdb[[#This Row],[MyyjäID]],ville_myyjät!$A$2:$B$17,2,FALSE)</f>
        <v>Liisa</v>
      </c>
      <c r="I743" t="str">
        <f>VLOOKUP(Table_Villen_viihde.accdb[[#This Row],[myyjä]],ville_myyjät!$B$2:$C$17,2,FALSE)</f>
        <v>Nainen</v>
      </c>
      <c r="J743" t="str">
        <f>VLOOKUP(Table_Villen_viihde.accdb[[#This Row],[Tuotenumero]],Table_Villen_viihde.accdb5[[Tuotenumero]:[Tuote]],2,FALSE)</f>
        <v>PS1-konsoli</v>
      </c>
      <c r="K743" s="3">
        <f>VLOOKUP(Table_Villen_viihde.accdb[[#This Row],[Tuotenumero]],Table_Villen_viihde.accdb5[[Tuotenumero]:[TuoteryhmäID]],3,FALSE)</f>
        <v>5</v>
      </c>
      <c r="L743" s="3" t="str">
        <f>VLOOKUP(Table_Villen_viihde.accdb[[#This Row],[Ryhmänro]],Table_Villen_viihde.accdb6[],2,FALSE)</f>
        <v>Konsolit</v>
      </c>
    </row>
    <row r="744" spans="1:12" x14ac:dyDescent="0.35">
      <c r="A744">
        <v>51242</v>
      </c>
      <c r="B744" s="18">
        <v>42283</v>
      </c>
      <c r="C744" t="s">
        <v>49</v>
      </c>
      <c r="D744">
        <v>1</v>
      </c>
      <c r="E744">
        <v>6</v>
      </c>
      <c r="F744">
        <v>21</v>
      </c>
      <c r="G744">
        <v>11.57</v>
      </c>
      <c r="H744" t="str">
        <f>VLOOKUP(Table_Villen_viihde.accdb[[#This Row],[MyyjäID]],ville_myyjät!$A$2:$B$17,2,FALSE)</f>
        <v>Mikko</v>
      </c>
      <c r="I744" t="str">
        <f>VLOOKUP(Table_Villen_viihde.accdb[[#This Row],[myyjä]],ville_myyjät!$B$2:$C$17,2,FALSE)</f>
        <v>Mies</v>
      </c>
      <c r="J744" t="str">
        <f>VLOOKUP(Table_Villen_viihde.accdb[[#This Row],[Tuotenumero]],Table_Villen_viihde.accdb5[[Tuotenumero]:[Tuote]],2,FALSE)</f>
        <v>Scart-kaapeli</v>
      </c>
      <c r="K744" s="3">
        <f>VLOOKUP(Table_Villen_viihde.accdb[[#This Row],[Tuotenumero]],Table_Villen_viihde.accdb5[[Tuotenumero]:[TuoteryhmäID]],3,FALSE)</f>
        <v>4</v>
      </c>
      <c r="L744" s="3" t="str">
        <f>VLOOKUP(Table_Villen_viihde.accdb[[#This Row],[Ryhmänro]],Table_Villen_viihde.accdb6[],2,FALSE)</f>
        <v>Tarvikkeet</v>
      </c>
    </row>
    <row r="745" spans="1:12" x14ac:dyDescent="0.35">
      <c r="A745">
        <v>51243</v>
      </c>
      <c r="B745" s="18">
        <v>42284</v>
      </c>
      <c r="C745" t="s">
        <v>53</v>
      </c>
      <c r="D745">
        <v>1</v>
      </c>
      <c r="E745">
        <v>2</v>
      </c>
      <c r="F745">
        <v>117</v>
      </c>
      <c r="G745">
        <v>63.54</v>
      </c>
      <c r="H745" t="str">
        <f>VLOOKUP(Table_Villen_viihde.accdb[[#This Row],[MyyjäID]],ville_myyjät!$A$2:$B$17,2,FALSE)</f>
        <v>Maija</v>
      </c>
      <c r="I745" t="str">
        <f>VLOOKUP(Table_Villen_viihde.accdb[[#This Row],[myyjä]],ville_myyjät!$B$2:$C$17,2,FALSE)</f>
        <v>Nainen</v>
      </c>
      <c r="J745" t="str">
        <f>VLOOKUP(Table_Villen_viihde.accdb[[#This Row],[Tuotenumero]],Table_Villen_viihde.accdb5[[Tuotenumero]:[Tuote]],2,FALSE)</f>
        <v>DVD-soitin</v>
      </c>
      <c r="K745" s="3">
        <f>VLOOKUP(Table_Villen_viihde.accdb[[#This Row],[Tuotenumero]],Table_Villen_viihde.accdb5[[Tuotenumero]:[TuoteryhmäID]],3,FALSE)</f>
        <v>2</v>
      </c>
      <c r="L745" s="3" t="str">
        <f>VLOOKUP(Table_Villen_viihde.accdb[[#This Row],[Ryhmänro]],Table_Villen_viihde.accdb6[],2,FALSE)</f>
        <v>Kuvantoisto</v>
      </c>
    </row>
    <row r="746" spans="1:12" x14ac:dyDescent="0.35">
      <c r="A746">
        <v>51244</v>
      </c>
      <c r="B746" s="18">
        <v>42285</v>
      </c>
      <c r="C746" t="s">
        <v>54</v>
      </c>
      <c r="D746">
        <v>1</v>
      </c>
      <c r="E746">
        <v>1</v>
      </c>
      <c r="F746">
        <v>185</v>
      </c>
      <c r="G746">
        <v>115.53</v>
      </c>
      <c r="H746" t="str">
        <f>VLOOKUP(Table_Villen_viihde.accdb[[#This Row],[MyyjäID]],ville_myyjät!$A$2:$B$17,2,FALSE)</f>
        <v>Liisa</v>
      </c>
      <c r="I746" t="str">
        <f>VLOOKUP(Table_Villen_viihde.accdb[[#This Row],[myyjä]],ville_myyjät!$B$2:$C$17,2,FALSE)</f>
        <v>Nainen</v>
      </c>
      <c r="J746" t="str">
        <f>VLOOKUP(Table_Villen_viihde.accdb[[#This Row],[Tuotenumero]],Table_Villen_viihde.accdb5[[Tuotenumero]:[Tuote]],2,FALSE)</f>
        <v>DVD-nauhuri</v>
      </c>
      <c r="K746" s="3">
        <f>VLOOKUP(Table_Villen_viihde.accdb[[#This Row],[Tuotenumero]],Table_Villen_viihde.accdb5[[Tuotenumero]:[TuoteryhmäID]],3,FALSE)</f>
        <v>2</v>
      </c>
      <c r="L746" s="3" t="str">
        <f>VLOOKUP(Table_Villen_viihde.accdb[[#This Row],[Ryhmänro]],Table_Villen_viihde.accdb6[],2,FALSE)</f>
        <v>Kuvantoisto</v>
      </c>
    </row>
    <row r="747" spans="1:12" x14ac:dyDescent="0.35">
      <c r="A747">
        <v>51245</v>
      </c>
      <c r="B747" s="18">
        <v>42285</v>
      </c>
      <c r="C747" t="s">
        <v>50</v>
      </c>
      <c r="D747">
        <v>1</v>
      </c>
      <c r="E747">
        <v>3</v>
      </c>
      <c r="F747">
        <v>81</v>
      </c>
      <c r="G747">
        <v>53.82</v>
      </c>
      <c r="H747" t="str">
        <f>VLOOKUP(Table_Villen_viihde.accdb[[#This Row],[MyyjäID]],ville_myyjät!$A$2:$B$17,2,FALSE)</f>
        <v>Helena</v>
      </c>
      <c r="I747" t="str">
        <f>VLOOKUP(Table_Villen_viihde.accdb[[#This Row],[myyjä]],ville_myyjät!$B$2:$C$17,2,FALSE)</f>
        <v>Nainen</v>
      </c>
      <c r="J747" t="str">
        <f>VLOOKUP(Table_Villen_viihde.accdb[[#This Row],[Tuotenumero]],Table_Villen_viihde.accdb5[[Tuotenumero]:[Tuote]],2,FALSE)</f>
        <v>Kaapelidigiboxi</v>
      </c>
      <c r="K747" s="3">
        <f>VLOOKUP(Table_Villen_viihde.accdb[[#This Row],[Tuotenumero]],Table_Villen_viihde.accdb5[[Tuotenumero]:[TuoteryhmäID]],3,FALSE)</f>
        <v>6</v>
      </c>
      <c r="L747" s="3" t="str">
        <f>VLOOKUP(Table_Villen_viihde.accdb[[#This Row],[Ryhmänro]],Table_Villen_viihde.accdb6[],2,FALSE)</f>
        <v>Digiboxit</v>
      </c>
    </row>
    <row r="748" spans="1:12" x14ac:dyDescent="0.35">
      <c r="A748">
        <v>51246</v>
      </c>
      <c r="B748" s="18">
        <v>42285</v>
      </c>
      <c r="C748" t="s">
        <v>52</v>
      </c>
      <c r="D748">
        <v>1</v>
      </c>
      <c r="E748">
        <v>3</v>
      </c>
      <c r="F748">
        <v>82</v>
      </c>
      <c r="G748">
        <v>48.79</v>
      </c>
      <c r="H748" t="str">
        <f>VLOOKUP(Table_Villen_viihde.accdb[[#This Row],[MyyjäID]],ville_myyjät!$A$2:$B$17,2,FALSE)</f>
        <v>Helena</v>
      </c>
      <c r="I748" t="str">
        <f>VLOOKUP(Table_Villen_viihde.accdb[[#This Row],[myyjä]],ville_myyjät!$B$2:$C$17,2,FALSE)</f>
        <v>Nainen</v>
      </c>
      <c r="J748" t="str">
        <f>VLOOKUP(Table_Villen_viihde.accdb[[#This Row],[Tuotenumero]],Table_Villen_viihde.accdb5[[Tuotenumero]:[Tuote]],2,FALSE)</f>
        <v>Antennidigiboxi</v>
      </c>
      <c r="K748" s="3">
        <f>VLOOKUP(Table_Villen_viihde.accdb[[#This Row],[Tuotenumero]],Table_Villen_viihde.accdb5[[Tuotenumero]:[TuoteryhmäID]],3,FALSE)</f>
        <v>6</v>
      </c>
      <c r="L748" s="3" t="str">
        <f>VLOOKUP(Table_Villen_viihde.accdb[[#This Row],[Ryhmänro]],Table_Villen_viihde.accdb6[],2,FALSE)</f>
        <v>Digiboxit</v>
      </c>
    </row>
    <row r="749" spans="1:12" x14ac:dyDescent="0.35">
      <c r="A749">
        <v>51247</v>
      </c>
      <c r="B749" s="18">
        <v>42286</v>
      </c>
      <c r="C749" t="s">
        <v>49</v>
      </c>
      <c r="D749">
        <v>1</v>
      </c>
      <c r="E749">
        <v>2</v>
      </c>
      <c r="F749">
        <v>20</v>
      </c>
      <c r="G749">
        <v>11.61</v>
      </c>
      <c r="H749" t="str">
        <f>VLOOKUP(Table_Villen_viihde.accdb[[#This Row],[MyyjäID]],ville_myyjät!$A$2:$B$17,2,FALSE)</f>
        <v>Maija</v>
      </c>
      <c r="I749" t="str">
        <f>VLOOKUP(Table_Villen_viihde.accdb[[#This Row],[myyjä]],ville_myyjät!$B$2:$C$17,2,FALSE)</f>
        <v>Nainen</v>
      </c>
      <c r="J749" t="str">
        <f>VLOOKUP(Table_Villen_viihde.accdb[[#This Row],[Tuotenumero]],Table_Villen_viihde.accdb5[[Tuotenumero]:[Tuote]],2,FALSE)</f>
        <v>Scart-kaapeli</v>
      </c>
      <c r="K749" s="3">
        <f>VLOOKUP(Table_Villen_viihde.accdb[[#This Row],[Tuotenumero]],Table_Villen_viihde.accdb5[[Tuotenumero]:[TuoteryhmäID]],3,FALSE)</f>
        <v>4</v>
      </c>
      <c r="L749" s="3" t="str">
        <f>VLOOKUP(Table_Villen_viihde.accdb[[#This Row],[Ryhmänro]],Table_Villen_viihde.accdb6[],2,FALSE)</f>
        <v>Tarvikkeet</v>
      </c>
    </row>
    <row r="750" spans="1:12" x14ac:dyDescent="0.35">
      <c r="A750">
        <v>51248</v>
      </c>
      <c r="B750" s="18">
        <v>42288</v>
      </c>
      <c r="C750" t="s">
        <v>53</v>
      </c>
      <c r="D750">
        <v>1</v>
      </c>
      <c r="E750">
        <v>3</v>
      </c>
      <c r="F750">
        <v>116</v>
      </c>
      <c r="G750">
        <v>61.47</v>
      </c>
      <c r="H750" t="str">
        <f>VLOOKUP(Table_Villen_viihde.accdb[[#This Row],[MyyjäID]],ville_myyjät!$A$2:$B$17,2,FALSE)</f>
        <v>Helena</v>
      </c>
      <c r="I750" t="str">
        <f>VLOOKUP(Table_Villen_viihde.accdb[[#This Row],[myyjä]],ville_myyjät!$B$2:$C$17,2,FALSE)</f>
        <v>Nainen</v>
      </c>
      <c r="J750" t="str">
        <f>VLOOKUP(Table_Villen_viihde.accdb[[#This Row],[Tuotenumero]],Table_Villen_viihde.accdb5[[Tuotenumero]:[Tuote]],2,FALSE)</f>
        <v>DVD-soitin</v>
      </c>
      <c r="K750" s="3">
        <f>VLOOKUP(Table_Villen_viihde.accdb[[#This Row],[Tuotenumero]],Table_Villen_viihde.accdb5[[Tuotenumero]:[TuoteryhmäID]],3,FALSE)</f>
        <v>2</v>
      </c>
      <c r="L750" s="3" t="str">
        <f>VLOOKUP(Table_Villen_viihde.accdb[[#This Row],[Ryhmänro]],Table_Villen_viihde.accdb6[],2,FALSE)</f>
        <v>Kuvantoisto</v>
      </c>
    </row>
    <row r="751" spans="1:12" x14ac:dyDescent="0.35">
      <c r="A751">
        <v>51249</v>
      </c>
      <c r="B751" s="18">
        <v>42289</v>
      </c>
      <c r="C751" t="s">
        <v>49</v>
      </c>
      <c r="D751">
        <v>1</v>
      </c>
      <c r="E751">
        <v>1</v>
      </c>
      <c r="F751">
        <v>21</v>
      </c>
      <c r="G751">
        <v>10.65</v>
      </c>
      <c r="H751" t="str">
        <f>VLOOKUP(Table_Villen_viihde.accdb[[#This Row],[MyyjäID]],ville_myyjät!$A$2:$B$17,2,FALSE)</f>
        <v>Liisa</v>
      </c>
      <c r="I751" t="str">
        <f>VLOOKUP(Table_Villen_viihde.accdb[[#This Row],[myyjä]],ville_myyjät!$B$2:$C$17,2,FALSE)</f>
        <v>Nainen</v>
      </c>
      <c r="J751" t="str">
        <f>VLOOKUP(Table_Villen_viihde.accdb[[#This Row],[Tuotenumero]],Table_Villen_viihde.accdb5[[Tuotenumero]:[Tuote]],2,FALSE)</f>
        <v>Scart-kaapeli</v>
      </c>
      <c r="K751" s="3">
        <f>VLOOKUP(Table_Villen_viihde.accdb[[#This Row],[Tuotenumero]],Table_Villen_viihde.accdb5[[Tuotenumero]:[TuoteryhmäID]],3,FALSE)</f>
        <v>4</v>
      </c>
      <c r="L751" s="3" t="str">
        <f>VLOOKUP(Table_Villen_viihde.accdb[[#This Row],[Ryhmänro]],Table_Villen_viihde.accdb6[],2,FALSE)</f>
        <v>Tarvikkeet</v>
      </c>
    </row>
    <row r="752" spans="1:12" x14ac:dyDescent="0.35">
      <c r="A752">
        <v>51250</v>
      </c>
      <c r="B752" s="18">
        <v>42289</v>
      </c>
      <c r="C752" t="s">
        <v>57</v>
      </c>
      <c r="D752">
        <v>1</v>
      </c>
      <c r="E752">
        <v>9</v>
      </c>
      <c r="F752">
        <v>95</v>
      </c>
      <c r="G752">
        <v>51.77</v>
      </c>
      <c r="H752" t="str">
        <f>VLOOKUP(Table_Villen_viihde.accdb[[#This Row],[MyyjäID]],ville_myyjät!$A$2:$B$17,2,FALSE)</f>
        <v>Juuso</v>
      </c>
      <c r="I752" t="str">
        <f>VLOOKUP(Table_Villen_viihde.accdb[[#This Row],[myyjä]],ville_myyjät!$B$2:$C$17,2,FALSE)</f>
        <v>Mies</v>
      </c>
      <c r="J752" t="str">
        <f>VLOOKUP(Table_Villen_viihde.accdb[[#This Row],[Tuotenumero]],Table_Villen_viihde.accdb5[[Tuotenumero]:[Tuote]],2,FALSE)</f>
        <v>PS2-konsoli</v>
      </c>
      <c r="K752" s="3">
        <f>VLOOKUP(Table_Villen_viihde.accdb[[#This Row],[Tuotenumero]],Table_Villen_viihde.accdb5[[Tuotenumero]:[TuoteryhmäID]],3,FALSE)</f>
        <v>5</v>
      </c>
      <c r="L752" s="3" t="str">
        <f>VLOOKUP(Table_Villen_viihde.accdb[[#This Row],[Ryhmänro]],Table_Villen_viihde.accdb6[],2,FALSE)</f>
        <v>Konsolit</v>
      </c>
    </row>
    <row r="753" spans="1:12" x14ac:dyDescent="0.35">
      <c r="A753">
        <v>51251</v>
      </c>
      <c r="B753" s="18">
        <v>42289</v>
      </c>
      <c r="C753" t="s">
        <v>52</v>
      </c>
      <c r="D753">
        <v>1</v>
      </c>
      <c r="E753">
        <v>1</v>
      </c>
      <c r="F753">
        <v>89</v>
      </c>
      <c r="G753">
        <v>47.92</v>
      </c>
      <c r="H753" t="str">
        <f>VLOOKUP(Table_Villen_viihde.accdb[[#This Row],[MyyjäID]],ville_myyjät!$A$2:$B$17,2,FALSE)</f>
        <v>Liisa</v>
      </c>
      <c r="I753" t="str">
        <f>VLOOKUP(Table_Villen_viihde.accdb[[#This Row],[myyjä]],ville_myyjät!$B$2:$C$17,2,FALSE)</f>
        <v>Nainen</v>
      </c>
      <c r="J753" t="str">
        <f>VLOOKUP(Table_Villen_viihde.accdb[[#This Row],[Tuotenumero]],Table_Villen_viihde.accdb5[[Tuotenumero]:[Tuote]],2,FALSE)</f>
        <v>Antennidigiboxi</v>
      </c>
      <c r="K753" s="3">
        <f>VLOOKUP(Table_Villen_viihde.accdb[[#This Row],[Tuotenumero]],Table_Villen_viihde.accdb5[[Tuotenumero]:[TuoteryhmäID]],3,FALSE)</f>
        <v>6</v>
      </c>
      <c r="L753" s="3" t="str">
        <f>VLOOKUP(Table_Villen_viihde.accdb[[#This Row],[Ryhmänro]],Table_Villen_viihde.accdb6[],2,FALSE)</f>
        <v>Digiboxit</v>
      </c>
    </row>
    <row r="754" spans="1:12" x14ac:dyDescent="0.35">
      <c r="A754">
        <v>51252</v>
      </c>
      <c r="B754" s="18">
        <v>42290</v>
      </c>
      <c r="C754" t="s">
        <v>53</v>
      </c>
      <c r="D754">
        <v>1</v>
      </c>
      <c r="E754">
        <v>6</v>
      </c>
      <c r="F754">
        <v>117</v>
      </c>
      <c r="G754">
        <v>64.41</v>
      </c>
      <c r="H754" t="str">
        <f>VLOOKUP(Table_Villen_viihde.accdb[[#This Row],[MyyjäID]],ville_myyjät!$A$2:$B$17,2,FALSE)</f>
        <v>Mikko</v>
      </c>
      <c r="I754" t="str">
        <f>VLOOKUP(Table_Villen_viihde.accdb[[#This Row],[myyjä]],ville_myyjät!$B$2:$C$17,2,FALSE)</f>
        <v>Mies</v>
      </c>
      <c r="J754" t="str">
        <f>VLOOKUP(Table_Villen_viihde.accdb[[#This Row],[Tuotenumero]],Table_Villen_viihde.accdb5[[Tuotenumero]:[Tuote]],2,FALSE)</f>
        <v>DVD-soitin</v>
      </c>
      <c r="K754" s="3">
        <f>VLOOKUP(Table_Villen_viihde.accdb[[#This Row],[Tuotenumero]],Table_Villen_viihde.accdb5[[Tuotenumero]:[TuoteryhmäID]],3,FALSE)</f>
        <v>2</v>
      </c>
      <c r="L754" s="3" t="str">
        <f>VLOOKUP(Table_Villen_viihde.accdb[[#This Row],[Ryhmänro]],Table_Villen_viihde.accdb6[],2,FALSE)</f>
        <v>Kuvantoisto</v>
      </c>
    </row>
    <row r="755" spans="1:12" x14ac:dyDescent="0.35">
      <c r="A755">
        <v>51253</v>
      </c>
      <c r="B755" s="18">
        <v>42290</v>
      </c>
      <c r="C755" t="s">
        <v>56</v>
      </c>
      <c r="D755">
        <v>1</v>
      </c>
      <c r="E755">
        <v>2</v>
      </c>
      <c r="F755">
        <v>134</v>
      </c>
      <c r="G755">
        <v>91.5</v>
      </c>
      <c r="H755" t="str">
        <f>VLOOKUP(Table_Villen_viihde.accdb[[#This Row],[MyyjäID]],ville_myyjät!$A$2:$B$17,2,FALSE)</f>
        <v>Maija</v>
      </c>
      <c r="I755" t="str">
        <f>VLOOKUP(Table_Villen_viihde.accdb[[#This Row],[myyjä]],ville_myyjät!$B$2:$C$17,2,FALSE)</f>
        <v>Nainen</v>
      </c>
      <c r="J755" t="str">
        <f>VLOOKUP(Table_Villen_viihde.accdb[[#This Row],[Tuotenumero]],Table_Villen_viihde.accdb5[[Tuotenumero]:[Tuote]],2,FALSE)</f>
        <v>VHS-nauhuri</v>
      </c>
      <c r="K755" s="3">
        <f>VLOOKUP(Table_Villen_viihde.accdb[[#This Row],[Tuotenumero]],Table_Villen_viihde.accdb5[[Tuotenumero]:[TuoteryhmäID]],3,FALSE)</f>
        <v>2</v>
      </c>
      <c r="L755" s="3" t="str">
        <f>VLOOKUP(Table_Villen_viihde.accdb[[#This Row],[Ryhmänro]],Table_Villen_viihde.accdb6[],2,FALSE)</f>
        <v>Kuvantoisto</v>
      </c>
    </row>
    <row r="756" spans="1:12" x14ac:dyDescent="0.35">
      <c r="A756">
        <v>51254</v>
      </c>
      <c r="B756" s="18">
        <v>42291</v>
      </c>
      <c r="C756" t="s">
        <v>49</v>
      </c>
      <c r="D756">
        <v>1</v>
      </c>
      <c r="E756">
        <v>5</v>
      </c>
      <c r="F756">
        <v>21</v>
      </c>
      <c r="G756">
        <v>10.87</v>
      </c>
      <c r="H756" t="str">
        <f>VLOOKUP(Table_Villen_viihde.accdb[[#This Row],[MyyjäID]],ville_myyjät!$A$2:$B$17,2,FALSE)</f>
        <v>Petri</v>
      </c>
      <c r="I756" t="str">
        <f>VLOOKUP(Table_Villen_viihde.accdb[[#This Row],[myyjä]],ville_myyjät!$B$2:$C$17,2,FALSE)</f>
        <v>Mies</v>
      </c>
      <c r="J756" t="str">
        <f>VLOOKUP(Table_Villen_viihde.accdb[[#This Row],[Tuotenumero]],Table_Villen_viihde.accdb5[[Tuotenumero]:[Tuote]],2,FALSE)</f>
        <v>Scart-kaapeli</v>
      </c>
      <c r="K756" s="3">
        <f>VLOOKUP(Table_Villen_viihde.accdb[[#This Row],[Tuotenumero]],Table_Villen_viihde.accdb5[[Tuotenumero]:[TuoteryhmäID]],3,FALSE)</f>
        <v>4</v>
      </c>
      <c r="L756" s="3" t="str">
        <f>VLOOKUP(Table_Villen_viihde.accdb[[#This Row],[Ryhmänro]],Table_Villen_viihde.accdb6[],2,FALSE)</f>
        <v>Tarvikkeet</v>
      </c>
    </row>
    <row r="757" spans="1:12" x14ac:dyDescent="0.35">
      <c r="A757">
        <v>51255</v>
      </c>
      <c r="B757" s="18">
        <v>42292</v>
      </c>
      <c r="C757" t="s">
        <v>52</v>
      </c>
      <c r="D757">
        <v>1</v>
      </c>
      <c r="E757">
        <v>3</v>
      </c>
      <c r="F757">
        <v>88</v>
      </c>
      <c r="G757">
        <v>46.66</v>
      </c>
      <c r="H757" t="str">
        <f>VLOOKUP(Table_Villen_viihde.accdb[[#This Row],[MyyjäID]],ville_myyjät!$A$2:$B$17,2,FALSE)</f>
        <v>Helena</v>
      </c>
      <c r="I757" t="str">
        <f>VLOOKUP(Table_Villen_viihde.accdb[[#This Row],[myyjä]],ville_myyjät!$B$2:$C$17,2,FALSE)</f>
        <v>Nainen</v>
      </c>
      <c r="J757" t="str">
        <f>VLOOKUP(Table_Villen_viihde.accdb[[#This Row],[Tuotenumero]],Table_Villen_viihde.accdb5[[Tuotenumero]:[Tuote]],2,FALSE)</f>
        <v>Antennidigiboxi</v>
      </c>
      <c r="K757" s="3">
        <f>VLOOKUP(Table_Villen_viihde.accdb[[#This Row],[Tuotenumero]],Table_Villen_viihde.accdb5[[Tuotenumero]:[TuoteryhmäID]],3,FALSE)</f>
        <v>6</v>
      </c>
      <c r="L757" s="3" t="str">
        <f>VLOOKUP(Table_Villen_viihde.accdb[[#This Row],[Ryhmänro]],Table_Villen_viihde.accdb6[],2,FALSE)</f>
        <v>Digiboxit</v>
      </c>
    </row>
    <row r="758" spans="1:12" x14ac:dyDescent="0.35">
      <c r="A758">
        <v>51256</v>
      </c>
      <c r="B758" s="18">
        <v>42293</v>
      </c>
      <c r="C758" t="s">
        <v>53</v>
      </c>
      <c r="D758">
        <v>1</v>
      </c>
      <c r="E758">
        <v>5</v>
      </c>
      <c r="F758">
        <v>114</v>
      </c>
      <c r="G758">
        <v>66.55</v>
      </c>
      <c r="H758" t="str">
        <f>VLOOKUP(Table_Villen_viihde.accdb[[#This Row],[MyyjäID]],ville_myyjät!$A$2:$B$17,2,FALSE)</f>
        <v>Petri</v>
      </c>
      <c r="I758" t="str">
        <f>VLOOKUP(Table_Villen_viihde.accdb[[#This Row],[myyjä]],ville_myyjät!$B$2:$C$17,2,FALSE)</f>
        <v>Mies</v>
      </c>
      <c r="J758" t="str">
        <f>VLOOKUP(Table_Villen_viihde.accdb[[#This Row],[Tuotenumero]],Table_Villen_viihde.accdb5[[Tuotenumero]:[Tuote]],2,FALSE)</f>
        <v>DVD-soitin</v>
      </c>
      <c r="K758" s="3">
        <f>VLOOKUP(Table_Villen_viihde.accdb[[#This Row],[Tuotenumero]],Table_Villen_viihde.accdb5[[Tuotenumero]:[TuoteryhmäID]],3,FALSE)</f>
        <v>2</v>
      </c>
      <c r="L758" s="3" t="str">
        <f>VLOOKUP(Table_Villen_viihde.accdb[[#This Row],[Ryhmänro]],Table_Villen_viihde.accdb6[],2,FALSE)</f>
        <v>Kuvantoisto</v>
      </c>
    </row>
    <row r="759" spans="1:12" x14ac:dyDescent="0.35">
      <c r="A759">
        <v>51257</v>
      </c>
      <c r="B759" s="18">
        <v>42293</v>
      </c>
      <c r="C759" t="s">
        <v>49</v>
      </c>
      <c r="D759">
        <v>1</v>
      </c>
      <c r="E759">
        <v>6</v>
      </c>
      <c r="F759">
        <v>20</v>
      </c>
      <c r="G759">
        <v>10.96</v>
      </c>
      <c r="H759" t="str">
        <f>VLOOKUP(Table_Villen_viihde.accdb[[#This Row],[MyyjäID]],ville_myyjät!$A$2:$B$17,2,FALSE)</f>
        <v>Mikko</v>
      </c>
      <c r="I759" t="str">
        <f>VLOOKUP(Table_Villen_viihde.accdb[[#This Row],[myyjä]],ville_myyjät!$B$2:$C$17,2,FALSE)</f>
        <v>Mies</v>
      </c>
      <c r="J759" t="str">
        <f>VLOOKUP(Table_Villen_viihde.accdb[[#This Row],[Tuotenumero]],Table_Villen_viihde.accdb5[[Tuotenumero]:[Tuote]],2,FALSE)</f>
        <v>Scart-kaapeli</v>
      </c>
      <c r="K759" s="3">
        <f>VLOOKUP(Table_Villen_viihde.accdb[[#This Row],[Tuotenumero]],Table_Villen_viihde.accdb5[[Tuotenumero]:[TuoteryhmäID]],3,FALSE)</f>
        <v>4</v>
      </c>
      <c r="L759" s="3" t="str">
        <f>VLOOKUP(Table_Villen_viihde.accdb[[#This Row],[Ryhmänro]],Table_Villen_viihde.accdb6[],2,FALSE)</f>
        <v>Tarvikkeet</v>
      </c>
    </row>
    <row r="760" spans="1:12" x14ac:dyDescent="0.35">
      <c r="A760">
        <v>51258</v>
      </c>
      <c r="B760" s="18">
        <v>42294</v>
      </c>
      <c r="C760" t="s">
        <v>54</v>
      </c>
      <c r="D760">
        <v>1</v>
      </c>
      <c r="E760">
        <v>1</v>
      </c>
      <c r="F760">
        <v>179</v>
      </c>
      <c r="G760">
        <v>117.74</v>
      </c>
      <c r="H760" t="str">
        <f>VLOOKUP(Table_Villen_viihde.accdb[[#This Row],[MyyjäID]],ville_myyjät!$A$2:$B$17,2,FALSE)</f>
        <v>Liisa</v>
      </c>
      <c r="I760" t="str">
        <f>VLOOKUP(Table_Villen_viihde.accdb[[#This Row],[myyjä]],ville_myyjät!$B$2:$C$17,2,FALSE)</f>
        <v>Nainen</v>
      </c>
      <c r="J760" t="str">
        <f>VLOOKUP(Table_Villen_viihde.accdb[[#This Row],[Tuotenumero]],Table_Villen_viihde.accdb5[[Tuotenumero]:[Tuote]],2,FALSE)</f>
        <v>DVD-nauhuri</v>
      </c>
      <c r="K760" s="3">
        <f>VLOOKUP(Table_Villen_viihde.accdb[[#This Row],[Tuotenumero]],Table_Villen_viihde.accdb5[[Tuotenumero]:[TuoteryhmäID]],3,FALSE)</f>
        <v>2</v>
      </c>
      <c r="L760" s="3" t="str">
        <f>VLOOKUP(Table_Villen_viihde.accdb[[#This Row],[Ryhmänro]],Table_Villen_viihde.accdb6[],2,FALSE)</f>
        <v>Kuvantoisto</v>
      </c>
    </row>
    <row r="761" spans="1:12" x14ac:dyDescent="0.35">
      <c r="A761">
        <v>51259</v>
      </c>
      <c r="B761" s="18">
        <v>42294</v>
      </c>
      <c r="C761" t="s">
        <v>50</v>
      </c>
      <c r="D761">
        <v>1</v>
      </c>
      <c r="E761">
        <v>6</v>
      </c>
      <c r="F761">
        <v>83</v>
      </c>
      <c r="G761">
        <v>54.72</v>
      </c>
      <c r="H761" t="str">
        <f>VLOOKUP(Table_Villen_viihde.accdb[[#This Row],[MyyjäID]],ville_myyjät!$A$2:$B$17,2,FALSE)</f>
        <v>Mikko</v>
      </c>
      <c r="I761" t="str">
        <f>VLOOKUP(Table_Villen_viihde.accdb[[#This Row],[myyjä]],ville_myyjät!$B$2:$C$17,2,FALSE)</f>
        <v>Mies</v>
      </c>
      <c r="J761" t="str">
        <f>VLOOKUP(Table_Villen_viihde.accdb[[#This Row],[Tuotenumero]],Table_Villen_viihde.accdb5[[Tuotenumero]:[Tuote]],2,FALSE)</f>
        <v>Kaapelidigiboxi</v>
      </c>
      <c r="K761" s="3">
        <f>VLOOKUP(Table_Villen_viihde.accdb[[#This Row],[Tuotenumero]],Table_Villen_viihde.accdb5[[Tuotenumero]:[TuoteryhmäID]],3,FALSE)</f>
        <v>6</v>
      </c>
      <c r="L761" s="3" t="str">
        <f>VLOOKUP(Table_Villen_viihde.accdb[[#This Row],[Ryhmänro]],Table_Villen_viihde.accdb6[],2,FALSE)</f>
        <v>Digiboxit</v>
      </c>
    </row>
    <row r="762" spans="1:12" x14ac:dyDescent="0.35">
      <c r="A762">
        <v>51260</v>
      </c>
      <c r="B762" s="18">
        <v>42294</v>
      </c>
      <c r="C762" t="s">
        <v>51</v>
      </c>
      <c r="D762">
        <v>1</v>
      </c>
      <c r="E762">
        <v>5</v>
      </c>
      <c r="F762">
        <v>232</v>
      </c>
      <c r="G762">
        <v>168.64</v>
      </c>
      <c r="H762" t="str">
        <f>VLOOKUP(Table_Villen_viihde.accdb[[#This Row],[MyyjäID]],ville_myyjät!$A$2:$B$17,2,FALSE)</f>
        <v>Petri</v>
      </c>
      <c r="I762" t="str">
        <f>VLOOKUP(Table_Villen_viihde.accdb[[#This Row],[myyjä]],ville_myyjät!$B$2:$C$17,2,FALSE)</f>
        <v>Mies</v>
      </c>
      <c r="J762" t="str">
        <f>VLOOKUP(Table_Villen_viihde.accdb[[#This Row],[Tuotenumero]],Table_Villen_viihde.accdb5[[Tuotenumero]:[Tuote]],2,FALSE)</f>
        <v>TV28</v>
      </c>
      <c r="K762" s="3">
        <f>VLOOKUP(Table_Villen_viihde.accdb[[#This Row],[Tuotenumero]],Table_Villen_viihde.accdb5[[Tuotenumero]:[TuoteryhmäID]],3,FALSE)</f>
        <v>3</v>
      </c>
      <c r="L762" s="3" t="str">
        <f>VLOOKUP(Table_Villen_viihde.accdb[[#This Row],[Ryhmänro]],Table_Villen_viihde.accdb6[],2,FALSE)</f>
        <v>TV</v>
      </c>
    </row>
    <row r="763" spans="1:12" x14ac:dyDescent="0.35">
      <c r="A763">
        <v>51261</v>
      </c>
      <c r="B763" s="18">
        <v>42296</v>
      </c>
      <c r="C763" t="s">
        <v>49</v>
      </c>
      <c r="D763">
        <v>1</v>
      </c>
      <c r="E763">
        <v>5</v>
      </c>
      <c r="F763">
        <v>20</v>
      </c>
      <c r="G763">
        <v>11.22</v>
      </c>
      <c r="H763" t="str">
        <f>VLOOKUP(Table_Villen_viihde.accdb[[#This Row],[MyyjäID]],ville_myyjät!$A$2:$B$17,2,FALSE)</f>
        <v>Petri</v>
      </c>
      <c r="I763" t="str">
        <f>VLOOKUP(Table_Villen_viihde.accdb[[#This Row],[myyjä]],ville_myyjät!$B$2:$C$17,2,FALSE)</f>
        <v>Mies</v>
      </c>
      <c r="J763" t="str">
        <f>VLOOKUP(Table_Villen_viihde.accdb[[#This Row],[Tuotenumero]],Table_Villen_viihde.accdb5[[Tuotenumero]:[Tuote]],2,FALSE)</f>
        <v>Scart-kaapeli</v>
      </c>
      <c r="K763" s="3">
        <f>VLOOKUP(Table_Villen_viihde.accdb[[#This Row],[Tuotenumero]],Table_Villen_viihde.accdb5[[Tuotenumero]:[TuoteryhmäID]],3,FALSE)</f>
        <v>4</v>
      </c>
      <c r="L763" s="3" t="str">
        <f>VLOOKUP(Table_Villen_viihde.accdb[[#This Row],[Ryhmänro]],Table_Villen_viihde.accdb6[],2,FALSE)</f>
        <v>Tarvikkeet</v>
      </c>
    </row>
    <row r="764" spans="1:12" x14ac:dyDescent="0.35">
      <c r="A764">
        <v>51262</v>
      </c>
      <c r="B764" s="18">
        <v>42297</v>
      </c>
      <c r="C764" t="s">
        <v>57</v>
      </c>
      <c r="D764">
        <v>1</v>
      </c>
      <c r="E764">
        <v>3</v>
      </c>
      <c r="F764">
        <v>94</v>
      </c>
      <c r="G764">
        <v>52.85</v>
      </c>
      <c r="H764" t="str">
        <f>VLOOKUP(Table_Villen_viihde.accdb[[#This Row],[MyyjäID]],ville_myyjät!$A$2:$B$17,2,FALSE)</f>
        <v>Helena</v>
      </c>
      <c r="I764" t="str">
        <f>VLOOKUP(Table_Villen_viihde.accdb[[#This Row],[myyjä]],ville_myyjät!$B$2:$C$17,2,FALSE)</f>
        <v>Nainen</v>
      </c>
      <c r="J764" t="str">
        <f>VLOOKUP(Table_Villen_viihde.accdb[[#This Row],[Tuotenumero]],Table_Villen_viihde.accdb5[[Tuotenumero]:[Tuote]],2,FALSE)</f>
        <v>PS2-konsoli</v>
      </c>
      <c r="K764" s="3">
        <f>VLOOKUP(Table_Villen_viihde.accdb[[#This Row],[Tuotenumero]],Table_Villen_viihde.accdb5[[Tuotenumero]:[TuoteryhmäID]],3,FALSE)</f>
        <v>5</v>
      </c>
      <c r="L764" s="3" t="str">
        <f>VLOOKUP(Table_Villen_viihde.accdb[[#This Row],[Ryhmänro]],Table_Villen_viihde.accdb6[],2,FALSE)</f>
        <v>Konsolit</v>
      </c>
    </row>
    <row r="765" spans="1:12" x14ac:dyDescent="0.35">
      <c r="A765">
        <v>51263</v>
      </c>
      <c r="B765" s="18">
        <v>42298</v>
      </c>
      <c r="C765" t="s">
        <v>49</v>
      </c>
      <c r="D765">
        <v>1</v>
      </c>
      <c r="E765">
        <v>5</v>
      </c>
      <c r="F765">
        <v>21</v>
      </c>
      <c r="G765">
        <v>11.8</v>
      </c>
      <c r="H765" t="str">
        <f>VLOOKUP(Table_Villen_viihde.accdb[[#This Row],[MyyjäID]],ville_myyjät!$A$2:$B$17,2,FALSE)</f>
        <v>Petri</v>
      </c>
      <c r="I765" t="str">
        <f>VLOOKUP(Table_Villen_viihde.accdb[[#This Row],[myyjä]],ville_myyjät!$B$2:$C$17,2,FALSE)</f>
        <v>Mies</v>
      </c>
      <c r="J765" t="str">
        <f>VLOOKUP(Table_Villen_viihde.accdb[[#This Row],[Tuotenumero]],Table_Villen_viihde.accdb5[[Tuotenumero]:[Tuote]],2,FALSE)</f>
        <v>Scart-kaapeli</v>
      </c>
      <c r="K765" s="3">
        <f>VLOOKUP(Table_Villen_viihde.accdb[[#This Row],[Tuotenumero]],Table_Villen_viihde.accdb5[[Tuotenumero]:[TuoteryhmäID]],3,FALSE)</f>
        <v>4</v>
      </c>
      <c r="L765" s="3" t="str">
        <f>VLOOKUP(Table_Villen_viihde.accdb[[#This Row],[Ryhmänro]],Table_Villen_viihde.accdb6[],2,FALSE)</f>
        <v>Tarvikkeet</v>
      </c>
    </row>
    <row r="766" spans="1:12" x14ac:dyDescent="0.35">
      <c r="A766">
        <v>51264</v>
      </c>
      <c r="B766" s="18">
        <v>42299</v>
      </c>
      <c r="C766" t="s">
        <v>53</v>
      </c>
      <c r="D766">
        <v>1</v>
      </c>
      <c r="E766">
        <v>2</v>
      </c>
      <c r="F766">
        <v>113</v>
      </c>
      <c r="G766">
        <v>66.010000000000005</v>
      </c>
      <c r="H766" t="str">
        <f>VLOOKUP(Table_Villen_viihde.accdb[[#This Row],[MyyjäID]],ville_myyjät!$A$2:$B$17,2,FALSE)</f>
        <v>Maija</v>
      </c>
      <c r="I766" t="str">
        <f>VLOOKUP(Table_Villen_viihde.accdb[[#This Row],[myyjä]],ville_myyjät!$B$2:$C$17,2,FALSE)</f>
        <v>Nainen</v>
      </c>
      <c r="J766" t="str">
        <f>VLOOKUP(Table_Villen_viihde.accdb[[#This Row],[Tuotenumero]],Table_Villen_viihde.accdb5[[Tuotenumero]:[Tuote]],2,FALSE)</f>
        <v>DVD-soitin</v>
      </c>
      <c r="K766" s="3">
        <f>VLOOKUP(Table_Villen_viihde.accdb[[#This Row],[Tuotenumero]],Table_Villen_viihde.accdb5[[Tuotenumero]:[TuoteryhmäID]],3,FALSE)</f>
        <v>2</v>
      </c>
      <c r="L766" s="3" t="str">
        <f>VLOOKUP(Table_Villen_viihde.accdb[[#This Row],[Ryhmänro]],Table_Villen_viihde.accdb6[],2,FALSE)</f>
        <v>Kuvantoisto</v>
      </c>
    </row>
    <row r="767" spans="1:12" x14ac:dyDescent="0.35">
      <c r="A767">
        <v>51265</v>
      </c>
      <c r="B767" s="18">
        <v>42300</v>
      </c>
      <c r="C767" t="s">
        <v>50</v>
      </c>
      <c r="D767">
        <v>1</v>
      </c>
      <c r="E767">
        <v>1</v>
      </c>
      <c r="F767">
        <v>83</v>
      </c>
      <c r="G767">
        <v>53</v>
      </c>
      <c r="H767" t="str">
        <f>VLOOKUP(Table_Villen_viihde.accdb[[#This Row],[MyyjäID]],ville_myyjät!$A$2:$B$17,2,FALSE)</f>
        <v>Liisa</v>
      </c>
      <c r="I767" t="str">
        <f>VLOOKUP(Table_Villen_viihde.accdb[[#This Row],[myyjä]],ville_myyjät!$B$2:$C$17,2,FALSE)</f>
        <v>Nainen</v>
      </c>
      <c r="J767" t="str">
        <f>VLOOKUP(Table_Villen_viihde.accdb[[#This Row],[Tuotenumero]],Table_Villen_viihde.accdb5[[Tuotenumero]:[Tuote]],2,FALSE)</f>
        <v>Kaapelidigiboxi</v>
      </c>
      <c r="K767" s="3">
        <f>VLOOKUP(Table_Villen_viihde.accdb[[#This Row],[Tuotenumero]],Table_Villen_viihde.accdb5[[Tuotenumero]:[TuoteryhmäID]],3,FALSE)</f>
        <v>6</v>
      </c>
      <c r="L767" s="3" t="str">
        <f>VLOOKUP(Table_Villen_viihde.accdb[[#This Row],[Ryhmänro]],Table_Villen_viihde.accdb6[],2,FALSE)</f>
        <v>Digiboxit</v>
      </c>
    </row>
    <row r="768" spans="1:12" x14ac:dyDescent="0.35">
      <c r="A768">
        <v>51266</v>
      </c>
      <c r="B768" s="18">
        <v>42300</v>
      </c>
      <c r="C768" t="s">
        <v>51</v>
      </c>
      <c r="D768">
        <v>1</v>
      </c>
      <c r="E768">
        <v>3</v>
      </c>
      <c r="F768">
        <v>228</v>
      </c>
      <c r="G768">
        <v>153.94</v>
      </c>
      <c r="H768" t="str">
        <f>VLOOKUP(Table_Villen_viihde.accdb[[#This Row],[MyyjäID]],ville_myyjät!$A$2:$B$17,2,FALSE)</f>
        <v>Helena</v>
      </c>
      <c r="I768" t="str">
        <f>VLOOKUP(Table_Villen_viihde.accdb[[#This Row],[myyjä]],ville_myyjät!$B$2:$C$17,2,FALSE)</f>
        <v>Nainen</v>
      </c>
      <c r="J768" t="str">
        <f>VLOOKUP(Table_Villen_viihde.accdb[[#This Row],[Tuotenumero]],Table_Villen_viihde.accdb5[[Tuotenumero]:[Tuote]],2,FALSE)</f>
        <v>TV28</v>
      </c>
      <c r="K768" s="3">
        <f>VLOOKUP(Table_Villen_viihde.accdb[[#This Row],[Tuotenumero]],Table_Villen_viihde.accdb5[[Tuotenumero]:[TuoteryhmäID]],3,FALSE)</f>
        <v>3</v>
      </c>
      <c r="L768" s="3" t="str">
        <f>VLOOKUP(Table_Villen_viihde.accdb[[#This Row],[Ryhmänro]],Table_Villen_viihde.accdb6[],2,FALSE)</f>
        <v>TV</v>
      </c>
    </row>
    <row r="769" spans="1:12" x14ac:dyDescent="0.35">
      <c r="A769">
        <v>51267</v>
      </c>
      <c r="B769" s="18">
        <v>42301</v>
      </c>
      <c r="C769" t="s">
        <v>49</v>
      </c>
      <c r="D769">
        <v>1</v>
      </c>
      <c r="E769">
        <v>5</v>
      </c>
      <c r="F769">
        <v>20</v>
      </c>
      <c r="G769">
        <v>10.65</v>
      </c>
      <c r="H769" t="str">
        <f>VLOOKUP(Table_Villen_viihde.accdb[[#This Row],[MyyjäID]],ville_myyjät!$A$2:$B$17,2,FALSE)</f>
        <v>Petri</v>
      </c>
      <c r="I769" t="str">
        <f>VLOOKUP(Table_Villen_viihde.accdb[[#This Row],[myyjä]],ville_myyjät!$B$2:$C$17,2,FALSE)</f>
        <v>Mies</v>
      </c>
      <c r="J769" t="str">
        <f>VLOOKUP(Table_Villen_viihde.accdb[[#This Row],[Tuotenumero]],Table_Villen_viihde.accdb5[[Tuotenumero]:[Tuote]],2,FALSE)</f>
        <v>Scart-kaapeli</v>
      </c>
      <c r="K769" s="3">
        <f>VLOOKUP(Table_Villen_viihde.accdb[[#This Row],[Tuotenumero]],Table_Villen_viihde.accdb5[[Tuotenumero]:[TuoteryhmäID]],3,FALSE)</f>
        <v>4</v>
      </c>
      <c r="L769" s="3" t="str">
        <f>VLOOKUP(Table_Villen_viihde.accdb[[#This Row],[Ryhmänro]],Table_Villen_viihde.accdb6[],2,FALSE)</f>
        <v>Tarvikkeet</v>
      </c>
    </row>
    <row r="770" spans="1:12" x14ac:dyDescent="0.35">
      <c r="A770">
        <v>51268</v>
      </c>
      <c r="B770" s="18">
        <v>42302</v>
      </c>
      <c r="C770" t="s">
        <v>54</v>
      </c>
      <c r="D770">
        <v>1</v>
      </c>
      <c r="E770">
        <v>7</v>
      </c>
      <c r="F770">
        <v>189</v>
      </c>
      <c r="G770">
        <v>112.75</v>
      </c>
      <c r="H770" t="str">
        <f>VLOOKUP(Table_Villen_viihde.accdb[[#This Row],[MyyjäID]],ville_myyjät!$A$2:$B$17,2,FALSE)</f>
        <v>Kaija</v>
      </c>
      <c r="I770" t="str">
        <f>VLOOKUP(Table_Villen_viihde.accdb[[#This Row],[myyjä]],ville_myyjät!$B$2:$C$17,2,FALSE)</f>
        <v>Nainen</v>
      </c>
      <c r="J770" t="str">
        <f>VLOOKUP(Table_Villen_viihde.accdb[[#This Row],[Tuotenumero]],Table_Villen_viihde.accdb5[[Tuotenumero]:[Tuote]],2,FALSE)</f>
        <v>DVD-nauhuri</v>
      </c>
      <c r="K770" s="3">
        <f>VLOOKUP(Table_Villen_viihde.accdb[[#This Row],[Tuotenumero]],Table_Villen_viihde.accdb5[[Tuotenumero]:[TuoteryhmäID]],3,FALSE)</f>
        <v>2</v>
      </c>
      <c r="L770" s="3" t="str">
        <f>VLOOKUP(Table_Villen_viihde.accdb[[#This Row],[Ryhmänro]],Table_Villen_viihde.accdb6[],2,FALSE)</f>
        <v>Kuvantoisto</v>
      </c>
    </row>
    <row r="771" spans="1:12" x14ac:dyDescent="0.35">
      <c r="A771">
        <v>51269</v>
      </c>
      <c r="B771" s="18">
        <v>42303</v>
      </c>
      <c r="C771" t="s">
        <v>53</v>
      </c>
      <c r="D771">
        <v>1</v>
      </c>
      <c r="E771">
        <v>5</v>
      </c>
      <c r="F771">
        <v>124</v>
      </c>
      <c r="G771">
        <v>62.5</v>
      </c>
      <c r="H771" t="str">
        <f>VLOOKUP(Table_Villen_viihde.accdb[[#This Row],[MyyjäID]],ville_myyjät!$A$2:$B$17,2,FALSE)</f>
        <v>Petri</v>
      </c>
      <c r="I771" t="str">
        <f>VLOOKUP(Table_Villen_viihde.accdb[[#This Row],[myyjä]],ville_myyjät!$B$2:$C$17,2,FALSE)</f>
        <v>Mies</v>
      </c>
      <c r="J771" t="str">
        <f>VLOOKUP(Table_Villen_viihde.accdb[[#This Row],[Tuotenumero]],Table_Villen_viihde.accdb5[[Tuotenumero]:[Tuote]],2,FALSE)</f>
        <v>DVD-soitin</v>
      </c>
      <c r="K771" s="3">
        <f>VLOOKUP(Table_Villen_viihde.accdb[[#This Row],[Tuotenumero]],Table_Villen_viihde.accdb5[[Tuotenumero]:[TuoteryhmäID]],3,FALSE)</f>
        <v>2</v>
      </c>
      <c r="L771" s="3" t="str">
        <f>VLOOKUP(Table_Villen_viihde.accdb[[#This Row],[Ryhmänro]],Table_Villen_viihde.accdb6[],2,FALSE)</f>
        <v>Kuvantoisto</v>
      </c>
    </row>
    <row r="772" spans="1:12" x14ac:dyDescent="0.35">
      <c r="A772">
        <v>51270</v>
      </c>
      <c r="B772" s="18">
        <v>42303</v>
      </c>
      <c r="C772" t="s">
        <v>49</v>
      </c>
      <c r="D772">
        <v>1</v>
      </c>
      <c r="E772">
        <v>7</v>
      </c>
      <c r="F772">
        <v>21</v>
      </c>
      <c r="G772">
        <v>10.67</v>
      </c>
      <c r="H772" t="str">
        <f>VLOOKUP(Table_Villen_viihde.accdb[[#This Row],[MyyjäID]],ville_myyjät!$A$2:$B$17,2,FALSE)</f>
        <v>Kaija</v>
      </c>
      <c r="I772" t="str">
        <f>VLOOKUP(Table_Villen_viihde.accdb[[#This Row],[myyjä]],ville_myyjät!$B$2:$C$17,2,FALSE)</f>
        <v>Nainen</v>
      </c>
      <c r="J772" t="str">
        <f>VLOOKUP(Table_Villen_viihde.accdb[[#This Row],[Tuotenumero]],Table_Villen_viihde.accdb5[[Tuotenumero]:[Tuote]],2,FALSE)</f>
        <v>Scart-kaapeli</v>
      </c>
      <c r="K772" s="3">
        <f>VLOOKUP(Table_Villen_viihde.accdb[[#This Row],[Tuotenumero]],Table_Villen_viihde.accdb5[[Tuotenumero]:[TuoteryhmäID]],3,FALSE)</f>
        <v>4</v>
      </c>
      <c r="L772" s="3" t="str">
        <f>VLOOKUP(Table_Villen_viihde.accdb[[#This Row],[Ryhmänro]],Table_Villen_viihde.accdb6[],2,FALSE)</f>
        <v>Tarvikkeet</v>
      </c>
    </row>
    <row r="773" spans="1:12" x14ac:dyDescent="0.35">
      <c r="A773">
        <v>51271</v>
      </c>
      <c r="B773" s="18">
        <v>42304</v>
      </c>
      <c r="C773" t="s">
        <v>49</v>
      </c>
      <c r="D773">
        <v>1</v>
      </c>
      <c r="E773">
        <v>1</v>
      </c>
      <c r="F773">
        <v>21</v>
      </c>
      <c r="G773">
        <v>10.8</v>
      </c>
      <c r="H773" t="str">
        <f>VLOOKUP(Table_Villen_viihde.accdb[[#This Row],[MyyjäID]],ville_myyjät!$A$2:$B$17,2,FALSE)</f>
        <v>Liisa</v>
      </c>
      <c r="I773" t="str">
        <f>VLOOKUP(Table_Villen_viihde.accdb[[#This Row],[myyjä]],ville_myyjät!$B$2:$C$17,2,FALSE)</f>
        <v>Nainen</v>
      </c>
      <c r="J773" t="str">
        <f>VLOOKUP(Table_Villen_viihde.accdb[[#This Row],[Tuotenumero]],Table_Villen_viihde.accdb5[[Tuotenumero]:[Tuote]],2,FALSE)</f>
        <v>Scart-kaapeli</v>
      </c>
      <c r="K773" s="3">
        <f>VLOOKUP(Table_Villen_viihde.accdb[[#This Row],[Tuotenumero]],Table_Villen_viihde.accdb5[[Tuotenumero]:[TuoteryhmäID]],3,FALSE)</f>
        <v>4</v>
      </c>
      <c r="L773" s="3" t="str">
        <f>VLOOKUP(Table_Villen_viihde.accdb[[#This Row],[Ryhmänro]],Table_Villen_viihde.accdb6[],2,FALSE)</f>
        <v>Tarvikkeet</v>
      </c>
    </row>
    <row r="774" spans="1:12" x14ac:dyDescent="0.35">
      <c r="A774">
        <v>51272</v>
      </c>
      <c r="B774" s="18">
        <v>42304</v>
      </c>
      <c r="C774" t="s">
        <v>57</v>
      </c>
      <c r="D774">
        <v>1</v>
      </c>
      <c r="E774">
        <v>6</v>
      </c>
      <c r="F774">
        <v>101</v>
      </c>
      <c r="G774">
        <v>55.01</v>
      </c>
      <c r="H774" t="str">
        <f>VLOOKUP(Table_Villen_viihde.accdb[[#This Row],[MyyjäID]],ville_myyjät!$A$2:$B$17,2,FALSE)</f>
        <v>Mikko</v>
      </c>
      <c r="I774" t="str">
        <f>VLOOKUP(Table_Villen_viihde.accdb[[#This Row],[myyjä]],ville_myyjät!$B$2:$C$17,2,FALSE)</f>
        <v>Mies</v>
      </c>
      <c r="J774" t="str">
        <f>VLOOKUP(Table_Villen_viihde.accdb[[#This Row],[Tuotenumero]],Table_Villen_viihde.accdb5[[Tuotenumero]:[Tuote]],2,FALSE)</f>
        <v>PS2-konsoli</v>
      </c>
      <c r="K774" s="3">
        <f>VLOOKUP(Table_Villen_viihde.accdb[[#This Row],[Tuotenumero]],Table_Villen_viihde.accdb5[[Tuotenumero]:[TuoteryhmäID]],3,FALSE)</f>
        <v>5</v>
      </c>
      <c r="L774" s="3" t="str">
        <f>VLOOKUP(Table_Villen_viihde.accdb[[#This Row],[Ryhmänro]],Table_Villen_viihde.accdb6[],2,FALSE)</f>
        <v>Konsolit</v>
      </c>
    </row>
    <row r="775" spans="1:12" x14ac:dyDescent="0.35">
      <c r="A775">
        <v>51273</v>
      </c>
      <c r="B775" s="18">
        <v>42305</v>
      </c>
      <c r="C775" t="s">
        <v>50</v>
      </c>
      <c r="D775">
        <v>1</v>
      </c>
      <c r="E775">
        <v>2</v>
      </c>
      <c r="F775">
        <v>88</v>
      </c>
      <c r="G775">
        <v>54.94</v>
      </c>
      <c r="H775" t="str">
        <f>VLOOKUP(Table_Villen_viihde.accdb[[#This Row],[MyyjäID]],ville_myyjät!$A$2:$B$17,2,FALSE)</f>
        <v>Maija</v>
      </c>
      <c r="I775" t="str">
        <f>VLOOKUP(Table_Villen_viihde.accdb[[#This Row],[myyjä]],ville_myyjät!$B$2:$C$17,2,FALSE)</f>
        <v>Nainen</v>
      </c>
      <c r="J775" t="str">
        <f>VLOOKUP(Table_Villen_viihde.accdb[[#This Row],[Tuotenumero]],Table_Villen_viihde.accdb5[[Tuotenumero]:[Tuote]],2,FALSE)</f>
        <v>Kaapelidigiboxi</v>
      </c>
      <c r="K775" s="3">
        <f>VLOOKUP(Table_Villen_viihde.accdb[[#This Row],[Tuotenumero]],Table_Villen_viihde.accdb5[[Tuotenumero]:[TuoteryhmäID]],3,FALSE)</f>
        <v>6</v>
      </c>
      <c r="L775" s="3" t="str">
        <f>VLOOKUP(Table_Villen_viihde.accdb[[#This Row],[Ryhmänro]],Table_Villen_viihde.accdb6[],2,FALSE)</f>
        <v>Digiboxit</v>
      </c>
    </row>
    <row r="776" spans="1:12" x14ac:dyDescent="0.35">
      <c r="A776">
        <v>51274</v>
      </c>
      <c r="B776" s="18">
        <v>42306</v>
      </c>
      <c r="C776" t="s">
        <v>54</v>
      </c>
      <c r="D776">
        <v>1</v>
      </c>
      <c r="E776">
        <v>7</v>
      </c>
      <c r="F776">
        <v>179</v>
      </c>
      <c r="G776">
        <v>112.98</v>
      </c>
      <c r="H776" t="str">
        <f>VLOOKUP(Table_Villen_viihde.accdb[[#This Row],[MyyjäID]],ville_myyjät!$A$2:$B$17,2,FALSE)</f>
        <v>Kaija</v>
      </c>
      <c r="I776" t="str">
        <f>VLOOKUP(Table_Villen_viihde.accdb[[#This Row],[myyjä]],ville_myyjät!$B$2:$C$17,2,FALSE)</f>
        <v>Nainen</v>
      </c>
      <c r="J776" t="str">
        <f>VLOOKUP(Table_Villen_viihde.accdb[[#This Row],[Tuotenumero]],Table_Villen_viihde.accdb5[[Tuotenumero]:[Tuote]],2,FALSE)</f>
        <v>DVD-nauhuri</v>
      </c>
      <c r="K776" s="3">
        <f>VLOOKUP(Table_Villen_viihde.accdb[[#This Row],[Tuotenumero]],Table_Villen_viihde.accdb5[[Tuotenumero]:[TuoteryhmäID]],3,FALSE)</f>
        <v>2</v>
      </c>
      <c r="L776" s="3" t="str">
        <f>VLOOKUP(Table_Villen_viihde.accdb[[#This Row],[Ryhmänro]],Table_Villen_viihde.accdb6[],2,FALSE)</f>
        <v>Kuvantoisto</v>
      </c>
    </row>
    <row r="777" spans="1:12" x14ac:dyDescent="0.35">
      <c r="A777">
        <v>51275</v>
      </c>
      <c r="B777" s="18">
        <v>42307</v>
      </c>
      <c r="C777" t="s">
        <v>49</v>
      </c>
      <c r="D777">
        <v>1</v>
      </c>
      <c r="E777">
        <v>9</v>
      </c>
      <c r="F777">
        <v>20</v>
      </c>
      <c r="G777">
        <v>10.69</v>
      </c>
      <c r="H777" t="str">
        <f>VLOOKUP(Table_Villen_viihde.accdb[[#This Row],[MyyjäID]],ville_myyjät!$A$2:$B$17,2,FALSE)</f>
        <v>Juuso</v>
      </c>
      <c r="I777" t="str">
        <f>VLOOKUP(Table_Villen_viihde.accdb[[#This Row],[myyjä]],ville_myyjät!$B$2:$C$17,2,FALSE)</f>
        <v>Mies</v>
      </c>
      <c r="J777" t="str">
        <f>VLOOKUP(Table_Villen_viihde.accdb[[#This Row],[Tuotenumero]],Table_Villen_viihde.accdb5[[Tuotenumero]:[Tuote]],2,FALSE)</f>
        <v>Scart-kaapeli</v>
      </c>
      <c r="K777" s="3">
        <f>VLOOKUP(Table_Villen_viihde.accdb[[#This Row],[Tuotenumero]],Table_Villen_viihde.accdb5[[Tuotenumero]:[TuoteryhmäID]],3,FALSE)</f>
        <v>4</v>
      </c>
      <c r="L777" s="3" t="str">
        <f>VLOOKUP(Table_Villen_viihde.accdb[[#This Row],[Ryhmänro]],Table_Villen_viihde.accdb6[],2,FALSE)</f>
        <v>Tarvikkeet</v>
      </c>
    </row>
    <row r="778" spans="1:12" x14ac:dyDescent="0.35">
      <c r="A778">
        <v>51276</v>
      </c>
      <c r="B778" s="18">
        <v>42307</v>
      </c>
      <c r="C778" t="s">
        <v>51</v>
      </c>
      <c r="D778">
        <v>1</v>
      </c>
      <c r="E778">
        <v>3</v>
      </c>
      <c r="F778">
        <v>244</v>
      </c>
      <c r="G778">
        <v>162.72999999999999</v>
      </c>
      <c r="H778" t="str">
        <f>VLOOKUP(Table_Villen_viihde.accdb[[#This Row],[MyyjäID]],ville_myyjät!$A$2:$B$17,2,FALSE)</f>
        <v>Helena</v>
      </c>
      <c r="I778" t="str">
        <f>VLOOKUP(Table_Villen_viihde.accdb[[#This Row],[myyjä]],ville_myyjät!$B$2:$C$17,2,FALSE)</f>
        <v>Nainen</v>
      </c>
      <c r="J778" t="str">
        <f>VLOOKUP(Table_Villen_viihde.accdb[[#This Row],[Tuotenumero]],Table_Villen_viihde.accdb5[[Tuotenumero]:[Tuote]],2,FALSE)</f>
        <v>TV28</v>
      </c>
      <c r="K778" s="3">
        <f>VLOOKUP(Table_Villen_viihde.accdb[[#This Row],[Tuotenumero]],Table_Villen_viihde.accdb5[[Tuotenumero]:[TuoteryhmäID]],3,FALSE)</f>
        <v>3</v>
      </c>
      <c r="L778" s="3" t="str">
        <f>VLOOKUP(Table_Villen_viihde.accdb[[#This Row],[Ryhmänro]],Table_Villen_viihde.accdb6[],2,FALSE)</f>
        <v>TV</v>
      </c>
    </row>
    <row r="779" spans="1:12" x14ac:dyDescent="0.35">
      <c r="A779">
        <v>51277</v>
      </c>
      <c r="B779" s="18">
        <v>42307</v>
      </c>
      <c r="C779" t="s">
        <v>52</v>
      </c>
      <c r="D779">
        <v>1</v>
      </c>
      <c r="E779">
        <v>1</v>
      </c>
      <c r="F779">
        <v>85</v>
      </c>
      <c r="G779">
        <v>48.77</v>
      </c>
      <c r="H779" t="str">
        <f>VLOOKUP(Table_Villen_viihde.accdb[[#This Row],[MyyjäID]],ville_myyjät!$A$2:$B$17,2,FALSE)</f>
        <v>Liisa</v>
      </c>
      <c r="I779" t="str">
        <f>VLOOKUP(Table_Villen_viihde.accdb[[#This Row],[myyjä]],ville_myyjät!$B$2:$C$17,2,FALSE)</f>
        <v>Nainen</v>
      </c>
      <c r="J779" t="str">
        <f>VLOOKUP(Table_Villen_viihde.accdb[[#This Row],[Tuotenumero]],Table_Villen_viihde.accdb5[[Tuotenumero]:[Tuote]],2,FALSE)</f>
        <v>Antennidigiboxi</v>
      </c>
      <c r="K779" s="3">
        <f>VLOOKUP(Table_Villen_viihde.accdb[[#This Row],[Tuotenumero]],Table_Villen_viihde.accdb5[[Tuotenumero]:[TuoteryhmäID]],3,FALSE)</f>
        <v>6</v>
      </c>
      <c r="L779" s="3" t="str">
        <f>VLOOKUP(Table_Villen_viihde.accdb[[#This Row],[Ryhmänro]],Table_Villen_viihde.accdb6[],2,FALSE)</f>
        <v>Digiboxit</v>
      </c>
    </row>
    <row r="780" spans="1:12" x14ac:dyDescent="0.35">
      <c r="A780">
        <v>51278</v>
      </c>
      <c r="B780" s="18">
        <v>42308</v>
      </c>
      <c r="C780" t="s">
        <v>49</v>
      </c>
      <c r="D780">
        <v>1</v>
      </c>
      <c r="E780">
        <v>3</v>
      </c>
      <c r="F780">
        <v>20</v>
      </c>
      <c r="G780">
        <v>11.07</v>
      </c>
      <c r="H780" t="str">
        <f>VLOOKUP(Table_Villen_viihde.accdb[[#This Row],[MyyjäID]],ville_myyjät!$A$2:$B$17,2,FALSE)</f>
        <v>Helena</v>
      </c>
      <c r="I780" t="str">
        <f>VLOOKUP(Table_Villen_viihde.accdb[[#This Row],[myyjä]],ville_myyjät!$B$2:$C$17,2,FALSE)</f>
        <v>Nainen</v>
      </c>
      <c r="J780" t="str">
        <f>VLOOKUP(Table_Villen_viihde.accdb[[#This Row],[Tuotenumero]],Table_Villen_viihde.accdb5[[Tuotenumero]:[Tuote]],2,FALSE)</f>
        <v>Scart-kaapeli</v>
      </c>
      <c r="K780" s="3">
        <f>VLOOKUP(Table_Villen_viihde.accdb[[#This Row],[Tuotenumero]],Table_Villen_viihde.accdb5[[Tuotenumero]:[TuoteryhmäID]],3,FALSE)</f>
        <v>4</v>
      </c>
      <c r="L780" s="3" t="str">
        <f>VLOOKUP(Table_Villen_viihde.accdb[[#This Row],[Ryhmänro]],Table_Villen_viihde.accdb6[],2,FALSE)</f>
        <v>Tarvikkeet</v>
      </c>
    </row>
    <row r="781" spans="1:12" x14ac:dyDescent="0.35">
      <c r="A781">
        <v>51279</v>
      </c>
      <c r="B781" s="18">
        <v>42308</v>
      </c>
      <c r="C781" t="s">
        <v>48</v>
      </c>
      <c r="D781">
        <v>1</v>
      </c>
      <c r="E781">
        <v>7</v>
      </c>
      <c r="F781">
        <v>77</v>
      </c>
      <c r="G781">
        <v>38.99</v>
      </c>
      <c r="H781" t="str">
        <f>VLOOKUP(Table_Villen_viihde.accdb[[#This Row],[MyyjäID]],ville_myyjät!$A$2:$B$17,2,FALSE)</f>
        <v>Kaija</v>
      </c>
      <c r="I781" t="str">
        <f>VLOOKUP(Table_Villen_viihde.accdb[[#This Row],[myyjä]],ville_myyjät!$B$2:$C$17,2,FALSE)</f>
        <v>Nainen</v>
      </c>
      <c r="J781" t="str">
        <f>VLOOKUP(Table_Villen_viihde.accdb[[#This Row],[Tuotenumero]],Table_Villen_viihde.accdb5[[Tuotenumero]:[Tuote]],2,FALSE)</f>
        <v>PS1-konsoli</v>
      </c>
      <c r="K781" s="3">
        <f>VLOOKUP(Table_Villen_viihde.accdb[[#This Row],[Tuotenumero]],Table_Villen_viihde.accdb5[[Tuotenumero]:[TuoteryhmäID]],3,FALSE)</f>
        <v>5</v>
      </c>
      <c r="L781" s="3" t="str">
        <f>VLOOKUP(Table_Villen_viihde.accdb[[#This Row],[Ryhmänro]],Table_Villen_viihde.accdb6[],2,FALSE)</f>
        <v>Konsolit</v>
      </c>
    </row>
    <row r="782" spans="1:12" x14ac:dyDescent="0.35">
      <c r="A782">
        <v>51280</v>
      </c>
      <c r="B782" s="18">
        <v>42308</v>
      </c>
      <c r="C782" t="s">
        <v>53</v>
      </c>
      <c r="D782">
        <v>1</v>
      </c>
      <c r="E782">
        <v>5</v>
      </c>
      <c r="F782">
        <v>117</v>
      </c>
      <c r="G782">
        <v>64.62</v>
      </c>
      <c r="H782" t="str">
        <f>VLOOKUP(Table_Villen_viihde.accdb[[#This Row],[MyyjäID]],ville_myyjät!$A$2:$B$17,2,FALSE)</f>
        <v>Petri</v>
      </c>
      <c r="I782" t="str">
        <f>VLOOKUP(Table_Villen_viihde.accdb[[#This Row],[myyjä]],ville_myyjät!$B$2:$C$17,2,FALSE)</f>
        <v>Mies</v>
      </c>
      <c r="J782" t="str">
        <f>VLOOKUP(Table_Villen_viihde.accdb[[#This Row],[Tuotenumero]],Table_Villen_viihde.accdb5[[Tuotenumero]:[Tuote]],2,FALSE)</f>
        <v>DVD-soitin</v>
      </c>
      <c r="K782" s="3">
        <f>VLOOKUP(Table_Villen_viihde.accdb[[#This Row],[Tuotenumero]],Table_Villen_viihde.accdb5[[Tuotenumero]:[TuoteryhmäID]],3,FALSE)</f>
        <v>2</v>
      </c>
      <c r="L782" s="3" t="str">
        <f>VLOOKUP(Table_Villen_viihde.accdb[[#This Row],[Ryhmänro]],Table_Villen_viihde.accdb6[],2,FALSE)</f>
        <v>Kuvantoisto</v>
      </c>
    </row>
    <row r="783" spans="1:12" x14ac:dyDescent="0.35">
      <c r="A783">
        <v>51281</v>
      </c>
      <c r="B783" s="18">
        <v>42309</v>
      </c>
      <c r="C783" t="s">
        <v>57</v>
      </c>
      <c r="D783">
        <v>1</v>
      </c>
      <c r="E783">
        <v>3</v>
      </c>
      <c r="F783">
        <v>94</v>
      </c>
      <c r="G783">
        <v>54.3</v>
      </c>
      <c r="H783" t="str">
        <f>VLOOKUP(Table_Villen_viihde.accdb[[#This Row],[MyyjäID]],ville_myyjät!$A$2:$B$17,2,FALSE)</f>
        <v>Helena</v>
      </c>
      <c r="I783" t="str">
        <f>VLOOKUP(Table_Villen_viihde.accdb[[#This Row],[myyjä]],ville_myyjät!$B$2:$C$17,2,FALSE)</f>
        <v>Nainen</v>
      </c>
      <c r="J783" t="str">
        <f>VLOOKUP(Table_Villen_viihde.accdb[[#This Row],[Tuotenumero]],Table_Villen_viihde.accdb5[[Tuotenumero]:[Tuote]],2,FALSE)</f>
        <v>PS2-konsoli</v>
      </c>
      <c r="K783" s="3">
        <f>VLOOKUP(Table_Villen_viihde.accdb[[#This Row],[Tuotenumero]],Table_Villen_viihde.accdb5[[Tuotenumero]:[TuoteryhmäID]],3,FALSE)</f>
        <v>5</v>
      </c>
      <c r="L783" s="3" t="str">
        <f>VLOOKUP(Table_Villen_viihde.accdb[[#This Row],[Ryhmänro]],Table_Villen_viihde.accdb6[],2,FALSE)</f>
        <v>Konsolit</v>
      </c>
    </row>
    <row r="784" spans="1:12" x14ac:dyDescent="0.35">
      <c r="A784">
        <v>51282</v>
      </c>
      <c r="B784" s="18">
        <v>42309</v>
      </c>
      <c r="C784" t="s">
        <v>54</v>
      </c>
      <c r="D784">
        <v>1</v>
      </c>
      <c r="E784">
        <v>2</v>
      </c>
      <c r="F784">
        <v>188</v>
      </c>
      <c r="G784">
        <v>112.97</v>
      </c>
      <c r="H784" t="str">
        <f>VLOOKUP(Table_Villen_viihde.accdb[[#This Row],[MyyjäID]],ville_myyjät!$A$2:$B$17,2,FALSE)</f>
        <v>Maija</v>
      </c>
      <c r="I784" t="str">
        <f>VLOOKUP(Table_Villen_viihde.accdb[[#This Row],[myyjä]],ville_myyjät!$B$2:$C$17,2,FALSE)</f>
        <v>Nainen</v>
      </c>
      <c r="J784" t="str">
        <f>VLOOKUP(Table_Villen_viihde.accdb[[#This Row],[Tuotenumero]],Table_Villen_viihde.accdb5[[Tuotenumero]:[Tuote]],2,FALSE)</f>
        <v>DVD-nauhuri</v>
      </c>
      <c r="K784" s="3">
        <f>VLOOKUP(Table_Villen_viihde.accdb[[#This Row],[Tuotenumero]],Table_Villen_viihde.accdb5[[Tuotenumero]:[TuoteryhmäID]],3,FALSE)</f>
        <v>2</v>
      </c>
      <c r="L784" s="3" t="str">
        <f>VLOOKUP(Table_Villen_viihde.accdb[[#This Row],[Ryhmänro]],Table_Villen_viihde.accdb6[],2,FALSE)</f>
        <v>Kuvantoisto</v>
      </c>
    </row>
    <row r="785" spans="1:12" x14ac:dyDescent="0.35">
      <c r="A785">
        <v>51283</v>
      </c>
      <c r="B785" s="18">
        <v>42311</v>
      </c>
      <c r="C785" t="s">
        <v>49</v>
      </c>
      <c r="D785">
        <v>1</v>
      </c>
      <c r="E785">
        <v>5</v>
      </c>
      <c r="F785">
        <v>20</v>
      </c>
      <c r="G785">
        <v>11.42</v>
      </c>
      <c r="H785" t="str">
        <f>VLOOKUP(Table_Villen_viihde.accdb[[#This Row],[MyyjäID]],ville_myyjät!$A$2:$B$17,2,FALSE)</f>
        <v>Petri</v>
      </c>
      <c r="I785" t="str">
        <f>VLOOKUP(Table_Villen_viihde.accdb[[#This Row],[myyjä]],ville_myyjät!$B$2:$C$17,2,FALSE)</f>
        <v>Mies</v>
      </c>
      <c r="J785" t="str">
        <f>VLOOKUP(Table_Villen_viihde.accdb[[#This Row],[Tuotenumero]],Table_Villen_viihde.accdb5[[Tuotenumero]:[Tuote]],2,FALSE)</f>
        <v>Scart-kaapeli</v>
      </c>
      <c r="K785" s="3">
        <f>VLOOKUP(Table_Villen_viihde.accdb[[#This Row],[Tuotenumero]],Table_Villen_viihde.accdb5[[Tuotenumero]:[TuoteryhmäID]],3,FALSE)</f>
        <v>4</v>
      </c>
      <c r="L785" s="3" t="str">
        <f>VLOOKUP(Table_Villen_viihde.accdb[[#This Row],[Ryhmänro]],Table_Villen_viihde.accdb6[],2,FALSE)</f>
        <v>Tarvikkeet</v>
      </c>
    </row>
    <row r="786" spans="1:12" x14ac:dyDescent="0.35">
      <c r="A786">
        <v>51284</v>
      </c>
      <c r="B786" s="18">
        <v>42312</v>
      </c>
      <c r="C786" t="s">
        <v>57</v>
      </c>
      <c r="D786">
        <v>1</v>
      </c>
      <c r="E786">
        <v>3</v>
      </c>
      <c r="F786">
        <v>104</v>
      </c>
      <c r="G786">
        <v>56.94</v>
      </c>
      <c r="H786" t="str">
        <f>VLOOKUP(Table_Villen_viihde.accdb[[#This Row],[MyyjäID]],ville_myyjät!$A$2:$B$17,2,FALSE)</f>
        <v>Helena</v>
      </c>
      <c r="I786" t="str">
        <f>VLOOKUP(Table_Villen_viihde.accdb[[#This Row],[myyjä]],ville_myyjät!$B$2:$C$17,2,FALSE)</f>
        <v>Nainen</v>
      </c>
      <c r="J786" t="str">
        <f>VLOOKUP(Table_Villen_viihde.accdb[[#This Row],[Tuotenumero]],Table_Villen_viihde.accdb5[[Tuotenumero]:[Tuote]],2,FALSE)</f>
        <v>PS2-konsoli</v>
      </c>
      <c r="K786" s="3">
        <f>VLOOKUP(Table_Villen_viihde.accdb[[#This Row],[Tuotenumero]],Table_Villen_viihde.accdb5[[Tuotenumero]:[TuoteryhmäID]],3,FALSE)</f>
        <v>5</v>
      </c>
      <c r="L786" s="3" t="str">
        <f>VLOOKUP(Table_Villen_viihde.accdb[[#This Row],[Ryhmänro]],Table_Villen_viihde.accdb6[],2,FALSE)</f>
        <v>Konsolit</v>
      </c>
    </row>
    <row r="787" spans="1:12" x14ac:dyDescent="0.35">
      <c r="A787">
        <v>51285</v>
      </c>
      <c r="B787" s="18">
        <v>42313</v>
      </c>
      <c r="C787" t="s">
        <v>51</v>
      </c>
      <c r="D787">
        <v>1</v>
      </c>
      <c r="E787">
        <v>3</v>
      </c>
      <c r="F787">
        <v>230</v>
      </c>
      <c r="G787">
        <v>168.04</v>
      </c>
      <c r="H787" t="str">
        <f>VLOOKUP(Table_Villen_viihde.accdb[[#This Row],[MyyjäID]],ville_myyjät!$A$2:$B$17,2,FALSE)</f>
        <v>Helena</v>
      </c>
      <c r="I787" t="str">
        <f>VLOOKUP(Table_Villen_viihde.accdb[[#This Row],[myyjä]],ville_myyjät!$B$2:$C$17,2,FALSE)</f>
        <v>Nainen</v>
      </c>
      <c r="J787" t="str">
        <f>VLOOKUP(Table_Villen_viihde.accdb[[#This Row],[Tuotenumero]],Table_Villen_viihde.accdb5[[Tuotenumero]:[Tuote]],2,FALSE)</f>
        <v>TV28</v>
      </c>
      <c r="K787" s="3">
        <f>VLOOKUP(Table_Villen_viihde.accdb[[#This Row],[Tuotenumero]],Table_Villen_viihde.accdb5[[Tuotenumero]:[TuoteryhmäID]],3,FALSE)</f>
        <v>3</v>
      </c>
      <c r="L787" s="3" t="str">
        <f>VLOOKUP(Table_Villen_viihde.accdb[[#This Row],[Ryhmänro]],Table_Villen_viihde.accdb6[],2,FALSE)</f>
        <v>TV</v>
      </c>
    </row>
    <row r="788" spans="1:12" x14ac:dyDescent="0.35">
      <c r="A788">
        <v>51286</v>
      </c>
      <c r="B788" s="18">
        <v>42313</v>
      </c>
      <c r="C788" t="s">
        <v>52</v>
      </c>
      <c r="D788">
        <v>1</v>
      </c>
      <c r="E788">
        <v>2</v>
      </c>
      <c r="F788">
        <v>88</v>
      </c>
      <c r="G788">
        <v>47.25</v>
      </c>
      <c r="H788" t="str">
        <f>VLOOKUP(Table_Villen_viihde.accdb[[#This Row],[MyyjäID]],ville_myyjät!$A$2:$B$17,2,FALSE)</f>
        <v>Maija</v>
      </c>
      <c r="I788" t="str">
        <f>VLOOKUP(Table_Villen_viihde.accdb[[#This Row],[myyjä]],ville_myyjät!$B$2:$C$17,2,FALSE)</f>
        <v>Nainen</v>
      </c>
      <c r="J788" t="str">
        <f>VLOOKUP(Table_Villen_viihde.accdb[[#This Row],[Tuotenumero]],Table_Villen_viihde.accdb5[[Tuotenumero]:[Tuote]],2,FALSE)</f>
        <v>Antennidigiboxi</v>
      </c>
      <c r="K788" s="3">
        <f>VLOOKUP(Table_Villen_viihde.accdb[[#This Row],[Tuotenumero]],Table_Villen_viihde.accdb5[[Tuotenumero]:[TuoteryhmäID]],3,FALSE)</f>
        <v>6</v>
      </c>
      <c r="L788" s="3" t="str">
        <f>VLOOKUP(Table_Villen_viihde.accdb[[#This Row],[Ryhmänro]],Table_Villen_viihde.accdb6[],2,FALSE)</f>
        <v>Digiboxit</v>
      </c>
    </row>
    <row r="789" spans="1:12" x14ac:dyDescent="0.35">
      <c r="A789">
        <v>51287</v>
      </c>
      <c r="B789" s="18">
        <v>42314</v>
      </c>
      <c r="C789" t="s">
        <v>49</v>
      </c>
      <c r="D789">
        <v>1</v>
      </c>
      <c r="E789">
        <v>3</v>
      </c>
      <c r="F789">
        <v>20</v>
      </c>
      <c r="G789">
        <v>11.14</v>
      </c>
      <c r="H789" t="str">
        <f>VLOOKUP(Table_Villen_viihde.accdb[[#This Row],[MyyjäID]],ville_myyjät!$A$2:$B$17,2,FALSE)</f>
        <v>Helena</v>
      </c>
      <c r="I789" t="str">
        <f>VLOOKUP(Table_Villen_viihde.accdb[[#This Row],[myyjä]],ville_myyjät!$B$2:$C$17,2,FALSE)</f>
        <v>Nainen</v>
      </c>
      <c r="J789" t="str">
        <f>VLOOKUP(Table_Villen_viihde.accdb[[#This Row],[Tuotenumero]],Table_Villen_viihde.accdb5[[Tuotenumero]:[Tuote]],2,FALSE)</f>
        <v>Scart-kaapeli</v>
      </c>
      <c r="K789" s="3">
        <f>VLOOKUP(Table_Villen_viihde.accdb[[#This Row],[Tuotenumero]],Table_Villen_viihde.accdb5[[Tuotenumero]:[TuoteryhmäID]],3,FALSE)</f>
        <v>4</v>
      </c>
      <c r="L789" s="3" t="str">
        <f>VLOOKUP(Table_Villen_viihde.accdb[[#This Row],[Ryhmänro]],Table_Villen_viihde.accdb6[],2,FALSE)</f>
        <v>Tarvikkeet</v>
      </c>
    </row>
    <row r="790" spans="1:12" x14ac:dyDescent="0.35">
      <c r="A790">
        <v>51288</v>
      </c>
      <c r="B790" s="18">
        <v>42314</v>
      </c>
      <c r="C790" t="s">
        <v>53</v>
      </c>
      <c r="D790">
        <v>1</v>
      </c>
      <c r="E790">
        <v>1</v>
      </c>
      <c r="F790">
        <v>118</v>
      </c>
      <c r="G790">
        <v>63.41</v>
      </c>
      <c r="H790" t="str">
        <f>VLOOKUP(Table_Villen_viihde.accdb[[#This Row],[MyyjäID]],ville_myyjät!$A$2:$B$17,2,FALSE)</f>
        <v>Liisa</v>
      </c>
      <c r="I790" t="str">
        <f>VLOOKUP(Table_Villen_viihde.accdb[[#This Row],[myyjä]],ville_myyjät!$B$2:$C$17,2,FALSE)</f>
        <v>Nainen</v>
      </c>
      <c r="J790" t="str">
        <f>VLOOKUP(Table_Villen_viihde.accdb[[#This Row],[Tuotenumero]],Table_Villen_viihde.accdb5[[Tuotenumero]:[Tuote]],2,FALSE)</f>
        <v>DVD-soitin</v>
      </c>
      <c r="K790" s="3">
        <f>VLOOKUP(Table_Villen_viihde.accdb[[#This Row],[Tuotenumero]],Table_Villen_viihde.accdb5[[Tuotenumero]:[TuoteryhmäID]],3,FALSE)</f>
        <v>2</v>
      </c>
      <c r="L790" s="3" t="str">
        <f>VLOOKUP(Table_Villen_viihde.accdb[[#This Row],[Ryhmänro]],Table_Villen_viihde.accdb6[],2,FALSE)</f>
        <v>Kuvantoisto</v>
      </c>
    </row>
    <row r="791" spans="1:12" x14ac:dyDescent="0.35">
      <c r="A791">
        <v>51289</v>
      </c>
      <c r="B791" s="18">
        <v>42314</v>
      </c>
      <c r="C791" t="s">
        <v>56</v>
      </c>
      <c r="D791">
        <v>1</v>
      </c>
      <c r="E791">
        <v>1</v>
      </c>
      <c r="F791">
        <v>127</v>
      </c>
      <c r="G791">
        <v>87.89</v>
      </c>
      <c r="H791" t="str">
        <f>VLOOKUP(Table_Villen_viihde.accdb[[#This Row],[MyyjäID]],ville_myyjät!$A$2:$B$17,2,FALSE)</f>
        <v>Liisa</v>
      </c>
      <c r="I791" t="str">
        <f>VLOOKUP(Table_Villen_viihde.accdb[[#This Row],[myyjä]],ville_myyjät!$B$2:$C$17,2,FALSE)</f>
        <v>Nainen</v>
      </c>
      <c r="J791" t="str">
        <f>VLOOKUP(Table_Villen_viihde.accdb[[#This Row],[Tuotenumero]],Table_Villen_viihde.accdb5[[Tuotenumero]:[Tuote]],2,FALSE)</f>
        <v>VHS-nauhuri</v>
      </c>
      <c r="K791" s="3">
        <f>VLOOKUP(Table_Villen_viihde.accdb[[#This Row],[Tuotenumero]],Table_Villen_viihde.accdb5[[Tuotenumero]:[TuoteryhmäID]],3,FALSE)</f>
        <v>2</v>
      </c>
      <c r="L791" s="3" t="str">
        <f>VLOOKUP(Table_Villen_viihde.accdb[[#This Row],[Ryhmänro]],Table_Villen_viihde.accdb6[],2,FALSE)</f>
        <v>Kuvantoisto</v>
      </c>
    </row>
    <row r="792" spans="1:12" x14ac:dyDescent="0.35">
      <c r="A792">
        <v>51290</v>
      </c>
      <c r="B792" s="18">
        <v>42315</v>
      </c>
      <c r="C792" t="s">
        <v>54</v>
      </c>
      <c r="D792">
        <v>1</v>
      </c>
      <c r="E792">
        <v>1</v>
      </c>
      <c r="F792">
        <v>186</v>
      </c>
      <c r="G792">
        <v>110.32</v>
      </c>
      <c r="H792" t="str">
        <f>VLOOKUP(Table_Villen_viihde.accdb[[#This Row],[MyyjäID]],ville_myyjät!$A$2:$B$17,2,FALSE)</f>
        <v>Liisa</v>
      </c>
      <c r="I792" t="str">
        <f>VLOOKUP(Table_Villen_viihde.accdb[[#This Row],[myyjä]],ville_myyjät!$B$2:$C$17,2,FALSE)</f>
        <v>Nainen</v>
      </c>
      <c r="J792" t="str">
        <f>VLOOKUP(Table_Villen_viihde.accdb[[#This Row],[Tuotenumero]],Table_Villen_viihde.accdb5[[Tuotenumero]:[Tuote]],2,FALSE)</f>
        <v>DVD-nauhuri</v>
      </c>
      <c r="K792" s="3">
        <f>VLOOKUP(Table_Villen_viihde.accdb[[#This Row],[Tuotenumero]],Table_Villen_viihde.accdb5[[Tuotenumero]:[TuoteryhmäID]],3,FALSE)</f>
        <v>2</v>
      </c>
      <c r="L792" s="3" t="str">
        <f>VLOOKUP(Table_Villen_viihde.accdb[[#This Row],[Ryhmänro]],Table_Villen_viihde.accdb6[],2,FALSE)</f>
        <v>Kuvantoisto</v>
      </c>
    </row>
    <row r="793" spans="1:12" x14ac:dyDescent="0.35">
      <c r="A793">
        <v>51291</v>
      </c>
      <c r="B793" s="18">
        <v>42315</v>
      </c>
      <c r="C793" t="s">
        <v>50</v>
      </c>
      <c r="D793">
        <v>1</v>
      </c>
      <c r="E793">
        <v>3</v>
      </c>
      <c r="F793">
        <v>82</v>
      </c>
      <c r="G793">
        <v>55.98</v>
      </c>
      <c r="H793" t="str">
        <f>VLOOKUP(Table_Villen_viihde.accdb[[#This Row],[MyyjäID]],ville_myyjät!$A$2:$B$17,2,FALSE)</f>
        <v>Helena</v>
      </c>
      <c r="I793" t="str">
        <f>VLOOKUP(Table_Villen_viihde.accdb[[#This Row],[myyjä]],ville_myyjät!$B$2:$C$17,2,FALSE)</f>
        <v>Nainen</v>
      </c>
      <c r="J793" t="str">
        <f>VLOOKUP(Table_Villen_viihde.accdb[[#This Row],[Tuotenumero]],Table_Villen_viihde.accdb5[[Tuotenumero]:[Tuote]],2,FALSE)</f>
        <v>Kaapelidigiboxi</v>
      </c>
      <c r="K793" s="3">
        <f>VLOOKUP(Table_Villen_viihde.accdb[[#This Row],[Tuotenumero]],Table_Villen_viihde.accdb5[[Tuotenumero]:[TuoteryhmäID]],3,FALSE)</f>
        <v>6</v>
      </c>
      <c r="L793" s="3" t="str">
        <f>VLOOKUP(Table_Villen_viihde.accdb[[#This Row],[Ryhmänro]],Table_Villen_viihde.accdb6[],2,FALSE)</f>
        <v>Digiboxit</v>
      </c>
    </row>
    <row r="794" spans="1:12" x14ac:dyDescent="0.35">
      <c r="A794">
        <v>51292</v>
      </c>
      <c r="B794" s="18">
        <v>42316</v>
      </c>
      <c r="C794" t="s">
        <v>49</v>
      </c>
      <c r="D794">
        <v>1</v>
      </c>
      <c r="E794">
        <v>3</v>
      </c>
      <c r="F794">
        <v>20</v>
      </c>
      <c r="G794">
        <v>11.09</v>
      </c>
      <c r="H794" t="str">
        <f>VLOOKUP(Table_Villen_viihde.accdb[[#This Row],[MyyjäID]],ville_myyjät!$A$2:$B$17,2,FALSE)</f>
        <v>Helena</v>
      </c>
      <c r="I794" t="str">
        <f>VLOOKUP(Table_Villen_viihde.accdb[[#This Row],[myyjä]],ville_myyjät!$B$2:$C$17,2,FALSE)</f>
        <v>Nainen</v>
      </c>
      <c r="J794" t="str">
        <f>VLOOKUP(Table_Villen_viihde.accdb[[#This Row],[Tuotenumero]],Table_Villen_viihde.accdb5[[Tuotenumero]:[Tuote]],2,FALSE)</f>
        <v>Scart-kaapeli</v>
      </c>
      <c r="K794" s="3">
        <f>VLOOKUP(Table_Villen_viihde.accdb[[#This Row],[Tuotenumero]],Table_Villen_viihde.accdb5[[Tuotenumero]:[TuoteryhmäID]],3,FALSE)</f>
        <v>4</v>
      </c>
      <c r="L794" s="3" t="str">
        <f>VLOOKUP(Table_Villen_viihde.accdb[[#This Row],[Ryhmänro]],Table_Villen_viihde.accdb6[],2,FALSE)</f>
        <v>Tarvikkeet</v>
      </c>
    </row>
    <row r="795" spans="1:12" x14ac:dyDescent="0.35">
      <c r="A795">
        <v>51293</v>
      </c>
      <c r="B795" s="18">
        <v>42316</v>
      </c>
      <c r="C795" t="s">
        <v>53</v>
      </c>
      <c r="D795">
        <v>1</v>
      </c>
      <c r="E795">
        <v>3</v>
      </c>
      <c r="F795">
        <v>124</v>
      </c>
      <c r="G795">
        <v>65.849999999999994</v>
      </c>
      <c r="H795" t="str">
        <f>VLOOKUP(Table_Villen_viihde.accdb[[#This Row],[MyyjäID]],ville_myyjät!$A$2:$B$17,2,FALSE)</f>
        <v>Helena</v>
      </c>
      <c r="I795" t="str">
        <f>VLOOKUP(Table_Villen_viihde.accdb[[#This Row],[myyjä]],ville_myyjät!$B$2:$C$17,2,FALSE)</f>
        <v>Nainen</v>
      </c>
      <c r="J795" t="str">
        <f>VLOOKUP(Table_Villen_viihde.accdb[[#This Row],[Tuotenumero]],Table_Villen_viihde.accdb5[[Tuotenumero]:[Tuote]],2,FALSE)</f>
        <v>DVD-soitin</v>
      </c>
      <c r="K795" s="3">
        <f>VLOOKUP(Table_Villen_viihde.accdb[[#This Row],[Tuotenumero]],Table_Villen_viihde.accdb5[[Tuotenumero]:[TuoteryhmäID]],3,FALSE)</f>
        <v>2</v>
      </c>
      <c r="L795" s="3" t="str">
        <f>VLOOKUP(Table_Villen_viihde.accdb[[#This Row],[Ryhmänro]],Table_Villen_viihde.accdb6[],2,FALSE)</f>
        <v>Kuvantoisto</v>
      </c>
    </row>
    <row r="796" spans="1:12" x14ac:dyDescent="0.35">
      <c r="A796">
        <v>51294</v>
      </c>
      <c r="B796" s="18">
        <v>42318</v>
      </c>
      <c r="C796" t="s">
        <v>57</v>
      </c>
      <c r="D796">
        <v>1</v>
      </c>
      <c r="E796">
        <v>7</v>
      </c>
      <c r="F796">
        <v>101</v>
      </c>
      <c r="G796">
        <v>55.67</v>
      </c>
      <c r="H796" t="str">
        <f>VLOOKUP(Table_Villen_viihde.accdb[[#This Row],[MyyjäID]],ville_myyjät!$A$2:$B$17,2,FALSE)</f>
        <v>Kaija</v>
      </c>
      <c r="I796" t="str">
        <f>VLOOKUP(Table_Villen_viihde.accdb[[#This Row],[myyjä]],ville_myyjät!$B$2:$C$17,2,FALSE)</f>
        <v>Nainen</v>
      </c>
      <c r="J796" t="str">
        <f>VLOOKUP(Table_Villen_viihde.accdb[[#This Row],[Tuotenumero]],Table_Villen_viihde.accdb5[[Tuotenumero]:[Tuote]],2,FALSE)</f>
        <v>PS2-konsoli</v>
      </c>
      <c r="K796" s="3">
        <f>VLOOKUP(Table_Villen_viihde.accdb[[#This Row],[Tuotenumero]],Table_Villen_viihde.accdb5[[Tuotenumero]:[TuoteryhmäID]],3,FALSE)</f>
        <v>5</v>
      </c>
      <c r="L796" s="3" t="str">
        <f>VLOOKUP(Table_Villen_viihde.accdb[[#This Row],[Ryhmänro]],Table_Villen_viihde.accdb6[],2,FALSE)</f>
        <v>Konsolit</v>
      </c>
    </row>
    <row r="797" spans="1:12" x14ac:dyDescent="0.35">
      <c r="A797">
        <v>51295</v>
      </c>
      <c r="B797" s="18">
        <v>42318</v>
      </c>
      <c r="C797" t="s">
        <v>49</v>
      </c>
      <c r="D797">
        <v>1</v>
      </c>
      <c r="E797">
        <v>2</v>
      </c>
      <c r="F797">
        <v>21</v>
      </c>
      <c r="G797">
        <v>11.6</v>
      </c>
      <c r="H797" t="str">
        <f>VLOOKUP(Table_Villen_viihde.accdb[[#This Row],[MyyjäID]],ville_myyjät!$A$2:$B$17,2,FALSE)</f>
        <v>Maija</v>
      </c>
      <c r="I797" t="str">
        <f>VLOOKUP(Table_Villen_viihde.accdb[[#This Row],[myyjä]],ville_myyjät!$B$2:$C$17,2,FALSE)</f>
        <v>Nainen</v>
      </c>
      <c r="J797" t="str">
        <f>VLOOKUP(Table_Villen_viihde.accdb[[#This Row],[Tuotenumero]],Table_Villen_viihde.accdb5[[Tuotenumero]:[Tuote]],2,FALSE)</f>
        <v>Scart-kaapeli</v>
      </c>
      <c r="K797" s="3">
        <f>VLOOKUP(Table_Villen_viihde.accdb[[#This Row],[Tuotenumero]],Table_Villen_viihde.accdb5[[Tuotenumero]:[TuoteryhmäID]],3,FALSE)</f>
        <v>4</v>
      </c>
      <c r="L797" s="3" t="str">
        <f>VLOOKUP(Table_Villen_viihde.accdb[[#This Row],[Ryhmänro]],Table_Villen_viihde.accdb6[],2,FALSE)</f>
        <v>Tarvikkeet</v>
      </c>
    </row>
    <row r="798" spans="1:12" x14ac:dyDescent="0.35">
      <c r="A798">
        <v>51296</v>
      </c>
      <c r="B798" s="18">
        <v>42320</v>
      </c>
      <c r="C798" t="s">
        <v>57</v>
      </c>
      <c r="D798">
        <v>1</v>
      </c>
      <c r="E798">
        <v>1</v>
      </c>
      <c r="F798">
        <v>100</v>
      </c>
      <c r="G798">
        <v>51.6</v>
      </c>
      <c r="H798" t="str">
        <f>VLOOKUP(Table_Villen_viihde.accdb[[#This Row],[MyyjäID]],ville_myyjät!$A$2:$B$17,2,FALSE)</f>
        <v>Liisa</v>
      </c>
      <c r="I798" t="str">
        <f>VLOOKUP(Table_Villen_viihde.accdb[[#This Row],[myyjä]],ville_myyjät!$B$2:$C$17,2,FALSE)</f>
        <v>Nainen</v>
      </c>
      <c r="J798" t="str">
        <f>VLOOKUP(Table_Villen_viihde.accdb[[#This Row],[Tuotenumero]],Table_Villen_viihde.accdb5[[Tuotenumero]:[Tuote]],2,FALSE)</f>
        <v>PS2-konsoli</v>
      </c>
      <c r="K798" s="3">
        <f>VLOOKUP(Table_Villen_viihde.accdb[[#This Row],[Tuotenumero]],Table_Villen_viihde.accdb5[[Tuotenumero]:[TuoteryhmäID]],3,FALSE)</f>
        <v>5</v>
      </c>
      <c r="L798" s="3" t="str">
        <f>VLOOKUP(Table_Villen_viihde.accdb[[#This Row],[Ryhmänro]],Table_Villen_viihde.accdb6[],2,FALSE)</f>
        <v>Konsolit</v>
      </c>
    </row>
    <row r="799" spans="1:12" x14ac:dyDescent="0.35">
      <c r="A799">
        <v>51297</v>
      </c>
      <c r="B799" s="18">
        <v>42320</v>
      </c>
      <c r="C799" t="s">
        <v>49</v>
      </c>
      <c r="D799">
        <v>1</v>
      </c>
      <c r="E799">
        <v>1</v>
      </c>
      <c r="F799">
        <v>21</v>
      </c>
      <c r="G799">
        <v>11.6</v>
      </c>
      <c r="H799" t="str">
        <f>VLOOKUP(Table_Villen_viihde.accdb[[#This Row],[MyyjäID]],ville_myyjät!$A$2:$B$17,2,FALSE)</f>
        <v>Liisa</v>
      </c>
      <c r="I799" t="str">
        <f>VLOOKUP(Table_Villen_viihde.accdb[[#This Row],[myyjä]],ville_myyjät!$B$2:$C$17,2,FALSE)</f>
        <v>Nainen</v>
      </c>
      <c r="J799" t="str">
        <f>VLOOKUP(Table_Villen_viihde.accdb[[#This Row],[Tuotenumero]],Table_Villen_viihde.accdb5[[Tuotenumero]:[Tuote]],2,FALSE)</f>
        <v>Scart-kaapeli</v>
      </c>
      <c r="K799" s="3">
        <f>VLOOKUP(Table_Villen_viihde.accdb[[#This Row],[Tuotenumero]],Table_Villen_viihde.accdb5[[Tuotenumero]:[TuoteryhmäID]],3,FALSE)</f>
        <v>4</v>
      </c>
      <c r="L799" s="3" t="str">
        <f>VLOOKUP(Table_Villen_viihde.accdb[[#This Row],[Ryhmänro]],Table_Villen_viihde.accdb6[],2,FALSE)</f>
        <v>Tarvikkeet</v>
      </c>
    </row>
    <row r="800" spans="1:12" x14ac:dyDescent="0.35">
      <c r="A800">
        <v>51298</v>
      </c>
      <c r="B800" s="18">
        <v>42321</v>
      </c>
      <c r="C800" t="s">
        <v>49</v>
      </c>
      <c r="D800">
        <v>1</v>
      </c>
      <c r="E800">
        <v>6</v>
      </c>
      <c r="F800">
        <v>20</v>
      </c>
      <c r="G800">
        <v>11.32</v>
      </c>
      <c r="H800" t="str">
        <f>VLOOKUP(Table_Villen_viihde.accdb[[#This Row],[MyyjäID]],ville_myyjät!$A$2:$B$17,2,FALSE)</f>
        <v>Mikko</v>
      </c>
      <c r="I800" t="str">
        <f>VLOOKUP(Table_Villen_viihde.accdb[[#This Row],[myyjä]],ville_myyjät!$B$2:$C$17,2,FALSE)</f>
        <v>Mies</v>
      </c>
      <c r="J800" t="str">
        <f>VLOOKUP(Table_Villen_viihde.accdb[[#This Row],[Tuotenumero]],Table_Villen_viihde.accdb5[[Tuotenumero]:[Tuote]],2,FALSE)</f>
        <v>Scart-kaapeli</v>
      </c>
      <c r="K800" s="3">
        <f>VLOOKUP(Table_Villen_viihde.accdb[[#This Row],[Tuotenumero]],Table_Villen_viihde.accdb5[[Tuotenumero]:[TuoteryhmäID]],3,FALSE)</f>
        <v>4</v>
      </c>
      <c r="L800" s="3" t="str">
        <f>VLOOKUP(Table_Villen_viihde.accdb[[#This Row],[Ryhmänro]],Table_Villen_viihde.accdb6[],2,FALSE)</f>
        <v>Tarvikkeet</v>
      </c>
    </row>
    <row r="801" spans="1:12" x14ac:dyDescent="0.35">
      <c r="A801">
        <v>51299</v>
      </c>
      <c r="B801" s="18">
        <v>42322</v>
      </c>
      <c r="C801" t="s">
        <v>52</v>
      </c>
      <c r="D801">
        <v>1</v>
      </c>
      <c r="E801">
        <v>6</v>
      </c>
      <c r="F801">
        <v>82</v>
      </c>
      <c r="G801">
        <v>46.49</v>
      </c>
      <c r="H801" t="str">
        <f>VLOOKUP(Table_Villen_viihde.accdb[[#This Row],[MyyjäID]],ville_myyjät!$A$2:$B$17,2,FALSE)</f>
        <v>Mikko</v>
      </c>
      <c r="I801" t="str">
        <f>VLOOKUP(Table_Villen_viihde.accdb[[#This Row],[myyjä]],ville_myyjät!$B$2:$C$17,2,FALSE)</f>
        <v>Mies</v>
      </c>
      <c r="J801" t="str">
        <f>VLOOKUP(Table_Villen_viihde.accdb[[#This Row],[Tuotenumero]],Table_Villen_viihde.accdb5[[Tuotenumero]:[Tuote]],2,FALSE)</f>
        <v>Antennidigiboxi</v>
      </c>
      <c r="K801" s="3">
        <f>VLOOKUP(Table_Villen_viihde.accdb[[#This Row],[Tuotenumero]],Table_Villen_viihde.accdb5[[Tuotenumero]:[TuoteryhmäID]],3,FALSE)</f>
        <v>6</v>
      </c>
      <c r="L801" s="3" t="str">
        <f>VLOOKUP(Table_Villen_viihde.accdb[[#This Row],[Ryhmänro]],Table_Villen_viihde.accdb6[],2,FALSE)</f>
        <v>Digiboxit</v>
      </c>
    </row>
    <row r="802" spans="1:12" x14ac:dyDescent="0.35">
      <c r="A802">
        <v>51300</v>
      </c>
      <c r="B802" s="18">
        <v>42322</v>
      </c>
      <c r="C802" t="s">
        <v>57</v>
      </c>
      <c r="D802">
        <v>1</v>
      </c>
      <c r="E802">
        <v>1</v>
      </c>
      <c r="F802">
        <v>99</v>
      </c>
      <c r="G802">
        <v>55.02</v>
      </c>
      <c r="H802" t="str">
        <f>VLOOKUP(Table_Villen_viihde.accdb[[#This Row],[MyyjäID]],ville_myyjät!$A$2:$B$17,2,FALSE)</f>
        <v>Liisa</v>
      </c>
      <c r="I802" t="str">
        <f>VLOOKUP(Table_Villen_viihde.accdb[[#This Row],[myyjä]],ville_myyjät!$B$2:$C$17,2,FALSE)</f>
        <v>Nainen</v>
      </c>
      <c r="J802" t="str">
        <f>VLOOKUP(Table_Villen_viihde.accdb[[#This Row],[Tuotenumero]],Table_Villen_viihde.accdb5[[Tuotenumero]:[Tuote]],2,FALSE)</f>
        <v>PS2-konsoli</v>
      </c>
      <c r="K802" s="3">
        <f>VLOOKUP(Table_Villen_viihde.accdb[[#This Row],[Tuotenumero]],Table_Villen_viihde.accdb5[[Tuotenumero]:[TuoteryhmäID]],3,FALSE)</f>
        <v>5</v>
      </c>
      <c r="L802" s="3" t="str">
        <f>VLOOKUP(Table_Villen_viihde.accdb[[#This Row],[Ryhmänro]],Table_Villen_viihde.accdb6[],2,FALSE)</f>
        <v>Konsolit</v>
      </c>
    </row>
    <row r="803" spans="1:12" x14ac:dyDescent="0.35">
      <c r="A803">
        <v>51301</v>
      </c>
      <c r="B803" s="18">
        <v>42322</v>
      </c>
      <c r="C803" t="s">
        <v>49</v>
      </c>
      <c r="D803">
        <v>1</v>
      </c>
      <c r="E803">
        <v>6</v>
      </c>
      <c r="F803">
        <v>21</v>
      </c>
      <c r="G803">
        <v>11.77</v>
      </c>
      <c r="H803" t="str">
        <f>VLOOKUP(Table_Villen_viihde.accdb[[#This Row],[MyyjäID]],ville_myyjät!$A$2:$B$17,2,FALSE)</f>
        <v>Mikko</v>
      </c>
      <c r="I803" t="str">
        <f>VLOOKUP(Table_Villen_viihde.accdb[[#This Row],[myyjä]],ville_myyjät!$B$2:$C$17,2,FALSE)</f>
        <v>Mies</v>
      </c>
      <c r="J803" t="str">
        <f>VLOOKUP(Table_Villen_viihde.accdb[[#This Row],[Tuotenumero]],Table_Villen_viihde.accdb5[[Tuotenumero]:[Tuote]],2,FALSE)</f>
        <v>Scart-kaapeli</v>
      </c>
      <c r="K803" s="3">
        <f>VLOOKUP(Table_Villen_viihde.accdb[[#This Row],[Tuotenumero]],Table_Villen_viihde.accdb5[[Tuotenumero]:[TuoteryhmäID]],3,FALSE)</f>
        <v>4</v>
      </c>
      <c r="L803" s="3" t="str">
        <f>VLOOKUP(Table_Villen_viihde.accdb[[#This Row],[Ryhmänro]],Table_Villen_viihde.accdb6[],2,FALSE)</f>
        <v>Tarvikkeet</v>
      </c>
    </row>
    <row r="804" spans="1:12" x14ac:dyDescent="0.35">
      <c r="A804">
        <v>51302</v>
      </c>
      <c r="B804" s="18">
        <v>42322</v>
      </c>
      <c r="C804" t="s">
        <v>53</v>
      </c>
      <c r="D804">
        <v>1</v>
      </c>
      <c r="E804">
        <v>5</v>
      </c>
      <c r="F804">
        <v>124</v>
      </c>
      <c r="G804">
        <v>61.31</v>
      </c>
      <c r="H804" t="str">
        <f>VLOOKUP(Table_Villen_viihde.accdb[[#This Row],[MyyjäID]],ville_myyjät!$A$2:$B$17,2,FALSE)</f>
        <v>Petri</v>
      </c>
      <c r="I804" t="str">
        <f>VLOOKUP(Table_Villen_viihde.accdb[[#This Row],[myyjä]],ville_myyjät!$B$2:$C$17,2,FALSE)</f>
        <v>Mies</v>
      </c>
      <c r="J804" t="str">
        <f>VLOOKUP(Table_Villen_viihde.accdb[[#This Row],[Tuotenumero]],Table_Villen_viihde.accdb5[[Tuotenumero]:[Tuote]],2,FALSE)</f>
        <v>DVD-soitin</v>
      </c>
      <c r="K804" s="3">
        <f>VLOOKUP(Table_Villen_viihde.accdb[[#This Row],[Tuotenumero]],Table_Villen_viihde.accdb5[[Tuotenumero]:[TuoteryhmäID]],3,FALSE)</f>
        <v>2</v>
      </c>
      <c r="L804" s="3" t="str">
        <f>VLOOKUP(Table_Villen_viihde.accdb[[#This Row],[Ryhmänro]],Table_Villen_viihde.accdb6[],2,FALSE)</f>
        <v>Kuvantoisto</v>
      </c>
    </row>
    <row r="805" spans="1:12" x14ac:dyDescent="0.35">
      <c r="A805">
        <v>51303</v>
      </c>
      <c r="B805" s="18">
        <v>42323</v>
      </c>
      <c r="C805" t="s">
        <v>50</v>
      </c>
      <c r="D805">
        <v>1</v>
      </c>
      <c r="E805">
        <v>5</v>
      </c>
      <c r="F805">
        <v>88</v>
      </c>
      <c r="G805">
        <v>56.27</v>
      </c>
      <c r="H805" t="str">
        <f>VLOOKUP(Table_Villen_viihde.accdb[[#This Row],[MyyjäID]],ville_myyjät!$A$2:$B$17,2,FALSE)</f>
        <v>Petri</v>
      </c>
      <c r="I805" t="str">
        <f>VLOOKUP(Table_Villen_viihde.accdb[[#This Row],[myyjä]],ville_myyjät!$B$2:$C$17,2,FALSE)</f>
        <v>Mies</v>
      </c>
      <c r="J805" t="str">
        <f>VLOOKUP(Table_Villen_viihde.accdb[[#This Row],[Tuotenumero]],Table_Villen_viihde.accdb5[[Tuotenumero]:[Tuote]],2,FALSE)</f>
        <v>Kaapelidigiboxi</v>
      </c>
      <c r="K805" s="3">
        <f>VLOOKUP(Table_Villen_viihde.accdb[[#This Row],[Tuotenumero]],Table_Villen_viihde.accdb5[[Tuotenumero]:[TuoteryhmäID]],3,FALSE)</f>
        <v>6</v>
      </c>
      <c r="L805" s="3" t="str">
        <f>VLOOKUP(Table_Villen_viihde.accdb[[#This Row],[Ryhmänro]],Table_Villen_viihde.accdb6[],2,FALSE)</f>
        <v>Digiboxit</v>
      </c>
    </row>
    <row r="806" spans="1:12" x14ac:dyDescent="0.35">
      <c r="A806">
        <v>51304</v>
      </c>
      <c r="B806" s="18">
        <v>42323</v>
      </c>
      <c r="C806" t="s">
        <v>54</v>
      </c>
      <c r="D806">
        <v>1</v>
      </c>
      <c r="E806">
        <v>3</v>
      </c>
      <c r="F806">
        <v>183</v>
      </c>
      <c r="G806">
        <v>117.4</v>
      </c>
      <c r="H806" t="str">
        <f>VLOOKUP(Table_Villen_viihde.accdb[[#This Row],[MyyjäID]],ville_myyjät!$A$2:$B$17,2,FALSE)</f>
        <v>Helena</v>
      </c>
      <c r="I806" t="str">
        <f>VLOOKUP(Table_Villen_viihde.accdb[[#This Row],[myyjä]],ville_myyjät!$B$2:$C$17,2,FALSE)</f>
        <v>Nainen</v>
      </c>
      <c r="J806" t="str">
        <f>VLOOKUP(Table_Villen_viihde.accdb[[#This Row],[Tuotenumero]],Table_Villen_viihde.accdb5[[Tuotenumero]:[Tuote]],2,FALSE)</f>
        <v>DVD-nauhuri</v>
      </c>
      <c r="K806" s="3">
        <f>VLOOKUP(Table_Villen_viihde.accdb[[#This Row],[Tuotenumero]],Table_Villen_viihde.accdb5[[Tuotenumero]:[TuoteryhmäID]],3,FALSE)</f>
        <v>2</v>
      </c>
      <c r="L806" s="3" t="str">
        <f>VLOOKUP(Table_Villen_viihde.accdb[[#This Row],[Ryhmänro]],Table_Villen_viihde.accdb6[],2,FALSE)</f>
        <v>Kuvantoisto</v>
      </c>
    </row>
    <row r="807" spans="1:12" x14ac:dyDescent="0.35">
      <c r="A807">
        <v>51305</v>
      </c>
      <c r="B807" s="18">
        <v>42324</v>
      </c>
      <c r="C807" t="s">
        <v>48</v>
      </c>
      <c r="D807">
        <v>1</v>
      </c>
      <c r="E807">
        <v>5</v>
      </c>
      <c r="F807">
        <v>74</v>
      </c>
      <c r="G807">
        <v>42.49</v>
      </c>
      <c r="H807" t="str">
        <f>VLOOKUP(Table_Villen_viihde.accdb[[#This Row],[MyyjäID]],ville_myyjät!$A$2:$B$17,2,FALSE)</f>
        <v>Petri</v>
      </c>
      <c r="I807" t="str">
        <f>VLOOKUP(Table_Villen_viihde.accdb[[#This Row],[myyjä]],ville_myyjät!$B$2:$C$17,2,FALSE)</f>
        <v>Mies</v>
      </c>
      <c r="J807" t="str">
        <f>VLOOKUP(Table_Villen_viihde.accdb[[#This Row],[Tuotenumero]],Table_Villen_viihde.accdb5[[Tuotenumero]:[Tuote]],2,FALSE)</f>
        <v>PS1-konsoli</v>
      </c>
      <c r="K807" s="3">
        <f>VLOOKUP(Table_Villen_viihde.accdb[[#This Row],[Tuotenumero]],Table_Villen_viihde.accdb5[[Tuotenumero]:[TuoteryhmäID]],3,FALSE)</f>
        <v>5</v>
      </c>
      <c r="L807" s="3" t="str">
        <f>VLOOKUP(Table_Villen_viihde.accdb[[#This Row],[Ryhmänro]],Table_Villen_viihde.accdb6[],2,FALSE)</f>
        <v>Konsolit</v>
      </c>
    </row>
    <row r="808" spans="1:12" x14ac:dyDescent="0.35">
      <c r="A808">
        <v>51306</v>
      </c>
      <c r="B808" s="18">
        <v>42324</v>
      </c>
      <c r="C808" t="s">
        <v>49</v>
      </c>
      <c r="D808">
        <v>1</v>
      </c>
      <c r="E808">
        <v>7</v>
      </c>
      <c r="F808">
        <v>20</v>
      </c>
      <c r="G808">
        <v>10.94</v>
      </c>
      <c r="H808" t="str">
        <f>VLOOKUP(Table_Villen_viihde.accdb[[#This Row],[MyyjäID]],ville_myyjät!$A$2:$B$17,2,FALSE)</f>
        <v>Kaija</v>
      </c>
      <c r="I808" t="str">
        <f>VLOOKUP(Table_Villen_viihde.accdb[[#This Row],[myyjä]],ville_myyjät!$B$2:$C$17,2,FALSE)</f>
        <v>Nainen</v>
      </c>
      <c r="J808" t="str">
        <f>VLOOKUP(Table_Villen_viihde.accdb[[#This Row],[Tuotenumero]],Table_Villen_viihde.accdb5[[Tuotenumero]:[Tuote]],2,FALSE)</f>
        <v>Scart-kaapeli</v>
      </c>
      <c r="K808" s="3">
        <f>VLOOKUP(Table_Villen_viihde.accdb[[#This Row],[Tuotenumero]],Table_Villen_viihde.accdb5[[Tuotenumero]:[TuoteryhmäID]],3,FALSE)</f>
        <v>4</v>
      </c>
      <c r="L808" s="3" t="str">
        <f>VLOOKUP(Table_Villen_viihde.accdb[[#This Row],[Ryhmänro]],Table_Villen_viihde.accdb6[],2,FALSE)</f>
        <v>Tarvikkeet</v>
      </c>
    </row>
    <row r="809" spans="1:12" x14ac:dyDescent="0.35">
      <c r="A809">
        <v>51307</v>
      </c>
      <c r="B809" s="18">
        <v>42325</v>
      </c>
      <c r="C809" t="s">
        <v>51</v>
      </c>
      <c r="D809">
        <v>1</v>
      </c>
      <c r="E809">
        <v>5</v>
      </c>
      <c r="F809">
        <v>233</v>
      </c>
      <c r="G809">
        <v>158.38</v>
      </c>
      <c r="H809" t="str">
        <f>VLOOKUP(Table_Villen_viihde.accdb[[#This Row],[MyyjäID]],ville_myyjät!$A$2:$B$17,2,FALSE)</f>
        <v>Petri</v>
      </c>
      <c r="I809" t="str">
        <f>VLOOKUP(Table_Villen_viihde.accdb[[#This Row],[myyjä]],ville_myyjät!$B$2:$C$17,2,FALSE)</f>
        <v>Mies</v>
      </c>
      <c r="J809" t="str">
        <f>VLOOKUP(Table_Villen_viihde.accdb[[#This Row],[Tuotenumero]],Table_Villen_viihde.accdb5[[Tuotenumero]:[Tuote]],2,FALSE)</f>
        <v>TV28</v>
      </c>
      <c r="K809" s="3">
        <f>VLOOKUP(Table_Villen_viihde.accdb[[#This Row],[Tuotenumero]],Table_Villen_viihde.accdb5[[Tuotenumero]:[TuoteryhmäID]],3,FALSE)</f>
        <v>3</v>
      </c>
      <c r="L809" s="3" t="str">
        <f>VLOOKUP(Table_Villen_viihde.accdb[[#This Row],[Ryhmänro]],Table_Villen_viihde.accdb6[],2,FALSE)</f>
        <v>TV</v>
      </c>
    </row>
    <row r="810" spans="1:12" x14ac:dyDescent="0.35">
      <c r="A810">
        <v>51308</v>
      </c>
      <c r="B810" s="18">
        <v>42326</v>
      </c>
      <c r="C810" t="s">
        <v>53</v>
      </c>
      <c r="D810">
        <v>1</v>
      </c>
      <c r="E810">
        <v>6</v>
      </c>
      <c r="F810">
        <v>117</v>
      </c>
      <c r="G810">
        <v>65.61</v>
      </c>
      <c r="H810" t="str">
        <f>VLOOKUP(Table_Villen_viihde.accdb[[#This Row],[MyyjäID]],ville_myyjät!$A$2:$B$17,2,FALSE)</f>
        <v>Mikko</v>
      </c>
      <c r="I810" t="str">
        <f>VLOOKUP(Table_Villen_viihde.accdb[[#This Row],[myyjä]],ville_myyjät!$B$2:$C$17,2,FALSE)</f>
        <v>Mies</v>
      </c>
      <c r="J810" t="str">
        <f>VLOOKUP(Table_Villen_viihde.accdb[[#This Row],[Tuotenumero]],Table_Villen_viihde.accdb5[[Tuotenumero]:[Tuote]],2,FALSE)</f>
        <v>DVD-soitin</v>
      </c>
      <c r="K810" s="3">
        <f>VLOOKUP(Table_Villen_viihde.accdb[[#This Row],[Tuotenumero]],Table_Villen_viihde.accdb5[[Tuotenumero]:[TuoteryhmäID]],3,FALSE)</f>
        <v>2</v>
      </c>
      <c r="L810" s="3" t="str">
        <f>VLOOKUP(Table_Villen_viihde.accdb[[#This Row],[Ryhmänro]],Table_Villen_viihde.accdb6[],2,FALSE)</f>
        <v>Kuvantoisto</v>
      </c>
    </row>
    <row r="811" spans="1:12" x14ac:dyDescent="0.35">
      <c r="A811">
        <v>51309</v>
      </c>
      <c r="B811" s="18">
        <v>42327</v>
      </c>
      <c r="C811" t="s">
        <v>49</v>
      </c>
      <c r="D811">
        <v>1</v>
      </c>
      <c r="E811">
        <v>7</v>
      </c>
      <c r="F811">
        <v>20</v>
      </c>
      <c r="G811">
        <v>10.74</v>
      </c>
      <c r="H811" t="str">
        <f>VLOOKUP(Table_Villen_viihde.accdb[[#This Row],[MyyjäID]],ville_myyjät!$A$2:$B$17,2,FALSE)</f>
        <v>Kaija</v>
      </c>
      <c r="I811" t="str">
        <f>VLOOKUP(Table_Villen_viihde.accdb[[#This Row],[myyjä]],ville_myyjät!$B$2:$C$17,2,FALSE)</f>
        <v>Nainen</v>
      </c>
      <c r="J811" t="str">
        <f>VLOOKUP(Table_Villen_viihde.accdb[[#This Row],[Tuotenumero]],Table_Villen_viihde.accdb5[[Tuotenumero]:[Tuote]],2,FALSE)</f>
        <v>Scart-kaapeli</v>
      </c>
      <c r="K811" s="3">
        <f>VLOOKUP(Table_Villen_viihde.accdb[[#This Row],[Tuotenumero]],Table_Villen_viihde.accdb5[[Tuotenumero]:[TuoteryhmäID]],3,FALSE)</f>
        <v>4</v>
      </c>
      <c r="L811" s="3" t="str">
        <f>VLOOKUP(Table_Villen_viihde.accdb[[#This Row],[Ryhmänro]],Table_Villen_viihde.accdb6[],2,FALSE)</f>
        <v>Tarvikkeet</v>
      </c>
    </row>
    <row r="812" spans="1:12" x14ac:dyDescent="0.35">
      <c r="A812">
        <v>51310</v>
      </c>
      <c r="B812" s="18">
        <v>42328</v>
      </c>
      <c r="C812" t="s">
        <v>57</v>
      </c>
      <c r="D812">
        <v>1</v>
      </c>
      <c r="E812">
        <v>2</v>
      </c>
      <c r="F812">
        <v>102</v>
      </c>
      <c r="G812">
        <v>52.81</v>
      </c>
      <c r="H812" t="str">
        <f>VLOOKUP(Table_Villen_viihde.accdb[[#This Row],[MyyjäID]],ville_myyjät!$A$2:$B$17,2,FALSE)</f>
        <v>Maija</v>
      </c>
      <c r="I812" t="str">
        <f>VLOOKUP(Table_Villen_viihde.accdb[[#This Row],[myyjä]],ville_myyjät!$B$2:$C$17,2,FALSE)</f>
        <v>Nainen</v>
      </c>
      <c r="J812" t="str">
        <f>VLOOKUP(Table_Villen_viihde.accdb[[#This Row],[Tuotenumero]],Table_Villen_viihde.accdb5[[Tuotenumero]:[Tuote]],2,FALSE)</f>
        <v>PS2-konsoli</v>
      </c>
      <c r="K812" s="3">
        <f>VLOOKUP(Table_Villen_viihde.accdb[[#This Row],[Tuotenumero]],Table_Villen_viihde.accdb5[[Tuotenumero]:[TuoteryhmäID]],3,FALSE)</f>
        <v>5</v>
      </c>
      <c r="L812" s="3" t="str">
        <f>VLOOKUP(Table_Villen_viihde.accdb[[#This Row],[Ryhmänro]],Table_Villen_viihde.accdb6[],2,FALSE)</f>
        <v>Konsolit</v>
      </c>
    </row>
    <row r="813" spans="1:12" x14ac:dyDescent="0.35">
      <c r="A813">
        <v>51311</v>
      </c>
      <c r="B813" s="18">
        <v>42329</v>
      </c>
      <c r="C813" t="s">
        <v>49</v>
      </c>
      <c r="D813">
        <v>1</v>
      </c>
      <c r="E813">
        <v>5</v>
      </c>
      <c r="F813">
        <v>19</v>
      </c>
      <c r="G813">
        <v>11.14</v>
      </c>
      <c r="H813" t="str">
        <f>VLOOKUP(Table_Villen_viihde.accdb[[#This Row],[MyyjäID]],ville_myyjät!$A$2:$B$17,2,FALSE)</f>
        <v>Petri</v>
      </c>
      <c r="I813" t="str">
        <f>VLOOKUP(Table_Villen_viihde.accdb[[#This Row],[myyjä]],ville_myyjät!$B$2:$C$17,2,FALSE)</f>
        <v>Mies</v>
      </c>
      <c r="J813" t="str">
        <f>VLOOKUP(Table_Villen_viihde.accdb[[#This Row],[Tuotenumero]],Table_Villen_viihde.accdb5[[Tuotenumero]:[Tuote]],2,FALSE)</f>
        <v>Scart-kaapeli</v>
      </c>
      <c r="K813" s="3">
        <f>VLOOKUP(Table_Villen_viihde.accdb[[#This Row],[Tuotenumero]],Table_Villen_viihde.accdb5[[Tuotenumero]:[TuoteryhmäID]],3,FALSE)</f>
        <v>4</v>
      </c>
      <c r="L813" s="3" t="str">
        <f>VLOOKUP(Table_Villen_viihde.accdb[[#This Row],[Ryhmänro]],Table_Villen_viihde.accdb6[],2,FALSE)</f>
        <v>Tarvikkeet</v>
      </c>
    </row>
    <row r="814" spans="1:12" x14ac:dyDescent="0.35">
      <c r="A814">
        <v>51312</v>
      </c>
      <c r="B814" s="18">
        <v>42330</v>
      </c>
      <c r="C814" t="s">
        <v>54</v>
      </c>
      <c r="D814">
        <v>1</v>
      </c>
      <c r="E814">
        <v>2</v>
      </c>
      <c r="F814">
        <v>173</v>
      </c>
      <c r="G814">
        <v>120.47</v>
      </c>
      <c r="H814" t="str">
        <f>VLOOKUP(Table_Villen_viihde.accdb[[#This Row],[MyyjäID]],ville_myyjät!$A$2:$B$17,2,FALSE)</f>
        <v>Maija</v>
      </c>
      <c r="I814" t="str">
        <f>VLOOKUP(Table_Villen_viihde.accdb[[#This Row],[myyjä]],ville_myyjät!$B$2:$C$17,2,FALSE)</f>
        <v>Nainen</v>
      </c>
      <c r="J814" t="str">
        <f>VLOOKUP(Table_Villen_viihde.accdb[[#This Row],[Tuotenumero]],Table_Villen_viihde.accdb5[[Tuotenumero]:[Tuote]],2,FALSE)</f>
        <v>DVD-nauhuri</v>
      </c>
      <c r="K814" s="3">
        <f>VLOOKUP(Table_Villen_viihde.accdb[[#This Row],[Tuotenumero]],Table_Villen_viihde.accdb5[[Tuotenumero]:[TuoteryhmäID]],3,FALSE)</f>
        <v>2</v>
      </c>
      <c r="L814" s="3" t="str">
        <f>VLOOKUP(Table_Villen_viihde.accdb[[#This Row],[Ryhmänro]],Table_Villen_viihde.accdb6[],2,FALSE)</f>
        <v>Kuvantoisto</v>
      </c>
    </row>
    <row r="815" spans="1:12" x14ac:dyDescent="0.35">
      <c r="A815">
        <v>51313</v>
      </c>
      <c r="B815" s="18">
        <v>42332</v>
      </c>
      <c r="C815" t="s">
        <v>50</v>
      </c>
      <c r="D815">
        <v>1</v>
      </c>
      <c r="E815">
        <v>3</v>
      </c>
      <c r="F815">
        <v>88</v>
      </c>
      <c r="G815">
        <v>53.8</v>
      </c>
      <c r="H815" t="str">
        <f>VLOOKUP(Table_Villen_viihde.accdb[[#This Row],[MyyjäID]],ville_myyjät!$A$2:$B$17,2,FALSE)</f>
        <v>Helena</v>
      </c>
      <c r="I815" t="str">
        <f>VLOOKUP(Table_Villen_viihde.accdb[[#This Row],[myyjä]],ville_myyjät!$B$2:$C$17,2,FALSE)</f>
        <v>Nainen</v>
      </c>
      <c r="J815" t="str">
        <f>VLOOKUP(Table_Villen_viihde.accdb[[#This Row],[Tuotenumero]],Table_Villen_viihde.accdb5[[Tuotenumero]:[Tuote]],2,FALSE)</f>
        <v>Kaapelidigiboxi</v>
      </c>
      <c r="K815" s="3">
        <f>VLOOKUP(Table_Villen_viihde.accdb[[#This Row],[Tuotenumero]],Table_Villen_viihde.accdb5[[Tuotenumero]:[TuoteryhmäID]],3,FALSE)</f>
        <v>6</v>
      </c>
      <c r="L815" s="3" t="str">
        <f>VLOOKUP(Table_Villen_viihde.accdb[[#This Row],[Ryhmänro]],Table_Villen_viihde.accdb6[],2,FALSE)</f>
        <v>Digiboxit</v>
      </c>
    </row>
    <row r="816" spans="1:12" x14ac:dyDescent="0.35">
      <c r="A816">
        <v>51314</v>
      </c>
      <c r="B816" s="18">
        <v>42332</v>
      </c>
      <c r="C816" t="s">
        <v>57</v>
      </c>
      <c r="D816">
        <v>1</v>
      </c>
      <c r="E816">
        <v>5</v>
      </c>
      <c r="F816">
        <v>101</v>
      </c>
      <c r="G816">
        <v>51.69</v>
      </c>
      <c r="H816" t="str">
        <f>VLOOKUP(Table_Villen_viihde.accdb[[#This Row],[MyyjäID]],ville_myyjät!$A$2:$B$17,2,FALSE)</f>
        <v>Petri</v>
      </c>
      <c r="I816" t="str">
        <f>VLOOKUP(Table_Villen_viihde.accdb[[#This Row],[myyjä]],ville_myyjät!$B$2:$C$17,2,FALSE)</f>
        <v>Mies</v>
      </c>
      <c r="J816" t="str">
        <f>VLOOKUP(Table_Villen_viihde.accdb[[#This Row],[Tuotenumero]],Table_Villen_viihde.accdb5[[Tuotenumero]:[Tuote]],2,FALSE)</f>
        <v>PS2-konsoli</v>
      </c>
      <c r="K816" s="3">
        <f>VLOOKUP(Table_Villen_viihde.accdb[[#This Row],[Tuotenumero]],Table_Villen_viihde.accdb5[[Tuotenumero]:[TuoteryhmäID]],3,FALSE)</f>
        <v>5</v>
      </c>
      <c r="L816" s="3" t="str">
        <f>VLOOKUP(Table_Villen_viihde.accdb[[#This Row],[Ryhmänro]],Table_Villen_viihde.accdb6[],2,FALSE)</f>
        <v>Konsolit</v>
      </c>
    </row>
    <row r="817" spans="1:12" x14ac:dyDescent="0.35">
      <c r="A817">
        <v>51315</v>
      </c>
      <c r="B817" s="18">
        <v>42332</v>
      </c>
      <c r="C817" t="s">
        <v>53</v>
      </c>
      <c r="D817">
        <v>1</v>
      </c>
      <c r="E817">
        <v>1</v>
      </c>
      <c r="F817">
        <v>116</v>
      </c>
      <c r="G817">
        <v>65.91</v>
      </c>
      <c r="H817" t="str">
        <f>VLOOKUP(Table_Villen_viihde.accdb[[#This Row],[MyyjäID]],ville_myyjät!$A$2:$B$17,2,FALSE)</f>
        <v>Liisa</v>
      </c>
      <c r="I817" t="str">
        <f>VLOOKUP(Table_Villen_viihde.accdb[[#This Row],[myyjä]],ville_myyjät!$B$2:$C$17,2,FALSE)</f>
        <v>Nainen</v>
      </c>
      <c r="J817" t="str">
        <f>VLOOKUP(Table_Villen_viihde.accdb[[#This Row],[Tuotenumero]],Table_Villen_viihde.accdb5[[Tuotenumero]:[Tuote]],2,FALSE)</f>
        <v>DVD-soitin</v>
      </c>
      <c r="K817" s="3">
        <f>VLOOKUP(Table_Villen_viihde.accdb[[#This Row],[Tuotenumero]],Table_Villen_viihde.accdb5[[Tuotenumero]:[TuoteryhmäID]],3,FALSE)</f>
        <v>2</v>
      </c>
      <c r="L817" s="3" t="str">
        <f>VLOOKUP(Table_Villen_viihde.accdb[[#This Row],[Ryhmänro]],Table_Villen_viihde.accdb6[],2,FALSE)</f>
        <v>Kuvantoisto</v>
      </c>
    </row>
    <row r="818" spans="1:12" x14ac:dyDescent="0.35">
      <c r="A818">
        <v>51316</v>
      </c>
      <c r="B818" s="18">
        <v>42332</v>
      </c>
      <c r="C818" t="s">
        <v>49</v>
      </c>
      <c r="D818">
        <v>1</v>
      </c>
      <c r="E818">
        <v>7</v>
      </c>
      <c r="F818">
        <v>20</v>
      </c>
      <c r="G818">
        <v>11.57</v>
      </c>
      <c r="H818" t="str">
        <f>VLOOKUP(Table_Villen_viihde.accdb[[#This Row],[MyyjäID]],ville_myyjät!$A$2:$B$17,2,FALSE)</f>
        <v>Kaija</v>
      </c>
      <c r="I818" t="str">
        <f>VLOOKUP(Table_Villen_viihde.accdb[[#This Row],[myyjä]],ville_myyjät!$B$2:$C$17,2,FALSE)</f>
        <v>Nainen</v>
      </c>
      <c r="J818" t="str">
        <f>VLOOKUP(Table_Villen_viihde.accdb[[#This Row],[Tuotenumero]],Table_Villen_viihde.accdb5[[Tuotenumero]:[Tuote]],2,FALSE)</f>
        <v>Scart-kaapeli</v>
      </c>
      <c r="K818" s="3">
        <f>VLOOKUP(Table_Villen_viihde.accdb[[#This Row],[Tuotenumero]],Table_Villen_viihde.accdb5[[Tuotenumero]:[TuoteryhmäID]],3,FALSE)</f>
        <v>4</v>
      </c>
      <c r="L818" s="3" t="str">
        <f>VLOOKUP(Table_Villen_viihde.accdb[[#This Row],[Ryhmänro]],Table_Villen_viihde.accdb6[],2,FALSE)</f>
        <v>Tarvikkeet</v>
      </c>
    </row>
    <row r="819" spans="1:12" x14ac:dyDescent="0.35">
      <c r="A819">
        <v>51317</v>
      </c>
      <c r="B819" s="18">
        <v>42333</v>
      </c>
      <c r="C819" t="s">
        <v>54</v>
      </c>
      <c r="D819">
        <v>1</v>
      </c>
      <c r="E819">
        <v>6</v>
      </c>
      <c r="F819">
        <v>180</v>
      </c>
      <c r="G819">
        <v>120.13</v>
      </c>
      <c r="H819" t="str">
        <f>VLOOKUP(Table_Villen_viihde.accdb[[#This Row],[MyyjäID]],ville_myyjät!$A$2:$B$17,2,FALSE)</f>
        <v>Mikko</v>
      </c>
      <c r="I819" t="str">
        <f>VLOOKUP(Table_Villen_viihde.accdb[[#This Row],[myyjä]],ville_myyjät!$B$2:$C$17,2,FALSE)</f>
        <v>Mies</v>
      </c>
      <c r="J819" t="str">
        <f>VLOOKUP(Table_Villen_viihde.accdb[[#This Row],[Tuotenumero]],Table_Villen_viihde.accdb5[[Tuotenumero]:[Tuote]],2,FALSE)</f>
        <v>DVD-nauhuri</v>
      </c>
      <c r="K819" s="3">
        <f>VLOOKUP(Table_Villen_viihde.accdb[[#This Row],[Tuotenumero]],Table_Villen_viihde.accdb5[[Tuotenumero]:[TuoteryhmäID]],3,FALSE)</f>
        <v>2</v>
      </c>
      <c r="L819" s="3" t="str">
        <f>VLOOKUP(Table_Villen_viihde.accdb[[#This Row],[Ryhmänro]],Table_Villen_viihde.accdb6[],2,FALSE)</f>
        <v>Kuvantoisto</v>
      </c>
    </row>
    <row r="820" spans="1:12" x14ac:dyDescent="0.35">
      <c r="A820">
        <v>51318</v>
      </c>
      <c r="B820" s="18">
        <v>42334</v>
      </c>
      <c r="C820" t="s">
        <v>53</v>
      </c>
      <c r="D820">
        <v>1</v>
      </c>
      <c r="E820">
        <v>6</v>
      </c>
      <c r="F820">
        <v>124</v>
      </c>
      <c r="G820">
        <v>62.79</v>
      </c>
      <c r="H820" t="str">
        <f>VLOOKUP(Table_Villen_viihde.accdb[[#This Row],[MyyjäID]],ville_myyjät!$A$2:$B$17,2,FALSE)</f>
        <v>Mikko</v>
      </c>
      <c r="I820" t="str">
        <f>VLOOKUP(Table_Villen_viihde.accdb[[#This Row],[myyjä]],ville_myyjät!$B$2:$C$17,2,FALSE)</f>
        <v>Mies</v>
      </c>
      <c r="J820" t="str">
        <f>VLOOKUP(Table_Villen_viihde.accdb[[#This Row],[Tuotenumero]],Table_Villen_viihde.accdb5[[Tuotenumero]:[Tuote]],2,FALSE)</f>
        <v>DVD-soitin</v>
      </c>
      <c r="K820" s="3">
        <f>VLOOKUP(Table_Villen_viihde.accdb[[#This Row],[Tuotenumero]],Table_Villen_viihde.accdb5[[Tuotenumero]:[TuoteryhmäID]],3,FALSE)</f>
        <v>2</v>
      </c>
      <c r="L820" s="3" t="str">
        <f>VLOOKUP(Table_Villen_viihde.accdb[[#This Row],[Ryhmänro]],Table_Villen_viihde.accdb6[],2,FALSE)</f>
        <v>Kuvantoisto</v>
      </c>
    </row>
    <row r="821" spans="1:12" x14ac:dyDescent="0.35">
      <c r="A821">
        <v>51319</v>
      </c>
      <c r="B821" s="18">
        <v>42335</v>
      </c>
      <c r="C821" t="s">
        <v>49</v>
      </c>
      <c r="D821">
        <v>1</v>
      </c>
      <c r="E821">
        <v>1</v>
      </c>
      <c r="F821">
        <v>21</v>
      </c>
      <c r="G821">
        <v>11.42</v>
      </c>
      <c r="H821" t="str">
        <f>VLOOKUP(Table_Villen_viihde.accdb[[#This Row],[MyyjäID]],ville_myyjät!$A$2:$B$17,2,FALSE)</f>
        <v>Liisa</v>
      </c>
      <c r="I821" t="str">
        <f>VLOOKUP(Table_Villen_viihde.accdb[[#This Row],[myyjä]],ville_myyjät!$B$2:$C$17,2,FALSE)</f>
        <v>Nainen</v>
      </c>
      <c r="J821" t="str">
        <f>VLOOKUP(Table_Villen_viihde.accdb[[#This Row],[Tuotenumero]],Table_Villen_viihde.accdb5[[Tuotenumero]:[Tuote]],2,FALSE)</f>
        <v>Scart-kaapeli</v>
      </c>
      <c r="K821" s="3">
        <f>VLOOKUP(Table_Villen_viihde.accdb[[#This Row],[Tuotenumero]],Table_Villen_viihde.accdb5[[Tuotenumero]:[TuoteryhmäID]],3,FALSE)</f>
        <v>4</v>
      </c>
      <c r="L821" s="3" t="str">
        <f>VLOOKUP(Table_Villen_viihde.accdb[[#This Row],[Ryhmänro]],Table_Villen_viihde.accdb6[],2,FALSE)</f>
        <v>Tarvikkeet</v>
      </c>
    </row>
    <row r="822" spans="1:12" x14ac:dyDescent="0.35">
      <c r="A822">
        <v>51320</v>
      </c>
      <c r="B822" s="18">
        <v>42335</v>
      </c>
      <c r="C822" t="s">
        <v>56</v>
      </c>
      <c r="D822">
        <v>1</v>
      </c>
      <c r="E822">
        <v>3</v>
      </c>
      <c r="F822">
        <v>137</v>
      </c>
      <c r="G822">
        <v>94.21</v>
      </c>
      <c r="H822" t="str">
        <f>VLOOKUP(Table_Villen_viihde.accdb[[#This Row],[MyyjäID]],ville_myyjät!$A$2:$B$17,2,FALSE)</f>
        <v>Helena</v>
      </c>
      <c r="I822" t="str">
        <f>VLOOKUP(Table_Villen_viihde.accdb[[#This Row],[myyjä]],ville_myyjät!$B$2:$C$17,2,FALSE)</f>
        <v>Nainen</v>
      </c>
      <c r="J822" t="str">
        <f>VLOOKUP(Table_Villen_viihde.accdb[[#This Row],[Tuotenumero]],Table_Villen_viihde.accdb5[[Tuotenumero]:[Tuote]],2,FALSE)</f>
        <v>VHS-nauhuri</v>
      </c>
      <c r="K822" s="3">
        <f>VLOOKUP(Table_Villen_viihde.accdb[[#This Row],[Tuotenumero]],Table_Villen_viihde.accdb5[[Tuotenumero]:[TuoteryhmäID]],3,FALSE)</f>
        <v>2</v>
      </c>
      <c r="L822" s="3" t="str">
        <f>VLOOKUP(Table_Villen_viihde.accdb[[#This Row],[Ryhmänro]],Table_Villen_viihde.accdb6[],2,FALSE)</f>
        <v>Kuvantoisto</v>
      </c>
    </row>
    <row r="823" spans="1:12" x14ac:dyDescent="0.35">
      <c r="A823">
        <v>51321</v>
      </c>
      <c r="B823" s="18">
        <v>42335</v>
      </c>
      <c r="C823" t="s">
        <v>57</v>
      </c>
      <c r="D823">
        <v>1</v>
      </c>
      <c r="E823">
        <v>6</v>
      </c>
      <c r="F823">
        <v>94</v>
      </c>
      <c r="G823">
        <v>51.78</v>
      </c>
      <c r="H823" t="str">
        <f>VLOOKUP(Table_Villen_viihde.accdb[[#This Row],[MyyjäID]],ville_myyjät!$A$2:$B$17,2,FALSE)</f>
        <v>Mikko</v>
      </c>
      <c r="I823" t="str">
        <f>VLOOKUP(Table_Villen_viihde.accdb[[#This Row],[myyjä]],ville_myyjät!$B$2:$C$17,2,FALSE)</f>
        <v>Mies</v>
      </c>
      <c r="J823" t="str">
        <f>VLOOKUP(Table_Villen_viihde.accdb[[#This Row],[Tuotenumero]],Table_Villen_viihde.accdb5[[Tuotenumero]:[Tuote]],2,FALSE)</f>
        <v>PS2-konsoli</v>
      </c>
      <c r="K823" s="3">
        <f>VLOOKUP(Table_Villen_viihde.accdb[[#This Row],[Tuotenumero]],Table_Villen_viihde.accdb5[[Tuotenumero]:[TuoteryhmäID]],3,FALSE)</f>
        <v>5</v>
      </c>
      <c r="L823" s="3" t="str">
        <f>VLOOKUP(Table_Villen_viihde.accdb[[#This Row],[Ryhmänro]],Table_Villen_viihde.accdb6[],2,FALSE)</f>
        <v>Konsolit</v>
      </c>
    </row>
    <row r="824" spans="1:12" x14ac:dyDescent="0.35">
      <c r="A824">
        <v>51322</v>
      </c>
      <c r="B824" s="18">
        <v>42337</v>
      </c>
      <c r="C824" t="s">
        <v>57</v>
      </c>
      <c r="D824">
        <v>1</v>
      </c>
      <c r="E824">
        <v>1</v>
      </c>
      <c r="F824">
        <v>103</v>
      </c>
      <c r="G824">
        <v>51.56</v>
      </c>
      <c r="H824" t="str">
        <f>VLOOKUP(Table_Villen_viihde.accdb[[#This Row],[MyyjäID]],ville_myyjät!$A$2:$B$17,2,FALSE)</f>
        <v>Liisa</v>
      </c>
      <c r="I824" t="str">
        <f>VLOOKUP(Table_Villen_viihde.accdb[[#This Row],[myyjä]],ville_myyjät!$B$2:$C$17,2,FALSE)</f>
        <v>Nainen</v>
      </c>
      <c r="J824" t="str">
        <f>VLOOKUP(Table_Villen_viihde.accdb[[#This Row],[Tuotenumero]],Table_Villen_viihde.accdb5[[Tuotenumero]:[Tuote]],2,FALSE)</f>
        <v>PS2-konsoli</v>
      </c>
      <c r="K824" s="3">
        <f>VLOOKUP(Table_Villen_viihde.accdb[[#This Row],[Tuotenumero]],Table_Villen_viihde.accdb5[[Tuotenumero]:[TuoteryhmäID]],3,FALSE)</f>
        <v>5</v>
      </c>
      <c r="L824" s="3" t="str">
        <f>VLOOKUP(Table_Villen_viihde.accdb[[#This Row],[Ryhmänro]],Table_Villen_viihde.accdb6[],2,FALSE)</f>
        <v>Konsolit</v>
      </c>
    </row>
    <row r="825" spans="1:12" x14ac:dyDescent="0.35">
      <c r="A825">
        <v>51323</v>
      </c>
      <c r="B825" s="18">
        <v>42337</v>
      </c>
      <c r="C825" t="s">
        <v>51</v>
      </c>
      <c r="D825">
        <v>1</v>
      </c>
      <c r="E825">
        <v>5</v>
      </c>
      <c r="F825">
        <v>236</v>
      </c>
      <c r="G825">
        <v>157.19</v>
      </c>
      <c r="H825" t="str">
        <f>VLOOKUP(Table_Villen_viihde.accdb[[#This Row],[MyyjäID]],ville_myyjät!$A$2:$B$17,2,FALSE)</f>
        <v>Petri</v>
      </c>
      <c r="I825" t="str">
        <f>VLOOKUP(Table_Villen_viihde.accdb[[#This Row],[myyjä]],ville_myyjät!$B$2:$C$17,2,FALSE)</f>
        <v>Mies</v>
      </c>
      <c r="J825" t="str">
        <f>VLOOKUP(Table_Villen_viihde.accdb[[#This Row],[Tuotenumero]],Table_Villen_viihde.accdb5[[Tuotenumero]:[Tuote]],2,FALSE)</f>
        <v>TV28</v>
      </c>
      <c r="K825" s="3">
        <f>VLOOKUP(Table_Villen_viihde.accdb[[#This Row],[Tuotenumero]],Table_Villen_viihde.accdb5[[Tuotenumero]:[TuoteryhmäID]],3,FALSE)</f>
        <v>3</v>
      </c>
      <c r="L825" s="3" t="str">
        <f>VLOOKUP(Table_Villen_viihde.accdb[[#This Row],[Ryhmänro]],Table_Villen_viihde.accdb6[],2,FALSE)</f>
        <v>TV</v>
      </c>
    </row>
    <row r="826" spans="1:12" x14ac:dyDescent="0.35">
      <c r="A826">
        <v>51324</v>
      </c>
      <c r="B826" s="18">
        <v>42337</v>
      </c>
      <c r="C826" t="s">
        <v>54</v>
      </c>
      <c r="D826">
        <v>1</v>
      </c>
      <c r="E826">
        <v>3</v>
      </c>
      <c r="F826">
        <v>188</v>
      </c>
      <c r="G826">
        <v>110.08</v>
      </c>
      <c r="H826" t="str">
        <f>VLOOKUP(Table_Villen_viihde.accdb[[#This Row],[MyyjäID]],ville_myyjät!$A$2:$B$17,2,FALSE)</f>
        <v>Helena</v>
      </c>
      <c r="I826" t="str">
        <f>VLOOKUP(Table_Villen_viihde.accdb[[#This Row],[myyjä]],ville_myyjät!$B$2:$C$17,2,FALSE)</f>
        <v>Nainen</v>
      </c>
      <c r="J826" t="str">
        <f>VLOOKUP(Table_Villen_viihde.accdb[[#This Row],[Tuotenumero]],Table_Villen_viihde.accdb5[[Tuotenumero]:[Tuote]],2,FALSE)</f>
        <v>DVD-nauhuri</v>
      </c>
      <c r="K826" s="3">
        <f>VLOOKUP(Table_Villen_viihde.accdb[[#This Row],[Tuotenumero]],Table_Villen_viihde.accdb5[[Tuotenumero]:[TuoteryhmäID]],3,FALSE)</f>
        <v>2</v>
      </c>
      <c r="L826" s="3" t="str">
        <f>VLOOKUP(Table_Villen_viihde.accdb[[#This Row],[Ryhmänro]],Table_Villen_viihde.accdb6[],2,FALSE)</f>
        <v>Kuvantoisto</v>
      </c>
    </row>
    <row r="827" spans="1:12" x14ac:dyDescent="0.35">
      <c r="A827">
        <v>51325</v>
      </c>
      <c r="B827" s="18">
        <v>42338</v>
      </c>
      <c r="C827" t="s">
        <v>49</v>
      </c>
      <c r="D827">
        <v>1</v>
      </c>
      <c r="E827">
        <v>6</v>
      </c>
      <c r="F827">
        <v>21</v>
      </c>
      <c r="G827">
        <v>11</v>
      </c>
      <c r="H827" t="str">
        <f>VLOOKUP(Table_Villen_viihde.accdb[[#This Row],[MyyjäID]],ville_myyjät!$A$2:$B$17,2,FALSE)</f>
        <v>Mikko</v>
      </c>
      <c r="I827" t="str">
        <f>VLOOKUP(Table_Villen_viihde.accdb[[#This Row],[myyjä]],ville_myyjät!$B$2:$C$17,2,FALSE)</f>
        <v>Mies</v>
      </c>
      <c r="J827" t="str">
        <f>VLOOKUP(Table_Villen_viihde.accdb[[#This Row],[Tuotenumero]],Table_Villen_viihde.accdb5[[Tuotenumero]:[Tuote]],2,FALSE)</f>
        <v>Scart-kaapeli</v>
      </c>
      <c r="K827" s="3">
        <f>VLOOKUP(Table_Villen_viihde.accdb[[#This Row],[Tuotenumero]],Table_Villen_viihde.accdb5[[Tuotenumero]:[TuoteryhmäID]],3,FALSE)</f>
        <v>4</v>
      </c>
      <c r="L827" s="3" t="str">
        <f>VLOOKUP(Table_Villen_viihde.accdb[[#This Row],[Ryhmänro]],Table_Villen_viihde.accdb6[],2,FALSE)</f>
        <v>Tarvikkeet</v>
      </c>
    </row>
    <row r="828" spans="1:12" x14ac:dyDescent="0.35">
      <c r="A828">
        <v>51326</v>
      </c>
      <c r="B828" s="18">
        <v>42339</v>
      </c>
      <c r="C828" t="s">
        <v>53</v>
      </c>
      <c r="D828">
        <v>1</v>
      </c>
      <c r="E828">
        <v>6</v>
      </c>
      <c r="F828">
        <v>115</v>
      </c>
      <c r="G828">
        <v>61.6</v>
      </c>
      <c r="H828" t="str">
        <f>VLOOKUP(Table_Villen_viihde.accdb[[#This Row],[MyyjäID]],ville_myyjät!$A$2:$B$17,2,FALSE)</f>
        <v>Mikko</v>
      </c>
      <c r="I828" t="str">
        <f>VLOOKUP(Table_Villen_viihde.accdb[[#This Row],[myyjä]],ville_myyjät!$B$2:$C$17,2,FALSE)</f>
        <v>Mies</v>
      </c>
      <c r="J828" t="str">
        <f>VLOOKUP(Table_Villen_viihde.accdb[[#This Row],[Tuotenumero]],Table_Villen_viihde.accdb5[[Tuotenumero]:[Tuote]],2,FALSE)</f>
        <v>DVD-soitin</v>
      </c>
      <c r="K828" s="3">
        <f>VLOOKUP(Table_Villen_viihde.accdb[[#This Row],[Tuotenumero]],Table_Villen_viihde.accdb5[[Tuotenumero]:[TuoteryhmäID]],3,FALSE)</f>
        <v>2</v>
      </c>
      <c r="L828" s="3" t="str">
        <f>VLOOKUP(Table_Villen_viihde.accdb[[#This Row],[Ryhmänro]],Table_Villen_viihde.accdb6[],2,FALSE)</f>
        <v>Kuvantoisto</v>
      </c>
    </row>
    <row r="829" spans="1:12" x14ac:dyDescent="0.35">
      <c r="A829">
        <v>51327</v>
      </c>
      <c r="B829" s="18">
        <v>42339</v>
      </c>
      <c r="C829" t="s">
        <v>52</v>
      </c>
      <c r="D829">
        <v>1</v>
      </c>
      <c r="E829">
        <v>3</v>
      </c>
      <c r="F829">
        <v>86</v>
      </c>
      <c r="G829">
        <v>47.38</v>
      </c>
      <c r="H829" t="str">
        <f>VLOOKUP(Table_Villen_viihde.accdb[[#This Row],[MyyjäID]],ville_myyjät!$A$2:$B$17,2,FALSE)</f>
        <v>Helena</v>
      </c>
      <c r="I829" t="str">
        <f>VLOOKUP(Table_Villen_viihde.accdb[[#This Row],[myyjä]],ville_myyjät!$B$2:$C$17,2,FALSE)</f>
        <v>Nainen</v>
      </c>
      <c r="J829" t="str">
        <f>VLOOKUP(Table_Villen_viihde.accdb[[#This Row],[Tuotenumero]],Table_Villen_viihde.accdb5[[Tuotenumero]:[Tuote]],2,FALSE)</f>
        <v>Antennidigiboxi</v>
      </c>
      <c r="K829" s="3">
        <f>VLOOKUP(Table_Villen_viihde.accdb[[#This Row],[Tuotenumero]],Table_Villen_viihde.accdb5[[Tuotenumero]:[TuoteryhmäID]],3,FALSE)</f>
        <v>6</v>
      </c>
      <c r="L829" s="3" t="str">
        <f>VLOOKUP(Table_Villen_viihde.accdb[[#This Row],[Ryhmänro]],Table_Villen_viihde.accdb6[],2,FALSE)</f>
        <v>Digiboxit</v>
      </c>
    </row>
    <row r="830" spans="1:12" x14ac:dyDescent="0.35">
      <c r="A830">
        <v>51328</v>
      </c>
      <c r="B830" s="18">
        <v>42339</v>
      </c>
      <c r="C830" t="s">
        <v>50</v>
      </c>
      <c r="D830">
        <v>1</v>
      </c>
      <c r="E830">
        <v>1</v>
      </c>
      <c r="F830">
        <v>85</v>
      </c>
      <c r="G830">
        <v>54.84</v>
      </c>
      <c r="H830" t="str">
        <f>VLOOKUP(Table_Villen_viihde.accdb[[#This Row],[MyyjäID]],ville_myyjät!$A$2:$B$17,2,FALSE)</f>
        <v>Liisa</v>
      </c>
      <c r="I830" t="str">
        <f>VLOOKUP(Table_Villen_viihde.accdb[[#This Row],[myyjä]],ville_myyjät!$B$2:$C$17,2,FALSE)</f>
        <v>Nainen</v>
      </c>
      <c r="J830" t="str">
        <f>VLOOKUP(Table_Villen_viihde.accdb[[#This Row],[Tuotenumero]],Table_Villen_viihde.accdb5[[Tuotenumero]:[Tuote]],2,FALSE)</f>
        <v>Kaapelidigiboxi</v>
      </c>
      <c r="K830" s="3">
        <f>VLOOKUP(Table_Villen_viihde.accdb[[#This Row],[Tuotenumero]],Table_Villen_viihde.accdb5[[Tuotenumero]:[TuoteryhmäID]],3,FALSE)</f>
        <v>6</v>
      </c>
      <c r="L830" s="3" t="str">
        <f>VLOOKUP(Table_Villen_viihde.accdb[[#This Row],[Ryhmänro]],Table_Villen_viihde.accdb6[],2,FALSE)</f>
        <v>Digiboxit</v>
      </c>
    </row>
    <row r="831" spans="1:12" x14ac:dyDescent="0.35">
      <c r="A831">
        <v>51329</v>
      </c>
      <c r="B831" s="18">
        <v>42339</v>
      </c>
      <c r="C831" t="s">
        <v>49</v>
      </c>
      <c r="D831">
        <v>1</v>
      </c>
      <c r="E831">
        <v>6</v>
      </c>
      <c r="F831">
        <v>19</v>
      </c>
      <c r="G831">
        <v>11.07</v>
      </c>
      <c r="H831" t="str">
        <f>VLOOKUP(Table_Villen_viihde.accdb[[#This Row],[MyyjäID]],ville_myyjät!$A$2:$B$17,2,FALSE)</f>
        <v>Mikko</v>
      </c>
      <c r="I831" t="str">
        <f>VLOOKUP(Table_Villen_viihde.accdb[[#This Row],[myyjä]],ville_myyjät!$B$2:$C$17,2,FALSE)</f>
        <v>Mies</v>
      </c>
      <c r="J831" t="str">
        <f>VLOOKUP(Table_Villen_viihde.accdb[[#This Row],[Tuotenumero]],Table_Villen_viihde.accdb5[[Tuotenumero]:[Tuote]],2,FALSE)</f>
        <v>Scart-kaapeli</v>
      </c>
      <c r="K831" s="3">
        <f>VLOOKUP(Table_Villen_viihde.accdb[[#This Row],[Tuotenumero]],Table_Villen_viihde.accdb5[[Tuotenumero]:[TuoteryhmäID]],3,FALSE)</f>
        <v>4</v>
      </c>
      <c r="L831" s="3" t="str">
        <f>VLOOKUP(Table_Villen_viihde.accdb[[#This Row],[Ryhmänro]],Table_Villen_viihde.accdb6[],2,FALSE)</f>
        <v>Tarvikkeet</v>
      </c>
    </row>
    <row r="832" spans="1:12" x14ac:dyDescent="0.35">
      <c r="A832">
        <v>51330</v>
      </c>
      <c r="B832" s="18">
        <v>42340</v>
      </c>
      <c r="C832" t="s">
        <v>54</v>
      </c>
      <c r="D832">
        <v>1</v>
      </c>
      <c r="E832">
        <v>7</v>
      </c>
      <c r="F832">
        <v>173</v>
      </c>
      <c r="G832">
        <v>117.8</v>
      </c>
      <c r="H832" t="str">
        <f>VLOOKUP(Table_Villen_viihde.accdb[[#This Row],[MyyjäID]],ville_myyjät!$A$2:$B$17,2,FALSE)</f>
        <v>Kaija</v>
      </c>
      <c r="I832" t="str">
        <f>VLOOKUP(Table_Villen_viihde.accdb[[#This Row],[myyjä]],ville_myyjät!$B$2:$C$17,2,FALSE)</f>
        <v>Nainen</v>
      </c>
      <c r="J832" t="str">
        <f>VLOOKUP(Table_Villen_viihde.accdb[[#This Row],[Tuotenumero]],Table_Villen_viihde.accdb5[[Tuotenumero]:[Tuote]],2,FALSE)</f>
        <v>DVD-nauhuri</v>
      </c>
      <c r="K832" s="3">
        <f>VLOOKUP(Table_Villen_viihde.accdb[[#This Row],[Tuotenumero]],Table_Villen_viihde.accdb5[[Tuotenumero]:[TuoteryhmäID]],3,FALSE)</f>
        <v>2</v>
      </c>
      <c r="L832" s="3" t="str">
        <f>VLOOKUP(Table_Villen_viihde.accdb[[#This Row],[Ryhmänro]],Table_Villen_viihde.accdb6[],2,FALSE)</f>
        <v>Kuvantoisto</v>
      </c>
    </row>
    <row r="833" spans="1:12" x14ac:dyDescent="0.35">
      <c r="A833">
        <v>51331</v>
      </c>
      <c r="B833" s="18">
        <v>42341</v>
      </c>
      <c r="C833" t="s">
        <v>57</v>
      </c>
      <c r="D833">
        <v>1</v>
      </c>
      <c r="E833">
        <v>6</v>
      </c>
      <c r="F833">
        <v>102</v>
      </c>
      <c r="G833">
        <v>55.63</v>
      </c>
      <c r="H833" t="str">
        <f>VLOOKUP(Table_Villen_viihde.accdb[[#This Row],[MyyjäID]],ville_myyjät!$A$2:$B$17,2,FALSE)</f>
        <v>Mikko</v>
      </c>
      <c r="I833" t="str">
        <f>VLOOKUP(Table_Villen_viihde.accdb[[#This Row],[myyjä]],ville_myyjät!$B$2:$C$17,2,FALSE)</f>
        <v>Mies</v>
      </c>
      <c r="J833" t="str">
        <f>VLOOKUP(Table_Villen_viihde.accdb[[#This Row],[Tuotenumero]],Table_Villen_viihde.accdb5[[Tuotenumero]:[Tuote]],2,FALSE)</f>
        <v>PS2-konsoli</v>
      </c>
      <c r="K833" s="3">
        <f>VLOOKUP(Table_Villen_viihde.accdb[[#This Row],[Tuotenumero]],Table_Villen_viihde.accdb5[[Tuotenumero]:[TuoteryhmäID]],3,FALSE)</f>
        <v>5</v>
      </c>
      <c r="L833" s="3" t="str">
        <f>VLOOKUP(Table_Villen_viihde.accdb[[#This Row],[Ryhmänro]],Table_Villen_viihde.accdb6[],2,FALSE)</f>
        <v>Konsolit</v>
      </c>
    </row>
    <row r="834" spans="1:12" x14ac:dyDescent="0.35">
      <c r="A834">
        <v>51332</v>
      </c>
      <c r="B834" s="18">
        <v>42341</v>
      </c>
      <c r="C834" t="s">
        <v>49</v>
      </c>
      <c r="D834">
        <v>1</v>
      </c>
      <c r="E834">
        <v>3</v>
      </c>
      <c r="F834">
        <v>21</v>
      </c>
      <c r="G834">
        <v>11.08</v>
      </c>
      <c r="H834" t="str">
        <f>VLOOKUP(Table_Villen_viihde.accdb[[#This Row],[MyyjäID]],ville_myyjät!$A$2:$B$17,2,FALSE)</f>
        <v>Helena</v>
      </c>
      <c r="I834" t="str">
        <f>VLOOKUP(Table_Villen_viihde.accdb[[#This Row],[myyjä]],ville_myyjät!$B$2:$C$17,2,FALSE)</f>
        <v>Nainen</v>
      </c>
      <c r="J834" t="str">
        <f>VLOOKUP(Table_Villen_viihde.accdb[[#This Row],[Tuotenumero]],Table_Villen_viihde.accdb5[[Tuotenumero]:[Tuote]],2,FALSE)</f>
        <v>Scart-kaapeli</v>
      </c>
      <c r="K834" s="3">
        <f>VLOOKUP(Table_Villen_viihde.accdb[[#This Row],[Tuotenumero]],Table_Villen_viihde.accdb5[[Tuotenumero]:[TuoteryhmäID]],3,FALSE)</f>
        <v>4</v>
      </c>
      <c r="L834" s="3" t="str">
        <f>VLOOKUP(Table_Villen_viihde.accdb[[#This Row],[Ryhmänro]],Table_Villen_viihde.accdb6[],2,FALSE)</f>
        <v>Tarvikkeet</v>
      </c>
    </row>
    <row r="835" spans="1:12" x14ac:dyDescent="0.35">
      <c r="A835">
        <v>51333</v>
      </c>
      <c r="B835" s="18">
        <v>42343</v>
      </c>
      <c r="C835" t="s">
        <v>53</v>
      </c>
      <c r="D835">
        <v>1</v>
      </c>
      <c r="E835">
        <v>5</v>
      </c>
      <c r="F835">
        <v>120</v>
      </c>
      <c r="G835">
        <v>61.51</v>
      </c>
      <c r="H835" t="str">
        <f>VLOOKUP(Table_Villen_viihde.accdb[[#This Row],[MyyjäID]],ville_myyjät!$A$2:$B$17,2,FALSE)</f>
        <v>Petri</v>
      </c>
      <c r="I835" t="str">
        <f>VLOOKUP(Table_Villen_viihde.accdb[[#This Row],[myyjä]],ville_myyjät!$B$2:$C$17,2,FALSE)</f>
        <v>Mies</v>
      </c>
      <c r="J835" t="str">
        <f>VLOOKUP(Table_Villen_viihde.accdb[[#This Row],[Tuotenumero]],Table_Villen_viihde.accdb5[[Tuotenumero]:[Tuote]],2,FALSE)</f>
        <v>DVD-soitin</v>
      </c>
      <c r="K835" s="3">
        <f>VLOOKUP(Table_Villen_viihde.accdb[[#This Row],[Tuotenumero]],Table_Villen_viihde.accdb5[[Tuotenumero]:[TuoteryhmäID]],3,FALSE)</f>
        <v>2</v>
      </c>
      <c r="L835" s="3" t="str">
        <f>VLOOKUP(Table_Villen_viihde.accdb[[#This Row],[Ryhmänro]],Table_Villen_viihde.accdb6[],2,FALSE)</f>
        <v>Kuvantoisto</v>
      </c>
    </row>
    <row r="836" spans="1:12" x14ac:dyDescent="0.35">
      <c r="A836">
        <v>51334</v>
      </c>
      <c r="B836" s="18">
        <v>42344</v>
      </c>
      <c r="C836" t="s">
        <v>51</v>
      </c>
      <c r="D836">
        <v>1</v>
      </c>
      <c r="E836">
        <v>2</v>
      </c>
      <c r="F836">
        <v>231</v>
      </c>
      <c r="G836">
        <v>166.15</v>
      </c>
      <c r="H836" t="str">
        <f>VLOOKUP(Table_Villen_viihde.accdb[[#This Row],[MyyjäID]],ville_myyjät!$A$2:$B$17,2,FALSE)</f>
        <v>Maija</v>
      </c>
      <c r="I836" t="str">
        <f>VLOOKUP(Table_Villen_viihde.accdb[[#This Row],[myyjä]],ville_myyjät!$B$2:$C$17,2,FALSE)</f>
        <v>Nainen</v>
      </c>
      <c r="J836" t="str">
        <f>VLOOKUP(Table_Villen_viihde.accdb[[#This Row],[Tuotenumero]],Table_Villen_viihde.accdb5[[Tuotenumero]:[Tuote]],2,FALSE)</f>
        <v>TV28</v>
      </c>
      <c r="K836" s="3">
        <f>VLOOKUP(Table_Villen_viihde.accdb[[#This Row],[Tuotenumero]],Table_Villen_viihde.accdb5[[Tuotenumero]:[TuoteryhmäID]],3,FALSE)</f>
        <v>3</v>
      </c>
      <c r="L836" s="3" t="str">
        <f>VLOOKUP(Table_Villen_viihde.accdb[[#This Row],[Ryhmänro]],Table_Villen_viihde.accdb6[],2,FALSE)</f>
        <v>TV</v>
      </c>
    </row>
    <row r="837" spans="1:12" x14ac:dyDescent="0.35">
      <c r="A837">
        <v>51335</v>
      </c>
      <c r="B837" s="18">
        <v>42344</v>
      </c>
      <c r="C837" t="s">
        <v>49</v>
      </c>
      <c r="D837">
        <v>1</v>
      </c>
      <c r="E837">
        <v>2</v>
      </c>
      <c r="F837">
        <v>21</v>
      </c>
      <c r="G837">
        <v>11.07</v>
      </c>
      <c r="H837" t="str">
        <f>VLOOKUP(Table_Villen_viihde.accdb[[#This Row],[MyyjäID]],ville_myyjät!$A$2:$B$17,2,FALSE)</f>
        <v>Maija</v>
      </c>
      <c r="I837" t="str">
        <f>VLOOKUP(Table_Villen_viihde.accdb[[#This Row],[myyjä]],ville_myyjät!$B$2:$C$17,2,FALSE)</f>
        <v>Nainen</v>
      </c>
      <c r="J837" t="str">
        <f>VLOOKUP(Table_Villen_viihde.accdb[[#This Row],[Tuotenumero]],Table_Villen_viihde.accdb5[[Tuotenumero]:[Tuote]],2,FALSE)</f>
        <v>Scart-kaapeli</v>
      </c>
      <c r="K837" s="3">
        <f>VLOOKUP(Table_Villen_viihde.accdb[[#This Row],[Tuotenumero]],Table_Villen_viihde.accdb5[[Tuotenumero]:[TuoteryhmäID]],3,FALSE)</f>
        <v>4</v>
      </c>
      <c r="L837" s="3" t="str">
        <f>VLOOKUP(Table_Villen_viihde.accdb[[#This Row],[Ryhmänro]],Table_Villen_viihde.accdb6[],2,FALSE)</f>
        <v>Tarvikkeet</v>
      </c>
    </row>
    <row r="838" spans="1:12" x14ac:dyDescent="0.35">
      <c r="A838">
        <v>51336</v>
      </c>
      <c r="B838" s="18">
        <v>42345</v>
      </c>
      <c r="C838" t="s">
        <v>57</v>
      </c>
      <c r="D838">
        <v>1</v>
      </c>
      <c r="E838">
        <v>7</v>
      </c>
      <c r="F838">
        <v>96</v>
      </c>
      <c r="G838">
        <v>52.01</v>
      </c>
      <c r="H838" t="str">
        <f>VLOOKUP(Table_Villen_viihde.accdb[[#This Row],[MyyjäID]],ville_myyjät!$A$2:$B$17,2,FALSE)</f>
        <v>Kaija</v>
      </c>
      <c r="I838" t="str">
        <f>VLOOKUP(Table_Villen_viihde.accdb[[#This Row],[myyjä]],ville_myyjät!$B$2:$C$17,2,FALSE)</f>
        <v>Nainen</v>
      </c>
      <c r="J838" t="str">
        <f>VLOOKUP(Table_Villen_viihde.accdb[[#This Row],[Tuotenumero]],Table_Villen_viihde.accdb5[[Tuotenumero]:[Tuote]],2,FALSE)</f>
        <v>PS2-konsoli</v>
      </c>
      <c r="K838" s="3">
        <f>VLOOKUP(Table_Villen_viihde.accdb[[#This Row],[Tuotenumero]],Table_Villen_viihde.accdb5[[Tuotenumero]:[TuoteryhmäID]],3,FALSE)</f>
        <v>5</v>
      </c>
      <c r="L838" s="3" t="str">
        <f>VLOOKUP(Table_Villen_viihde.accdb[[#This Row],[Ryhmänro]],Table_Villen_viihde.accdb6[],2,FALSE)</f>
        <v>Konsolit</v>
      </c>
    </row>
    <row r="839" spans="1:12" x14ac:dyDescent="0.35">
      <c r="A839">
        <v>51337</v>
      </c>
      <c r="B839" s="18">
        <v>42345</v>
      </c>
      <c r="C839" t="s">
        <v>54</v>
      </c>
      <c r="D839">
        <v>1</v>
      </c>
      <c r="E839">
        <v>1</v>
      </c>
      <c r="F839">
        <v>178</v>
      </c>
      <c r="G839">
        <v>113.62</v>
      </c>
      <c r="H839" t="str">
        <f>VLOOKUP(Table_Villen_viihde.accdb[[#This Row],[MyyjäID]],ville_myyjät!$A$2:$B$17,2,FALSE)</f>
        <v>Liisa</v>
      </c>
      <c r="I839" t="str">
        <f>VLOOKUP(Table_Villen_viihde.accdb[[#This Row],[myyjä]],ville_myyjät!$B$2:$C$17,2,FALSE)</f>
        <v>Nainen</v>
      </c>
      <c r="J839" t="str">
        <f>VLOOKUP(Table_Villen_viihde.accdb[[#This Row],[Tuotenumero]],Table_Villen_viihde.accdb5[[Tuotenumero]:[Tuote]],2,FALSE)</f>
        <v>DVD-nauhuri</v>
      </c>
      <c r="K839" s="3">
        <f>VLOOKUP(Table_Villen_viihde.accdb[[#This Row],[Tuotenumero]],Table_Villen_viihde.accdb5[[Tuotenumero]:[TuoteryhmäID]],3,FALSE)</f>
        <v>2</v>
      </c>
      <c r="L839" s="3" t="str">
        <f>VLOOKUP(Table_Villen_viihde.accdb[[#This Row],[Ryhmänro]],Table_Villen_viihde.accdb6[],2,FALSE)</f>
        <v>Kuvantoisto</v>
      </c>
    </row>
    <row r="840" spans="1:12" x14ac:dyDescent="0.35">
      <c r="A840">
        <v>51338</v>
      </c>
      <c r="B840" s="18">
        <v>42346</v>
      </c>
      <c r="C840" t="s">
        <v>52</v>
      </c>
      <c r="D840">
        <v>1</v>
      </c>
      <c r="E840">
        <v>7</v>
      </c>
      <c r="F840">
        <v>89</v>
      </c>
      <c r="G840">
        <v>49.16</v>
      </c>
      <c r="H840" t="str">
        <f>VLOOKUP(Table_Villen_viihde.accdb[[#This Row],[MyyjäID]],ville_myyjät!$A$2:$B$17,2,FALSE)</f>
        <v>Kaija</v>
      </c>
      <c r="I840" t="str">
        <f>VLOOKUP(Table_Villen_viihde.accdb[[#This Row],[myyjä]],ville_myyjät!$B$2:$C$17,2,FALSE)</f>
        <v>Nainen</v>
      </c>
      <c r="J840" t="str">
        <f>VLOOKUP(Table_Villen_viihde.accdb[[#This Row],[Tuotenumero]],Table_Villen_viihde.accdb5[[Tuotenumero]:[Tuote]],2,FALSE)</f>
        <v>Antennidigiboxi</v>
      </c>
      <c r="K840" s="3">
        <f>VLOOKUP(Table_Villen_viihde.accdb[[#This Row],[Tuotenumero]],Table_Villen_viihde.accdb5[[Tuotenumero]:[TuoteryhmäID]],3,FALSE)</f>
        <v>6</v>
      </c>
      <c r="L840" s="3" t="str">
        <f>VLOOKUP(Table_Villen_viihde.accdb[[#This Row],[Ryhmänro]],Table_Villen_viihde.accdb6[],2,FALSE)</f>
        <v>Digiboxit</v>
      </c>
    </row>
    <row r="841" spans="1:12" x14ac:dyDescent="0.35">
      <c r="A841">
        <v>51339</v>
      </c>
      <c r="B841" s="18">
        <v>42347</v>
      </c>
      <c r="C841" t="s">
        <v>49</v>
      </c>
      <c r="D841">
        <v>1</v>
      </c>
      <c r="E841">
        <v>7</v>
      </c>
      <c r="F841">
        <v>20</v>
      </c>
      <c r="G841">
        <v>10.87</v>
      </c>
      <c r="H841" t="str">
        <f>VLOOKUP(Table_Villen_viihde.accdb[[#This Row],[MyyjäID]],ville_myyjät!$A$2:$B$17,2,FALSE)</f>
        <v>Kaija</v>
      </c>
      <c r="I841" t="str">
        <f>VLOOKUP(Table_Villen_viihde.accdb[[#This Row],[myyjä]],ville_myyjät!$B$2:$C$17,2,FALSE)</f>
        <v>Nainen</v>
      </c>
      <c r="J841" t="str">
        <f>VLOOKUP(Table_Villen_viihde.accdb[[#This Row],[Tuotenumero]],Table_Villen_viihde.accdb5[[Tuotenumero]:[Tuote]],2,FALSE)</f>
        <v>Scart-kaapeli</v>
      </c>
      <c r="K841" s="3">
        <f>VLOOKUP(Table_Villen_viihde.accdb[[#This Row],[Tuotenumero]],Table_Villen_viihde.accdb5[[Tuotenumero]:[TuoteryhmäID]],3,FALSE)</f>
        <v>4</v>
      </c>
      <c r="L841" s="3" t="str">
        <f>VLOOKUP(Table_Villen_viihde.accdb[[#This Row],[Ryhmänro]],Table_Villen_viihde.accdb6[],2,FALSE)</f>
        <v>Tarvikkeet</v>
      </c>
    </row>
    <row r="842" spans="1:12" x14ac:dyDescent="0.35">
      <c r="A842">
        <v>51340</v>
      </c>
      <c r="B842" s="18">
        <v>42349</v>
      </c>
      <c r="C842" t="s">
        <v>53</v>
      </c>
      <c r="D842">
        <v>1</v>
      </c>
      <c r="E842">
        <v>2</v>
      </c>
      <c r="F842">
        <v>122</v>
      </c>
      <c r="G842">
        <v>62.51</v>
      </c>
      <c r="H842" t="str">
        <f>VLOOKUP(Table_Villen_viihde.accdb[[#This Row],[MyyjäID]],ville_myyjät!$A$2:$B$17,2,FALSE)</f>
        <v>Maija</v>
      </c>
      <c r="I842" t="str">
        <f>VLOOKUP(Table_Villen_viihde.accdb[[#This Row],[myyjä]],ville_myyjät!$B$2:$C$17,2,FALSE)</f>
        <v>Nainen</v>
      </c>
      <c r="J842" t="str">
        <f>VLOOKUP(Table_Villen_viihde.accdb[[#This Row],[Tuotenumero]],Table_Villen_viihde.accdb5[[Tuotenumero]:[Tuote]],2,FALSE)</f>
        <v>DVD-soitin</v>
      </c>
      <c r="K842" s="3">
        <f>VLOOKUP(Table_Villen_viihde.accdb[[#This Row],[Tuotenumero]],Table_Villen_viihde.accdb5[[Tuotenumero]:[TuoteryhmäID]],3,FALSE)</f>
        <v>2</v>
      </c>
      <c r="L842" s="3" t="str">
        <f>VLOOKUP(Table_Villen_viihde.accdb[[#This Row],[Ryhmänro]],Table_Villen_viihde.accdb6[],2,FALSE)</f>
        <v>Kuvantoisto</v>
      </c>
    </row>
    <row r="843" spans="1:12" x14ac:dyDescent="0.35">
      <c r="A843">
        <v>51341</v>
      </c>
      <c r="B843" s="18">
        <v>42350</v>
      </c>
      <c r="C843" t="s">
        <v>49</v>
      </c>
      <c r="D843">
        <v>1</v>
      </c>
      <c r="E843">
        <v>6</v>
      </c>
      <c r="F843">
        <v>20</v>
      </c>
      <c r="G843">
        <v>10.77</v>
      </c>
      <c r="H843" t="str">
        <f>VLOOKUP(Table_Villen_viihde.accdb[[#This Row],[MyyjäID]],ville_myyjät!$A$2:$B$17,2,FALSE)</f>
        <v>Mikko</v>
      </c>
      <c r="I843" t="str">
        <f>VLOOKUP(Table_Villen_viihde.accdb[[#This Row],[myyjä]],ville_myyjät!$B$2:$C$17,2,FALSE)</f>
        <v>Mies</v>
      </c>
      <c r="J843" t="str">
        <f>VLOOKUP(Table_Villen_viihde.accdb[[#This Row],[Tuotenumero]],Table_Villen_viihde.accdb5[[Tuotenumero]:[Tuote]],2,FALSE)</f>
        <v>Scart-kaapeli</v>
      </c>
      <c r="K843" s="3">
        <f>VLOOKUP(Table_Villen_viihde.accdb[[#This Row],[Tuotenumero]],Table_Villen_viihde.accdb5[[Tuotenumero]:[TuoteryhmäID]],3,FALSE)</f>
        <v>4</v>
      </c>
      <c r="L843" s="3" t="str">
        <f>VLOOKUP(Table_Villen_viihde.accdb[[#This Row],[Ryhmänro]],Table_Villen_viihde.accdb6[],2,FALSE)</f>
        <v>Tarvikkeet</v>
      </c>
    </row>
    <row r="844" spans="1:12" x14ac:dyDescent="0.35">
      <c r="A844">
        <v>51342</v>
      </c>
      <c r="B844" s="18">
        <v>42350</v>
      </c>
      <c r="C844" t="s">
        <v>50</v>
      </c>
      <c r="D844">
        <v>1</v>
      </c>
      <c r="E844">
        <v>1</v>
      </c>
      <c r="F844">
        <v>85</v>
      </c>
      <c r="G844">
        <v>56.01</v>
      </c>
      <c r="H844" t="str">
        <f>VLOOKUP(Table_Villen_viihde.accdb[[#This Row],[MyyjäID]],ville_myyjät!$A$2:$B$17,2,FALSE)</f>
        <v>Liisa</v>
      </c>
      <c r="I844" t="str">
        <f>VLOOKUP(Table_Villen_viihde.accdb[[#This Row],[myyjä]],ville_myyjät!$B$2:$C$17,2,FALSE)</f>
        <v>Nainen</v>
      </c>
      <c r="J844" t="str">
        <f>VLOOKUP(Table_Villen_viihde.accdb[[#This Row],[Tuotenumero]],Table_Villen_viihde.accdb5[[Tuotenumero]:[Tuote]],2,FALSE)</f>
        <v>Kaapelidigiboxi</v>
      </c>
      <c r="K844" s="3">
        <f>VLOOKUP(Table_Villen_viihde.accdb[[#This Row],[Tuotenumero]],Table_Villen_viihde.accdb5[[Tuotenumero]:[TuoteryhmäID]],3,FALSE)</f>
        <v>6</v>
      </c>
      <c r="L844" s="3" t="str">
        <f>VLOOKUP(Table_Villen_viihde.accdb[[#This Row],[Ryhmänro]],Table_Villen_viihde.accdb6[],2,FALSE)</f>
        <v>Digiboxit</v>
      </c>
    </row>
    <row r="845" spans="1:12" x14ac:dyDescent="0.35">
      <c r="A845">
        <v>51343</v>
      </c>
      <c r="B845" s="18">
        <v>42350</v>
      </c>
      <c r="C845" t="s">
        <v>57</v>
      </c>
      <c r="D845">
        <v>1</v>
      </c>
      <c r="E845">
        <v>3</v>
      </c>
      <c r="F845">
        <v>104</v>
      </c>
      <c r="G845">
        <v>55.53</v>
      </c>
      <c r="H845" t="str">
        <f>VLOOKUP(Table_Villen_viihde.accdb[[#This Row],[MyyjäID]],ville_myyjät!$A$2:$B$17,2,FALSE)</f>
        <v>Helena</v>
      </c>
      <c r="I845" t="str">
        <f>VLOOKUP(Table_Villen_viihde.accdb[[#This Row],[myyjä]],ville_myyjät!$B$2:$C$17,2,FALSE)</f>
        <v>Nainen</v>
      </c>
      <c r="J845" t="str">
        <f>VLOOKUP(Table_Villen_viihde.accdb[[#This Row],[Tuotenumero]],Table_Villen_viihde.accdb5[[Tuotenumero]:[Tuote]],2,FALSE)</f>
        <v>PS2-konsoli</v>
      </c>
      <c r="K845" s="3">
        <f>VLOOKUP(Table_Villen_viihde.accdb[[#This Row],[Tuotenumero]],Table_Villen_viihde.accdb5[[Tuotenumero]:[TuoteryhmäID]],3,FALSE)</f>
        <v>5</v>
      </c>
      <c r="L845" s="3" t="str">
        <f>VLOOKUP(Table_Villen_viihde.accdb[[#This Row],[Ryhmänro]],Table_Villen_viihde.accdb6[],2,FALSE)</f>
        <v>Konsolit</v>
      </c>
    </row>
    <row r="846" spans="1:12" x14ac:dyDescent="0.35">
      <c r="A846">
        <v>51344</v>
      </c>
      <c r="B846" s="18">
        <v>42351</v>
      </c>
      <c r="C846" t="s">
        <v>51</v>
      </c>
      <c r="D846">
        <v>1</v>
      </c>
      <c r="E846">
        <v>1</v>
      </c>
      <c r="F846">
        <v>229</v>
      </c>
      <c r="G846">
        <v>158.94999999999999</v>
      </c>
      <c r="H846" t="str">
        <f>VLOOKUP(Table_Villen_viihde.accdb[[#This Row],[MyyjäID]],ville_myyjät!$A$2:$B$17,2,FALSE)</f>
        <v>Liisa</v>
      </c>
      <c r="I846" t="str">
        <f>VLOOKUP(Table_Villen_viihde.accdb[[#This Row],[myyjä]],ville_myyjät!$B$2:$C$17,2,FALSE)</f>
        <v>Nainen</v>
      </c>
      <c r="J846" t="str">
        <f>VLOOKUP(Table_Villen_viihde.accdb[[#This Row],[Tuotenumero]],Table_Villen_viihde.accdb5[[Tuotenumero]:[Tuote]],2,FALSE)</f>
        <v>TV28</v>
      </c>
      <c r="K846" s="3">
        <f>VLOOKUP(Table_Villen_viihde.accdb[[#This Row],[Tuotenumero]],Table_Villen_viihde.accdb5[[Tuotenumero]:[TuoteryhmäID]],3,FALSE)</f>
        <v>3</v>
      </c>
      <c r="L846" s="3" t="str">
        <f>VLOOKUP(Table_Villen_viihde.accdb[[#This Row],[Ryhmänro]],Table_Villen_viihde.accdb6[],2,FALSE)</f>
        <v>TV</v>
      </c>
    </row>
    <row r="847" spans="1:12" x14ac:dyDescent="0.35">
      <c r="A847">
        <v>51345</v>
      </c>
      <c r="B847" s="18">
        <v>42352</v>
      </c>
      <c r="C847" t="s">
        <v>49</v>
      </c>
      <c r="D847">
        <v>1</v>
      </c>
      <c r="E847">
        <v>1</v>
      </c>
      <c r="F847">
        <v>20</v>
      </c>
      <c r="G847">
        <v>10.8</v>
      </c>
      <c r="H847" t="str">
        <f>VLOOKUP(Table_Villen_viihde.accdb[[#This Row],[MyyjäID]],ville_myyjät!$A$2:$B$17,2,FALSE)</f>
        <v>Liisa</v>
      </c>
      <c r="I847" t="str">
        <f>VLOOKUP(Table_Villen_viihde.accdb[[#This Row],[myyjä]],ville_myyjät!$B$2:$C$17,2,FALSE)</f>
        <v>Nainen</v>
      </c>
      <c r="J847" t="str">
        <f>VLOOKUP(Table_Villen_viihde.accdb[[#This Row],[Tuotenumero]],Table_Villen_viihde.accdb5[[Tuotenumero]:[Tuote]],2,FALSE)</f>
        <v>Scart-kaapeli</v>
      </c>
      <c r="K847" s="3">
        <f>VLOOKUP(Table_Villen_viihde.accdb[[#This Row],[Tuotenumero]],Table_Villen_viihde.accdb5[[Tuotenumero]:[TuoteryhmäID]],3,FALSE)</f>
        <v>4</v>
      </c>
      <c r="L847" s="3" t="str">
        <f>VLOOKUP(Table_Villen_viihde.accdb[[#This Row],[Ryhmänro]],Table_Villen_viihde.accdb6[],2,FALSE)</f>
        <v>Tarvikkeet</v>
      </c>
    </row>
    <row r="848" spans="1:12" x14ac:dyDescent="0.35">
      <c r="A848">
        <v>51346</v>
      </c>
      <c r="B848" s="18">
        <v>42352</v>
      </c>
      <c r="C848" t="s">
        <v>53</v>
      </c>
      <c r="D848">
        <v>1</v>
      </c>
      <c r="E848">
        <v>6</v>
      </c>
      <c r="F848">
        <v>116</v>
      </c>
      <c r="G848">
        <v>63.69</v>
      </c>
      <c r="H848" t="str">
        <f>VLOOKUP(Table_Villen_viihde.accdb[[#This Row],[MyyjäID]],ville_myyjät!$A$2:$B$17,2,FALSE)</f>
        <v>Mikko</v>
      </c>
      <c r="I848" t="str">
        <f>VLOOKUP(Table_Villen_viihde.accdb[[#This Row],[myyjä]],ville_myyjät!$B$2:$C$17,2,FALSE)</f>
        <v>Mies</v>
      </c>
      <c r="J848" t="str">
        <f>VLOOKUP(Table_Villen_viihde.accdb[[#This Row],[Tuotenumero]],Table_Villen_viihde.accdb5[[Tuotenumero]:[Tuote]],2,FALSE)</f>
        <v>DVD-soitin</v>
      </c>
      <c r="K848" s="3">
        <f>VLOOKUP(Table_Villen_viihde.accdb[[#This Row],[Tuotenumero]],Table_Villen_viihde.accdb5[[Tuotenumero]:[TuoteryhmäID]],3,FALSE)</f>
        <v>2</v>
      </c>
      <c r="L848" s="3" t="str">
        <f>VLOOKUP(Table_Villen_viihde.accdb[[#This Row],[Ryhmänro]],Table_Villen_viihde.accdb6[],2,FALSE)</f>
        <v>Kuvantoisto</v>
      </c>
    </row>
    <row r="849" spans="1:12" x14ac:dyDescent="0.35">
      <c r="A849">
        <v>51347</v>
      </c>
      <c r="B849" s="18">
        <v>42352</v>
      </c>
      <c r="C849" t="s">
        <v>54</v>
      </c>
      <c r="D849">
        <v>1</v>
      </c>
      <c r="E849">
        <v>3</v>
      </c>
      <c r="F849">
        <v>171</v>
      </c>
      <c r="G849">
        <v>117.24</v>
      </c>
      <c r="H849" t="str">
        <f>VLOOKUP(Table_Villen_viihde.accdb[[#This Row],[MyyjäID]],ville_myyjät!$A$2:$B$17,2,FALSE)</f>
        <v>Helena</v>
      </c>
      <c r="I849" t="str">
        <f>VLOOKUP(Table_Villen_viihde.accdb[[#This Row],[myyjä]],ville_myyjät!$B$2:$C$17,2,FALSE)</f>
        <v>Nainen</v>
      </c>
      <c r="J849" t="str">
        <f>VLOOKUP(Table_Villen_viihde.accdb[[#This Row],[Tuotenumero]],Table_Villen_viihde.accdb5[[Tuotenumero]:[Tuote]],2,FALSE)</f>
        <v>DVD-nauhuri</v>
      </c>
      <c r="K849" s="3">
        <f>VLOOKUP(Table_Villen_viihde.accdb[[#This Row],[Tuotenumero]],Table_Villen_viihde.accdb5[[Tuotenumero]:[TuoteryhmäID]],3,FALSE)</f>
        <v>2</v>
      </c>
      <c r="L849" s="3" t="str">
        <f>VLOOKUP(Table_Villen_viihde.accdb[[#This Row],[Ryhmänro]],Table_Villen_viihde.accdb6[],2,FALSE)</f>
        <v>Kuvantoisto</v>
      </c>
    </row>
    <row r="850" spans="1:12" x14ac:dyDescent="0.35">
      <c r="A850">
        <v>51348</v>
      </c>
      <c r="B850" s="18">
        <v>42353</v>
      </c>
      <c r="C850" t="s">
        <v>57</v>
      </c>
      <c r="D850">
        <v>1</v>
      </c>
      <c r="E850">
        <v>3</v>
      </c>
      <c r="F850">
        <v>95</v>
      </c>
      <c r="G850">
        <v>56.33</v>
      </c>
      <c r="H850" t="str">
        <f>VLOOKUP(Table_Villen_viihde.accdb[[#This Row],[MyyjäID]],ville_myyjät!$A$2:$B$17,2,FALSE)</f>
        <v>Helena</v>
      </c>
      <c r="I850" t="str">
        <f>VLOOKUP(Table_Villen_viihde.accdb[[#This Row],[myyjä]],ville_myyjät!$B$2:$C$17,2,FALSE)</f>
        <v>Nainen</v>
      </c>
      <c r="J850" t="str">
        <f>VLOOKUP(Table_Villen_viihde.accdb[[#This Row],[Tuotenumero]],Table_Villen_viihde.accdb5[[Tuotenumero]:[Tuote]],2,FALSE)</f>
        <v>PS2-konsoli</v>
      </c>
      <c r="K850" s="3">
        <f>VLOOKUP(Table_Villen_viihde.accdb[[#This Row],[Tuotenumero]],Table_Villen_viihde.accdb5[[Tuotenumero]:[TuoteryhmäID]],3,FALSE)</f>
        <v>5</v>
      </c>
      <c r="L850" s="3" t="str">
        <f>VLOOKUP(Table_Villen_viihde.accdb[[#This Row],[Ryhmänro]],Table_Villen_viihde.accdb6[],2,FALSE)</f>
        <v>Konsolit</v>
      </c>
    </row>
    <row r="851" spans="1:12" x14ac:dyDescent="0.35">
      <c r="A851">
        <v>51349</v>
      </c>
      <c r="B851" s="18">
        <v>42354</v>
      </c>
      <c r="C851" t="s">
        <v>49</v>
      </c>
      <c r="D851">
        <v>1</v>
      </c>
      <c r="E851">
        <v>3</v>
      </c>
      <c r="F851">
        <v>20</v>
      </c>
      <c r="G851">
        <v>11.46</v>
      </c>
      <c r="H851" t="str">
        <f>VLOOKUP(Table_Villen_viihde.accdb[[#This Row],[MyyjäID]],ville_myyjät!$A$2:$B$17,2,FALSE)</f>
        <v>Helena</v>
      </c>
      <c r="I851" t="str">
        <f>VLOOKUP(Table_Villen_viihde.accdb[[#This Row],[myyjä]],ville_myyjät!$B$2:$C$17,2,FALSE)</f>
        <v>Nainen</v>
      </c>
      <c r="J851" t="str">
        <f>VLOOKUP(Table_Villen_viihde.accdb[[#This Row],[Tuotenumero]],Table_Villen_viihde.accdb5[[Tuotenumero]:[Tuote]],2,FALSE)</f>
        <v>Scart-kaapeli</v>
      </c>
      <c r="K851" s="3">
        <f>VLOOKUP(Table_Villen_viihde.accdb[[#This Row],[Tuotenumero]],Table_Villen_viihde.accdb5[[Tuotenumero]:[TuoteryhmäID]],3,FALSE)</f>
        <v>4</v>
      </c>
      <c r="L851" s="3" t="str">
        <f>VLOOKUP(Table_Villen_viihde.accdb[[#This Row],[Ryhmänro]],Table_Villen_viihde.accdb6[],2,FALSE)</f>
        <v>Tarvikkeet</v>
      </c>
    </row>
    <row r="852" spans="1:12" x14ac:dyDescent="0.35">
      <c r="A852">
        <v>51350</v>
      </c>
      <c r="B852" s="18">
        <v>42354</v>
      </c>
      <c r="C852" t="s">
        <v>50</v>
      </c>
      <c r="D852">
        <v>1</v>
      </c>
      <c r="E852">
        <v>3</v>
      </c>
      <c r="F852">
        <v>81</v>
      </c>
      <c r="G852">
        <v>53.1</v>
      </c>
      <c r="H852" t="str">
        <f>VLOOKUP(Table_Villen_viihde.accdb[[#This Row],[MyyjäID]],ville_myyjät!$A$2:$B$17,2,FALSE)</f>
        <v>Helena</v>
      </c>
      <c r="I852" t="str">
        <f>VLOOKUP(Table_Villen_viihde.accdb[[#This Row],[myyjä]],ville_myyjät!$B$2:$C$17,2,FALSE)</f>
        <v>Nainen</v>
      </c>
      <c r="J852" t="str">
        <f>VLOOKUP(Table_Villen_viihde.accdb[[#This Row],[Tuotenumero]],Table_Villen_viihde.accdb5[[Tuotenumero]:[Tuote]],2,FALSE)</f>
        <v>Kaapelidigiboxi</v>
      </c>
      <c r="K852" s="3">
        <f>VLOOKUP(Table_Villen_viihde.accdb[[#This Row],[Tuotenumero]],Table_Villen_viihde.accdb5[[Tuotenumero]:[TuoteryhmäID]],3,FALSE)</f>
        <v>6</v>
      </c>
      <c r="L852" s="3" t="str">
        <f>VLOOKUP(Table_Villen_viihde.accdb[[#This Row],[Ryhmänro]],Table_Villen_viihde.accdb6[],2,FALSE)</f>
        <v>Digiboxit</v>
      </c>
    </row>
    <row r="853" spans="1:12" x14ac:dyDescent="0.35">
      <c r="A853">
        <v>51351</v>
      </c>
      <c r="B853" s="18">
        <v>42355</v>
      </c>
      <c r="C853" t="s">
        <v>49</v>
      </c>
      <c r="D853">
        <v>1</v>
      </c>
      <c r="E853">
        <v>7</v>
      </c>
      <c r="F853">
        <v>19</v>
      </c>
      <c r="G853">
        <v>11.8</v>
      </c>
      <c r="H853" t="str">
        <f>VLOOKUP(Table_Villen_viihde.accdb[[#This Row],[MyyjäID]],ville_myyjät!$A$2:$B$17,2,FALSE)</f>
        <v>Kaija</v>
      </c>
      <c r="I853" t="str">
        <f>VLOOKUP(Table_Villen_viihde.accdb[[#This Row],[myyjä]],ville_myyjät!$B$2:$C$17,2,FALSE)</f>
        <v>Nainen</v>
      </c>
      <c r="J853" t="str">
        <f>VLOOKUP(Table_Villen_viihde.accdb[[#This Row],[Tuotenumero]],Table_Villen_viihde.accdb5[[Tuotenumero]:[Tuote]],2,FALSE)</f>
        <v>Scart-kaapeli</v>
      </c>
      <c r="K853" s="3">
        <f>VLOOKUP(Table_Villen_viihde.accdb[[#This Row],[Tuotenumero]],Table_Villen_viihde.accdb5[[Tuotenumero]:[TuoteryhmäID]],3,FALSE)</f>
        <v>4</v>
      </c>
      <c r="L853" s="3" t="str">
        <f>VLOOKUP(Table_Villen_viihde.accdb[[#This Row],[Ryhmänro]],Table_Villen_viihde.accdb6[],2,FALSE)</f>
        <v>Tarvikkeet</v>
      </c>
    </row>
    <row r="854" spans="1:12" x14ac:dyDescent="0.35">
      <c r="A854">
        <v>51352</v>
      </c>
      <c r="B854" s="18">
        <v>42356</v>
      </c>
      <c r="C854" t="s">
        <v>53</v>
      </c>
      <c r="D854">
        <v>1</v>
      </c>
      <c r="E854">
        <v>5</v>
      </c>
      <c r="F854">
        <v>119</v>
      </c>
      <c r="G854">
        <v>63.79</v>
      </c>
      <c r="H854" t="str">
        <f>VLOOKUP(Table_Villen_viihde.accdb[[#This Row],[MyyjäID]],ville_myyjät!$A$2:$B$17,2,FALSE)</f>
        <v>Petri</v>
      </c>
      <c r="I854" t="str">
        <f>VLOOKUP(Table_Villen_viihde.accdb[[#This Row],[myyjä]],ville_myyjät!$B$2:$C$17,2,FALSE)</f>
        <v>Mies</v>
      </c>
      <c r="J854" t="str">
        <f>VLOOKUP(Table_Villen_viihde.accdb[[#This Row],[Tuotenumero]],Table_Villen_viihde.accdb5[[Tuotenumero]:[Tuote]],2,FALSE)</f>
        <v>DVD-soitin</v>
      </c>
      <c r="K854" s="3">
        <f>VLOOKUP(Table_Villen_viihde.accdb[[#This Row],[Tuotenumero]],Table_Villen_viihde.accdb5[[Tuotenumero]:[TuoteryhmäID]],3,FALSE)</f>
        <v>2</v>
      </c>
      <c r="L854" s="3" t="str">
        <f>VLOOKUP(Table_Villen_viihde.accdb[[#This Row],[Ryhmänro]],Table_Villen_viihde.accdb6[],2,FALSE)</f>
        <v>Kuvantoisto</v>
      </c>
    </row>
    <row r="855" spans="1:12" x14ac:dyDescent="0.35">
      <c r="A855">
        <v>51353</v>
      </c>
      <c r="B855" s="18">
        <v>42357</v>
      </c>
      <c r="C855" t="s">
        <v>51</v>
      </c>
      <c r="D855">
        <v>1</v>
      </c>
      <c r="E855">
        <v>6</v>
      </c>
      <c r="F855">
        <v>244</v>
      </c>
      <c r="G855">
        <v>160.59</v>
      </c>
      <c r="H855" t="str">
        <f>VLOOKUP(Table_Villen_viihde.accdb[[#This Row],[MyyjäID]],ville_myyjät!$A$2:$B$17,2,FALSE)</f>
        <v>Mikko</v>
      </c>
      <c r="I855" t="str">
        <f>VLOOKUP(Table_Villen_viihde.accdb[[#This Row],[myyjä]],ville_myyjät!$B$2:$C$17,2,FALSE)</f>
        <v>Mies</v>
      </c>
      <c r="J855" t="str">
        <f>VLOOKUP(Table_Villen_viihde.accdb[[#This Row],[Tuotenumero]],Table_Villen_viihde.accdb5[[Tuotenumero]:[Tuote]],2,FALSE)</f>
        <v>TV28</v>
      </c>
      <c r="K855" s="3">
        <f>VLOOKUP(Table_Villen_viihde.accdb[[#This Row],[Tuotenumero]],Table_Villen_viihde.accdb5[[Tuotenumero]:[TuoteryhmäID]],3,FALSE)</f>
        <v>3</v>
      </c>
      <c r="L855" s="3" t="str">
        <f>VLOOKUP(Table_Villen_viihde.accdb[[#This Row],[Ryhmänro]],Table_Villen_viihde.accdb6[],2,FALSE)</f>
        <v>TV</v>
      </c>
    </row>
    <row r="856" spans="1:12" x14ac:dyDescent="0.35">
      <c r="A856">
        <v>51354</v>
      </c>
      <c r="B856" s="18">
        <v>42358</v>
      </c>
      <c r="C856" t="s">
        <v>49</v>
      </c>
      <c r="D856">
        <v>1</v>
      </c>
      <c r="E856">
        <v>1</v>
      </c>
      <c r="F856">
        <v>20</v>
      </c>
      <c r="G856">
        <v>11.56</v>
      </c>
      <c r="H856" t="str">
        <f>VLOOKUP(Table_Villen_viihde.accdb[[#This Row],[MyyjäID]],ville_myyjät!$A$2:$B$17,2,FALSE)</f>
        <v>Liisa</v>
      </c>
      <c r="I856" t="str">
        <f>VLOOKUP(Table_Villen_viihde.accdb[[#This Row],[myyjä]],ville_myyjät!$B$2:$C$17,2,FALSE)</f>
        <v>Nainen</v>
      </c>
      <c r="J856" t="str">
        <f>VLOOKUP(Table_Villen_viihde.accdb[[#This Row],[Tuotenumero]],Table_Villen_viihde.accdb5[[Tuotenumero]:[Tuote]],2,FALSE)</f>
        <v>Scart-kaapeli</v>
      </c>
      <c r="K856" s="3">
        <f>VLOOKUP(Table_Villen_viihde.accdb[[#This Row],[Tuotenumero]],Table_Villen_viihde.accdb5[[Tuotenumero]:[TuoteryhmäID]],3,FALSE)</f>
        <v>4</v>
      </c>
      <c r="L856" s="3" t="str">
        <f>VLOOKUP(Table_Villen_viihde.accdb[[#This Row],[Ryhmänro]],Table_Villen_viihde.accdb6[],2,FALSE)</f>
        <v>Tarvikkeet</v>
      </c>
    </row>
    <row r="857" spans="1:12" x14ac:dyDescent="0.35">
      <c r="A857">
        <v>51355</v>
      </c>
      <c r="B857" s="18">
        <v>42358</v>
      </c>
      <c r="C857" t="s">
        <v>54</v>
      </c>
      <c r="D857">
        <v>1</v>
      </c>
      <c r="E857">
        <v>5</v>
      </c>
      <c r="F857">
        <v>184</v>
      </c>
      <c r="G857">
        <v>115.47</v>
      </c>
      <c r="H857" t="str">
        <f>VLOOKUP(Table_Villen_viihde.accdb[[#This Row],[MyyjäID]],ville_myyjät!$A$2:$B$17,2,FALSE)</f>
        <v>Petri</v>
      </c>
      <c r="I857" t="str">
        <f>VLOOKUP(Table_Villen_viihde.accdb[[#This Row],[myyjä]],ville_myyjät!$B$2:$C$17,2,FALSE)</f>
        <v>Mies</v>
      </c>
      <c r="J857" t="str">
        <f>VLOOKUP(Table_Villen_viihde.accdb[[#This Row],[Tuotenumero]],Table_Villen_viihde.accdb5[[Tuotenumero]:[Tuote]],2,FALSE)</f>
        <v>DVD-nauhuri</v>
      </c>
      <c r="K857" s="3">
        <f>VLOOKUP(Table_Villen_viihde.accdb[[#This Row],[Tuotenumero]],Table_Villen_viihde.accdb5[[Tuotenumero]:[TuoteryhmäID]],3,FALSE)</f>
        <v>2</v>
      </c>
      <c r="L857" s="3" t="str">
        <f>VLOOKUP(Table_Villen_viihde.accdb[[#This Row],[Ryhmänro]],Table_Villen_viihde.accdb6[],2,FALSE)</f>
        <v>Kuvantoisto</v>
      </c>
    </row>
    <row r="858" spans="1:12" x14ac:dyDescent="0.35">
      <c r="A858">
        <v>51356</v>
      </c>
      <c r="B858" s="18">
        <v>42358</v>
      </c>
      <c r="C858" t="s">
        <v>57</v>
      </c>
      <c r="D858">
        <v>1</v>
      </c>
      <c r="E858">
        <v>7</v>
      </c>
      <c r="F858">
        <v>96</v>
      </c>
      <c r="G858">
        <v>53.49</v>
      </c>
      <c r="H858" t="str">
        <f>VLOOKUP(Table_Villen_viihde.accdb[[#This Row],[MyyjäID]],ville_myyjät!$A$2:$B$17,2,FALSE)</f>
        <v>Kaija</v>
      </c>
      <c r="I858" t="str">
        <f>VLOOKUP(Table_Villen_viihde.accdb[[#This Row],[myyjä]],ville_myyjät!$B$2:$C$17,2,FALSE)</f>
        <v>Nainen</v>
      </c>
      <c r="J858" t="str">
        <f>VLOOKUP(Table_Villen_viihde.accdb[[#This Row],[Tuotenumero]],Table_Villen_viihde.accdb5[[Tuotenumero]:[Tuote]],2,FALSE)</f>
        <v>PS2-konsoli</v>
      </c>
      <c r="K858" s="3">
        <f>VLOOKUP(Table_Villen_viihde.accdb[[#This Row],[Tuotenumero]],Table_Villen_viihde.accdb5[[Tuotenumero]:[TuoteryhmäID]],3,FALSE)</f>
        <v>5</v>
      </c>
      <c r="L858" s="3" t="str">
        <f>VLOOKUP(Table_Villen_viihde.accdb[[#This Row],[Ryhmänro]],Table_Villen_viihde.accdb6[],2,FALSE)</f>
        <v>Konsolit</v>
      </c>
    </row>
    <row r="859" spans="1:12" x14ac:dyDescent="0.35">
      <c r="A859">
        <v>51357</v>
      </c>
      <c r="B859" s="18">
        <v>42360</v>
      </c>
      <c r="C859" t="s">
        <v>48</v>
      </c>
      <c r="D859">
        <v>1</v>
      </c>
      <c r="E859">
        <v>3</v>
      </c>
      <c r="F859">
        <v>72</v>
      </c>
      <c r="G859">
        <v>40.47</v>
      </c>
      <c r="H859" t="str">
        <f>VLOOKUP(Table_Villen_viihde.accdb[[#This Row],[MyyjäID]],ville_myyjät!$A$2:$B$17,2,FALSE)</f>
        <v>Helena</v>
      </c>
      <c r="I859" t="str">
        <f>VLOOKUP(Table_Villen_viihde.accdb[[#This Row],[myyjä]],ville_myyjät!$B$2:$C$17,2,FALSE)</f>
        <v>Nainen</v>
      </c>
      <c r="J859" t="str">
        <f>VLOOKUP(Table_Villen_viihde.accdb[[#This Row],[Tuotenumero]],Table_Villen_viihde.accdb5[[Tuotenumero]:[Tuote]],2,FALSE)</f>
        <v>PS1-konsoli</v>
      </c>
      <c r="K859" s="3">
        <f>VLOOKUP(Table_Villen_viihde.accdb[[#This Row],[Tuotenumero]],Table_Villen_viihde.accdb5[[Tuotenumero]:[TuoteryhmäID]],3,FALSE)</f>
        <v>5</v>
      </c>
      <c r="L859" s="3" t="str">
        <f>VLOOKUP(Table_Villen_viihde.accdb[[#This Row],[Ryhmänro]],Table_Villen_viihde.accdb6[],2,FALSE)</f>
        <v>Konsolit</v>
      </c>
    </row>
    <row r="860" spans="1:12" x14ac:dyDescent="0.35">
      <c r="A860">
        <v>51358</v>
      </c>
      <c r="B860" s="18">
        <v>42360</v>
      </c>
      <c r="C860" t="s">
        <v>52</v>
      </c>
      <c r="D860">
        <v>1</v>
      </c>
      <c r="E860">
        <v>7</v>
      </c>
      <c r="F860">
        <v>81</v>
      </c>
      <c r="G860">
        <v>47.27</v>
      </c>
      <c r="H860" t="str">
        <f>VLOOKUP(Table_Villen_viihde.accdb[[#This Row],[MyyjäID]],ville_myyjät!$A$2:$B$17,2,FALSE)</f>
        <v>Kaija</v>
      </c>
      <c r="I860" t="str">
        <f>VLOOKUP(Table_Villen_viihde.accdb[[#This Row],[myyjä]],ville_myyjät!$B$2:$C$17,2,FALSE)</f>
        <v>Nainen</v>
      </c>
      <c r="J860" t="str">
        <f>VLOOKUP(Table_Villen_viihde.accdb[[#This Row],[Tuotenumero]],Table_Villen_viihde.accdb5[[Tuotenumero]:[Tuote]],2,FALSE)</f>
        <v>Antennidigiboxi</v>
      </c>
      <c r="K860" s="3">
        <f>VLOOKUP(Table_Villen_viihde.accdb[[#This Row],[Tuotenumero]],Table_Villen_viihde.accdb5[[Tuotenumero]:[TuoteryhmäID]],3,FALSE)</f>
        <v>6</v>
      </c>
      <c r="L860" s="3" t="str">
        <f>VLOOKUP(Table_Villen_viihde.accdb[[#This Row],[Ryhmänro]],Table_Villen_viihde.accdb6[],2,FALSE)</f>
        <v>Digiboxit</v>
      </c>
    </row>
    <row r="861" spans="1:12" x14ac:dyDescent="0.35">
      <c r="A861">
        <v>51359</v>
      </c>
      <c r="B861" s="18">
        <v>42361</v>
      </c>
      <c r="C861" t="s">
        <v>57</v>
      </c>
      <c r="D861">
        <v>1</v>
      </c>
      <c r="E861">
        <v>6</v>
      </c>
      <c r="F861">
        <v>102</v>
      </c>
      <c r="G861">
        <v>54.42</v>
      </c>
      <c r="H861" t="str">
        <f>VLOOKUP(Table_Villen_viihde.accdb[[#This Row],[MyyjäID]],ville_myyjät!$A$2:$B$17,2,FALSE)</f>
        <v>Mikko</v>
      </c>
      <c r="I861" t="str">
        <f>VLOOKUP(Table_Villen_viihde.accdb[[#This Row],[myyjä]],ville_myyjät!$B$2:$C$17,2,FALSE)</f>
        <v>Mies</v>
      </c>
      <c r="J861" t="str">
        <f>VLOOKUP(Table_Villen_viihde.accdb[[#This Row],[Tuotenumero]],Table_Villen_viihde.accdb5[[Tuotenumero]:[Tuote]],2,FALSE)</f>
        <v>PS2-konsoli</v>
      </c>
      <c r="K861" s="3">
        <f>VLOOKUP(Table_Villen_viihde.accdb[[#This Row],[Tuotenumero]],Table_Villen_viihde.accdb5[[Tuotenumero]:[TuoteryhmäID]],3,FALSE)</f>
        <v>5</v>
      </c>
      <c r="L861" s="3" t="str">
        <f>VLOOKUP(Table_Villen_viihde.accdb[[#This Row],[Ryhmänro]],Table_Villen_viihde.accdb6[],2,FALSE)</f>
        <v>Konsolit</v>
      </c>
    </row>
    <row r="862" spans="1:12" x14ac:dyDescent="0.35">
      <c r="A862">
        <v>51360</v>
      </c>
      <c r="B862" s="18">
        <v>42361</v>
      </c>
      <c r="C862" t="s">
        <v>49</v>
      </c>
      <c r="D862">
        <v>1</v>
      </c>
      <c r="E862">
        <v>1</v>
      </c>
      <c r="F862">
        <v>21</v>
      </c>
      <c r="G862">
        <v>11.17</v>
      </c>
      <c r="H862" t="str">
        <f>VLOOKUP(Table_Villen_viihde.accdb[[#This Row],[MyyjäID]],ville_myyjät!$A$2:$B$17,2,FALSE)</f>
        <v>Liisa</v>
      </c>
      <c r="I862" t="str">
        <f>VLOOKUP(Table_Villen_viihde.accdb[[#This Row],[myyjä]],ville_myyjät!$B$2:$C$17,2,FALSE)</f>
        <v>Nainen</v>
      </c>
      <c r="J862" t="str">
        <f>VLOOKUP(Table_Villen_viihde.accdb[[#This Row],[Tuotenumero]],Table_Villen_viihde.accdb5[[Tuotenumero]:[Tuote]],2,FALSE)</f>
        <v>Scart-kaapeli</v>
      </c>
      <c r="K862" s="3">
        <f>VLOOKUP(Table_Villen_viihde.accdb[[#This Row],[Tuotenumero]],Table_Villen_viihde.accdb5[[Tuotenumero]:[TuoteryhmäID]],3,FALSE)</f>
        <v>4</v>
      </c>
      <c r="L862" s="3" t="str">
        <f>VLOOKUP(Table_Villen_viihde.accdb[[#This Row],[Ryhmänro]],Table_Villen_viihde.accdb6[],2,FALSE)</f>
        <v>Tarvikkeet</v>
      </c>
    </row>
    <row r="863" spans="1:12" x14ac:dyDescent="0.35">
      <c r="A863">
        <v>51361</v>
      </c>
      <c r="B863" s="18">
        <v>42361</v>
      </c>
      <c r="C863" t="s">
        <v>53</v>
      </c>
      <c r="D863">
        <v>1</v>
      </c>
      <c r="E863">
        <v>7</v>
      </c>
      <c r="F863">
        <v>124</v>
      </c>
      <c r="G863">
        <v>64.319999999999993</v>
      </c>
      <c r="H863" t="str">
        <f>VLOOKUP(Table_Villen_viihde.accdb[[#This Row],[MyyjäID]],ville_myyjät!$A$2:$B$17,2,FALSE)</f>
        <v>Kaija</v>
      </c>
      <c r="I863" t="str">
        <f>VLOOKUP(Table_Villen_viihde.accdb[[#This Row],[myyjä]],ville_myyjät!$B$2:$C$17,2,FALSE)</f>
        <v>Nainen</v>
      </c>
      <c r="J863" t="str">
        <f>VLOOKUP(Table_Villen_viihde.accdb[[#This Row],[Tuotenumero]],Table_Villen_viihde.accdb5[[Tuotenumero]:[Tuote]],2,FALSE)</f>
        <v>DVD-soitin</v>
      </c>
      <c r="K863" s="3">
        <f>VLOOKUP(Table_Villen_viihde.accdb[[#This Row],[Tuotenumero]],Table_Villen_viihde.accdb5[[Tuotenumero]:[TuoteryhmäID]],3,FALSE)</f>
        <v>2</v>
      </c>
      <c r="L863" s="3" t="str">
        <f>VLOOKUP(Table_Villen_viihde.accdb[[#This Row],[Ryhmänro]],Table_Villen_viihde.accdb6[],2,FALSE)</f>
        <v>Kuvantoisto</v>
      </c>
    </row>
    <row r="864" spans="1:12" x14ac:dyDescent="0.35">
      <c r="A864">
        <v>51362</v>
      </c>
      <c r="B864" s="18">
        <v>42363</v>
      </c>
      <c r="C864" t="s">
        <v>49</v>
      </c>
      <c r="D864">
        <v>1</v>
      </c>
      <c r="E864">
        <v>5</v>
      </c>
      <c r="F864">
        <v>20</v>
      </c>
      <c r="G864">
        <v>10.87</v>
      </c>
      <c r="H864" t="str">
        <f>VLOOKUP(Table_Villen_viihde.accdb[[#This Row],[MyyjäID]],ville_myyjät!$A$2:$B$17,2,FALSE)</f>
        <v>Petri</v>
      </c>
      <c r="I864" t="str">
        <f>VLOOKUP(Table_Villen_viihde.accdb[[#This Row],[myyjä]],ville_myyjät!$B$2:$C$17,2,FALSE)</f>
        <v>Mies</v>
      </c>
      <c r="J864" t="str">
        <f>VLOOKUP(Table_Villen_viihde.accdb[[#This Row],[Tuotenumero]],Table_Villen_viihde.accdb5[[Tuotenumero]:[Tuote]],2,FALSE)</f>
        <v>Scart-kaapeli</v>
      </c>
      <c r="K864" s="3">
        <f>VLOOKUP(Table_Villen_viihde.accdb[[#This Row],[Tuotenumero]],Table_Villen_viihde.accdb5[[Tuotenumero]:[TuoteryhmäID]],3,FALSE)</f>
        <v>4</v>
      </c>
      <c r="L864" s="3" t="str">
        <f>VLOOKUP(Table_Villen_viihde.accdb[[#This Row],[Ryhmänro]],Table_Villen_viihde.accdb6[],2,FALSE)</f>
        <v>Tarvikkeet</v>
      </c>
    </row>
    <row r="865" spans="1:12" x14ac:dyDescent="0.35">
      <c r="A865">
        <v>51363</v>
      </c>
      <c r="B865" s="18">
        <v>42363</v>
      </c>
      <c r="C865" t="s">
        <v>54</v>
      </c>
      <c r="D865">
        <v>1</v>
      </c>
      <c r="E865">
        <v>6</v>
      </c>
      <c r="F865">
        <v>184</v>
      </c>
      <c r="G865">
        <v>111.29</v>
      </c>
      <c r="H865" t="str">
        <f>VLOOKUP(Table_Villen_viihde.accdb[[#This Row],[MyyjäID]],ville_myyjät!$A$2:$B$17,2,FALSE)</f>
        <v>Mikko</v>
      </c>
      <c r="I865" t="str">
        <f>VLOOKUP(Table_Villen_viihde.accdb[[#This Row],[myyjä]],ville_myyjät!$B$2:$C$17,2,FALSE)</f>
        <v>Mies</v>
      </c>
      <c r="J865" t="str">
        <f>VLOOKUP(Table_Villen_viihde.accdb[[#This Row],[Tuotenumero]],Table_Villen_viihde.accdb5[[Tuotenumero]:[Tuote]],2,FALSE)</f>
        <v>DVD-nauhuri</v>
      </c>
      <c r="K865" s="3">
        <f>VLOOKUP(Table_Villen_viihde.accdb[[#This Row],[Tuotenumero]],Table_Villen_viihde.accdb5[[Tuotenumero]:[TuoteryhmäID]],3,FALSE)</f>
        <v>2</v>
      </c>
      <c r="L865" s="3" t="str">
        <f>VLOOKUP(Table_Villen_viihde.accdb[[#This Row],[Ryhmänro]],Table_Villen_viihde.accdb6[],2,FALSE)</f>
        <v>Kuvantoisto</v>
      </c>
    </row>
    <row r="866" spans="1:12" x14ac:dyDescent="0.35">
      <c r="A866">
        <v>51364</v>
      </c>
      <c r="B866" s="18">
        <v>42364</v>
      </c>
      <c r="C866" t="s">
        <v>50</v>
      </c>
      <c r="D866">
        <v>1</v>
      </c>
      <c r="E866">
        <v>2</v>
      </c>
      <c r="F866">
        <v>86</v>
      </c>
      <c r="G866">
        <v>55.83</v>
      </c>
      <c r="H866" t="str">
        <f>VLOOKUP(Table_Villen_viihde.accdb[[#This Row],[MyyjäID]],ville_myyjät!$A$2:$B$17,2,FALSE)</f>
        <v>Maija</v>
      </c>
      <c r="I866" t="str">
        <f>VLOOKUP(Table_Villen_viihde.accdb[[#This Row],[myyjä]],ville_myyjät!$B$2:$C$17,2,FALSE)</f>
        <v>Nainen</v>
      </c>
      <c r="J866" t="str">
        <f>VLOOKUP(Table_Villen_viihde.accdb[[#This Row],[Tuotenumero]],Table_Villen_viihde.accdb5[[Tuotenumero]:[Tuote]],2,FALSE)</f>
        <v>Kaapelidigiboxi</v>
      </c>
      <c r="K866" s="3">
        <f>VLOOKUP(Table_Villen_viihde.accdb[[#This Row],[Tuotenumero]],Table_Villen_viihde.accdb5[[Tuotenumero]:[TuoteryhmäID]],3,FALSE)</f>
        <v>6</v>
      </c>
      <c r="L866" s="3" t="str">
        <f>VLOOKUP(Table_Villen_viihde.accdb[[#This Row],[Ryhmänro]],Table_Villen_viihde.accdb6[],2,FALSE)</f>
        <v>Digiboxit</v>
      </c>
    </row>
    <row r="867" spans="1:12" x14ac:dyDescent="0.35">
      <c r="A867">
        <v>51365</v>
      </c>
      <c r="B867" s="18">
        <v>42365</v>
      </c>
      <c r="C867" t="s">
        <v>49</v>
      </c>
      <c r="D867">
        <v>1</v>
      </c>
      <c r="E867">
        <v>3</v>
      </c>
      <c r="F867">
        <v>21</v>
      </c>
      <c r="G867">
        <v>11.1</v>
      </c>
      <c r="H867" t="str">
        <f>VLOOKUP(Table_Villen_viihde.accdb[[#This Row],[MyyjäID]],ville_myyjät!$A$2:$B$17,2,FALSE)</f>
        <v>Helena</v>
      </c>
      <c r="I867" t="str">
        <f>VLOOKUP(Table_Villen_viihde.accdb[[#This Row],[myyjä]],ville_myyjät!$B$2:$C$17,2,FALSE)</f>
        <v>Nainen</v>
      </c>
      <c r="J867" t="str">
        <f>VLOOKUP(Table_Villen_viihde.accdb[[#This Row],[Tuotenumero]],Table_Villen_viihde.accdb5[[Tuotenumero]:[Tuote]],2,FALSE)</f>
        <v>Scart-kaapeli</v>
      </c>
      <c r="K867" s="3">
        <f>VLOOKUP(Table_Villen_viihde.accdb[[#This Row],[Tuotenumero]],Table_Villen_viihde.accdb5[[Tuotenumero]:[TuoteryhmäID]],3,FALSE)</f>
        <v>4</v>
      </c>
      <c r="L867" s="3" t="str">
        <f>VLOOKUP(Table_Villen_viihde.accdb[[#This Row],[Ryhmänro]],Table_Villen_viihde.accdb6[],2,FALSE)</f>
        <v>Tarvikkeet</v>
      </c>
    </row>
    <row r="868" spans="1:12" x14ac:dyDescent="0.35">
      <c r="A868">
        <v>51366</v>
      </c>
      <c r="B868" s="18">
        <v>42366</v>
      </c>
      <c r="C868" t="s">
        <v>51</v>
      </c>
      <c r="D868">
        <v>1</v>
      </c>
      <c r="E868">
        <v>6</v>
      </c>
      <c r="F868">
        <v>225</v>
      </c>
      <c r="G868">
        <v>162.97999999999999</v>
      </c>
      <c r="H868" t="str">
        <f>VLOOKUP(Table_Villen_viihde.accdb[[#This Row],[MyyjäID]],ville_myyjät!$A$2:$B$17,2,FALSE)</f>
        <v>Mikko</v>
      </c>
      <c r="I868" t="str">
        <f>VLOOKUP(Table_Villen_viihde.accdb[[#This Row],[myyjä]],ville_myyjät!$B$2:$C$17,2,FALSE)</f>
        <v>Mies</v>
      </c>
      <c r="J868" t="str">
        <f>VLOOKUP(Table_Villen_viihde.accdb[[#This Row],[Tuotenumero]],Table_Villen_viihde.accdb5[[Tuotenumero]:[Tuote]],2,FALSE)</f>
        <v>TV28</v>
      </c>
      <c r="K868" s="3">
        <f>VLOOKUP(Table_Villen_viihde.accdb[[#This Row],[Tuotenumero]],Table_Villen_viihde.accdb5[[Tuotenumero]:[TuoteryhmäID]],3,FALSE)</f>
        <v>3</v>
      </c>
      <c r="L868" s="3" t="str">
        <f>VLOOKUP(Table_Villen_viihde.accdb[[#This Row],[Ryhmänro]],Table_Villen_viihde.accdb6[],2,FALSE)</f>
        <v>TV</v>
      </c>
    </row>
    <row r="869" spans="1:12" x14ac:dyDescent="0.35">
      <c r="A869">
        <v>51367</v>
      </c>
      <c r="B869" s="18">
        <v>42367</v>
      </c>
      <c r="C869" t="s">
        <v>53</v>
      </c>
      <c r="D869">
        <v>1</v>
      </c>
      <c r="E869">
        <v>2</v>
      </c>
      <c r="F869">
        <v>115</v>
      </c>
      <c r="G869">
        <v>65.760000000000005</v>
      </c>
      <c r="H869" t="str">
        <f>VLOOKUP(Table_Villen_viihde.accdb[[#This Row],[MyyjäID]],ville_myyjät!$A$2:$B$17,2,FALSE)</f>
        <v>Maija</v>
      </c>
      <c r="I869" t="str">
        <f>VLOOKUP(Table_Villen_viihde.accdb[[#This Row],[myyjä]],ville_myyjät!$B$2:$C$17,2,FALSE)</f>
        <v>Nainen</v>
      </c>
      <c r="J869" t="str">
        <f>VLOOKUP(Table_Villen_viihde.accdb[[#This Row],[Tuotenumero]],Table_Villen_viihde.accdb5[[Tuotenumero]:[Tuote]],2,FALSE)</f>
        <v>DVD-soitin</v>
      </c>
      <c r="K869" s="3">
        <f>VLOOKUP(Table_Villen_viihde.accdb[[#This Row],[Tuotenumero]],Table_Villen_viihde.accdb5[[Tuotenumero]:[TuoteryhmäID]],3,FALSE)</f>
        <v>2</v>
      </c>
      <c r="L869" s="3" t="str">
        <f>VLOOKUP(Table_Villen_viihde.accdb[[#This Row],[Ryhmänro]],Table_Villen_viihde.accdb6[],2,FALSE)</f>
        <v>Kuvantoisto</v>
      </c>
    </row>
    <row r="870" spans="1:12" x14ac:dyDescent="0.35">
      <c r="A870">
        <v>51368</v>
      </c>
      <c r="B870" s="18">
        <v>42367</v>
      </c>
      <c r="C870" t="s">
        <v>49</v>
      </c>
      <c r="D870">
        <v>1</v>
      </c>
      <c r="E870">
        <v>9</v>
      </c>
      <c r="F870">
        <v>20</v>
      </c>
      <c r="G870">
        <v>11.33</v>
      </c>
      <c r="H870" t="str">
        <f>VLOOKUP(Table_Villen_viihde.accdb[[#This Row],[MyyjäID]],ville_myyjät!$A$2:$B$17,2,FALSE)</f>
        <v>Juuso</v>
      </c>
      <c r="I870" t="str">
        <f>VLOOKUP(Table_Villen_viihde.accdb[[#This Row],[myyjä]],ville_myyjät!$B$2:$C$17,2,FALSE)</f>
        <v>Mies</v>
      </c>
      <c r="J870" t="str">
        <f>VLOOKUP(Table_Villen_viihde.accdb[[#This Row],[Tuotenumero]],Table_Villen_viihde.accdb5[[Tuotenumero]:[Tuote]],2,FALSE)</f>
        <v>Scart-kaapeli</v>
      </c>
      <c r="K870" s="3">
        <f>VLOOKUP(Table_Villen_viihde.accdb[[#This Row],[Tuotenumero]],Table_Villen_viihde.accdb5[[Tuotenumero]:[TuoteryhmäID]],3,FALSE)</f>
        <v>4</v>
      </c>
      <c r="L870" s="3" t="str">
        <f>VLOOKUP(Table_Villen_viihde.accdb[[#This Row],[Ryhmänro]],Table_Villen_viihde.accdb6[],2,FALSE)</f>
        <v>Tarvikkeet</v>
      </c>
    </row>
    <row r="871" spans="1:12" x14ac:dyDescent="0.35">
      <c r="A871">
        <v>51369</v>
      </c>
      <c r="B871" s="18">
        <v>42369</v>
      </c>
      <c r="C871" t="s">
        <v>54</v>
      </c>
      <c r="D871">
        <v>1</v>
      </c>
      <c r="E871">
        <v>9</v>
      </c>
      <c r="F871">
        <v>183</v>
      </c>
      <c r="G871">
        <v>115.16</v>
      </c>
      <c r="H871" t="str">
        <f>VLOOKUP(Table_Villen_viihde.accdb[[#This Row],[MyyjäID]],ville_myyjät!$A$2:$B$17,2,FALSE)</f>
        <v>Juuso</v>
      </c>
      <c r="I871" t="str">
        <f>VLOOKUP(Table_Villen_viihde.accdb[[#This Row],[myyjä]],ville_myyjät!$B$2:$C$17,2,FALSE)</f>
        <v>Mies</v>
      </c>
      <c r="J871" t="str">
        <f>VLOOKUP(Table_Villen_viihde.accdb[[#This Row],[Tuotenumero]],Table_Villen_viihde.accdb5[[Tuotenumero]:[Tuote]],2,FALSE)</f>
        <v>DVD-nauhuri</v>
      </c>
      <c r="K871" s="3">
        <f>VLOOKUP(Table_Villen_viihde.accdb[[#This Row],[Tuotenumero]],Table_Villen_viihde.accdb5[[Tuotenumero]:[TuoteryhmäID]],3,FALSE)</f>
        <v>2</v>
      </c>
      <c r="L871" s="3" t="str">
        <f>VLOOKUP(Table_Villen_viihde.accdb[[#This Row],[Ryhmänro]],Table_Villen_viihde.accdb6[],2,FALSE)</f>
        <v>Kuvantoisto</v>
      </c>
    </row>
    <row r="872" spans="1:12" x14ac:dyDescent="0.35">
      <c r="A872">
        <v>51370</v>
      </c>
      <c r="B872" s="18">
        <v>42370</v>
      </c>
      <c r="C872" t="s">
        <v>49</v>
      </c>
      <c r="D872">
        <v>1</v>
      </c>
      <c r="E872">
        <v>6</v>
      </c>
      <c r="F872">
        <v>20</v>
      </c>
      <c r="G872">
        <v>11.09</v>
      </c>
      <c r="H872" t="str">
        <f>VLOOKUP(Table_Villen_viihde.accdb[[#This Row],[MyyjäID]],ville_myyjät!$A$2:$B$17,2,FALSE)</f>
        <v>Mikko</v>
      </c>
      <c r="I872" t="str">
        <f>VLOOKUP(Table_Villen_viihde.accdb[[#This Row],[myyjä]],ville_myyjät!$B$2:$C$17,2,FALSE)</f>
        <v>Mies</v>
      </c>
      <c r="J872" t="str">
        <f>VLOOKUP(Table_Villen_viihde.accdb[[#This Row],[Tuotenumero]],Table_Villen_viihde.accdb5[[Tuotenumero]:[Tuote]],2,FALSE)</f>
        <v>Scart-kaapeli</v>
      </c>
      <c r="K872" s="3">
        <f>VLOOKUP(Table_Villen_viihde.accdb[[#This Row],[Tuotenumero]],Table_Villen_viihde.accdb5[[Tuotenumero]:[TuoteryhmäID]],3,FALSE)</f>
        <v>4</v>
      </c>
      <c r="L872" s="3" t="str">
        <f>VLOOKUP(Table_Villen_viihde.accdb[[#This Row],[Ryhmänro]],Table_Villen_viihde.accdb6[],2,FALSE)</f>
        <v>Tarvikkeet</v>
      </c>
    </row>
    <row r="873" spans="1:12" x14ac:dyDescent="0.35">
      <c r="A873">
        <v>51371</v>
      </c>
      <c r="B873" s="18">
        <v>42371</v>
      </c>
      <c r="C873" t="s">
        <v>52</v>
      </c>
      <c r="D873">
        <v>1</v>
      </c>
      <c r="E873">
        <v>6</v>
      </c>
      <c r="F873">
        <v>89</v>
      </c>
      <c r="G873">
        <v>48.31</v>
      </c>
      <c r="H873" t="str">
        <f>VLOOKUP(Table_Villen_viihde.accdb[[#This Row],[MyyjäID]],ville_myyjät!$A$2:$B$17,2,FALSE)</f>
        <v>Mikko</v>
      </c>
      <c r="I873" t="str">
        <f>VLOOKUP(Table_Villen_viihde.accdb[[#This Row],[myyjä]],ville_myyjät!$B$2:$C$17,2,FALSE)</f>
        <v>Mies</v>
      </c>
      <c r="J873" t="str">
        <f>VLOOKUP(Table_Villen_viihde.accdb[[#This Row],[Tuotenumero]],Table_Villen_viihde.accdb5[[Tuotenumero]:[Tuote]],2,FALSE)</f>
        <v>Antennidigiboxi</v>
      </c>
      <c r="K873" s="3">
        <f>VLOOKUP(Table_Villen_viihde.accdb[[#This Row],[Tuotenumero]],Table_Villen_viihde.accdb5[[Tuotenumero]:[TuoteryhmäID]],3,FALSE)</f>
        <v>6</v>
      </c>
      <c r="L873" s="3" t="str">
        <f>VLOOKUP(Table_Villen_viihde.accdb[[#This Row],[Ryhmänro]],Table_Villen_viihde.accdb6[],2,FALSE)</f>
        <v>Digiboxit</v>
      </c>
    </row>
    <row r="874" spans="1:12" x14ac:dyDescent="0.35">
      <c r="A874">
        <v>51372</v>
      </c>
      <c r="B874" s="18">
        <v>42371</v>
      </c>
      <c r="C874" t="s">
        <v>49</v>
      </c>
      <c r="D874">
        <v>1</v>
      </c>
      <c r="E874">
        <v>6</v>
      </c>
      <c r="F874">
        <v>21</v>
      </c>
      <c r="G874">
        <v>10.69</v>
      </c>
      <c r="H874" t="str">
        <f>VLOOKUP(Table_Villen_viihde.accdb[[#This Row],[MyyjäID]],ville_myyjät!$A$2:$B$17,2,FALSE)</f>
        <v>Mikko</v>
      </c>
      <c r="I874" t="str">
        <f>VLOOKUP(Table_Villen_viihde.accdb[[#This Row],[myyjä]],ville_myyjät!$B$2:$C$17,2,FALSE)</f>
        <v>Mies</v>
      </c>
      <c r="J874" t="str">
        <f>VLOOKUP(Table_Villen_viihde.accdb[[#This Row],[Tuotenumero]],Table_Villen_viihde.accdb5[[Tuotenumero]:[Tuote]],2,FALSE)</f>
        <v>Scart-kaapeli</v>
      </c>
      <c r="K874" s="3">
        <f>VLOOKUP(Table_Villen_viihde.accdb[[#This Row],[Tuotenumero]],Table_Villen_viihde.accdb5[[Tuotenumero]:[TuoteryhmäID]],3,FALSE)</f>
        <v>4</v>
      </c>
      <c r="L874" s="3" t="str">
        <f>VLOOKUP(Table_Villen_viihde.accdb[[#This Row],[Ryhmänro]],Table_Villen_viihde.accdb6[],2,FALSE)</f>
        <v>Tarvikkeet</v>
      </c>
    </row>
    <row r="875" spans="1:12" x14ac:dyDescent="0.35">
      <c r="A875">
        <v>51373</v>
      </c>
      <c r="B875" s="18">
        <v>42372</v>
      </c>
      <c r="C875" t="s">
        <v>53</v>
      </c>
      <c r="D875">
        <v>1</v>
      </c>
      <c r="E875">
        <v>9</v>
      </c>
      <c r="F875">
        <v>117</v>
      </c>
      <c r="G875">
        <v>64.209999999999994</v>
      </c>
      <c r="H875" t="str">
        <f>VLOOKUP(Table_Villen_viihde.accdb[[#This Row],[MyyjäID]],ville_myyjät!$A$2:$B$17,2,FALSE)</f>
        <v>Juuso</v>
      </c>
      <c r="I875" t="str">
        <f>VLOOKUP(Table_Villen_viihde.accdb[[#This Row],[myyjä]],ville_myyjät!$B$2:$C$17,2,FALSE)</f>
        <v>Mies</v>
      </c>
      <c r="J875" t="str">
        <f>VLOOKUP(Table_Villen_viihde.accdb[[#This Row],[Tuotenumero]],Table_Villen_viihde.accdb5[[Tuotenumero]:[Tuote]],2,FALSE)</f>
        <v>DVD-soitin</v>
      </c>
      <c r="K875" s="3">
        <f>VLOOKUP(Table_Villen_viihde.accdb[[#This Row],[Tuotenumero]],Table_Villen_viihde.accdb5[[Tuotenumero]:[TuoteryhmäID]],3,FALSE)</f>
        <v>2</v>
      </c>
      <c r="L875" s="3" t="str">
        <f>VLOOKUP(Table_Villen_viihde.accdb[[#This Row],[Ryhmänro]],Table_Villen_viihde.accdb6[],2,FALSE)</f>
        <v>Kuvantoisto</v>
      </c>
    </row>
    <row r="876" spans="1:12" x14ac:dyDescent="0.35">
      <c r="A876">
        <v>51374</v>
      </c>
      <c r="B876" s="18">
        <v>42373</v>
      </c>
      <c r="C876" t="s">
        <v>56</v>
      </c>
      <c r="D876">
        <v>1</v>
      </c>
      <c r="E876">
        <v>3</v>
      </c>
      <c r="F876">
        <v>126</v>
      </c>
      <c r="G876">
        <v>91.91</v>
      </c>
      <c r="H876" t="str">
        <f>VLOOKUP(Table_Villen_viihde.accdb[[#This Row],[MyyjäID]],ville_myyjät!$A$2:$B$17,2,FALSE)</f>
        <v>Helena</v>
      </c>
      <c r="I876" t="str">
        <f>VLOOKUP(Table_Villen_viihde.accdb[[#This Row],[myyjä]],ville_myyjät!$B$2:$C$17,2,FALSE)</f>
        <v>Nainen</v>
      </c>
      <c r="J876" t="str">
        <f>VLOOKUP(Table_Villen_viihde.accdb[[#This Row],[Tuotenumero]],Table_Villen_viihde.accdb5[[Tuotenumero]:[Tuote]],2,FALSE)</f>
        <v>VHS-nauhuri</v>
      </c>
      <c r="K876" s="3">
        <f>VLOOKUP(Table_Villen_viihde.accdb[[#This Row],[Tuotenumero]],Table_Villen_viihde.accdb5[[Tuotenumero]:[TuoteryhmäID]],3,FALSE)</f>
        <v>2</v>
      </c>
      <c r="L876" s="3" t="str">
        <f>VLOOKUP(Table_Villen_viihde.accdb[[#This Row],[Ryhmänro]],Table_Villen_viihde.accdb6[],2,FALSE)</f>
        <v>Kuvantoisto</v>
      </c>
    </row>
    <row r="877" spans="1:12" x14ac:dyDescent="0.35">
      <c r="A877">
        <v>51375</v>
      </c>
      <c r="B877" s="18">
        <v>42373</v>
      </c>
      <c r="C877" t="s">
        <v>49</v>
      </c>
      <c r="D877">
        <v>1</v>
      </c>
      <c r="E877">
        <v>3</v>
      </c>
      <c r="F877">
        <v>20</v>
      </c>
      <c r="G877">
        <v>10.93</v>
      </c>
      <c r="H877" t="str">
        <f>VLOOKUP(Table_Villen_viihde.accdb[[#This Row],[MyyjäID]],ville_myyjät!$A$2:$B$17,2,FALSE)</f>
        <v>Helena</v>
      </c>
      <c r="I877" t="str">
        <f>VLOOKUP(Table_Villen_viihde.accdb[[#This Row],[myyjä]],ville_myyjät!$B$2:$C$17,2,FALSE)</f>
        <v>Nainen</v>
      </c>
      <c r="J877" t="str">
        <f>VLOOKUP(Table_Villen_viihde.accdb[[#This Row],[Tuotenumero]],Table_Villen_viihde.accdb5[[Tuotenumero]:[Tuote]],2,FALSE)</f>
        <v>Scart-kaapeli</v>
      </c>
      <c r="K877" s="3">
        <f>VLOOKUP(Table_Villen_viihde.accdb[[#This Row],[Tuotenumero]],Table_Villen_viihde.accdb5[[Tuotenumero]:[TuoteryhmäID]],3,FALSE)</f>
        <v>4</v>
      </c>
      <c r="L877" s="3" t="str">
        <f>VLOOKUP(Table_Villen_viihde.accdb[[#This Row],[Ryhmänro]],Table_Villen_viihde.accdb6[],2,FALSE)</f>
        <v>Tarvikkeet</v>
      </c>
    </row>
    <row r="878" spans="1:12" x14ac:dyDescent="0.35">
      <c r="A878">
        <v>51376</v>
      </c>
      <c r="B878" s="18">
        <v>42373</v>
      </c>
      <c r="C878" t="s">
        <v>54</v>
      </c>
      <c r="D878">
        <v>1</v>
      </c>
      <c r="E878">
        <v>5</v>
      </c>
      <c r="F878">
        <v>182</v>
      </c>
      <c r="G878">
        <v>113.92</v>
      </c>
      <c r="H878" t="str">
        <f>VLOOKUP(Table_Villen_viihde.accdb[[#This Row],[MyyjäID]],ville_myyjät!$A$2:$B$17,2,FALSE)</f>
        <v>Petri</v>
      </c>
      <c r="I878" t="str">
        <f>VLOOKUP(Table_Villen_viihde.accdb[[#This Row],[myyjä]],ville_myyjät!$B$2:$C$17,2,FALSE)</f>
        <v>Mies</v>
      </c>
      <c r="J878" t="str">
        <f>VLOOKUP(Table_Villen_viihde.accdb[[#This Row],[Tuotenumero]],Table_Villen_viihde.accdb5[[Tuotenumero]:[Tuote]],2,FALSE)</f>
        <v>DVD-nauhuri</v>
      </c>
      <c r="K878" s="3">
        <f>VLOOKUP(Table_Villen_viihde.accdb[[#This Row],[Tuotenumero]],Table_Villen_viihde.accdb5[[Tuotenumero]:[TuoteryhmäID]],3,FALSE)</f>
        <v>2</v>
      </c>
      <c r="L878" s="3" t="str">
        <f>VLOOKUP(Table_Villen_viihde.accdb[[#This Row],[Ryhmänro]],Table_Villen_viihde.accdb6[],2,FALSE)</f>
        <v>Kuvantoisto</v>
      </c>
    </row>
    <row r="879" spans="1:12" x14ac:dyDescent="0.35">
      <c r="A879">
        <v>51377</v>
      </c>
      <c r="B879" s="18">
        <v>42373</v>
      </c>
      <c r="C879" t="s">
        <v>50</v>
      </c>
      <c r="D879">
        <v>1</v>
      </c>
      <c r="E879">
        <v>7</v>
      </c>
      <c r="F879">
        <v>87</v>
      </c>
      <c r="G879">
        <v>53.8</v>
      </c>
      <c r="H879" t="str">
        <f>VLOOKUP(Table_Villen_viihde.accdb[[#This Row],[MyyjäID]],ville_myyjät!$A$2:$B$17,2,FALSE)</f>
        <v>Kaija</v>
      </c>
      <c r="I879" t="str">
        <f>VLOOKUP(Table_Villen_viihde.accdb[[#This Row],[myyjä]],ville_myyjät!$B$2:$C$17,2,FALSE)</f>
        <v>Nainen</v>
      </c>
      <c r="J879" t="str">
        <f>VLOOKUP(Table_Villen_viihde.accdb[[#This Row],[Tuotenumero]],Table_Villen_viihde.accdb5[[Tuotenumero]:[Tuote]],2,FALSE)</f>
        <v>Kaapelidigiboxi</v>
      </c>
      <c r="K879" s="3">
        <f>VLOOKUP(Table_Villen_viihde.accdb[[#This Row],[Tuotenumero]],Table_Villen_viihde.accdb5[[Tuotenumero]:[TuoteryhmäID]],3,FALSE)</f>
        <v>6</v>
      </c>
      <c r="L879" s="3" t="str">
        <f>VLOOKUP(Table_Villen_viihde.accdb[[#This Row],[Ryhmänro]],Table_Villen_viihde.accdb6[],2,FALSE)</f>
        <v>Digiboxit</v>
      </c>
    </row>
    <row r="880" spans="1:12" x14ac:dyDescent="0.35">
      <c r="A880">
        <v>51378</v>
      </c>
      <c r="B880" s="18">
        <v>42374</v>
      </c>
      <c r="C880" t="s">
        <v>49</v>
      </c>
      <c r="D880">
        <v>1</v>
      </c>
      <c r="E880">
        <v>1</v>
      </c>
      <c r="F880">
        <v>20</v>
      </c>
      <c r="G880">
        <v>11.1</v>
      </c>
      <c r="H880" t="str">
        <f>VLOOKUP(Table_Villen_viihde.accdb[[#This Row],[MyyjäID]],ville_myyjät!$A$2:$B$17,2,FALSE)</f>
        <v>Liisa</v>
      </c>
      <c r="I880" t="str">
        <f>VLOOKUP(Table_Villen_viihde.accdb[[#This Row],[myyjä]],ville_myyjät!$B$2:$C$17,2,FALSE)</f>
        <v>Nainen</v>
      </c>
      <c r="J880" t="str">
        <f>VLOOKUP(Table_Villen_viihde.accdb[[#This Row],[Tuotenumero]],Table_Villen_viihde.accdb5[[Tuotenumero]:[Tuote]],2,FALSE)</f>
        <v>Scart-kaapeli</v>
      </c>
      <c r="K880" s="3">
        <f>VLOOKUP(Table_Villen_viihde.accdb[[#This Row],[Tuotenumero]],Table_Villen_viihde.accdb5[[Tuotenumero]:[TuoteryhmäID]],3,FALSE)</f>
        <v>4</v>
      </c>
      <c r="L880" s="3" t="str">
        <f>VLOOKUP(Table_Villen_viihde.accdb[[#This Row],[Ryhmänro]],Table_Villen_viihde.accdb6[],2,FALSE)</f>
        <v>Tarvikkeet</v>
      </c>
    </row>
    <row r="881" spans="1:12" x14ac:dyDescent="0.35">
      <c r="A881">
        <v>51379</v>
      </c>
      <c r="B881" s="18">
        <v>42374</v>
      </c>
      <c r="C881" t="s">
        <v>53</v>
      </c>
      <c r="D881">
        <v>1</v>
      </c>
      <c r="E881">
        <v>5</v>
      </c>
      <c r="F881">
        <v>122</v>
      </c>
      <c r="G881">
        <v>61.79</v>
      </c>
      <c r="H881" t="str">
        <f>VLOOKUP(Table_Villen_viihde.accdb[[#This Row],[MyyjäID]],ville_myyjät!$A$2:$B$17,2,FALSE)</f>
        <v>Petri</v>
      </c>
      <c r="I881" t="str">
        <f>VLOOKUP(Table_Villen_viihde.accdb[[#This Row],[myyjä]],ville_myyjät!$B$2:$C$17,2,FALSE)</f>
        <v>Mies</v>
      </c>
      <c r="J881" t="str">
        <f>VLOOKUP(Table_Villen_viihde.accdb[[#This Row],[Tuotenumero]],Table_Villen_viihde.accdb5[[Tuotenumero]:[Tuote]],2,FALSE)</f>
        <v>DVD-soitin</v>
      </c>
      <c r="K881" s="3">
        <f>VLOOKUP(Table_Villen_viihde.accdb[[#This Row],[Tuotenumero]],Table_Villen_viihde.accdb5[[Tuotenumero]:[TuoteryhmäID]],3,FALSE)</f>
        <v>2</v>
      </c>
      <c r="L881" s="3" t="str">
        <f>VLOOKUP(Table_Villen_viihde.accdb[[#This Row],[Ryhmänro]],Table_Villen_viihde.accdb6[],2,FALSE)</f>
        <v>Kuvantoisto</v>
      </c>
    </row>
    <row r="882" spans="1:12" x14ac:dyDescent="0.35">
      <c r="A882">
        <v>51380</v>
      </c>
      <c r="B882" s="18">
        <v>42375</v>
      </c>
      <c r="C882" t="s">
        <v>51</v>
      </c>
      <c r="D882">
        <v>1</v>
      </c>
      <c r="E882">
        <v>3</v>
      </c>
      <c r="F882">
        <v>232</v>
      </c>
      <c r="G882">
        <v>162.24</v>
      </c>
      <c r="H882" t="str">
        <f>VLOOKUP(Table_Villen_viihde.accdb[[#This Row],[MyyjäID]],ville_myyjät!$A$2:$B$17,2,FALSE)</f>
        <v>Helena</v>
      </c>
      <c r="I882" t="str">
        <f>VLOOKUP(Table_Villen_viihde.accdb[[#This Row],[myyjä]],ville_myyjät!$B$2:$C$17,2,FALSE)</f>
        <v>Nainen</v>
      </c>
      <c r="J882" t="str">
        <f>VLOOKUP(Table_Villen_viihde.accdb[[#This Row],[Tuotenumero]],Table_Villen_viihde.accdb5[[Tuotenumero]:[Tuote]],2,FALSE)</f>
        <v>TV28</v>
      </c>
      <c r="K882" s="3">
        <f>VLOOKUP(Table_Villen_viihde.accdb[[#This Row],[Tuotenumero]],Table_Villen_viihde.accdb5[[Tuotenumero]:[TuoteryhmäID]],3,FALSE)</f>
        <v>3</v>
      </c>
      <c r="L882" s="3" t="str">
        <f>VLOOKUP(Table_Villen_viihde.accdb[[#This Row],[Ryhmänro]],Table_Villen_viihde.accdb6[],2,FALSE)</f>
        <v>TV</v>
      </c>
    </row>
    <row r="883" spans="1:12" x14ac:dyDescent="0.35">
      <c r="A883">
        <v>51381</v>
      </c>
      <c r="B883" s="18">
        <v>42376</v>
      </c>
      <c r="C883" t="s">
        <v>49</v>
      </c>
      <c r="D883">
        <v>1</v>
      </c>
      <c r="E883">
        <v>6</v>
      </c>
      <c r="F883">
        <v>20</v>
      </c>
      <c r="G883">
        <v>11.71</v>
      </c>
      <c r="H883" t="str">
        <f>VLOOKUP(Table_Villen_viihde.accdb[[#This Row],[MyyjäID]],ville_myyjät!$A$2:$B$17,2,FALSE)</f>
        <v>Mikko</v>
      </c>
      <c r="I883" t="str">
        <f>VLOOKUP(Table_Villen_viihde.accdb[[#This Row],[myyjä]],ville_myyjät!$B$2:$C$17,2,FALSE)</f>
        <v>Mies</v>
      </c>
      <c r="J883" t="str">
        <f>VLOOKUP(Table_Villen_viihde.accdb[[#This Row],[Tuotenumero]],Table_Villen_viihde.accdb5[[Tuotenumero]:[Tuote]],2,FALSE)</f>
        <v>Scart-kaapeli</v>
      </c>
      <c r="K883" s="3">
        <f>VLOOKUP(Table_Villen_viihde.accdb[[#This Row],[Tuotenumero]],Table_Villen_viihde.accdb5[[Tuotenumero]:[TuoteryhmäID]],3,FALSE)</f>
        <v>4</v>
      </c>
      <c r="L883" s="3" t="str">
        <f>VLOOKUP(Table_Villen_viihde.accdb[[#This Row],[Ryhmänro]],Table_Villen_viihde.accdb6[],2,FALSE)</f>
        <v>Tarvikkeet</v>
      </c>
    </row>
    <row r="884" spans="1:12" x14ac:dyDescent="0.35">
      <c r="A884">
        <v>51382</v>
      </c>
      <c r="B884" s="18">
        <v>42376</v>
      </c>
      <c r="C884" t="s">
        <v>54</v>
      </c>
      <c r="D884">
        <v>1</v>
      </c>
      <c r="E884">
        <v>5</v>
      </c>
      <c r="F884">
        <v>175</v>
      </c>
      <c r="G884">
        <v>114.81</v>
      </c>
      <c r="H884" t="str">
        <f>VLOOKUP(Table_Villen_viihde.accdb[[#This Row],[MyyjäID]],ville_myyjät!$A$2:$B$17,2,FALSE)</f>
        <v>Petri</v>
      </c>
      <c r="I884" t="str">
        <f>VLOOKUP(Table_Villen_viihde.accdb[[#This Row],[myyjä]],ville_myyjät!$B$2:$C$17,2,FALSE)</f>
        <v>Mies</v>
      </c>
      <c r="J884" t="str">
        <f>VLOOKUP(Table_Villen_viihde.accdb[[#This Row],[Tuotenumero]],Table_Villen_viihde.accdb5[[Tuotenumero]:[Tuote]],2,FALSE)</f>
        <v>DVD-nauhuri</v>
      </c>
      <c r="K884" s="3">
        <f>VLOOKUP(Table_Villen_viihde.accdb[[#This Row],[Tuotenumero]],Table_Villen_viihde.accdb5[[Tuotenumero]:[TuoteryhmäID]],3,FALSE)</f>
        <v>2</v>
      </c>
      <c r="L884" s="3" t="str">
        <f>VLOOKUP(Table_Villen_viihde.accdb[[#This Row],[Ryhmänro]],Table_Villen_viihde.accdb6[],2,FALSE)</f>
        <v>Kuvantoisto</v>
      </c>
    </row>
    <row r="885" spans="1:12" x14ac:dyDescent="0.35">
      <c r="A885">
        <v>51383</v>
      </c>
      <c r="B885" s="18">
        <v>42376</v>
      </c>
      <c r="C885" t="s">
        <v>57</v>
      </c>
      <c r="D885">
        <v>1</v>
      </c>
      <c r="E885">
        <v>3</v>
      </c>
      <c r="F885">
        <v>100</v>
      </c>
      <c r="G885">
        <v>55.01</v>
      </c>
      <c r="H885" t="str">
        <f>VLOOKUP(Table_Villen_viihde.accdb[[#This Row],[MyyjäID]],ville_myyjät!$A$2:$B$17,2,FALSE)</f>
        <v>Helena</v>
      </c>
      <c r="I885" t="str">
        <f>VLOOKUP(Table_Villen_viihde.accdb[[#This Row],[myyjä]],ville_myyjät!$B$2:$C$17,2,FALSE)</f>
        <v>Nainen</v>
      </c>
      <c r="J885" t="str">
        <f>VLOOKUP(Table_Villen_viihde.accdb[[#This Row],[Tuotenumero]],Table_Villen_viihde.accdb5[[Tuotenumero]:[Tuote]],2,FALSE)</f>
        <v>PS2-konsoli</v>
      </c>
      <c r="K885" s="3">
        <f>VLOOKUP(Table_Villen_viihde.accdb[[#This Row],[Tuotenumero]],Table_Villen_viihde.accdb5[[Tuotenumero]:[TuoteryhmäID]],3,FALSE)</f>
        <v>5</v>
      </c>
      <c r="L885" s="3" t="str">
        <f>VLOOKUP(Table_Villen_viihde.accdb[[#This Row],[Ryhmänro]],Table_Villen_viihde.accdb6[],2,FALSE)</f>
        <v>Konsolit</v>
      </c>
    </row>
    <row r="886" spans="1:12" x14ac:dyDescent="0.35">
      <c r="A886">
        <v>51384</v>
      </c>
      <c r="B886" s="18">
        <v>42377</v>
      </c>
      <c r="C886" t="s">
        <v>53</v>
      </c>
      <c r="D886">
        <v>1</v>
      </c>
      <c r="E886">
        <v>2</v>
      </c>
      <c r="F886">
        <v>121</v>
      </c>
      <c r="G886">
        <v>65.66</v>
      </c>
      <c r="H886" t="str">
        <f>VLOOKUP(Table_Villen_viihde.accdb[[#This Row],[MyyjäID]],ville_myyjät!$A$2:$B$17,2,FALSE)</f>
        <v>Maija</v>
      </c>
      <c r="I886" t="str">
        <f>VLOOKUP(Table_Villen_viihde.accdb[[#This Row],[myyjä]],ville_myyjät!$B$2:$C$17,2,FALSE)</f>
        <v>Nainen</v>
      </c>
      <c r="J886" t="str">
        <f>VLOOKUP(Table_Villen_viihde.accdb[[#This Row],[Tuotenumero]],Table_Villen_viihde.accdb5[[Tuotenumero]:[Tuote]],2,FALSE)</f>
        <v>DVD-soitin</v>
      </c>
      <c r="K886" s="3">
        <f>VLOOKUP(Table_Villen_viihde.accdb[[#This Row],[Tuotenumero]],Table_Villen_viihde.accdb5[[Tuotenumero]:[TuoteryhmäID]],3,FALSE)</f>
        <v>2</v>
      </c>
      <c r="L886" s="3" t="str">
        <f>VLOOKUP(Table_Villen_viihde.accdb[[#This Row],[Ryhmänro]],Table_Villen_viihde.accdb6[],2,FALSE)</f>
        <v>Kuvantoisto</v>
      </c>
    </row>
    <row r="887" spans="1:12" x14ac:dyDescent="0.35">
      <c r="A887">
        <v>51385</v>
      </c>
      <c r="B887" s="18">
        <v>42379</v>
      </c>
      <c r="C887" t="s">
        <v>49</v>
      </c>
      <c r="D887">
        <v>1</v>
      </c>
      <c r="E887">
        <v>2</v>
      </c>
      <c r="F887">
        <v>21</v>
      </c>
      <c r="G887">
        <v>11.27</v>
      </c>
      <c r="H887" t="str">
        <f>VLOOKUP(Table_Villen_viihde.accdb[[#This Row],[MyyjäID]],ville_myyjät!$A$2:$B$17,2,FALSE)</f>
        <v>Maija</v>
      </c>
      <c r="I887" t="str">
        <f>VLOOKUP(Table_Villen_viihde.accdb[[#This Row],[myyjä]],ville_myyjät!$B$2:$C$17,2,FALSE)</f>
        <v>Nainen</v>
      </c>
      <c r="J887" t="str">
        <f>VLOOKUP(Table_Villen_viihde.accdb[[#This Row],[Tuotenumero]],Table_Villen_viihde.accdb5[[Tuotenumero]:[Tuote]],2,FALSE)</f>
        <v>Scart-kaapeli</v>
      </c>
      <c r="K887" s="3">
        <f>VLOOKUP(Table_Villen_viihde.accdb[[#This Row],[Tuotenumero]],Table_Villen_viihde.accdb5[[Tuotenumero]:[TuoteryhmäID]],3,FALSE)</f>
        <v>4</v>
      </c>
      <c r="L887" s="3" t="str">
        <f>VLOOKUP(Table_Villen_viihde.accdb[[#This Row],[Ryhmänro]],Table_Villen_viihde.accdb6[],2,FALSE)</f>
        <v>Tarvikkeet</v>
      </c>
    </row>
    <row r="888" spans="1:12" x14ac:dyDescent="0.35">
      <c r="A888">
        <v>51386</v>
      </c>
      <c r="B888" s="18">
        <v>42379</v>
      </c>
      <c r="C888" t="s">
        <v>54</v>
      </c>
      <c r="D888">
        <v>1</v>
      </c>
      <c r="E888">
        <v>1</v>
      </c>
      <c r="F888">
        <v>172</v>
      </c>
      <c r="G888">
        <v>109.83</v>
      </c>
      <c r="H888" t="str">
        <f>VLOOKUP(Table_Villen_viihde.accdb[[#This Row],[MyyjäID]],ville_myyjät!$A$2:$B$17,2,FALSE)</f>
        <v>Liisa</v>
      </c>
      <c r="I888" t="str">
        <f>VLOOKUP(Table_Villen_viihde.accdb[[#This Row],[myyjä]],ville_myyjät!$B$2:$C$17,2,FALSE)</f>
        <v>Nainen</v>
      </c>
      <c r="J888" t="str">
        <f>VLOOKUP(Table_Villen_viihde.accdb[[#This Row],[Tuotenumero]],Table_Villen_viihde.accdb5[[Tuotenumero]:[Tuote]],2,FALSE)</f>
        <v>DVD-nauhuri</v>
      </c>
      <c r="K888" s="3">
        <f>VLOOKUP(Table_Villen_viihde.accdb[[#This Row],[Tuotenumero]],Table_Villen_viihde.accdb5[[Tuotenumero]:[TuoteryhmäID]],3,FALSE)</f>
        <v>2</v>
      </c>
      <c r="L888" s="3" t="str">
        <f>VLOOKUP(Table_Villen_viihde.accdb[[#This Row],[Ryhmänro]],Table_Villen_viihde.accdb6[],2,FALSE)</f>
        <v>Kuvantoisto</v>
      </c>
    </row>
    <row r="889" spans="1:12" x14ac:dyDescent="0.35">
      <c r="A889">
        <v>51387</v>
      </c>
      <c r="B889" s="18">
        <v>42379</v>
      </c>
      <c r="C889" t="s">
        <v>53</v>
      </c>
      <c r="D889">
        <v>1</v>
      </c>
      <c r="E889">
        <v>6</v>
      </c>
      <c r="F889">
        <v>123</v>
      </c>
      <c r="G889">
        <v>67.459999999999994</v>
      </c>
      <c r="H889" t="str">
        <f>VLOOKUP(Table_Villen_viihde.accdb[[#This Row],[MyyjäID]],ville_myyjät!$A$2:$B$17,2,FALSE)</f>
        <v>Mikko</v>
      </c>
      <c r="I889" t="str">
        <f>VLOOKUP(Table_Villen_viihde.accdb[[#This Row],[myyjä]],ville_myyjät!$B$2:$C$17,2,FALSE)</f>
        <v>Mies</v>
      </c>
      <c r="J889" t="str">
        <f>VLOOKUP(Table_Villen_viihde.accdb[[#This Row],[Tuotenumero]],Table_Villen_viihde.accdb5[[Tuotenumero]:[Tuote]],2,FALSE)</f>
        <v>DVD-soitin</v>
      </c>
      <c r="K889" s="3">
        <f>VLOOKUP(Table_Villen_viihde.accdb[[#This Row],[Tuotenumero]],Table_Villen_viihde.accdb5[[Tuotenumero]:[TuoteryhmäID]],3,FALSE)</f>
        <v>2</v>
      </c>
      <c r="L889" s="3" t="str">
        <f>VLOOKUP(Table_Villen_viihde.accdb[[#This Row],[Ryhmänro]],Table_Villen_viihde.accdb6[],2,FALSE)</f>
        <v>Kuvantoisto</v>
      </c>
    </row>
    <row r="890" spans="1:12" x14ac:dyDescent="0.35">
      <c r="A890">
        <v>51388</v>
      </c>
      <c r="B890" s="18">
        <v>42380</v>
      </c>
      <c r="C890" t="s">
        <v>49</v>
      </c>
      <c r="D890">
        <v>1</v>
      </c>
      <c r="E890">
        <v>5</v>
      </c>
      <c r="F890">
        <v>21</v>
      </c>
      <c r="G890">
        <v>10.89</v>
      </c>
      <c r="H890" t="str">
        <f>VLOOKUP(Table_Villen_viihde.accdb[[#This Row],[MyyjäID]],ville_myyjät!$A$2:$B$17,2,FALSE)</f>
        <v>Petri</v>
      </c>
      <c r="I890" t="str">
        <f>VLOOKUP(Table_Villen_viihde.accdb[[#This Row],[myyjä]],ville_myyjät!$B$2:$C$17,2,FALSE)</f>
        <v>Mies</v>
      </c>
      <c r="J890" t="str">
        <f>VLOOKUP(Table_Villen_viihde.accdb[[#This Row],[Tuotenumero]],Table_Villen_viihde.accdb5[[Tuotenumero]:[Tuote]],2,FALSE)</f>
        <v>Scart-kaapeli</v>
      </c>
      <c r="K890" s="3">
        <f>VLOOKUP(Table_Villen_viihde.accdb[[#This Row],[Tuotenumero]],Table_Villen_viihde.accdb5[[Tuotenumero]:[TuoteryhmäID]],3,FALSE)</f>
        <v>4</v>
      </c>
      <c r="L890" s="3" t="str">
        <f>VLOOKUP(Table_Villen_viihde.accdb[[#This Row],[Ryhmänro]],Table_Villen_viihde.accdb6[],2,FALSE)</f>
        <v>Tarvikkeet</v>
      </c>
    </row>
    <row r="891" spans="1:12" x14ac:dyDescent="0.35">
      <c r="A891">
        <v>51389</v>
      </c>
      <c r="B891" s="18">
        <v>42380</v>
      </c>
      <c r="C891" t="s">
        <v>51</v>
      </c>
      <c r="D891">
        <v>1</v>
      </c>
      <c r="E891">
        <v>2</v>
      </c>
      <c r="F891">
        <v>232</v>
      </c>
      <c r="G891">
        <v>163.31</v>
      </c>
      <c r="H891" t="str">
        <f>VLOOKUP(Table_Villen_viihde.accdb[[#This Row],[MyyjäID]],ville_myyjät!$A$2:$B$17,2,FALSE)</f>
        <v>Maija</v>
      </c>
      <c r="I891" t="str">
        <f>VLOOKUP(Table_Villen_viihde.accdb[[#This Row],[myyjä]],ville_myyjät!$B$2:$C$17,2,FALSE)</f>
        <v>Nainen</v>
      </c>
      <c r="J891" t="str">
        <f>VLOOKUP(Table_Villen_viihde.accdb[[#This Row],[Tuotenumero]],Table_Villen_viihde.accdb5[[Tuotenumero]:[Tuote]],2,FALSE)</f>
        <v>TV28</v>
      </c>
      <c r="K891" s="3">
        <f>VLOOKUP(Table_Villen_viihde.accdb[[#This Row],[Tuotenumero]],Table_Villen_viihde.accdb5[[Tuotenumero]:[TuoteryhmäID]],3,FALSE)</f>
        <v>3</v>
      </c>
      <c r="L891" s="3" t="str">
        <f>VLOOKUP(Table_Villen_viihde.accdb[[#This Row],[Ryhmänro]],Table_Villen_viihde.accdb6[],2,FALSE)</f>
        <v>TV</v>
      </c>
    </row>
    <row r="892" spans="1:12" x14ac:dyDescent="0.35">
      <c r="A892">
        <v>51390</v>
      </c>
      <c r="B892" s="18">
        <v>42381</v>
      </c>
      <c r="C892" t="s">
        <v>50</v>
      </c>
      <c r="D892">
        <v>1</v>
      </c>
      <c r="E892">
        <v>7</v>
      </c>
      <c r="F892">
        <v>89</v>
      </c>
      <c r="G892">
        <v>57</v>
      </c>
      <c r="H892" t="str">
        <f>VLOOKUP(Table_Villen_viihde.accdb[[#This Row],[MyyjäID]],ville_myyjät!$A$2:$B$17,2,FALSE)</f>
        <v>Kaija</v>
      </c>
      <c r="I892" t="str">
        <f>VLOOKUP(Table_Villen_viihde.accdb[[#This Row],[myyjä]],ville_myyjät!$B$2:$C$17,2,FALSE)</f>
        <v>Nainen</v>
      </c>
      <c r="J892" t="str">
        <f>VLOOKUP(Table_Villen_viihde.accdb[[#This Row],[Tuotenumero]],Table_Villen_viihde.accdb5[[Tuotenumero]:[Tuote]],2,FALSE)</f>
        <v>Kaapelidigiboxi</v>
      </c>
      <c r="K892" s="3">
        <f>VLOOKUP(Table_Villen_viihde.accdb[[#This Row],[Tuotenumero]],Table_Villen_viihde.accdb5[[Tuotenumero]:[TuoteryhmäID]],3,FALSE)</f>
        <v>6</v>
      </c>
      <c r="L892" s="3" t="str">
        <f>VLOOKUP(Table_Villen_viihde.accdb[[#This Row],[Ryhmänro]],Table_Villen_viihde.accdb6[],2,FALSE)</f>
        <v>Digiboxit</v>
      </c>
    </row>
    <row r="893" spans="1:12" x14ac:dyDescent="0.35">
      <c r="A893">
        <v>51391</v>
      </c>
      <c r="B893" s="18">
        <v>42382</v>
      </c>
      <c r="C893" t="s">
        <v>49</v>
      </c>
      <c r="D893">
        <v>1</v>
      </c>
      <c r="E893">
        <v>1</v>
      </c>
      <c r="F893">
        <v>21</v>
      </c>
      <c r="G893">
        <v>10.78</v>
      </c>
      <c r="H893" t="str">
        <f>VLOOKUP(Table_Villen_viihde.accdb[[#This Row],[MyyjäID]],ville_myyjät!$A$2:$B$17,2,FALSE)</f>
        <v>Liisa</v>
      </c>
      <c r="I893" t="str">
        <f>VLOOKUP(Table_Villen_viihde.accdb[[#This Row],[myyjä]],ville_myyjät!$B$2:$C$17,2,FALSE)</f>
        <v>Nainen</v>
      </c>
      <c r="J893" t="str">
        <f>VLOOKUP(Table_Villen_viihde.accdb[[#This Row],[Tuotenumero]],Table_Villen_viihde.accdb5[[Tuotenumero]:[Tuote]],2,FALSE)</f>
        <v>Scart-kaapeli</v>
      </c>
      <c r="K893" s="3">
        <f>VLOOKUP(Table_Villen_viihde.accdb[[#This Row],[Tuotenumero]],Table_Villen_viihde.accdb5[[Tuotenumero]:[TuoteryhmäID]],3,FALSE)</f>
        <v>4</v>
      </c>
      <c r="L893" s="3" t="str">
        <f>VLOOKUP(Table_Villen_viihde.accdb[[#This Row],[Ryhmänro]],Table_Villen_viihde.accdb6[],2,FALSE)</f>
        <v>Tarvikkeet</v>
      </c>
    </row>
    <row r="894" spans="1:12" x14ac:dyDescent="0.35">
      <c r="A894">
        <v>51392</v>
      </c>
      <c r="B894" s="18">
        <v>42382</v>
      </c>
      <c r="C894" t="s">
        <v>53</v>
      </c>
      <c r="D894">
        <v>1</v>
      </c>
      <c r="E894">
        <v>2</v>
      </c>
      <c r="F894">
        <v>115</v>
      </c>
      <c r="G894">
        <v>65.349999999999994</v>
      </c>
      <c r="H894" t="str">
        <f>VLOOKUP(Table_Villen_viihde.accdb[[#This Row],[MyyjäID]],ville_myyjät!$A$2:$B$17,2,FALSE)</f>
        <v>Maija</v>
      </c>
      <c r="I894" t="str">
        <f>VLOOKUP(Table_Villen_viihde.accdb[[#This Row],[myyjä]],ville_myyjät!$B$2:$C$17,2,FALSE)</f>
        <v>Nainen</v>
      </c>
      <c r="J894" t="str">
        <f>VLOOKUP(Table_Villen_viihde.accdb[[#This Row],[Tuotenumero]],Table_Villen_viihde.accdb5[[Tuotenumero]:[Tuote]],2,FALSE)</f>
        <v>DVD-soitin</v>
      </c>
      <c r="K894" s="3">
        <f>VLOOKUP(Table_Villen_viihde.accdb[[#This Row],[Tuotenumero]],Table_Villen_viihde.accdb5[[Tuotenumero]:[TuoteryhmäID]],3,FALSE)</f>
        <v>2</v>
      </c>
      <c r="L894" s="3" t="str">
        <f>VLOOKUP(Table_Villen_viihde.accdb[[#This Row],[Ryhmänro]],Table_Villen_viihde.accdb6[],2,FALSE)</f>
        <v>Kuvantoisto</v>
      </c>
    </row>
    <row r="895" spans="1:12" x14ac:dyDescent="0.35">
      <c r="A895">
        <v>51393</v>
      </c>
      <c r="B895" s="18">
        <v>42383</v>
      </c>
      <c r="C895" t="s">
        <v>52</v>
      </c>
      <c r="D895">
        <v>1</v>
      </c>
      <c r="E895">
        <v>3</v>
      </c>
      <c r="F895">
        <v>83</v>
      </c>
      <c r="G895">
        <v>50.37</v>
      </c>
      <c r="H895" t="str">
        <f>VLOOKUP(Table_Villen_viihde.accdb[[#This Row],[MyyjäID]],ville_myyjät!$A$2:$B$17,2,FALSE)</f>
        <v>Helena</v>
      </c>
      <c r="I895" t="str">
        <f>VLOOKUP(Table_Villen_viihde.accdb[[#This Row],[myyjä]],ville_myyjät!$B$2:$C$17,2,FALSE)</f>
        <v>Nainen</v>
      </c>
      <c r="J895" t="str">
        <f>VLOOKUP(Table_Villen_viihde.accdb[[#This Row],[Tuotenumero]],Table_Villen_viihde.accdb5[[Tuotenumero]:[Tuote]],2,FALSE)</f>
        <v>Antennidigiboxi</v>
      </c>
      <c r="K895" s="3">
        <f>VLOOKUP(Table_Villen_viihde.accdb[[#This Row],[Tuotenumero]],Table_Villen_viihde.accdb5[[Tuotenumero]:[TuoteryhmäID]],3,FALSE)</f>
        <v>6</v>
      </c>
      <c r="L895" s="3" t="str">
        <f>VLOOKUP(Table_Villen_viihde.accdb[[#This Row],[Ryhmänro]],Table_Villen_viihde.accdb6[],2,FALSE)</f>
        <v>Digiboxit</v>
      </c>
    </row>
    <row r="896" spans="1:12" x14ac:dyDescent="0.35">
      <c r="A896">
        <v>51394</v>
      </c>
      <c r="B896" s="18">
        <v>42383</v>
      </c>
      <c r="C896" t="s">
        <v>51</v>
      </c>
      <c r="D896">
        <v>1</v>
      </c>
      <c r="E896">
        <v>6</v>
      </c>
      <c r="F896">
        <v>247</v>
      </c>
      <c r="G896">
        <v>160.85</v>
      </c>
      <c r="H896" t="str">
        <f>VLOOKUP(Table_Villen_viihde.accdb[[#This Row],[MyyjäID]],ville_myyjät!$A$2:$B$17,2,FALSE)</f>
        <v>Mikko</v>
      </c>
      <c r="I896" t="str">
        <f>VLOOKUP(Table_Villen_viihde.accdb[[#This Row],[myyjä]],ville_myyjät!$B$2:$C$17,2,FALSE)</f>
        <v>Mies</v>
      </c>
      <c r="J896" t="str">
        <f>VLOOKUP(Table_Villen_viihde.accdb[[#This Row],[Tuotenumero]],Table_Villen_viihde.accdb5[[Tuotenumero]:[Tuote]],2,FALSE)</f>
        <v>TV28</v>
      </c>
      <c r="K896" s="3">
        <f>VLOOKUP(Table_Villen_viihde.accdb[[#This Row],[Tuotenumero]],Table_Villen_viihde.accdb5[[Tuotenumero]:[TuoteryhmäID]],3,FALSE)</f>
        <v>3</v>
      </c>
      <c r="L896" s="3" t="str">
        <f>VLOOKUP(Table_Villen_viihde.accdb[[#This Row],[Ryhmänro]],Table_Villen_viihde.accdb6[],2,FALSE)</f>
        <v>TV</v>
      </c>
    </row>
    <row r="897" spans="1:12" x14ac:dyDescent="0.35">
      <c r="A897">
        <v>51395</v>
      </c>
      <c r="B897" s="18">
        <v>42384</v>
      </c>
      <c r="C897" t="s">
        <v>49</v>
      </c>
      <c r="D897">
        <v>1</v>
      </c>
      <c r="E897">
        <v>3</v>
      </c>
      <c r="F897">
        <v>21</v>
      </c>
      <c r="G897">
        <v>11.01</v>
      </c>
      <c r="H897" t="str">
        <f>VLOOKUP(Table_Villen_viihde.accdb[[#This Row],[MyyjäID]],ville_myyjät!$A$2:$B$17,2,FALSE)</f>
        <v>Helena</v>
      </c>
      <c r="I897" t="str">
        <f>VLOOKUP(Table_Villen_viihde.accdb[[#This Row],[myyjä]],ville_myyjät!$B$2:$C$17,2,FALSE)</f>
        <v>Nainen</v>
      </c>
      <c r="J897" t="str">
        <f>VLOOKUP(Table_Villen_viihde.accdb[[#This Row],[Tuotenumero]],Table_Villen_viihde.accdb5[[Tuotenumero]:[Tuote]],2,FALSE)</f>
        <v>Scart-kaapeli</v>
      </c>
      <c r="K897" s="3">
        <f>VLOOKUP(Table_Villen_viihde.accdb[[#This Row],[Tuotenumero]],Table_Villen_viihde.accdb5[[Tuotenumero]:[TuoteryhmäID]],3,FALSE)</f>
        <v>4</v>
      </c>
      <c r="L897" s="3" t="str">
        <f>VLOOKUP(Table_Villen_viihde.accdb[[#This Row],[Ryhmänro]],Table_Villen_viihde.accdb6[],2,FALSE)</f>
        <v>Tarvikkeet</v>
      </c>
    </row>
    <row r="898" spans="1:12" x14ac:dyDescent="0.35">
      <c r="A898">
        <v>51396</v>
      </c>
      <c r="B898" s="18">
        <v>42385</v>
      </c>
      <c r="C898" t="s">
        <v>54</v>
      </c>
      <c r="D898">
        <v>1</v>
      </c>
      <c r="E898">
        <v>1</v>
      </c>
      <c r="F898">
        <v>188</v>
      </c>
      <c r="G898">
        <v>112.24</v>
      </c>
      <c r="H898" t="str">
        <f>VLOOKUP(Table_Villen_viihde.accdb[[#This Row],[MyyjäID]],ville_myyjät!$A$2:$B$17,2,FALSE)</f>
        <v>Liisa</v>
      </c>
      <c r="I898" t="str">
        <f>VLOOKUP(Table_Villen_viihde.accdb[[#This Row],[myyjä]],ville_myyjät!$B$2:$C$17,2,FALSE)</f>
        <v>Nainen</v>
      </c>
      <c r="J898" t="str">
        <f>VLOOKUP(Table_Villen_viihde.accdb[[#This Row],[Tuotenumero]],Table_Villen_viihde.accdb5[[Tuotenumero]:[Tuote]],2,FALSE)</f>
        <v>DVD-nauhuri</v>
      </c>
      <c r="K898" s="3">
        <f>VLOOKUP(Table_Villen_viihde.accdb[[#This Row],[Tuotenumero]],Table_Villen_viihde.accdb5[[Tuotenumero]:[TuoteryhmäID]],3,FALSE)</f>
        <v>2</v>
      </c>
      <c r="L898" s="3" t="str">
        <f>VLOOKUP(Table_Villen_viihde.accdb[[#This Row],[Ryhmänro]],Table_Villen_viihde.accdb6[],2,FALSE)</f>
        <v>Kuvantoisto</v>
      </c>
    </row>
    <row r="899" spans="1:12" x14ac:dyDescent="0.35">
      <c r="A899">
        <v>51397</v>
      </c>
      <c r="B899" s="18">
        <v>42386</v>
      </c>
      <c r="C899" t="s">
        <v>49</v>
      </c>
      <c r="D899">
        <v>1</v>
      </c>
      <c r="E899">
        <v>3</v>
      </c>
      <c r="F899">
        <v>21</v>
      </c>
      <c r="G899">
        <v>11.72</v>
      </c>
      <c r="H899" t="str">
        <f>VLOOKUP(Table_Villen_viihde.accdb[[#This Row],[MyyjäID]],ville_myyjät!$A$2:$B$17,2,FALSE)</f>
        <v>Helena</v>
      </c>
      <c r="I899" t="str">
        <f>VLOOKUP(Table_Villen_viihde.accdb[[#This Row],[myyjä]],ville_myyjät!$B$2:$C$17,2,FALSE)</f>
        <v>Nainen</v>
      </c>
      <c r="J899" t="str">
        <f>VLOOKUP(Table_Villen_viihde.accdb[[#This Row],[Tuotenumero]],Table_Villen_viihde.accdb5[[Tuotenumero]:[Tuote]],2,FALSE)</f>
        <v>Scart-kaapeli</v>
      </c>
      <c r="K899" s="3">
        <f>VLOOKUP(Table_Villen_viihde.accdb[[#This Row],[Tuotenumero]],Table_Villen_viihde.accdb5[[Tuotenumero]:[TuoteryhmäID]],3,FALSE)</f>
        <v>4</v>
      </c>
      <c r="L899" s="3" t="str">
        <f>VLOOKUP(Table_Villen_viihde.accdb[[#This Row],[Ryhmänro]],Table_Villen_viihde.accdb6[],2,FALSE)</f>
        <v>Tarvikkeet</v>
      </c>
    </row>
    <row r="900" spans="1:12" x14ac:dyDescent="0.35">
      <c r="A900">
        <v>51398</v>
      </c>
      <c r="B900" s="18">
        <v>42387</v>
      </c>
      <c r="C900" t="s">
        <v>50</v>
      </c>
      <c r="D900">
        <v>1</v>
      </c>
      <c r="E900">
        <v>3</v>
      </c>
      <c r="F900">
        <v>82</v>
      </c>
      <c r="G900">
        <v>55.32</v>
      </c>
      <c r="H900" t="str">
        <f>VLOOKUP(Table_Villen_viihde.accdb[[#This Row],[MyyjäID]],ville_myyjät!$A$2:$B$17,2,FALSE)</f>
        <v>Helena</v>
      </c>
      <c r="I900" t="str">
        <f>VLOOKUP(Table_Villen_viihde.accdb[[#This Row],[myyjä]],ville_myyjät!$B$2:$C$17,2,FALSE)</f>
        <v>Nainen</v>
      </c>
      <c r="J900" t="str">
        <f>VLOOKUP(Table_Villen_viihde.accdb[[#This Row],[Tuotenumero]],Table_Villen_viihde.accdb5[[Tuotenumero]:[Tuote]],2,FALSE)</f>
        <v>Kaapelidigiboxi</v>
      </c>
      <c r="K900" s="3">
        <f>VLOOKUP(Table_Villen_viihde.accdb[[#This Row],[Tuotenumero]],Table_Villen_viihde.accdb5[[Tuotenumero]:[TuoteryhmäID]],3,FALSE)</f>
        <v>6</v>
      </c>
      <c r="L900" s="3" t="str">
        <f>VLOOKUP(Table_Villen_viihde.accdb[[#This Row],[Ryhmänro]],Table_Villen_viihde.accdb6[],2,FALSE)</f>
        <v>Digiboxit</v>
      </c>
    </row>
    <row r="901" spans="1:12" x14ac:dyDescent="0.35">
      <c r="A901">
        <v>51399</v>
      </c>
      <c r="B901" s="18">
        <v>42387</v>
      </c>
      <c r="C901" t="s">
        <v>53</v>
      </c>
      <c r="D901">
        <v>1</v>
      </c>
      <c r="E901">
        <v>7</v>
      </c>
      <c r="F901">
        <v>116</v>
      </c>
      <c r="G901">
        <v>62.99</v>
      </c>
      <c r="H901" t="str">
        <f>VLOOKUP(Table_Villen_viihde.accdb[[#This Row],[MyyjäID]],ville_myyjät!$A$2:$B$17,2,FALSE)</f>
        <v>Kaija</v>
      </c>
      <c r="I901" t="str">
        <f>VLOOKUP(Table_Villen_viihde.accdb[[#This Row],[myyjä]],ville_myyjät!$B$2:$C$17,2,FALSE)</f>
        <v>Nainen</v>
      </c>
      <c r="J901" t="str">
        <f>VLOOKUP(Table_Villen_viihde.accdb[[#This Row],[Tuotenumero]],Table_Villen_viihde.accdb5[[Tuotenumero]:[Tuote]],2,FALSE)</f>
        <v>DVD-soitin</v>
      </c>
      <c r="K901" s="3">
        <f>VLOOKUP(Table_Villen_viihde.accdb[[#This Row],[Tuotenumero]],Table_Villen_viihde.accdb5[[Tuotenumero]:[TuoteryhmäID]],3,FALSE)</f>
        <v>2</v>
      </c>
      <c r="L901" s="3" t="str">
        <f>VLOOKUP(Table_Villen_viihde.accdb[[#This Row],[Ryhmänro]],Table_Villen_viihde.accdb6[],2,FALSE)</f>
        <v>Kuvantoisto</v>
      </c>
    </row>
    <row r="902" spans="1:12" x14ac:dyDescent="0.35">
      <c r="A902">
        <v>51400</v>
      </c>
      <c r="B902" s="18">
        <v>42388</v>
      </c>
      <c r="C902" t="s">
        <v>49</v>
      </c>
      <c r="D902">
        <v>2</v>
      </c>
      <c r="E902">
        <v>2</v>
      </c>
      <c r="F902">
        <v>20</v>
      </c>
      <c r="G902">
        <v>11.79</v>
      </c>
      <c r="H902" t="str">
        <f>VLOOKUP(Table_Villen_viihde.accdb[[#This Row],[MyyjäID]],ville_myyjät!$A$2:$B$17,2,FALSE)</f>
        <v>Maija</v>
      </c>
      <c r="I902" t="str">
        <f>VLOOKUP(Table_Villen_viihde.accdb[[#This Row],[myyjä]],ville_myyjät!$B$2:$C$17,2,FALSE)</f>
        <v>Nainen</v>
      </c>
      <c r="J902" t="str">
        <f>VLOOKUP(Table_Villen_viihde.accdb[[#This Row],[Tuotenumero]],Table_Villen_viihde.accdb5[[Tuotenumero]:[Tuote]],2,FALSE)</f>
        <v>Scart-kaapeli</v>
      </c>
      <c r="K902" s="3">
        <f>VLOOKUP(Table_Villen_viihde.accdb[[#This Row],[Tuotenumero]],Table_Villen_viihde.accdb5[[Tuotenumero]:[TuoteryhmäID]],3,FALSE)</f>
        <v>4</v>
      </c>
      <c r="L902" s="3" t="str">
        <f>VLOOKUP(Table_Villen_viihde.accdb[[#This Row],[Ryhmänro]],Table_Villen_viihde.accdb6[],2,FALSE)</f>
        <v>Tarvikkeet</v>
      </c>
    </row>
    <row r="903" spans="1:12" x14ac:dyDescent="0.35">
      <c r="A903">
        <v>51401</v>
      </c>
      <c r="B903" s="18">
        <v>42388</v>
      </c>
      <c r="C903" t="s">
        <v>51</v>
      </c>
      <c r="D903">
        <v>1</v>
      </c>
      <c r="E903">
        <v>1</v>
      </c>
      <c r="F903">
        <v>247</v>
      </c>
      <c r="G903">
        <v>162.6</v>
      </c>
      <c r="H903" t="str">
        <f>VLOOKUP(Table_Villen_viihde.accdb[[#This Row],[MyyjäID]],ville_myyjät!$A$2:$B$17,2,FALSE)</f>
        <v>Liisa</v>
      </c>
      <c r="I903" t="str">
        <f>VLOOKUP(Table_Villen_viihde.accdb[[#This Row],[myyjä]],ville_myyjät!$B$2:$C$17,2,FALSE)</f>
        <v>Nainen</v>
      </c>
      <c r="J903" t="str">
        <f>VLOOKUP(Table_Villen_viihde.accdb[[#This Row],[Tuotenumero]],Table_Villen_viihde.accdb5[[Tuotenumero]:[Tuote]],2,FALSE)</f>
        <v>TV28</v>
      </c>
      <c r="K903" s="3">
        <f>VLOOKUP(Table_Villen_viihde.accdb[[#This Row],[Tuotenumero]],Table_Villen_viihde.accdb5[[Tuotenumero]:[TuoteryhmäID]],3,FALSE)</f>
        <v>3</v>
      </c>
      <c r="L903" s="3" t="str">
        <f>VLOOKUP(Table_Villen_viihde.accdb[[#This Row],[Ryhmänro]],Table_Villen_viihde.accdb6[],2,FALSE)</f>
        <v>TV</v>
      </c>
    </row>
    <row r="904" spans="1:12" x14ac:dyDescent="0.35">
      <c r="A904">
        <v>51402</v>
      </c>
      <c r="B904" s="18">
        <v>42389</v>
      </c>
      <c r="C904" t="s">
        <v>49</v>
      </c>
      <c r="D904">
        <v>1</v>
      </c>
      <c r="E904">
        <v>3</v>
      </c>
      <c r="F904">
        <v>21</v>
      </c>
      <c r="G904">
        <v>10.79</v>
      </c>
      <c r="H904" t="str">
        <f>VLOOKUP(Table_Villen_viihde.accdb[[#This Row],[MyyjäID]],ville_myyjät!$A$2:$B$17,2,FALSE)</f>
        <v>Helena</v>
      </c>
      <c r="I904" t="str">
        <f>VLOOKUP(Table_Villen_viihde.accdb[[#This Row],[myyjä]],ville_myyjät!$B$2:$C$17,2,FALSE)</f>
        <v>Nainen</v>
      </c>
      <c r="J904" t="str">
        <f>VLOOKUP(Table_Villen_viihde.accdb[[#This Row],[Tuotenumero]],Table_Villen_viihde.accdb5[[Tuotenumero]:[Tuote]],2,FALSE)</f>
        <v>Scart-kaapeli</v>
      </c>
      <c r="K904" s="3">
        <f>VLOOKUP(Table_Villen_viihde.accdb[[#This Row],[Tuotenumero]],Table_Villen_viihde.accdb5[[Tuotenumero]:[TuoteryhmäID]],3,FALSE)</f>
        <v>4</v>
      </c>
      <c r="L904" s="3" t="str">
        <f>VLOOKUP(Table_Villen_viihde.accdb[[#This Row],[Ryhmänro]],Table_Villen_viihde.accdb6[],2,FALSE)</f>
        <v>Tarvikkeet</v>
      </c>
    </row>
    <row r="905" spans="1:12" x14ac:dyDescent="0.35">
      <c r="A905">
        <v>51403</v>
      </c>
      <c r="B905" s="18">
        <v>42389</v>
      </c>
      <c r="C905" t="s">
        <v>53</v>
      </c>
      <c r="D905">
        <v>1</v>
      </c>
      <c r="E905">
        <v>7</v>
      </c>
      <c r="F905">
        <v>123</v>
      </c>
      <c r="G905">
        <v>64.53</v>
      </c>
      <c r="H905" t="str">
        <f>VLOOKUP(Table_Villen_viihde.accdb[[#This Row],[MyyjäID]],ville_myyjät!$A$2:$B$17,2,FALSE)</f>
        <v>Kaija</v>
      </c>
      <c r="I905" t="str">
        <f>VLOOKUP(Table_Villen_viihde.accdb[[#This Row],[myyjä]],ville_myyjät!$B$2:$C$17,2,FALSE)</f>
        <v>Nainen</v>
      </c>
      <c r="J905" t="str">
        <f>VLOOKUP(Table_Villen_viihde.accdb[[#This Row],[Tuotenumero]],Table_Villen_viihde.accdb5[[Tuotenumero]:[Tuote]],2,FALSE)</f>
        <v>DVD-soitin</v>
      </c>
      <c r="K905" s="3">
        <f>VLOOKUP(Table_Villen_viihde.accdb[[#This Row],[Tuotenumero]],Table_Villen_viihde.accdb5[[Tuotenumero]:[TuoteryhmäID]],3,FALSE)</f>
        <v>2</v>
      </c>
      <c r="L905" s="3" t="str">
        <f>VLOOKUP(Table_Villen_viihde.accdb[[#This Row],[Ryhmänro]],Table_Villen_viihde.accdb6[],2,FALSE)</f>
        <v>Kuvantoisto</v>
      </c>
    </row>
    <row r="906" spans="1:12" x14ac:dyDescent="0.35">
      <c r="A906">
        <v>51404</v>
      </c>
      <c r="B906" s="18">
        <v>42391</v>
      </c>
      <c r="C906" t="s">
        <v>54</v>
      </c>
      <c r="D906">
        <v>1</v>
      </c>
      <c r="E906">
        <v>5</v>
      </c>
      <c r="F906">
        <v>183</v>
      </c>
      <c r="G906">
        <v>118.5</v>
      </c>
      <c r="H906" t="str">
        <f>VLOOKUP(Table_Villen_viihde.accdb[[#This Row],[MyyjäID]],ville_myyjät!$A$2:$B$17,2,FALSE)</f>
        <v>Petri</v>
      </c>
      <c r="I906" t="str">
        <f>VLOOKUP(Table_Villen_viihde.accdb[[#This Row],[myyjä]],ville_myyjät!$B$2:$C$17,2,FALSE)</f>
        <v>Mies</v>
      </c>
      <c r="J906" t="str">
        <f>VLOOKUP(Table_Villen_viihde.accdb[[#This Row],[Tuotenumero]],Table_Villen_viihde.accdb5[[Tuotenumero]:[Tuote]],2,FALSE)</f>
        <v>DVD-nauhuri</v>
      </c>
      <c r="K906" s="3">
        <f>VLOOKUP(Table_Villen_viihde.accdb[[#This Row],[Tuotenumero]],Table_Villen_viihde.accdb5[[Tuotenumero]:[TuoteryhmäID]],3,FALSE)</f>
        <v>2</v>
      </c>
      <c r="L906" s="3" t="str">
        <f>VLOOKUP(Table_Villen_viihde.accdb[[#This Row],[Ryhmänro]],Table_Villen_viihde.accdb6[],2,FALSE)</f>
        <v>Kuvantoisto</v>
      </c>
    </row>
    <row r="907" spans="1:12" x14ac:dyDescent="0.35">
      <c r="A907">
        <v>51405</v>
      </c>
      <c r="B907" s="18">
        <v>42392</v>
      </c>
      <c r="C907" t="s">
        <v>57</v>
      </c>
      <c r="D907">
        <v>1</v>
      </c>
      <c r="E907">
        <v>3</v>
      </c>
      <c r="F907">
        <v>96</v>
      </c>
      <c r="G907">
        <v>51.68</v>
      </c>
      <c r="H907" t="str">
        <f>VLOOKUP(Table_Villen_viihde.accdb[[#This Row],[MyyjäID]],ville_myyjät!$A$2:$B$17,2,FALSE)</f>
        <v>Helena</v>
      </c>
      <c r="I907" t="str">
        <f>VLOOKUP(Table_Villen_viihde.accdb[[#This Row],[myyjä]],ville_myyjät!$B$2:$C$17,2,FALSE)</f>
        <v>Nainen</v>
      </c>
      <c r="J907" t="str">
        <f>VLOOKUP(Table_Villen_viihde.accdb[[#This Row],[Tuotenumero]],Table_Villen_viihde.accdb5[[Tuotenumero]:[Tuote]],2,FALSE)</f>
        <v>PS2-konsoli</v>
      </c>
      <c r="K907" s="3">
        <f>VLOOKUP(Table_Villen_viihde.accdb[[#This Row],[Tuotenumero]],Table_Villen_viihde.accdb5[[Tuotenumero]:[TuoteryhmäID]],3,FALSE)</f>
        <v>5</v>
      </c>
      <c r="L907" s="3" t="str">
        <f>VLOOKUP(Table_Villen_viihde.accdb[[#This Row],[Ryhmänro]],Table_Villen_viihde.accdb6[],2,FALSE)</f>
        <v>Konsolit</v>
      </c>
    </row>
    <row r="908" spans="1:12" x14ac:dyDescent="0.35">
      <c r="A908">
        <v>51406</v>
      </c>
      <c r="B908" s="18">
        <v>42392</v>
      </c>
      <c r="C908" t="s">
        <v>49</v>
      </c>
      <c r="D908">
        <v>1</v>
      </c>
      <c r="E908">
        <v>2</v>
      </c>
      <c r="F908">
        <v>21</v>
      </c>
      <c r="G908">
        <v>11.42</v>
      </c>
      <c r="H908" t="str">
        <f>VLOOKUP(Table_Villen_viihde.accdb[[#This Row],[MyyjäID]],ville_myyjät!$A$2:$B$17,2,FALSE)</f>
        <v>Maija</v>
      </c>
      <c r="I908" t="str">
        <f>VLOOKUP(Table_Villen_viihde.accdb[[#This Row],[myyjä]],ville_myyjät!$B$2:$C$17,2,FALSE)</f>
        <v>Nainen</v>
      </c>
      <c r="J908" t="str">
        <f>VLOOKUP(Table_Villen_viihde.accdb[[#This Row],[Tuotenumero]],Table_Villen_viihde.accdb5[[Tuotenumero]:[Tuote]],2,FALSE)</f>
        <v>Scart-kaapeli</v>
      </c>
      <c r="K908" s="3">
        <f>VLOOKUP(Table_Villen_viihde.accdb[[#This Row],[Tuotenumero]],Table_Villen_viihde.accdb5[[Tuotenumero]:[TuoteryhmäID]],3,FALSE)</f>
        <v>4</v>
      </c>
      <c r="L908" s="3" t="str">
        <f>VLOOKUP(Table_Villen_viihde.accdb[[#This Row],[Ryhmänro]],Table_Villen_viihde.accdb6[],2,FALSE)</f>
        <v>Tarvikkeet</v>
      </c>
    </row>
    <row r="909" spans="1:12" x14ac:dyDescent="0.35">
      <c r="A909">
        <v>51407</v>
      </c>
      <c r="B909" s="18">
        <v>42394</v>
      </c>
      <c r="C909" t="s">
        <v>51</v>
      </c>
      <c r="D909">
        <v>1</v>
      </c>
      <c r="E909">
        <v>6</v>
      </c>
      <c r="F909">
        <v>233</v>
      </c>
      <c r="G909">
        <v>160.33000000000001</v>
      </c>
      <c r="H909" t="str">
        <f>VLOOKUP(Table_Villen_viihde.accdb[[#This Row],[MyyjäID]],ville_myyjät!$A$2:$B$17,2,FALSE)</f>
        <v>Mikko</v>
      </c>
      <c r="I909" t="str">
        <f>VLOOKUP(Table_Villen_viihde.accdb[[#This Row],[myyjä]],ville_myyjät!$B$2:$C$17,2,FALSE)</f>
        <v>Mies</v>
      </c>
      <c r="J909" t="str">
        <f>VLOOKUP(Table_Villen_viihde.accdb[[#This Row],[Tuotenumero]],Table_Villen_viihde.accdb5[[Tuotenumero]:[Tuote]],2,FALSE)</f>
        <v>TV28</v>
      </c>
      <c r="K909" s="3">
        <f>VLOOKUP(Table_Villen_viihde.accdb[[#This Row],[Tuotenumero]],Table_Villen_viihde.accdb5[[Tuotenumero]:[TuoteryhmäID]],3,FALSE)</f>
        <v>3</v>
      </c>
      <c r="L909" s="3" t="str">
        <f>VLOOKUP(Table_Villen_viihde.accdb[[#This Row],[Ryhmänro]],Table_Villen_viihde.accdb6[],2,FALSE)</f>
        <v>TV</v>
      </c>
    </row>
    <row r="910" spans="1:12" x14ac:dyDescent="0.35">
      <c r="A910">
        <v>51408</v>
      </c>
      <c r="B910" s="18">
        <v>42394</v>
      </c>
      <c r="C910" t="s">
        <v>49</v>
      </c>
      <c r="D910">
        <v>1</v>
      </c>
      <c r="E910">
        <v>3</v>
      </c>
      <c r="F910">
        <v>20</v>
      </c>
      <c r="G910">
        <v>10.73</v>
      </c>
      <c r="H910" t="str">
        <f>VLOOKUP(Table_Villen_viihde.accdb[[#This Row],[MyyjäID]],ville_myyjät!$A$2:$B$17,2,FALSE)</f>
        <v>Helena</v>
      </c>
      <c r="I910" t="str">
        <f>VLOOKUP(Table_Villen_viihde.accdb[[#This Row],[myyjä]],ville_myyjät!$B$2:$C$17,2,FALSE)</f>
        <v>Nainen</v>
      </c>
      <c r="J910" t="str">
        <f>VLOOKUP(Table_Villen_viihde.accdb[[#This Row],[Tuotenumero]],Table_Villen_viihde.accdb5[[Tuotenumero]:[Tuote]],2,FALSE)</f>
        <v>Scart-kaapeli</v>
      </c>
      <c r="K910" s="3">
        <f>VLOOKUP(Table_Villen_viihde.accdb[[#This Row],[Tuotenumero]],Table_Villen_viihde.accdb5[[Tuotenumero]:[TuoteryhmäID]],3,FALSE)</f>
        <v>4</v>
      </c>
      <c r="L910" s="3" t="str">
        <f>VLOOKUP(Table_Villen_viihde.accdb[[#This Row],[Ryhmänro]],Table_Villen_viihde.accdb6[],2,FALSE)</f>
        <v>Tarvikkeet</v>
      </c>
    </row>
    <row r="911" spans="1:12" x14ac:dyDescent="0.35">
      <c r="A911">
        <v>51409</v>
      </c>
      <c r="B911" s="18">
        <v>42395</v>
      </c>
      <c r="C911" t="s">
        <v>54</v>
      </c>
      <c r="D911">
        <v>1</v>
      </c>
      <c r="E911">
        <v>2</v>
      </c>
      <c r="F911">
        <v>182</v>
      </c>
      <c r="G911">
        <v>112.86</v>
      </c>
      <c r="H911" t="str">
        <f>VLOOKUP(Table_Villen_viihde.accdb[[#This Row],[MyyjäID]],ville_myyjät!$A$2:$B$17,2,FALSE)</f>
        <v>Maija</v>
      </c>
      <c r="I911" t="str">
        <f>VLOOKUP(Table_Villen_viihde.accdb[[#This Row],[myyjä]],ville_myyjät!$B$2:$C$17,2,FALSE)</f>
        <v>Nainen</v>
      </c>
      <c r="J911" t="str">
        <f>VLOOKUP(Table_Villen_viihde.accdb[[#This Row],[Tuotenumero]],Table_Villen_viihde.accdb5[[Tuotenumero]:[Tuote]],2,FALSE)</f>
        <v>DVD-nauhuri</v>
      </c>
      <c r="K911" s="3">
        <f>VLOOKUP(Table_Villen_viihde.accdb[[#This Row],[Tuotenumero]],Table_Villen_viihde.accdb5[[Tuotenumero]:[TuoteryhmäID]],3,FALSE)</f>
        <v>2</v>
      </c>
      <c r="L911" s="3" t="str">
        <f>VLOOKUP(Table_Villen_viihde.accdb[[#This Row],[Ryhmänro]],Table_Villen_viihde.accdb6[],2,FALSE)</f>
        <v>Kuvantoisto</v>
      </c>
    </row>
    <row r="912" spans="1:12" x14ac:dyDescent="0.35">
      <c r="A912">
        <v>51410</v>
      </c>
      <c r="B912" s="18">
        <v>42395</v>
      </c>
      <c r="C912" t="s">
        <v>53</v>
      </c>
      <c r="D912">
        <v>1</v>
      </c>
      <c r="E912">
        <v>1</v>
      </c>
      <c r="F912">
        <v>117</v>
      </c>
      <c r="G912">
        <v>64.89</v>
      </c>
      <c r="H912" t="str">
        <f>VLOOKUP(Table_Villen_viihde.accdb[[#This Row],[MyyjäID]],ville_myyjät!$A$2:$B$17,2,FALSE)</f>
        <v>Liisa</v>
      </c>
      <c r="I912" t="str">
        <f>VLOOKUP(Table_Villen_viihde.accdb[[#This Row],[myyjä]],ville_myyjät!$B$2:$C$17,2,FALSE)</f>
        <v>Nainen</v>
      </c>
      <c r="J912" t="str">
        <f>VLOOKUP(Table_Villen_viihde.accdb[[#This Row],[Tuotenumero]],Table_Villen_viihde.accdb5[[Tuotenumero]:[Tuote]],2,FALSE)</f>
        <v>DVD-soitin</v>
      </c>
      <c r="K912" s="3">
        <f>VLOOKUP(Table_Villen_viihde.accdb[[#This Row],[Tuotenumero]],Table_Villen_viihde.accdb5[[Tuotenumero]:[TuoteryhmäID]],3,FALSE)</f>
        <v>2</v>
      </c>
      <c r="L912" s="3" t="str">
        <f>VLOOKUP(Table_Villen_viihde.accdb[[#This Row],[Ryhmänro]],Table_Villen_viihde.accdb6[],2,FALSE)</f>
        <v>Kuvantoisto</v>
      </c>
    </row>
    <row r="913" spans="1:12" x14ac:dyDescent="0.35">
      <c r="A913">
        <v>51411</v>
      </c>
      <c r="B913" s="18">
        <v>42395</v>
      </c>
      <c r="C913" t="s">
        <v>49</v>
      </c>
      <c r="D913">
        <v>1</v>
      </c>
      <c r="E913">
        <v>7</v>
      </c>
      <c r="F913">
        <v>19</v>
      </c>
      <c r="G913">
        <v>10.91</v>
      </c>
      <c r="H913" t="str">
        <f>VLOOKUP(Table_Villen_viihde.accdb[[#This Row],[MyyjäID]],ville_myyjät!$A$2:$B$17,2,FALSE)</f>
        <v>Kaija</v>
      </c>
      <c r="I913" t="str">
        <f>VLOOKUP(Table_Villen_viihde.accdb[[#This Row],[myyjä]],ville_myyjät!$B$2:$C$17,2,FALSE)</f>
        <v>Nainen</v>
      </c>
      <c r="J913" t="str">
        <f>VLOOKUP(Table_Villen_viihde.accdb[[#This Row],[Tuotenumero]],Table_Villen_viihde.accdb5[[Tuotenumero]:[Tuote]],2,FALSE)</f>
        <v>Scart-kaapeli</v>
      </c>
      <c r="K913" s="3">
        <f>VLOOKUP(Table_Villen_viihde.accdb[[#This Row],[Tuotenumero]],Table_Villen_viihde.accdb5[[Tuotenumero]:[TuoteryhmäID]],3,FALSE)</f>
        <v>4</v>
      </c>
      <c r="L913" s="3" t="str">
        <f>VLOOKUP(Table_Villen_viihde.accdb[[#This Row],[Ryhmänro]],Table_Villen_viihde.accdb6[],2,FALSE)</f>
        <v>Tarvikkeet</v>
      </c>
    </row>
    <row r="914" spans="1:12" x14ac:dyDescent="0.35">
      <c r="A914">
        <v>51412</v>
      </c>
      <c r="B914" s="18">
        <v>42395</v>
      </c>
      <c r="C914" t="s">
        <v>52</v>
      </c>
      <c r="D914">
        <v>1</v>
      </c>
      <c r="E914">
        <v>7</v>
      </c>
      <c r="F914">
        <v>89</v>
      </c>
      <c r="G914">
        <v>51.39</v>
      </c>
      <c r="H914" t="str">
        <f>VLOOKUP(Table_Villen_viihde.accdb[[#This Row],[MyyjäID]],ville_myyjät!$A$2:$B$17,2,FALSE)</f>
        <v>Kaija</v>
      </c>
      <c r="I914" t="str">
        <f>VLOOKUP(Table_Villen_viihde.accdb[[#This Row],[myyjä]],ville_myyjät!$B$2:$C$17,2,FALSE)</f>
        <v>Nainen</v>
      </c>
      <c r="J914" t="str">
        <f>VLOOKUP(Table_Villen_viihde.accdb[[#This Row],[Tuotenumero]],Table_Villen_viihde.accdb5[[Tuotenumero]:[Tuote]],2,FALSE)</f>
        <v>Antennidigiboxi</v>
      </c>
      <c r="K914" s="3">
        <f>VLOOKUP(Table_Villen_viihde.accdb[[#This Row],[Tuotenumero]],Table_Villen_viihde.accdb5[[Tuotenumero]:[TuoteryhmäID]],3,FALSE)</f>
        <v>6</v>
      </c>
      <c r="L914" s="3" t="str">
        <f>VLOOKUP(Table_Villen_viihde.accdb[[#This Row],[Ryhmänro]],Table_Villen_viihde.accdb6[],2,FALSE)</f>
        <v>Digiboxit</v>
      </c>
    </row>
    <row r="915" spans="1:12" x14ac:dyDescent="0.35">
      <c r="A915">
        <v>51413</v>
      </c>
      <c r="B915" s="18">
        <v>42397</v>
      </c>
      <c r="C915" t="s">
        <v>48</v>
      </c>
      <c r="D915">
        <v>1</v>
      </c>
      <c r="E915">
        <v>9</v>
      </c>
      <c r="F915">
        <v>74</v>
      </c>
      <c r="G915">
        <v>42.21</v>
      </c>
      <c r="H915" t="str">
        <f>VLOOKUP(Table_Villen_viihde.accdb[[#This Row],[MyyjäID]],ville_myyjät!$A$2:$B$17,2,FALSE)</f>
        <v>Juuso</v>
      </c>
      <c r="I915" t="str">
        <f>VLOOKUP(Table_Villen_viihde.accdb[[#This Row],[myyjä]],ville_myyjät!$B$2:$C$17,2,FALSE)</f>
        <v>Mies</v>
      </c>
      <c r="J915" t="str">
        <f>VLOOKUP(Table_Villen_viihde.accdb[[#This Row],[Tuotenumero]],Table_Villen_viihde.accdb5[[Tuotenumero]:[Tuote]],2,FALSE)</f>
        <v>PS1-konsoli</v>
      </c>
      <c r="K915" s="3">
        <f>VLOOKUP(Table_Villen_viihde.accdb[[#This Row],[Tuotenumero]],Table_Villen_viihde.accdb5[[Tuotenumero]:[TuoteryhmäID]],3,FALSE)</f>
        <v>5</v>
      </c>
      <c r="L915" s="3" t="str">
        <f>VLOOKUP(Table_Villen_viihde.accdb[[#This Row],[Ryhmänro]],Table_Villen_viihde.accdb6[],2,FALSE)</f>
        <v>Konsolit</v>
      </c>
    </row>
    <row r="916" spans="1:12" x14ac:dyDescent="0.35">
      <c r="A916">
        <v>51414</v>
      </c>
      <c r="B916" s="18">
        <v>42398</v>
      </c>
      <c r="C916" t="s">
        <v>51</v>
      </c>
      <c r="D916">
        <v>1</v>
      </c>
      <c r="E916">
        <v>6</v>
      </c>
      <c r="F916">
        <v>237</v>
      </c>
      <c r="G916">
        <v>169.21</v>
      </c>
      <c r="H916" t="str">
        <f>VLOOKUP(Table_Villen_viihde.accdb[[#This Row],[MyyjäID]],ville_myyjät!$A$2:$B$17,2,FALSE)</f>
        <v>Mikko</v>
      </c>
      <c r="I916" t="str">
        <f>VLOOKUP(Table_Villen_viihde.accdb[[#This Row],[myyjä]],ville_myyjät!$B$2:$C$17,2,FALSE)</f>
        <v>Mies</v>
      </c>
      <c r="J916" t="str">
        <f>VLOOKUP(Table_Villen_viihde.accdb[[#This Row],[Tuotenumero]],Table_Villen_viihde.accdb5[[Tuotenumero]:[Tuote]],2,FALSE)</f>
        <v>TV28</v>
      </c>
      <c r="K916" s="3">
        <f>VLOOKUP(Table_Villen_viihde.accdb[[#This Row],[Tuotenumero]],Table_Villen_viihde.accdb5[[Tuotenumero]:[TuoteryhmäID]],3,FALSE)</f>
        <v>3</v>
      </c>
      <c r="L916" s="3" t="str">
        <f>VLOOKUP(Table_Villen_viihde.accdb[[#This Row],[Ryhmänro]],Table_Villen_viihde.accdb6[],2,FALSE)</f>
        <v>TV</v>
      </c>
    </row>
    <row r="917" spans="1:12" x14ac:dyDescent="0.35">
      <c r="A917">
        <v>51415</v>
      </c>
      <c r="B917" s="18">
        <v>42398</v>
      </c>
      <c r="C917" t="s">
        <v>53</v>
      </c>
      <c r="D917">
        <v>1</v>
      </c>
      <c r="E917">
        <v>2</v>
      </c>
      <c r="F917">
        <v>124</v>
      </c>
      <c r="G917">
        <v>65.52</v>
      </c>
      <c r="H917" t="str">
        <f>VLOOKUP(Table_Villen_viihde.accdb[[#This Row],[MyyjäID]],ville_myyjät!$A$2:$B$17,2,FALSE)</f>
        <v>Maija</v>
      </c>
      <c r="I917" t="str">
        <f>VLOOKUP(Table_Villen_viihde.accdb[[#This Row],[myyjä]],ville_myyjät!$B$2:$C$17,2,FALSE)</f>
        <v>Nainen</v>
      </c>
      <c r="J917" t="str">
        <f>VLOOKUP(Table_Villen_viihde.accdb[[#This Row],[Tuotenumero]],Table_Villen_viihde.accdb5[[Tuotenumero]:[Tuote]],2,FALSE)</f>
        <v>DVD-soitin</v>
      </c>
      <c r="K917" s="3">
        <f>VLOOKUP(Table_Villen_viihde.accdb[[#This Row],[Tuotenumero]],Table_Villen_viihde.accdb5[[Tuotenumero]:[TuoteryhmäID]],3,FALSE)</f>
        <v>2</v>
      </c>
      <c r="L917" s="3" t="str">
        <f>VLOOKUP(Table_Villen_viihde.accdb[[#This Row],[Ryhmänro]],Table_Villen_viihde.accdb6[],2,FALSE)</f>
        <v>Kuvantoisto</v>
      </c>
    </row>
    <row r="918" spans="1:12" x14ac:dyDescent="0.35">
      <c r="A918">
        <v>51416</v>
      </c>
      <c r="B918" s="18">
        <v>42398</v>
      </c>
      <c r="C918" t="s">
        <v>52</v>
      </c>
      <c r="D918">
        <v>1</v>
      </c>
      <c r="E918">
        <v>7</v>
      </c>
      <c r="F918">
        <v>82</v>
      </c>
      <c r="G918">
        <v>47.42</v>
      </c>
      <c r="H918" t="str">
        <f>VLOOKUP(Table_Villen_viihde.accdb[[#This Row],[MyyjäID]],ville_myyjät!$A$2:$B$17,2,FALSE)</f>
        <v>Kaija</v>
      </c>
      <c r="I918" t="str">
        <f>VLOOKUP(Table_Villen_viihde.accdb[[#This Row],[myyjä]],ville_myyjät!$B$2:$C$17,2,FALSE)</f>
        <v>Nainen</v>
      </c>
      <c r="J918" t="str">
        <f>VLOOKUP(Table_Villen_viihde.accdb[[#This Row],[Tuotenumero]],Table_Villen_viihde.accdb5[[Tuotenumero]:[Tuote]],2,FALSE)</f>
        <v>Antennidigiboxi</v>
      </c>
      <c r="K918" s="3">
        <f>VLOOKUP(Table_Villen_viihde.accdb[[#This Row],[Tuotenumero]],Table_Villen_viihde.accdb5[[Tuotenumero]:[TuoteryhmäID]],3,FALSE)</f>
        <v>6</v>
      </c>
      <c r="L918" s="3" t="str">
        <f>VLOOKUP(Table_Villen_viihde.accdb[[#This Row],[Ryhmänro]],Table_Villen_viihde.accdb6[],2,FALSE)</f>
        <v>Digiboxit</v>
      </c>
    </row>
    <row r="919" spans="1:12" x14ac:dyDescent="0.35">
      <c r="A919">
        <v>51417</v>
      </c>
      <c r="B919" s="18">
        <v>42398</v>
      </c>
      <c r="C919" t="s">
        <v>50</v>
      </c>
      <c r="D919">
        <v>1</v>
      </c>
      <c r="E919">
        <v>9</v>
      </c>
      <c r="F919">
        <v>85</v>
      </c>
      <c r="G919">
        <v>54.52</v>
      </c>
      <c r="H919" t="str">
        <f>VLOOKUP(Table_Villen_viihde.accdb[[#This Row],[MyyjäID]],ville_myyjät!$A$2:$B$17,2,FALSE)</f>
        <v>Juuso</v>
      </c>
      <c r="I919" t="str">
        <f>VLOOKUP(Table_Villen_viihde.accdb[[#This Row],[myyjä]],ville_myyjät!$B$2:$C$17,2,FALSE)</f>
        <v>Mies</v>
      </c>
      <c r="J919" t="str">
        <f>VLOOKUP(Table_Villen_viihde.accdb[[#This Row],[Tuotenumero]],Table_Villen_viihde.accdb5[[Tuotenumero]:[Tuote]],2,FALSE)</f>
        <v>Kaapelidigiboxi</v>
      </c>
      <c r="K919" s="3">
        <f>VLOOKUP(Table_Villen_viihde.accdb[[#This Row],[Tuotenumero]],Table_Villen_viihde.accdb5[[Tuotenumero]:[TuoteryhmäID]],3,FALSE)</f>
        <v>6</v>
      </c>
      <c r="L919" s="3" t="str">
        <f>VLOOKUP(Table_Villen_viihde.accdb[[#This Row],[Ryhmänro]],Table_Villen_viihde.accdb6[],2,FALSE)</f>
        <v>Digiboxit</v>
      </c>
    </row>
    <row r="920" spans="1:12" x14ac:dyDescent="0.35">
      <c r="A920">
        <v>51418</v>
      </c>
      <c r="B920" s="18">
        <v>42398</v>
      </c>
      <c r="C920" t="s">
        <v>49</v>
      </c>
      <c r="D920">
        <v>1</v>
      </c>
      <c r="E920">
        <v>6</v>
      </c>
      <c r="F920">
        <v>20</v>
      </c>
      <c r="G920">
        <v>10.8</v>
      </c>
      <c r="H920" t="str">
        <f>VLOOKUP(Table_Villen_viihde.accdb[[#This Row],[MyyjäID]],ville_myyjät!$A$2:$B$17,2,FALSE)</f>
        <v>Mikko</v>
      </c>
      <c r="I920" t="str">
        <f>VLOOKUP(Table_Villen_viihde.accdb[[#This Row],[myyjä]],ville_myyjät!$B$2:$C$17,2,FALSE)</f>
        <v>Mies</v>
      </c>
      <c r="J920" t="str">
        <f>VLOOKUP(Table_Villen_viihde.accdb[[#This Row],[Tuotenumero]],Table_Villen_viihde.accdb5[[Tuotenumero]:[Tuote]],2,FALSE)</f>
        <v>Scart-kaapeli</v>
      </c>
      <c r="K920" s="3">
        <f>VLOOKUP(Table_Villen_viihde.accdb[[#This Row],[Tuotenumero]],Table_Villen_viihde.accdb5[[Tuotenumero]:[TuoteryhmäID]],3,FALSE)</f>
        <v>4</v>
      </c>
      <c r="L920" s="3" t="str">
        <f>VLOOKUP(Table_Villen_viihde.accdb[[#This Row],[Ryhmänro]],Table_Villen_viihde.accdb6[],2,FALSE)</f>
        <v>Tarvikkeet</v>
      </c>
    </row>
    <row r="921" spans="1:12" x14ac:dyDescent="0.35">
      <c r="A921">
        <v>51419</v>
      </c>
      <c r="B921" s="18">
        <v>42399</v>
      </c>
      <c r="C921" t="s">
        <v>49</v>
      </c>
      <c r="D921">
        <v>1</v>
      </c>
      <c r="E921">
        <v>5</v>
      </c>
      <c r="F921">
        <v>21</v>
      </c>
      <c r="G921">
        <v>10.85</v>
      </c>
      <c r="H921" t="str">
        <f>VLOOKUP(Table_Villen_viihde.accdb[[#This Row],[MyyjäID]],ville_myyjät!$A$2:$B$17,2,FALSE)</f>
        <v>Petri</v>
      </c>
      <c r="I921" t="str">
        <f>VLOOKUP(Table_Villen_viihde.accdb[[#This Row],[myyjä]],ville_myyjät!$B$2:$C$17,2,FALSE)</f>
        <v>Mies</v>
      </c>
      <c r="J921" t="str">
        <f>VLOOKUP(Table_Villen_viihde.accdb[[#This Row],[Tuotenumero]],Table_Villen_viihde.accdb5[[Tuotenumero]:[Tuote]],2,FALSE)</f>
        <v>Scart-kaapeli</v>
      </c>
      <c r="K921" s="3">
        <f>VLOOKUP(Table_Villen_viihde.accdb[[#This Row],[Tuotenumero]],Table_Villen_viihde.accdb5[[Tuotenumero]:[TuoteryhmäID]],3,FALSE)</f>
        <v>4</v>
      </c>
      <c r="L921" s="3" t="str">
        <f>VLOOKUP(Table_Villen_viihde.accdb[[#This Row],[Ryhmänro]],Table_Villen_viihde.accdb6[],2,FALSE)</f>
        <v>Tarvikkeet</v>
      </c>
    </row>
    <row r="922" spans="1:12" x14ac:dyDescent="0.35">
      <c r="A922">
        <v>51420</v>
      </c>
      <c r="B922" s="18">
        <v>42400</v>
      </c>
      <c r="C922" t="s">
        <v>49</v>
      </c>
      <c r="D922">
        <v>1</v>
      </c>
      <c r="E922">
        <v>5</v>
      </c>
      <c r="F922">
        <v>21</v>
      </c>
      <c r="G922">
        <v>10.98</v>
      </c>
      <c r="H922" t="str">
        <f>VLOOKUP(Table_Villen_viihde.accdb[[#This Row],[MyyjäID]],ville_myyjät!$A$2:$B$17,2,FALSE)</f>
        <v>Petri</v>
      </c>
      <c r="I922" t="str">
        <f>VLOOKUP(Table_Villen_viihde.accdb[[#This Row],[myyjä]],ville_myyjät!$B$2:$C$17,2,FALSE)</f>
        <v>Mies</v>
      </c>
      <c r="J922" t="str">
        <f>VLOOKUP(Table_Villen_viihde.accdb[[#This Row],[Tuotenumero]],Table_Villen_viihde.accdb5[[Tuotenumero]:[Tuote]],2,FALSE)</f>
        <v>Scart-kaapeli</v>
      </c>
      <c r="K922" s="3">
        <f>VLOOKUP(Table_Villen_viihde.accdb[[#This Row],[Tuotenumero]],Table_Villen_viihde.accdb5[[Tuotenumero]:[TuoteryhmäID]],3,FALSE)</f>
        <v>4</v>
      </c>
      <c r="L922" s="3" t="str">
        <f>VLOOKUP(Table_Villen_viihde.accdb[[#This Row],[Ryhmänro]],Table_Villen_viihde.accdb6[],2,FALSE)</f>
        <v>Tarvikkeet</v>
      </c>
    </row>
    <row r="923" spans="1:12" x14ac:dyDescent="0.35">
      <c r="A923">
        <v>51421</v>
      </c>
      <c r="B923" s="18">
        <v>42401</v>
      </c>
      <c r="C923" t="s">
        <v>52</v>
      </c>
      <c r="D923">
        <v>1</v>
      </c>
      <c r="E923">
        <v>7</v>
      </c>
      <c r="F923">
        <v>83</v>
      </c>
      <c r="G923">
        <v>50.98</v>
      </c>
      <c r="H923" t="str">
        <f>VLOOKUP(Table_Villen_viihde.accdb[[#This Row],[MyyjäID]],ville_myyjät!$A$2:$B$17,2,FALSE)</f>
        <v>Kaija</v>
      </c>
      <c r="I923" t="str">
        <f>VLOOKUP(Table_Villen_viihde.accdb[[#This Row],[myyjä]],ville_myyjät!$B$2:$C$17,2,FALSE)</f>
        <v>Nainen</v>
      </c>
      <c r="J923" t="str">
        <f>VLOOKUP(Table_Villen_viihde.accdb[[#This Row],[Tuotenumero]],Table_Villen_viihde.accdb5[[Tuotenumero]:[Tuote]],2,FALSE)</f>
        <v>Antennidigiboxi</v>
      </c>
      <c r="K923" s="3">
        <f>VLOOKUP(Table_Villen_viihde.accdb[[#This Row],[Tuotenumero]],Table_Villen_viihde.accdb5[[Tuotenumero]:[TuoteryhmäID]],3,FALSE)</f>
        <v>6</v>
      </c>
      <c r="L923" s="3" t="str">
        <f>VLOOKUP(Table_Villen_viihde.accdb[[#This Row],[Ryhmänro]],Table_Villen_viihde.accdb6[],2,FALSE)</f>
        <v>Digiboxit</v>
      </c>
    </row>
    <row r="924" spans="1:12" x14ac:dyDescent="0.35">
      <c r="A924">
        <v>51422</v>
      </c>
      <c r="B924" s="18">
        <v>42402</v>
      </c>
      <c r="C924" t="s">
        <v>49</v>
      </c>
      <c r="D924">
        <v>1</v>
      </c>
      <c r="E924">
        <v>6</v>
      </c>
      <c r="F924">
        <v>21</v>
      </c>
      <c r="G924">
        <v>11.03</v>
      </c>
      <c r="H924" t="str">
        <f>VLOOKUP(Table_Villen_viihde.accdb[[#This Row],[MyyjäID]],ville_myyjät!$A$2:$B$17,2,FALSE)</f>
        <v>Mikko</v>
      </c>
      <c r="I924" t="str">
        <f>VLOOKUP(Table_Villen_viihde.accdb[[#This Row],[myyjä]],ville_myyjät!$B$2:$C$17,2,FALSE)</f>
        <v>Mies</v>
      </c>
      <c r="J924" t="str">
        <f>VLOOKUP(Table_Villen_viihde.accdb[[#This Row],[Tuotenumero]],Table_Villen_viihde.accdb5[[Tuotenumero]:[Tuote]],2,FALSE)</f>
        <v>Scart-kaapeli</v>
      </c>
      <c r="K924" s="3">
        <f>VLOOKUP(Table_Villen_viihde.accdb[[#This Row],[Tuotenumero]],Table_Villen_viihde.accdb5[[Tuotenumero]:[TuoteryhmäID]],3,FALSE)</f>
        <v>4</v>
      </c>
      <c r="L924" s="3" t="str">
        <f>VLOOKUP(Table_Villen_viihde.accdb[[#This Row],[Ryhmänro]],Table_Villen_viihde.accdb6[],2,FALSE)</f>
        <v>Tarvikkeet</v>
      </c>
    </row>
    <row r="925" spans="1:12" x14ac:dyDescent="0.35">
      <c r="A925">
        <v>51423</v>
      </c>
      <c r="B925" s="18">
        <v>42404</v>
      </c>
      <c r="C925" t="s">
        <v>53</v>
      </c>
      <c r="D925">
        <v>1</v>
      </c>
      <c r="E925">
        <v>1</v>
      </c>
      <c r="F925">
        <v>116</v>
      </c>
      <c r="G925">
        <v>66.73</v>
      </c>
      <c r="H925" t="str">
        <f>VLOOKUP(Table_Villen_viihde.accdb[[#This Row],[MyyjäID]],ville_myyjät!$A$2:$B$17,2,FALSE)</f>
        <v>Liisa</v>
      </c>
      <c r="I925" t="str">
        <f>VLOOKUP(Table_Villen_viihde.accdb[[#This Row],[myyjä]],ville_myyjät!$B$2:$C$17,2,FALSE)</f>
        <v>Nainen</v>
      </c>
      <c r="J925" t="str">
        <f>VLOOKUP(Table_Villen_viihde.accdb[[#This Row],[Tuotenumero]],Table_Villen_viihde.accdb5[[Tuotenumero]:[Tuote]],2,FALSE)</f>
        <v>DVD-soitin</v>
      </c>
      <c r="K925" s="3">
        <f>VLOOKUP(Table_Villen_viihde.accdb[[#This Row],[Tuotenumero]],Table_Villen_viihde.accdb5[[Tuotenumero]:[TuoteryhmäID]],3,FALSE)</f>
        <v>2</v>
      </c>
      <c r="L925" s="3" t="str">
        <f>VLOOKUP(Table_Villen_viihde.accdb[[#This Row],[Ryhmänro]],Table_Villen_viihde.accdb6[],2,FALSE)</f>
        <v>Kuvantoisto</v>
      </c>
    </row>
    <row r="926" spans="1:12" x14ac:dyDescent="0.35">
      <c r="A926">
        <v>51424</v>
      </c>
      <c r="B926" s="18">
        <v>42404</v>
      </c>
      <c r="C926" t="s">
        <v>57</v>
      </c>
      <c r="D926">
        <v>1</v>
      </c>
      <c r="E926">
        <v>3</v>
      </c>
      <c r="F926">
        <v>94</v>
      </c>
      <c r="G926">
        <v>56.63</v>
      </c>
      <c r="H926" t="str">
        <f>VLOOKUP(Table_Villen_viihde.accdb[[#This Row],[MyyjäID]],ville_myyjät!$A$2:$B$17,2,FALSE)</f>
        <v>Helena</v>
      </c>
      <c r="I926" t="str">
        <f>VLOOKUP(Table_Villen_viihde.accdb[[#This Row],[myyjä]],ville_myyjät!$B$2:$C$17,2,FALSE)</f>
        <v>Nainen</v>
      </c>
      <c r="J926" t="str">
        <f>VLOOKUP(Table_Villen_viihde.accdb[[#This Row],[Tuotenumero]],Table_Villen_viihde.accdb5[[Tuotenumero]:[Tuote]],2,FALSE)</f>
        <v>PS2-konsoli</v>
      </c>
      <c r="K926" s="3">
        <f>VLOOKUP(Table_Villen_viihde.accdb[[#This Row],[Tuotenumero]],Table_Villen_viihde.accdb5[[Tuotenumero]:[TuoteryhmäID]],3,FALSE)</f>
        <v>5</v>
      </c>
      <c r="L926" s="3" t="str">
        <f>VLOOKUP(Table_Villen_viihde.accdb[[#This Row],[Ryhmänro]],Table_Villen_viihde.accdb6[],2,FALSE)</f>
        <v>Konsolit</v>
      </c>
    </row>
    <row r="927" spans="1:12" x14ac:dyDescent="0.35">
      <c r="A927">
        <v>51425</v>
      </c>
      <c r="B927" s="18">
        <v>42404</v>
      </c>
      <c r="C927" t="s">
        <v>54</v>
      </c>
      <c r="D927">
        <v>1</v>
      </c>
      <c r="E927">
        <v>3</v>
      </c>
      <c r="F927">
        <v>176</v>
      </c>
      <c r="G927">
        <v>114.03</v>
      </c>
      <c r="H927" t="str">
        <f>VLOOKUP(Table_Villen_viihde.accdb[[#This Row],[MyyjäID]],ville_myyjät!$A$2:$B$17,2,FALSE)</f>
        <v>Helena</v>
      </c>
      <c r="I927" t="str">
        <f>VLOOKUP(Table_Villen_viihde.accdb[[#This Row],[myyjä]],ville_myyjät!$B$2:$C$17,2,FALSE)</f>
        <v>Nainen</v>
      </c>
      <c r="J927" t="str">
        <f>VLOOKUP(Table_Villen_viihde.accdb[[#This Row],[Tuotenumero]],Table_Villen_viihde.accdb5[[Tuotenumero]:[Tuote]],2,FALSE)</f>
        <v>DVD-nauhuri</v>
      </c>
      <c r="K927" s="3">
        <f>VLOOKUP(Table_Villen_viihde.accdb[[#This Row],[Tuotenumero]],Table_Villen_viihde.accdb5[[Tuotenumero]:[TuoteryhmäID]],3,FALSE)</f>
        <v>2</v>
      </c>
      <c r="L927" s="3" t="str">
        <f>VLOOKUP(Table_Villen_viihde.accdb[[#This Row],[Ryhmänro]],Table_Villen_viihde.accdb6[],2,FALSE)</f>
        <v>Kuvantoisto</v>
      </c>
    </row>
    <row r="928" spans="1:12" x14ac:dyDescent="0.35">
      <c r="A928">
        <v>51426</v>
      </c>
      <c r="B928" s="18">
        <v>42405</v>
      </c>
      <c r="C928" t="s">
        <v>50</v>
      </c>
      <c r="D928">
        <v>1</v>
      </c>
      <c r="E928">
        <v>2</v>
      </c>
      <c r="F928">
        <v>88</v>
      </c>
      <c r="G928">
        <v>55.7</v>
      </c>
      <c r="H928" t="str">
        <f>VLOOKUP(Table_Villen_viihde.accdb[[#This Row],[MyyjäID]],ville_myyjät!$A$2:$B$17,2,FALSE)</f>
        <v>Maija</v>
      </c>
      <c r="I928" t="str">
        <f>VLOOKUP(Table_Villen_viihde.accdb[[#This Row],[myyjä]],ville_myyjät!$B$2:$C$17,2,FALSE)</f>
        <v>Nainen</v>
      </c>
      <c r="J928" t="str">
        <f>VLOOKUP(Table_Villen_viihde.accdb[[#This Row],[Tuotenumero]],Table_Villen_viihde.accdb5[[Tuotenumero]:[Tuote]],2,FALSE)</f>
        <v>Kaapelidigiboxi</v>
      </c>
      <c r="K928" s="3">
        <f>VLOOKUP(Table_Villen_viihde.accdb[[#This Row],[Tuotenumero]],Table_Villen_viihde.accdb5[[Tuotenumero]:[TuoteryhmäID]],3,FALSE)</f>
        <v>6</v>
      </c>
      <c r="L928" s="3" t="str">
        <f>VLOOKUP(Table_Villen_viihde.accdb[[#This Row],[Ryhmänro]],Table_Villen_viihde.accdb6[],2,FALSE)</f>
        <v>Digiboxit</v>
      </c>
    </row>
    <row r="929" spans="1:12" x14ac:dyDescent="0.35">
      <c r="A929">
        <v>51427</v>
      </c>
      <c r="B929" s="18">
        <v>42405</v>
      </c>
      <c r="C929" t="s">
        <v>49</v>
      </c>
      <c r="D929">
        <v>1</v>
      </c>
      <c r="E929">
        <v>3</v>
      </c>
      <c r="F929">
        <v>20</v>
      </c>
      <c r="G929">
        <v>11.32</v>
      </c>
      <c r="H929" t="str">
        <f>VLOOKUP(Table_Villen_viihde.accdb[[#This Row],[MyyjäID]],ville_myyjät!$A$2:$B$17,2,FALSE)</f>
        <v>Helena</v>
      </c>
      <c r="I929" t="str">
        <f>VLOOKUP(Table_Villen_viihde.accdb[[#This Row],[myyjä]],ville_myyjät!$B$2:$C$17,2,FALSE)</f>
        <v>Nainen</v>
      </c>
      <c r="J929" t="str">
        <f>VLOOKUP(Table_Villen_viihde.accdb[[#This Row],[Tuotenumero]],Table_Villen_viihde.accdb5[[Tuotenumero]:[Tuote]],2,FALSE)</f>
        <v>Scart-kaapeli</v>
      </c>
      <c r="K929" s="3">
        <f>VLOOKUP(Table_Villen_viihde.accdb[[#This Row],[Tuotenumero]],Table_Villen_viihde.accdb5[[Tuotenumero]:[TuoteryhmäID]],3,FALSE)</f>
        <v>4</v>
      </c>
      <c r="L929" s="3" t="str">
        <f>VLOOKUP(Table_Villen_viihde.accdb[[#This Row],[Ryhmänro]],Table_Villen_viihde.accdb6[],2,FALSE)</f>
        <v>Tarvikkeet</v>
      </c>
    </row>
    <row r="930" spans="1:12" x14ac:dyDescent="0.35">
      <c r="A930">
        <v>51428</v>
      </c>
      <c r="B930" s="18">
        <v>42407</v>
      </c>
      <c r="C930" t="s">
        <v>49</v>
      </c>
      <c r="D930">
        <v>1</v>
      </c>
      <c r="E930">
        <v>6</v>
      </c>
      <c r="F930">
        <v>19</v>
      </c>
      <c r="G930">
        <v>11.33</v>
      </c>
      <c r="H930" t="str">
        <f>VLOOKUP(Table_Villen_viihde.accdb[[#This Row],[MyyjäID]],ville_myyjät!$A$2:$B$17,2,FALSE)</f>
        <v>Mikko</v>
      </c>
      <c r="I930" t="str">
        <f>VLOOKUP(Table_Villen_viihde.accdb[[#This Row],[myyjä]],ville_myyjät!$B$2:$C$17,2,FALSE)</f>
        <v>Mies</v>
      </c>
      <c r="J930" t="str">
        <f>VLOOKUP(Table_Villen_viihde.accdb[[#This Row],[Tuotenumero]],Table_Villen_viihde.accdb5[[Tuotenumero]:[Tuote]],2,FALSE)</f>
        <v>Scart-kaapeli</v>
      </c>
      <c r="K930" s="3">
        <f>VLOOKUP(Table_Villen_viihde.accdb[[#This Row],[Tuotenumero]],Table_Villen_viihde.accdb5[[Tuotenumero]:[TuoteryhmäID]],3,FALSE)</f>
        <v>4</v>
      </c>
      <c r="L930" s="3" t="str">
        <f>VLOOKUP(Table_Villen_viihde.accdb[[#This Row],[Ryhmänro]],Table_Villen_viihde.accdb6[],2,FALSE)</f>
        <v>Tarvikkeet</v>
      </c>
    </row>
    <row r="931" spans="1:12" x14ac:dyDescent="0.35">
      <c r="A931">
        <v>51429</v>
      </c>
      <c r="B931" s="18">
        <v>42408</v>
      </c>
      <c r="C931" t="s">
        <v>52</v>
      </c>
      <c r="D931">
        <v>1</v>
      </c>
      <c r="E931">
        <v>3</v>
      </c>
      <c r="F931">
        <v>81</v>
      </c>
      <c r="G931">
        <v>46.53</v>
      </c>
      <c r="H931" t="str">
        <f>VLOOKUP(Table_Villen_viihde.accdb[[#This Row],[MyyjäID]],ville_myyjät!$A$2:$B$17,2,FALSE)</f>
        <v>Helena</v>
      </c>
      <c r="I931" t="str">
        <f>VLOOKUP(Table_Villen_viihde.accdb[[#This Row],[myyjä]],ville_myyjät!$B$2:$C$17,2,FALSE)</f>
        <v>Nainen</v>
      </c>
      <c r="J931" t="str">
        <f>VLOOKUP(Table_Villen_viihde.accdb[[#This Row],[Tuotenumero]],Table_Villen_viihde.accdb5[[Tuotenumero]:[Tuote]],2,FALSE)</f>
        <v>Antennidigiboxi</v>
      </c>
      <c r="K931" s="3">
        <f>VLOOKUP(Table_Villen_viihde.accdb[[#This Row],[Tuotenumero]],Table_Villen_viihde.accdb5[[Tuotenumero]:[TuoteryhmäID]],3,FALSE)</f>
        <v>6</v>
      </c>
      <c r="L931" s="3" t="str">
        <f>VLOOKUP(Table_Villen_viihde.accdb[[#This Row],[Ryhmänro]],Table_Villen_viihde.accdb6[],2,FALSE)</f>
        <v>Digiboxit</v>
      </c>
    </row>
    <row r="932" spans="1:12" x14ac:dyDescent="0.35">
      <c r="A932">
        <v>51430</v>
      </c>
      <c r="B932" s="18">
        <v>42409</v>
      </c>
      <c r="C932" t="s">
        <v>49</v>
      </c>
      <c r="D932">
        <v>1</v>
      </c>
      <c r="E932">
        <v>7</v>
      </c>
      <c r="F932">
        <v>20</v>
      </c>
      <c r="G932">
        <v>11.67</v>
      </c>
      <c r="H932" t="str">
        <f>VLOOKUP(Table_Villen_viihde.accdb[[#This Row],[MyyjäID]],ville_myyjät!$A$2:$B$17,2,FALSE)</f>
        <v>Kaija</v>
      </c>
      <c r="I932" t="str">
        <f>VLOOKUP(Table_Villen_viihde.accdb[[#This Row],[myyjä]],ville_myyjät!$B$2:$C$17,2,FALSE)</f>
        <v>Nainen</v>
      </c>
      <c r="J932" t="str">
        <f>VLOOKUP(Table_Villen_viihde.accdb[[#This Row],[Tuotenumero]],Table_Villen_viihde.accdb5[[Tuotenumero]:[Tuote]],2,FALSE)</f>
        <v>Scart-kaapeli</v>
      </c>
      <c r="K932" s="3">
        <f>VLOOKUP(Table_Villen_viihde.accdb[[#This Row],[Tuotenumero]],Table_Villen_viihde.accdb5[[Tuotenumero]:[TuoteryhmäID]],3,FALSE)</f>
        <v>4</v>
      </c>
      <c r="L932" s="3" t="str">
        <f>VLOOKUP(Table_Villen_viihde.accdb[[#This Row],[Ryhmänro]],Table_Villen_viihde.accdb6[],2,FALSE)</f>
        <v>Tarvikkeet</v>
      </c>
    </row>
    <row r="933" spans="1:12" x14ac:dyDescent="0.35">
      <c r="A933">
        <v>51431</v>
      </c>
      <c r="B933" s="18">
        <v>42409</v>
      </c>
      <c r="C933" t="s">
        <v>53</v>
      </c>
      <c r="D933">
        <v>1</v>
      </c>
      <c r="E933">
        <v>3</v>
      </c>
      <c r="F933">
        <v>120</v>
      </c>
      <c r="G933">
        <v>62.41</v>
      </c>
      <c r="H933" t="str">
        <f>VLOOKUP(Table_Villen_viihde.accdb[[#This Row],[MyyjäID]],ville_myyjät!$A$2:$B$17,2,FALSE)</f>
        <v>Helena</v>
      </c>
      <c r="I933" t="str">
        <f>VLOOKUP(Table_Villen_viihde.accdb[[#This Row],[myyjä]],ville_myyjät!$B$2:$C$17,2,FALSE)</f>
        <v>Nainen</v>
      </c>
      <c r="J933" t="str">
        <f>VLOOKUP(Table_Villen_viihde.accdb[[#This Row],[Tuotenumero]],Table_Villen_viihde.accdb5[[Tuotenumero]:[Tuote]],2,FALSE)</f>
        <v>DVD-soitin</v>
      </c>
      <c r="K933" s="3">
        <f>VLOOKUP(Table_Villen_viihde.accdb[[#This Row],[Tuotenumero]],Table_Villen_viihde.accdb5[[Tuotenumero]:[TuoteryhmäID]],3,FALSE)</f>
        <v>2</v>
      </c>
      <c r="L933" s="3" t="str">
        <f>VLOOKUP(Table_Villen_viihde.accdb[[#This Row],[Ryhmänro]],Table_Villen_viihde.accdb6[],2,FALSE)</f>
        <v>Kuvantoisto</v>
      </c>
    </row>
    <row r="934" spans="1:12" x14ac:dyDescent="0.35">
      <c r="A934">
        <v>51432</v>
      </c>
      <c r="B934" s="18">
        <v>42410</v>
      </c>
      <c r="C934" t="s">
        <v>51</v>
      </c>
      <c r="D934">
        <v>1</v>
      </c>
      <c r="E934">
        <v>5</v>
      </c>
      <c r="F934">
        <v>242</v>
      </c>
      <c r="G934">
        <v>154.66</v>
      </c>
      <c r="H934" t="str">
        <f>VLOOKUP(Table_Villen_viihde.accdb[[#This Row],[MyyjäID]],ville_myyjät!$A$2:$B$17,2,FALSE)</f>
        <v>Petri</v>
      </c>
      <c r="I934" t="str">
        <f>VLOOKUP(Table_Villen_viihde.accdb[[#This Row],[myyjä]],ville_myyjät!$B$2:$C$17,2,FALSE)</f>
        <v>Mies</v>
      </c>
      <c r="J934" t="str">
        <f>VLOOKUP(Table_Villen_viihde.accdb[[#This Row],[Tuotenumero]],Table_Villen_viihde.accdb5[[Tuotenumero]:[Tuote]],2,FALSE)</f>
        <v>TV28</v>
      </c>
      <c r="K934" s="3">
        <f>VLOOKUP(Table_Villen_viihde.accdb[[#This Row],[Tuotenumero]],Table_Villen_viihde.accdb5[[Tuotenumero]:[TuoteryhmäID]],3,FALSE)</f>
        <v>3</v>
      </c>
      <c r="L934" s="3" t="str">
        <f>VLOOKUP(Table_Villen_viihde.accdb[[#This Row],[Ryhmänro]],Table_Villen_viihde.accdb6[],2,FALSE)</f>
        <v>TV</v>
      </c>
    </row>
    <row r="935" spans="1:12" x14ac:dyDescent="0.35">
      <c r="A935">
        <v>51433</v>
      </c>
      <c r="B935" s="18">
        <v>42410</v>
      </c>
      <c r="C935" t="s">
        <v>50</v>
      </c>
      <c r="D935">
        <v>1</v>
      </c>
      <c r="E935">
        <v>1</v>
      </c>
      <c r="F935">
        <v>84</v>
      </c>
      <c r="G935">
        <v>57.13</v>
      </c>
      <c r="H935" t="str">
        <f>VLOOKUP(Table_Villen_viihde.accdb[[#This Row],[MyyjäID]],ville_myyjät!$A$2:$B$17,2,FALSE)</f>
        <v>Liisa</v>
      </c>
      <c r="I935" t="str">
        <f>VLOOKUP(Table_Villen_viihde.accdb[[#This Row],[myyjä]],ville_myyjät!$B$2:$C$17,2,FALSE)</f>
        <v>Nainen</v>
      </c>
      <c r="J935" t="str">
        <f>VLOOKUP(Table_Villen_viihde.accdb[[#This Row],[Tuotenumero]],Table_Villen_viihde.accdb5[[Tuotenumero]:[Tuote]],2,FALSE)</f>
        <v>Kaapelidigiboxi</v>
      </c>
      <c r="K935" s="3">
        <f>VLOOKUP(Table_Villen_viihde.accdb[[#This Row],[Tuotenumero]],Table_Villen_viihde.accdb5[[Tuotenumero]:[TuoteryhmäID]],3,FALSE)</f>
        <v>6</v>
      </c>
      <c r="L935" s="3" t="str">
        <f>VLOOKUP(Table_Villen_viihde.accdb[[#This Row],[Ryhmänro]],Table_Villen_viihde.accdb6[],2,FALSE)</f>
        <v>Digiboxit</v>
      </c>
    </row>
    <row r="936" spans="1:12" x14ac:dyDescent="0.35">
      <c r="A936">
        <v>51434</v>
      </c>
      <c r="B936" s="18">
        <v>42411</v>
      </c>
      <c r="C936" t="s">
        <v>49</v>
      </c>
      <c r="D936">
        <v>1</v>
      </c>
      <c r="E936">
        <v>1</v>
      </c>
      <c r="F936">
        <v>21</v>
      </c>
      <c r="G936">
        <v>11.57</v>
      </c>
      <c r="H936" t="str">
        <f>VLOOKUP(Table_Villen_viihde.accdb[[#This Row],[MyyjäID]],ville_myyjät!$A$2:$B$17,2,FALSE)</f>
        <v>Liisa</v>
      </c>
      <c r="I936" t="str">
        <f>VLOOKUP(Table_Villen_viihde.accdb[[#This Row],[myyjä]],ville_myyjät!$B$2:$C$17,2,FALSE)</f>
        <v>Nainen</v>
      </c>
      <c r="J936" t="str">
        <f>VLOOKUP(Table_Villen_viihde.accdb[[#This Row],[Tuotenumero]],Table_Villen_viihde.accdb5[[Tuotenumero]:[Tuote]],2,FALSE)</f>
        <v>Scart-kaapeli</v>
      </c>
      <c r="K936" s="3">
        <f>VLOOKUP(Table_Villen_viihde.accdb[[#This Row],[Tuotenumero]],Table_Villen_viihde.accdb5[[Tuotenumero]:[TuoteryhmäID]],3,FALSE)</f>
        <v>4</v>
      </c>
      <c r="L936" s="3" t="str">
        <f>VLOOKUP(Table_Villen_viihde.accdb[[#This Row],[Ryhmänro]],Table_Villen_viihde.accdb6[],2,FALSE)</f>
        <v>Tarvikkeet</v>
      </c>
    </row>
    <row r="937" spans="1:12" x14ac:dyDescent="0.35">
      <c r="A937">
        <v>51435</v>
      </c>
      <c r="B937" s="18">
        <v>42412</v>
      </c>
      <c r="C937" t="s">
        <v>56</v>
      </c>
      <c r="D937">
        <v>1</v>
      </c>
      <c r="E937">
        <v>6</v>
      </c>
      <c r="F937">
        <v>127</v>
      </c>
      <c r="G937">
        <v>86.76</v>
      </c>
      <c r="H937" t="str">
        <f>VLOOKUP(Table_Villen_viihde.accdb[[#This Row],[MyyjäID]],ville_myyjät!$A$2:$B$17,2,FALSE)</f>
        <v>Mikko</v>
      </c>
      <c r="I937" t="str">
        <f>VLOOKUP(Table_Villen_viihde.accdb[[#This Row],[myyjä]],ville_myyjät!$B$2:$C$17,2,FALSE)</f>
        <v>Mies</v>
      </c>
      <c r="J937" t="str">
        <f>VLOOKUP(Table_Villen_viihde.accdb[[#This Row],[Tuotenumero]],Table_Villen_viihde.accdb5[[Tuotenumero]:[Tuote]],2,FALSE)</f>
        <v>VHS-nauhuri</v>
      </c>
      <c r="K937" s="3">
        <f>VLOOKUP(Table_Villen_viihde.accdb[[#This Row],[Tuotenumero]],Table_Villen_viihde.accdb5[[Tuotenumero]:[TuoteryhmäID]],3,FALSE)</f>
        <v>2</v>
      </c>
      <c r="L937" s="3" t="str">
        <f>VLOOKUP(Table_Villen_viihde.accdb[[#This Row],[Ryhmänro]],Table_Villen_viihde.accdb6[],2,FALSE)</f>
        <v>Kuvantoisto</v>
      </c>
    </row>
    <row r="938" spans="1:12" x14ac:dyDescent="0.35">
      <c r="A938">
        <v>51436</v>
      </c>
      <c r="B938" s="18">
        <v>42414</v>
      </c>
      <c r="C938" t="s">
        <v>50</v>
      </c>
      <c r="D938">
        <v>1</v>
      </c>
      <c r="E938">
        <v>3</v>
      </c>
      <c r="F938">
        <v>81</v>
      </c>
      <c r="G938">
        <v>52.97</v>
      </c>
      <c r="H938" t="str">
        <f>VLOOKUP(Table_Villen_viihde.accdb[[#This Row],[MyyjäID]],ville_myyjät!$A$2:$B$17,2,FALSE)</f>
        <v>Helena</v>
      </c>
      <c r="I938" t="str">
        <f>VLOOKUP(Table_Villen_viihde.accdb[[#This Row],[myyjä]],ville_myyjät!$B$2:$C$17,2,FALSE)</f>
        <v>Nainen</v>
      </c>
      <c r="J938" t="str">
        <f>VLOOKUP(Table_Villen_viihde.accdb[[#This Row],[Tuotenumero]],Table_Villen_viihde.accdb5[[Tuotenumero]:[Tuote]],2,FALSE)</f>
        <v>Kaapelidigiboxi</v>
      </c>
      <c r="K938" s="3">
        <f>VLOOKUP(Table_Villen_viihde.accdb[[#This Row],[Tuotenumero]],Table_Villen_viihde.accdb5[[Tuotenumero]:[TuoteryhmäID]],3,FALSE)</f>
        <v>6</v>
      </c>
      <c r="L938" s="3" t="str">
        <f>VLOOKUP(Table_Villen_viihde.accdb[[#This Row],[Ryhmänro]],Table_Villen_viihde.accdb6[],2,FALSE)</f>
        <v>Digiboxit</v>
      </c>
    </row>
    <row r="939" spans="1:12" x14ac:dyDescent="0.35">
      <c r="A939">
        <v>51437</v>
      </c>
      <c r="B939" s="18">
        <v>42414</v>
      </c>
      <c r="C939" t="s">
        <v>53</v>
      </c>
      <c r="D939">
        <v>1</v>
      </c>
      <c r="E939">
        <v>7</v>
      </c>
      <c r="F939">
        <v>121</v>
      </c>
      <c r="G939">
        <v>66.010000000000005</v>
      </c>
      <c r="H939" t="str">
        <f>VLOOKUP(Table_Villen_viihde.accdb[[#This Row],[MyyjäID]],ville_myyjät!$A$2:$B$17,2,FALSE)</f>
        <v>Kaija</v>
      </c>
      <c r="I939" t="str">
        <f>VLOOKUP(Table_Villen_viihde.accdb[[#This Row],[myyjä]],ville_myyjät!$B$2:$C$17,2,FALSE)</f>
        <v>Nainen</v>
      </c>
      <c r="J939" t="str">
        <f>VLOOKUP(Table_Villen_viihde.accdb[[#This Row],[Tuotenumero]],Table_Villen_viihde.accdb5[[Tuotenumero]:[Tuote]],2,FALSE)</f>
        <v>DVD-soitin</v>
      </c>
      <c r="K939" s="3">
        <f>VLOOKUP(Table_Villen_viihde.accdb[[#This Row],[Tuotenumero]],Table_Villen_viihde.accdb5[[Tuotenumero]:[TuoteryhmäID]],3,FALSE)</f>
        <v>2</v>
      </c>
      <c r="L939" s="3" t="str">
        <f>VLOOKUP(Table_Villen_viihde.accdb[[#This Row],[Ryhmänro]],Table_Villen_viihde.accdb6[],2,FALSE)</f>
        <v>Kuvantoisto</v>
      </c>
    </row>
    <row r="940" spans="1:12" x14ac:dyDescent="0.35">
      <c r="A940">
        <v>51438</v>
      </c>
      <c r="B940" s="18">
        <v>42414</v>
      </c>
      <c r="C940" t="s">
        <v>49</v>
      </c>
      <c r="D940">
        <v>1</v>
      </c>
      <c r="E940">
        <v>1</v>
      </c>
      <c r="F940">
        <v>21</v>
      </c>
      <c r="G940">
        <v>11.44</v>
      </c>
      <c r="H940" t="str">
        <f>VLOOKUP(Table_Villen_viihde.accdb[[#This Row],[MyyjäID]],ville_myyjät!$A$2:$B$17,2,FALSE)</f>
        <v>Liisa</v>
      </c>
      <c r="I940" t="str">
        <f>VLOOKUP(Table_Villen_viihde.accdb[[#This Row],[myyjä]],ville_myyjät!$B$2:$C$17,2,FALSE)</f>
        <v>Nainen</v>
      </c>
      <c r="J940" t="str">
        <f>VLOOKUP(Table_Villen_viihde.accdb[[#This Row],[Tuotenumero]],Table_Villen_viihde.accdb5[[Tuotenumero]:[Tuote]],2,FALSE)</f>
        <v>Scart-kaapeli</v>
      </c>
      <c r="K940" s="3">
        <f>VLOOKUP(Table_Villen_viihde.accdb[[#This Row],[Tuotenumero]],Table_Villen_viihde.accdb5[[Tuotenumero]:[TuoteryhmäID]],3,FALSE)</f>
        <v>4</v>
      </c>
      <c r="L940" s="3" t="str">
        <f>VLOOKUP(Table_Villen_viihde.accdb[[#This Row],[Ryhmänro]],Table_Villen_viihde.accdb6[],2,FALSE)</f>
        <v>Tarvikkeet</v>
      </c>
    </row>
    <row r="941" spans="1:12" x14ac:dyDescent="0.35">
      <c r="A941">
        <v>51439</v>
      </c>
      <c r="B941" s="18">
        <v>42416</v>
      </c>
      <c r="C941" t="s">
        <v>51</v>
      </c>
      <c r="D941">
        <v>1</v>
      </c>
      <c r="E941">
        <v>3</v>
      </c>
      <c r="F941">
        <v>235</v>
      </c>
      <c r="G941">
        <v>164.85</v>
      </c>
      <c r="H941" t="str">
        <f>VLOOKUP(Table_Villen_viihde.accdb[[#This Row],[MyyjäID]],ville_myyjät!$A$2:$B$17,2,FALSE)</f>
        <v>Helena</v>
      </c>
      <c r="I941" t="str">
        <f>VLOOKUP(Table_Villen_viihde.accdb[[#This Row],[myyjä]],ville_myyjät!$B$2:$C$17,2,FALSE)</f>
        <v>Nainen</v>
      </c>
      <c r="J941" t="str">
        <f>VLOOKUP(Table_Villen_viihde.accdb[[#This Row],[Tuotenumero]],Table_Villen_viihde.accdb5[[Tuotenumero]:[Tuote]],2,FALSE)</f>
        <v>TV28</v>
      </c>
      <c r="K941" s="3">
        <f>VLOOKUP(Table_Villen_viihde.accdb[[#This Row],[Tuotenumero]],Table_Villen_viihde.accdb5[[Tuotenumero]:[TuoteryhmäID]],3,FALSE)</f>
        <v>3</v>
      </c>
      <c r="L941" s="3" t="str">
        <f>VLOOKUP(Table_Villen_viihde.accdb[[#This Row],[Ryhmänro]],Table_Villen_viihde.accdb6[],2,FALSE)</f>
        <v>TV</v>
      </c>
    </row>
    <row r="942" spans="1:12" x14ac:dyDescent="0.35">
      <c r="A942">
        <v>51440</v>
      </c>
      <c r="B942" s="18">
        <v>42416</v>
      </c>
      <c r="C942" t="s">
        <v>54</v>
      </c>
      <c r="D942">
        <v>1</v>
      </c>
      <c r="E942">
        <v>3</v>
      </c>
      <c r="F942">
        <v>181</v>
      </c>
      <c r="G942">
        <v>121.41</v>
      </c>
      <c r="H942" t="str">
        <f>VLOOKUP(Table_Villen_viihde.accdb[[#This Row],[MyyjäID]],ville_myyjät!$A$2:$B$17,2,FALSE)</f>
        <v>Helena</v>
      </c>
      <c r="I942" t="str">
        <f>VLOOKUP(Table_Villen_viihde.accdb[[#This Row],[myyjä]],ville_myyjät!$B$2:$C$17,2,FALSE)</f>
        <v>Nainen</v>
      </c>
      <c r="J942" t="str">
        <f>VLOOKUP(Table_Villen_viihde.accdb[[#This Row],[Tuotenumero]],Table_Villen_viihde.accdb5[[Tuotenumero]:[Tuote]],2,FALSE)</f>
        <v>DVD-nauhuri</v>
      </c>
      <c r="K942" s="3">
        <f>VLOOKUP(Table_Villen_viihde.accdb[[#This Row],[Tuotenumero]],Table_Villen_viihde.accdb5[[Tuotenumero]:[TuoteryhmäID]],3,FALSE)</f>
        <v>2</v>
      </c>
      <c r="L942" s="3" t="str">
        <f>VLOOKUP(Table_Villen_viihde.accdb[[#This Row],[Ryhmänro]],Table_Villen_viihde.accdb6[],2,FALSE)</f>
        <v>Kuvantoisto</v>
      </c>
    </row>
    <row r="943" spans="1:12" x14ac:dyDescent="0.35">
      <c r="A943">
        <v>51441</v>
      </c>
      <c r="B943" s="18">
        <v>42416</v>
      </c>
      <c r="C943" t="s">
        <v>53</v>
      </c>
      <c r="D943">
        <v>1</v>
      </c>
      <c r="E943">
        <v>5</v>
      </c>
      <c r="F943">
        <v>117</v>
      </c>
      <c r="G943">
        <v>64.790000000000006</v>
      </c>
      <c r="H943" t="str">
        <f>VLOOKUP(Table_Villen_viihde.accdb[[#This Row],[MyyjäID]],ville_myyjät!$A$2:$B$17,2,FALSE)</f>
        <v>Petri</v>
      </c>
      <c r="I943" t="str">
        <f>VLOOKUP(Table_Villen_viihde.accdb[[#This Row],[myyjä]],ville_myyjät!$B$2:$C$17,2,FALSE)</f>
        <v>Mies</v>
      </c>
      <c r="J943" t="str">
        <f>VLOOKUP(Table_Villen_viihde.accdb[[#This Row],[Tuotenumero]],Table_Villen_viihde.accdb5[[Tuotenumero]:[Tuote]],2,FALSE)</f>
        <v>DVD-soitin</v>
      </c>
      <c r="K943" s="3">
        <f>VLOOKUP(Table_Villen_viihde.accdb[[#This Row],[Tuotenumero]],Table_Villen_viihde.accdb5[[Tuotenumero]:[TuoteryhmäID]],3,FALSE)</f>
        <v>2</v>
      </c>
      <c r="L943" s="3" t="str">
        <f>VLOOKUP(Table_Villen_viihde.accdb[[#This Row],[Ryhmänro]],Table_Villen_viihde.accdb6[],2,FALSE)</f>
        <v>Kuvantoisto</v>
      </c>
    </row>
    <row r="944" spans="1:12" x14ac:dyDescent="0.35">
      <c r="A944">
        <v>51442</v>
      </c>
      <c r="B944" s="18">
        <v>42417</v>
      </c>
      <c r="C944" t="s">
        <v>52</v>
      </c>
      <c r="D944">
        <v>1</v>
      </c>
      <c r="E944">
        <v>3</v>
      </c>
      <c r="F944">
        <v>83</v>
      </c>
      <c r="G944">
        <v>49.89</v>
      </c>
      <c r="H944" t="str">
        <f>VLOOKUP(Table_Villen_viihde.accdb[[#This Row],[MyyjäID]],ville_myyjät!$A$2:$B$17,2,FALSE)</f>
        <v>Helena</v>
      </c>
      <c r="I944" t="str">
        <f>VLOOKUP(Table_Villen_viihde.accdb[[#This Row],[myyjä]],ville_myyjät!$B$2:$C$17,2,FALSE)</f>
        <v>Nainen</v>
      </c>
      <c r="J944" t="str">
        <f>VLOOKUP(Table_Villen_viihde.accdb[[#This Row],[Tuotenumero]],Table_Villen_viihde.accdb5[[Tuotenumero]:[Tuote]],2,FALSE)</f>
        <v>Antennidigiboxi</v>
      </c>
      <c r="K944" s="3">
        <f>VLOOKUP(Table_Villen_viihde.accdb[[#This Row],[Tuotenumero]],Table_Villen_viihde.accdb5[[Tuotenumero]:[TuoteryhmäID]],3,FALSE)</f>
        <v>6</v>
      </c>
      <c r="L944" s="3" t="str">
        <f>VLOOKUP(Table_Villen_viihde.accdb[[#This Row],[Ryhmänro]],Table_Villen_viihde.accdb6[],2,FALSE)</f>
        <v>Digiboxit</v>
      </c>
    </row>
    <row r="945" spans="1:12" x14ac:dyDescent="0.35">
      <c r="A945">
        <v>51443</v>
      </c>
      <c r="B945" s="18">
        <v>42417</v>
      </c>
      <c r="C945" t="s">
        <v>49</v>
      </c>
      <c r="D945">
        <v>1</v>
      </c>
      <c r="E945">
        <v>3</v>
      </c>
      <c r="F945">
        <v>21</v>
      </c>
      <c r="G945">
        <v>10.93</v>
      </c>
      <c r="H945" t="str">
        <f>VLOOKUP(Table_Villen_viihde.accdb[[#This Row],[MyyjäID]],ville_myyjät!$A$2:$B$17,2,FALSE)</f>
        <v>Helena</v>
      </c>
      <c r="I945" t="str">
        <f>VLOOKUP(Table_Villen_viihde.accdb[[#This Row],[myyjä]],ville_myyjät!$B$2:$C$17,2,FALSE)</f>
        <v>Nainen</v>
      </c>
      <c r="J945" t="str">
        <f>VLOOKUP(Table_Villen_viihde.accdb[[#This Row],[Tuotenumero]],Table_Villen_viihde.accdb5[[Tuotenumero]:[Tuote]],2,FALSE)</f>
        <v>Scart-kaapeli</v>
      </c>
      <c r="K945" s="3">
        <f>VLOOKUP(Table_Villen_viihde.accdb[[#This Row],[Tuotenumero]],Table_Villen_viihde.accdb5[[Tuotenumero]:[TuoteryhmäID]],3,FALSE)</f>
        <v>4</v>
      </c>
      <c r="L945" s="3" t="str">
        <f>VLOOKUP(Table_Villen_viihde.accdb[[#This Row],[Ryhmänro]],Table_Villen_viihde.accdb6[],2,FALSE)</f>
        <v>Tarvikkeet</v>
      </c>
    </row>
    <row r="946" spans="1:12" x14ac:dyDescent="0.35">
      <c r="A946">
        <v>51444</v>
      </c>
      <c r="B946" s="18">
        <v>42419</v>
      </c>
      <c r="C946" t="s">
        <v>57</v>
      </c>
      <c r="D946">
        <v>1</v>
      </c>
      <c r="E946">
        <v>6</v>
      </c>
      <c r="F946">
        <v>96</v>
      </c>
      <c r="G946">
        <v>56.87</v>
      </c>
      <c r="H946" t="str">
        <f>VLOOKUP(Table_Villen_viihde.accdb[[#This Row],[MyyjäID]],ville_myyjät!$A$2:$B$17,2,FALSE)</f>
        <v>Mikko</v>
      </c>
      <c r="I946" t="str">
        <f>VLOOKUP(Table_Villen_viihde.accdb[[#This Row],[myyjä]],ville_myyjät!$B$2:$C$17,2,FALSE)</f>
        <v>Mies</v>
      </c>
      <c r="J946" t="str">
        <f>VLOOKUP(Table_Villen_viihde.accdb[[#This Row],[Tuotenumero]],Table_Villen_viihde.accdb5[[Tuotenumero]:[Tuote]],2,FALSE)</f>
        <v>PS2-konsoli</v>
      </c>
      <c r="K946" s="3">
        <f>VLOOKUP(Table_Villen_viihde.accdb[[#This Row],[Tuotenumero]],Table_Villen_viihde.accdb5[[Tuotenumero]:[TuoteryhmäID]],3,FALSE)</f>
        <v>5</v>
      </c>
      <c r="L946" s="3" t="str">
        <f>VLOOKUP(Table_Villen_viihde.accdb[[#This Row],[Ryhmänro]],Table_Villen_viihde.accdb6[],2,FALSE)</f>
        <v>Konsolit</v>
      </c>
    </row>
    <row r="947" spans="1:12" x14ac:dyDescent="0.35">
      <c r="A947">
        <v>51445</v>
      </c>
      <c r="B947" s="18">
        <v>42419</v>
      </c>
      <c r="C947" t="s">
        <v>49</v>
      </c>
      <c r="D947">
        <v>1</v>
      </c>
      <c r="E947">
        <v>1</v>
      </c>
      <c r="F947">
        <v>20</v>
      </c>
      <c r="G947">
        <v>11.11</v>
      </c>
      <c r="H947" t="str">
        <f>VLOOKUP(Table_Villen_viihde.accdb[[#This Row],[MyyjäID]],ville_myyjät!$A$2:$B$17,2,FALSE)</f>
        <v>Liisa</v>
      </c>
      <c r="I947" t="str">
        <f>VLOOKUP(Table_Villen_viihde.accdb[[#This Row],[myyjä]],ville_myyjät!$B$2:$C$17,2,FALSE)</f>
        <v>Nainen</v>
      </c>
      <c r="J947" t="str">
        <f>VLOOKUP(Table_Villen_viihde.accdb[[#This Row],[Tuotenumero]],Table_Villen_viihde.accdb5[[Tuotenumero]:[Tuote]],2,FALSE)</f>
        <v>Scart-kaapeli</v>
      </c>
      <c r="K947" s="3">
        <f>VLOOKUP(Table_Villen_viihde.accdb[[#This Row],[Tuotenumero]],Table_Villen_viihde.accdb5[[Tuotenumero]:[TuoteryhmäID]],3,FALSE)</f>
        <v>4</v>
      </c>
      <c r="L947" s="3" t="str">
        <f>VLOOKUP(Table_Villen_viihde.accdb[[#This Row],[Ryhmänro]],Table_Villen_viihde.accdb6[],2,FALSE)</f>
        <v>Tarvikkeet</v>
      </c>
    </row>
    <row r="948" spans="1:12" x14ac:dyDescent="0.35">
      <c r="A948">
        <v>51446</v>
      </c>
      <c r="B948" s="18">
        <v>42420</v>
      </c>
      <c r="C948" t="s">
        <v>54</v>
      </c>
      <c r="D948">
        <v>1</v>
      </c>
      <c r="E948">
        <v>2</v>
      </c>
      <c r="F948">
        <v>186</v>
      </c>
      <c r="G948">
        <v>116.96</v>
      </c>
      <c r="H948" t="str">
        <f>VLOOKUP(Table_Villen_viihde.accdb[[#This Row],[MyyjäID]],ville_myyjät!$A$2:$B$17,2,FALSE)</f>
        <v>Maija</v>
      </c>
      <c r="I948" t="str">
        <f>VLOOKUP(Table_Villen_viihde.accdb[[#This Row],[myyjä]],ville_myyjät!$B$2:$C$17,2,FALSE)</f>
        <v>Nainen</v>
      </c>
      <c r="J948" t="str">
        <f>VLOOKUP(Table_Villen_viihde.accdb[[#This Row],[Tuotenumero]],Table_Villen_viihde.accdb5[[Tuotenumero]:[Tuote]],2,FALSE)</f>
        <v>DVD-nauhuri</v>
      </c>
      <c r="K948" s="3">
        <f>VLOOKUP(Table_Villen_viihde.accdb[[#This Row],[Tuotenumero]],Table_Villen_viihde.accdb5[[Tuotenumero]:[TuoteryhmäID]],3,FALSE)</f>
        <v>2</v>
      </c>
      <c r="L948" s="3" t="str">
        <f>VLOOKUP(Table_Villen_viihde.accdb[[#This Row],[Ryhmänro]],Table_Villen_viihde.accdb6[],2,FALSE)</f>
        <v>Kuvantoisto</v>
      </c>
    </row>
    <row r="949" spans="1:12" x14ac:dyDescent="0.35">
      <c r="A949">
        <v>51447</v>
      </c>
      <c r="B949" s="18">
        <v>42420</v>
      </c>
      <c r="C949" t="s">
        <v>49</v>
      </c>
      <c r="D949">
        <v>1</v>
      </c>
      <c r="E949">
        <v>7</v>
      </c>
      <c r="F949">
        <v>21</v>
      </c>
      <c r="G949">
        <v>10.79</v>
      </c>
      <c r="H949" t="str">
        <f>VLOOKUP(Table_Villen_viihde.accdb[[#This Row],[MyyjäID]],ville_myyjät!$A$2:$B$17,2,FALSE)</f>
        <v>Kaija</v>
      </c>
      <c r="I949" t="str">
        <f>VLOOKUP(Table_Villen_viihde.accdb[[#This Row],[myyjä]],ville_myyjät!$B$2:$C$17,2,FALSE)</f>
        <v>Nainen</v>
      </c>
      <c r="J949" t="str">
        <f>VLOOKUP(Table_Villen_viihde.accdb[[#This Row],[Tuotenumero]],Table_Villen_viihde.accdb5[[Tuotenumero]:[Tuote]],2,FALSE)</f>
        <v>Scart-kaapeli</v>
      </c>
      <c r="K949" s="3">
        <f>VLOOKUP(Table_Villen_viihde.accdb[[#This Row],[Tuotenumero]],Table_Villen_viihde.accdb5[[Tuotenumero]:[TuoteryhmäID]],3,FALSE)</f>
        <v>4</v>
      </c>
      <c r="L949" s="3" t="str">
        <f>VLOOKUP(Table_Villen_viihde.accdb[[#This Row],[Ryhmänro]],Table_Villen_viihde.accdb6[],2,FALSE)</f>
        <v>Tarvikkeet</v>
      </c>
    </row>
    <row r="950" spans="1:12" x14ac:dyDescent="0.35">
      <c r="A950">
        <v>51448</v>
      </c>
      <c r="B950" s="18">
        <v>42421</v>
      </c>
      <c r="C950" t="s">
        <v>50</v>
      </c>
      <c r="D950">
        <v>1</v>
      </c>
      <c r="E950">
        <v>6</v>
      </c>
      <c r="F950">
        <v>85</v>
      </c>
      <c r="G950">
        <v>53.8</v>
      </c>
      <c r="H950" t="str">
        <f>VLOOKUP(Table_Villen_viihde.accdb[[#This Row],[MyyjäID]],ville_myyjät!$A$2:$B$17,2,FALSE)</f>
        <v>Mikko</v>
      </c>
      <c r="I950" t="str">
        <f>VLOOKUP(Table_Villen_viihde.accdb[[#This Row],[myyjä]],ville_myyjät!$B$2:$C$17,2,FALSE)</f>
        <v>Mies</v>
      </c>
      <c r="J950" t="str">
        <f>VLOOKUP(Table_Villen_viihde.accdb[[#This Row],[Tuotenumero]],Table_Villen_viihde.accdb5[[Tuotenumero]:[Tuote]],2,FALSE)</f>
        <v>Kaapelidigiboxi</v>
      </c>
      <c r="K950" s="3">
        <f>VLOOKUP(Table_Villen_viihde.accdb[[#This Row],[Tuotenumero]],Table_Villen_viihde.accdb5[[Tuotenumero]:[TuoteryhmäID]],3,FALSE)</f>
        <v>6</v>
      </c>
      <c r="L950" s="3" t="str">
        <f>VLOOKUP(Table_Villen_viihde.accdb[[#This Row],[Ryhmänro]],Table_Villen_viihde.accdb6[],2,FALSE)</f>
        <v>Digiboxit</v>
      </c>
    </row>
    <row r="951" spans="1:12" x14ac:dyDescent="0.35">
      <c r="A951">
        <v>51449</v>
      </c>
      <c r="B951" s="18">
        <v>42422</v>
      </c>
      <c r="C951" t="s">
        <v>53</v>
      </c>
      <c r="D951">
        <v>1</v>
      </c>
      <c r="E951">
        <v>7</v>
      </c>
      <c r="F951">
        <v>116</v>
      </c>
      <c r="G951">
        <v>66.95</v>
      </c>
      <c r="H951" t="str">
        <f>VLOOKUP(Table_Villen_viihde.accdb[[#This Row],[MyyjäID]],ville_myyjät!$A$2:$B$17,2,FALSE)</f>
        <v>Kaija</v>
      </c>
      <c r="I951" t="str">
        <f>VLOOKUP(Table_Villen_viihde.accdb[[#This Row],[myyjä]],ville_myyjät!$B$2:$C$17,2,FALSE)</f>
        <v>Nainen</v>
      </c>
      <c r="J951" t="str">
        <f>VLOOKUP(Table_Villen_viihde.accdb[[#This Row],[Tuotenumero]],Table_Villen_viihde.accdb5[[Tuotenumero]:[Tuote]],2,FALSE)</f>
        <v>DVD-soitin</v>
      </c>
      <c r="K951" s="3">
        <f>VLOOKUP(Table_Villen_viihde.accdb[[#This Row],[Tuotenumero]],Table_Villen_viihde.accdb5[[Tuotenumero]:[TuoteryhmäID]],3,FALSE)</f>
        <v>2</v>
      </c>
      <c r="L951" s="3" t="str">
        <f>VLOOKUP(Table_Villen_viihde.accdb[[#This Row],[Ryhmänro]],Table_Villen_viihde.accdb6[],2,FALSE)</f>
        <v>Kuvantoisto</v>
      </c>
    </row>
    <row r="952" spans="1:12" x14ac:dyDescent="0.35">
      <c r="A952">
        <v>51450</v>
      </c>
      <c r="B952" s="18">
        <v>42422</v>
      </c>
      <c r="C952" t="s">
        <v>56</v>
      </c>
      <c r="D952">
        <v>1</v>
      </c>
      <c r="E952">
        <v>5</v>
      </c>
      <c r="F952">
        <v>128</v>
      </c>
      <c r="G952">
        <v>87.43</v>
      </c>
      <c r="H952" t="str">
        <f>VLOOKUP(Table_Villen_viihde.accdb[[#This Row],[MyyjäID]],ville_myyjät!$A$2:$B$17,2,FALSE)</f>
        <v>Petri</v>
      </c>
      <c r="I952" t="str">
        <f>VLOOKUP(Table_Villen_viihde.accdb[[#This Row],[myyjä]],ville_myyjät!$B$2:$C$17,2,FALSE)</f>
        <v>Mies</v>
      </c>
      <c r="J952" t="str">
        <f>VLOOKUP(Table_Villen_viihde.accdb[[#This Row],[Tuotenumero]],Table_Villen_viihde.accdb5[[Tuotenumero]:[Tuote]],2,FALSE)</f>
        <v>VHS-nauhuri</v>
      </c>
      <c r="K952" s="3">
        <f>VLOOKUP(Table_Villen_viihde.accdb[[#This Row],[Tuotenumero]],Table_Villen_viihde.accdb5[[Tuotenumero]:[TuoteryhmäID]],3,FALSE)</f>
        <v>2</v>
      </c>
      <c r="L952" s="3" t="str">
        <f>VLOOKUP(Table_Villen_viihde.accdb[[#This Row],[Ryhmänro]],Table_Villen_viihde.accdb6[],2,FALSE)</f>
        <v>Kuvantoisto</v>
      </c>
    </row>
    <row r="953" spans="1:12" x14ac:dyDescent="0.35">
      <c r="A953">
        <v>51451</v>
      </c>
      <c r="B953" s="18">
        <v>42423</v>
      </c>
      <c r="C953" t="s">
        <v>49</v>
      </c>
      <c r="D953">
        <v>1</v>
      </c>
      <c r="E953">
        <v>11</v>
      </c>
      <c r="F953">
        <v>19</v>
      </c>
      <c r="G953">
        <v>11.7</v>
      </c>
      <c r="H953" t="str">
        <f>VLOOKUP(Table_Villen_viihde.accdb[[#This Row],[MyyjäID]],ville_myyjät!$A$2:$B$17,2,FALSE)</f>
        <v>Kuisma</v>
      </c>
      <c r="I953" t="str">
        <f>VLOOKUP(Table_Villen_viihde.accdb[[#This Row],[myyjä]],ville_myyjät!$B$2:$C$17,2,FALSE)</f>
        <v>Mies</v>
      </c>
      <c r="J953" t="str">
        <f>VLOOKUP(Table_Villen_viihde.accdb[[#This Row],[Tuotenumero]],Table_Villen_viihde.accdb5[[Tuotenumero]:[Tuote]],2,FALSE)</f>
        <v>Scart-kaapeli</v>
      </c>
      <c r="K953" s="3">
        <f>VLOOKUP(Table_Villen_viihde.accdb[[#This Row],[Tuotenumero]],Table_Villen_viihde.accdb5[[Tuotenumero]:[TuoteryhmäID]],3,FALSE)</f>
        <v>4</v>
      </c>
      <c r="L953" s="3" t="str">
        <f>VLOOKUP(Table_Villen_viihde.accdb[[#This Row],[Ryhmänro]],Table_Villen_viihde.accdb6[],2,FALSE)</f>
        <v>Tarvikkeet</v>
      </c>
    </row>
    <row r="954" spans="1:12" x14ac:dyDescent="0.35">
      <c r="A954">
        <v>51452</v>
      </c>
      <c r="B954" s="18">
        <v>42424</v>
      </c>
      <c r="C954" t="s">
        <v>51</v>
      </c>
      <c r="D954">
        <v>1</v>
      </c>
      <c r="E954">
        <v>3</v>
      </c>
      <c r="F954">
        <v>249</v>
      </c>
      <c r="G954">
        <v>168.89</v>
      </c>
      <c r="H954" t="str">
        <f>VLOOKUP(Table_Villen_viihde.accdb[[#This Row],[MyyjäID]],ville_myyjät!$A$2:$B$17,2,FALSE)</f>
        <v>Helena</v>
      </c>
      <c r="I954" t="str">
        <f>VLOOKUP(Table_Villen_viihde.accdb[[#This Row],[myyjä]],ville_myyjät!$B$2:$C$17,2,FALSE)</f>
        <v>Nainen</v>
      </c>
      <c r="J954" t="str">
        <f>VLOOKUP(Table_Villen_viihde.accdb[[#This Row],[Tuotenumero]],Table_Villen_viihde.accdb5[[Tuotenumero]:[Tuote]],2,FALSE)</f>
        <v>TV28</v>
      </c>
      <c r="K954" s="3">
        <f>VLOOKUP(Table_Villen_viihde.accdb[[#This Row],[Tuotenumero]],Table_Villen_viihde.accdb5[[Tuotenumero]:[TuoteryhmäID]],3,FALSE)</f>
        <v>3</v>
      </c>
      <c r="L954" s="3" t="str">
        <f>VLOOKUP(Table_Villen_viihde.accdb[[#This Row],[Ryhmänro]],Table_Villen_viihde.accdb6[],2,FALSE)</f>
        <v>TV</v>
      </c>
    </row>
    <row r="955" spans="1:12" x14ac:dyDescent="0.35">
      <c r="A955">
        <v>51453</v>
      </c>
      <c r="B955" s="18">
        <v>42425</v>
      </c>
      <c r="C955" t="s">
        <v>49</v>
      </c>
      <c r="D955">
        <v>1</v>
      </c>
      <c r="E955">
        <v>1</v>
      </c>
      <c r="F955">
        <v>19</v>
      </c>
      <c r="G955">
        <v>11.68</v>
      </c>
      <c r="H955" t="str">
        <f>VLOOKUP(Table_Villen_viihde.accdb[[#This Row],[MyyjäID]],ville_myyjät!$A$2:$B$17,2,FALSE)</f>
        <v>Liisa</v>
      </c>
      <c r="I955" t="str">
        <f>VLOOKUP(Table_Villen_viihde.accdb[[#This Row],[myyjä]],ville_myyjät!$B$2:$C$17,2,FALSE)</f>
        <v>Nainen</v>
      </c>
      <c r="J955" t="str">
        <f>VLOOKUP(Table_Villen_viihde.accdb[[#This Row],[Tuotenumero]],Table_Villen_viihde.accdb5[[Tuotenumero]:[Tuote]],2,FALSE)</f>
        <v>Scart-kaapeli</v>
      </c>
      <c r="K955" s="3">
        <f>VLOOKUP(Table_Villen_viihde.accdb[[#This Row],[Tuotenumero]],Table_Villen_viihde.accdb5[[Tuotenumero]:[TuoteryhmäID]],3,FALSE)</f>
        <v>4</v>
      </c>
      <c r="L955" s="3" t="str">
        <f>VLOOKUP(Table_Villen_viihde.accdb[[#This Row],[Ryhmänro]],Table_Villen_viihde.accdb6[],2,FALSE)</f>
        <v>Tarvikkeet</v>
      </c>
    </row>
    <row r="956" spans="1:12" x14ac:dyDescent="0.35">
      <c r="A956">
        <v>51454</v>
      </c>
      <c r="B956" s="18">
        <v>42427</v>
      </c>
      <c r="C956" t="s">
        <v>51</v>
      </c>
      <c r="D956">
        <v>1</v>
      </c>
      <c r="E956">
        <v>13</v>
      </c>
      <c r="F956">
        <v>227</v>
      </c>
      <c r="G956">
        <v>165.97</v>
      </c>
      <c r="H956" t="str">
        <f>VLOOKUP(Table_Villen_viihde.accdb[[#This Row],[MyyjäID]],ville_myyjät!$A$2:$B$17,2,FALSE)</f>
        <v>Kaarlo</v>
      </c>
      <c r="I956" t="str">
        <f>VLOOKUP(Table_Villen_viihde.accdb[[#This Row],[myyjä]],ville_myyjät!$B$2:$C$17,2,FALSE)</f>
        <v>Mies</v>
      </c>
      <c r="J956" t="str">
        <f>VLOOKUP(Table_Villen_viihde.accdb[[#This Row],[Tuotenumero]],Table_Villen_viihde.accdb5[[Tuotenumero]:[Tuote]],2,FALSE)</f>
        <v>TV28</v>
      </c>
      <c r="K956" s="3">
        <f>VLOOKUP(Table_Villen_viihde.accdb[[#This Row],[Tuotenumero]],Table_Villen_viihde.accdb5[[Tuotenumero]:[TuoteryhmäID]],3,FALSE)</f>
        <v>3</v>
      </c>
      <c r="L956" s="3" t="str">
        <f>VLOOKUP(Table_Villen_viihde.accdb[[#This Row],[Ryhmänro]],Table_Villen_viihde.accdb6[],2,FALSE)</f>
        <v>TV</v>
      </c>
    </row>
    <row r="957" spans="1:12" x14ac:dyDescent="0.35">
      <c r="A957">
        <v>51455</v>
      </c>
      <c r="B957" s="18">
        <v>42428</v>
      </c>
      <c r="C957" t="s">
        <v>49</v>
      </c>
      <c r="D957">
        <v>1</v>
      </c>
      <c r="E957">
        <v>5</v>
      </c>
      <c r="F957">
        <v>21</v>
      </c>
      <c r="G957">
        <v>11.62</v>
      </c>
      <c r="H957" t="str">
        <f>VLOOKUP(Table_Villen_viihde.accdb[[#This Row],[MyyjäID]],ville_myyjät!$A$2:$B$17,2,FALSE)</f>
        <v>Petri</v>
      </c>
      <c r="I957" t="str">
        <f>VLOOKUP(Table_Villen_viihde.accdb[[#This Row],[myyjä]],ville_myyjät!$B$2:$C$17,2,FALSE)</f>
        <v>Mies</v>
      </c>
      <c r="J957" t="str">
        <f>VLOOKUP(Table_Villen_viihde.accdb[[#This Row],[Tuotenumero]],Table_Villen_viihde.accdb5[[Tuotenumero]:[Tuote]],2,FALSE)</f>
        <v>Scart-kaapeli</v>
      </c>
      <c r="K957" s="3">
        <f>VLOOKUP(Table_Villen_viihde.accdb[[#This Row],[Tuotenumero]],Table_Villen_viihde.accdb5[[Tuotenumero]:[TuoteryhmäID]],3,FALSE)</f>
        <v>4</v>
      </c>
      <c r="L957" s="3" t="str">
        <f>VLOOKUP(Table_Villen_viihde.accdb[[#This Row],[Ryhmänro]],Table_Villen_viihde.accdb6[],2,FALSE)</f>
        <v>Tarvikkeet</v>
      </c>
    </row>
    <row r="958" spans="1:12" x14ac:dyDescent="0.35">
      <c r="A958">
        <v>51456</v>
      </c>
      <c r="B958" s="18">
        <v>42428</v>
      </c>
      <c r="C958" t="s">
        <v>53</v>
      </c>
      <c r="D958">
        <v>1</v>
      </c>
      <c r="E958">
        <v>7</v>
      </c>
      <c r="F958">
        <v>121</v>
      </c>
      <c r="G958">
        <v>63.08</v>
      </c>
      <c r="H958" t="str">
        <f>VLOOKUP(Table_Villen_viihde.accdb[[#This Row],[MyyjäID]],ville_myyjät!$A$2:$B$17,2,FALSE)</f>
        <v>Kaija</v>
      </c>
      <c r="I958" t="str">
        <f>VLOOKUP(Table_Villen_viihde.accdb[[#This Row],[myyjä]],ville_myyjät!$B$2:$C$17,2,FALSE)</f>
        <v>Nainen</v>
      </c>
      <c r="J958" t="str">
        <f>VLOOKUP(Table_Villen_viihde.accdb[[#This Row],[Tuotenumero]],Table_Villen_viihde.accdb5[[Tuotenumero]:[Tuote]],2,FALSE)</f>
        <v>DVD-soitin</v>
      </c>
      <c r="K958" s="3">
        <f>VLOOKUP(Table_Villen_viihde.accdb[[#This Row],[Tuotenumero]],Table_Villen_viihde.accdb5[[Tuotenumero]:[TuoteryhmäID]],3,FALSE)</f>
        <v>2</v>
      </c>
      <c r="L958" s="3" t="str">
        <f>VLOOKUP(Table_Villen_viihde.accdb[[#This Row],[Ryhmänro]],Table_Villen_viihde.accdb6[],2,FALSE)</f>
        <v>Kuvantoisto</v>
      </c>
    </row>
    <row r="959" spans="1:12" x14ac:dyDescent="0.35">
      <c r="A959">
        <v>51457</v>
      </c>
      <c r="B959" s="18">
        <v>42430</v>
      </c>
      <c r="C959" t="s">
        <v>54</v>
      </c>
      <c r="D959">
        <v>1</v>
      </c>
      <c r="E959">
        <v>5</v>
      </c>
      <c r="F959">
        <v>172</v>
      </c>
      <c r="G959">
        <v>110.27</v>
      </c>
      <c r="H959" t="str">
        <f>VLOOKUP(Table_Villen_viihde.accdb[[#This Row],[MyyjäID]],ville_myyjät!$A$2:$B$17,2,FALSE)</f>
        <v>Petri</v>
      </c>
      <c r="I959" t="str">
        <f>VLOOKUP(Table_Villen_viihde.accdb[[#This Row],[myyjä]],ville_myyjät!$B$2:$C$17,2,FALSE)</f>
        <v>Mies</v>
      </c>
      <c r="J959" t="str">
        <f>VLOOKUP(Table_Villen_viihde.accdb[[#This Row],[Tuotenumero]],Table_Villen_viihde.accdb5[[Tuotenumero]:[Tuote]],2,FALSE)</f>
        <v>DVD-nauhuri</v>
      </c>
      <c r="K959" s="3">
        <f>VLOOKUP(Table_Villen_viihde.accdb[[#This Row],[Tuotenumero]],Table_Villen_viihde.accdb5[[Tuotenumero]:[TuoteryhmäID]],3,FALSE)</f>
        <v>2</v>
      </c>
      <c r="L959" s="3" t="str">
        <f>VLOOKUP(Table_Villen_viihde.accdb[[#This Row],[Ryhmänro]],Table_Villen_viihde.accdb6[],2,FALSE)</f>
        <v>Kuvantoisto</v>
      </c>
    </row>
    <row r="960" spans="1:12" x14ac:dyDescent="0.35">
      <c r="A960">
        <v>51458</v>
      </c>
      <c r="B960" s="18">
        <v>42430</v>
      </c>
      <c r="C960" t="s">
        <v>49</v>
      </c>
      <c r="D960">
        <v>1</v>
      </c>
      <c r="E960">
        <v>10</v>
      </c>
      <c r="F960">
        <v>21</v>
      </c>
      <c r="G960">
        <v>10.94</v>
      </c>
      <c r="H960" t="str">
        <f>VLOOKUP(Table_Villen_viihde.accdb[[#This Row],[MyyjäID]],ville_myyjät!$A$2:$B$17,2,FALSE)</f>
        <v>Ilona</v>
      </c>
      <c r="I960" t="str">
        <f>VLOOKUP(Table_Villen_viihde.accdb[[#This Row],[myyjä]],ville_myyjät!$B$2:$C$17,2,FALSE)</f>
        <v>Nainen</v>
      </c>
      <c r="J960" t="str">
        <f>VLOOKUP(Table_Villen_viihde.accdb[[#This Row],[Tuotenumero]],Table_Villen_viihde.accdb5[[Tuotenumero]:[Tuote]],2,FALSE)</f>
        <v>Scart-kaapeli</v>
      </c>
      <c r="K960" s="3">
        <f>VLOOKUP(Table_Villen_viihde.accdb[[#This Row],[Tuotenumero]],Table_Villen_viihde.accdb5[[Tuotenumero]:[TuoteryhmäID]],3,FALSE)</f>
        <v>4</v>
      </c>
      <c r="L960" s="3" t="str">
        <f>VLOOKUP(Table_Villen_viihde.accdb[[#This Row],[Ryhmänro]],Table_Villen_viihde.accdb6[],2,FALSE)</f>
        <v>Tarvikkeet</v>
      </c>
    </row>
    <row r="961" spans="1:12" x14ac:dyDescent="0.35">
      <c r="A961">
        <v>51459</v>
      </c>
      <c r="B961" s="18">
        <v>42432</v>
      </c>
      <c r="C961" t="s">
        <v>49</v>
      </c>
      <c r="D961">
        <v>1</v>
      </c>
      <c r="E961">
        <v>3</v>
      </c>
      <c r="F961">
        <v>21</v>
      </c>
      <c r="G961">
        <v>11.75</v>
      </c>
      <c r="H961" t="str">
        <f>VLOOKUP(Table_Villen_viihde.accdb[[#This Row],[MyyjäID]],ville_myyjät!$A$2:$B$17,2,FALSE)</f>
        <v>Helena</v>
      </c>
      <c r="I961" t="str">
        <f>VLOOKUP(Table_Villen_viihde.accdb[[#This Row],[myyjä]],ville_myyjät!$B$2:$C$17,2,FALSE)</f>
        <v>Nainen</v>
      </c>
      <c r="J961" t="str">
        <f>VLOOKUP(Table_Villen_viihde.accdb[[#This Row],[Tuotenumero]],Table_Villen_viihde.accdb5[[Tuotenumero]:[Tuote]],2,FALSE)</f>
        <v>Scart-kaapeli</v>
      </c>
      <c r="K961" s="3">
        <f>VLOOKUP(Table_Villen_viihde.accdb[[#This Row],[Tuotenumero]],Table_Villen_viihde.accdb5[[Tuotenumero]:[TuoteryhmäID]],3,FALSE)</f>
        <v>4</v>
      </c>
      <c r="L961" s="3" t="str">
        <f>VLOOKUP(Table_Villen_viihde.accdb[[#This Row],[Ryhmänro]],Table_Villen_viihde.accdb6[],2,FALSE)</f>
        <v>Tarvikkeet</v>
      </c>
    </row>
    <row r="962" spans="1:12" x14ac:dyDescent="0.35">
      <c r="A962">
        <v>51460</v>
      </c>
      <c r="B962" s="18">
        <v>42433</v>
      </c>
      <c r="C962" t="s">
        <v>53</v>
      </c>
      <c r="D962">
        <v>1</v>
      </c>
      <c r="E962">
        <v>10</v>
      </c>
      <c r="F962">
        <v>116</v>
      </c>
      <c r="G962">
        <v>62.41</v>
      </c>
      <c r="H962" t="str">
        <f>VLOOKUP(Table_Villen_viihde.accdb[[#This Row],[MyyjäID]],ville_myyjät!$A$2:$B$17,2,FALSE)</f>
        <v>Ilona</v>
      </c>
      <c r="I962" t="str">
        <f>VLOOKUP(Table_Villen_viihde.accdb[[#This Row],[myyjä]],ville_myyjät!$B$2:$C$17,2,FALSE)</f>
        <v>Nainen</v>
      </c>
      <c r="J962" t="str">
        <f>VLOOKUP(Table_Villen_viihde.accdb[[#This Row],[Tuotenumero]],Table_Villen_viihde.accdb5[[Tuotenumero]:[Tuote]],2,FALSE)</f>
        <v>DVD-soitin</v>
      </c>
      <c r="K962" s="3">
        <f>VLOOKUP(Table_Villen_viihde.accdb[[#This Row],[Tuotenumero]],Table_Villen_viihde.accdb5[[Tuotenumero]:[TuoteryhmäID]],3,FALSE)</f>
        <v>2</v>
      </c>
      <c r="L962" s="3" t="str">
        <f>VLOOKUP(Table_Villen_viihde.accdb[[#This Row],[Ryhmänro]],Table_Villen_viihde.accdb6[],2,FALSE)</f>
        <v>Kuvantoisto</v>
      </c>
    </row>
    <row r="963" spans="1:12" x14ac:dyDescent="0.35">
      <c r="A963">
        <v>51461</v>
      </c>
      <c r="B963" s="18">
        <v>42433</v>
      </c>
      <c r="C963" t="s">
        <v>49</v>
      </c>
      <c r="D963">
        <v>1</v>
      </c>
      <c r="E963">
        <v>5</v>
      </c>
      <c r="F963">
        <v>20</v>
      </c>
      <c r="G963">
        <v>11.08</v>
      </c>
      <c r="H963" t="str">
        <f>VLOOKUP(Table_Villen_viihde.accdb[[#This Row],[MyyjäID]],ville_myyjät!$A$2:$B$17,2,FALSE)</f>
        <v>Petri</v>
      </c>
      <c r="I963" t="str">
        <f>VLOOKUP(Table_Villen_viihde.accdb[[#This Row],[myyjä]],ville_myyjät!$B$2:$C$17,2,FALSE)</f>
        <v>Mies</v>
      </c>
      <c r="J963" t="str">
        <f>VLOOKUP(Table_Villen_viihde.accdb[[#This Row],[Tuotenumero]],Table_Villen_viihde.accdb5[[Tuotenumero]:[Tuote]],2,FALSE)</f>
        <v>Scart-kaapeli</v>
      </c>
      <c r="K963" s="3">
        <f>VLOOKUP(Table_Villen_viihde.accdb[[#This Row],[Tuotenumero]],Table_Villen_viihde.accdb5[[Tuotenumero]:[TuoteryhmäID]],3,FALSE)</f>
        <v>4</v>
      </c>
      <c r="L963" s="3" t="str">
        <f>VLOOKUP(Table_Villen_viihde.accdb[[#This Row],[Ryhmänro]],Table_Villen_viihde.accdb6[],2,FALSE)</f>
        <v>Tarvikkeet</v>
      </c>
    </row>
    <row r="964" spans="1:12" x14ac:dyDescent="0.35">
      <c r="A964">
        <v>51462</v>
      </c>
      <c r="B964" s="18">
        <v>42434</v>
      </c>
      <c r="C964" t="s">
        <v>50</v>
      </c>
      <c r="D964">
        <v>1</v>
      </c>
      <c r="E964">
        <v>6</v>
      </c>
      <c r="F964">
        <v>88</v>
      </c>
      <c r="G964">
        <v>53.47</v>
      </c>
      <c r="H964" t="str">
        <f>VLOOKUP(Table_Villen_viihde.accdb[[#This Row],[MyyjäID]],ville_myyjät!$A$2:$B$17,2,FALSE)</f>
        <v>Mikko</v>
      </c>
      <c r="I964" t="str">
        <f>VLOOKUP(Table_Villen_viihde.accdb[[#This Row],[myyjä]],ville_myyjät!$B$2:$C$17,2,FALSE)</f>
        <v>Mies</v>
      </c>
      <c r="J964" t="str">
        <f>VLOOKUP(Table_Villen_viihde.accdb[[#This Row],[Tuotenumero]],Table_Villen_viihde.accdb5[[Tuotenumero]:[Tuote]],2,FALSE)</f>
        <v>Kaapelidigiboxi</v>
      </c>
      <c r="K964" s="3">
        <f>VLOOKUP(Table_Villen_viihde.accdb[[#This Row],[Tuotenumero]],Table_Villen_viihde.accdb5[[Tuotenumero]:[TuoteryhmäID]],3,FALSE)</f>
        <v>6</v>
      </c>
      <c r="L964" s="3" t="str">
        <f>VLOOKUP(Table_Villen_viihde.accdb[[#This Row],[Ryhmänro]],Table_Villen_viihde.accdb6[],2,FALSE)</f>
        <v>Digiboxit</v>
      </c>
    </row>
    <row r="965" spans="1:12" x14ac:dyDescent="0.35">
      <c r="A965">
        <v>51463</v>
      </c>
      <c r="B965" s="18">
        <v>42435</v>
      </c>
      <c r="C965" t="s">
        <v>52</v>
      </c>
      <c r="D965">
        <v>1</v>
      </c>
      <c r="E965">
        <v>6</v>
      </c>
      <c r="F965">
        <v>89</v>
      </c>
      <c r="G965">
        <v>50.03</v>
      </c>
      <c r="H965" t="str">
        <f>VLOOKUP(Table_Villen_viihde.accdb[[#This Row],[MyyjäID]],ville_myyjät!$A$2:$B$17,2,FALSE)</f>
        <v>Mikko</v>
      </c>
      <c r="I965" t="str">
        <f>VLOOKUP(Table_Villen_viihde.accdb[[#This Row],[myyjä]],ville_myyjät!$B$2:$C$17,2,FALSE)</f>
        <v>Mies</v>
      </c>
      <c r="J965" t="str">
        <f>VLOOKUP(Table_Villen_viihde.accdb[[#This Row],[Tuotenumero]],Table_Villen_viihde.accdb5[[Tuotenumero]:[Tuote]],2,FALSE)</f>
        <v>Antennidigiboxi</v>
      </c>
      <c r="K965" s="3">
        <f>VLOOKUP(Table_Villen_viihde.accdb[[#This Row],[Tuotenumero]],Table_Villen_viihde.accdb5[[Tuotenumero]:[TuoteryhmäID]],3,FALSE)</f>
        <v>6</v>
      </c>
      <c r="L965" s="3" t="str">
        <f>VLOOKUP(Table_Villen_viihde.accdb[[#This Row],[Ryhmänro]],Table_Villen_viihde.accdb6[],2,FALSE)</f>
        <v>Digiboxit</v>
      </c>
    </row>
    <row r="966" spans="1:12" x14ac:dyDescent="0.35">
      <c r="A966">
        <v>51464</v>
      </c>
      <c r="B966" s="18">
        <v>42435</v>
      </c>
      <c r="C966" t="s">
        <v>49</v>
      </c>
      <c r="D966">
        <v>1</v>
      </c>
      <c r="E966">
        <v>3</v>
      </c>
      <c r="F966">
        <v>21</v>
      </c>
      <c r="G966">
        <v>11.29</v>
      </c>
      <c r="H966" t="str">
        <f>VLOOKUP(Table_Villen_viihde.accdb[[#This Row],[MyyjäID]],ville_myyjät!$A$2:$B$17,2,FALSE)</f>
        <v>Helena</v>
      </c>
      <c r="I966" t="str">
        <f>VLOOKUP(Table_Villen_viihde.accdb[[#This Row],[myyjä]],ville_myyjät!$B$2:$C$17,2,FALSE)</f>
        <v>Nainen</v>
      </c>
      <c r="J966" t="str">
        <f>VLOOKUP(Table_Villen_viihde.accdb[[#This Row],[Tuotenumero]],Table_Villen_viihde.accdb5[[Tuotenumero]:[Tuote]],2,FALSE)</f>
        <v>Scart-kaapeli</v>
      </c>
      <c r="K966" s="3">
        <f>VLOOKUP(Table_Villen_viihde.accdb[[#This Row],[Tuotenumero]],Table_Villen_viihde.accdb5[[Tuotenumero]:[TuoteryhmäID]],3,FALSE)</f>
        <v>4</v>
      </c>
      <c r="L966" s="3" t="str">
        <f>VLOOKUP(Table_Villen_viihde.accdb[[#This Row],[Ryhmänro]],Table_Villen_viihde.accdb6[],2,FALSE)</f>
        <v>Tarvikkeet</v>
      </c>
    </row>
    <row r="967" spans="1:12" x14ac:dyDescent="0.35">
      <c r="A967">
        <v>51465</v>
      </c>
      <c r="B967" s="18">
        <v>42436</v>
      </c>
      <c r="C967" t="s">
        <v>49</v>
      </c>
      <c r="D967">
        <v>1</v>
      </c>
      <c r="E967">
        <v>6</v>
      </c>
      <c r="F967">
        <v>21</v>
      </c>
      <c r="G967">
        <v>11.46</v>
      </c>
      <c r="H967" t="str">
        <f>VLOOKUP(Table_Villen_viihde.accdb[[#This Row],[MyyjäID]],ville_myyjät!$A$2:$B$17,2,FALSE)</f>
        <v>Mikko</v>
      </c>
      <c r="I967" t="str">
        <f>VLOOKUP(Table_Villen_viihde.accdb[[#This Row],[myyjä]],ville_myyjät!$B$2:$C$17,2,FALSE)</f>
        <v>Mies</v>
      </c>
      <c r="J967" t="str">
        <f>VLOOKUP(Table_Villen_viihde.accdb[[#This Row],[Tuotenumero]],Table_Villen_viihde.accdb5[[Tuotenumero]:[Tuote]],2,FALSE)</f>
        <v>Scart-kaapeli</v>
      </c>
      <c r="K967" s="3">
        <f>VLOOKUP(Table_Villen_viihde.accdb[[#This Row],[Tuotenumero]],Table_Villen_viihde.accdb5[[Tuotenumero]:[TuoteryhmäID]],3,FALSE)</f>
        <v>4</v>
      </c>
      <c r="L967" s="3" t="str">
        <f>VLOOKUP(Table_Villen_viihde.accdb[[#This Row],[Ryhmänro]],Table_Villen_viihde.accdb6[],2,FALSE)</f>
        <v>Tarvikkeet</v>
      </c>
    </row>
    <row r="968" spans="1:12" x14ac:dyDescent="0.35">
      <c r="A968">
        <v>51466</v>
      </c>
      <c r="B968" s="18">
        <v>42438</v>
      </c>
      <c r="C968" t="s">
        <v>57</v>
      </c>
      <c r="D968">
        <v>1</v>
      </c>
      <c r="E968">
        <v>6</v>
      </c>
      <c r="F968">
        <v>97</v>
      </c>
      <c r="G968">
        <v>53.46</v>
      </c>
      <c r="H968" t="str">
        <f>VLOOKUP(Table_Villen_viihde.accdb[[#This Row],[MyyjäID]],ville_myyjät!$A$2:$B$17,2,FALSE)</f>
        <v>Mikko</v>
      </c>
      <c r="I968" t="str">
        <f>VLOOKUP(Table_Villen_viihde.accdb[[#This Row],[myyjä]],ville_myyjät!$B$2:$C$17,2,FALSE)</f>
        <v>Mies</v>
      </c>
      <c r="J968" t="str">
        <f>VLOOKUP(Table_Villen_viihde.accdb[[#This Row],[Tuotenumero]],Table_Villen_viihde.accdb5[[Tuotenumero]:[Tuote]],2,FALSE)</f>
        <v>PS2-konsoli</v>
      </c>
      <c r="K968" s="3">
        <f>VLOOKUP(Table_Villen_viihde.accdb[[#This Row],[Tuotenumero]],Table_Villen_viihde.accdb5[[Tuotenumero]:[TuoteryhmäID]],3,FALSE)</f>
        <v>5</v>
      </c>
      <c r="L968" s="3" t="str">
        <f>VLOOKUP(Table_Villen_viihde.accdb[[#This Row],[Ryhmänro]],Table_Villen_viihde.accdb6[],2,FALSE)</f>
        <v>Konsolit</v>
      </c>
    </row>
    <row r="969" spans="1:12" x14ac:dyDescent="0.35">
      <c r="A969">
        <v>51467</v>
      </c>
      <c r="B969" s="18">
        <v>42438</v>
      </c>
      <c r="C969" t="s">
        <v>54</v>
      </c>
      <c r="D969">
        <v>1</v>
      </c>
      <c r="E969">
        <v>7</v>
      </c>
      <c r="F969">
        <v>174</v>
      </c>
      <c r="G969">
        <v>119.3</v>
      </c>
      <c r="H969" t="str">
        <f>VLOOKUP(Table_Villen_viihde.accdb[[#This Row],[MyyjäID]],ville_myyjät!$A$2:$B$17,2,FALSE)</f>
        <v>Kaija</v>
      </c>
      <c r="I969" t="str">
        <f>VLOOKUP(Table_Villen_viihde.accdb[[#This Row],[myyjä]],ville_myyjät!$B$2:$C$17,2,FALSE)</f>
        <v>Nainen</v>
      </c>
      <c r="J969" t="str">
        <f>VLOOKUP(Table_Villen_viihde.accdb[[#This Row],[Tuotenumero]],Table_Villen_viihde.accdb5[[Tuotenumero]:[Tuote]],2,FALSE)</f>
        <v>DVD-nauhuri</v>
      </c>
      <c r="K969" s="3">
        <f>VLOOKUP(Table_Villen_viihde.accdb[[#This Row],[Tuotenumero]],Table_Villen_viihde.accdb5[[Tuotenumero]:[TuoteryhmäID]],3,FALSE)</f>
        <v>2</v>
      </c>
      <c r="L969" s="3" t="str">
        <f>VLOOKUP(Table_Villen_viihde.accdb[[#This Row],[Ryhmänro]],Table_Villen_viihde.accdb6[],2,FALSE)</f>
        <v>Kuvantoisto</v>
      </c>
    </row>
    <row r="970" spans="1:12" x14ac:dyDescent="0.35">
      <c r="A970">
        <v>51468</v>
      </c>
      <c r="B970" s="18">
        <v>42439</v>
      </c>
      <c r="C970" t="s">
        <v>53</v>
      </c>
      <c r="D970">
        <v>1</v>
      </c>
      <c r="E970">
        <v>7</v>
      </c>
      <c r="F970">
        <v>122</v>
      </c>
      <c r="G970">
        <v>66.28</v>
      </c>
      <c r="H970" t="str">
        <f>VLOOKUP(Table_Villen_viihde.accdb[[#This Row],[MyyjäID]],ville_myyjät!$A$2:$B$17,2,FALSE)</f>
        <v>Kaija</v>
      </c>
      <c r="I970" t="str">
        <f>VLOOKUP(Table_Villen_viihde.accdb[[#This Row],[myyjä]],ville_myyjät!$B$2:$C$17,2,FALSE)</f>
        <v>Nainen</v>
      </c>
      <c r="J970" t="str">
        <f>VLOOKUP(Table_Villen_viihde.accdb[[#This Row],[Tuotenumero]],Table_Villen_viihde.accdb5[[Tuotenumero]:[Tuote]],2,FALSE)</f>
        <v>DVD-soitin</v>
      </c>
      <c r="K970" s="3">
        <f>VLOOKUP(Table_Villen_viihde.accdb[[#This Row],[Tuotenumero]],Table_Villen_viihde.accdb5[[Tuotenumero]:[TuoteryhmäID]],3,FALSE)</f>
        <v>2</v>
      </c>
      <c r="L970" s="3" t="str">
        <f>VLOOKUP(Table_Villen_viihde.accdb[[#This Row],[Ryhmänro]],Table_Villen_viihde.accdb6[],2,FALSE)</f>
        <v>Kuvantoisto</v>
      </c>
    </row>
    <row r="971" spans="1:12" x14ac:dyDescent="0.35">
      <c r="A971">
        <v>51469</v>
      </c>
      <c r="B971" s="18">
        <v>42439</v>
      </c>
      <c r="C971" t="s">
        <v>49</v>
      </c>
      <c r="D971">
        <v>1</v>
      </c>
      <c r="E971">
        <v>5</v>
      </c>
      <c r="F971">
        <v>21</v>
      </c>
      <c r="G971">
        <v>11.07</v>
      </c>
      <c r="H971" t="str">
        <f>VLOOKUP(Table_Villen_viihde.accdb[[#This Row],[MyyjäID]],ville_myyjät!$A$2:$B$17,2,FALSE)</f>
        <v>Petri</v>
      </c>
      <c r="I971" t="str">
        <f>VLOOKUP(Table_Villen_viihde.accdb[[#This Row],[myyjä]],ville_myyjät!$B$2:$C$17,2,FALSE)</f>
        <v>Mies</v>
      </c>
      <c r="J971" t="str">
        <f>VLOOKUP(Table_Villen_viihde.accdb[[#This Row],[Tuotenumero]],Table_Villen_viihde.accdb5[[Tuotenumero]:[Tuote]],2,FALSE)</f>
        <v>Scart-kaapeli</v>
      </c>
      <c r="K971" s="3">
        <f>VLOOKUP(Table_Villen_viihde.accdb[[#This Row],[Tuotenumero]],Table_Villen_viihde.accdb5[[Tuotenumero]:[TuoteryhmäID]],3,FALSE)</f>
        <v>4</v>
      </c>
      <c r="L971" s="3" t="str">
        <f>VLOOKUP(Table_Villen_viihde.accdb[[#This Row],[Ryhmänro]],Table_Villen_viihde.accdb6[],2,FALSE)</f>
        <v>Tarvikkeet</v>
      </c>
    </row>
    <row r="972" spans="1:12" x14ac:dyDescent="0.35">
      <c r="A972">
        <v>51470</v>
      </c>
      <c r="B972" s="18">
        <v>42440</v>
      </c>
      <c r="C972" t="s">
        <v>51</v>
      </c>
      <c r="D972">
        <v>1</v>
      </c>
      <c r="E972">
        <v>14</v>
      </c>
      <c r="F972">
        <v>244</v>
      </c>
      <c r="G972">
        <v>166.63</v>
      </c>
      <c r="H972" t="str">
        <f>VLOOKUP(Table_Villen_viihde.accdb[[#This Row],[MyyjäID]],ville_myyjät!$A$2:$B$17,2,FALSE)</f>
        <v>Jani</v>
      </c>
      <c r="I972" t="str">
        <f>VLOOKUP(Table_Villen_viihde.accdb[[#This Row],[myyjä]],ville_myyjät!$B$2:$C$17,2,FALSE)</f>
        <v>Mies</v>
      </c>
      <c r="J972" t="str">
        <f>VLOOKUP(Table_Villen_viihde.accdb[[#This Row],[Tuotenumero]],Table_Villen_viihde.accdb5[[Tuotenumero]:[Tuote]],2,FALSE)</f>
        <v>TV28</v>
      </c>
      <c r="K972" s="3">
        <f>VLOOKUP(Table_Villen_viihde.accdb[[#This Row],[Tuotenumero]],Table_Villen_viihde.accdb5[[Tuotenumero]:[TuoteryhmäID]],3,FALSE)</f>
        <v>3</v>
      </c>
      <c r="L972" s="3" t="str">
        <f>VLOOKUP(Table_Villen_viihde.accdb[[#This Row],[Ryhmänro]],Table_Villen_viihde.accdb6[],2,FALSE)</f>
        <v>TV</v>
      </c>
    </row>
    <row r="973" spans="1:12" x14ac:dyDescent="0.35">
      <c r="A973">
        <v>51471</v>
      </c>
      <c r="B973" s="18">
        <v>42440</v>
      </c>
      <c r="C973" t="s">
        <v>49</v>
      </c>
      <c r="D973">
        <v>1</v>
      </c>
      <c r="E973">
        <v>3</v>
      </c>
      <c r="F973">
        <v>21</v>
      </c>
      <c r="G973">
        <v>11.53</v>
      </c>
      <c r="H973" t="str">
        <f>VLOOKUP(Table_Villen_viihde.accdb[[#This Row],[MyyjäID]],ville_myyjät!$A$2:$B$17,2,FALSE)</f>
        <v>Helena</v>
      </c>
      <c r="I973" t="str">
        <f>VLOOKUP(Table_Villen_viihde.accdb[[#This Row],[myyjä]],ville_myyjät!$B$2:$C$17,2,FALSE)</f>
        <v>Nainen</v>
      </c>
      <c r="J973" t="str">
        <f>VLOOKUP(Table_Villen_viihde.accdb[[#This Row],[Tuotenumero]],Table_Villen_viihde.accdb5[[Tuotenumero]:[Tuote]],2,FALSE)</f>
        <v>Scart-kaapeli</v>
      </c>
      <c r="K973" s="3">
        <f>VLOOKUP(Table_Villen_viihde.accdb[[#This Row],[Tuotenumero]],Table_Villen_viihde.accdb5[[Tuotenumero]:[TuoteryhmäID]],3,FALSE)</f>
        <v>4</v>
      </c>
      <c r="L973" s="3" t="str">
        <f>VLOOKUP(Table_Villen_viihde.accdb[[#This Row],[Ryhmänro]],Table_Villen_viihde.accdb6[],2,FALSE)</f>
        <v>Tarvikkeet</v>
      </c>
    </row>
    <row r="974" spans="1:12" x14ac:dyDescent="0.35">
      <c r="A974">
        <v>51472</v>
      </c>
      <c r="B974" s="18">
        <v>42443</v>
      </c>
      <c r="C974" t="s">
        <v>53</v>
      </c>
      <c r="D974">
        <v>1</v>
      </c>
      <c r="E974">
        <v>7</v>
      </c>
      <c r="F974">
        <v>116</v>
      </c>
      <c r="G974">
        <v>65.05</v>
      </c>
      <c r="H974" t="str">
        <f>VLOOKUP(Table_Villen_viihde.accdb[[#This Row],[MyyjäID]],ville_myyjät!$A$2:$B$17,2,FALSE)</f>
        <v>Kaija</v>
      </c>
      <c r="I974" t="str">
        <f>VLOOKUP(Table_Villen_viihde.accdb[[#This Row],[myyjä]],ville_myyjät!$B$2:$C$17,2,FALSE)</f>
        <v>Nainen</v>
      </c>
      <c r="J974" t="str">
        <f>VLOOKUP(Table_Villen_viihde.accdb[[#This Row],[Tuotenumero]],Table_Villen_viihde.accdb5[[Tuotenumero]:[Tuote]],2,FALSE)</f>
        <v>DVD-soitin</v>
      </c>
      <c r="K974" s="3">
        <f>VLOOKUP(Table_Villen_viihde.accdb[[#This Row],[Tuotenumero]],Table_Villen_viihde.accdb5[[Tuotenumero]:[TuoteryhmäID]],3,FALSE)</f>
        <v>2</v>
      </c>
      <c r="L974" s="3" t="str">
        <f>VLOOKUP(Table_Villen_viihde.accdb[[#This Row],[Ryhmänro]],Table_Villen_viihde.accdb6[],2,FALSE)</f>
        <v>Kuvantoisto</v>
      </c>
    </row>
    <row r="975" spans="1:12" x14ac:dyDescent="0.35">
      <c r="A975">
        <v>51473</v>
      </c>
      <c r="B975" s="18">
        <v>42443</v>
      </c>
      <c r="C975" t="s">
        <v>49</v>
      </c>
      <c r="D975">
        <v>1</v>
      </c>
      <c r="E975">
        <v>7</v>
      </c>
      <c r="F975">
        <v>21</v>
      </c>
      <c r="G975">
        <v>10.9</v>
      </c>
      <c r="H975" t="str">
        <f>VLOOKUP(Table_Villen_viihde.accdb[[#This Row],[MyyjäID]],ville_myyjät!$A$2:$B$17,2,FALSE)</f>
        <v>Kaija</v>
      </c>
      <c r="I975" t="str">
        <f>VLOOKUP(Table_Villen_viihde.accdb[[#This Row],[myyjä]],ville_myyjät!$B$2:$C$17,2,FALSE)</f>
        <v>Nainen</v>
      </c>
      <c r="J975" t="str">
        <f>VLOOKUP(Table_Villen_viihde.accdb[[#This Row],[Tuotenumero]],Table_Villen_viihde.accdb5[[Tuotenumero]:[Tuote]],2,FALSE)</f>
        <v>Scart-kaapeli</v>
      </c>
      <c r="K975" s="3">
        <f>VLOOKUP(Table_Villen_viihde.accdb[[#This Row],[Tuotenumero]],Table_Villen_viihde.accdb5[[Tuotenumero]:[TuoteryhmäID]],3,FALSE)</f>
        <v>4</v>
      </c>
      <c r="L975" s="3" t="str">
        <f>VLOOKUP(Table_Villen_viihde.accdb[[#This Row],[Ryhmänro]],Table_Villen_viihde.accdb6[],2,FALSE)</f>
        <v>Tarvikkeet</v>
      </c>
    </row>
    <row r="976" spans="1:12" x14ac:dyDescent="0.35">
      <c r="A976">
        <v>51474</v>
      </c>
      <c r="B976" s="18">
        <v>42444</v>
      </c>
      <c r="C976" t="s">
        <v>48</v>
      </c>
      <c r="D976">
        <v>1</v>
      </c>
      <c r="E976">
        <v>2</v>
      </c>
      <c r="F976">
        <v>72</v>
      </c>
      <c r="G976">
        <v>42.76</v>
      </c>
      <c r="H976" t="str">
        <f>VLOOKUP(Table_Villen_viihde.accdb[[#This Row],[MyyjäID]],ville_myyjät!$A$2:$B$17,2,FALSE)</f>
        <v>Maija</v>
      </c>
      <c r="I976" t="str">
        <f>VLOOKUP(Table_Villen_viihde.accdb[[#This Row],[myyjä]],ville_myyjät!$B$2:$C$17,2,FALSE)</f>
        <v>Nainen</v>
      </c>
      <c r="J976" t="str">
        <f>VLOOKUP(Table_Villen_viihde.accdb[[#This Row],[Tuotenumero]],Table_Villen_viihde.accdb5[[Tuotenumero]:[Tuote]],2,FALSE)</f>
        <v>PS1-konsoli</v>
      </c>
      <c r="K976" s="3">
        <f>VLOOKUP(Table_Villen_viihde.accdb[[#This Row],[Tuotenumero]],Table_Villen_viihde.accdb5[[Tuotenumero]:[TuoteryhmäID]],3,FALSE)</f>
        <v>5</v>
      </c>
      <c r="L976" s="3" t="str">
        <f>VLOOKUP(Table_Villen_viihde.accdb[[#This Row],[Ryhmänro]],Table_Villen_viihde.accdb6[],2,FALSE)</f>
        <v>Konsolit</v>
      </c>
    </row>
    <row r="977" spans="1:12" x14ac:dyDescent="0.35">
      <c r="A977">
        <v>51475</v>
      </c>
      <c r="B977" s="18">
        <v>42445</v>
      </c>
      <c r="C977" t="s">
        <v>52</v>
      </c>
      <c r="D977">
        <v>1</v>
      </c>
      <c r="E977">
        <v>6</v>
      </c>
      <c r="F977">
        <v>81</v>
      </c>
      <c r="G977">
        <v>51.14</v>
      </c>
      <c r="H977" t="str">
        <f>VLOOKUP(Table_Villen_viihde.accdb[[#This Row],[MyyjäID]],ville_myyjät!$A$2:$B$17,2,FALSE)</f>
        <v>Mikko</v>
      </c>
      <c r="I977" t="str">
        <f>VLOOKUP(Table_Villen_viihde.accdb[[#This Row],[myyjä]],ville_myyjät!$B$2:$C$17,2,FALSE)</f>
        <v>Mies</v>
      </c>
      <c r="J977" t="str">
        <f>VLOOKUP(Table_Villen_viihde.accdb[[#This Row],[Tuotenumero]],Table_Villen_viihde.accdb5[[Tuotenumero]:[Tuote]],2,FALSE)</f>
        <v>Antennidigiboxi</v>
      </c>
      <c r="K977" s="3">
        <f>VLOOKUP(Table_Villen_viihde.accdb[[#This Row],[Tuotenumero]],Table_Villen_viihde.accdb5[[Tuotenumero]:[TuoteryhmäID]],3,FALSE)</f>
        <v>6</v>
      </c>
      <c r="L977" s="3" t="str">
        <f>VLOOKUP(Table_Villen_viihde.accdb[[#This Row],[Ryhmänro]],Table_Villen_viihde.accdb6[],2,FALSE)</f>
        <v>Digiboxit</v>
      </c>
    </row>
    <row r="978" spans="1:12" x14ac:dyDescent="0.35">
      <c r="A978">
        <v>51476</v>
      </c>
      <c r="B978" s="18">
        <v>42445</v>
      </c>
      <c r="C978" t="s">
        <v>49</v>
      </c>
      <c r="D978">
        <v>1</v>
      </c>
      <c r="E978">
        <v>1</v>
      </c>
      <c r="F978">
        <v>21</v>
      </c>
      <c r="G978">
        <v>11.57</v>
      </c>
      <c r="H978" t="str">
        <f>VLOOKUP(Table_Villen_viihde.accdb[[#This Row],[MyyjäID]],ville_myyjät!$A$2:$B$17,2,FALSE)</f>
        <v>Liisa</v>
      </c>
      <c r="I978" t="str">
        <f>VLOOKUP(Table_Villen_viihde.accdb[[#This Row],[myyjä]],ville_myyjät!$B$2:$C$17,2,FALSE)</f>
        <v>Nainen</v>
      </c>
      <c r="J978" t="str">
        <f>VLOOKUP(Table_Villen_viihde.accdb[[#This Row],[Tuotenumero]],Table_Villen_viihde.accdb5[[Tuotenumero]:[Tuote]],2,FALSE)</f>
        <v>Scart-kaapeli</v>
      </c>
      <c r="K978" s="3">
        <f>VLOOKUP(Table_Villen_viihde.accdb[[#This Row],[Tuotenumero]],Table_Villen_viihde.accdb5[[Tuotenumero]:[TuoteryhmäID]],3,FALSE)</f>
        <v>4</v>
      </c>
      <c r="L978" s="3" t="str">
        <f>VLOOKUP(Table_Villen_viihde.accdb[[#This Row],[Ryhmänro]],Table_Villen_viihde.accdb6[],2,FALSE)</f>
        <v>Tarvikkeet</v>
      </c>
    </row>
    <row r="979" spans="1:12" x14ac:dyDescent="0.35">
      <c r="A979">
        <v>51477</v>
      </c>
      <c r="B979" s="18">
        <v>42446</v>
      </c>
      <c r="C979" t="s">
        <v>49</v>
      </c>
      <c r="D979">
        <v>1</v>
      </c>
      <c r="E979">
        <v>6</v>
      </c>
      <c r="F979">
        <v>20</v>
      </c>
      <c r="G979">
        <v>11.64</v>
      </c>
      <c r="H979" t="str">
        <f>VLOOKUP(Table_Villen_viihde.accdb[[#This Row],[MyyjäID]],ville_myyjät!$A$2:$B$17,2,FALSE)</f>
        <v>Mikko</v>
      </c>
      <c r="I979" t="str">
        <f>VLOOKUP(Table_Villen_viihde.accdb[[#This Row],[myyjä]],ville_myyjät!$B$2:$C$17,2,FALSE)</f>
        <v>Mies</v>
      </c>
      <c r="J979" t="str">
        <f>VLOOKUP(Table_Villen_viihde.accdb[[#This Row],[Tuotenumero]],Table_Villen_viihde.accdb5[[Tuotenumero]:[Tuote]],2,FALSE)</f>
        <v>Scart-kaapeli</v>
      </c>
      <c r="K979" s="3">
        <f>VLOOKUP(Table_Villen_viihde.accdb[[#This Row],[Tuotenumero]],Table_Villen_viihde.accdb5[[Tuotenumero]:[TuoteryhmäID]],3,FALSE)</f>
        <v>4</v>
      </c>
      <c r="L979" s="3" t="str">
        <f>VLOOKUP(Table_Villen_viihde.accdb[[#This Row],[Ryhmänro]],Table_Villen_viihde.accdb6[],2,FALSE)</f>
        <v>Tarvikkeet</v>
      </c>
    </row>
    <row r="980" spans="1:12" x14ac:dyDescent="0.35">
      <c r="A980">
        <v>51478</v>
      </c>
      <c r="B980" s="18">
        <v>42446</v>
      </c>
      <c r="C980" t="s">
        <v>50</v>
      </c>
      <c r="D980">
        <v>1</v>
      </c>
      <c r="E980">
        <v>6</v>
      </c>
      <c r="F980">
        <v>88</v>
      </c>
      <c r="G980">
        <v>52.48</v>
      </c>
      <c r="H980" t="str">
        <f>VLOOKUP(Table_Villen_viihde.accdb[[#This Row],[MyyjäID]],ville_myyjät!$A$2:$B$17,2,FALSE)</f>
        <v>Mikko</v>
      </c>
      <c r="I980" t="str">
        <f>VLOOKUP(Table_Villen_viihde.accdb[[#This Row],[myyjä]],ville_myyjät!$B$2:$C$17,2,FALSE)</f>
        <v>Mies</v>
      </c>
      <c r="J980" t="str">
        <f>VLOOKUP(Table_Villen_viihde.accdb[[#This Row],[Tuotenumero]],Table_Villen_viihde.accdb5[[Tuotenumero]:[Tuote]],2,FALSE)</f>
        <v>Kaapelidigiboxi</v>
      </c>
      <c r="K980" s="3">
        <f>VLOOKUP(Table_Villen_viihde.accdb[[#This Row],[Tuotenumero]],Table_Villen_viihde.accdb5[[Tuotenumero]:[TuoteryhmäID]],3,FALSE)</f>
        <v>6</v>
      </c>
      <c r="L980" s="3" t="str">
        <f>VLOOKUP(Table_Villen_viihde.accdb[[#This Row],[Ryhmänro]],Table_Villen_viihde.accdb6[],2,FALSE)</f>
        <v>Digiboxit</v>
      </c>
    </row>
    <row r="981" spans="1:12" x14ac:dyDescent="0.35">
      <c r="A981">
        <v>51479</v>
      </c>
      <c r="B981" s="18">
        <v>42447</v>
      </c>
      <c r="C981" t="s">
        <v>53</v>
      </c>
      <c r="D981">
        <v>1</v>
      </c>
      <c r="E981">
        <v>14</v>
      </c>
      <c r="F981">
        <v>118</v>
      </c>
      <c r="G981">
        <v>67.099999999999994</v>
      </c>
      <c r="H981" t="str">
        <f>VLOOKUP(Table_Villen_viihde.accdb[[#This Row],[MyyjäID]],ville_myyjät!$A$2:$B$17,2,FALSE)</f>
        <v>Jani</v>
      </c>
      <c r="I981" t="str">
        <f>VLOOKUP(Table_Villen_viihde.accdb[[#This Row],[myyjä]],ville_myyjät!$B$2:$C$17,2,FALSE)</f>
        <v>Mies</v>
      </c>
      <c r="J981" t="str">
        <f>VLOOKUP(Table_Villen_viihde.accdb[[#This Row],[Tuotenumero]],Table_Villen_viihde.accdb5[[Tuotenumero]:[Tuote]],2,FALSE)</f>
        <v>DVD-soitin</v>
      </c>
      <c r="K981" s="3">
        <f>VLOOKUP(Table_Villen_viihde.accdb[[#This Row],[Tuotenumero]],Table_Villen_viihde.accdb5[[Tuotenumero]:[TuoteryhmäID]],3,FALSE)</f>
        <v>2</v>
      </c>
      <c r="L981" s="3" t="str">
        <f>VLOOKUP(Table_Villen_viihde.accdb[[#This Row],[Ryhmänro]],Table_Villen_viihde.accdb6[],2,FALSE)</f>
        <v>Kuvantoisto</v>
      </c>
    </row>
    <row r="982" spans="1:12" x14ac:dyDescent="0.35">
      <c r="A982">
        <v>51480</v>
      </c>
      <c r="B982" s="18">
        <v>42448</v>
      </c>
      <c r="C982" t="s">
        <v>52</v>
      </c>
      <c r="D982">
        <v>1</v>
      </c>
      <c r="E982">
        <v>14</v>
      </c>
      <c r="F982">
        <v>81</v>
      </c>
      <c r="G982">
        <v>51.07</v>
      </c>
      <c r="H982" t="str">
        <f>VLOOKUP(Table_Villen_viihde.accdb[[#This Row],[MyyjäID]],ville_myyjät!$A$2:$B$17,2,FALSE)</f>
        <v>Jani</v>
      </c>
      <c r="I982" t="str">
        <f>VLOOKUP(Table_Villen_viihde.accdb[[#This Row],[myyjä]],ville_myyjät!$B$2:$C$17,2,FALSE)</f>
        <v>Mies</v>
      </c>
      <c r="J982" t="str">
        <f>VLOOKUP(Table_Villen_viihde.accdb[[#This Row],[Tuotenumero]],Table_Villen_viihde.accdb5[[Tuotenumero]:[Tuote]],2,FALSE)</f>
        <v>Antennidigiboxi</v>
      </c>
      <c r="K982" s="3">
        <f>VLOOKUP(Table_Villen_viihde.accdb[[#This Row],[Tuotenumero]],Table_Villen_viihde.accdb5[[Tuotenumero]:[TuoteryhmäID]],3,FALSE)</f>
        <v>6</v>
      </c>
      <c r="L982" s="3" t="str">
        <f>VLOOKUP(Table_Villen_viihde.accdb[[#This Row],[Ryhmänro]],Table_Villen_viihde.accdb6[],2,FALSE)</f>
        <v>Digiboxit</v>
      </c>
    </row>
    <row r="983" spans="1:12" x14ac:dyDescent="0.35">
      <c r="A983">
        <v>51481</v>
      </c>
      <c r="B983" s="18">
        <v>42448</v>
      </c>
      <c r="C983" t="s">
        <v>54</v>
      </c>
      <c r="D983">
        <v>1</v>
      </c>
      <c r="E983">
        <v>3</v>
      </c>
      <c r="F983">
        <v>181</v>
      </c>
      <c r="G983">
        <v>114.22</v>
      </c>
      <c r="H983" t="str">
        <f>VLOOKUP(Table_Villen_viihde.accdb[[#This Row],[MyyjäID]],ville_myyjät!$A$2:$B$17,2,FALSE)</f>
        <v>Helena</v>
      </c>
      <c r="I983" t="str">
        <f>VLOOKUP(Table_Villen_viihde.accdb[[#This Row],[myyjä]],ville_myyjät!$B$2:$C$17,2,FALSE)</f>
        <v>Nainen</v>
      </c>
      <c r="J983" t="str">
        <f>VLOOKUP(Table_Villen_viihde.accdb[[#This Row],[Tuotenumero]],Table_Villen_viihde.accdb5[[Tuotenumero]:[Tuote]],2,FALSE)</f>
        <v>DVD-nauhuri</v>
      </c>
      <c r="K983" s="3">
        <f>VLOOKUP(Table_Villen_viihde.accdb[[#This Row],[Tuotenumero]],Table_Villen_viihde.accdb5[[Tuotenumero]:[TuoteryhmäID]],3,FALSE)</f>
        <v>2</v>
      </c>
      <c r="L983" s="3" t="str">
        <f>VLOOKUP(Table_Villen_viihde.accdb[[#This Row],[Ryhmänro]],Table_Villen_viihde.accdb6[],2,FALSE)</f>
        <v>Kuvantoisto</v>
      </c>
    </row>
    <row r="984" spans="1:12" x14ac:dyDescent="0.35">
      <c r="A984">
        <v>51482</v>
      </c>
      <c r="B984" s="18">
        <v>42448</v>
      </c>
      <c r="C984" t="s">
        <v>49</v>
      </c>
      <c r="D984">
        <v>1</v>
      </c>
      <c r="E984">
        <v>9</v>
      </c>
      <c r="F984">
        <v>20</v>
      </c>
      <c r="G984">
        <v>11.35</v>
      </c>
      <c r="H984" t="str">
        <f>VLOOKUP(Table_Villen_viihde.accdb[[#This Row],[MyyjäID]],ville_myyjät!$A$2:$B$17,2,FALSE)</f>
        <v>Juuso</v>
      </c>
      <c r="I984" t="str">
        <f>VLOOKUP(Table_Villen_viihde.accdb[[#This Row],[myyjä]],ville_myyjät!$B$2:$C$17,2,FALSE)</f>
        <v>Mies</v>
      </c>
      <c r="J984" t="str">
        <f>VLOOKUP(Table_Villen_viihde.accdb[[#This Row],[Tuotenumero]],Table_Villen_viihde.accdb5[[Tuotenumero]:[Tuote]],2,FALSE)</f>
        <v>Scart-kaapeli</v>
      </c>
      <c r="K984" s="3">
        <f>VLOOKUP(Table_Villen_viihde.accdb[[#This Row],[Tuotenumero]],Table_Villen_viihde.accdb5[[Tuotenumero]:[TuoteryhmäID]],3,FALSE)</f>
        <v>4</v>
      </c>
      <c r="L984" s="3" t="str">
        <f>VLOOKUP(Table_Villen_viihde.accdb[[#This Row],[Ryhmänro]],Table_Villen_viihde.accdb6[],2,FALSE)</f>
        <v>Tarvikkeet</v>
      </c>
    </row>
    <row r="985" spans="1:12" x14ac:dyDescent="0.35">
      <c r="A985">
        <v>51483</v>
      </c>
      <c r="B985" s="18">
        <v>42448</v>
      </c>
      <c r="C985" t="s">
        <v>51</v>
      </c>
      <c r="D985">
        <v>1</v>
      </c>
      <c r="E985">
        <v>7</v>
      </c>
      <c r="F985">
        <v>234</v>
      </c>
      <c r="G985">
        <v>169.61</v>
      </c>
      <c r="H985" t="str">
        <f>VLOOKUP(Table_Villen_viihde.accdb[[#This Row],[MyyjäID]],ville_myyjät!$A$2:$B$17,2,FALSE)</f>
        <v>Kaija</v>
      </c>
      <c r="I985" t="str">
        <f>VLOOKUP(Table_Villen_viihde.accdb[[#This Row],[myyjä]],ville_myyjät!$B$2:$C$17,2,FALSE)</f>
        <v>Nainen</v>
      </c>
      <c r="J985" t="str">
        <f>VLOOKUP(Table_Villen_viihde.accdb[[#This Row],[Tuotenumero]],Table_Villen_viihde.accdb5[[Tuotenumero]:[Tuote]],2,FALSE)</f>
        <v>TV28</v>
      </c>
      <c r="K985" s="3">
        <f>VLOOKUP(Table_Villen_viihde.accdb[[#This Row],[Tuotenumero]],Table_Villen_viihde.accdb5[[Tuotenumero]:[TuoteryhmäID]],3,FALSE)</f>
        <v>3</v>
      </c>
      <c r="L985" s="3" t="str">
        <f>VLOOKUP(Table_Villen_viihde.accdb[[#This Row],[Ryhmänro]],Table_Villen_viihde.accdb6[],2,FALSE)</f>
        <v>TV</v>
      </c>
    </row>
    <row r="986" spans="1:12" x14ac:dyDescent="0.35">
      <c r="A986">
        <v>51484</v>
      </c>
      <c r="B986" s="18">
        <v>42449</v>
      </c>
      <c r="C986" t="s">
        <v>53</v>
      </c>
      <c r="D986">
        <v>1</v>
      </c>
      <c r="E986">
        <v>6</v>
      </c>
      <c r="F986">
        <v>113</v>
      </c>
      <c r="G986">
        <v>65.83</v>
      </c>
      <c r="H986" t="str">
        <f>VLOOKUP(Table_Villen_viihde.accdb[[#This Row],[MyyjäID]],ville_myyjät!$A$2:$B$17,2,FALSE)</f>
        <v>Mikko</v>
      </c>
      <c r="I986" t="str">
        <f>VLOOKUP(Table_Villen_viihde.accdb[[#This Row],[myyjä]],ville_myyjät!$B$2:$C$17,2,FALSE)</f>
        <v>Mies</v>
      </c>
      <c r="J986" t="str">
        <f>VLOOKUP(Table_Villen_viihde.accdb[[#This Row],[Tuotenumero]],Table_Villen_viihde.accdb5[[Tuotenumero]:[Tuote]],2,FALSE)</f>
        <v>DVD-soitin</v>
      </c>
      <c r="K986" s="3">
        <f>VLOOKUP(Table_Villen_viihde.accdb[[#This Row],[Tuotenumero]],Table_Villen_viihde.accdb5[[Tuotenumero]:[TuoteryhmäID]],3,FALSE)</f>
        <v>2</v>
      </c>
      <c r="L986" s="3" t="str">
        <f>VLOOKUP(Table_Villen_viihde.accdb[[#This Row],[Ryhmänro]],Table_Villen_viihde.accdb6[],2,FALSE)</f>
        <v>Kuvantoisto</v>
      </c>
    </row>
    <row r="987" spans="1:12" x14ac:dyDescent="0.35">
      <c r="A987">
        <v>51485</v>
      </c>
      <c r="B987" s="18">
        <v>42451</v>
      </c>
      <c r="C987" t="s">
        <v>49</v>
      </c>
      <c r="D987">
        <v>1</v>
      </c>
      <c r="E987">
        <v>9</v>
      </c>
      <c r="F987">
        <v>20</v>
      </c>
      <c r="G987">
        <v>11.15</v>
      </c>
      <c r="H987" t="str">
        <f>VLOOKUP(Table_Villen_viihde.accdb[[#This Row],[MyyjäID]],ville_myyjät!$A$2:$B$17,2,FALSE)</f>
        <v>Juuso</v>
      </c>
      <c r="I987" t="str">
        <f>VLOOKUP(Table_Villen_viihde.accdb[[#This Row],[myyjä]],ville_myyjät!$B$2:$C$17,2,FALSE)</f>
        <v>Mies</v>
      </c>
      <c r="J987" t="str">
        <f>VLOOKUP(Table_Villen_viihde.accdb[[#This Row],[Tuotenumero]],Table_Villen_viihde.accdb5[[Tuotenumero]:[Tuote]],2,FALSE)</f>
        <v>Scart-kaapeli</v>
      </c>
      <c r="K987" s="3">
        <f>VLOOKUP(Table_Villen_viihde.accdb[[#This Row],[Tuotenumero]],Table_Villen_viihde.accdb5[[Tuotenumero]:[TuoteryhmäID]],3,FALSE)</f>
        <v>4</v>
      </c>
      <c r="L987" s="3" t="str">
        <f>VLOOKUP(Table_Villen_viihde.accdb[[#This Row],[Ryhmänro]],Table_Villen_viihde.accdb6[],2,FALSE)</f>
        <v>Tarvikkeet</v>
      </c>
    </row>
    <row r="988" spans="1:12" x14ac:dyDescent="0.35">
      <c r="A988">
        <v>51486</v>
      </c>
      <c r="B988" s="18">
        <v>42452</v>
      </c>
      <c r="C988" t="s">
        <v>49</v>
      </c>
      <c r="D988">
        <v>1</v>
      </c>
      <c r="E988">
        <v>6</v>
      </c>
      <c r="F988">
        <v>21</v>
      </c>
      <c r="G988">
        <v>11.39</v>
      </c>
      <c r="H988" t="str">
        <f>VLOOKUP(Table_Villen_viihde.accdb[[#This Row],[MyyjäID]],ville_myyjät!$A$2:$B$17,2,FALSE)</f>
        <v>Mikko</v>
      </c>
      <c r="I988" t="str">
        <f>VLOOKUP(Table_Villen_viihde.accdb[[#This Row],[myyjä]],ville_myyjät!$B$2:$C$17,2,FALSE)</f>
        <v>Mies</v>
      </c>
      <c r="J988" t="str">
        <f>VLOOKUP(Table_Villen_viihde.accdb[[#This Row],[Tuotenumero]],Table_Villen_viihde.accdb5[[Tuotenumero]:[Tuote]],2,FALSE)</f>
        <v>Scart-kaapeli</v>
      </c>
      <c r="K988" s="3">
        <f>VLOOKUP(Table_Villen_viihde.accdb[[#This Row],[Tuotenumero]],Table_Villen_viihde.accdb5[[Tuotenumero]:[TuoteryhmäID]],3,FALSE)</f>
        <v>4</v>
      </c>
      <c r="L988" s="3" t="str">
        <f>VLOOKUP(Table_Villen_viihde.accdb[[#This Row],[Ryhmänro]],Table_Villen_viihde.accdb6[],2,FALSE)</f>
        <v>Tarvikkeet</v>
      </c>
    </row>
    <row r="989" spans="1:12" x14ac:dyDescent="0.35">
      <c r="A989">
        <v>51487</v>
      </c>
      <c r="B989" s="18">
        <v>42452</v>
      </c>
      <c r="C989" t="s">
        <v>56</v>
      </c>
      <c r="D989">
        <v>1</v>
      </c>
      <c r="E989">
        <v>11</v>
      </c>
      <c r="F989">
        <v>130</v>
      </c>
      <c r="G989">
        <v>94.96</v>
      </c>
      <c r="H989" t="str">
        <f>VLOOKUP(Table_Villen_viihde.accdb[[#This Row],[MyyjäID]],ville_myyjät!$A$2:$B$17,2,FALSE)</f>
        <v>Kuisma</v>
      </c>
      <c r="I989" t="str">
        <f>VLOOKUP(Table_Villen_viihde.accdb[[#This Row],[myyjä]],ville_myyjät!$B$2:$C$17,2,FALSE)</f>
        <v>Mies</v>
      </c>
      <c r="J989" t="str">
        <f>VLOOKUP(Table_Villen_viihde.accdb[[#This Row],[Tuotenumero]],Table_Villen_viihde.accdb5[[Tuotenumero]:[Tuote]],2,FALSE)</f>
        <v>VHS-nauhuri</v>
      </c>
      <c r="K989" s="3">
        <f>VLOOKUP(Table_Villen_viihde.accdb[[#This Row],[Tuotenumero]],Table_Villen_viihde.accdb5[[Tuotenumero]:[TuoteryhmäID]],3,FALSE)</f>
        <v>2</v>
      </c>
      <c r="L989" s="3" t="str">
        <f>VLOOKUP(Table_Villen_viihde.accdb[[#This Row],[Ryhmänro]],Table_Villen_viihde.accdb6[],2,FALSE)</f>
        <v>Kuvantoisto</v>
      </c>
    </row>
    <row r="990" spans="1:12" x14ac:dyDescent="0.35">
      <c r="A990">
        <v>51488</v>
      </c>
      <c r="B990" s="18">
        <v>42453</v>
      </c>
      <c r="C990" t="s">
        <v>50</v>
      </c>
      <c r="D990">
        <v>1</v>
      </c>
      <c r="E990">
        <v>2</v>
      </c>
      <c r="F990">
        <v>86</v>
      </c>
      <c r="G990">
        <v>54.99</v>
      </c>
      <c r="H990" t="str">
        <f>VLOOKUP(Table_Villen_viihde.accdb[[#This Row],[MyyjäID]],ville_myyjät!$A$2:$B$17,2,FALSE)</f>
        <v>Maija</v>
      </c>
      <c r="I990" t="str">
        <f>VLOOKUP(Table_Villen_viihde.accdb[[#This Row],[myyjä]],ville_myyjät!$B$2:$C$17,2,FALSE)</f>
        <v>Nainen</v>
      </c>
      <c r="J990" t="str">
        <f>VLOOKUP(Table_Villen_viihde.accdb[[#This Row],[Tuotenumero]],Table_Villen_viihde.accdb5[[Tuotenumero]:[Tuote]],2,FALSE)</f>
        <v>Kaapelidigiboxi</v>
      </c>
      <c r="K990" s="3">
        <f>VLOOKUP(Table_Villen_viihde.accdb[[#This Row],[Tuotenumero]],Table_Villen_viihde.accdb5[[Tuotenumero]:[TuoteryhmäID]],3,FALSE)</f>
        <v>6</v>
      </c>
      <c r="L990" s="3" t="str">
        <f>VLOOKUP(Table_Villen_viihde.accdb[[#This Row],[Ryhmänro]],Table_Villen_viihde.accdb6[],2,FALSE)</f>
        <v>Digiboxit</v>
      </c>
    </row>
    <row r="991" spans="1:12" x14ac:dyDescent="0.35">
      <c r="A991">
        <v>51489</v>
      </c>
      <c r="B991" s="18">
        <v>42453</v>
      </c>
      <c r="C991" t="s">
        <v>51</v>
      </c>
      <c r="D991">
        <v>1</v>
      </c>
      <c r="E991">
        <v>11</v>
      </c>
      <c r="F991">
        <v>247</v>
      </c>
      <c r="G991">
        <v>159.4</v>
      </c>
      <c r="H991" t="str">
        <f>VLOOKUP(Table_Villen_viihde.accdb[[#This Row],[MyyjäID]],ville_myyjät!$A$2:$B$17,2,FALSE)</f>
        <v>Kuisma</v>
      </c>
      <c r="I991" t="str">
        <f>VLOOKUP(Table_Villen_viihde.accdb[[#This Row],[myyjä]],ville_myyjät!$B$2:$C$17,2,FALSE)</f>
        <v>Mies</v>
      </c>
      <c r="J991" t="str">
        <f>VLOOKUP(Table_Villen_viihde.accdb[[#This Row],[Tuotenumero]],Table_Villen_viihde.accdb5[[Tuotenumero]:[Tuote]],2,FALSE)</f>
        <v>TV28</v>
      </c>
      <c r="K991" s="3">
        <f>VLOOKUP(Table_Villen_viihde.accdb[[#This Row],[Tuotenumero]],Table_Villen_viihde.accdb5[[Tuotenumero]:[TuoteryhmäID]],3,FALSE)</f>
        <v>3</v>
      </c>
      <c r="L991" s="3" t="str">
        <f>VLOOKUP(Table_Villen_viihde.accdb[[#This Row],[Ryhmänro]],Table_Villen_viihde.accdb6[],2,FALSE)</f>
        <v>TV</v>
      </c>
    </row>
    <row r="992" spans="1:12" x14ac:dyDescent="0.35">
      <c r="A992">
        <v>51490</v>
      </c>
      <c r="B992" s="18">
        <v>42454</v>
      </c>
      <c r="C992" t="s">
        <v>49</v>
      </c>
      <c r="D992">
        <v>1</v>
      </c>
      <c r="E992">
        <v>14</v>
      </c>
      <c r="F992">
        <v>21</v>
      </c>
      <c r="G992">
        <v>11.43</v>
      </c>
      <c r="H992" t="str">
        <f>VLOOKUP(Table_Villen_viihde.accdb[[#This Row],[MyyjäID]],ville_myyjät!$A$2:$B$17,2,FALSE)</f>
        <v>Jani</v>
      </c>
      <c r="I992" t="str">
        <f>VLOOKUP(Table_Villen_viihde.accdb[[#This Row],[myyjä]],ville_myyjät!$B$2:$C$17,2,FALSE)</f>
        <v>Mies</v>
      </c>
      <c r="J992" t="str">
        <f>VLOOKUP(Table_Villen_viihde.accdb[[#This Row],[Tuotenumero]],Table_Villen_viihde.accdb5[[Tuotenumero]:[Tuote]],2,FALSE)</f>
        <v>Scart-kaapeli</v>
      </c>
      <c r="K992" s="3">
        <f>VLOOKUP(Table_Villen_viihde.accdb[[#This Row],[Tuotenumero]],Table_Villen_viihde.accdb5[[Tuotenumero]:[TuoteryhmäID]],3,FALSE)</f>
        <v>4</v>
      </c>
      <c r="L992" s="3" t="str">
        <f>VLOOKUP(Table_Villen_viihde.accdb[[#This Row],[Ryhmänro]],Table_Villen_viihde.accdb6[],2,FALSE)</f>
        <v>Tarvikkeet</v>
      </c>
    </row>
    <row r="993" spans="1:12" x14ac:dyDescent="0.35">
      <c r="A993">
        <v>51491</v>
      </c>
      <c r="B993" s="18">
        <v>42455</v>
      </c>
      <c r="C993" t="s">
        <v>53</v>
      </c>
      <c r="D993">
        <v>1</v>
      </c>
      <c r="E993">
        <v>6</v>
      </c>
      <c r="F993">
        <v>123</v>
      </c>
      <c r="G993">
        <v>61.53</v>
      </c>
      <c r="H993" t="str">
        <f>VLOOKUP(Table_Villen_viihde.accdb[[#This Row],[MyyjäID]],ville_myyjät!$A$2:$B$17,2,FALSE)</f>
        <v>Mikko</v>
      </c>
      <c r="I993" t="str">
        <f>VLOOKUP(Table_Villen_viihde.accdb[[#This Row],[myyjä]],ville_myyjät!$B$2:$C$17,2,FALSE)</f>
        <v>Mies</v>
      </c>
      <c r="J993" t="str">
        <f>VLOOKUP(Table_Villen_viihde.accdb[[#This Row],[Tuotenumero]],Table_Villen_viihde.accdb5[[Tuotenumero]:[Tuote]],2,FALSE)</f>
        <v>DVD-soitin</v>
      </c>
      <c r="K993" s="3">
        <f>VLOOKUP(Table_Villen_viihde.accdb[[#This Row],[Tuotenumero]],Table_Villen_viihde.accdb5[[Tuotenumero]:[TuoteryhmäID]],3,FALSE)</f>
        <v>2</v>
      </c>
      <c r="L993" s="3" t="str">
        <f>VLOOKUP(Table_Villen_viihde.accdb[[#This Row],[Ryhmänro]],Table_Villen_viihde.accdb6[],2,FALSE)</f>
        <v>Kuvantoisto</v>
      </c>
    </row>
    <row r="994" spans="1:12" x14ac:dyDescent="0.35">
      <c r="A994">
        <v>51492</v>
      </c>
      <c r="B994" s="18">
        <v>42456</v>
      </c>
      <c r="C994" t="s">
        <v>49</v>
      </c>
      <c r="D994">
        <v>1</v>
      </c>
      <c r="E994">
        <v>5</v>
      </c>
      <c r="F994">
        <v>21</v>
      </c>
      <c r="G994">
        <v>11.22</v>
      </c>
      <c r="H994" t="str">
        <f>VLOOKUP(Table_Villen_viihde.accdb[[#This Row],[MyyjäID]],ville_myyjät!$A$2:$B$17,2,FALSE)</f>
        <v>Petri</v>
      </c>
      <c r="I994" t="str">
        <f>VLOOKUP(Table_Villen_viihde.accdb[[#This Row],[myyjä]],ville_myyjät!$B$2:$C$17,2,FALSE)</f>
        <v>Mies</v>
      </c>
      <c r="J994" t="str">
        <f>VLOOKUP(Table_Villen_viihde.accdb[[#This Row],[Tuotenumero]],Table_Villen_viihde.accdb5[[Tuotenumero]:[Tuote]],2,FALSE)</f>
        <v>Scart-kaapeli</v>
      </c>
      <c r="K994" s="3">
        <f>VLOOKUP(Table_Villen_viihde.accdb[[#This Row],[Tuotenumero]],Table_Villen_viihde.accdb5[[Tuotenumero]:[TuoteryhmäID]],3,FALSE)</f>
        <v>4</v>
      </c>
      <c r="L994" s="3" t="str">
        <f>VLOOKUP(Table_Villen_viihde.accdb[[#This Row],[Ryhmänro]],Table_Villen_viihde.accdb6[],2,FALSE)</f>
        <v>Tarvikkeet</v>
      </c>
    </row>
    <row r="995" spans="1:12" x14ac:dyDescent="0.35">
      <c r="A995">
        <v>51493</v>
      </c>
      <c r="B995" s="18">
        <v>42457</v>
      </c>
      <c r="C995" t="s">
        <v>57</v>
      </c>
      <c r="D995">
        <v>1</v>
      </c>
      <c r="E995">
        <v>11</v>
      </c>
      <c r="F995">
        <v>95</v>
      </c>
      <c r="G995">
        <v>52.52</v>
      </c>
      <c r="H995" t="str">
        <f>VLOOKUP(Table_Villen_viihde.accdb[[#This Row],[MyyjäID]],ville_myyjät!$A$2:$B$17,2,FALSE)</f>
        <v>Kuisma</v>
      </c>
      <c r="I995" t="str">
        <f>VLOOKUP(Table_Villen_viihde.accdb[[#This Row],[myyjä]],ville_myyjät!$B$2:$C$17,2,FALSE)</f>
        <v>Mies</v>
      </c>
      <c r="J995" t="str">
        <f>VLOOKUP(Table_Villen_viihde.accdb[[#This Row],[Tuotenumero]],Table_Villen_viihde.accdb5[[Tuotenumero]:[Tuote]],2,FALSE)</f>
        <v>PS2-konsoli</v>
      </c>
      <c r="K995" s="3">
        <f>VLOOKUP(Table_Villen_viihde.accdb[[#This Row],[Tuotenumero]],Table_Villen_viihde.accdb5[[Tuotenumero]:[TuoteryhmäID]],3,FALSE)</f>
        <v>5</v>
      </c>
      <c r="L995" s="3" t="str">
        <f>VLOOKUP(Table_Villen_viihde.accdb[[#This Row],[Ryhmänro]],Table_Villen_viihde.accdb6[],2,FALSE)</f>
        <v>Konsolit</v>
      </c>
    </row>
    <row r="996" spans="1:12" x14ac:dyDescent="0.35">
      <c r="A996">
        <v>51494</v>
      </c>
      <c r="B996" s="18">
        <v>42457</v>
      </c>
      <c r="C996" t="s">
        <v>49</v>
      </c>
      <c r="D996">
        <v>1</v>
      </c>
      <c r="E996">
        <v>2</v>
      </c>
      <c r="F996">
        <v>21</v>
      </c>
      <c r="G996">
        <v>10.69</v>
      </c>
      <c r="H996" t="str">
        <f>VLOOKUP(Table_Villen_viihde.accdb[[#This Row],[MyyjäID]],ville_myyjät!$A$2:$B$17,2,FALSE)</f>
        <v>Maija</v>
      </c>
      <c r="I996" t="str">
        <f>VLOOKUP(Table_Villen_viihde.accdb[[#This Row],[myyjä]],ville_myyjät!$B$2:$C$17,2,FALSE)</f>
        <v>Nainen</v>
      </c>
      <c r="J996" t="str">
        <f>VLOOKUP(Table_Villen_viihde.accdb[[#This Row],[Tuotenumero]],Table_Villen_viihde.accdb5[[Tuotenumero]:[Tuote]],2,FALSE)</f>
        <v>Scart-kaapeli</v>
      </c>
      <c r="K996" s="3">
        <f>VLOOKUP(Table_Villen_viihde.accdb[[#This Row],[Tuotenumero]],Table_Villen_viihde.accdb5[[Tuotenumero]:[TuoteryhmäID]],3,FALSE)</f>
        <v>4</v>
      </c>
      <c r="L996" s="3" t="str">
        <f>VLOOKUP(Table_Villen_viihde.accdb[[#This Row],[Ryhmänro]],Table_Villen_viihde.accdb6[],2,FALSE)</f>
        <v>Tarvikkeet</v>
      </c>
    </row>
    <row r="997" spans="1:12" x14ac:dyDescent="0.35">
      <c r="A997">
        <v>51495</v>
      </c>
      <c r="B997" s="18">
        <v>42458</v>
      </c>
      <c r="C997" t="s">
        <v>50</v>
      </c>
      <c r="D997">
        <v>1</v>
      </c>
      <c r="E997">
        <v>11</v>
      </c>
      <c r="F997">
        <v>89</v>
      </c>
      <c r="G997">
        <v>55.14</v>
      </c>
      <c r="H997" t="str">
        <f>VLOOKUP(Table_Villen_viihde.accdb[[#This Row],[MyyjäID]],ville_myyjät!$A$2:$B$17,2,FALSE)</f>
        <v>Kuisma</v>
      </c>
      <c r="I997" t="str">
        <f>VLOOKUP(Table_Villen_viihde.accdb[[#This Row],[myyjä]],ville_myyjät!$B$2:$C$17,2,FALSE)</f>
        <v>Mies</v>
      </c>
      <c r="J997" t="str">
        <f>VLOOKUP(Table_Villen_viihde.accdb[[#This Row],[Tuotenumero]],Table_Villen_viihde.accdb5[[Tuotenumero]:[Tuote]],2,FALSE)</f>
        <v>Kaapelidigiboxi</v>
      </c>
      <c r="K997" s="3">
        <f>VLOOKUP(Table_Villen_viihde.accdb[[#This Row],[Tuotenumero]],Table_Villen_viihde.accdb5[[Tuotenumero]:[TuoteryhmäID]],3,FALSE)</f>
        <v>6</v>
      </c>
      <c r="L997" s="3" t="str">
        <f>VLOOKUP(Table_Villen_viihde.accdb[[#This Row],[Ryhmänro]],Table_Villen_viihde.accdb6[],2,FALSE)</f>
        <v>Digiboxit</v>
      </c>
    </row>
    <row r="998" spans="1:12" x14ac:dyDescent="0.35">
      <c r="A998">
        <v>51496</v>
      </c>
      <c r="B998" s="18">
        <v>42459</v>
      </c>
      <c r="C998" t="s">
        <v>53</v>
      </c>
      <c r="D998">
        <v>1</v>
      </c>
      <c r="E998">
        <v>14</v>
      </c>
      <c r="F998">
        <v>113</v>
      </c>
      <c r="G998">
        <v>64.36</v>
      </c>
      <c r="H998" t="str">
        <f>VLOOKUP(Table_Villen_viihde.accdb[[#This Row],[MyyjäID]],ville_myyjät!$A$2:$B$17,2,FALSE)</f>
        <v>Jani</v>
      </c>
      <c r="I998" t="str">
        <f>VLOOKUP(Table_Villen_viihde.accdb[[#This Row],[myyjä]],ville_myyjät!$B$2:$C$17,2,FALSE)</f>
        <v>Mies</v>
      </c>
      <c r="J998" t="str">
        <f>VLOOKUP(Table_Villen_viihde.accdb[[#This Row],[Tuotenumero]],Table_Villen_viihde.accdb5[[Tuotenumero]:[Tuote]],2,FALSE)</f>
        <v>DVD-soitin</v>
      </c>
      <c r="K998" s="3">
        <f>VLOOKUP(Table_Villen_viihde.accdb[[#This Row],[Tuotenumero]],Table_Villen_viihde.accdb5[[Tuotenumero]:[TuoteryhmäID]],3,FALSE)</f>
        <v>2</v>
      </c>
      <c r="L998" s="3" t="str">
        <f>VLOOKUP(Table_Villen_viihde.accdb[[#This Row],[Ryhmänro]],Table_Villen_viihde.accdb6[],2,FALSE)</f>
        <v>Kuvantoisto</v>
      </c>
    </row>
    <row r="999" spans="1:12" x14ac:dyDescent="0.35">
      <c r="A999">
        <v>51497</v>
      </c>
      <c r="B999" s="18">
        <v>42459</v>
      </c>
      <c r="C999" t="s">
        <v>51</v>
      </c>
      <c r="D999">
        <v>1</v>
      </c>
      <c r="E999">
        <v>6</v>
      </c>
      <c r="F999">
        <v>245</v>
      </c>
      <c r="G999">
        <v>160.35</v>
      </c>
      <c r="H999" t="str">
        <f>VLOOKUP(Table_Villen_viihde.accdb[[#This Row],[MyyjäID]],ville_myyjät!$A$2:$B$17,2,FALSE)</f>
        <v>Mikko</v>
      </c>
      <c r="I999" t="str">
        <f>VLOOKUP(Table_Villen_viihde.accdb[[#This Row],[myyjä]],ville_myyjät!$B$2:$C$17,2,FALSE)</f>
        <v>Mies</v>
      </c>
      <c r="J999" t="str">
        <f>VLOOKUP(Table_Villen_viihde.accdb[[#This Row],[Tuotenumero]],Table_Villen_viihde.accdb5[[Tuotenumero]:[Tuote]],2,FALSE)</f>
        <v>TV28</v>
      </c>
      <c r="K999" s="3">
        <f>VLOOKUP(Table_Villen_viihde.accdb[[#This Row],[Tuotenumero]],Table_Villen_viihde.accdb5[[Tuotenumero]:[TuoteryhmäID]],3,FALSE)</f>
        <v>3</v>
      </c>
      <c r="L999" s="3" t="str">
        <f>VLOOKUP(Table_Villen_viihde.accdb[[#This Row],[Ryhmänro]],Table_Villen_viihde.accdb6[],2,FALSE)</f>
        <v>TV</v>
      </c>
    </row>
    <row r="1000" spans="1:12" x14ac:dyDescent="0.35">
      <c r="A1000">
        <v>51498</v>
      </c>
      <c r="B1000" s="18">
        <v>42460</v>
      </c>
      <c r="C1000" t="s">
        <v>49</v>
      </c>
      <c r="D1000">
        <v>1</v>
      </c>
      <c r="E1000">
        <v>6</v>
      </c>
      <c r="F1000">
        <v>21</v>
      </c>
      <c r="G1000">
        <v>11.52</v>
      </c>
      <c r="H1000" t="str">
        <f>VLOOKUP(Table_Villen_viihde.accdb[[#This Row],[MyyjäID]],ville_myyjät!$A$2:$B$17,2,FALSE)</f>
        <v>Mikko</v>
      </c>
      <c r="I1000" t="str">
        <f>VLOOKUP(Table_Villen_viihde.accdb[[#This Row],[myyjä]],ville_myyjät!$B$2:$C$17,2,FALSE)</f>
        <v>Mies</v>
      </c>
      <c r="J1000" t="str">
        <f>VLOOKUP(Table_Villen_viihde.accdb[[#This Row],[Tuotenumero]],Table_Villen_viihde.accdb5[[Tuotenumero]:[Tuote]],2,FALSE)</f>
        <v>Scart-kaapeli</v>
      </c>
      <c r="K1000" s="3">
        <f>VLOOKUP(Table_Villen_viihde.accdb[[#This Row],[Tuotenumero]],Table_Villen_viihde.accdb5[[Tuotenumero]:[TuoteryhmäID]],3,FALSE)</f>
        <v>4</v>
      </c>
      <c r="L1000" s="3" t="str">
        <f>VLOOKUP(Table_Villen_viihde.accdb[[#This Row],[Ryhmänro]],Table_Villen_viihde.accdb6[],2,FALSE)</f>
        <v>Tarvikkeet</v>
      </c>
    </row>
    <row r="1001" spans="1:12" x14ac:dyDescent="0.35">
      <c r="A1001">
        <v>51499</v>
      </c>
      <c r="B1001" s="18">
        <v>42460</v>
      </c>
      <c r="C1001" t="s">
        <v>54</v>
      </c>
      <c r="D1001">
        <v>1</v>
      </c>
      <c r="E1001">
        <v>2</v>
      </c>
      <c r="F1001">
        <v>172</v>
      </c>
      <c r="G1001">
        <v>114.89</v>
      </c>
      <c r="H1001" t="str">
        <f>VLOOKUP(Table_Villen_viihde.accdb[[#This Row],[MyyjäID]],ville_myyjät!$A$2:$B$17,2,FALSE)</f>
        <v>Maija</v>
      </c>
      <c r="I1001" t="str">
        <f>VLOOKUP(Table_Villen_viihde.accdb[[#This Row],[myyjä]],ville_myyjät!$B$2:$C$17,2,FALSE)</f>
        <v>Nainen</v>
      </c>
      <c r="J1001" t="str">
        <f>VLOOKUP(Table_Villen_viihde.accdb[[#This Row],[Tuotenumero]],Table_Villen_viihde.accdb5[[Tuotenumero]:[Tuote]],2,FALSE)</f>
        <v>DVD-nauhuri</v>
      </c>
      <c r="K1001" s="3">
        <f>VLOOKUP(Table_Villen_viihde.accdb[[#This Row],[Tuotenumero]],Table_Villen_viihde.accdb5[[Tuotenumero]:[TuoteryhmäID]],3,FALSE)</f>
        <v>2</v>
      </c>
      <c r="L1001" s="3" t="str">
        <f>VLOOKUP(Table_Villen_viihde.accdb[[#This Row],[Ryhmänro]],Table_Villen_viihde.accdb6[],2,FALSE)</f>
        <v>Kuvantoisto</v>
      </c>
    </row>
    <row r="1002" spans="1:12" x14ac:dyDescent="0.35">
      <c r="A1002">
        <v>51500</v>
      </c>
      <c r="B1002" s="18">
        <v>42462</v>
      </c>
      <c r="C1002" t="s">
        <v>52</v>
      </c>
      <c r="D1002">
        <v>1</v>
      </c>
      <c r="E1002">
        <v>6</v>
      </c>
      <c r="F1002">
        <v>83</v>
      </c>
      <c r="G1002">
        <v>46.52</v>
      </c>
      <c r="H1002" t="str">
        <f>VLOOKUP(Table_Villen_viihde.accdb[[#This Row],[MyyjäID]],ville_myyjät!$A$2:$B$17,2,FALSE)</f>
        <v>Mikko</v>
      </c>
      <c r="I1002" t="str">
        <f>VLOOKUP(Table_Villen_viihde.accdb[[#This Row],[myyjä]],ville_myyjät!$B$2:$C$17,2,FALSE)</f>
        <v>Mies</v>
      </c>
      <c r="J1002" t="str">
        <f>VLOOKUP(Table_Villen_viihde.accdb[[#This Row],[Tuotenumero]],Table_Villen_viihde.accdb5[[Tuotenumero]:[Tuote]],2,FALSE)</f>
        <v>Antennidigiboxi</v>
      </c>
      <c r="K1002" s="3">
        <f>VLOOKUP(Table_Villen_viihde.accdb[[#This Row],[Tuotenumero]],Table_Villen_viihde.accdb5[[Tuotenumero]:[TuoteryhmäID]],3,FALSE)</f>
        <v>6</v>
      </c>
      <c r="L1002" s="3" t="str">
        <f>VLOOKUP(Table_Villen_viihde.accdb[[#This Row],[Ryhmänro]],Table_Villen_viihde.accdb6[],2,FALSE)</f>
        <v>Digiboxit</v>
      </c>
    </row>
    <row r="1003" spans="1:12" x14ac:dyDescent="0.35">
      <c r="A1003">
        <v>51501</v>
      </c>
      <c r="B1003" s="18">
        <v>42462</v>
      </c>
      <c r="C1003" t="s">
        <v>49</v>
      </c>
      <c r="D1003">
        <v>1</v>
      </c>
      <c r="E1003">
        <v>14</v>
      </c>
      <c r="F1003">
        <v>21</v>
      </c>
      <c r="G1003">
        <v>10.69</v>
      </c>
      <c r="H1003" t="str">
        <f>VLOOKUP(Table_Villen_viihde.accdb[[#This Row],[MyyjäID]],ville_myyjät!$A$2:$B$17,2,FALSE)</f>
        <v>Jani</v>
      </c>
      <c r="I1003" t="str">
        <f>VLOOKUP(Table_Villen_viihde.accdb[[#This Row],[myyjä]],ville_myyjät!$B$2:$C$17,2,FALSE)</f>
        <v>Mies</v>
      </c>
      <c r="J1003" t="str">
        <f>VLOOKUP(Table_Villen_viihde.accdb[[#This Row],[Tuotenumero]],Table_Villen_viihde.accdb5[[Tuotenumero]:[Tuote]],2,FALSE)</f>
        <v>Scart-kaapeli</v>
      </c>
      <c r="K1003" s="3">
        <f>VLOOKUP(Table_Villen_viihde.accdb[[#This Row],[Tuotenumero]],Table_Villen_viihde.accdb5[[Tuotenumero]:[TuoteryhmäID]],3,FALSE)</f>
        <v>4</v>
      </c>
      <c r="L1003" s="3" t="str">
        <f>VLOOKUP(Table_Villen_viihde.accdb[[#This Row],[Ryhmänro]],Table_Villen_viihde.accdb6[],2,FALSE)</f>
        <v>Tarvikkeet</v>
      </c>
    </row>
    <row r="1004" spans="1:12" x14ac:dyDescent="0.35">
      <c r="A1004">
        <v>51502</v>
      </c>
      <c r="B1004" s="18">
        <v>42463</v>
      </c>
      <c r="C1004" t="s">
        <v>49</v>
      </c>
      <c r="D1004">
        <v>1</v>
      </c>
      <c r="E1004">
        <v>14</v>
      </c>
      <c r="F1004">
        <v>21</v>
      </c>
      <c r="G1004">
        <v>10.73</v>
      </c>
      <c r="H1004" t="str">
        <f>VLOOKUP(Table_Villen_viihde.accdb[[#This Row],[MyyjäID]],ville_myyjät!$A$2:$B$17,2,FALSE)</f>
        <v>Jani</v>
      </c>
      <c r="I1004" t="str">
        <f>VLOOKUP(Table_Villen_viihde.accdb[[#This Row],[myyjä]],ville_myyjät!$B$2:$C$17,2,FALSE)</f>
        <v>Mies</v>
      </c>
      <c r="J1004" t="str">
        <f>VLOOKUP(Table_Villen_viihde.accdb[[#This Row],[Tuotenumero]],Table_Villen_viihde.accdb5[[Tuotenumero]:[Tuote]],2,FALSE)</f>
        <v>Scart-kaapeli</v>
      </c>
      <c r="K1004" s="3">
        <f>VLOOKUP(Table_Villen_viihde.accdb[[#This Row],[Tuotenumero]],Table_Villen_viihde.accdb5[[Tuotenumero]:[TuoteryhmäID]],3,FALSE)</f>
        <v>4</v>
      </c>
      <c r="L1004" s="3" t="str">
        <f>VLOOKUP(Table_Villen_viihde.accdb[[#This Row],[Ryhmänro]],Table_Villen_viihde.accdb6[],2,FALSE)</f>
        <v>Tarvikkeet</v>
      </c>
    </row>
    <row r="1005" spans="1:12" x14ac:dyDescent="0.35">
      <c r="A1005">
        <v>51503</v>
      </c>
      <c r="B1005" s="18">
        <v>42463</v>
      </c>
      <c r="C1005" t="s">
        <v>53</v>
      </c>
      <c r="D1005">
        <v>1</v>
      </c>
      <c r="E1005">
        <v>11</v>
      </c>
      <c r="F1005">
        <v>124</v>
      </c>
      <c r="G1005">
        <v>61.55</v>
      </c>
      <c r="H1005" t="str">
        <f>VLOOKUP(Table_Villen_viihde.accdb[[#This Row],[MyyjäID]],ville_myyjät!$A$2:$B$17,2,FALSE)</f>
        <v>Kuisma</v>
      </c>
      <c r="I1005" t="str">
        <f>VLOOKUP(Table_Villen_viihde.accdb[[#This Row],[myyjä]],ville_myyjät!$B$2:$C$17,2,FALSE)</f>
        <v>Mies</v>
      </c>
      <c r="J1005" t="str">
        <f>VLOOKUP(Table_Villen_viihde.accdb[[#This Row],[Tuotenumero]],Table_Villen_viihde.accdb5[[Tuotenumero]:[Tuote]],2,FALSE)</f>
        <v>DVD-soitin</v>
      </c>
      <c r="K1005" s="3">
        <f>VLOOKUP(Table_Villen_viihde.accdb[[#This Row],[Tuotenumero]],Table_Villen_viihde.accdb5[[Tuotenumero]:[TuoteryhmäID]],3,FALSE)</f>
        <v>2</v>
      </c>
      <c r="L1005" s="3" t="str">
        <f>VLOOKUP(Table_Villen_viihde.accdb[[#This Row],[Ryhmänro]],Table_Villen_viihde.accdb6[],2,FALSE)</f>
        <v>Kuvantoisto</v>
      </c>
    </row>
    <row r="1006" spans="1:12" x14ac:dyDescent="0.35">
      <c r="A1006">
        <v>51504</v>
      </c>
      <c r="B1006" s="18">
        <v>42464</v>
      </c>
      <c r="C1006" t="s">
        <v>49</v>
      </c>
      <c r="D1006">
        <v>1</v>
      </c>
      <c r="E1006">
        <v>5</v>
      </c>
      <c r="F1006">
        <v>21</v>
      </c>
      <c r="G1006">
        <v>10.8</v>
      </c>
      <c r="H1006" t="str">
        <f>VLOOKUP(Table_Villen_viihde.accdb[[#This Row],[MyyjäID]],ville_myyjät!$A$2:$B$17,2,FALSE)</f>
        <v>Petri</v>
      </c>
      <c r="I1006" t="str">
        <f>VLOOKUP(Table_Villen_viihde.accdb[[#This Row],[myyjä]],ville_myyjät!$B$2:$C$17,2,FALSE)</f>
        <v>Mies</v>
      </c>
      <c r="J1006" t="str">
        <f>VLOOKUP(Table_Villen_viihde.accdb[[#This Row],[Tuotenumero]],Table_Villen_viihde.accdb5[[Tuotenumero]:[Tuote]],2,FALSE)</f>
        <v>Scart-kaapeli</v>
      </c>
      <c r="K1006" s="3">
        <f>VLOOKUP(Table_Villen_viihde.accdb[[#This Row],[Tuotenumero]],Table_Villen_viihde.accdb5[[Tuotenumero]:[TuoteryhmäID]],3,FALSE)</f>
        <v>4</v>
      </c>
      <c r="L1006" s="3" t="str">
        <f>VLOOKUP(Table_Villen_viihde.accdb[[#This Row],[Ryhmänro]],Table_Villen_viihde.accdb6[],2,FALSE)</f>
        <v>Tarvikkeet</v>
      </c>
    </row>
    <row r="1007" spans="1:12" x14ac:dyDescent="0.35">
      <c r="A1007">
        <v>51505</v>
      </c>
      <c r="B1007" s="18">
        <v>42465</v>
      </c>
      <c r="C1007" t="s">
        <v>54</v>
      </c>
      <c r="D1007">
        <v>1</v>
      </c>
      <c r="E1007">
        <v>9</v>
      </c>
      <c r="F1007">
        <v>178</v>
      </c>
      <c r="G1007">
        <v>115.69</v>
      </c>
      <c r="H1007" t="str">
        <f>VLOOKUP(Table_Villen_viihde.accdb[[#This Row],[MyyjäID]],ville_myyjät!$A$2:$B$17,2,FALSE)</f>
        <v>Juuso</v>
      </c>
      <c r="I1007" t="str">
        <f>VLOOKUP(Table_Villen_viihde.accdb[[#This Row],[myyjä]],ville_myyjät!$B$2:$C$17,2,FALSE)</f>
        <v>Mies</v>
      </c>
      <c r="J1007" t="str">
        <f>VLOOKUP(Table_Villen_viihde.accdb[[#This Row],[Tuotenumero]],Table_Villen_viihde.accdb5[[Tuotenumero]:[Tuote]],2,FALSE)</f>
        <v>DVD-nauhuri</v>
      </c>
      <c r="K1007" s="3">
        <f>VLOOKUP(Table_Villen_viihde.accdb[[#This Row],[Tuotenumero]],Table_Villen_viihde.accdb5[[Tuotenumero]:[TuoteryhmäID]],3,FALSE)</f>
        <v>2</v>
      </c>
      <c r="L1007" s="3" t="str">
        <f>VLOOKUP(Table_Villen_viihde.accdb[[#This Row],[Ryhmänro]],Table_Villen_viihde.accdb6[],2,FALSE)</f>
        <v>Kuvantoisto</v>
      </c>
    </row>
    <row r="1008" spans="1:12" x14ac:dyDescent="0.35">
      <c r="A1008">
        <v>51506</v>
      </c>
      <c r="B1008" s="18">
        <v>42465</v>
      </c>
      <c r="C1008" t="s">
        <v>49</v>
      </c>
      <c r="D1008">
        <v>1</v>
      </c>
      <c r="E1008">
        <v>11</v>
      </c>
      <c r="F1008">
        <v>21</v>
      </c>
      <c r="G1008">
        <v>11.21</v>
      </c>
      <c r="H1008" t="str">
        <f>VLOOKUP(Table_Villen_viihde.accdb[[#This Row],[MyyjäID]],ville_myyjät!$A$2:$B$17,2,FALSE)</f>
        <v>Kuisma</v>
      </c>
      <c r="I1008" t="str">
        <f>VLOOKUP(Table_Villen_viihde.accdb[[#This Row],[myyjä]],ville_myyjät!$B$2:$C$17,2,FALSE)</f>
        <v>Mies</v>
      </c>
      <c r="J1008" t="str">
        <f>VLOOKUP(Table_Villen_viihde.accdb[[#This Row],[Tuotenumero]],Table_Villen_viihde.accdb5[[Tuotenumero]:[Tuote]],2,FALSE)</f>
        <v>Scart-kaapeli</v>
      </c>
      <c r="K1008" s="3">
        <f>VLOOKUP(Table_Villen_viihde.accdb[[#This Row],[Tuotenumero]],Table_Villen_viihde.accdb5[[Tuotenumero]:[TuoteryhmäID]],3,FALSE)</f>
        <v>4</v>
      </c>
      <c r="L1008" s="3" t="str">
        <f>VLOOKUP(Table_Villen_viihde.accdb[[#This Row],[Ryhmänro]],Table_Villen_viihde.accdb6[],2,FALSE)</f>
        <v>Tarvikkeet</v>
      </c>
    </row>
    <row r="1009" spans="1:12" x14ac:dyDescent="0.35">
      <c r="A1009">
        <v>51507</v>
      </c>
      <c r="B1009" s="18">
        <v>42466</v>
      </c>
      <c r="C1009" t="s">
        <v>50</v>
      </c>
      <c r="D1009">
        <v>1</v>
      </c>
      <c r="E1009">
        <v>1</v>
      </c>
      <c r="F1009">
        <v>89</v>
      </c>
      <c r="G1009">
        <v>54.82</v>
      </c>
      <c r="H1009" t="str">
        <f>VLOOKUP(Table_Villen_viihde.accdb[[#This Row],[MyyjäID]],ville_myyjät!$A$2:$B$17,2,FALSE)</f>
        <v>Liisa</v>
      </c>
      <c r="I1009" t="str">
        <f>VLOOKUP(Table_Villen_viihde.accdb[[#This Row],[myyjä]],ville_myyjät!$B$2:$C$17,2,FALSE)</f>
        <v>Nainen</v>
      </c>
      <c r="J1009" t="str">
        <f>VLOOKUP(Table_Villen_viihde.accdb[[#This Row],[Tuotenumero]],Table_Villen_viihde.accdb5[[Tuotenumero]:[Tuote]],2,FALSE)</f>
        <v>Kaapelidigiboxi</v>
      </c>
      <c r="K1009" s="3">
        <f>VLOOKUP(Table_Villen_viihde.accdb[[#This Row],[Tuotenumero]],Table_Villen_viihde.accdb5[[Tuotenumero]:[TuoteryhmäID]],3,FALSE)</f>
        <v>6</v>
      </c>
      <c r="L1009" s="3" t="str">
        <f>VLOOKUP(Table_Villen_viihde.accdb[[#This Row],[Ryhmänro]],Table_Villen_viihde.accdb6[],2,FALSE)</f>
        <v>Digiboxit</v>
      </c>
    </row>
    <row r="1010" spans="1:12" x14ac:dyDescent="0.35">
      <c r="A1010">
        <v>51508</v>
      </c>
      <c r="B1010" s="18">
        <v>42466</v>
      </c>
      <c r="C1010" t="s">
        <v>49</v>
      </c>
      <c r="D1010">
        <v>1</v>
      </c>
      <c r="E1010">
        <v>5</v>
      </c>
      <c r="F1010">
        <v>20</v>
      </c>
      <c r="G1010">
        <v>11.26</v>
      </c>
      <c r="H1010" t="str">
        <f>VLOOKUP(Table_Villen_viihde.accdb[[#This Row],[MyyjäID]],ville_myyjät!$A$2:$B$17,2,FALSE)</f>
        <v>Petri</v>
      </c>
      <c r="I1010" t="str">
        <f>VLOOKUP(Table_Villen_viihde.accdb[[#This Row],[myyjä]],ville_myyjät!$B$2:$C$17,2,FALSE)</f>
        <v>Mies</v>
      </c>
      <c r="J1010" t="str">
        <f>VLOOKUP(Table_Villen_viihde.accdb[[#This Row],[Tuotenumero]],Table_Villen_viihde.accdb5[[Tuotenumero]:[Tuote]],2,FALSE)</f>
        <v>Scart-kaapeli</v>
      </c>
      <c r="K1010" s="3">
        <f>VLOOKUP(Table_Villen_viihde.accdb[[#This Row],[Tuotenumero]],Table_Villen_viihde.accdb5[[Tuotenumero]:[TuoteryhmäID]],3,FALSE)</f>
        <v>4</v>
      </c>
      <c r="L1010" s="3" t="str">
        <f>VLOOKUP(Table_Villen_viihde.accdb[[#This Row],[Ryhmänro]],Table_Villen_viihde.accdb6[],2,FALSE)</f>
        <v>Tarvikkeet</v>
      </c>
    </row>
    <row r="1011" spans="1:12" x14ac:dyDescent="0.35">
      <c r="A1011">
        <v>51509</v>
      </c>
      <c r="B1011" s="18">
        <v>42467</v>
      </c>
      <c r="C1011" t="s">
        <v>53</v>
      </c>
      <c r="D1011">
        <v>1</v>
      </c>
      <c r="E1011">
        <v>3</v>
      </c>
      <c r="F1011">
        <v>123</v>
      </c>
      <c r="G1011">
        <v>62.95</v>
      </c>
      <c r="H1011" t="str">
        <f>VLOOKUP(Table_Villen_viihde.accdb[[#This Row],[MyyjäID]],ville_myyjät!$A$2:$B$17,2,FALSE)</f>
        <v>Helena</v>
      </c>
      <c r="I1011" t="str">
        <f>VLOOKUP(Table_Villen_viihde.accdb[[#This Row],[myyjä]],ville_myyjät!$B$2:$C$17,2,FALSE)</f>
        <v>Nainen</v>
      </c>
      <c r="J1011" t="str">
        <f>VLOOKUP(Table_Villen_viihde.accdb[[#This Row],[Tuotenumero]],Table_Villen_viihde.accdb5[[Tuotenumero]:[Tuote]],2,FALSE)</f>
        <v>DVD-soitin</v>
      </c>
      <c r="K1011" s="3">
        <f>VLOOKUP(Table_Villen_viihde.accdb[[#This Row],[Tuotenumero]],Table_Villen_viihde.accdb5[[Tuotenumero]:[TuoteryhmäID]],3,FALSE)</f>
        <v>2</v>
      </c>
      <c r="L1011" s="3" t="str">
        <f>VLOOKUP(Table_Villen_viihde.accdb[[#This Row],[Ryhmänro]],Table_Villen_viihde.accdb6[],2,FALSE)</f>
        <v>Kuvantoisto</v>
      </c>
    </row>
    <row r="1012" spans="1:12" x14ac:dyDescent="0.35">
      <c r="A1012">
        <v>51510</v>
      </c>
      <c r="B1012" s="18">
        <v>42468</v>
      </c>
      <c r="C1012" t="s">
        <v>49</v>
      </c>
      <c r="D1012">
        <v>1</v>
      </c>
      <c r="E1012">
        <v>7</v>
      </c>
      <c r="F1012">
        <v>20</v>
      </c>
      <c r="G1012">
        <v>11.15</v>
      </c>
      <c r="H1012" t="str">
        <f>VLOOKUP(Table_Villen_viihde.accdb[[#This Row],[MyyjäID]],ville_myyjät!$A$2:$B$17,2,FALSE)</f>
        <v>Kaija</v>
      </c>
      <c r="I1012" t="str">
        <f>VLOOKUP(Table_Villen_viihde.accdb[[#This Row],[myyjä]],ville_myyjät!$B$2:$C$17,2,FALSE)</f>
        <v>Nainen</v>
      </c>
      <c r="J1012" t="str">
        <f>VLOOKUP(Table_Villen_viihde.accdb[[#This Row],[Tuotenumero]],Table_Villen_viihde.accdb5[[Tuotenumero]:[Tuote]],2,FALSE)</f>
        <v>Scart-kaapeli</v>
      </c>
      <c r="K1012" s="3">
        <f>VLOOKUP(Table_Villen_viihde.accdb[[#This Row],[Tuotenumero]],Table_Villen_viihde.accdb5[[Tuotenumero]:[TuoteryhmäID]],3,FALSE)</f>
        <v>4</v>
      </c>
      <c r="L1012" s="3" t="str">
        <f>VLOOKUP(Table_Villen_viihde.accdb[[#This Row],[Ryhmänro]],Table_Villen_viihde.accdb6[],2,FALSE)</f>
        <v>Tarvikkeet</v>
      </c>
    </row>
    <row r="1013" spans="1:12" x14ac:dyDescent="0.35">
      <c r="A1013">
        <v>51511</v>
      </c>
      <c r="B1013" s="18">
        <v>42469</v>
      </c>
      <c r="C1013" t="s">
        <v>54</v>
      </c>
      <c r="D1013">
        <v>1</v>
      </c>
      <c r="E1013">
        <v>2</v>
      </c>
      <c r="F1013">
        <v>176</v>
      </c>
      <c r="G1013">
        <v>115.51</v>
      </c>
      <c r="H1013" t="str">
        <f>VLOOKUP(Table_Villen_viihde.accdb[[#This Row],[MyyjäID]],ville_myyjät!$A$2:$B$17,2,FALSE)</f>
        <v>Maija</v>
      </c>
      <c r="I1013" t="str">
        <f>VLOOKUP(Table_Villen_viihde.accdb[[#This Row],[myyjä]],ville_myyjät!$B$2:$C$17,2,FALSE)</f>
        <v>Nainen</v>
      </c>
      <c r="J1013" t="str">
        <f>VLOOKUP(Table_Villen_viihde.accdb[[#This Row],[Tuotenumero]],Table_Villen_viihde.accdb5[[Tuotenumero]:[Tuote]],2,FALSE)</f>
        <v>DVD-nauhuri</v>
      </c>
      <c r="K1013" s="3">
        <f>VLOOKUP(Table_Villen_viihde.accdb[[#This Row],[Tuotenumero]],Table_Villen_viihde.accdb5[[Tuotenumero]:[TuoteryhmäID]],3,FALSE)</f>
        <v>2</v>
      </c>
      <c r="L1013" s="3" t="str">
        <f>VLOOKUP(Table_Villen_viihde.accdb[[#This Row],[Ryhmänro]],Table_Villen_viihde.accdb6[],2,FALSE)</f>
        <v>Kuvantoisto</v>
      </c>
    </row>
    <row r="1014" spans="1:12" x14ac:dyDescent="0.35">
      <c r="A1014">
        <v>51512</v>
      </c>
      <c r="B1014" s="18">
        <v>42471</v>
      </c>
      <c r="C1014" t="s">
        <v>51</v>
      </c>
      <c r="D1014">
        <v>1</v>
      </c>
      <c r="E1014">
        <v>7</v>
      </c>
      <c r="F1014">
        <v>232</v>
      </c>
      <c r="G1014">
        <v>154.16999999999999</v>
      </c>
      <c r="H1014" t="str">
        <f>VLOOKUP(Table_Villen_viihde.accdb[[#This Row],[MyyjäID]],ville_myyjät!$A$2:$B$17,2,FALSE)</f>
        <v>Kaija</v>
      </c>
      <c r="I1014" t="str">
        <f>VLOOKUP(Table_Villen_viihde.accdb[[#This Row],[myyjä]],ville_myyjät!$B$2:$C$17,2,FALSE)</f>
        <v>Nainen</v>
      </c>
      <c r="J1014" t="str">
        <f>VLOOKUP(Table_Villen_viihde.accdb[[#This Row],[Tuotenumero]],Table_Villen_viihde.accdb5[[Tuotenumero]:[Tuote]],2,FALSE)</f>
        <v>TV28</v>
      </c>
      <c r="K1014" s="3">
        <f>VLOOKUP(Table_Villen_viihde.accdb[[#This Row],[Tuotenumero]],Table_Villen_viihde.accdb5[[Tuotenumero]:[TuoteryhmäID]],3,FALSE)</f>
        <v>3</v>
      </c>
      <c r="L1014" s="3" t="str">
        <f>VLOOKUP(Table_Villen_viihde.accdb[[#This Row],[Ryhmänro]],Table_Villen_viihde.accdb6[],2,FALSE)</f>
        <v>TV</v>
      </c>
    </row>
    <row r="1015" spans="1:12" x14ac:dyDescent="0.35">
      <c r="A1015">
        <v>51513</v>
      </c>
      <c r="B1015" s="18">
        <v>42471</v>
      </c>
      <c r="C1015" t="s">
        <v>49</v>
      </c>
      <c r="D1015">
        <v>1</v>
      </c>
      <c r="E1015">
        <v>1</v>
      </c>
      <c r="F1015">
        <v>19</v>
      </c>
      <c r="G1015">
        <v>11.77</v>
      </c>
      <c r="H1015" t="str">
        <f>VLOOKUP(Table_Villen_viihde.accdb[[#This Row],[MyyjäID]],ville_myyjät!$A$2:$B$17,2,FALSE)</f>
        <v>Liisa</v>
      </c>
      <c r="I1015" t="str">
        <f>VLOOKUP(Table_Villen_viihde.accdb[[#This Row],[myyjä]],ville_myyjät!$B$2:$C$17,2,FALSE)</f>
        <v>Nainen</v>
      </c>
      <c r="J1015" t="str">
        <f>VLOOKUP(Table_Villen_viihde.accdb[[#This Row],[Tuotenumero]],Table_Villen_viihde.accdb5[[Tuotenumero]:[Tuote]],2,FALSE)</f>
        <v>Scart-kaapeli</v>
      </c>
      <c r="K1015" s="3">
        <f>VLOOKUP(Table_Villen_viihde.accdb[[#This Row],[Tuotenumero]],Table_Villen_viihde.accdb5[[Tuotenumero]:[TuoteryhmäID]],3,FALSE)</f>
        <v>4</v>
      </c>
      <c r="L1015" s="3" t="str">
        <f>VLOOKUP(Table_Villen_viihde.accdb[[#This Row],[Ryhmänro]],Table_Villen_viihde.accdb6[],2,FALSE)</f>
        <v>Tarvikkeet</v>
      </c>
    </row>
    <row r="1016" spans="1:12" x14ac:dyDescent="0.35">
      <c r="A1016">
        <v>51514</v>
      </c>
      <c r="B1016" s="18">
        <v>42471</v>
      </c>
      <c r="C1016" t="s">
        <v>53</v>
      </c>
      <c r="D1016">
        <v>1</v>
      </c>
      <c r="E1016">
        <v>14</v>
      </c>
      <c r="F1016">
        <v>114</v>
      </c>
      <c r="G1016">
        <v>63.49</v>
      </c>
      <c r="H1016" t="str">
        <f>VLOOKUP(Table_Villen_viihde.accdb[[#This Row],[MyyjäID]],ville_myyjät!$A$2:$B$17,2,FALSE)</f>
        <v>Jani</v>
      </c>
      <c r="I1016" t="str">
        <f>VLOOKUP(Table_Villen_viihde.accdb[[#This Row],[myyjä]],ville_myyjät!$B$2:$C$17,2,FALSE)</f>
        <v>Mies</v>
      </c>
      <c r="J1016" t="str">
        <f>VLOOKUP(Table_Villen_viihde.accdb[[#This Row],[Tuotenumero]],Table_Villen_viihde.accdb5[[Tuotenumero]:[Tuote]],2,FALSE)</f>
        <v>DVD-soitin</v>
      </c>
      <c r="K1016" s="3">
        <f>VLOOKUP(Table_Villen_viihde.accdb[[#This Row],[Tuotenumero]],Table_Villen_viihde.accdb5[[Tuotenumero]:[TuoteryhmäID]],3,FALSE)</f>
        <v>2</v>
      </c>
      <c r="L1016" s="3" t="str">
        <f>VLOOKUP(Table_Villen_viihde.accdb[[#This Row],[Ryhmänro]],Table_Villen_viihde.accdb6[],2,FALSE)</f>
        <v>Kuvantoisto</v>
      </c>
    </row>
    <row r="1017" spans="1:12" x14ac:dyDescent="0.35">
      <c r="A1017">
        <v>51515</v>
      </c>
      <c r="B1017" s="18">
        <v>42473</v>
      </c>
      <c r="C1017" t="s">
        <v>53</v>
      </c>
      <c r="D1017">
        <v>1</v>
      </c>
      <c r="E1017">
        <v>7</v>
      </c>
      <c r="F1017">
        <v>112</v>
      </c>
      <c r="G1017">
        <v>64.489999999999995</v>
      </c>
      <c r="H1017" t="str">
        <f>VLOOKUP(Table_Villen_viihde.accdb[[#This Row],[MyyjäID]],ville_myyjät!$A$2:$B$17,2,FALSE)</f>
        <v>Kaija</v>
      </c>
      <c r="I1017" t="str">
        <f>VLOOKUP(Table_Villen_viihde.accdb[[#This Row],[myyjä]],ville_myyjät!$B$2:$C$17,2,FALSE)</f>
        <v>Nainen</v>
      </c>
      <c r="J1017" t="str">
        <f>VLOOKUP(Table_Villen_viihde.accdb[[#This Row],[Tuotenumero]],Table_Villen_viihde.accdb5[[Tuotenumero]:[Tuote]],2,FALSE)</f>
        <v>DVD-soitin</v>
      </c>
      <c r="K1017" s="3">
        <f>VLOOKUP(Table_Villen_viihde.accdb[[#This Row],[Tuotenumero]],Table_Villen_viihde.accdb5[[Tuotenumero]:[TuoteryhmäID]],3,FALSE)</f>
        <v>2</v>
      </c>
      <c r="L1017" s="3" t="str">
        <f>VLOOKUP(Table_Villen_viihde.accdb[[#This Row],[Ryhmänro]],Table_Villen_viihde.accdb6[],2,FALSE)</f>
        <v>Kuvantoisto</v>
      </c>
    </row>
    <row r="1018" spans="1:12" x14ac:dyDescent="0.35">
      <c r="A1018">
        <v>51516</v>
      </c>
      <c r="B1018" s="18">
        <v>42474</v>
      </c>
      <c r="C1018" t="s">
        <v>49</v>
      </c>
      <c r="D1018">
        <v>1</v>
      </c>
      <c r="E1018">
        <v>1</v>
      </c>
      <c r="F1018">
        <v>21</v>
      </c>
      <c r="G1018">
        <v>11.26</v>
      </c>
      <c r="H1018" t="str">
        <f>VLOOKUP(Table_Villen_viihde.accdb[[#This Row],[MyyjäID]],ville_myyjät!$A$2:$B$17,2,FALSE)</f>
        <v>Liisa</v>
      </c>
      <c r="I1018" t="str">
        <f>VLOOKUP(Table_Villen_viihde.accdb[[#This Row],[myyjä]],ville_myyjät!$B$2:$C$17,2,FALSE)</f>
        <v>Nainen</v>
      </c>
      <c r="J1018" t="str">
        <f>VLOOKUP(Table_Villen_viihde.accdb[[#This Row],[Tuotenumero]],Table_Villen_viihde.accdb5[[Tuotenumero]:[Tuote]],2,FALSE)</f>
        <v>Scart-kaapeli</v>
      </c>
      <c r="K1018" s="3">
        <f>VLOOKUP(Table_Villen_viihde.accdb[[#This Row],[Tuotenumero]],Table_Villen_viihde.accdb5[[Tuotenumero]:[TuoteryhmäID]],3,FALSE)</f>
        <v>4</v>
      </c>
      <c r="L1018" s="3" t="str">
        <f>VLOOKUP(Table_Villen_viihde.accdb[[#This Row],[Ryhmänro]],Table_Villen_viihde.accdb6[],2,FALSE)</f>
        <v>Tarvikkeet</v>
      </c>
    </row>
    <row r="1019" spans="1:12" x14ac:dyDescent="0.35">
      <c r="A1019">
        <v>51517</v>
      </c>
      <c r="B1019" s="18">
        <v>42476</v>
      </c>
      <c r="C1019" t="s">
        <v>50</v>
      </c>
      <c r="D1019">
        <v>1</v>
      </c>
      <c r="E1019">
        <v>6</v>
      </c>
      <c r="F1019">
        <v>89</v>
      </c>
      <c r="G1019">
        <v>53.33</v>
      </c>
      <c r="H1019" t="str">
        <f>VLOOKUP(Table_Villen_viihde.accdb[[#This Row],[MyyjäID]],ville_myyjät!$A$2:$B$17,2,FALSE)</f>
        <v>Mikko</v>
      </c>
      <c r="I1019" t="str">
        <f>VLOOKUP(Table_Villen_viihde.accdb[[#This Row],[myyjä]],ville_myyjät!$B$2:$C$17,2,FALSE)</f>
        <v>Mies</v>
      </c>
      <c r="J1019" t="str">
        <f>VLOOKUP(Table_Villen_viihde.accdb[[#This Row],[Tuotenumero]],Table_Villen_viihde.accdb5[[Tuotenumero]:[Tuote]],2,FALSE)</f>
        <v>Kaapelidigiboxi</v>
      </c>
      <c r="K1019" s="3">
        <f>VLOOKUP(Table_Villen_viihde.accdb[[#This Row],[Tuotenumero]],Table_Villen_viihde.accdb5[[Tuotenumero]:[TuoteryhmäID]],3,FALSE)</f>
        <v>6</v>
      </c>
      <c r="L1019" s="3" t="str">
        <f>VLOOKUP(Table_Villen_viihde.accdb[[#This Row],[Ryhmänro]],Table_Villen_viihde.accdb6[],2,FALSE)</f>
        <v>Digiboxit</v>
      </c>
    </row>
    <row r="1020" spans="1:12" x14ac:dyDescent="0.35">
      <c r="A1020">
        <v>51518</v>
      </c>
      <c r="B1020" s="18">
        <v>42477</v>
      </c>
      <c r="C1020" t="s">
        <v>51</v>
      </c>
      <c r="D1020">
        <v>1</v>
      </c>
      <c r="E1020">
        <v>14</v>
      </c>
      <c r="F1020">
        <v>240</v>
      </c>
      <c r="G1020">
        <v>159.26</v>
      </c>
      <c r="H1020" t="str">
        <f>VLOOKUP(Table_Villen_viihde.accdb[[#This Row],[MyyjäID]],ville_myyjät!$A$2:$B$17,2,FALSE)</f>
        <v>Jani</v>
      </c>
      <c r="I1020" t="str">
        <f>VLOOKUP(Table_Villen_viihde.accdb[[#This Row],[myyjä]],ville_myyjät!$B$2:$C$17,2,FALSE)</f>
        <v>Mies</v>
      </c>
      <c r="J1020" t="str">
        <f>VLOOKUP(Table_Villen_viihde.accdb[[#This Row],[Tuotenumero]],Table_Villen_viihde.accdb5[[Tuotenumero]:[Tuote]],2,FALSE)</f>
        <v>TV28</v>
      </c>
      <c r="K1020" s="3">
        <f>VLOOKUP(Table_Villen_viihde.accdb[[#This Row],[Tuotenumero]],Table_Villen_viihde.accdb5[[Tuotenumero]:[TuoteryhmäID]],3,FALSE)</f>
        <v>3</v>
      </c>
      <c r="L1020" s="3" t="str">
        <f>VLOOKUP(Table_Villen_viihde.accdb[[#This Row],[Ryhmänro]],Table_Villen_viihde.accdb6[],2,FALSE)</f>
        <v>TV</v>
      </c>
    </row>
    <row r="1021" spans="1:12" x14ac:dyDescent="0.35">
      <c r="A1021">
        <v>51519</v>
      </c>
      <c r="B1021" s="18">
        <v>42477</v>
      </c>
      <c r="C1021" t="s">
        <v>52</v>
      </c>
      <c r="D1021">
        <v>1</v>
      </c>
      <c r="E1021">
        <v>11</v>
      </c>
      <c r="F1021">
        <v>84</v>
      </c>
      <c r="G1021">
        <v>46.7</v>
      </c>
      <c r="H1021" t="str">
        <f>VLOOKUP(Table_Villen_viihde.accdb[[#This Row],[MyyjäID]],ville_myyjät!$A$2:$B$17,2,FALSE)</f>
        <v>Kuisma</v>
      </c>
      <c r="I1021" t="str">
        <f>VLOOKUP(Table_Villen_viihde.accdb[[#This Row],[myyjä]],ville_myyjät!$B$2:$C$17,2,FALSE)</f>
        <v>Mies</v>
      </c>
      <c r="J1021" t="str">
        <f>VLOOKUP(Table_Villen_viihde.accdb[[#This Row],[Tuotenumero]],Table_Villen_viihde.accdb5[[Tuotenumero]:[Tuote]],2,FALSE)</f>
        <v>Antennidigiboxi</v>
      </c>
      <c r="K1021" s="3">
        <f>VLOOKUP(Table_Villen_viihde.accdb[[#This Row],[Tuotenumero]],Table_Villen_viihde.accdb5[[Tuotenumero]:[TuoteryhmäID]],3,FALSE)</f>
        <v>6</v>
      </c>
      <c r="L1021" s="3" t="str">
        <f>VLOOKUP(Table_Villen_viihde.accdb[[#This Row],[Ryhmänro]],Table_Villen_viihde.accdb6[],2,FALSE)</f>
        <v>Digiboxit</v>
      </c>
    </row>
    <row r="1022" spans="1:12" x14ac:dyDescent="0.35">
      <c r="A1022">
        <v>51520</v>
      </c>
      <c r="B1022" s="18">
        <v>42477</v>
      </c>
      <c r="C1022" t="s">
        <v>49</v>
      </c>
      <c r="D1022">
        <v>1</v>
      </c>
      <c r="E1022">
        <v>7</v>
      </c>
      <c r="F1022">
        <v>20</v>
      </c>
      <c r="G1022">
        <v>10.94</v>
      </c>
      <c r="H1022" t="str">
        <f>VLOOKUP(Table_Villen_viihde.accdb[[#This Row],[MyyjäID]],ville_myyjät!$A$2:$B$17,2,FALSE)</f>
        <v>Kaija</v>
      </c>
      <c r="I1022" t="str">
        <f>VLOOKUP(Table_Villen_viihde.accdb[[#This Row],[myyjä]],ville_myyjät!$B$2:$C$17,2,FALSE)</f>
        <v>Nainen</v>
      </c>
      <c r="J1022" t="str">
        <f>VLOOKUP(Table_Villen_viihde.accdb[[#This Row],[Tuotenumero]],Table_Villen_viihde.accdb5[[Tuotenumero]:[Tuote]],2,FALSE)</f>
        <v>Scart-kaapeli</v>
      </c>
      <c r="K1022" s="3">
        <f>VLOOKUP(Table_Villen_viihde.accdb[[#This Row],[Tuotenumero]],Table_Villen_viihde.accdb5[[Tuotenumero]:[TuoteryhmäID]],3,FALSE)</f>
        <v>4</v>
      </c>
      <c r="L1022" s="3" t="str">
        <f>VLOOKUP(Table_Villen_viihde.accdb[[#This Row],[Ryhmänro]],Table_Villen_viihde.accdb6[],2,FALSE)</f>
        <v>Tarvikkeet</v>
      </c>
    </row>
    <row r="1023" spans="1:12" x14ac:dyDescent="0.35">
      <c r="A1023">
        <v>51521</v>
      </c>
      <c r="B1023" s="18">
        <v>42479</v>
      </c>
      <c r="C1023" t="s">
        <v>53</v>
      </c>
      <c r="D1023">
        <v>1</v>
      </c>
      <c r="E1023">
        <v>6</v>
      </c>
      <c r="F1023">
        <v>114</v>
      </c>
      <c r="G1023">
        <v>61.58</v>
      </c>
      <c r="H1023" t="str">
        <f>VLOOKUP(Table_Villen_viihde.accdb[[#This Row],[MyyjäID]],ville_myyjät!$A$2:$B$17,2,FALSE)</f>
        <v>Mikko</v>
      </c>
      <c r="I1023" t="str">
        <f>VLOOKUP(Table_Villen_viihde.accdb[[#This Row],[myyjä]],ville_myyjät!$B$2:$C$17,2,FALSE)</f>
        <v>Mies</v>
      </c>
      <c r="J1023" t="str">
        <f>VLOOKUP(Table_Villen_viihde.accdb[[#This Row],[Tuotenumero]],Table_Villen_viihde.accdb5[[Tuotenumero]:[Tuote]],2,FALSE)</f>
        <v>DVD-soitin</v>
      </c>
      <c r="K1023" s="3">
        <f>VLOOKUP(Table_Villen_viihde.accdb[[#This Row],[Tuotenumero]],Table_Villen_viihde.accdb5[[Tuotenumero]:[TuoteryhmäID]],3,FALSE)</f>
        <v>2</v>
      </c>
      <c r="L1023" s="3" t="str">
        <f>VLOOKUP(Table_Villen_viihde.accdb[[#This Row],[Ryhmänro]],Table_Villen_viihde.accdb6[],2,FALSE)</f>
        <v>Kuvantoisto</v>
      </c>
    </row>
    <row r="1024" spans="1:12" x14ac:dyDescent="0.35">
      <c r="A1024">
        <v>51522</v>
      </c>
      <c r="B1024" s="18">
        <v>42480</v>
      </c>
      <c r="C1024" t="s">
        <v>49</v>
      </c>
      <c r="D1024">
        <v>1</v>
      </c>
      <c r="E1024">
        <v>3</v>
      </c>
      <c r="F1024">
        <v>19</v>
      </c>
      <c r="G1024">
        <v>11.42</v>
      </c>
      <c r="H1024" t="str">
        <f>VLOOKUP(Table_Villen_viihde.accdb[[#This Row],[MyyjäID]],ville_myyjät!$A$2:$B$17,2,FALSE)</f>
        <v>Helena</v>
      </c>
      <c r="I1024" t="str">
        <f>VLOOKUP(Table_Villen_viihde.accdb[[#This Row],[myyjä]],ville_myyjät!$B$2:$C$17,2,FALSE)</f>
        <v>Nainen</v>
      </c>
      <c r="J1024" t="str">
        <f>VLOOKUP(Table_Villen_viihde.accdb[[#This Row],[Tuotenumero]],Table_Villen_viihde.accdb5[[Tuotenumero]:[Tuote]],2,FALSE)</f>
        <v>Scart-kaapeli</v>
      </c>
      <c r="K1024" s="3">
        <f>VLOOKUP(Table_Villen_viihde.accdb[[#This Row],[Tuotenumero]],Table_Villen_viihde.accdb5[[Tuotenumero]:[TuoteryhmäID]],3,FALSE)</f>
        <v>4</v>
      </c>
      <c r="L1024" s="3" t="str">
        <f>VLOOKUP(Table_Villen_viihde.accdb[[#This Row],[Ryhmänro]],Table_Villen_viihde.accdb6[],2,FALSE)</f>
        <v>Tarvikkeet</v>
      </c>
    </row>
    <row r="1025" spans="1:12" x14ac:dyDescent="0.35">
      <c r="A1025">
        <v>51523</v>
      </c>
      <c r="B1025" s="18">
        <v>42481</v>
      </c>
      <c r="C1025" t="s">
        <v>57</v>
      </c>
      <c r="D1025">
        <v>1</v>
      </c>
      <c r="E1025">
        <v>9</v>
      </c>
      <c r="F1025">
        <v>94</v>
      </c>
      <c r="G1025">
        <v>52.61</v>
      </c>
      <c r="H1025" t="str">
        <f>VLOOKUP(Table_Villen_viihde.accdb[[#This Row],[MyyjäID]],ville_myyjät!$A$2:$B$17,2,FALSE)</f>
        <v>Juuso</v>
      </c>
      <c r="I1025" t="str">
        <f>VLOOKUP(Table_Villen_viihde.accdb[[#This Row],[myyjä]],ville_myyjät!$B$2:$C$17,2,FALSE)</f>
        <v>Mies</v>
      </c>
      <c r="J1025" t="str">
        <f>VLOOKUP(Table_Villen_viihde.accdb[[#This Row],[Tuotenumero]],Table_Villen_viihde.accdb5[[Tuotenumero]:[Tuote]],2,FALSE)</f>
        <v>PS2-konsoli</v>
      </c>
      <c r="K1025" s="3">
        <f>VLOOKUP(Table_Villen_viihde.accdb[[#This Row],[Tuotenumero]],Table_Villen_viihde.accdb5[[Tuotenumero]:[TuoteryhmäID]],3,FALSE)</f>
        <v>5</v>
      </c>
      <c r="L1025" s="3" t="str">
        <f>VLOOKUP(Table_Villen_viihde.accdb[[#This Row],[Ryhmänro]],Table_Villen_viihde.accdb6[],2,FALSE)</f>
        <v>Konsolit</v>
      </c>
    </row>
    <row r="1026" spans="1:12" x14ac:dyDescent="0.35">
      <c r="A1026">
        <v>51524</v>
      </c>
      <c r="B1026" s="18">
        <v>42481</v>
      </c>
      <c r="C1026" t="s">
        <v>53</v>
      </c>
      <c r="D1026">
        <v>1</v>
      </c>
      <c r="E1026">
        <v>7</v>
      </c>
      <c r="F1026">
        <v>115</v>
      </c>
      <c r="G1026">
        <v>63.16</v>
      </c>
      <c r="H1026" t="str">
        <f>VLOOKUP(Table_Villen_viihde.accdb[[#This Row],[MyyjäID]],ville_myyjät!$A$2:$B$17,2,FALSE)</f>
        <v>Kaija</v>
      </c>
      <c r="I1026" t="str">
        <f>VLOOKUP(Table_Villen_viihde.accdb[[#This Row],[myyjä]],ville_myyjät!$B$2:$C$17,2,FALSE)</f>
        <v>Nainen</v>
      </c>
      <c r="J1026" t="str">
        <f>VLOOKUP(Table_Villen_viihde.accdb[[#This Row],[Tuotenumero]],Table_Villen_viihde.accdb5[[Tuotenumero]:[Tuote]],2,FALSE)</f>
        <v>DVD-soitin</v>
      </c>
      <c r="K1026" s="3">
        <f>VLOOKUP(Table_Villen_viihde.accdb[[#This Row],[Tuotenumero]],Table_Villen_viihde.accdb5[[Tuotenumero]:[TuoteryhmäID]],3,FALSE)</f>
        <v>2</v>
      </c>
      <c r="L1026" s="3" t="str">
        <f>VLOOKUP(Table_Villen_viihde.accdb[[#This Row],[Ryhmänro]],Table_Villen_viihde.accdb6[],2,FALSE)</f>
        <v>Kuvantoisto</v>
      </c>
    </row>
    <row r="1027" spans="1:12" x14ac:dyDescent="0.35">
      <c r="A1027">
        <v>51525</v>
      </c>
      <c r="B1027" s="18">
        <v>42482</v>
      </c>
      <c r="C1027" t="s">
        <v>54</v>
      </c>
      <c r="D1027">
        <v>1</v>
      </c>
      <c r="E1027">
        <v>11</v>
      </c>
      <c r="F1027">
        <v>186</v>
      </c>
      <c r="G1027">
        <v>121.67</v>
      </c>
      <c r="H1027" t="str">
        <f>VLOOKUP(Table_Villen_viihde.accdb[[#This Row],[MyyjäID]],ville_myyjät!$A$2:$B$17,2,FALSE)</f>
        <v>Kuisma</v>
      </c>
      <c r="I1027" t="str">
        <f>VLOOKUP(Table_Villen_viihde.accdb[[#This Row],[myyjä]],ville_myyjät!$B$2:$C$17,2,FALSE)</f>
        <v>Mies</v>
      </c>
      <c r="J1027" t="str">
        <f>VLOOKUP(Table_Villen_viihde.accdb[[#This Row],[Tuotenumero]],Table_Villen_viihde.accdb5[[Tuotenumero]:[Tuote]],2,FALSE)</f>
        <v>DVD-nauhuri</v>
      </c>
      <c r="K1027" s="3">
        <f>VLOOKUP(Table_Villen_viihde.accdb[[#This Row],[Tuotenumero]],Table_Villen_viihde.accdb5[[Tuotenumero]:[TuoteryhmäID]],3,FALSE)</f>
        <v>2</v>
      </c>
      <c r="L1027" s="3" t="str">
        <f>VLOOKUP(Table_Villen_viihde.accdb[[#This Row],[Ryhmänro]],Table_Villen_viihde.accdb6[],2,FALSE)</f>
        <v>Kuvantoisto</v>
      </c>
    </row>
    <row r="1028" spans="1:12" x14ac:dyDescent="0.35">
      <c r="A1028">
        <v>51526</v>
      </c>
      <c r="B1028" s="18">
        <v>42482</v>
      </c>
      <c r="C1028" t="s">
        <v>49</v>
      </c>
      <c r="D1028">
        <v>1</v>
      </c>
      <c r="E1028">
        <v>3</v>
      </c>
      <c r="F1028">
        <v>20</v>
      </c>
      <c r="G1028">
        <v>11.72</v>
      </c>
      <c r="H1028" t="str">
        <f>VLOOKUP(Table_Villen_viihde.accdb[[#This Row],[MyyjäID]],ville_myyjät!$A$2:$B$17,2,FALSE)</f>
        <v>Helena</v>
      </c>
      <c r="I1028" t="str">
        <f>VLOOKUP(Table_Villen_viihde.accdb[[#This Row],[myyjä]],ville_myyjät!$B$2:$C$17,2,FALSE)</f>
        <v>Nainen</v>
      </c>
      <c r="J1028" t="str">
        <f>VLOOKUP(Table_Villen_viihde.accdb[[#This Row],[Tuotenumero]],Table_Villen_viihde.accdb5[[Tuotenumero]:[Tuote]],2,FALSE)</f>
        <v>Scart-kaapeli</v>
      </c>
      <c r="K1028" s="3">
        <f>VLOOKUP(Table_Villen_viihde.accdb[[#This Row],[Tuotenumero]],Table_Villen_viihde.accdb5[[Tuotenumero]:[TuoteryhmäID]],3,FALSE)</f>
        <v>4</v>
      </c>
      <c r="L1028" s="3" t="str">
        <f>VLOOKUP(Table_Villen_viihde.accdb[[#This Row],[Ryhmänro]],Table_Villen_viihde.accdb6[],2,FALSE)</f>
        <v>Tarvikkeet</v>
      </c>
    </row>
    <row r="1029" spans="1:12" x14ac:dyDescent="0.35">
      <c r="A1029">
        <v>51527</v>
      </c>
      <c r="B1029" s="18">
        <v>42483</v>
      </c>
      <c r="C1029" t="s">
        <v>53</v>
      </c>
      <c r="D1029">
        <v>1</v>
      </c>
      <c r="E1029">
        <v>6</v>
      </c>
      <c r="F1029">
        <v>115</v>
      </c>
      <c r="G1029">
        <v>65.47</v>
      </c>
      <c r="H1029" t="str">
        <f>VLOOKUP(Table_Villen_viihde.accdb[[#This Row],[MyyjäID]],ville_myyjät!$A$2:$B$17,2,FALSE)</f>
        <v>Mikko</v>
      </c>
      <c r="I1029" t="str">
        <f>VLOOKUP(Table_Villen_viihde.accdb[[#This Row],[myyjä]],ville_myyjät!$B$2:$C$17,2,FALSE)</f>
        <v>Mies</v>
      </c>
      <c r="J1029" t="str">
        <f>VLOOKUP(Table_Villen_viihde.accdb[[#This Row],[Tuotenumero]],Table_Villen_viihde.accdb5[[Tuotenumero]:[Tuote]],2,FALSE)</f>
        <v>DVD-soitin</v>
      </c>
      <c r="K1029" s="3">
        <f>VLOOKUP(Table_Villen_viihde.accdb[[#This Row],[Tuotenumero]],Table_Villen_viihde.accdb5[[Tuotenumero]:[TuoteryhmäID]],3,FALSE)</f>
        <v>2</v>
      </c>
      <c r="L1029" s="3" t="str">
        <f>VLOOKUP(Table_Villen_viihde.accdb[[#This Row],[Ryhmänro]],Table_Villen_viihde.accdb6[],2,FALSE)</f>
        <v>Kuvantoisto</v>
      </c>
    </row>
    <row r="1030" spans="1:12" x14ac:dyDescent="0.35">
      <c r="A1030">
        <v>51528</v>
      </c>
      <c r="B1030" s="18">
        <v>42485</v>
      </c>
      <c r="C1030" t="s">
        <v>49</v>
      </c>
      <c r="D1030">
        <v>1</v>
      </c>
      <c r="E1030">
        <v>9</v>
      </c>
      <c r="F1030">
        <v>20</v>
      </c>
      <c r="G1030">
        <v>11.53</v>
      </c>
      <c r="H1030" t="str">
        <f>VLOOKUP(Table_Villen_viihde.accdb[[#This Row],[MyyjäID]],ville_myyjät!$A$2:$B$17,2,FALSE)</f>
        <v>Juuso</v>
      </c>
      <c r="I1030" t="str">
        <f>VLOOKUP(Table_Villen_viihde.accdb[[#This Row],[myyjä]],ville_myyjät!$B$2:$C$17,2,FALSE)</f>
        <v>Mies</v>
      </c>
      <c r="J1030" t="str">
        <f>VLOOKUP(Table_Villen_viihde.accdb[[#This Row],[Tuotenumero]],Table_Villen_viihde.accdb5[[Tuotenumero]:[Tuote]],2,FALSE)</f>
        <v>Scart-kaapeli</v>
      </c>
      <c r="K1030" s="3">
        <f>VLOOKUP(Table_Villen_viihde.accdb[[#This Row],[Tuotenumero]],Table_Villen_viihde.accdb5[[Tuotenumero]:[TuoteryhmäID]],3,FALSE)</f>
        <v>4</v>
      </c>
      <c r="L1030" s="3" t="str">
        <f>VLOOKUP(Table_Villen_viihde.accdb[[#This Row],[Ryhmänro]],Table_Villen_viihde.accdb6[],2,FALSE)</f>
        <v>Tarvikkeet</v>
      </c>
    </row>
    <row r="1031" spans="1:12" x14ac:dyDescent="0.35">
      <c r="A1031">
        <v>51529</v>
      </c>
      <c r="B1031" s="18">
        <v>42485</v>
      </c>
      <c r="C1031" t="s">
        <v>56</v>
      </c>
      <c r="D1031">
        <v>1</v>
      </c>
      <c r="E1031">
        <v>7</v>
      </c>
      <c r="F1031">
        <v>132</v>
      </c>
      <c r="G1031">
        <v>91.08</v>
      </c>
      <c r="H1031" t="str">
        <f>VLOOKUP(Table_Villen_viihde.accdb[[#This Row],[MyyjäID]],ville_myyjät!$A$2:$B$17,2,FALSE)</f>
        <v>Kaija</v>
      </c>
      <c r="I1031" t="str">
        <f>VLOOKUP(Table_Villen_viihde.accdb[[#This Row],[myyjä]],ville_myyjät!$B$2:$C$17,2,FALSE)</f>
        <v>Nainen</v>
      </c>
      <c r="J1031" t="str">
        <f>VLOOKUP(Table_Villen_viihde.accdb[[#This Row],[Tuotenumero]],Table_Villen_viihde.accdb5[[Tuotenumero]:[Tuote]],2,FALSE)</f>
        <v>VHS-nauhuri</v>
      </c>
      <c r="K1031" s="3">
        <f>VLOOKUP(Table_Villen_viihde.accdb[[#This Row],[Tuotenumero]],Table_Villen_viihde.accdb5[[Tuotenumero]:[TuoteryhmäID]],3,FALSE)</f>
        <v>2</v>
      </c>
      <c r="L1031" s="3" t="str">
        <f>VLOOKUP(Table_Villen_viihde.accdb[[#This Row],[Ryhmänro]],Table_Villen_viihde.accdb6[],2,FALSE)</f>
        <v>Kuvantoisto</v>
      </c>
    </row>
    <row r="1032" spans="1:12" x14ac:dyDescent="0.35">
      <c r="A1032">
        <v>51530</v>
      </c>
      <c r="B1032" s="18">
        <v>42486</v>
      </c>
      <c r="C1032" t="s">
        <v>49</v>
      </c>
      <c r="D1032">
        <v>1</v>
      </c>
      <c r="E1032">
        <v>7</v>
      </c>
      <c r="F1032">
        <v>19</v>
      </c>
      <c r="G1032">
        <v>11.62</v>
      </c>
      <c r="H1032" t="str">
        <f>VLOOKUP(Table_Villen_viihde.accdb[[#This Row],[MyyjäID]],ville_myyjät!$A$2:$B$17,2,FALSE)</f>
        <v>Kaija</v>
      </c>
      <c r="I1032" t="str">
        <f>VLOOKUP(Table_Villen_viihde.accdb[[#This Row],[myyjä]],ville_myyjät!$B$2:$C$17,2,FALSE)</f>
        <v>Nainen</v>
      </c>
      <c r="J1032" t="str">
        <f>VLOOKUP(Table_Villen_viihde.accdb[[#This Row],[Tuotenumero]],Table_Villen_viihde.accdb5[[Tuotenumero]:[Tuote]],2,FALSE)</f>
        <v>Scart-kaapeli</v>
      </c>
      <c r="K1032" s="3">
        <f>VLOOKUP(Table_Villen_viihde.accdb[[#This Row],[Tuotenumero]],Table_Villen_viihde.accdb5[[Tuotenumero]:[TuoteryhmäID]],3,FALSE)</f>
        <v>4</v>
      </c>
      <c r="L1032" s="3" t="str">
        <f>VLOOKUP(Table_Villen_viihde.accdb[[#This Row],[Ryhmänro]],Table_Villen_viihde.accdb6[],2,FALSE)</f>
        <v>Tarvikkeet</v>
      </c>
    </row>
    <row r="1033" spans="1:12" x14ac:dyDescent="0.35">
      <c r="A1033">
        <v>51531</v>
      </c>
      <c r="B1033" s="18">
        <v>42487</v>
      </c>
      <c r="C1033" t="s">
        <v>49</v>
      </c>
      <c r="D1033">
        <v>1</v>
      </c>
      <c r="E1033">
        <v>7</v>
      </c>
      <c r="F1033">
        <v>20</v>
      </c>
      <c r="G1033">
        <v>11.08</v>
      </c>
      <c r="H1033" t="str">
        <f>VLOOKUP(Table_Villen_viihde.accdb[[#This Row],[MyyjäID]],ville_myyjät!$A$2:$B$17,2,FALSE)</f>
        <v>Kaija</v>
      </c>
      <c r="I1033" t="str">
        <f>VLOOKUP(Table_Villen_viihde.accdb[[#This Row],[myyjä]],ville_myyjät!$B$2:$C$17,2,FALSE)</f>
        <v>Nainen</v>
      </c>
      <c r="J1033" t="str">
        <f>VLOOKUP(Table_Villen_viihde.accdb[[#This Row],[Tuotenumero]],Table_Villen_viihde.accdb5[[Tuotenumero]:[Tuote]],2,FALSE)</f>
        <v>Scart-kaapeli</v>
      </c>
      <c r="K1033" s="3">
        <f>VLOOKUP(Table_Villen_viihde.accdb[[#This Row],[Tuotenumero]],Table_Villen_viihde.accdb5[[Tuotenumero]:[TuoteryhmäID]],3,FALSE)</f>
        <v>4</v>
      </c>
      <c r="L1033" s="3" t="str">
        <f>VLOOKUP(Table_Villen_viihde.accdb[[#This Row],[Ryhmänro]],Table_Villen_viihde.accdb6[],2,FALSE)</f>
        <v>Tarvikkeet</v>
      </c>
    </row>
    <row r="1034" spans="1:12" x14ac:dyDescent="0.35">
      <c r="A1034">
        <v>51532</v>
      </c>
      <c r="B1034" s="18">
        <v>42487</v>
      </c>
      <c r="C1034" t="s">
        <v>50</v>
      </c>
      <c r="D1034">
        <v>1</v>
      </c>
      <c r="E1034">
        <v>7</v>
      </c>
      <c r="F1034">
        <v>81</v>
      </c>
      <c r="G1034">
        <v>56.6</v>
      </c>
      <c r="H1034" t="str">
        <f>VLOOKUP(Table_Villen_viihde.accdb[[#This Row],[MyyjäID]],ville_myyjät!$A$2:$B$17,2,FALSE)</f>
        <v>Kaija</v>
      </c>
      <c r="I1034" t="str">
        <f>VLOOKUP(Table_Villen_viihde.accdb[[#This Row],[myyjä]],ville_myyjät!$B$2:$C$17,2,FALSE)</f>
        <v>Nainen</v>
      </c>
      <c r="J1034" t="str">
        <f>VLOOKUP(Table_Villen_viihde.accdb[[#This Row],[Tuotenumero]],Table_Villen_viihde.accdb5[[Tuotenumero]:[Tuote]],2,FALSE)</f>
        <v>Kaapelidigiboxi</v>
      </c>
      <c r="K1034" s="3">
        <f>VLOOKUP(Table_Villen_viihde.accdb[[#This Row],[Tuotenumero]],Table_Villen_viihde.accdb5[[Tuotenumero]:[TuoteryhmäID]],3,FALSE)</f>
        <v>6</v>
      </c>
      <c r="L1034" s="3" t="str">
        <f>VLOOKUP(Table_Villen_viihde.accdb[[#This Row],[Ryhmänro]],Table_Villen_viihde.accdb6[],2,FALSE)</f>
        <v>Digiboxit</v>
      </c>
    </row>
    <row r="1035" spans="1:12" x14ac:dyDescent="0.35">
      <c r="A1035">
        <v>51533</v>
      </c>
      <c r="B1035" s="18">
        <v>42487</v>
      </c>
      <c r="C1035" t="s">
        <v>51</v>
      </c>
      <c r="D1035">
        <v>1</v>
      </c>
      <c r="E1035">
        <v>13</v>
      </c>
      <c r="F1035">
        <v>245</v>
      </c>
      <c r="G1035">
        <v>162.81</v>
      </c>
      <c r="H1035" t="str">
        <f>VLOOKUP(Table_Villen_viihde.accdb[[#This Row],[MyyjäID]],ville_myyjät!$A$2:$B$17,2,FALSE)</f>
        <v>Kaarlo</v>
      </c>
      <c r="I1035" t="str">
        <f>VLOOKUP(Table_Villen_viihde.accdb[[#This Row],[myyjä]],ville_myyjät!$B$2:$C$17,2,FALSE)</f>
        <v>Mies</v>
      </c>
      <c r="J1035" t="str">
        <f>VLOOKUP(Table_Villen_viihde.accdb[[#This Row],[Tuotenumero]],Table_Villen_viihde.accdb5[[Tuotenumero]:[Tuote]],2,FALSE)</f>
        <v>TV28</v>
      </c>
      <c r="K1035" s="3">
        <f>VLOOKUP(Table_Villen_viihde.accdb[[#This Row],[Tuotenumero]],Table_Villen_viihde.accdb5[[Tuotenumero]:[TuoteryhmäID]],3,FALSE)</f>
        <v>3</v>
      </c>
      <c r="L1035" s="3" t="str">
        <f>VLOOKUP(Table_Villen_viihde.accdb[[#This Row],[Ryhmänro]],Table_Villen_viihde.accdb6[],2,FALSE)</f>
        <v>TV</v>
      </c>
    </row>
    <row r="1036" spans="1:12" x14ac:dyDescent="0.35">
      <c r="A1036">
        <v>51534</v>
      </c>
      <c r="B1036" s="18">
        <v>42488</v>
      </c>
      <c r="C1036" t="s">
        <v>53</v>
      </c>
      <c r="D1036">
        <v>1</v>
      </c>
      <c r="E1036">
        <v>11</v>
      </c>
      <c r="F1036">
        <v>118</v>
      </c>
      <c r="G1036">
        <v>63.34</v>
      </c>
      <c r="H1036" t="str">
        <f>VLOOKUP(Table_Villen_viihde.accdb[[#This Row],[MyyjäID]],ville_myyjät!$A$2:$B$17,2,FALSE)</f>
        <v>Kuisma</v>
      </c>
      <c r="I1036" t="str">
        <f>VLOOKUP(Table_Villen_viihde.accdb[[#This Row],[myyjä]],ville_myyjät!$B$2:$C$17,2,FALSE)</f>
        <v>Mies</v>
      </c>
      <c r="J1036" t="str">
        <f>VLOOKUP(Table_Villen_viihde.accdb[[#This Row],[Tuotenumero]],Table_Villen_viihde.accdb5[[Tuotenumero]:[Tuote]],2,FALSE)</f>
        <v>DVD-soitin</v>
      </c>
      <c r="K1036" s="3">
        <f>VLOOKUP(Table_Villen_viihde.accdb[[#This Row],[Tuotenumero]],Table_Villen_viihde.accdb5[[Tuotenumero]:[TuoteryhmäID]],3,FALSE)</f>
        <v>2</v>
      </c>
      <c r="L1036" s="3" t="str">
        <f>VLOOKUP(Table_Villen_viihde.accdb[[#This Row],[Ryhmänro]],Table_Villen_viihde.accdb6[],2,FALSE)</f>
        <v>Kuvantoisto</v>
      </c>
    </row>
    <row r="1037" spans="1:12" x14ac:dyDescent="0.35">
      <c r="A1037">
        <v>51535</v>
      </c>
      <c r="B1037" s="18">
        <v>42490</v>
      </c>
      <c r="C1037" t="s">
        <v>49</v>
      </c>
      <c r="D1037">
        <v>1</v>
      </c>
      <c r="E1037">
        <v>10</v>
      </c>
      <c r="F1037">
        <v>21</v>
      </c>
      <c r="G1037">
        <v>11.44</v>
      </c>
      <c r="H1037" t="str">
        <f>VLOOKUP(Table_Villen_viihde.accdb[[#This Row],[MyyjäID]],ville_myyjät!$A$2:$B$17,2,FALSE)</f>
        <v>Ilona</v>
      </c>
      <c r="I1037" t="str">
        <f>VLOOKUP(Table_Villen_viihde.accdb[[#This Row],[myyjä]],ville_myyjät!$B$2:$C$17,2,FALSE)</f>
        <v>Nainen</v>
      </c>
      <c r="J1037" t="str">
        <f>VLOOKUP(Table_Villen_viihde.accdb[[#This Row],[Tuotenumero]],Table_Villen_viihde.accdb5[[Tuotenumero]:[Tuote]],2,FALSE)</f>
        <v>Scart-kaapeli</v>
      </c>
      <c r="K1037" s="3">
        <f>VLOOKUP(Table_Villen_viihde.accdb[[#This Row],[Tuotenumero]],Table_Villen_viihde.accdb5[[Tuotenumero]:[TuoteryhmäID]],3,FALSE)</f>
        <v>4</v>
      </c>
      <c r="L1037" s="3" t="str">
        <f>VLOOKUP(Table_Villen_viihde.accdb[[#This Row],[Ryhmänro]],Table_Villen_viihde.accdb6[],2,FALSE)</f>
        <v>Tarvikkeet</v>
      </c>
    </row>
    <row r="1038" spans="1:12" x14ac:dyDescent="0.35">
      <c r="A1038">
        <v>51536</v>
      </c>
      <c r="B1038" s="18">
        <v>42491</v>
      </c>
      <c r="C1038" t="s">
        <v>49</v>
      </c>
      <c r="D1038">
        <v>1</v>
      </c>
      <c r="E1038">
        <v>7</v>
      </c>
      <c r="F1038">
        <v>20</v>
      </c>
      <c r="G1038">
        <v>11.48</v>
      </c>
      <c r="H1038" t="str">
        <f>VLOOKUP(Table_Villen_viihde.accdb[[#This Row],[MyyjäID]],ville_myyjät!$A$2:$B$17,2,FALSE)</f>
        <v>Kaija</v>
      </c>
      <c r="I1038" t="str">
        <f>VLOOKUP(Table_Villen_viihde.accdb[[#This Row],[myyjä]],ville_myyjät!$B$2:$C$17,2,FALSE)</f>
        <v>Nainen</v>
      </c>
      <c r="J1038" t="str">
        <f>VLOOKUP(Table_Villen_viihde.accdb[[#This Row],[Tuotenumero]],Table_Villen_viihde.accdb5[[Tuotenumero]:[Tuote]],2,FALSE)</f>
        <v>Scart-kaapeli</v>
      </c>
      <c r="K1038" s="3">
        <f>VLOOKUP(Table_Villen_viihde.accdb[[#This Row],[Tuotenumero]],Table_Villen_viihde.accdb5[[Tuotenumero]:[TuoteryhmäID]],3,FALSE)</f>
        <v>4</v>
      </c>
      <c r="L1038" s="3" t="str">
        <f>VLOOKUP(Table_Villen_viihde.accdb[[#This Row],[Ryhmänro]],Table_Villen_viihde.accdb6[],2,FALSE)</f>
        <v>Tarvikkeet</v>
      </c>
    </row>
    <row r="1039" spans="1:12" x14ac:dyDescent="0.35">
      <c r="A1039">
        <v>51537</v>
      </c>
      <c r="B1039" s="18">
        <v>42492</v>
      </c>
      <c r="C1039" t="s">
        <v>53</v>
      </c>
      <c r="D1039">
        <v>1</v>
      </c>
      <c r="E1039">
        <v>1</v>
      </c>
      <c r="F1039">
        <v>115</v>
      </c>
      <c r="G1039">
        <v>65.36</v>
      </c>
      <c r="H1039" t="str">
        <f>VLOOKUP(Table_Villen_viihde.accdb[[#This Row],[MyyjäID]],ville_myyjät!$A$2:$B$17,2,FALSE)</f>
        <v>Liisa</v>
      </c>
      <c r="I1039" t="str">
        <f>VLOOKUP(Table_Villen_viihde.accdb[[#This Row],[myyjä]],ville_myyjät!$B$2:$C$17,2,FALSE)</f>
        <v>Nainen</v>
      </c>
      <c r="J1039" t="str">
        <f>VLOOKUP(Table_Villen_viihde.accdb[[#This Row],[Tuotenumero]],Table_Villen_viihde.accdb5[[Tuotenumero]:[Tuote]],2,FALSE)</f>
        <v>DVD-soitin</v>
      </c>
      <c r="K1039" s="3">
        <f>VLOOKUP(Table_Villen_viihde.accdb[[#This Row],[Tuotenumero]],Table_Villen_viihde.accdb5[[Tuotenumero]:[TuoteryhmäID]],3,FALSE)</f>
        <v>2</v>
      </c>
      <c r="L1039" s="3" t="str">
        <f>VLOOKUP(Table_Villen_viihde.accdb[[#This Row],[Ryhmänro]],Table_Villen_viihde.accdb6[],2,FALSE)</f>
        <v>Kuvantoisto</v>
      </c>
    </row>
    <row r="1040" spans="1:12" x14ac:dyDescent="0.35">
      <c r="A1040">
        <v>51538</v>
      </c>
      <c r="B1040" s="18">
        <v>42492</v>
      </c>
      <c r="C1040" t="s">
        <v>54</v>
      </c>
      <c r="D1040">
        <v>1</v>
      </c>
      <c r="E1040">
        <v>7</v>
      </c>
      <c r="F1040">
        <v>174</v>
      </c>
      <c r="G1040">
        <v>112.67</v>
      </c>
      <c r="H1040" t="str">
        <f>VLOOKUP(Table_Villen_viihde.accdb[[#This Row],[MyyjäID]],ville_myyjät!$A$2:$B$17,2,FALSE)</f>
        <v>Kaija</v>
      </c>
      <c r="I1040" t="str">
        <f>VLOOKUP(Table_Villen_viihde.accdb[[#This Row],[myyjä]],ville_myyjät!$B$2:$C$17,2,FALSE)</f>
        <v>Nainen</v>
      </c>
      <c r="J1040" t="str">
        <f>VLOOKUP(Table_Villen_viihde.accdb[[#This Row],[Tuotenumero]],Table_Villen_viihde.accdb5[[Tuotenumero]:[Tuote]],2,FALSE)</f>
        <v>DVD-nauhuri</v>
      </c>
      <c r="K1040" s="3">
        <f>VLOOKUP(Table_Villen_viihde.accdb[[#This Row],[Tuotenumero]],Table_Villen_viihde.accdb5[[Tuotenumero]:[TuoteryhmäID]],3,FALSE)</f>
        <v>2</v>
      </c>
      <c r="L1040" s="3" t="str">
        <f>VLOOKUP(Table_Villen_viihde.accdb[[#This Row],[Ryhmänro]],Table_Villen_viihde.accdb6[],2,FALSE)</f>
        <v>Kuvantoisto</v>
      </c>
    </row>
    <row r="1041" spans="1:12" x14ac:dyDescent="0.35">
      <c r="A1041">
        <v>51539</v>
      </c>
      <c r="B1041" s="18">
        <v>42492</v>
      </c>
      <c r="C1041" t="s">
        <v>51</v>
      </c>
      <c r="D1041">
        <v>1</v>
      </c>
      <c r="E1041">
        <v>14</v>
      </c>
      <c r="F1041">
        <v>233</v>
      </c>
      <c r="G1041">
        <v>156.11000000000001</v>
      </c>
      <c r="H1041" t="str">
        <f>VLOOKUP(Table_Villen_viihde.accdb[[#This Row],[MyyjäID]],ville_myyjät!$A$2:$B$17,2,FALSE)</f>
        <v>Jani</v>
      </c>
      <c r="I1041" t="str">
        <f>VLOOKUP(Table_Villen_viihde.accdb[[#This Row],[myyjä]],ville_myyjät!$B$2:$C$17,2,FALSE)</f>
        <v>Mies</v>
      </c>
      <c r="J1041" t="str">
        <f>VLOOKUP(Table_Villen_viihde.accdb[[#This Row],[Tuotenumero]],Table_Villen_viihde.accdb5[[Tuotenumero]:[Tuote]],2,FALSE)</f>
        <v>TV28</v>
      </c>
      <c r="K1041" s="3">
        <f>VLOOKUP(Table_Villen_viihde.accdb[[#This Row],[Tuotenumero]],Table_Villen_viihde.accdb5[[Tuotenumero]:[TuoteryhmäID]],3,FALSE)</f>
        <v>3</v>
      </c>
      <c r="L1041" s="3" t="str">
        <f>VLOOKUP(Table_Villen_viihde.accdb[[#This Row],[Ryhmänro]],Table_Villen_viihde.accdb6[],2,FALSE)</f>
        <v>TV</v>
      </c>
    </row>
    <row r="1042" spans="1:12" x14ac:dyDescent="0.35">
      <c r="A1042">
        <v>51540</v>
      </c>
      <c r="B1042" s="18">
        <v>42493</v>
      </c>
      <c r="C1042" t="s">
        <v>49</v>
      </c>
      <c r="D1042">
        <v>1</v>
      </c>
      <c r="E1042">
        <v>14</v>
      </c>
      <c r="F1042">
        <v>21</v>
      </c>
      <c r="G1042">
        <v>11.04</v>
      </c>
      <c r="H1042" t="str">
        <f>VLOOKUP(Table_Villen_viihde.accdb[[#This Row],[MyyjäID]],ville_myyjät!$A$2:$B$17,2,FALSE)</f>
        <v>Jani</v>
      </c>
      <c r="I1042" t="str">
        <f>VLOOKUP(Table_Villen_viihde.accdb[[#This Row],[myyjä]],ville_myyjät!$B$2:$C$17,2,FALSE)</f>
        <v>Mies</v>
      </c>
      <c r="J1042" t="str">
        <f>VLOOKUP(Table_Villen_viihde.accdb[[#This Row],[Tuotenumero]],Table_Villen_viihde.accdb5[[Tuotenumero]:[Tuote]],2,FALSE)</f>
        <v>Scart-kaapeli</v>
      </c>
      <c r="K1042" s="3">
        <f>VLOOKUP(Table_Villen_viihde.accdb[[#This Row],[Tuotenumero]],Table_Villen_viihde.accdb5[[Tuotenumero]:[TuoteryhmäID]],3,FALSE)</f>
        <v>4</v>
      </c>
      <c r="L1042" s="3" t="str">
        <f>VLOOKUP(Table_Villen_viihde.accdb[[#This Row],[Ryhmänro]],Table_Villen_viihde.accdb6[],2,FALSE)</f>
        <v>Tarvikkeet</v>
      </c>
    </row>
    <row r="1043" spans="1:12" x14ac:dyDescent="0.35">
      <c r="A1043">
        <v>51541</v>
      </c>
      <c r="B1043" s="18">
        <v>42493</v>
      </c>
      <c r="C1043" t="s">
        <v>52</v>
      </c>
      <c r="D1043">
        <v>1</v>
      </c>
      <c r="E1043">
        <v>13</v>
      </c>
      <c r="F1043">
        <v>86</v>
      </c>
      <c r="G1043">
        <v>48.28</v>
      </c>
      <c r="H1043" t="str">
        <f>VLOOKUP(Table_Villen_viihde.accdb[[#This Row],[MyyjäID]],ville_myyjät!$A$2:$B$17,2,FALSE)</f>
        <v>Kaarlo</v>
      </c>
      <c r="I1043" t="str">
        <f>VLOOKUP(Table_Villen_viihde.accdb[[#This Row],[myyjä]],ville_myyjät!$B$2:$C$17,2,FALSE)</f>
        <v>Mies</v>
      </c>
      <c r="J1043" t="str">
        <f>VLOOKUP(Table_Villen_viihde.accdb[[#This Row],[Tuotenumero]],Table_Villen_viihde.accdb5[[Tuotenumero]:[Tuote]],2,FALSE)</f>
        <v>Antennidigiboxi</v>
      </c>
      <c r="K1043" s="3">
        <f>VLOOKUP(Table_Villen_viihde.accdb[[#This Row],[Tuotenumero]],Table_Villen_viihde.accdb5[[Tuotenumero]:[TuoteryhmäID]],3,FALSE)</f>
        <v>6</v>
      </c>
      <c r="L1043" s="3" t="str">
        <f>VLOOKUP(Table_Villen_viihde.accdb[[#This Row],[Ryhmänro]],Table_Villen_viihde.accdb6[],2,FALSE)</f>
        <v>Digiboxit</v>
      </c>
    </row>
    <row r="1044" spans="1:12" x14ac:dyDescent="0.35">
      <c r="A1044">
        <v>51542</v>
      </c>
      <c r="B1044" s="18">
        <v>42494</v>
      </c>
      <c r="C1044" t="s">
        <v>57</v>
      </c>
      <c r="D1044">
        <v>1</v>
      </c>
      <c r="E1044">
        <v>6</v>
      </c>
      <c r="F1044">
        <v>102</v>
      </c>
      <c r="G1044">
        <v>52.54</v>
      </c>
      <c r="H1044" t="str">
        <f>VLOOKUP(Table_Villen_viihde.accdb[[#This Row],[MyyjäID]],ville_myyjät!$A$2:$B$17,2,FALSE)</f>
        <v>Mikko</v>
      </c>
      <c r="I1044" t="str">
        <f>VLOOKUP(Table_Villen_viihde.accdb[[#This Row],[myyjä]],ville_myyjät!$B$2:$C$17,2,FALSE)</f>
        <v>Mies</v>
      </c>
      <c r="J1044" t="str">
        <f>VLOOKUP(Table_Villen_viihde.accdb[[#This Row],[Tuotenumero]],Table_Villen_viihde.accdb5[[Tuotenumero]:[Tuote]],2,FALSE)</f>
        <v>PS2-konsoli</v>
      </c>
      <c r="K1044" s="3">
        <f>VLOOKUP(Table_Villen_viihde.accdb[[#This Row],[Tuotenumero]],Table_Villen_viihde.accdb5[[Tuotenumero]:[TuoteryhmäID]],3,FALSE)</f>
        <v>5</v>
      </c>
      <c r="L1044" s="3" t="str">
        <f>VLOOKUP(Table_Villen_viihde.accdb[[#This Row],[Ryhmänro]],Table_Villen_viihde.accdb6[],2,FALSE)</f>
        <v>Konsolit</v>
      </c>
    </row>
    <row r="1045" spans="1:12" x14ac:dyDescent="0.35">
      <c r="A1045">
        <v>51543</v>
      </c>
      <c r="B1045" s="18">
        <v>42496</v>
      </c>
      <c r="C1045" t="s">
        <v>53</v>
      </c>
      <c r="D1045">
        <v>1</v>
      </c>
      <c r="E1045">
        <v>2</v>
      </c>
      <c r="F1045">
        <v>116</v>
      </c>
      <c r="G1045">
        <v>66.62</v>
      </c>
      <c r="H1045" t="str">
        <f>VLOOKUP(Table_Villen_viihde.accdb[[#This Row],[MyyjäID]],ville_myyjät!$A$2:$B$17,2,FALSE)</f>
        <v>Maija</v>
      </c>
      <c r="I1045" t="str">
        <f>VLOOKUP(Table_Villen_viihde.accdb[[#This Row],[myyjä]],ville_myyjät!$B$2:$C$17,2,FALSE)</f>
        <v>Nainen</v>
      </c>
      <c r="J1045" t="str">
        <f>VLOOKUP(Table_Villen_viihde.accdb[[#This Row],[Tuotenumero]],Table_Villen_viihde.accdb5[[Tuotenumero]:[Tuote]],2,FALSE)</f>
        <v>DVD-soitin</v>
      </c>
      <c r="K1045" s="3">
        <f>VLOOKUP(Table_Villen_viihde.accdb[[#This Row],[Tuotenumero]],Table_Villen_viihde.accdb5[[Tuotenumero]:[TuoteryhmäID]],3,FALSE)</f>
        <v>2</v>
      </c>
      <c r="L1045" s="3" t="str">
        <f>VLOOKUP(Table_Villen_viihde.accdb[[#This Row],[Ryhmänro]],Table_Villen_viihde.accdb6[],2,FALSE)</f>
        <v>Kuvantoisto</v>
      </c>
    </row>
    <row r="1046" spans="1:12" x14ac:dyDescent="0.35">
      <c r="A1046">
        <v>51544</v>
      </c>
      <c r="B1046" s="18">
        <v>42496</v>
      </c>
      <c r="C1046" t="s">
        <v>49</v>
      </c>
      <c r="D1046">
        <v>1</v>
      </c>
      <c r="E1046">
        <v>11</v>
      </c>
      <c r="F1046">
        <v>20</v>
      </c>
      <c r="G1046">
        <v>10.64</v>
      </c>
      <c r="H1046" t="str">
        <f>VLOOKUP(Table_Villen_viihde.accdb[[#This Row],[MyyjäID]],ville_myyjät!$A$2:$B$17,2,FALSE)</f>
        <v>Kuisma</v>
      </c>
      <c r="I1046" t="str">
        <f>VLOOKUP(Table_Villen_viihde.accdb[[#This Row],[myyjä]],ville_myyjät!$B$2:$C$17,2,FALSE)</f>
        <v>Mies</v>
      </c>
      <c r="J1046" t="str">
        <f>VLOOKUP(Table_Villen_viihde.accdb[[#This Row],[Tuotenumero]],Table_Villen_viihde.accdb5[[Tuotenumero]:[Tuote]],2,FALSE)</f>
        <v>Scart-kaapeli</v>
      </c>
      <c r="K1046" s="3">
        <f>VLOOKUP(Table_Villen_viihde.accdb[[#This Row],[Tuotenumero]],Table_Villen_viihde.accdb5[[Tuotenumero]:[TuoteryhmäID]],3,FALSE)</f>
        <v>4</v>
      </c>
      <c r="L1046" s="3" t="str">
        <f>VLOOKUP(Table_Villen_viihde.accdb[[#This Row],[Ryhmänro]],Table_Villen_viihde.accdb6[],2,FALSE)</f>
        <v>Tarvikkeet</v>
      </c>
    </row>
    <row r="1047" spans="1:12" x14ac:dyDescent="0.35">
      <c r="A1047">
        <v>51545</v>
      </c>
      <c r="B1047" s="18">
        <v>42497</v>
      </c>
      <c r="C1047" t="s">
        <v>49</v>
      </c>
      <c r="D1047">
        <v>1</v>
      </c>
      <c r="E1047">
        <v>13</v>
      </c>
      <c r="F1047">
        <v>20</v>
      </c>
      <c r="G1047">
        <v>10.68</v>
      </c>
      <c r="H1047" t="str">
        <f>VLOOKUP(Table_Villen_viihde.accdb[[#This Row],[MyyjäID]],ville_myyjät!$A$2:$B$17,2,FALSE)</f>
        <v>Kaarlo</v>
      </c>
      <c r="I1047" t="str">
        <f>VLOOKUP(Table_Villen_viihde.accdb[[#This Row],[myyjä]],ville_myyjät!$B$2:$C$17,2,FALSE)</f>
        <v>Mies</v>
      </c>
      <c r="J1047" t="str">
        <f>VLOOKUP(Table_Villen_viihde.accdb[[#This Row],[Tuotenumero]],Table_Villen_viihde.accdb5[[Tuotenumero]:[Tuote]],2,FALSE)</f>
        <v>Scart-kaapeli</v>
      </c>
      <c r="K1047" s="3">
        <f>VLOOKUP(Table_Villen_viihde.accdb[[#This Row],[Tuotenumero]],Table_Villen_viihde.accdb5[[Tuotenumero]:[TuoteryhmäID]],3,FALSE)</f>
        <v>4</v>
      </c>
      <c r="L1047" s="3" t="str">
        <f>VLOOKUP(Table_Villen_viihde.accdb[[#This Row],[Ryhmänro]],Table_Villen_viihde.accdb6[],2,FALSE)</f>
        <v>Tarvikkeet</v>
      </c>
    </row>
    <row r="1048" spans="1:12" x14ac:dyDescent="0.35">
      <c r="A1048">
        <v>51546</v>
      </c>
      <c r="B1048" s="18">
        <v>42497</v>
      </c>
      <c r="C1048" t="s">
        <v>50</v>
      </c>
      <c r="D1048">
        <v>1</v>
      </c>
      <c r="E1048">
        <v>7</v>
      </c>
      <c r="F1048">
        <v>82</v>
      </c>
      <c r="G1048">
        <v>53.3</v>
      </c>
      <c r="H1048" t="str">
        <f>VLOOKUP(Table_Villen_viihde.accdb[[#This Row],[MyyjäID]],ville_myyjät!$A$2:$B$17,2,FALSE)</f>
        <v>Kaija</v>
      </c>
      <c r="I1048" t="str">
        <f>VLOOKUP(Table_Villen_viihde.accdb[[#This Row],[myyjä]],ville_myyjät!$B$2:$C$17,2,FALSE)</f>
        <v>Nainen</v>
      </c>
      <c r="J1048" t="str">
        <f>VLOOKUP(Table_Villen_viihde.accdb[[#This Row],[Tuotenumero]],Table_Villen_viihde.accdb5[[Tuotenumero]:[Tuote]],2,FALSE)</f>
        <v>Kaapelidigiboxi</v>
      </c>
      <c r="K1048" s="3">
        <f>VLOOKUP(Table_Villen_viihde.accdb[[#This Row],[Tuotenumero]],Table_Villen_viihde.accdb5[[Tuotenumero]:[TuoteryhmäID]],3,FALSE)</f>
        <v>6</v>
      </c>
      <c r="L1048" s="3" t="str">
        <f>VLOOKUP(Table_Villen_viihde.accdb[[#This Row],[Ryhmänro]],Table_Villen_viihde.accdb6[],2,FALSE)</f>
        <v>Digiboxit</v>
      </c>
    </row>
    <row r="1049" spans="1:12" x14ac:dyDescent="0.35">
      <c r="A1049">
        <v>51547</v>
      </c>
      <c r="B1049" s="18">
        <v>42499</v>
      </c>
      <c r="C1049" t="s">
        <v>51</v>
      </c>
      <c r="D1049">
        <v>1</v>
      </c>
      <c r="E1049">
        <v>6</v>
      </c>
      <c r="F1049">
        <v>237</v>
      </c>
      <c r="G1049">
        <v>157.59</v>
      </c>
      <c r="H1049" t="str">
        <f>VLOOKUP(Table_Villen_viihde.accdb[[#This Row],[MyyjäID]],ville_myyjät!$A$2:$B$17,2,FALSE)</f>
        <v>Mikko</v>
      </c>
      <c r="I1049" t="str">
        <f>VLOOKUP(Table_Villen_viihde.accdb[[#This Row],[myyjä]],ville_myyjät!$B$2:$C$17,2,FALSE)</f>
        <v>Mies</v>
      </c>
      <c r="J1049" t="str">
        <f>VLOOKUP(Table_Villen_viihde.accdb[[#This Row],[Tuotenumero]],Table_Villen_viihde.accdb5[[Tuotenumero]:[Tuote]],2,FALSE)</f>
        <v>TV28</v>
      </c>
      <c r="K1049" s="3">
        <f>VLOOKUP(Table_Villen_viihde.accdb[[#This Row],[Tuotenumero]],Table_Villen_viihde.accdb5[[Tuotenumero]:[TuoteryhmäID]],3,FALSE)</f>
        <v>3</v>
      </c>
      <c r="L1049" s="3" t="str">
        <f>VLOOKUP(Table_Villen_viihde.accdb[[#This Row],[Ryhmänro]],Table_Villen_viihde.accdb6[],2,FALSE)</f>
        <v>TV</v>
      </c>
    </row>
    <row r="1050" spans="1:12" x14ac:dyDescent="0.35">
      <c r="A1050">
        <v>51548</v>
      </c>
      <c r="B1050" s="18">
        <v>42500</v>
      </c>
      <c r="C1050" t="s">
        <v>49</v>
      </c>
      <c r="D1050">
        <v>1</v>
      </c>
      <c r="E1050">
        <v>11</v>
      </c>
      <c r="F1050">
        <v>20</v>
      </c>
      <c r="G1050">
        <v>11.22</v>
      </c>
      <c r="H1050" t="str">
        <f>VLOOKUP(Table_Villen_viihde.accdb[[#This Row],[MyyjäID]],ville_myyjät!$A$2:$B$17,2,FALSE)</f>
        <v>Kuisma</v>
      </c>
      <c r="I1050" t="str">
        <f>VLOOKUP(Table_Villen_viihde.accdb[[#This Row],[myyjä]],ville_myyjät!$B$2:$C$17,2,FALSE)</f>
        <v>Mies</v>
      </c>
      <c r="J1050" t="str">
        <f>VLOOKUP(Table_Villen_viihde.accdb[[#This Row],[Tuotenumero]],Table_Villen_viihde.accdb5[[Tuotenumero]:[Tuote]],2,FALSE)</f>
        <v>Scart-kaapeli</v>
      </c>
      <c r="K1050" s="3">
        <f>VLOOKUP(Table_Villen_viihde.accdb[[#This Row],[Tuotenumero]],Table_Villen_viihde.accdb5[[Tuotenumero]:[TuoteryhmäID]],3,FALSE)</f>
        <v>4</v>
      </c>
      <c r="L1050" s="3" t="str">
        <f>VLOOKUP(Table_Villen_viihde.accdb[[#This Row],[Ryhmänro]],Table_Villen_viihde.accdb6[],2,FALSE)</f>
        <v>Tarvikkeet</v>
      </c>
    </row>
    <row r="1051" spans="1:12" x14ac:dyDescent="0.35">
      <c r="A1051">
        <v>51549</v>
      </c>
      <c r="B1051" s="18">
        <v>42501</v>
      </c>
      <c r="C1051" t="s">
        <v>52</v>
      </c>
      <c r="D1051">
        <v>1</v>
      </c>
      <c r="E1051">
        <v>1</v>
      </c>
      <c r="F1051">
        <v>88</v>
      </c>
      <c r="G1051">
        <v>51.14</v>
      </c>
      <c r="H1051" t="str">
        <f>VLOOKUP(Table_Villen_viihde.accdb[[#This Row],[MyyjäID]],ville_myyjät!$A$2:$B$17,2,FALSE)</f>
        <v>Liisa</v>
      </c>
      <c r="I1051" t="str">
        <f>VLOOKUP(Table_Villen_viihde.accdb[[#This Row],[myyjä]],ville_myyjät!$B$2:$C$17,2,FALSE)</f>
        <v>Nainen</v>
      </c>
      <c r="J1051" t="str">
        <f>VLOOKUP(Table_Villen_viihde.accdb[[#This Row],[Tuotenumero]],Table_Villen_viihde.accdb5[[Tuotenumero]:[Tuote]],2,FALSE)</f>
        <v>Antennidigiboxi</v>
      </c>
      <c r="K1051" s="3">
        <f>VLOOKUP(Table_Villen_viihde.accdb[[#This Row],[Tuotenumero]],Table_Villen_viihde.accdb5[[Tuotenumero]:[TuoteryhmäID]],3,FALSE)</f>
        <v>6</v>
      </c>
      <c r="L1051" s="3" t="str">
        <f>VLOOKUP(Table_Villen_viihde.accdb[[#This Row],[Ryhmänro]],Table_Villen_viihde.accdb6[],2,FALSE)</f>
        <v>Digiboxit</v>
      </c>
    </row>
    <row r="1052" spans="1:12" x14ac:dyDescent="0.35">
      <c r="A1052">
        <v>51550</v>
      </c>
      <c r="B1052" s="18">
        <v>42501</v>
      </c>
      <c r="C1052" t="s">
        <v>49</v>
      </c>
      <c r="D1052">
        <v>1</v>
      </c>
      <c r="E1052">
        <v>11</v>
      </c>
      <c r="F1052">
        <v>20</v>
      </c>
      <c r="G1052">
        <v>11.5</v>
      </c>
      <c r="H1052" t="str">
        <f>VLOOKUP(Table_Villen_viihde.accdb[[#This Row],[MyyjäID]],ville_myyjät!$A$2:$B$17,2,FALSE)</f>
        <v>Kuisma</v>
      </c>
      <c r="I1052" t="str">
        <f>VLOOKUP(Table_Villen_viihde.accdb[[#This Row],[myyjä]],ville_myyjät!$B$2:$C$17,2,FALSE)</f>
        <v>Mies</v>
      </c>
      <c r="J1052" t="str">
        <f>VLOOKUP(Table_Villen_viihde.accdb[[#This Row],[Tuotenumero]],Table_Villen_viihde.accdb5[[Tuotenumero]:[Tuote]],2,FALSE)</f>
        <v>Scart-kaapeli</v>
      </c>
      <c r="K1052" s="3">
        <f>VLOOKUP(Table_Villen_viihde.accdb[[#This Row],[Tuotenumero]],Table_Villen_viihde.accdb5[[Tuotenumero]:[TuoteryhmäID]],3,FALSE)</f>
        <v>4</v>
      </c>
      <c r="L1052" s="3" t="str">
        <f>VLOOKUP(Table_Villen_viihde.accdb[[#This Row],[Ryhmänro]],Table_Villen_viihde.accdb6[],2,FALSE)</f>
        <v>Tarvikkeet</v>
      </c>
    </row>
    <row r="1053" spans="1:12" x14ac:dyDescent="0.35">
      <c r="A1053">
        <v>51551</v>
      </c>
      <c r="B1053" s="18">
        <v>42502</v>
      </c>
      <c r="C1053" t="s">
        <v>53</v>
      </c>
      <c r="D1053">
        <v>1</v>
      </c>
      <c r="E1053">
        <v>3</v>
      </c>
      <c r="F1053">
        <v>124</v>
      </c>
      <c r="G1053">
        <v>64.22</v>
      </c>
      <c r="H1053" t="str">
        <f>VLOOKUP(Table_Villen_viihde.accdb[[#This Row],[MyyjäID]],ville_myyjät!$A$2:$B$17,2,FALSE)</f>
        <v>Helena</v>
      </c>
      <c r="I1053" t="str">
        <f>VLOOKUP(Table_Villen_viihde.accdb[[#This Row],[myyjä]],ville_myyjät!$B$2:$C$17,2,FALSE)</f>
        <v>Nainen</v>
      </c>
      <c r="J1053" t="str">
        <f>VLOOKUP(Table_Villen_viihde.accdb[[#This Row],[Tuotenumero]],Table_Villen_viihde.accdb5[[Tuotenumero]:[Tuote]],2,FALSE)</f>
        <v>DVD-soitin</v>
      </c>
      <c r="K1053" s="3">
        <f>VLOOKUP(Table_Villen_viihde.accdb[[#This Row],[Tuotenumero]],Table_Villen_viihde.accdb5[[Tuotenumero]:[TuoteryhmäID]],3,FALSE)</f>
        <v>2</v>
      </c>
      <c r="L1053" s="3" t="str">
        <f>VLOOKUP(Table_Villen_viihde.accdb[[#This Row],[Ryhmänro]],Table_Villen_viihde.accdb6[],2,FALSE)</f>
        <v>Kuvantoisto</v>
      </c>
    </row>
    <row r="1054" spans="1:12" x14ac:dyDescent="0.35">
      <c r="A1054">
        <v>51552</v>
      </c>
      <c r="B1054" s="18">
        <v>42504</v>
      </c>
      <c r="C1054" t="s">
        <v>49</v>
      </c>
      <c r="D1054">
        <v>1</v>
      </c>
      <c r="E1054">
        <v>6</v>
      </c>
      <c r="F1054">
        <v>20</v>
      </c>
      <c r="G1054">
        <v>11.66</v>
      </c>
      <c r="H1054" t="str">
        <f>VLOOKUP(Table_Villen_viihde.accdb[[#This Row],[MyyjäID]],ville_myyjät!$A$2:$B$17,2,FALSE)</f>
        <v>Mikko</v>
      </c>
      <c r="I1054" t="str">
        <f>VLOOKUP(Table_Villen_viihde.accdb[[#This Row],[myyjä]],ville_myyjät!$B$2:$C$17,2,FALSE)</f>
        <v>Mies</v>
      </c>
      <c r="J1054" t="str">
        <f>VLOOKUP(Table_Villen_viihde.accdb[[#This Row],[Tuotenumero]],Table_Villen_viihde.accdb5[[Tuotenumero]:[Tuote]],2,FALSE)</f>
        <v>Scart-kaapeli</v>
      </c>
      <c r="K1054" s="3">
        <f>VLOOKUP(Table_Villen_viihde.accdb[[#This Row],[Tuotenumero]],Table_Villen_viihde.accdb5[[Tuotenumero]:[TuoteryhmäID]],3,FALSE)</f>
        <v>4</v>
      </c>
      <c r="L1054" s="3" t="str">
        <f>VLOOKUP(Table_Villen_viihde.accdb[[#This Row],[Ryhmänro]],Table_Villen_viihde.accdb6[],2,FALSE)</f>
        <v>Tarvikkeet</v>
      </c>
    </row>
    <row r="1055" spans="1:12" x14ac:dyDescent="0.35">
      <c r="A1055">
        <v>51553</v>
      </c>
      <c r="B1055" s="18">
        <v>42505</v>
      </c>
      <c r="C1055" t="s">
        <v>53</v>
      </c>
      <c r="D1055">
        <v>1</v>
      </c>
      <c r="E1055">
        <v>6</v>
      </c>
      <c r="F1055">
        <v>123</v>
      </c>
      <c r="G1055">
        <v>65.92</v>
      </c>
      <c r="H1055" t="str">
        <f>VLOOKUP(Table_Villen_viihde.accdb[[#This Row],[MyyjäID]],ville_myyjät!$A$2:$B$17,2,FALSE)</f>
        <v>Mikko</v>
      </c>
      <c r="I1055" t="str">
        <f>VLOOKUP(Table_Villen_viihde.accdb[[#This Row],[myyjä]],ville_myyjät!$B$2:$C$17,2,FALSE)</f>
        <v>Mies</v>
      </c>
      <c r="J1055" t="str">
        <f>VLOOKUP(Table_Villen_viihde.accdb[[#This Row],[Tuotenumero]],Table_Villen_viihde.accdb5[[Tuotenumero]:[Tuote]],2,FALSE)</f>
        <v>DVD-soitin</v>
      </c>
      <c r="K1055" s="3">
        <f>VLOOKUP(Table_Villen_viihde.accdb[[#This Row],[Tuotenumero]],Table_Villen_viihde.accdb5[[Tuotenumero]:[TuoteryhmäID]],3,FALSE)</f>
        <v>2</v>
      </c>
      <c r="L1055" s="3" t="str">
        <f>VLOOKUP(Table_Villen_viihde.accdb[[#This Row],[Ryhmänro]],Table_Villen_viihde.accdb6[],2,FALSE)</f>
        <v>Kuvantoisto</v>
      </c>
    </row>
    <row r="1056" spans="1:12" x14ac:dyDescent="0.35">
      <c r="A1056">
        <v>51554</v>
      </c>
      <c r="B1056" s="18">
        <v>42506</v>
      </c>
      <c r="C1056" t="s">
        <v>54</v>
      </c>
      <c r="D1056">
        <v>1</v>
      </c>
      <c r="E1056">
        <v>6</v>
      </c>
      <c r="F1056">
        <v>176</v>
      </c>
      <c r="G1056">
        <v>117.26</v>
      </c>
      <c r="H1056" t="str">
        <f>VLOOKUP(Table_Villen_viihde.accdb[[#This Row],[MyyjäID]],ville_myyjät!$A$2:$B$17,2,FALSE)</f>
        <v>Mikko</v>
      </c>
      <c r="I1056" t="str">
        <f>VLOOKUP(Table_Villen_viihde.accdb[[#This Row],[myyjä]],ville_myyjät!$B$2:$C$17,2,FALSE)</f>
        <v>Mies</v>
      </c>
      <c r="J1056" t="str">
        <f>VLOOKUP(Table_Villen_viihde.accdb[[#This Row],[Tuotenumero]],Table_Villen_viihde.accdb5[[Tuotenumero]:[Tuote]],2,FALSE)</f>
        <v>DVD-nauhuri</v>
      </c>
      <c r="K1056" s="3">
        <f>VLOOKUP(Table_Villen_viihde.accdb[[#This Row],[Tuotenumero]],Table_Villen_viihde.accdb5[[Tuotenumero]:[TuoteryhmäID]],3,FALSE)</f>
        <v>2</v>
      </c>
      <c r="L1056" s="3" t="str">
        <f>VLOOKUP(Table_Villen_viihde.accdb[[#This Row],[Ryhmänro]],Table_Villen_viihde.accdb6[],2,FALSE)</f>
        <v>Kuvantoisto</v>
      </c>
    </row>
    <row r="1057" spans="1:12" x14ac:dyDescent="0.35">
      <c r="A1057">
        <v>51555</v>
      </c>
      <c r="B1057" s="18">
        <v>42506</v>
      </c>
      <c r="C1057" t="s">
        <v>50</v>
      </c>
      <c r="D1057">
        <v>1</v>
      </c>
      <c r="E1057">
        <v>1</v>
      </c>
      <c r="F1057">
        <v>83</v>
      </c>
      <c r="G1057">
        <v>52.39</v>
      </c>
      <c r="H1057" t="str">
        <f>VLOOKUP(Table_Villen_viihde.accdb[[#This Row],[MyyjäID]],ville_myyjät!$A$2:$B$17,2,FALSE)</f>
        <v>Liisa</v>
      </c>
      <c r="I1057" t="str">
        <f>VLOOKUP(Table_Villen_viihde.accdb[[#This Row],[myyjä]],ville_myyjät!$B$2:$C$17,2,FALSE)</f>
        <v>Nainen</v>
      </c>
      <c r="J1057" t="str">
        <f>VLOOKUP(Table_Villen_viihde.accdb[[#This Row],[Tuotenumero]],Table_Villen_viihde.accdb5[[Tuotenumero]:[Tuote]],2,FALSE)</f>
        <v>Kaapelidigiboxi</v>
      </c>
      <c r="K1057" s="3">
        <f>VLOOKUP(Table_Villen_viihde.accdb[[#This Row],[Tuotenumero]],Table_Villen_viihde.accdb5[[Tuotenumero]:[TuoteryhmäID]],3,FALSE)</f>
        <v>6</v>
      </c>
      <c r="L1057" s="3" t="str">
        <f>VLOOKUP(Table_Villen_viihde.accdb[[#This Row],[Ryhmänro]],Table_Villen_viihde.accdb6[],2,FALSE)</f>
        <v>Digiboxit</v>
      </c>
    </row>
    <row r="1058" spans="1:12" x14ac:dyDescent="0.35">
      <c r="A1058">
        <v>51556</v>
      </c>
      <c r="B1058" s="18">
        <v>42507</v>
      </c>
      <c r="C1058" t="s">
        <v>52</v>
      </c>
      <c r="D1058">
        <v>1</v>
      </c>
      <c r="E1058">
        <v>6</v>
      </c>
      <c r="F1058">
        <v>89</v>
      </c>
      <c r="G1058">
        <v>50.23</v>
      </c>
      <c r="H1058" t="str">
        <f>VLOOKUP(Table_Villen_viihde.accdb[[#This Row],[MyyjäID]],ville_myyjät!$A$2:$B$17,2,FALSE)</f>
        <v>Mikko</v>
      </c>
      <c r="I1058" t="str">
        <f>VLOOKUP(Table_Villen_viihde.accdb[[#This Row],[myyjä]],ville_myyjät!$B$2:$C$17,2,FALSE)</f>
        <v>Mies</v>
      </c>
      <c r="J1058" t="str">
        <f>VLOOKUP(Table_Villen_viihde.accdb[[#This Row],[Tuotenumero]],Table_Villen_viihde.accdb5[[Tuotenumero]:[Tuote]],2,FALSE)</f>
        <v>Antennidigiboxi</v>
      </c>
      <c r="K1058" s="3">
        <f>VLOOKUP(Table_Villen_viihde.accdb[[#This Row],[Tuotenumero]],Table_Villen_viihde.accdb5[[Tuotenumero]:[TuoteryhmäID]],3,FALSE)</f>
        <v>6</v>
      </c>
      <c r="L1058" s="3" t="str">
        <f>VLOOKUP(Table_Villen_viihde.accdb[[#This Row],[Ryhmänro]],Table_Villen_viihde.accdb6[],2,FALSE)</f>
        <v>Digiboxit</v>
      </c>
    </row>
    <row r="1059" spans="1:12" x14ac:dyDescent="0.35">
      <c r="A1059">
        <v>51557</v>
      </c>
      <c r="B1059" s="18">
        <v>42507</v>
      </c>
      <c r="C1059" t="s">
        <v>49</v>
      </c>
      <c r="D1059">
        <v>1</v>
      </c>
      <c r="E1059">
        <v>5</v>
      </c>
      <c r="F1059">
        <v>20</v>
      </c>
      <c r="G1059">
        <v>11.1</v>
      </c>
      <c r="H1059" t="str">
        <f>VLOOKUP(Table_Villen_viihde.accdb[[#This Row],[MyyjäID]],ville_myyjät!$A$2:$B$17,2,FALSE)</f>
        <v>Petri</v>
      </c>
      <c r="I1059" t="str">
        <f>VLOOKUP(Table_Villen_viihde.accdb[[#This Row],[myyjä]],ville_myyjät!$B$2:$C$17,2,FALSE)</f>
        <v>Mies</v>
      </c>
      <c r="J1059" t="str">
        <f>VLOOKUP(Table_Villen_viihde.accdb[[#This Row],[Tuotenumero]],Table_Villen_viihde.accdb5[[Tuotenumero]:[Tuote]],2,FALSE)</f>
        <v>Scart-kaapeli</v>
      </c>
      <c r="K1059" s="3">
        <f>VLOOKUP(Table_Villen_viihde.accdb[[#This Row],[Tuotenumero]],Table_Villen_viihde.accdb5[[Tuotenumero]:[TuoteryhmäID]],3,FALSE)</f>
        <v>4</v>
      </c>
      <c r="L1059" s="3" t="str">
        <f>VLOOKUP(Table_Villen_viihde.accdb[[#This Row],[Ryhmänro]],Table_Villen_viihde.accdb6[],2,FALSE)</f>
        <v>Tarvikkeet</v>
      </c>
    </row>
    <row r="1060" spans="1:12" x14ac:dyDescent="0.35">
      <c r="A1060">
        <v>51558</v>
      </c>
      <c r="B1060" s="18">
        <v>42508</v>
      </c>
      <c r="C1060" t="s">
        <v>49</v>
      </c>
      <c r="D1060">
        <v>1</v>
      </c>
      <c r="E1060">
        <v>7</v>
      </c>
      <c r="F1060">
        <v>21</v>
      </c>
      <c r="G1060">
        <v>11.82</v>
      </c>
      <c r="H1060" t="str">
        <f>VLOOKUP(Table_Villen_viihde.accdb[[#This Row],[MyyjäID]],ville_myyjät!$A$2:$B$17,2,FALSE)</f>
        <v>Kaija</v>
      </c>
      <c r="I1060" t="str">
        <f>VLOOKUP(Table_Villen_viihde.accdb[[#This Row],[myyjä]],ville_myyjät!$B$2:$C$17,2,FALSE)</f>
        <v>Nainen</v>
      </c>
      <c r="J1060" t="str">
        <f>VLOOKUP(Table_Villen_viihde.accdb[[#This Row],[Tuotenumero]],Table_Villen_viihde.accdb5[[Tuotenumero]:[Tuote]],2,FALSE)</f>
        <v>Scart-kaapeli</v>
      </c>
      <c r="K1060" s="3">
        <f>VLOOKUP(Table_Villen_viihde.accdb[[#This Row],[Tuotenumero]],Table_Villen_viihde.accdb5[[Tuotenumero]:[TuoteryhmäID]],3,FALSE)</f>
        <v>4</v>
      </c>
      <c r="L1060" s="3" t="str">
        <f>VLOOKUP(Table_Villen_viihde.accdb[[#This Row],[Ryhmänro]],Table_Villen_viihde.accdb6[],2,FALSE)</f>
        <v>Tarvikkeet</v>
      </c>
    </row>
    <row r="1061" spans="1:12" x14ac:dyDescent="0.35">
      <c r="A1061">
        <v>51559</v>
      </c>
      <c r="B1061" s="18">
        <v>42509</v>
      </c>
      <c r="C1061" t="s">
        <v>56</v>
      </c>
      <c r="D1061">
        <v>1</v>
      </c>
      <c r="E1061">
        <v>7</v>
      </c>
      <c r="F1061">
        <v>129</v>
      </c>
      <c r="G1061">
        <v>95.58</v>
      </c>
      <c r="H1061" t="str">
        <f>VLOOKUP(Table_Villen_viihde.accdb[[#This Row],[MyyjäID]],ville_myyjät!$A$2:$B$17,2,FALSE)</f>
        <v>Kaija</v>
      </c>
      <c r="I1061" t="str">
        <f>VLOOKUP(Table_Villen_viihde.accdb[[#This Row],[myyjä]],ville_myyjät!$B$2:$C$17,2,FALSE)</f>
        <v>Nainen</v>
      </c>
      <c r="J1061" t="str">
        <f>VLOOKUP(Table_Villen_viihde.accdb[[#This Row],[Tuotenumero]],Table_Villen_viihde.accdb5[[Tuotenumero]:[Tuote]],2,FALSE)</f>
        <v>VHS-nauhuri</v>
      </c>
      <c r="K1061" s="3">
        <f>VLOOKUP(Table_Villen_viihde.accdb[[#This Row],[Tuotenumero]],Table_Villen_viihde.accdb5[[Tuotenumero]:[TuoteryhmäID]],3,FALSE)</f>
        <v>2</v>
      </c>
      <c r="L1061" s="3" t="str">
        <f>VLOOKUP(Table_Villen_viihde.accdb[[#This Row],[Ryhmänro]],Table_Villen_viihde.accdb6[],2,FALSE)</f>
        <v>Kuvantoisto</v>
      </c>
    </row>
    <row r="1062" spans="1:12" x14ac:dyDescent="0.35">
      <c r="A1062">
        <v>51560</v>
      </c>
      <c r="B1062" s="18">
        <v>42509</v>
      </c>
      <c r="C1062" t="s">
        <v>51</v>
      </c>
      <c r="D1062">
        <v>1</v>
      </c>
      <c r="E1062">
        <v>1</v>
      </c>
      <c r="F1062">
        <v>227</v>
      </c>
      <c r="G1062">
        <v>165.73</v>
      </c>
      <c r="H1062" t="str">
        <f>VLOOKUP(Table_Villen_viihde.accdb[[#This Row],[MyyjäID]],ville_myyjät!$A$2:$B$17,2,FALSE)</f>
        <v>Liisa</v>
      </c>
      <c r="I1062" t="str">
        <f>VLOOKUP(Table_Villen_viihde.accdb[[#This Row],[myyjä]],ville_myyjät!$B$2:$C$17,2,FALSE)</f>
        <v>Nainen</v>
      </c>
      <c r="J1062" t="str">
        <f>VLOOKUP(Table_Villen_viihde.accdb[[#This Row],[Tuotenumero]],Table_Villen_viihde.accdb5[[Tuotenumero]:[Tuote]],2,FALSE)</f>
        <v>TV28</v>
      </c>
      <c r="K1062" s="3">
        <f>VLOOKUP(Table_Villen_viihde.accdb[[#This Row],[Tuotenumero]],Table_Villen_viihde.accdb5[[Tuotenumero]:[TuoteryhmäID]],3,FALSE)</f>
        <v>3</v>
      </c>
      <c r="L1062" s="3" t="str">
        <f>VLOOKUP(Table_Villen_viihde.accdb[[#This Row],[Ryhmänro]],Table_Villen_viihde.accdb6[],2,FALSE)</f>
        <v>TV</v>
      </c>
    </row>
    <row r="1063" spans="1:12" x14ac:dyDescent="0.35">
      <c r="A1063">
        <v>51561</v>
      </c>
      <c r="B1063" s="18">
        <v>42511</v>
      </c>
      <c r="C1063" t="s">
        <v>49</v>
      </c>
      <c r="D1063">
        <v>1</v>
      </c>
      <c r="E1063">
        <v>14</v>
      </c>
      <c r="F1063">
        <v>20</v>
      </c>
      <c r="G1063">
        <v>10.78</v>
      </c>
      <c r="H1063" t="str">
        <f>VLOOKUP(Table_Villen_viihde.accdb[[#This Row],[MyyjäID]],ville_myyjät!$A$2:$B$17,2,FALSE)</f>
        <v>Jani</v>
      </c>
      <c r="I1063" t="str">
        <f>VLOOKUP(Table_Villen_viihde.accdb[[#This Row],[myyjä]],ville_myyjät!$B$2:$C$17,2,FALSE)</f>
        <v>Mies</v>
      </c>
      <c r="J1063" t="str">
        <f>VLOOKUP(Table_Villen_viihde.accdb[[#This Row],[Tuotenumero]],Table_Villen_viihde.accdb5[[Tuotenumero]:[Tuote]],2,FALSE)</f>
        <v>Scart-kaapeli</v>
      </c>
      <c r="K1063" s="3">
        <f>VLOOKUP(Table_Villen_viihde.accdb[[#This Row],[Tuotenumero]],Table_Villen_viihde.accdb5[[Tuotenumero]:[TuoteryhmäID]],3,FALSE)</f>
        <v>4</v>
      </c>
      <c r="L1063" s="3" t="str">
        <f>VLOOKUP(Table_Villen_viihde.accdb[[#This Row],[Ryhmänro]],Table_Villen_viihde.accdb6[],2,FALSE)</f>
        <v>Tarvikkeet</v>
      </c>
    </row>
    <row r="1064" spans="1:12" x14ac:dyDescent="0.35">
      <c r="A1064">
        <v>51562</v>
      </c>
      <c r="B1064" s="18">
        <v>42511</v>
      </c>
      <c r="C1064" t="s">
        <v>53</v>
      </c>
      <c r="D1064">
        <v>1</v>
      </c>
      <c r="E1064">
        <v>11</v>
      </c>
      <c r="F1064">
        <v>120</v>
      </c>
      <c r="G1064">
        <v>64.28</v>
      </c>
      <c r="H1064" t="str">
        <f>VLOOKUP(Table_Villen_viihde.accdb[[#This Row],[MyyjäID]],ville_myyjät!$A$2:$B$17,2,FALSE)</f>
        <v>Kuisma</v>
      </c>
      <c r="I1064" t="str">
        <f>VLOOKUP(Table_Villen_viihde.accdb[[#This Row],[myyjä]],ville_myyjät!$B$2:$C$17,2,FALSE)</f>
        <v>Mies</v>
      </c>
      <c r="J1064" t="str">
        <f>VLOOKUP(Table_Villen_viihde.accdb[[#This Row],[Tuotenumero]],Table_Villen_viihde.accdb5[[Tuotenumero]:[Tuote]],2,FALSE)</f>
        <v>DVD-soitin</v>
      </c>
      <c r="K1064" s="3">
        <f>VLOOKUP(Table_Villen_viihde.accdb[[#This Row],[Tuotenumero]],Table_Villen_viihde.accdb5[[Tuotenumero]:[TuoteryhmäID]],3,FALSE)</f>
        <v>2</v>
      </c>
      <c r="L1064" s="3" t="str">
        <f>VLOOKUP(Table_Villen_viihde.accdb[[#This Row],[Ryhmänro]],Table_Villen_viihde.accdb6[],2,FALSE)</f>
        <v>Kuvantoisto</v>
      </c>
    </row>
    <row r="1065" spans="1:12" x14ac:dyDescent="0.35">
      <c r="A1065">
        <v>51563</v>
      </c>
      <c r="B1065" s="18">
        <v>42514</v>
      </c>
      <c r="C1065" t="s">
        <v>49</v>
      </c>
      <c r="D1065">
        <v>1</v>
      </c>
      <c r="E1065">
        <v>6</v>
      </c>
      <c r="F1065">
        <v>19</v>
      </c>
      <c r="G1065">
        <v>11.23</v>
      </c>
      <c r="H1065" t="str">
        <f>VLOOKUP(Table_Villen_viihde.accdb[[#This Row],[MyyjäID]],ville_myyjät!$A$2:$B$17,2,FALSE)</f>
        <v>Mikko</v>
      </c>
      <c r="I1065" t="str">
        <f>VLOOKUP(Table_Villen_viihde.accdb[[#This Row],[myyjä]],ville_myyjät!$B$2:$C$17,2,FALSE)</f>
        <v>Mies</v>
      </c>
      <c r="J1065" t="str">
        <f>VLOOKUP(Table_Villen_viihde.accdb[[#This Row],[Tuotenumero]],Table_Villen_viihde.accdb5[[Tuotenumero]:[Tuote]],2,FALSE)</f>
        <v>Scart-kaapeli</v>
      </c>
      <c r="K1065" s="3">
        <f>VLOOKUP(Table_Villen_viihde.accdb[[#This Row],[Tuotenumero]],Table_Villen_viihde.accdb5[[Tuotenumero]:[TuoteryhmäID]],3,FALSE)</f>
        <v>4</v>
      </c>
      <c r="L1065" s="3" t="str">
        <f>VLOOKUP(Table_Villen_viihde.accdb[[#This Row],[Ryhmänro]],Table_Villen_viihde.accdb6[],2,FALSE)</f>
        <v>Tarvikkeet</v>
      </c>
    </row>
    <row r="1066" spans="1:12" x14ac:dyDescent="0.35">
      <c r="A1066">
        <v>51564</v>
      </c>
      <c r="B1066" s="18">
        <v>42516</v>
      </c>
      <c r="C1066" t="s">
        <v>51</v>
      </c>
      <c r="D1066">
        <v>1</v>
      </c>
      <c r="E1066">
        <v>10</v>
      </c>
      <c r="F1066">
        <v>247</v>
      </c>
      <c r="G1066">
        <v>165.19</v>
      </c>
      <c r="H1066" t="str">
        <f>VLOOKUP(Table_Villen_viihde.accdb[[#This Row],[MyyjäID]],ville_myyjät!$A$2:$B$17,2,FALSE)</f>
        <v>Ilona</v>
      </c>
      <c r="I1066" t="str">
        <f>VLOOKUP(Table_Villen_viihde.accdb[[#This Row],[myyjä]],ville_myyjät!$B$2:$C$17,2,FALSE)</f>
        <v>Nainen</v>
      </c>
      <c r="J1066" t="str">
        <f>VLOOKUP(Table_Villen_viihde.accdb[[#This Row],[Tuotenumero]],Table_Villen_viihde.accdb5[[Tuotenumero]:[Tuote]],2,FALSE)</f>
        <v>TV28</v>
      </c>
      <c r="K1066" s="3">
        <f>VLOOKUP(Table_Villen_viihde.accdb[[#This Row],[Tuotenumero]],Table_Villen_viihde.accdb5[[Tuotenumero]:[TuoteryhmäID]],3,FALSE)</f>
        <v>3</v>
      </c>
      <c r="L1066" s="3" t="str">
        <f>VLOOKUP(Table_Villen_viihde.accdb[[#This Row],[Ryhmänro]],Table_Villen_viihde.accdb6[],2,FALSE)</f>
        <v>TV</v>
      </c>
    </row>
    <row r="1067" spans="1:12" x14ac:dyDescent="0.35">
      <c r="A1067">
        <v>51565</v>
      </c>
      <c r="B1067" s="18">
        <v>42516</v>
      </c>
      <c r="C1067" t="s">
        <v>49</v>
      </c>
      <c r="D1067">
        <v>1</v>
      </c>
      <c r="E1067">
        <v>11</v>
      </c>
      <c r="F1067">
        <v>21</v>
      </c>
      <c r="G1067">
        <v>10.74</v>
      </c>
      <c r="H1067" t="str">
        <f>VLOOKUP(Table_Villen_viihde.accdb[[#This Row],[MyyjäID]],ville_myyjät!$A$2:$B$17,2,FALSE)</f>
        <v>Kuisma</v>
      </c>
      <c r="I1067" t="str">
        <f>VLOOKUP(Table_Villen_viihde.accdb[[#This Row],[myyjä]],ville_myyjät!$B$2:$C$17,2,FALSE)</f>
        <v>Mies</v>
      </c>
      <c r="J1067" t="str">
        <f>VLOOKUP(Table_Villen_viihde.accdb[[#This Row],[Tuotenumero]],Table_Villen_viihde.accdb5[[Tuotenumero]:[Tuote]],2,FALSE)</f>
        <v>Scart-kaapeli</v>
      </c>
      <c r="K1067" s="3">
        <f>VLOOKUP(Table_Villen_viihde.accdb[[#This Row],[Tuotenumero]],Table_Villen_viihde.accdb5[[Tuotenumero]:[TuoteryhmäID]],3,FALSE)</f>
        <v>4</v>
      </c>
      <c r="L1067" s="3" t="str">
        <f>VLOOKUP(Table_Villen_viihde.accdb[[#This Row],[Ryhmänro]],Table_Villen_viihde.accdb6[],2,FALSE)</f>
        <v>Tarvikkeet</v>
      </c>
    </row>
    <row r="1068" spans="1:12" x14ac:dyDescent="0.35">
      <c r="A1068">
        <v>51566</v>
      </c>
      <c r="B1068" s="18">
        <v>42517</v>
      </c>
      <c r="C1068" t="s">
        <v>49</v>
      </c>
      <c r="D1068">
        <v>1</v>
      </c>
      <c r="E1068">
        <v>11</v>
      </c>
      <c r="F1068">
        <v>20</v>
      </c>
      <c r="G1068">
        <v>10.67</v>
      </c>
      <c r="H1068" t="str">
        <f>VLOOKUP(Table_Villen_viihde.accdb[[#This Row],[MyyjäID]],ville_myyjät!$A$2:$B$17,2,FALSE)</f>
        <v>Kuisma</v>
      </c>
      <c r="I1068" t="str">
        <f>VLOOKUP(Table_Villen_viihde.accdb[[#This Row],[myyjä]],ville_myyjät!$B$2:$C$17,2,FALSE)</f>
        <v>Mies</v>
      </c>
      <c r="J1068" t="str">
        <f>VLOOKUP(Table_Villen_viihde.accdb[[#This Row],[Tuotenumero]],Table_Villen_viihde.accdb5[[Tuotenumero]:[Tuote]],2,FALSE)</f>
        <v>Scart-kaapeli</v>
      </c>
      <c r="K1068" s="3">
        <f>VLOOKUP(Table_Villen_viihde.accdb[[#This Row],[Tuotenumero]],Table_Villen_viihde.accdb5[[Tuotenumero]:[TuoteryhmäID]],3,FALSE)</f>
        <v>4</v>
      </c>
      <c r="L1068" s="3" t="str">
        <f>VLOOKUP(Table_Villen_viihde.accdb[[#This Row],[Ryhmänro]],Table_Villen_viihde.accdb6[],2,FALSE)</f>
        <v>Tarvikkeet</v>
      </c>
    </row>
    <row r="1069" spans="1:12" x14ac:dyDescent="0.35">
      <c r="A1069">
        <v>51567</v>
      </c>
      <c r="B1069" s="18">
        <v>42517</v>
      </c>
      <c r="C1069" t="s">
        <v>53</v>
      </c>
      <c r="D1069">
        <v>1</v>
      </c>
      <c r="E1069">
        <v>11</v>
      </c>
      <c r="F1069">
        <v>121</v>
      </c>
      <c r="G1069">
        <v>61.88</v>
      </c>
      <c r="H1069" t="str">
        <f>VLOOKUP(Table_Villen_viihde.accdb[[#This Row],[MyyjäID]],ville_myyjät!$A$2:$B$17,2,FALSE)</f>
        <v>Kuisma</v>
      </c>
      <c r="I1069" t="str">
        <f>VLOOKUP(Table_Villen_viihde.accdb[[#This Row],[myyjä]],ville_myyjät!$B$2:$C$17,2,FALSE)</f>
        <v>Mies</v>
      </c>
      <c r="J1069" t="str">
        <f>VLOOKUP(Table_Villen_viihde.accdb[[#This Row],[Tuotenumero]],Table_Villen_viihde.accdb5[[Tuotenumero]:[Tuote]],2,FALSE)</f>
        <v>DVD-soitin</v>
      </c>
      <c r="K1069" s="3">
        <f>VLOOKUP(Table_Villen_viihde.accdb[[#This Row],[Tuotenumero]],Table_Villen_viihde.accdb5[[Tuotenumero]:[TuoteryhmäID]],3,FALSE)</f>
        <v>2</v>
      </c>
      <c r="L1069" s="3" t="str">
        <f>VLOOKUP(Table_Villen_viihde.accdb[[#This Row],[Ryhmänro]],Table_Villen_viihde.accdb6[],2,FALSE)</f>
        <v>Kuvantoisto</v>
      </c>
    </row>
    <row r="1070" spans="1:12" x14ac:dyDescent="0.35">
      <c r="A1070">
        <v>51568</v>
      </c>
      <c r="B1070" s="18">
        <v>42518</v>
      </c>
      <c r="C1070" t="s">
        <v>50</v>
      </c>
      <c r="D1070">
        <v>1</v>
      </c>
      <c r="E1070">
        <v>7</v>
      </c>
      <c r="F1070">
        <v>86</v>
      </c>
      <c r="G1070">
        <v>56.03</v>
      </c>
      <c r="H1070" t="str">
        <f>VLOOKUP(Table_Villen_viihde.accdb[[#This Row],[MyyjäID]],ville_myyjät!$A$2:$B$17,2,FALSE)</f>
        <v>Kaija</v>
      </c>
      <c r="I1070" t="str">
        <f>VLOOKUP(Table_Villen_viihde.accdb[[#This Row],[myyjä]],ville_myyjät!$B$2:$C$17,2,FALSE)</f>
        <v>Nainen</v>
      </c>
      <c r="J1070" t="str">
        <f>VLOOKUP(Table_Villen_viihde.accdb[[#This Row],[Tuotenumero]],Table_Villen_viihde.accdb5[[Tuotenumero]:[Tuote]],2,FALSE)</f>
        <v>Kaapelidigiboxi</v>
      </c>
      <c r="K1070" s="3">
        <f>VLOOKUP(Table_Villen_viihde.accdb[[#This Row],[Tuotenumero]],Table_Villen_viihde.accdb5[[Tuotenumero]:[TuoteryhmäID]],3,FALSE)</f>
        <v>6</v>
      </c>
      <c r="L1070" s="3" t="str">
        <f>VLOOKUP(Table_Villen_viihde.accdb[[#This Row],[Ryhmänro]],Table_Villen_viihde.accdb6[],2,FALSE)</f>
        <v>Digiboxit</v>
      </c>
    </row>
    <row r="1071" spans="1:12" x14ac:dyDescent="0.35">
      <c r="A1071">
        <v>51569</v>
      </c>
      <c r="B1071" s="18">
        <v>42518</v>
      </c>
      <c r="C1071" t="s">
        <v>48</v>
      </c>
      <c r="D1071">
        <v>1</v>
      </c>
      <c r="E1071">
        <v>5</v>
      </c>
      <c r="F1071">
        <v>76</v>
      </c>
      <c r="G1071">
        <v>39.479999999999997</v>
      </c>
      <c r="H1071" t="str">
        <f>VLOOKUP(Table_Villen_viihde.accdb[[#This Row],[MyyjäID]],ville_myyjät!$A$2:$B$17,2,FALSE)</f>
        <v>Petri</v>
      </c>
      <c r="I1071" t="str">
        <f>VLOOKUP(Table_Villen_viihde.accdb[[#This Row],[myyjä]],ville_myyjät!$B$2:$C$17,2,FALSE)</f>
        <v>Mies</v>
      </c>
      <c r="J1071" t="str">
        <f>VLOOKUP(Table_Villen_viihde.accdb[[#This Row],[Tuotenumero]],Table_Villen_viihde.accdb5[[Tuotenumero]:[Tuote]],2,FALSE)</f>
        <v>PS1-konsoli</v>
      </c>
      <c r="K1071" s="3">
        <f>VLOOKUP(Table_Villen_viihde.accdb[[#This Row],[Tuotenumero]],Table_Villen_viihde.accdb5[[Tuotenumero]:[TuoteryhmäID]],3,FALSE)</f>
        <v>5</v>
      </c>
      <c r="L1071" s="3" t="str">
        <f>VLOOKUP(Table_Villen_viihde.accdb[[#This Row],[Ryhmänro]],Table_Villen_viihde.accdb6[],2,FALSE)</f>
        <v>Konsolit</v>
      </c>
    </row>
    <row r="1072" spans="1:12" x14ac:dyDescent="0.35">
      <c r="A1072">
        <v>51570</v>
      </c>
      <c r="B1072" s="18">
        <v>42518</v>
      </c>
      <c r="C1072" t="s">
        <v>54</v>
      </c>
      <c r="D1072">
        <v>1</v>
      </c>
      <c r="E1072">
        <v>3</v>
      </c>
      <c r="F1072">
        <v>172</v>
      </c>
      <c r="G1072">
        <v>120.03</v>
      </c>
      <c r="H1072" t="str">
        <f>VLOOKUP(Table_Villen_viihde.accdb[[#This Row],[MyyjäID]],ville_myyjät!$A$2:$B$17,2,FALSE)</f>
        <v>Helena</v>
      </c>
      <c r="I1072" t="str">
        <f>VLOOKUP(Table_Villen_viihde.accdb[[#This Row],[myyjä]],ville_myyjät!$B$2:$C$17,2,FALSE)</f>
        <v>Nainen</v>
      </c>
      <c r="J1072" t="str">
        <f>VLOOKUP(Table_Villen_viihde.accdb[[#This Row],[Tuotenumero]],Table_Villen_viihde.accdb5[[Tuotenumero]:[Tuote]],2,FALSE)</f>
        <v>DVD-nauhuri</v>
      </c>
      <c r="K1072" s="3">
        <f>VLOOKUP(Table_Villen_viihde.accdb[[#This Row],[Tuotenumero]],Table_Villen_viihde.accdb5[[Tuotenumero]:[TuoteryhmäID]],3,FALSE)</f>
        <v>2</v>
      </c>
      <c r="L1072" s="3" t="str">
        <f>VLOOKUP(Table_Villen_viihde.accdb[[#This Row],[Ryhmänro]],Table_Villen_viihde.accdb6[],2,FALSE)</f>
        <v>Kuvantoisto</v>
      </c>
    </row>
    <row r="1073" spans="1:12" x14ac:dyDescent="0.35">
      <c r="A1073">
        <v>51571</v>
      </c>
      <c r="B1073" s="18">
        <v>42519</v>
      </c>
      <c r="C1073" t="s">
        <v>53</v>
      </c>
      <c r="D1073">
        <v>1</v>
      </c>
      <c r="E1073">
        <v>5</v>
      </c>
      <c r="F1073">
        <v>124</v>
      </c>
      <c r="G1073">
        <v>64.09</v>
      </c>
      <c r="H1073" t="str">
        <f>VLOOKUP(Table_Villen_viihde.accdb[[#This Row],[MyyjäID]],ville_myyjät!$A$2:$B$17,2,FALSE)</f>
        <v>Petri</v>
      </c>
      <c r="I1073" t="str">
        <f>VLOOKUP(Table_Villen_viihde.accdb[[#This Row],[myyjä]],ville_myyjät!$B$2:$C$17,2,FALSE)</f>
        <v>Mies</v>
      </c>
      <c r="J1073" t="str">
        <f>VLOOKUP(Table_Villen_viihde.accdb[[#This Row],[Tuotenumero]],Table_Villen_viihde.accdb5[[Tuotenumero]:[Tuote]],2,FALSE)</f>
        <v>DVD-soitin</v>
      </c>
      <c r="K1073" s="3">
        <f>VLOOKUP(Table_Villen_viihde.accdb[[#This Row],[Tuotenumero]],Table_Villen_viihde.accdb5[[Tuotenumero]:[TuoteryhmäID]],3,FALSE)</f>
        <v>2</v>
      </c>
      <c r="L1073" s="3" t="str">
        <f>VLOOKUP(Table_Villen_viihde.accdb[[#This Row],[Ryhmänro]],Table_Villen_viihde.accdb6[],2,FALSE)</f>
        <v>Kuvantoisto</v>
      </c>
    </row>
    <row r="1074" spans="1:12" x14ac:dyDescent="0.35">
      <c r="A1074">
        <v>51572</v>
      </c>
      <c r="B1074" s="18">
        <v>42520</v>
      </c>
      <c r="C1074" t="s">
        <v>49</v>
      </c>
      <c r="D1074">
        <v>1</v>
      </c>
      <c r="E1074">
        <v>6</v>
      </c>
      <c r="F1074">
        <v>21</v>
      </c>
      <c r="G1074">
        <v>11.36</v>
      </c>
      <c r="H1074" t="str">
        <f>VLOOKUP(Table_Villen_viihde.accdb[[#This Row],[MyyjäID]],ville_myyjät!$A$2:$B$17,2,FALSE)</f>
        <v>Mikko</v>
      </c>
      <c r="I1074" t="str">
        <f>VLOOKUP(Table_Villen_viihde.accdb[[#This Row],[myyjä]],ville_myyjät!$B$2:$C$17,2,FALSE)</f>
        <v>Mies</v>
      </c>
      <c r="J1074" t="str">
        <f>VLOOKUP(Table_Villen_viihde.accdb[[#This Row],[Tuotenumero]],Table_Villen_viihde.accdb5[[Tuotenumero]:[Tuote]],2,FALSE)</f>
        <v>Scart-kaapeli</v>
      </c>
      <c r="K1074" s="3">
        <f>VLOOKUP(Table_Villen_viihde.accdb[[#This Row],[Tuotenumero]],Table_Villen_viihde.accdb5[[Tuotenumero]:[TuoteryhmäID]],3,FALSE)</f>
        <v>4</v>
      </c>
      <c r="L1074" s="3" t="str">
        <f>VLOOKUP(Table_Villen_viihde.accdb[[#This Row],[Ryhmänro]],Table_Villen_viihde.accdb6[],2,FALSE)</f>
        <v>Tarvikkeet</v>
      </c>
    </row>
    <row r="1075" spans="1:12" x14ac:dyDescent="0.35">
      <c r="A1075">
        <v>51573</v>
      </c>
      <c r="B1075" s="18">
        <v>42520</v>
      </c>
      <c r="C1075" t="s">
        <v>52</v>
      </c>
      <c r="D1075">
        <v>1</v>
      </c>
      <c r="E1075">
        <v>6</v>
      </c>
      <c r="F1075">
        <v>85</v>
      </c>
      <c r="G1075">
        <v>51.32</v>
      </c>
      <c r="H1075" t="str">
        <f>VLOOKUP(Table_Villen_viihde.accdb[[#This Row],[MyyjäID]],ville_myyjät!$A$2:$B$17,2,FALSE)</f>
        <v>Mikko</v>
      </c>
      <c r="I1075" t="str">
        <f>VLOOKUP(Table_Villen_viihde.accdb[[#This Row],[myyjä]],ville_myyjät!$B$2:$C$17,2,FALSE)</f>
        <v>Mies</v>
      </c>
      <c r="J1075" t="str">
        <f>VLOOKUP(Table_Villen_viihde.accdb[[#This Row],[Tuotenumero]],Table_Villen_viihde.accdb5[[Tuotenumero]:[Tuote]],2,FALSE)</f>
        <v>Antennidigiboxi</v>
      </c>
      <c r="K1075" s="3">
        <f>VLOOKUP(Table_Villen_viihde.accdb[[#This Row],[Tuotenumero]],Table_Villen_viihde.accdb5[[Tuotenumero]:[TuoteryhmäID]],3,FALSE)</f>
        <v>6</v>
      </c>
      <c r="L1075" s="3" t="str">
        <f>VLOOKUP(Table_Villen_viihde.accdb[[#This Row],[Ryhmänro]],Table_Villen_viihde.accdb6[],2,FALSE)</f>
        <v>Digiboxit</v>
      </c>
    </row>
    <row r="1076" spans="1:12" x14ac:dyDescent="0.35">
      <c r="A1076">
        <v>51574</v>
      </c>
      <c r="B1076" s="18">
        <v>42521</v>
      </c>
      <c r="C1076" t="s">
        <v>53</v>
      </c>
      <c r="D1076">
        <v>1</v>
      </c>
      <c r="E1076">
        <v>5</v>
      </c>
      <c r="F1076">
        <v>124</v>
      </c>
      <c r="G1076">
        <v>63.72</v>
      </c>
      <c r="H1076" t="str">
        <f>VLOOKUP(Table_Villen_viihde.accdb[[#This Row],[MyyjäID]],ville_myyjät!$A$2:$B$17,2,FALSE)</f>
        <v>Petri</v>
      </c>
      <c r="I1076" t="str">
        <f>VLOOKUP(Table_Villen_viihde.accdb[[#This Row],[myyjä]],ville_myyjät!$B$2:$C$17,2,FALSE)</f>
        <v>Mies</v>
      </c>
      <c r="J1076" t="str">
        <f>VLOOKUP(Table_Villen_viihde.accdb[[#This Row],[Tuotenumero]],Table_Villen_viihde.accdb5[[Tuotenumero]:[Tuote]],2,FALSE)</f>
        <v>DVD-soitin</v>
      </c>
      <c r="K1076" s="3">
        <f>VLOOKUP(Table_Villen_viihde.accdb[[#This Row],[Tuotenumero]],Table_Villen_viihde.accdb5[[Tuotenumero]:[TuoteryhmäID]],3,FALSE)</f>
        <v>2</v>
      </c>
      <c r="L1076" s="3" t="str">
        <f>VLOOKUP(Table_Villen_viihde.accdb[[#This Row],[Ryhmänro]],Table_Villen_viihde.accdb6[],2,FALSE)</f>
        <v>Kuvantoisto</v>
      </c>
    </row>
    <row r="1077" spans="1:12" x14ac:dyDescent="0.35">
      <c r="A1077">
        <v>51575</v>
      </c>
      <c r="B1077" s="18">
        <v>42522</v>
      </c>
      <c r="C1077" t="s">
        <v>49</v>
      </c>
      <c r="D1077">
        <v>1</v>
      </c>
      <c r="E1077">
        <v>1</v>
      </c>
      <c r="F1077">
        <v>21</v>
      </c>
      <c r="G1077">
        <v>11.07</v>
      </c>
      <c r="H1077" t="str">
        <f>VLOOKUP(Table_Villen_viihde.accdb[[#This Row],[MyyjäID]],ville_myyjät!$A$2:$B$17,2,FALSE)</f>
        <v>Liisa</v>
      </c>
      <c r="I1077" t="str">
        <f>VLOOKUP(Table_Villen_viihde.accdb[[#This Row],[myyjä]],ville_myyjät!$B$2:$C$17,2,FALSE)</f>
        <v>Nainen</v>
      </c>
      <c r="J1077" t="str">
        <f>VLOOKUP(Table_Villen_viihde.accdb[[#This Row],[Tuotenumero]],Table_Villen_viihde.accdb5[[Tuotenumero]:[Tuote]],2,FALSE)</f>
        <v>Scart-kaapeli</v>
      </c>
      <c r="K1077" s="3">
        <f>VLOOKUP(Table_Villen_viihde.accdb[[#This Row],[Tuotenumero]],Table_Villen_viihde.accdb5[[Tuotenumero]:[TuoteryhmäID]],3,FALSE)</f>
        <v>4</v>
      </c>
      <c r="L1077" s="3" t="str">
        <f>VLOOKUP(Table_Villen_viihde.accdb[[#This Row],[Ryhmänro]],Table_Villen_viihde.accdb6[],2,FALSE)</f>
        <v>Tarvikkeet</v>
      </c>
    </row>
    <row r="1078" spans="1:12" x14ac:dyDescent="0.35">
      <c r="A1078">
        <v>51576</v>
      </c>
      <c r="B1078" s="18">
        <v>42523</v>
      </c>
      <c r="C1078" t="s">
        <v>49</v>
      </c>
      <c r="D1078">
        <v>1</v>
      </c>
      <c r="E1078">
        <v>6</v>
      </c>
      <c r="F1078">
        <v>21</v>
      </c>
      <c r="G1078">
        <v>11.29</v>
      </c>
      <c r="H1078" t="str">
        <f>VLOOKUP(Table_Villen_viihde.accdb[[#This Row],[MyyjäID]],ville_myyjät!$A$2:$B$17,2,FALSE)</f>
        <v>Mikko</v>
      </c>
      <c r="I1078" t="str">
        <f>VLOOKUP(Table_Villen_viihde.accdb[[#This Row],[myyjä]],ville_myyjät!$B$2:$C$17,2,FALSE)</f>
        <v>Mies</v>
      </c>
      <c r="J1078" t="str">
        <f>VLOOKUP(Table_Villen_viihde.accdb[[#This Row],[Tuotenumero]],Table_Villen_viihde.accdb5[[Tuotenumero]:[Tuote]],2,FALSE)</f>
        <v>Scart-kaapeli</v>
      </c>
      <c r="K1078" s="3">
        <f>VLOOKUP(Table_Villen_viihde.accdb[[#This Row],[Tuotenumero]],Table_Villen_viihde.accdb5[[Tuotenumero]:[TuoteryhmäID]],3,FALSE)</f>
        <v>4</v>
      </c>
      <c r="L1078" s="3" t="str">
        <f>VLOOKUP(Table_Villen_viihde.accdb[[#This Row],[Ryhmänro]],Table_Villen_viihde.accdb6[],2,FALSE)</f>
        <v>Tarvikkeet</v>
      </c>
    </row>
    <row r="1079" spans="1:12" x14ac:dyDescent="0.35">
      <c r="A1079">
        <v>51577</v>
      </c>
      <c r="B1079" s="18">
        <v>42523</v>
      </c>
      <c r="C1079" t="s">
        <v>57</v>
      </c>
      <c r="D1079">
        <v>1</v>
      </c>
      <c r="E1079">
        <v>11</v>
      </c>
      <c r="F1079">
        <v>97</v>
      </c>
      <c r="G1079">
        <v>51.88</v>
      </c>
      <c r="H1079" t="str">
        <f>VLOOKUP(Table_Villen_viihde.accdb[[#This Row],[MyyjäID]],ville_myyjät!$A$2:$B$17,2,FALSE)</f>
        <v>Kuisma</v>
      </c>
      <c r="I1079" t="str">
        <f>VLOOKUP(Table_Villen_viihde.accdb[[#This Row],[myyjä]],ville_myyjät!$B$2:$C$17,2,FALSE)</f>
        <v>Mies</v>
      </c>
      <c r="J1079" t="str">
        <f>VLOOKUP(Table_Villen_viihde.accdb[[#This Row],[Tuotenumero]],Table_Villen_viihde.accdb5[[Tuotenumero]:[Tuote]],2,FALSE)</f>
        <v>PS2-konsoli</v>
      </c>
      <c r="K1079" s="3">
        <f>VLOOKUP(Table_Villen_viihde.accdb[[#This Row],[Tuotenumero]],Table_Villen_viihde.accdb5[[Tuotenumero]:[TuoteryhmäID]],3,FALSE)</f>
        <v>5</v>
      </c>
      <c r="L1079" s="3" t="str">
        <f>VLOOKUP(Table_Villen_viihde.accdb[[#This Row],[Ryhmänro]],Table_Villen_viihde.accdb6[],2,FALSE)</f>
        <v>Konsolit</v>
      </c>
    </row>
    <row r="1080" spans="1:12" x14ac:dyDescent="0.35">
      <c r="A1080">
        <v>51578</v>
      </c>
      <c r="B1080" s="18">
        <v>42524</v>
      </c>
      <c r="C1080" t="s">
        <v>54</v>
      </c>
      <c r="D1080">
        <v>1</v>
      </c>
      <c r="E1080">
        <v>3</v>
      </c>
      <c r="F1080">
        <v>184</v>
      </c>
      <c r="G1080">
        <v>119.92</v>
      </c>
      <c r="H1080" t="str">
        <f>VLOOKUP(Table_Villen_viihde.accdb[[#This Row],[MyyjäID]],ville_myyjät!$A$2:$B$17,2,FALSE)</f>
        <v>Helena</v>
      </c>
      <c r="I1080" t="str">
        <f>VLOOKUP(Table_Villen_viihde.accdb[[#This Row],[myyjä]],ville_myyjät!$B$2:$C$17,2,FALSE)</f>
        <v>Nainen</v>
      </c>
      <c r="J1080" t="str">
        <f>VLOOKUP(Table_Villen_viihde.accdb[[#This Row],[Tuotenumero]],Table_Villen_viihde.accdb5[[Tuotenumero]:[Tuote]],2,FALSE)</f>
        <v>DVD-nauhuri</v>
      </c>
      <c r="K1080" s="3">
        <f>VLOOKUP(Table_Villen_viihde.accdb[[#This Row],[Tuotenumero]],Table_Villen_viihde.accdb5[[Tuotenumero]:[TuoteryhmäID]],3,FALSE)</f>
        <v>2</v>
      </c>
      <c r="L1080" s="3" t="str">
        <f>VLOOKUP(Table_Villen_viihde.accdb[[#This Row],[Ryhmänro]],Table_Villen_viihde.accdb6[],2,FALSE)</f>
        <v>Kuvantoisto</v>
      </c>
    </row>
    <row r="1081" spans="1:12" x14ac:dyDescent="0.35">
      <c r="A1081">
        <v>51579</v>
      </c>
      <c r="B1081" s="18">
        <v>42524</v>
      </c>
      <c r="C1081" t="s">
        <v>49</v>
      </c>
      <c r="D1081">
        <v>1</v>
      </c>
      <c r="E1081">
        <v>7</v>
      </c>
      <c r="F1081">
        <v>20</v>
      </c>
      <c r="G1081">
        <v>11.35</v>
      </c>
      <c r="H1081" t="str">
        <f>VLOOKUP(Table_Villen_viihde.accdb[[#This Row],[MyyjäID]],ville_myyjät!$A$2:$B$17,2,FALSE)</f>
        <v>Kaija</v>
      </c>
      <c r="I1081" t="str">
        <f>VLOOKUP(Table_Villen_viihde.accdb[[#This Row],[myyjä]],ville_myyjät!$B$2:$C$17,2,FALSE)</f>
        <v>Nainen</v>
      </c>
      <c r="J1081" t="str">
        <f>VLOOKUP(Table_Villen_viihde.accdb[[#This Row],[Tuotenumero]],Table_Villen_viihde.accdb5[[Tuotenumero]:[Tuote]],2,FALSE)</f>
        <v>Scart-kaapeli</v>
      </c>
      <c r="K1081" s="3">
        <f>VLOOKUP(Table_Villen_viihde.accdb[[#This Row],[Tuotenumero]],Table_Villen_viihde.accdb5[[Tuotenumero]:[TuoteryhmäID]],3,FALSE)</f>
        <v>4</v>
      </c>
      <c r="L1081" s="3" t="str">
        <f>VLOOKUP(Table_Villen_viihde.accdb[[#This Row],[Ryhmänro]],Table_Villen_viihde.accdb6[],2,FALSE)</f>
        <v>Tarvikkeet</v>
      </c>
    </row>
    <row r="1082" spans="1:12" x14ac:dyDescent="0.35">
      <c r="A1082">
        <v>51580</v>
      </c>
      <c r="B1082" s="18">
        <v>42525</v>
      </c>
      <c r="C1082" t="s">
        <v>50</v>
      </c>
      <c r="D1082">
        <v>1</v>
      </c>
      <c r="E1082">
        <v>3</v>
      </c>
      <c r="F1082">
        <v>83</v>
      </c>
      <c r="G1082">
        <v>55.2</v>
      </c>
      <c r="H1082" t="str">
        <f>VLOOKUP(Table_Villen_viihde.accdb[[#This Row],[MyyjäID]],ville_myyjät!$A$2:$B$17,2,FALSE)</f>
        <v>Helena</v>
      </c>
      <c r="I1082" t="str">
        <f>VLOOKUP(Table_Villen_viihde.accdb[[#This Row],[myyjä]],ville_myyjät!$B$2:$C$17,2,FALSE)</f>
        <v>Nainen</v>
      </c>
      <c r="J1082" t="str">
        <f>VLOOKUP(Table_Villen_viihde.accdb[[#This Row],[Tuotenumero]],Table_Villen_viihde.accdb5[[Tuotenumero]:[Tuote]],2,FALSE)</f>
        <v>Kaapelidigiboxi</v>
      </c>
      <c r="K1082" s="3">
        <f>VLOOKUP(Table_Villen_viihde.accdb[[#This Row],[Tuotenumero]],Table_Villen_viihde.accdb5[[Tuotenumero]:[TuoteryhmäID]],3,FALSE)</f>
        <v>6</v>
      </c>
      <c r="L1082" s="3" t="str">
        <f>VLOOKUP(Table_Villen_viihde.accdb[[#This Row],[Ryhmänro]],Table_Villen_viihde.accdb6[],2,FALSE)</f>
        <v>Digiboxit</v>
      </c>
    </row>
    <row r="1083" spans="1:12" x14ac:dyDescent="0.35">
      <c r="A1083">
        <v>51581</v>
      </c>
      <c r="B1083" s="18">
        <v>42526</v>
      </c>
      <c r="C1083" t="s">
        <v>53</v>
      </c>
      <c r="D1083">
        <v>1</v>
      </c>
      <c r="E1083">
        <v>11</v>
      </c>
      <c r="F1083">
        <v>120</v>
      </c>
      <c r="G1083">
        <v>61.14</v>
      </c>
      <c r="H1083" t="str">
        <f>VLOOKUP(Table_Villen_viihde.accdb[[#This Row],[MyyjäID]],ville_myyjät!$A$2:$B$17,2,FALSE)</f>
        <v>Kuisma</v>
      </c>
      <c r="I1083" t="str">
        <f>VLOOKUP(Table_Villen_viihde.accdb[[#This Row],[myyjä]],ville_myyjät!$B$2:$C$17,2,FALSE)</f>
        <v>Mies</v>
      </c>
      <c r="J1083" t="str">
        <f>VLOOKUP(Table_Villen_viihde.accdb[[#This Row],[Tuotenumero]],Table_Villen_viihde.accdb5[[Tuotenumero]:[Tuote]],2,FALSE)</f>
        <v>DVD-soitin</v>
      </c>
      <c r="K1083" s="3">
        <f>VLOOKUP(Table_Villen_viihde.accdb[[#This Row],[Tuotenumero]],Table_Villen_viihde.accdb5[[Tuotenumero]:[TuoteryhmäID]],3,FALSE)</f>
        <v>2</v>
      </c>
      <c r="L1083" s="3" t="str">
        <f>VLOOKUP(Table_Villen_viihde.accdb[[#This Row],[Ryhmänro]],Table_Villen_viihde.accdb6[],2,FALSE)</f>
        <v>Kuvantoisto</v>
      </c>
    </row>
    <row r="1084" spans="1:12" x14ac:dyDescent="0.35">
      <c r="A1084">
        <v>51582</v>
      </c>
      <c r="B1084" s="18">
        <v>42527</v>
      </c>
      <c r="C1084" t="s">
        <v>49</v>
      </c>
      <c r="D1084">
        <v>1</v>
      </c>
      <c r="E1084">
        <v>6</v>
      </c>
      <c r="F1084">
        <v>20</v>
      </c>
      <c r="G1084">
        <v>11.69</v>
      </c>
      <c r="H1084" t="str">
        <f>VLOOKUP(Table_Villen_viihde.accdb[[#This Row],[MyyjäID]],ville_myyjät!$A$2:$B$17,2,FALSE)</f>
        <v>Mikko</v>
      </c>
      <c r="I1084" t="str">
        <f>VLOOKUP(Table_Villen_viihde.accdb[[#This Row],[myyjä]],ville_myyjät!$B$2:$C$17,2,FALSE)</f>
        <v>Mies</v>
      </c>
      <c r="J1084" t="str">
        <f>VLOOKUP(Table_Villen_viihde.accdb[[#This Row],[Tuotenumero]],Table_Villen_viihde.accdb5[[Tuotenumero]:[Tuote]],2,FALSE)</f>
        <v>Scart-kaapeli</v>
      </c>
      <c r="K1084" s="3">
        <f>VLOOKUP(Table_Villen_viihde.accdb[[#This Row],[Tuotenumero]],Table_Villen_viihde.accdb5[[Tuotenumero]:[TuoteryhmäID]],3,FALSE)</f>
        <v>4</v>
      </c>
      <c r="L1084" s="3" t="str">
        <f>VLOOKUP(Table_Villen_viihde.accdb[[#This Row],[Ryhmänro]],Table_Villen_viihde.accdb6[],2,FALSE)</f>
        <v>Tarvikkeet</v>
      </c>
    </row>
    <row r="1085" spans="1:12" x14ac:dyDescent="0.35">
      <c r="A1085">
        <v>51583</v>
      </c>
      <c r="B1085" s="18">
        <v>42527</v>
      </c>
      <c r="C1085" t="s">
        <v>56</v>
      </c>
      <c r="D1085">
        <v>1</v>
      </c>
      <c r="E1085">
        <v>9</v>
      </c>
      <c r="F1085">
        <v>131</v>
      </c>
      <c r="G1085">
        <v>89.32</v>
      </c>
      <c r="H1085" t="str">
        <f>VLOOKUP(Table_Villen_viihde.accdb[[#This Row],[MyyjäID]],ville_myyjät!$A$2:$B$17,2,FALSE)</f>
        <v>Juuso</v>
      </c>
      <c r="I1085" t="str">
        <f>VLOOKUP(Table_Villen_viihde.accdb[[#This Row],[myyjä]],ville_myyjät!$B$2:$C$17,2,FALSE)</f>
        <v>Mies</v>
      </c>
      <c r="J1085" t="str">
        <f>VLOOKUP(Table_Villen_viihde.accdb[[#This Row],[Tuotenumero]],Table_Villen_viihde.accdb5[[Tuotenumero]:[Tuote]],2,FALSE)</f>
        <v>VHS-nauhuri</v>
      </c>
      <c r="K1085" s="3">
        <f>VLOOKUP(Table_Villen_viihde.accdb[[#This Row],[Tuotenumero]],Table_Villen_viihde.accdb5[[Tuotenumero]:[TuoteryhmäID]],3,FALSE)</f>
        <v>2</v>
      </c>
      <c r="L1085" s="3" t="str">
        <f>VLOOKUP(Table_Villen_viihde.accdb[[#This Row],[Ryhmänro]],Table_Villen_viihde.accdb6[],2,FALSE)</f>
        <v>Kuvantoisto</v>
      </c>
    </row>
    <row r="1086" spans="1:12" x14ac:dyDescent="0.35">
      <c r="A1086">
        <v>51584</v>
      </c>
      <c r="B1086" s="18">
        <v>42528</v>
      </c>
      <c r="C1086" t="s">
        <v>51</v>
      </c>
      <c r="D1086">
        <v>1</v>
      </c>
      <c r="E1086">
        <v>5</v>
      </c>
      <c r="F1086">
        <v>234</v>
      </c>
      <c r="G1086">
        <v>159.36000000000001</v>
      </c>
      <c r="H1086" t="str">
        <f>VLOOKUP(Table_Villen_viihde.accdb[[#This Row],[MyyjäID]],ville_myyjät!$A$2:$B$17,2,FALSE)</f>
        <v>Petri</v>
      </c>
      <c r="I1086" t="str">
        <f>VLOOKUP(Table_Villen_viihde.accdb[[#This Row],[myyjä]],ville_myyjät!$B$2:$C$17,2,FALSE)</f>
        <v>Mies</v>
      </c>
      <c r="J1086" t="str">
        <f>VLOOKUP(Table_Villen_viihde.accdb[[#This Row],[Tuotenumero]],Table_Villen_viihde.accdb5[[Tuotenumero]:[Tuote]],2,FALSE)</f>
        <v>TV28</v>
      </c>
      <c r="K1086" s="3">
        <f>VLOOKUP(Table_Villen_viihde.accdb[[#This Row],[Tuotenumero]],Table_Villen_viihde.accdb5[[Tuotenumero]:[TuoteryhmäID]],3,FALSE)</f>
        <v>3</v>
      </c>
      <c r="L1086" s="3" t="str">
        <f>VLOOKUP(Table_Villen_viihde.accdb[[#This Row],[Ryhmänro]],Table_Villen_viihde.accdb6[],2,FALSE)</f>
        <v>TV</v>
      </c>
    </row>
    <row r="1087" spans="1:12" x14ac:dyDescent="0.35">
      <c r="A1087">
        <v>51585</v>
      </c>
      <c r="B1087" s="18">
        <v>42529</v>
      </c>
      <c r="C1087" t="s">
        <v>52</v>
      </c>
      <c r="D1087">
        <v>1</v>
      </c>
      <c r="E1087">
        <v>2</v>
      </c>
      <c r="F1087">
        <v>88</v>
      </c>
      <c r="G1087">
        <v>47.58</v>
      </c>
      <c r="H1087" t="str">
        <f>VLOOKUP(Table_Villen_viihde.accdb[[#This Row],[MyyjäID]],ville_myyjät!$A$2:$B$17,2,FALSE)</f>
        <v>Maija</v>
      </c>
      <c r="I1087" t="str">
        <f>VLOOKUP(Table_Villen_viihde.accdb[[#This Row],[myyjä]],ville_myyjät!$B$2:$C$17,2,FALSE)</f>
        <v>Nainen</v>
      </c>
      <c r="J1087" t="str">
        <f>VLOOKUP(Table_Villen_viihde.accdb[[#This Row],[Tuotenumero]],Table_Villen_viihde.accdb5[[Tuotenumero]:[Tuote]],2,FALSE)</f>
        <v>Antennidigiboxi</v>
      </c>
      <c r="K1087" s="3">
        <f>VLOOKUP(Table_Villen_viihde.accdb[[#This Row],[Tuotenumero]],Table_Villen_viihde.accdb5[[Tuotenumero]:[TuoteryhmäID]],3,FALSE)</f>
        <v>6</v>
      </c>
      <c r="L1087" s="3" t="str">
        <f>VLOOKUP(Table_Villen_viihde.accdb[[#This Row],[Ryhmänro]],Table_Villen_viihde.accdb6[],2,FALSE)</f>
        <v>Digiboxit</v>
      </c>
    </row>
    <row r="1088" spans="1:12" x14ac:dyDescent="0.35">
      <c r="A1088">
        <v>51586</v>
      </c>
      <c r="B1088" s="18">
        <v>42529</v>
      </c>
      <c r="C1088" t="s">
        <v>49</v>
      </c>
      <c r="D1088">
        <v>1</v>
      </c>
      <c r="E1088">
        <v>7</v>
      </c>
      <c r="F1088">
        <v>21</v>
      </c>
      <c r="G1088">
        <v>11.2</v>
      </c>
      <c r="H1088" t="str">
        <f>VLOOKUP(Table_Villen_viihde.accdb[[#This Row],[MyyjäID]],ville_myyjät!$A$2:$B$17,2,FALSE)</f>
        <v>Kaija</v>
      </c>
      <c r="I1088" t="str">
        <f>VLOOKUP(Table_Villen_viihde.accdb[[#This Row],[myyjä]],ville_myyjät!$B$2:$C$17,2,FALSE)</f>
        <v>Nainen</v>
      </c>
      <c r="J1088" t="str">
        <f>VLOOKUP(Table_Villen_viihde.accdb[[#This Row],[Tuotenumero]],Table_Villen_viihde.accdb5[[Tuotenumero]:[Tuote]],2,FALSE)</f>
        <v>Scart-kaapeli</v>
      </c>
      <c r="K1088" s="3">
        <f>VLOOKUP(Table_Villen_viihde.accdb[[#This Row],[Tuotenumero]],Table_Villen_viihde.accdb5[[Tuotenumero]:[TuoteryhmäID]],3,FALSE)</f>
        <v>4</v>
      </c>
      <c r="L1088" s="3" t="str">
        <f>VLOOKUP(Table_Villen_viihde.accdb[[#This Row],[Ryhmänro]],Table_Villen_viihde.accdb6[],2,FALSE)</f>
        <v>Tarvikkeet</v>
      </c>
    </row>
    <row r="1089" spans="1:12" x14ac:dyDescent="0.35">
      <c r="A1089">
        <v>51587</v>
      </c>
      <c r="B1089" s="18">
        <v>42531</v>
      </c>
      <c r="C1089" t="s">
        <v>49</v>
      </c>
      <c r="D1089">
        <v>1</v>
      </c>
      <c r="E1089">
        <v>13</v>
      </c>
      <c r="F1089">
        <v>21</v>
      </c>
      <c r="G1089">
        <v>10.93</v>
      </c>
      <c r="H1089" t="str">
        <f>VLOOKUP(Table_Villen_viihde.accdb[[#This Row],[MyyjäID]],ville_myyjät!$A$2:$B$17,2,FALSE)</f>
        <v>Kaarlo</v>
      </c>
      <c r="I1089" t="str">
        <f>VLOOKUP(Table_Villen_viihde.accdb[[#This Row],[myyjä]],ville_myyjät!$B$2:$C$17,2,FALSE)</f>
        <v>Mies</v>
      </c>
      <c r="J1089" t="str">
        <f>VLOOKUP(Table_Villen_viihde.accdb[[#This Row],[Tuotenumero]],Table_Villen_viihde.accdb5[[Tuotenumero]:[Tuote]],2,FALSE)</f>
        <v>Scart-kaapeli</v>
      </c>
      <c r="K1089" s="3">
        <f>VLOOKUP(Table_Villen_viihde.accdb[[#This Row],[Tuotenumero]],Table_Villen_viihde.accdb5[[Tuotenumero]:[TuoteryhmäID]],3,FALSE)</f>
        <v>4</v>
      </c>
      <c r="L1089" s="3" t="str">
        <f>VLOOKUP(Table_Villen_viihde.accdb[[#This Row],[Ryhmänro]],Table_Villen_viihde.accdb6[],2,FALSE)</f>
        <v>Tarvikkeet</v>
      </c>
    </row>
    <row r="1090" spans="1:12" x14ac:dyDescent="0.35">
      <c r="A1090">
        <v>51588</v>
      </c>
      <c r="B1090" s="18">
        <v>42532</v>
      </c>
      <c r="C1090" t="s">
        <v>53</v>
      </c>
      <c r="D1090">
        <v>1</v>
      </c>
      <c r="E1090">
        <v>5</v>
      </c>
      <c r="F1090">
        <v>120</v>
      </c>
      <c r="G1090">
        <v>66.2</v>
      </c>
      <c r="H1090" t="str">
        <f>VLOOKUP(Table_Villen_viihde.accdb[[#This Row],[MyyjäID]],ville_myyjät!$A$2:$B$17,2,FALSE)</f>
        <v>Petri</v>
      </c>
      <c r="I1090" t="str">
        <f>VLOOKUP(Table_Villen_viihde.accdb[[#This Row],[myyjä]],ville_myyjät!$B$2:$C$17,2,FALSE)</f>
        <v>Mies</v>
      </c>
      <c r="J1090" t="str">
        <f>VLOOKUP(Table_Villen_viihde.accdb[[#This Row],[Tuotenumero]],Table_Villen_viihde.accdb5[[Tuotenumero]:[Tuote]],2,FALSE)</f>
        <v>DVD-soitin</v>
      </c>
      <c r="K1090" s="3">
        <f>VLOOKUP(Table_Villen_viihde.accdb[[#This Row],[Tuotenumero]],Table_Villen_viihde.accdb5[[Tuotenumero]:[TuoteryhmäID]],3,FALSE)</f>
        <v>2</v>
      </c>
      <c r="L1090" s="3" t="str">
        <f>VLOOKUP(Table_Villen_viihde.accdb[[#This Row],[Ryhmänro]],Table_Villen_viihde.accdb6[],2,FALSE)</f>
        <v>Kuvantoisto</v>
      </c>
    </row>
    <row r="1091" spans="1:12" x14ac:dyDescent="0.35">
      <c r="A1091">
        <v>51589</v>
      </c>
      <c r="B1091" s="18">
        <v>42534</v>
      </c>
      <c r="C1091" t="s">
        <v>53</v>
      </c>
      <c r="D1091">
        <v>1</v>
      </c>
      <c r="E1091">
        <v>11</v>
      </c>
      <c r="F1091">
        <v>121</v>
      </c>
      <c r="G1091">
        <v>64.069999999999993</v>
      </c>
      <c r="H1091" t="str">
        <f>VLOOKUP(Table_Villen_viihde.accdb[[#This Row],[MyyjäID]],ville_myyjät!$A$2:$B$17,2,FALSE)</f>
        <v>Kuisma</v>
      </c>
      <c r="I1091" t="str">
        <f>VLOOKUP(Table_Villen_viihde.accdb[[#This Row],[myyjä]],ville_myyjät!$B$2:$C$17,2,FALSE)</f>
        <v>Mies</v>
      </c>
      <c r="J1091" t="str">
        <f>VLOOKUP(Table_Villen_viihde.accdb[[#This Row],[Tuotenumero]],Table_Villen_viihde.accdb5[[Tuotenumero]:[Tuote]],2,FALSE)</f>
        <v>DVD-soitin</v>
      </c>
      <c r="K1091" s="3">
        <f>VLOOKUP(Table_Villen_viihde.accdb[[#This Row],[Tuotenumero]],Table_Villen_viihde.accdb5[[Tuotenumero]:[TuoteryhmäID]],3,FALSE)</f>
        <v>2</v>
      </c>
      <c r="L1091" s="3" t="str">
        <f>VLOOKUP(Table_Villen_viihde.accdb[[#This Row],[Ryhmänro]],Table_Villen_viihde.accdb6[],2,FALSE)</f>
        <v>Kuvantoisto</v>
      </c>
    </row>
    <row r="1092" spans="1:12" x14ac:dyDescent="0.35">
      <c r="A1092">
        <v>51590</v>
      </c>
      <c r="B1092" s="18">
        <v>42534</v>
      </c>
      <c r="C1092" t="s">
        <v>49</v>
      </c>
      <c r="D1092">
        <v>1</v>
      </c>
      <c r="E1092">
        <v>6</v>
      </c>
      <c r="F1092">
        <v>21</v>
      </c>
      <c r="G1092">
        <v>11.48</v>
      </c>
      <c r="H1092" t="str">
        <f>VLOOKUP(Table_Villen_viihde.accdb[[#This Row],[MyyjäID]],ville_myyjät!$A$2:$B$17,2,FALSE)</f>
        <v>Mikko</v>
      </c>
      <c r="I1092" t="str">
        <f>VLOOKUP(Table_Villen_viihde.accdb[[#This Row],[myyjä]],ville_myyjät!$B$2:$C$17,2,FALSE)</f>
        <v>Mies</v>
      </c>
      <c r="J1092" t="str">
        <f>VLOOKUP(Table_Villen_viihde.accdb[[#This Row],[Tuotenumero]],Table_Villen_viihde.accdb5[[Tuotenumero]:[Tuote]],2,FALSE)</f>
        <v>Scart-kaapeli</v>
      </c>
      <c r="K1092" s="3">
        <f>VLOOKUP(Table_Villen_viihde.accdb[[#This Row],[Tuotenumero]],Table_Villen_viihde.accdb5[[Tuotenumero]:[TuoteryhmäID]],3,FALSE)</f>
        <v>4</v>
      </c>
      <c r="L1092" s="3" t="str">
        <f>VLOOKUP(Table_Villen_viihde.accdb[[#This Row],[Ryhmänro]],Table_Villen_viihde.accdb6[],2,FALSE)</f>
        <v>Tarvikkeet</v>
      </c>
    </row>
    <row r="1093" spans="1:12" x14ac:dyDescent="0.35">
      <c r="A1093">
        <v>51591</v>
      </c>
      <c r="B1093" s="18">
        <v>42535</v>
      </c>
      <c r="C1093" t="s">
        <v>54</v>
      </c>
      <c r="D1093">
        <v>1</v>
      </c>
      <c r="E1093">
        <v>9</v>
      </c>
      <c r="F1093">
        <v>174</v>
      </c>
      <c r="G1093">
        <v>121.46</v>
      </c>
      <c r="H1093" t="str">
        <f>VLOOKUP(Table_Villen_viihde.accdb[[#This Row],[MyyjäID]],ville_myyjät!$A$2:$B$17,2,FALSE)</f>
        <v>Juuso</v>
      </c>
      <c r="I1093" t="str">
        <f>VLOOKUP(Table_Villen_viihde.accdb[[#This Row],[myyjä]],ville_myyjät!$B$2:$C$17,2,FALSE)</f>
        <v>Mies</v>
      </c>
      <c r="J1093" t="str">
        <f>VLOOKUP(Table_Villen_viihde.accdb[[#This Row],[Tuotenumero]],Table_Villen_viihde.accdb5[[Tuotenumero]:[Tuote]],2,FALSE)</f>
        <v>DVD-nauhuri</v>
      </c>
      <c r="K1093" s="3">
        <f>VLOOKUP(Table_Villen_viihde.accdb[[#This Row],[Tuotenumero]],Table_Villen_viihde.accdb5[[Tuotenumero]:[TuoteryhmäID]],3,FALSE)</f>
        <v>2</v>
      </c>
      <c r="L1093" s="3" t="str">
        <f>VLOOKUP(Table_Villen_viihde.accdb[[#This Row],[Ryhmänro]],Table_Villen_viihde.accdb6[],2,FALSE)</f>
        <v>Kuvantoisto</v>
      </c>
    </row>
    <row r="1094" spans="1:12" x14ac:dyDescent="0.35">
      <c r="A1094">
        <v>51592</v>
      </c>
      <c r="B1094" s="18">
        <v>42536</v>
      </c>
      <c r="C1094" t="s">
        <v>50</v>
      </c>
      <c r="D1094">
        <v>1</v>
      </c>
      <c r="E1094">
        <v>1</v>
      </c>
      <c r="F1094">
        <v>89</v>
      </c>
      <c r="G1094">
        <v>54.67</v>
      </c>
      <c r="H1094" t="str">
        <f>VLOOKUP(Table_Villen_viihde.accdb[[#This Row],[MyyjäID]],ville_myyjät!$A$2:$B$17,2,FALSE)</f>
        <v>Liisa</v>
      </c>
      <c r="I1094" t="str">
        <f>VLOOKUP(Table_Villen_viihde.accdb[[#This Row],[myyjä]],ville_myyjät!$B$2:$C$17,2,FALSE)</f>
        <v>Nainen</v>
      </c>
      <c r="J1094" t="str">
        <f>VLOOKUP(Table_Villen_viihde.accdb[[#This Row],[Tuotenumero]],Table_Villen_viihde.accdb5[[Tuotenumero]:[Tuote]],2,FALSE)</f>
        <v>Kaapelidigiboxi</v>
      </c>
      <c r="K1094" s="3">
        <f>VLOOKUP(Table_Villen_viihde.accdb[[#This Row],[Tuotenumero]],Table_Villen_viihde.accdb5[[Tuotenumero]:[TuoteryhmäID]],3,FALSE)</f>
        <v>6</v>
      </c>
      <c r="L1094" s="3" t="str">
        <f>VLOOKUP(Table_Villen_viihde.accdb[[#This Row],[Ryhmänro]],Table_Villen_viihde.accdb6[],2,FALSE)</f>
        <v>Digiboxit</v>
      </c>
    </row>
    <row r="1095" spans="1:12" x14ac:dyDescent="0.35">
      <c r="A1095">
        <v>51593</v>
      </c>
      <c r="B1095" s="18">
        <v>42536</v>
      </c>
      <c r="C1095" t="s">
        <v>53</v>
      </c>
      <c r="D1095">
        <v>1</v>
      </c>
      <c r="E1095">
        <v>6</v>
      </c>
      <c r="F1095">
        <v>113</v>
      </c>
      <c r="G1095">
        <v>62.34</v>
      </c>
      <c r="H1095" t="str">
        <f>VLOOKUP(Table_Villen_viihde.accdb[[#This Row],[MyyjäID]],ville_myyjät!$A$2:$B$17,2,FALSE)</f>
        <v>Mikko</v>
      </c>
      <c r="I1095" t="str">
        <f>VLOOKUP(Table_Villen_viihde.accdb[[#This Row],[myyjä]],ville_myyjät!$B$2:$C$17,2,FALSE)</f>
        <v>Mies</v>
      </c>
      <c r="J1095" t="str">
        <f>VLOOKUP(Table_Villen_viihde.accdb[[#This Row],[Tuotenumero]],Table_Villen_viihde.accdb5[[Tuotenumero]:[Tuote]],2,FALSE)</f>
        <v>DVD-soitin</v>
      </c>
      <c r="K1095" s="3">
        <f>VLOOKUP(Table_Villen_viihde.accdb[[#This Row],[Tuotenumero]],Table_Villen_viihde.accdb5[[Tuotenumero]:[TuoteryhmäID]],3,FALSE)</f>
        <v>2</v>
      </c>
      <c r="L1095" s="3" t="str">
        <f>VLOOKUP(Table_Villen_viihde.accdb[[#This Row],[Ryhmänro]],Table_Villen_viihde.accdb6[],2,FALSE)</f>
        <v>Kuvantoisto</v>
      </c>
    </row>
    <row r="1096" spans="1:12" x14ac:dyDescent="0.35">
      <c r="A1096">
        <v>51594</v>
      </c>
      <c r="B1096" s="18">
        <v>42537</v>
      </c>
      <c r="C1096" t="s">
        <v>49</v>
      </c>
      <c r="D1096">
        <v>1</v>
      </c>
      <c r="E1096">
        <v>11</v>
      </c>
      <c r="F1096">
        <v>20</v>
      </c>
      <c r="G1096">
        <v>11.38</v>
      </c>
      <c r="H1096" t="str">
        <f>VLOOKUP(Table_Villen_viihde.accdb[[#This Row],[MyyjäID]],ville_myyjät!$A$2:$B$17,2,FALSE)</f>
        <v>Kuisma</v>
      </c>
      <c r="I1096" t="str">
        <f>VLOOKUP(Table_Villen_viihde.accdb[[#This Row],[myyjä]],ville_myyjät!$B$2:$C$17,2,FALSE)</f>
        <v>Mies</v>
      </c>
      <c r="J1096" t="str">
        <f>VLOOKUP(Table_Villen_viihde.accdb[[#This Row],[Tuotenumero]],Table_Villen_viihde.accdb5[[Tuotenumero]:[Tuote]],2,FALSE)</f>
        <v>Scart-kaapeli</v>
      </c>
      <c r="K1096" s="3">
        <f>VLOOKUP(Table_Villen_viihde.accdb[[#This Row],[Tuotenumero]],Table_Villen_viihde.accdb5[[Tuotenumero]:[TuoteryhmäID]],3,FALSE)</f>
        <v>4</v>
      </c>
      <c r="L1096" s="3" t="str">
        <f>VLOOKUP(Table_Villen_viihde.accdb[[#This Row],[Ryhmänro]],Table_Villen_viihde.accdb6[],2,FALSE)</f>
        <v>Tarvikkeet</v>
      </c>
    </row>
    <row r="1097" spans="1:12" x14ac:dyDescent="0.35">
      <c r="A1097">
        <v>51595</v>
      </c>
      <c r="B1097" s="18">
        <v>42538</v>
      </c>
      <c r="C1097" t="s">
        <v>51</v>
      </c>
      <c r="D1097">
        <v>1</v>
      </c>
      <c r="E1097">
        <v>1</v>
      </c>
      <c r="F1097">
        <v>242</v>
      </c>
      <c r="G1097">
        <v>159.02000000000001</v>
      </c>
      <c r="H1097" t="str">
        <f>VLOOKUP(Table_Villen_viihde.accdb[[#This Row],[MyyjäID]],ville_myyjät!$A$2:$B$17,2,FALSE)</f>
        <v>Liisa</v>
      </c>
      <c r="I1097" t="str">
        <f>VLOOKUP(Table_Villen_viihde.accdb[[#This Row],[myyjä]],ville_myyjät!$B$2:$C$17,2,FALSE)</f>
        <v>Nainen</v>
      </c>
      <c r="J1097" t="str">
        <f>VLOOKUP(Table_Villen_viihde.accdb[[#This Row],[Tuotenumero]],Table_Villen_viihde.accdb5[[Tuotenumero]:[Tuote]],2,FALSE)</f>
        <v>TV28</v>
      </c>
      <c r="K1097" s="3">
        <f>VLOOKUP(Table_Villen_viihde.accdb[[#This Row],[Tuotenumero]],Table_Villen_viihde.accdb5[[Tuotenumero]:[TuoteryhmäID]],3,FALSE)</f>
        <v>3</v>
      </c>
      <c r="L1097" s="3" t="str">
        <f>VLOOKUP(Table_Villen_viihde.accdb[[#This Row],[Ryhmänro]],Table_Villen_viihde.accdb6[],2,FALSE)</f>
        <v>TV</v>
      </c>
    </row>
    <row r="1098" spans="1:12" x14ac:dyDescent="0.35">
      <c r="A1098">
        <v>51596</v>
      </c>
      <c r="B1098" s="18">
        <v>42538</v>
      </c>
      <c r="C1098" t="s">
        <v>49</v>
      </c>
      <c r="D1098">
        <v>1</v>
      </c>
      <c r="E1098">
        <v>14</v>
      </c>
      <c r="F1098">
        <v>20</v>
      </c>
      <c r="G1098">
        <v>11.79</v>
      </c>
      <c r="H1098" t="str">
        <f>VLOOKUP(Table_Villen_viihde.accdb[[#This Row],[MyyjäID]],ville_myyjät!$A$2:$B$17,2,FALSE)</f>
        <v>Jani</v>
      </c>
      <c r="I1098" t="str">
        <f>VLOOKUP(Table_Villen_viihde.accdb[[#This Row],[myyjä]],ville_myyjät!$B$2:$C$17,2,FALSE)</f>
        <v>Mies</v>
      </c>
      <c r="J1098" t="str">
        <f>VLOOKUP(Table_Villen_viihde.accdb[[#This Row],[Tuotenumero]],Table_Villen_viihde.accdb5[[Tuotenumero]:[Tuote]],2,FALSE)</f>
        <v>Scart-kaapeli</v>
      </c>
      <c r="K1098" s="3">
        <f>VLOOKUP(Table_Villen_viihde.accdb[[#This Row],[Tuotenumero]],Table_Villen_viihde.accdb5[[Tuotenumero]:[TuoteryhmäID]],3,FALSE)</f>
        <v>4</v>
      </c>
      <c r="L1098" s="3" t="str">
        <f>VLOOKUP(Table_Villen_viihde.accdb[[#This Row],[Ryhmänro]],Table_Villen_viihde.accdb6[],2,FALSE)</f>
        <v>Tarvikkeet</v>
      </c>
    </row>
    <row r="1099" spans="1:12" x14ac:dyDescent="0.35">
      <c r="A1099">
        <v>51597</v>
      </c>
      <c r="B1099" s="18">
        <v>42539</v>
      </c>
      <c r="C1099" t="s">
        <v>52</v>
      </c>
      <c r="D1099">
        <v>1</v>
      </c>
      <c r="E1099">
        <v>5</v>
      </c>
      <c r="F1099">
        <v>81</v>
      </c>
      <c r="G1099">
        <v>49.75</v>
      </c>
      <c r="H1099" t="str">
        <f>VLOOKUP(Table_Villen_viihde.accdb[[#This Row],[MyyjäID]],ville_myyjät!$A$2:$B$17,2,FALSE)</f>
        <v>Petri</v>
      </c>
      <c r="I1099" t="str">
        <f>VLOOKUP(Table_Villen_viihde.accdb[[#This Row],[myyjä]],ville_myyjät!$B$2:$C$17,2,FALSE)</f>
        <v>Mies</v>
      </c>
      <c r="J1099" t="str">
        <f>VLOOKUP(Table_Villen_viihde.accdb[[#This Row],[Tuotenumero]],Table_Villen_viihde.accdb5[[Tuotenumero]:[Tuote]],2,FALSE)</f>
        <v>Antennidigiboxi</v>
      </c>
      <c r="K1099" s="3">
        <f>VLOOKUP(Table_Villen_viihde.accdb[[#This Row],[Tuotenumero]],Table_Villen_viihde.accdb5[[Tuotenumero]:[TuoteryhmäID]],3,FALSE)</f>
        <v>6</v>
      </c>
      <c r="L1099" s="3" t="str">
        <f>VLOOKUP(Table_Villen_viihde.accdb[[#This Row],[Ryhmänro]],Table_Villen_viihde.accdb6[],2,FALSE)</f>
        <v>Digiboxit</v>
      </c>
    </row>
    <row r="1100" spans="1:12" x14ac:dyDescent="0.35">
      <c r="A1100">
        <v>51598</v>
      </c>
      <c r="B1100" s="18">
        <v>42539</v>
      </c>
      <c r="C1100" t="s">
        <v>49</v>
      </c>
      <c r="D1100">
        <v>1</v>
      </c>
      <c r="E1100">
        <v>11</v>
      </c>
      <c r="F1100">
        <v>21</v>
      </c>
      <c r="G1100">
        <v>11.78</v>
      </c>
      <c r="H1100" t="str">
        <f>VLOOKUP(Table_Villen_viihde.accdb[[#This Row],[MyyjäID]],ville_myyjät!$A$2:$B$17,2,FALSE)</f>
        <v>Kuisma</v>
      </c>
      <c r="I1100" t="str">
        <f>VLOOKUP(Table_Villen_viihde.accdb[[#This Row],[myyjä]],ville_myyjät!$B$2:$C$17,2,FALSE)</f>
        <v>Mies</v>
      </c>
      <c r="J1100" t="str">
        <f>VLOOKUP(Table_Villen_viihde.accdb[[#This Row],[Tuotenumero]],Table_Villen_viihde.accdb5[[Tuotenumero]:[Tuote]],2,FALSE)</f>
        <v>Scart-kaapeli</v>
      </c>
      <c r="K1100" s="3">
        <f>VLOOKUP(Table_Villen_viihde.accdb[[#This Row],[Tuotenumero]],Table_Villen_viihde.accdb5[[Tuotenumero]:[TuoteryhmäID]],3,FALSE)</f>
        <v>4</v>
      </c>
      <c r="L1100" s="3" t="str">
        <f>VLOOKUP(Table_Villen_viihde.accdb[[#This Row],[Ryhmänro]],Table_Villen_viihde.accdb6[],2,FALSE)</f>
        <v>Tarvikkeet</v>
      </c>
    </row>
    <row r="1101" spans="1:12" x14ac:dyDescent="0.35">
      <c r="A1101">
        <v>51599</v>
      </c>
      <c r="B1101" s="18">
        <v>42541</v>
      </c>
      <c r="C1101" t="s">
        <v>53</v>
      </c>
      <c r="D1101">
        <v>1</v>
      </c>
      <c r="E1101">
        <v>14</v>
      </c>
      <c r="F1101">
        <v>124</v>
      </c>
      <c r="G1101">
        <v>63.78</v>
      </c>
      <c r="H1101" t="str">
        <f>VLOOKUP(Table_Villen_viihde.accdb[[#This Row],[MyyjäID]],ville_myyjät!$A$2:$B$17,2,FALSE)</f>
        <v>Jani</v>
      </c>
      <c r="I1101" t="str">
        <f>VLOOKUP(Table_Villen_viihde.accdb[[#This Row],[myyjä]],ville_myyjät!$B$2:$C$17,2,FALSE)</f>
        <v>Mies</v>
      </c>
      <c r="J1101" t="str">
        <f>VLOOKUP(Table_Villen_viihde.accdb[[#This Row],[Tuotenumero]],Table_Villen_viihde.accdb5[[Tuotenumero]:[Tuote]],2,FALSE)</f>
        <v>DVD-soitin</v>
      </c>
      <c r="K1101" s="3">
        <f>VLOOKUP(Table_Villen_viihde.accdb[[#This Row],[Tuotenumero]],Table_Villen_viihde.accdb5[[Tuotenumero]:[TuoteryhmäID]],3,FALSE)</f>
        <v>2</v>
      </c>
      <c r="L1101" s="3" t="str">
        <f>VLOOKUP(Table_Villen_viihde.accdb[[#This Row],[Ryhmänro]],Table_Villen_viihde.accdb6[],2,FALSE)</f>
        <v>Kuvantoisto</v>
      </c>
    </row>
    <row r="1102" spans="1:12" x14ac:dyDescent="0.35">
      <c r="A1102">
        <v>51600</v>
      </c>
      <c r="B1102" s="18">
        <v>42542</v>
      </c>
      <c r="C1102" t="s">
        <v>50</v>
      </c>
      <c r="D1102">
        <v>1</v>
      </c>
      <c r="E1102">
        <v>1</v>
      </c>
      <c r="F1102">
        <v>87</v>
      </c>
      <c r="G1102">
        <v>56.19</v>
      </c>
      <c r="H1102" t="str">
        <f>VLOOKUP(Table_Villen_viihde.accdb[[#This Row],[MyyjäID]],ville_myyjät!$A$2:$B$17,2,FALSE)</f>
        <v>Liisa</v>
      </c>
      <c r="I1102" t="str">
        <f>VLOOKUP(Table_Villen_viihde.accdb[[#This Row],[myyjä]],ville_myyjät!$B$2:$C$17,2,FALSE)</f>
        <v>Nainen</v>
      </c>
      <c r="J1102" t="str">
        <f>VLOOKUP(Table_Villen_viihde.accdb[[#This Row],[Tuotenumero]],Table_Villen_viihde.accdb5[[Tuotenumero]:[Tuote]],2,FALSE)</f>
        <v>Kaapelidigiboxi</v>
      </c>
      <c r="K1102" s="3">
        <f>VLOOKUP(Table_Villen_viihde.accdb[[#This Row],[Tuotenumero]],Table_Villen_viihde.accdb5[[Tuotenumero]:[TuoteryhmäID]],3,FALSE)</f>
        <v>6</v>
      </c>
      <c r="L1102" s="3" t="str">
        <f>VLOOKUP(Table_Villen_viihde.accdb[[#This Row],[Ryhmänro]],Table_Villen_viihde.accdb6[],2,FALSE)</f>
        <v>Digiboxit</v>
      </c>
    </row>
    <row r="1103" spans="1:12" x14ac:dyDescent="0.35">
      <c r="A1103">
        <v>51601</v>
      </c>
      <c r="B1103" s="18">
        <v>42542</v>
      </c>
      <c r="C1103" t="s">
        <v>49</v>
      </c>
      <c r="D1103">
        <v>1</v>
      </c>
      <c r="E1103">
        <v>14</v>
      </c>
      <c r="F1103">
        <v>21</v>
      </c>
      <c r="G1103">
        <v>11.24</v>
      </c>
      <c r="H1103" t="str">
        <f>VLOOKUP(Table_Villen_viihde.accdb[[#This Row],[MyyjäID]],ville_myyjät!$A$2:$B$17,2,FALSE)</f>
        <v>Jani</v>
      </c>
      <c r="I1103" t="str">
        <f>VLOOKUP(Table_Villen_viihde.accdb[[#This Row],[myyjä]],ville_myyjät!$B$2:$C$17,2,FALSE)</f>
        <v>Mies</v>
      </c>
      <c r="J1103" t="str">
        <f>VLOOKUP(Table_Villen_viihde.accdb[[#This Row],[Tuotenumero]],Table_Villen_viihde.accdb5[[Tuotenumero]:[Tuote]],2,FALSE)</f>
        <v>Scart-kaapeli</v>
      </c>
      <c r="K1103" s="3">
        <f>VLOOKUP(Table_Villen_viihde.accdb[[#This Row],[Tuotenumero]],Table_Villen_viihde.accdb5[[Tuotenumero]:[TuoteryhmäID]],3,FALSE)</f>
        <v>4</v>
      </c>
      <c r="L1103" s="3" t="str">
        <f>VLOOKUP(Table_Villen_viihde.accdb[[#This Row],[Ryhmänro]],Table_Villen_viihde.accdb6[],2,FALSE)</f>
        <v>Tarvikkeet</v>
      </c>
    </row>
    <row r="1104" spans="1:12" x14ac:dyDescent="0.35">
      <c r="A1104">
        <v>51602</v>
      </c>
      <c r="B1104" s="18">
        <v>42543</v>
      </c>
      <c r="C1104" t="s">
        <v>51</v>
      </c>
      <c r="D1104">
        <v>1</v>
      </c>
      <c r="E1104">
        <v>7</v>
      </c>
      <c r="F1104">
        <v>231</v>
      </c>
      <c r="G1104">
        <v>159.82</v>
      </c>
      <c r="H1104" t="str">
        <f>VLOOKUP(Table_Villen_viihde.accdb[[#This Row],[MyyjäID]],ville_myyjät!$A$2:$B$17,2,FALSE)</f>
        <v>Kaija</v>
      </c>
      <c r="I1104" t="str">
        <f>VLOOKUP(Table_Villen_viihde.accdb[[#This Row],[myyjä]],ville_myyjät!$B$2:$C$17,2,FALSE)</f>
        <v>Nainen</v>
      </c>
      <c r="J1104" t="str">
        <f>VLOOKUP(Table_Villen_viihde.accdb[[#This Row],[Tuotenumero]],Table_Villen_viihde.accdb5[[Tuotenumero]:[Tuote]],2,FALSE)</f>
        <v>TV28</v>
      </c>
      <c r="K1104" s="3">
        <f>VLOOKUP(Table_Villen_viihde.accdb[[#This Row],[Tuotenumero]],Table_Villen_viihde.accdb5[[Tuotenumero]:[TuoteryhmäID]],3,FALSE)</f>
        <v>3</v>
      </c>
      <c r="L1104" s="3" t="str">
        <f>VLOOKUP(Table_Villen_viihde.accdb[[#This Row],[Ryhmänro]],Table_Villen_viihde.accdb6[],2,FALSE)</f>
        <v>TV</v>
      </c>
    </row>
    <row r="1105" spans="1:12" x14ac:dyDescent="0.35">
      <c r="A1105">
        <v>51603</v>
      </c>
      <c r="B1105" s="18">
        <v>42544</v>
      </c>
      <c r="C1105" t="s">
        <v>49</v>
      </c>
      <c r="D1105">
        <v>1</v>
      </c>
      <c r="E1105">
        <v>2</v>
      </c>
      <c r="F1105">
        <v>20</v>
      </c>
      <c r="G1105">
        <v>11.5</v>
      </c>
      <c r="H1105" t="str">
        <f>VLOOKUP(Table_Villen_viihde.accdb[[#This Row],[MyyjäID]],ville_myyjät!$A$2:$B$17,2,FALSE)</f>
        <v>Maija</v>
      </c>
      <c r="I1105" t="str">
        <f>VLOOKUP(Table_Villen_viihde.accdb[[#This Row],[myyjä]],ville_myyjät!$B$2:$C$17,2,FALSE)</f>
        <v>Nainen</v>
      </c>
      <c r="J1105" t="str">
        <f>VLOOKUP(Table_Villen_viihde.accdb[[#This Row],[Tuotenumero]],Table_Villen_viihde.accdb5[[Tuotenumero]:[Tuote]],2,FALSE)</f>
        <v>Scart-kaapeli</v>
      </c>
      <c r="K1105" s="3">
        <f>VLOOKUP(Table_Villen_viihde.accdb[[#This Row],[Tuotenumero]],Table_Villen_viihde.accdb5[[Tuotenumero]:[TuoteryhmäID]],3,FALSE)</f>
        <v>4</v>
      </c>
      <c r="L1105" s="3" t="str">
        <f>VLOOKUP(Table_Villen_viihde.accdb[[#This Row],[Ryhmänro]],Table_Villen_viihde.accdb6[],2,FALSE)</f>
        <v>Tarvikkeet</v>
      </c>
    </row>
    <row r="1106" spans="1:12" x14ac:dyDescent="0.35">
      <c r="A1106">
        <v>51604</v>
      </c>
      <c r="B1106" s="18">
        <v>42544</v>
      </c>
      <c r="C1106" t="s">
        <v>53</v>
      </c>
      <c r="D1106">
        <v>1</v>
      </c>
      <c r="E1106">
        <v>5</v>
      </c>
      <c r="F1106">
        <v>122</v>
      </c>
      <c r="G1106">
        <v>66.84</v>
      </c>
      <c r="H1106" t="str">
        <f>VLOOKUP(Table_Villen_viihde.accdb[[#This Row],[MyyjäID]],ville_myyjät!$A$2:$B$17,2,FALSE)</f>
        <v>Petri</v>
      </c>
      <c r="I1106" t="str">
        <f>VLOOKUP(Table_Villen_viihde.accdb[[#This Row],[myyjä]],ville_myyjät!$B$2:$C$17,2,FALSE)</f>
        <v>Mies</v>
      </c>
      <c r="J1106" t="str">
        <f>VLOOKUP(Table_Villen_viihde.accdb[[#This Row],[Tuotenumero]],Table_Villen_viihde.accdb5[[Tuotenumero]:[Tuote]],2,FALSE)</f>
        <v>DVD-soitin</v>
      </c>
      <c r="K1106" s="3">
        <f>VLOOKUP(Table_Villen_viihde.accdb[[#This Row],[Tuotenumero]],Table_Villen_viihde.accdb5[[Tuotenumero]:[TuoteryhmäID]],3,FALSE)</f>
        <v>2</v>
      </c>
      <c r="L1106" s="3" t="str">
        <f>VLOOKUP(Table_Villen_viihde.accdb[[#This Row],[Ryhmänro]],Table_Villen_viihde.accdb6[],2,FALSE)</f>
        <v>Kuvantoisto</v>
      </c>
    </row>
    <row r="1107" spans="1:12" x14ac:dyDescent="0.35">
      <c r="A1107">
        <v>51605</v>
      </c>
      <c r="B1107" s="18">
        <v>42546</v>
      </c>
      <c r="C1107" t="s">
        <v>49</v>
      </c>
      <c r="D1107">
        <v>1</v>
      </c>
      <c r="E1107">
        <v>7</v>
      </c>
      <c r="F1107">
        <v>21</v>
      </c>
      <c r="G1107">
        <v>11.34</v>
      </c>
      <c r="H1107" t="str">
        <f>VLOOKUP(Table_Villen_viihde.accdb[[#This Row],[MyyjäID]],ville_myyjät!$A$2:$B$17,2,FALSE)</f>
        <v>Kaija</v>
      </c>
      <c r="I1107" t="str">
        <f>VLOOKUP(Table_Villen_viihde.accdb[[#This Row],[myyjä]],ville_myyjät!$B$2:$C$17,2,FALSE)</f>
        <v>Nainen</v>
      </c>
      <c r="J1107" t="str">
        <f>VLOOKUP(Table_Villen_viihde.accdb[[#This Row],[Tuotenumero]],Table_Villen_viihde.accdb5[[Tuotenumero]:[Tuote]],2,FALSE)</f>
        <v>Scart-kaapeli</v>
      </c>
      <c r="K1107" s="3">
        <f>VLOOKUP(Table_Villen_viihde.accdb[[#This Row],[Tuotenumero]],Table_Villen_viihde.accdb5[[Tuotenumero]:[TuoteryhmäID]],3,FALSE)</f>
        <v>4</v>
      </c>
      <c r="L1107" s="3" t="str">
        <f>VLOOKUP(Table_Villen_viihde.accdb[[#This Row],[Ryhmänro]],Table_Villen_viihde.accdb6[],2,FALSE)</f>
        <v>Tarvikkeet</v>
      </c>
    </row>
    <row r="1108" spans="1:12" x14ac:dyDescent="0.35">
      <c r="A1108">
        <v>51606</v>
      </c>
      <c r="B1108" s="18">
        <v>42547</v>
      </c>
      <c r="C1108" t="s">
        <v>53</v>
      </c>
      <c r="D1108">
        <v>1</v>
      </c>
      <c r="E1108">
        <v>5</v>
      </c>
      <c r="F1108">
        <v>121</v>
      </c>
      <c r="G1108">
        <v>65.98</v>
      </c>
      <c r="H1108" t="str">
        <f>VLOOKUP(Table_Villen_viihde.accdb[[#This Row],[MyyjäID]],ville_myyjät!$A$2:$B$17,2,FALSE)</f>
        <v>Petri</v>
      </c>
      <c r="I1108" t="str">
        <f>VLOOKUP(Table_Villen_viihde.accdb[[#This Row],[myyjä]],ville_myyjät!$B$2:$C$17,2,FALSE)</f>
        <v>Mies</v>
      </c>
      <c r="J1108" t="str">
        <f>VLOOKUP(Table_Villen_viihde.accdb[[#This Row],[Tuotenumero]],Table_Villen_viihde.accdb5[[Tuotenumero]:[Tuote]],2,FALSE)</f>
        <v>DVD-soitin</v>
      </c>
      <c r="K1108" s="3">
        <f>VLOOKUP(Table_Villen_viihde.accdb[[#This Row],[Tuotenumero]],Table_Villen_viihde.accdb5[[Tuotenumero]:[TuoteryhmäID]],3,FALSE)</f>
        <v>2</v>
      </c>
      <c r="L1108" s="3" t="str">
        <f>VLOOKUP(Table_Villen_viihde.accdb[[#This Row],[Ryhmänro]],Table_Villen_viihde.accdb6[],2,FALSE)</f>
        <v>Kuvantoisto</v>
      </c>
    </row>
    <row r="1109" spans="1:12" x14ac:dyDescent="0.35">
      <c r="A1109">
        <v>51607</v>
      </c>
      <c r="B1109" s="18">
        <v>42547</v>
      </c>
      <c r="C1109" t="s">
        <v>50</v>
      </c>
      <c r="D1109">
        <v>1</v>
      </c>
      <c r="E1109">
        <v>7</v>
      </c>
      <c r="F1109">
        <v>82</v>
      </c>
      <c r="G1109">
        <v>55.88</v>
      </c>
      <c r="H1109" t="str">
        <f>VLOOKUP(Table_Villen_viihde.accdb[[#This Row],[MyyjäID]],ville_myyjät!$A$2:$B$17,2,FALSE)</f>
        <v>Kaija</v>
      </c>
      <c r="I1109" t="str">
        <f>VLOOKUP(Table_Villen_viihde.accdb[[#This Row],[myyjä]],ville_myyjät!$B$2:$C$17,2,FALSE)</f>
        <v>Nainen</v>
      </c>
      <c r="J1109" t="str">
        <f>VLOOKUP(Table_Villen_viihde.accdb[[#This Row],[Tuotenumero]],Table_Villen_viihde.accdb5[[Tuotenumero]:[Tuote]],2,FALSE)</f>
        <v>Kaapelidigiboxi</v>
      </c>
      <c r="K1109" s="3">
        <f>VLOOKUP(Table_Villen_viihde.accdb[[#This Row],[Tuotenumero]],Table_Villen_viihde.accdb5[[Tuotenumero]:[TuoteryhmäID]],3,FALSE)</f>
        <v>6</v>
      </c>
      <c r="L1109" s="3" t="str">
        <f>VLOOKUP(Table_Villen_viihde.accdb[[#This Row],[Ryhmänro]],Table_Villen_viihde.accdb6[],2,FALSE)</f>
        <v>Digiboxit</v>
      </c>
    </row>
    <row r="1110" spans="1:12" x14ac:dyDescent="0.35">
      <c r="A1110">
        <v>51608</v>
      </c>
      <c r="B1110" s="18">
        <v>42547</v>
      </c>
      <c r="C1110" t="s">
        <v>54</v>
      </c>
      <c r="D1110">
        <v>1</v>
      </c>
      <c r="E1110">
        <v>6</v>
      </c>
      <c r="F1110">
        <v>189</v>
      </c>
      <c r="G1110">
        <v>116.57</v>
      </c>
      <c r="H1110" t="str">
        <f>VLOOKUP(Table_Villen_viihde.accdb[[#This Row],[MyyjäID]],ville_myyjät!$A$2:$B$17,2,FALSE)</f>
        <v>Mikko</v>
      </c>
      <c r="I1110" t="str">
        <f>VLOOKUP(Table_Villen_viihde.accdb[[#This Row],[myyjä]],ville_myyjät!$B$2:$C$17,2,FALSE)</f>
        <v>Mies</v>
      </c>
      <c r="J1110" t="str">
        <f>VLOOKUP(Table_Villen_viihde.accdb[[#This Row],[Tuotenumero]],Table_Villen_viihde.accdb5[[Tuotenumero]:[Tuote]],2,FALSE)</f>
        <v>DVD-nauhuri</v>
      </c>
      <c r="K1110" s="3">
        <f>VLOOKUP(Table_Villen_viihde.accdb[[#This Row],[Tuotenumero]],Table_Villen_viihde.accdb5[[Tuotenumero]:[TuoteryhmäID]],3,FALSE)</f>
        <v>2</v>
      </c>
      <c r="L1110" s="3" t="str">
        <f>VLOOKUP(Table_Villen_viihde.accdb[[#This Row],[Ryhmänro]],Table_Villen_viihde.accdb6[],2,FALSE)</f>
        <v>Kuvantoisto</v>
      </c>
    </row>
    <row r="1111" spans="1:12" x14ac:dyDescent="0.35">
      <c r="A1111">
        <v>51609</v>
      </c>
      <c r="B1111" s="18">
        <v>42548</v>
      </c>
      <c r="C1111" t="s">
        <v>49</v>
      </c>
      <c r="D1111">
        <v>1</v>
      </c>
      <c r="E1111">
        <v>2</v>
      </c>
      <c r="F1111">
        <v>19</v>
      </c>
      <c r="G1111">
        <v>11.37</v>
      </c>
      <c r="H1111" t="str">
        <f>VLOOKUP(Table_Villen_viihde.accdb[[#This Row],[MyyjäID]],ville_myyjät!$A$2:$B$17,2,FALSE)</f>
        <v>Maija</v>
      </c>
      <c r="I1111" t="str">
        <f>VLOOKUP(Table_Villen_viihde.accdb[[#This Row],[myyjä]],ville_myyjät!$B$2:$C$17,2,FALSE)</f>
        <v>Nainen</v>
      </c>
      <c r="J1111" t="str">
        <f>VLOOKUP(Table_Villen_viihde.accdb[[#This Row],[Tuotenumero]],Table_Villen_viihde.accdb5[[Tuotenumero]:[Tuote]],2,FALSE)</f>
        <v>Scart-kaapeli</v>
      </c>
      <c r="K1111" s="3">
        <f>VLOOKUP(Table_Villen_viihde.accdb[[#This Row],[Tuotenumero]],Table_Villen_viihde.accdb5[[Tuotenumero]:[TuoteryhmäID]],3,FALSE)</f>
        <v>4</v>
      </c>
      <c r="L1111" s="3" t="str">
        <f>VLOOKUP(Table_Villen_viihde.accdb[[#This Row],[Ryhmänro]],Table_Villen_viihde.accdb6[],2,FALSE)</f>
        <v>Tarvikkeet</v>
      </c>
    </row>
    <row r="1112" spans="1:12" x14ac:dyDescent="0.35">
      <c r="A1112">
        <v>51610</v>
      </c>
      <c r="B1112" s="18">
        <v>42549</v>
      </c>
      <c r="C1112" t="s">
        <v>57</v>
      </c>
      <c r="D1112">
        <v>1</v>
      </c>
      <c r="E1112">
        <v>11</v>
      </c>
      <c r="F1112">
        <v>99</v>
      </c>
      <c r="G1112">
        <v>53.97</v>
      </c>
      <c r="H1112" t="str">
        <f>VLOOKUP(Table_Villen_viihde.accdb[[#This Row],[MyyjäID]],ville_myyjät!$A$2:$B$17,2,FALSE)</f>
        <v>Kuisma</v>
      </c>
      <c r="I1112" t="str">
        <f>VLOOKUP(Table_Villen_viihde.accdb[[#This Row],[myyjä]],ville_myyjät!$B$2:$C$17,2,FALSE)</f>
        <v>Mies</v>
      </c>
      <c r="J1112" t="str">
        <f>VLOOKUP(Table_Villen_viihde.accdb[[#This Row],[Tuotenumero]],Table_Villen_viihde.accdb5[[Tuotenumero]:[Tuote]],2,FALSE)</f>
        <v>PS2-konsoli</v>
      </c>
      <c r="K1112" s="3">
        <f>VLOOKUP(Table_Villen_viihde.accdb[[#This Row],[Tuotenumero]],Table_Villen_viihde.accdb5[[Tuotenumero]:[TuoteryhmäID]],3,FALSE)</f>
        <v>5</v>
      </c>
      <c r="L1112" s="3" t="str">
        <f>VLOOKUP(Table_Villen_viihde.accdb[[#This Row],[Ryhmänro]],Table_Villen_viihde.accdb6[],2,FALSE)</f>
        <v>Konsolit</v>
      </c>
    </row>
    <row r="1113" spans="1:12" x14ac:dyDescent="0.35">
      <c r="A1113">
        <v>51611</v>
      </c>
      <c r="B1113" s="18">
        <v>42551</v>
      </c>
      <c r="C1113" t="s">
        <v>52</v>
      </c>
      <c r="D1113">
        <v>1</v>
      </c>
      <c r="E1113">
        <v>11</v>
      </c>
      <c r="F1113">
        <v>85</v>
      </c>
      <c r="G1113">
        <v>51.03</v>
      </c>
      <c r="H1113" t="str">
        <f>VLOOKUP(Table_Villen_viihde.accdb[[#This Row],[MyyjäID]],ville_myyjät!$A$2:$B$17,2,FALSE)</f>
        <v>Kuisma</v>
      </c>
      <c r="I1113" t="str">
        <f>VLOOKUP(Table_Villen_viihde.accdb[[#This Row],[myyjä]],ville_myyjät!$B$2:$C$17,2,FALSE)</f>
        <v>Mies</v>
      </c>
      <c r="J1113" t="str">
        <f>VLOOKUP(Table_Villen_viihde.accdb[[#This Row],[Tuotenumero]],Table_Villen_viihde.accdb5[[Tuotenumero]:[Tuote]],2,FALSE)</f>
        <v>Antennidigiboxi</v>
      </c>
      <c r="K1113" s="3">
        <f>VLOOKUP(Table_Villen_viihde.accdb[[#This Row],[Tuotenumero]],Table_Villen_viihde.accdb5[[Tuotenumero]:[TuoteryhmäID]],3,FALSE)</f>
        <v>6</v>
      </c>
      <c r="L1113" s="3" t="str">
        <f>VLOOKUP(Table_Villen_viihde.accdb[[#This Row],[Ryhmänro]],Table_Villen_viihde.accdb6[],2,FALSE)</f>
        <v>Digiboxit</v>
      </c>
    </row>
    <row r="1114" spans="1:12" x14ac:dyDescent="0.35">
      <c r="A1114">
        <v>51612</v>
      </c>
      <c r="B1114" s="18">
        <v>42551</v>
      </c>
      <c r="C1114" t="s">
        <v>53</v>
      </c>
      <c r="D1114">
        <v>1</v>
      </c>
      <c r="E1114">
        <v>6</v>
      </c>
      <c r="F1114">
        <v>115</v>
      </c>
      <c r="G1114">
        <v>67.48</v>
      </c>
      <c r="H1114" t="str">
        <f>VLOOKUP(Table_Villen_viihde.accdb[[#This Row],[MyyjäID]],ville_myyjät!$A$2:$B$17,2,FALSE)</f>
        <v>Mikko</v>
      </c>
      <c r="I1114" t="str">
        <f>VLOOKUP(Table_Villen_viihde.accdb[[#This Row],[myyjä]],ville_myyjät!$B$2:$C$17,2,FALSE)</f>
        <v>Mies</v>
      </c>
      <c r="J1114" t="str">
        <f>VLOOKUP(Table_Villen_viihde.accdb[[#This Row],[Tuotenumero]],Table_Villen_viihde.accdb5[[Tuotenumero]:[Tuote]],2,FALSE)</f>
        <v>DVD-soitin</v>
      </c>
      <c r="K1114" s="3">
        <f>VLOOKUP(Table_Villen_viihde.accdb[[#This Row],[Tuotenumero]],Table_Villen_viihde.accdb5[[Tuotenumero]:[TuoteryhmäID]],3,FALSE)</f>
        <v>2</v>
      </c>
      <c r="L1114" s="3" t="str">
        <f>VLOOKUP(Table_Villen_viihde.accdb[[#This Row],[Ryhmänro]],Table_Villen_viihde.accdb6[],2,FALSE)</f>
        <v>Kuvantoisto</v>
      </c>
    </row>
    <row r="1115" spans="1:12" x14ac:dyDescent="0.35">
      <c r="A1115">
        <v>51613</v>
      </c>
      <c r="B1115" s="18">
        <v>42551</v>
      </c>
      <c r="C1115" t="s">
        <v>49</v>
      </c>
      <c r="D1115">
        <v>1</v>
      </c>
      <c r="E1115">
        <v>11</v>
      </c>
      <c r="F1115">
        <v>21</v>
      </c>
      <c r="G1115">
        <v>11.15</v>
      </c>
      <c r="H1115" t="str">
        <f>VLOOKUP(Table_Villen_viihde.accdb[[#This Row],[MyyjäID]],ville_myyjät!$A$2:$B$17,2,FALSE)</f>
        <v>Kuisma</v>
      </c>
      <c r="I1115" t="str">
        <f>VLOOKUP(Table_Villen_viihde.accdb[[#This Row],[myyjä]],ville_myyjät!$B$2:$C$17,2,FALSE)</f>
        <v>Mies</v>
      </c>
      <c r="J1115" t="str">
        <f>VLOOKUP(Table_Villen_viihde.accdb[[#This Row],[Tuotenumero]],Table_Villen_viihde.accdb5[[Tuotenumero]:[Tuote]],2,FALSE)</f>
        <v>Scart-kaapeli</v>
      </c>
      <c r="K1115" s="3">
        <f>VLOOKUP(Table_Villen_viihde.accdb[[#This Row],[Tuotenumero]],Table_Villen_viihde.accdb5[[Tuotenumero]:[TuoteryhmäID]],3,FALSE)</f>
        <v>4</v>
      </c>
      <c r="L1115" s="3" t="str">
        <f>VLOOKUP(Table_Villen_viihde.accdb[[#This Row],[Ryhmänro]],Table_Villen_viihde.accdb6[],2,FALSE)</f>
        <v>Tarvikkeet</v>
      </c>
    </row>
    <row r="1116" spans="1:12" x14ac:dyDescent="0.35">
      <c r="A1116">
        <v>51614</v>
      </c>
      <c r="B1116" s="18">
        <v>42553</v>
      </c>
      <c r="C1116" t="s">
        <v>54</v>
      </c>
      <c r="D1116">
        <v>1</v>
      </c>
      <c r="E1116">
        <v>1</v>
      </c>
      <c r="F1116">
        <v>187</v>
      </c>
      <c r="G1116">
        <v>117.66</v>
      </c>
      <c r="H1116" t="str">
        <f>VLOOKUP(Table_Villen_viihde.accdb[[#This Row],[MyyjäID]],ville_myyjät!$A$2:$B$17,2,FALSE)</f>
        <v>Liisa</v>
      </c>
      <c r="I1116" t="str">
        <f>VLOOKUP(Table_Villen_viihde.accdb[[#This Row],[myyjä]],ville_myyjät!$B$2:$C$17,2,FALSE)</f>
        <v>Nainen</v>
      </c>
      <c r="J1116" t="str">
        <f>VLOOKUP(Table_Villen_viihde.accdb[[#This Row],[Tuotenumero]],Table_Villen_viihde.accdb5[[Tuotenumero]:[Tuote]],2,FALSE)</f>
        <v>DVD-nauhuri</v>
      </c>
      <c r="K1116" s="3">
        <f>VLOOKUP(Table_Villen_viihde.accdb[[#This Row],[Tuotenumero]],Table_Villen_viihde.accdb5[[Tuotenumero]:[TuoteryhmäID]],3,FALSE)</f>
        <v>2</v>
      </c>
      <c r="L1116" s="3" t="str">
        <f>VLOOKUP(Table_Villen_viihde.accdb[[#This Row],[Ryhmänro]],Table_Villen_viihde.accdb6[],2,FALSE)</f>
        <v>Kuvantoisto</v>
      </c>
    </row>
    <row r="1117" spans="1:12" x14ac:dyDescent="0.35">
      <c r="A1117">
        <v>51615</v>
      </c>
      <c r="B1117" s="18">
        <v>42554</v>
      </c>
      <c r="C1117" t="s">
        <v>49</v>
      </c>
      <c r="D1117">
        <v>1</v>
      </c>
      <c r="E1117">
        <v>1</v>
      </c>
      <c r="F1117">
        <v>21</v>
      </c>
      <c r="G1117">
        <v>10.74</v>
      </c>
      <c r="H1117" t="str">
        <f>VLOOKUP(Table_Villen_viihde.accdb[[#This Row],[MyyjäID]],ville_myyjät!$A$2:$B$17,2,FALSE)</f>
        <v>Liisa</v>
      </c>
      <c r="I1117" t="str">
        <f>VLOOKUP(Table_Villen_viihde.accdb[[#This Row],[myyjä]],ville_myyjät!$B$2:$C$17,2,FALSE)</f>
        <v>Nainen</v>
      </c>
      <c r="J1117" t="str">
        <f>VLOOKUP(Table_Villen_viihde.accdb[[#This Row],[Tuotenumero]],Table_Villen_viihde.accdb5[[Tuotenumero]:[Tuote]],2,FALSE)</f>
        <v>Scart-kaapeli</v>
      </c>
      <c r="K1117" s="3">
        <f>VLOOKUP(Table_Villen_viihde.accdb[[#This Row],[Tuotenumero]],Table_Villen_viihde.accdb5[[Tuotenumero]:[TuoteryhmäID]],3,FALSE)</f>
        <v>4</v>
      </c>
      <c r="L1117" s="3" t="str">
        <f>VLOOKUP(Table_Villen_viihde.accdb[[#This Row],[Ryhmänro]],Table_Villen_viihde.accdb6[],2,FALSE)</f>
        <v>Tarvikkeet</v>
      </c>
    </row>
    <row r="1118" spans="1:12" x14ac:dyDescent="0.35">
      <c r="A1118">
        <v>51616</v>
      </c>
      <c r="B1118" s="18">
        <v>42555</v>
      </c>
      <c r="C1118" t="s">
        <v>51</v>
      </c>
      <c r="D1118">
        <v>1</v>
      </c>
      <c r="E1118">
        <v>3</v>
      </c>
      <c r="F1118">
        <v>236</v>
      </c>
      <c r="G1118">
        <v>154.44</v>
      </c>
      <c r="H1118" t="str">
        <f>VLOOKUP(Table_Villen_viihde.accdb[[#This Row],[MyyjäID]],ville_myyjät!$A$2:$B$17,2,FALSE)</f>
        <v>Helena</v>
      </c>
      <c r="I1118" t="str">
        <f>VLOOKUP(Table_Villen_viihde.accdb[[#This Row],[myyjä]],ville_myyjät!$B$2:$C$17,2,FALSE)</f>
        <v>Nainen</v>
      </c>
      <c r="J1118" t="str">
        <f>VLOOKUP(Table_Villen_viihde.accdb[[#This Row],[Tuotenumero]],Table_Villen_viihde.accdb5[[Tuotenumero]:[Tuote]],2,FALSE)</f>
        <v>TV28</v>
      </c>
      <c r="K1118" s="3">
        <f>VLOOKUP(Table_Villen_viihde.accdb[[#This Row],[Tuotenumero]],Table_Villen_viihde.accdb5[[Tuotenumero]:[TuoteryhmäID]],3,FALSE)</f>
        <v>3</v>
      </c>
      <c r="L1118" s="3" t="str">
        <f>VLOOKUP(Table_Villen_viihde.accdb[[#This Row],[Ryhmänro]],Table_Villen_viihde.accdb6[],2,FALSE)</f>
        <v>TV</v>
      </c>
    </row>
    <row r="1119" spans="1:12" x14ac:dyDescent="0.35">
      <c r="A1119">
        <v>51617</v>
      </c>
      <c r="B1119" s="18">
        <v>42556</v>
      </c>
      <c r="C1119" t="s">
        <v>49</v>
      </c>
      <c r="D1119">
        <v>1</v>
      </c>
      <c r="E1119">
        <v>6</v>
      </c>
      <c r="F1119">
        <v>21</v>
      </c>
      <c r="G1119">
        <v>10.78</v>
      </c>
      <c r="H1119" t="str">
        <f>VLOOKUP(Table_Villen_viihde.accdb[[#This Row],[MyyjäID]],ville_myyjät!$A$2:$B$17,2,FALSE)</f>
        <v>Mikko</v>
      </c>
      <c r="I1119" t="str">
        <f>VLOOKUP(Table_Villen_viihde.accdb[[#This Row],[myyjä]],ville_myyjät!$B$2:$C$17,2,FALSE)</f>
        <v>Mies</v>
      </c>
      <c r="J1119" t="str">
        <f>VLOOKUP(Table_Villen_viihde.accdb[[#This Row],[Tuotenumero]],Table_Villen_viihde.accdb5[[Tuotenumero]:[Tuote]],2,FALSE)</f>
        <v>Scart-kaapeli</v>
      </c>
      <c r="K1119" s="3">
        <f>VLOOKUP(Table_Villen_viihde.accdb[[#This Row],[Tuotenumero]],Table_Villen_viihde.accdb5[[Tuotenumero]:[TuoteryhmäID]],3,FALSE)</f>
        <v>4</v>
      </c>
      <c r="L1119" s="3" t="str">
        <f>VLOOKUP(Table_Villen_viihde.accdb[[#This Row],[Ryhmänro]],Table_Villen_viihde.accdb6[],2,FALSE)</f>
        <v>Tarvikkeet</v>
      </c>
    </row>
    <row r="1120" spans="1:12" x14ac:dyDescent="0.35">
      <c r="A1120">
        <v>51618</v>
      </c>
      <c r="B1120" s="18">
        <v>42556</v>
      </c>
      <c r="C1120" t="s">
        <v>53</v>
      </c>
      <c r="D1120">
        <v>1</v>
      </c>
      <c r="E1120">
        <v>5</v>
      </c>
      <c r="F1120">
        <v>119</v>
      </c>
      <c r="G1120">
        <v>65.11</v>
      </c>
      <c r="H1120" t="str">
        <f>VLOOKUP(Table_Villen_viihde.accdb[[#This Row],[MyyjäID]],ville_myyjät!$A$2:$B$17,2,FALSE)</f>
        <v>Petri</v>
      </c>
      <c r="I1120" t="str">
        <f>VLOOKUP(Table_Villen_viihde.accdb[[#This Row],[myyjä]],ville_myyjät!$B$2:$C$17,2,FALSE)</f>
        <v>Mies</v>
      </c>
      <c r="J1120" t="str">
        <f>VLOOKUP(Table_Villen_viihde.accdb[[#This Row],[Tuotenumero]],Table_Villen_viihde.accdb5[[Tuotenumero]:[Tuote]],2,FALSE)</f>
        <v>DVD-soitin</v>
      </c>
      <c r="K1120" s="3">
        <f>VLOOKUP(Table_Villen_viihde.accdb[[#This Row],[Tuotenumero]],Table_Villen_viihde.accdb5[[Tuotenumero]:[TuoteryhmäID]],3,FALSE)</f>
        <v>2</v>
      </c>
      <c r="L1120" s="3" t="str">
        <f>VLOOKUP(Table_Villen_viihde.accdb[[#This Row],[Ryhmänro]],Table_Villen_viihde.accdb6[],2,FALSE)</f>
        <v>Kuvantoisto</v>
      </c>
    </row>
    <row r="1121" spans="1:12" x14ac:dyDescent="0.35">
      <c r="A1121">
        <v>51619</v>
      </c>
      <c r="B1121" s="18">
        <v>42556</v>
      </c>
      <c r="C1121" t="s">
        <v>56</v>
      </c>
      <c r="D1121">
        <v>1</v>
      </c>
      <c r="E1121">
        <v>6</v>
      </c>
      <c r="F1121">
        <v>137</v>
      </c>
      <c r="G1121">
        <v>87.3</v>
      </c>
      <c r="H1121" t="str">
        <f>VLOOKUP(Table_Villen_viihde.accdb[[#This Row],[MyyjäID]],ville_myyjät!$A$2:$B$17,2,FALSE)</f>
        <v>Mikko</v>
      </c>
      <c r="I1121" t="str">
        <f>VLOOKUP(Table_Villen_viihde.accdb[[#This Row],[myyjä]],ville_myyjät!$B$2:$C$17,2,FALSE)</f>
        <v>Mies</v>
      </c>
      <c r="J1121" t="str">
        <f>VLOOKUP(Table_Villen_viihde.accdb[[#This Row],[Tuotenumero]],Table_Villen_viihde.accdb5[[Tuotenumero]:[Tuote]],2,FALSE)</f>
        <v>VHS-nauhuri</v>
      </c>
      <c r="K1121" s="3">
        <f>VLOOKUP(Table_Villen_viihde.accdb[[#This Row],[Tuotenumero]],Table_Villen_viihde.accdb5[[Tuotenumero]:[TuoteryhmäID]],3,FALSE)</f>
        <v>2</v>
      </c>
      <c r="L1121" s="3" t="str">
        <f>VLOOKUP(Table_Villen_viihde.accdb[[#This Row],[Ryhmänro]],Table_Villen_viihde.accdb6[],2,FALSE)</f>
        <v>Kuvantoisto</v>
      </c>
    </row>
    <row r="1122" spans="1:12" x14ac:dyDescent="0.35">
      <c r="A1122">
        <v>51620</v>
      </c>
      <c r="B1122" s="18">
        <v>42558</v>
      </c>
      <c r="C1122" t="s">
        <v>50</v>
      </c>
      <c r="D1122">
        <v>1</v>
      </c>
      <c r="E1122">
        <v>1</v>
      </c>
      <c r="F1122">
        <v>85</v>
      </c>
      <c r="G1122">
        <v>55.75</v>
      </c>
      <c r="H1122" t="str">
        <f>VLOOKUP(Table_Villen_viihde.accdb[[#This Row],[MyyjäID]],ville_myyjät!$A$2:$B$17,2,FALSE)</f>
        <v>Liisa</v>
      </c>
      <c r="I1122" t="str">
        <f>VLOOKUP(Table_Villen_viihde.accdb[[#This Row],[myyjä]],ville_myyjät!$B$2:$C$17,2,FALSE)</f>
        <v>Nainen</v>
      </c>
      <c r="J1122" t="str">
        <f>VLOOKUP(Table_Villen_viihde.accdb[[#This Row],[Tuotenumero]],Table_Villen_viihde.accdb5[[Tuotenumero]:[Tuote]],2,FALSE)</f>
        <v>Kaapelidigiboxi</v>
      </c>
      <c r="K1122" s="3">
        <f>VLOOKUP(Table_Villen_viihde.accdb[[#This Row],[Tuotenumero]],Table_Villen_viihde.accdb5[[Tuotenumero]:[TuoteryhmäID]],3,FALSE)</f>
        <v>6</v>
      </c>
      <c r="L1122" s="3" t="str">
        <f>VLOOKUP(Table_Villen_viihde.accdb[[#This Row],[Ryhmänro]],Table_Villen_viihde.accdb6[],2,FALSE)</f>
        <v>Digiboxit</v>
      </c>
    </row>
    <row r="1123" spans="1:12" x14ac:dyDescent="0.35">
      <c r="A1123">
        <v>51621</v>
      </c>
      <c r="B1123" s="18">
        <v>42558</v>
      </c>
      <c r="C1123" t="s">
        <v>53</v>
      </c>
      <c r="D1123">
        <v>1</v>
      </c>
      <c r="E1123">
        <v>1</v>
      </c>
      <c r="F1123">
        <v>122</v>
      </c>
      <c r="G1123">
        <v>62.38</v>
      </c>
      <c r="H1123" t="str">
        <f>VLOOKUP(Table_Villen_viihde.accdb[[#This Row],[MyyjäID]],ville_myyjät!$A$2:$B$17,2,FALSE)</f>
        <v>Liisa</v>
      </c>
      <c r="I1123" t="str">
        <f>VLOOKUP(Table_Villen_viihde.accdb[[#This Row],[myyjä]],ville_myyjät!$B$2:$C$17,2,FALSE)</f>
        <v>Nainen</v>
      </c>
      <c r="J1123" t="str">
        <f>VLOOKUP(Table_Villen_viihde.accdb[[#This Row],[Tuotenumero]],Table_Villen_viihde.accdb5[[Tuotenumero]:[Tuote]],2,FALSE)</f>
        <v>DVD-soitin</v>
      </c>
      <c r="K1123" s="3">
        <f>VLOOKUP(Table_Villen_viihde.accdb[[#This Row],[Tuotenumero]],Table_Villen_viihde.accdb5[[Tuotenumero]:[TuoteryhmäID]],3,FALSE)</f>
        <v>2</v>
      </c>
      <c r="L1123" s="3" t="str">
        <f>VLOOKUP(Table_Villen_viihde.accdb[[#This Row],[Ryhmänro]],Table_Villen_viihde.accdb6[],2,FALSE)</f>
        <v>Kuvantoisto</v>
      </c>
    </row>
    <row r="1124" spans="1:12" x14ac:dyDescent="0.35">
      <c r="A1124">
        <v>51622</v>
      </c>
      <c r="B1124" s="18">
        <v>42561</v>
      </c>
      <c r="C1124" t="s">
        <v>52</v>
      </c>
      <c r="D1124">
        <v>1</v>
      </c>
      <c r="E1124">
        <v>10</v>
      </c>
      <c r="F1124">
        <v>83</v>
      </c>
      <c r="G1124">
        <v>48.22</v>
      </c>
      <c r="H1124" t="str">
        <f>VLOOKUP(Table_Villen_viihde.accdb[[#This Row],[MyyjäID]],ville_myyjät!$A$2:$B$17,2,FALSE)</f>
        <v>Ilona</v>
      </c>
      <c r="I1124" t="str">
        <f>VLOOKUP(Table_Villen_viihde.accdb[[#This Row],[myyjä]],ville_myyjät!$B$2:$C$17,2,FALSE)</f>
        <v>Nainen</v>
      </c>
      <c r="J1124" t="str">
        <f>VLOOKUP(Table_Villen_viihde.accdb[[#This Row],[Tuotenumero]],Table_Villen_viihde.accdb5[[Tuotenumero]:[Tuote]],2,FALSE)</f>
        <v>Antennidigiboxi</v>
      </c>
      <c r="K1124" s="3">
        <f>VLOOKUP(Table_Villen_viihde.accdb[[#This Row],[Tuotenumero]],Table_Villen_viihde.accdb5[[Tuotenumero]:[TuoteryhmäID]],3,FALSE)</f>
        <v>6</v>
      </c>
      <c r="L1124" s="3" t="str">
        <f>VLOOKUP(Table_Villen_viihde.accdb[[#This Row],[Ryhmänro]],Table_Villen_viihde.accdb6[],2,FALSE)</f>
        <v>Digiboxit</v>
      </c>
    </row>
    <row r="1125" spans="1:12" x14ac:dyDescent="0.35">
      <c r="A1125">
        <v>51623</v>
      </c>
      <c r="B1125" s="18">
        <v>42561</v>
      </c>
      <c r="C1125" t="s">
        <v>49</v>
      </c>
      <c r="D1125">
        <v>1</v>
      </c>
      <c r="E1125">
        <v>1</v>
      </c>
      <c r="F1125">
        <v>21</v>
      </c>
      <c r="G1125">
        <v>11.37</v>
      </c>
      <c r="H1125" t="str">
        <f>VLOOKUP(Table_Villen_viihde.accdb[[#This Row],[MyyjäID]],ville_myyjät!$A$2:$B$17,2,FALSE)</f>
        <v>Liisa</v>
      </c>
      <c r="I1125" t="str">
        <f>VLOOKUP(Table_Villen_viihde.accdb[[#This Row],[myyjä]],ville_myyjät!$B$2:$C$17,2,FALSE)</f>
        <v>Nainen</v>
      </c>
      <c r="J1125" t="str">
        <f>VLOOKUP(Table_Villen_viihde.accdb[[#This Row],[Tuotenumero]],Table_Villen_viihde.accdb5[[Tuotenumero]:[Tuote]],2,FALSE)</f>
        <v>Scart-kaapeli</v>
      </c>
      <c r="K1125" s="3">
        <f>VLOOKUP(Table_Villen_viihde.accdb[[#This Row],[Tuotenumero]],Table_Villen_viihde.accdb5[[Tuotenumero]:[TuoteryhmäID]],3,FALSE)</f>
        <v>4</v>
      </c>
      <c r="L1125" s="3" t="str">
        <f>VLOOKUP(Table_Villen_viihde.accdb[[#This Row],[Ryhmänro]],Table_Villen_viihde.accdb6[],2,FALSE)</f>
        <v>Tarvikkeet</v>
      </c>
    </row>
    <row r="1126" spans="1:12" x14ac:dyDescent="0.35">
      <c r="A1126">
        <v>51624</v>
      </c>
      <c r="B1126" s="18">
        <v>42564</v>
      </c>
      <c r="C1126" t="s">
        <v>51</v>
      </c>
      <c r="D1126">
        <v>1</v>
      </c>
      <c r="E1126">
        <v>14</v>
      </c>
      <c r="F1126">
        <v>226</v>
      </c>
      <c r="G1126">
        <v>156.83000000000001</v>
      </c>
      <c r="H1126" t="str">
        <f>VLOOKUP(Table_Villen_viihde.accdb[[#This Row],[MyyjäID]],ville_myyjät!$A$2:$B$17,2,FALSE)</f>
        <v>Jani</v>
      </c>
      <c r="I1126" t="str">
        <f>VLOOKUP(Table_Villen_viihde.accdb[[#This Row],[myyjä]],ville_myyjät!$B$2:$C$17,2,FALSE)</f>
        <v>Mies</v>
      </c>
      <c r="J1126" t="str">
        <f>VLOOKUP(Table_Villen_viihde.accdb[[#This Row],[Tuotenumero]],Table_Villen_viihde.accdb5[[Tuotenumero]:[Tuote]],2,FALSE)</f>
        <v>TV28</v>
      </c>
      <c r="K1126" s="3">
        <f>VLOOKUP(Table_Villen_viihde.accdb[[#This Row],[Tuotenumero]],Table_Villen_viihde.accdb5[[Tuotenumero]:[TuoteryhmäID]],3,FALSE)</f>
        <v>3</v>
      </c>
      <c r="L1126" s="3" t="str">
        <f>VLOOKUP(Table_Villen_viihde.accdb[[#This Row],[Ryhmänro]],Table_Villen_viihde.accdb6[],2,FALSE)</f>
        <v>TV</v>
      </c>
    </row>
    <row r="1127" spans="1:12" x14ac:dyDescent="0.35">
      <c r="A1127">
        <v>51625</v>
      </c>
      <c r="B1127" s="18">
        <v>42564</v>
      </c>
      <c r="C1127" t="s">
        <v>53</v>
      </c>
      <c r="D1127">
        <v>1</v>
      </c>
      <c r="E1127">
        <v>2</v>
      </c>
      <c r="F1127">
        <v>124</v>
      </c>
      <c r="G1127">
        <v>67.31</v>
      </c>
      <c r="H1127" t="str">
        <f>VLOOKUP(Table_Villen_viihde.accdb[[#This Row],[MyyjäID]],ville_myyjät!$A$2:$B$17,2,FALSE)</f>
        <v>Maija</v>
      </c>
      <c r="I1127" t="str">
        <f>VLOOKUP(Table_Villen_viihde.accdb[[#This Row],[myyjä]],ville_myyjät!$B$2:$C$17,2,FALSE)</f>
        <v>Nainen</v>
      </c>
      <c r="J1127" t="str">
        <f>VLOOKUP(Table_Villen_viihde.accdb[[#This Row],[Tuotenumero]],Table_Villen_viihde.accdb5[[Tuotenumero]:[Tuote]],2,FALSE)</f>
        <v>DVD-soitin</v>
      </c>
      <c r="K1127" s="3">
        <f>VLOOKUP(Table_Villen_viihde.accdb[[#This Row],[Tuotenumero]],Table_Villen_viihde.accdb5[[Tuotenumero]:[TuoteryhmäID]],3,FALSE)</f>
        <v>2</v>
      </c>
      <c r="L1127" s="3" t="str">
        <f>VLOOKUP(Table_Villen_viihde.accdb[[#This Row],[Ryhmänro]],Table_Villen_viihde.accdb6[],2,FALSE)</f>
        <v>Kuvantoisto</v>
      </c>
    </row>
    <row r="1128" spans="1:12" x14ac:dyDescent="0.35">
      <c r="A1128">
        <v>51626</v>
      </c>
      <c r="B1128" s="18">
        <v>42566</v>
      </c>
      <c r="C1128" t="s">
        <v>49</v>
      </c>
      <c r="D1128">
        <v>1</v>
      </c>
      <c r="E1128">
        <v>10</v>
      </c>
      <c r="F1128">
        <v>21</v>
      </c>
      <c r="G1128">
        <v>11.23</v>
      </c>
      <c r="H1128" t="str">
        <f>VLOOKUP(Table_Villen_viihde.accdb[[#This Row],[MyyjäID]],ville_myyjät!$A$2:$B$17,2,FALSE)</f>
        <v>Ilona</v>
      </c>
      <c r="I1128" t="str">
        <f>VLOOKUP(Table_Villen_viihde.accdb[[#This Row],[myyjä]],ville_myyjät!$B$2:$C$17,2,FALSE)</f>
        <v>Nainen</v>
      </c>
      <c r="J1128" t="str">
        <f>VLOOKUP(Table_Villen_viihde.accdb[[#This Row],[Tuotenumero]],Table_Villen_viihde.accdb5[[Tuotenumero]:[Tuote]],2,FALSE)</f>
        <v>Scart-kaapeli</v>
      </c>
      <c r="K1128" s="3">
        <f>VLOOKUP(Table_Villen_viihde.accdb[[#This Row],[Tuotenumero]],Table_Villen_viihde.accdb5[[Tuotenumero]:[TuoteryhmäID]],3,FALSE)</f>
        <v>4</v>
      </c>
      <c r="L1128" s="3" t="str">
        <f>VLOOKUP(Table_Villen_viihde.accdb[[#This Row],[Ryhmänro]],Table_Villen_viihde.accdb6[],2,FALSE)</f>
        <v>Tarvikkeet</v>
      </c>
    </row>
    <row r="1129" spans="1:12" x14ac:dyDescent="0.35">
      <c r="A1129">
        <v>51627</v>
      </c>
      <c r="B1129" s="18">
        <v>42567</v>
      </c>
      <c r="C1129" t="s">
        <v>54</v>
      </c>
      <c r="D1129">
        <v>1</v>
      </c>
      <c r="E1129">
        <v>10</v>
      </c>
      <c r="F1129">
        <v>189</v>
      </c>
      <c r="G1129">
        <v>118.93</v>
      </c>
      <c r="H1129" t="str">
        <f>VLOOKUP(Table_Villen_viihde.accdb[[#This Row],[MyyjäID]],ville_myyjät!$A$2:$B$17,2,FALSE)</f>
        <v>Ilona</v>
      </c>
      <c r="I1129" t="str">
        <f>VLOOKUP(Table_Villen_viihde.accdb[[#This Row],[myyjä]],ville_myyjät!$B$2:$C$17,2,FALSE)</f>
        <v>Nainen</v>
      </c>
      <c r="J1129" t="str">
        <f>VLOOKUP(Table_Villen_viihde.accdb[[#This Row],[Tuotenumero]],Table_Villen_viihde.accdb5[[Tuotenumero]:[Tuote]],2,FALSE)</f>
        <v>DVD-nauhuri</v>
      </c>
      <c r="K1129" s="3">
        <f>VLOOKUP(Table_Villen_viihde.accdb[[#This Row],[Tuotenumero]],Table_Villen_viihde.accdb5[[Tuotenumero]:[TuoteryhmäID]],3,FALSE)</f>
        <v>2</v>
      </c>
      <c r="L1129" s="3" t="str">
        <f>VLOOKUP(Table_Villen_viihde.accdb[[#This Row],[Ryhmänro]],Table_Villen_viihde.accdb6[],2,FALSE)</f>
        <v>Kuvantoisto</v>
      </c>
    </row>
    <row r="1130" spans="1:12" x14ac:dyDescent="0.35">
      <c r="A1130">
        <v>51628</v>
      </c>
      <c r="B1130" s="18">
        <v>42568</v>
      </c>
      <c r="C1130" t="s">
        <v>50</v>
      </c>
      <c r="D1130">
        <v>1</v>
      </c>
      <c r="E1130">
        <v>10</v>
      </c>
      <c r="F1130">
        <v>87</v>
      </c>
      <c r="G1130">
        <v>55.16</v>
      </c>
      <c r="H1130" t="str">
        <f>VLOOKUP(Table_Villen_viihde.accdb[[#This Row],[MyyjäID]],ville_myyjät!$A$2:$B$17,2,FALSE)</f>
        <v>Ilona</v>
      </c>
      <c r="I1130" t="str">
        <f>VLOOKUP(Table_Villen_viihde.accdb[[#This Row],[myyjä]],ville_myyjät!$B$2:$C$17,2,FALSE)</f>
        <v>Nainen</v>
      </c>
      <c r="J1130" t="str">
        <f>VLOOKUP(Table_Villen_viihde.accdb[[#This Row],[Tuotenumero]],Table_Villen_viihde.accdb5[[Tuotenumero]:[Tuote]],2,FALSE)</f>
        <v>Kaapelidigiboxi</v>
      </c>
      <c r="K1130" s="3">
        <f>VLOOKUP(Table_Villen_viihde.accdb[[#This Row],[Tuotenumero]],Table_Villen_viihde.accdb5[[Tuotenumero]:[TuoteryhmäID]],3,FALSE)</f>
        <v>6</v>
      </c>
      <c r="L1130" s="3" t="str">
        <f>VLOOKUP(Table_Villen_viihde.accdb[[#This Row],[Ryhmänro]],Table_Villen_viihde.accdb6[],2,FALSE)</f>
        <v>Digiboxit</v>
      </c>
    </row>
    <row r="1131" spans="1:12" x14ac:dyDescent="0.35">
      <c r="A1131">
        <v>51629</v>
      </c>
      <c r="B1131" s="18">
        <v>42569</v>
      </c>
      <c r="C1131" t="s">
        <v>49</v>
      </c>
      <c r="D1131">
        <v>1</v>
      </c>
      <c r="E1131">
        <v>7</v>
      </c>
      <c r="F1131">
        <v>21</v>
      </c>
      <c r="G1131">
        <v>10.91</v>
      </c>
      <c r="H1131" t="str">
        <f>VLOOKUP(Table_Villen_viihde.accdb[[#This Row],[MyyjäID]],ville_myyjät!$A$2:$B$17,2,FALSE)</f>
        <v>Kaija</v>
      </c>
      <c r="I1131" t="str">
        <f>VLOOKUP(Table_Villen_viihde.accdb[[#This Row],[myyjä]],ville_myyjät!$B$2:$C$17,2,FALSE)</f>
        <v>Nainen</v>
      </c>
      <c r="J1131" t="str">
        <f>VLOOKUP(Table_Villen_viihde.accdb[[#This Row],[Tuotenumero]],Table_Villen_viihde.accdb5[[Tuotenumero]:[Tuote]],2,FALSE)</f>
        <v>Scart-kaapeli</v>
      </c>
      <c r="K1131" s="3">
        <f>VLOOKUP(Table_Villen_viihde.accdb[[#This Row],[Tuotenumero]],Table_Villen_viihde.accdb5[[Tuotenumero]:[TuoteryhmäID]],3,FALSE)</f>
        <v>4</v>
      </c>
      <c r="L1131" s="3" t="str">
        <f>VLOOKUP(Table_Villen_viihde.accdb[[#This Row],[Ryhmänro]],Table_Villen_viihde.accdb6[],2,FALSE)</f>
        <v>Tarvikkeet</v>
      </c>
    </row>
    <row r="1132" spans="1:12" x14ac:dyDescent="0.35">
      <c r="A1132">
        <v>51630</v>
      </c>
      <c r="B1132" s="18">
        <v>42570</v>
      </c>
      <c r="C1132" t="s">
        <v>53</v>
      </c>
      <c r="D1132">
        <v>1</v>
      </c>
      <c r="E1132">
        <v>6</v>
      </c>
      <c r="F1132">
        <v>118</v>
      </c>
      <c r="G1132">
        <v>67.69</v>
      </c>
      <c r="H1132" t="str">
        <f>VLOOKUP(Table_Villen_viihde.accdb[[#This Row],[MyyjäID]],ville_myyjät!$A$2:$B$17,2,FALSE)</f>
        <v>Mikko</v>
      </c>
      <c r="I1132" t="str">
        <f>VLOOKUP(Table_Villen_viihde.accdb[[#This Row],[myyjä]],ville_myyjät!$B$2:$C$17,2,FALSE)</f>
        <v>Mies</v>
      </c>
      <c r="J1132" t="str">
        <f>VLOOKUP(Table_Villen_viihde.accdb[[#This Row],[Tuotenumero]],Table_Villen_viihde.accdb5[[Tuotenumero]:[Tuote]],2,FALSE)</f>
        <v>DVD-soitin</v>
      </c>
      <c r="K1132" s="3">
        <f>VLOOKUP(Table_Villen_viihde.accdb[[#This Row],[Tuotenumero]],Table_Villen_viihde.accdb5[[Tuotenumero]:[TuoteryhmäID]],3,FALSE)</f>
        <v>2</v>
      </c>
      <c r="L1132" s="3" t="str">
        <f>VLOOKUP(Table_Villen_viihde.accdb[[#This Row],[Ryhmänro]],Table_Villen_viihde.accdb6[],2,FALSE)</f>
        <v>Kuvantoisto</v>
      </c>
    </row>
    <row r="1133" spans="1:12" x14ac:dyDescent="0.35">
      <c r="A1133">
        <v>51631</v>
      </c>
      <c r="B1133" s="18">
        <v>42571</v>
      </c>
      <c r="C1133" t="s">
        <v>56</v>
      </c>
      <c r="D1133">
        <v>1</v>
      </c>
      <c r="E1133">
        <v>3</v>
      </c>
      <c r="F1133">
        <v>129</v>
      </c>
      <c r="G1133">
        <v>90.72</v>
      </c>
      <c r="H1133" t="str">
        <f>VLOOKUP(Table_Villen_viihde.accdb[[#This Row],[MyyjäID]],ville_myyjät!$A$2:$B$17,2,FALSE)</f>
        <v>Helena</v>
      </c>
      <c r="I1133" t="str">
        <f>VLOOKUP(Table_Villen_viihde.accdb[[#This Row],[myyjä]],ville_myyjät!$B$2:$C$17,2,FALSE)</f>
        <v>Nainen</v>
      </c>
      <c r="J1133" t="str">
        <f>VLOOKUP(Table_Villen_viihde.accdb[[#This Row],[Tuotenumero]],Table_Villen_viihde.accdb5[[Tuotenumero]:[Tuote]],2,FALSE)</f>
        <v>VHS-nauhuri</v>
      </c>
      <c r="K1133" s="3">
        <f>VLOOKUP(Table_Villen_viihde.accdb[[#This Row],[Tuotenumero]],Table_Villen_viihde.accdb5[[Tuotenumero]:[TuoteryhmäID]],3,FALSE)</f>
        <v>2</v>
      </c>
      <c r="L1133" s="3" t="str">
        <f>VLOOKUP(Table_Villen_viihde.accdb[[#This Row],[Ryhmänro]],Table_Villen_viihde.accdb6[],2,FALSE)</f>
        <v>Kuvantoisto</v>
      </c>
    </row>
    <row r="1134" spans="1:12" x14ac:dyDescent="0.35">
      <c r="A1134">
        <v>51632</v>
      </c>
      <c r="B1134" s="18">
        <v>42573</v>
      </c>
      <c r="C1134" t="s">
        <v>49</v>
      </c>
      <c r="D1134">
        <v>1</v>
      </c>
      <c r="E1134">
        <v>9</v>
      </c>
      <c r="F1134">
        <v>19</v>
      </c>
      <c r="G1134">
        <v>11.47</v>
      </c>
      <c r="H1134" t="str">
        <f>VLOOKUP(Table_Villen_viihde.accdb[[#This Row],[MyyjäID]],ville_myyjät!$A$2:$B$17,2,FALSE)</f>
        <v>Juuso</v>
      </c>
      <c r="I1134" t="str">
        <f>VLOOKUP(Table_Villen_viihde.accdb[[#This Row],[myyjä]],ville_myyjät!$B$2:$C$17,2,FALSE)</f>
        <v>Mies</v>
      </c>
      <c r="J1134" t="str">
        <f>VLOOKUP(Table_Villen_viihde.accdb[[#This Row],[Tuotenumero]],Table_Villen_viihde.accdb5[[Tuotenumero]:[Tuote]],2,FALSE)</f>
        <v>Scart-kaapeli</v>
      </c>
      <c r="K1134" s="3">
        <f>VLOOKUP(Table_Villen_viihde.accdb[[#This Row],[Tuotenumero]],Table_Villen_viihde.accdb5[[Tuotenumero]:[TuoteryhmäID]],3,FALSE)</f>
        <v>4</v>
      </c>
      <c r="L1134" s="3" t="str">
        <f>VLOOKUP(Table_Villen_viihde.accdb[[#This Row],[Ryhmänro]],Table_Villen_viihde.accdb6[],2,FALSE)</f>
        <v>Tarvikkeet</v>
      </c>
    </row>
    <row r="1135" spans="1:12" x14ac:dyDescent="0.35">
      <c r="A1135">
        <v>51633</v>
      </c>
      <c r="B1135" s="18">
        <v>42573</v>
      </c>
      <c r="C1135" t="s">
        <v>51</v>
      </c>
      <c r="D1135">
        <v>1</v>
      </c>
      <c r="E1135">
        <v>2</v>
      </c>
      <c r="F1135">
        <v>230</v>
      </c>
      <c r="G1135">
        <v>165.07</v>
      </c>
      <c r="H1135" t="str">
        <f>VLOOKUP(Table_Villen_viihde.accdb[[#This Row],[MyyjäID]],ville_myyjät!$A$2:$B$17,2,FALSE)</f>
        <v>Maija</v>
      </c>
      <c r="I1135" t="str">
        <f>VLOOKUP(Table_Villen_viihde.accdb[[#This Row],[myyjä]],ville_myyjät!$B$2:$C$17,2,FALSE)</f>
        <v>Nainen</v>
      </c>
      <c r="J1135" t="str">
        <f>VLOOKUP(Table_Villen_viihde.accdb[[#This Row],[Tuotenumero]],Table_Villen_viihde.accdb5[[Tuotenumero]:[Tuote]],2,FALSE)</f>
        <v>TV28</v>
      </c>
      <c r="K1135" s="3">
        <f>VLOOKUP(Table_Villen_viihde.accdb[[#This Row],[Tuotenumero]],Table_Villen_viihde.accdb5[[Tuotenumero]:[TuoteryhmäID]],3,FALSE)</f>
        <v>3</v>
      </c>
      <c r="L1135" s="3" t="str">
        <f>VLOOKUP(Table_Villen_viihde.accdb[[#This Row],[Ryhmänro]],Table_Villen_viihde.accdb6[],2,FALSE)</f>
        <v>TV</v>
      </c>
    </row>
    <row r="1136" spans="1:12" x14ac:dyDescent="0.35">
      <c r="A1136">
        <v>51634</v>
      </c>
      <c r="B1136" s="18">
        <v>42574</v>
      </c>
      <c r="C1136" t="s">
        <v>52</v>
      </c>
      <c r="D1136">
        <v>1</v>
      </c>
      <c r="E1136">
        <v>7</v>
      </c>
      <c r="F1136">
        <v>83</v>
      </c>
      <c r="G1136">
        <v>46.61</v>
      </c>
      <c r="H1136" t="str">
        <f>VLOOKUP(Table_Villen_viihde.accdb[[#This Row],[MyyjäID]],ville_myyjät!$A$2:$B$17,2,FALSE)</f>
        <v>Kaija</v>
      </c>
      <c r="I1136" t="str">
        <f>VLOOKUP(Table_Villen_viihde.accdb[[#This Row],[myyjä]],ville_myyjät!$B$2:$C$17,2,FALSE)</f>
        <v>Nainen</v>
      </c>
      <c r="J1136" t="str">
        <f>VLOOKUP(Table_Villen_viihde.accdb[[#This Row],[Tuotenumero]],Table_Villen_viihde.accdb5[[Tuotenumero]:[Tuote]],2,FALSE)</f>
        <v>Antennidigiboxi</v>
      </c>
      <c r="K1136" s="3">
        <f>VLOOKUP(Table_Villen_viihde.accdb[[#This Row],[Tuotenumero]],Table_Villen_viihde.accdb5[[Tuotenumero]:[TuoteryhmäID]],3,FALSE)</f>
        <v>6</v>
      </c>
      <c r="L1136" s="3" t="str">
        <f>VLOOKUP(Table_Villen_viihde.accdb[[#This Row],[Ryhmänro]],Table_Villen_viihde.accdb6[],2,FALSE)</f>
        <v>Digiboxit</v>
      </c>
    </row>
    <row r="1137" spans="1:12" x14ac:dyDescent="0.35">
      <c r="A1137">
        <v>51635</v>
      </c>
      <c r="B1137" s="18">
        <v>42574</v>
      </c>
      <c r="C1137" t="s">
        <v>54</v>
      </c>
      <c r="D1137">
        <v>1</v>
      </c>
      <c r="E1137">
        <v>14</v>
      </c>
      <c r="F1137">
        <v>171</v>
      </c>
      <c r="G1137">
        <v>114.97</v>
      </c>
      <c r="H1137" t="str">
        <f>VLOOKUP(Table_Villen_viihde.accdb[[#This Row],[MyyjäID]],ville_myyjät!$A$2:$B$17,2,FALSE)</f>
        <v>Jani</v>
      </c>
      <c r="I1137" t="str">
        <f>VLOOKUP(Table_Villen_viihde.accdb[[#This Row],[myyjä]],ville_myyjät!$B$2:$C$17,2,FALSE)</f>
        <v>Mies</v>
      </c>
      <c r="J1137" t="str">
        <f>VLOOKUP(Table_Villen_viihde.accdb[[#This Row],[Tuotenumero]],Table_Villen_viihde.accdb5[[Tuotenumero]:[Tuote]],2,FALSE)</f>
        <v>DVD-nauhuri</v>
      </c>
      <c r="K1137" s="3">
        <f>VLOOKUP(Table_Villen_viihde.accdb[[#This Row],[Tuotenumero]],Table_Villen_viihde.accdb5[[Tuotenumero]:[TuoteryhmäID]],3,FALSE)</f>
        <v>2</v>
      </c>
      <c r="L1137" s="3" t="str">
        <f>VLOOKUP(Table_Villen_viihde.accdb[[#This Row],[Ryhmänro]],Table_Villen_viihde.accdb6[],2,FALSE)</f>
        <v>Kuvantoisto</v>
      </c>
    </row>
    <row r="1138" spans="1:12" x14ac:dyDescent="0.35">
      <c r="A1138">
        <v>51636</v>
      </c>
      <c r="B1138" s="18">
        <v>42575</v>
      </c>
      <c r="C1138" t="s">
        <v>48</v>
      </c>
      <c r="D1138">
        <v>1</v>
      </c>
      <c r="E1138">
        <v>7</v>
      </c>
      <c r="F1138">
        <v>72</v>
      </c>
      <c r="G1138">
        <v>41.2</v>
      </c>
      <c r="H1138" t="str">
        <f>VLOOKUP(Table_Villen_viihde.accdb[[#This Row],[MyyjäID]],ville_myyjät!$A$2:$B$17,2,FALSE)</f>
        <v>Kaija</v>
      </c>
      <c r="I1138" t="str">
        <f>VLOOKUP(Table_Villen_viihde.accdb[[#This Row],[myyjä]],ville_myyjät!$B$2:$C$17,2,FALSE)</f>
        <v>Nainen</v>
      </c>
      <c r="J1138" t="str">
        <f>VLOOKUP(Table_Villen_viihde.accdb[[#This Row],[Tuotenumero]],Table_Villen_viihde.accdb5[[Tuotenumero]:[Tuote]],2,FALSE)</f>
        <v>PS1-konsoli</v>
      </c>
      <c r="K1138" s="3">
        <f>VLOOKUP(Table_Villen_viihde.accdb[[#This Row],[Tuotenumero]],Table_Villen_viihde.accdb5[[Tuotenumero]:[TuoteryhmäID]],3,FALSE)</f>
        <v>5</v>
      </c>
      <c r="L1138" s="3" t="str">
        <f>VLOOKUP(Table_Villen_viihde.accdb[[#This Row],[Ryhmänro]],Table_Villen_viihde.accdb6[],2,FALSE)</f>
        <v>Konsolit</v>
      </c>
    </row>
    <row r="1139" spans="1:12" x14ac:dyDescent="0.35">
      <c r="A1139">
        <v>51637</v>
      </c>
      <c r="B1139" s="18">
        <v>42575</v>
      </c>
      <c r="C1139" t="s">
        <v>49</v>
      </c>
      <c r="D1139">
        <v>1</v>
      </c>
      <c r="E1139">
        <v>1</v>
      </c>
      <c r="F1139">
        <v>21</v>
      </c>
      <c r="G1139">
        <v>10.69</v>
      </c>
      <c r="H1139" t="str">
        <f>VLOOKUP(Table_Villen_viihde.accdb[[#This Row],[MyyjäID]],ville_myyjät!$A$2:$B$17,2,FALSE)</f>
        <v>Liisa</v>
      </c>
      <c r="I1139" t="str">
        <f>VLOOKUP(Table_Villen_viihde.accdb[[#This Row],[myyjä]],ville_myyjät!$B$2:$C$17,2,FALSE)</f>
        <v>Nainen</v>
      </c>
      <c r="J1139" t="str">
        <f>VLOOKUP(Table_Villen_viihde.accdb[[#This Row],[Tuotenumero]],Table_Villen_viihde.accdb5[[Tuotenumero]:[Tuote]],2,FALSE)</f>
        <v>Scart-kaapeli</v>
      </c>
      <c r="K1139" s="3">
        <f>VLOOKUP(Table_Villen_viihde.accdb[[#This Row],[Tuotenumero]],Table_Villen_viihde.accdb5[[Tuotenumero]:[TuoteryhmäID]],3,FALSE)</f>
        <v>4</v>
      </c>
      <c r="L1139" s="3" t="str">
        <f>VLOOKUP(Table_Villen_viihde.accdb[[#This Row],[Ryhmänro]],Table_Villen_viihde.accdb6[],2,FALSE)</f>
        <v>Tarvikkeet</v>
      </c>
    </row>
    <row r="1140" spans="1:12" x14ac:dyDescent="0.35">
      <c r="A1140">
        <v>51638</v>
      </c>
      <c r="B1140" s="18">
        <v>42576</v>
      </c>
      <c r="C1140" t="s">
        <v>53</v>
      </c>
      <c r="D1140">
        <v>1</v>
      </c>
      <c r="E1140">
        <v>3</v>
      </c>
      <c r="F1140">
        <v>121</v>
      </c>
      <c r="G1140">
        <v>62.5</v>
      </c>
      <c r="H1140" t="str">
        <f>VLOOKUP(Table_Villen_viihde.accdb[[#This Row],[MyyjäID]],ville_myyjät!$A$2:$B$17,2,FALSE)</f>
        <v>Helena</v>
      </c>
      <c r="I1140" t="str">
        <f>VLOOKUP(Table_Villen_viihde.accdb[[#This Row],[myyjä]],ville_myyjät!$B$2:$C$17,2,FALSE)</f>
        <v>Nainen</v>
      </c>
      <c r="J1140" t="str">
        <f>VLOOKUP(Table_Villen_viihde.accdb[[#This Row],[Tuotenumero]],Table_Villen_viihde.accdb5[[Tuotenumero]:[Tuote]],2,FALSE)</f>
        <v>DVD-soitin</v>
      </c>
      <c r="K1140" s="3">
        <f>VLOOKUP(Table_Villen_viihde.accdb[[#This Row],[Tuotenumero]],Table_Villen_viihde.accdb5[[Tuotenumero]:[TuoteryhmäID]],3,FALSE)</f>
        <v>2</v>
      </c>
      <c r="L1140" s="3" t="str">
        <f>VLOOKUP(Table_Villen_viihde.accdb[[#This Row],[Ryhmänro]],Table_Villen_viihde.accdb6[],2,FALSE)</f>
        <v>Kuvantoisto</v>
      </c>
    </row>
    <row r="1141" spans="1:12" x14ac:dyDescent="0.35">
      <c r="A1141">
        <v>51639</v>
      </c>
      <c r="B1141" s="18">
        <v>42577</v>
      </c>
      <c r="C1141" t="s">
        <v>57</v>
      </c>
      <c r="D1141">
        <v>1</v>
      </c>
      <c r="E1141">
        <v>11</v>
      </c>
      <c r="F1141">
        <v>102</v>
      </c>
      <c r="G1141">
        <v>55.12</v>
      </c>
      <c r="H1141" t="str">
        <f>VLOOKUP(Table_Villen_viihde.accdb[[#This Row],[MyyjäID]],ville_myyjät!$A$2:$B$17,2,FALSE)</f>
        <v>Kuisma</v>
      </c>
      <c r="I1141" t="str">
        <f>VLOOKUP(Table_Villen_viihde.accdb[[#This Row],[myyjä]],ville_myyjät!$B$2:$C$17,2,FALSE)</f>
        <v>Mies</v>
      </c>
      <c r="J1141" t="str">
        <f>VLOOKUP(Table_Villen_viihde.accdb[[#This Row],[Tuotenumero]],Table_Villen_viihde.accdb5[[Tuotenumero]:[Tuote]],2,FALSE)</f>
        <v>PS2-konsoli</v>
      </c>
      <c r="K1141" s="3">
        <f>VLOOKUP(Table_Villen_viihde.accdb[[#This Row],[Tuotenumero]],Table_Villen_viihde.accdb5[[Tuotenumero]:[TuoteryhmäID]],3,FALSE)</f>
        <v>5</v>
      </c>
      <c r="L1141" s="3" t="str">
        <f>VLOOKUP(Table_Villen_viihde.accdb[[#This Row],[Ryhmänro]],Table_Villen_viihde.accdb6[],2,FALSE)</f>
        <v>Konsolit</v>
      </c>
    </row>
    <row r="1142" spans="1:12" x14ac:dyDescent="0.35">
      <c r="A1142">
        <v>51640</v>
      </c>
      <c r="B1142" s="18">
        <v>42578</v>
      </c>
      <c r="C1142" t="s">
        <v>51</v>
      </c>
      <c r="D1142">
        <v>1</v>
      </c>
      <c r="E1142">
        <v>7</v>
      </c>
      <c r="F1142">
        <v>241</v>
      </c>
      <c r="G1142">
        <v>157.52000000000001</v>
      </c>
      <c r="H1142" t="str">
        <f>VLOOKUP(Table_Villen_viihde.accdb[[#This Row],[MyyjäID]],ville_myyjät!$A$2:$B$17,2,FALSE)</f>
        <v>Kaija</v>
      </c>
      <c r="I1142" t="str">
        <f>VLOOKUP(Table_Villen_viihde.accdb[[#This Row],[myyjä]],ville_myyjät!$B$2:$C$17,2,FALSE)</f>
        <v>Nainen</v>
      </c>
      <c r="J1142" t="str">
        <f>VLOOKUP(Table_Villen_viihde.accdb[[#This Row],[Tuotenumero]],Table_Villen_viihde.accdb5[[Tuotenumero]:[Tuote]],2,FALSE)</f>
        <v>TV28</v>
      </c>
      <c r="K1142" s="3">
        <f>VLOOKUP(Table_Villen_viihde.accdb[[#This Row],[Tuotenumero]],Table_Villen_viihde.accdb5[[Tuotenumero]:[TuoteryhmäID]],3,FALSE)</f>
        <v>3</v>
      </c>
      <c r="L1142" s="3" t="str">
        <f>VLOOKUP(Table_Villen_viihde.accdb[[#This Row],[Ryhmänro]],Table_Villen_viihde.accdb6[],2,FALSE)</f>
        <v>TV</v>
      </c>
    </row>
    <row r="1143" spans="1:12" x14ac:dyDescent="0.35">
      <c r="A1143">
        <v>51641</v>
      </c>
      <c r="B1143" s="18">
        <v>42579</v>
      </c>
      <c r="C1143" t="s">
        <v>52</v>
      </c>
      <c r="D1143">
        <v>1</v>
      </c>
      <c r="E1143">
        <v>10</v>
      </c>
      <c r="F1143">
        <v>83</v>
      </c>
      <c r="G1143">
        <v>51.03</v>
      </c>
      <c r="H1143" t="str">
        <f>VLOOKUP(Table_Villen_viihde.accdb[[#This Row],[MyyjäID]],ville_myyjät!$A$2:$B$17,2,FALSE)</f>
        <v>Ilona</v>
      </c>
      <c r="I1143" t="str">
        <f>VLOOKUP(Table_Villen_viihde.accdb[[#This Row],[myyjä]],ville_myyjät!$B$2:$C$17,2,FALSE)</f>
        <v>Nainen</v>
      </c>
      <c r="J1143" t="str">
        <f>VLOOKUP(Table_Villen_viihde.accdb[[#This Row],[Tuotenumero]],Table_Villen_viihde.accdb5[[Tuotenumero]:[Tuote]],2,FALSE)</f>
        <v>Antennidigiboxi</v>
      </c>
      <c r="K1143" s="3">
        <f>VLOOKUP(Table_Villen_viihde.accdb[[#This Row],[Tuotenumero]],Table_Villen_viihde.accdb5[[Tuotenumero]:[TuoteryhmäID]],3,FALSE)</f>
        <v>6</v>
      </c>
      <c r="L1143" s="3" t="str">
        <f>VLOOKUP(Table_Villen_viihde.accdb[[#This Row],[Ryhmänro]],Table_Villen_viihde.accdb6[],2,FALSE)</f>
        <v>Digiboxit</v>
      </c>
    </row>
    <row r="1144" spans="1:12" x14ac:dyDescent="0.35">
      <c r="A1144">
        <v>51642</v>
      </c>
      <c r="B1144" s="18">
        <v>42579</v>
      </c>
      <c r="C1144" t="s">
        <v>49</v>
      </c>
      <c r="D1144">
        <v>1</v>
      </c>
      <c r="E1144">
        <v>6</v>
      </c>
      <c r="F1144">
        <v>21</v>
      </c>
      <c r="G1144">
        <v>11.32</v>
      </c>
      <c r="H1144" t="str">
        <f>VLOOKUP(Table_Villen_viihde.accdb[[#This Row],[MyyjäID]],ville_myyjät!$A$2:$B$17,2,FALSE)</f>
        <v>Mikko</v>
      </c>
      <c r="I1144" t="str">
        <f>VLOOKUP(Table_Villen_viihde.accdb[[#This Row],[myyjä]],ville_myyjät!$B$2:$C$17,2,FALSE)</f>
        <v>Mies</v>
      </c>
      <c r="J1144" t="str">
        <f>VLOOKUP(Table_Villen_viihde.accdb[[#This Row],[Tuotenumero]],Table_Villen_viihde.accdb5[[Tuotenumero]:[Tuote]],2,FALSE)</f>
        <v>Scart-kaapeli</v>
      </c>
      <c r="K1144" s="3">
        <f>VLOOKUP(Table_Villen_viihde.accdb[[#This Row],[Tuotenumero]],Table_Villen_viihde.accdb5[[Tuotenumero]:[TuoteryhmäID]],3,FALSE)</f>
        <v>4</v>
      </c>
      <c r="L1144" s="3" t="str">
        <f>VLOOKUP(Table_Villen_viihde.accdb[[#This Row],[Ryhmänro]],Table_Villen_viihde.accdb6[],2,FALSE)</f>
        <v>Tarvikkeet</v>
      </c>
    </row>
    <row r="1145" spans="1:12" x14ac:dyDescent="0.35">
      <c r="A1145">
        <v>51643</v>
      </c>
      <c r="B1145" s="18">
        <v>42580</v>
      </c>
      <c r="C1145" t="s">
        <v>50</v>
      </c>
      <c r="D1145">
        <v>1</v>
      </c>
      <c r="E1145">
        <v>9</v>
      </c>
      <c r="F1145">
        <v>82</v>
      </c>
      <c r="G1145">
        <v>52.23</v>
      </c>
      <c r="H1145" t="str">
        <f>VLOOKUP(Table_Villen_viihde.accdb[[#This Row],[MyyjäID]],ville_myyjät!$A$2:$B$17,2,FALSE)</f>
        <v>Juuso</v>
      </c>
      <c r="I1145" t="str">
        <f>VLOOKUP(Table_Villen_viihde.accdb[[#This Row],[myyjä]],ville_myyjät!$B$2:$C$17,2,FALSE)</f>
        <v>Mies</v>
      </c>
      <c r="J1145" t="str">
        <f>VLOOKUP(Table_Villen_viihde.accdb[[#This Row],[Tuotenumero]],Table_Villen_viihde.accdb5[[Tuotenumero]:[Tuote]],2,FALSE)</f>
        <v>Kaapelidigiboxi</v>
      </c>
      <c r="K1145" s="3">
        <f>VLOOKUP(Table_Villen_viihde.accdb[[#This Row],[Tuotenumero]],Table_Villen_viihde.accdb5[[Tuotenumero]:[TuoteryhmäID]],3,FALSE)</f>
        <v>6</v>
      </c>
      <c r="L1145" s="3" t="str">
        <f>VLOOKUP(Table_Villen_viihde.accdb[[#This Row],[Ryhmänro]],Table_Villen_viihde.accdb6[],2,FALSE)</f>
        <v>Digiboxit</v>
      </c>
    </row>
    <row r="1146" spans="1:12" x14ac:dyDescent="0.35">
      <c r="A1146">
        <v>51644</v>
      </c>
      <c r="B1146" s="18">
        <v>42581</v>
      </c>
      <c r="C1146" t="s">
        <v>53</v>
      </c>
      <c r="D1146">
        <v>1</v>
      </c>
      <c r="E1146">
        <v>14</v>
      </c>
      <c r="F1146">
        <v>122</v>
      </c>
      <c r="G1146">
        <v>63.93</v>
      </c>
      <c r="H1146" t="str">
        <f>VLOOKUP(Table_Villen_viihde.accdb[[#This Row],[MyyjäID]],ville_myyjät!$A$2:$B$17,2,FALSE)</f>
        <v>Jani</v>
      </c>
      <c r="I1146" t="str">
        <f>VLOOKUP(Table_Villen_viihde.accdb[[#This Row],[myyjä]],ville_myyjät!$B$2:$C$17,2,FALSE)</f>
        <v>Mies</v>
      </c>
      <c r="J1146" t="str">
        <f>VLOOKUP(Table_Villen_viihde.accdb[[#This Row],[Tuotenumero]],Table_Villen_viihde.accdb5[[Tuotenumero]:[Tuote]],2,FALSE)</f>
        <v>DVD-soitin</v>
      </c>
      <c r="K1146" s="3">
        <f>VLOOKUP(Table_Villen_viihde.accdb[[#This Row],[Tuotenumero]],Table_Villen_viihde.accdb5[[Tuotenumero]:[TuoteryhmäID]],3,FALSE)</f>
        <v>2</v>
      </c>
      <c r="L1146" s="3" t="str">
        <f>VLOOKUP(Table_Villen_viihde.accdb[[#This Row],[Ryhmänro]],Table_Villen_viihde.accdb6[],2,FALSE)</f>
        <v>Kuvantoisto</v>
      </c>
    </row>
    <row r="1147" spans="1:12" x14ac:dyDescent="0.35">
      <c r="A1147">
        <v>51645</v>
      </c>
      <c r="B1147" s="18">
        <v>42581</v>
      </c>
      <c r="C1147" t="s">
        <v>49</v>
      </c>
      <c r="D1147">
        <v>1</v>
      </c>
      <c r="E1147">
        <v>14</v>
      </c>
      <c r="F1147">
        <v>20</v>
      </c>
      <c r="G1147">
        <v>11.18</v>
      </c>
      <c r="H1147" t="str">
        <f>VLOOKUP(Table_Villen_viihde.accdb[[#This Row],[MyyjäID]],ville_myyjät!$A$2:$B$17,2,FALSE)</f>
        <v>Jani</v>
      </c>
      <c r="I1147" t="str">
        <f>VLOOKUP(Table_Villen_viihde.accdb[[#This Row],[myyjä]],ville_myyjät!$B$2:$C$17,2,FALSE)</f>
        <v>Mies</v>
      </c>
      <c r="J1147" t="str">
        <f>VLOOKUP(Table_Villen_viihde.accdb[[#This Row],[Tuotenumero]],Table_Villen_viihde.accdb5[[Tuotenumero]:[Tuote]],2,FALSE)</f>
        <v>Scart-kaapeli</v>
      </c>
      <c r="K1147" s="3">
        <f>VLOOKUP(Table_Villen_viihde.accdb[[#This Row],[Tuotenumero]],Table_Villen_viihde.accdb5[[Tuotenumero]:[TuoteryhmäID]],3,FALSE)</f>
        <v>4</v>
      </c>
      <c r="L1147" s="3" t="str">
        <f>VLOOKUP(Table_Villen_viihde.accdb[[#This Row],[Ryhmänro]],Table_Villen_viihde.accdb6[],2,FALSE)</f>
        <v>Tarvikkeet</v>
      </c>
    </row>
    <row r="1148" spans="1:12" x14ac:dyDescent="0.35">
      <c r="A1148">
        <v>51646</v>
      </c>
      <c r="B1148" s="18">
        <v>42584</v>
      </c>
      <c r="C1148" t="s">
        <v>54</v>
      </c>
      <c r="D1148">
        <v>1</v>
      </c>
      <c r="E1148">
        <v>3</v>
      </c>
      <c r="F1148">
        <v>189</v>
      </c>
      <c r="G1148">
        <v>113.12</v>
      </c>
      <c r="H1148" t="str">
        <f>VLOOKUP(Table_Villen_viihde.accdb[[#This Row],[MyyjäID]],ville_myyjät!$A$2:$B$17,2,FALSE)</f>
        <v>Helena</v>
      </c>
      <c r="I1148" t="str">
        <f>VLOOKUP(Table_Villen_viihde.accdb[[#This Row],[myyjä]],ville_myyjät!$B$2:$C$17,2,FALSE)</f>
        <v>Nainen</v>
      </c>
      <c r="J1148" t="str">
        <f>VLOOKUP(Table_Villen_viihde.accdb[[#This Row],[Tuotenumero]],Table_Villen_viihde.accdb5[[Tuotenumero]:[Tuote]],2,FALSE)</f>
        <v>DVD-nauhuri</v>
      </c>
      <c r="K1148" s="3">
        <f>VLOOKUP(Table_Villen_viihde.accdb[[#This Row],[Tuotenumero]],Table_Villen_viihde.accdb5[[Tuotenumero]:[TuoteryhmäID]],3,FALSE)</f>
        <v>2</v>
      </c>
      <c r="L1148" s="3" t="str">
        <f>VLOOKUP(Table_Villen_viihde.accdb[[#This Row],[Ryhmänro]],Table_Villen_viihde.accdb6[],2,FALSE)</f>
        <v>Kuvantoisto</v>
      </c>
    </row>
    <row r="1149" spans="1:12" x14ac:dyDescent="0.35">
      <c r="A1149">
        <v>51647</v>
      </c>
      <c r="B1149" s="18">
        <v>42585</v>
      </c>
      <c r="C1149" t="s">
        <v>51</v>
      </c>
      <c r="D1149">
        <v>1</v>
      </c>
      <c r="E1149">
        <v>7</v>
      </c>
      <c r="F1149">
        <v>229</v>
      </c>
      <c r="G1149">
        <v>165.27</v>
      </c>
      <c r="H1149" t="str">
        <f>VLOOKUP(Table_Villen_viihde.accdb[[#This Row],[MyyjäID]],ville_myyjät!$A$2:$B$17,2,FALSE)</f>
        <v>Kaija</v>
      </c>
      <c r="I1149" t="str">
        <f>VLOOKUP(Table_Villen_viihde.accdb[[#This Row],[myyjä]],ville_myyjät!$B$2:$C$17,2,FALSE)</f>
        <v>Nainen</v>
      </c>
      <c r="J1149" t="str">
        <f>VLOOKUP(Table_Villen_viihde.accdb[[#This Row],[Tuotenumero]],Table_Villen_viihde.accdb5[[Tuotenumero]:[Tuote]],2,FALSE)</f>
        <v>TV28</v>
      </c>
      <c r="K1149" s="3">
        <f>VLOOKUP(Table_Villen_viihde.accdb[[#This Row],[Tuotenumero]],Table_Villen_viihde.accdb5[[Tuotenumero]:[TuoteryhmäID]],3,FALSE)</f>
        <v>3</v>
      </c>
      <c r="L1149" s="3" t="str">
        <f>VLOOKUP(Table_Villen_viihde.accdb[[#This Row],[Ryhmänro]],Table_Villen_viihde.accdb6[],2,FALSE)</f>
        <v>TV</v>
      </c>
    </row>
    <row r="1150" spans="1:12" x14ac:dyDescent="0.35">
      <c r="A1150">
        <v>51648</v>
      </c>
      <c r="B1150" s="18">
        <v>42585</v>
      </c>
      <c r="C1150" t="s">
        <v>50</v>
      </c>
      <c r="D1150">
        <v>1</v>
      </c>
      <c r="E1150">
        <v>13</v>
      </c>
      <c r="F1150">
        <v>89</v>
      </c>
      <c r="G1150">
        <v>56.8</v>
      </c>
      <c r="H1150" t="str">
        <f>VLOOKUP(Table_Villen_viihde.accdb[[#This Row],[MyyjäID]],ville_myyjät!$A$2:$B$17,2,FALSE)</f>
        <v>Kaarlo</v>
      </c>
      <c r="I1150" t="str">
        <f>VLOOKUP(Table_Villen_viihde.accdb[[#This Row],[myyjä]],ville_myyjät!$B$2:$C$17,2,FALSE)</f>
        <v>Mies</v>
      </c>
      <c r="J1150" t="str">
        <f>VLOOKUP(Table_Villen_viihde.accdb[[#This Row],[Tuotenumero]],Table_Villen_viihde.accdb5[[Tuotenumero]:[Tuote]],2,FALSE)</f>
        <v>Kaapelidigiboxi</v>
      </c>
      <c r="K1150" s="3">
        <f>VLOOKUP(Table_Villen_viihde.accdb[[#This Row],[Tuotenumero]],Table_Villen_viihde.accdb5[[Tuotenumero]:[TuoteryhmäID]],3,FALSE)</f>
        <v>6</v>
      </c>
      <c r="L1150" s="3" t="str">
        <f>VLOOKUP(Table_Villen_viihde.accdb[[#This Row],[Ryhmänro]],Table_Villen_viihde.accdb6[],2,FALSE)</f>
        <v>Digiboxit</v>
      </c>
    </row>
    <row r="1151" spans="1:12" x14ac:dyDescent="0.35">
      <c r="A1151">
        <v>51649</v>
      </c>
      <c r="B1151" s="18">
        <v>42586</v>
      </c>
      <c r="C1151" t="s">
        <v>49</v>
      </c>
      <c r="D1151">
        <v>1</v>
      </c>
      <c r="E1151">
        <v>7</v>
      </c>
      <c r="F1151">
        <v>21</v>
      </c>
      <c r="G1151">
        <v>11.13</v>
      </c>
      <c r="H1151" t="str">
        <f>VLOOKUP(Table_Villen_viihde.accdb[[#This Row],[MyyjäID]],ville_myyjät!$A$2:$B$17,2,FALSE)</f>
        <v>Kaija</v>
      </c>
      <c r="I1151" t="str">
        <f>VLOOKUP(Table_Villen_viihde.accdb[[#This Row],[myyjä]],ville_myyjät!$B$2:$C$17,2,FALSE)</f>
        <v>Nainen</v>
      </c>
      <c r="J1151" t="str">
        <f>VLOOKUP(Table_Villen_viihde.accdb[[#This Row],[Tuotenumero]],Table_Villen_viihde.accdb5[[Tuotenumero]:[Tuote]],2,FALSE)</f>
        <v>Scart-kaapeli</v>
      </c>
      <c r="K1151" s="3">
        <f>VLOOKUP(Table_Villen_viihde.accdb[[#This Row],[Tuotenumero]],Table_Villen_viihde.accdb5[[Tuotenumero]:[TuoteryhmäID]],3,FALSE)</f>
        <v>4</v>
      </c>
      <c r="L1151" s="3" t="str">
        <f>VLOOKUP(Table_Villen_viihde.accdb[[#This Row],[Ryhmänro]],Table_Villen_viihde.accdb6[],2,FALSE)</f>
        <v>Tarvikkeet</v>
      </c>
    </row>
    <row r="1152" spans="1:12" x14ac:dyDescent="0.35">
      <c r="A1152">
        <v>51650</v>
      </c>
      <c r="B1152" s="18">
        <v>42586</v>
      </c>
      <c r="C1152" t="s">
        <v>53</v>
      </c>
      <c r="D1152">
        <v>1</v>
      </c>
      <c r="E1152">
        <v>7</v>
      </c>
      <c r="F1152">
        <v>122</v>
      </c>
      <c r="G1152">
        <v>65.73</v>
      </c>
      <c r="H1152" t="str">
        <f>VLOOKUP(Table_Villen_viihde.accdb[[#This Row],[MyyjäID]],ville_myyjät!$A$2:$B$17,2,FALSE)</f>
        <v>Kaija</v>
      </c>
      <c r="I1152" t="str">
        <f>VLOOKUP(Table_Villen_viihde.accdb[[#This Row],[myyjä]],ville_myyjät!$B$2:$C$17,2,FALSE)</f>
        <v>Nainen</v>
      </c>
      <c r="J1152" t="str">
        <f>VLOOKUP(Table_Villen_viihde.accdb[[#This Row],[Tuotenumero]],Table_Villen_viihde.accdb5[[Tuotenumero]:[Tuote]],2,FALSE)</f>
        <v>DVD-soitin</v>
      </c>
      <c r="K1152" s="3">
        <f>VLOOKUP(Table_Villen_viihde.accdb[[#This Row],[Tuotenumero]],Table_Villen_viihde.accdb5[[Tuotenumero]:[TuoteryhmäID]],3,FALSE)</f>
        <v>2</v>
      </c>
      <c r="L1152" s="3" t="str">
        <f>VLOOKUP(Table_Villen_viihde.accdb[[#This Row],[Ryhmänro]],Table_Villen_viihde.accdb6[],2,FALSE)</f>
        <v>Kuvantoisto</v>
      </c>
    </row>
    <row r="1153" spans="1:12" x14ac:dyDescent="0.35">
      <c r="A1153">
        <v>51651</v>
      </c>
      <c r="B1153" s="18">
        <v>42588</v>
      </c>
      <c r="C1153" t="s">
        <v>49</v>
      </c>
      <c r="D1153">
        <v>1</v>
      </c>
      <c r="E1153">
        <v>7</v>
      </c>
      <c r="F1153">
        <v>20</v>
      </c>
      <c r="G1153">
        <v>10.78</v>
      </c>
      <c r="H1153" t="str">
        <f>VLOOKUP(Table_Villen_viihde.accdb[[#This Row],[MyyjäID]],ville_myyjät!$A$2:$B$17,2,FALSE)</f>
        <v>Kaija</v>
      </c>
      <c r="I1153" t="str">
        <f>VLOOKUP(Table_Villen_viihde.accdb[[#This Row],[myyjä]],ville_myyjät!$B$2:$C$17,2,FALSE)</f>
        <v>Nainen</v>
      </c>
      <c r="J1153" t="str">
        <f>VLOOKUP(Table_Villen_viihde.accdb[[#This Row],[Tuotenumero]],Table_Villen_viihde.accdb5[[Tuotenumero]:[Tuote]],2,FALSE)</f>
        <v>Scart-kaapeli</v>
      </c>
      <c r="K1153" s="3">
        <f>VLOOKUP(Table_Villen_viihde.accdb[[#This Row],[Tuotenumero]],Table_Villen_viihde.accdb5[[Tuotenumero]:[TuoteryhmäID]],3,FALSE)</f>
        <v>4</v>
      </c>
      <c r="L1153" s="3" t="str">
        <f>VLOOKUP(Table_Villen_viihde.accdb[[#This Row],[Ryhmänro]],Table_Villen_viihde.accdb6[],2,FALSE)</f>
        <v>Tarvikkeet</v>
      </c>
    </row>
    <row r="1154" spans="1:12" x14ac:dyDescent="0.35">
      <c r="A1154">
        <v>51652</v>
      </c>
      <c r="B1154" s="18">
        <v>42589</v>
      </c>
      <c r="C1154" t="s">
        <v>56</v>
      </c>
      <c r="D1154">
        <v>1</v>
      </c>
      <c r="E1154">
        <v>6</v>
      </c>
      <c r="F1154">
        <v>132</v>
      </c>
      <c r="G1154">
        <v>89.77</v>
      </c>
      <c r="H1154" t="str">
        <f>VLOOKUP(Table_Villen_viihde.accdb[[#This Row],[MyyjäID]],ville_myyjät!$A$2:$B$17,2,FALSE)</f>
        <v>Mikko</v>
      </c>
      <c r="I1154" t="str">
        <f>VLOOKUP(Table_Villen_viihde.accdb[[#This Row],[myyjä]],ville_myyjät!$B$2:$C$17,2,FALSE)</f>
        <v>Mies</v>
      </c>
      <c r="J1154" t="str">
        <f>VLOOKUP(Table_Villen_viihde.accdb[[#This Row],[Tuotenumero]],Table_Villen_viihde.accdb5[[Tuotenumero]:[Tuote]],2,FALSE)</f>
        <v>VHS-nauhuri</v>
      </c>
      <c r="K1154" s="3">
        <f>VLOOKUP(Table_Villen_viihde.accdb[[#This Row],[Tuotenumero]],Table_Villen_viihde.accdb5[[Tuotenumero]:[TuoteryhmäID]],3,FALSE)</f>
        <v>2</v>
      </c>
      <c r="L1154" s="3" t="str">
        <f>VLOOKUP(Table_Villen_viihde.accdb[[#This Row],[Ryhmänro]],Table_Villen_viihde.accdb6[],2,FALSE)</f>
        <v>Kuvantoisto</v>
      </c>
    </row>
    <row r="1155" spans="1:12" x14ac:dyDescent="0.35">
      <c r="A1155">
        <v>51653</v>
      </c>
      <c r="B1155" s="18">
        <v>42592</v>
      </c>
      <c r="C1155" t="s">
        <v>53</v>
      </c>
      <c r="D1155">
        <v>1</v>
      </c>
      <c r="E1155">
        <v>5</v>
      </c>
      <c r="F1155">
        <v>112</v>
      </c>
      <c r="G1155">
        <v>61.34</v>
      </c>
      <c r="H1155" t="str">
        <f>VLOOKUP(Table_Villen_viihde.accdb[[#This Row],[MyyjäID]],ville_myyjät!$A$2:$B$17,2,FALSE)</f>
        <v>Petri</v>
      </c>
      <c r="I1155" t="str">
        <f>VLOOKUP(Table_Villen_viihde.accdb[[#This Row],[myyjä]],ville_myyjät!$B$2:$C$17,2,FALSE)</f>
        <v>Mies</v>
      </c>
      <c r="J1155" t="str">
        <f>VLOOKUP(Table_Villen_viihde.accdb[[#This Row],[Tuotenumero]],Table_Villen_viihde.accdb5[[Tuotenumero]:[Tuote]],2,FALSE)</f>
        <v>DVD-soitin</v>
      </c>
      <c r="K1155" s="3">
        <f>VLOOKUP(Table_Villen_viihde.accdb[[#This Row],[Tuotenumero]],Table_Villen_viihde.accdb5[[Tuotenumero]:[TuoteryhmäID]],3,FALSE)</f>
        <v>2</v>
      </c>
      <c r="L1155" s="3" t="str">
        <f>VLOOKUP(Table_Villen_viihde.accdb[[#This Row],[Ryhmänro]],Table_Villen_viihde.accdb6[],2,FALSE)</f>
        <v>Kuvantoisto</v>
      </c>
    </row>
    <row r="1156" spans="1:12" x14ac:dyDescent="0.35">
      <c r="A1156">
        <v>51654</v>
      </c>
      <c r="B1156" s="18">
        <v>42593</v>
      </c>
      <c r="C1156" t="s">
        <v>51</v>
      </c>
      <c r="D1156">
        <v>1</v>
      </c>
      <c r="E1156">
        <v>9</v>
      </c>
      <c r="F1156">
        <v>229</v>
      </c>
      <c r="G1156">
        <v>165.25</v>
      </c>
      <c r="H1156" t="str">
        <f>VLOOKUP(Table_Villen_viihde.accdb[[#This Row],[MyyjäID]],ville_myyjät!$A$2:$B$17,2,FALSE)</f>
        <v>Juuso</v>
      </c>
      <c r="I1156" t="str">
        <f>VLOOKUP(Table_Villen_viihde.accdb[[#This Row],[myyjä]],ville_myyjät!$B$2:$C$17,2,FALSE)</f>
        <v>Mies</v>
      </c>
      <c r="J1156" t="str">
        <f>VLOOKUP(Table_Villen_viihde.accdb[[#This Row],[Tuotenumero]],Table_Villen_viihde.accdb5[[Tuotenumero]:[Tuote]],2,FALSE)</f>
        <v>TV28</v>
      </c>
      <c r="K1156" s="3">
        <f>VLOOKUP(Table_Villen_viihde.accdb[[#This Row],[Tuotenumero]],Table_Villen_viihde.accdb5[[Tuotenumero]:[TuoteryhmäID]],3,FALSE)</f>
        <v>3</v>
      </c>
      <c r="L1156" s="3" t="str">
        <f>VLOOKUP(Table_Villen_viihde.accdb[[#This Row],[Ryhmänro]],Table_Villen_viihde.accdb6[],2,FALSE)</f>
        <v>TV</v>
      </c>
    </row>
    <row r="1157" spans="1:12" x14ac:dyDescent="0.35">
      <c r="A1157">
        <v>51655</v>
      </c>
      <c r="B1157" s="18">
        <v>42593</v>
      </c>
      <c r="C1157" t="s">
        <v>49</v>
      </c>
      <c r="D1157">
        <v>1</v>
      </c>
      <c r="E1157">
        <v>7</v>
      </c>
      <c r="F1157">
        <v>20</v>
      </c>
      <c r="G1157">
        <v>11.35</v>
      </c>
      <c r="H1157" t="str">
        <f>VLOOKUP(Table_Villen_viihde.accdb[[#This Row],[MyyjäID]],ville_myyjät!$A$2:$B$17,2,FALSE)</f>
        <v>Kaija</v>
      </c>
      <c r="I1157" t="str">
        <f>VLOOKUP(Table_Villen_viihde.accdb[[#This Row],[myyjä]],ville_myyjät!$B$2:$C$17,2,FALSE)</f>
        <v>Nainen</v>
      </c>
      <c r="J1157" t="str">
        <f>VLOOKUP(Table_Villen_viihde.accdb[[#This Row],[Tuotenumero]],Table_Villen_viihde.accdb5[[Tuotenumero]:[Tuote]],2,FALSE)</f>
        <v>Scart-kaapeli</v>
      </c>
      <c r="K1157" s="3">
        <f>VLOOKUP(Table_Villen_viihde.accdb[[#This Row],[Tuotenumero]],Table_Villen_viihde.accdb5[[Tuotenumero]:[TuoteryhmäID]],3,FALSE)</f>
        <v>4</v>
      </c>
      <c r="L1157" s="3" t="str">
        <f>VLOOKUP(Table_Villen_viihde.accdb[[#This Row],[Ryhmänro]],Table_Villen_viihde.accdb6[],2,FALSE)</f>
        <v>Tarvikkeet</v>
      </c>
    </row>
    <row r="1158" spans="1:12" x14ac:dyDescent="0.35">
      <c r="A1158">
        <v>51656</v>
      </c>
      <c r="B1158" s="18">
        <v>42593</v>
      </c>
      <c r="C1158" t="s">
        <v>52</v>
      </c>
      <c r="D1158">
        <v>1</v>
      </c>
      <c r="E1158">
        <v>6</v>
      </c>
      <c r="F1158">
        <v>81</v>
      </c>
      <c r="G1158">
        <v>47.38</v>
      </c>
      <c r="H1158" t="str">
        <f>VLOOKUP(Table_Villen_viihde.accdb[[#This Row],[MyyjäID]],ville_myyjät!$A$2:$B$17,2,FALSE)</f>
        <v>Mikko</v>
      </c>
      <c r="I1158" t="str">
        <f>VLOOKUP(Table_Villen_viihde.accdb[[#This Row],[myyjä]],ville_myyjät!$B$2:$C$17,2,FALSE)</f>
        <v>Mies</v>
      </c>
      <c r="J1158" t="str">
        <f>VLOOKUP(Table_Villen_viihde.accdb[[#This Row],[Tuotenumero]],Table_Villen_viihde.accdb5[[Tuotenumero]:[Tuote]],2,FALSE)</f>
        <v>Antennidigiboxi</v>
      </c>
      <c r="K1158" s="3">
        <f>VLOOKUP(Table_Villen_viihde.accdb[[#This Row],[Tuotenumero]],Table_Villen_viihde.accdb5[[Tuotenumero]:[TuoteryhmäID]],3,FALSE)</f>
        <v>6</v>
      </c>
      <c r="L1158" s="3" t="str">
        <f>VLOOKUP(Table_Villen_viihde.accdb[[#This Row],[Ryhmänro]],Table_Villen_viihde.accdb6[],2,FALSE)</f>
        <v>Digiboxit</v>
      </c>
    </row>
    <row r="1159" spans="1:12" x14ac:dyDescent="0.35">
      <c r="A1159">
        <v>51657</v>
      </c>
      <c r="B1159" s="18">
        <v>42593</v>
      </c>
      <c r="C1159" t="s">
        <v>54</v>
      </c>
      <c r="D1159">
        <v>1</v>
      </c>
      <c r="E1159">
        <v>6</v>
      </c>
      <c r="F1159">
        <v>175</v>
      </c>
      <c r="G1159">
        <v>121.72</v>
      </c>
      <c r="H1159" t="str">
        <f>VLOOKUP(Table_Villen_viihde.accdb[[#This Row],[MyyjäID]],ville_myyjät!$A$2:$B$17,2,FALSE)</f>
        <v>Mikko</v>
      </c>
      <c r="I1159" t="str">
        <f>VLOOKUP(Table_Villen_viihde.accdb[[#This Row],[myyjä]],ville_myyjät!$B$2:$C$17,2,FALSE)</f>
        <v>Mies</v>
      </c>
      <c r="J1159" t="str">
        <f>VLOOKUP(Table_Villen_viihde.accdb[[#This Row],[Tuotenumero]],Table_Villen_viihde.accdb5[[Tuotenumero]:[Tuote]],2,FALSE)</f>
        <v>DVD-nauhuri</v>
      </c>
      <c r="K1159" s="3">
        <f>VLOOKUP(Table_Villen_viihde.accdb[[#This Row],[Tuotenumero]],Table_Villen_viihde.accdb5[[Tuotenumero]:[TuoteryhmäID]],3,FALSE)</f>
        <v>2</v>
      </c>
      <c r="L1159" s="3" t="str">
        <f>VLOOKUP(Table_Villen_viihde.accdb[[#This Row],[Ryhmänro]],Table_Villen_viihde.accdb6[],2,FALSE)</f>
        <v>Kuvantoisto</v>
      </c>
    </row>
    <row r="1160" spans="1:12" x14ac:dyDescent="0.35">
      <c r="A1160">
        <v>51658</v>
      </c>
      <c r="B1160" s="18">
        <v>42594</v>
      </c>
      <c r="C1160" t="s">
        <v>50</v>
      </c>
      <c r="D1160">
        <v>1</v>
      </c>
      <c r="E1160">
        <v>9</v>
      </c>
      <c r="F1160">
        <v>81</v>
      </c>
      <c r="G1160">
        <v>55.57</v>
      </c>
      <c r="H1160" t="str">
        <f>VLOOKUP(Table_Villen_viihde.accdb[[#This Row],[MyyjäID]],ville_myyjät!$A$2:$B$17,2,FALSE)</f>
        <v>Juuso</v>
      </c>
      <c r="I1160" t="str">
        <f>VLOOKUP(Table_Villen_viihde.accdb[[#This Row],[myyjä]],ville_myyjät!$B$2:$C$17,2,FALSE)</f>
        <v>Mies</v>
      </c>
      <c r="J1160" t="str">
        <f>VLOOKUP(Table_Villen_viihde.accdb[[#This Row],[Tuotenumero]],Table_Villen_viihde.accdb5[[Tuotenumero]:[Tuote]],2,FALSE)</f>
        <v>Kaapelidigiboxi</v>
      </c>
      <c r="K1160" s="3">
        <f>VLOOKUP(Table_Villen_viihde.accdb[[#This Row],[Tuotenumero]],Table_Villen_viihde.accdb5[[Tuotenumero]:[TuoteryhmäID]],3,FALSE)</f>
        <v>6</v>
      </c>
      <c r="L1160" s="3" t="str">
        <f>VLOOKUP(Table_Villen_viihde.accdb[[#This Row],[Ryhmänro]],Table_Villen_viihde.accdb6[],2,FALSE)</f>
        <v>Digiboxit</v>
      </c>
    </row>
    <row r="1161" spans="1:12" x14ac:dyDescent="0.35">
      <c r="A1161">
        <v>51659</v>
      </c>
      <c r="B1161" s="18">
        <v>42595</v>
      </c>
      <c r="C1161" t="s">
        <v>53</v>
      </c>
      <c r="D1161">
        <v>1</v>
      </c>
      <c r="E1161">
        <v>14</v>
      </c>
      <c r="F1161">
        <v>124</v>
      </c>
      <c r="G1161">
        <v>62.85</v>
      </c>
      <c r="H1161" t="str">
        <f>VLOOKUP(Table_Villen_viihde.accdb[[#This Row],[MyyjäID]],ville_myyjät!$A$2:$B$17,2,FALSE)</f>
        <v>Jani</v>
      </c>
      <c r="I1161" t="str">
        <f>VLOOKUP(Table_Villen_viihde.accdb[[#This Row],[myyjä]],ville_myyjät!$B$2:$C$17,2,FALSE)</f>
        <v>Mies</v>
      </c>
      <c r="J1161" t="str">
        <f>VLOOKUP(Table_Villen_viihde.accdb[[#This Row],[Tuotenumero]],Table_Villen_viihde.accdb5[[Tuotenumero]:[Tuote]],2,FALSE)</f>
        <v>DVD-soitin</v>
      </c>
      <c r="K1161" s="3">
        <f>VLOOKUP(Table_Villen_viihde.accdb[[#This Row],[Tuotenumero]],Table_Villen_viihde.accdb5[[Tuotenumero]:[TuoteryhmäID]],3,FALSE)</f>
        <v>2</v>
      </c>
      <c r="L1161" s="3" t="str">
        <f>VLOOKUP(Table_Villen_viihde.accdb[[#This Row],[Ryhmänro]],Table_Villen_viihde.accdb6[],2,FALSE)</f>
        <v>Kuvantoisto</v>
      </c>
    </row>
    <row r="1162" spans="1:12" x14ac:dyDescent="0.35">
      <c r="A1162">
        <v>51660</v>
      </c>
      <c r="B1162" s="18">
        <v>42597</v>
      </c>
      <c r="C1162" t="s">
        <v>49</v>
      </c>
      <c r="D1162">
        <v>1</v>
      </c>
      <c r="E1162">
        <v>14</v>
      </c>
      <c r="F1162">
        <v>21</v>
      </c>
      <c r="G1162">
        <v>10.8</v>
      </c>
      <c r="H1162" t="str">
        <f>VLOOKUP(Table_Villen_viihde.accdb[[#This Row],[MyyjäID]],ville_myyjät!$A$2:$B$17,2,FALSE)</f>
        <v>Jani</v>
      </c>
      <c r="I1162" t="str">
        <f>VLOOKUP(Table_Villen_viihde.accdb[[#This Row],[myyjä]],ville_myyjät!$B$2:$C$17,2,FALSE)</f>
        <v>Mies</v>
      </c>
      <c r="J1162" t="str">
        <f>VLOOKUP(Table_Villen_viihde.accdb[[#This Row],[Tuotenumero]],Table_Villen_viihde.accdb5[[Tuotenumero]:[Tuote]],2,FALSE)</f>
        <v>Scart-kaapeli</v>
      </c>
      <c r="K1162" s="3">
        <f>VLOOKUP(Table_Villen_viihde.accdb[[#This Row],[Tuotenumero]],Table_Villen_viihde.accdb5[[Tuotenumero]:[TuoteryhmäID]],3,FALSE)</f>
        <v>4</v>
      </c>
      <c r="L1162" s="3" t="str">
        <f>VLOOKUP(Table_Villen_viihde.accdb[[#This Row],[Ryhmänro]],Table_Villen_viihde.accdb6[],2,FALSE)</f>
        <v>Tarvikkeet</v>
      </c>
    </row>
    <row r="1163" spans="1:12" x14ac:dyDescent="0.35">
      <c r="A1163">
        <v>51661</v>
      </c>
      <c r="B1163" s="18">
        <v>42597</v>
      </c>
      <c r="C1163" t="s">
        <v>53</v>
      </c>
      <c r="D1163">
        <v>1</v>
      </c>
      <c r="E1163">
        <v>3</v>
      </c>
      <c r="F1163">
        <v>119</v>
      </c>
      <c r="G1163">
        <v>65</v>
      </c>
      <c r="H1163" t="str">
        <f>VLOOKUP(Table_Villen_viihde.accdb[[#This Row],[MyyjäID]],ville_myyjät!$A$2:$B$17,2,FALSE)</f>
        <v>Helena</v>
      </c>
      <c r="I1163" t="str">
        <f>VLOOKUP(Table_Villen_viihde.accdb[[#This Row],[myyjä]],ville_myyjät!$B$2:$C$17,2,FALSE)</f>
        <v>Nainen</v>
      </c>
      <c r="J1163" t="str">
        <f>VLOOKUP(Table_Villen_viihde.accdb[[#This Row],[Tuotenumero]],Table_Villen_viihde.accdb5[[Tuotenumero]:[Tuote]],2,FALSE)</f>
        <v>DVD-soitin</v>
      </c>
      <c r="K1163" s="3">
        <f>VLOOKUP(Table_Villen_viihde.accdb[[#This Row],[Tuotenumero]],Table_Villen_viihde.accdb5[[Tuotenumero]:[TuoteryhmäID]],3,FALSE)</f>
        <v>2</v>
      </c>
      <c r="L1163" s="3" t="str">
        <f>VLOOKUP(Table_Villen_viihde.accdb[[#This Row],[Ryhmänro]],Table_Villen_viihde.accdb6[],2,FALSE)</f>
        <v>Kuvantoisto</v>
      </c>
    </row>
    <row r="1164" spans="1:12" x14ac:dyDescent="0.35">
      <c r="A1164">
        <v>51662</v>
      </c>
      <c r="B1164" s="18">
        <v>42598</v>
      </c>
      <c r="C1164" t="s">
        <v>54</v>
      </c>
      <c r="D1164">
        <v>1</v>
      </c>
      <c r="E1164">
        <v>5</v>
      </c>
      <c r="F1164">
        <v>176</v>
      </c>
      <c r="G1164">
        <v>116.26</v>
      </c>
      <c r="H1164" t="str">
        <f>VLOOKUP(Table_Villen_viihde.accdb[[#This Row],[MyyjäID]],ville_myyjät!$A$2:$B$17,2,FALSE)</f>
        <v>Petri</v>
      </c>
      <c r="I1164" t="str">
        <f>VLOOKUP(Table_Villen_viihde.accdb[[#This Row],[myyjä]],ville_myyjät!$B$2:$C$17,2,FALSE)</f>
        <v>Mies</v>
      </c>
      <c r="J1164" t="str">
        <f>VLOOKUP(Table_Villen_viihde.accdb[[#This Row],[Tuotenumero]],Table_Villen_viihde.accdb5[[Tuotenumero]:[Tuote]],2,FALSE)</f>
        <v>DVD-nauhuri</v>
      </c>
      <c r="K1164" s="3">
        <f>VLOOKUP(Table_Villen_viihde.accdb[[#This Row],[Tuotenumero]],Table_Villen_viihde.accdb5[[Tuotenumero]:[TuoteryhmäID]],3,FALSE)</f>
        <v>2</v>
      </c>
      <c r="L1164" s="3" t="str">
        <f>VLOOKUP(Table_Villen_viihde.accdb[[#This Row],[Ryhmänro]],Table_Villen_viihde.accdb6[],2,FALSE)</f>
        <v>Kuvantoisto</v>
      </c>
    </row>
    <row r="1165" spans="1:12" x14ac:dyDescent="0.35">
      <c r="A1165">
        <v>51663</v>
      </c>
      <c r="B1165" s="18">
        <v>42599</v>
      </c>
      <c r="C1165" t="s">
        <v>52</v>
      </c>
      <c r="D1165">
        <v>1</v>
      </c>
      <c r="E1165">
        <v>1</v>
      </c>
      <c r="F1165">
        <v>82</v>
      </c>
      <c r="G1165">
        <v>48.8</v>
      </c>
      <c r="H1165" t="str">
        <f>VLOOKUP(Table_Villen_viihde.accdb[[#This Row],[MyyjäID]],ville_myyjät!$A$2:$B$17,2,FALSE)</f>
        <v>Liisa</v>
      </c>
      <c r="I1165" t="str">
        <f>VLOOKUP(Table_Villen_viihde.accdb[[#This Row],[myyjä]],ville_myyjät!$B$2:$C$17,2,FALSE)</f>
        <v>Nainen</v>
      </c>
      <c r="J1165" t="str">
        <f>VLOOKUP(Table_Villen_viihde.accdb[[#This Row],[Tuotenumero]],Table_Villen_viihde.accdb5[[Tuotenumero]:[Tuote]],2,FALSE)</f>
        <v>Antennidigiboxi</v>
      </c>
      <c r="K1165" s="3">
        <f>VLOOKUP(Table_Villen_viihde.accdb[[#This Row],[Tuotenumero]],Table_Villen_viihde.accdb5[[Tuotenumero]:[TuoteryhmäID]],3,FALSE)</f>
        <v>6</v>
      </c>
      <c r="L1165" s="3" t="str">
        <f>VLOOKUP(Table_Villen_viihde.accdb[[#This Row],[Ryhmänro]],Table_Villen_viihde.accdb6[],2,FALSE)</f>
        <v>Digiboxit</v>
      </c>
    </row>
    <row r="1166" spans="1:12" x14ac:dyDescent="0.35">
      <c r="A1166">
        <v>51664</v>
      </c>
      <c r="B1166" s="18">
        <v>42599</v>
      </c>
      <c r="C1166" t="s">
        <v>56</v>
      </c>
      <c r="D1166">
        <v>1</v>
      </c>
      <c r="E1166">
        <v>11</v>
      </c>
      <c r="F1166">
        <v>136</v>
      </c>
      <c r="G1166">
        <v>92.82</v>
      </c>
      <c r="H1166" t="str">
        <f>VLOOKUP(Table_Villen_viihde.accdb[[#This Row],[MyyjäID]],ville_myyjät!$A$2:$B$17,2,FALSE)</f>
        <v>Kuisma</v>
      </c>
      <c r="I1166" t="str">
        <f>VLOOKUP(Table_Villen_viihde.accdb[[#This Row],[myyjä]],ville_myyjät!$B$2:$C$17,2,FALSE)</f>
        <v>Mies</v>
      </c>
      <c r="J1166" t="str">
        <f>VLOOKUP(Table_Villen_viihde.accdb[[#This Row],[Tuotenumero]],Table_Villen_viihde.accdb5[[Tuotenumero]:[Tuote]],2,FALSE)</f>
        <v>VHS-nauhuri</v>
      </c>
      <c r="K1166" s="3">
        <f>VLOOKUP(Table_Villen_viihde.accdb[[#This Row],[Tuotenumero]],Table_Villen_viihde.accdb5[[Tuotenumero]:[TuoteryhmäID]],3,FALSE)</f>
        <v>2</v>
      </c>
      <c r="L1166" s="3" t="str">
        <f>VLOOKUP(Table_Villen_viihde.accdb[[#This Row],[Ryhmänro]],Table_Villen_viihde.accdb6[],2,FALSE)</f>
        <v>Kuvantoisto</v>
      </c>
    </row>
    <row r="1167" spans="1:12" x14ac:dyDescent="0.35">
      <c r="A1167">
        <v>51665</v>
      </c>
      <c r="B1167" s="18">
        <v>42600</v>
      </c>
      <c r="C1167" t="s">
        <v>51</v>
      </c>
      <c r="D1167">
        <v>1</v>
      </c>
      <c r="E1167">
        <v>13</v>
      </c>
      <c r="F1167">
        <v>241</v>
      </c>
      <c r="G1167">
        <v>165.88</v>
      </c>
      <c r="H1167" t="str">
        <f>VLOOKUP(Table_Villen_viihde.accdb[[#This Row],[MyyjäID]],ville_myyjät!$A$2:$B$17,2,FALSE)</f>
        <v>Kaarlo</v>
      </c>
      <c r="I1167" t="str">
        <f>VLOOKUP(Table_Villen_viihde.accdb[[#This Row],[myyjä]],ville_myyjät!$B$2:$C$17,2,FALSE)</f>
        <v>Mies</v>
      </c>
      <c r="J1167" t="str">
        <f>VLOOKUP(Table_Villen_viihde.accdb[[#This Row],[Tuotenumero]],Table_Villen_viihde.accdb5[[Tuotenumero]:[Tuote]],2,FALSE)</f>
        <v>TV28</v>
      </c>
      <c r="K1167" s="3">
        <f>VLOOKUP(Table_Villen_viihde.accdb[[#This Row],[Tuotenumero]],Table_Villen_viihde.accdb5[[Tuotenumero]:[TuoteryhmäID]],3,FALSE)</f>
        <v>3</v>
      </c>
      <c r="L1167" s="3" t="str">
        <f>VLOOKUP(Table_Villen_viihde.accdb[[#This Row],[Ryhmänro]],Table_Villen_viihde.accdb6[],2,FALSE)</f>
        <v>TV</v>
      </c>
    </row>
    <row r="1168" spans="1:12" x14ac:dyDescent="0.35">
      <c r="A1168">
        <v>51666</v>
      </c>
      <c r="B1168" s="18">
        <v>42600</v>
      </c>
      <c r="C1168" t="s">
        <v>49</v>
      </c>
      <c r="D1168">
        <v>1</v>
      </c>
      <c r="E1168">
        <v>1</v>
      </c>
      <c r="F1168">
        <v>19</v>
      </c>
      <c r="G1168">
        <v>11.42</v>
      </c>
      <c r="H1168" t="str">
        <f>VLOOKUP(Table_Villen_viihde.accdb[[#This Row],[MyyjäID]],ville_myyjät!$A$2:$B$17,2,FALSE)</f>
        <v>Liisa</v>
      </c>
      <c r="I1168" t="str">
        <f>VLOOKUP(Table_Villen_viihde.accdb[[#This Row],[myyjä]],ville_myyjät!$B$2:$C$17,2,FALSE)</f>
        <v>Nainen</v>
      </c>
      <c r="J1168" t="str">
        <f>VLOOKUP(Table_Villen_viihde.accdb[[#This Row],[Tuotenumero]],Table_Villen_viihde.accdb5[[Tuotenumero]:[Tuote]],2,FALSE)</f>
        <v>Scart-kaapeli</v>
      </c>
      <c r="K1168" s="3">
        <f>VLOOKUP(Table_Villen_viihde.accdb[[#This Row],[Tuotenumero]],Table_Villen_viihde.accdb5[[Tuotenumero]:[TuoteryhmäID]],3,FALSE)</f>
        <v>4</v>
      </c>
      <c r="L1168" s="3" t="str">
        <f>VLOOKUP(Table_Villen_viihde.accdb[[#This Row],[Ryhmänro]],Table_Villen_viihde.accdb6[],2,FALSE)</f>
        <v>Tarvikkeet</v>
      </c>
    </row>
    <row r="1169" spans="1:12" x14ac:dyDescent="0.35">
      <c r="A1169">
        <v>51667</v>
      </c>
      <c r="B1169" s="18">
        <v>42600</v>
      </c>
      <c r="C1169" t="s">
        <v>53</v>
      </c>
      <c r="D1169">
        <v>1</v>
      </c>
      <c r="E1169">
        <v>5</v>
      </c>
      <c r="F1169">
        <v>113</v>
      </c>
      <c r="G1169">
        <v>62.36</v>
      </c>
      <c r="H1169" t="str">
        <f>VLOOKUP(Table_Villen_viihde.accdb[[#This Row],[MyyjäID]],ville_myyjät!$A$2:$B$17,2,FALSE)</f>
        <v>Petri</v>
      </c>
      <c r="I1169" t="str">
        <f>VLOOKUP(Table_Villen_viihde.accdb[[#This Row],[myyjä]],ville_myyjät!$B$2:$C$17,2,FALSE)</f>
        <v>Mies</v>
      </c>
      <c r="J1169" t="str">
        <f>VLOOKUP(Table_Villen_viihde.accdb[[#This Row],[Tuotenumero]],Table_Villen_viihde.accdb5[[Tuotenumero]:[Tuote]],2,FALSE)</f>
        <v>DVD-soitin</v>
      </c>
      <c r="K1169" s="3">
        <f>VLOOKUP(Table_Villen_viihde.accdb[[#This Row],[Tuotenumero]],Table_Villen_viihde.accdb5[[Tuotenumero]:[TuoteryhmäID]],3,FALSE)</f>
        <v>2</v>
      </c>
      <c r="L1169" s="3" t="str">
        <f>VLOOKUP(Table_Villen_viihde.accdb[[#This Row],[Ryhmänro]],Table_Villen_viihde.accdb6[],2,FALSE)</f>
        <v>Kuvantoisto</v>
      </c>
    </row>
    <row r="1170" spans="1:12" x14ac:dyDescent="0.35">
      <c r="A1170">
        <v>51668</v>
      </c>
      <c r="B1170" s="18">
        <v>42601</v>
      </c>
      <c r="C1170" t="s">
        <v>57</v>
      </c>
      <c r="D1170">
        <v>1</v>
      </c>
      <c r="E1170">
        <v>2</v>
      </c>
      <c r="F1170">
        <v>101</v>
      </c>
      <c r="G1170">
        <v>55.82</v>
      </c>
      <c r="H1170" t="str">
        <f>VLOOKUP(Table_Villen_viihde.accdb[[#This Row],[MyyjäID]],ville_myyjät!$A$2:$B$17,2,FALSE)</f>
        <v>Maija</v>
      </c>
      <c r="I1170" t="str">
        <f>VLOOKUP(Table_Villen_viihde.accdb[[#This Row],[myyjä]],ville_myyjät!$B$2:$C$17,2,FALSE)</f>
        <v>Nainen</v>
      </c>
      <c r="J1170" t="str">
        <f>VLOOKUP(Table_Villen_viihde.accdb[[#This Row],[Tuotenumero]],Table_Villen_viihde.accdb5[[Tuotenumero]:[Tuote]],2,FALSE)</f>
        <v>PS2-konsoli</v>
      </c>
      <c r="K1170" s="3">
        <f>VLOOKUP(Table_Villen_viihde.accdb[[#This Row],[Tuotenumero]],Table_Villen_viihde.accdb5[[Tuotenumero]:[TuoteryhmäID]],3,FALSE)</f>
        <v>5</v>
      </c>
      <c r="L1170" s="3" t="str">
        <f>VLOOKUP(Table_Villen_viihde.accdb[[#This Row],[Ryhmänro]],Table_Villen_viihde.accdb6[],2,FALSE)</f>
        <v>Konsolit</v>
      </c>
    </row>
    <row r="1171" spans="1:12" x14ac:dyDescent="0.35">
      <c r="A1171">
        <v>51669</v>
      </c>
      <c r="B1171" s="18">
        <v>42601</v>
      </c>
      <c r="C1171" t="s">
        <v>50</v>
      </c>
      <c r="D1171">
        <v>1</v>
      </c>
      <c r="E1171">
        <v>7</v>
      </c>
      <c r="F1171">
        <v>82</v>
      </c>
      <c r="G1171">
        <v>55.34</v>
      </c>
      <c r="H1171" t="str">
        <f>VLOOKUP(Table_Villen_viihde.accdb[[#This Row],[MyyjäID]],ville_myyjät!$A$2:$B$17,2,FALSE)</f>
        <v>Kaija</v>
      </c>
      <c r="I1171" t="str">
        <f>VLOOKUP(Table_Villen_viihde.accdb[[#This Row],[myyjä]],ville_myyjät!$B$2:$C$17,2,FALSE)</f>
        <v>Nainen</v>
      </c>
      <c r="J1171" t="str">
        <f>VLOOKUP(Table_Villen_viihde.accdb[[#This Row],[Tuotenumero]],Table_Villen_viihde.accdb5[[Tuotenumero]:[Tuote]],2,FALSE)</f>
        <v>Kaapelidigiboxi</v>
      </c>
      <c r="K1171" s="3">
        <f>VLOOKUP(Table_Villen_viihde.accdb[[#This Row],[Tuotenumero]],Table_Villen_viihde.accdb5[[Tuotenumero]:[TuoteryhmäID]],3,FALSE)</f>
        <v>6</v>
      </c>
      <c r="L1171" s="3" t="str">
        <f>VLOOKUP(Table_Villen_viihde.accdb[[#This Row],[Ryhmänro]],Table_Villen_viihde.accdb6[],2,FALSE)</f>
        <v>Digiboxit</v>
      </c>
    </row>
    <row r="1172" spans="1:12" x14ac:dyDescent="0.35">
      <c r="A1172">
        <v>51670</v>
      </c>
      <c r="B1172" s="18">
        <v>42602</v>
      </c>
      <c r="C1172" t="s">
        <v>49</v>
      </c>
      <c r="D1172">
        <v>1</v>
      </c>
      <c r="E1172">
        <v>2</v>
      </c>
      <c r="F1172">
        <v>21</v>
      </c>
      <c r="G1172">
        <v>11.27</v>
      </c>
      <c r="H1172" t="str">
        <f>VLOOKUP(Table_Villen_viihde.accdb[[#This Row],[MyyjäID]],ville_myyjät!$A$2:$B$17,2,FALSE)</f>
        <v>Maija</v>
      </c>
      <c r="I1172" t="str">
        <f>VLOOKUP(Table_Villen_viihde.accdb[[#This Row],[myyjä]],ville_myyjät!$B$2:$C$17,2,FALSE)</f>
        <v>Nainen</v>
      </c>
      <c r="J1172" t="str">
        <f>VLOOKUP(Table_Villen_viihde.accdb[[#This Row],[Tuotenumero]],Table_Villen_viihde.accdb5[[Tuotenumero]:[Tuote]],2,FALSE)</f>
        <v>Scart-kaapeli</v>
      </c>
      <c r="K1172" s="3">
        <f>VLOOKUP(Table_Villen_viihde.accdb[[#This Row],[Tuotenumero]],Table_Villen_viihde.accdb5[[Tuotenumero]:[TuoteryhmäID]],3,FALSE)</f>
        <v>4</v>
      </c>
      <c r="L1172" s="3" t="str">
        <f>VLOOKUP(Table_Villen_viihde.accdb[[#This Row],[Ryhmänro]],Table_Villen_viihde.accdb6[],2,FALSE)</f>
        <v>Tarvikkeet</v>
      </c>
    </row>
    <row r="1173" spans="1:12" x14ac:dyDescent="0.35">
      <c r="A1173">
        <v>51671</v>
      </c>
      <c r="B1173" s="18">
        <v>42602</v>
      </c>
      <c r="C1173" t="s">
        <v>52</v>
      </c>
      <c r="D1173">
        <v>1</v>
      </c>
      <c r="E1173">
        <v>5</v>
      </c>
      <c r="F1173">
        <v>83</v>
      </c>
      <c r="G1173">
        <v>51.1</v>
      </c>
      <c r="H1173" t="str">
        <f>VLOOKUP(Table_Villen_viihde.accdb[[#This Row],[MyyjäID]],ville_myyjät!$A$2:$B$17,2,FALSE)</f>
        <v>Petri</v>
      </c>
      <c r="I1173" t="str">
        <f>VLOOKUP(Table_Villen_viihde.accdb[[#This Row],[myyjä]],ville_myyjät!$B$2:$C$17,2,FALSE)</f>
        <v>Mies</v>
      </c>
      <c r="J1173" t="str">
        <f>VLOOKUP(Table_Villen_viihde.accdb[[#This Row],[Tuotenumero]],Table_Villen_viihde.accdb5[[Tuotenumero]:[Tuote]],2,FALSE)</f>
        <v>Antennidigiboxi</v>
      </c>
      <c r="K1173" s="3">
        <f>VLOOKUP(Table_Villen_viihde.accdb[[#This Row],[Tuotenumero]],Table_Villen_viihde.accdb5[[Tuotenumero]:[TuoteryhmäID]],3,FALSE)</f>
        <v>6</v>
      </c>
      <c r="L1173" s="3" t="str">
        <f>VLOOKUP(Table_Villen_viihde.accdb[[#This Row],[Ryhmänro]],Table_Villen_viihde.accdb6[],2,FALSE)</f>
        <v>Digiboxit</v>
      </c>
    </row>
    <row r="1174" spans="1:12" x14ac:dyDescent="0.35">
      <c r="A1174">
        <v>51672</v>
      </c>
      <c r="B1174" s="18">
        <v>42603</v>
      </c>
      <c r="C1174" t="s">
        <v>53</v>
      </c>
      <c r="D1174">
        <v>1</v>
      </c>
      <c r="E1174">
        <v>11</v>
      </c>
      <c r="F1174">
        <v>115</v>
      </c>
      <c r="G1174">
        <v>64.69</v>
      </c>
      <c r="H1174" t="str">
        <f>VLOOKUP(Table_Villen_viihde.accdb[[#This Row],[MyyjäID]],ville_myyjät!$A$2:$B$17,2,FALSE)</f>
        <v>Kuisma</v>
      </c>
      <c r="I1174" t="str">
        <f>VLOOKUP(Table_Villen_viihde.accdb[[#This Row],[myyjä]],ville_myyjät!$B$2:$C$17,2,FALSE)</f>
        <v>Mies</v>
      </c>
      <c r="J1174" t="str">
        <f>VLOOKUP(Table_Villen_viihde.accdb[[#This Row],[Tuotenumero]],Table_Villen_viihde.accdb5[[Tuotenumero]:[Tuote]],2,FALSE)</f>
        <v>DVD-soitin</v>
      </c>
      <c r="K1174" s="3">
        <f>VLOOKUP(Table_Villen_viihde.accdb[[#This Row],[Tuotenumero]],Table_Villen_viihde.accdb5[[Tuotenumero]:[TuoteryhmäID]],3,FALSE)</f>
        <v>2</v>
      </c>
      <c r="L1174" s="3" t="str">
        <f>VLOOKUP(Table_Villen_viihde.accdb[[#This Row],[Ryhmänro]],Table_Villen_viihde.accdb6[],2,FALSE)</f>
        <v>Kuvantoisto</v>
      </c>
    </row>
    <row r="1175" spans="1:12" x14ac:dyDescent="0.35">
      <c r="A1175">
        <v>51673</v>
      </c>
      <c r="B1175" s="18">
        <v>42604</v>
      </c>
      <c r="C1175" t="s">
        <v>49</v>
      </c>
      <c r="D1175">
        <v>1</v>
      </c>
      <c r="E1175">
        <v>2</v>
      </c>
      <c r="F1175">
        <v>20</v>
      </c>
      <c r="G1175">
        <v>11.79</v>
      </c>
      <c r="H1175" t="str">
        <f>VLOOKUP(Table_Villen_viihde.accdb[[#This Row],[MyyjäID]],ville_myyjät!$A$2:$B$17,2,FALSE)</f>
        <v>Maija</v>
      </c>
      <c r="I1175" t="str">
        <f>VLOOKUP(Table_Villen_viihde.accdb[[#This Row],[myyjä]],ville_myyjät!$B$2:$C$17,2,FALSE)</f>
        <v>Nainen</v>
      </c>
      <c r="J1175" t="str">
        <f>VLOOKUP(Table_Villen_viihde.accdb[[#This Row],[Tuotenumero]],Table_Villen_viihde.accdb5[[Tuotenumero]:[Tuote]],2,FALSE)</f>
        <v>Scart-kaapeli</v>
      </c>
      <c r="K1175" s="3">
        <f>VLOOKUP(Table_Villen_viihde.accdb[[#This Row],[Tuotenumero]],Table_Villen_viihde.accdb5[[Tuotenumero]:[TuoteryhmäID]],3,FALSE)</f>
        <v>4</v>
      </c>
      <c r="L1175" s="3" t="str">
        <f>VLOOKUP(Table_Villen_viihde.accdb[[#This Row],[Ryhmänro]],Table_Villen_viihde.accdb6[],2,FALSE)</f>
        <v>Tarvikkeet</v>
      </c>
    </row>
    <row r="1176" spans="1:12" x14ac:dyDescent="0.35">
      <c r="A1176">
        <v>51674</v>
      </c>
      <c r="B1176" s="18">
        <v>42604</v>
      </c>
      <c r="C1176" t="s">
        <v>54</v>
      </c>
      <c r="D1176">
        <v>1</v>
      </c>
      <c r="E1176">
        <v>5</v>
      </c>
      <c r="F1176">
        <v>178</v>
      </c>
      <c r="G1176">
        <v>111.71</v>
      </c>
      <c r="H1176" t="str">
        <f>VLOOKUP(Table_Villen_viihde.accdb[[#This Row],[MyyjäID]],ville_myyjät!$A$2:$B$17,2,FALSE)</f>
        <v>Petri</v>
      </c>
      <c r="I1176" t="str">
        <f>VLOOKUP(Table_Villen_viihde.accdb[[#This Row],[myyjä]],ville_myyjät!$B$2:$C$17,2,FALSE)</f>
        <v>Mies</v>
      </c>
      <c r="J1176" t="str">
        <f>VLOOKUP(Table_Villen_viihde.accdb[[#This Row],[Tuotenumero]],Table_Villen_viihde.accdb5[[Tuotenumero]:[Tuote]],2,FALSE)</f>
        <v>DVD-nauhuri</v>
      </c>
      <c r="K1176" s="3">
        <f>VLOOKUP(Table_Villen_viihde.accdb[[#This Row],[Tuotenumero]],Table_Villen_viihde.accdb5[[Tuotenumero]:[TuoteryhmäID]],3,FALSE)</f>
        <v>2</v>
      </c>
      <c r="L1176" s="3" t="str">
        <f>VLOOKUP(Table_Villen_viihde.accdb[[#This Row],[Ryhmänro]],Table_Villen_viihde.accdb6[],2,FALSE)</f>
        <v>Kuvantoisto</v>
      </c>
    </row>
    <row r="1177" spans="1:12" x14ac:dyDescent="0.35">
      <c r="A1177">
        <v>51675</v>
      </c>
      <c r="B1177" s="18">
        <v>42605</v>
      </c>
      <c r="C1177" t="s">
        <v>53</v>
      </c>
      <c r="D1177">
        <v>1</v>
      </c>
      <c r="E1177">
        <v>2</v>
      </c>
      <c r="F1177">
        <v>123</v>
      </c>
      <c r="G1177">
        <v>62.51</v>
      </c>
      <c r="H1177" t="str">
        <f>VLOOKUP(Table_Villen_viihde.accdb[[#This Row],[MyyjäID]],ville_myyjät!$A$2:$B$17,2,FALSE)</f>
        <v>Maija</v>
      </c>
      <c r="I1177" t="str">
        <f>VLOOKUP(Table_Villen_viihde.accdb[[#This Row],[myyjä]],ville_myyjät!$B$2:$C$17,2,FALSE)</f>
        <v>Nainen</v>
      </c>
      <c r="J1177" t="str">
        <f>VLOOKUP(Table_Villen_viihde.accdb[[#This Row],[Tuotenumero]],Table_Villen_viihde.accdb5[[Tuotenumero]:[Tuote]],2,FALSE)</f>
        <v>DVD-soitin</v>
      </c>
      <c r="K1177" s="3">
        <f>VLOOKUP(Table_Villen_viihde.accdb[[#This Row],[Tuotenumero]],Table_Villen_viihde.accdb5[[Tuotenumero]:[TuoteryhmäID]],3,FALSE)</f>
        <v>2</v>
      </c>
      <c r="L1177" s="3" t="str">
        <f>VLOOKUP(Table_Villen_viihde.accdb[[#This Row],[Ryhmänro]],Table_Villen_viihde.accdb6[],2,FALSE)</f>
        <v>Kuvantoisto</v>
      </c>
    </row>
    <row r="1178" spans="1:12" x14ac:dyDescent="0.35">
      <c r="A1178">
        <v>51676</v>
      </c>
      <c r="B1178" s="18">
        <v>42606</v>
      </c>
      <c r="C1178" t="s">
        <v>49</v>
      </c>
      <c r="D1178">
        <v>1</v>
      </c>
      <c r="E1178">
        <v>6</v>
      </c>
      <c r="F1178">
        <v>21</v>
      </c>
      <c r="G1178">
        <v>11.15</v>
      </c>
      <c r="H1178" t="str">
        <f>VLOOKUP(Table_Villen_viihde.accdb[[#This Row],[MyyjäID]],ville_myyjät!$A$2:$B$17,2,FALSE)</f>
        <v>Mikko</v>
      </c>
      <c r="I1178" t="str">
        <f>VLOOKUP(Table_Villen_viihde.accdb[[#This Row],[myyjä]],ville_myyjät!$B$2:$C$17,2,FALSE)</f>
        <v>Mies</v>
      </c>
      <c r="J1178" t="str">
        <f>VLOOKUP(Table_Villen_viihde.accdb[[#This Row],[Tuotenumero]],Table_Villen_viihde.accdb5[[Tuotenumero]:[Tuote]],2,FALSE)</f>
        <v>Scart-kaapeli</v>
      </c>
      <c r="K1178" s="3">
        <f>VLOOKUP(Table_Villen_viihde.accdb[[#This Row],[Tuotenumero]],Table_Villen_viihde.accdb5[[Tuotenumero]:[TuoteryhmäID]],3,FALSE)</f>
        <v>4</v>
      </c>
      <c r="L1178" s="3" t="str">
        <f>VLOOKUP(Table_Villen_viihde.accdb[[#This Row],[Ryhmänro]],Table_Villen_viihde.accdb6[],2,FALSE)</f>
        <v>Tarvikkeet</v>
      </c>
    </row>
    <row r="1179" spans="1:12" x14ac:dyDescent="0.35">
      <c r="A1179">
        <v>51677</v>
      </c>
      <c r="B1179" s="18">
        <v>42609</v>
      </c>
      <c r="C1179" t="s">
        <v>51</v>
      </c>
      <c r="D1179">
        <v>1</v>
      </c>
      <c r="E1179">
        <v>5</v>
      </c>
      <c r="F1179">
        <v>231</v>
      </c>
      <c r="G1179">
        <v>166.91</v>
      </c>
      <c r="H1179" t="str">
        <f>VLOOKUP(Table_Villen_viihde.accdb[[#This Row],[MyyjäID]],ville_myyjät!$A$2:$B$17,2,FALSE)</f>
        <v>Petri</v>
      </c>
      <c r="I1179" t="str">
        <f>VLOOKUP(Table_Villen_viihde.accdb[[#This Row],[myyjä]],ville_myyjät!$B$2:$C$17,2,FALSE)</f>
        <v>Mies</v>
      </c>
      <c r="J1179" t="str">
        <f>VLOOKUP(Table_Villen_viihde.accdb[[#This Row],[Tuotenumero]],Table_Villen_viihde.accdb5[[Tuotenumero]:[Tuote]],2,FALSE)</f>
        <v>TV28</v>
      </c>
      <c r="K1179" s="3">
        <f>VLOOKUP(Table_Villen_viihde.accdb[[#This Row],[Tuotenumero]],Table_Villen_viihde.accdb5[[Tuotenumero]:[TuoteryhmäID]],3,FALSE)</f>
        <v>3</v>
      </c>
      <c r="L1179" s="3" t="str">
        <f>VLOOKUP(Table_Villen_viihde.accdb[[#This Row],[Ryhmänro]],Table_Villen_viihde.accdb6[],2,FALSE)</f>
        <v>TV</v>
      </c>
    </row>
    <row r="1180" spans="1:12" x14ac:dyDescent="0.35">
      <c r="A1180">
        <v>51678</v>
      </c>
      <c r="B1180" s="18">
        <v>42609</v>
      </c>
      <c r="C1180" t="s">
        <v>49</v>
      </c>
      <c r="D1180">
        <v>1</v>
      </c>
      <c r="E1180">
        <v>9</v>
      </c>
      <c r="F1180">
        <v>21</v>
      </c>
      <c r="G1180">
        <v>11.26</v>
      </c>
      <c r="H1180" t="str">
        <f>VLOOKUP(Table_Villen_viihde.accdb[[#This Row],[MyyjäID]],ville_myyjät!$A$2:$B$17,2,FALSE)</f>
        <v>Juuso</v>
      </c>
      <c r="I1180" t="str">
        <f>VLOOKUP(Table_Villen_viihde.accdb[[#This Row],[myyjä]],ville_myyjät!$B$2:$C$17,2,FALSE)</f>
        <v>Mies</v>
      </c>
      <c r="J1180" t="str">
        <f>VLOOKUP(Table_Villen_viihde.accdb[[#This Row],[Tuotenumero]],Table_Villen_viihde.accdb5[[Tuotenumero]:[Tuote]],2,FALSE)</f>
        <v>Scart-kaapeli</v>
      </c>
      <c r="K1180" s="3">
        <f>VLOOKUP(Table_Villen_viihde.accdb[[#This Row],[Tuotenumero]],Table_Villen_viihde.accdb5[[Tuotenumero]:[TuoteryhmäID]],3,FALSE)</f>
        <v>4</v>
      </c>
      <c r="L1180" s="3" t="str">
        <f>VLOOKUP(Table_Villen_viihde.accdb[[#This Row],[Ryhmänro]],Table_Villen_viihde.accdb6[],2,FALSE)</f>
        <v>Tarvikkeet</v>
      </c>
    </row>
    <row r="1181" spans="1:12" x14ac:dyDescent="0.35">
      <c r="A1181">
        <v>51679</v>
      </c>
      <c r="B1181" s="18">
        <v>42611</v>
      </c>
      <c r="C1181" t="s">
        <v>53</v>
      </c>
      <c r="D1181">
        <v>1</v>
      </c>
      <c r="E1181">
        <v>1</v>
      </c>
      <c r="F1181">
        <v>112</v>
      </c>
      <c r="G1181">
        <v>63.86</v>
      </c>
      <c r="H1181" t="str">
        <f>VLOOKUP(Table_Villen_viihde.accdb[[#This Row],[MyyjäID]],ville_myyjät!$A$2:$B$17,2,FALSE)</f>
        <v>Liisa</v>
      </c>
      <c r="I1181" t="str">
        <f>VLOOKUP(Table_Villen_viihde.accdb[[#This Row],[myyjä]],ville_myyjät!$B$2:$C$17,2,FALSE)</f>
        <v>Nainen</v>
      </c>
      <c r="J1181" t="str">
        <f>VLOOKUP(Table_Villen_viihde.accdb[[#This Row],[Tuotenumero]],Table_Villen_viihde.accdb5[[Tuotenumero]:[Tuote]],2,FALSE)</f>
        <v>DVD-soitin</v>
      </c>
      <c r="K1181" s="3">
        <f>VLOOKUP(Table_Villen_viihde.accdb[[#This Row],[Tuotenumero]],Table_Villen_viihde.accdb5[[Tuotenumero]:[TuoteryhmäID]],3,FALSE)</f>
        <v>2</v>
      </c>
      <c r="L1181" s="3" t="str">
        <f>VLOOKUP(Table_Villen_viihde.accdb[[#This Row],[Ryhmänro]],Table_Villen_viihde.accdb6[],2,FALSE)</f>
        <v>Kuvantoisto</v>
      </c>
    </row>
    <row r="1182" spans="1:12" x14ac:dyDescent="0.35">
      <c r="A1182">
        <v>51680</v>
      </c>
      <c r="B1182" s="18">
        <v>42611</v>
      </c>
      <c r="C1182" t="s">
        <v>49</v>
      </c>
      <c r="D1182">
        <v>1</v>
      </c>
      <c r="E1182">
        <v>3</v>
      </c>
      <c r="F1182">
        <v>21</v>
      </c>
      <c r="G1182">
        <v>11.66</v>
      </c>
      <c r="H1182" t="str">
        <f>VLOOKUP(Table_Villen_viihde.accdb[[#This Row],[MyyjäID]],ville_myyjät!$A$2:$B$17,2,FALSE)</f>
        <v>Helena</v>
      </c>
      <c r="I1182" t="str">
        <f>VLOOKUP(Table_Villen_viihde.accdb[[#This Row],[myyjä]],ville_myyjät!$B$2:$C$17,2,FALSE)</f>
        <v>Nainen</v>
      </c>
      <c r="J1182" t="str">
        <f>VLOOKUP(Table_Villen_viihde.accdb[[#This Row],[Tuotenumero]],Table_Villen_viihde.accdb5[[Tuotenumero]:[Tuote]],2,FALSE)</f>
        <v>Scart-kaapeli</v>
      </c>
      <c r="K1182" s="3">
        <f>VLOOKUP(Table_Villen_viihde.accdb[[#This Row],[Tuotenumero]],Table_Villen_viihde.accdb5[[Tuotenumero]:[TuoteryhmäID]],3,FALSE)</f>
        <v>4</v>
      </c>
      <c r="L1182" s="3" t="str">
        <f>VLOOKUP(Table_Villen_viihde.accdb[[#This Row],[Ryhmänro]],Table_Villen_viihde.accdb6[],2,FALSE)</f>
        <v>Tarvikkeet</v>
      </c>
    </row>
    <row r="1183" spans="1:12" x14ac:dyDescent="0.35">
      <c r="A1183">
        <v>51681</v>
      </c>
      <c r="B1183" s="18">
        <v>42612</v>
      </c>
      <c r="C1183" t="s">
        <v>50</v>
      </c>
      <c r="D1183">
        <v>1</v>
      </c>
      <c r="E1183">
        <v>2</v>
      </c>
      <c r="F1183">
        <v>82</v>
      </c>
      <c r="G1183">
        <v>56.57</v>
      </c>
      <c r="H1183" t="str">
        <f>VLOOKUP(Table_Villen_viihde.accdb[[#This Row],[MyyjäID]],ville_myyjät!$A$2:$B$17,2,FALSE)</f>
        <v>Maija</v>
      </c>
      <c r="I1183" t="str">
        <f>VLOOKUP(Table_Villen_viihde.accdb[[#This Row],[myyjä]],ville_myyjät!$B$2:$C$17,2,FALSE)</f>
        <v>Nainen</v>
      </c>
      <c r="J1183" t="str">
        <f>VLOOKUP(Table_Villen_viihde.accdb[[#This Row],[Tuotenumero]],Table_Villen_viihde.accdb5[[Tuotenumero]:[Tuote]],2,FALSE)</f>
        <v>Kaapelidigiboxi</v>
      </c>
      <c r="K1183" s="3">
        <f>VLOOKUP(Table_Villen_viihde.accdb[[#This Row],[Tuotenumero]],Table_Villen_viihde.accdb5[[Tuotenumero]:[TuoteryhmäID]],3,FALSE)</f>
        <v>6</v>
      </c>
      <c r="L1183" s="3" t="str">
        <f>VLOOKUP(Table_Villen_viihde.accdb[[#This Row],[Ryhmänro]],Table_Villen_viihde.accdb6[],2,FALSE)</f>
        <v>Digiboxit</v>
      </c>
    </row>
    <row r="1184" spans="1:12" x14ac:dyDescent="0.35">
      <c r="A1184">
        <v>51682</v>
      </c>
      <c r="B1184" s="18">
        <v>42613</v>
      </c>
      <c r="C1184" t="s">
        <v>53</v>
      </c>
      <c r="D1184">
        <v>1</v>
      </c>
      <c r="E1184">
        <v>14</v>
      </c>
      <c r="F1184">
        <v>113</v>
      </c>
      <c r="G1184">
        <v>67.540000000000006</v>
      </c>
      <c r="H1184" t="str">
        <f>VLOOKUP(Table_Villen_viihde.accdb[[#This Row],[MyyjäID]],ville_myyjät!$A$2:$B$17,2,FALSE)</f>
        <v>Jani</v>
      </c>
      <c r="I1184" t="str">
        <f>VLOOKUP(Table_Villen_viihde.accdb[[#This Row],[myyjä]],ville_myyjät!$B$2:$C$17,2,FALSE)</f>
        <v>Mies</v>
      </c>
      <c r="J1184" t="str">
        <f>VLOOKUP(Table_Villen_viihde.accdb[[#This Row],[Tuotenumero]],Table_Villen_viihde.accdb5[[Tuotenumero]:[Tuote]],2,FALSE)</f>
        <v>DVD-soitin</v>
      </c>
      <c r="K1184" s="3">
        <f>VLOOKUP(Table_Villen_viihde.accdb[[#This Row],[Tuotenumero]],Table_Villen_viihde.accdb5[[Tuotenumero]:[TuoteryhmäID]],3,FALSE)</f>
        <v>2</v>
      </c>
      <c r="L1184" s="3" t="str">
        <f>VLOOKUP(Table_Villen_viihde.accdb[[#This Row],[Ryhmänro]],Table_Villen_viihde.accdb6[],2,FALSE)</f>
        <v>Kuvantoisto</v>
      </c>
    </row>
    <row r="1185" spans="1:12" x14ac:dyDescent="0.35">
      <c r="A1185">
        <v>51683</v>
      </c>
      <c r="B1185" s="18">
        <v>42613</v>
      </c>
      <c r="C1185" t="s">
        <v>52</v>
      </c>
      <c r="D1185">
        <v>1</v>
      </c>
      <c r="E1185">
        <v>6</v>
      </c>
      <c r="F1185">
        <v>82</v>
      </c>
      <c r="G1185">
        <v>49.72</v>
      </c>
      <c r="H1185" t="str">
        <f>VLOOKUP(Table_Villen_viihde.accdb[[#This Row],[MyyjäID]],ville_myyjät!$A$2:$B$17,2,FALSE)</f>
        <v>Mikko</v>
      </c>
      <c r="I1185" t="str">
        <f>VLOOKUP(Table_Villen_viihde.accdb[[#This Row],[myyjä]],ville_myyjät!$B$2:$C$17,2,FALSE)</f>
        <v>Mies</v>
      </c>
      <c r="J1185" t="str">
        <f>VLOOKUP(Table_Villen_viihde.accdb[[#This Row],[Tuotenumero]],Table_Villen_viihde.accdb5[[Tuotenumero]:[Tuote]],2,FALSE)</f>
        <v>Antennidigiboxi</v>
      </c>
      <c r="K1185" s="3">
        <f>VLOOKUP(Table_Villen_viihde.accdb[[#This Row],[Tuotenumero]],Table_Villen_viihde.accdb5[[Tuotenumero]:[TuoteryhmäID]],3,FALSE)</f>
        <v>6</v>
      </c>
      <c r="L1185" s="3" t="str">
        <f>VLOOKUP(Table_Villen_viihde.accdb[[#This Row],[Ryhmänro]],Table_Villen_viihde.accdb6[],2,FALSE)</f>
        <v>Digiboxit</v>
      </c>
    </row>
    <row r="1186" spans="1:12" x14ac:dyDescent="0.35">
      <c r="A1186">
        <v>51684</v>
      </c>
      <c r="B1186" s="18">
        <v>42615</v>
      </c>
      <c r="C1186" t="s">
        <v>49</v>
      </c>
      <c r="D1186">
        <v>2</v>
      </c>
      <c r="E1186">
        <v>3</v>
      </c>
      <c r="F1186">
        <v>20</v>
      </c>
      <c r="G1186">
        <v>11.5</v>
      </c>
      <c r="H1186" t="str">
        <f>VLOOKUP(Table_Villen_viihde.accdb[[#This Row],[MyyjäID]],ville_myyjät!$A$2:$B$17,2,FALSE)</f>
        <v>Helena</v>
      </c>
      <c r="I1186" t="str">
        <f>VLOOKUP(Table_Villen_viihde.accdb[[#This Row],[myyjä]],ville_myyjät!$B$2:$C$17,2,FALSE)</f>
        <v>Nainen</v>
      </c>
      <c r="J1186" t="str">
        <f>VLOOKUP(Table_Villen_viihde.accdb[[#This Row],[Tuotenumero]],Table_Villen_viihde.accdb5[[Tuotenumero]:[Tuote]],2,FALSE)</f>
        <v>Scart-kaapeli</v>
      </c>
      <c r="K1186" s="3">
        <f>VLOOKUP(Table_Villen_viihde.accdb[[#This Row],[Tuotenumero]],Table_Villen_viihde.accdb5[[Tuotenumero]:[TuoteryhmäID]],3,FALSE)</f>
        <v>4</v>
      </c>
      <c r="L1186" s="3" t="str">
        <f>VLOOKUP(Table_Villen_viihde.accdb[[#This Row],[Ryhmänro]],Table_Villen_viihde.accdb6[],2,FALSE)</f>
        <v>Tarvikkeet</v>
      </c>
    </row>
    <row r="1187" spans="1:12" x14ac:dyDescent="0.35">
      <c r="A1187">
        <v>51685</v>
      </c>
      <c r="B1187" s="18">
        <v>42617</v>
      </c>
      <c r="C1187" t="s">
        <v>54</v>
      </c>
      <c r="D1187">
        <v>1</v>
      </c>
      <c r="E1187">
        <v>2</v>
      </c>
      <c r="F1187">
        <v>181</v>
      </c>
      <c r="G1187">
        <v>121.86</v>
      </c>
      <c r="H1187" t="str">
        <f>VLOOKUP(Table_Villen_viihde.accdb[[#This Row],[MyyjäID]],ville_myyjät!$A$2:$B$17,2,FALSE)</f>
        <v>Maija</v>
      </c>
      <c r="I1187" t="str">
        <f>VLOOKUP(Table_Villen_viihde.accdb[[#This Row],[myyjä]],ville_myyjät!$B$2:$C$17,2,FALSE)</f>
        <v>Nainen</v>
      </c>
      <c r="J1187" t="str">
        <f>VLOOKUP(Table_Villen_viihde.accdb[[#This Row],[Tuotenumero]],Table_Villen_viihde.accdb5[[Tuotenumero]:[Tuote]],2,FALSE)</f>
        <v>DVD-nauhuri</v>
      </c>
      <c r="K1187" s="3">
        <f>VLOOKUP(Table_Villen_viihde.accdb[[#This Row],[Tuotenumero]],Table_Villen_viihde.accdb5[[Tuotenumero]:[TuoteryhmäID]],3,FALSE)</f>
        <v>2</v>
      </c>
      <c r="L1187" s="3" t="str">
        <f>VLOOKUP(Table_Villen_viihde.accdb[[#This Row],[Ryhmänro]],Table_Villen_viihde.accdb6[],2,FALSE)</f>
        <v>Kuvantoisto</v>
      </c>
    </row>
    <row r="1188" spans="1:12" x14ac:dyDescent="0.35">
      <c r="A1188">
        <v>51686</v>
      </c>
      <c r="B1188" s="18">
        <v>42617</v>
      </c>
      <c r="C1188" t="s">
        <v>49</v>
      </c>
      <c r="D1188">
        <v>1</v>
      </c>
      <c r="E1188">
        <v>9</v>
      </c>
      <c r="F1188">
        <v>19</v>
      </c>
      <c r="G1188">
        <v>11.55</v>
      </c>
      <c r="H1188" t="str">
        <f>VLOOKUP(Table_Villen_viihde.accdb[[#This Row],[MyyjäID]],ville_myyjät!$A$2:$B$17,2,FALSE)</f>
        <v>Juuso</v>
      </c>
      <c r="I1188" t="str">
        <f>VLOOKUP(Table_Villen_viihde.accdb[[#This Row],[myyjä]],ville_myyjät!$B$2:$C$17,2,FALSE)</f>
        <v>Mies</v>
      </c>
      <c r="J1188" t="str">
        <f>VLOOKUP(Table_Villen_viihde.accdb[[#This Row],[Tuotenumero]],Table_Villen_viihde.accdb5[[Tuotenumero]:[Tuote]],2,FALSE)</f>
        <v>Scart-kaapeli</v>
      </c>
      <c r="K1188" s="3">
        <f>VLOOKUP(Table_Villen_viihde.accdb[[#This Row],[Tuotenumero]],Table_Villen_viihde.accdb5[[Tuotenumero]:[TuoteryhmäID]],3,FALSE)</f>
        <v>4</v>
      </c>
      <c r="L1188" s="3" t="str">
        <f>VLOOKUP(Table_Villen_viihde.accdb[[#This Row],[Ryhmänro]],Table_Villen_viihde.accdb6[],2,FALSE)</f>
        <v>Tarvikkeet</v>
      </c>
    </row>
    <row r="1189" spans="1:12" x14ac:dyDescent="0.35">
      <c r="A1189">
        <v>51687</v>
      </c>
      <c r="B1189" s="18">
        <v>42618</v>
      </c>
      <c r="C1189" t="s">
        <v>50</v>
      </c>
      <c r="D1189">
        <v>1</v>
      </c>
      <c r="E1189">
        <v>7</v>
      </c>
      <c r="F1189">
        <v>81</v>
      </c>
      <c r="G1189">
        <v>52.63</v>
      </c>
      <c r="H1189" t="str">
        <f>VLOOKUP(Table_Villen_viihde.accdb[[#This Row],[MyyjäID]],ville_myyjät!$A$2:$B$17,2,FALSE)</f>
        <v>Kaija</v>
      </c>
      <c r="I1189" t="str">
        <f>VLOOKUP(Table_Villen_viihde.accdb[[#This Row],[myyjä]],ville_myyjät!$B$2:$C$17,2,FALSE)</f>
        <v>Nainen</v>
      </c>
      <c r="J1189" t="str">
        <f>VLOOKUP(Table_Villen_viihde.accdb[[#This Row],[Tuotenumero]],Table_Villen_viihde.accdb5[[Tuotenumero]:[Tuote]],2,FALSE)</f>
        <v>Kaapelidigiboxi</v>
      </c>
      <c r="K1189" s="3">
        <f>VLOOKUP(Table_Villen_viihde.accdb[[#This Row],[Tuotenumero]],Table_Villen_viihde.accdb5[[Tuotenumero]:[TuoteryhmäID]],3,FALSE)</f>
        <v>6</v>
      </c>
      <c r="L1189" s="3" t="str">
        <f>VLOOKUP(Table_Villen_viihde.accdb[[#This Row],[Ryhmänro]],Table_Villen_viihde.accdb6[],2,FALSE)</f>
        <v>Digiboxit</v>
      </c>
    </row>
    <row r="1190" spans="1:12" x14ac:dyDescent="0.35">
      <c r="A1190">
        <v>51688</v>
      </c>
      <c r="B1190" s="18">
        <v>42619</v>
      </c>
      <c r="C1190" t="s">
        <v>53</v>
      </c>
      <c r="D1190">
        <v>1</v>
      </c>
      <c r="E1190">
        <v>7</v>
      </c>
      <c r="F1190">
        <v>119</v>
      </c>
      <c r="G1190">
        <v>66.27</v>
      </c>
      <c r="H1190" t="str">
        <f>VLOOKUP(Table_Villen_viihde.accdb[[#This Row],[MyyjäID]],ville_myyjät!$A$2:$B$17,2,FALSE)</f>
        <v>Kaija</v>
      </c>
      <c r="I1190" t="str">
        <f>VLOOKUP(Table_Villen_viihde.accdb[[#This Row],[myyjä]],ville_myyjät!$B$2:$C$17,2,FALSE)</f>
        <v>Nainen</v>
      </c>
      <c r="J1190" t="str">
        <f>VLOOKUP(Table_Villen_viihde.accdb[[#This Row],[Tuotenumero]],Table_Villen_viihde.accdb5[[Tuotenumero]:[Tuote]],2,FALSE)</f>
        <v>DVD-soitin</v>
      </c>
      <c r="K1190" s="3">
        <f>VLOOKUP(Table_Villen_viihde.accdb[[#This Row],[Tuotenumero]],Table_Villen_viihde.accdb5[[Tuotenumero]:[TuoteryhmäID]],3,FALSE)</f>
        <v>2</v>
      </c>
      <c r="L1190" s="3" t="str">
        <f>VLOOKUP(Table_Villen_viihde.accdb[[#This Row],[Ryhmänro]],Table_Villen_viihde.accdb6[],2,FALSE)</f>
        <v>Kuvantoisto</v>
      </c>
    </row>
    <row r="1191" spans="1:12" x14ac:dyDescent="0.35">
      <c r="A1191">
        <v>51689</v>
      </c>
      <c r="B1191" s="18">
        <v>42620</v>
      </c>
      <c r="C1191" t="s">
        <v>49</v>
      </c>
      <c r="D1191">
        <v>1</v>
      </c>
      <c r="E1191">
        <v>1</v>
      </c>
      <c r="F1191">
        <v>21</v>
      </c>
      <c r="G1191">
        <v>11.14</v>
      </c>
      <c r="H1191" t="str">
        <f>VLOOKUP(Table_Villen_viihde.accdb[[#This Row],[MyyjäID]],ville_myyjät!$A$2:$B$17,2,FALSE)</f>
        <v>Liisa</v>
      </c>
      <c r="I1191" t="str">
        <f>VLOOKUP(Table_Villen_viihde.accdb[[#This Row],[myyjä]],ville_myyjät!$B$2:$C$17,2,FALSE)</f>
        <v>Nainen</v>
      </c>
      <c r="J1191" t="str">
        <f>VLOOKUP(Table_Villen_viihde.accdb[[#This Row],[Tuotenumero]],Table_Villen_viihde.accdb5[[Tuotenumero]:[Tuote]],2,FALSE)</f>
        <v>Scart-kaapeli</v>
      </c>
      <c r="K1191" s="3">
        <f>VLOOKUP(Table_Villen_viihde.accdb[[#This Row],[Tuotenumero]],Table_Villen_viihde.accdb5[[Tuotenumero]:[TuoteryhmäID]],3,FALSE)</f>
        <v>4</v>
      </c>
      <c r="L1191" s="3" t="str">
        <f>VLOOKUP(Table_Villen_viihde.accdb[[#This Row],[Ryhmänro]],Table_Villen_viihde.accdb6[],2,FALSE)</f>
        <v>Tarvikkeet</v>
      </c>
    </row>
    <row r="1192" spans="1:12" x14ac:dyDescent="0.35">
      <c r="A1192">
        <v>51690</v>
      </c>
      <c r="B1192" s="18">
        <v>42621</v>
      </c>
      <c r="C1192" t="s">
        <v>51</v>
      </c>
      <c r="D1192">
        <v>1</v>
      </c>
      <c r="E1192">
        <v>7</v>
      </c>
      <c r="F1192">
        <v>241</v>
      </c>
      <c r="G1192">
        <v>157.29</v>
      </c>
      <c r="H1192" t="str">
        <f>VLOOKUP(Table_Villen_viihde.accdb[[#This Row],[MyyjäID]],ville_myyjät!$A$2:$B$17,2,FALSE)</f>
        <v>Kaija</v>
      </c>
      <c r="I1192" t="str">
        <f>VLOOKUP(Table_Villen_viihde.accdb[[#This Row],[myyjä]],ville_myyjät!$B$2:$C$17,2,FALSE)</f>
        <v>Nainen</v>
      </c>
      <c r="J1192" t="str">
        <f>VLOOKUP(Table_Villen_viihde.accdb[[#This Row],[Tuotenumero]],Table_Villen_viihde.accdb5[[Tuotenumero]:[Tuote]],2,FALSE)</f>
        <v>TV28</v>
      </c>
      <c r="K1192" s="3">
        <f>VLOOKUP(Table_Villen_viihde.accdb[[#This Row],[Tuotenumero]],Table_Villen_viihde.accdb5[[Tuotenumero]:[TuoteryhmäID]],3,FALSE)</f>
        <v>3</v>
      </c>
      <c r="L1192" s="3" t="str">
        <f>VLOOKUP(Table_Villen_viihde.accdb[[#This Row],[Ryhmänro]],Table_Villen_viihde.accdb6[],2,FALSE)</f>
        <v>TV</v>
      </c>
    </row>
    <row r="1193" spans="1:12" x14ac:dyDescent="0.35">
      <c r="A1193">
        <v>51691</v>
      </c>
      <c r="B1193" s="18">
        <v>42623</v>
      </c>
      <c r="C1193" t="s">
        <v>52</v>
      </c>
      <c r="D1193">
        <v>1</v>
      </c>
      <c r="E1193">
        <v>7</v>
      </c>
      <c r="F1193">
        <v>81</v>
      </c>
      <c r="G1193">
        <v>48.13</v>
      </c>
      <c r="H1193" t="str">
        <f>VLOOKUP(Table_Villen_viihde.accdb[[#This Row],[MyyjäID]],ville_myyjät!$A$2:$B$17,2,FALSE)</f>
        <v>Kaija</v>
      </c>
      <c r="I1193" t="str">
        <f>VLOOKUP(Table_Villen_viihde.accdb[[#This Row],[myyjä]],ville_myyjät!$B$2:$C$17,2,FALSE)</f>
        <v>Nainen</v>
      </c>
      <c r="J1193" t="str">
        <f>VLOOKUP(Table_Villen_viihde.accdb[[#This Row],[Tuotenumero]],Table_Villen_viihde.accdb5[[Tuotenumero]:[Tuote]],2,FALSE)</f>
        <v>Antennidigiboxi</v>
      </c>
      <c r="K1193" s="3">
        <f>VLOOKUP(Table_Villen_viihde.accdb[[#This Row],[Tuotenumero]],Table_Villen_viihde.accdb5[[Tuotenumero]:[TuoteryhmäID]],3,FALSE)</f>
        <v>6</v>
      </c>
      <c r="L1193" s="3" t="str">
        <f>VLOOKUP(Table_Villen_viihde.accdb[[#This Row],[Ryhmänro]],Table_Villen_viihde.accdb6[],2,FALSE)</f>
        <v>Digiboxit</v>
      </c>
    </row>
    <row r="1194" spans="1:12" x14ac:dyDescent="0.35">
      <c r="A1194">
        <v>51692</v>
      </c>
      <c r="B1194" s="18">
        <v>42623</v>
      </c>
      <c r="C1194" t="s">
        <v>49</v>
      </c>
      <c r="D1194">
        <v>1</v>
      </c>
      <c r="E1194">
        <v>7</v>
      </c>
      <c r="F1194">
        <v>19</v>
      </c>
      <c r="G1194">
        <v>11.51</v>
      </c>
      <c r="H1194" t="str">
        <f>VLOOKUP(Table_Villen_viihde.accdb[[#This Row],[MyyjäID]],ville_myyjät!$A$2:$B$17,2,FALSE)</f>
        <v>Kaija</v>
      </c>
      <c r="I1194" t="str">
        <f>VLOOKUP(Table_Villen_viihde.accdb[[#This Row],[myyjä]],ville_myyjät!$B$2:$C$17,2,FALSE)</f>
        <v>Nainen</v>
      </c>
      <c r="J1194" t="str">
        <f>VLOOKUP(Table_Villen_viihde.accdb[[#This Row],[Tuotenumero]],Table_Villen_viihde.accdb5[[Tuotenumero]:[Tuote]],2,FALSE)</f>
        <v>Scart-kaapeli</v>
      </c>
      <c r="K1194" s="3">
        <f>VLOOKUP(Table_Villen_viihde.accdb[[#This Row],[Tuotenumero]],Table_Villen_viihde.accdb5[[Tuotenumero]:[TuoteryhmäID]],3,FALSE)</f>
        <v>4</v>
      </c>
      <c r="L1194" s="3" t="str">
        <f>VLOOKUP(Table_Villen_viihde.accdb[[#This Row],[Ryhmänro]],Table_Villen_viihde.accdb6[],2,FALSE)</f>
        <v>Tarvikkeet</v>
      </c>
    </row>
    <row r="1195" spans="1:12" x14ac:dyDescent="0.35">
      <c r="A1195">
        <v>51693</v>
      </c>
      <c r="B1195" s="18">
        <v>42623</v>
      </c>
      <c r="C1195" t="s">
        <v>56</v>
      </c>
      <c r="D1195">
        <v>1</v>
      </c>
      <c r="E1195">
        <v>7</v>
      </c>
      <c r="F1195">
        <v>132</v>
      </c>
      <c r="G1195">
        <v>88.55</v>
      </c>
      <c r="H1195" t="str">
        <f>VLOOKUP(Table_Villen_viihde.accdb[[#This Row],[MyyjäID]],ville_myyjät!$A$2:$B$17,2,FALSE)</f>
        <v>Kaija</v>
      </c>
      <c r="I1195" t="str">
        <f>VLOOKUP(Table_Villen_viihde.accdb[[#This Row],[myyjä]],ville_myyjät!$B$2:$C$17,2,FALSE)</f>
        <v>Nainen</v>
      </c>
      <c r="J1195" t="str">
        <f>VLOOKUP(Table_Villen_viihde.accdb[[#This Row],[Tuotenumero]],Table_Villen_viihde.accdb5[[Tuotenumero]:[Tuote]],2,FALSE)</f>
        <v>VHS-nauhuri</v>
      </c>
      <c r="K1195" s="3">
        <f>VLOOKUP(Table_Villen_viihde.accdb[[#This Row],[Tuotenumero]],Table_Villen_viihde.accdb5[[Tuotenumero]:[TuoteryhmäID]],3,FALSE)</f>
        <v>2</v>
      </c>
      <c r="L1195" s="3" t="str">
        <f>VLOOKUP(Table_Villen_viihde.accdb[[#This Row],[Ryhmänro]],Table_Villen_viihde.accdb6[],2,FALSE)</f>
        <v>Kuvantoisto</v>
      </c>
    </row>
    <row r="1196" spans="1:12" x14ac:dyDescent="0.35">
      <c r="A1196">
        <v>51694</v>
      </c>
      <c r="B1196" s="18">
        <v>42623</v>
      </c>
      <c r="C1196" t="s">
        <v>53</v>
      </c>
      <c r="D1196">
        <v>1</v>
      </c>
      <c r="E1196">
        <v>2</v>
      </c>
      <c r="F1196">
        <v>122</v>
      </c>
      <c r="G1196">
        <v>61.47</v>
      </c>
      <c r="H1196" t="str">
        <f>VLOOKUP(Table_Villen_viihde.accdb[[#This Row],[MyyjäID]],ville_myyjät!$A$2:$B$17,2,FALSE)</f>
        <v>Maija</v>
      </c>
      <c r="I1196" t="str">
        <f>VLOOKUP(Table_Villen_viihde.accdb[[#This Row],[myyjä]],ville_myyjät!$B$2:$C$17,2,FALSE)</f>
        <v>Nainen</v>
      </c>
      <c r="J1196" t="str">
        <f>VLOOKUP(Table_Villen_viihde.accdb[[#This Row],[Tuotenumero]],Table_Villen_viihde.accdb5[[Tuotenumero]:[Tuote]],2,FALSE)</f>
        <v>DVD-soitin</v>
      </c>
      <c r="K1196" s="3">
        <f>VLOOKUP(Table_Villen_viihde.accdb[[#This Row],[Tuotenumero]],Table_Villen_viihde.accdb5[[Tuotenumero]:[TuoteryhmäID]],3,FALSE)</f>
        <v>2</v>
      </c>
      <c r="L1196" s="3" t="str">
        <f>VLOOKUP(Table_Villen_viihde.accdb[[#This Row],[Ryhmänro]],Table_Villen_viihde.accdb6[],2,FALSE)</f>
        <v>Kuvantoisto</v>
      </c>
    </row>
    <row r="1197" spans="1:12" x14ac:dyDescent="0.35">
      <c r="A1197">
        <v>51695</v>
      </c>
      <c r="B1197" s="18">
        <v>42624</v>
      </c>
      <c r="C1197" t="s">
        <v>51</v>
      </c>
      <c r="D1197">
        <v>1</v>
      </c>
      <c r="E1197">
        <v>3</v>
      </c>
      <c r="F1197">
        <v>236</v>
      </c>
      <c r="G1197">
        <v>167.33</v>
      </c>
      <c r="H1197" t="str">
        <f>VLOOKUP(Table_Villen_viihde.accdb[[#This Row],[MyyjäID]],ville_myyjät!$A$2:$B$17,2,FALSE)</f>
        <v>Helena</v>
      </c>
      <c r="I1197" t="str">
        <f>VLOOKUP(Table_Villen_viihde.accdb[[#This Row],[myyjä]],ville_myyjät!$B$2:$C$17,2,FALSE)</f>
        <v>Nainen</v>
      </c>
      <c r="J1197" t="str">
        <f>VLOOKUP(Table_Villen_viihde.accdb[[#This Row],[Tuotenumero]],Table_Villen_viihde.accdb5[[Tuotenumero]:[Tuote]],2,FALSE)</f>
        <v>TV28</v>
      </c>
      <c r="K1197" s="3">
        <f>VLOOKUP(Table_Villen_viihde.accdb[[#This Row],[Tuotenumero]],Table_Villen_viihde.accdb5[[Tuotenumero]:[TuoteryhmäID]],3,FALSE)</f>
        <v>3</v>
      </c>
      <c r="L1197" s="3" t="str">
        <f>VLOOKUP(Table_Villen_viihde.accdb[[#This Row],[Ryhmänro]],Table_Villen_viihde.accdb6[],2,FALSE)</f>
        <v>TV</v>
      </c>
    </row>
    <row r="1198" spans="1:12" x14ac:dyDescent="0.35">
      <c r="A1198">
        <v>51696</v>
      </c>
      <c r="B1198" s="18">
        <v>42626</v>
      </c>
      <c r="C1198" t="s">
        <v>57</v>
      </c>
      <c r="D1198">
        <v>1</v>
      </c>
      <c r="E1198">
        <v>2</v>
      </c>
      <c r="F1198">
        <v>96</v>
      </c>
      <c r="G1198">
        <v>53.92</v>
      </c>
      <c r="H1198" t="str">
        <f>VLOOKUP(Table_Villen_viihde.accdb[[#This Row],[MyyjäID]],ville_myyjät!$A$2:$B$17,2,FALSE)</f>
        <v>Maija</v>
      </c>
      <c r="I1198" t="str">
        <f>VLOOKUP(Table_Villen_viihde.accdb[[#This Row],[myyjä]],ville_myyjät!$B$2:$C$17,2,FALSE)</f>
        <v>Nainen</v>
      </c>
      <c r="J1198" t="str">
        <f>VLOOKUP(Table_Villen_viihde.accdb[[#This Row],[Tuotenumero]],Table_Villen_viihde.accdb5[[Tuotenumero]:[Tuote]],2,FALSE)</f>
        <v>PS2-konsoli</v>
      </c>
      <c r="K1198" s="3">
        <f>VLOOKUP(Table_Villen_viihde.accdb[[#This Row],[Tuotenumero]],Table_Villen_viihde.accdb5[[Tuotenumero]:[TuoteryhmäID]],3,FALSE)</f>
        <v>5</v>
      </c>
      <c r="L1198" s="3" t="str">
        <f>VLOOKUP(Table_Villen_viihde.accdb[[#This Row],[Ryhmänro]],Table_Villen_viihde.accdb6[],2,FALSE)</f>
        <v>Konsolit</v>
      </c>
    </row>
    <row r="1199" spans="1:12" x14ac:dyDescent="0.35">
      <c r="A1199">
        <v>51697</v>
      </c>
      <c r="B1199" s="18">
        <v>42628</v>
      </c>
      <c r="C1199" t="s">
        <v>54</v>
      </c>
      <c r="D1199">
        <v>1</v>
      </c>
      <c r="E1199">
        <v>10</v>
      </c>
      <c r="F1199">
        <v>183</v>
      </c>
      <c r="G1199">
        <v>112.09</v>
      </c>
      <c r="H1199" t="str">
        <f>VLOOKUP(Table_Villen_viihde.accdb[[#This Row],[MyyjäID]],ville_myyjät!$A$2:$B$17,2,FALSE)</f>
        <v>Ilona</v>
      </c>
      <c r="I1199" t="str">
        <f>VLOOKUP(Table_Villen_viihde.accdb[[#This Row],[myyjä]],ville_myyjät!$B$2:$C$17,2,FALSE)</f>
        <v>Nainen</v>
      </c>
      <c r="J1199" t="str">
        <f>VLOOKUP(Table_Villen_viihde.accdb[[#This Row],[Tuotenumero]],Table_Villen_viihde.accdb5[[Tuotenumero]:[Tuote]],2,FALSE)</f>
        <v>DVD-nauhuri</v>
      </c>
      <c r="K1199" s="3">
        <f>VLOOKUP(Table_Villen_viihde.accdb[[#This Row],[Tuotenumero]],Table_Villen_viihde.accdb5[[Tuotenumero]:[TuoteryhmäID]],3,FALSE)</f>
        <v>2</v>
      </c>
      <c r="L1199" s="3" t="str">
        <f>VLOOKUP(Table_Villen_viihde.accdb[[#This Row],[Ryhmänro]],Table_Villen_viihde.accdb6[],2,FALSE)</f>
        <v>Kuvantoisto</v>
      </c>
    </row>
    <row r="1200" spans="1:12" x14ac:dyDescent="0.35">
      <c r="A1200">
        <v>51698</v>
      </c>
      <c r="B1200" s="18">
        <v>42628</v>
      </c>
      <c r="C1200" t="s">
        <v>53</v>
      </c>
      <c r="D1200">
        <v>1</v>
      </c>
      <c r="E1200">
        <v>1</v>
      </c>
      <c r="F1200">
        <v>120</v>
      </c>
      <c r="G1200">
        <v>61.21</v>
      </c>
      <c r="H1200" t="str">
        <f>VLOOKUP(Table_Villen_viihde.accdb[[#This Row],[MyyjäID]],ville_myyjät!$A$2:$B$17,2,FALSE)</f>
        <v>Liisa</v>
      </c>
      <c r="I1200" t="str">
        <f>VLOOKUP(Table_Villen_viihde.accdb[[#This Row],[myyjä]],ville_myyjät!$B$2:$C$17,2,FALSE)</f>
        <v>Nainen</v>
      </c>
      <c r="J1200" t="str">
        <f>VLOOKUP(Table_Villen_viihde.accdb[[#This Row],[Tuotenumero]],Table_Villen_viihde.accdb5[[Tuotenumero]:[Tuote]],2,FALSE)</f>
        <v>DVD-soitin</v>
      </c>
      <c r="K1200" s="3">
        <f>VLOOKUP(Table_Villen_viihde.accdb[[#This Row],[Tuotenumero]],Table_Villen_viihde.accdb5[[Tuotenumero]:[TuoteryhmäID]],3,FALSE)</f>
        <v>2</v>
      </c>
      <c r="L1200" s="3" t="str">
        <f>VLOOKUP(Table_Villen_viihde.accdb[[#This Row],[Ryhmänro]],Table_Villen_viihde.accdb6[],2,FALSE)</f>
        <v>Kuvantoisto</v>
      </c>
    </row>
    <row r="1201" spans="1:12" x14ac:dyDescent="0.35">
      <c r="A1201">
        <v>51699</v>
      </c>
      <c r="B1201" s="18">
        <v>42628</v>
      </c>
      <c r="C1201" t="s">
        <v>49</v>
      </c>
      <c r="D1201">
        <v>1</v>
      </c>
      <c r="E1201">
        <v>13</v>
      </c>
      <c r="F1201">
        <v>20</v>
      </c>
      <c r="G1201">
        <v>11.18</v>
      </c>
      <c r="H1201" t="str">
        <f>VLOOKUP(Table_Villen_viihde.accdb[[#This Row],[MyyjäID]],ville_myyjät!$A$2:$B$17,2,FALSE)</f>
        <v>Kaarlo</v>
      </c>
      <c r="I1201" t="str">
        <f>VLOOKUP(Table_Villen_viihde.accdb[[#This Row],[myyjä]],ville_myyjät!$B$2:$C$17,2,FALSE)</f>
        <v>Mies</v>
      </c>
      <c r="J1201" t="str">
        <f>VLOOKUP(Table_Villen_viihde.accdb[[#This Row],[Tuotenumero]],Table_Villen_viihde.accdb5[[Tuotenumero]:[Tuote]],2,FALSE)</f>
        <v>Scart-kaapeli</v>
      </c>
      <c r="K1201" s="3">
        <f>VLOOKUP(Table_Villen_viihde.accdb[[#This Row],[Tuotenumero]],Table_Villen_viihde.accdb5[[Tuotenumero]:[TuoteryhmäID]],3,FALSE)</f>
        <v>4</v>
      </c>
      <c r="L1201" s="3" t="str">
        <f>VLOOKUP(Table_Villen_viihde.accdb[[#This Row],[Ryhmänro]],Table_Villen_viihde.accdb6[],2,FALSE)</f>
        <v>Tarvikkeet</v>
      </c>
    </row>
    <row r="1202" spans="1:12" x14ac:dyDescent="0.35">
      <c r="A1202">
        <v>51700</v>
      </c>
      <c r="B1202" s="18">
        <v>42629</v>
      </c>
      <c r="C1202" t="s">
        <v>51</v>
      </c>
      <c r="D1202">
        <v>1</v>
      </c>
      <c r="E1202">
        <v>3</v>
      </c>
      <c r="F1202">
        <v>248</v>
      </c>
      <c r="G1202">
        <v>157.86000000000001</v>
      </c>
      <c r="H1202" t="str">
        <f>VLOOKUP(Table_Villen_viihde.accdb[[#This Row],[MyyjäID]],ville_myyjät!$A$2:$B$17,2,FALSE)</f>
        <v>Helena</v>
      </c>
      <c r="I1202" t="str">
        <f>VLOOKUP(Table_Villen_viihde.accdb[[#This Row],[myyjä]],ville_myyjät!$B$2:$C$17,2,FALSE)</f>
        <v>Nainen</v>
      </c>
      <c r="J1202" t="str">
        <f>VLOOKUP(Table_Villen_viihde.accdb[[#This Row],[Tuotenumero]],Table_Villen_viihde.accdb5[[Tuotenumero]:[Tuote]],2,FALSE)</f>
        <v>TV28</v>
      </c>
      <c r="K1202" s="3">
        <f>VLOOKUP(Table_Villen_viihde.accdb[[#This Row],[Tuotenumero]],Table_Villen_viihde.accdb5[[Tuotenumero]:[TuoteryhmäID]],3,FALSE)</f>
        <v>3</v>
      </c>
      <c r="L1202" s="3" t="str">
        <f>VLOOKUP(Table_Villen_viihde.accdb[[#This Row],[Ryhmänro]],Table_Villen_viihde.accdb6[],2,FALSE)</f>
        <v>TV</v>
      </c>
    </row>
    <row r="1203" spans="1:12" x14ac:dyDescent="0.35">
      <c r="A1203">
        <v>51701</v>
      </c>
      <c r="B1203" s="18">
        <v>42630</v>
      </c>
      <c r="C1203" t="s">
        <v>50</v>
      </c>
      <c r="D1203">
        <v>1</v>
      </c>
      <c r="E1203">
        <v>14</v>
      </c>
      <c r="F1203">
        <v>83</v>
      </c>
      <c r="G1203">
        <v>54.5</v>
      </c>
      <c r="H1203" t="str">
        <f>VLOOKUP(Table_Villen_viihde.accdb[[#This Row],[MyyjäID]],ville_myyjät!$A$2:$B$17,2,FALSE)</f>
        <v>Jani</v>
      </c>
      <c r="I1203" t="str">
        <f>VLOOKUP(Table_Villen_viihde.accdb[[#This Row],[myyjä]],ville_myyjät!$B$2:$C$17,2,FALSE)</f>
        <v>Mies</v>
      </c>
      <c r="J1203" t="str">
        <f>VLOOKUP(Table_Villen_viihde.accdb[[#This Row],[Tuotenumero]],Table_Villen_viihde.accdb5[[Tuotenumero]:[Tuote]],2,FALSE)</f>
        <v>Kaapelidigiboxi</v>
      </c>
      <c r="K1203" s="3">
        <f>VLOOKUP(Table_Villen_viihde.accdb[[#This Row],[Tuotenumero]],Table_Villen_viihde.accdb5[[Tuotenumero]:[TuoteryhmäID]],3,FALSE)</f>
        <v>6</v>
      </c>
      <c r="L1203" s="3" t="str">
        <f>VLOOKUP(Table_Villen_viihde.accdb[[#This Row],[Ryhmänro]],Table_Villen_viihde.accdb6[],2,FALSE)</f>
        <v>Digiboxit</v>
      </c>
    </row>
    <row r="1204" spans="1:12" x14ac:dyDescent="0.35">
      <c r="A1204">
        <v>51702</v>
      </c>
      <c r="B1204" s="18">
        <v>42632</v>
      </c>
      <c r="C1204" t="s">
        <v>51</v>
      </c>
      <c r="D1204">
        <v>1</v>
      </c>
      <c r="E1204">
        <v>7</v>
      </c>
      <c r="F1204">
        <v>241</v>
      </c>
      <c r="G1204">
        <v>164.24</v>
      </c>
      <c r="H1204" t="str">
        <f>VLOOKUP(Table_Villen_viihde.accdb[[#This Row],[MyyjäID]],ville_myyjät!$A$2:$B$17,2,FALSE)</f>
        <v>Kaija</v>
      </c>
      <c r="I1204" t="str">
        <f>VLOOKUP(Table_Villen_viihde.accdb[[#This Row],[myyjä]],ville_myyjät!$B$2:$C$17,2,FALSE)</f>
        <v>Nainen</v>
      </c>
      <c r="J1204" t="str">
        <f>VLOOKUP(Table_Villen_viihde.accdb[[#This Row],[Tuotenumero]],Table_Villen_viihde.accdb5[[Tuotenumero]:[Tuote]],2,FALSE)</f>
        <v>TV28</v>
      </c>
      <c r="K1204" s="3">
        <f>VLOOKUP(Table_Villen_viihde.accdb[[#This Row],[Tuotenumero]],Table_Villen_viihde.accdb5[[Tuotenumero]:[TuoteryhmäID]],3,FALSE)</f>
        <v>3</v>
      </c>
      <c r="L1204" s="3" t="str">
        <f>VLOOKUP(Table_Villen_viihde.accdb[[#This Row],[Ryhmänro]],Table_Villen_viihde.accdb6[],2,FALSE)</f>
        <v>TV</v>
      </c>
    </row>
    <row r="1205" spans="1:12" x14ac:dyDescent="0.35">
      <c r="A1205">
        <v>51703</v>
      </c>
      <c r="B1205" s="18">
        <v>42633</v>
      </c>
      <c r="C1205" t="s">
        <v>49</v>
      </c>
      <c r="D1205">
        <v>1</v>
      </c>
      <c r="E1205">
        <v>13</v>
      </c>
      <c r="F1205">
        <v>19</v>
      </c>
      <c r="G1205">
        <v>11.29</v>
      </c>
      <c r="H1205" t="str">
        <f>VLOOKUP(Table_Villen_viihde.accdb[[#This Row],[MyyjäID]],ville_myyjät!$A$2:$B$17,2,FALSE)</f>
        <v>Kaarlo</v>
      </c>
      <c r="I1205" t="str">
        <f>VLOOKUP(Table_Villen_viihde.accdb[[#This Row],[myyjä]],ville_myyjät!$B$2:$C$17,2,FALSE)</f>
        <v>Mies</v>
      </c>
      <c r="J1205" t="str">
        <f>VLOOKUP(Table_Villen_viihde.accdb[[#This Row],[Tuotenumero]],Table_Villen_viihde.accdb5[[Tuotenumero]:[Tuote]],2,FALSE)</f>
        <v>Scart-kaapeli</v>
      </c>
      <c r="K1205" s="3">
        <f>VLOOKUP(Table_Villen_viihde.accdb[[#This Row],[Tuotenumero]],Table_Villen_viihde.accdb5[[Tuotenumero]:[TuoteryhmäID]],3,FALSE)</f>
        <v>4</v>
      </c>
      <c r="L1205" s="3" t="str">
        <f>VLOOKUP(Table_Villen_viihde.accdb[[#This Row],[Ryhmänro]],Table_Villen_viihde.accdb6[],2,FALSE)</f>
        <v>Tarvikkeet</v>
      </c>
    </row>
    <row r="1206" spans="1:12" x14ac:dyDescent="0.35">
      <c r="A1206">
        <v>51704</v>
      </c>
      <c r="B1206" s="18">
        <v>42633</v>
      </c>
      <c r="C1206" t="s">
        <v>53</v>
      </c>
      <c r="D1206">
        <v>1</v>
      </c>
      <c r="E1206">
        <v>2</v>
      </c>
      <c r="F1206">
        <v>117</v>
      </c>
      <c r="G1206">
        <v>61.67</v>
      </c>
      <c r="H1206" t="str">
        <f>VLOOKUP(Table_Villen_viihde.accdb[[#This Row],[MyyjäID]],ville_myyjät!$A$2:$B$17,2,FALSE)</f>
        <v>Maija</v>
      </c>
      <c r="I1206" t="str">
        <f>VLOOKUP(Table_Villen_viihde.accdb[[#This Row],[myyjä]],ville_myyjät!$B$2:$C$17,2,FALSE)</f>
        <v>Nainen</v>
      </c>
      <c r="J1206" t="str">
        <f>VLOOKUP(Table_Villen_viihde.accdb[[#This Row],[Tuotenumero]],Table_Villen_viihde.accdb5[[Tuotenumero]:[Tuote]],2,FALSE)</f>
        <v>DVD-soitin</v>
      </c>
      <c r="K1206" s="3">
        <f>VLOOKUP(Table_Villen_viihde.accdb[[#This Row],[Tuotenumero]],Table_Villen_viihde.accdb5[[Tuotenumero]:[TuoteryhmäID]],3,FALSE)</f>
        <v>2</v>
      </c>
      <c r="L1206" s="3" t="str">
        <f>VLOOKUP(Table_Villen_viihde.accdb[[#This Row],[Ryhmänro]],Table_Villen_viihde.accdb6[],2,FALSE)</f>
        <v>Kuvantoisto</v>
      </c>
    </row>
    <row r="1207" spans="1:12" x14ac:dyDescent="0.35">
      <c r="A1207">
        <v>51705</v>
      </c>
      <c r="B1207" s="18">
        <v>42636</v>
      </c>
      <c r="C1207" t="s">
        <v>49</v>
      </c>
      <c r="D1207">
        <v>1</v>
      </c>
      <c r="E1207">
        <v>1</v>
      </c>
      <c r="F1207">
        <v>21</v>
      </c>
      <c r="G1207">
        <v>11.22</v>
      </c>
      <c r="H1207" t="str">
        <f>VLOOKUP(Table_Villen_viihde.accdb[[#This Row],[MyyjäID]],ville_myyjät!$A$2:$B$17,2,FALSE)</f>
        <v>Liisa</v>
      </c>
      <c r="I1207" t="str">
        <f>VLOOKUP(Table_Villen_viihde.accdb[[#This Row],[myyjä]],ville_myyjät!$B$2:$C$17,2,FALSE)</f>
        <v>Nainen</v>
      </c>
      <c r="J1207" t="str">
        <f>VLOOKUP(Table_Villen_viihde.accdb[[#This Row],[Tuotenumero]],Table_Villen_viihde.accdb5[[Tuotenumero]:[Tuote]],2,FALSE)</f>
        <v>Scart-kaapeli</v>
      </c>
      <c r="K1207" s="3">
        <f>VLOOKUP(Table_Villen_viihde.accdb[[#This Row],[Tuotenumero]],Table_Villen_viihde.accdb5[[Tuotenumero]:[TuoteryhmäID]],3,FALSE)</f>
        <v>4</v>
      </c>
      <c r="L1207" s="3" t="str">
        <f>VLOOKUP(Table_Villen_viihde.accdb[[#This Row],[Ryhmänro]],Table_Villen_viihde.accdb6[],2,FALSE)</f>
        <v>Tarvikkeet</v>
      </c>
    </row>
    <row r="1208" spans="1:12" x14ac:dyDescent="0.35">
      <c r="A1208">
        <v>51706</v>
      </c>
      <c r="B1208" s="18">
        <v>42636</v>
      </c>
      <c r="C1208" t="s">
        <v>52</v>
      </c>
      <c r="D1208">
        <v>1</v>
      </c>
      <c r="E1208">
        <v>5</v>
      </c>
      <c r="F1208">
        <v>82</v>
      </c>
      <c r="G1208">
        <v>49.63</v>
      </c>
      <c r="H1208" t="str">
        <f>VLOOKUP(Table_Villen_viihde.accdb[[#This Row],[MyyjäID]],ville_myyjät!$A$2:$B$17,2,FALSE)</f>
        <v>Petri</v>
      </c>
      <c r="I1208" t="str">
        <f>VLOOKUP(Table_Villen_viihde.accdb[[#This Row],[myyjä]],ville_myyjät!$B$2:$C$17,2,FALSE)</f>
        <v>Mies</v>
      </c>
      <c r="J1208" t="str">
        <f>VLOOKUP(Table_Villen_viihde.accdb[[#This Row],[Tuotenumero]],Table_Villen_viihde.accdb5[[Tuotenumero]:[Tuote]],2,FALSE)</f>
        <v>Antennidigiboxi</v>
      </c>
      <c r="K1208" s="3">
        <f>VLOOKUP(Table_Villen_viihde.accdb[[#This Row],[Tuotenumero]],Table_Villen_viihde.accdb5[[Tuotenumero]:[TuoteryhmäID]],3,FALSE)</f>
        <v>6</v>
      </c>
      <c r="L1208" s="3" t="str">
        <f>VLOOKUP(Table_Villen_viihde.accdb[[#This Row],[Ryhmänro]],Table_Villen_viihde.accdb6[],2,FALSE)</f>
        <v>Digiboxit</v>
      </c>
    </row>
    <row r="1209" spans="1:12" x14ac:dyDescent="0.35">
      <c r="A1209">
        <v>51707</v>
      </c>
      <c r="B1209" s="18">
        <v>42638</v>
      </c>
      <c r="C1209" t="s">
        <v>54</v>
      </c>
      <c r="D1209">
        <v>1</v>
      </c>
      <c r="E1209">
        <v>7</v>
      </c>
      <c r="F1209">
        <v>177</v>
      </c>
      <c r="G1209">
        <v>120.72</v>
      </c>
      <c r="H1209" t="str">
        <f>VLOOKUP(Table_Villen_viihde.accdb[[#This Row],[MyyjäID]],ville_myyjät!$A$2:$B$17,2,FALSE)</f>
        <v>Kaija</v>
      </c>
      <c r="I1209" t="str">
        <f>VLOOKUP(Table_Villen_viihde.accdb[[#This Row],[myyjä]],ville_myyjät!$B$2:$C$17,2,FALSE)</f>
        <v>Nainen</v>
      </c>
      <c r="J1209" t="str">
        <f>VLOOKUP(Table_Villen_viihde.accdb[[#This Row],[Tuotenumero]],Table_Villen_viihde.accdb5[[Tuotenumero]:[Tuote]],2,FALSE)</f>
        <v>DVD-nauhuri</v>
      </c>
      <c r="K1209" s="3">
        <f>VLOOKUP(Table_Villen_viihde.accdb[[#This Row],[Tuotenumero]],Table_Villen_viihde.accdb5[[Tuotenumero]:[TuoteryhmäID]],3,FALSE)</f>
        <v>2</v>
      </c>
      <c r="L1209" s="3" t="str">
        <f>VLOOKUP(Table_Villen_viihde.accdb[[#This Row],[Ryhmänro]],Table_Villen_viihde.accdb6[],2,FALSE)</f>
        <v>Kuvantoisto</v>
      </c>
    </row>
    <row r="1210" spans="1:12" x14ac:dyDescent="0.35">
      <c r="A1210">
        <v>51708</v>
      </c>
      <c r="B1210" s="18">
        <v>42639</v>
      </c>
      <c r="C1210" t="s">
        <v>53</v>
      </c>
      <c r="D1210">
        <v>1</v>
      </c>
      <c r="E1210">
        <v>7</v>
      </c>
      <c r="F1210">
        <v>115</v>
      </c>
      <c r="G1210">
        <v>63.38</v>
      </c>
      <c r="H1210" t="str">
        <f>VLOOKUP(Table_Villen_viihde.accdb[[#This Row],[MyyjäID]],ville_myyjät!$A$2:$B$17,2,FALSE)</f>
        <v>Kaija</v>
      </c>
      <c r="I1210" t="str">
        <f>VLOOKUP(Table_Villen_viihde.accdb[[#This Row],[myyjä]],ville_myyjät!$B$2:$C$17,2,FALSE)</f>
        <v>Nainen</v>
      </c>
      <c r="J1210" t="str">
        <f>VLOOKUP(Table_Villen_viihde.accdb[[#This Row],[Tuotenumero]],Table_Villen_viihde.accdb5[[Tuotenumero]:[Tuote]],2,FALSE)</f>
        <v>DVD-soitin</v>
      </c>
      <c r="K1210" s="3">
        <f>VLOOKUP(Table_Villen_viihde.accdb[[#This Row],[Tuotenumero]],Table_Villen_viihde.accdb5[[Tuotenumero]:[TuoteryhmäID]],3,FALSE)</f>
        <v>2</v>
      </c>
      <c r="L1210" s="3" t="str">
        <f>VLOOKUP(Table_Villen_viihde.accdb[[#This Row],[Ryhmänro]],Table_Villen_viihde.accdb6[],2,FALSE)</f>
        <v>Kuvantoisto</v>
      </c>
    </row>
    <row r="1211" spans="1:12" x14ac:dyDescent="0.35">
      <c r="A1211">
        <v>51709</v>
      </c>
      <c r="B1211" s="18">
        <v>42639</v>
      </c>
      <c r="C1211" t="s">
        <v>49</v>
      </c>
      <c r="D1211">
        <v>1</v>
      </c>
      <c r="E1211">
        <v>6</v>
      </c>
      <c r="F1211">
        <v>20</v>
      </c>
      <c r="G1211">
        <v>10.75</v>
      </c>
      <c r="H1211" t="str">
        <f>VLOOKUP(Table_Villen_viihde.accdb[[#This Row],[MyyjäID]],ville_myyjät!$A$2:$B$17,2,FALSE)</f>
        <v>Mikko</v>
      </c>
      <c r="I1211" t="str">
        <f>VLOOKUP(Table_Villen_viihde.accdb[[#This Row],[myyjä]],ville_myyjät!$B$2:$C$17,2,FALSE)</f>
        <v>Mies</v>
      </c>
      <c r="J1211" t="str">
        <f>VLOOKUP(Table_Villen_viihde.accdb[[#This Row],[Tuotenumero]],Table_Villen_viihde.accdb5[[Tuotenumero]:[Tuote]],2,FALSE)</f>
        <v>Scart-kaapeli</v>
      </c>
      <c r="K1211" s="3">
        <f>VLOOKUP(Table_Villen_viihde.accdb[[#This Row],[Tuotenumero]],Table_Villen_viihde.accdb5[[Tuotenumero]:[TuoteryhmäID]],3,FALSE)</f>
        <v>4</v>
      </c>
      <c r="L1211" s="3" t="str">
        <f>VLOOKUP(Table_Villen_viihde.accdb[[#This Row],[Ryhmänro]],Table_Villen_viihde.accdb6[],2,FALSE)</f>
        <v>Tarvikkeet</v>
      </c>
    </row>
    <row r="1212" spans="1:12" x14ac:dyDescent="0.35">
      <c r="A1212">
        <v>51710</v>
      </c>
      <c r="B1212" s="18">
        <v>42640</v>
      </c>
      <c r="C1212" t="s">
        <v>51</v>
      </c>
      <c r="D1212">
        <v>1</v>
      </c>
      <c r="E1212">
        <v>2</v>
      </c>
      <c r="F1212">
        <v>243</v>
      </c>
      <c r="G1212">
        <v>161.51</v>
      </c>
      <c r="H1212" t="str">
        <f>VLOOKUP(Table_Villen_viihde.accdb[[#This Row],[MyyjäID]],ville_myyjät!$A$2:$B$17,2,FALSE)</f>
        <v>Maija</v>
      </c>
      <c r="I1212" t="str">
        <f>VLOOKUP(Table_Villen_viihde.accdb[[#This Row],[myyjä]],ville_myyjät!$B$2:$C$17,2,FALSE)</f>
        <v>Nainen</v>
      </c>
      <c r="J1212" t="str">
        <f>VLOOKUP(Table_Villen_viihde.accdb[[#This Row],[Tuotenumero]],Table_Villen_viihde.accdb5[[Tuotenumero]:[Tuote]],2,FALSE)</f>
        <v>TV28</v>
      </c>
      <c r="K1212" s="3">
        <f>VLOOKUP(Table_Villen_viihde.accdb[[#This Row],[Tuotenumero]],Table_Villen_viihde.accdb5[[Tuotenumero]:[TuoteryhmäID]],3,FALSE)</f>
        <v>3</v>
      </c>
      <c r="L1212" s="3" t="str">
        <f>VLOOKUP(Table_Villen_viihde.accdb[[#This Row],[Ryhmänro]],Table_Villen_viihde.accdb6[],2,FALSE)</f>
        <v>TV</v>
      </c>
    </row>
    <row r="1213" spans="1:12" x14ac:dyDescent="0.35">
      <c r="A1213">
        <v>51711</v>
      </c>
      <c r="B1213" s="18">
        <v>42641</v>
      </c>
      <c r="C1213" t="s">
        <v>50</v>
      </c>
      <c r="D1213">
        <v>1</v>
      </c>
      <c r="E1213">
        <v>14</v>
      </c>
      <c r="F1213">
        <v>84</v>
      </c>
      <c r="G1213">
        <v>52.82</v>
      </c>
      <c r="H1213" t="str">
        <f>VLOOKUP(Table_Villen_viihde.accdb[[#This Row],[MyyjäID]],ville_myyjät!$A$2:$B$17,2,FALSE)</f>
        <v>Jani</v>
      </c>
      <c r="I1213" t="str">
        <f>VLOOKUP(Table_Villen_viihde.accdb[[#This Row],[myyjä]],ville_myyjät!$B$2:$C$17,2,FALSE)</f>
        <v>Mies</v>
      </c>
      <c r="J1213" t="str">
        <f>VLOOKUP(Table_Villen_viihde.accdb[[#This Row],[Tuotenumero]],Table_Villen_viihde.accdb5[[Tuotenumero]:[Tuote]],2,FALSE)</f>
        <v>Kaapelidigiboxi</v>
      </c>
      <c r="K1213" s="3">
        <f>VLOOKUP(Table_Villen_viihde.accdb[[#This Row],[Tuotenumero]],Table_Villen_viihde.accdb5[[Tuotenumero]:[TuoteryhmäID]],3,FALSE)</f>
        <v>6</v>
      </c>
      <c r="L1213" s="3" t="str">
        <f>VLOOKUP(Table_Villen_viihde.accdb[[#This Row],[Ryhmänro]],Table_Villen_viihde.accdb6[],2,FALSE)</f>
        <v>Digiboxit</v>
      </c>
    </row>
    <row r="1214" spans="1:12" x14ac:dyDescent="0.35">
      <c r="A1214">
        <v>51712</v>
      </c>
      <c r="B1214" s="18">
        <v>42643</v>
      </c>
      <c r="C1214" t="s">
        <v>49</v>
      </c>
      <c r="D1214">
        <v>1</v>
      </c>
      <c r="E1214">
        <v>2</v>
      </c>
      <c r="F1214">
        <v>20</v>
      </c>
      <c r="G1214">
        <v>11.8</v>
      </c>
      <c r="H1214" t="str">
        <f>VLOOKUP(Table_Villen_viihde.accdb[[#This Row],[MyyjäID]],ville_myyjät!$A$2:$B$17,2,FALSE)</f>
        <v>Maija</v>
      </c>
      <c r="I1214" t="str">
        <f>VLOOKUP(Table_Villen_viihde.accdb[[#This Row],[myyjä]],ville_myyjät!$B$2:$C$17,2,FALSE)</f>
        <v>Nainen</v>
      </c>
      <c r="J1214" t="str">
        <f>VLOOKUP(Table_Villen_viihde.accdb[[#This Row],[Tuotenumero]],Table_Villen_viihde.accdb5[[Tuotenumero]:[Tuote]],2,FALSE)</f>
        <v>Scart-kaapeli</v>
      </c>
      <c r="K1214" s="3">
        <f>VLOOKUP(Table_Villen_viihde.accdb[[#This Row],[Tuotenumero]],Table_Villen_viihde.accdb5[[Tuotenumero]:[TuoteryhmäID]],3,FALSE)</f>
        <v>4</v>
      </c>
      <c r="L1214" s="3" t="str">
        <f>VLOOKUP(Table_Villen_viihde.accdb[[#This Row],[Ryhmänro]],Table_Villen_viihde.accdb6[],2,FALSE)</f>
        <v>Tarvikkeet</v>
      </c>
    </row>
    <row r="1215" spans="1:12" x14ac:dyDescent="0.35">
      <c r="A1215">
        <v>51713</v>
      </c>
      <c r="B1215" s="18">
        <v>42644</v>
      </c>
      <c r="C1215" t="s">
        <v>52</v>
      </c>
      <c r="D1215">
        <v>1</v>
      </c>
      <c r="E1215">
        <v>6</v>
      </c>
      <c r="F1215">
        <v>84</v>
      </c>
      <c r="G1215">
        <v>51.3</v>
      </c>
      <c r="H1215" t="str">
        <f>VLOOKUP(Table_Villen_viihde.accdb[[#This Row],[MyyjäID]],ville_myyjät!$A$2:$B$17,2,FALSE)</f>
        <v>Mikko</v>
      </c>
      <c r="I1215" t="str">
        <f>VLOOKUP(Table_Villen_viihde.accdb[[#This Row],[myyjä]],ville_myyjät!$B$2:$C$17,2,FALSE)</f>
        <v>Mies</v>
      </c>
      <c r="J1215" t="str">
        <f>VLOOKUP(Table_Villen_viihde.accdb[[#This Row],[Tuotenumero]],Table_Villen_viihde.accdb5[[Tuotenumero]:[Tuote]],2,FALSE)</f>
        <v>Antennidigiboxi</v>
      </c>
      <c r="K1215" s="3">
        <f>VLOOKUP(Table_Villen_viihde.accdb[[#This Row],[Tuotenumero]],Table_Villen_viihde.accdb5[[Tuotenumero]:[TuoteryhmäID]],3,FALSE)</f>
        <v>6</v>
      </c>
      <c r="L1215" s="3" t="str">
        <f>VLOOKUP(Table_Villen_viihde.accdb[[#This Row],[Ryhmänro]],Table_Villen_viihde.accdb6[],2,FALSE)</f>
        <v>Digiboxit</v>
      </c>
    </row>
    <row r="1216" spans="1:12" x14ac:dyDescent="0.35">
      <c r="A1216">
        <v>51714</v>
      </c>
      <c r="B1216" s="18">
        <v>42644</v>
      </c>
      <c r="C1216" t="s">
        <v>54</v>
      </c>
      <c r="D1216">
        <v>1</v>
      </c>
      <c r="E1216">
        <v>6</v>
      </c>
      <c r="F1216">
        <v>176</v>
      </c>
      <c r="G1216">
        <v>111.16</v>
      </c>
      <c r="H1216" t="str">
        <f>VLOOKUP(Table_Villen_viihde.accdb[[#This Row],[MyyjäID]],ville_myyjät!$A$2:$B$17,2,FALSE)</f>
        <v>Mikko</v>
      </c>
      <c r="I1216" t="str">
        <f>VLOOKUP(Table_Villen_viihde.accdb[[#This Row],[myyjä]],ville_myyjät!$B$2:$C$17,2,FALSE)</f>
        <v>Mies</v>
      </c>
      <c r="J1216" t="str">
        <f>VLOOKUP(Table_Villen_viihde.accdb[[#This Row],[Tuotenumero]],Table_Villen_viihde.accdb5[[Tuotenumero]:[Tuote]],2,FALSE)</f>
        <v>DVD-nauhuri</v>
      </c>
      <c r="K1216" s="3">
        <f>VLOOKUP(Table_Villen_viihde.accdb[[#This Row],[Tuotenumero]],Table_Villen_viihde.accdb5[[Tuotenumero]:[TuoteryhmäID]],3,FALSE)</f>
        <v>2</v>
      </c>
      <c r="L1216" s="3" t="str">
        <f>VLOOKUP(Table_Villen_viihde.accdb[[#This Row],[Ryhmänro]],Table_Villen_viihde.accdb6[],2,FALSE)</f>
        <v>Kuvantoisto</v>
      </c>
    </row>
    <row r="1217" spans="1:12" x14ac:dyDescent="0.35">
      <c r="A1217">
        <v>51715</v>
      </c>
      <c r="B1217" s="18">
        <v>42645</v>
      </c>
      <c r="C1217" t="s">
        <v>53</v>
      </c>
      <c r="D1217">
        <v>1</v>
      </c>
      <c r="E1217">
        <v>11</v>
      </c>
      <c r="F1217">
        <v>118</v>
      </c>
      <c r="G1217">
        <v>64.95</v>
      </c>
      <c r="H1217" t="str">
        <f>VLOOKUP(Table_Villen_viihde.accdb[[#This Row],[MyyjäID]],ville_myyjät!$A$2:$B$17,2,FALSE)</f>
        <v>Kuisma</v>
      </c>
      <c r="I1217" t="str">
        <f>VLOOKUP(Table_Villen_viihde.accdb[[#This Row],[myyjä]],ville_myyjät!$B$2:$C$17,2,FALSE)</f>
        <v>Mies</v>
      </c>
      <c r="J1217" t="str">
        <f>VLOOKUP(Table_Villen_viihde.accdb[[#This Row],[Tuotenumero]],Table_Villen_viihde.accdb5[[Tuotenumero]:[Tuote]],2,FALSE)</f>
        <v>DVD-soitin</v>
      </c>
      <c r="K1217" s="3">
        <f>VLOOKUP(Table_Villen_viihde.accdb[[#This Row],[Tuotenumero]],Table_Villen_viihde.accdb5[[Tuotenumero]:[TuoteryhmäID]],3,FALSE)</f>
        <v>2</v>
      </c>
      <c r="L1217" s="3" t="str">
        <f>VLOOKUP(Table_Villen_viihde.accdb[[#This Row],[Ryhmänro]],Table_Villen_viihde.accdb6[],2,FALSE)</f>
        <v>Kuvantoisto</v>
      </c>
    </row>
    <row r="1218" spans="1:12" x14ac:dyDescent="0.35">
      <c r="A1218">
        <v>51716</v>
      </c>
      <c r="B1218" s="18">
        <v>42646</v>
      </c>
      <c r="C1218" t="s">
        <v>49</v>
      </c>
      <c r="D1218">
        <v>1</v>
      </c>
      <c r="E1218">
        <v>1</v>
      </c>
      <c r="F1218">
        <v>19</v>
      </c>
      <c r="G1218">
        <v>11.53</v>
      </c>
      <c r="H1218" t="str">
        <f>VLOOKUP(Table_Villen_viihde.accdb[[#This Row],[MyyjäID]],ville_myyjät!$A$2:$B$17,2,FALSE)</f>
        <v>Liisa</v>
      </c>
      <c r="I1218" t="str">
        <f>VLOOKUP(Table_Villen_viihde.accdb[[#This Row],[myyjä]],ville_myyjät!$B$2:$C$17,2,FALSE)</f>
        <v>Nainen</v>
      </c>
      <c r="J1218" t="str">
        <f>VLOOKUP(Table_Villen_viihde.accdb[[#This Row],[Tuotenumero]],Table_Villen_viihde.accdb5[[Tuotenumero]:[Tuote]],2,FALSE)</f>
        <v>Scart-kaapeli</v>
      </c>
      <c r="K1218" s="3">
        <f>VLOOKUP(Table_Villen_viihde.accdb[[#This Row],[Tuotenumero]],Table_Villen_viihde.accdb5[[Tuotenumero]:[TuoteryhmäID]],3,FALSE)</f>
        <v>4</v>
      </c>
      <c r="L1218" s="3" t="str">
        <f>VLOOKUP(Table_Villen_viihde.accdb[[#This Row],[Ryhmänro]],Table_Villen_viihde.accdb6[],2,FALSE)</f>
        <v>Tarvikkeet</v>
      </c>
    </row>
    <row r="1219" spans="1:12" x14ac:dyDescent="0.35">
      <c r="A1219">
        <v>51717</v>
      </c>
      <c r="B1219" s="18">
        <v>42647</v>
      </c>
      <c r="C1219" t="s">
        <v>53</v>
      </c>
      <c r="D1219">
        <v>1</v>
      </c>
      <c r="E1219">
        <v>6</v>
      </c>
      <c r="F1219">
        <v>120</v>
      </c>
      <c r="G1219">
        <v>63.68</v>
      </c>
      <c r="H1219" t="str">
        <f>VLOOKUP(Table_Villen_viihde.accdb[[#This Row],[MyyjäID]],ville_myyjät!$A$2:$B$17,2,FALSE)</f>
        <v>Mikko</v>
      </c>
      <c r="I1219" t="str">
        <f>VLOOKUP(Table_Villen_viihde.accdb[[#This Row],[myyjä]],ville_myyjät!$B$2:$C$17,2,FALSE)</f>
        <v>Mies</v>
      </c>
      <c r="J1219" t="str">
        <f>VLOOKUP(Table_Villen_viihde.accdb[[#This Row],[Tuotenumero]],Table_Villen_viihde.accdb5[[Tuotenumero]:[Tuote]],2,FALSE)</f>
        <v>DVD-soitin</v>
      </c>
      <c r="K1219" s="3">
        <f>VLOOKUP(Table_Villen_viihde.accdb[[#This Row],[Tuotenumero]],Table_Villen_viihde.accdb5[[Tuotenumero]:[TuoteryhmäID]],3,FALSE)</f>
        <v>2</v>
      </c>
      <c r="L1219" s="3" t="str">
        <f>VLOOKUP(Table_Villen_viihde.accdb[[#This Row],[Ryhmänro]],Table_Villen_viihde.accdb6[],2,FALSE)</f>
        <v>Kuvantoisto</v>
      </c>
    </row>
    <row r="1220" spans="1:12" x14ac:dyDescent="0.35">
      <c r="A1220">
        <v>51718</v>
      </c>
      <c r="B1220" s="18">
        <v>42648</v>
      </c>
      <c r="C1220" t="s">
        <v>48</v>
      </c>
      <c r="D1220">
        <v>1</v>
      </c>
      <c r="E1220">
        <v>5</v>
      </c>
      <c r="F1220">
        <v>73</v>
      </c>
      <c r="G1220">
        <v>38.83</v>
      </c>
      <c r="H1220" t="str">
        <f>VLOOKUP(Table_Villen_viihde.accdb[[#This Row],[MyyjäID]],ville_myyjät!$A$2:$B$17,2,FALSE)</f>
        <v>Petri</v>
      </c>
      <c r="I1220" t="str">
        <f>VLOOKUP(Table_Villen_viihde.accdb[[#This Row],[myyjä]],ville_myyjät!$B$2:$C$17,2,FALSE)</f>
        <v>Mies</v>
      </c>
      <c r="J1220" t="str">
        <f>VLOOKUP(Table_Villen_viihde.accdb[[#This Row],[Tuotenumero]],Table_Villen_viihde.accdb5[[Tuotenumero]:[Tuote]],2,FALSE)</f>
        <v>PS1-konsoli</v>
      </c>
      <c r="K1220" s="3">
        <f>VLOOKUP(Table_Villen_viihde.accdb[[#This Row],[Tuotenumero]],Table_Villen_viihde.accdb5[[Tuotenumero]:[TuoteryhmäID]],3,FALSE)</f>
        <v>5</v>
      </c>
      <c r="L1220" s="3" t="str">
        <f>VLOOKUP(Table_Villen_viihde.accdb[[#This Row],[Ryhmänro]],Table_Villen_viihde.accdb6[],2,FALSE)</f>
        <v>Konsolit</v>
      </c>
    </row>
    <row r="1221" spans="1:12" x14ac:dyDescent="0.35">
      <c r="A1221">
        <v>51719</v>
      </c>
      <c r="B1221" s="18">
        <v>42648</v>
      </c>
      <c r="C1221" t="s">
        <v>54</v>
      </c>
      <c r="D1221">
        <v>1</v>
      </c>
      <c r="E1221">
        <v>7</v>
      </c>
      <c r="F1221">
        <v>187</v>
      </c>
      <c r="G1221">
        <v>114.34</v>
      </c>
      <c r="H1221" t="str">
        <f>VLOOKUP(Table_Villen_viihde.accdb[[#This Row],[MyyjäID]],ville_myyjät!$A$2:$B$17,2,FALSE)</f>
        <v>Kaija</v>
      </c>
      <c r="I1221" t="str">
        <f>VLOOKUP(Table_Villen_viihde.accdb[[#This Row],[myyjä]],ville_myyjät!$B$2:$C$17,2,FALSE)</f>
        <v>Nainen</v>
      </c>
      <c r="J1221" t="str">
        <f>VLOOKUP(Table_Villen_viihde.accdb[[#This Row],[Tuotenumero]],Table_Villen_viihde.accdb5[[Tuotenumero]:[Tuote]],2,FALSE)</f>
        <v>DVD-nauhuri</v>
      </c>
      <c r="K1221" s="3">
        <f>VLOOKUP(Table_Villen_viihde.accdb[[#This Row],[Tuotenumero]],Table_Villen_viihde.accdb5[[Tuotenumero]:[TuoteryhmäID]],3,FALSE)</f>
        <v>2</v>
      </c>
      <c r="L1221" s="3" t="str">
        <f>VLOOKUP(Table_Villen_viihde.accdb[[#This Row],[Ryhmänro]],Table_Villen_viihde.accdb6[],2,FALSE)</f>
        <v>Kuvantoisto</v>
      </c>
    </row>
    <row r="1222" spans="1:12" x14ac:dyDescent="0.35">
      <c r="A1222">
        <v>51720</v>
      </c>
      <c r="B1222" s="18">
        <v>42649</v>
      </c>
      <c r="C1222" t="s">
        <v>51</v>
      </c>
      <c r="D1222">
        <v>1</v>
      </c>
      <c r="E1222">
        <v>1</v>
      </c>
      <c r="F1222">
        <v>226</v>
      </c>
      <c r="G1222">
        <v>166.29</v>
      </c>
      <c r="H1222" t="str">
        <f>VLOOKUP(Table_Villen_viihde.accdb[[#This Row],[MyyjäID]],ville_myyjät!$A$2:$B$17,2,FALSE)</f>
        <v>Liisa</v>
      </c>
      <c r="I1222" t="str">
        <f>VLOOKUP(Table_Villen_viihde.accdb[[#This Row],[myyjä]],ville_myyjät!$B$2:$C$17,2,FALSE)</f>
        <v>Nainen</v>
      </c>
      <c r="J1222" t="str">
        <f>VLOOKUP(Table_Villen_viihde.accdb[[#This Row],[Tuotenumero]],Table_Villen_viihde.accdb5[[Tuotenumero]:[Tuote]],2,FALSE)</f>
        <v>TV28</v>
      </c>
      <c r="K1222" s="3">
        <f>VLOOKUP(Table_Villen_viihde.accdb[[#This Row],[Tuotenumero]],Table_Villen_viihde.accdb5[[Tuotenumero]:[TuoteryhmäID]],3,FALSE)</f>
        <v>3</v>
      </c>
      <c r="L1222" s="3" t="str">
        <f>VLOOKUP(Table_Villen_viihde.accdb[[#This Row],[Ryhmänro]],Table_Villen_viihde.accdb6[],2,FALSE)</f>
        <v>TV</v>
      </c>
    </row>
    <row r="1223" spans="1:12" x14ac:dyDescent="0.35">
      <c r="A1223">
        <v>51721</v>
      </c>
      <c r="B1223" s="18">
        <v>42650</v>
      </c>
      <c r="C1223" t="s">
        <v>49</v>
      </c>
      <c r="D1223">
        <v>1</v>
      </c>
      <c r="E1223">
        <v>9</v>
      </c>
      <c r="F1223">
        <v>20</v>
      </c>
      <c r="G1223">
        <v>10.64</v>
      </c>
      <c r="H1223" t="str">
        <f>VLOOKUP(Table_Villen_viihde.accdb[[#This Row],[MyyjäID]],ville_myyjät!$A$2:$B$17,2,FALSE)</f>
        <v>Juuso</v>
      </c>
      <c r="I1223" t="str">
        <f>VLOOKUP(Table_Villen_viihde.accdb[[#This Row],[myyjä]],ville_myyjät!$B$2:$C$17,2,FALSE)</f>
        <v>Mies</v>
      </c>
      <c r="J1223" t="str">
        <f>VLOOKUP(Table_Villen_viihde.accdb[[#This Row],[Tuotenumero]],Table_Villen_viihde.accdb5[[Tuotenumero]:[Tuote]],2,FALSE)</f>
        <v>Scart-kaapeli</v>
      </c>
      <c r="K1223" s="3">
        <f>VLOOKUP(Table_Villen_viihde.accdb[[#This Row],[Tuotenumero]],Table_Villen_viihde.accdb5[[Tuotenumero]:[TuoteryhmäID]],3,FALSE)</f>
        <v>4</v>
      </c>
      <c r="L1223" s="3" t="str">
        <f>VLOOKUP(Table_Villen_viihde.accdb[[#This Row],[Ryhmänro]],Table_Villen_viihde.accdb6[],2,FALSE)</f>
        <v>Tarvikkeet</v>
      </c>
    </row>
    <row r="1224" spans="1:12" x14ac:dyDescent="0.35">
      <c r="A1224">
        <v>51722</v>
      </c>
      <c r="B1224" s="18">
        <v>42652</v>
      </c>
      <c r="C1224" t="s">
        <v>49</v>
      </c>
      <c r="D1224">
        <v>1</v>
      </c>
      <c r="E1224">
        <v>11</v>
      </c>
      <c r="F1224">
        <v>20</v>
      </c>
      <c r="G1224">
        <v>10.99</v>
      </c>
      <c r="H1224" t="str">
        <f>VLOOKUP(Table_Villen_viihde.accdb[[#This Row],[MyyjäID]],ville_myyjät!$A$2:$B$17,2,FALSE)</f>
        <v>Kuisma</v>
      </c>
      <c r="I1224" t="str">
        <f>VLOOKUP(Table_Villen_viihde.accdb[[#This Row],[myyjä]],ville_myyjät!$B$2:$C$17,2,FALSE)</f>
        <v>Mies</v>
      </c>
      <c r="J1224" t="str">
        <f>VLOOKUP(Table_Villen_viihde.accdb[[#This Row],[Tuotenumero]],Table_Villen_viihde.accdb5[[Tuotenumero]:[Tuote]],2,FALSE)</f>
        <v>Scart-kaapeli</v>
      </c>
      <c r="K1224" s="3">
        <f>VLOOKUP(Table_Villen_viihde.accdb[[#This Row],[Tuotenumero]],Table_Villen_viihde.accdb5[[Tuotenumero]:[TuoteryhmäID]],3,FALSE)</f>
        <v>4</v>
      </c>
      <c r="L1224" s="3" t="str">
        <f>VLOOKUP(Table_Villen_viihde.accdb[[#This Row],[Ryhmänro]],Table_Villen_viihde.accdb6[],2,FALSE)</f>
        <v>Tarvikkeet</v>
      </c>
    </row>
    <row r="1225" spans="1:12" x14ac:dyDescent="0.35">
      <c r="A1225">
        <v>51723</v>
      </c>
      <c r="B1225" s="18">
        <v>42652</v>
      </c>
      <c r="C1225" t="s">
        <v>50</v>
      </c>
      <c r="D1225">
        <v>1</v>
      </c>
      <c r="E1225">
        <v>6</v>
      </c>
      <c r="F1225">
        <v>85</v>
      </c>
      <c r="G1225">
        <v>54.05</v>
      </c>
      <c r="H1225" t="str">
        <f>VLOOKUP(Table_Villen_viihde.accdb[[#This Row],[MyyjäID]],ville_myyjät!$A$2:$B$17,2,FALSE)</f>
        <v>Mikko</v>
      </c>
      <c r="I1225" t="str">
        <f>VLOOKUP(Table_Villen_viihde.accdb[[#This Row],[myyjä]],ville_myyjät!$B$2:$C$17,2,FALSE)</f>
        <v>Mies</v>
      </c>
      <c r="J1225" t="str">
        <f>VLOOKUP(Table_Villen_viihde.accdb[[#This Row],[Tuotenumero]],Table_Villen_viihde.accdb5[[Tuotenumero]:[Tuote]],2,FALSE)</f>
        <v>Kaapelidigiboxi</v>
      </c>
      <c r="K1225" s="3">
        <f>VLOOKUP(Table_Villen_viihde.accdb[[#This Row],[Tuotenumero]],Table_Villen_viihde.accdb5[[Tuotenumero]:[TuoteryhmäID]],3,FALSE)</f>
        <v>6</v>
      </c>
      <c r="L1225" s="3" t="str">
        <f>VLOOKUP(Table_Villen_viihde.accdb[[#This Row],[Ryhmänro]],Table_Villen_viihde.accdb6[],2,FALSE)</f>
        <v>Digiboxit</v>
      </c>
    </row>
    <row r="1226" spans="1:12" x14ac:dyDescent="0.35">
      <c r="A1226">
        <v>51724</v>
      </c>
      <c r="B1226" s="18">
        <v>42652</v>
      </c>
      <c r="C1226" t="s">
        <v>56</v>
      </c>
      <c r="D1226">
        <v>1</v>
      </c>
      <c r="E1226">
        <v>7</v>
      </c>
      <c r="F1226">
        <v>138</v>
      </c>
      <c r="G1226">
        <v>90.23</v>
      </c>
      <c r="H1226" t="str">
        <f>VLOOKUP(Table_Villen_viihde.accdb[[#This Row],[MyyjäID]],ville_myyjät!$A$2:$B$17,2,FALSE)</f>
        <v>Kaija</v>
      </c>
      <c r="I1226" t="str">
        <f>VLOOKUP(Table_Villen_viihde.accdb[[#This Row],[myyjä]],ville_myyjät!$B$2:$C$17,2,FALSE)</f>
        <v>Nainen</v>
      </c>
      <c r="J1226" t="str">
        <f>VLOOKUP(Table_Villen_viihde.accdb[[#This Row],[Tuotenumero]],Table_Villen_viihde.accdb5[[Tuotenumero]:[Tuote]],2,FALSE)</f>
        <v>VHS-nauhuri</v>
      </c>
      <c r="K1226" s="3">
        <f>VLOOKUP(Table_Villen_viihde.accdb[[#This Row],[Tuotenumero]],Table_Villen_viihde.accdb5[[Tuotenumero]:[TuoteryhmäID]],3,FALSE)</f>
        <v>2</v>
      </c>
      <c r="L1226" s="3" t="str">
        <f>VLOOKUP(Table_Villen_viihde.accdb[[#This Row],[Ryhmänro]],Table_Villen_viihde.accdb6[],2,FALSE)</f>
        <v>Kuvantoisto</v>
      </c>
    </row>
    <row r="1227" spans="1:12" x14ac:dyDescent="0.35">
      <c r="A1227">
        <v>51725</v>
      </c>
      <c r="B1227" s="18">
        <v>42652</v>
      </c>
      <c r="C1227" t="s">
        <v>51</v>
      </c>
      <c r="D1227">
        <v>1</v>
      </c>
      <c r="E1227">
        <v>7</v>
      </c>
      <c r="F1227">
        <v>226</v>
      </c>
      <c r="G1227">
        <v>166.31</v>
      </c>
      <c r="H1227" t="str">
        <f>VLOOKUP(Table_Villen_viihde.accdb[[#This Row],[MyyjäID]],ville_myyjät!$A$2:$B$17,2,FALSE)</f>
        <v>Kaija</v>
      </c>
      <c r="I1227" t="str">
        <f>VLOOKUP(Table_Villen_viihde.accdb[[#This Row],[myyjä]],ville_myyjät!$B$2:$C$17,2,FALSE)</f>
        <v>Nainen</v>
      </c>
      <c r="J1227" t="str">
        <f>VLOOKUP(Table_Villen_viihde.accdb[[#This Row],[Tuotenumero]],Table_Villen_viihde.accdb5[[Tuotenumero]:[Tuote]],2,FALSE)</f>
        <v>TV28</v>
      </c>
      <c r="K1227" s="3">
        <f>VLOOKUP(Table_Villen_viihde.accdb[[#This Row],[Tuotenumero]],Table_Villen_viihde.accdb5[[Tuotenumero]:[TuoteryhmäID]],3,FALSE)</f>
        <v>3</v>
      </c>
      <c r="L1227" s="3" t="str">
        <f>VLOOKUP(Table_Villen_viihde.accdb[[#This Row],[Ryhmänro]],Table_Villen_viihde.accdb6[],2,FALSE)</f>
        <v>TV</v>
      </c>
    </row>
    <row r="1228" spans="1:12" x14ac:dyDescent="0.35">
      <c r="A1228">
        <v>51726</v>
      </c>
      <c r="B1228" s="18">
        <v>42653</v>
      </c>
      <c r="C1228" t="s">
        <v>53</v>
      </c>
      <c r="D1228">
        <v>1</v>
      </c>
      <c r="E1228">
        <v>13</v>
      </c>
      <c r="F1228">
        <v>117</v>
      </c>
      <c r="G1228">
        <v>65.069999999999993</v>
      </c>
      <c r="H1228" t="str">
        <f>VLOOKUP(Table_Villen_viihde.accdb[[#This Row],[MyyjäID]],ville_myyjät!$A$2:$B$17,2,FALSE)</f>
        <v>Kaarlo</v>
      </c>
      <c r="I1228" t="str">
        <f>VLOOKUP(Table_Villen_viihde.accdb[[#This Row],[myyjä]],ville_myyjät!$B$2:$C$17,2,FALSE)</f>
        <v>Mies</v>
      </c>
      <c r="J1228" t="str">
        <f>VLOOKUP(Table_Villen_viihde.accdb[[#This Row],[Tuotenumero]],Table_Villen_viihde.accdb5[[Tuotenumero]:[Tuote]],2,FALSE)</f>
        <v>DVD-soitin</v>
      </c>
      <c r="K1228" s="3">
        <f>VLOOKUP(Table_Villen_viihde.accdb[[#This Row],[Tuotenumero]],Table_Villen_viihde.accdb5[[Tuotenumero]:[TuoteryhmäID]],3,FALSE)</f>
        <v>2</v>
      </c>
      <c r="L1228" s="3" t="str">
        <f>VLOOKUP(Table_Villen_viihde.accdb[[#This Row],[Ryhmänro]],Table_Villen_viihde.accdb6[],2,FALSE)</f>
        <v>Kuvantoisto</v>
      </c>
    </row>
    <row r="1229" spans="1:12" x14ac:dyDescent="0.35">
      <c r="A1229">
        <v>51727</v>
      </c>
      <c r="B1229" s="18">
        <v>42654</v>
      </c>
      <c r="C1229" t="s">
        <v>57</v>
      </c>
      <c r="D1229">
        <v>1</v>
      </c>
      <c r="E1229">
        <v>7</v>
      </c>
      <c r="F1229">
        <v>95</v>
      </c>
      <c r="G1229">
        <v>56.69</v>
      </c>
      <c r="H1229" t="str">
        <f>VLOOKUP(Table_Villen_viihde.accdb[[#This Row],[MyyjäID]],ville_myyjät!$A$2:$B$17,2,FALSE)</f>
        <v>Kaija</v>
      </c>
      <c r="I1229" t="str">
        <f>VLOOKUP(Table_Villen_viihde.accdb[[#This Row],[myyjä]],ville_myyjät!$B$2:$C$17,2,FALSE)</f>
        <v>Nainen</v>
      </c>
      <c r="J1229" t="str">
        <f>VLOOKUP(Table_Villen_viihde.accdb[[#This Row],[Tuotenumero]],Table_Villen_viihde.accdb5[[Tuotenumero]:[Tuote]],2,FALSE)</f>
        <v>PS2-konsoli</v>
      </c>
      <c r="K1229" s="3">
        <f>VLOOKUP(Table_Villen_viihde.accdb[[#This Row],[Tuotenumero]],Table_Villen_viihde.accdb5[[Tuotenumero]:[TuoteryhmäID]],3,FALSE)</f>
        <v>5</v>
      </c>
      <c r="L1229" s="3" t="str">
        <f>VLOOKUP(Table_Villen_viihde.accdb[[#This Row],[Ryhmänro]],Table_Villen_viihde.accdb6[],2,FALSE)</f>
        <v>Konsolit</v>
      </c>
    </row>
    <row r="1230" spans="1:12" x14ac:dyDescent="0.35">
      <c r="A1230">
        <v>51728</v>
      </c>
      <c r="B1230" s="18">
        <v>42654</v>
      </c>
      <c r="C1230" t="s">
        <v>54</v>
      </c>
      <c r="D1230">
        <v>1</v>
      </c>
      <c r="E1230">
        <v>5</v>
      </c>
      <c r="F1230">
        <v>180</v>
      </c>
      <c r="G1230">
        <v>121.02</v>
      </c>
      <c r="H1230" t="str">
        <f>VLOOKUP(Table_Villen_viihde.accdb[[#This Row],[MyyjäID]],ville_myyjät!$A$2:$B$17,2,FALSE)</f>
        <v>Petri</v>
      </c>
      <c r="I1230" t="str">
        <f>VLOOKUP(Table_Villen_viihde.accdb[[#This Row],[myyjä]],ville_myyjät!$B$2:$C$17,2,FALSE)</f>
        <v>Mies</v>
      </c>
      <c r="J1230" t="str">
        <f>VLOOKUP(Table_Villen_viihde.accdb[[#This Row],[Tuotenumero]],Table_Villen_viihde.accdb5[[Tuotenumero]:[Tuote]],2,FALSE)</f>
        <v>DVD-nauhuri</v>
      </c>
      <c r="K1230" s="3">
        <f>VLOOKUP(Table_Villen_viihde.accdb[[#This Row],[Tuotenumero]],Table_Villen_viihde.accdb5[[Tuotenumero]:[TuoteryhmäID]],3,FALSE)</f>
        <v>2</v>
      </c>
      <c r="L1230" s="3" t="str">
        <f>VLOOKUP(Table_Villen_viihde.accdb[[#This Row],[Ryhmänro]],Table_Villen_viihde.accdb6[],2,FALSE)</f>
        <v>Kuvantoisto</v>
      </c>
    </row>
    <row r="1231" spans="1:12" x14ac:dyDescent="0.35">
      <c r="A1231">
        <v>51729</v>
      </c>
      <c r="B1231" s="18">
        <v>42655</v>
      </c>
      <c r="C1231" t="s">
        <v>49</v>
      </c>
      <c r="D1231">
        <v>1</v>
      </c>
      <c r="E1231">
        <v>13</v>
      </c>
      <c r="F1231">
        <v>20</v>
      </c>
      <c r="G1231">
        <v>11.67</v>
      </c>
      <c r="H1231" t="str">
        <f>VLOOKUP(Table_Villen_viihde.accdb[[#This Row],[MyyjäID]],ville_myyjät!$A$2:$B$17,2,FALSE)</f>
        <v>Kaarlo</v>
      </c>
      <c r="I1231" t="str">
        <f>VLOOKUP(Table_Villen_viihde.accdb[[#This Row],[myyjä]],ville_myyjät!$B$2:$C$17,2,FALSE)</f>
        <v>Mies</v>
      </c>
      <c r="J1231" t="str">
        <f>VLOOKUP(Table_Villen_viihde.accdb[[#This Row],[Tuotenumero]],Table_Villen_viihde.accdb5[[Tuotenumero]:[Tuote]],2,FALSE)</f>
        <v>Scart-kaapeli</v>
      </c>
      <c r="K1231" s="3">
        <f>VLOOKUP(Table_Villen_viihde.accdb[[#This Row],[Tuotenumero]],Table_Villen_viihde.accdb5[[Tuotenumero]:[TuoteryhmäID]],3,FALSE)</f>
        <v>4</v>
      </c>
      <c r="L1231" s="3" t="str">
        <f>VLOOKUP(Table_Villen_viihde.accdb[[#This Row],[Ryhmänro]],Table_Villen_viihde.accdb6[],2,FALSE)</f>
        <v>Tarvikkeet</v>
      </c>
    </row>
    <row r="1232" spans="1:12" x14ac:dyDescent="0.35">
      <c r="A1232">
        <v>51730</v>
      </c>
      <c r="B1232" s="18">
        <v>42656</v>
      </c>
      <c r="C1232" t="s">
        <v>51</v>
      </c>
      <c r="D1232">
        <v>1</v>
      </c>
      <c r="E1232">
        <v>14</v>
      </c>
      <c r="F1232">
        <v>232</v>
      </c>
      <c r="G1232">
        <v>153.05000000000001</v>
      </c>
      <c r="H1232" t="str">
        <f>VLOOKUP(Table_Villen_viihde.accdb[[#This Row],[MyyjäID]],ville_myyjät!$A$2:$B$17,2,FALSE)</f>
        <v>Jani</v>
      </c>
      <c r="I1232" t="str">
        <f>VLOOKUP(Table_Villen_viihde.accdb[[#This Row],[myyjä]],ville_myyjät!$B$2:$C$17,2,FALSE)</f>
        <v>Mies</v>
      </c>
      <c r="J1232" t="str">
        <f>VLOOKUP(Table_Villen_viihde.accdb[[#This Row],[Tuotenumero]],Table_Villen_viihde.accdb5[[Tuotenumero]:[Tuote]],2,FALSE)</f>
        <v>TV28</v>
      </c>
      <c r="K1232" s="3">
        <f>VLOOKUP(Table_Villen_viihde.accdb[[#This Row],[Tuotenumero]],Table_Villen_viihde.accdb5[[Tuotenumero]:[TuoteryhmäID]],3,FALSE)</f>
        <v>3</v>
      </c>
      <c r="L1232" s="3" t="str">
        <f>VLOOKUP(Table_Villen_viihde.accdb[[#This Row],[Ryhmänro]],Table_Villen_viihde.accdb6[],2,FALSE)</f>
        <v>TV</v>
      </c>
    </row>
    <row r="1233" spans="1:12" x14ac:dyDescent="0.35">
      <c r="A1233">
        <v>51731</v>
      </c>
      <c r="B1233" s="18">
        <v>42657</v>
      </c>
      <c r="C1233" t="s">
        <v>52</v>
      </c>
      <c r="D1233">
        <v>1</v>
      </c>
      <c r="E1233">
        <v>9</v>
      </c>
      <c r="F1233">
        <v>86</v>
      </c>
      <c r="G1233">
        <v>51.01</v>
      </c>
      <c r="H1233" t="str">
        <f>VLOOKUP(Table_Villen_viihde.accdb[[#This Row],[MyyjäID]],ville_myyjät!$A$2:$B$17,2,FALSE)</f>
        <v>Juuso</v>
      </c>
      <c r="I1233" t="str">
        <f>VLOOKUP(Table_Villen_viihde.accdb[[#This Row],[myyjä]],ville_myyjät!$B$2:$C$17,2,FALSE)</f>
        <v>Mies</v>
      </c>
      <c r="J1233" t="str">
        <f>VLOOKUP(Table_Villen_viihde.accdb[[#This Row],[Tuotenumero]],Table_Villen_viihde.accdb5[[Tuotenumero]:[Tuote]],2,FALSE)</f>
        <v>Antennidigiboxi</v>
      </c>
      <c r="K1233" s="3">
        <f>VLOOKUP(Table_Villen_viihde.accdb[[#This Row],[Tuotenumero]],Table_Villen_viihde.accdb5[[Tuotenumero]:[TuoteryhmäID]],3,FALSE)</f>
        <v>6</v>
      </c>
      <c r="L1233" s="3" t="str">
        <f>VLOOKUP(Table_Villen_viihde.accdb[[#This Row],[Ryhmänro]],Table_Villen_viihde.accdb6[],2,FALSE)</f>
        <v>Digiboxit</v>
      </c>
    </row>
    <row r="1234" spans="1:12" x14ac:dyDescent="0.35">
      <c r="A1234">
        <v>51732</v>
      </c>
      <c r="B1234" s="18">
        <v>42658</v>
      </c>
      <c r="C1234" t="s">
        <v>54</v>
      </c>
      <c r="D1234">
        <v>1</v>
      </c>
      <c r="E1234">
        <v>7</v>
      </c>
      <c r="F1234">
        <v>175</v>
      </c>
      <c r="G1234">
        <v>113.07</v>
      </c>
      <c r="H1234" t="str">
        <f>VLOOKUP(Table_Villen_viihde.accdb[[#This Row],[MyyjäID]],ville_myyjät!$A$2:$B$17,2,FALSE)</f>
        <v>Kaija</v>
      </c>
      <c r="I1234" t="str">
        <f>VLOOKUP(Table_Villen_viihde.accdb[[#This Row],[myyjä]],ville_myyjät!$B$2:$C$17,2,FALSE)</f>
        <v>Nainen</v>
      </c>
      <c r="J1234" t="str">
        <f>VLOOKUP(Table_Villen_viihde.accdb[[#This Row],[Tuotenumero]],Table_Villen_viihde.accdb5[[Tuotenumero]:[Tuote]],2,FALSE)</f>
        <v>DVD-nauhuri</v>
      </c>
      <c r="K1234" s="3">
        <f>VLOOKUP(Table_Villen_viihde.accdb[[#This Row],[Tuotenumero]],Table_Villen_viihde.accdb5[[Tuotenumero]:[TuoteryhmäID]],3,FALSE)</f>
        <v>2</v>
      </c>
      <c r="L1234" s="3" t="str">
        <f>VLOOKUP(Table_Villen_viihde.accdb[[#This Row],[Ryhmänro]],Table_Villen_viihde.accdb6[],2,FALSE)</f>
        <v>Kuvantoisto</v>
      </c>
    </row>
    <row r="1235" spans="1:12" x14ac:dyDescent="0.35">
      <c r="A1235">
        <v>51733</v>
      </c>
      <c r="B1235" s="18">
        <v>42659</v>
      </c>
      <c r="C1235" t="s">
        <v>53</v>
      </c>
      <c r="D1235">
        <v>1</v>
      </c>
      <c r="E1235">
        <v>2</v>
      </c>
      <c r="F1235">
        <v>124</v>
      </c>
      <c r="G1235">
        <v>62.58</v>
      </c>
      <c r="H1235" t="str">
        <f>VLOOKUP(Table_Villen_viihde.accdb[[#This Row],[MyyjäID]],ville_myyjät!$A$2:$B$17,2,FALSE)</f>
        <v>Maija</v>
      </c>
      <c r="I1235" t="str">
        <f>VLOOKUP(Table_Villen_viihde.accdb[[#This Row],[myyjä]],ville_myyjät!$B$2:$C$17,2,FALSE)</f>
        <v>Nainen</v>
      </c>
      <c r="J1235" t="str">
        <f>VLOOKUP(Table_Villen_viihde.accdb[[#This Row],[Tuotenumero]],Table_Villen_viihde.accdb5[[Tuotenumero]:[Tuote]],2,FALSE)</f>
        <v>DVD-soitin</v>
      </c>
      <c r="K1235" s="3">
        <f>VLOOKUP(Table_Villen_viihde.accdb[[#This Row],[Tuotenumero]],Table_Villen_viihde.accdb5[[Tuotenumero]:[TuoteryhmäID]],3,FALSE)</f>
        <v>2</v>
      </c>
      <c r="L1235" s="3" t="str">
        <f>VLOOKUP(Table_Villen_viihde.accdb[[#This Row],[Ryhmänro]],Table_Villen_viihde.accdb6[],2,FALSE)</f>
        <v>Kuvantoisto</v>
      </c>
    </row>
    <row r="1236" spans="1:12" x14ac:dyDescent="0.35">
      <c r="A1236">
        <v>51734</v>
      </c>
      <c r="B1236" s="18">
        <v>42660</v>
      </c>
      <c r="C1236" t="s">
        <v>49</v>
      </c>
      <c r="D1236">
        <v>1</v>
      </c>
      <c r="E1236">
        <v>1</v>
      </c>
      <c r="F1236">
        <v>20</v>
      </c>
      <c r="G1236">
        <v>10.97</v>
      </c>
      <c r="H1236" t="str">
        <f>VLOOKUP(Table_Villen_viihde.accdb[[#This Row],[MyyjäID]],ville_myyjät!$A$2:$B$17,2,FALSE)</f>
        <v>Liisa</v>
      </c>
      <c r="I1236" t="str">
        <f>VLOOKUP(Table_Villen_viihde.accdb[[#This Row],[myyjä]],ville_myyjät!$B$2:$C$17,2,FALSE)</f>
        <v>Nainen</v>
      </c>
      <c r="J1236" t="str">
        <f>VLOOKUP(Table_Villen_viihde.accdb[[#This Row],[Tuotenumero]],Table_Villen_viihde.accdb5[[Tuotenumero]:[Tuote]],2,FALSE)</f>
        <v>Scart-kaapeli</v>
      </c>
      <c r="K1236" s="3">
        <f>VLOOKUP(Table_Villen_viihde.accdb[[#This Row],[Tuotenumero]],Table_Villen_viihde.accdb5[[Tuotenumero]:[TuoteryhmäID]],3,FALSE)</f>
        <v>4</v>
      </c>
      <c r="L1236" s="3" t="str">
        <f>VLOOKUP(Table_Villen_viihde.accdb[[#This Row],[Ryhmänro]],Table_Villen_viihde.accdb6[],2,FALSE)</f>
        <v>Tarvikkeet</v>
      </c>
    </row>
    <row r="1237" spans="1:12" x14ac:dyDescent="0.35">
      <c r="A1237">
        <v>51735</v>
      </c>
      <c r="B1237" s="18">
        <v>42660</v>
      </c>
      <c r="C1237" t="s">
        <v>50</v>
      </c>
      <c r="D1237">
        <v>1</v>
      </c>
      <c r="E1237">
        <v>7</v>
      </c>
      <c r="F1237">
        <v>85</v>
      </c>
      <c r="G1237">
        <v>56.63</v>
      </c>
      <c r="H1237" t="str">
        <f>VLOOKUP(Table_Villen_viihde.accdb[[#This Row],[MyyjäID]],ville_myyjät!$A$2:$B$17,2,FALSE)</f>
        <v>Kaija</v>
      </c>
      <c r="I1237" t="str">
        <f>VLOOKUP(Table_Villen_viihde.accdb[[#This Row],[myyjä]],ville_myyjät!$B$2:$C$17,2,FALSE)</f>
        <v>Nainen</v>
      </c>
      <c r="J1237" t="str">
        <f>VLOOKUP(Table_Villen_viihde.accdb[[#This Row],[Tuotenumero]],Table_Villen_viihde.accdb5[[Tuotenumero]:[Tuote]],2,FALSE)</f>
        <v>Kaapelidigiboxi</v>
      </c>
      <c r="K1237" s="3">
        <f>VLOOKUP(Table_Villen_viihde.accdb[[#This Row],[Tuotenumero]],Table_Villen_viihde.accdb5[[Tuotenumero]:[TuoteryhmäID]],3,FALSE)</f>
        <v>6</v>
      </c>
      <c r="L1237" s="3" t="str">
        <f>VLOOKUP(Table_Villen_viihde.accdb[[#This Row],[Ryhmänro]],Table_Villen_viihde.accdb6[],2,FALSE)</f>
        <v>Digiboxit</v>
      </c>
    </row>
    <row r="1238" spans="1:12" x14ac:dyDescent="0.35">
      <c r="A1238">
        <v>51736</v>
      </c>
      <c r="B1238" s="18">
        <v>42663</v>
      </c>
      <c r="C1238" t="s">
        <v>49</v>
      </c>
      <c r="D1238">
        <v>1</v>
      </c>
      <c r="E1238">
        <v>7</v>
      </c>
      <c r="F1238">
        <v>21</v>
      </c>
      <c r="G1238">
        <v>10.85</v>
      </c>
      <c r="H1238" t="str">
        <f>VLOOKUP(Table_Villen_viihde.accdb[[#This Row],[MyyjäID]],ville_myyjät!$A$2:$B$17,2,FALSE)</f>
        <v>Kaija</v>
      </c>
      <c r="I1238" t="str">
        <f>VLOOKUP(Table_Villen_viihde.accdb[[#This Row],[myyjä]],ville_myyjät!$B$2:$C$17,2,FALSE)</f>
        <v>Nainen</v>
      </c>
      <c r="J1238" t="str">
        <f>VLOOKUP(Table_Villen_viihde.accdb[[#This Row],[Tuotenumero]],Table_Villen_viihde.accdb5[[Tuotenumero]:[Tuote]],2,FALSE)</f>
        <v>Scart-kaapeli</v>
      </c>
      <c r="K1238" s="3">
        <f>VLOOKUP(Table_Villen_viihde.accdb[[#This Row],[Tuotenumero]],Table_Villen_viihde.accdb5[[Tuotenumero]:[TuoteryhmäID]],3,FALSE)</f>
        <v>4</v>
      </c>
      <c r="L1238" s="3" t="str">
        <f>VLOOKUP(Table_Villen_viihde.accdb[[#This Row],[Ryhmänro]],Table_Villen_viihde.accdb6[],2,FALSE)</f>
        <v>Tarvikkeet</v>
      </c>
    </row>
    <row r="1239" spans="1:12" x14ac:dyDescent="0.35">
      <c r="A1239">
        <v>51737</v>
      </c>
      <c r="B1239" s="18">
        <v>42664</v>
      </c>
      <c r="C1239" t="s">
        <v>50</v>
      </c>
      <c r="D1239">
        <v>1</v>
      </c>
      <c r="E1239">
        <v>16</v>
      </c>
      <c r="F1239">
        <v>87</v>
      </c>
      <c r="G1239">
        <v>55.8</v>
      </c>
      <c r="H1239" t="str">
        <f>VLOOKUP(Table_Villen_viihde.accdb[[#This Row],[MyyjäID]],ville_myyjät!$A$2:$B$17,2,FALSE)</f>
        <v>Kaarina</v>
      </c>
      <c r="I1239" t="str">
        <f>VLOOKUP(Table_Villen_viihde.accdb[[#This Row],[myyjä]],ville_myyjät!$B$2:$C$17,2,FALSE)</f>
        <v>Nainen</v>
      </c>
      <c r="J1239" t="str">
        <f>VLOOKUP(Table_Villen_viihde.accdb[[#This Row],[Tuotenumero]],Table_Villen_viihde.accdb5[[Tuotenumero]:[Tuote]],2,FALSE)</f>
        <v>Kaapelidigiboxi</v>
      </c>
      <c r="K1239" s="3">
        <f>VLOOKUP(Table_Villen_viihde.accdb[[#This Row],[Tuotenumero]],Table_Villen_viihde.accdb5[[Tuotenumero]:[TuoteryhmäID]],3,FALSE)</f>
        <v>6</v>
      </c>
      <c r="L1239" s="3" t="str">
        <f>VLOOKUP(Table_Villen_viihde.accdb[[#This Row],[Ryhmänro]],Table_Villen_viihde.accdb6[],2,FALSE)</f>
        <v>Digiboxit</v>
      </c>
    </row>
    <row r="1240" spans="1:12" x14ac:dyDescent="0.35">
      <c r="A1240">
        <v>51738</v>
      </c>
      <c r="B1240" s="18">
        <v>42664</v>
      </c>
      <c r="C1240" t="s">
        <v>53</v>
      </c>
      <c r="D1240">
        <v>1</v>
      </c>
      <c r="E1240">
        <v>5</v>
      </c>
      <c r="F1240">
        <v>122</v>
      </c>
      <c r="G1240">
        <v>61.19</v>
      </c>
      <c r="H1240" t="str">
        <f>VLOOKUP(Table_Villen_viihde.accdb[[#This Row],[MyyjäID]],ville_myyjät!$A$2:$B$17,2,FALSE)</f>
        <v>Petri</v>
      </c>
      <c r="I1240" t="str">
        <f>VLOOKUP(Table_Villen_viihde.accdb[[#This Row],[myyjä]],ville_myyjät!$B$2:$C$17,2,FALSE)</f>
        <v>Mies</v>
      </c>
      <c r="J1240" t="str">
        <f>VLOOKUP(Table_Villen_viihde.accdb[[#This Row],[Tuotenumero]],Table_Villen_viihde.accdb5[[Tuotenumero]:[Tuote]],2,FALSE)</f>
        <v>DVD-soitin</v>
      </c>
      <c r="K1240" s="3">
        <f>VLOOKUP(Table_Villen_viihde.accdb[[#This Row],[Tuotenumero]],Table_Villen_viihde.accdb5[[Tuotenumero]:[TuoteryhmäID]],3,FALSE)</f>
        <v>2</v>
      </c>
      <c r="L1240" s="3" t="str">
        <f>VLOOKUP(Table_Villen_viihde.accdb[[#This Row],[Ryhmänro]],Table_Villen_viihde.accdb6[],2,FALSE)</f>
        <v>Kuvantoisto</v>
      </c>
    </row>
    <row r="1241" spans="1:12" x14ac:dyDescent="0.35">
      <c r="A1241">
        <v>51739</v>
      </c>
      <c r="B1241" s="18">
        <v>42664</v>
      </c>
      <c r="C1241" t="s">
        <v>52</v>
      </c>
      <c r="D1241">
        <v>1</v>
      </c>
      <c r="E1241">
        <v>1</v>
      </c>
      <c r="F1241">
        <v>83</v>
      </c>
      <c r="G1241">
        <v>51.37</v>
      </c>
      <c r="H1241" t="str">
        <f>VLOOKUP(Table_Villen_viihde.accdb[[#This Row],[MyyjäID]],ville_myyjät!$A$2:$B$17,2,FALSE)</f>
        <v>Liisa</v>
      </c>
      <c r="I1241" t="str">
        <f>VLOOKUP(Table_Villen_viihde.accdb[[#This Row],[myyjä]],ville_myyjät!$B$2:$C$17,2,FALSE)</f>
        <v>Nainen</v>
      </c>
      <c r="J1241" t="str">
        <f>VLOOKUP(Table_Villen_viihde.accdb[[#This Row],[Tuotenumero]],Table_Villen_viihde.accdb5[[Tuotenumero]:[Tuote]],2,FALSE)</f>
        <v>Antennidigiboxi</v>
      </c>
      <c r="K1241" s="3">
        <f>VLOOKUP(Table_Villen_viihde.accdb[[#This Row],[Tuotenumero]],Table_Villen_viihde.accdb5[[Tuotenumero]:[TuoteryhmäID]],3,FALSE)</f>
        <v>6</v>
      </c>
      <c r="L1241" s="3" t="str">
        <f>VLOOKUP(Table_Villen_viihde.accdb[[#This Row],[Ryhmänro]],Table_Villen_viihde.accdb6[],2,FALSE)</f>
        <v>Digiboxit</v>
      </c>
    </row>
    <row r="1242" spans="1:12" x14ac:dyDescent="0.35">
      <c r="A1242">
        <v>51740</v>
      </c>
      <c r="B1242" s="18">
        <v>42666</v>
      </c>
      <c r="C1242" t="s">
        <v>49</v>
      </c>
      <c r="D1242">
        <v>1</v>
      </c>
      <c r="E1242">
        <v>15</v>
      </c>
      <c r="F1242">
        <v>20</v>
      </c>
      <c r="G1242">
        <v>11.07</v>
      </c>
      <c r="H1242" t="str">
        <f>VLOOKUP(Table_Villen_viihde.accdb[[#This Row],[MyyjäID]],ville_myyjät!$A$2:$B$17,2,FALSE)</f>
        <v>Elisabeth</v>
      </c>
      <c r="I1242" t="str">
        <f>VLOOKUP(Table_Villen_viihde.accdb[[#This Row],[myyjä]],ville_myyjät!$B$2:$C$17,2,FALSE)</f>
        <v>Nainen</v>
      </c>
      <c r="J1242" t="str">
        <f>VLOOKUP(Table_Villen_viihde.accdb[[#This Row],[Tuotenumero]],Table_Villen_viihde.accdb5[[Tuotenumero]:[Tuote]],2,FALSE)</f>
        <v>Scart-kaapeli</v>
      </c>
      <c r="K1242" s="3">
        <f>VLOOKUP(Table_Villen_viihde.accdb[[#This Row],[Tuotenumero]],Table_Villen_viihde.accdb5[[Tuotenumero]:[TuoteryhmäID]],3,FALSE)</f>
        <v>4</v>
      </c>
      <c r="L1242" s="3" t="str">
        <f>VLOOKUP(Table_Villen_viihde.accdb[[#This Row],[Ryhmänro]],Table_Villen_viihde.accdb6[],2,FALSE)</f>
        <v>Tarvikkeet</v>
      </c>
    </row>
    <row r="1243" spans="1:12" x14ac:dyDescent="0.35">
      <c r="A1243">
        <v>51741</v>
      </c>
      <c r="B1243" s="18">
        <v>42666</v>
      </c>
      <c r="C1243" t="s">
        <v>53</v>
      </c>
      <c r="D1243">
        <v>1</v>
      </c>
      <c r="E1243">
        <v>11</v>
      </c>
      <c r="F1243">
        <v>117</v>
      </c>
      <c r="G1243">
        <v>63.64</v>
      </c>
      <c r="H1243" t="str">
        <f>VLOOKUP(Table_Villen_viihde.accdb[[#This Row],[MyyjäID]],ville_myyjät!$A$2:$B$17,2,FALSE)</f>
        <v>Kuisma</v>
      </c>
      <c r="I1243" t="str">
        <f>VLOOKUP(Table_Villen_viihde.accdb[[#This Row],[myyjä]],ville_myyjät!$B$2:$C$17,2,FALSE)</f>
        <v>Mies</v>
      </c>
      <c r="J1243" t="str">
        <f>VLOOKUP(Table_Villen_viihde.accdb[[#This Row],[Tuotenumero]],Table_Villen_viihde.accdb5[[Tuotenumero]:[Tuote]],2,FALSE)</f>
        <v>DVD-soitin</v>
      </c>
      <c r="K1243" s="3">
        <f>VLOOKUP(Table_Villen_viihde.accdb[[#This Row],[Tuotenumero]],Table_Villen_viihde.accdb5[[Tuotenumero]:[TuoteryhmäID]],3,FALSE)</f>
        <v>2</v>
      </c>
      <c r="L1243" s="3" t="str">
        <f>VLOOKUP(Table_Villen_viihde.accdb[[#This Row],[Ryhmänro]],Table_Villen_viihde.accdb6[],2,FALSE)</f>
        <v>Kuvantoisto</v>
      </c>
    </row>
    <row r="1244" spans="1:12" x14ac:dyDescent="0.35">
      <c r="A1244">
        <v>51742</v>
      </c>
      <c r="B1244" s="18">
        <v>42667</v>
      </c>
      <c r="C1244" t="s">
        <v>54</v>
      </c>
      <c r="D1244">
        <v>1</v>
      </c>
      <c r="E1244">
        <v>15</v>
      </c>
      <c r="F1244">
        <v>175</v>
      </c>
      <c r="G1244">
        <v>119.99</v>
      </c>
      <c r="H1244" t="str">
        <f>VLOOKUP(Table_Villen_viihde.accdb[[#This Row],[MyyjäID]],ville_myyjät!$A$2:$B$17,2,FALSE)</f>
        <v>Elisabeth</v>
      </c>
      <c r="I1244" t="str">
        <f>VLOOKUP(Table_Villen_viihde.accdb[[#This Row],[myyjä]],ville_myyjät!$B$2:$C$17,2,FALSE)</f>
        <v>Nainen</v>
      </c>
      <c r="J1244" t="str">
        <f>VLOOKUP(Table_Villen_viihde.accdb[[#This Row],[Tuotenumero]],Table_Villen_viihde.accdb5[[Tuotenumero]:[Tuote]],2,FALSE)</f>
        <v>DVD-nauhuri</v>
      </c>
      <c r="K1244" s="3">
        <f>VLOOKUP(Table_Villen_viihde.accdb[[#This Row],[Tuotenumero]],Table_Villen_viihde.accdb5[[Tuotenumero]:[TuoteryhmäID]],3,FALSE)</f>
        <v>2</v>
      </c>
      <c r="L1244" s="3" t="str">
        <f>VLOOKUP(Table_Villen_viihde.accdb[[#This Row],[Ryhmänro]],Table_Villen_viihde.accdb6[],2,FALSE)</f>
        <v>Kuvantoisto</v>
      </c>
    </row>
    <row r="1245" spans="1:12" x14ac:dyDescent="0.35">
      <c r="A1245">
        <v>51743</v>
      </c>
      <c r="B1245" s="18">
        <v>42667</v>
      </c>
      <c r="C1245" t="s">
        <v>52</v>
      </c>
      <c r="D1245">
        <v>1</v>
      </c>
      <c r="E1245">
        <v>2</v>
      </c>
      <c r="F1245">
        <v>87</v>
      </c>
      <c r="G1245">
        <v>47.66</v>
      </c>
      <c r="H1245" t="str">
        <f>VLOOKUP(Table_Villen_viihde.accdb[[#This Row],[MyyjäID]],ville_myyjät!$A$2:$B$17,2,FALSE)</f>
        <v>Maija</v>
      </c>
      <c r="I1245" t="str">
        <f>VLOOKUP(Table_Villen_viihde.accdb[[#This Row],[myyjä]],ville_myyjät!$B$2:$C$17,2,FALSE)</f>
        <v>Nainen</v>
      </c>
      <c r="J1245" t="str">
        <f>VLOOKUP(Table_Villen_viihde.accdb[[#This Row],[Tuotenumero]],Table_Villen_viihde.accdb5[[Tuotenumero]:[Tuote]],2,FALSE)</f>
        <v>Antennidigiboxi</v>
      </c>
      <c r="K1245" s="3">
        <f>VLOOKUP(Table_Villen_viihde.accdb[[#This Row],[Tuotenumero]],Table_Villen_viihde.accdb5[[Tuotenumero]:[TuoteryhmäID]],3,FALSE)</f>
        <v>6</v>
      </c>
      <c r="L1245" s="3" t="str">
        <f>VLOOKUP(Table_Villen_viihde.accdb[[#This Row],[Ryhmänro]],Table_Villen_viihde.accdb6[],2,FALSE)</f>
        <v>Digiboxit</v>
      </c>
    </row>
    <row r="1246" spans="1:12" x14ac:dyDescent="0.35">
      <c r="A1246">
        <v>51744</v>
      </c>
      <c r="B1246" s="18">
        <v>42668</v>
      </c>
      <c r="C1246" t="s">
        <v>51</v>
      </c>
      <c r="D1246">
        <v>1</v>
      </c>
      <c r="E1246">
        <v>9</v>
      </c>
      <c r="F1246">
        <v>237</v>
      </c>
      <c r="G1246">
        <v>157.84</v>
      </c>
      <c r="H1246" t="str">
        <f>VLOOKUP(Table_Villen_viihde.accdb[[#This Row],[MyyjäID]],ville_myyjät!$A$2:$B$17,2,FALSE)</f>
        <v>Juuso</v>
      </c>
      <c r="I1246" t="str">
        <f>VLOOKUP(Table_Villen_viihde.accdb[[#This Row],[myyjä]],ville_myyjät!$B$2:$C$17,2,FALSE)</f>
        <v>Mies</v>
      </c>
      <c r="J1246" t="str">
        <f>VLOOKUP(Table_Villen_viihde.accdb[[#This Row],[Tuotenumero]],Table_Villen_viihde.accdb5[[Tuotenumero]:[Tuote]],2,FALSE)</f>
        <v>TV28</v>
      </c>
      <c r="K1246" s="3">
        <f>VLOOKUP(Table_Villen_viihde.accdb[[#This Row],[Tuotenumero]],Table_Villen_viihde.accdb5[[Tuotenumero]:[TuoteryhmäID]],3,FALSE)</f>
        <v>3</v>
      </c>
      <c r="L1246" s="3" t="str">
        <f>VLOOKUP(Table_Villen_viihde.accdb[[#This Row],[Ryhmänro]],Table_Villen_viihde.accdb6[],2,FALSE)</f>
        <v>TV</v>
      </c>
    </row>
    <row r="1247" spans="1:12" x14ac:dyDescent="0.35">
      <c r="A1247">
        <v>51745</v>
      </c>
      <c r="B1247" s="18">
        <v>42669</v>
      </c>
      <c r="C1247" t="s">
        <v>56</v>
      </c>
      <c r="D1247">
        <v>1</v>
      </c>
      <c r="E1247">
        <v>1</v>
      </c>
      <c r="F1247">
        <v>135</v>
      </c>
      <c r="G1247">
        <v>87.91</v>
      </c>
      <c r="H1247" t="str">
        <f>VLOOKUP(Table_Villen_viihde.accdb[[#This Row],[MyyjäID]],ville_myyjät!$A$2:$B$17,2,FALSE)</f>
        <v>Liisa</v>
      </c>
      <c r="I1247" t="str">
        <f>VLOOKUP(Table_Villen_viihde.accdb[[#This Row],[myyjä]],ville_myyjät!$B$2:$C$17,2,FALSE)</f>
        <v>Nainen</v>
      </c>
      <c r="J1247" t="str">
        <f>VLOOKUP(Table_Villen_viihde.accdb[[#This Row],[Tuotenumero]],Table_Villen_viihde.accdb5[[Tuotenumero]:[Tuote]],2,FALSE)</f>
        <v>VHS-nauhuri</v>
      </c>
      <c r="K1247" s="3">
        <f>VLOOKUP(Table_Villen_viihde.accdb[[#This Row],[Tuotenumero]],Table_Villen_viihde.accdb5[[Tuotenumero]:[TuoteryhmäID]],3,FALSE)</f>
        <v>2</v>
      </c>
      <c r="L1247" s="3" t="str">
        <f>VLOOKUP(Table_Villen_viihde.accdb[[#This Row],[Ryhmänro]],Table_Villen_viihde.accdb6[],2,FALSE)</f>
        <v>Kuvantoisto</v>
      </c>
    </row>
    <row r="1248" spans="1:12" x14ac:dyDescent="0.35">
      <c r="A1248">
        <v>51746</v>
      </c>
      <c r="B1248" s="18">
        <v>42670</v>
      </c>
      <c r="C1248" t="s">
        <v>50</v>
      </c>
      <c r="D1248">
        <v>1</v>
      </c>
      <c r="E1248">
        <v>2</v>
      </c>
      <c r="F1248">
        <v>86</v>
      </c>
      <c r="G1248">
        <v>54.02</v>
      </c>
      <c r="H1248" t="str">
        <f>VLOOKUP(Table_Villen_viihde.accdb[[#This Row],[MyyjäID]],ville_myyjät!$A$2:$B$17,2,FALSE)</f>
        <v>Maija</v>
      </c>
      <c r="I1248" t="str">
        <f>VLOOKUP(Table_Villen_viihde.accdb[[#This Row],[myyjä]],ville_myyjät!$B$2:$C$17,2,FALSE)</f>
        <v>Nainen</v>
      </c>
      <c r="J1248" t="str">
        <f>VLOOKUP(Table_Villen_viihde.accdb[[#This Row],[Tuotenumero]],Table_Villen_viihde.accdb5[[Tuotenumero]:[Tuote]],2,FALSE)</f>
        <v>Kaapelidigiboxi</v>
      </c>
      <c r="K1248" s="3">
        <f>VLOOKUP(Table_Villen_viihde.accdb[[#This Row],[Tuotenumero]],Table_Villen_viihde.accdb5[[Tuotenumero]:[TuoteryhmäID]],3,FALSE)</f>
        <v>6</v>
      </c>
      <c r="L1248" s="3" t="str">
        <f>VLOOKUP(Table_Villen_viihde.accdb[[#This Row],[Ryhmänro]],Table_Villen_viihde.accdb6[],2,FALSE)</f>
        <v>Digiboxit</v>
      </c>
    </row>
    <row r="1249" spans="1:12" x14ac:dyDescent="0.35">
      <c r="A1249">
        <v>51747</v>
      </c>
      <c r="B1249" s="18">
        <v>42671</v>
      </c>
      <c r="C1249" t="s">
        <v>53</v>
      </c>
      <c r="D1249">
        <v>1</v>
      </c>
      <c r="E1249">
        <v>10</v>
      </c>
      <c r="F1249">
        <v>124</v>
      </c>
      <c r="G1249">
        <v>65.349999999999994</v>
      </c>
      <c r="H1249" t="str">
        <f>VLOOKUP(Table_Villen_viihde.accdb[[#This Row],[MyyjäID]],ville_myyjät!$A$2:$B$17,2,FALSE)</f>
        <v>Ilona</v>
      </c>
      <c r="I1249" t="str">
        <f>VLOOKUP(Table_Villen_viihde.accdb[[#This Row],[myyjä]],ville_myyjät!$B$2:$C$17,2,FALSE)</f>
        <v>Nainen</v>
      </c>
      <c r="J1249" t="str">
        <f>VLOOKUP(Table_Villen_viihde.accdb[[#This Row],[Tuotenumero]],Table_Villen_viihde.accdb5[[Tuotenumero]:[Tuote]],2,FALSE)</f>
        <v>DVD-soitin</v>
      </c>
      <c r="K1249" s="3">
        <f>VLOOKUP(Table_Villen_viihde.accdb[[#This Row],[Tuotenumero]],Table_Villen_viihde.accdb5[[Tuotenumero]:[TuoteryhmäID]],3,FALSE)</f>
        <v>2</v>
      </c>
      <c r="L1249" s="3" t="str">
        <f>VLOOKUP(Table_Villen_viihde.accdb[[#This Row],[Ryhmänro]],Table_Villen_viihde.accdb6[],2,FALSE)</f>
        <v>Kuvantoisto</v>
      </c>
    </row>
    <row r="1250" spans="1:12" x14ac:dyDescent="0.35">
      <c r="A1250">
        <v>51748</v>
      </c>
      <c r="B1250" s="18">
        <v>42671</v>
      </c>
      <c r="C1250" t="s">
        <v>49</v>
      </c>
      <c r="D1250">
        <v>1</v>
      </c>
      <c r="E1250">
        <v>1</v>
      </c>
      <c r="F1250">
        <v>21</v>
      </c>
      <c r="G1250">
        <v>11.63</v>
      </c>
      <c r="H1250" t="str">
        <f>VLOOKUP(Table_Villen_viihde.accdb[[#This Row],[MyyjäID]],ville_myyjät!$A$2:$B$17,2,FALSE)</f>
        <v>Liisa</v>
      </c>
      <c r="I1250" t="str">
        <f>VLOOKUP(Table_Villen_viihde.accdb[[#This Row],[myyjä]],ville_myyjät!$B$2:$C$17,2,FALSE)</f>
        <v>Nainen</v>
      </c>
      <c r="J1250" t="str">
        <f>VLOOKUP(Table_Villen_viihde.accdb[[#This Row],[Tuotenumero]],Table_Villen_viihde.accdb5[[Tuotenumero]:[Tuote]],2,FALSE)</f>
        <v>Scart-kaapeli</v>
      </c>
      <c r="K1250" s="3">
        <f>VLOOKUP(Table_Villen_viihde.accdb[[#This Row],[Tuotenumero]],Table_Villen_viihde.accdb5[[Tuotenumero]:[TuoteryhmäID]],3,FALSE)</f>
        <v>4</v>
      </c>
      <c r="L1250" s="3" t="str">
        <f>VLOOKUP(Table_Villen_viihde.accdb[[#This Row],[Ryhmänro]],Table_Villen_viihde.accdb6[],2,FALSE)</f>
        <v>Tarvikkeet</v>
      </c>
    </row>
    <row r="1251" spans="1:12" x14ac:dyDescent="0.35">
      <c r="A1251">
        <v>51749</v>
      </c>
      <c r="B1251" s="18">
        <v>42673</v>
      </c>
      <c r="C1251" t="s">
        <v>49</v>
      </c>
      <c r="D1251">
        <v>1</v>
      </c>
      <c r="E1251">
        <v>6</v>
      </c>
      <c r="F1251">
        <v>21</v>
      </c>
      <c r="G1251">
        <v>11.44</v>
      </c>
      <c r="H1251" t="str">
        <f>VLOOKUP(Table_Villen_viihde.accdb[[#This Row],[MyyjäID]],ville_myyjät!$A$2:$B$17,2,FALSE)</f>
        <v>Mikko</v>
      </c>
      <c r="I1251" t="str">
        <f>VLOOKUP(Table_Villen_viihde.accdb[[#This Row],[myyjä]],ville_myyjät!$B$2:$C$17,2,FALSE)</f>
        <v>Mies</v>
      </c>
      <c r="J1251" t="str">
        <f>VLOOKUP(Table_Villen_viihde.accdb[[#This Row],[Tuotenumero]],Table_Villen_viihde.accdb5[[Tuotenumero]:[Tuote]],2,FALSE)</f>
        <v>Scart-kaapeli</v>
      </c>
      <c r="K1251" s="3">
        <f>VLOOKUP(Table_Villen_viihde.accdb[[#This Row],[Tuotenumero]],Table_Villen_viihde.accdb5[[Tuotenumero]:[TuoteryhmäID]],3,FALSE)</f>
        <v>4</v>
      </c>
      <c r="L1251" s="3" t="str">
        <f>VLOOKUP(Table_Villen_viihde.accdb[[#This Row],[Ryhmänro]],Table_Villen_viihde.accdb6[],2,FALSE)</f>
        <v>Tarvikkeet</v>
      </c>
    </row>
    <row r="1252" spans="1:12" x14ac:dyDescent="0.35">
      <c r="A1252">
        <v>51750</v>
      </c>
      <c r="B1252" s="18">
        <v>42673</v>
      </c>
      <c r="C1252" t="s">
        <v>50</v>
      </c>
      <c r="D1252">
        <v>1</v>
      </c>
      <c r="E1252">
        <v>2</v>
      </c>
      <c r="F1252">
        <v>81</v>
      </c>
      <c r="G1252">
        <v>55.61</v>
      </c>
      <c r="H1252" t="str">
        <f>VLOOKUP(Table_Villen_viihde.accdb[[#This Row],[MyyjäID]],ville_myyjät!$A$2:$B$17,2,FALSE)</f>
        <v>Maija</v>
      </c>
      <c r="I1252" t="str">
        <f>VLOOKUP(Table_Villen_viihde.accdb[[#This Row],[myyjä]],ville_myyjät!$B$2:$C$17,2,FALSE)</f>
        <v>Nainen</v>
      </c>
      <c r="J1252" t="str">
        <f>VLOOKUP(Table_Villen_viihde.accdb[[#This Row],[Tuotenumero]],Table_Villen_viihde.accdb5[[Tuotenumero]:[Tuote]],2,FALSE)</f>
        <v>Kaapelidigiboxi</v>
      </c>
      <c r="K1252" s="3">
        <f>VLOOKUP(Table_Villen_viihde.accdb[[#This Row],[Tuotenumero]],Table_Villen_viihde.accdb5[[Tuotenumero]:[TuoteryhmäID]],3,FALSE)</f>
        <v>6</v>
      </c>
      <c r="L1252" s="3" t="str">
        <f>VLOOKUP(Table_Villen_viihde.accdb[[#This Row],[Ryhmänro]],Table_Villen_viihde.accdb6[],2,FALSE)</f>
        <v>Digiboxit</v>
      </c>
    </row>
    <row r="1253" spans="1:12" x14ac:dyDescent="0.35">
      <c r="A1253">
        <v>51751</v>
      </c>
      <c r="B1253" s="18">
        <v>42675</v>
      </c>
      <c r="C1253" t="s">
        <v>57</v>
      </c>
      <c r="D1253">
        <v>1</v>
      </c>
      <c r="E1253">
        <v>6</v>
      </c>
      <c r="F1253">
        <v>96</v>
      </c>
      <c r="G1253">
        <v>54.53</v>
      </c>
      <c r="H1253" t="str">
        <f>VLOOKUP(Table_Villen_viihde.accdb[[#This Row],[MyyjäID]],ville_myyjät!$A$2:$B$17,2,FALSE)</f>
        <v>Mikko</v>
      </c>
      <c r="I1253" t="str">
        <f>VLOOKUP(Table_Villen_viihde.accdb[[#This Row],[myyjä]],ville_myyjät!$B$2:$C$17,2,FALSE)</f>
        <v>Mies</v>
      </c>
      <c r="J1253" t="str">
        <f>VLOOKUP(Table_Villen_viihde.accdb[[#This Row],[Tuotenumero]],Table_Villen_viihde.accdb5[[Tuotenumero]:[Tuote]],2,FALSE)</f>
        <v>PS2-konsoli</v>
      </c>
      <c r="K1253" s="3">
        <f>VLOOKUP(Table_Villen_viihde.accdb[[#This Row],[Tuotenumero]],Table_Villen_viihde.accdb5[[Tuotenumero]:[TuoteryhmäID]],3,FALSE)</f>
        <v>5</v>
      </c>
      <c r="L1253" s="3" t="str">
        <f>VLOOKUP(Table_Villen_viihde.accdb[[#This Row],[Ryhmänro]],Table_Villen_viihde.accdb6[],2,FALSE)</f>
        <v>Konsolit</v>
      </c>
    </row>
    <row r="1254" spans="1:12" x14ac:dyDescent="0.35">
      <c r="A1254">
        <v>51752</v>
      </c>
      <c r="B1254" s="18">
        <v>42675</v>
      </c>
      <c r="C1254" t="s">
        <v>49</v>
      </c>
      <c r="D1254">
        <v>1</v>
      </c>
      <c r="E1254">
        <v>16</v>
      </c>
      <c r="F1254">
        <v>21</v>
      </c>
      <c r="G1254">
        <v>11.38</v>
      </c>
      <c r="H1254" t="str">
        <f>VLOOKUP(Table_Villen_viihde.accdb[[#This Row],[MyyjäID]],ville_myyjät!$A$2:$B$17,2,FALSE)</f>
        <v>Kaarina</v>
      </c>
      <c r="I1254" t="str">
        <f>VLOOKUP(Table_Villen_viihde.accdb[[#This Row],[myyjä]],ville_myyjät!$B$2:$C$17,2,FALSE)</f>
        <v>Nainen</v>
      </c>
      <c r="J1254" t="str">
        <f>VLOOKUP(Table_Villen_viihde.accdb[[#This Row],[Tuotenumero]],Table_Villen_viihde.accdb5[[Tuotenumero]:[Tuote]],2,FALSE)</f>
        <v>Scart-kaapeli</v>
      </c>
      <c r="K1254" s="3">
        <f>VLOOKUP(Table_Villen_viihde.accdb[[#This Row],[Tuotenumero]],Table_Villen_viihde.accdb5[[Tuotenumero]:[TuoteryhmäID]],3,FALSE)</f>
        <v>4</v>
      </c>
      <c r="L1254" s="3" t="str">
        <f>VLOOKUP(Table_Villen_viihde.accdb[[#This Row],[Ryhmänro]],Table_Villen_viihde.accdb6[],2,FALSE)</f>
        <v>Tarvikkeet</v>
      </c>
    </row>
    <row r="1255" spans="1:12" x14ac:dyDescent="0.35">
      <c r="A1255">
        <v>51753</v>
      </c>
      <c r="B1255" s="18">
        <v>42676</v>
      </c>
      <c r="C1255" t="s">
        <v>53</v>
      </c>
      <c r="D1255">
        <v>1</v>
      </c>
      <c r="E1255">
        <v>16</v>
      </c>
      <c r="F1255">
        <v>124</v>
      </c>
      <c r="G1255">
        <v>67.28</v>
      </c>
      <c r="H1255" t="str">
        <f>VLOOKUP(Table_Villen_viihde.accdb[[#This Row],[MyyjäID]],ville_myyjät!$A$2:$B$17,2,FALSE)</f>
        <v>Kaarina</v>
      </c>
      <c r="I1255" t="str">
        <f>VLOOKUP(Table_Villen_viihde.accdb[[#This Row],[myyjä]],ville_myyjät!$B$2:$C$17,2,FALSE)</f>
        <v>Nainen</v>
      </c>
      <c r="J1255" t="str">
        <f>VLOOKUP(Table_Villen_viihde.accdb[[#This Row],[Tuotenumero]],Table_Villen_viihde.accdb5[[Tuotenumero]:[Tuote]],2,FALSE)</f>
        <v>DVD-soitin</v>
      </c>
      <c r="K1255" s="3">
        <f>VLOOKUP(Table_Villen_viihde.accdb[[#This Row],[Tuotenumero]],Table_Villen_viihde.accdb5[[Tuotenumero]:[TuoteryhmäID]],3,FALSE)</f>
        <v>2</v>
      </c>
      <c r="L1255" s="3" t="str">
        <f>VLOOKUP(Table_Villen_viihde.accdb[[#This Row],[Ryhmänro]],Table_Villen_viihde.accdb6[],2,FALSE)</f>
        <v>Kuvantoisto</v>
      </c>
    </row>
    <row r="1256" spans="1:12" x14ac:dyDescent="0.35">
      <c r="A1256">
        <v>51754</v>
      </c>
      <c r="B1256" s="18">
        <v>42678</v>
      </c>
      <c r="C1256" t="s">
        <v>49</v>
      </c>
      <c r="D1256">
        <v>1</v>
      </c>
      <c r="E1256">
        <v>11</v>
      </c>
      <c r="F1256">
        <v>20</v>
      </c>
      <c r="G1256">
        <v>11.78</v>
      </c>
      <c r="H1256" t="str">
        <f>VLOOKUP(Table_Villen_viihde.accdb[[#This Row],[MyyjäID]],ville_myyjät!$A$2:$B$17,2,FALSE)</f>
        <v>Kuisma</v>
      </c>
      <c r="I1256" t="str">
        <f>VLOOKUP(Table_Villen_viihde.accdb[[#This Row],[myyjä]],ville_myyjät!$B$2:$C$17,2,FALSE)</f>
        <v>Mies</v>
      </c>
      <c r="J1256" t="str">
        <f>VLOOKUP(Table_Villen_viihde.accdb[[#This Row],[Tuotenumero]],Table_Villen_viihde.accdb5[[Tuotenumero]:[Tuote]],2,FALSE)</f>
        <v>Scart-kaapeli</v>
      </c>
      <c r="K1256" s="3">
        <f>VLOOKUP(Table_Villen_viihde.accdb[[#This Row],[Tuotenumero]],Table_Villen_viihde.accdb5[[Tuotenumero]:[TuoteryhmäID]],3,FALSE)</f>
        <v>4</v>
      </c>
      <c r="L1256" s="3" t="str">
        <f>VLOOKUP(Table_Villen_viihde.accdb[[#This Row],[Ryhmänro]],Table_Villen_viihde.accdb6[],2,FALSE)</f>
        <v>Tarvikkeet</v>
      </c>
    </row>
    <row r="1257" spans="1:12" x14ac:dyDescent="0.35">
      <c r="A1257">
        <v>51755</v>
      </c>
      <c r="B1257" s="18">
        <v>42678</v>
      </c>
      <c r="C1257" t="s">
        <v>51</v>
      </c>
      <c r="D1257">
        <v>1</v>
      </c>
      <c r="E1257">
        <v>6</v>
      </c>
      <c r="F1257">
        <v>240</v>
      </c>
      <c r="G1257">
        <v>155.47</v>
      </c>
      <c r="H1257" t="str">
        <f>VLOOKUP(Table_Villen_viihde.accdb[[#This Row],[MyyjäID]],ville_myyjät!$A$2:$B$17,2,FALSE)</f>
        <v>Mikko</v>
      </c>
      <c r="I1257" t="str">
        <f>VLOOKUP(Table_Villen_viihde.accdb[[#This Row],[myyjä]],ville_myyjät!$B$2:$C$17,2,FALSE)</f>
        <v>Mies</v>
      </c>
      <c r="J1257" t="str">
        <f>VLOOKUP(Table_Villen_viihde.accdb[[#This Row],[Tuotenumero]],Table_Villen_viihde.accdb5[[Tuotenumero]:[Tuote]],2,FALSE)</f>
        <v>TV28</v>
      </c>
      <c r="K1257" s="3">
        <f>VLOOKUP(Table_Villen_viihde.accdb[[#This Row],[Tuotenumero]],Table_Villen_viihde.accdb5[[Tuotenumero]:[TuoteryhmäID]],3,FALSE)</f>
        <v>3</v>
      </c>
      <c r="L1257" s="3" t="str">
        <f>VLOOKUP(Table_Villen_viihde.accdb[[#This Row],[Ryhmänro]],Table_Villen_viihde.accdb6[],2,FALSE)</f>
        <v>TV</v>
      </c>
    </row>
    <row r="1258" spans="1:12" x14ac:dyDescent="0.35">
      <c r="A1258">
        <v>51756</v>
      </c>
      <c r="B1258" s="18">
        <v>42678</v>
      </c>
      <c r="C1258" t="s">
        <v>52</v>
      </c>
      <c r="D1258">
        <v>1</v>
      </c>
      <c r="E1258">
        <v>7</v>
      </c>
      <c r="F1258">
        <v>83</v>
      </c>
      <c r="G1258">
        <v>47.27</v>
      </c>
      <c r="H1258" t="str">
        <f>VLOOKUP(Table_Villen_viihde.accdb[[#This Row],[MyyjäID]],ville_myyjät!$A$2:$B$17,2,FALSE)</f>
        <v>Kaija</v>
      </c>
      <c r="I1258" t="str">
        <f>VLOOKUP(Table_Villen_viihde.accdb[[#This Row],[myyjä]],ville_myyjät!$B$2:$C$17,2,FALSE)</f>
        <v>Nainen</v>
      </c>
      <c r="J1258" t="str">
        <f>VLOOKUP(Table_Villen_viihde.accdb[[#This Row],[Tuotenumero]],Table_Villen_viihde.accdb5[[Tuotenumero]:[Tuote]],2,FALSE)</f>
        <v>Antennidigiboxi</v>
      </c>
      <c r="K1258" s="3">
        <f>VLOOKUP(Table_Villen_viihde.accdb[[#This Row],[Tuotenumero]],Table_Villen_viihde.accdb5[[Tuotenumero]:[TuoteryhmäID]],3,FALSE)</f>
        <v>6</v>
      </c>
      <c r="L1258" s="3" t="str">
        <f>VLOOKUP(Table_Villen_viihde.accdb[[#This Row],[Ryhmänro]],Table_Villen_viihde.accdb6[],2,FALSE)</f>
        <v>Digiboxit</v>
      </c>
    </row>
    <row r="1259" spans="1:12" x14ac:dyDescent="0.35">
      <c r="A1259">
        <v>51757</v>
      </c>
      <c r="B1259" s="18">
        <v>42679</v>
      </c>
      <c r="C1259" t="s">
        <v>54</v>
      </c>
      <c r="D1259">
        <v>1</v>
      </c>
      <c r="E1259">
        <v>1</v>
      </c>
      <c r="F1259">
        <v>184</v>
      </c>
      <c r="G1259">
        <v>118.15</v>
      </c>
      <c r="H1259" t="str">
        <f>VLOOKUP(Table_Villen_viihde.accdb[[#This Row],[MyyjäID]],ville_myyjät!$A$2:$B$17,2,FALSE)</f>
        <v>Liisa</v>
      </c>
      <c r="I1259" t="str">
        <f>VLOOKUP(Table_Villen_viihde.accdb[[#This Row],[myyjä]],ville_myyjät!$B$2:$C$17,2,FALSE)</f>
        <v>Nainen</v>
      </c>
      <c r="J1259" t="str">
        <f>VLOOKUP(Table_Villen_viihde.accdb[[#This Row],[Tuotenumero]],Table_Villen_viihde.accdb5[[Tuotenumero]:[Tuote]],2,FALSE)</f>
        <v>DVD-nauhuri</v>
      </c>
      <c r="K1259" s="3">
        <f>VLOOKUP(Table_Villen_viihde.accdb[[#This Row],[Tuotenumero]],Table_Villen_viihde.accdb5[[Tuotenumero]:[TuoteryhmäID]],3,FALSE)</f>
        <v>2</v>
      </c>
      <c r="L1259" s="3" t="str">
        <f>VLOOKUP(Table_Villen_viihde.accdb[[#This Row],[Ryhmänro]],Table_Villen_viihde.accdb6[],2,FALSE)</f>
        <v>Kuvantoisto</v>
      </c>
    </row>
    <row r="1260" spans="1:12" x14ac:dyDescent="0.35">
      <c r="A1260">
        <v>51758</v>
      </c>
      <c r="B1260" s="18">
        <v>42679</v>
      </c>
      <c r="C1260" t="s">
        <v>50</v>
      </c>
      <c r="D1260">
        <v>1</v>
      </c>
      <c r="E1260">
        <v>1</v>
      </c>
      <c r="F1260">
        <v>84</v>
      </c>
      <c r="G1260">
        <v>54.7</v>
      </c>
      <c r="H1260" t="str">
        <f>VLOOKUP(Table_Villen_viihde.accdb[[#This Row],[MyyjäID]],ville_myyjät!$A$2:$B$17,2,FALSE)</f>
        <v>Liisa</v>
      </c>
      <c r="I1260" t="str">
        <f>VLOOKUP(Table_Villen_viihde.accdb[[#This Row],[myyjä]],ville_myyjät!$B$2:$C$17,2,FALSE)</f>
        <v>Nainen</v>
      </c>
      <c r="J1260" t="str">
        <f>VLOOKUP(Table_Villen_viihde.accdb[[#This Row],[Tuotenumero]],Table_Villen_viihde.accdb5[[Tuotenumero]:[Tuote]],2,FALSE)</f>
        <v>Kaapelidigiboxi</v>
      </c>
      <c r="K1260" s="3">
        <f>VLOOKUP(Table_Villen_viihde.accdb[[#This Row],[Tuotenumero]],Table_Villen_viihde.accdb5[[Tuotenumero]:[TuoteryhmäID]],3,FALSE)</f>
        <v>6</v>
      </c>
      <c r="L1260" s="3" t="str">
        <f>VLOOKUP(Table_Villen_viihde.accdb[[#This Row],[Ryhmänro]],Table_Villen_viihde.accdb6[],2,FALSE)</f>
        <v>Digiboxit</v>
      </c>
    </row>
    <row r="1261" spans="1:12" x14ac:dyDescent="0.35">
      <c r="A1261">
        <v>51759</v>
      </c>
      <c r="B1261" s="18">
        <v>42680</v>
      </c>
      <c r="C1261" t="s">
        <v>49</v>
      </c>
      <c r="D1261">
        <v>1</v>
      </c>
      <c r="E1261">
        <v>7</v>
      </c>
      <c r="F1261">
        <v>20</v>
      </c>
      <c r="G1261">
        <v>11.59</v>
      </c>
      <c r="H1261" t="str">
        <f>VLOOKUP(Table_Villen_viihde.accdb[[#This Row],[MyyjäID]],ville_myyjät!$A$2:$B$17,2,FALSE)</f>
        <v>Kaija</v>
      </c>
      <c r="I1261" t="str">
        <f>VLOOKUP(Table_Villen_viihde.accdb[[#This Row],[myyjä]],ville_myyjät!$B$2:$C$17,2,FALSE)</f>
        <v>Nainen</v>
      </c>
      <c r="J1261" t="str">
        <f>VLOOKUP(Table_Villen_viihde.accdb[[#This Row],[Tuotenumero]],Table_Villen_viihde.accdb5[[Tuotenumero]:[Tuote]],2,FALSE)</f>
        <v>Scart-kaapeli</v>
      </c>
      <c r="K1261" s="3">
        <f>VLOOKUP(Table_Villen_viihde.accdb[[#This Row],[Tuotenumero]],Table_Villen_viihde.accdb5[[Tuotenumero]:[TuoteryhmäID]],3,FALSE)</f>
        <v>4</v>
      </c>
      <c r="L1261" s="3" t="str">
        <f>VLOOKUP(Table_Villen_viihde.accdb[[#This Row],[Ryhmänro]],Table_Villen_viihde.accdb6[],2,FALSE)</f>
        <v>Tarvikkeet</v>
      </c>
    </row>
    <row r="1262" spans="1:12" x14ac:dyDescent="0.35">
      <c r="A1262">
        <v>51760</v>
      </c>
      <c r="B1262" s="18">
        <v>42681</v>
      </c>
      <c r="C1262" t="s">
        <v>53</v>
      </c>
      <c r="D1262">
        <v>1</v>
      </c>
      <c r="E1262">
        <v>2</v>
      </c>
      <c r="F1262">
        <v>114</v>
      </c>
      <c r="G1262">
        <v>61.77</v>
      </c>
      <c r="H1262" t="str">
        <f>VLOOKUP(Table_Villen_viihde.accdb[[#This Row],[MyyjäID]],ville_myyjät!$A$2:$B$17,2,FALSE)</f>
        <v>Maija</v>
      </c>
      <c r="I1262" t="str">
        <f>VLOOKUP(Table_Villen_viihde.accdb[[#This Row],[myyjä]],ville_myyjät!$B$2:$C$17,2,FALSE)</f>
        <v>Nainen</v>
      </c>
      <c r="J1262" t="str">
        <f>VLOOKUP(Table_Villen_viihde.accdb[[#This Row],[Tuotenumero]],Table_Villen_viihde.accdb5[[Tuotenumero]:[Tuote]],2,FALSE)</f>
        <v>DVD-soitin</v>
      </c>
      <c r="K1262" s="3">
        <f>VLOOKUP(Table_Villen_viihde.accdb[[#This Row],[Tuotenumero]],Table_Villen_viihde.accdb5[[Tuotenumero]:[TuoteryhmäID]],3,FALSE)</f>
        <v>2</v>
      </c>
      <c r="L1262" s="3" t="str">
        <f>VLOOKUP(Table_Villen_viihde.accdb[[#This Row],[Ryhmänro]],Table_Villen_viihde.accdb6[],2,FALSE)</f>
        <v>Kuvantoisto</v>
      </c>
    </row>
    <row r="1263" spans="1:12" x14ac:dyDescent="0.35">
      <c r="A1263">
        <v>51761</v>
      </c>
      <c r="B1263" s="18">
        <v>42682</v>
      </c>
      <c r="C1263" t="s">
        <v>50</v>
      </c>
      <c r="D1263">
        <v>1</v>
      </c>
      <c r="E1263">
        <v>1</v>
      </c>
      <c r="F1263">
        <v>85</v>
      </c>
      <c r="G1263">
        <v>53.55</v>
      </c>
      <c r="H1263" t="str">
        <f>VLOOKUP(Table_Villen_viihde.accdb[[#This Row],[MyyjäID]],ville_myyjät!$A$2:$B$17,2,FALSE)</f>
        <v>Liisa</v>
      </c>
      <c r="I1263" t="str">
        <f>VLOOKUP(Table_Villen_viihde.accdb[[#This Row],[myyjä]],ville_myyjät!$B$2:$C$17,2,FALSE)</f>
        <v>Nainen</v>
      </c>
      <c r="J1263" t="str">
        <f>VLOOKUP(Table_Villen_viihde.accdb[[#This Row],[Tuotenumero]],Table_Villen_viihde.accdb5[[Tuotenumero]:[Tuote]],2,FALSE)</f>
        <v>Kaapelidigiboxi</v>
      </c>
      <c r="K1263" s="3">
        <f>VLOOKUP(Table_Villen_viihde.accdb[[#This Row],[Tuotenumero]],Table_Villen_viihde.accdb5[[Tuotenumero]:[TuoteryhmäID]],3,FALSE)</f>
        <v>6</v>
      </c>
      <c r="L1263" s="3" t="str">
        <f>VLOOKUP(Table_Villen_viihde.accdb[[#This Row],[Ryhmänro]],Table_Villen_viihde.accdb6[],2,FALSE)</f>
        <v>Digiboxit</v>
      </c>
    </row>
    <row r="1264" spans="1:12" x14ac:dyDescent="0.35">
      <c r="A1264">
        <v>51762</v>
      </c>
      <c r="B1264" s="18">
        <v>42685</v>
      </c>
      <c r="C1264" t="s">
        <v>54</v>
      </c>
      <c r="D1264">
        <v>1</v>
      </c>
      <c r="E1264">
        <v>9</v>
      </c>
      <c r="F1264">
        <v>185</v>
      </c>
      <c r="G1264">
        <v>114.87</v>
      </c>
      <c r="H1264" t="str">
        <f>VLOOKUP(Table_Villen_viihde.accdb[[#This Row],[MyyjäID]],ville_myyjät!$A$2:$B$17,2,FALSE)</f>
        <v>Juuso</v>
      </c>
      <c r="I1264" t="str">
        <f>VLOOKUP(Table_Villen_viihde.accdb[[#This Row],[myyjä]],ville_myyjät!$B$2:$C$17,2,FALSE)</f>
        <v>Mies</v>
      </c>
      <c r="J1264" t="str">
        <f>VLOOKUP(Table_Villen_viihde.accdb[[#This Row],[Tuotenumero]],Table_Villen_viihde.accdb5[[Tuotenumero]:[Tuote]],2,FALSE)</f>
        <v>DVD-nauhuri</v>
      </c>
      <c r="K1264" s="3">
        <f>VLOOKUP(Table_Villen_viihde.accdb[[#This Row],[Tuotenumero]],Table_Villen_viihde.accdb5[[Tuotenumero]:[TuoteryhmäID]],3,FALSE)</f>
        <v>2</v>
      </c>
      <c r="L1264" s="3" t="str">
        <f>VLOOKUP(Table_Villen_viihde.accdb[[#This Row],[Ryhmänro]],Table_Villen_viihde.accdb6[],2,FALSE)</f>
        <v>Kuvantoisto</v>
      </c>
    </row>
    <row r="1265" spans="1:12" x14ac:dyDescent="0.35">
      <c r="A1265">
        <v>51763</v>
      </c>
      <c r="B1265" s="18">
        <v>42685</v>
      </c>
      <c r="C1265" t="s">
        <v>51</v>
      </c>
      <c r="D1265">
        <v>1</v>
      </c>
      <c r="E1265">
        <v>1</v>
      </c>
      <c r="F1265">
        <v>234</v>
      </c>
      <c r="G1265">
        <v>160.13</v>
      </c>
      <c r="H1265" t="str">
        <f>VLOOKUP(Table_Villen_viihde.accdb[[#This Row],[MyyjäID]],ville_myyjät!$A$2:$B$17,2,FALSE)</f>
        <v>Liisa</v>
      </c>
      <c r="I1265" t="str">
        <f>VLOOKUP(Table_Villen_viihde.accdb[[#This Row],[myyjä]],ville_myyjät!$B$2:$C$17,2,FALSE)</f>
        <v>Nainen</v>
      </c>
      <c r="J1265" t="str">
        <f>VLOOKUP(Table_Villen_viihde.accdb[[#This Row],[Tuotenumero]],Table_Villen_viihde.accdb5[[Tuotenumero]:[Tuote]],2,FALSE)</f>
        <v>TV28</v>
      </c>
      <c r="K1265" s="3">
        <f>VLOOKUP(Table_Villen_viihde.accdb[[#This Row],[Tuotenumero]],Table_Villen_viihde.accdb5[[Tuotenumero]:[TuoteryhmäID]],3,FALSE)</f>
        <v>3</v>
      </c>
      <c r="L1265" s="3" t="str">
        <f>VLOOKUP(Table_Villen_viihde.accdb[[#This Row],[Ryhmänro]],Table_Villen_viihde.accdb6[],2,FALSE)</f>
        <v>TV</v>
      </c>
    </row>
    <row r="1266" spans="1:12" x14ac:dyDescent="0.35">
      <c r="A1266">
        <v>51764</v>
      </c>
      <c r="B1266" s="18">
        <v>42685</v>
      </c>
      <c r="C1266" t="s">
        <v>49</v>
      </c>
      <c r="D1266">
        <v>1</v>
      </c>
      <c r="E1266">
        <v>1</v>
      </c>
      <c r="F1266">
        <v>21</v>
      </c>
      <c r="G1266">
        <v>10.76</v>
      </c>
      <c r="H1266" t="str">
        <f>VLOOKUP(Table_Villen_viihde.accdb[[#This Row],[MyyjäID]],ville_myyjät!$A$2:$B$17,2,FALSE)</f>
        <v>Liisa</v>
      </c>
      <c r="I1266" t="str">
        <f>VLOOKUP(Table_Villen_viihde.accdb[[#This Row],[myyjä]],ville_myyjät!$B$2:$C$17,2,FALSE)</f>
        <v>Nainen</v>
      </c>
      <c r="J1266" t="str">
        <f>VLOOKUP(Table_Villen_viihde.accdb[[#This Row],[Tuotenumero]],Table_Villen_viihde.accdb5[[Tuotenumero]:[Tuote]],2,FALSE)</f>
        <v>Scart-kaapeli</v>
      </c>
      <c r="K1266" s="3">
        <f>VLOOKUP(Table_Villen_viihde.accdb[[#This Row],[Tuotenumero]],Table_Villen_viihde.accdb5[[Tuotenumero]:[TuoteryhmäID]],3,FALSE)</f>
        <v>4</v>
      </c>
      <c r="L1266" s="3" t="str">
        <f>VLOOKUP(Table_Villen_viihde.accdb[[#This Row],[Ryhmänro]],Table_Villen_viihde.accdb6[],2,FALSE)</f>
        <v>Tarvikkeet</v>
      </c>
    </row>
    <row r="1267" spans="1:12" x14ac:dyDescent="0.35">
      <c r="A1267">
        <v>51765</v>
      </c>
      <c r="B1267" s="18">
        <v>42686</v>
      </c>
      <c r="C1267" t="s">
        <v>53</v>
      </c>
      <c r="D1267">
        <v>1</v>
      </c>
      <c r="E1267">
        <v>6</v>
      </c>
      <c r="F1267">
        <v>113</v>
      </c>
      <c r="G1267">
        <v>66.930000000000007</v>
      </c>
      <c r="H1267" t="str">
        <f>VLOOKUP(Table_Villen_viihde.accdb[[#This Row],[MyyjäID]],ville_myyjät!$A$2:$B$17,2,FALSE)</f>
        <v>Mikko</v>
      </c>
      <c r="I1267" t="str">
        <f>VLOOKUP(Table_Villen_viihde.accdb[[#This Row],[myyjä]],ville_myyjät!$B$2:$C$17,2,FALSE)</f>
        <v>Mies</v>
      </c>
      <c r="J1267" t="str">
        <f>VLOOKUP(Table_Villen_viihde.accdb[[#This Row],[Tuotenumero]],Table_Villen_viihde.accdb5[[Tuotenumero]:[Tuote]],2,FALSE)</f>
        <v>DVD-soitin</v>
      </c>
      <c r="K1267" s="3">
        <f>VLOOKUP(Table_Villen_viihde.accdb[[#This Row],[Tuotenumero]],Table_Villen_viihde.accdb5[[Tuotenumero]:[TuoteryhmäID]],3,FALSE)</f>
        <v>2</v>
      </c>
      <c r="L1267" s="3" t="str">
        <f>VLOOKUP(Table_Villen_viihde.accdb[[#This Row],[Ryhmänro]],Table_Villen_viihde.accdb6[],2,FALSE)</f>
        <v>Kuvantoisto</v>
      </c>
    </row>
    <row r="1268" spans="1:12" x14ac:dyDescent="0.35">
      <c r="A1268">
        <v>51766</v>
      </c>
      <c r="B1268" s="18">
        <v>42686</v>
      </c>
      <c r="C1268" t="s">
        <v>52</v>
      </c>
      <c r="D1268">
        <v>1</v>
      </c>
      <c r="E1268">
        <v>16</v>
      </c>
      <c r="F1268">
        <v>82</v>
      </c>
      <c r="G1268">
        <v>51.41</v>
      </c>
      <c r="H1268" t="str">
        <f>VLOOKUP(Table_Villen_viihde.accdb[[#This Row],[MyyjäID]],ville_myyjät!$A$2:$B$17,2,FALSE)</f>
        <v>Kaarina</v>
      </c>
      <c r="I1268" t="str">
        <f>VLOOKUP(Table_Villen_viihde.accdb[[#This Row],[myyjä]],ville_myyjät!$B$2:$C$17,2,FALSE)</f>
        <v>Nainen</v>
      </c>
      <c r="J1268" t="str">
        <f>VLOOKUP(Table_Villen_viihde.accdb[[#This Row],[Tuotenumero]],Table_Villen_viihde.accdb5[[Tuotenumero]:[Tuote]],2,FALSE)</f>
        <v>Antennidigiboxi</v>
      </c>
      <c r="K1268" s="3">
        <f>VLOOKUP(Table_Villen_viihde.accdb[[#This Row],[Tuotenumero]],Table_Villen_viihde.accdb5[[Tuotenumero]:[TuoteryhmäID]],3,FALSE)</f>
        <v>6</v>
      </c>
      <c r="L1268" s="3" t="str">
        <f>VLOOKUP(Table_Villen_viihde.accdb[[#This Row],[Ryhmänro]],Table_Villen_viihde.accdb6[],2,FALSE)</f>
        <v>Digiboxit</v>
      </c>
    </row>
    <row r="1269" spans="1:12" x14ac:dyDescent="0.35">
      <c r="A1269">
        <v>51767</v>
      </c>
      <c r="B1269" s="18">
        <v>42689</v>
      </c>
      <c r="C1269" t="s">
        <v>49</v>
      </c>
      <c r="D1269">
        <v>1</v>
      </c>
      <c r="E1269">
        <v>3</v>
      </c>
      <c r="F1269">
        <v>19</v>
      </c>
      <c r="G1269">
        <v>10.71</v>
      </c>
      <c r="H1269" t="str">
        <f>VLOOKUP(Table_Villen_viihde.accdb[[#This Row],[MyyjäID]],ville_myyjät!$A$2:$B$17,2,FALSE)</f>
        <v>Helena</v>
      </c>
      <c r="I1269" t="str">
        <f>VLOOKUP(Table_Villen_viihde.accdb[[#This Row],[myyjä]],ville_myyjät!$B$2:$C$17,2,FALSE)</f>
        <v>Nainen</v>
      </c>
      <c r="J1269" t="str">
        <f>VLOOKUP(Table_Villen_viihde.accdb[[#This Row],[Tuotenumero]],Table_Villen_viihde.accdb5[[Tuotenumero]:[Tuote]],2,FALSE)</f>
        <v>Scart-kaapeli</v>
      </c>
      <c r="K1269" s="3">
        <f>VLOOKUP(Table_Villen_viihde.accdb[[#This Row],[Tuotenumero]],Table_Villen_viihde.accdb5[[Tuotenumero]:[TuoteryhmäID]],3,FALSE)</f>
        <v>4</v>
      </c>
      <c r="L1269" s="3" t="str">
        <f>VLOOKUP(Table_Villen_viihde.accdb[[#This Row],[Ryhmänro]],Table_Villen_viihde.accdb6[],2,FALSE)</f>
        <v>Tarvikkeet</v>
      </c>
    </row>
    <row r="1270" spans="1:12" x14ac:dyDescent="0.35">
      <c r="A1270">
        <v>51768</v>
      </c>
      <c r="B1270" s="18">
        <v>42689</v>
      </c>
      <c r="C1270" t="s">
        <v>57</v>
      </c>
      <c r="D1270">
        <v>1</v>
      </c>
      <c r="E1270">
        <v>7</v>
      </c>
      <c r="F1270">
        <v>103</v>
      </c>
      <c r="G1270">
        <v>53.35</v>
      </c>
      <c r="H1270" t="str">
        <f>VLOOKUP(Table_Villen_viihde.accdb[[#This Row],[MyyjäID]],ville_myyjät!$A$2:$B$17,2,FALSE)</f>
        <v>Kaija</v>
      </c>
      <c r="I1270" t="str">
        <f>VLOOKUP(Table_Villen_viihde.accdb[[#This Row],[myyjä]],ville_myyjät!$B$2:$C$17,2,FALSE)</f>
        <v>Nainen</v>
      </c>
      <c r="J1270" t="str">
        <f>VLOOKUP(Table_Villen_viihde.accdb[[#This Row],[Tuotenumero]],Table_Villen_viihde.accdb5[[Tuotenumero]:[Tuote]],2,FALSE)</f>
        <v>PS2-konsoli</v>
      </c>
      <c r="K1270" s="3">
        <f>VLOOKUP(Table_Villen_viihde.accdb[[#This Row],[Tuotenumero]],Table_Villen_viihde.accdb5[[Tuotenumero]:[TuoteryhmäID]],3,FALSE)</f>
        <v>5</v>
      </c>
      <c r="L1270" s="3" t="str">
        <f>VLOOKUP(Table_Villen_viihde.accdb[[#This Row],[Ryhmänro]],Table_Villen_viihde.accdb6[],2,FALSE)</f>
        <v>Konsolit</v>
      </c>
    </row>
    <row r="1271" spans="1:12" x14ac:dyDescent="0.35">
      <c r="A1271">
        <v>51769</v>
      </c>
      <c r="B1271" s="18">
        <v>42690</v>
      </c>
      <c r="C1271" t="s">
        <v>51</v>
      </c>
      <c r="D1271">
        <v>1</v>
      </c>
      <c r="E1271">
        <v>14</v>
      </c>
      <c r="F1271">
        <v>240</v>
      </c>
      <c r="G1271">
        <v>167.37</v>
      </c>
      <c r="H1271" t="str">
        <f>VLOOKUP(Table_Villen_viihde.accdb[[#This Row],[MyyjäID]],ville_myyjät!$A$2:$B$17,2,FALSE)</f>
        <v>Jani</v>
      </c>
      <c r="I1271" t="str">
        <f>VLOOKUP(Table_Villen_viihde.accdb[[#This Row],[myyjä]],ville_myyjät!$B$2:$C$17,2,FALSE)</f>
        <v>Mies</v>
      </c>
      <c r="J1271" t="str">
        <f>VLOOKUP(Table_Villen_viihde.accdb[[#This Row],[Tuotenumero]],Table_Villen_viihde.accdb5[[Tuotenumero]:[Tuote]],2,FALSE)</f>
        <v>TV28</v>
      </c>
      <c r="K1271" s="3">
        <f>VLOOKUP(Table_Villen_viihde.accdb[[#This Row],[Tuotenumero]],Table_Villen_viihde.accdb5[[Tuotenumero]:[TuoteryhmäID]],3,FALSE)</f>
        <v>3</v>
      </c>
      <c r="L1271" s="3" t="str">
        <f>VLOOKUP(Table_Villen_viihde.accdb[[#This Row],[Ryhmänro]],Table_Villen_viihde.accdb6[],2,FALSE)</f>
        <v>TV</v>
      </c>
    </row>
    <row r="1272" spans="1:12" x14ac:dyDescent="0.35">
      <c r="A1272">
        <v>51770</v>
      </c>
      <c r="B1272" s="18">
        <v>42691</v>
      </c>
      <c r="C1272" t="s">
        <v>50</v>
      </c>
      <c r="D1272">
        <v>1</v>
      </c>
      <c r="E1272">
        <v>13</v>
      </c>
      <c r="F1272">
        <v>87</v>
      </c>
      <c r="G1272">
        <v>51.69</v>
      </c>
      <c r="H1272" t="str">
        <f>VLOOKUP(Table_Villen_viihde.accdb[[#This Row],[MyyjäID]],ville_myyjät!$A$2:$B$17,2,FALSE)</f>
        <v>Kaarlo</v>
      </c>
      <c r="I1272" t="str">
        <f>VLOOKUP(Table_Villen_viihde.accdb[[#This Row],[myyjä]],ville_myyjät!$B$2:$C$17,2,FALSE)</f>
        <v>Mies</v>
      </c>
      <c r="J1272" t="str">
        <f>VLOOKUP(Table_Villen_viihde.accdb[[#This Row],[Tuotenumero]],Table_Villen_viihde.accdb5[[Tuotenumero]:[Tuote]],2,FALSE)</f>
        <v>Kaapelidigiboxi</v>
      </c>
      <c r="K1272" s="3">
        <f>VLOOKUP(Table_Villen_viihde.accdb[[#This Row],[Tuotenumero]],Table_Villen_viihde.accdb5[[Tuotenumero]:[TuoteryhmäID]],3,FALSE)</f>
        <v>6</v>
      </c>
      <c r="L1272" s="3" t="str">
        <f>VLOOKUP(Table_Villen_viihde.accdb[[#This Row],[Ryhmänro]],Table_Villen_viihde.accdb6[],2,FALSE)</f>
        <v>Digiboxit</v>
      </c>
    </row>
    <row r="1273" spans="1:12" x14ac:dyDescent="0.35">
      <c r="A1273">
        <v>51771</v>
      </c>
      <c r="B1273" s="18">
        <v>42691</v>
      </c>
      <c r="C1273" t="s">
        <v>53</v>
      </c>
      <c r="D1273">
        <v>1</v>
      </c>
      <c r="E1273">
        <v>6</v>
      </c>
      <c r="F1273">
        <v>114</v>
      </c>
      <c r="G1273">
        <v>66.849999999999994</v>
      </c>
      <c r="H1273" t="str">
        <f>VLOOKUP(Table_Villen_viihde.accdb[[#This Row],[MyyjäID]],ville_myyjät!$A$2:$B$17,2,FALSE)</f>
        <v>Mikko</v>
      </c>
      <c r="I1273" t="str">
        <f>VLOOKUP(Table_Villen_viihde.accdb[[#This Row],[myyjä]],ville_myyjät!$B$2:$C$17,2,FALSE)</f>
        <v>Mies</v>
      </c>
      <c r="J1273" t="str">
        <f>VLOOKUP(Table_Villen_viihde.accdb[[#This Row],[Tuotenumero]],Table_Villen_viihde.accdb5[[Tuotenumero]:[Tuote]],2,FALSE)</f>
        <v>DVD-soitin</v>
      </c>
      <c r="K1273" s="3">
        <f>VLOOKUP(Table_Villen_viihde.accdb[[#This Row],[Tuotenumero]],Table_Villen_viihde.accdb5[[Tuotenumero]:[TuoteryhmäID]],3,FALSE)</f>
        <v>2</v>
      </c>
      <c r="L1273" s="3" t="str">
        <f>VLOOKUP(Table_Villen_viihde.accdb[[#This Row],[Ryhmänro]],Table_Villen_viihde.accdb6[],2,FALSE)</f>
        <v>Kuvantoisto</v>
      </c>
    </row>
    <row r="1274" spans="1:12" x14ac:dyDescent="0.35">
      <c r="A1274">
        <v>51772</v>
      </c>
      <c r="B1274" s="18">
        <v>42694</v>
      </c>
      <c r="C1274" t="s">
        <v>49</v>
      </c>
      <c r="D1274">
        <v>1</v>
      </c>
      <c r="E1274">
        <v>7</v>
      </c>
      <c r="F1274">
        <v>21</v>
      </c>
      <c r="G1274">
        <v>10.86</v>
      </c>
      <c r="H1274" t="str">
        <f>VLOOKUP(Table_Villen_viihde.accdb[[#This Row],[MyyjäID]],ville_myyjät!$A$2:$B$17,2,FALSE)</f>
        <v>Kaija</v>
      </c>
      <c r="I1274" t="str">
        <f>VLOOKUP(Table_Villen_viihde.accdb[[#This Row],[myyjä]],ville_myyjät!$B$2:$C$17,2,FALSE)</f>
        <v>Nainen</v>
      </c>
      <c r="J1274" t="str">
        <f>VLOOKUP(Table_Villen_viihde.accdb[[#This Row],[Tuotenumero]],Table_Villen_viihde.accdb5[[Tuotenumero]:[Tuote]],2,FALSE)</f>
        <v>Scart-kaapeli</v>
      </c>
      <c r="K1274" s="3">
        <f>VLOOKUP(Table_Villen_viihde.accdb[[#This Row],[Tuotenumero]],Table_Villen_viihde.accdb5[[Tuotenumero]:[TuoteryhmäID]],3,FALSE)</f>
        <v>4</v>
      </c>
      <c r="L1274" s="3" t="str">
        <f>VLOOKUP(Table_Villen_viihde.accdb[[#This Row],[Ryhmänro]],Table_Villen_viihde.accdb6[],2,FALSE)</f>
        <v>Tarvikkeet</v>
      </c>
    </row>
    <row r="1275" spans="1:12" x14ac:dyDescent="0.35">
      <c r="A1275">
        <v>51773</v>
      </c>
      <c r="B1275" s="18">
        <v>42695</v>
      </c>
      <c r="C1275" t="s">
        <v>53</v>
      </c>
      <c r="D1275">
        <v>1</v>
      </c>
      <c r="E1275">
        <v>6</v>
      </c>
      <c r="F1275">
        <v>117</v>
      </c>
      <c r="G1275">
        <v>63.96</v>
      </c>
      <c r="H1275" t="str">
        <f>VLOOKUP(Table_Villen_viihde.accdb[[#This Row],[MyyjäID]],ville_myyjät!$A$2:$B$17,2,FALSE)</f>
        <v>Mikko</v>
      </c>
      <c r="I1275" t="str">
        <f>VLOOKUP(Table_Villen_viihde.accdb[[#This Row],[myyjä]],ville_myyjät!$B$2:$C$17,2,FALSE)</f>
        <v>Mies</v>
      </c>
      <c r="J1275" t="str">
        <f>VLOOKUP(Table_Villen_viihde.accdb[[#This Row],[Tuotenumero]],Table_Villen_viihde.accdb5[[Tuotenumero]:[Tuote]],2,FALSE)</f>
        <v>DVD-soitin</v>
      </c>
      <c r="K1275" s="3">
        <f>VLOOKUP(Table_Villen_viihde.accdb[[#This Row],[Tuotenumero]],Table_Villen_viihde.accdb5[[Tuotenumero]:[TuoteryhmäID]],3,FALSE)</f>
        <v>2</v>
      </c>
      <c r="L1275" s="3" t="str">
        <f>VLOOKUP(Table_Villen_viihde.accdb[[#This Row],[Ryhmänro]],Table_Villen_viihde.accdb6[],2,FALSE)</f>
        <v>Kuvantoisto</v>
      </c>
    </row>
    <row r="1276" spans="1:12" x14ac:dyDescent="0.35">
      <c r="A1276">
        <v>51774</v>
      </c>
      <c r="B1276" s="18">
        <v>42696</v>
      </c>
      <c r="C1276" t="s">
        <v>51</v>
      </c>
      <c r="D1276">
        <v>1</v>
      </c>
      <c r="E1276">
        <v>9</v>
      </c>
      <c r="F1276">
        <v>244</v>
      </c>
      <c r="G1276">
        <v>158.97999999999999</v>
      </c>
      <c r="H1276" t="str">
        <f>VLOOKUP(Table_Villen_viihde.accdb[[#This Row],[MyyjäID]],ville_myyjät!$A$2:$B$17,2,FALSE)</f>
        <v>Juuso</v>
      </c>
      <c r="I1276" t="str">
        <f>VLOOKUP(Table_Villen_viihde.accdb[[#This Row],[myyjä]],ville_myyjät!$B$2:$C$17,2,FALSE)</f>
        <v>Mies</v>
      </c>
      <c r="J1276" t="str">
        <f>VLOOKUP(Table_Villen_viihde.accdb[[#This Row],[Tuotenumero]],Table_Villen_viihde.accdb5[[Tuotenumero]:[Tuote]],2,FALSE)</f>
        <v>TV28</v>
      </c>
      <c r="K1276" s="3">
        <f>VLOOKUP(Table_Villen_viihde.accdb[[#This Row],[Tuotenumero]],Table_Villen_viihde.accdb5[[Tuotenumero]:[TuoteryhmäID]],3,FALSE)</f>
        <v>3</v>
      </c>
      <c r="L1276" s="3" t="str">
        <f>VLOOKUP(Table_Villen_viihde.accdb[[#This Row],[Ryhmänro]],Table_Villen_viihde.accdb6[],2,FALSE)</f>
        <v>TV</v>
      </c>
    </row>
    <row r="1277" spans="1:12" x14ac:dyDescent="0.35">
      <c r="A1277">
        <v>51775</v>
      </c>
      <c r="B1277" s="18">
        <v>42698</v>
      </c>
      <c r="C1277" t="s">
        <v>54</v>
      </c>
      <c r="D1277">
        <v>1</v>
      </c>
      <c r="E1277">
        <v>6</v>
      </c>
      <c r="F1277">
        <v>185</v>
      </c>
      <c r="G1277">
        <v>112.56</v>
      </c>
      <c r="H1277" t="str">
        <f>VLOOKUP(Table_Villen_viihde.accdb[[#This Row],[MyyjäID]],ville_myyjät!$A$2:$B$17,2,FALSE)</f>
        <v>Mikko</v>
      </c>
      <c r="I1277" t="str">
        <f>VLOOKUP(Table_Villen_viihde.accdb[[#This Row],[myyjä]],ville_myyjät!$B$2:$C$17,2,FALSE)</f>
        <v>Mies</v>
      </c>
      <c r="J1277" t="str">
        <f>VLOOKUP(Table_Villen_viihde.accdb[[#This Row],[Tuotenumero]],Table_Villen_viihde.accdb5[[Tuotenumero]:[Tuote]],2,FALSE)</f>
        <v>DVD-nauhuri</v>
      </c>
      <c r="K1277" s="3">
        <f>VLOOKUP(Table_Villen_viihde.accdb[[#This Row],[Tuotenumero]],Table_Villen_viihde.accdb5[[Tuotenumero]:[TuoteryhmäID]],3,FALSE)</f>
        <v>2</v>
      </c>
      <c r="L1277" s="3" t="str">
        <f>VLOOKUP(Table_Villen_viihde.accdb[[#This Row],[Ryhmänro]],Table_Villen_viihde.accdb6[],2,FALSE)</f>
        <v>Kuvantoisto</v>
      </c>
    </row>
    <row r="1278" spans="1:12" x14ac:dyDescent="0.35">
      <c r="A1278">
        <v>51776</v>
      </c>
      <c r="B1278" s="18">
        <v>42698</v>
      </c>
      <c r="C1278" t="s">
        <v>53</v>
      </c>
      <c r="D1278">
        <v>1</v>
      </c>
      <c r="E1278">
        <v>7</v>
      </c>
      <c r="F1278">
        <v>119</v>
      </c>
      <c r="G1278">
        <v>63.87</v>
      </c>
      <c r="H1278" t="str">
        <f>VLOOKUP(Table_Villen_viihde.accdb[[#This Row],[MyyjäID]],ville_myyjät!$A$2:$B$17,2,FALSE)</f>
        <v>Kaija</v>
      </c>
      <c r="I1278" t="str">
        <f>VLOOKUP(Table_Villen_viihde.accdb[[#This Row],[myyjä]],ville_myyjät!$B$2:$C$17,2,FALSE)</f>
        <v>Nainen</v>
      </c>
      <c r="J1278" t="str">
        <f>VLOOKUP(Table_Villen_viihde.accdb[[#This Row],[Tuotenumero]],Table_Villen_viihde.accdb5[[Tuotenumero]:[Tuote]],2,FALSE)</f>
        <v>DVD-soitin</v>
      </c>
      <c r="K1278" s="3">
        <f>VLOOKUP(Table_Villen_viihde.accdb[[#This Row],[Tuotenumero]],Table_Villen_viihde.accdb5[[Tuotenumero]:[TuoteryhmäID]],3,FALSE)</f>
        <v>2</v>
      </c>
      <c r="L1278" s="3" t="str">
        <f>VLOOKUP(Table_Villen_viihde.accdb[[#This Row],[Ryhmänro]],Table_Villen_viihde.accdb6[],2,FALSE)</f>
        <v>Kuvantoisto</v>
      </c>
    </row>
    <row r="1279" spans="1:12" x14ac:dyDescent="0.35">
      <c r="A1279">
        <v>51777</v>
      </c>
      <c r="B1279" s="18">
        <v>42699</v>
      </c>
      <c r="C1279" t="s">
        <v>56</v>
      </c>
      <c r="D1279">
        <v>1</v>
      </c>
      <c r="E1279">
        <v>10</v>
      </c>
      <c r="F1279">
        <v>133</v>
      </c>
      <c r="G1279">
        <v>91.75</v>
      </c>
      <c r="H1279" t="str">
        <f>VLOOKUP(Table_Villen_viihde.accdb[[#This Row],[MyyjäID]],ville_myyjät!$A$2:$B$17,2,FALSE)</f>
        <v>Ilona</v>
      </c>
      <c r="I1279" t="str">
        <f>VLOOKUP(Table_Villen_viihde.accdb[[#This Row],[myyjä]],ville_myyjät!$B$2:$C$17,2,FALSE)</f>
        <v>Nainen</v>
      </c>
      <c r="J1279" t="str">
        <f>VLOOKUP(Table_Villen_viihde.accdb[[#This Row],[Tuotenumero]],Table_Villen_viihde.accdb5[[Tuotenumero]:[Tuote]],2,FALSE)</f>
        <v>VHS-nauhuri</v>
      </c>
      <c r="K1279" s="3">
        <f>VLOOKUP(Table_Villen_viihde.accdb[[#This Row],[Tuotenumero]],Table_Villen_viihde.accdb5[[Tuotenumero]:[TuoteryhmäID]],3,FALSE)</f>
        <v>2</v>
      </c>
      <c r="L1279" s="3" t="str">
        <f>VLOOKUP(Table_Villen_viihde.accdb[[#This Row],[Ryhmänro]],Table_Villen_viihde.accdb6[],2,FALSE)</f>
        <v>Kuvantoisto</v>
      </c>
    </row>
    <row r="1280" spans="1:12" x14ac:dyDescent="0.35">
      <c r="A1280">
        <v>51778</v>
      </c>
      <c r="B1280" s="18">
        <v>42699</v>
      </c>
      <c r="C1280" t="s">
        <v>50</v>
      </c>
      <c r="D1280">
        <v>1</v>
      </c>
      <c r="E1280">
        <v>6</v>
      </c>
      <c r="F1280">
        <v>85</v>
      </c>
      <c r="G1280">
        <v>53.51</v>
      </c>
      <c r="H1280" t="str">
        <f>VLOOKUP(Table_Villen_viihde.accdb[[#This Row],[MyyjäID]],ville_myyjät!$A$2:$B$17,2,FALSE)</f>
        <v>Mikko</v>
      </c>
      <c r="I1280" t="str">
        <f>VLOOKUP(Table_Villen_viihde.accdb[[#This Row],[myyjä]],ville_myyjät!$B$2:$C$17,2,FALSE)</f>
        <v>Mies</v>
      </c>
      <c r="J1280" t="str">
        <f>VLOOKUP(Table_Villen_viihde.accdb[[#This Row],[Tuotenumero]],Table_Villen_viihde.accdb5[[Tuotenumero]:[Tuote]],2,FALSE)</f>
        <v>Kaapelidigiboxi</v>
      </c>
      <c r="K1280" s="3">
        <f>VLOOKUP(Table_Villen_viihde.accdb[[#This Row],[Tuotenumero]],Table_Villen_viihde.accdb5[[Tuotenumero]:[TuoteryhmäID]],3,FALSE)</f>
        <v>6</v>
      </c>
      <c r="L1280" s="3" t="str">
        <f>VLOOKUP(Table_Villen_viihde.accdb[[#This Row],[Ryhmänro]],Table_Villen_viihde.accdb6[],2,FALSE)</f>
        <v>Digiboxit</v>
      </c>
    </row>
    <row r="1281" spans="1:12" x14ac:dyDescent="0.35">
      <c r="A1281">
        <v>51779</v>
      </c>
      <c r="B1281" s="18">
        <v>42699</v>
      </c>
      <c r="C1281" t="s">
        <v>49</v>
      </c>
      <c r="D1281">
        <v>1</v>
      </c>
      <c r="E1281">
        <v>7</v>
      </c>
      <c r="F1281">
        <v>20</v>
      </c>
      <c r="G1281">
        <v>11.78</v>
      </c>
      <c r="H1281" t="str">
        <f>VLOOKUP(Table_Villen_viihde.accdb[[#This Row],[MyyjäID]],ville_myyjät!$A$2:$B$17,2,FALSE)</f>
        <v>Kaija</v>
      </c>
      <c r="I1281" t="str">
        <f>VLOOKUP(Table_Villen_viihde.accdb[[#This Row],[myyjä]],ville_myyjät!$B$2:$C$17,2,FALSE)</f>
        <v>Nainen</v>
      </c>
      <c r="J1281" t="str">
        <f>VLOOKUP(Table_Villen_viihde.accdb[[#This Row],[Tuotenumero]],Table_Villen_viihde.accdb5[[Tuotenumero]:[Tuote]],2,FALSE)</f>
        <v>Scart-kaapeli</v>
      </c>
      <c r="K1281" s="3">
        <f>VLOOKUP(Table_Villen_viihde.accdb[[#This Row],[Tuotenumero]],Table_Villen_viihde.accdb5[[Tuotenumero]:[TuoteryhmäID]],3,FALSE)</f>
        <v>4</v>
      </c>
      <c r="L1281" s="3" t="str">
        <f>VLOOKUP(Table_Villen_viihde.accdb[[#This Row],[Ryhmänro]],Table_Villen_viihde.accdb6[],2,FALSE)</f>
        <v>Tarvikkeet</v>
      </c>
    </row>
    <row r="1282" spans="1:12" x14ac:dyDescent="0.35">
      <c r="A1282">
        <v>51780</v>
      </c>
      <c r="B1282" s="18">
        <v>42700</v>
      </c>
      <c r="C1282" t="s">
        <v>57</v>
      </c>
      <c r="D1282">
        <v>1</v>
      </c>
      <c r="E1282">
        <v>2</v>
      </c>
      <c r="F1282">
        <v>101</v>
      </c>
      <c r="G1282">
        <v>52.71</v>
      </c>
      <c r="H1282" t="str">
        <f>VLOOKUP(Table_Villen_viihde.accdb[[#This Row],[MyyjäID]],ville_myyjät!$A$2:$B$17,2,FALSE)</f>
        <v>Maija</v>
      </c>
      <c r="I1282" t="str">
        <f>VLOOKUP(Table_Villen_viihde.accdb[[#This Row],[myyjä]],ville_myyjät!$B$2:$C$17,2,FALSE)</f>
        <v>Nainen</v>
      </c>
      <c r="J1282" t="str">
        <f>VLOOKUP(Table_Villen_viihde.accdb[[#This Row],[Tuotenumero]],Table_Villen_viihde.accdb5[[Tuotenumero]:[Tuote]],2,FALSE)</f>
        <v>PS2-konsoli</v>
      </c>
      <c r="K1282" s="3">
        <f>VLOOKUP(Table_Villen_viihde.accdb[[#This Row],[Tuotenumero]],Table_Villen_viihde.accdb5[[Tuotenumero]:[TuoteryhmäID]],3,FALSE)</f>
        <v>5</v>
      </c>
      <c r="L1282" s="3" t="str">
        <f>VLOOKUP(Table_Villen_viihde.accdb[[#This Row],[Ryhmänro]],Table_Villen_viihde.accdb6[],2,FALSE)</f>
        <v>Konsolit</v>
      </c>
    </row>
    <row r="1283" spans="1:12" x14ac:dyDescent="0.35">
      <c r="A1283">
        <v>51781</v>
      </c>
      <c r="B1283" s="18">
        <v>42701</v>
      </c>
      <c r="C1283" t="s">
        <v>52</v>
      </c>
      <c r="D1283">
        <v>1</v>
      </c>
      <c r="E1283">
        <v>10</v>
      </c>
      <c r="F1283">
        <v>88</v>
      </c>
      <c r="G1283">
        <v>47.77</v>
      </c>
      <c r="H1283" t="str">
        <f>VLOOKUP(Table_Villen_viihde.accdb[[#This Row],[MyyjäID]],ville_myyjät!$A$2:$B$17,2,FALSE)</f>
        <v>Ilona</v>
      </c>
      <c r="I1283" t="str">
        <f>VLOOKUP(Table_Villen_viihde.accdb[[#This Row],[myyjä]],ville_myyjät!$B$2:$C$17,2,FALSE)</f>
        <v>Nainen</v>
      </c>
      <c r="J1283" t="str">
        <f>VLOOKUP(Table_Villen_viihde.accdb[[#This Row],[Tuotenumero]],Table_Villen_viihde.accdb5[[Tuotenumero]:[Tuote]],2,FALSE)</f>
        <v>Antennidigiboxi</v>
      </c>
      <c r="K1283" s="3">
        <f>VLOOKUP(Table_Villen_viihde.accdb[[#This Row],[Tuotenumero]],Table_Villen_viihde.accdb5[[Tuotenumero]:[TuoteryhmäID]],3,FALSE)</f>
        <v>6</v>
      </c>
      <c r="L1283" s="3" t="str">
        <f>VLOOKUP(Table_Villen_viihde.accdb[[#This Row],[Ryhmänro]],Table_Villen_viihde.accdb6[],2,FALSE)</f>
        <v>Digiboxit</v>
      </c>
    </row>
    <row r="1284" spans="1:12" x14ac:dyDescent="0.35">
      <c r="A1284">
        <v>51782</v>
      </c>
      <c r="B1284" s="18">
        <v>42701</v>
      </c>
      <c r="C1284" t="s">
        <v>49</v>
      </c>
      <c r="D1284">
        <v>1</v>
      </c>
      <c r="E1284">
        <v>3</v>
      </c>
      <c r="F1284">
        <v>21</v>
      </c>
      <c r="G1284">
        <v>10.68</v>
      </c>
      <c r="H1284" t="str">
        <f>VLOOKUP(Table_Villen_viihde.accdb[[#This Row],[MyyjäID]],ville_myyjät!$A$2:$B$17,2,FALSE)</f>
        <v>Helena</v>
      </c>
      <c r="I1284" t="str">
        <f>VLOOKUP(Table_Villen_viihde.accdb[[#This Row],[myyjä]],ville_myyjät!$B$2:$C$17,2,FALSE)</f>
        <v>Nainen</v>
      </c>
      <c r="J1284" t="str">
        <f>VLOOKUP(Table_Villen_viihde.accdb[[#This Row],[Tuotenumero]],Table_Villen_viihde.accdb5[[Tuotenumero]:[Tuote]],2,FALSE)</f>
        <v>Scart-kaapeli</v>
      </c>
      <c r="K1284" s="3">
        <f>VLOOKUP(Table_Villen_viihde.accdb[[#This Row],[Tuotenumero]],Table_Villen_viihde.accdb5[[Tuotenumero]:[TuoteryhmäID]],3,FALSE)</f>
        <v>4</v>
      </c>
      <c r="L1284" s="3" t="str">
        <f>VLOOKUP(Table_Villen_viihde.accdb[[#This Row],[Ryhmänro]],Table_Villen_viihde.accdb6[],2,FALSE)</f>
        <v>Tarvikkeet</v>
      </c>
    </row>
    <row r="1285" spans="1:12" x14ac:dyDescent="0.35">
      <c r="A1285">
        <v>51783</v>
      </c>
      <c r="B1285" s="18">
        <v>42702</v>
      </c>
      <c r="C1285" t="s">
        <v>53</v>
      </c>
      <c r="D1285">
        <v>1</v>
      </c>
      <c r="E1285">
        <v>6</v>
      </c>
      <c r="F1285">
        <v>118</v>
      </c>
      <c r="G1285">
        <v>65.28</v>
      </c>
      <c r="H1285" t="str">
        <f>VLOOKUP(Table_Villen_viihde.accdb[[#This Row],[MyyjäID]],ville_myyjät!$A$2:$B$17,2,FALSE)</f>
        <v>Mikko</v>
      </c>
      <c r="I1285" t="str">
        <f>VLOOKUP(Table_Villen_viihde.accdb[[#This Row],[myyjä]],ville_myyjät!$B$2:$C$17,2,FALSE)</f>
        <v>Mies</v>
      </c>
      <c r="J1285" t="str">
        <f>VLOOKUP(Table_Villen_viihde.accdb[[#This Row],[Tuotenumero]],Table_Villen_viihde.accdb5[[Tuotenumero]:[Tuote]],2,FALSE)</f>
        <v>DVD-soitin</v>
      </c>
      <c r="K1285" s="3">
        <f>VLOOKUP(Table_Villen_viihde.accdb[[#This Row],[Tuotenumero]],Table_Villen_viihde.accdb5[[Tuotenumero]:[TuoteryhmäID]],3,FALSE)</f>
        <v>2</v>
      </c>
      <c r="L1285" s="3" t="str">
        <f>VLOOKUP(Table_Villen_viihde.accdb[[#This Row],[Ryhmänro]],Table_Villen_viihde.accdb6[],2,FALSE)</f>
        <v>Kuvantoisto</v>
      </c>
    </row>
    <row r="1286" spans="1:12" x14ac:dyDescent="0.35">
      <c r="A1286">
        <v>51784</v>
      </c>
      <c r="B1286" s="18">
        <v>42704</v>
      </c>
      <c r="C1286" t="s">
        <v>49</v>
      </c>
      <c r="D1286">
        <v>1</v>
      </c>
      <c r="E1286">
        <v>13</v>
      </c>
      <c r="F1286">
        <v>20</v>
      </c>
      <c r="G1286">
        <v>10.65</v>
      </c>
      <c r="H1286" t="str">
        <f>VLOOKUP(Table_Villen_viihde.accdb[[#This Row],[MyyjäID]],ville_myyjät!$A$2:$B$17,2,FALSE)</f>
        <v>Kaarlo</v>
      </c>
      <c r="I1286" t="str">
        <f>VLOOKUP(Table_Villen_viihde.accdb[[#This Row],[myyjä]],ville_myyjät!$B$2:$C$17,2,FALSE)</f>
        <v>Mies</v>
      </c>
      <c r="J1286" t="str">
        <f>VLOOKUP(Table_Villen_viihde.accdb[[#This Row],[Tuotenumero]],Table_Villen_viihde.accdb5[[Tuotenumero]:[Tuote]],2,FALSE)</f>
        <v>Scart-kaapeli</v>
      </c>
      <c r="K1286" s="3">
        <f>VLOOKUP(Table_Villen_viihde.accdb[[#This Row],[Tuotenumero]],Table_Villen_viihde.accdb5[[Tuotenumero]:[TuoteryhmäID]],3,FALSE)</f>
        <v>4</v>
      </c>
      <c r="L1286" s="3" t="str">
        <f>VLOOKUP(Table_Villen_viihde.accdb[[#This Row],[Ryhmänro]],Table_Villen_viihde.accdb6[],2,FALSE)</f>
        <v>Tarvikkeet</v>
      </c>
    </row>
    <row r="1287" spans="1:12" x14ac:dyDescent="0.35">
      <c r="A1287">
        <v>51785</v>
      </c>
      <c r="B1287" s="18">
        <v>42705</v>
      </c>
      <c r="C1287" t="s">
        <v>51</v>
      </c>
      <c r="D1287">
        <v>1</v>
      </c>
      <c r="E1287">
        <v>3</v>
      </c>
      <c r="F1287">
        <v>249</v>
      </c>
      <c r="G1287">
        <v>165.16</v>
      </c>
      <c r="H1287" t="str">
        <f>VLOOKUP(Table_Villen_viihde.accdb[[#This Row],[MyyjäID]],ville_myyjät!$A$2:$B$17,2,FALSE)</f>
        <v>Helena</v>
      </c>
      <c r="I1287" t="str">
        <f>VLOOKUP(Table_Villen_viihde.accdb[[#This Row],[myyjä]],ville_myyjät!$B$2:$C$17,2,FALSE)</f>
        <v>Nainen</v>
      </c>
      <c r="J1287" t="str">
        <f>VLOOKUP(Table_Villen_viihde.accdb[[#This Row],[Tuotenumero]],Table_Villen_viihde.accdb5[[Tuotenumero]:[Tuote]],2,FALSE)</f>
        <v>TV28</v>
      </c>
      <c r="K1287" s="3">
        <f>VLOOKUP(Table_Villen_viihde.accdb[[#This Row],[Tuotenumero]],Table_Villen_viihde.accdb5[[Tuotenumero]:[TuoteryhmäID]],3,FALSE)</f>
        <v>3</v>
      </c>
      <c r="L1287" s="3" t="str">
        <f>VLOOKUP(Table_Villen_viihde.accdb[[#This Row],[Ryhmänro]],Table_Villen_viihde.accdb6[],2,FALSE)</f>
        <v>TV</v>
      </c>
    </row>
    <row r="1288" spans="1:12" x14ac:dyDescent="0.35">
      <c r="A1288">
        <v>51786</v>
      </c>
      <c r="B1288" s="18">
        <v>42707</v>
      </c>
      <c r="C1288" t="s">
        <v>53</v>
      </c>
      <c r="D1288">
        <v>1</v>
      </c>
      <c r="E1288">
        <v>10</v>
      </c>
      <c r="F1288">
        <v>123</v>
      </c>
      <c r="G1288">
        <v>65.17</v>
      </c>
      <c r="H1288" t="str">
        <f>VLOOKUP(Table_Villen_viihde.accdb[[#This Row],[MyyjäID]],ville_myyjät!$A$2:$B$17,2,FALSE)</f>
        <v>Ilona</v>
      </c>
      <c r="I1288" t="str">
        <f>VLOOKUP(Table_Villen_viihde.accdb[[#This Row],[myyjä]],ville_myyjät!$B$2:$C$17,2,FALSE)</f>
        <v>Nainen</v>
      </c>
      <c r="J1288" t="str">
        <f>VLOOKUP(Table_Villen_viihde.accdb[[#This Row],[Tuotenumero]],Table_Villen_viihde.accdb5[[Tuotenumero]:[Tuote]],2,FALSE)</f>
        <v>DVD-soitin</v>
      </c>
      <c r="K1288" s="3">
        <f>VLOOKUP(Table_Villen_viihde.accdb[[#This Row],[Tuotenumero]],Table_Villen_viihde.accdb5[[Tuotenumero]:[TuoteryhmäID]],3,FALSE)</f>
        <v>2</v>
      </c>
      <c r="L1288" s="3" t="str">
        <f>VLOOKUP(Table_Villen_viihde.accdb[[#This Row],[Ryhmänro]],Table_Villen_viihde.accdb6[],2,FALSE)</f>
        <v>Kuvantoisto</v>
      </c>
    </row>
    <row r="1289" spans="1:12" x14ac:dyDescent="0.35">
      <c r="A1289">
        <v>51787</v>
      </c>
      <c r="B1289" s="18">
        <v>42708</v>
      </c>
      <c r="C1289" t="s">
        <v>52</v>
      </c>
      <c r="D1289">
        <v>1</v>
      </c>
      <c r="E1289">
        <v>5</v>
      </c>
      <c r="F1289">
        <v>87</v>
      </c>
      <c r="G1289">
        <v>51.31</v>
      </c>
      <c r="H1289" t="str">
        <f>VLOOKUP(Table_Villen_viihde.accdb[[#This Row],[MyyjäID]],ville_myyjät!$A$2:$B$17,2,FALSE)</f>
        <v>Petri</v>
      </c>
      <c r="I1289" t="str">
        <f>VLOOKUP(Table_Villen_viihde.accdb[[#This Row],[myyjä]],ville_myyjät!$B$2:$C$17,2,FALSE)</f>
        <v>Mies</v>
      </c>
      <c r="J1289" t="str">
        <f>VLOOKUP(Table_Villen_viihde.accdb[[#This Row],[Tuotenumero]],Table_Villen_viihde.accdb5[[Tuotenumero]:[Tuote]],2,FALSE)</f>
        <v>Antennidigiboxi</v>
      </c>
      <c r="K1289" s="3">
        <f>VLOOKUP(Table_Villen_viihde.accdb[[#This Row],[Tuotenumero]],Table_Villen_viihde.accdb5[[Tuotenumero]:[TuoteryhmäID]],3,FALSE)</f>
        <v>6</v>
      </c>
      <c r="L1289" s="3" t="str">
        <f>VLOOKUP(Table_Villen_viihde.accdb[[#This Row],[Ryhmänro]],Table_Villen_viihde.accdb6[],2,FALSE)</f>
        <v>Digiboxit</v>
      </c>
    </row>
    <row r="1290" spans="1:12" x14ac:dyDescent="0.35">
      <c r="A1290">
        <v>51788</v>
      </c>
      <c r="B1290" s="18">
        <v>42708</v>
      </c>
      <c r="C1290" t="s">
        <v>50</v>
      </c>
      <c r="D1290">
        <v>1</v>
      </c>
      <c r="E1290">
        <v>11</v>
      </c>
      <c r="F1290">
        <v>82</v>
      </c>
      <c r="G1290">
        <v>53.87</v>
      </c>
      <c r="H1290" t="str">
        <f>VLOOKUP(Table_Villen_viihde.accdb[[#This Row],[MyyjäID]],ville_myyjät!$A$2:$B$17,2,FALSE)</f>
        <v>Kuisma</v>
      </c>
      <c r="I1290" t="str">
        <f>VLOOKUP(Table_Villen_viihde.accdb[[#This Row],[myyjä]],ville_myyjät!$B$2:$C$17,2,FALSE)</f>
        <v>Mies</v>
      </c>
      <c r="J1290" t="str">
        <f>VLOOKUP(Table_Villen_viihde.accdb[[#This Row],[Tuotenumero]],Table_Villen_viihde.accdb5[[Tuotenumero]:[Tuote]],2,FALSE)</f>
        <v>Kaapelidigiboxi</v>
      </c>
      <c r="K1290" s="3">
        <f>VLOOKUP(Table_Villen_viihde.accdb[[#This Row],[Tuotenumero]],Table_Villen_viihde.accdb5[[Tuotenumero]:[TuoteryhmäID]],3,FALSE)</f>
        <v>6</v>
      </c>
      <c r="L1290" s="3" t="str">
        <f>VLOOKUP(Table_Villen_viihde.accdb[[#This Row],[Ryhmänro]],Table_Villen_viihde.accdb6[],2,FALSE)</f>
        <v>Digiboxit</v>
      </c>
    </row>
    <row r="1291" spans="1:12" x14ac:dyDescent="0.35">
      <c r="A1291">
        <v>51789</v>
      </c>
      <c r="B1291" s="18">
        <v>42708</v>
      </c>
      <c r="C1291" t="s">
        <v>49</v>
      </c>
      <c r="D1291">
        <v>1</v>
      </c>
      <c r="E1291">
        <v>6</v>
      </c>
      <c r="F1291">
        <v>20</v>
      </c>
      <c r="G1291">
        <v>11.27</v>
      </c>
      <c r="H1291" t="str">
        <f>VLOOKUP(Table_Villen_viihde.accdb[[#This Row],[MyyjäID]],ville_myyjät!$A$2:$B$17,2,FALSE)</f>
        <v>Mikko</v>
      </c>
      <c r="I1291" t="str">
        <f>VLOOKUP(Table_Villen_viihde.accdb[[#This Row],[myyjä]],ville_myyjät!$B$2:$C$17,2,FALSE)</f>
        <v>Mies</v>
      </c>
      <c r="J1291" t="str">
        <f>VLOOKUP(Table_Villen_viihde.accdb[[#This Row],[Tuotenumero]],Table_Villen_viihde.accdb5[[Tuotenumero]:[Tuote]],2,FALSE)</f>
        <v>Scart-kaapeli</v>
      </c>
      <c r="K1291" s="3">
        <f>VLOOKUP(Table_Villen_viihde.accdb[[#This Row],[Tuotenumero]],Table_Villen_viihde.accdb5[[Tuotenumero]:[TuoteryhmäID]],3,FALSE)</f>
        <v>4</v>
      </c>
      <c r="L1291" s="3" t="str">
        <f>VLOOKUP(Table_Villen_viihde.accdb[[#This Row],[Ryhmänro]],Table_Villen_viihde.accdb6[],2,FALSE)</f>
        <v>Tarvikkeet</v>
      </c>
    </row>
    <row r="1292" spans="1:12" x14ac:dyDescent="0.35">
      <c r="A1292">
        <v>51790</v>
      </c>
      <c r="B1292" s="18">
        <v>42709</v>
      </c>
      <c r="C1292" t="s">
        <v>51</v>
      </c>
      <c r="D1292">
        <v>1</v>
      </c>
      <c r="E1292">
        <v>6</v>
      </c>
      <c r="F1292">
        <v>233</v>
      </c>
      <c r="G1292">
        <v>155.27000000000001</v>
      </c>
      <c r="H1292" t="str">
        <f>VLOOKUP(Table_Villen_viihde.accdb[[#This Row],[MyyjäID]],ville_myyjät!$A$2:$B$17,2,FALSE)</f>
        <v>Mikko</v>
      </c>
      <c r="I1292" t="str">
        <f>VLOOKUP(Table_Villen_viihde.accdb[[#This Row],[myyjä]],ville_myyjät!$B$2:$C$17,2,FALSE)</f>
        <v>Mies</v>
      </c>
      <c r="J1292" t="str">
        <f>VLOOKUP(Table_Villen_viihde.accdb[[#This Row],[Tuotenumero]],Table_Villen_viihde.accdb5[[Tuotenumero]:[Tuote]],2,FALSE)</f>
        <v>TV28</v>
      </c>
      <c r="K1292" s="3">
        <f>VLOOKUP(Table_Villen_viihde.accdb[[#This Row],[Tuotenumero]],Table_Villen_viihde.accdb5[[Tuotenumero]:[TuoteryhmäID]],3,FALSE)</f>
        <v>3</v>
      </c>
      <c r="L1292" s="3" t="str">
        <f>VLOOKUP(Table_Villen_viihde.accdb[[#This Row],[Ryhmänro]],Table_Villen_viihde.accdb6[],2,FALSE)</f>
        <v>TV</v>
      </c>
    </row>
    <row r="1293" spans="1:12" x14ac:dyDescent="0.35">
      <c r="A1293">
        <v>51791</v>
      </c>
      <c r="B1293" s="18">
        <v>42711</v>
      </c>
      <c r="C1293" t="s">
        <v>53</v>
      </c>
      <c r="D1293">
        <v>1</v>
      </c>
      <c r="E1293">
        <v>5</v>
      </c>
      <c r="F1293">
        <v>118</v>
      </c>
      <c r="G1293">
        <v>64.55</v>
      </c>
      <c r="H1293" t="str">
        <f>VLOOKUP(Table_Villen_viihde.accdb[[#This Row],[MyyjäID]],ville_myyjät!$A$2:$B$17,2,FALSE)</f>
        <v>Petri</v>
      </c>
      <c r="I1293" t="str">
        <f>VLOOKUP(Table_Villen_viihde.accdb[[#This Row],[myyjä]],ville_myyjät!$B$2:$C$17,2,FALSE)</f>
        <v>Mies</v>
      </c>
      <c r="J1293" t="str">
        <f>VLOOKUP(Table_Villen_viihde.accdb[[#This Row],[Tuotenumero]],Table_Villen_viihde.accdb5[[Tuotenumero]:[Tuote]],2,FALSE)</f>
        <v>DVD-soitin</v>
      </c>
      <c r="K1293" s="3">
        <f>VLOOKUP(Table_Villen_viihde.accdb[[#This Row],[Tuotenumero]],Table_Villen_viihde.accdb5[[Tuotenumero]:[TuoteryhmäID]],3,FALSE)</f>
        <v>2</v>
      </c>
      <c r="L1293" s="3" t="str">
        <f>VLOOKUP(Table_Villen_viihde.accdb[[#This Row],[Ryhmänro]],Table_Villen_viihde.accdb6[],2,FALSE)</f>
        <v>Kuvantoisto</v>
      </c>
    </row>
    <row r="1294" spans="1:12" x14ac:dyDescent="0.35">
      <c r="A1294">
        <v>51792</v>
      </c>
      <c r="B1294" s="18">
        <v>42711</v>
      </c>
      <c r="C1294" t="s">
        <v>54</v>
      </c>
      <c r="D1294">
        <v>1</v>
      </c>
      <c r="E1294">
        <v>6</v>
      </c>
      <c r="F1294">
        <v>189</v>
      </c>
      <c r="G1294">
        <v>115.08</v>
      </c>
      <c r="H1294" t="str">
        <f>VLOOKUP(Table_Villen_viihde.accdb[[#This Row],[MyyjäID]],ville_myyjät!$A$2:$B$17,2,FALSE)</f>
        <v>Mikko</v>
      </c>
      <c r="I1294" t="str">
        <f>VLOOKUP(Table_Villen_viihde.accdb[[#This Row],[myyjä]],ville_myyjät!$B$2:$C$17,2,FALSE)</f>
        <v>Mies</v>
      </c>
      <c r="J1294" t="str">
        <f>VLOOKUP(Table_Villen_viihde.accdb[[#This Row],[Tuotenumero]],Table_Villen_viihde.accdb5[[Tuotenumero]:[Tuote]],2,FALSE)</f>
        <v>DVD-nauhuri</v>
      </c>
      <c r="K1294" s="3">
        <f>VLOOKUP(Table_Villen_viihde.accdb[[#This Row],[Tuotenumero]],Table_Villen_viihde.accdb5[[Tuotenumero]:[TuoteryhmäID]],3,FALSE)</f>
        <v>2</v>
      </c>
      <c r="L1294" s="3" t="str">
        <f>VLOOKUP(Table_Villen_viihde.accdb[[#This Row],[Ryhmänro]],Table_Villen_viihde.accdb6[],2,FALSE)</f>
        <v>Kuvantoisto</v>
      </c>
    </row>
    <row r="1295" spans="1:12" x14ac:dyDescent="0.35">
      <c r="A1295">
        <v>51793</v>
      </c>
      <c r="B1295" s="18">
        <v>42713</v>
      </c>
      <c r="C1295" t="s">
        <v>50</v>
      </c>
      <c r="D1295">
        <v>1</v>
      </c>
      <c r="E1295">
        <v>9</v>
      </c>
      <c r="F1295">
        <v>84</v>
      </c>
      <c r="G1295">
        <v>57.29</v>
      </c>
      <c r="H1295" t="str">
        <f>VLOOKUP(Table_Villen_viihde.accdb[[#This Row],[MyyjäID]],ville_myyjät!$A$2:$B$17,2,FALSE)</f>
        <v>Juuso</v>
      </c>
      <c r="I1295" t="str">
        <f>VLOOKUP(Table_Villen_viihde.accdb[[#This Row],[myyjä]],ville_myyjät!$B$2:$C$17,2,FALSE)</f>
        <v>Mies</v>
      </c>
      <c r="J1295" t="str">
        <f>VLOOKUP(Table_Villen_viihde.accdb[[#This Row],[Tuotenumero]],Table_Villen_viihde.accdb5[[Tuotenumero]:[Tuote]],2,FALSE)</f>
        <v>Kaapelidigiboxi</v>
      </c>
      <c r="K1295" s="3">
        <f>VLOOKUP(Table_Villen_viihde.accdb[[#This Row],[Tuotenumero]],Table_Villen_viihde.accdb5[[Tuotenumero]:[TuoteryhmäID]],3,FALSE)</f>
        <v>6</v>
      </c>
      <c r="L1295" s="3" t="str">
        <f>VLOOKUP(Table_Villen_viihde.accdb[[#This Row],[Ryhmänro]],Table_Villen_viihde.accdb6[],2,FALSE)</f>
        <v>Digiboxit</v>
      </c>
    </row>
    <row r="1296" spans="1:12" x14ac:dyDescent="0.35">
      <c r="A1296">
        <v>51794</v>
      </c>
      <c r="B1296" s="18">
        <v>42713</v>
      </c>
      <c r="C1296" t="s">
        <v>49</v>
      </c>
      <c r="D1296">
        <v>1</v>
      </c>
      <c r="E1296">
        <v>7</v>
      </c>
      <c r="F1296">
        <v>20</v>
      </c>
      <c r="G1296">
        <v>10.65</v>
      </c>
      <c r="H1296" t="str">
        <f>VLOOKUP(Table_Villen_viihde.accdb[[#This Row],[MyyjäID]],ville_myyjät!$A$2:$B$17,2,FALSE)</f>
        <v>Kaija</v>
      </c>
      <c r="I1296" t="str">
        <f>VLOOKUP(Table_Villen_viihde.accdb[[#This Row],[myyjä]],ville_myyjät!$B$2:$C$17,2,FALSE)</f>
        <v>Nainen</v>
      </c>
      <c r="J1296" t="str">
        <f>VLOOKUP(Table_Villen_viihde.accdb[[#This Row],[Tuotenumero]],Table_Villen_viihde.accdb5[[Tuotenumero]:[Tuote]],2,FALSE)</f>
        <v>Scart-kaapeli</v>
      </c>
      <c r="K1296" s="3">
        <f>VLOOKUP(Table_Villen_viihde.accdb[[#This Row],[Tuotenumero]],Table_Villen_viihde.accdb5[[Tuotenumero]:[TuoteryhmäID]],3,FALSE)</f>
        <v>4</v>
      </c>
      <c r="L1296" s="3" t="str">
        <f>VLOOKUP(Table_Villen_viihde.accdb[[#This Row],[Ryhmänro]],Table_Villen_viihde.accdb6[],2,FALSE)</f>
        <v>Tarvikkeet</v>
      </c>
    </row>
    <row r="1297" spans="1:12" x14ac:dyDescent="0.35">
      <c r="A1297">
        <v>51795</v>
      </c>
      <c r="B1297" s="18">
        <v>42713</v>
      </c>
      <c r="C1297" t="s">
        <v>48</v>
      </c>
      <c r="D1297">
        <v>1</v>
      </c>
      <c r="E1297">
        <v>7</v>
      </c>
      <c r="F1297">
        <v>75</v>
      </c>
      <c r="G1297">
        <v>39.049999999999997</v>
      </c>
      <c r="H1297" t="str">
        <f>VLOOKUP(Table_Villen_viihde.accdb[[#This Row],[MyyjäID]],ville_myyjät!$A$2:$B$17,2,FALSE)</f>
        <v>Kaija</v>
      </c>
      <c r="I1297" t="str">
        <f>VLOOKUP(Table_Villen_viihde.accdb[[#This Row],[myyjä]],ville_myyjät!$B$2:$C$17,2,FALSE)</f>
        <v>Nainen</v>
      </c>
      <c r="J1297" t="str">
        <f>VLOOKUP(Table_Villen_viihde.accdb[[#This Row],[Tuotenumero]],Table_Villen_viihde.accdb5[[Tuotenumero]:[Tuote]],2,FALSE)</f>
        <v>PS1-konsoli</v>
      </c>
      <c r="K1297" s="3">
        <f>VLOOKUP(Table_Villen_viihde.accdb[[#This Row],[Tuotenumero]],Table_Villen_viihde.accdb5[[Tuotenumero]:[TuoteryhmäID]],3,FALSE)</f>
        <v>5</v>
      </c>
      <c r="L1297" s="3" t="str">
        <f>VLOOKUP(Table_Villen_viihde.accdb[[#This Row],[Ryhmänro]],Table_Villen_viihde.accdb6[],2,FALSE)</f>
        <v>Konsolit</v>
      </c>
    </row>
    <row r="1298" spans="1:12" x14ac:dyDescent="0.35">
      <c r="A1298">
        <v>51796</v>
      </c>
      <c r="B1298" s="18">
        <v>42715</v>
      </c>
      <c r="C1298" t="s">
        <v>53</v>
      </c>
      <c r="D1298">
        <v>1</v>
      </c>
      <c r="E1298">
        <v>14</v>
      </c>
      <c r="F1298">
        <v>116</v>
      </c>
      <c r="G1298">
        <v>64.22</v>
      </c>
      <c r="H1298" t="str">
        <f>VLOOKUP(Table_Villen_viihde.accdb[[#This Row],[MyyjäID]],ville_myyjät!$A$2:$B$17,2,FALSE)</f>
        <v>Jani</v>
      </c>
      <c r="I1298" t="str">
        <f>VLOOKUP(Table_Villen_viihde.accdb[[#This Row],[myyjä]],ville_myyjät!$B$2:$C$17,2,FALSE)</f>
        <v>Mies</v>
      </c>
      <c r="J1298" t="str">
        <f>VLOOKUP(Table_Villen_viihde.accdb[[#This Row],[Tuotenumero]],Table_Villen_viihde.accdb5[[Tuotenumero]:[Tuote]],2,FALSE)</f>
        <v>DVD-soitin</v>
      </c>
      <c r="K1298" s="3">
        <f>VLOOKUP(Table_Villen_viihde.accdb[[#This Row],[Tuotenumero]],Table_Villen_viihde.accdb5[[Tuotenumero]:[TuoteryhmäID]],3,FALSE)</f>
        <v>2</v>
      </c>
      <c r="L1298" s="3" t="str">
        <f>VLOOKUP(Table_Villen_viihde.accdb[[#This Row],[Ryhmänro]],Table_Villen_viihde.accdb6[],2,FALSE)</f>
        <v>Kuvantoisto</v>
      </c>
    </row>
    <row r="1299" spans="1:12" x14ac:dyDescent="0.35">
      <c r="A1299">
        <v>51797</v>
      </c>
      <c r="B1299" s="18">
        <v>42715</v>
      </c>
      <c r="C1299" t="s">
        <v>51</v>
      </c>
      <c r="D1299">
        <v>1</v>
      </c>
      <c r="E1299">
        <v>1</v>
      </c>
      <c r="F1299">
        <v>232</v>
      </c>
      <c r="G1299">
        <v>167</v>
      </c>
      <c r="H1299" t="str">
        <f>VLOOKUP(Table_Villen_viihde.accdb[[#This Row],[MyyjäID]],ville_myyjät!$A$2:$B$17,2,FALSE)</f>
        <v>Liisa</v>
      </c>
      <c r="I1299" t="str">
        <f>VLOOKUP(Table_Villen_viihde.accdb[[#This Row],[myyjä]],ville_myyjät!$B$2:$C$17,2,FALSE)</f>
        <v>Nainen</v>
      </c>
      <c r="J1299" t="str">
        <f>VLOOKUP(Table_Villen_viihde.accdb[[#This Row],[Tuotenumero]],Table_Villen_viihde.accdb5[[Tuotenumero]:[Tuote]],2,FALSE)</f>
        <v>TV28</v>
      </c>
      <c r="K1299" s="3">
        <f>VLOOKUP(Table_Villen_viihde.accdb[[#This Row],[Tuotenumero]],Table_Villen_viihde.accdb5[[Tuotenumero]:[TuoteryhmäID]],3,FALSE)</f>
        <v>3</v>
      </c>
      <c r="L1299" s="3" t="str">
        <f>VLOOKUP(Table_Villen_viihde.accdb[[#This Row],[Ryhmänro]],Table_Villen_viihde.accdb6[],2,FALSE)</f>
        <v>TV</v>
      </c>
    </row>
    <row r="1300" spans="1:12" x14ac:dyDescent="0.35">
      <c r="A1300">
        <v>51798</v>
      </c>
      <c r="B1300" s="18">
        <v>42716</v>
      </c>
      <c r="C1300" t="s">
        <v>49</v>
      </c>
      <c r="D1300">
        <v>1</v>
      </c>
      <c r="E1300">
        <v>11</v>
      </c>
      <c r="F1300">
        <v>21</v>
      </c>
      <c r="G1300">
        <v>11.17</v>
      </c>
      <c r="H1300" t="str">
        <f>VLOOKUP(Table_Villen_viihde.accdb[[#This Row],[MyyjäID]],ville_myyjät!$A$2:$B$17,2,FALSE)</f>
        <v>Kuisma</v>
      </c>
      <c r="I1300" t="str">
        <f>VLOOKUP(Table_Villen_viihde.accdb[[#This Row],[myyjä]],ville_myyjät!$B$2:$C$17,2,FALSE)</f>
        <v>Mies</v>
      </c>
      <c r="J1300" t="str">
        <f>VLOOKUP(Table_Villen_viihde.accdb[[#This Row],[Tuotenumero]],Table_Villen_viihde.accdb5[[Tuotenumero]:[Tuote]],2,FALSE)</f>
        <v>Scart-kaapeli</v>
      </c>
      <c r="K1300" s="3">
        <f>VLOOKUP(Table_Villen_viihde.accdb[[#This Row],[Tuotenumero]],Table_Villen_viihde.accdb5[[Tuotenumero]:[TuoteryhmäID]],3,FALSE)</f>
        <v>4</v>
      </c>
      <c r="L1300" s="3" t="str">
        <f>VLOOKUP(Table_Villen_viihde.accdb[[#This Row],[Ryhmänro]],Table_Villen_viihde.accdb6[],2,FALSE)</f>
        <v>Tarvikkeet</v>
      </c>
    </row>
    <row r="1301" spans="1:12" x14ac:dyDescent="0.35">
      <c r="A1301">
        <v>51799</v>
      </c>
      <c r="B1301" s="18">
        <v>42718</v>
      </c>
      <c r="C1301" t="s">
        <v>54</v>
      </c>
      <c r="D1301">
        <v>1</v>
      </c>
      <c r="E1301">
        <v>7</v>
      </c>
      <c r="F1301">
        <v>188</v>
      </c>
      <c r="G1301">
        <v>110.26</v>
      </c>
      <c r="H1301" t="str">
        <f>VLOOKUP(Table_Villen_viihde.accdb[[#This Row],[MyyjäID]],ville_myyjät!$A$2:$B$17,2,FALSE)</f>
        <v>Kaija</v>
      </c>
      <c r="I1301" t="str">
        <f>VLOOKUP(Table_Villen_viihde.accdb[[#This Row],[myyjä]],ville_myyjät!$B$2:$C$17,2,FALSE)</f>
        <v>Nainen</v>
      </c>
      <c r="J1301" t="str">
        <f>VLOOKUP(Table_Villen_viihde.accdb[[#This Row],[Tuotenumero]],Table_Villen_viihde.accdb5[[Tuotenumero]:[Tuote]],2,FALSE)</f>
        <v>DVD-nauhuri</v>
      </c>
      <c r="K1301" s="3">
        <f>VLOOKUP(Table_Villen_viihde.accdb[[#This Row],[Tuotenumero]],Table_Villen_viihde.accdb5[[Tuotenumero]:[TuoteryhmäID]],3,FALSE)</f>
        <v>2</v>
      </c>
      <c r="L1301" s="3" t="str">
        <f>VLOOKUP(Table_Villen_viihde.accdb[[#This Row],[Ryhmänro]],Table_Villen_viihde.accdb6[],2,FALSE)</f>
        <v>Kuvantoisto</v>
      </c>
    </row>
    <row r="1302" spans="1:12" x14ac:dyDescent="0.35">
      <c r="A1302">
        <v>51800</v>
      </c>
      <c r="B1302" s="18">
        <v>42719</v>
      </c>
      <c r="C1302" t="s">
        <v>49</v>
      </c>
      <c r="D1302">
        <v>1</v>
      </c>
      <c r="E1302">
        <v>7</v>
      </c>
      <c r="F1302">
        <v>20</v>
      </c>
      <c r="G1302">
        <v>11.77</v>
      </c>
      <c r="H1302" t="str">
        <f>VLOOKUP(Table_Villen_viihde.accdb[[#This Row],[MyyjäID]],ville_myyjät!$A$2:$B$17,2,FALSE)</f>
        <v>Kaija</v>
      </c>
      <c r="I1302" t="str">
        <f>VLOOKUP(Table_Villen_viihde.accdb[[#This Row],[myyjä]],ville_myyjät!$B$2:$C$17,2,FALSE)</f>
        <v>Nainen</v>
      </c>
      <c r="J1302" t="str">
        <f>VLOOKUP(Table_Villen_viihde.accdb[[#This Row],[Tuotenumero]],Table_Villen_viihde.accdb5[[Tuotenumero]:[Tuote]],2,FALSE)</f>
        <v>Scart-kaapeli</v>
      </c>
      <c r="K1302" s="3">
        <f>VLOOKUP(Table_Villen_viihde.accdb[[#This Row],[Tuotenumero]],Table_Villen_viihde.accdb5[[Tuotenumero]:[TuoteryhmäID]],3,FALSE)</f>
        <v>4</v>
      </c>
      <c r="L1302" s="3" t="str">
        <f>VLOOKUP(Table_Villen_viihde.accdb[[#This Row],[Ryhmänro]],Table_Villen_viihde.accdb6[],2,FALSE)</f>
        <v>Tarvikkeet</v>
      </c>
    </row>
    <row r="1303" spans="1:12" x14ac:dyDescent="0.35">
      <c r="A1303">
        <v>51801</v>
      </c>
      <c r="B1303" s="18">
        <v>42721</v>
      </c>
      <c r="C1303" t="s">
        <v>57</v>
      </c>
      <c r="D1303">
        <v>1</v>
      </c>
      <c r="E1303">
        <v>7</v>
      </c>
      <c r="F1303">
        <v>96</v>
      </c>
      <c r="G1303">
        <v>56.81</v>
      </c>
      <c r="H1303" t="str">
        <f>VLOOKUP(Table_Villen_viihde.accdb[[#This Row],[MyyjäID]],ville_myyjät!$A$2:$B$17,2,FALSE)</f>
        <v>Kaija</v>
      </c>
      <c r="I1303" t="str">
        <f>VLOOKUP(Table_Villen_viihde.accdb[[#This Row],[myyjä]],ville_myyjät!$B$2:$C$17,2,FALSE)</f>
        <v>Nainen</v>
      </c>
      <c r="J1303" t="str">
        <f>VLOOKUP(Table_Villen_viihde.accdb[[#This Row],[Tuotenumero]],Table_Villen_viihde.accdb5[[Tuotenumero]:[Tuote]],2,FALSE)</f>
        <v>PS2-konsoli</v>
      </c>
      <c r="K1303" s="3">
        <f>VLOOKUP(Table_Villen_viihde.accdb[[#This Row],[Tuotenumero]],Table_Villen_viihde.accdb5[[Tuotenumero]:[TuoteryhmäID]],3,FALSE)</f>
        <v>5</v>
      </c>
      <c r="L1303" s="3" t="str">
        <f>VLOOKUP(Table_Villen_viihde.accdb[[#This Row],[Ryhmänro]],Table_Villen_viihde.accdb6[],2,FALSE)</f>
        <v>Konsolit</v>
      </c>
    </row>
    <row r="1304" spans="1:12" x14ac:dyDescent="0.35">
      <c r="A1304">
        <v>51802</v>
      </c>
      <c r="B1304" s="18">
        <v>42721</v>
      </c>
      <c r="C1304" t="s">
        <v>53</v>
      </c>
      <c r="D1304">
        <v>1</v>
      </c>
      <c r="E1304">
        <v>7</v>
      </c>
      <c r="F1304">
        <v>117</v>
      </c>
      <c r="G1304">
        <v>66.34</v>
      </c>
      <c r="H1304" t="str">
        <f>VLOOKUP(Table_Villen_viihde.accdb[[#This Row],[MyyjäID]],ville_myyjät!$A$2:$B$17,2,FALSE)</f>
        <v>Kaija</v>
      </c>
      <c r="I1304" t="str">
        <f>VLOOKUP(Table_Villen_viihde.accdb[[#This Row],[myyjä]],ville_myyjät!$B$2:$C$17,2,FALSE)</f>
        <v>Nainen</v>
      </c>
      <c r="J1304" t="str">
        <f>VLOOKUP(Table_Villen_viihde.accdb[[#This Row],[Tuotenumero]],Table_Villen_viihde.accdb5[[Tuotenumero]:[Tuote]],2,FALSE)</f>
        <v>DVD-soitin</v>
      </c>
      <c r="K1304" s="3">
        <f>VLOOKUP(Table_Villen_viihde.accdb[[#This Row],[Tuotenumero]],Table_Villen_viihde.accdb5[[Tuotenumero]:[TuoteryhmäID]],3,FALSE)</f>
        <v>2</v>
      </c>
      <c r="L1304" s="3" t="str">
        <f>VLOOKUP(Table_Villen_viihde.accdb[[#This Row],[Ryhmänro]],Table_Villen_viihde.accdb6[],2,FALSE)</f>
        <v>Kuvantoisto</v>
      </c>
    </row>
    <row r="1305" spans="1:12" x14ac:dyDescent="0.35">
      <c r="A1305">
        <v>51803</v>
      </c>
      <c r="B1305" s="18">
        <v>42722</v>
      </c>
      <c r="C1305" t="s">
        <v>49</v>
      </c>
      <c r="D1305">
        <v>1</v>
      </c>
      <c r="E1305">
        <v>1</v>
      </c>
      <c r="F1305">
        <v>20</v>
      </c>
      <c r="G1305">
        <v>11.19</v>
      </c>
      <c r="H1305" t="str">
        <f>VLOOKUP(Table_Villen_viihde.accdb[[#This Row],[MyyjäID]],ville_myyjät!$A$2:$B$17,2,FALSE)</f>
        <v>Liisa</v>
      </c>
      <c r="I1305" t="str">
        <f>VLOOKUP(Table_Villen_viihde.accdb[[#This Row],[myyjä]],ville_myyjät!$B$2:$C$17,2,FALSE)</f>
        <v>Nainen</v>
      </c>
      <c r="J1305" t="str">
        <f>VLOOKUP(Table_Villen_viihde.accdb[[#This Row],[Tuotenumero]],Table_Villen_viihde.accdb5[[Tuotenumero]:[Tuote]],2,FALSE)</f>
        <v>Scart-kaapeli</v>
      </c>
      <c r="K1305" s="3">
        <f>VLOOKUP(Table_Villen_viihde.accdb[[#This Row],[Tuotenumero]],Table_Villen_viihde.accdb5[[Tuotenumero]:[TuoteryhmäID]],3,FALSE)</f>
        <v>4</v>
      </c>
      <c r="L1305" s="3" t="str">
        <f>VLOOKUP(Table_Villen_viihde.accdb[[#This Row],[Ryhmänro]],Table_Villen_viihde.accdb6[],2,FALSE)</f>
        <v>Tarvikkeet</v>
      </c>
    </row>
    <row r="1306" spans="1:12" x14ac:dyDescent="0.35">
      <c r="A1306">
        <v>51804</v>
      </c>
      <c r="B1306" s="18">
        <v>42723</v>
      </c>
      <c r="C1306" t="s">
        <v>52</v>
      </c>
      <c r="D1306">
        <v>1</v>
      </c>
      <c r="E1306">
        <v>13</v>
      </c>
      <c r="F1306">
        <v>81</v>
      </c>
      <c r="G1306">
        <v>49.22</v>
      </c>
      <c r="H1306" t="str">
        <f>VLOOKUP(Table_Villen_viihde.accdb[[#This Row],[MyyjäID]],ville_myyjät!$A$2:$B$17,2,FALSE)</f>
        <v>Kaarlo</v>
      </c>
      <c r="I1306" t="str">
        <f>VLOOKUP(Table_Villen_viihde.accdb[[#This Row],[myyjä]],ville_myyjät!$B$2:$C$17,2,FALSE)</f>
        <v>Mies</v>
      </c>
      <c r="J1306" t="str">
        <f>VLOOKUP(Table_Villen_viihde.accdb[[#This Row],[Tuotenumero]],Table_Villen_viihde.accdb5[[Tuotenumero]:[Tuote]],2,FALSE)</f>
        <v>Antennidigiboxi</v>
      </c>
      <c r="K1306" s="3">
        <f>VLOOKUP(Table_Villen_viihde.accdb[[#This Row],[Tuotenumero]],Table_Villen_viihde.accdb5[[Tuotenumero]:[TuoteryhmäID]],3,FALSE)</f>
        <v>6</v>
      </c>
      <c r="L1306" s="3" t="str">
        <f>VLOOKUP(Table_Villen_viihde.accdb[[#This Row],[Ryhmänro]],Table_Villen_viihde.accdb6[],2,FALSE)</f>
        <v>Digiboxit</v>
      </c>
    </row>
    <row r="1307" spans="1:12" x14ac:dyDescent="0.35">
      <c r="A1307">
        <v>51805</v>
      </c>
      <c r="B1307" s="18">
        <v>42723</v>
      </c>
      <c r="C1307" t="s">
        <v>50</v>
      </c>
      <c r="D1307">
        <v>1</v>
      </c>
      <c r="E1307">
        <v>5</v>
      </c>
      <c r="F1307">
        <v>87</v>
      </c>
      <c r="G1307">
        <v>57.12</v>
      </c>
      <c r="H1307" t="str">
        <f>VLOOKUP(Table_Villen_viihde.accdb[[#This Row],[MyyjäID]],ville_myyjät!$A$2:$B$17,2,FALSE)</f>
        <v>Petri</v>
      </c>
      <c r="I1307" t="str">
        <f>VLOOKUP(Table_Villen_viihde.accdb[[#This Row],[myyjä]],ville_myyjät!$B$2:$C$17,2,FALSE)</f>
        <v>Mies</v>
      </c>
      <c r="J1307" t="str">
        <f>VLOOKUP(Table_Villen_viihde.accdb[[#This Row],[Tuotenumero]],Table_Villen_viihde.accdb5[[Tuotenumero]:[Tuote]],2,FALSE)</f>
        <v>Kaapelidigiboxi</v>
      </c>
      <c r="K1307" s="3">
        <f>VLOOKUP(Table_Villen_viihde.accdb[[#This Row],[Tuotenumero]],Table_Villen_viihde.accdb5[[Tuotenumero]:[TuoteryhmäID]],3,FALSE)</f>
        <v>6</v>
      </c>
      <c r="L1307" s="3" t="str">
        <f>VLOOKUP(Table_Villen_viihde.accdb[[#This Row],[Ryhmänro]],Table_Villen_viihde.accdb6[],2,FALSE)</f>
        <v>Digiboxit</v>
      </c>
    </row>
    <row r="1308" spans="1:12" x14ac:dyDescent="0.35">
      <c r="A1308">
        <v>51806</v>
      </c>
      <c r="B1308" s="18">
        <v>42724</v>
      </c>
      <c r="C1308" t="s">
        <v>49</v>
      </c>
      <c r="D1308">
        <v>1</v>
      </c>
      <c r="E1308">
        <v>2</v>
      </c>
      <c r="F1308">
        <v>20</v>
      </c>
      <c r="G1308">
        <v>11.22</v>
      </c>
      <c r="H1308" t="str">
        <f>VLOOKUP(Table_Villen_viihde.accdb[[#This Row],[MyyjäID]],ville_myyjät!$A$2:$B$17,2,FALSE)</f>
        <v>Maija</v>
      </c>
      <c r="I1308" t="str">
        <f>VLOOKUP(Table_Villen_viihde.accdb[[#This Row],[myyjä]],ville_myyjät!$B$2:$C$17,2,FALSE)</f>
        <v>Nainen</v>
      </c>
      <c r="J1308" t="str">
        <f>VLOOKUP(Table_Villen_viihde.accdb[[#This Row],[Tuotenumero]],Table_Villen_viihde.accdb5[[Tuotenumero]:[Tuote]],2,FALSE)</f>
        <v>Scart-kaapeli</v>
      </c>
      <c r="K1308" s="3">
        <f>VLOOKUP(Table_Villen_viihde.accdb[[#This Row],[Tuotenumero]],Table_Villen_viihde.accdb5[[Tuotenumero]:[TuoteryhmäID]],3,FALSE)</f>
        <v>4</v>
      </c>
      <c r="L1308" s="3" t="str">
        <f>VLOOKUP(Table_Villen_viihde.accdb[[#This Row],[Ryhmänro]],Table_Villen_viihde.accdb6[],2,FALSE)</f>
        <v>Tarvikkeet</v>
      </c>
    </row>
    <row r="1309" spans="1:12" x14ac:dyDescent="0.35">
      <c r="A1309">
        <v>51807</v>
      </c>
      <c r="B1309" s="18">
        <v>42724</v>
      </c>
      <c r="C1309" t="s">
        <v>51</v>
      </c>
      <c r="D1309">
        <v>1</v>
      </c>
      <c r="E1309">
        <v>2</v>
      </c>
      <c r="F1309">
        <v>235</v>
      </c>
      <c r="G1309">
        <v>160.43</v>
      </c>
      <c r="H1309" t="str">
        <f>VLOOKUP(Table_Villen_viihde.accdb[[#This Row],[MyyjäID]],ville_myyjät!$A$2:$B$17,2,FALSE)</f>
        <v>Maija</v>
      </c>
      <c r="I1309" t="str">
        <f>VLOOKUP(Table_Villen_viihde.accdb[[#This Row],[myyjä]],ville_myyjät!$B$2:$C$17,2,FALSE)</f>
        <v>Nainen</v>
      </c>
      <c r="J1309" t="str">
        <f>VLOOKUP(Table_Villen_viihde.accdb[[#This Row],[Tuotenumero]],Table_Villen_viihde.accdb5[[Tuotenumero]:[Tuote]],2,FALSE)</f>
        <v>TV28</v>
      </c>
      <c r="K1309" s="3">
        <f>VLOOKUP(Table_Villen_viihde.accdb[[#This Row],[Tuotenumero]],Table_Villen_viihde.accdb5[[Tuotenumero]:[TuoteryhmäID]],3,FALSE)</f>
        <v>3</v>
      </c>
      <c r="L1309" s="3" t="str">
        <f>VLOOKUP(Table_Villen_viihde.accdb[[#This Row],[Ryhmänro]],Table_Villen_viihde.accdb6[],2,FALSE)</f>
        <v>TV</v>
      </c>
    </row>
    <row r="1310" spans="1:12" x14ac:dyDescent="0.35">
      <c r="A1310">
        <v>51808</v>
      </c>
      <c r="B1310" s="18">
        <v>42726</v>
      </c>
      <c r="C1310" t="s">
        <v>56</v>
      </c>
      <c r="D1310">
        <v>1</v>
      </c>
      <c r="E1310">
        <v>7</v>
      </c>
      <c r="F1310">
        <v>135</v>
      </c>
      <c r="G1310">
        <v>92.04</v>
      </c>
      <c r="H1310" t="str">
        <f>VLOOKUP(Table_Villen_viihde.accdb[[#This Row],[MyyjäID]],ville_myyjät!$A$2:$B$17,2,FALSE)</f>
        <v>Kaija</v>
      </c>
      <c r="I1310" t="str">
        <f>VLOOKUP(Table_Villen_viihde.accdb[[#This Row],[myyjä]],ville_myyjät!$B$2:$C$17,2,FALSE)</f>
        <v>Nainen</v>
      </c>
      <c r="J1310" t="str">
        <f>VLOOKUP(Table_Villen_viihde.accdb[[#This Row],[Tuotenumero]],Table_Villen_viihde.accdb5[[Tuotenumero]:[Tuote]],2,FALSE)</f>
        <v>VHS-nauhuri</v>
      </c>
      <c r="K1310" s="3">
        <f>VLOOKUP(Table_Villen_viihde.accdb[[#This Row],[Tuotenumero]],Table_Villen_viihde.accdb5[[Tuotenumero]:[TuoteryhmäID]],3,FALSE)</f>
        <v>2</v>
      </c>
      <c r="L1310" s="3" t="str">
        <f>VLOOKUP(Table_Villen_viihde.accdb[[#This Row],[Ryhmänro]],Table_Villen_viihde.accdb6[],2,FALSE)</f>
        <v>Kuvantoisto</v>
      </c>
    </row>
    <row r="1311" spans="1:12" x14ac:dyDescent="0.35">
      <c r="A1311">
        <v>51809</v>
      </c>
      <c r="B1311" s="18">
        <v>42726</v>
      </c>
      <c r="C1311" t="s">
        <v>49</v>
      </c>
      <c r="D1311">
        <v>1</v>
      </c>
      <c r="E1311">
        <v>16</v>
      </c>
      <c r="F1311">
        <v>21</v>
      </c>
      <c r="G1311">
        <v>11.6</v>
      </c>
      <c r="H1311" t="str">
        <f>VLOOKUP(Table_Villen_viihde.accdb[[#This Row],[MyyjäID]],ville_myyjät!$A$2:$B$17,2,FALSE)</f>
        <v>Kaarina</v>
      </c>
      <c r="I1311" t="str">
        <f>VLOOKUP(Table_Villen_viihde.accdb[[#This Row],[myyjä]],ville_myyjät!$B$2:$C$17,2,FALSE)</f>
        <v>Nainen</v>
      </c>
      <c r="J1311" t="str">
        <f>VLOOKUP(Table_Villen_viihde.accdb[[#This Row],[Tuotenumero]],Table_Villen_viihde.accdb5[[Tuotenumero]:[Tuote]],2,FALSE)</f>
        <v>Scart-kaapeli</v>
      </c>
      <c r="K1311" s="3">
        <f>VLOOKUP(Table_Villen_viihde.accdb[[#This Row],[Tuotenumero]],Table_Villen_viihde.accdb5[[Tuotenumero]:[TuoteryhmäID]],3,FALSE)</f>
        <v>4</v>
      </c>
      <c r="L1311" s="3" t="str">
        <f>VLOOKUP(Table_Villen_viihde.accdb[[#This Row],[Ryhmänro]],Table_Villen_viihde.accdb6[],2,FALSE)</f>
        <v>Tarvikkeet</v>
      </c>
    </row>
    <row r="1312" spans="1:12" x14ac:dyDescent="0.35">
      <c r="A1312">
        <v>51810</v>
      </c>
      <c r="B1312" s="18">
        <v>42726</v>
      </c>
      <c r="C1312" t="s">
        <v>53</v>
      </c>
      <c r="D1312">
        <v>1</v>
      </c>
      <c r="E1312">
        <v>7</v>
      </c>
      <c r="F1312">
        <v>120</v>
      </c>
      <c r="G1312">
        <v>65.77</v>
      </c>
      <c r="H1312" t="str">
        <f>VLOOKUP(Table_Villen_viihde.accdb[[#This Row],[MyyjäID]],ville_myyjät!$A$2:$B$17,2,FALSE)</f>
        <v>Kaija</v>
      </c>
      <c r="I1312" t="str">
        <f>VLOOKUP(Table_Villen_viihde.accdb[[#This Row],[myyjä]],ville_myyjät!$B$2:$C$17,2,FALSE)</f>
        <v>Nainen</v>
      </c>
      <c r="J1312" t="str">
        <f>VLOOKUP(Table_Villen_viihde.accdb[[#This Row],[Tuotenumero]],Table_Villen_viihde.accdb5[[Tuotenumero]:[Tuote]],2,FALSE)</f>
        <v>DVD-soitin</v>
      </c>
      <c r="K1312" s="3">
        <f>VLOOKUP(Table_Villen_viihde.accdb[[#This Row],[Tuotenumero]],Table_Villen_viihde.accdb5[[Tuotenumero]:[TuoteryhmäID]],3,FALSE)</f>
        <v>2</v>
      </c>
      <c r="L1312" s="3" t="str">
        <f>VLOOKUP(Table_Villen_viihde.accdb[[#This Row],[Ryhmänro]],Table_Villen_viihde.accdb6[],2,FALSE)</f>
        <v>Kuvantoisto</v>
      </c>
    </row>
    <row r="1313" spans="1:12" x14ac:dyDescent="0.35">
      <c r="A1313">
        <v>51811</v>
      </c>
      <c r="B1313" s="18">
        <v>42727</v>
      </c>
      <c r="C1313" t="s">
        <v>50</v>
      </c>
      <c r="D1313">
        <v>1</v>
      </c>
      <c r="E1313">
        <v>7</v>
      </c>
      <c r="F1313">
        <v>86</v>
      </c>
      <c r="G1313">
        <v>55.35</v>
      </c>
      <c r="H1313" t="str">
        <f>VLOOKUP(Table_Villen_viihde.accdb[[#This Row],[MyyjäID]],ville_myyjät!$A$2:$B$17,2,FALSE)</f>
        <v>Kaija</v>
      </c>
      <c r="I1313" t="str">
        <f>VLOOKUP(Table_Villen_viihde.accdb[[#This Row],[myyjä]],ville_myyjät!$B$2:$C$17,2,FALSE)</f>
        <v>Nainen</v>
      </c>
      <c r="J1313" t="str">
        <f>VLOOKUP(Table_Villen_viihde.accdb[[#This Row],[Tuotenumero]],Table_Villen_viihde.accdb5[[Tuotenumero]:[Tuote]],2,FALSE)</f>
        <v>Kaapelidigiboxi</v>
      </c>
      <c r="K1313" s="3">
        <f>VLOOKUP(Table_Villen_viihde.accdb[[#This Row],[Tuotenumero]],Table_Villen_viihde.accdb5[[Tuotenumero]:[TuoteryhmäID]],3,FALSE)</f>
        <v>6</v>
      </c>
      <c r="L1313" s="3" t="str">
        <f>VLOOKUP(Table_Villen_viihde.accdb[[#This Row],[Ryhmänro]],Table_Villen_viihde.accdb6[],2,FALSE)</f>
        <v>Digiboxit</v>
      </c>
    </row>
    <row r="1314" spans="1:12" x14ac:dyDescent="0.35">
      <c r="A1314">
        <v>51812</v>
      </c>
      <c r="B1314" s="18">
        <v>42729</v>
      </c>
      <c r="C1314" t="s">
        <v>49</v>
      </c>
      <c r="D1314">
        <v>1</v>
      </c>
      <c r="E1314">
        <v>5</v>
      </c>
      <c r="F1314">
        <v>21</v>
      </c>
      <c r="G1314">
        <v>11.16</v>
      </c>
      <c r="H1314" t="str">
        <f>VLOOKUP(Table_Villen_viihde.accdb[[#This Row],[MyyjäID]],ville_myyjät!$A$2:$B$17,2,FALSE)</f>
        <v>Petri</v>
      </c>
      <c r="I1314" t="str">
        <f>VLOOKUP(Table_Villen_viihde.accdb[[#This Row],[myyjä]],ville_myyjät!$B$2:$C$17,2,FALSE)</f>
        <v>Mies</v>
      </c>
      <c r="J1314" t="str">
        <f>VLOOKUP(Table_Villen_viihde.accdb[[#This Row],[Tuotenumero]],Table_Villen_viihde.accdb5[[Tuotenumero]:[Tuote]],2,FALSE)</f>
        <v>Scart-kaapeli</v>
      </c>
      <c r="K1314" s="3">
        <f>VLOOKUP(Table_Villen_viihde.accdb[[#This Row],[Tuotenumero]],Table_Villen_viihde.accdb5[[Tuotenumero]:[TuoteryhmäID]],3,FALSE)</f>
        <v>4</v>
      </c>
      <c r="L1314" s="3" t="str">
        <f>VLOOKUP(Table_Villen_viihde.accdb[[#This Row],[Ryhmänro]],Table_Villen_viihde.accdb6[],2,FALSE)</f>
        <v>Tarvikkeet</v>
      </c>
    </row>
    <row r="1315" spans="1:12" x14ac:dyDescent="0.35">
      <c r="A1315">
        <v>51813</v>
      </c>
      <c r="B1315" s="18">
        <v>42730</v>
      </c>
      <c r="C1315" t="s">
        <v>54</v>
      </c>
      <c r="D1315">
        <v>1</v>
      </c>
      <c r="E1315">
        <v>6</v>
      </c>
      <c r="F1315">
        <v>180</v>
      </c>
      <c r="G1315">
        <v>119.88</v>
      </c>
      <c r="H1315" t="str">
        <f>VLOOKUP(Table_Villen_viihde.accdb[[#This Row],[MyyjäID]],ville_myyjät!$A$2:$B$17,2,FALSE)</f>
        <v>Mikko</v>
      </c>
      <c r="I1315" t="str">
        <f>VLOOKUP(Table_Villen_viihde.accdb[[#This Row],[myyjä]],ville_myyjät!$B$2:$C$17,2,FALSE)</f>
        <v>Mies</v>
      </c>
      <c r="J1315" t="str">
        <f>VLOOKUP(Table_Villen_viihde.accdb[[#This Row],[Tuotenumero]],Table_Villen_viihde.accdb5[[Tuotenumero]:[Tuote]],2,FALSE)</f>
        <v>DVD-nauhuri</v>
      </c>
      <c r="K1315" s="3">
        <f>VLOOKUP(Table_Villen_viihde.accdb[[#This Row],[Tuotenumero]],Table_Villen_viihde.accdb5[[Tuotenumero]:[TuoteryhmäID]],3,FALSE)</f>
        <v>2</v>
      </c>
      <c r="L1315" s="3" t="str">
        <f>VLOOKUP(Table_Villen_viihde.accdb[[#This Row],[Ryhmänro]],Table_Villen_viihde.accdb6[],2,FALSE)</f>
        <v>Kuvantoisto</v>
      </c>
    </row>
    <row r="1316" spans="1:12" x14ac:dyDescent="0.35">
      <c r="A1316">
        <v>51814</v>
      </c>
      <c r="B1316" s="18">
        <v>42731</v>
      </c>
      <c r="C1316" t="s">
        <v>53</v>
      </c>
      <c r="D1316">
        <v>1</v>
      </c>
      <c r="E1316">
        <v>11</v>
      </c>
      <c r="F1316">
        <v>117</v>
      </c>
      <c r="G1316">
        <v>65.63</v>
      </c>
      <c r="H1316" t="str">
        <f>VLOOKUP(Table_Villen_viihde.accdb[[#This Row],[MyyjäID]],ville_myyjät!$A$2:$B$17,2,FALSE)</f>
        <v>Kuisma</v>
      </c>
      <c r="I1316" t="str">
        <f>VLOOKUP(Table_Villen_viihde.accdb[[#This Row],[myyjä]],ville_myyjät!$B$2:$C$17,2,FALSE)</f>
        <v>Mies</v>
      </c>
      <c r="J1316" t="str">
        <f>VLOOKUP(Table_Villen_viihde.accdb[[#This Row],[Tuotenumero]],Table_Villen_viihde.accdb5[[Tuotenumero]:[Tuote]],2,FALSE)</f>
        <v>DVD-soitin</v>
      </c>
      <c r="K1316" s="3">
        <f>VLOOKUP(Table_Villen_viihde.accdb[[#This Row],[Tuotenumero]],Table_Villen_viihde.accdb5[[Tuotenumero]:[TuoteryhmäID]],3,FALSE)</f>
        <v>2</v>
      </c>
      <c r="L1316" s="3" t="str">
        <f>VLOOKUP(Table_Villen_viihde.accdb[[#This Row],[Ryhmänro]],Table_Villen_viihde.accdb6[],2,FALSE)</f>
        <v>Kuvantoisto</v>
      </c>
    </row>
    <row r="1317" spans="1:12" x14ac:dyDescent="0.35">
      <c r="A1317">
        <v>51815</v>
      </c>
      <c r="B1317" s="18">
        <v>42733</v>
      </c>
      <c r="C1317" t="s">
        <v>51</v>
      </c>
      <c r="D1317">
        <v>1</v>
      </c>
      <c r="E1317">
        <v>13</v>
      </c>
      <c r="F1317">
        <v>226</v>
      </c>
      <c r="G1317">
        <v>165.52</v>
      </c>
      <c r="H1317" t="str">
        <f>VLOOKUP(Table_Villen_viihde.accdb[[#This Row],[MyyjäID]],ville_myyjät!$A$2:$B$17,2,FALSE)</f>
        <v>Kaarlo</v>
      </c>
      <c r="I1317" t="str">
        <f>VLOOKUP(Table_Villen_viihde.accdb[[#This Row],[myyjä]],ville_myyjät!$B$2:$C$17,2,FALSE)</f>
        <v>Mies</v>
      </c>
      <c r="J1317" t="str">
        <f>VLOOKUP(Table_Villen_viihde.accdb[[#This Row],[Tuotenumero]],Table_Villen_viihde.accdb5[[Tuotenumero]:[Tuote]],2,FALSE)</f>
        <v>TV28</v>
      </c>
      <c r="K1317" s="3">
        <f>VLOOKUP(Table_Villen_viihde.accdb[[#This Row],[Tuotenumero]],Table_Villen_viihde.accdb5[[Tuotenumero]:[TuoteryhmäID]],3,FALSE)</f>
        <v>3</v>
      </c>
      <c r="L1317" s="3" t="str">
        <f>VLOOKUP(Table_Villen_viihde.accdb[[#This Row],[Ryhmänro]],Table_Villen_viihde.accdb6[],2,FALSE)</f>
        <v>TV</v>
      </c>
    </row>
    <row r="1318" spans="1:12" x14ac:dyDescent="0.35">
      <c r="A1318">
        <v>51816</v>
      </c>
      <c r="B1318" s="18">
        <v>42734</v>
      </c>
      <c r="C1318" t="s">
        <v>52</v>
      </c>
      <c r="D1318">
        <v>1</v>
      </c>
      <c r="E1318">
        <v>6</v>
      </c>
      <c r="F1318">
        <v>86</v>
      </c>
      <c r="G1318">
        <v>48.88</v>
      </c>
      <c r="H1318" t="str">
        <f>VLOOKUP(Table_Villen_viihde.accdb[[#This Row],[MyyjäID]],ville_myyjät!$A$2:$B$17,2,FALSE)</f>
        <v>Mikko</v>
      </c>
      <c r="I1318" t="str">
        <f>VLOOKUP(Table_Villen_viihde.accdb[[#This Row],[myyjä]],ville_myyjät!$B$2:$C$17,2,FALSE)</f>
        <v>Mies</v>
      </c>
      <c r="J1318" t="str">
        <f>VLOOKUP(Table_Villen_viihde.accdb[[#This Row],[Tuotenumero]],Table_Villen_viihde.accdb5[[Tuotenumero]:[Tuote]],2,FALSE)</f>
        <v>Antennidigiboxi</v>
      </c>
      <c r="K1318" s="3">
        <f>VLOOKUP(Table_Villen_viihde.accdb[[#This Row],[Tuotenumero]],Table_Villen_viihde.accdb5[[Tuotenumero]:[TuoteryhmäID]],3,FALSE)</f>
        <v>6</v>
      </c>
      <c r="L1318" s="3" t="str">
        <f>VLOOKUP(Table_Villen_viihde.accdb[[#This Row],[Ryhmänro]],Table_Villen_viihde.accdb6[],2,FALSE)</f>
        <v>Digiboxit</v>
      </c>
    </row>
    <row r="1319" spans="1:12" x14ac:dyDescent="0.35">
      <c r="A1319">
        <v>51817</v>
      </c>
      <c r="B1319" s="18">
        <v>42734</v>
      </c>
      <c r="C1319" t="s">
        <v>49</v>
      </c>
      <c r="D1319">
        <v>1</v>
      </c>
      <c r="E1319">
        <v>7</v>
      </c>
      <c r="F1319">
        <v>21</v>
      </c>
      <c r="G1319">
        <v>11.02</v>
      </c>
      <c r="H1319" t="str">
        <f>VLOOKUP(Table_Villen_viihde.accdb[[#This Row],[MyyjäID]],ville_myyjät!$A$2:$B$17,2,FALSE)</f>
        <v>Kaija</v>
      </c>
      <c r="I1319" t="str">
        <f>VLOOKUP(Table_Villen_viihde.accdb[[#This Row],[myyjä]],ville_myyjät!$B$2:$C$17,2,FALSE)</f>
        <v>Nainen</v>
      </c>
      <c r="J1319" t="str">
        <f>VLOOKUP(Table_Villen_viihde.accdb[[#This Row],[Tuotenumero]],Table_Villen_viihde.accdb5[[Tuotenumero]:[Tuote]],2,FALSE)</f>
        <v>Scart-kaapeli</v>
      </c>
      <c r="K1319" s="3">
        <f>VLOOKUP(Table_Villen_viihde.accdb[[#This Row],[Tuotenumero]],Table_Villen_viihde.accdb5[[Tuotenumero]:[TuoteryhmäID]],3,FALSE)</f>
        <v>4</v>
      </c>
      <c r="L1319" s="3" t="str">
        <f>VLOOKUP(Table_Villen_viihde.accdb[[#This Row],[Ryhmänro]],Table_Villen_viihde.accdb6[],2,FALSE)</f>
        <v>Tarvikkeet</v>
      </c>
    </row>
    <row r="1320" spans="1:12" x14ac:dyDescent="0.35">
      <c r="A1320">
        <v>51818</v>
      </c>
      <c r="B1320" s="18">
        <v>42735</v>
      </c>
      <c r="C1320" t="s">
        <v>50</v>
      </c>
      <c r="D1320">
        <v>1</v>
      </c>
      <c r="E1320">
        <v>11</v>
      </c>
      <c r="F1320">
        <v>89</v>
      </c>
      <c r="G1320">
        <v>54.73</v>
      </c>
      <c r="H1320" t="str">
        <f>VLOOKUP(Table_Villen_viihde.accdb[[#This Row],[MyyjäID]],ville_myyjät!$A$2:$B$17,2,FALSE)</f>
        <v>Kuisma</v>
      </c>
      <c r="I1320" t="str">
        <f>VLOOKUP(Table_Villen_viihde.accdb[[#This Row],[myyjä]],ville_myyjät!$B$2:$C$17,2,FALSE)</f>
        <v>Mies</v>
      </c>
      <c r="J1320" t="str">
        <f>VLOOKUP(Table_Villen_viihde.accdb[[#This Row],[Tuotenumero]],Table_Villen_viihde.accdb5[[Tuotenumero]:[Tuote]],2,FALSE)</f>
        <v>Kaapelidigiboxi</v>
      </c>
      <c r="K1320" s="3">
        <f>VLOOKUP(Table_Villen_viihde.accdb[[#This Row],[Tuotenumero]],Table_Villen_viihde.accdb5[[Tuotenumero]:[TuoteryhmäID]],3,FALSE)</f>
        <v>6</v>
      </c>
      <c r="L1320" s="3" t="str">
        <f>VLOOKUP(Table_Villen_viihde.accdb[[#This Row],[Ryhmänro]],Table_Villen_viihde.accdb6[],2,FALSE)</f>
        <v>Digiboxit</v>
      </c>
    </row>
    <row r="1321" spans="1:12" x14ac:dyDescent="0.35">
      <c r="A1321">
        <v>51819</v>
      </c>
      <c r="B1321" s="18">
        <v>42736</v>
      </c>
      <c r="C1321" t="s">
        <v>54</v>
      </c>
      <c r="D1321">
        <v>1</v>
      </c>
      <c r="E1321">
        <v>3</v>
      </c>
      <c r="F1321">
        <v>189</v>
      </c>
      <c r="G1321">
        <v>113.74</v>
      </c>
      <c r="H1321" t="str">
        <f>VLOOKUP(Table_Villen_viihde.accdb[[#This Row],[MyyjäID]],ville_myyjät!$A$2:$B$17,2,FALSE)</f>
        <v>Helena</v>
      </c>
      <c r="I1321" t="str">
        <f>VLOOKUP(Table_Villen_viihde.accdb[[#This Row],[myyjä]],ville_myyjät!$B$2:$C$17,2,FALSE)</f>
        <v>Nainen</v>
      </c>
      <c r="J1321" t="str">
        <f>VLOOKUP(Table_Villen_viihde.accdb[[#This Row],[Tuotenumero]],Table_Villen_viihde.accdb5[[Tuotenumero]:[Tuote]],2,FALSE)</f>
        <v>DVD-nauhuri</v>
      </c>
      <c r="K1321" s="3">
        <f>VLOOKUP(Table_Villen_viihde.accdb[[#This Row],[Tuotenumero]],Table_Villen_viihde.accdb5[[Tuotenumero]:[TuoteryhmäID]],3,FALSE)</f>
        <v>2</v>
      </c>
      <c r="L1321" s="3" t="str">
        <f>VLOOKUP(Table_Villen_viihde.accdb[[#This Row],[Ryhmänro]],Table_Villen_viihde.accdb6[],2,FALSE)</f>
        <v>Kuvantoisto</v>
      </c>
    </row>
    <row r="1322" spans="1:12" x14ac:dyDescent="0.35">
      <c r="A1322">
        <v>51820</v>
      </c>
      <c r="B1322" s="18">
        <v>42737</v>
      </c>
      <c r="C1322" t="s">
        <v>53</v>
      </c>
      <c r="D1322">
        <v>1</v>
      </c>
      <c r="E1322">
        <v>16</v>
      </c>
      <c r="F1322">
        <v>118</v>
      </c>
      <c r="G1322">
        <v>67.13</v>
      </c>
      <c r="H1322" t="str">
        <f>VLOOKUP(Table_Villen_viihde.accdb[[#This Row],[MyyjäID]],ville_myyjät!$A$2:$B$17,2,FALSE)</f>
        <v>Kaarina</v>
      </c>
      <c r="I1322" t="str">
        <f>VLOOKUP(Table_Villen_viihde.accdb[[#This Row],[myyjä]],ville_myyjät!$B$2:$C$17,2,FALSE)</f>
        <v>Nainen</v>
      </c>
      <c r="J1322" t="str">
        <f>VLOOKUP(Table_Villen_viihde.accdb[[#This Row],[Tuotenumero]],Table_Villen_viihde.accdb5[[Tuotenumero]:[Tuote]],2,FALSE)</f>
        <v>DVD-soitin</v>
      </c>
      <c r="K1322" s="3">
        <f>VLOOKUP(Table_Villen_viihde.accdb[[#This Row],[Tuotenumero]],Table_Villen_viihde.accdb5[[Tuotenumero]:[TuoteryhmäID]],3,FALSE)</f>
        <v>2</v>
      </c>
      <c r="L1322" s="3" t="str">
        <f>VLOOKUP(Table_Villen_viihde.accdb[[#This Row],[Ryhmänro]],Table_Villen_viihde.accdb6[],2,FALSE)</f>
        <v>Kuvantoisto</v>
      </c>
    </row>
    <row r="1323" spans="1:12" x14ac:dyDescent="0.35">
      <c r="A1323">
        <v>51821</v>
      </c>
      <c r="B1323" s="18">
        <v>42738</v>
      </c>
      <c r="C1323" t="s">
        <v>49</v>
      </c>
      <c r="D1323">
        <v>1</v>
      </c>
      <c r="E1323">
        <v>2</v>
      </c>
      <c r="F1323">
        <v>21</v>
      </c>
      <c r="G1323">
        <v>11.77</v>
      </c>
      <c r="H1323" t="str">
        <f>VLOOKUP(Table_Villen_viihde.accdb[[#This Row],[MyyjäID]],ville_myyjät!$A$2:$B$17,2,FALSE)</f>
        <v>Maija</v>
      </c>
      <c r="I1323" t="str">
        <f>VLOOKUP(Table_Villen_viihde.accdb[[#This Row],[myyjä]],ville_myyjät!$B$2:$C$17,2,FALSE)</f>
        <v>Nainen</v>
      </c>
      <c r="J1323" t="str">
        <f>VLOOKUP(Table_Villen_viihde.accdb[[#This Row],[Tuotenumero]],Table_Villen_viihde.accdb5[[Tuotenumero]:[Tuote]],2,FALSE)</f>
        <v>Scart-kaapeli</v>
      </c>
      <c r="K1323" s="3">
        <f>VLOOKUP(Table_Villen_viihde.accdb[[#This Row],[Tuotenumero]],Table_Villen_viihde.accdb5[[Tuotenumero]:[TuoteryhmäID]],3,FALSE)</f>
        <v>4</v>
      </c>
      <c r="L1323" s="3" t="str">
        <f>VLOOKUP(Table_Villen_viihde.accdb[[#This Row],[Ryhmänro]],Table_Villen_viihde.accdb6[],2,FALSE)</f>
        <v>Tarvikkeet</v>
      </c>
    </row>
    <row r="1324" spans="1:12" x14ac:dyDescent="0.35">
      <c r="A1324">
        <v>51822</v>
      </c>
      <c r="B1324" s="18">
        <v>42738</v>
      </c>
      <c r="C1324" t="s">
        <v>51</v>
      </c>
      <c r="D1324">
        <v>1</v>
      </c>
      <c r="E1324">
        <v>1</v>
      </c>
      <c r="F1324">
        <v>244</v>
      </c>
      <c r="G1324">
        <v>161.75</v>
      </c>
      <c r="H1324" t="str">
        <f>VLOOKUP(Table_Villen_viihde.accdb[[#This Row],[MyyjäID]],ville_myyjät!$A$2:$B$17,2,FALSE)</f>
        <v>Liisa</v>
      </c>
      <c r="I1324" t="str">
        <f>VLOOKUP(Table_Villen_viihde.accdb[[#This Row],[myyjä]],ville_myyjät!$B$2:$C$17,2,FALSE)</f>
        <v>Nainen</v>
      </c>
      <c r="J1324" t="str">
        <f>VLOOKUP(Table_Villen_viihde.accdb[[#This Row],[Tuotenumero]],Table_Villen_viihde.accdb5[[Tuotenumero]:[Tuote]],2,FALSE)</f>
        <v>TV28</v>
      </c>
      <c r="K1324" s="3">
        <f>VLOOKUP(Table_Villen_viihde.accdb[[#This Row],[Tuotenumero]],Table_Villen_viihde.accdb5[[Tuotenumero]:[TuoteryhmäID]],3,FALSE)</f>
        <v>3</v>
      </c>
      <c r="L1324" s="3" t="str">
        <f>VLOOKUP(Table_Villen_viihde.accdb[[#This Row],[Ryhmänro]],Table_Villen_viihde.accdb6[],2,FALSE)</f>
        <v>TV</v>
      </c>
    </row>
    <row r="1325" spans="1:12" x14ac:dyDescent="0.35">
      <c r="A1325">
        <v>51823</v>
      </c>
      <c r="B1325" s="18">
        <v>42740</v>
      </c>
      <c r="C1325" t="s">
        <v>50</v>
      </c>
      <c r="D1325">
        <v>1</v>
      </c>
      <c r="E1325">
        <v>7</v>
      </c>
      <c r="F1325">
        <v>84</v>
      </c>
      <c r="G1325">
        <v>55.25</v>
      </c>
      <c r="H1325" t="str">
        <f>VLOOKUP(Table_Villen_viihde.accdb[[#This Row],[MyyjäID]],ville_myyjät!$A$2:$B$17,2,FALSE)</f>
        <v>Kaija</v>
      </c>
      <c r="I1325" t="str">
        <f>VLOOKUP(Table_Villen_viihde.accdb[[#This Row],[myyjä]],ville_myyjät!$B$2:$C$17,2,FALSE)</f>
        <v>Nainen</v>
      </c>
      <c r="J1325" t="str">
        <f>VLOOKUP(Table_Villen_viihde.accdb[[#This Row],[Tuotenumero]],Table_Villen_viihde.accdb5[[Tuotenumero]:[Tuote]],2,FALSE)</f>
        <v>Kaapelidigiboxi</v>
      </c>
      <c r="K1325" s="3">
        <f>VLOOKUP(Table_Villen_viihde.accdb[[#This Row],[Tuotenumero]],Table_Villen_viihde.accdb5[[Tuotenumero]:[TuoteryhmäID]],3,FALSE)</f>
        <v>6</v>
      </c>
      <c r="L1325" s="3" t="str">
        <f>VLOOKUP(Table_Villen_viihde.accdb[[#This Row],[Ryhmänro]],Table_Villen_viihde.accdb6[],2,FALSE)</f>
        <v>Digiboxit</v>
      </c>
    </row>
    <row r="1326" spans="1:12" x14ac:dyDescent="0.35">
      <c r="A1326">
        <v>51824</v>
      </c>
      <c r="B1326" s="18">
        <v>42740</v>
      </c>
      <c r="C1326" t="s">
        <v>53</v>
      </c>
      <c r="D1326">
        <v>1</v>
      </c>
      <c r="E1326">
        <v>6</v>
      </c>
      <c r="F1326">
        <v>116</v>
      </c>
      <c r="G1326">
        <v>63.15</v>
      </c>
      <c r="H1326" t="str">
        <f>VLOOKUP(Table_Villen_viihde.accdb[[#This Row],[MyyjäID]],ville_myyjät!$A$2:$B$17,2,FALSE)</f>
        <v>Mikko</v>
      </c>
      <c r="I1326" t="str">
        <f>VLOOKUP(Table_Villen_viihde.accdb[[#This Row],[myyjä]],ville_myyjät!$B$2:$C$17,2,FALSE)</f>
        <v>Mies</v>
      </c>
      <c r="J1326" t="str">
        <f>VLOOKUP(Table_Villen_viihde.accdb[[#This Row],[Tuotenumero]],Table_Villen_viihde.accdb5[[Tuotenumero]:[Tuote]],2,FALSE)</f>
        <v>DVD-soitin</v>
      </c>
      <c r="K1326" s="3">
        <f>VLOOKUP(Table_Villen_viihde.accdb[[#This Row],[Tuotenumero]],Table_Villen_viihde.accdb5[[Tuotenumero]:[TuoteryhmäID]],3,FALSE)</f>
        <v>2</v>
      </c>
      <c r="L1326" s="3" t="str">
        <f>VLOOKUP(Table_Villen_viihde.accdb[[#This Row],[Ryhmänro]],Table_Villen_viihde.accdb6[],2,FALSE)</f>
        <v>Kuvantoisto</v>
      </c>
    </row>
    <row r="1327" spans="1:12" x14ac:dyDescent="0.35">
      <c r="A1327">
        <v>51825</v>
      </c>
      <c r="B1327" s="18">
        <v>42740</v>
      </c>
      <c r="C1327" t="s">
        <v>49</v>
      </c>
      <c r="D1327">
        <v>1</v>
      </c>
      <c r="E1327">
        <v>1</v>
      </c>
      <c r="F1327">
        <v>20</v>
      </c>
      <c r="G1327">
        <v>11.8</v>
      </c>
      <c r="H1327" t="str">
        <f>VLOOKUP(Table_Villen_viihde.accdb[[#This Row],[MyyjäID]],ville_myyjät!$A$2:$B$17,2,FALSE)</f>
        <v>Liisa</v>
      </c>
      <c r="I1327" t="str">
        <f>VLOOKUP(Table_Villen_viihde.accdb[[#This Row],[myyjä]],ville_myyjät!$B$2:$C$17,2,FALSE)</f>
        <v>Nainen</v>
      </c>
      <c r="J1327" t="str">
        <f>VLOOKUP(Table_Villen_viihde.accdb[[#This Row],[Tuotenumero]],Table_Villen_viihde.accdb5[[Tuotenumero]:[Tuote]],2,FALSE)</f>
        <v>Scart-kaapeli</v>
      </c>
      <c r="K1327" s="3">
        <f>VLOOKUP(Table_Villen_viihde.accdb[[#This Row],[Tuotenumero]],Table_Villen_viihde.accdb5[[Tuotenumero]:[TuoteryhmäID]],3,FALSE)</f>
        <v>4</v>
      </c>
      <c r="L1327" s="3" t="str">
        <f>VLOOKUP(Table_Villen_viihde.accdb[[#This Row],[Ryhmänro]],Table_Villen_viihde.accdb6[],2,FALSE)</f>
        <v>Tarvikkeet</v>
      </c>
    </row>
    <row r="1328" spans="1:12" x14ac:dyDescent="0.35">
      <c r="A1328">
        <v>51826</v>
      </c>
      <c r="B1328" s="18">
        <v>42742</v>
      </c>
      <c r="C1328" t="s">
        <v>56</v>
      </c>
      <c r="D1328">
        <v>1</v>
      </c>
      <c r="E1328">
        <v>1</v>
      </c>
      <c r="F1328">
        <v>134</v>
      </c>
      <c r="G1328">
        <v>91.74</v>
      </c>
      <c r="H1328" t="str">
        <f>VLOOKUP(Table_Villen_viihde.accdb[[#This Row],[MyyjäID]],ville_myyjät!$A$2:$B$17,2,FALSE)</f>
        <v>Liisa</v>
      </c>
      <c r="I1328" t="str">
        <f>VLOOKUP(Table_Villen_viihde.accdb[[#This Row],[myyjä]],ville_myyjät!$B$2:$C$17,2,FALSE)</f>
        <v>Nainen</v>
      </c>
      <c r="J1328" t="str">
        <f>VLOOKUP(Table_Villen_viihde.accdb[[#This Row],[Tuotenumero]],Table_Villen_viihde.accdb5[[Tuotenumero]:[Tuote]],2,FALSE)</f>
        <v>VHS-nauhuri</v>
      </c>
      <c r="K1328" s="3">
        <f>VLOOKUP(Table_Villen_viihde.accdb[[#This Row],[Tuotenumero]],Table_Villen_viihde.accdb5[[Tuotenumero]:[TuoteryhmäID]],3,FALSE)</f>
        <v>2</v>
      </c>
      <c r="L1328" s="3" t="str">
        <f>VLOOKUP(Table_Villen_viihde.accdb[[#This Row],[Ryhmänro]],Table_Villen_viihde.accdb6[],2,FALSE)</f>
        <v>Kuvantoisto</v>
      </c>
    </row>
    <row r="1329" spans="1:12" x14ac:dyDescent="0.35">
      <c r="A1329">
        <v>51827</v>
      </c>
      <c r="B1329" s="18">
        <v>42742</v>
      </c>
      <c r="C1329" t="s">
        <v>49</v>
      </c>
      <c r="D1329">
        <v>1</v>
      </c>
      <c r="E1329">
        <v>11</v>
      </c>
      <c r="F1329">
        <v>20</v>
      </c>
      <c r="G1329">
        <v>11.78</v>
      </c>
      <c r="H1329" t="str">
        <f>VLOOKUP(Table_Villen_viihde.accdb[[#This Row],[MyyjäID]],ville_myyjät!$A$2:$B$17,2,FALSE)</f>
        <v>Kuisma</v>
      </c>
      <c r="I1329" t="str">
        <f>VLOOKUP(Table_Villen_viihde.accdb[[#This Row],[myyjä]],ville_myyjät!$B$2:$C$17,2,FALSE)</f>
        <v>Mies</v>
      </c>
      <c r="J1329" t="str">
        <f>VLOOKUP(Table_Villen_viihde.accdb[[#This Row],[Tuotenumero]],Table_Villen_viihde.accdb5[[Tuotenumero]:[Tuote]],2,FALSE)</f>
        <v>Scart-kaapeli</v>
      </c>
      <c r="K1329" s="3">
        <f>VLOOKUP(Table_Villen_viihde.accdb[[#This Row],[Tuotenumero]],Table_Villen_viihde.accdb5[[Tuotenumero]:[TuoteryhmäID]],3,FALSE)</f>
        <v>4</v>
      </c>
      <c r="L1329" s="3" t="str">
        <f>VLOOKUP(Table_Villen_viihde.accdb[[#This Row],[Ryhmänro]],Table_Villen_viihde.accdb6[],2,FALSE)</f>
        <v>Tarvikkeet</v>
      </c>
    </row>
    <row r="1330" spans="1:12" x14ac:dyDescent="0.35">
      <c r="A1330">
        <v>51828</v>
      </c>
      <c r="B1330" s="18">
        <v>42743</v>
      </c>
      <c r="C1330" t="s">
        <v>50</v>
      </c>
      <c r="D1330">
        <v>1</v>
      </c>
      <c r="E1330">
        <v>16</v>
      </c>
      <c r="F1330">
        <v>84</v>
      </c>
      <c r="G1330">
        <v>54.35</v>
      </c>
      <c r="H1330" t="str">
        <f>VLOOKUP(Table_Villen_viihde.accdb[[#This Row],[MyyjäID]],ville_myyjät!$A$2:$B$17,2,FALSE)</f>
        <v>Kaarina</v>
      </c>
      <c r="I1330" t="str">
        <f>VLOOKUP(Table_Villen_viihde.accdb[[#This Row],[myyjä]],ville_myyjät!$B$2:$C$17,2,FALSE)</f>
        <v>Nainen</v>
      </c>
      <c r="J1330" t="str">
        <f>VLOOKUP(Table_Villen_viihde.accdb[[#This Row],[Tuotenumero]],Table_Villen_viihde.accdb5[[Tuotenumero]:[Tuote]],2,FALSE)</f>
        <v>Kaapelidigiboxi</v>
      </c>
      <c r="K1330" s="3">
        <f>VLOOKUP(Table_Villen_viihde.accdb[[#This Row],[Tuotenumero]],Table_Villen_viihde.accdb5[[Tuotenumero]:[TuoteryhmäID]],3,FALSE)</f>
        <v>6</v>
      </c>
      <c r="L1330" s="3" t="str">
        <f>VLOOKUP(Table_Villen_viihde.accdb[[#This Row],[Ryhmänro]],Table_Villen_viihde.accdb6[],2,FALSE)</f>
        <v>Digiboxit</v>
      </c>
    </row>
    <row r="1331" spans="1:12" x14ac:dyDescent="0.35">
      <c r="A1331">
        <v>51829</v>
      </c>
      <c r="B1331" s="18">
        <v>42744</v>
      </c>
      <c r="C1331" t="s">
        <v>49</v>
      </c>
      <c r="D1331">
        <v>1</v>
      </c>
      <c r="E1331">
        <v>5</v>
      </c>
      <c r="F1331">
        <v>20</v>
      </c>
      <c r="G1331">
        <v>11.61</v>
      </c>
      <c r="H1331" t="str">
        <f>VLOOKUP(Table_Villen_viihde.accdb[[#This Row],[MyyjäID]],ville_myyjät!$A$2:$B$17,2,FALSE)</f>
        <v>Petri</v>
      </c>
      <c r="I1331" t="str">
        <f>VLOOKUP(Table_Villen_viihde.accdb[[#This Row],[myyjä]],ville_myyjät!$B$2:$C$17,2,FALSE)</f>
        <v>Mies</v>
      </c>
      <c r="J1331" t="str">
        <f>VLOOKUP(Table_Villen_viihde.accdb[[#This Row],[Tuotenumero]],Table_Villen_viihde.accdb5[[Tuotenumero]:[Tuote]],2,FALSE)</f>
        <v>Scart-kaapeli</v>
      </c>
      <c r="K1331" s="3">
        <f>VLOOKUP(Table_Villen_viihde.accdb[[#This Row],[Tuotenumero]],Table_Villen_viihde.accdb5[[Tuotenumero]:[TuoteryhmäID]],3,FALSE)</f>
        <v>4</v>
      </c>
      <c r="L1331" s="3" t="str">
        <f>VLOOKUP(Table_Villen_viihde.accdb[[#This Row],[Ryhmänro]],Table_Villen_viihde.accdb6[],2,FALSE)</f>
        <v>Tarvikkeet</v>
      </c>
    </row>
    <row r="1332" spans="1:12" x14ac:dyDescent="0.35">
      <c r="A1332">
        <v>51830</v>
      </c>
      <c r="B1332" s="18">
        <v>42744</v>
      </c>
      <c r="C1332" t="s">
        <v>51</v>
      </c>
      <c r="D1332">
        <v>1</v>
      </c>
      <c r="E1332">
        <v>10</v>
      </c>
      <c r="F1332">
        <v>226</v>
      </c>
      <c r="G1332">
        <v>161.9</v>
      </c>
      <c r="H1332" t="str">
        <f>VLOOKUP(Table_Villen_viihde.accdb[[#This Row],[MyyjäID]],ville_myyjät!$A$2:$B$17,2,FALSE)</f>
        <v>Ilona</v>
      </c>
      <c r="I1332" t="str">
        <f>VLOOKUP(Table_Villen_viihde.accdb[[#This Row],[myyjä]],ville_myyjät!$B$2:$C$17,2,FALSE)</f>
        <v>Nainen</v>
      </c>
      <c r="J1332" t="str">
        <f>VLOOKUP(Table_Villen_viihde.accdb[[#This Row],[Tuotenumero]],Table_Villen_viihde.accdb5[[Tuotenumero]:[Tuote]],2,FALSE)</f>
        <v>TV28</v>
      </c>
      <c r="K1332" s="3">
        <f>VLOOKUP(Table_Villen_viihde.accdb[[#This Row],[Tuotenumero]],Table_Villen_viihde.accdb5[[Tuotenumero]:[TuoteryhmäID]],3,FALSE)</f>
        <v>3</v>
      </c>
      <c r="L1332" s="3" t="str">
        <f>VLOOKUP(Table_Villen_viihde.accdb[[#This Row],[Ryhmänro]],Table_Villen_viihde.accdb6[],2,FALSE)</f>
        <v>TV</v>
      </c>
    </row>
    <row r="1333" spans="1:12" x14ac:dyDescent="0.35">
      <c r="A1333">
        <v>51831</v>
      </c>
      <c r="B1333" s="18">
        <v>42744</v>
      </c>
      <c r="C1333" t="s">
        <v>53</v>
      </c>
      <c r="D1333">
        <v>1</v>
      </c>
      <c r="E1333">
        <v>5</v>
      </c>
      <c r="F1333">
        <v>121</v>
      </c>
      <c r="G1333">
        <v>64.150000000000006</v>
      </c>
      <c r="H1333" t="str">
        <f>VLOOKUP(Table_Villen_viihde.accdb[[#This Row],[MyyjäID]],ville_myyjät!$A$2:$B$17,2,FALSE)</f>
        <v>Petri</v>
      </c>
      <c r="I1333" t="str">
        <f>VLOOKUP(Table_Villen_viihde.accdb[[#This Row],[myyjä]],ville_myyjät!$B$2:$C$17,2,FALSE)</f>
        <v>Mies</v>
      </c>
      <c r="J1333" t="str">
        <f>VLOOKUP(Table_Villen_viihde.accdb[[#This Row],[Tuotenumero]],Table_Villen_viihde.accdb5[[Tuotenumero]:[Tuote]],2,FALSE)</f>
        <v>DVD-soitin</v>
      </c>
      <c r="K1333" s="3">
        <f>VLOOKUP(Table_Villen_viihde.accdb[[#This Row],[Tuotenumero]],Table_Villen_viihde.accdb5[[Tuotenumero]:[TuoteryhmäID]],3,FALSE)</f>
        <v>2</v>
      </c>
      <c r="L1333" s="3" t="str">
        <f>VLOOKUP(Table_Villen_viihde.accdb[[#This Row],[Ryhmänro]],Table_Villen_viihde.accdb6[],2,FALSE)</f>
        <v>Kuvantoisto</v>
      </c>
    </row>
    <row r="1334" spans="1:12" x14ac:dyDescent="0.35">
      <c r="A1334">
        <v>51832</v>
      </c>
      <c r="B1334" s="18">
        <v>42745</v>
      </c>
      <c r="C1334" t="s">
        <v>54</v>
      </c>
      <c r="D1334">
        <v>1</v>
      </c>
      <c r="E1334">
        <v>1</v>
      </c>
      <c r="F1334">
        <v>186</v>
      </c>
      <c r="G1334">
        <v>112.71</v>
      </c>
      <c r="H1334" t="str">
        <f>VLOOKUP(Table_Villen_viihde.accdb[[#This Row],[MyyjäID]],ville_myyjät!$A$2:$B$17,2,FALSE)</f>
        <v>Liisa</v>
      </c>
      <c r="I1334" t="str">
        <f>VLOOKUP(Table_Villen_viihde.accdb[[#This Row],[myyjä]],ville_myyjät!$B$2:$C$17,2,FALSE)</f>
        <v>Nainen</v>
      </c>
      <c r="J1334" t="str">
        <f>VLOOKUP(Table_Villen_viihde.accdb[[#This Row],[Tuotenumero]],Table_Villen_viihde.accdb5[[Tuotenumero]:[Tuote]],2,FALSE)</f>
        <v>DVD-nauhuri</v>
      </c>
      <c r="K1334" s="3">
        <f>VLOOKUP(Table_Villen_viihde.accdb[[#This Row],[Tuotenumero]],Table_Villen_viihde.accdb5[[Tuotenumero]:[TuoteryhmäID]],3,FALSE)</f>
        <v>2</v>
      </c>
      <c r="L1334" s="3" t="str">
        <f>VLOOKUP(Table_Villen_viihde.accdb[[#This Row],[Ryhmänro]],Table_Villen_viihde.accdb6[],2,FALSE)</f>
        <v>Kuvantoisto</v>
      </c>
    </row>
    <row r="1335" spans="1:12" x14ac:dyDescent="0.35">
      <c r="A1335">
        <v>51833</v>
      </c>
      <c r="B1335" s="18">
        <v>42746</v>
      </c>
      <c r="C1335" t="s">
        <v>49</v>
      </c>
      <c r="D1335">
        <v>1</v>
      </c>
      <c r="E1335">
        <v>6</v>
      </c>
      <c r="F1335">
        <v>21</v>
      </c>
      <c r="G1335">
        <v>10.97</v>
      </c>
      <c r="H1335" t="str">
        <f>VLOOKUP(Table_Villen_viihde.accdb[[#This Row],[MyyjäID]],ville_myyjät!$A$2:$B$17,2,FALSE)</f>
        <v>Mikko</v>
      </c>
      <c r="I1335" t="str">
        <f>VLOOKUP(Table_Villen_viihde.accdb[[#This Row],[myyjä]],ville_myyjät!$B$2:$C$17,2,FALSE)</f>
        <v>Mies</v>
      </c>
      <c r="J1335" t="str">
        <f>VLOOKUP(Table_Villen_viihde.accdb[[#This Row],[Tuotenumero]],Table_Villen_viihde.accdb5[[Tuotenumero]:[Tuote]],2,FALSE)</f>
        <v>Scart-kaapeli</v>
      </c>
      <c r="K1335" s="3">
        <f>VLOOKUP(Table_Villen_viihde.accdb[[#This Row],[Tuotenumero]],Table_Villen_viihde.accdb5[[Tuotenumero]:[TuoteryhmäID]],3,FALSE)</f>
        <v>4</v>
      </c>
      <c r="L1335" s="3" t="str">
        <f>VLOOKUP(Table_Villen_viihde.accdb[[#This Row],[Ryhmänro]],Table_Villen_viihde.accdb6[],2,FALSE)</f>
        <v>Tarvikkeet</v>
      </c>
    </row>
    <row r="1336" spans="1:12" x14ac:dyDescent="0.35">
      <c r="A1336">
        <v>51834</v>
      </c>
      <c r="B1336" s="18">
        <v>42746</v>
      </c>
      <c r="C1336" t="s">
        <v>53</v>
      </c>
      <c r="D1336">
        <v>1</v>
      </c>
      <c r="E1336">
        <v>10</v>
      </c>
      <c r="F1336">
        <v>114</v>
      </c>
      <c r="G1336">
        <v>65.739999999999995</v>
      </c>
      <c r="H1336" t="str">
        <f>VLOOKUP(Table_Villen_viihde.accdb[[#This Row],[MyyjäID]],ville_myyjät!$A$2:$B$17,2,FALSE)</f>
        <v>Ilona</v>
      </c>
      <c r="I1336" t="str">
        <f>VLOOKUP(Table_Villen_viihde.accdb[[#This Row],[myyjä]],ville_myyjät!$B$2:$C$17,2,FALSE)</f>
        <v>Nainen</v>
      </c>
      <c r="J1336" t="str">
        <f>VLOOKUP(Table_Villen_viihde.accdb[[#This Row],[Tuotenumero]],Table_Villen_viihde.accdb5[[Tuotenumero]:[Tuote]],2,FALSE)</f>
        <v>DVD-soitin</v>
      </c>
      <c r="K1336" s="3">
        <f>VLOOKUP(Table_Villen_viihde.accdb[[#This Row],[Tuotenumero]],Table_Villen_viihde.accdb5[[Tuotenumero]:[TuoteryhmäID]],3,FALSE)</f>
        <v>2</v>
      </c>
      <c r="L1336" s="3" t="str">
        <f>VLOOKUP(Table_Villen_viihde.accdb[[#This Row],[Ryhmänro]],Table_Villen_viihde.accdb6[],2,FALSE)</f>
        <v>Kuvantoisto</v>
      </c>
    </row>
    <row r="1337" spans="1:12" x14ac:dyDescent="0.35">
      <c r="A1337">
        <v>51835</v>
      </c>
      <c r="B1337" s="18">
        <v>42747</v>
      </c>
      <c r="C1337" t="s">
        <v>52</v>
      </c>
      <c r="D1337">
        <v>1</v>
      </c>
      <c r="E1337">
        <v>2</v>
      </c>
      <c r="F1337">
        <v>86</v>
      </c>
      <c r="G1337">
        <v>47.24</v>
      </c>
      <c r="H1337" t="str">
        <f>VLOOKUP(Table_Villen_viihde.accdb[[#This Row],[MyyjäID]],ville_myyjät!$A$2:$B$17,2,FALSE)</f>
        <v>Maija</v>
      </c>
      <c r="I1337" t="str">
        <f>VLOOKUP(Table_Villen_viihde.accdb[[#This Row],[myyjä]],ville_myyjät!$B$2:$C$17,2,FALSE)</f>
        <v>Nainen</v>
      </c>
      <c r="J1337" t="str">
        <f>VLOOKUP(Table_Villen_viihde.accdb[[#This Row],[Tuotenumero]],Table_Villen_viihde.accdb5[[Tuotenumero]:[Tuote]],2,FALSE)</f>
        <v>Antennidigiboxi</v>
      </c>
      <c r="K1337" s="3">
        <f>VLOOKUP(Table_Villen_viihde.accdb[[#This Row],[Tuotenumero]],Table_Villen_viihde.accdb5[[Tuotenumero]:[TuoteryhmäID]],3,FALSE)</f>
        <v>6</v>
      </c>
      <c r="L1337" s="3" t="str">
        <f>VLOOKUP(Table_Villen_viihde.accdb[[#This Row],[Ryhmänro]],Table_Villen_viihde.accdb6[],2,FALSE)</f>
        <v>Digiboxit</v>
      </c>
    </row>
    <row r="1338" spans="1:12" x14ac:dyDescent="0.35">
      <c r="A1338">
        <v>51836</v>
      </c>
      <c r="B1338" s="18">
        <v>42749</v>
      </c>
      <c r="C1338" t="s">
        <v>54</v>
      </c>
      <c r="D1338">
        <v>1</v>
      </c>
      <c r="E1338">
        <v>2</v>
      </c>
      <c r="F1338">
        <v>184</v>
      </c>
      <c r="G1338">
        <v>117.75</v>
      </c>
      <c r="H1338" t="str">
        <f>VLOOKUP(Table_Villen_viihde.accdb[[#This Row],[MyyjäID]],ville_myyjät!$A$2:$B$17,2,FALSE)</f>
        <v>Maija</v>
      </c>
      <c r="I1338" t="str">
        <f>VLOOKUP(Table_Villen_viihde.accdb[[#This Row],[myyjä]],ville_myyjät!$B$2:$C$17,2,FALSE)</f>
        <v>Nainen</v>
      </c>
      <c r="J1338" t="str">
        <f>VLOOKUP(Table_Villen_viihde.accdb[[#This Row],[Tuotenumero]],Table_Villen_viihde.accdb5[[Tuotenumero]:[Tuote]],2,FALSE)</f>
        <v>DVD-nauhuri</v>
      </c>
      <c r="K1338" s="3">
        <f>VLOOKUP(Table_Villen_viihde.accdb[[#This Row],[Tuotenumero]],Table_Villen_viihde.accdb5[[Tuotenumero]:[TuoteryhmäID]],3,FALSE)</f>
        <v>2</v>
      </c>
      <c r="L1338" s="3" t="str">
        <f>VLOOKUP(Table_Villen_viihde.accdb[[#This Row],[Ryhmänro]],Table_Villen_viihde.accdb6[],2,FALSE)</f>
        <v>Kuvantoisto</v>
      </c>
    </row>
    <row r="1339" spans="1:12" x14ac:dyDescent="0.35">
      <c r="A1339">
        <v>51837</v>
      </c>
      <c r="B1339" s="18">
        <v>42749</v>
      </c>
      <c r="C1339" t="s">
        <v>49</v>
      </c>
      <c r="D1339">
        <v>1</v>
      </c>
      <c r="E1339">
        <v>6</v>
      </c>
      <c r="F1339">
        <v>21</v>
      </c>
      <c r="G1339">
        <v>11.49</v>
      </c>
      <c r="H1339" t="str">
        <f>VLOOKUP(Table_Villen_viihde.accdb[[#This Row],[MyyjäID]],ville_myyjät!$A$2:$B$17,2,FALSE)</f>
        <v>Mikko</v>
      </c>
      <c r="I1339" t="str">
        <f>VLOOKUP(Table_Villen_viihde.accdb[[#This Row],[myyjä]],ville_myyjät!$B$2:$C$17,2,FALSE)</f>
        <v>Mies</v>
      </c>
      <c r="J1339" t="str">
        <f>VLOOKUP(Table_Villen_viihde.accdb[[#This Row],[Tuotenumero]],Table_Villen_viihde.accdb5[[Tuotenumero]:[Tuote]],2,FALSE)</f>
        <v>Scart-kaapeli</v>
      </c>
      <c r="K1339" s="3">
        <f>VLOOKUP(Table_Villen_viihde.accdb[[#This Row],[Tuotenumero]],Table_Villen_viihde.accdb5[[Tuotenumero]:[TuoteryhmäID]],3,FALSE)</f>
        <v>4</v>
      </c>
      <c r="L1339" s="3" t="str">
        <f>VLOOKUP(Table_Villen_viihde.accdb[[#This Row],[Ryhmänro]],Table_Villen_viihde.accdb6[],2,FALSE)</f>
        <v>Tarvikkeet</v>
      </c>
    </row>
    <row r="1340" spans="1:12" x14ac:dyDescent="0.35">
      <c r="A1340">
        <v>51838</v>
      </c>
      <c r="B1340" s="18">
        <v>42750</v>
      </c>
      <c r="C1340" t="s">
        <v>53</v>
      </c>
      <c r="D1340">
        <v>1</v>
      </c>
      <c r="E1340">
        <v>6</v>
      </c>
      <c r="F1340">
        <v>114</v>
      </c>
      <c r="G1340">
        <v>61.48</v>
      </c>
      <c r="H1340" t="str">
        <f>VLOOKUP(Table_Villen_viihde.accdb[[#This Row],[MyyjäID]],ville_myyjät!$A$2:$B$17,2,FALSE)</f>
        <v>Mikko</v>
      </c>
      <c r="I1340" t="str">
        <f>VLOOKUP(Table_Villen_viihde.accdb[[#This Row],[myyjä]],ville_myyjät!$B$2:$C$17,2,FALSE)</f>
        <v>Mies</v>
      </c>
      <c r="J1340" t="str">
        <f>VLOOKUP(Table_Villen_viihde.accdb[[#This Row],[Tuotenumero]],Table_Villen_viihde.accdb5[[Tuotenumero]:[Tuote]],2,FALSE)</f>
        <v>DVD-soitin</v>
      </c>
      <c r="K1340" s="3">
        <f>VLOOKUP(Table_Villen_viihde.accdb[[#This Row],[Tuotenumero]],Table_Villen_viihde.accdb5[[Tuotenumero]:[TuoteryhmäID]],3,FALSE)</f>
        <v>2</v>
      </c>
      <c r="L1340" s="3" t="str">
        <f>VLOOKUP(Table_Villen_viihde.accdb[[#This Row],[Ryhmänro]],Table_Villen_viihde.accdb6[],2,FALSE)</f>
        <v>Kuvantoisto</v>
      </c>
    </row>
    <row r="1341" spans="1:12" x14ac:dyDescent="0.35">
      <c r="A1341">
        <v>51839</v>
      </c>
      <c r="B1341" s="18">
        <v>42753</v>
      </c>
      <c r="C1341" t="s">
        <v>50</v>
      </c>
      <c r="D1341">
        <v>1</v>
      </c>
      <c r="E1341">
        <v>1</v>
      </c>
      <c r="F1341">
        <v>82</v>
      </c>
      <c r="G1341">
        <v>54.2</v>
      </c>
      <c r="H1341" t="str">
        <f>VLOOKUP(Table_Villen_viihde.accdb[[#This Row],[MyyjäID]],ville_myyjät!$A$2:$B$17,2,FALSE)</f>
        <v>Liisa</v>
      </c>
      <c r="I1341" t="str">
        <f>VLOOKUP(Table_Villen_viihde.accdb[[#This Row],[myyjä]],ville_myyjät!$B$2:$C$17,2,FALSE)</f>
        <v>Nainen</v>
      </c>
      <c r="J1341" t="str">
        <f>VLOOKUP(Table_Villen_viihde.accdb[[#This Row],[Tuotenumero]],Table_Villen_viihde.accdb5[[Tuotenumero]:[Tuote]],2,FALSE)</f>
        <v>Kaapelidigiboxi</v>
      </c>
      <c r="K1341" s="3">
        <f>VLOOKUP(Table_Villen_viihde.accdb[[#This Row],[Tuotenumero]],Table_Villen_viihde.accdb5[[Tuotenumero]:[TuoteryhmäID]],3,FALSE)</f>
        <v>6</v>
      </c>
      <c r="L1341" s="3" t="str">
        <f>VLOOKUP(Table_Villen_viihde.accdb[[#This Row],[Ryhmänro]],Table_Villen_viihde.accdb6[],2,FALSE)</f>
        <v>Digiboxit</v>
      </c>
    </row>
    <row r="1342" spans="1:12" x14ac:dyDescent="0.35">
      <c r="A1342">
        <v>51840</v>
      </c>
      <c r="B1342" s="18">
        <v>42753</v>
      </c>
      <c r="C1342" t="s">
        <v>56</v>
      </c>
      <c r="D1342">
        <v>1</v>
      </c>
      <c r="E1342">
        <v>1</v>
      </c>
      <c r="F1342">
        <v>126</v>
      </c>
      <c r="G1342">
        <v>96.26</v>
      </c>
      <c r="H1342" t="str">
        <f>VLOOKUP(Table_Villen_viihde.accdb[[#This Row],[MyyjäID]],ville_myyjät!$A$2:$B$17,2,FALSE)</f>
        <v>Liisa</v>
      </c>
      <c r="I1342" t="str">
        <f>VLOOKUP(Table_Villen_viihde.accdb[[#This Row],[myyjä]],ville_myyjät!$B$2:$C$17,2,FALSE)</f>
        <v>Nainen</v>
      </c>
      <c r="J1342" t="str">
        <f>VLOOKUP(Table_Villen_viihde.accdb[[#This Row],[Tuotenumero]],Table_Villen_viihde.accdb5[[Tuotenumero]:[Tuote]],2,FALSE)</f>
        <v>VHS-nauhuri</v>
      </c>
      <c r="K1342" s="3">
        <f>VLOOKUP(Table_Villen_viihde.accdb[[#This Row],[Tuotenumero]],Table_Villen_viihde.accdb5[[Tuotenumero]:[TuoteryhmäID]],3,FALSE)</f>
        <v>2</v>
      </c>
      <c r="L1342" s="3" t="str">
        <f>VLOOKUP(Table_Villen_viihde.accdb[[#This Row],[Ryhmänro]],Table_Villen_viihde.accdb6[],2,FALSE)</f>
        <v>Kuvantoisto</v>
      </c>
    </row>
    <row r="1343" spans="1:12" x14ac:dyDescent="0.35">
      <c r="A1343">
        <v>51841</v>
      </c>
      <c r="B1343" s="18">
        <v>42753</v>
      </c>
      <c r="C1343" t="s">
        <v>51</v>
      </c>
      <c r="D1343">
        <v>1</v>
      </c>
      <c r="E1343">
        <v>7</v>
      </c>
      <c r="F1343">
        <v>235</v>
      </c>
      <c r="G1343">
        <v>163.15</v>
      </c>
      <c r="H1343" t="str">
        <f>VLOOKUP(Table_Villen_viihde.accdb[[#This Row],[MyyjäID]],ville_myyjät!$A$2:$B$17,2,FALSE)</f>
        <v>Kaija</v>
      </c>
      <c r="I1343" t="str">
        <f>VLOOKUP(Table_Villen_viihde.accdb[[#This Row],[myyjä]],ville_myyjät!$B$2:$C$17,2,FALSE)</f>
        <v>Nainen</v>
      </c>
      <c r="J1343" t="str">
        <f>VLOOKUP(Table_Villen_viihde.accdb[[#This Row],[Tuotenumero]],Table_Villen_viihde.accdb5[[Tuotenumero]:[Tuote]],2,FALSE)</f>
        <v>TV28</v>
      </c>
      <c r="K1343" s="3">
        <f>VLOOKUP(Table_Villen_viihde.accdb[[#This Row],[Tuotenumero]],Table_Villen_viihde.accdb5[[Tuotenumero]:[TuoteryhmäID]],3,FALSE)</f>
        <v>3</v>
      </c>
      <c r="L1343" s="3" t="str">
        <f>VLOOKUP(Table_Villen_viihde.accdb[[#This Row],[Ryhmänro]],Table_Villen_viihde.accdb6[],2,FALSE)</f>
        <v>TV</v>
      </c>
    </row>
    <row r="1344" spans="1:12" x14ac:dyDescent="0.35">
      <c r="A1344">
        <v>51842</v>
      </c>
      <c r="B1344" s="18">
        <v>42754</v>
      </c>
      <c r="C1344" t="s">
        <v>49</v>
      </c>
      <c r="D1344">
        <v>1</v>
      </c>
      <c r="E1344">
        <v>16</v>
      </c>
      <c r="F1344">
        <v>21</v>
      </c>
      <c r="G1344">
        <v>11.53</v>
      </c>
      <c r="H1344" t="str">
        <f>VLOOKUP(Table_Villen_viihde.accdb[[#This Row],[MyyjäID]],ville_myyjät!$A$2:$B$17,2,FALSE)</f>
        <v>Kaarina</v>
      </c>
      <c r="I1344" t="str">
        <f>VLOOKUP(Table_Villen_viihde.accdb[[#This Row],[myyjä]],ville_myyjät!$B$2:$C$17,2,FALSE)</f>
        <v>Nainen</v>
      </c>
      <c r="J1344" t="str">
        <f>VLOOKUP(Table_Villen_viihde.accdb[[#This Row],[Tuotenumero]],Table_Villen_viihde.accdb5[[Tuotenumero]:[Tuote]],2,FALSE)</f>
        <v>Scart-kaapeli</v>
      </c>
      <c r="K1344" s="3">
        <f>VLOOKUP(Table_Villen_viihde.accdb[[#This Row],[Tuotenumero]],Table_Villen_viihde.accdb5[[Tuotenumero]:[TuoteryhmäID]],3,FALSE)</f>
        <v>4</v>
      </c>
      <c r="L1344" s="3" t="str">
        <f>VLOOKUP(Table_Villen_viihde.accdb[[#This Row],[Ryhmänro]],Table_Villen_viihde.accdb6[],2,FALSE)</f>
        <v>Tarvikkeet</v>
      </c>
    </row>
    <row r="1345" spans="1:12" x14ac:dyDescent="0.35">
      <c r="A1345">
        <v>51843</v>
      </c>
      <c r="B1345" s="18">
        <v>42755</v>
      </c>
      <c r="C1345" t="s">
        <v>53</v>
      </c>
      <c r="D1345">
        <v>1</v>
      </c>
      <c r="E1345">
        <v>11</v>
      </c>
      <c r="F1345">
        <v>123</v>
      </c>
      <c r="G1345">
        <v>66.23</v>
      </c>
      <c r="H1345" t="str">
        <f>VLOOKUP(Table_Villen_viihde.accdb[[#This Row],[MyyjäID]],ville_myyjät!$A$2:$B$17,2,FALSE)</f>
        <v>Kuisma</v>
      </c>
      <c r="I1345" t="str">
        <f>VLOOKUP(Table_Villen_viihde.accdb[[#This Row],[myyjä]],ville_myyjät!$B$2:$C$17,2,FALSE)</f>
        <v>Mies</v>
      </c>
      <c r="J1345" t="str">
        <f>VLOOKUP(Table_Villen_viihde.accdb[[#This Row],[Tuotenumero]],Table_Villen_viihde.accdb5[[Tuotenumero]:[Tuote]],2,FALSE)</f>
        <v>DVD-soitin</v>
      </c>
      <c r="K1345" s="3">
        <f>VLOOKUP(Table_Villen_viihde.accdb[[#This Row],[Tuotenumero]],Table_Villen_viihde.accdb5[[Tuotenumero]:[TuoteryhmäID]],3,FALSE)</f>
        <v>2</v>
      </c>
      <c r="L1345" s="3" t="str">
        <f>VLOOKUP(Table_Villen_viihde.accdb[[#This Row],[Ryhmänro]],Table_Villen_viihde.accdb6[],2,FALSE)</f>
        <v>Kuvantoisto</v>
      </c>
    </row>
    <row r="1346" spans="1:12" x14ac:dyDescent="0.35">
      <c r="A1346">
        <v>51844</v>
      </c>
      <c r="B1346" s="18">
        <v>42756</v>
      </c>
      <c r="C1346" t="s">
        <v>49</v>
      </c>
      <c r="D1346">
        <v>1</v>
      </c>
      <c r="E1346">
        <v>5</v>
      </c>
      <c r="F1346">
        <v>21</v>
      </c>
      <c r="G1346">
        <v>11.22</v>
      </c>
      <c r="H1346" t="str">
        <f>VLOOKUP(Table_Villen_viihde.accdb[[#This Row],[MyyjäID]],ville_myyjät!$A$2:$B$17,2,FALSE)</f>
        <v>Petri</v>
      </c>
      <c r="I1346" t="str">
        <f>VLOOKUP(Table_Villen_viihde.accdb[[#This Row],[myyjä]],ville_myyjät!$B$2:$C$17,2,FALSE)</f>
        <v>Mies</v>
      </c>
      <c r="J1346" t="str">
        <f>VLOOKUP(Table_Villen_viihde.accdb[[#This Row],[Tuotenumero]],Table_Villen_viihde.accdb5[[Tuotenumero]:[Tuote]],2,FALSE)</f>
        <v>Scart-kaapeli</v>
      </c>
      <c r="K1346" s="3">
        <f>VLOOKUP(Table_Villen_viihde.accdb[[#This Row],[Tuotenumero]],Table_Villen_viihde.accdb5[[Tuotenumero]:[TuoteryhmäID]],3,FALSE)</f>
        <v>4</v>
      </c>
      <c r="L1346" s="3" t="str">
        <f>VLOOKUP(Table_Villen_viihde.accdb[[#This Row],[Ryhmänro]],Table_Villen_viihde.accdb6[],2,FALSE)</f>
        <v>Tarvikkeet</v>
      </c>
    </row>
    <row r="1347" spans="1:12" x14ac:dyDescent="0.35">
      <c r="A1347">
        <v>51845</v>
      </c>
      <c r="B1347" s="18">
        <v>42757</v>
      </c>
      <c r="C1347" t="s">
        <v>52</v>
      </c>
      <c r="D1347">
        <v>1</v>
      </c>
      <c r="E1347">
        <v>6</v>
      </c>
      <c r="F1347">
        <v>85</v>
      </c>
      <c r="G1347">
        <v>47.47</v>
      </c>
      <c r="H1347" t="str">
        <f>VLOOKUP(Table_Villen_viihde.accdb[[#This Row],[MyyjäID]],ville_myyjät!$A$2:$B$17,2,FALSE)</f>
        <v>Mikko</v>
      </c>
      <c r="I1347" t="str">
        <f>VLOOKUP(Table_Villen_viihde.accdb[[#This Row],[myyjä]],ville_myyjät!$B$2:$C$17,2,FALSE)</f>
        <v>Mies</v>
      </c>
      <c r="J1347" t="str">
        <f>VLOOKUP(Table_Villen_viihde.accdb[[#This Row],[Tuotenumero]],Table_Villen_viihde.accdb5[[Tuotenumero]:[Tuote]],2,FALSE)</f>
        <v>Antennidigiboxi</v>
      </c>
      <c r="K1347" s="3">
        <f>VLOOKUP(Table_Villen_viihde.accdb[[#This Row],[Tuotenumero]],Table_Villen_viihde.accdb5[[Tuotenumero]:[TuoteryhmäID]],3,FALSE)</f>
        <v>6</v>
      </c>
      <c r="L1347" s="3" t="str">
        <f>VLOOKUP(Table_Villen_viihde.accdb[[#This Row],[Ryhmänro]],Table_Villen_viihde.accdb6[],2,FALSE)</f>
        <v>Digiboxit</v>
      </c>
    </row>
    <row r="1348" spans="1:12" x14ac:dyDescent="0.35">
      <c r="A1348">
        <v>51846</v>
      </c>
      <c r="B1348" s="18">
        <v>42760</v>
      </c>
      <c r="C1348" t="s">
        <v>54</v>
      </c>
      <c r="D1348">
        <v>1</v>
      </c>
      <c r="E1348">
        <v>16</v>
      </c>
      <c r="F1348">
        <v>179</v>
      </c>
      <c r="G1348">
        <v>112.88</v>
      </c>
      <c r="H1348" t="str">
        <f>VLOOKUP(Table_Villen_viihde.accdb[[#This Row],[MyyjäID]],ville_myyjät!$A$2:$B$17,2,FALSE)</f>
        <v>Kaarina</v>
      </c>
      <c r="I1348" t="str">
        <f>VLOOKUP(Table_Villen_viihde.accdb[[#This Row],[myyjä]],ville_myyjät!$B$2:$C$17,2,FALSE)</f>
        <v>Nainen</v>
      </c>
      <c r="J1348" t="str">
        <f>VLOOKUP(Table_Villen_viihde.accdb[[#This Row],[Tuotenumero]],Table_Villen_viihde.accdb5[[Tuotenumero]:[Tuote]],2,FALSE)</f>
        <v>DVD-nauhuri</v>
      </c>
      <c r="K1348" s="3">
        <f>VLOOKUP(Table_Villen_viihde.accdb[[#This Row],[Tuotenumero]],Table_Villen_viihde.accdb5[[Tuotenumero]:[TuoteryhmäID]],3,FALSE)</f>
        <v>2</v>
      </c>
      <c r="L1348" s="3" t="str">
        <f>VLOOKUP(Table_Villen_viihde.accdb[[#This Row],[Ryhmänro]],Table_Villen_viihde.accdb6[],2,FALSE)</f>
        <v>Kuvantoisto</v>
      </c>
    </row>
    <row r="1349" spans="1:12" x14ac:dyDescent="0.35">
      <c r="A1349">
        <v>51847</v>
      </c>
      <c r="B1349" s="18">
        <v>42760</v>
      </c>
      <c r="C1349" t="s">
        <v>51</v>
      </c>
      <c r="D1349">
        <v>1</v>
      </c>
      <c r="E1349">
        <v>3</v>
      </c>
      <c r="F1349">
        <v>242</v>
      </c>
      <c r="G1349">
        <v>158.47</v>
      </c>
      <c r="H1349" t="str">
        <f>VLOOKUP(Table_Villen_viihde.accdb[[#This Row],[MyyjäID]],ville_myyjät!$A$2:$B$17,2,FALSE)</f>
        <v>Helena</v>
      </c>
      <c r="I1349" t="str">
        <f>VLOOKUP(Table_Villen_viihde.accdb[[#This Row],[myyjä]],ville_myyjät!$B$2:$C$17,2,FALSE)</f>
        <v>Nainen</v>
      </c>
      <c r="J1349" t="str">
        <f>VLOOKUP(Table_Villen_viihde.accdb[[#This Row],[Tuotenumero]],Table_Villen_viihde.accdb5[[Tuotenumero]:[Tuote]],2,FALSE)</f>
        <v>TV28</v>
      </c>
      <c r="K1349" s="3">
        <f>VLOOKUP(Table_Villen_viihde.accdb[[#This Row],[Tuotenumero]],Table_Villen_viihde.accdb5[[Tuotenumero]:[TuoteryhmäID]],3,FALSE)</f>
        <v>3</v>
      </c>
      <c r="L1349" s="3" t="str">
        <f>VLOOKUP(Table_Villen_viihde.accdb[[#This Row],[Ryhmänro]],Table_Villen_viihde.accdb6[],2,FALSE)</f>
        <v>TV</v>
      </c>
    </row>
    <row r="1350" spans="1:12" x14ac:dyDescent="0.35">
      <c r="A1350">
        <v>51848</v>
      </c>
      <c r="B1350" s="18">
        <v>42760</v>
      </c>
      <c r="C1350" t="s">
        <v>52</v>
      </c>
      <c r="D1350">
        <v>1</v>
      </c>
      <c r="E1350">
        <v>16</v>
      </c>
      <c r="F1350">
        <v>82</v>
      </c>
      <c r="G1350">
        <v>48.89</v>
      </c>
      <c r="H1350" t="str">
        <f>VLOOKUP(Table_Villen_viihde.accdb[[#This Row],[MyyjäID]],ville_myyjät!$A$2:$B$17,2,FALSE)</f>
        <v>Kaarina</v>
      </c>
      <c r="I1350" t="str">
        <f>VLOOKUP(Table_Villen_viihde.accdb[[#This Row],[myyjä]],ville_myyjät!$B$2:$C$17,2,FALSE)</f>
        <v>Nainen</v>
      </c>
      <c r="J1350" t="str">
        <f>VLOOKUP(Table_Villen_viihde.accdb[[#This Row],[Tuotenumero]],Table_Villen_viihde.accdb5[[Tuotenumero]:[Tuote]],2,FALSE)</f>
        <v>Antennidigiboxi</v>
      </c>
      <c r="K1350" s="3">
        <f>VLOOKUP(Table_Villen_viihde.accdb[[#This Row],[Tuotenumero]],Table_Villen_viihde.accdb5[[Tuotenumero]:[TuoteryhmäID]],3,FALSE)</f>
        <v>6</v>
      </c>
      <c r="L1350" s="3" t="str">
        <f>VLOOKUP(Table_Villen_viihde.accdb[[#This Row],[Ryhmänro]],Table_Villen_viihde.accdb6[],2,FALSE)</f>
        <v>Digiboxit</v>
      </c>
    </row>
    <row r="1351" spans="1:12" x14ac:dyDescent="0.35">
      <c r="A1351">
        <v>51849</v>
      </c>
      <c r="B1351" s="18">
        <v>42761</v>
      </c>
      <c r="C1351" t="s">
        <v>53</v>
      </c>
      <c r="D1351">
        <v>1</v>
      </c>
      <c r="E1351">
        <v>14</v>
      </c>
      <c r="F1351">
        <v>122</v>
      </c>
      <c r="G1351">
        <v>63.57</v>
      </c>
      <c r="H1351" t="str">
        <f>VLOOKUP(Table_Villen_viihde.accdb[[#This Row],[MyyjäID]],ville_myyjät!$A$2:$B$17,2,FALSE)</f>
        <v>Jani</v>
      </c>
      <c r="I1351" t="str">
        <f>VLOOKUP(Table_Villen_viihde.accdb[[#This Row],[myyjä]],ville_myyjät!$B$2:$C$17,2,FALSE)</f>
        <v>Mies</v>
      </c>
      <c r="J1351" t="str">
        <f>VLOOKUP(Table_Villen_viihde.accdb[[#This Row],[Tuotenumero]],Table_Villen_viihde.accdb5[[Tuotenumero]:[Tuote]],2,FALSE)</f>
        <v>DVD-soitin</v>
      </c>
      <c r="K1351" s="3">
        <f>VLOOKUP(Table_Villen_viihde.accdb[[#This Row],[Tuotenumero]],Table_Villen_viihde.accdb5[[Tuotenumero]:[TuoteryhmäID]],3,FALSE)</f>
        <v>2</v>
      </c>
      <c r="L1351" s="3" t="str">
        <f>VLOOKUP(Table_Villen_viihde.accdb[[#This Row],[Ryhmänro]],Table_Villen_viihde.accdb6[],2,FALSE)</f>
        <v>Kuvantoisto</v>
      </c>
    </row>
    <row r="1352" spans="1:12" x14ac:dyDescent="0.35">
      <c r="A1352">
        <v>51850</v>
      </c>
      <c r="B1352" s="18">
        <v>42761</v>
      </c>
      <c r="C1352" t="s">
        <v>49</v>
      </c>
      <c r="D1352">
        <v>1</v>
      </c>
      <c r="E1352">
        <v>5</v>
      </c>
      <c r="F1352">
        <v>20</v>
      </c>
      <c r="G1352">
        <v>11.12</v>
      </c>
      <c r="H1352" t="str">
        <f>VLOOKUP(Table_Villen_viihde.accdb[[#This Row],[MyyjäID]],ville_myyjät!$A$2:$B$17,2,FALSE)</f>
        <v>Petri</v>
      </c>
      <c r="I1352" t="str">
        <f>VLOOKUP(Table_Villen_viihde.accdb[[#This Row],[myyjä]],ville_myyjät!$B$2:$C$17,2,FALSE)</f>
        <v>Mies</v>
      </c>
      <c r="J1352" t="str">
        <f>VLOOKUP(Table_Villen_viihde.accdb[[#This Row],[Tuotenumero]],Table_Villen_viihde.accdb5[[Tuotenumero]:[Tuote]],2,FALSE)</f>
        <v>Scart-kaapeli</v>
      </c>
      <c r="K1352" s="3">
        <f>VLOOKUP(Table_Villen_viihde.accdb[[#This Row],[Tuotenumero]],Table_Villen_viihde.accdb5[[Tuotenumero]:[TuoteryhmäID]],3,FALSE)</f>
        <v>4</v>
      </c>
      <c r="L1352" s="3" t="str">
        <f>VLOOKUP(Table_Villen_viihde.accdb[[#This Row],[Ryhmänro]],Table_Villen_viihde.accdb6[],2,FALSE)</f>
        <v>Tarvikkeet</v>
      </c>
    </row>
    <row r="1353" spans="1:12" x14ac:dyDescent="0.35">
      <c r="A1353">
        <v>51851</v>
      </c>
      <c r="B1353" s="18">
        <v>42763</v>
      </c>
      <c r="C1353" t="s">
        <v>49</v>
      </c>
      <c r="D1353">
        <v>1</v>
      </c>
      <c r="E1353">
        <v>14</v>
      </c>
      <c r="F1353">
        <v>21</v>
      </c>
      <c r="G1353">
        <v>11.07</v>
      </c>
      <c r="H1353" t="str">
        <f>VLOOKUP(Table_Villen_viihde.accdb[[#This Row],[MyyjäID]],ville_myyjät!$A$2:$B$17,2,FALSE)</f>
        <v>Jani</v>
      </c>
      <c r="I1353" t="str">
        <f>VLOOKUP(Table_Villen_viihde.accdb[[#This Row],[myyjä]],ville_myyjät!$B$2:$C$17,2,FALSE)</f>
        <v>Mies</v>
      </c>
      <c r="J1353" t="str">
        <f>VLOOKUP(Table_Villen_viihde.accdb[[#This Row],[Tuotenumero]],Table_Villen_viihde.accdb5[[Tuotenumero]:[Tuote]],2,FALSE)</f>
        <v>Scart-kaapeli</v>
      </c>
      <c r="K1353" s="3">
        <f>VLOOKUP(Table_Villen_viihde.accdb[[#This Row],[Tuotenumero]],Table_Villen_viihde.accdb5[[Tuotenumero]:[TuoteryhmäID]],3,FALSE)</f>
        <v>4</v>
      </c>
      <c r="L1353" s="3" t="str">
        <f>VLOOKUP(Table_Villen_viihde.accdb[[#This Row],[Ryhmänro]],Table_Villen_viihde.accdb6[],2,FALSE)</f>
        <v>Tarvikkeet</v>
      </c>
    </row>
    <row r="1354" spans="1:12" x14ac:dyDescent="0.35">
      <c r="A1354">
        <v>51852</v>
      </c>
      <c r="B1354" s="18">
        <v>42764</v>
      </c>
      <c r="C1354" t="s">
        <v>50</v>
      </c>
      <c r="D1354">
        <v>1</v>
      </c>
      <c r="E1354">
        <v>2</v>
      </c>
      <c r="F1354">
        <v>86</v>
      </c>
      <c r="G1354">
        <v>51.98</v>
      </c>
      <c r="H1354" t="str">
        <f>VLOOKUP(Table_Villen_viihde.accdb[[#This Row],[MyyjäID]],ville_myyjät!$A$2:$B$17,2,FALSE)</f>
        <v>Maija</v>
      </c>
      <c r="I1354" t="str">
        <f>VLOOKUP(Table_Villen_viihde.accdb[[#This Row],[myyjä]],ville_myyjät!$B$2:$C$17,2,FALSE)</f>
        <v>Nainen</v>
      </c>
      <c r="J1354" t="str">
        <f>VLOOKUP(Table_Villen_viihde.accdb[[#This Row],[Tuotenumero]],Table_Villen_viihde.accdb5[[Tuotenumero]:[Tuote]],2,FALSE)</f>
        <v>Kaapelidigiboxi</v>
      </c>
      <c r="K1354" s="3">
        <f>VLOOKUP(Table_Villen_viihde.accdb[[#This Row],[Tuotenumero]],Table_Villen_viihde.accdb5[[Tuotenumero]:[TuoteryhmäID]],3,FALSE)</f>
        <v>6</v>
      </c>
      <c r="L1354" s="3" t="str">
        <f>VLOOKUP(Table_Villen_viihde.accdb[[#This Row],[Ryhmänro]],Table_Villen_viihde.accdb6[],2,FALSE)</f>
        <v>Digiboxit</v>
      </c>
    </row>
    <row r="1355" spans="1:12" x14ac:dyDescent="0.35">
      <c r="A1355">
        <v>51853</v>
      </c>
      <c r="B1355" s="18">
        <v>42766</v>
      </c>
      <c r="C1355" t="s">
        <v>51</v>
      </c>
      <c r="D1355">
        <v>1</v>
      </c>
      <c r="E1355">
        <v>6</v>
      </c>
      <c r="F1355">
        <v>246</v>
      </c>
      <c r="G1355">
        <v>163.1</v>
      </c>
      <c r="H1355" t="str">
        <f>VLOOKUP(Table_Villen_viihde.accdb[[#This Row],[MyyjäID]],ville_myyjät!$A$2:$B$17,2,FALSE)</f>
        <v>Mikko</v>
      </c>
      <c r="I1355" t="str">
        <f>VLOOKUP(Table_Villen_viihde.accdb[[#This Row],[myyjä]],ville_myyjät!$B$2:$C$17,2,FALSE)</f>
        <v>Mies</v>
      </c>
      <c r="J1355" t="str">
        <f>VLOOKUP(Table_Villen_viihde.accdb[[#This Row],[Tuotenumero]],Table_Villen_viihde.accdb5[[Tuotenumero]:[Tuote]],2,FALSE)</f>
        <v>TV28</v>
      </c>
      <c r="K1355" s="3">
        <f>VLOOKUP(Table_Villen_viihde.accdb[[#This Row],[Tuotenumero]],Table_Villen_viihde.accdb5[[Tuotenumero]:[TuoteryhmäID]],3,FALSE)</f>
        <v>3</v>
      </c>
      <c r="L1355" s="3" t="str">
        <f>VLOOKUP(Table_Villen_viihde.accdb[[#This Row],[Ryhmänro]],Table_Villen_viihde.accdb6[],2,FALSE)</f>
        <v>TV</v>
      </c>
    </row>
    <row r="1356" spans="1:12" x14ac:dyDescent="0.35">
      <c r="A1356">
        <v>51854</v>
      </c>
      <c r="B1356" s="18">
        <v>42767</v>
      </c>
      <c r="C1356" t="s">
        <v>53</v>
      </c>
      <c r="D1356">
        <v>1</v>
      </c>
      <c r="E1356">
        <v>1</v>
      </c>
      <c r="F1356">
        <v>116</v>
      </c>
      <c r="G1356">
        <v>66.44</v>
      </c>
      <c r="H1356" t="str">
        <f>VLOOKUP(Table_Villen_viihde.accdb[[#This Row],[MyyjäID]],ville_myyjät!$A$2:$B$17,2,FALSE)</f>
        <v>Liisa</v>
      </c>
      <c r="I1356" t="str">
        <f>VLOOKUP(Table_Villen_viihde.accdb[[#This Row],[myyjä]],ville_myyjät!$B$2:$C$17,2,FALSE)</f>
        <v>Nainen</v>
      </c>
      <c r="J1356" t="str">
        <f>VLOOKUP(Table_Villen_viihde.accdb[[#This Row],[Tuotenumero]],Table_Villen_viihde.accdb5[[Tuotenumero]:[Tuote]],2,FALSE)</f>
        <v>DVD-soitin</v>
      </c>
      <c r="K1356" s="3">
        <f>VLOOKUP(Table_Villen_viihde.accdb[[#This Row],[Tuotenumero]],Table_Villen_viihde.accdb5[[Tuotenumero]:[TuoteryhmäID]],3,FALSE)</f>
        <v>2</v>
      </c>
      <c r="L1356" s="3" t="str">
        <f>VLOOKUP(Table_Villen_viihde.accdb[[#This Row],[Ryhmänro]],Table_Villen_viihde.accdb6[],2,FALSE)</f>
        <v>Kuvantoisto</v>
      </c>
    </row>
    <row r="1357" spans="1:12" x14ac:dyDescent="0.35">
      <c r="A1357">
        <v>51855</v>
      </c>
      <c r="B1357" s="18">
        <v>42768</v>
      </c>
      <c r="C1357" t="s">
        <v>49</v>
      </c>
      <c r="D1357">
        <v>1</v>
      </c>
      <c r="E1357">
        <v>16</v>
      </c>
      <c r="F1357">
        <v>21</v>
      </c>
      <c r="G1357">
        <v>10.73</v>
      </c>
      <c r="H1357" t="str">
        <f>VLOOKUP(Table_Villen_viihde.accdb[[#This Row],[MyyjäID]],ville_myyjät!$A$2:$B$17,2,FALSE)</f>
        <v>Kaarina</v>
      </c>
      <c r="I1357" t="str">
        <f>VLOOKUP(Table_Villen_viihde.accdb[[#This Row],[myyjä]],ville_myyjät!$B$2:$C$17,2,FALSE)</f>
        <v>Nainen</v>
      </c>
      <c r="J1357" t="str">
        <f>VLOOKUP(Table_Villen_viihde.accdb[[#This Row],[Tuotenumero]],Table_Villen_viihde.accdb5[[Tuotenumero]:[Tuote]],2,FALSE)</f>
        <v>Scart-kaapeli</v>
      </c>
      <c r="K1357" s="3">
        <f>VLOOKUP(Table_Villen_viihde.accdb[[#This Row],[Tuotenumero]],Table_Villen_viihde.accdb5[[Tuotenumero]:[TuoteryhmäID]],3,FALSE)</f>
        <v>4</v>
      </c>
      <c r="L1357" s="3" t="str">
        <f>VLOOKUP(Table_Villen_viihde.accdb[[#This Row],[Ryhmänro]],Table_Villen_viihde.accdb6[],2,FALSE)</f>
        <v>Tarvikkeet</v>
      </c>
    </row>
    <row r="1358" spans="1:12" x14ac:dyDescent="0.35">
      <c r="A1358">
        <v>51856</v>
      </c>
      <c r="B1358" s="18">
        <v>42769</v>
      </c>
      <c r="C1358" t="s">
        <v>54</v>
      </c>
      <c r="D1358">
        <v>1</v>
      </c>
      <c r="E1358">
        <v>11</v>
      </c>
      <c r="F1358">
        <v>182</v>
      </c>
      <c r="G1358">
        <v>110.94</v>
      </c>
      <c r="H1358" t="str">
        <f>VLOOKUP(Table_Villen_viihde.accdb[[#This Row],[MyyjäID]],ville_myyjät!$A$2:$B$17,2,FALSE)</f>
        <v>Kuisma</v>
      </c>
      <c r="I1358" t="str">
        <f>VLOOKUP(Table_Villen_viihde.accdb[[#This Row],[myyjä]],ville_myyjät!$B$2:$C$17,2,FALSE)</f>
        <v>Mies</v>
      </c>
      <c r="J1358" t="str">
        <f>VLOOKUP(Table_Villen_viihde.accdb[[#This Row],[Tuotenumero]],Table_Villen_viihde.accdb5[[Tuotenumero]:[Tuote]],2,FALSE)</f>
        <v>DVD-nauhuri</v>
      </c>
      <c r="K1358" s="3">
        <f>VLOOKUP(Table_Villen_viihde.accdb[[#This Row],[Tuotenumero]],Table_Villen_viihde.accdb5[[Tuotenumero]:[TuoteryhmäID]],3,FALSE)</f>
        <v>2</v>
      </c>
      <c r="L1358" s="3" t="str">
        <f>VLOOKUP(Table_Villen_viihde.accdb[[#This Row],[Ryhmänro]],Table_Villen_viihde.accdb6[],2,FALSE)</f>
        <v>Kuvantoisto</v>
      </c>
    </row>
    <row r="1359" spans="1:12" x14ac:dyDescent="0.35">
      <c r="A1359">
        <v>51857</v>
      </c>
      <c r="B1359" s="18">
        <v>42770</v>
      </c>
      <c r="C1359" t="s">
        <v>53</v>
      </c>
      <c r="D1359">
        <v>1</v>
      </c>
      <c r="E1359">
        <v>5</v>
      </c>
      <c r="F1359">
        <v>116</v>
      </c>
      <c r="G1359">
        <v>61.52</v>
      </c>
      <c r="H1359" t="str">
        <f>VLOOKUP(Table_Villen_viihde.accdb[[#This Row],[MyyjäID]],ville_myyjät!$A$2:$B$17,2,FALSE)</f>
        <v>Petri</v>
      </c>
      <c r="I1359" t="str">
        <f>VLOOKUP(Table_Villen_viihde.accdb[[#This Row],[myyjä]],ville_myyjät!$B$2:$C$17,2,FALSE)</f>
        <v>Mies</v>
      </c>
      <c r="J1359" t="str">
        <f>VLOOKUP(Table_Villen_viihde.accdb[[#This Row],[Tuotenumero]],Table_Villen_viihde.accdb5[[Tuotenumero]:[Tuote]],2,FALSE)</f>
        <v>DVD-soitin</v>
      </c>
      <c r="K1359" s="3">
        <f>VLOOKUP(Table_Villen_viihde.accdb[[#This Row],[Tuotenumero]],Table_Villen_viihde.accdb5[[Tuotenumero]:[TuoteryhmäID]],3,FALSE)</f>
        <v>2</v>
      </c>
      <c r="L1359" s="3" t="str">
        <f>VLOOKUP(Table_Villen_viihde.accdb[[#This Row],[Ryhmänro]],Table_Villen_viihde.accdb6[],2,FALSE)</f>
        <v>Kuvantoisto</v>
      </c>
    </row>
    <row r="1360" spans="1:12" x14ac:dyDescent="0.35">
      <c r="A1360">
        <v>51858</v>
      </c>
      <c r="B1360" s="18">
        <v>42771</v>
      </c>
      <c r="C1360" t="s">
        <v>50</v>
      </c>
      <c r="D1360">
        <v>1</v>
      </c>
      <c r="E1360">
        <v>16</v>
      </c>
      <c r="F1360">
        <v>88</v>
      </c>
      <c r="G1360">
        <v>51.63</v>
      </c>
      <c r="H1360" t="str">
        <f>VLOOKUP(Table_Villen_viihde.accdb[[#This Row],[MyyjäID]],ville_myyjät!$A$2:$B$17,2,FALSE)</f>
        <v>Kaarina</v>
      </c>
      <c r="I1360" t="str">
        <f>VLOOKUP(Table_Villen_viihde.accdb[[#This Row],[myyjä]],ville_myyjät!$B$2:$C$17,2,FALSE)</f>
        <v>Nainen</v>
      </c>
      <c r="J1360" t="str">
        <f>VLOOKUP(Table_Villen_viihde.accdb[[#This Row],[Tuotenumero]],Table_Villen_viihde.accdb5[[Tuotenumero]:[Tuote]],2,FALSE)</f>
        <v>Kaapelidigiboxi</v>
      </c>
      <c r="K1360" s="3">
        <f>VLOOKUP(Table_Villen_viihde.accdb[[#This Row],[Tuotenumero]],Table_Villen_viihde.accdb5[[Tuotenumero]:[TuoteryhmäID]],3,FALSE)</f>
        <v>6</v>
      </c>
      <c r="L1360" s="3" t="str">
        <f>VLOOKUP(Table_Villen_viihde.accdb[[#This Row],[Ryhmänro]],Table_Villen_viihde.accdb6[],2,FALSE)</f>
        <v>Digiboxit</v>
      </c>
    </row>
    <row r="1361" spans="1:12" x14ac:dyDescent="0.35">
      <c r="A1361">
        <v>51859</v>
      </c>
      <c r="B1361" s="18">
        <v>42771</v>
      </c>
      <c r="C1361" t="s">
        <v>52</v>
      </c>
      <c r="D1361">
        <v>1</v>
      </c>
      <c r="E1361">
        <v>5</v>
      </c>
      <c r="F1361">
        <v>87</v>
      </c>
      <c r="G1361">
        <v>49.84</v>
      </c>
      <c r="H1361" t="str">
        <f>VLOOKUP(Table_Villen_viihde.accdb[[#This Row],[MyyjäID]],ville_myyjät!$A$2:$B$17,2,FALSE)</f>
        <v>Petri</v>
      </c>
      <c r="I1361" t="str">
        <f>VLOOKUP(Table_Villen_viihde.accdb[[#This Row],[myyjä]],ville_myyjät!$B$2:$C$17,2,FALSE)</f>
        <v>Mies</v>
      </c>
      <c r="J1361" t="str">
        <f>VLOOKUP(Table_Villen_viihde.accdb[[#This Row],[Tuotenumero]],Table_Villen_viihde.accdb5[[Tuotenumero]:[Tuote]],2,FALSE)</f>
        <v>Antennidigiboxi</v>
      </c>
      <c r="K1361" s="3">
        <f>VLOOKUP(Table_Villen_viihde.accdb[[#This Row],[Tuotenumero]],Table_Villen_viihde.accdb5[[Tuotenumero]:[TuoteryhmäID]],3,FALSE)</f>
        <v>6</v>
      </c>
      <c r="L1361" s="3" t="str">
        <f>VLOOKUP(Table_Villen_viihde.accdb[[#This Row],[Ryhmänro]],Table_Villen_viihde.accdb6[],2,FALSE)</f>
        <v>Digiboxit</v>
      </c>
    </row>
    <row r="1362" spans="1:12" x14ac:dyDescent="0.35">
      <c r="A1362">
        <v>51860</v>
      </c>
      <c r="B1362" s="18">
        <v>42772</v>
      </c>
      <c r="C1362" t="s">
        <v>49</v>
      </c>
      <c r="D1362">
        <v>1</v>
      </c>
      <c r="E1362">
        <v>5</v>
      </c>
      <c r="F1362">
        <v>19</v>
      </c>
      <c r="G1362">
        <v>11.41</v>
      </c>
      <c r="H1362" t="str">
        <f>VLOOKUP(Table_Villen_viihde.accdb[[#This Row],[MyyjäID]],ville_myyjät!$A$2:$B$17,2,FALSE)</f>
        <v>Petri</v>
      </c>
      <c r="I1362" t="str">
        <f>VLOOKUP(Table_Villen_viihde.accdb[[#This Row],[myyjä]],ville_myyjät!$B$2:$C$17,2,FALSE)</f>
        <v>Mies</v>
      </c>
      <c r="J1362" t="str">
        <f>VLOOKUP(Table_Villen_viihde.accdb[[#This Row],[Tuotenumero]],Table_Villen_viihde.accdb5[[Tuotenumero]:[Tuote]],2,FALSE)</f>
        <v>Scart-kaapeli</v>
      </c>
      <c r="K1362" s="3">
        <f>VLOOKUP(Table_Villen_viihde.accdb[[#This Row],[Tuotenumero]],Table_Villen_viihde.accdb5[[Tuotenumero]:[TuoteryhmäID]],3,FALSE)</f>
        <v>4</v>
      </c>
      <c r="L1362" s="3" t="str">
        <f>VLOOKUP(Table_Villen_viihde.accdb[[#This Row],[Ryhmänro]],Table_Villen_viihde.accdb6[],2,FALSE)</f>
        <v>Tarvikkeet</v>
      </c>
    </row>
    <row r="1363" spans="1:12" x14ac:dyDescent="0.35">
      <c r="A1363">
        <v>51861</v>
      </c>
      <c r="B1363" s="18">
        <v>42772</v>
      </c>
      <c r="C1363" t="s">
        <v>53</v>
      </c>
      <c r="D1363">
        <v>1</v>
      </c>
      <c r="E1363">
        <v>16</v>
      </c>
      <c r="F1363">
        <v>120</v>
      </c>
      <c r="G1363">
        <v>61.92</v>
      </c>
      <c r="H1363" t="str">
        <f>VLOOKUP(Table_Villen_viihde.accdb[[#This Row],[MyyjäID]],ville_myyjät!$A$2:$B$17,2,FALSE)</f>
        <v>Kaarina</v>
      </c>
      <c r="I1363" t="str">
        <f>VLOOKUP(Table_Villen_viihde.accdb[[#This Row],[myyjä]],ville_myyjät!$B$2:$C$17,2,FALSE)</f>
        <v>Nainen</v>
      </c>
      <c r="J1363" t="str">
        <f>VLOOKUP(Table_Villen_viihde.accdb[[#This Row],[Tuotenumero]],Table_Villen_viihde.accdb5[[Tuotenumero]:[Tuote]],2,FALSE)</f>
        <v>DVD-soitin</v>
      </c>
      <c r="K1363" s="3">
        <f>VLOOKUP(Table_Villen_viihde.accdb[[#This Row],[Tuotenumero]],Table_Villen_viihde.accdb5[[Tuotenumero]:[TuoteryhmäID]],3,FALSE)</f>
        <v>2</v>
      </c>
      <c r="L1363" s="3" t="str">
        <f>VLOOKUP(Table_Villen_viihde.accdb[[#This Row],[Ryhmänro]],Table_Villen_viihde.accdb6[],2,FALSE)</f>
        <v>Kuvantoisto</v>
      </c>
    </row>
    <row r="1364" spans="1:12" x14ac:dyDescent="0.35">
      <c r="A1364">
        <v>51862</v>
      </c>
      <c r="B1364" s="18">
        <v>42773</v>
      </c>
      <c r="C1364" t="s">
        <v>51</v>
      </c>
      <c r="D1364">
        <v>1</v>
      </c>
      <c r="E1364">
        <v>5</v>
      </c>
      <c r="F1364">
        <v>243</v>
      </c>
      <c r="G1364">
        <v>168.55</v>
      </c>
      <c r="H1364" t="str">
        <f>VLOOKUP(Table_Villen_viihde.accdb[[#This Row],[MyyjäID]],ville_myyjät!$A$2:$B$17,2,FALSE)</f>
        <v>Petri</v>
      </c>
      <c r="I1364" t="str">
        <f>VLOOKUP(Table_Villen_viihde.accdb[[#This Row],[myyjä]],ville_myyjät!$B$2:$C$17,2,FALSE)</f>
        <v>Mies</v>
      </c>
      <c r="J1364" t="str">
        <f>VLOOKUP(Table_Villen_viihde.accdb[[#This Row],[Tuotenumero]],Table_Villen_viihde.accdb5[[Tuotenumero]:[Tuote]],2,FALSE)</f>
        <v>TV28</v>
      </c>
      <c r="K1364" s="3">
        <f>VLOOKUP(Table_Villen_viihde.accdb[[#This Row],[Tuotenumero]],Table_Villen_viihde.accdb5[[Tuotenumero]:[TuoteryhmäID]],3,FALSE)</f>
        <v>3</v>
      </c>
      <c r="L1364" s="3" t="str">
        <f>VLOOKUP(Table_Villen_viihde.accdb[[#This Row],[Ryhmänro]],Table_Villen_viihde.accdb6[],2,FALSE)</f>
        <v>TV</v>
      </c>
    </row>
    <row r="1365" spans="1:12" x14ac:dyDescent="0.35">
      <c r="A1365">
        <v>51863</v>
      </c>
      <c r="B1365" s="18">
        <v>42775</v>
      </c>
      <c r="C1365" t="s">
        <v>50</v>
      </c>
      <c r="D1365">
        <v>1</v>
      </c>
      <c r="E1365">
        <v>3</v>
      </c>
      <c r="F1365">
        <v>85</v>
      </c>
      <c r="G1365">
        <v>55.35</v>
      </c>
      <c r="H1365" t="str">
        <f>VLOOKUP(Table_Villen_viihde.accdb[[#This Row],[MyyjäID]],ville_myyjät!$A$2:$B$17,2,FALSE)</f>
        <v>Helena</v>
      </c>
      <c r="I1365" t="str">
        <f>VLOOKUP(Table_Villen_viihde.accdb[[#This Row],[myyjä]],ville_myyjät!$B$2:$C$17,2,FALSE)</f>
        <v>Nainen</v>
      </c>
      <c r="J1365" t="str">
        <f>VLOOKUP(Table_Villen_viihde.accdb[[#This Row],[Tuotenumero]],Table_Villen_viihde.accdb5[[Tuotenumero]:[Tuote]],2,FALSE)</f>
        <v>Kaapelidigiboxi</v>
      </c>
      <c r="K1365" s="3">
        <f>VLOOKUP(Table_Villen_viihde.accdb[[#This Row],[Tuotenumero]],Table_Villen_viihde.accdb5[[Tuotenumero]:[TuoteryhmäID]],3,FALSE)</f>
        <v>6</v>
      </c>
      <c r="L1365" s="3" t="str">
        <f>VLOOKUP(Table_Villen_viihde.accdb[[#This Row],[Ryhmänro]],Table_Villen_viihde.accdb6[],2,FALSE)</f>
        <v>Digiboxit</v>
      </c>
    </row>
    <row r="1366" spans="1:12" x14ac:dyDescent="0.35">
      <c r="A1366">
        <v>51864</v>
      </c>
      <c r="B1366" s="18">
        <v>42775</v>
      </c>
      <c r="C1366" t="s">
        <v>53</v>
      </c>
      <c r="D1366">
        <v>1</v>
      </c>
      <c r="E1366">
        <v>3</v>
      </c>
      <c r="F1366">
        <v>120</v>
      </c>
      <c r="G1366">
        <v>63.3</v>
      </c>
      <c r="H1366" t="str">
        <f>VLOOKUP(Table_Villen_viihde.accdb[[#This Row],[MyyjäID]],ville_myyjät!$A$2:$B$17,2,FALSE)</f>
        <v>Helena</v>
      </c>
      <c r="I1366" t="str">
        <f>VLOOKUP(Table_Villen_viihde.accdb[[#This Row],[myyjä]],ville_myyjät!$B$2:$C$17,2,FALSE)</f>
        <v>Nainen</v>
      </c>
      <c r="J1366" t="str">
        <f>VLOOKUP(Table_Villen_viihde.accdb[[#This Row],[Tuotenumero]],Table_Villen_viihde.accdb5[[Tuotenumero]:[Tuote]],2,FALSE)</f>
        <v>DVD-soitin</v>
      </c>
      <c r="K1366" s="3">
        <f>VLOOKUP(Table_Villen_viihde.accdb[[#This Row],[Tuotenumero]],Table_Villen_viihde.accdb5[[Tuotenumero]:[TuoteryhmäID]],3,FALSE)</f>
        <v>2</v>
      </c>
      <c r="L1366" s="3" t="str">
        <f>VLOOKUP(Table_Villen_viihde.accdb[[#This Row],[Ryhmänro]],Table_Villen_viihde.accdb6[],2,FALSE)</f>
        <v>Kuvantoisto</v>
      </c>
    </row>
    <row r="1367" spans="1:12" x14ac:dyDescent="0.35">
      <c r="A1367">
        <v>51865</v>
      </c>
      <c r="B1367" s="18">
        <v>42776</v>
      </c>
      <c r="C1367" t="s">
        <v>49</v>
      </c>
      <c r="D1367">
        <v>1</v>
      </c>
      <c r="E1367">
        <v>7</v>
      </c>
      <c r="F1367">
        <v>21</v>
      </c>
      <c r="G1367">
        <v>10.88</v>
      </c>
      <c r="H1367" t="str">
        <f>VLOOKUP(Table_Villen_viihde.accdb[[#This Row],[MyyjäID]],ville_myyjät!$A$2:$B$17,2,FALSE)</f>
        <v>Kaija</v>
      </c>
      <c r="I1367" t="str">
        <f>VLOOKUP(Table_Villen_viihde.accdb[[#This Row],[myyjä]],ville_myyjät!$B$2:$C$17,2,FALSE)</f>
        <v>Nainen</v>
      </c>
      <c r="J1367" t="str">
        <f>VLOOKUP(Table_Villen_viihde.accdb[[#This Row],[Tuotenumero]],Table_Villen_viihde.accdb5[[Tuotenumero]:[Tuote]],2,FALSE)</f>
        <v>Scart-kaapeli</v>
      </c>
      <c r="K1367" s="3">
        <f>VLOOKUP(Table_Villen_viihde.accdb[[#This Row],[Tuotenumero]],Table_Villen_viihde.accdb5[[Tuotenumero]:[TuoteryhmäID]],3,FALSE)</f>
        <v>4</v>
      </c>
      <c r="L1367" s="3" t="str">
        <f>VLOOKUP(Table_Villen_viihde.accdb[[#This Row],[Ryhmänro]],Table_Villen_viihde.accdb6[],2,FALSE)</f>
        <v>Tarvikkeet</v>
      </c>
    </row>
    <row r="1368" spans="1:12" x14ac:dyDescent="0.35">
      <c r="A1368">
        <v>51866</v>
      </c>
      <c r="B1368" s="18">
        <v>42779</v>
      </c>
      <c r="C1368" t="s">
        <v>50</v>
      </c>
      <c r="D1368">
        <v>1</v>
      </c>
      <c r="E1368">
        <v>2</v>
      </c>
      <c r="F1368">
        <v>86</v>
      </c>
      <c r="G1368">
        <v>52.25</v>
      </c>
      <c r="H1368" t="str">
        <f>VLOOKUP(Table_Villen_viihde.accdb[[#This Row],[MyyjäID]],ville_myyjät!$A$2:$B$17,2,FALSE)</f>
        <v>Maija</v>
      </c>
      <c r="I1368" t="str">
        <f>VLOOKUP(Table_Villen_viihde.accdb[[#This Row],[myyjä]],ville_myyjät!$B$2:$C$17,2,FALSE)</f>
        <v>Nainen</v>
      </c>
      <c r="J1368" t="str">
        <f>VLOOKUP(Table_Villen_viihde.accdb[[#This Row],[Tuotenumero]],Table_Villen_viihde.accdb5[[Tuotenumero]:[Tuote]],2,FALSE)</f>
        <v>Kaapelidigiboxi</v>
      </c>
      <c r="K1368" s="3">
        <f>VLOOKUP(Table_Villen_viihde.accdb[[#This Row],[Tuotenumero]],Table_Villen_viihde.accdb5[[Tuotenumero]:[TuoteryhmäID]],3,FALSE)</f>
        <v>6</v>
      </c>
      <c r="L1368" s="3" t="str">
        <f>VLOOKUP(Table_Villen_viihde.accdb[[#This Row],[Ryhmänro]],Table_Villen_viihde.accdb6[],2,FALSE)</f>
        <v>Digiboxit</v>
      </c>
    </row>
    <row r="1369" spans="1:12" x14ac:dyDescent="0.35">
      <c r="A1369">
        <v>51867</v>
      </c>
      <c r="B1369" s="18">
        <v>42780</v>
      </c>
      <c r="C1369" t="s">
        <v>49</v>
      </c>
      <c r="D1369">
        <v>1</v>
      </c>
      <c r="E1369">
        <v>6</v>
      </c>
      <c r="F1369">
        <v>20</v>
      </c>
      <c r="G1369">
        <v>11.48</v>
      </c>
      <c r="H1369" t="str">
        <f>VLOOKUP(Table_Villen_viihde.accdb[[#This Row],[MyyjäID]],ville_myyjät!$A$2:$B$17,2,FALSE)</f>
        <v>Mikko</v>
      </c>
      <c r="I1369" t="str">
        <f>VLOOKUP(Table_Villen_viihde.accdb[[#This Row],[myyjä]],ville_myyjät!$B$2:$C$17,2,FALSE)</f>
        <v>Mies</v>
      </c>
      <c r="J1369" t="str">
        <f>VLOOKUP(Table_Villen_viihde.accdb[[#This Row],[Tuotenumero]],Table_Villen_viihde.accdb5[[Tuotenumero]:[Tuote]],2,FALSE)</f>
        <v>Scart-kaapeli</v>
      </c>
      <c r="K1369" s="3">
        <f>VLOOKUP(Table_Villen_viihde.accdb[[#This Row],[Tuotenumero]],Table_Villen_viihde.accdb5[[Tuotenumero]:[TuoteryhmäID]],3,FALSE)</f>
        <v>4</v>
      </c>
      <c r="L1369" s="3" t="str">
        <f>VLOOKUP(Table_Villen_viihde.accdb[[#This Row],[Ryhmänro]],Table_Villen_viihde.accdb6[],2,FALSE)</f>
        <v>Tarvikkeet</v>
      </c>
    </row>
    <row r="1370" spans="1:12" x14ac:dyDescent="0.35">
      <c r="A1370">
        <v>51868</v>
      </c>
      <c r="B1370" s="18">
        <v>42780</v>
      </c>
      <c r="C1370" t="s">
        <v>57</v>
      </c>
      <c r="D1370">
        <v>1</v>
      </c>
      <c r="E1370">
        <v>16</v>
      </c>
      <c r="F1370">
        <v>94</v>
      </c>
      <c r="G1370">
        <v>52.52</v>
      </c>
      <c r="H1370" t="str">
        <f>VLOOKUP(Table_Villen_viihde.accdb[[#This Row],[MyyjäID]],ville_myyjät!$A$2:$B$17,2,FALSE)</f>
        <v>Kaarina</v>
      </c>
      <c r="I1370" t="str">
        <f>VLOOKUP(Table_Villen_viihde.accdb[[#This Row],[myyjä]],ville_myyjät!$B$2:$C$17,2,FALSE)</f>
        <v>Nainen</v>
      </c>
      <c r="J1370" t="str">
        <f>VLOOKUP(Table_Villen_viihde.accdb[[#This Row],[Tuotenumero]],Table_Villen_viihde.accdb5[[Tuotenumero]:[Tuote]],2,FALSE)</f>
        <v>PS2-konsoli</v>
      </c>
      <c r="K1370" s="3">
        <f>VLOOKUP(Table_Villen_viihde.accdb[[#This Row],[Tuotenumero]],Table_Villen_viihde.accdb5[[Tuotenumero]:[TuoteryhmäID]],3,FALSE)</f>
        <v>5</v>
      </c>
      <c r="L1370" s="3" t="str">
        <f>VLOOKUP(Table_Villen_viihde.accdb[[#This Row],[Ryhmänro]],Table_Villen_viihde.accdb6[],2,FALSE)</f>
        <v>Konsolit</v>
      </c>
    </row>
    <row r="1371" spans="1:12" x14ac:dyDescent="0.35">
      <c r="A1371">
        <v>51869</v>
      </c>
      <c r="B1371" s="18">
        <v>42781</v>
      </c>
      <c r="C1371" t="s">
        <v>51</v>
      </c>
      <c r="D1371">
        <v>1</v>
      </c>
      <c r="E1371">
        <v>7</v>
      </c>
      <c r="F1371">
        <v>230</v>
      </c>
      <c r="G1371">
        <v>155.19</v>
      </c>
      <c r="H1371" t="str">
        <f>VLOOKUP(Table_Villen_viihde.accdb[[#This Row],[MyyjäID]],ville_myyjät!$A$2:$B$17,2,FALSE)</f>
        <v>Kaija</v>
      </c>
      <c r="I1371" t="str">
        <f>VLOOKUP(Table_Villen_viihde.accdb[[#This Row],[myyjä]],ville_myyjät!$B$2:$C$17,2,FALSE)</f>
        <v>Nainen</v>
      </c>
      <c r="J1371" t="str">
        <f>VLOOKUP(Table_Villen_viihde.accdb[[#This Row],[Tuotenumero]],Table_Villen_viihde.accdb5[[Tuotenumero]:[Tuote]],2,FALSE)</f>
        <v>TV28</v>
      </c>
      <c r="K1371" s="3">
        <f>VLOOKUP(Table_Villen_viihde.accdb[[#This Row],[Tuotenumero]],Table_Villen_viihde.accdb5[[Tuotenumero]:[TuoteryhmäID]],3,FALSE)</f>
        <v>3</v>
      </c>
      <c r="L1371" s="3" t="str">
        <f>VLOOKUP(Table_Villen_viihde.accdb[[#This Row],[Ryhmänro]],Table_Villen_viihde.accdb6[],2,FALSE)</f>
        <v>TV</v>
      </c>
    </row>
    <row r="1372" spans="1:12" x14ac:dyDescent="0.35">
      <c r="A1372">
        <v>51870</v>
      </c>
      <c r="B1372" s="18">
        <v>42781</v>
      </c>
      <c r="C1372" t="s">
        <v>53</v>
      </c>
      <c r="D1372">
        <v>1</v>
      </c>
      <c r="E1372">
        <v>10</v>
      </c>
      <c r="F1372">
        <v>123</v>
      </c>
      <c r="G1372">
        <v>67.599999999999994</v>
      </c>
      <c r="H1372" t="str">
        <f>VLOOKUP(Table_Villen_viihde.accdb[[#This Row],[MyyjäID]],ville_myyjät!$A$2:$B$17,2,FALSE)</f>
        <v>Ilona</v>
      </c>
      <c r="I1372" t="str">
        <f>VLOOKUP(Table_Villen_viihde.accdb[[#This Row],[myyjä]],ville_myyjät!$B$2:$C$17,2,FALSE)</f>
        <v>Nainen</v>
      </c>
      <c r="J1372" t="str">
        <f>VLOOKUP(Table_Villen_viihde.accdb[[#This Row],[Tuotenumero]],Table_Villen_viihde.accdb5[[Tuotenumero]:[Tuote]],2,FALSE)</f>
        <v>DVD-soitin</v>
      </c>
      <c r="K1372" s="3">
        <f>VLOOKUP(Table_Villen_viihde.accdb[[#This Row],[Tuotenumero]],Table_Villen_viihde.accdb5[[Tuotenumero]:[TuoteryhmäID]],3,FALSE)</f>
        <v>2</v>
      </c>
      <c r="L1372" s="3" t="str">
        <f>VLOOKUP(Table_Villen_viihde.accdb[[#This Row],[Ryhmänro]],Table_Villen_viihde.accdb6[],2,FALSE)</f>
        <v>Kuvantoisto</v>
      </c>
    </row>
    <row r="1373" spans="1:12" x14ac:dyDescent="0.35">
      <c r="A1373">
        <v>51871</v>
      </c>
      <c r="B1373" s="18">
        <v>42781</v>
      </c>
      <c r="C1373" t="s">
        <v>56</v>
      </c>
      <c r="D1373">
        <v>1</v>
      </c>
      <c r="E1373">
        <v>9</v>
      </c>
      <c r="F1373">
        <v>128</v>
      </c>
      <c r="G1373">
        <v>87.22</v>
      </c>
      <c r="H1373" t="str">
        <f>VLOOKUP(Table_Villen_viihde.accdb[[#This Row],[MyyjäID]],ville_myyjät!$A$2:$B$17,2,FALSE)</f>
        <v>Juuso</v>
      </c>
      <c r="I1373" t="str">
        <f>VLOOKUP(Table_Villen_viihde.accdb[[#This Row],[myyjä]],ville_myyjät!$B$2:$C$17,2,FALSE)</f>
        <v>Mies</v>
      </c>
      <c r="J1373" t="str">
        <f>VLOOKUP(Table_Villen_viihde.accdb[[#This Row],[Tuotenumero]],Table_Villen_viihde.accdb5[[Tuotenumero]:[Tuote]],2,FALSE)</f>
        <v>VHS-nauhuri</v>
      </c>
      <c r="K1373" s="3">
        <f>VLOOKUP(Table_Villen_viihde.accdb[[#This Row],[Tuotenumero]],Table_Villen_viihde.accdb5[[Tuotenumero]:[TuoteryhmäID]],3,FALSE)</f>
        <v>2</v>
      </c>
      <c r="L1373" s="3" t="str">
        <f>VLOOKUP(Table_Villen_viihde.accdb[[#This Row],[Ryhmänro]],Table_Villen_viihde.accdb6[],2,FALSE)</f>
        <v>Kuvantoisto</v>
      </c>
    </row>
    <row r="1374" spans="1:12" x14ac:dyDescent="0.35">
      <c r="A1374">
        <v>51872</v>
      </c>
      <c r="B1374" s="18">
        <v>42782</v>
      </c>
      <c r="C1374" t="s">
        <v>52</v>
      </c>
      <c r="D1374">
        <v>1</v>
      </c>
      <c r="E1374">
        <v>14</v>
      </c>
      <c r="F1374">
        <v>82</v>
      </c>
      <c r="G1374">
        <v>46.95</v>
      </c>
      <c r="H1374" t="str">
        <f>VLOOKUP(Table_Villen_viihde.accdb[[#This Row],[MyyjäID]],ville_myyjät!$A$2:$B$17,2,FALSE)</f>
        <v>Jani</v>
      </c>
      <c r="I1374" t="str">
        <f>VLOOKUP(Table_Villen_viihde.accdb[[#This Row],[myyjä]],ville_myyjät!$B$2:$C$17,2,FALSE)</f>
        <v>Mies</v>
      </c>
      <c r="J1374" t="str">
        <f>VLOOKUP(Table_Villen_viihde.accdb[[#This Row],[Tuotenumero]],Table_Villen_viihde.accdb5[[Tuotenumero]:[Tuote]],2,FALSE)</f>
        <v>Antennidigiboxi</v>
      </c>
      <c r="K1374" s="3">
        <f>VLOOKUP(Table_Villen_viihde.accdb[[#This Row],[Tuotenumero]],Table_Villen_viihde.accdb5[[Tuotenumero]:[TuoteryhmäID]],3,FALSE)</f>
        <v>6</v>
      </c>
      <c r="L1374" s="3" t="str">
        <f>VLOOKUP(Table_Villen_viihde.accdb[[#This Row],[Ryhmänro]],Table_Villen_viihde.accdb6[],2,FALSE)</f>
        <v>Digiboxit</v>
      </c>
    </row>
    <row r="1375" spans="1:12" x14ac:dyDescent="0.35">
      <c r="A1375">
        <v>51873</v>
      </c>
      <c r="B1375" s="18">
        <v>42782</v>
      </c>
      <c r="C1375" t="s">
        <v>54</v>
      </c>
      <c r="D1375">
        <v>1</v>
      </c>
      <c r="E1375">
        <v>1</v>
      </c>
      <c r="F1375">
        <v>175</v>
      </c>
      <c r="G1375">
        <v>115.29</v>
      </c>
      <c r="H1375" t="str">
        <f>VLOOKUP(Table_Villen_viihde.accdb[[#This Row],[MyyjäID]],ville_myyjät!$A$2:$B$17,2,FALSE)</f>
        <v>Liisa</v>
      </c>
      <c r="I1375" t="str">
        <f>VLOOKUP(Table_Villen_viihde.accdb[[#This Row],[myyjä]],ville_myyjät!$B$2:$C$17,2,FALSE)</f>
        <v>Nainen</v>
      </c>
      <c r="J1375" t="str">
        <f>VLOOKUP(Table_Villen_viihde.accdb[[#This Row],[Tuotenumero]],Table_Villen_viihde.accdb5[[Tuotenumero]:[Tuote]],2,FALSE)</f>
        <v>DVD-nauhuri</v>
      </c>
      <c r="K1375" s="3">
        <f>VLOOKUP(Table_Villen_viihde.accdb[[#This Row],[Tuotenumero]],Table_Villen_viihde.accdb5[[Tuotenumero]:[TuoteryhmäID]],3,FALSE)</f>
        <v>2</v>
      </c>
      <c r="L1375" s="3" t="str">
        <f>VLOOKUP(Table_Villen_viihde.accdb[[#This Row],[Ryhmänro]],Table_Villen_viihde.accdb6[],2,FALSE)</f>
        <v>Kuvantoisto</v>
      </c>
    </row>
    <row r="1376" spans="1:12" x14ac:dyDescent="0.35">
      <c r="A1376">
        <v>51874</v>
      </c>
      <c r="B1376" s="18">
        <v>42782</v>
      </c>
      <c r="C1376" t="s">
        <v>49</v>
      </c>
      <c r="D1376">
        <v>1</v>
      </c>
      <c r="E1376">
        <v>7</v>
      </c>
      <c r="F1376">
        <v>20</v>
      </c>
      <c r="G1376">
        <v>10.72</v>
      </c>
      <c r="H1376" t="str">
        <f>VLOOKUP(Table_Villen_viihde.accdb[[#This Row],[MyyjäID]],ville_myyjät!$A$2:$B$17,2,FALSE)</f>
        <v>Kaija</v>
      </c>
      <c r="I1376" t="str">
        <f>VLOOKUP(Table_Villen_viihde.accdb[[#This Row],[myyjä]],ville_myyjät!$B$2:$C$17,2,FALSE)</f>
        <v>Nainen</v>
      </c>
      <c r="J1376" t="str">
        <f>VLOOKUP(Table_Villen_viihde.accdb[[#This Row],[Tuotenumero]],Table_Villen_viihde.accdb5[[Tuotenumero]:[Tuote]],2,FALSE)</f>
        <v>Scart-kaapeli</v>
      </c>
      <c r="K1376" s="3">
        <f>VLOOKUP(Table_Villen_viihde.accdb[[#This Row],[Tuotenumero]],Table_Villen_viihde.accdb5[[Tuotenumero]:[TuoteryhmäID]],3,FALSE)</f>
        <v>4</v>
      </c>
      <c r="L1376" s="3" t="str">
        <f>VLOOKUP(Table_Villen_viihde.accdb[[#This Row],[Ryhmänro]],Table_Villen_viihde.accdb6[],2,FALSE)</f>
        <v>Tarvikkeet</v>
      </c>
    </row>
    <row r="1377" spans="1:12" x14ac:dyDescent="0.35">
      <c r="A1377">
        <v>51875</v>
      </c>
      <c r="B1377" s="18">
        <v>42785</v>
      </c>
      <c r="C1377" t="s">
        <v>49</v>
      </c>
      <c r="D1377">
        <v>1</v>
      </c>
      <c r="E1377">
        <v>7</v>
      </c>
      <c r="F1377">
        <v>21</v>
      </c>
      <c r="G1377">
        <v>10.67</v>
      </c>
      <c r="H1377" t="str">
        <f>VLOOKUP(Table_Villen_viihde.accdb[[#This Row],[MyyjäID]],ville_myyjät!$A$2:$B$17,2,FALSE)</f>
        <v>Kaija</v>
      </c>
      <c r="I1377" t="str">
        <f>VLOOKUP(Table_Villen_viihde.accdb[[#This Row],[myyjä]],ville_myyjät!$B$2:$C$17,2,FALSE)</f>
        <v>Nainen</v>
      </c>
      <c r="J1377" t="str">
        <f>VLOOKUP(Table_Villen_viihde.accdb[[#This Row],[Tuotenumero]],Table_Villen_viihde.accdb5[[Tuotenumero]:[Tuote]],2,FALSE)</f>
        <v>Scart-kaapeli</v>
      </c>
      <c r="K1377" s="3">
        <f>VLOOKUP(Table_Villen_viihde.accdb[[#This Row],[Tuotenumero]],Table_Villen_viihde.accdb5[[Tuotenumero]:[TuoteryhmäID]],3,FALSE)</f>
        <v>4</v>
      </c>
      <c r="L1377" s="3" t="str">
        <f>VLOOKUP(Table_Villen_viihde.accdb[[#This Row],[Ryhmänro]],Table_Villen_viihde.accdb6[],2,FALSE)</f>
        <v>Tarvikkeet</v>
      </c>
    </row>
    <row r="1378" spans="1:12" x14ac:dyDescent="0.35">
      <c r="A1378">
        <v>51876</v>
      </c>
      <c r="B1378" s="18">
        <v>42785</v>
      </c>
      <c r="C1378" t="s">
        <v>51</v>
      </c>
      <c r="D1378">
        <v>1</v>
      </c>
      <c r="E1378">
        <v>14</v>
      </c>
      <c r="F1378">
        <v>245</v>
      </c>
      <c r="G1378">
        <v>157.99</v>
      </c>
      <c r="H1378" t="str">
        <f>VLOOKUP(Table_Villen_viihde.accdb[[#This Row],[MyyjäID]],ville_myyjät!$A$2:$B$17,2,FALSE)</f>
        <v>Jani</v>
      </c>
      <c r="I1378" t="str">
        <f>VLOOKUP(Table_Villen_viihde.accdb[[#This Row],[myyjä]],ville_myyjät!$B$2:$C$17,2,FALSE)</f>
        <v>Mies</v>
      </c>
      <c r="J1378" t="str">
        <f>VLOOKUP(Table_Villen_viihde.accdb[[#This Row],[Tuotenumero]],Table_Villen_viihde.accdb5[[Tuotenumero]:[Tuote]],2,FALSE)</f>
        <v>TV28</v>
      </c>
      <c r="K1378" s="3">
        <f>VLOOKUP(Table_Villen_viihde.accdb[[#This Row],[Tuotenumero]],Table_Villen_viihde.accdb5[[Tuotenumero]:[TuoteryhmäID]],3,FALSE)</f>
        <v>3</v>
      </c>
      <c r="L1378" s="3" t="str">
        <f>VLOOKUP(Table_Villen_viihde.accdb[[#This Row],[Ryhmänro]],Table_Villen_viihde.accdb6[],2,FALSE)</f>
        <v>TV</v>
      </c>
    </row>
    <row r="1379" spans="1:12" x14ac:dyDescent="0.35">
      <c r="A1379">
        <v>51877</v>
      </c>
      <c r="B1379" s="18">
        <v>42787</v>
      </c>
      <c r="C1379" t="s">
        <v>53</v>
      </c>
      <c r="D1379">
        <v>1</v>
      </c>
      <c r="E1379">
        <v>7</v>
      </c>
      <c r="F1379">
        <v>119</v>
      </c>
      <c r="G1379">
        <v>61.72</v>
      </c>
      <c r="H1379" t="str">
        <f>VLOOKUP(Table_Villen_viihde.accdb[[#This Row],[MyyjäID]],ville_myyjät!$A$2:$B$17,2,FALSE)</f>
        <v>Kaija</v>
      </c>
      <c r="I1379" t="str">
        <f>VLOOKUP(Table_Villen_viihde.accdb[[#This Row],[myyjä]],ville_myyjät!$B$2:$C$17,2,FALSE)</f>
        <v>Nainen</v>
      </c>
      <c r="J1379" t="str">
        <f>VLOOKUP(Table_Villen_viihde.accdb[[#This Row],[Tuotenumero]],Table_Villen_viihde.accdb5[[Tuotenumero]:[Tuote]],2,FALSE)</f>
        <v>DVD-soitin</v>
      </c>
      <c r="K1379" s="3">
        <f>VLOOKUP(Table_Villen_viihde.accdb[[#This Row],[Tuotenumero]],Table_Villen_viihde.accdb5[[Tuotenumero]:[TuoteryhmäID]],3,FALSE)</f>
        <v>2</v>
      </c>
      <c r="L1379" s="3" t="str">
        <f>VLOOKUP(Table_Villen_viihde.accdb[[#This Row],[Ryhmänro]],Table_Villen_viihde.accdb6[],2,FALSE)</f>
        <v>Kuvantoisto</v>
      </c>
    </row>
    <row r="1380" spans="1:12" x14ac:dyDescent="0.35">
      <c r="A1380">
        <v>51878</v>
      </c>
      <c r="B1380" s="18">
        <v>42787</v>
      </c>
      <c r="C1380" t="s">
        <v>52</v>
      </c>
      <c r="D1380">
        <v>1</v>
      </c>
      <c r="E1380">
        <v>7</v>
      </c>
      <c r="F1380">
        <v>89</v>
      </c>
      <c r="G1380">
        <v>48.45</v>
      </c>
      <c r="H1380" t="str">
        <f>VLOOKUP(Table_Villen_viihde.accdb[[#This Row],[MyyjäID]],ville_myyjät!$A$2:$B$17,2,FALSE)</f>
        <v>Kaija</v>
      </c>
      <c r="I1380" t="str">
        <f>VLOOKUP(Table_Villen_viihde.accdb[[#This Row],[myyjä]],ville_myyjät!$B$2:$C$17,2,FALSE)</f>
        <v>Nainen</v>
      </c>
      <c r="J1380" t="str">
        <f>VLOOKUP(Table_Villen_viihde.accdb[[#This Row],[Tuotenumero]],Table_Villen_viihde.accdb5[[Tuotenumero]:[Tuote]],2,FALSE)</f>
        <v>Antennidigiboxi</v>
      </c>
      <c r="K1380" s="3">
        <f>VLOOKUP(Table_Villen_viihde.accdb[[#This Row],[Tuotenumero]],Table_Villen_viihde.accdb5[[Tuotenumero]:[TuoteryhmäID]],3,FALSE)</f>
        <v>6</v>
      </c>
      <c r="L1380" s="3" t="str">
        <f>VLOOKUP(Table_Villen_viihde.accdb[[#This Row],[Ryhmänro]],Table_Villen_viihde.accdb6[],2,FALSE)</f>
        <v>Digiboxit</v>
      </c>
    </row>
    <row r="1381" spans="1:12" x14ac:dyDescent="0.35">
      <c r="A1381">
        <v>51879</v>
      </c>
      <c r="B1381" s="18">
        <v>42788</v>
      </c>
      <c r="C1381" t="s">
        <v>50</v>
      </c>
      <c r="D1381">
        <v>1</v>
      </c>
      <c r="E1381">
        <v>7</v>
      </c>
      <c r="F1381">
        <v>85</v>
      </c>
      <c r="G1381">
        <v>56.35</v>
      </c>
      <c r="H1381" t="str">
        <f>VLOOKUP(Table_Villen_viihde.accdb[[#This Row],[MyyjäID]],ville_myyjät!$A$2:$B$17,2,FALSE)</f>
        <v>Kaija</v>
      </c>
      <c r="I1381" t="str">
        <f>VLOOKUP(Table_Villen_viihde.accdb[[#This Row],[myyjä]],ville_myyjät!$B$2:$C$17,2,FALSE)</f>
        <v>Nainen</v>
      </c>
      <c r="J1381" t="str">
        <f>VLOOKUP(Table_Villen_viihde.accdb[[#This Row],[Tuotenumero]],Table_Villen_viihde.accdb5[[Tuotenumero]:[Tuote]],2,FALSE)</f>
        <v>Kaapelidigiboxi</v>
      </c>
      <c r="K1381" s="3">
        <f>VLOOKUP(Table_Villen_viihde.accdb[[#This Row],[Tuotenumero]],Table_Villen_viihde.accdb5[[Tuotenumero]:[TuoteryhmäID]],3,FALSE)</f>
        <v>6</v>
      </c>
      <c r="L1381" s="3" t="str">
        <f>VLOOKUP(Table_Villen_viihde.accdb[[#This Row],[Ryhmänro]],Table_Villen_viihde.accdb6[],2,FALSE)</f>
        <v>Digiboxit</v>
      </c>
    </row>
    <row r="1382" spans="1:12" x14ac:dyDescent="0.35">
      <c r="A1382">
        <v>51880</v>
      </c>
      <c r="B1382" s="18">
        <v>42790</v>
      </c>
      <c r="C1382" t="s">
        <v>49</v>
      </c>
      <c r="D1382">
        <v>1</v>
      </c>
      <c r="E1382">
        <v>5</v>
      </c>
      <c r="F1382">
        <v>21</v>
      </c>
      <c r="G1382">
        <v>11.09</v>
      </c>
      <c r="H1382" t="str">
        <f>VLOOKUP(Table_Villen_viihde.accdb[[#This Row],[MyyjäID]],ville_myyjät!$A$2:$B$17,2,FALSE)</f>
        <v>Petri</v>
      </c>
      <c r="I1382" t="str">
        <f>VLOOKUP(Table_Villen_viihde.accdb[[#This Row],[myyjä]],ville_myyjät!$B$2:$C$17,2,FALSE)</f>
        <v>Mies</v>
      </c>
      <c r="J1382" t="str">
        <f>VLOOKUP(Table_Villen_viihde.accdb[[#This Row],[Tuotenumero]],Table_Villen_viihde.accdb5[[Tuotenumero]:[Tuote]],2,FALSE)</f>
        <v>Scart-kaapeli</v>
      </c>
      <c r="K1382" s="3">
        <f>VLOOKUP(Table_Villen_viihde.accdb[[#This Row],[Tuotenumero]],Table_Villen_viihde.accdb5[[Tuotenumero]:[TuoteryhmäID]],3,FALSE)</f>
        <v>4</v>
      </c>
      <c r="L1382" s="3" t="str">
        <f>VLOOKUP(Table_Villen_viihde.accdb[[#This Row],[Ryhmänro]],Table_Villen_viihde.accdb6[],2,FALSE)</f>
        <v>Tarvikkeet</v>
      </c>
    </row>
    <row r="1383" spans="1:12" x14ac:dyDescent="0.35">
      <c r="A1383">
        <v>51881</v>
      </c>
      <c r="B1383" s="18">
        <v>42791</v>
      </c>
      <c r="C1383" t="s">
        <v>50</v>
      </c>
      <c r="D1383">
        <v>1</v>
      </c>
      <c r="E1383">
        <v>5</v>
      </c>
      <c r="F1383">
        <v>81</v>
      </c>
      <c r="G1383">
        <v>56.19</v>
      </c>
      <c r="H1383" t="str">
        <f>VLOOKUP(Table_Villen_viihde.accdb[[#This Row],[MyyjäID]],ville_myyjät!$A$2:$B$17,2,FALSE)</f>
        <v>Petri</v>
      </c>
      <c r="I1383" t="str">
        <f>VLOOKUP(Table_Villen_viihde.accdb[[#This Row],[myyjä]],ville_myyjät!$B$2:$C$17,2,FALSE)</f>
        <v>Mies</v>
      </c>
      <c r="J1383" t="str">
        <f>VLOOKUP(Table_Villen_viihde.accdb[[#This Row],[Tuotenumero]],Table_Villen_viihde.accdb5[[Tuotenumero]:[Tuote]],2,FALSE)</f>
        <v>Kaapelidigiboxi</v>
      </c>
      <c r="K1383" s="3">
        <f>VLOOKUP(Table_Villen_viihde.accdb[[#This Row],[Tuotenumero]],Table_Villen_viihde.accdb5[[Tuotenumero]:[TuoteryhmäID]],3,FALSE)</f>
        <v>6</v>
      </c>
      <c r="L1383" s="3" t="str">
        <f>VLOOKUP(Table_Villen_viihde.accdb[[#This Row],[Ryhmänro]],Table_Villen_viihde.accdb6[],2,FALSE)</f>
        <v>Digiboxit</v>
      </c>
    </row>
    <row r="1384" spans="1:12" x14ac:dyDescent="0.35">
      <c r="A1384">
        <v>51882</v>
      </c>
      <c r="B1384" s="18">
        <v>42792</v>
      </c>
      <c r="C1384" t="s">
        <v>53</v>
      </c>
      <c r="D1384">
        <v>1</v>
      </c>
      <c r="E1384">
        <v>6</v>
      </c>
      <c r="F1384">
        <v>122</v>
      </c>
      <c r="G1384">
        <v>64.64</v>
      </c>
      <c r="H1384" t="str">
        <f>VLOOKUP(Table_Villen_viihde.accdb[[#This Row],[MyyjäID]],ville_myyjät!$A$2:$B$17,2,FALSE)</f>
        <v>Mikko</v>
      </c>
      <c r="I1384" t="str">
        <f>VLOOKUP(Table_Villen_viihde.accdb[[#This Row],[myyjä]],ville_myyjät!$B$2:$C$17,2,FALSE)</f>
        <v>Mies</v>
      </c>
      <c r="J1384" t="str">
        <f>VLOOKUP(Table_Villen_viihde.accdb[[#This Row],[Tuotenumero]],Table_Villen_viihde.accdb5[[Tuotenumero]:[Tuote]],2,FALSE)</f>
        <v>DVD-soitin</v>
      </c>
      <c r="K1384" s="3">
        <f>VLOOKUP(Table_Villen_viihde.accdb[[#This Row],[Tuotenumero]],Table_Villen_viihde.accdb5[[Tuotenumero]:[TuoteryhmäID]],3,FALSE)</f>
        <v>2</v>
      </c>
      <c r="L1384" s="3" t="str">
        <f>VLOOKUP(Table_Villen_viihde.accdb[[#This Row],[Ryhmänro]],Table_Villen_viihde.accdb6[],2,FALSE)</f>
        <v>Kuvantoisto</v>
      </c>
    </row>
    <row r="1385" spans="1:12" x14ac:dyDescent="0.35">
      <c r="A1385">
        <v>51883</v>
      </c>
      <c r="B1385" s="18">
        <v>42794</v>
      </c>
      <c r="C1385" t="s">
        <v>50</v>
      </c>
      <c r="D1385">
        <v>1</v>
      </c>
      <c r="E1385">
        <v>16</v>
      </c>
      <c r="F1385">
        <v>85</v>
      </c>
      <c r="G1385">
        <v>53.54</v>
      </c>
      <c r="H1385" t="str">
        <f>VLOOKUP(Table_Villen_viihde.accdb[[#This Row],[MyyjäID]],ville_myyjät!$A$2:$B$17,2,FALSE)</f>
        <v>Kaarina</v>
      </c>
      <c r="I1385" t="str">
        <f>VLOOKUP(Table_Villen_viihde.accdb[[#This Row],[myyjä]],ville_myyjät!$B$2:$C$17,2,FALSE)</f>
        <v>Nainen</v>
      </c>
      <c r="J1385" t="str">
        <f>VLOOKUP(Table_Villen_viihde.accdb[[#This Row],[Tuotenumero]],Table_Villen_viihde.accdb5[[Tuotenumero]:[Tuote]],2,FALSE)</f>
        <v>Kaapelidigiboxi</v>
      </c>
      <c r="K1385" s="3">
        <f>VLOOKUP(Table_Villen_viihde.accdb[[#This Row],[Tuotenumero]],Table_Villen_viihde.accdb5[[Tuotenumero]:[TuoteryhmäID]],3,FALSE)</f>
        <v>6</v>
      </c>
      <c r="L1385" s="3" t="str">
        <f>VLOOKUP(Table_Villen_viihde.accdb[[#This Row],[Ryhmänro]],Table_Villen_viihde.accdb6[],2,FALSE)</f>
        <v>Digiboxit</v>
      </c>
    </row>
    <row r="1386" spans="1:12" x14ac:dyDescent="0.35">
      <c r="A1386">
        <v>51884</v>
      </c>
      <c r="B1386" s="18">
        <v>42794</v>
      </c>
      <c r="C1386" t="s">
        <v>52</v>
      </c>
      <c r="D1386">
        <v>1</v>
      </c>
      <c r="E1386">
        <v>10</v>
      </c>
      <c r="F1386">
        <v>84</v>
      </c>
      <c r="G1386">
        <v>51.2</v>
      </c>
      <c r="H1386" t="str">
        <f>VLOOKUP(Table_Villen_viihde.accdb[[#This Row],[MyyjäID]],ville_myyjät!$A$2:$B$17,2,FALSE)</f>
        <v>Ilona</v>
      </c>
      <c r="I1386" t="str">
        <f>VLOOKUP(Table_Villen_viihde.accdb[[#This Row],[myyjä]],ville_myyjät!$B$2:$C$17,2,FALSE)</f>
        <v>Nainen</v>
      </c>
      <c r="J1386" t="str">
        <f>VLOOKUP(Table_Villen_viihde.accdb[[#This Row],[Tuotenumero]],Table_Villen_viihde.accdb5[[Tuotenumero]:[Tuote]],2,FALSE)</f>
        <v>Antennidigiboxi</v>
      </c>
      <c r="K1386" s="3">
        <f>VLOOKUP(Table_Villen_viihde.accdb[[#This Row],[Tuotenumero]],Table_Villen_viihde.accdb5[[Tuotenumero]:[TuoteryhmäID]],3,FALSE)</f>
        <v>6</v>
      </c>
      <c r="L1386" s="3" t="str">
        <f>VLOOKUP(Table_Villen_viihde.accdb[[#This Row],[Ryhmänro]],Table_Villen_viihde.accdb6[],2,FALSE)</f>
        <v>Digiboxit</v>
      </c>
    </row>
    <row r="1387" spans="1:12" x14ac:dyDescent="0.35">
      <c r="A1387">
        <v>51885</v>
      </c>
      <c r="B1387" s="18">
        <v>42794</v>
      </c>
      <c r="C1387" t="s">
        <v>49</v>
      </c>
      <c r="D1387">
        <v>1</v>
      </c>
      <c r="E1387">
        <v>2</v>
      </c>
      <c r="F1387">
        <v>21</v>
      </c>
      <c r="G1387">
        <v>11.57</v>
      </c>
      <c r="H1387" t="str">
        <f>VLOOKUP(Table_Villen_viihde.accdb[[#This Row],[MyyjäID]],ville_myyjät!$A$2:$B$17,2,FALSE)</f>
        <v>Maija</v>
      </c>
      <c r="I1387" t="str">
        <f>VLOOKUP(Table_Villen_viihde.accdb[[#This Row],[myyjä]],ville_myyjät!$B$2:$C$17,2,FALSE)</f>
        <v>Nainen</v>
      </c>
      <c r="J1387" t="str">
        <f>VLOOKUP(Table_Villen_viihde.accdb[[#This Row],[Tuotenumero]],Table_Villen_viihde.accdb5[[Tuotenumero]:[Tuote]],2,FALSE)</f>
        <v>Scart-kaapeli</v>
      </c>
      <c r="K1387" s="3">
        <f>VLOOKUP(Table_Villen_viihde.accdb[[#This Row],[Tuotenumero]],Table_Villen_viihde.accdb5[[Tuotenumero]:[TuoteryhmäID]],3,FALSE)</f>
        <v>4</v>
      </c>
      <c r="L1387" s="3" t="str">
        <f>VLOOKUP(Table_Villen_viihde.accdb[[#This Row],[Ryhmänro]],Table_Villen_viihde.accdb6[],2,FALSE)</f>
        <v>Tarvikkeet</v>
      </c>
    </row>
    <row r="1388" spans="1:12" x14ac:dyDescent="0.35">
      <c r="A1388">
        <v>51886</v>
      </c>
      <c r="B1388" s="18">
        <v>42794</v>
      </c>
      <c r="C1388" t="s">
        <v>53</v>
      </c>
      <c r="D1388">
        <v>1</v>
      </c>
      <c r="E1388">
        <v>10</v>
      </c>
      <c r="F1388">
        <v>114</v>
      </c>
      <c r="G1388">
        <v>64.91</v>
      </c>
      <c r="H1388" t="str">
        <f>VLOOKUP(Table_Villen_viihde.accdb[[#This Row],[MyyjäID]],ville_myyjät!$A$2:$B$17,2,FALSE)</f>
        <v>Ilona</v>
      </c>
      <c r="I1388" t="str">
        <f>VLOOKUP(Table_Villen_viihde.accdb[[#This Row],[myyjä]],ville_myyjät!$B$2:$C$17,2,FALSE)</f>
        <v>Nainen</v>
      </c>
      <c r="J1388" t="str">
        <f>VLOOKUP(Table_Villen_viihde.accdb[[#This Row],[Tuotenumero]],Table_Villen_viihde.accdb5[[Tuotenumero]:[Tuote]],2,FALSE)</f>
        <v>DVD-soitin</v>
      </c>
      <c r="K1388" s="3">
        <f>VLOOKUP(Table_Villen_viihde.accdb[[#This Row],[Tuotenumero]],Table_Villen_viihde.accdb5[[Tuotenumero]:[TuoteryhmäID]],3,FALSE)</f>
        <v>2</v>
      </c>
      <c r="L1388" s="3" t="str">
        <f>VLOOKUP(Table_Villen_viihde.accdb[[#This Row],[Ryhmänro]],Table_Villen_viihde.accdb6[],2,FALSE)</f>
        <v>Kuvantoisto</v>
      </c>
    </row>
    <row r="1389" spans="1:12" x14ac:dyDescent="0.35">
      <c r="A1389">
        <v>51887</v>
      </c>
      <c r="B1389" s="18">
        <v>42795</v>
      </c>
      <c r="C1389" t="s">
        <v>54</v>
      </c>
      <c r="D1389">
        <v>1</v>
      </c>
      <c r="E1389">
        <v>5</v>
      </c>
      <c r="F1389">
        <v>173</v>
      </c>
      <c r="G1389">
        <v>114.48</v>
      </c>
      <c r="H1389" t="str">
        <f>VLOOKUP(Table_Villen_viihde.accdb[[#This Row],[MyyjäID]],ville_myyjät!$A$2:$B$17,2,FALSE)</f>
        <v>Petri</v>
      </c>
      <c r="I1389" t="str">
        <f>VLOOKUP(Table_Villen_viihde.accdb[[#This Row],[myyjä]],ville_myyjät!$B$2:$C$17,2,FALSE)</f>
        <v>Mies</v>
      </c>
      <c r="J1389" t="str">
        <f>VLOOKUP(Table_Villen_viihde.accdb[[#This Row],[Tuotenumero]],Table_Villen_viihde.accdb5[[Tuotenumero]:[Tuote]],2,FALSE)</f>
        <v>DVD-nauhuri</v>
      </c>
      <c r="K1389" s="3">
        <f>VLOOKUP(Table_Villen_viihde.accdb[[#This Row],[Tuotenumero]],Table_Villen_viihde.accdb5[[Tuotenumero]:[TuoteryhmäID]],3,FALSE)</f>
        <v>2</v>
      </c>
      <c r="L1389" s="3" t="str">
        <f>VLOOKUP(Table_Villen_viihde.accdb[[#This Row],[Ryhmänro]],Table_Villen_viihde.accdb6[],2,FALSE)</f>
        <v>Kuvantoisto</v>
      </c>
    </row>
    <row r="1390" spans="1:12" x14ac:dyDescent="0.35">
      <c r="A1390">
        <v>51888</v>
      </c>
      <c r="B1390" s="18">
        <v>42795</v>
      </c>
      <c r="C1390" t="s">
        <v>51</v>
      </c>
      <c r="D1390">
        <v>1</v>
      </c>
      <c r="E1390">
        <v>16</v>
      </c>
      <c r="F1390">
        <v>227</v>
      </c>
      <c r="G1390">
        <v>159.13999999999999</v>
      </c>
      <c r="H1390" t="str">
        <f>VLOOKUP(Table_Villen_viihde.accdb[[#This Row],[MyyjäID]],ville_myyjät!$A$2:$B$17,2,FALSE)</f>
        <v>Kaarina</v>
      </c>
      <c r="I1390" t="str">
        <f>VLOOKUP(Table_Villen_viihde.accdb[[#This Row],[myyjä]],ville_myyjät!$B$2:$C$17,2,FALSE)</f>
        <v>Nainen</v>
      </c>
      <c r="J1390" t="str">
        <f>VLOOKUP(Table_Villen_viihde.accdb[[#This Row],[Tuotenumero]],Table_Villen_viihde.accdb5[[Tuotenumero]:[Tuote]],2,FALSE)</f>
        <v>TV28</v>
      </c>
      <c r="K1390" s="3">
        <f>VLOOKUP(Table_Villen_viihde.accdb[[#This Row],[Tuotenumero]],Table_Villen_viihde.accdb5[[Tuotenumero]:[TuoteryhmäID]],3,FALSE)</f>
        <v>3</v>
      </c>
      <c r="L1390" s="3" t="str">
        <f>VLOOKUP(Table_Villen_viihde.accdb[[#This Row],[Ryhmänro]],Table_Villen_viihde.accdb6[],2,FALSE)</f>
        <v>TV</v>
      </c>
    </row>
    <row r="1391" spans="1:12" x14ac:dyDescent="0.35">
      <c r="A1391">
        <v>51889</v>
      </c>
      <c r="B1391" s="18">
        <v>42796</v>
      </c>
      <c r="C1391" t="s">
        <v>53</v>
      </c>
      <c r="D1391">
        <v>1</v>
      </c>
      <c r="E1391">
        <v>16</v>
      </c>
      <c r="F1391">
        <v>118</v>
      </c>
      <c r="G1391">
        <v>67.73</v>
      </c>
      <c r="H1391" t="str">
        <f>VLOOKUP(Table_Villen_viihde.accdb[[#This Row],[MyyjäID]],ville_myyjät!$A$2:$B$17,2,FALSE)</f>
        <v>Kaarina</v>
      </c>
      <c r="I1391" t="str">
        <f>VLOOKUP(Table_Villen_viihde.accdb[[#This Row],[myyjä]],ville_myyjät!$B$2:$C$17,2,FALSE)</f>
        <v>Nainen</v>
      </c>
      <c r="J1391" t="str">
        <f>VLOOKUP(Table_Villen_viihde.accdb[[#This Row],[Tuotenumero]],Table_Villen_viihde.accdb5[[Tuotenumero]:[Tuote]],2,FALSE)</f>
        <v>DVD-soitin</v>
      </c>
      <c r="K1391" s="3">
        <f>VLOOKUP(Table_Villen_viihde.accdb[[#This Row],[Tuotenumero]],Table_Villen_viihde.accdb5[[Tuotenumero]:[TuoteryhmäID]],3,FALSE)</f>
        <v>2</v>
      </c>
      <c r="L1391" s="3" t="str">
        <f>VLOOKUP(Table_Villen_viihde.accdb[[#This Row],[Ryhmänro]],Table_Villen_viihde.accdb6[],2,FALSE)</f>
        <v>Kuvantoisto</v>
      </c>
    </row>
    <row r="1392" spans="1:12" x14ac:dyDescent="0.35">
      <c r="A1392">
        <v>51890</v>
      </c>
      <c r="B1392" s="18">
        <v>42796</v>
      </c>
      <c r="C1392" t="s">
        <v>49</v>
      </c>
      <c r="D1392">
        <v>1</v>
      </c>
      <c r="E1392">
        <v>11</v>
      </c>
      <c r="F1392">
        <v>20</v>
      </c>
      <c r="G1392">
        <v>11.19</v>
      </c>
      <c r="H1392" t="str">
        <f>VLOOKUP(Table_Villen_viihde.accdb[[#This Row],[MyyjäID]],ville_myyjät!$A$2:$B$17,2,FALSE)</f>
        <v>Kuisma</v>
      </c>
      <c r="I1392" t="str">
        <f>VLOOKUP(Table_Villen_viihde.accdb[[#This Row],[myyjä]],ville_myyjät!$B$2:$C$17,2,FALSE)</f>
        <v>Mies</v>
      </c>
      <c r="J1392" t="str">
        <f>VLOOKUP(Table_Villen_viihde.accdb[[#This Row],[Tuotenumero]],Table_Villen_viihde.accdb5[[Tuotenumero]:[Tuote]],2,FALSE)</f>
        <v>Scart-kaapeli</v>
      </c>
      <c r="K1392" s="3">
        <f>VLOOKUP(Table_Villen_viihde.accdb[[#This Row],[Tuotenumero]],Table_Villen_viihde.accdb5[[Tuotenumero]:[TuoteryhmäID]],3,FALSE)</f>
        <v>4</v>
      </c>
      <c r="L1392" s="3" t="str">
        <f>VLOOKUP(Table_Villen_viihde.accdb[[#This Row],[Ryhmänro]],Table_Villen_viihde.accdb6[],2,FALSE)</f>
        <v>Tarvikkeet</v>
      </c>
    </row>
    <row r="1393" spans="1:12" x14ac:dyDescent="0.35">
      <c r="A1393">
        <v>51891</v>
      </c>
      <c r="B1393" s="18">
        <v>42798</v>
      </c>
      <c r="C1393" t="s">
        <v>49</v>
      </c>
      <c r="D1393">
        <v>1</v>
      </c>
      <c r="E1393">
        <v>11</v>
      </c>
      <c r="F1393">
        <v>20</v>
      </c>
      <c r="G1393">
        <v>11.65</v>
      </c>
      <c r="H1393" t="str">
        <f>VLOOKUP(Table_Villen_viihde.accdb[[#This Row],[MyyjäID]],ville_myyjät!$A$2:$B$17,2,FALSE)</f>
        <v>Kuisma</v>
      </c>
      <c r="I1393" t="str">
        <f>VLOOKUP(Table_Villen_viihde.accdb[[#This Row],[myyjä]],ville_myyjät!$B$2:$C$17,2,FALSE)</f>
        <v>Mies</v>
      </c>
      <c r="J1393" t="str">
        <f>VLOOKUP(Table_Villen_viihde.accdb[[#This Row],[Tuotenumero]],Table_Villen_viihde.accdb5[[Tuotenumero]:[Tuote]],2,FALSE)</f>
        <v>Scart-kaapeli</v>
      </c>
      <c r="K1393" s="3">
        <f>VLOOKUP(Table_Villen_viihde.accdb[[#This Row],[Tuotenumero]],Table_Villen_viihde.accdb5[[Tuotenumero]:[TuoteryhmäID]],3,FALSE)</f>
        <v>4</v>
      </c>
      <c r="L1393" s="3" t="str">
        <f>VLOOKUP(Table_Villen_viihde.accdb[[#This Row],[Ryhmänro]],Table_Villen_viihde.accdb6[],2,FALSE)</f>
        <v>Tarvikkeet</v>
      </c>
    </row>
    <row r="1394" spans="1:12" x14ac:dyDescent="0.35">
      <c r="A1394">
        <v>51892</v>
      </c>
      <c r="B1394" s="18">
        <v>42800</v>
      </c>
      <c r="C1394" t="s">
        <v>53</v>
      </c>
      <c r="D1394">
        <v>1</v>
      </c>
      <c r="E1394">
        <v>2</v>
      </c>
      <c r="F1394">
        <v>121</v>
      </c>
      <c r="G1394">
        <v>67.39</v>
      </c>
      <c r="H1394" t="str">
        <f>VLOOKUP(Table_Villen_viihde.accdb[[#This Row],[MyyjäID]],ville_myyjät!$A$2:$B$17,2,FALSE)</f>
        <v>Maija</v>
      </c>
      <c r="I1394" t="str">
        <f>VLOOKUP(Table_Villen_viihde.accdb[[#This Row],[myyjä]],ville_myyjät!$B$2:$C$17,2,FALSE)</f>
        <v>Nainen</v>
      </c>
      <c r="J1394" t="str">
        <f>VLOOKUP(Table_Villen_viihde.accdb[[#This Row],[Tuotenumero]],Table_Villen_viihde.accdb5[[Tuotenumero]:[Tuote]],2,FALSE)</f>
        <v>DVD-soitin</v>
      </c>
      <c r="K1394" s="3">
        <f>VLOOKUP(Table_Villen_viihde.accdb[[#This Row],[Tuotenumero]],Table_Villen_viihde.accdb5[[Tuotenumero]:[TuoteryhmäID]],3,FALSE)</f>
        <v>2</v>
      </c>
      <c r="L1394" s="3" t="str">
        <f>VLOOKUP(Table_Villen_viihde.accdb[[#This Row],[Ryhmänro]],Table_Villen_viihde.accdb6[],2,FALSE)</f>
        <v>Kuvantoisto</v>
      </c>
    </row>
    <row r="1395" spans="1:12" x14ac:dyDescent="0.35">
      <c r="A1395">
        <v>51893</v>
      </c>
      <c r="B1395" s="18">
        <v>42800</v>
      </c>
      <c r="C1395" t="s">
        <v>50</v>
      </c>
      <c r="D1395">
        <v>1</v>
      </c>
      <c r="E1395">
        <v>13</v>
      </c>
      <c r="F1395">
        <v>84</v>
      </c>
      <c r="G1395">
        <v>55.51</v>
      </c>
      <c r="H1395" t="str">
        <f>VLOOKUP(Table_Villen_viihde.accdb[[#This Row],[MyyjäID]],ville_myyjät!$A$2:$B$17,2,FALSE)</f>
        <v>Kaarlo</v>
      </c>
      <c r="I1395" t="str">
        <f>VLOOKUP(Table_Villen_viihde.accdb[[#This Row],[myyjä]],ville_myyjät!$B$2:$C$17,2,FALSE)</f>
        <v>Mies</v>
      </c>
      <c r="J1395" t="str">
        <f>VLOOKUP(Table_Villen_viihde.accdb[[#This Row],[Tuotenumero]],Table_Villen_viihde.accdb5[[Tuotenumero]:[Tuote]],2,FALSE)</f>
        <v>Kaapelidigiboxi</v>
      </c>
      <c r="K1395" s="3">
        <f>VLOOKUP(Table_Villen_viihde.accdb[[#This Row],[Tuotenumero]],Table_Villen_viihde.accdb5[[Tuotenumero]:[TuoteryhmäID]],3,FALSE)</f>
        <v>6</v>
      </c>
      <c r="L1395" s="3" t="str">
        <f>VLOOKUP(Table_Villen_viihde.accdb[[#This Row],[Ryhmänro]],Table_Villen_viihde.accdb6[],2,FALSE)</f>
        <v>Digiboxit</v>
      </c>
    </row>
    <row r="1396" spans="1:12" x14ac:dyDescent="0.35">
      <c r="A1396">
        <v>51894</v>
      </c>
      <c r="B1396" s="18">
        <v>42802</v>
      </c>
      <c r="C1396" t="s">
        <v>54</v>
      </c>
      <c r="D1396">
        <v>1</v>
      </c>
      <c r="E1396">
        <v>7</v>
      </c>
      <c r="F1396">
        <v>174</v>
      </c>
      <c r="G1396">
        <v>117.15</v>
      </c>
      <c r="H1396" t="str">
        <f>VLOOKUP(Table_Villen_viihde.accdb[[#This Row],[MyyjäID]],ville_myyjät!$A$2:$B$17,2,FALSE)</f>
        <v>Kaija</v>
      </c>
      <c r="I1396" t="str">
        <f>VLOOKUP(Table_Villen_viihde.accdb[[#This Row],[myyjä]],ville_myyjät!$B$2:$C$17,2,FALSE)</f>
        <v>Nainen</v>
      </c>
      <c r="J1396" t="str">
        <f>VLOOKUP(Table_Villen_viihde.accdb[[#This Row],[Tuotenumero]],Table_Villen_viihde.accdb5[[Tuotenumero]:[Tuote]],2,FALSE)</f>
        <v>DVD-nauhuri</v>
      </c>
      <c r="K1396" s="3">
        <f>VLOOKUP(Table_Villen_viihde.accdb[[#This Row],[Tuotenumero]],Table_Villen_viihde.accdb5[[Tuotenumero]:[TuoteryhmäID]],3,FALSE)</f>
        <v>2</v>
      </c>
      <c r="L1396" s="3" t="str">
        <f>VLOOKUP(Table_Villen_viihde.accdb[[#This Row],[Ryhmänro]],Table_Villen_viihde.accdb6[],2,FALSE)</f>
        <v>Kuvantoisto</v>
      </c>
    </row>
    <row r="1397" spans="1:12" x14ac:dyDescent="0.35">
      <c r="A1397">
        <v>51895</v>
      </c>
      <c r="B1397" s="18">
        <v>42802</v>
      </c>
      <c r="C1397" t="s">
        <v>52</v>
      </c>
      <c r="D1397">
        <v>1</v>
      </c>
      <c r="E1397">
        <v>14</v>
      </c>
      <c r="F1397">
        <v>85</v>
      </c>
      <c r="G1397">
        <v>46.81</v>
      </c>
      <c r="H1397" t="str">
        <f>VLOOKUP(Table_Villen_viihde.accdb[[#This Row],[MyyjäID]],ville_myyjät!$A$2:$B$17,2,FALSE)</f>
        <v>Jani</v>
      </c>
      <c r="I1397" t="str">
        <f>VLOOKUP(Table_Villen_viihde.accdb[[#This Row],[myyjä]],ville_myyjät!$B$2:$C$17,2,FALSE)</f>
        <v>Mies</v>
      </c>
      <c r="J1397" t="str">
        <f>VLOOKUP(Table_Villen_viihde.accdb[[#This Row],[Tuotenumero]],Table_Villen_viihde.accdb5[[Tuotenumero]:[Tuote]],2,FALSE)</f>
        <v>Antennidigiboxi</v>
      </c>
      <c r="K1397" s="3">
        <f>VLOOKUP(Table_Villen_viihde.accdb[[#This Row],[Tuotenumero]],Table_Villen_viihde.accdb5[[Tuotenumero]:[TuoteryhmäID]],3,FALSE)</f>
        <v>6</v>
      </c>
      <c r="L1397" s="3" t="str">
        <f>VLOOKUP(Table_Villen_viihde.accdb[[#This Row],[Ryhmänro]],Table_Villen_viihde.accdb6[],2,FALSE)</f>
        <v>Digiboxit</v>
      </c>
    </row>
    <row r="1398" spans="1:12" x14ac:dyDescent="0.35">
      <c r="A1398">
        <v>51896</v>
      </c>
      <c r="B1398" s="18">
        <v>42802</v>
      </c>
      <c r="C1398" t="s">
        <v>49</v>
      </c>
      <c r="D1398">
        <v>1</v>
      </c>
      <c r="E1398">
        <v>5</v>
      </c>
      <c r="F1398">
        <v>19</v>
      </c>
      <c r="G1398">
        <v>10.88</v>
      </c>
      <c r="H1398" t="str">
        <f>VLOOKUP(Table_Villen_viihde.accdb[[#This Row],[MyyjäID]],ville_myyjät!$A$2:$B$17,2,FALSE)</f>
        <v>Petri</v>
      </c>
      <c r="I1398" t="str">
        <f>VLOOKUP(Table_Villen_viihde.accdb[[#This Row],[myyjä]],ville_myyjät!$B$2:$C$17,2,FALSE)</f>
        <v>Mies</v>
      </c>
      <c r="J1398" t="str">
        <f>VLOOKUP(Table_Villen_viihde.accdb[[#This Row],[Tuotenumero]],Table_Villen_viihde.accdb5[[Tuotenumero]:[Tuote]],2,FALSE)</f>
        <v>Scart-kaapeli</v>
      </c>
      <c r="K1398" s="3">
        <f>VLOOKUP(Table_Villen_viihde.accdb[[#This Row],[Tuotenumero]],Table_Villen_viihde.accdb5[[Tuotenumero]:[TuoteryhmäID]],3,FALSE)</f>
        <v>4</v>
      </c>
      <c r="L1398" s="3" t="str">
        <f>VLOOKUP(Table_Villen_viihde.accdb[[#This Row],[Ryhmänro]],Table_Villen_viihde.accdb6[],2,FALSE)</f>
        <v>Tarvikkeet</v>
      </c>
    </row>
    <row r="1399" spans="1:12" x14ac:dyDescent="0.35">
      <c r="A1399">
        <v>51897</v>
      </c>
      <c r="B1399" s="18">
        <v>42803</v>
      </c>
      <c r="C1399" t="s">
        <v>50</v>
      </c>
      <c r="D1399">
        <v>1</v>
      </c>
      <c r="E1399">
        <v>7</v>
      </c>
      <c r="F1399">
        <v>89</v>
      </c>
      <c r="G1399">
        <v>52.48</v>
      </c>
      <c r="H1399" t="str">
        <f>VLOOKUP(Table_Villen_viihde.accdb[[#This Row],[MyyjäID]],ville_myyjät!$A$2:$B$17,2,FALSE)</f>
        <v>Kaija</v>
      </c>
      <c r="I1399" t="str">
        <f>VLOOKUP(Table_Villen_viihde.accdb[[#This Row],[myyjä]],ville_myyjät!$B$2:$C$17,2,FALSE)</f>
        <v>Nainen</v>
      </c>
      <c r="J1399" t="str">
        <f>VLOOKUP(Table_Villen_viihde.accdb[[#This Row],[Tuotenumero]],Table_Villen_viihde.accdb5[[Tuotenumero]:[Tuote]],2,FALSE)</f>
        <v>Kaapelidigiboxi</v>
      </c>
      <c r="K1399" s="3">
        <f>VLOOKUP(Table_Villen_viihde.accdb[[#This Row],[Tuotenumero]],Table_Villen_viihde.accdb5[[Tuotenumero]:[TuoteryhmäID]],3,FALSE)</f>
        <v>6</v>
      </c>
      <c r="L1399" s="3" t="str">
        <f>VLOOKUP(Table_Villen_viihde.accdb[[#This Row],[Ryhmänro]],Table_Villen_viihde.accdb6[],2,FALSE)</f>
        <v>Digiboxit</v>
      </c>
    </row>
    <row r="1400" spans="1:12" x14ac:dyDescent="0.35">
      <c r="A1400">
        <v>51898</v>
      </c>
      <c r="B1400" s="18">
        <v>42805</v>
      </c>
      <c r="C1400" t="s">
        <v>49</v>
      </c>
      <c r="D1400">
        <v>1</v>
      </c>
      <c r="E1400">
        <v>9</v>
      </c>
      <c r="F1400">
        <v>21</v>
      </c>
      <c r="G1400">
        <v>11.69</v>
      </c>
      <c r="H1400" t="str">
        <f>VLOOKUP(Table_Villen_viihde.accdb[[#This Row],[MyyjäID]],ville_myyjät!$A$2:$B$17,2,FALSE)</f>
        <v>Juuso</v>
      </c>
      <c r="I1400" t="str">
        <f>VLOOKUP(Table_Villen_viihde.accdb[[#This Row],[myyjä]],ville_myyjät!$B$2:$C$17,2,FALSE)</f>
        <v>Mies</v>
      </c>
      <c r="J1400" t="str">
        <f>VLOOKUP(Table_Villen_viihde.accdb[[#This Row],[Tuotenumero]],Table_Villen_viihde.accdb5[[Tuotenumero]:[Tuote]],2,FALSE)</f>
        <v>Scart-kaapeli</v>
      </c>
      <c r="K1400" s="3">
        <f>VLOOKUP(Table_Villen_viihde.accdb[[#This Row],[Tuotenumero]],Table_Villen_viihde.accdb5[[Tuotenumero]:[TuoteryhmäID]],3,FALSE)</f>
        <v>4</v>
      </c>
      <c r="L1400" s="3" t="str">
        <f>VLOOKUP(Table_Villen_viihde.accdb[[#This Row],[Ryhmänro]],Table_Villen_viihde.accdb6[],2,FALSE)</f>
        <v>Tarvikkeet</v>
      </c>
    </row>
    <row r="1401" spans="1:12" x14ac:dyDescent="0.35">
      <c r="A1401">
        <v>51899</v>
      </c>
      <c r="B1401" s="18">
        <v>42806</v>
      </c>
      <c r="C1401" t="s">
        <v>51</v>
      </c>
      <c r="D1401">
        <v>1</v>
      </c>
      <c r="E1401">
        <v>11</v>
      </c>
      <c r="F1401">
        <v>235</v>
      </c>
      <c r="G1401">
        <v>167.41</v>
      </c>
      <c r="H1401" t="str">
        <f>VLOOKUP(Table_Villen_viihde.accdb[[#This Row],[MyyjäID]],ville_myyjät!$A$2:$B$17,2,FALSE)</f>
        <v>Kuisma</v>
      </c>
      <c r="I1401" t="str">
        <f>VLOOKUP(Table_Villen_viihde.accdb[[#This Row],[myyjä]],ville_myyjät!$B$2:$C$17,2,FALSE)</f>
        <v>Mies</v>
      </c>
      <c r="J1401" t="str">
        <f>VLOOKUP(Table_Villen_viihde.accdb[[#This Row],[Tuotenumero]],Table_Villen_viihde.accdb5[[Tuotenumero]:[Tuote]],2,FALSE)</f>
        <v>TV28</v>
      </c>
      <c r="K1401" s="3">
        <f>VLOOKUP(Table_Villen_viihde.accdb[[#This Row],[Tuotenumero]],Table_Villen_viihde.accdb5[[Tuotenumero]:[TuoteryhmäID]],3,FALSE)</f>
        <v>3</v>
      </c>
      <c r="L1401" s="3" t="str">
        <f>VLOOKUP(Table_Villen_viihde.accdb[[#This Row],[Ryhmänro]],Table_Villen_viihde.accdb6[],2,FALSE)</f>
        <v>TV</v>
      </c>
    </row>
    <row r="1402" spans="1:12" x14ac:dyDescent="0.35">
      <c r="A1402">
        <v>51900</v>
      </c>
      <c r="B1402" s="18">
        <v>42806</v>
      </c>
      <c r="C1402" t="s">
        <v>53</v>
      </c>
      <c r="D1402">
        <v>1</v>
      </c>
      <c r="E1402">
        <v>6</v>
      </c>
      <c r="F1402">
        <v>117</v>
      </c>
      <c r="G1402">
        <v>61.66</v>
      </c>
      <c r="H1402" t="str">
        <f>VLOOKUP(Table_Villen_viihde.accdb[[#This Row],[MyyjäID]],ville_myyjät!$A$2:$B$17,2,FALSE)</f>
        <v>Mikko</v>
      </c>
      <c r="I1402" t="str">
        <f>VLOOKUP(Table_Villen_viihde.accdb[[#This Row],[myyjä]],ville_myyjät!$B$2:$C$17,2,FALSE)</f>
        <v>Mies</v>
      </c>
      <c r="J1402" t="str">
        <f>VLOOKUP(Table_Villen_viihde.accdb[[#This Row],[Tuotenumero]],Table_Villen_viihde.accdb5[[Tuotenumero]:[Tuote]],2,FALSE)</f>
        <v>DVD-soitin</v>
      </c>
      <c r="K1402" s="3">
        <f>VLOOKUP(Table_Villen_viihde.accdb[[#This Row],[Tuotenumero]],Table_Villen_viihde.accdb5[[Tuotenumero]:[TuoteryhmäID]],3,FALSE)</f>
        <v>2</v>
      </c>
      <c r="L1402" s="3" t="str">
        <f>VLOOKUP(Table_Villen_viihde.accdb[[#This Row],[Ryhmänro]],Table_Villen_viihde.accdb6[],2,FALSE)</f>
        <v>Kuvantoisto</v>
      </c>
    </row>
    <row r="1403" spans="1:12" x14ac:dyDescent="0.35">
      <c r="A1403">
        <v>51901</v>
      </c>
      <c r="B1403" s="18">
        <v>42807</v>
      </c>
      <c r="C1403" t="s">
        <v>54</v>
      </c>
      <c r="D1403">
        <v>1</v>
      </c>
      <c r="E1403">
        <v>6</v>
      </c>
      <c r="F1403">
        <v>181</v>
      </c>
      <c r="G1403">
        <v>111.86</v>
      </c>
      <c r="H1403" t="str">
        <f>VLOOKUP(Table_Villen_viihde.accdb[[#This Row],[MyyjäID]],ville_myyjät!$A$2:$B$17,2,FALSE)</f>
        <v>Mikko</v>
      </c>
      <c r="I1403" t="str">
        <f>VLOOKUP(Table_Villen_viihde.accdb[[#This Row],[myyjä]],ville_myyjät!$B$2:$C$17,2,FALSE)</f>
        <v>Mies</v>
      </c>
      <c r="J1403" t="str">
        <f>VLOOKUP(Table_Villen_viihde.accdb[[#This Row],[Tuotenumero]],Table_Villen_viihde.accdb5[[Tuotenumero]:[Tuote]],2,FALSE)</f>
        <v>DVD-nauhuri</v>
      </c>
      <c r="K1403" s="3">
        <f>VLOOKUP(Table_Villen_viihde.accdb[[#This Row],[Tuotenumero]],Table_Villen_viihde.accdb5[[Tuotenumero]:[TuoteryhmäID]],3,FALSE)</f>
        <v>2</v>
      </c>
      <c r="L1403" s="3" t="str">
        <f>VLOOKUP(Table_Villen_viihde.accdb[[#This Row],[Ryhmänro]],Table_Villen_viihde.accdb6[],2,FALSE)</f>
        <v>Kuvantoisto</v>
      </c>
    </row>
    <row r="1404" spans="1:12" x14ac:dyDescent="0.35">
      <c r="A1404">
        <v>51902</v>
      </c>
      <c r="B1404" s="18">
        <v>42808</v>
      </c>
      <c r="C1404" t="s">
        <v>49</v>
      </c>
      <c r="D1404">
        <v>1</v>
      </c>
      <c r="E1404">
        <v>16</v>
      </c>
      <c r="F1404">
        <v>21</v>
      </c>
      <c r="G1404">
        <v>11.19</v>
      </c>
      <c r="H1404" t="str">
        <f>VLOOKUP(Table_Villen_viihde.accdb[[#This Row],[MyyjäID]],ville_myyjät!$A$2:$B$17,2,FALSE)</f>
        <v>Kaarina</v>
      </c>
      <c r="I1404" t="str">
        <f>VLOOKUP(Table_Villen_viihde.accdb[[#This Row],[myyjä]],ville_myyjät!$B$2:$C$17,2,FALSE)</f>
        <v>Nainen</v>
      </c>
      <c r="J1404" t="str">
        <f>VLOOKUP(Table_Villen_viihde.accdb[[#This Row],[Tuotenumero]],Table_Villen_viihde.accdb5[[Tuotenumero]:[Tuote]],2,FALSE)</f>
        <v>Scart-kaapeli</v>
      </c>
      <c r="K1404" s="3">
        <f>VLOOKUP(Table_Villen_viihde.accdb[[#This Row],[Tuotenumero]],Table_Villen_viihde.accdb5[[Tuotenumero]:[TuoteryhmäID]],3,FALSE)</f>
        <v>4</v>
      </c>
      <c r="L1404" s="3" t="str">
        <f>VLOOKUP(Table_Villen_viihde.accdb[[#This Row],[Ryhmänro]],Table_Villen_viihde.accdb6[],2,FALSE)</f>
        <v>Tarvikkeet</v>
      </c>
    </row>
    <row r="1405" spans="1:12" x14ac:dyDescent="0.35">
      <c r="A1405">
        <v>51903</v>
      </c>
      <c r="B1405" s="18">
        <v>42810</v>
      </c>
      <c r="C1405" t="s">
        <v>53</v>
      </c>
      <c r="D1405">
        <v>1</v>
      </c>
      <c r="E1405">
        <v>13</v>
      </c>
      <c r="F1405">
        <v>121</v>
      </c>
      <c r="G1405">
        <v>61</v>
      </c>
      <c r="H1405" t="str">
        <f>VLOOKUP(Table_Villen_viihde.accdb[[#This Row],[MyyjäID]],ville_myyjät!$A$2:$B$17,2,FALSE)</f>
        <v>Kaarlo</v>
      </c>
      <c r="I1405" t="str">
        <f>VLOOKUP(Table_Villen_viihde.accdb[[#This Row],[myyjä]],ville_myyjät!$B$2:$C$17,2,FALSE)</f>
        <v>Mies</v>
      </c>
      <c r="J1405" t="str">
        <f>VLOOKUP(Table_Villen_viihde.accdb[[#This Row],[Tuotenumero]],Table_Villen_viihde.accdb5[[Tuotenumero]:[Tuote]],2,FALSE)</f>
        <v>DVD-soitin</v>
      </c>
      <c r="K1405" s="3">
        <f>VLOOKUP(Table_Villen_viihde.accdb[[#This Row],[Tuotenumero]],Table_Villen_viihde.accdb5[[Tuotenumero]:[TuoteryhmäID]],3,FALSE)</f>
        <v>2</v>
      </c>
      <c r="L1405" s="3" t="str">
        <f>VLOOKUP(Table_Villen_viihde.accdb[[#This Row],[Ryhmänro]],Table_Villen_viihde.accdb6[],2,FALSE)</f>
        <v>Kuvantoisto</v>
      </c>
    </row>
    <row r="1406" spans="1:12" x14ac:dyDescent="0.35">
      <c r="A1406">
        <v>51904</v>
      </c>
      <c r="B1406" s="18">
        <v>42811</v>
      </c>
      <c r="C1406" t="s">
        <v>52</v>
      </c>
      <c r="D1406">
        <v>1</v>
      </c>
      <c r="E1406">
        <v>3</v>
      </c>
      <c r="F1406">
        <v>85</v>
      </c>
      <c r="G1406">
        <v>47.6</v>
      </c>
      <c r="H1406" t="str">
        <f>VLOOKUP(Table_Villen_viihde.accdb[[#This Row],[MyyjäID]],ville_myyjät!$A$2:$B$17,2,FALSE)</f>
        <v>Helena</v>
      </c>
      <c r="I1406" t="str">
        <f>VLOOKUP(Table_Villen_viihde.accdb[[#This Row],[myyjä]],ville_myyjät!$B$2:$C$17,2,FALSE)</f>
        <v>Nainen</v>
      </c>
      <c r="J1406" t="str">
        <f>VLOOKUP(Table_Villen_viihde.accdb[[#This Row],[Tuotenumero]],Table_Villen_viihde.accdb5[[Tuotenumero]:[Tuote]],2,FALSE)</f>
        <v>Antennidigiboxi</v>
      </c>
      <c r="K1406" s="3">
        <f>VLOOKUP(Table_Villen_viihde.accdb[[#This Row],[Tuotenumero]],Table_Villen_viihde.accdb5[[Tuotenumero]:[TuoteryhmäID]],3,FALSE)</f>
        <v>6</v>
      </c>
      <c r="L1406" s="3" t="str">
        <f>VLOOKUP(Table_Villen_viihde.accdb[[#This Row],[Ryhmänro]],Table_Villen_viihde.accdb6[],2,FALSE)</f>
        <v>Digiboxit</v>
      </c>
    </row>
    <row r="1407" spans="1:12" x14ac:dyDescent="0.35">
      <c r="A1407">
        <v>51905</v>
      </c>
      <c r="B1407" s="18">
        <v>42812</v>
      </c>
      <c r="C1407" t="s">
        <v>49</v>
      </c>
      <c r="D1407">
        <v>1</v>
      </c>
      <c r="E1407">
        <v>5</v>
      </c>
      <c r="F1407">
        <v>21</v>
      </c>
      <c r="G1407">
        <v>10.65</v>
      </c>
      <c r="H1407" t="str">
        <f>VLOOKUP(Table_Villen_viihde.accdb[[#This Row],[MyyjäID]],ville_myyjät!$A$2:$B$17,2,FALSE)</f>
        <v>Petri</v>
      </c>
      <c r="I1407" t="str">
        <f>VLOOKUP(Table_Villen_viihde.accdb[[#This Row],[myyjä]],ville_myyjät!$B$2:$C$17,2,FALSE)</f>
        <v>Mies</v>
      </c>
      <c r="J1407" t="str">
        <f>VLOOKUP(Table_Villen_viihde.accdb[[#This Row],[Tuotenumero]],Table_Villen_viihde.accdb5[[Tuotenumero]:[Tuote]],2,FALSE)</f>
        <v>Scart-kaapeli</v>
      </c>
      <c r="K1407" s="3">
        <f>VLOOKUP(Table_Villen_viihde.accdb[[#This Row],[Tuotenumero]],Table_Villen_viihde.accdb5[[Tuotenumero]:[TuoteryhmäID]],3,FALSE)</f>
        <v>4</v>
      </c>
      <c r="L1407" s="3" t="str">
        <f>VLOOKUP(Table_Villen_viihde.accdb[[#This Row],[Ryhmänro]],Table_Villen_viihde.accdb6[],2,FALSE)</f>
        <v>Tarvikkeet</v>
      </c>
    </row>
    <row r="1408" spans="1:12" x14ac:dyDescent="0.35">
      <c r="A1408">
        <v>51906</v>
      </c>
      <c r="B1408" s="18">
        <v>42813</v>
      </c>
      <c r="C1408" t="s">
        <v>53</v>
      </c>
      <c r="D1408">
        <v>1</v>
      </c>
      <c r="E1408">
        <v>5</v>
      </c>
      <c r="F1408">
        <v>118</v>
      </c>
      <c r="G1408">
        <v>62.81</v>
      </c>
      <c r="H1408" t="str">
        <f>VLOOKUP(Table_Villen_viihde.accdb[[#This Row],[MyyjäID]],ville_myyjät!$A$2:$B$17,2,FALSE)</f>
        <v>Petri</v>
      </c>
      <c r="I1408" t="str">
        <f>VLOOKUP(Table_Villen_viihde.accdb[[#This Row],[myyjä]],ville_myyjät!$B$2:$C$17,2,FALSE)</f>
        <v>Mies</v>
      </c>
      <c r="J1408" t="str">
        <f>VLOOKUP(Table_Villen_viihde.accdb[[#This Row],[Tuotenumero]],Table_Villen_viihde.accdb5[[Tuotenumero]:[Tuote]],2,FALSE)</f>
        <v>DVD-soitin</v>
      </c>
      <c r="K1408" s="3">
        <f>VLOOKUP(Table_Villen_viihde.accdb[[#This Row],[Tuotenumero]],Table_Villen_viihde.accdb5[[Tuotenumero]:[TuoteryhmäID]],3,FALSE)</f>
        <v>2</v>
      </c>
      <c r="L1408" s="3" t="str">
        <f>VLOOKUP(Table_Villen_viihde.accdb[[#This Row],[Ryhmänro]],Table_Villen_viihde.accdb6[],2,FALSE)</f>
        <v>Kuvantoisto</v>
      </c>
    </row>
    <row r="1409" spans="1:12" x14ac:dyDescent="0.35">
      <c r="A1409">
        <v>51907</v>
      </c>
      <c r="B1409" s="18">
        <v>42813</v>
      </c>
      <c r="C1409" t="s">
        <v>56</v>
      </c>
      <c r="D1409">
        <v>1</v>
      </c>
      <c r="E1409">
        <v>15</v>
      </c>
      <c r="F1409">
        <v>132</v>
      </c>
      <c r="G1409">
        <v>91.18</v>
      </c>
      <c r="H1409" t="str">
        <f>VLOOKUP(Table_Villen_viihde.accdb[[#This Row],[MyyjäID]],ville_myyjät!$A$2:$B$17,2,FALSE)</f>
        <v>Elisabeth</v>
      </c>
      <c r="I1409" t="str">
        <f>VLOOKUP(Table_Villen_viihde.accdb[[#This Row],[myyjä]],ville_myyjät!$B$2:$C$17,2,FALSE)</f>
        <v>Nainen</v>
      </c>
      <c r="J1409" t="str">
        <f>VLOOKUP(Table_Villen_viihde.accdb[[#This Row],[Tuotenumero]],Table_Villen_viihde.accdb5[[Tuotenumero]:[Tuote]],2,FALSE)</f>
        <v>VHS-nauhuri</v>
      </c>
      <c r="K1409" s="3">
        <f>VLOOKUP(Table_Villen_viihde.accdb[[#This Row],[Tuotenumero]],Table_Villen_viihde.accdb5[[Tuotenumero]:[TuoteryhmäID]],3,FALSE)</f>
        <v>2</v>
      </c>
      <c r="L1409" s="3" t="str">
        <f>VLOOKUP(Table_Villen_viihde.accdb[[#This Row],[Ryhmänro]],Table_Villen_viihde.accdb6[],2,FALSE)</f>
        <v>Kuvantoisto</v>
      </c>
    </row>
    <row r="1410" spans="1:12" x14ac:dyDescent="0.35">
      <c r="A1410">
        <v>51908</v>
      </c>
      <c r="B1410" s="18">
        <v>42815</v>
      </c>
      <c r="C1410" t="s">
        <v>49</v>
      </c>
      <c r="D1410">
        <v>1</v>
      </c>
      <c r="E1410">
        <v>7</v>
      </c>
      <c r="F1410">
        <v>21</v>
      </c>
      <c r="G1410">
        <v>11.52</v>
      </c>
      <c r="H1410" t="str">
        <f>VLOOKUP(Table_Villen_viihde.accdb[[#This Row],[MyyjäID]],ville_myyjät!$A$2:$B$17,2,FALSE)</f>
        <v>Kaija</v>
      </c>
      <c r="I1410" t="str">
        <f>VLOOKUP(Table_Villen_viihde.accdb[[#This Row],[myyjä]],ville_myyjät!$B$2:$C$17,2,FALSE)</f>
        <v>Nainen</v>
      </c>
      <c r="J1410" t="str">
        <f>VLOOKUP(Table_Villen_viihde.accdb[[#This Row],[Tuotenumero]],Table_Villen_viihde.accdb5[[Tuotenumero]:[Tuote]],2,FALSE)</f>
        <v>Scart-kaapeli</v>
      </c>
      <c r="K1410" s="3">
        <f>VLOOKUP(Table_Villen_viihde.accdb[[#This Row],[Tuotenumero]],Table_Villen_viihde.accdb5[[Tuotenumero]:[TuoteryhmäID]],3,FALSE)</f>
        <v>4</v>
      </c>
      <c r="L1410" s="3" t="str">
        <f>VLOOKUP(Table_Villen_viihde.accdb[[#This Row],[Ryhmänro]],Table_Villen_viihde.accdb6[],2,FALSE)</f>
        <v>Tarvikkeet</v>
      </c>
    </row>
    <row r="1411" spans="1:12" x14ac:dyDescent="0.35">
      <c r="A1411">
        <v>51909</v>
      </c>
      <c r="B1411" s="18">
        <v>42815</v>
      </c>
      <c r="C1411" t="s">
        <v>50</v>
      </c>
      <c r="D1411">
        <v>1</v>
      </c>
      <c r="E1411">
        <v>1</v>
      </c>
      <c r="F1411">
        <v>81</v>
      </c>
      <c r="G1411">
        <v>56.29</v>
      </c>
      <c r="H1411" t="str">
        <f>VLOOKUP(Table_Villen_viihde.accdb[[#This Row],[MyyjäID]],ville_myyjät!$A$2:$B$17,2,FALSE)</f>
        <v>Liisa</v>
      </c>
      <c r="I1411" t="str">
        <f>VLOOKUP(Table_Villen_viihde.accdb[[#This Row],[myyjä]],ville_myyjät!$B$2:$C$17,2,FALSE)</f>
        <v>Nainen</v>
      </c>
      <c r="J1411" t="str">
        <f>VLOOKUP(Table_Villen_viihde.accdb[[#This Row],[Tuotenumero]],Table_Villen_viihde.accdb5[[Tuotenumero]:[Tuote]],2,FALSE)</f>
        <v>Kaapelidigiboxi</v>
      </c>
      <c r="K1411" s="3">
        <f>VLOOKUP(Table_Villen_viihde.accdb[[#This Row],[Tuotenumero]],Table_Villen_viihde.accdb5[[Tuotenumero]:[TuoteryhmäID]],3,FALSE)</f>
        <v>6</v>
      </c>
      <c r="L1411" s="3" t="str">
        <f>VLOOKUP(Table_Villen_viihde.accdb[[#This Row],[Ryhmänro]],Table_Villen_viihde.accdb6[],2,FALSE)</f>
        <v>Digiboxit</v>
      </c>
    </row>
    <row r="1412" spans="1:12" x14ac:dyDescent="0.35">
      <c r="A1412">
        <v>51910</v>
      </c>
      <c r="B1412" s="18">
        <v>42815</v>
      </c>
      <c r="C1412" t="s">
        <v>53</v>
      </c>
      <c r="D1412">
        <v>1</v>
      </c>
      <c r="E1412">
        <v>5</v>
      </c>
      <c r="F1412">
        <v>124</v>
      </c>
      <c r="G1412">
        <v>63.52</v>
      </c>
      <c r="H1412" t="str">
        <f>VLOOKUP(Table_Villen_viihde.accdb[[#This Row],[MyyjäID]],ville_myyjät!$A$2:$B$17,2,FALSE)</f>
        <v>Petri</v>
      </c>
      <c r="I1412" t="str">
        <f>VLOOKUP(Table_Villen_viihde.accdb[[#This Row],[myyjä]],ville_myyjät!$B$2:$C$17,2,FALSE)</f>
        <v>Mies</v>
      </c>
      <c r="J1412" t="str">
        <f>VLOOKUP(Table_Villen_viihde.accdb[[#This Row],[Tuotenumero]],Table_Villen_viihde.accdb5[[Tuotenumero]:[Tuote]],2,FALSE)</f>
        <v>DVD-soitin</v>
      </c>
      <c r="K1412" s="3">
        <f>VLOOKUP(Table_Villen_viihde.accdb[[#This Row],[Tuotenumero]],Table_Villen_viihde.accdb5[[Tuotenumero]:[TuoteryhmäID]],3,FALSE)</f>
        <v>2</v>
      </c>
      <c r="L1412" s="3" t="str">
        <f>VLOOKUP(Table_Villen_viihde.accdb[[#This Row],[Ryhmänro]],Table_Villen_viihde.accdb6[],2,FALSE)</f>
        <v>Kuvantoisto</v>
      </c>
    </row>
    <row r="1413" spans="1:12" x14ac:dyDescent="0.35">
      <c r="A1413">
        <v>51911</v>
      </c>
      <c r="B1413" s="18">
        <v>42817</v>
      </c>
      <c r="C1413" t="s">
        <v>54</v>
      </c>
      <c r="D1413">
        <v>1</v>
      </c>
      <c r="E1413">
        <v>16</v>
      </c>
      <c r="F1413">
        <v>171</v>
      </c>
      <c r="G1413">
        <v>119.65</v>
      </c>
      <c r="H1413" t="str">
        <f>VLOOKUP(Table_Villen_viihde.accdb[[#This Row],[MyyjäID]],ville_myyjät!$A$2:$B$17,2,FALSE)</f>
        <v>Kaarina</v>
      </c>
      <c r="I1413" t="str">
        <f>VLOOKUP(Table_Villen_viihde.accdb[[#This Row],[myyjä]],ville_myyjät!$B$2:$C$17,2,FALSE)</f>
        <v>Nainen</v>
      </c>
      <c r="J1413" t="str">
        <f>VLOOKUP(Table_Villen_viihde.accdb[[#This Row],[Tuotenumero]],Table_Villen_viihde.accdb5[[Tuotenumero]:[Tuote]],2,FALSE)</f>
        <v>DVD-nauhuri</v>
      </c>
      <c r="K1413" s="3">
        <f>VLOOKUP(Table_Villen_viihde.accdb[[#This Row],[Tuotenumero]],Table_Villen_viihde.accdb5[[Tuotenumero]:[TuoteryhmäID]],3,FALSE)</f>
        <v>2</v>
      </c>
      <c r="L1413" s="3" t="str">
        <f>VLOOKUP(Table_Villen_viihde.accdb[[#This Row],[Ryhmänro]],Table_Villen_viihde.accdb6[],2,FALSE)</f>
        <v>Kuvantoisto</v>
      </c>
    </row>
    <row r="1414" spans="1:12" x14ac:dyDescent="0.35">
      <c r="A1414">
        <v>51912</v>
      </c>
      <c r="B1414" s="18">
        <v>42818</v>
      </c>
      <c r="C1414" t="s">
        <v>51</v>
      </c>
      <c r="D1414">
        <v>1</v>
      </c>
      <c r="E1414">
        <v>7</v>
      </c>
      <c r="F1414">
        <v>243</v>
      </c>
      <c r="G1414">
        <v>156.81</v>
      </c>
      <c r="H1414" t="str">
        <f>VLOOKUP(Table_Villen_viihde.accdb[[#This Row],[MyyjäID]],ville_myyjät!$A$2:$B$17,2,FALSE)</f>
        <v>Kaija</v>
      </c>
      <c r="I1414" t="str">
        <f>VLOOKUP(Table_Villen_viihde.accdb[[#This Row],[myyjä]],ville_myyjät!$B$2:$C$17,2,FALSE)</f>
        <v>Nainen</v>
      </c>
      <c r="J1414" t="str">
        <f>VLOOKUP(Table_Villen_viihde.accdb[[#This Row],[Tuotenumero]],Table_Villen_viihde.accdb5[[Tuotenumero]:[Tuote]],2,FALSE)</f>
        <v>TV28</v>
      </c>
      <c r="K1414" s="3">
        <f>VLOOKUP(Table_Villen_viihde.accdb[[#This Row],[Tuotenumero]],Table_Villen_viihde.accdb5[[Tuotenumero]:[TuoteryhmäID]],3,FALSE)</f>
        <v>3</v>
      </c>
      <c r="L1414" s="3" t="str">
        <f>VLOOKUP(Table_Villen_viihde.accdb[[#This Row],[Ryhmänro]],Table_Villen_viihde.accdb6[],2,FALSE)</f>
        <v>TV</v>
      </c>
    </row>
    <row r="1415" spans="1:12" x14ac:dyDescent="0.35">
      <c r="A1415">
        <v>51913</v>
      </c>
      <c r="B1415" s="18">
        <v>42819</v>
      </c>
      <c r="C1415" t="s">
        <v>49</v>
      </c>
      <c r="D1415">
        <v>1</v>
      </c>
      <c r="E1415">
        <v>5</v>
      </c>
      <c r="F1415">
        <v>20</v>
      </c>
      <c r="G1415">
        <v>10.67</v>
      </c>
      <c r="H1415" t="str">
        <f>VLOOKUP(Table_Villen_viihde.accdb[[#This Row],[MyyjäID]],ville_myyjät!$A$2:$B$17,2,FALSE)</f>
        <v>Petri</v>
      </c>
      <c r="I1415" t="str">
        <f>VLOOKUP(Table_Villen_viihde.accdb[[#This Row],[myyjä]],ville_myyjät!$B$2:$C$17,2,FALSE)</f>
        <v>Mies</v>
      </c>
      <c r="J1415" t="str">
        <f>VLOOKUP(Table_Villen_viihde.accdb[[#This Row],[Tuotenumero]],Table_Villen_viihde.accdb5[[Tuotenumero]:[Tuote]],2,FALSE)</f>
        <v>Scart-kaapeli</v>
      </c>
      <c r="K1415" s="3">
        <f>VLOOKUP(Table_Villen_viihde.accdb[[#This Row],[Tuotenumero]],Table_Villen_viihde.accdb5[[Tuotenumero]:[TuoteryhmäID]],3,FALSE)</f>
        <v>4</v>
      </c>
      <c r="L1415" s="3" t="str">
        <f>VLOOKUP(Table_Villen_viihde.accdb[[#This Row],[Ryhmänro]],Table_Villen_viihde.accdb6[],2,FALSE)</f>
        <v>Tarvikkeet</v>
      </c>
    </row>
    <row r="1416" spans="1:12" x14ac:dyDescent="0.35">
      <c r="A1416">
        <v>51914</v>
      </c>
      <c r="B1416" s="18">
        <v>42819</v>
      </c>
      <c r="C1416" t="s">
        <v>48</v>
      </c>
      <c r="D1416">
        <v>1</v>
      </c>
      <c r="E1416">
        <v>15</v>
      </c>
      <c r="F1416">
        <v>76</v>
      </c>
      <c r="G1416">
        <v>40.17</v>
      </c>
      <c r="H1416" t="str">
        <f>VLOOKUP(Table_Villen_viihde.accdb[[#This Row],[MyyjäID]],ville_myyjät!$A$2:$B$17,2,FALSE)</f>
        <v>Elisabeth</v>
      </c>
      <c r="I1416" t="str">
        <f>VLOOKUP(Table_Villen_viihde.accdb[[#This Row],[myyjä]],ville_myyjät!$B$2:$C$17,2,FALSE)</f>
        <v>Nainen</v>
      </c>
      <c r="J1416" t="str">
        <f>VLOOKUP(Table_Villen_viihde.accdb[[#This Row],[Tuotenumero]],Table_Villen_viihde.accdb5[[Tuotenumero]:[Tuote]],2,FALSE)</f>
        <v>PS1-konsoli</v>
      </c>
      <c r="K1416" s="3">
        <f>VLOOKUP(Table_Villen_viihde.accdb[[#This Row],[Tuotenumero]],Table_Villen_viihde.accdb5[[Tuotenumero]:[TuoteryhmäID]],3,FALSE)</f>
        <v>5</v>
      </c>
      <c r="L1416" s="3" t="str">
        <f>VLOOKUP(Table_Villen_viihde.accdb[[#This Row],[Ryhmänro]],Table_Villen_viihde.accdb6[],2,FALSE)</f>
        <v>Konsolit</v>
      </c>
    </row>
    <row r="1417" spans="1:12" x14ac:dyDescent="0.35">
      <c r="A1417">
        <v>51915</v>
      </c>
      <c r="B1417" s="18">
        <v>42820</v>
      </c>
      <c r="C1417" t="s">
        <v>52</v>
      </c>
      <c r="D1417">
        <v>1</v>
      </c>
      <c r="E1417">
        <v>7</v>
      </c>
      <c r="F1417">
        <v>84</v>
      </c>
      <c r="G1417">
        <v>49.44</v>
      </c>
      <c r="H1417" t="str">
        <f>VLOOKUP(Table_Villen_viihde.accdb[[#This Row],[MyyjäID]],ville_myyjät!$A$2:$B$17,2,FALSE)</f>
        <v>Kaija</v>
      </c>
      <c r="I1417" t="str">
        <f>VLOOKUP(Table_Villen_viihde.accdb[[#This Row],[myyjä]],ville_myyjät!$B$2:$C$17,2,FALSE)</f>
        <v>Nainen</v>
      </c>
      <c r="J1417" t="str">
        <f>VLOOKUP(Table_Villen_viihde.accdb[[#This Row],[Tuotenumero]],Table_Villen_viihde.accdb5[[Tuotenumero]:[Tuote]],2,FALSE)</f>
        <v>Antennidigiboxi</v>
      </c>
      <c r="K1417" s="3">
        <f>VLOOKUP(Table_Villen_viihde.accdb[[#This Row],[Tuotenumero]],Table_Villen_viihde.accdb5[[Tuotenumero]:[TuoteryhmäID]],3,FALSE)</f>
        <v>6</v>
      </c>
      <c r="L1417" s="3" t="str">
        <f>VLOOKUP(Table_Villen_viihde.accdb[[#This Row],[Ryhmänro]],Table_Villen_viihde.accdb6[],2,FALSE)</f>
        <v>Digiboxit</v>
      </c>
    </row>
    <row r="1418" spans="1:12" x14ac:dyDescent="0.35">
      <c r="A1418">
        <v>51916</v>
      </c>
      <c r="B1418" s="18">
        <v>42821</v>
      </c>
      <c r="C1418" t="s">
        <v>53</v>
      </c>
      <c r="D1418">
        <v>1</v>
      </c>
      <c r="E1418">
        <v>2</v>
      </c>
      <c r="F1418">
        <v>124</v>
      </c>
      <c r="G1418">
        <v>64.84</v>
      </c>
      <c r="H1418" t="str">
        <f>VLOOKUP(Table_Villen_viihde.accdb[[#This Row],[MyyjäID]],ville_myyjät!$A$2:$B$17,2,FALSE)</f>
        <v>Maija</v>
      </c>
      <c r="I1418" t="str">
        <f>VLOOKUP(Table_Villen_viihde.accdb[[#This Row],[myyjä]],ville_myyjät!$B$2:$C$17,2,FALSE)</f>
        <v>Nainen</v>
      </c>
      <c r="J1418" t="str">
        <f>VLOOKUP(Table_Villen_viihde.accdb[[#This Row],[Tuotenumero]],Table_Villen_viihde.accdb5[[Tuotenumero]:[Tuote]],2,FALSE)</f>
        <v>DVD-soitin</v>
      </c>
      <c r="K1418" s="3">
        <f>VLOOKUP(Table_Villen_viihde.accdb[[#This Row],[Tuotenumero]],Table_Villen_viihde.accdb5[[Tuotenumero]:[TuoteryhmäID]],3,FALSE)</f>
        <v>2</v>
      </c>
      <c r="L1418" s="3" t="str">
        <f>VLOOKUP(Table_Villen_viihde.accdb[[#This Row],[Ryhmänro]],Table_Villen_viihde.accdb6[],2,FALSE)</f>
        <v>Kuvantoisto</v>
      </c>
    </row>
    <row r="1419" spans="1:12" x14ac:dyDescent="0.35">
      <c r="A1419">
        <v>51917</v>
      </c>
      <c r="B1419" s="18">
        <v>42821</v>
      </c>
      <c r="C1419" t="s">
        <v>49</v>
      </c>
      <c r="D1419">
        <v>1</v>
      </c>
      <c r="E1419">
        <v>2</v>
      </c>
      <c r="F1419">
        <v>20</v>
      </c>
      <c r="G1419">
        <v>11.46</v>
      </c>
      <c r="H1419" t="str">
        <f>VLOOKUP(Table_Villen_viihde.accdb[[#This Row],[MyyjäID]],ville_myyjät!$A$2:$B$17,2,FALSE)</f>
        <v>Maija</v>
      </c>
      <c r="I1419" t="str">
        <f>VLOOKUP(Table_Villen_viihde.accdb[[#This Row],[myyjä]],ville_myyjät!$B$2:$C$17,2,FALSE)</f>
        <v>Nainen</v>
      </c>
      <c r="J1419" t="str">
        <f>VLOOKUP(Table_Villen_viihde.accdb[[#This Row],[Tuotenumero]],Table_Villen_viihde.accdb5[[Tuotenumero]:[Tuote]],2,FALSE)</f>
        <v>Scart-kaapeli</v>
      </c>
      <c r="K1419" s="3">
        <f>VLOOKUP(Table_Villen_viihde.accdb[[#This Row],[Tuotenumero]],Table_Villen_viihde.accdb5[[Tuotenumero]:[TuoteryhmäID]],3,FALSE)</f>
        <v>4</v>
      </c>
      <c r="L1419" s="3" t="str">
        <f>VLOOKUP(Table_Villen_viihde.accdb[[#This Row],[Ryhmänro]],Table_Villen_viihde.accdb6[],2,FALSE)</f>
        <v>Tarvikkeet</v>
      </c>
    </row>
    <row r="1420" spans="1:12" x14ac:dyDescent="0.35">
      <c r="A1420">
        <v>51918</v>
      </c>
      <c r="B1420" s="18">
        <v>42823</v>
      </c>
      <c r="C1420" t="s">
        <v>54</v>
      </c>
      <c r="D1420">
        <v>1</v>
      </c>
      <c r="E1420">
        <v>7</v>
      </c>
      <c r="F1420">
        <v>177</v>
      </c>
      <c r="G1420">
        <v>120.46</v>
      </c>
      <c r="H1420" t="str">
        <f>VLOOKUP(Table_Villen_viihde.accdb[[#This Row],[MyyjäID]],ville_myyjät!$A$2:$B$17,2,FALSE)</f>
        <v>Kaija</v>
      </c>
      <c r="I1420" t="str">
        <f>VLOOKUP(Table_Villen_viihde.accdb[[#This Row],[myyjä]],ville_myyjät!$B$2:$C$17,2,FALSE)</f>
        <v>Nainen</v>
      </c>
      <c r="J1420" t="str">
        <f>VLOOKUP(Table_Villen_viihde.accdb[[#This Row],[Tuotenumero]],Table_Villen_viihde.accdb5[[Tuotenumero]:[Tuote]],2,FALSE)</f>
        <v>DVD-nauhuri</v>
      </c>
      <c r="K1420" s="3">
        <f>VLOOKUP(Table_Villen_viihde.accdb[[#This Row],[Tuotenumero]],Table_Villen_viihde.accdb5[[Tuotenumero]:[TuoteryhmäID]],3,FALSE)</f>
        <v>2</v>
      </c>
      <c r="L1420" s="3" t="str">
        <f>VLOOKUP(Table_Villen_viihde.accdb[[#This Row],[Ryhmänro]],Table_Villen_viihde.accdb6[],2,FALSE)</f>
        <v>Kuvantoisto</v>
      </c>
    </row>
    <row r="1421" spans="1:12" x14ac:dyDescent="0.35">
      <c r="A1421">
        <v>51919</v>
      </c>
      <c r="B1421" s="18">
        <v>42823</v>
      </c>
      <c r="C1421" t="s">
        <v>49</v>
      </c>
      <c r="D1421">
        <v>1</v>
      </c>
      <c r="E1421">
        <v>2</v>
      </c>
      <c r="F1421">
        <v>20</v>
      </c>
      <c r="G1421">
        <v>11.28</v>
      </c>
      <c r="H1421" t="str">
        <f>VLOOKUP(Table_Villen_viihde.accdb[[#This Row],[MyyjäID]],ville_myyjät!$A$2:$B$17,2,FALSE)</f>
        <v>Maija</v>
      </c>
      <c r="I1421" t="str">
        <f>VLOOKUP(Table_Villen_viihde.accdb[[#This Row],[myyjä]],ville_myyjät!$B$2:$C$17,2,FALSE)</f>
        <v>Nainen</v>
      </c>
      <c r="J1421" t="str">
        <f>VLOOKUP(Table_Villen_viihde.accdb[[#This Row],[Tuotenumero]],Table_Villen_viihde.accdb5[[Tuotenumero]:[Tuote]],2,FALSE)</f>
        <v>Scart-kaapeli</v>
      </c>
      <c r="K1421" s="3">
        <f>VLOOKUP(Table_Villen_viihde.accdb[[#This Row],[Tuotenumero]],Table_Villen_viihde.accdb5[[Tuotenumero]:[TuoteryhmäID]],3,FALSE)</f>
        <v>4</v>
      </c>
      <c r="L1421" s="3" t="str">
        <f>VLOOKUP(Table_Villen_viihde.accdb[[#This Row],[Ryhmänro]],Table_Villen_viihde.accdb6[],2,FALSE)</f>
        <v>Tarvikkeet</v>
      </c>
    </row>
    <row r="1422" spans="1:12" x14ac:dyDescent="0.35">
      <c r="A1422">
        <v>51920</v>
      </c>
      <c r="B1422" s="18">
        <v>42824</v>
      </c>
      <c r="C1422" t="s">
        <v>53</v>
      </c>
      <c r="D1422">
        <v>1</v>
      </c>
      <c r="E1422">
        <v>7</v>
      </c>
      <c r="F1422">
        <v>115</v>
      </c>
      <c r="G1422">
        <v>62.22</v>
      </c>
      <c r="H1422" t="str">
        <f>VLOOKUP(Table_Villen_viihde.accdb[[#This Row],[MyyjäID]],ville_myyjät!$A$2:$B$17,2,FALSE)</f>
        <v>Kaija</v>
      </c>
      <c r="I1422" t="str">
        <f>VLOOKUP(Table_Villen_viihde.accdb[[#This Row],[myyjä]],ville_myyjät!$B$2:$C$17,2,FALSE)</f>
        <v>Nainen</v>
      </c>
      <c r="J1422" t="str">
        <f>VLOOKUP(Table_Villen_viihde.accdb[[#This Row],[Tuotenumero]],Table_Villen_viihde.accdb5[[Tuotenumero]:[Tuote]],2,FALSE)</f>
        <v>DVD-soitin</v>
      </c>
      <c r="K1422" s="3">
        <f>VLOOKUP(Table_Villen_viihde.accdb[[#This Row],[Tuotenumero]],Table_Villen_viihde.accdb5[[Tuotenumero]:[TuoteryhmäID]],3,FALSE)</f>
        <v>2</v>
      </c>
      <c r="L1422" s="3" t="str">
        <f>VLOOKUP(Table_Villen_viihde.accdb[[#This Row],[Ryhmänro]],Table_Villen_viihde.accdb6[],2,FALSE)</f>
        <v>Kuvantoisto</v>
      </c>
    </row>
    <row r="1423" spans="1:12" x14ac:dyDescent="0.35">
      <c r="A1423">
        <v>51921</v>
      </c>
      <c r="B1423" s="18">
        <v>42825</v>
      </c>
      <c r="C1423" t="s">
        <v>50</v>
      </c>
      <c r="D1423">
        <v>1</v>
      </c>
      <c r="E1423">
        <v>3</v>
      </c>
      <c r="F1423">
        <v>83</v>
      </c>
      <c r="G1423">
        <v>56.87</v>
      </c>
      <c r="H1423" t="str">
        <f>VLOOKUP(Table_Villen_viihde.accdb[[#This Row],[MyyjäID]],ville_myyjät!$A$2:$B$17,2,FALSE)</f>
        <v>Helena</v>
      </c>
      <c r="I1423" t="str">
        <f>VLOOKUP(Table_Villen_viihde.accdb[[#This Row],[myyjä]],ville_myyjät!$B$2:$C$17,2,FALSE)</f>
        <v>Nainen</v>
      </c>
      <c r="J1423" t="str">
        <f>VLOOKUP(Table_Villen_viihde.accdb[[#This Row],[Tuotenumero]],Table_Villen_viihde.accdb5[[Tuotenumero]:[Tuote]],2,FALSE)</f>
        <v>Kaapelidigiboxi</v>
      </c>
      <c r="K1423" s="3">
        <f>VLOOKUP(Table_Villen_viihde.accdb[[#This Row],[Tuotenumero]],Table_Villen_viihde.accdb5[[Tuotenumero]:[TuoteryhmäID]],3,FALSE)</f>
        <v>6</v>
      </c>
      <c r="L1423" s="3" t="str">
        <f>VLOOKUP(Table_Villen_viihde.accdb[[#This Row],[Ryhmänro]],Table_Villen_viihde.accdb6[],2,FALSE)</f>
        <v>Digiboxit</v>
      </c>
    </row>
    <row r="1424" spans="1:12" x14ac:dyDescent="0.35">
      <c r="A1424">
        <v>51922</v>
      </c>
      <c r="B1424" s="18">
        <v>42827</v>
      </c>
      <c r="C1424" t="s">
        <v>49</v>
      </c>
      <c r="D1424">
        <v>1</v>
      </c>
      <c r="E1424">
        <v>16</v>
      </c>
      <c r="F1424">
        <v>21</v>
      </c>
      <c r="G1424">
        <v>10.67</v>
      </c>
      <c r="H1424" t="str">
        <f>VLOOKUP(Table_Villen_viihde.accdb[[#This Row],[MyyjäID]],ville_myyjät!$A$2:$B$17,2,FALSE)</f>
        <v>Kaarina</v>
      </c>
      <c r="I1424" t="str">
        <f>VLOOKUP(Table_Villen_viihde.accdb[[#This Row],[myyjä]],ville_myyjät!$B$2:$C$17,2,FALSE)</f>
        <v>Nainen</v>
      </c>
      <c r="J1424" t="str">
        <f>VLOOKUP(Table_Villen_viihde.accdb[[#This Row],[Tuotenumero]],Table_Villen_viihde.accdb5[[Tuotenumero]:[Tuote]],2,FALSE)</f>
        <v>Scart-kaapeli</v>
      </c>
      <c r="K1424" s="3">
        <f>VLOOKUP(Table_Villen_viihde.accdb[[#This Row],[Tuotenumero]],Table_Villen_viihde.accdb5[[Tuotenumero]:[TuoteryhmäID]],3,FALSE)</f>
        <v>4</v>
      </c>
      <c r="L1424" s="3" t="str">
        <f>VLOOKUP(Table_Villen_viihde.accdb[[#This Row],[Ryhmänro]],Table_Villen_viihde.accdb6[],2,FALSE)</f>
        <v>Tarvikkeet</v>
      </c>
    </row>
    <row r="1425" spans="1:12" x14ac:dyDescent="0.35">
      <c r="A1425">
        <v>51923</v>
      </c>
      <c r="B1425" s="18">
        <v>42828</v>
      </c>
      <c r="C1425" t="s">
        <v>52</v>
      </c>
      <c r="D1425">
        <v>1</v>
      </c>
      <c r="E1425">
        <v>9</v>
      </c>
      <c r="F1425">
        <v>89</v>
      </c>
      <c r="G1425">
        <v>47.24</v>
      </c>
      <c r="H1425" t="str">
        <f>VLOOKUP(Table_Villen_viihde.accdb[[#This Row],[MyyjäID]],ville_myyjät!$A$2:$B$17,2,FALSE)</f>
        <v>Juuso</v>
      </c>
      <c r="I1425" t="str">
        <f>VLOOKUP(Table_Villen_viihde.accdb[[#This Row],[myyjä]],ville_myyjät!$B$2:$C$17,2,FALSE)</f>
        <v>Mies</v>
      </c>
      <c r="J1425" t="str">
        <f>VLOOKUP(Table_Villen_viihde.accdb[[#This Row],[Tuotenumero]],Table_Villen_viihde.accdb5[[Tuotenumero]:[Tuote]],2,FALSE)</f>
        <v>Antennidigiboxi</v>
      </c>
      <c r="K1425" s="3">
        <f>VLOOKUP(Table_Villen_viihde.accdb[[#This Row],[Tuotenumero]],Table_Villen_viihde.accdb5[[Tuotenumero]:[TuoteryhmäID]],3,FALSE)</f>
        <v>6</v>
      </c>
      <c r="L1425" s="3" t="str">
        <f>VLOOKUP(Table_Villen_viihde.accdb[[#This Row],[Ryhmänro]],Table_Villen_viihde.accdb6[],2,FALSE)</f>
        <v>Digiboxit</v>
      </c>
    </row>
    <row r="1426" spans="1:12" x14ac:dyDescent="0.35">
      <c r="A1426">
        <v>51924</v>
      </c>
      <c r="B1426" s="18">
        <v>42829</v>
      </c>
      <c r="C1426" t="s">
        <v>53</v>
      </c>
      <c r="D1426">
        <v>1</v>
      </c>
      <c r="E1426">
        <v>6</v>
      </c>
      <c r="F1426">
        <v>117</v>
      </c>
      <c r="G1426">
        <v>64.78</v>
      </c>
      <c r="H1426" t="str">
        <f>VLOOKUP(Table_Villen_viihde.accdb[[#This Row],[MyyjäID]],ville_myyjät!$A$2:$B$17,2,FALSE)</f>
        <v>Mikko</v>
      </c>
      <c r="I1426" t="str">
        <f>VLOOKUP(Table_Villen_viihde.accdb[[#This Row],[myyjä]],ville_myyjät!$B$2:$C$17,2,FALSE)</f>
        <v>Mies</v>
      </c>
      <c r="J1426" t="str">
        <f>VLOOKUP(Table_Villen_viihde.accdb[[#This Row],[Tuotenumero]],Table_Villen_viihde.accdb5[[Tuotenumero]:[Tuote]],2,FALSE)</f>
        <v>DVD-soitin</v>
      </c>
      <c r="K1426" s="3">
        <f>VLOOKUP(Table_Villen_viihde.accdb[[#This Row],[Tuotenumero]],Table_Villen_viihde.accdb5[[Tuotenumero]:[TuoteryhmäID]],3,FALSE)</f>
        <v>2</v>
      </c>
      <c r="L1426" s="3" t="str">
        <f>VLOOKUP(Table_Villen_viihde.accdb[[#This Row],[Ryhmänro]],Table_Villen_viihde.accdb6[],2,FALSE)</f>
        <v>Kuvantoisto</v>
      </c>
    </row>
    <row r="1427" spans="1:12" x14ac:dyDescent="0.35">
      <c r="A1427">
        <v>51925</v>
      </c>
      <c r="B1427" s="18">
        <v>42829</v>
      </c>
      <c r="C1427" t="s">
        <v>50</v>
      </c>
      <c r="D1427">
        <v>1</v>
      </c>
      <c r="E1427">
        <v>9</v>
      </c>
      <c r="F1427">
        <v>82</v>
      </c>
      <c r="G1427">
        <v>55.79</v>
      </c>
      <c r="H1427" t="str">
        <f>VLOOKUP(Table_Villen_viihde.accdb[[#This Row],[MyyjäID]],ville_myyjät!$A$2:$B$17,2,FALSE)</f>
        <v>Juuso</v>
      </c>
      <c r="I1427" t="str">
        <f>VLOOKUP(Table_Villen_viihde.accdb[[#This Row],[myyjä]],ville_myyjät!$B$2:$C$17,2,FALSE)</f>
        <v>Mies</v>
      </c>
      <c r="J1427" t="str">
        <f>VLOOKUP(Table_Villen_viihde.accdb[[#This Row],[Tuotenumero]],Table_Villen_viihde.accdb5[[Tuotenumero]:[Tuote]],2,FALSE)</f>
        <v>Kaapelidigiboxi</v>
      </c>
      <c r="K1427" s="3">
        <f>VLOOKUP(Table_Villen_viihde.accdb[[#This Row],[Tuotenumero]],Table_Villen_viihde.accdb5[[Tuotenumero]:[TuoteryhmäID]],3,FALSE)</f>
        <v>6</v>
      </c>
      <c r="L1427" s="3" t="str">
        <f>VLOOKUP(Table_Villen_viihde.accdb[[#This Row],[Ryhmänro]],Table_Villen_viihde.accdb6[],2,FALSE)</f>
        <v>Digiboxit</v>
      </c>
    </row>
    <row r="1428" spans="1:12" x14ac:dyDescent="0.35">
      <c r="A1428">
        <v>51926</v>
      </c>
      <c r="B1428" s="18">
        <v>42830</v>
      </c>
      <c r="C1428" t="s">
        <v>51</v>
      </c>
      <c r="D1428">
        <v>1</v>
      </c>
      <c r="E1428">
        <v>6</v>
      </c>
      <c r="F1428">
        <v>236</v>
      </c>
      <c r="G1428">
        <v>164.54</v>
      </c>
      <c r="H1428" t="str">
        <f>VLOOKUP(Table_Villen_viihde.accdb[[#This Row],[MyyjäID]],ville_myyjät!$A$2:$B$17,2,FALSE)</f>
        <v>Mikko</v>
      </c>
      <c r="I1428" t="str">
        <f>VLOOKUP(Table_Villen_viihde.accdb[[#This Row],[myyjä]],ville_myyjät!$B$2:$C$17,2,FALSE)</f>
        <v>Mies</v>
      </c>
      <c r="J1428" t="str">
        <f>VLOOKUP(Table_Villen_viihde.accdb[[#This Row],[Tuotenumero]],Table_Villen_viihde.accdb5[[Tuotenumero]:[Tuote]],2,FALSE)</f>
        <v>TV28</v>
      </c>
      <c r="K1428" s="3">
        <f>VLOOKUP(Table_Villen_viihde.accdb[[#This Row],[Tuotenumero]],Table_Villen_viihde.accdb5[[Tuotenumero]:[TuoteryhmäID]],3,FALSE)</f>
        <v>3</v>
      </c>
      <c r="L1428" s="3" t="str">
        <f>VLOOKUP(Table_Villen_viihde.accdb[[#This Row],[Ryhmänro]],Table_Villen_viihde.accdb6[],2,FALSE)</f>
        <v>TV</v>
      </c>
    </row>
    <row r="1429" spans="1:12" x14ac:dyDescent="0.35">
      <c r="A1429">
        <v>51927</v>
      </c>
      <c r="B1429" s="18">
        <v>42832</v>
      </c>
      <c r="C1429" t="s">
        <v>49</v>
      </c>
      <c r="D1429">
        <v>1</v>
      </c>
      <c r="E1429">
        <v>5</v>
      </c>
      <c r="F1429">
        <v>21</v>
      </c>
      <c r="G1429">
        <v>11.81</v>
      </c>
      <c r="H1429" t="str">
        <f>VLOOKUP(Table_Villen_viihde.accdb[[#This Row],[MyyjäID]],ville_myyjät!$A$2:$B$17,2,FALSE)</f>
        <v>Petri</v>
      </c>
      <c r="I1429" t="str">
        <f>VLOOKUP(Table_Villen_viihde.accdb[[#This Row],[myyjä]],ville_myyjät!$B$2:$C$17,2,FALSE)</f>
        <v>Mies</v>
      </c>
      <c r="J1429" t="str">
        <f>VLOOKUP(Table_Villen_viihde.accdb[[#This Row],[Tuotenumero]],Table_Villen_viihde.accdb5[[Tuotenumero]:[Tuote]],2,FALSE)</f>
        <v>Scart-kaapeli</v>
      </c>
      <c r="K1429" s="3">
        <f>VLOOKUP(Table_Villen_viihde.accdb[[#This Row],[Tuotenumero]],Table_Villen_viihde.accdb5[[Tuotenumero]:[TuoteryhmäID]],3,FALSE)</f>
        <v>4</v>
      </c>
      <c r="L1429" s="3" t="str">
        <f>VLOOKUP(Table_Villen_viihde.accdb[[#This Row],[Ryhmänro]],Table_Villen_viihde.accdb6[],2,FALSE)</f>
        <v>Tarvikkeet</v>
      </c>
    </row>
    <row r="1430" spans="1:12" x14ac:dyDescent="0.35">
      <c r="A1430">
        <v>51928</v>
      </c>
      <c r="B1430" s="18">
        <v>42835</v>
      </c>
      <c r="C1430" t="s">
        <v>53</v>
      </c>
      <c r="D1430">
        <v>1</v>
      </c>
      <c r="E1430">
        <v>9</v>
      </c>
      <c r="F1430">
        <v>124</v>
      </c>
      <c r="G1430">
        <v>66.17</v>
      </c>
      <c r="H1430" t="str">
        <f>VLOOKUP(Table_Villen_viihde.accdb[[#This Row],[MyyjäID]],ville_myyjät!$A$2:$B$17,2,FALSE)</f>
        <v>Juuso</v>
      </c>
      <c r="I1430" t="str">
        <f>VLOOKUP(Table_Villen_viihde.accdb[[#This Row],[myyjä]],ville_myyjät!$B$2:$C$17,2,FALSE)</f>
        <v>Mies</v>
      </c>
      <c r="J1430" t="str">
        <f>VLOOKUP(Table_Villen_viihde.accdb[[#This Row],[Tuotenumero]],Table_Villen_viihde.accdb5[[Tuotenumero]:[Tuote]],2,FALSE)</f>
        <v>DVD-soitin</v>
      </c>
      <c r="K1430" s="3">
        <f>VLOOKUP(Table_Villen_viihde.accdb[[#This Row],[Tuotenumero]],Table_Villen_viihde.accdb5[[Tuotenumero]:[TuoteryhmäID]],3,FALSE)</f>
        <v>2</v>
      </c>
      <c r="L1430" s="3" t="str">
        <f>VLOOKUP(Table_Villen_viihde.accdb[[#This Row],[Ryhmänro]],Table_Villen_viihde.accdb6[],2,FALSE)</f>
        <v>Kuvantoisto</v>
      </c>
    </row>
    <row r="1431" spans="1:12" x14ac:dyDescent="0.35">
      <c r="A1431">
        <v>51929</v>
      </c>
      <c r="B1431" s="18">
        <v>42836</v>
      </c>
      <c r="C1431" t="s">
        <v>51</v>
      </c>
      <c r="D1431">
        <v>1</v>
      </c>
      <c r="E1431">
        <v>16</v>
      </c>
      <c r="F1431">
        <v>239</v>
      </c>
      <c r="G1431">
        <v>162.97</v>
      </c>
      <c r="H1431" t="str">
        <f>VLOOKUP(Table_Villen_viihde.accdb[[#This Row],[MyyjäID]],ville_myyjät!$A$2:$B$17,2,FALSE)</f>
        <v>Kaarina</v>
      </c>
      <c r="I1431" t="str">
        <f>VLOOKUP(Table_Villen_viihde.accdb[[#This Row],[myyjä]],ville_myyjät!$B$2:$C$17,2,FALSE)</f>
        <v>Nainen</v>
      </c>
      <c r="J1431" t="str">
        <f>VLOOKUP(Table_Villen_viihde.accdb[[#This Row],[Tuotenumero]],Table_Villen_viihde.accdb5[[Tuotenumero]:[Tuote]],2,FALSE)</f>
        <v>TV28</v>
      </c>
      <c r="K1431" s="3">
        <f>VLOOKUP(Table_Villen_viihde.accdb[[#This Row],[Tuotenumero]],Table_Villen_viihde.accdb5[[Tuotenumero]:[TuoteryhmäID]],3,FALSE)</f>
        <v>3</v>
      </c>
      <c r="L1431" s="3" t="str">
        <f>VLOOKUP(Table_Villen_viihde.accdb[[#This Row],[Ryhmänro]],Table_Villen_viihde.accdb6[],2,FALSE)</f>
        <v>TV</v>
      </c>
    </row>
    <row r="1432" spans="1:12" x14ac:dyDescent="0.35">
      <c r="A1432">
        <v>51930</v>
      </c>
      <c r="B1432" s="18">
        <v>42836</v>
      </c>
      <c r="C1432" t="s">
        <v>49</v>
      </c>
      <c r="D1432">
        <v>1</v>
      </c>
      <c r="E1432">
        <v>7</v>
      </c>
      <c r="F1432">
        <v>20</v>
      </c>
      <c r="G1432">
        <v>11.64</v>
      </c>
      <c r="H1432" t="str">
        <f>VLOOKUP(Table_Villen_viihde.accdb[[#This Row],[MyyjäID]],ville_myyjät!$A$2:$B$17,2,FALSE)</f>
        <v>Kaija</v>
      </c>
      <c r="I1432" t="str">
        <f>VLOOKUP(Table_Villen_viihde.accdb[[#This Row],[myyjä]],ville_myyjät!$B$2:$C$17,2,FALSE)</f>
        <v>Nainen</v>
      </c>
      <c r="J1432" t="str">
        <f>VLOOKUP(Table_Villen_viihde.accdb[[#This Row],[Tuotenumero]],Table_Villen_viihde.accdb5[[Tuotenumero]:[Tuote]],2,FALSE)</f>
        <v>Scart-kaapeli</v>
      </c>
      <c r="K1432" s="3">
        <f>VLOOKUP(Table_Villen_viihde.accdb[[#This Row],[Tuotenumero]],Table_Villen_viihde.accdb5[[Tuotenumero]:[TuoteryhmäID]],3,FALSE)</f>
        <v>4</v>
      </c>
      <c r="L1432" s="3" t="str">
        <f>VLOOKUP(Table_Villen_viihde.accdb[[#This Row],[Ryhmänro]],Table_Villen_viihde.accdb6[],2,FALSE)</f>
        <v>Tarvikkeet</v>
      </c>
    </row>
    <row r="1433" spans="1:12" x14ac:dyDescent="0.35">
      <c r="A1433">
        <v>51931</v>
      </c>
      <c r="B1433" s="18">
        <v>42836</v>
      </c>
      <c r="C1433" t="s">
        <v>50</v>
      </c>
      <c r="D1433">
        <v>1</v>
      </c>
      <c r="E1433">
        <v>16</v>
      </c>
      <c r="F1433">
        <v>86</v>
      </c>
      <c r="G1433">
        <v>54.07</v>
      </c>
      <c r="H1433" t="str">
        <f>VLOOKUP(Table_Villen_viihde.accdb[[#This Row],[MyyjäID]],ville_myyjät!$A$2:$B$17,2,FALSE)</f>
        <v>Kaarina</v>
      </c>
      <c r="I1433" t="str">
        <f>VLOOKUP(Table_Villen_viihde.accdb[[#This Row],[myyjä]],ville_myyjät!$B$2:$C$17,2,FALSE)</f>
        <v>Nainen</v>
      </c>
      <c r="J1433" t="str">
        <f>VLOOKUP(Table_Villen_viihde.accdb[[#This Row],[Tuotenumero]],Table_Villen_viihde.accdb5[[Tuotenumero]:[Tuote]],2,FALSE)</f>
        <v>Kaapelidigiboxi</v>
      </c>
      <c r="K1433" s="3">
        <f>VLOOKUP(Table_Villen_viihde.accdb[[#This Row],[Tuotenumero]],Table_Villen_viihde.accdb5[[Tuotenumero]:[TuoteryhmäID]],3,FALSE)</f>
        <v>6</v>
      </c>
      <c r="L1433" s="3" t="str">
        <f>VLOOKUP(Table_Villen_viihde.accdb[[#This Row],[Ryhmänro]],Table_Villen_viihde.accdb6[],2,FALSE)</f>
        <v>Digiboxit</v>
      </c>
    </row>
    <row r="1434" spans="1:12" x14ac:dyDescent="0.35">
      <c r="A1434">
        <v>51932</v>
      </c>
      <c r="B1434" s="18">
        <v>42837</v>
      </c>
      <c r="C1434" t="s">
        <v>54</v>
      </c>
      <c r="D1434">
        <v>1</v>
      </c>
      <c r="E1434">
        <v>5</v>
      </c>
      <c r="F1434">
        <v>188</v>
      </c>
      <c r="G1434">
        <v>119.01</v>
      </c>
      <c r="H1434" t="str">
        <f>VLOOKUP(Table_Villen_viihde.accdb[[#This Row],[MyyjäID]],ville_myyjät!$A$2:$B$17,2,FALSE)</f>
        <v>Petri</v>
      </c>
      <c r="I1434" t="str">
        <f>VLOOKUP(Table_Villen_viihde.accdb[[#This Row],[myyjä]],ville_myyjät!$B$2:$C$17,2,FALSE)</f>
        <v>Mies</v>
      </c>
      <c r="J1434" t="str">
        <f>VLOOKUP(Table_Villen_viihde.accdb[[#This Row],[Tuotenumero]],Table_Villen_viihde.accdb5[[Tuotenumero]:[Tuote]],2,FALSE)</f>
        <v>DVD-nauhuri</v>
      </c>
      <c r="K1434" s="3">
        <f>VLOOKUP(Table_Villen_viihde.accdb[[#This Row],[Tuotenumero]],Table_Villen_viihde.accdb5[[Tuotenumero]:[TuoteryhmäID]],3,FALSE)</f>
        <v>2</v>
      </c>
      <c r="L1434" s="3" t="str">
        <f>VLOOKUP(Table_Villen_viihde.accdb[[#This Row],[Ryhmänro]],Table_Villen_viihde.accdb6[],2,FALSE)</f>
        <v>Kuvantoisto</v>
      </c>
    </row>
    <row r="1435" spans="1:12" x14ac:dyDescent="0.35">
      <c r="A1435">
        <v>51933</v>
      </c>
      <c r="B1435" s="18">
        <v>42839</v>
      </c>
      <c r="C1435" t="s">
        <v>51</v>
      </c>
      <c r="D1435">
        <v>1</v>
      </c>
      <c r="E1435">
        <v>11</v>
      </c>
      <c r="F1435">
        <v>246</v>
      </c>
      <c r="G1435">
        <v>161.65</v>
      </c>
      <c r="H1435" t="str">
        <f>VLOOKUP(Table_Villen_viihde.accdb[[#This Row],[MyyjäID]],ville_myyjät!$A$2:$B$17,2,FALSE)</f>
        <v>Kuisma</v>
      </c>
      <c r="I1435" t="str">
        <f>VLOOKUP(Table_Villen_viihde.accdb[[#This Row],[myyjä]],ville_myyjät!$B$2:$C$17,2,FALSE)</f>
        <v>Mies</v>
      </c>
      <c r="J1435" t="str">
        <f>VLOOKUP(Table_Villen_viihde.accdb[[#This Row],[Tuotenumero]],Table_Villen_viihde.accdb5[[Tuotenumero]:[Tuote]],2,FALSE)</f>
        <v>TV28</v>
      </c>
      <c r="K1435" s="3">
        <f>VLOOKUP(Table_Villen_viihde.accdb[[#This Row],[Tuotenumero]],Table_Villen_viihde.accdb5[[Tuotenumero]:[TuoteryhmäID]],3,FALSE)</f>
        <v>3</v>
      </c>
      <c r="L1435" s="3" t="str">
        <f>VLOOKUP(Table_Villen_viihde.accdb[[#This Row],[Ryhmänro]],Table_Villen_viihde.accdb6[],2,FALSE)</f>
        <v>TV</v>
      </c>
    </row>
    <row r="1436" spans="1:12" x14ac:dyDescent="0.35">
      <c r="A1436">
        <v>51934</v>
      </c>
      <c r="B1436" s="18">
        <v>42839</v>
      </c>
      <c r="C1436" t="s">
        <v>53</v>
      </c>
      <c r="D1436">
        <v>1</v>
      </c>
      <c r="E1436">
        <v>14</v>
      </c>
      <c r="F1436">
        <v>114</v>
      </c>
      <c r="G1436">
        <v>67.55</v>
      </c>
      <c r="H1436" t="str">
        <f>VLOOKUP(Table_Villen_viihde.accdb[[#This Row],[MyyjäID]],ville_myyjät!$A$2:$B$17,2,FALSE)</f>
        <v>Jani</v>
      </c>
      <c r="I1436" t="str">
        <f>VLOOKUP(Table_Villen_viihde.accdb[[#This Row],[myyjä]],ville_myyjät!$B$2:$C$17,2,FALSE)</f>
        <v>Mies</v>
      </c>
      <c r="J1436" t="str">
        <f>VLOOKUP(Table_Villen_viihde.accdb[[#This Row],[Tuotenumero]],Table_Villen_viihde.accdb5[[Tuotenumero]:[Tuote]],2,FALSE)</f>
        <v>DVD-soitin</v>
      </c>
      <c r="K1436" s="3">
        <f>VLOOKUP(Table_Villen_viihde.accdb[[#This Row],[Tuotenumero]],Table_Villen_viihde.accdb5[[Tuotenumero]:[TuoteryhmäID]],3,FALSE)</f>
        <v>2</v>
      </c>
      <c r="L1436" s="3" t="str">
        <f>VLOOKUP(Table_Villen_viihde.accdb[[#This Row],[Ryhmänro]],Table_Villen_viihde.accdb6[],2,FALSE)</f>
        <v>Kuvantoisto</v>
      </c>
    </row>
    <row r="1437" spans="1:12" x14ac:dyDescent="0.35">
      <c r="A1437">
        <v>51935</v>
      </c>
      <c r="B1437" s="18">
        <v>42839</v>
      </c>
      <c r="C1437" t="s">
        <v>49</v>
      </c>
      <c r="D1437">
        <v>1</v>
      </c>
      <c r="E1437">
        <v>3</v>
      </c>
      <c r="F1437">
        <v>21</v>
      </c>
      <c r="G1437">
        <v>11.55</v>
      </c>
      <c r="H1437" t="str">
        <f>VLOOKUP(Table_Villen_viihde.accdb[[#This Row],[MyyjäID]],ville_myyjät!$A$2:$B$17,2,FALSE)</f>
        <v>Helena</v>
      </c>
      <c r="I1437" t="str">
        <f>VLOOKUP(Table_Villen_viihde.accdb[[#This Row],[myyjä]],ville_myyjät!$B$2:$C$17,2,FALSE)</f>
        <v>Nainen</v>
      </c>
      <c r="J1437" t="str">
        <f>VLOOKUP(Table_Villen_viihde.accdb[[#This Row],[Tuotenumero]],Table_Villen_viihde.accdb5[[Tuotenumero]:[Tuote]],2,FALSE)</f>
        <v>Scart-kaapeli</v>
      </c>
      <c r="K1437" s="3">
        <f>VLOOKUP(Table_Villen_viihde.accdb[[#This Row],[Tuotenumero]],Table_Villen_viihde.accdb5[[Tuotenumero]:[TuoteryhmäID]],3,FALSE)</f>
        <v>4</v>
      </c>
      <c r="L1437" s="3" t="str">
        <f>VLOOKUP(Table_Villen_viihde.accdb[[#This Row],[Ryhmänro]],Table_Villen_viihde.accdb6[],2,FALSE)</f>
        <v>Tarvikkeet</v>
      </c>
    </row>
    <row r="1438" spans="1:12" x14ac:dyDescent="0.35">
      <c r="A1438">
        <v>51936</v>
      </c>
      <c r="B1438" s="18">
        <v>42841</v>
      </c>
      <c r="C1438" t="s">
        <v>52</v>
      </c>
      <c r="D1438">
        <v>1</v>
      </c>
      <c r="E1438">
        <v>5</v>
      </c>
      <c r="F1438">
        <v>81</v>
      </c>
      <c r="G1438">
        <v>48.82</v>
      </c>
      <c r="H1438" t="str">
        <f>VLOOKUP(Table_Villen_viihde.accdb[[#This Row],[MyyjäID]],ville_myyjät!$A$2:$B$17,2,FALSE)</f>
        <v>Petri</v>
      </c>
      <c r="I1438" t="str">
        <f>VLOOKUP(Table_Villen_viihde.accdb[[#This Row],[myyjä]],ville_myyjät!$B$2:$C$17,2,FALSE)</f>
        <v>Mies</v>
      </c>
      <c r="J1438" t="str">
        <f>VLOOKUP(Table_Villen_viihde.accdb[[#This Row],[Tuotenumero]],Table_Villen_viihde.accdb5[[Tuotenumero]:[Tuote]],2,FALSE)</f>
        <v>Antennidigiboxi</v>
      </c>
      <c r="K1438" s="3">
        <f>VLOOKUP(Table_Villen_viihde.accdb[[#This Row],[Tuotenumero]],Table_Villen_viihde.accdb5[[Tuotenumero]:[TuoteryhmäID]],3,FALSE)</f>
        <v>6</v>
      </c>
      <c r="L1438" s="3" t="str">
        <f>VLOOKUP(Table_Villen_viihde.accdb[[#This Row],[Ryhmänro]],Table_Villen_viihde.accdb6[],2,FALSE)</f>
        <v>Digiboxit</v>
      </c>
    </row>
    <row r="1439" spans="1:12" x14ac:dyDescent="0.35">
      <c r="A1439">
        <v>51937</v>
      </c>
      <c r="B1439" s="18">
        <v>42842</v>
      </c>
      <c r="C1439" t="s">
        <v>49</v>
      </c>
      <c r="D1439">
        <v>1</v>
      </c>
      <c r="E1439">
        <v>16</v>
      </c>
      <c r="F1439">
        <v>20</v>
      </c>
      <c r="G1439">
        <v>11.79</v>
      </c>
      <c r="H1439" t="str">
        <f>VLOOKUP(Table_Villen_viihde.accdb[[#This Row],[MyyjäID]],ville_myyjät!$A$2:$B$17,2,FALSE)</f>
        <v>Kaarina</v>
      </c>
      <c r="I1439" t="str">
        <f>VLOOKUP(Table_Villen_viihde.accdb[[#This Row],[myyjä]],ville_myyjät!$B$2:$C$17,2,FALSE)</f>
        <v>Nainen</v>
      </c>
      <c r="J1439" t="str">
        <f>VLOOKUP(Table_Villen_viihde.accdb[[#This Row],[Tuotenumero]],Table_Villen_viihde.accdb5[[Tuotenumero]:[Tuote]],2,FALSE)</f>
        <v>Scart-kaapeli</v>
      </c>
      <c r="K1439" s="3">
        <f>VLOOKUP(Table_Villen_viihde.accdb[[#This Row],[Tuotenumero]],Table_Villen_viihde.accdb5[[Tuotenumero]:[TuoteryhmäID]],3,FALSE)</f>
        <v>4</v>
      </c>
      <c r="L1439" s="3" t="str">
        <f>VLOOKUP(Table_Villen_viihde.accdb[[#This Row],[Ryhmänro]],Table_Villen_viihde.accdb6[],2,FALSE)</f>
        <v>Tarvikkeet</v>
      </c>
    </row>
    <row r="1440" spans="1:12" x14ac:dyDescent="0.35">
      <c r="A1440">
        <v>51938</v>
      </c>
      <c r="B1440" s="18">
        <v>42844</v>
      </c>
      <c r="C1440" t="s">
        <v>53</v>
      </c>
      <c r="D1440">
        <v>1</v>
      </c>
      <c r="E1440">
        <v>2</v>
      </c>
      <c r="F1440">
        <v>118</v>
      </c>
      <c r="G1440">
        <v>67.069999999999993</v>
      </c>
      <c r="H1440" t="str">
        <f>VLOOKUP(Table_Villen_viihde.accdb[[#This Row],[MyyjäID]],ville_myyjät!$A$2:$B$17,2,FALSE)</f>
        <v>Maija</v>
      </c>
      <c r="I1440" t="str">
        <f>VLOOKUP(Table_Villen_viihde.accdb[[#This Row],[myyjä]],ville_myyjät!$B$2:$C$17,2,FALSE)</f>
        <v>Nainen</v>
      </c>
      <c r="J1440" t="str">
        <f>VLOOKUP(Table_Villen_viihde.accdb[[#This Row],[Tuotenumero]],Table_Villen_viihde.accdb5[[Tuotenumero]:[Tuote]],2,FALSE)</f>
        <v>DVD-soitin</v>
      </c>
      <c r="K1440" s="3">
        <f>VLOOKUP(Table_Villen_viihde.accdb[[#This Row],[Tuotenumero]],Table_Villen_viihde.accdb5[[Tuotenumero]:[TuoteryhmäID]],3,FALSE)</f>
        <v>2</v>
      </c>
      <c r="L1440" s="3" t="str">
        <f>VLOOKUP(Table_Villen_viihde.accdb[[#This Row],[Ryhmänro]],Table_Villen_viihde.accdb6[],2,FALSE)</f>
        <v>Kuvantoisto</v>
      </c>
    </row>
    <row r="1441" spans="1:12" x14ac:dyDescent="0.35">
      <c r="A1441">
        <v>51939</v>
      </c>
      <c r="B1441" s="18">
        <v>42844</v>
      </c>
      <c r="C1441" t="s">
        <v>54</v>
      </c>
      <c r="D1441">
        <v>1</v>
      </c>
      <c r="E1441">
        <v>13</v>
      </c>
      <c r="F1441">
        <v>174</v>
      </c>
      <c r="G1441">
        <v>112.14</v>
      </c>
      <c r="H1441" t="str">
        <f>VLOOKUP(Table_Villen_viihde.accdb[[#This Row],[MyyjäID]],ville_myyjät!$A$2:$B$17,2,FALSE)</f>
        <v>Kaarlo</v>
      </c>
      <c r="I1441" t="str">
        <f>VLOOKUP(Table_Villen_viihde.accdb[[#This Row],[myyjä]],ville_myyjät!$B$2:$C$17,2,FALSE)</f>
        <v>Mies</v>
      </c>
      <c r="J1441" t="str">
        <f>VLOOKUP(Table_Villen_viihde.accdb[[#This Row],[Tuotenumero]],Table_Villen_viihde.accdb5[[Tuotenumero]:[Tuote]],2,FALSE)</f>
        <v>DVD-nauhuri</v>
      </c>
      <c r="K1441" s="3">
        <f>VLOOKUP(Table_Villen_viihde.accdb[[#This Row],[Tuotenumero]],Table_Villen_viihde.accdb5[[Tuotenumero]:[TuoteryhmäID]],3,FALSE)</f>
        <v>2</v>
      </c>
      <c r="L1441" s="3" t="str">
        <f>VLOOKUP(Table_Villen_viihde.accdb[[#This Row],[Ryhmänro]],Table_Villen_viihde.accdb6[],2,FALSE)</f>
        <v>Kuvantoisto</v>
      </c>
    </row>
    <row r="1442" spans="1:12" x14ac:dyDescent="0.35">
      <c r="A1442">
        <v>51940</v>
      </c>
      <c r="B1442" s="18">
        <v>42846</v>
      </c>
      <c r="C1442" t="s">
        <v>56</v>
      </c>
      <c r="D1442">
        <v>1</v>
      </c>
      <c r="E1442">
        <v>9</v>
      </c>
      <c r="F1442">
        <v>134</v>
      </c>
      <c r="G1442">
        <v>87.57</v>
      </c>
      <c r="H1442" t="str">
        <f>VLOOKUP(Table_Villen_viihde.accdb[[#This Row],[MyyjäID]],ville_myyjät!$A$2:$B$17,2,FALSE)</f>
        <v>Juuso</v>
      </c>
      <c r="I1442" t="str">
        <f>VLOOKUP(Table_Villen_viihde.accdb[[#This Row],[myyjä]],ville_myyjät!$B$2:$C$17,2,FALSE)</f>
        <v>Mies</v>
      </c>
      <c r="J1442" t="str">
        <f>VLOOKUP(Table_Villen_viihde.accdb[[#This Row],[Tuotenumero]],Table_Villen_viihde.accdb5[[Tuotenumero]:[Tuote]],2,FALSE)</f>
        <v>VHS-nauhuri</v>
      </c>
      <c r="K1442" s="3">
        <f>VLOOKUP(Table_Villen_viihde.accdb[[#This Row],[Tuotenumero]],Table_Villen_viihde.accdb5[[Tuotenumero]:[TuoteryhmäID]],3,FALSE)</f>
        <v>2</v>
      </c>
      <c r="L1442" s="3" t="str">
        <f>VLOOKUP(Table_Villen_viihde.accdb[[#This Row],[Ryhmänro]],Table_Villen_viihde.accdb6[],2,FALSE)</f>
        <v>Kuvantoisto</v>
      </c>
    </row>
    <row r="1443" spans="1:12" x14ac:dyDescent="0.35">
      <c r="A1443">
        <v>51941</v>
      </c>
      <c r="B1443" s="18">
        <v>42847</v>
      </c>
      <c r="C1443" t="s">
        <v>49</v>
      </c>
      <c r="D1443">
        <v>1</v>
      </c>
      <c r="E1443">
        <v>5</v>
      </c>
      <c r="F1443">
        <v>19</v>
      </c>
      <c r="G1443">
        <v>11.02</v>
      </c>
      <c r="H1443" t="str">
        <f>VLOOKUP(Table_Villen_viihde.accdb[[#This Row],[MyyjäID]],ville_myyjät!$A$2:$B$17,2,FALSE)</f>
        <v>Petri</v>
      </c>
      <c r="I1443" t="str">
        <f>VLOOKUP(Table_Villen_viihde.accdb[[#This Row],[myyjä]],ville_myyjät!$B$2:$C$17,2,FALSE)</f>
        <v>Mies</v>
      </c>
      <c r="J1443" t="str">
        <f>VLOOKUP(Table_Villen_viihde.accdb[[#This Row],[Tuotenumero]],Table_Villen_viihde.accdb5[[Tuotenumero]:[Tuote]],2,FALSE)</f>
        <v>Scart-kaapeli</v>
      </c>
      <c r="K1443" s="3">
        <f>VLOOKUP(Table_Villen_viihde.accdb[[#This Row],[Tuotenumero]],Table_Villen_viihde.accdb5[[Tuotenumero]:[TuoteryhmäID]],3,FALSE)</f>
        <v>4</v>
      </c>
      <c r="L1443" s="3" t="str">
        <f>VLOOKUP(Table_Villen_viihde.accdb[[#This Row],[Ryhmänro]],Table_Villen_viihde.accdb6[],2,FALSE)</f>
        <v>Tarvikkeet</v>
      </c>
    </row>
    <row r="1444" spans="1:12" x14ac:dyDescent="0.35">
      <c r="A1444">
        <v>51942</v>
      </c>
      <c r="B1444" s="18">
        <v>42848</v>
      </c>
      <c r="C1444" t="s">
        <v>51</v>
      </c>
      <c r="D1444">
        <v>1</v>
      </c>
      <c r="E1444">
        <v>7</v>
      </c>
      <c r="F1444">
        <v>242</v>
      </c>
      <c r="G1444">
        <v>154</v>
      </c>
      <c r="H1444" t="str">
        <f>VLOOKUP(Table_Villen_viihde.accdb[[#This Row],[MyyjäID]],ville_myyjät!$A$2:$B$17,2,FALSE)</f>
        <v>Kaija</v>
      </c>
      <c r="I1444" t="str">
        <f>VLOOKUP(Table_Villen_viihde.accdb[[#This Row],[myyjä]],ville_myyjät!$B$2:$C$17,2,FALSE)</f>
        <v>Nainen</v>
      </c>
      <c r="J1444" t="str">
        <f>VLOOKUP(Table_Villen_viihde.accdb[[#This Row],[Tuotenumero]],Table_Villen_viihde.accdb5[[Tuotenumero]:[Tuote]],2,FALSE)</f>
        <v>TV28</v>
      </c>
      <c r="K1444" s="3">
        <f>VLOOKUP(Table_Villen_viihde.accdb[[#This Row],[Tuotenumero]],Table_Villen_viihde.accdb5[[Tuotenumero]:[TuoteryhmäID]],3,FALSE)</f>
        <v>3</v>
      </c>
      <c r="L1444" s="3" t="str">
        <f>VLOOKUP(Table_Villen_viihde.accdb[[#This Row],[Ryhmänro]],Table_Villen_viihde.accdb6[],2,FALSE)</f>
        <v>TV</v>
      </c>
    </row>
    <row r="1445" spans="1:12" x14ac:dyDescent="0.35">
      <c r="A1445">
        <v>51943</v>
      </c>
      <c r="B1445" s="18">
        <v>42848</v>
      </c>
      <c r="C1445" t="s">
        <v>50</v>
      </c>
      <c r="D1445">
        <v>1</v>
      </c>
      <c r="E1445">
        <v>15</v>
      </c>
      <c r="F1445">
        <v>86</v>
      </c>
      <c r="G1445">
        <v>53.88</v>
      </c>
      <c r="H1445" t="str">
        <f>VLOOKUP(Table_Villen_viihde.accdb[[#This Row],[MyyjäID]],ville_myyjät!$A$2:$B$17,2,FALSE)</f>
        <v>Elisabeth</v>
      </c>
      <c r="I1445" t="str">
        <f>VLOOKUP(Table_Villen_viihde.accdb[[#This Row],[myyjä]],ville_myyjät!$B$2:$C$17,2,FALSE)</f>
        <v>Nainen</v>
      </c>
      <c r="J1445" t="str">
        <f>VLOOKUP(Table_Villen_viihde.accdb[[#This Row],[Tuotenumero]],Table_Villen_viihde.accdb5[[Tuotenumero]:[Tuote]],2,FALSE)</f>
        <v>Kaapelidigiboxi</v>
      </c>
      <c r="K1445" s="3">
        <f>VLOOKUP(Table_Villen_viihde.accdb[[#This Row],[Tuotenumero]],Table_Villen_viihde.accdb5[[Tuotenumero]:[TuoteryhmäID]],3,FALSE)</f>
        <v>6</v>
      </c>
      <c r="L1445" s="3" t="str">
        <f>VLOOKUP(Table_Villen_viihde.accdb[[#This Row],[Ryhmänro]],Table_Villen_viihde.accdb6[],2,FALSE)</f>
        <v>Digiboxit</v>
      </c>
    </row>
    <row r="1446" spans="1:12" x14ac:dyDescent="0.35">
      <c r="A1446">
        <v>51944</v>
      </c>
      <c r="B1446" s="18">
        <v>42850</v>
      </c>
      <c r="C1446" t="s">
        <v>49</v>
      </c>
      <c r="D1446">
        <v>1</v>
      </c>
      <c r="E1446">
        <v>9</v>
      </c>
      <c r="F1446">
        <v>20</v>
      </c>
      <c r="G1446">
        <v>10.87</v>
      </c>
      <c r="H1446" t="str">
        <f>VLOOKUP(Table_Villen_viihde.accdb[[#This Row],[MyyjäID]],ville_myyjät!$A$2:$B$17,2,FALSE)</f>
        <v>Juuso</v>
      </c>
      <c r="I1446" t="str">
        <f>VLOOKUP(Table_Villen_viihde.accdb[[#This Row],[myyjä]],ville_myyjät!$B$2:$C$17,2,FALSE)</f>
        <v>Mies</v>
      </c>
      <c r="J1446" t="str">
        <f>VLOOKUP(Table_Villen_viihde.accdb[[#This Row],[Tuotenumero]],Table_Villen_viihde.accdb5[[Tuotenumero]:[Tuote]],2,FALSE)</f>
        <v>Scart-kaapeli</v>
      </c>
      <c r="K1446" s="3">
        <f>VLOOKUP(Table_Villen_viihde.accdb[[#This Row],[Tuotenumero]],Table_Villen_viihde.accdb5[[Tuotenumero]:[TuoteryhmäID]],3,FALSE)</f>
        <v>4</v>
      </c>
      <c r="L1446" s="3" t="str">
        <f>VLOOKUP(Table_Villen_viihde.accdb[[#This Row],[Ryhmänro]],Table_Villen_viihde.accdb6[],2,FALSE)</f>
        <v>Tarvikkeet</v>
      </c>
    </row>
    <row r="1447" spans="1:12" x14ac:dyDescent="0.35">
      <c r="A1447">
        <v>51945</v>
      </c>
      <c r="B1447" s="18">
        <v>42850</v>
      </c>
      <c r="C1447" t="s">
        <v>54</v>
      </c>
      <c r="D1447">
        <v>1</v>
      </c>
      <c r="E1447">
        <v>11</v>
      </c>
      <c r="F1447">
        <v>177</v>
      </c>
      <c r="G1447">
        <v>113.89</v>
      </c>
      <c r="H1447" t="str">
        <f>VLOOKUP(Table_Villen_viihde.accdb[[#This Row],[MyyjäID]],ville_myyjät!$A$2:$B$17,2,FALSE)</f>
        <v>Kuisma</v>
      </c>
      <c r="I1447" t="str">
        <f>VLOOKUP(Table_Villen_viihde.accdb[[#This Row],[myyjä]],ville_myyjät!$B$2:$C$17,2,FALSE)</f>
        <v>Mies</v>
      </c>
      <c r="J1447" t="str">
        <f>VLOOKUP(Table_Villen_viihde.accdb[[#This Row],[Tuotenumero]],Table_Villen_viihde.accdb5[[Tuotenumero]:[Tuote]],2,FALSE)</f>
        <v>DVD-nauhuri</v>
      </c>
      <c r="K1447" s="3">
        <f>VLOOKUP(Table_Villen_viihde.accdb[[#This Row],[Tuotenumero]],Table_Villen_viihde.accdb5[[Tuotenumero]:[TuoteryhmäID]],3,FALSE)</f>
        <v>2</v>
      </c>
      <c r="L1447" s="3" t="str">
        <f>VLOOKUP(Table_Villen_viihde.accdb[[#This Row],[Ryhmänro]],Table_Villen_viihde.accdb6[],2,FALSE)</f>
        <v>Kuvantoisto</v>
      </c>
    </row>
    <row r="1448" spans="1:12" x14ac:dyDescent="0.35">
      <c r="A1448">
        <v>51946</v>
      </c>
      <c r="B1448" s="18">
        <v>42850</v>
      </c>
      <c r="C1448" t="s">
        <v>53</v>
      </c>
      <c r="D1448">
        <v>1</v>
      </c>
      <c r="E1448">
        <v>1</v>
      </c>
      <c r="F1448">
        <v>116</v>
      </c>
      <c r="G1448">
        <v>61.94</v>
      </c>
      <c r="H1448" t="str">
        <f>VLOOKUP(Table_Villen_viihde.accdb[[#This Row],[MyyjäID]],ville_myyjät!$A$2:$B$17,2,FALSE)</f>
        <v>Liisa</v>
      </c>
      <c r="I1448" t="str">
        <f>VLOOKUP(Table_Villen_viihde.accdb[[#This Row],[myyjä]],ville_myyjät!$B$2:$C$17,2,FALSE)</f>
        <v>Nainen</v>
      </c>
      <c r="J1448" t="str">
        <f>VLOOKUP(Table_Villen_viihde.accdb[[#This Row],[Tuotenumero]],Table_Villen_viihde.accdb5[[Tuotenumero]:[Tuote]],2,FALSE)</f>
        <v>DVD-soitin</v>
      </c>
      <c r="K1448" s="3">
        <f>VLOOKUP(Table_Villen_viihde.accdb[[#This Row],[Tuotenumero]],Table_Villen_viihde.accdb5[[Tuotenumero]:[TuoteryhmäID]],3,FALSE)</f>
        <v>2</v>
      </c>
      <c r="L1448" s="3" t="str">
        <f>VLOOKUP(Table_Villen_viihde.accdb[[#This Row],[Ryhmänro]],Table_Villen_viihde.accdb6[],2,FALSE)</f>
        <v>Kuvantoisto</v>
      </c>
    </row>
    <row r="1449" spans="1:12" x14ac:dyDescent="0.35">
      <c r="A1449">
        <v>51947</v>
      </c>
      <c r="B1449" s="18">
        <v>42851</v>
      </c>
      <c r="C1449" t="s">
        <v>50</v>
      </c>
      <c r="D1449">
        <v>1</v>
      </c>
      <c r="E1449">
        <v>2</v>
      </c>
      <c r="F1449">
        <v>88</v>
      </c>
      <c r="G1449">
        <v>55.58</v>
      </c>
      <c r="H1449" t="str">
        <f>VLOOKUP(Table_Villen_viihde.accdb[[#This Row],[MyyjäID]],ville_myyjät!$A$2:$B$17,2,FALSE)</f>
        <v>Maija</v>
      </c>
      <c r="I1449" t="str">
        <f>VLOOKUP(Table_Villen_viihde.accdb[[#This Row],[myyjä]],ville_myyjät!$B$2:$C$17,2,FALSE)</f>
        <v>Nainen</v>
      </c>
      <c r="J1449" t="str">
        <f>VLOOKUP(Table_Villen_viihde.accdb[[#This Row],[Tuotenumero]],Table_Villen_viihde.accdb5[[Tuotenumero]:[Tuote]],2,FALSE)</f>
        <v>Kaapelidigiboxi</v>
      </c>
      <c r="K1449" s="3">
        <f>VLOOKUP(Table_Villen_viihde.accdb[[#This Row],[Tuotenumero]],Table_Villen_viihde.accdb5[[Tuotenumero]:[TuoteryhmäID]],3,FALSE)</f>
        <v>6</v>
      </c>
      <c r="L1449" s="3" t="str">
        <f>VLOOKUP(Table_Villen_viihde.accdb[[#This Row],[Ryhmänro]],Table_Villen_viihde.accdb6[],2,FALSE)</f>
        <v>Digiboxit</v>
      </c>
    </row>
    <row r="1450" spans="1:12" x14ac:dyDescent="0.35">
      <c r="A1450">
        <v>51948</v>
      </c>
      <c r="B1450" s="18">
        <v>42853</v>
      </c>
      <c r="C1450" t="s">
        <v>49</v>
      </c>
      <c r="D1450">
        <v>1</v>
      </c>
      <c r="E1450">
        <v>6</v>
      </c>
      <c r="F1450">
        <v>21</v>
      </c>
      <c r="G1450">
        <v>10.99</v>
      </c>
      <c r="H1450" t="str">
        <f>VLOOKUP(Table_Villen_viihde.accdb[[#This Row],[MyyjäID]],ville_myyjät!$A$2:$B$17,2,FALSE)</f>
        <v>Mikko</v>
      </c>
      <c r="I1450" t="str">
        <f>VLOOKUP(Table_Villen_viihde.accdb[[#This Row],[myyjä]],ville_myyjät!$B$2:$C$17,2,FALSE)</f>
        <v>Mies</v>
      </c>
      <c r="J1450" t="str">
        <f>VLOOKUP(Table_Villen_viihde.accdb[[#This Row],[Tuotenumero]],Table_Villen_viihde.accdb5[[Tuotenumero]:[Tuote]],2,FALSE)</f>
        <v>Scart-kaapeli</v>
      </c>
      <c r="K1450" s="3">
        <f>VLOOKUP(Table_Villen_viihde.accdb[[#This Row],[Tuotenumero]],Table_Villen_viihde.accdb5[[Tuotenumero]:[TuoteryhmäID]],3,FALSE)</f>
        <v>4</v>
      </c>
      <c r="L1450" s="3" t="str">
        <f>VLOOKUP(Table_Villen_viihde.accdb[[#This Row],[Ryhmänro]],Table_Villen_viihde.accdb6[],2,FALSE)</f>
        <v>Tarvikkeet</v>
      </c>
    </row>
    <row r="1451" spans="1:12" x14ac:dyDescent="0.35">
      <c r="A1451">
        <v>51949</v>
      </c>
      <c r="B1451" s="18">
        <v>42853</v>
      </c>
      <c r="C1451" t="s">
        <v>57</v>
      </c>
      <c r="D1451">
        <v>1</v>
      </c>
      <c r="E1451">
        <v>5</v>
      </c>
      <c r="F1451">
        <v>95</v>
      </c>
      <c r="G1451">
        <v>55.52</v>
      </c>
      <c r="H1451" t="str">
        <f>VLOOKUP(Table_Villen_viihde.accdb[[#This Row],[MyyjäID]],ville_myyjät!$A$2:$B$17,2,FALSE)</f>
        <v>Petri</v>
      </c>
      <c r="I1451" t="str">
        <f>VLOOKUP(Table_Villen_viihde.accdb[[#This Row],[myyjä]],ville_myyjät!$B$2:$C$17,2,FALSE)</f>
        <v>Mies</v>
      </c>
      <c r="J1451" t="str">
        <f>VLOOKUP(Table_Villen_viihde.accdb[[#This Row],[Tuotenumero]],Table_Villen_viihde.accdb5[[Tuotenumero]:[Tuote]],2,FALSE)</f>
        <v>PS2-konsoli</v>
      </c>
      <c r="K1451" s="3">
        <f>VLOOKUP(Table_Villen_viihde.accdb[[#This Row],[Tuotenumero]],Table_Villen_viihde.accdb5[[Tuotenumero]:[TuoteryhmäID]],3,FALSE)</f>
        <v>5</v>
      </c>
      <c r="L1451" s="3" t="str">
        <f>VLOOKUP(Table_Villen_viihde.accdb[[#This Row],[Ryhmänro]],Table_Villen_viihde.accdb6[],2,FALSE)</f>
        <v>Konsolit</v>
      </c>
    </row>
    <row r="1452" spans="1:12" x14ac:dyDescent="0.35">
      <c r="A1452">
        <v>51950</v>
      </c>
      <c r="B1452" s="18">
        <v>42854</v>
      </c>
      <c r="C1452" t="s">
        <v>52</v>
      </c>
      <c r="D1452">
        <v>1</v>
      </c>
      <c r="E1452">
        <v>16</v>
      </c>
      <c r="F1452">
        <v>87</v>
      </c>
      <c r="G1452">
        <v>46.71</v>
      </c>
      <c r="H1452" t="str">
        <f>VLOOKUP(Table_Villen_viihde.accdb[[#This Row],[MyyjäID]],ville_myyjät!$A$2:$B$17,2,FALSE)</f>
        <v>Kaarina</v>
      </c>
      <c r="I1452" t="str">
        <f>VLOOKUP(Table_Villen_viihde.accdb[[#This Row],[myyjä]],ville_myyjät!$B$2:$C$17,2,FALSE)</f>
        <v>Nainen</v>
      </c>
      <c r="J1452" t="str">
        <f>VLOOKUP(Table_Villen_viihde.accdb[[#This Row],[Tuotenumero]],Table_Villen_viihde.accdb5[[Tuotenumero]:[Tuote]],2,FALSE)</f>
        <v>Antennidigiboxi</v>
      </c>
      <c r="K1452" s="3">
        <f>VLOOKUP(Table_Villen_viihde.accdb[[#This Row],[Tuotenumero]],Table_Villen_viihde.accdb5[[Tuotenumero]:[TuoteryhmäID]],3,FALSE)</f>
        <v>6</v>
      </c>
      <c r="L1452" s="3" t="str">
        <f>VLOOKUP(Table_Villen_viihde.accdb[[#This Row],[Ryhmänro]],Table_Villen_viihde.accdb6[],2,FALSE)</f>
        <v>Digiboxit</v>
      </c>
    </row>
    <row r="1453" spans="1:12" x14ac:dyDescent="0.35">
      <c r="A1453">
        <v>51951</v>
      </c>
      <c r="B1453" s="18">
        <v>42855</v>
      </c>
      <c r="C1453" t="s">
        <v>53</v>
      </c>
      <c r="D1453">
        <v>1</v>
      </c>
      <c r="E1453">
        <v>7</v>
      </c>
      <c r="F1453">
        <v>118</v>
      </c>
      <c r="G1453">
        <v>64.790000000000006</v>
      </c>
      <c r="H1453" t="str">
        <f>VLOOKUP(Table_Villen_viihde.accdb[[#This Row],[MyyjäID]],ville_myyjät!$A$2:$B$17,2,FALSE)</f>
        <v>Kaija</v>
      </c>
      <c r="I1453" t="str">
        <f>VLOOKUP(Table_Villen_viihde.accdb[[#This Row],[myyjä]],ville_myyjät!$B$2:$C$17,2,FALSE)</f>
        <v>Nainen</v>
      </c>
      <c r="J1453" t="str">
        <f>VLOOKUP(Table_Villen_viihde.accdb[[#This Row],[Tuotenumero]],Table_Villen_viihde.accdb5[[Tuotenumero]:[Tuote]],2,FALSE)</f>
        <v>DVD-soitin</v>
      </c>
      <c r="K1453" s="3">
        <f>VLOOKUP(Table_Villen_viihde.accdb[[#This Row],[Tuotenumero]],Table_Villen_viihde.accdb5[[Tuotenumero]:[TuoteryhmäID]],3,FALSE)</f>
        <v>2</v>
      </c>
      <c r="L1453" s="3" t="str">
        <f>VLOOKUP(Table_Villen_viihde.accdb[[#This Row],[Ryhmänro]],Table_Villen_viihde.accdb6[],2,FALSE)</f>
        <v>Kuvantoisto</v>
      </c>
    </row>
    <row r="1454" spans="1:12" x14ac:dyDescent="0.35">
      <c r="A1454">
        <v>51952</v>
      </c>
      <c r="B1454" s="18">
        <v>42857</v>
      </c>
      <c r="C1454" t="s">
        <v>49</v>
      </c>
      <c r="D1454">
        <v>1</v>
      </c>
      <c r="E1454">
        <v>2</v>
      </c>
      <c r="F1454">
        <v>20</v>
      </c>
      <c r="G1454">
        <v>10.9</v>
      </c>
      <c r="H1454" t="str">
        <f>VLOOKUP(Table_Villen_viihde.accdb[[#This Row],[MyyjäID]],ville_myyjät!$A$2:$B$17,2,FALSE)</f>
        <v>Maija</v>
      </c>
      <c r="I1454" t="str">
        <f>VLOOKUP(Table_Villen_viihde.accdb[[#This Row],[myyjä]],ville_myyjät!$B$2:$C$17,2,FALSE)</f>
        <v>Nainen</v>
      </c>
      <c r="J1454" t="str">
        <f>VLOOKUP(Table_Villen_viihde.accdb[[#This Row],[Tuotenumero]],Table_Villen_viihde.accdb5[[Tuotenumero]:[Tuote]],2,FALSE)</f>
        <v>Scart-kaapeli</v>
      </c>
      <c r="K1454" s="3">
        <f>VLOOKUP(Table_Villen_viihde.accdb[[#This Row],[Tuotenumero]],Table_Villen_viihde.accdb5[[Tuotenumero]:[TuoteryhmäID]],3,FALSE)</f>
        <v>4</v>
      </c>
      <c r="L1454" s="3" t="str">
        <f>VLOOKUP(Table_Villen_viihde.accdb[[#This Row],[Ryhmänro]],Table_Villen_viihde.accdb6[],2,FALSE)</f>
        <v>Tarvikkeet</v>
      </c>
    </row>
    <row r="1455" spans="1:12" x14ac:dyDescent="0.35">
      <c r="A1455">
        <v>51953</v>
      </c>
      <c r="B1455" s="18">
        <v>42857</v>
      </c>
      <c r="C1455" t="s">
        <v>53</v>
      </c>
      <c r="D1455">
        <v>1</v>
      </c>
      <c r="E1455">
        <v>1</v>
      </c>
      <c r="F1455">
        <v>118</v>
      </c>
      <c r="G1455">
        <v>64.2</v>
      </c>
      <c r="H1455" t="str">
        <f>VLOOKUP(Table_Villen_viihde.accdb[[#This Row],[MyyjäID]],ville_myyjät!$A$2:$B$17,2,FALSE)</f>
        <v>Liisa</v>
      </c>
      <c r="I1455" t="str">
        <f>VLOOKUP(Table_Villen_viihde.accdb[[#This Row],[myyjä]],ville_myyjät!$B$2:$C$17,2,FALSE)</f>
        <v>Nainen</v>
      </c>
      <c r="J1455" t="str">
        <f>VLOOKUP(Table_Villen_viihde.accdb[[#This Row],[Tuotenumero]],Table_Villen_viihde.accdb5[[Tuotenumero]:[Tuote]],2,FALSE)</f>
        <v>DVD-soitin</v>
      </c>
      <c r="K1455" s="3">
        <f>VLOOKUP(Table_Villen_viihde.accdb[[#This Row],[Tuotenumero]],Table_Villen_viihde.accdb5[[Tuotenumero]:[TuoteryhmäID]],3,FALSE)</f>
        <v>2</v>
      </c>
      <c r="L1455" s="3" t="str">
        <f>VLOOKUP(Table_Villen_viihde.accdb[[#This Row],[Ryhmänro]],Table_Villen_viihde.accdb6[],2,FALSE)</f>
        <v>Kuvantoisto</v>
      </c>
    </row>
    <row r="1456" spans="1:12" x14ac:dyDescent="0.35">
      <c r="A1456">
        <v>51954</v>
      </c>
      <c r="B1456" s="18">
        <v>42859</v>
      </c>
      <c r="C1456" t="s">
        <v>53</v>
      </c>
      <c r="D1456">
        <v>1</v>
      </c>
      <c r="E1456">
        <v>1</v>
      </c>
      <c r="F1456">
        <v>116</v>
      </c>
      <c r="G1456">
        <v>64.069999999999993</v>
      </c>
      <c r="H1456" t="str">
        <f>VLOOKUP(Table_Villen_viihde.accdb[[#This Row],[MyyjäID]],ville_myyjät!$A$2:$B$17,2,FALSE)</f>
        <v>Liisa</v>
      </c>
      <c r="I1456" t="str">
        <f>VLOOKUP(Table_Villen_viihde.accdb[[#This Row],[myyjä]],ville_myyjät!$B$2:$C$17,2,FALSE)</f>
        <v>Nainen</v>
      </c>
      <c r="J1456" t="str">
        <f>VLOOKUP(Table_Villen_viihde.accdb[[#This Row],[Tuotenumero]],Table_Villen_viihde.accdb5[[Tuotenumero]:[Tuote]],2,FALSE)</f>
        <v>DVD-soitin</v>
      </c>
      <c r="K1456" s="3">
        <f>VLOOKUP(Table_Villen_viihde.accdb[[#This Row],[Tuotenumero]],Table_Villen_viihde.accdb5[[Tuotenumero]:[TuoteryhmäID]],3,FALSE)</f>
        <v>2</v>
      </c>
      <c r="L1456" s="3" t="str">
        <f>VLOOKUP(Table_Villen_viihde.accdb[[#This Row],[Ryhmänro]],Table_Villen_viihde.accdb6[],2,FALSE)</f>
        <v>Kuvantoisto</v>
      </c>
    </row>
    <row r="1457" spans="1:12" x14ac:dyDescent="0.35">
      <c r="A1457">
        <v>51955</v>
      </c>
      <c r="B1457" s="18">
        <v>42859</v>
      </c>
      <c r="C1457" t="s">
        <v>50</v>
      </c>
      <c r="D1457">
        <v>1</v>
      </c>
      <c r="E1457">
        <v>7</v>
      </c>
      <c r="F1457">
        <v>87</v>
      </c>
      <c r="G1457">
        <v>52.05</v>
      </c>
      <c r="H1457" t="str">
        <f>VLOOKUP(Table_Villen_viihde.accdb[[#This Row],[MyyjäID]],ville_myyjät!$A$2:$B$17,2,FALSE)</f>
        <v>Kaija</v>
      </c>
      <c r="I1457" t="str">
        <f>VLOOKUP(Table_Villen_viihde.accdb[[#This Row],[myyjä]],ville_myyjät!$B$2:$C$17,2,FALSE)</f>
        <v>Nainen</v>
      </c>
      <c r="J1457" t="str">
        <f>VLOOKUP(Table_Villen_viihde.accdb[[#This Row],[Tuotenumero]],Table_Villen_viihde.accdb5[[Tuotenumero]:[Tuote]],2,FALSE)</f>
        <v>Kaapelidigiboxi</v>
      </c>
      <c r="K1457" s="3">
        <f>VLOOKUP(Table_Villen_viihde.accdb[[#This Row],[Tuotenumero]],Table_Villen_viihde.accdb5[[Tuotenumero]:[TuoteryhmäID]],3,FALSE)</f>
        <v>6</v>
      </c>
      <c r="L1457" s="3" t="str">
        <f>VLOOKUP(Table_Villen_viihde.accdb[[#This Row],[Ryhmänro]],Table_Villen_viihde.accdb6[],2,FALSE)</f>
        <v>Digiboxit</v>
      </c>
    </row>
    <row r="1458" spans="1:12" x14ac:dyDescent="0.35">
      <c r="A1458">
        <v>51956</v>
      </c>
      <c r="B1458" s="18">
        <v>42859</v>
      </c>
      <c r="C1458" t="s">
        <v>54</v>
      </c>
      <c r="D1458">
        <v>1</v>
      </c>
      <c r="E1458">
        <v>7</v>
      </c>
      <c r="F1458">
        <v>187</v>
      </c>
      <c r="G1458">
        <v>111.41</v>
      </c>
      <c r="H1458" t="str">
        <f>VLOOKUP(Table_Villen_viihde.accdb[[#This Row],[MyyjäID]],ville_myyjät!$A$2:$B$17,2,FALSE)</f>
        <v>Kaija</v>
      </c>
      <c r="I1458" t="str">
        <f>VLOOKUP(Table_Villen_viihde.accdb[[#This Row],[myyjä]],ville_myyjät!$B$2:$C$17,2,FALSE)</f>
        <v>Nainen</v>
      </c>
      <c r="J1458" t="str">
        <f>VLOOKUP(Table_Villen_viihde.accdb[[#This Row],[Tuotenumero]],Table_Villen_viihde.accdb5[[Tuotenumero]:[Tuote]],2,FALSE)</f>
        <v>DVD-nauhuri</v>
      </c>
      <c r="K1458" s="3">
        <f>VLOOKUP(Table_Villen_viihde.accdb[[#This Row],[Tuotenumero]],Table_Villen_viihde.accdb5[[Tuotenumero]:[TuoteryhmäID]],3,FALSE)</f>
        <v>2</v>
      </c>
      <c r="L1458" s="3" t="str">
        <f>VLOOKUP(Table_Villen_viihde.accdb[[#This Row],[Ryhmänro]],Table_Villen_viihde.accdb6[],2,FALSE)</f>
        <v>Kuvantoisto</v>
      </c>
    </row>
    <row r="1459" spans="1:12" x14ac:dyDescent="0.35">
      <c r="A1459">
        <v>51957</v>
      </c>
      <c r="B1459" s="18">
        <v>42859</v>
      </c>
      <c r="C1459" t="s">
        <v>51</v>
      </c>
      <c r="D1459">
        <v>1</v>
      </c>
      <c r="E1459">
        <v>1</v>
      </c>
      <c r="F1459">
        <v>249</v>
      </c>
      <c r="G1459">
        <v>167.79</v>
      </c>
      <c r="H1459" t="str">
        <f>VLOOKUP(Table_Villen_viihde.accdb[[#This Row],[MyyjäID]],ville_myyjät!$A$2:$B$17,2,FALSE)</f>
        <v>Liisa</v>
      </c>
      <c r="I1459" t="str">
        <f>VLOOKUP(Table_Villen_viihde.accdb[[#This Row],[myyjä]],ville_myyjät!$B$2:$C$17,2,FALSE)</f>
        <v>Nainen</v>
      </c>
      <c r="J1459" t="str">
        <f>VLOOKUP(Table_Villen_viihde.accdb[[#This Row],[Tuotenumero]],Table_Villen_viihde.accdb5[[Tuotenumero]:[Tuote]],2,FALSE)</f>
        <v>TV28</v>
      </c>
      <c r="K1459" s="3">
        <f>VLOOKUP(Table_Villen_viihde.accdb[[#This Row],[Tuotenumero]],Table_Villen_viihde.accdb5[[Tuotenumero]:[TuoteryhmäID]],3,FALSE)</f>
        <v>3</v>
      </c>
      <c r="L1459" s="3" t="str">
        <f>VLOOKUP(Table_Villen_viihde.accdb[[#This Row],[Ryhmänro]],Table_Villen_viihde.accdb6[],2,FALSE)</f>
        <v>TV</v>
      </c>
    </row>
    <row r="1460" spans="1:12" x14ac:dyDescent="0.35">
      <c r="A1460">
        <v>51958</v>
      </c>
      <c r="B1460" s="18">
        <v>42860</v>
      </c>
      <c r="C1460" t="s">
        <v>49</v>
      </c>
      <c r="D1460">
        <v>1</v>
      </c>
      <c r="E1460">
        <v>2</v>
      </c>
      <c r="F1460">
        <v>20</v>
      </c>
      <c r="G1460">
        <v>11.07</v>
      </c>
      <c r="H1460" t="str">
        <f>VLOOKUP(Table_Villen_viihde.accdb[[#This Row],[MyyjäID]],ville_myyjät!$A$2:$B$17,2,FALSE)</f>
        <v>Maija</v>
      </c>
      <c r="I1460" t="str">
        <f>VLOOKUP(Table_Villen_viihde.accdb[[#This Row],[myyjä]],ville_myyjät!$B$2:$C$17,2,FALSE)</f>
        <v>Nainen</v>
      </c>
      <c r="J1460" t="str">
        <f>VLOOKUP(Table_Villen_viihde.accdb[[#This Row],[Tuotenumero]],Table_Villen_viihde.accdb5[[Tuotenumero]:[Tuote]],2,FALSE)</f>
        <v>Scart-kaapeli</v>
      </c>
      <c r="K1460" s="3">
        <f>VLOOKUP(Table_Villen_viihde.accdb[[#This Row],[Tuotenumero]],Table_Villen_viihde.accdb5[[Tuotenumero]:[TuoteryhmäID]],3,FALSE)</f>
        <v>4</v>
      </c>
      <c r="L1460" s="3" t="str">
        <f>VLOOKUP(Table_Villen_viihde.accdb[[#This Row],[Ryhmänro]],Table_Villen_viihde.accdb6[],2,FALSE)</f>
        <v>Tarvikkeet</v>
      </c>
    </row>
    <row r="1461" spans="1:12" x14ac:dyDescent="0.35">
      <c r="A1461">
        <v>51959</v>
      </c>
      <c r="B1461" s="18">
        <v>42862</v>
      </c>
      <c r="C1461" t="s">
        <v>49</v>
      </c>
      <c r="D1461">
        <v>1</v>
      </c>
      <c r="E1461">
        <v>5</v>
      </c>
      <c r="F1461">
        <v>19</v>
      </c>
      <c r="G1461">
        <v>11.26</v>
      </c>
      <c r="H1461" t="str">
        <f>VLOOKUP(Table_Villen_viihde.accdb[[#This Row],[MyyjäID]],ville_myyjät!$A$2:$B$17,2,FALSE)</f>
        <v>Petri</v>
      </c>
      <c r="I1461" t="str">
        <f>VLOOKUP(Table_Villen_viihde.accdb[[#This Row],[myyjä]],ville_myyjät!$B$2:$C$17,2,FALSE)</f>
        <v>Mies</v>
      </c>
      <c r="J1461" t="str">
        <f>VLOOKUP(Table_Villen_viihde.accdb[[#This Row],[Tuotenumero]],Table_Villen_viihde.accdb5[[Tuotenumero]:[Tuote]],2,FALSE)</f>
        <v>Scart-kaapeli</v>
      </c>
      <c r="K1461" s="3">
        <f>VLOOKUP(Table_Villen_viihde.accdb[[#This Row],[Tuotenumero]],Table_Villen_viihde.accdb5[[Tuotenumero]:[TuoteryhmäID]],3,FALSE)</f>
        <v>4</v>
      </c>
      <c r="L1461" s="3" t="str">
        <f>VLOOKUP(Table_Villen_viihde.accdb[[#This Row],[Ryhmänro]],Table_Villen_viihde.accdb6[],2,FALSE)</f>
        <v>Tarvikkeet</v>
      </c>
    </row>
    <row r="1462" spans="1:12" x14ac:dyDescent="0.35">
      <c r="A1462">
        <v>51960</v>
      </c>
      <c r="B1462" s="18">
        <v>42863</v>
      </c>
      <c r="C1462" t="s">
        <v>53</v>
      </c>
      <c r="D1462">
        <v>1</v>
      </c>
      <c r="E1462">
        <v>10</v>
      </c>
      <c r="F1462">
        <v>123</v>
      </c>
      <c r="G1462">
        <v>63.39</v>
      </c>
      <c r="H1462" t="str">
        <f>VLOOKUP(Table_Villen_viihde.accdb[[#This Row],[MyyjäID]],ville_myyjät!$A$2:$B$17,2,FALSE)</f>
        <v>Ilona</v>
      </c>
      <c r="I1462" t="str">
        <f>VLOOKUP(Table_Villen_viihde.accdb[[#This Row],[myyjä]],ville_myyjät!$B$2:$C$17,2,FALSE)</f>
        <v>Nainen</v>
      </c>
      <c r="J1462" t="str">
        <f>VLOOKUP(Table_Villen_viihde.accdb[[#This Row],[Tuotenumero]],Table_Villen_viihde.accdb5[[Tuotenumero]:[Tuote]],2,FALSE)</f>
        <v>DVD-soitin</v>
      </c>
      <c r="K1462" s="3">
        <f>VLOOKUP(Table_Villen_viihde.accdb[[#This Row],[Tuotenumero]],Table_Villen_viihde.accdb5[[Tuotenumero]:[TuoteryhmäID]],3,FALSE)</f>
        <v>2</v>
      </c>
      <c r="L1462" s="3" t="str">
        <f>VLOOKUP(Table_Villen_viihde.accdb[[#This Row],[Ryhmänro]],Table_Villen_viihde.accdb6[],2,FALSE)</f>
        <v>Kuvantoisto</v>
      </c>
    </row>
    <row r="1463" spans="1:12" x14ac:dyDescent="0.35">
      <c r="A1463">
        <v>51961</v>
      </c>
      <c r="B1463" s="18">
        <v>42864</v>
      </c>
      <c r="C1463" t="s">
        <v>51</v>
      </c>
      <c r="D1463">
        <v>1</v>
      </c>
      <c r="E1463">
        <v>5</v>
      </c>
      <c r="F1463">
        <v>230</v>
      </c>
      <c r="G1463">
        <v>162.93</v>
      </c>
      <c r="H1463" t="str">
        <f>VLOOKUP(Table_Villen_viihde.accdb[[#This Row],[MyyjäID]],ville_myyjät!$A$2:$B$17,2,FALSE)</f>
        <v>Petri</v>
      </c>
      <c r="I1463" t="str">
        <f>VLOOKUP(Table_Villen_viihde.accdb[[#This Row],[myyjä]],ville_myyjät!$B$2:$C$17,2,FALSE)</f>
        <v>Mies</v>
      </c>
      <c r="J1463" t="str">
        <f>VLOOKUP(Table_Villen_viihde.accdb[[#This Row],[Tuotenumero]],Table_Villen_viihde.accdb5[[Tuotenumero]:[Tuote]],2,FALSE)</f>
        <v>TV28</v>
      </c>
      <c r="K1463" s="3">
        <f>VLOOKUP(Table_Villen_viihde.accdb[[#This Row],[Tuotenumero]],Table_Villen_viihde.accdb5[[Tuotenumero]:[TuoteryhmäID]],3,FALSE)</f>
        <v>3</v>
      </c>
      <c r="L1463" s="3" t="str">
        <f>VLOOKUP(Table_Villen_viihde.accdb[[#This Row],[Ryhmänro]],Table_Villen_viihde.accdb6[],2,FALSE)</f>
        <v>TV</v>
      </c>
    </row>
    <row r="1464" spans="1:12" x14ac:dyDescent="0.35">
      <c r="A1464">
        <v>51962</v>
      </c>
      <c r="B1464" s="18">
        <v>42866</v>
      </c>
      <c r="C1464" t="s">
        <v>49</v>
      </c>
      <c r="D1464">
        <v>1</v>
      </c>
      <c r="E1464">
        <v>2</v>
      </c>
      <c r="F1464">
        <v>21</v>
      </c>
      <c r="G1464">
        <v>10.86</v>
      </c>
      <c r="H1464" t="str">
        <f>VLOOKUP(Table_Villen_viihde.accdb[[#This Row],[MyyjäID]],ville_myyjät!$A$2:$B$17,2,FALSE)</f>
        <v>Maija</v>
      </c>
      <c r="I1464" t="str">
        <f>VLOOKUP(Table_Villen_viihde.accdb[[#This Row],[myyjä]],ville_myyjät!$B$2:$C$17,2,FALSE)</f>
        <v>Nainen</v>
      </c>
      <c r="J1464" t="str">
        <f>VLOOKUP(Table_Villen_viihde.accdb[[#This Row],[Tuotenumero]],Table_Villen_viihde.accdb5[[Tuotenumero]:[Tuote]],2,FALSE)</f>
        <v>Scart-kaapeli</v>
      </c>
      <c r="K1464" s="3">
        <f>VLOOKUP(Table_Villen_viihde.accdb[[#This Row],[Tuotenumero]],Table_Villen_viihde.accdb5[[Tuotenumero]:[TuoteryhmäID]],3,FALSE)</f>
        <v>4</v>
      </c>
      <c r="L1464" s="3" t="str">
        <f>VLOOKUP(Table_Villen_viihde.accdb[[#This Row],[Ryhmänro]],Table_Villen_viihde.accdb6[],2,FALSE)</f>
        <v>Tarvikkeet</v>
      </c>
    </row>
    <row r="1465" spans="1:12" x14ac:dyDescent="0.35">
      <c r="A1465">
        <v>51963</v>
      </c>
      <c r="B1465" s="18">
        <v>42867</v>
      </c>
      <c r="C1465" t="s">
        <v>53</v>
      </c>
      <c r="D1465">
        <v>1</v>
      </c>
      <c r="E1465">
        <v>7</v>
      </c>
      <c r="F1465">
        <v>112</v>
      </c>
      <c r="G1465">
        <v>61.09</v>
      </c>
      <c r="H1465" t="str">
        <f>VLOOKUP(Table_Villen_viihde.accdb[[#This Row],[MyyjäID]],ville_myyjät!$A$2:$B$17,2,FALSE)</f>
        <v>Kaija</v>
      </c>
      <c r="I1465" t="str">
        <f>VLOOKUP(Table_Villen_viihde.accdb[[#This Row],[myyjä]],ville_myyjät!$B$2:$C$17,2,FALSE)</f>
        <v>Nainen</v>
      </c>
      <c r="J1465" t="str">
        <f>VLOOKUP(Table_Villen_viihde.accdb[[#This Row],[Tuotenumero]],Table_Villen_viihde.accdb5[[Tuotenumero]:[Tuote]],2,FALSE)</f>
        <v>DVD-soitin</v>
      </c>
      <c r="K1465" s="3">
        <f>VLOOKUP(Table_Villen_viihde.accdb[[#This Row],[Tuotenumero]],Table_Villen_viihde.accdb5[[Tuotenumero]:[TuoteryhmäID]],3,FALSE)</f>
        <v>2</v>
      </c>
      <c r="L1465" s="3" t="str">
        <f>VLOOKUP(Table_Villen_viihde.accdb[[#This Row],[Ryhmänro]],Table_Villen_viihde.accdb6[],2,FALSE)</f>
        <v>Kuvantoisto</v>
      </c>
    </row>
    <row r="1466" spans="1:12" x14ac:dyDescent="0.35">
      <c r="A1466">
        <v>51964</v>
      </c>
      <c r="B1466" s="18">
        <v>42869</v>
      </c>
      <c r="C1466" t="s">
        <v>52</v>
      </c>
      <c r="D1466">
        <v>1</v>
      </c>
      <c r="E1466">
        <v>6</v>
      </c>
      <c r="F1466">
        <v>83</v>
      </c>
      <c r="G1466">
        <v>47.26</v>
      </c>
      <c r="H1466" t="str">
        <f>VLOOKUP(Table_Villen_viihde.accdb[[#This Row],[MyyjäID]],ville_myyjät!$A$2:$B$17,2,FALSE)</f>
        <v>Mikko</v>
      </c>
      <c r="I1466" t="str">
        <f>VLOOKUP(Table_Villen_viihde.accdb[[#This Row],[myyjä]],ville_myyjät!$B$2:$C$17,2,FALSE)</f>
        <v>Mies</v>
      </c>
      <c r="J1466" t="str">
        <f>VLOOKUP(Table_Villen_viihde.accdb[[#This Row],[Tuotenumero]],Table_Villen_viihde.accdb5[[Tuotenumero]:[Tuote]],2,FALSE)</f>
        <v>Antennidigiboxi</v>
      </c>
      <c r="K1466" s="3">
        <f>VLOOKUP(Table_Villen_viihde.accdb[[#This Row],[Tuotenumero]],Table_Villen_viihde.accdb5[[Tuotenumero]:[TuoteryhmäID]],3,FALSE)</f>
        <v>6</v>
      </c>
      <c r="L1466" s="3" t="str">
        <f>VLOOKUP(Table_Villen_viihde.accdb[[#This Row],[Ryhmänro]],Table_Villen_viihde.accdb6[],2,FALSE)</f>
        <v>Digiboxit</v>
      </c>
    </row>
    <row r="1467" spans="1:12" x14ac:dyDescent="0.35">
      <c r="A1467">
        <v>51965</v>
      </c>
      <c r="B1467" s="18">
        <v>42869</v>
      </c>
      <c r="C1467" t="s">
        <v>50</v>
      </c>
      <c r="D1467">
        <v>1</v>
      </c>
      <c r="E1467">
        <v>19</v>
      </c>
      <c r="F1467">
        <v>87</v>
      </c>
      <c r="G1467">
        <v>55.71</v>
      </c>
      <c r="H1467" t="str">
        <f>VLOOKUP(Table_Villen_viihde.accdb[[#This Row],[MyyjäID]],ville_myyjät!$A$2:$B$17,2,FALSE)</f>
        <v>Hessu</v>
      </c>
      <c r="I1467" t="str">
        <f>VLOOKUP(Table_Villen_viihde.accdb[[#This Row],[myyjä]],ville_myyjät!$B$2:$C$17,2,FALSE)</f>
        <v>Mies</v>
      </c>
      <c r="J1467" t="str">
        <f>VLOOKUP(Table_Villen_viihde.accdb[[#This Row],[Tuotenumero]],Table_Villen_viihde.accdb5[[Tuotenumero]:[Tuote]],2,FALSE)</f>
        <v>Kaapelidigiboxi</v>
      </c>
      <c r="K1467" s="3">
        <f>VLOOKUP(Table_Villen_viihde.accdb[[#This Row],[Tuotenumero]],Table_Villen_viihde.accdb5[[Tuotenumero]:[TuoteryhmäID]],3,FALSE)</f>
        <v>6</v>
      </c>
      <c r="L1467" s="3" t="str">
        <f>VLOOKUP(Table_Villen_viihde.accdb[[#This Row],[Ryhmänro]],Table_Villen_viihde.accdb6[],2,FALSE)</f>
        <v>Digiboxit</v>
      </c>
    </row>
    <row r="1468" spans="1:12" x14ac:dyDescent="0.35">
      <c r="A1468">
        <v>51966</v>
      </c>
      <c r="B1468" s="18">
        <v>42869</v>
      </c>
      <c r="C1468" t="s">
        <v>49</v>
      </c>
      <c r="D1468">
        <v>1</v>
      </c>
      <c r="E1468">
        <v>10</v>
      </c>
      <c r="F1468">
        <v>19</v>
      </c>
      <c r="G1468">
        <v>11</v>
      </c>
      <c r="H1468" t="str">
        <f>VLOOKUP(Table_Villen_viihde.accdb[[#This Row],[MyyjäID]],ville_myyjät!$A$2:$B$17,2,FALSE)</f>
        <v>Ilona</v>
      </c>
      <c r="I1468" t="str">
        <f>VLOOKUP(Table_Villen_viihde.accdb[[#This Row],[myyjä]],ville_myyjät!$B$2:$C$17,2,FALSE)</f>
        <v>Nainen</v>
      </c>
      <c r="J1468" t="str">
        <f>VLOOKUP(Table_Villen_viihde.accdb[[#This Row],[Tuotenumero]],Table_Villen_viihde.accdb5[[Tuotenumero]:[Tuote]],2,FALSE)</f>
        <v>Scart-kaapeli</v>
      </c>
      <c r="K1468" s="3">
        <f>VLOOKUP(Table_Villen_viihde.accdb[[#This Row],[Tuotenumero]],Table_Villen_viihde.accdb5[[Tuotenumero]:[TuoteryhmäID]],3,FALSE)</f>
        <v>4</v>
      </c>
      <c r="L1468" s="3" t="str">
        <f>VLOOKUP(Table_Villen_viihde.accdb[[#This Row],[Ryhmänro]],Table_Villen_viihde.accdb6[],2,FALSE)</f>
        <v>Tarvikkeet</v>
      </c>
    </row>
    <row r="1469" spans="1:12" x14ac:dyDescent="0.35">
      <c r="A1469">
        <v>51967</v>
      </c>
      <c r="B1469" s="18">
        <v>42870</v>
      </c>
      <c r="C1469" t="s">
        <v>53</v>
      </c>
      <c r="D1469">
        <v>1</v>
      </c>
      <c r="E1469">
        <v>7</v>
      </c>
      <c r="F1469">
        <v>114</v>
      </c>
      <c r="G1469">
        <v>62.88</v>
      </c>
      <c r="H1469" t="str">
        <f>VLOOKUP(Table_Villen_viihde.accdb[[#This Row],[MyyjäID]],ville_myyjät!$A$2:$B$17,2,FALSE)</f>
        <v>Kaija</v>
      </c>
      <c r="I1469" t="str">
        <f>VLOOKUP(Table_Villen_viihde.accdb[[#This Row],[myyjä]],ville_myyjät!$B$2:$C$17,2,FALSE)</f>
        <v>Nainen</v>
      </c>
      <c r="J1469" t="str">
        <f>VLOOKUP(Table_Villen_viihde.accdb[[#This Row],[Tuotenumero]],Table_Villen_viihde.accdb5[[Tuotenumero]:[Tuote]],2,FALSE)</f>
        <v>DVD-soitin</v>
      </c>
      <c r="K1469" s="3">
        <f>VLOOKUP(Table_Villen_viihde.accdb[[#This Row],[Tuotenumero]],Table_Villen_viihde.accdb5[[Tuotenumero]:[TuoteryhmäID]],3,FALSE)</f>
        <v>2</v>
      </c>
      <c r="L1469" s="3" t="str">
        <f>VLOOKUP(Table_Villen_viihde.accdb[[#This Row],[Ryhmänro]],Table_Villen_viihde.accdb6[],2,FALSE)</f>
        <v>Kuvantoisto</v>
      </c>
    </row>
    <row r="1470" spans="1:12" x14ac:dyDescent="0.35">
      <c r="A1470">
        <v>51968</v>
      </c>
      <c r="B1470" s="18">
        <v>42872</v>
      </c>
      <c r="C1470" t="s">
        <v>54</v>
      </c>
      <c r="D1470">
        <v>1</v>
      </c>
      <c r="E1470">
        <v>2</v>
      </c>
      <c r="F1470">
        <v>184</v>
      </c>
      <c r="G1470">
        <v>114.38</v>
      </c>
      <c r="H1470" t="str">
        <f>VLOOKUP(Table_Villen_viihde.accdb[[#This Row],[MyyjäID]],ville_myyjät!$A$2:$B$17,2,FALSE)</f>
        <v>Maija</v>
      </c>
      <c r="I1470" t="str">
        <f>VLOOKUP(Table_Villen_viihde.accdb[[#This Row],[myyjä]],ville_myyjät!$B$2:$C$17,2,FALSE)</f>
        <v>Nainen</v>
      </c>
      <c r="J1470" t="str">
        <f>VLOOKUP(Table_Villen_viihde.accdb[[#This Row],[Tuotenumero]],Table_Villen_viihde.accdb5[[Tuotenumero]:[Tuote]],2,FALSE)</f>
        <v>DVD-nauhuri</v>
      </c>
      <c r="K1470" s="3">
        <f>VLOOKUP(Table_Villen_viihde.accdb[[#This Row],[Tuotenumero]],Table_Villen_viihde.accdb5[[Tuotenumero]:[TuoteryhmäID]],3,FALSE)</f>
        <v>2</v>
      </c>
      <c r="L1470" s="3" t="str">
        <f>VLOOKUP(Table_Villen_viihde.accdb[[#This Row],[Ryhmänro]],Table_Villen_viihde.accdb6[],2,FALSE)</f>
        <v>Kuvantoisto</v>
      </c>
    </row>
    <row r="1471" spans="1:12" x14ac:dyDescent="0.35">
      <c r="A1471">
        <v>51969</v>
      </c>
      <c r="B1471" s="18">
        <v>42872</v>
      </c>
      <c r="C1471" t="s">
        <v>56</v>
      </c>
      <c r="D1471">
        <v>1</v>
      </c>
      <c r="E1471">
        <v>9</v>
      </c>
      <c r="F1471">
        <v>129</v>
      </c>
      <c r="G1471">
        <v>88.33</v>
      </c>
      <c r="H1471" t="str">
        <f>VLOOKUP(Table_Villen_viihde.accdb[[#This Row],[MyyjäID]],ville_myyjät!$A$2:$B$17,2,FALSE)</f>
        <v>Juuso</v>
      </c>
      <c r="I1471" t="str">
        <f>VLOOKUP(Table_Villen_viihde.accdb[[#This Row],[myyjä]],ville_myyjät!$B$2:$C$17,2,FALSE)</f>
        <v>Mies</v>
      </c>
      <c r="J1471" t="str">
        <f>VLOOKUP(Table_Villen_viihde.accdb[[#This Row],[Tuotenumero]],Table_Villen_viihde.accdb5[[Tuotenumero]:[Tuote]],2,FALSE)</f>
        <v>VHS-nauhuri</v>
      </c>
      <c r="K1471" s="3">
        <f>VLOOKUP(Table_Villen_viihde.accdb[[#This Row],[Tuotenumero]],Table_Villen_viihde.accdb5[[Tuotenumero]:[TuoteryhmäID]],3,FALSE)</f>
        <v>2</v>
      </c>
      <c r="L1471" s="3" t="str">
        <f>VLOOKUP(Table_Villen_viihde.accdb[[#This Row],[Ryhmänro]],Table_Villen_viihde.accdb6[],2,FALSE)</f>
        <v>Kuvantoisto</v>
      </c>
    </row>
    <row r="1472" spans="1:12" x14ac:dyDescent="0.35">
      <c r="A1472">
        <v>51970</v>
      </c>
      <c r="B1472" s="18">
        <v>42873</v>
      </c>
      <c r="C1472" t="s">
        <v>49</v>
      </c>
      <c r="D1472">
        <v>1</v>
      </c>
      <c r="E1472">
        <v>6</v>
      </c>
      <c r="F1472">
        <v>20</v>
      </c>
      <c r="G1472">
        <v>11.19</v>
      </c>
      <c r="H1472" t="str">
        <f>VLOOKUP(Table_Villen_viihde.accdb[[#This Row],[MyyjäID]],ville_myyjät!$A$2:$B$17,2,FALSE)</f>
        <v>Mikko</v>
      </c>
      <c r="I1472" t="str">
        <f>VLOOKUP(Table_Villen_viihde.accdb[[#This Row],[myyjä]],ville_myyjät!$B$2:$C$17,2,FALSE)</f>
        <v>Mies</v>
      </c>
      <c r="J1472" t="str">
        <f>VLOOKUP(Table_Villen_viihde.accdb[[#This Row],[Tuotenumero]],Table_Villen_viihde.accdb5[[Tuotenumero]:[Tuote]],2,FALSE)</f>
        <v>Scart-kaapeli</v>
      </c>
      <c r="K1472" s="3">
        <f>VLOOKUP(Table_Villen_viihde.accdb[[#This Row],[Tuotenumero]],Table_Villen_viihde.accdb5[[Tuotenumero]:[TuoteryhmäID]],3,FALSE)</f>
        <v>4</v>
      </c>
      <c r="L1472" s="3" t="str">
        <f>VLOOKUP(Table_Villen_viihde.accdb[[#This Row],[Ryhmänro]],Table_Villen_viihde.accdb6[],2,FALSE)</f>
        <v>Tarvikkeet</v>
      </c>
    </row>
    <row r="1473" spans="1:12" x14ac:dyDescent="0.35">
      <c r="A1473">
        <v>51971</v>
      </c>
      <c r="B1473" s="18">
        <v>42875</v>
      </c>
      <c r="C1473" t="s">
        <v>52</v>
      </c>
      <c r="D1473">
        <v>1</v>
      </c>
      <c r="E1473">
        <v>5</v>
      </c>
      <c r="F1473">
        <v>83</v>
      </c>
      <c r="G1473">
        <v>49.4</v>
      </c>
      <c r="H1473" t="str">
        <f>VLOOKUP(Table_Villen_viihde.accdb[[#This Row],[MyyjäID]],ville_myyjät!$A$2:$B$17,2,FALSE)</f>
        <v>Petri</v>
      </c>
      <c r="I1473" t="str">
        <f>VLOOKUP(Table_Villen_viihde.accdb[[#This Row],[myyjä]],ville_myyjät!$B$2:$C$17,2,FALSE)</f>
        <v>Mies</v>
      </c>
      <c r="J1473" t="str">
        <f>VLOOKUP(Table_Villen_viihde.accdb[[#This Row],[Tuotenumero]],Table_Villen_viihde.accdb5[[Tuotenumero]:[Tuote]],2,FALSE)</f>
        <v>Antennidigiboxi</v>
      </c>
      <c r="K1473" s="3">
        <f>VLOOKUP(Table_Villen_viihde.accdb[[#This Row],[Tuotenumero]],Table_Villen_viihde.accdb5[[Tuotenumero]:[TuoteryhmäID]],3,FALSE)</f>
        <v>6</v>
      </c>
      <c r="L1473" s="3" t="str">
        <f>VLOOKUP(Table_Villen_viihde.accdb[[#This Row],[Ryhmänro]],Table_Villen_viihde.accdb6[],2,FALSE)</f>
        <v>Digiboxit</v>
      </c>
    </row>
    <row r="1474" spans="1:12" x14ac:dyDescent="0.35">
      <c r="A1474">
        <v>51972</v>
      </c>
      <c r="B1474" s="18">
        <v>42875</v>
      </c>
      <c r="C1474" t="s">
        <v>50</v>
      </c>
      <c r="D1474">
        <v>1</v>
      </c>
      <c r="E1474">
        <v>1</v>
      </c>
      <c r="F1474">
        <v>87</v>
      </c>
      <c r="G1474">
        <v>56.62</v>
      </c>
      <c r="H1474" t="str">
        <f>VLOOKUP(Table_Villen_viihde.accdb[[#This Row],[MyyjäID]],ville_myyjät!$A$2:$B$17,2,FALSE)</f>
        <v>Liisa</v>
      </c>
      <c r="I1474" t="str">
        <f>VLOOKUP(Table_Villen_viihde.accdb[[#This Row],[myyjä]],ville_myyjät!$B$2:$C$17,2,FALSE)</f>
        <v>Nainen</v>
      </c>
      <c r="J1474" t="str">
        <f>VLOOKUP(Table_Villen_viihde.accdb[[#This Row],[Tuotenumero]],Table_Villen_viihde.accdb5[[Tuotenumero]:[Tuote]],2,FALSE)</f>
        <v>Kaapelidigiboxi</v>
      </c>
      <c r="K1474" s="3">
        <f>VLOOKUP(Table_Villen_viihde.accdb[[#This Row],[Tuotenumero]],Table_Villen_viihde.accdb5[[Tuotenumero]:[TuoteryhmäID]],3,FALSE)</f>
        <v>6</v>
      </c>
      <c r="L1474" s="3" t="str">
        <f>VLOOKUP(Table_Villen_viihde.accdb[[#This Row],[Ryhmänro]],Table_Villen_viihde.accdb6[],2,FALSE)</f>
        <v>Digiboxit</v>
      </c>
    </row>
    <row r="1475" spans="1:12" x14ac:dyDescent="0.35">
      <c r="A1475">
        <v>51973</v>
      </c>
      <c r="B1475" s="18">
        <v>42876</v>
      </c>
      <c r="C1475" t="s">
        <v>51</v>
      </c>
      <c r="D1475">
        <v>1</v>
      </c>
      <c r="E1475">
        <v>1</v>
      </c>
      <c r="F1475">
        <v>237</v>
      </c>
      <c r="G1475">
        <v>155.04</v>
      </c>
      <c r="H1475" t="str">
        <f>VLOOKUP(Table_Villen_viihde.accdb[[#This Row],[MyyjäID]],ville_myyjät!$A$2:$B$17,2,FALSE)</f>
        <v>Liisa</v>
      </c>
      <c r="I1475" t="str">
        <f>VLOOKUP(Table_Villen_viihde.accdb[[#This Row],[myyjä]],ville_myyjät!$B$2:$C$17,2,FALSE)</f>
        <v>Nainen</v>
      </c>
      <c r="J1475" t="str">
        <f>VLOOKUP(Table_Villen_viihde.accdb[[#This Row],[Tuotenumero]],Table_Villen_viihde.accdb5[[Tuotenumero]:[Tuote]],2,FALSE)</f>
        <v>TV28</v>
      </c>
      <c r="K1475" s="3">
        <f>VLOOKUP(Table_Villen_viihde.accdb[[#This Row],[Tuotenumero]],Table_Villen_viihde.accdb5[[Tuotenumero]:[TuoteryhmäID]],3,FALSE)</f>
        <v>3</v>
      </c>
      <c r="L1475" s="3" t="str">
        <f>VLOOKUP(Table_Villen_viihde.accdb[[#This Row],[Ryhmänro]],Table_Villen_viihde.accdb6[],2,FALSE)</f>
        <v>TV</v>
      </c>
    </row>
    <row r="1476" spans="1:12" x14ac:dyDescent="0.35">
      <c r="A1476">
        <v>51974</v>
      </c>
      <c r="B1476" s="18">
        <v>42877</v>
      </c>
      <c r="C1476" t="s">
        <v>49</v>
      </c>
      <c r="D1476">
        <v>1</v>
      </c>
      <c r="E1476">
        <v>7</v>
      </c>
      <c r="F1476">
        <v>20</v>
      </c>
      <c r="G1476">
        <v>11.03</v>
      </c>
      <c r="H1476" t="str">
        <f>VLOOKUP(Table_Villen_viihde.accdb[[#This Row],[MyyjäID]],ville_myyjät!$A$2:$B$17,2,FALSE)</f>
        <v>Kaija</v>
      </c>
      <c r="I1476" t="str">
        <f>VLOOKUP(Table_Villen_viihde.accdb[[#This Row],[myyjä]],ville_myyjät!$B$2:$C$17,2,FALSE)</f>
        <v>Nainen</v>
      </c>
      <c r="J1476" t="str">
        <f>VLOOKUP(Table_Villen_viihde.accdb[[#This Row],[Tuotenumero]],Table_Villen_viihde.accdb5[[Tuotenumero]:[Tuote]],2,FALSE)</f>
        <v>Scart-kaapeli</v>
      </c>
      <c r="K1476" s="3">
        <f>VLOOKUP(Table_Villen_viihde.accdb[[#This Row],[Tuotenumero]],Table_Villen_viihde.accdb5[[Tuotenumero]:[TuoteryhmäID]],3,FALSE)</f>
        <v>4</v>
      </c>
      <c r="L1476" s="3" t="str">
        <f>VLOOKUP(Table_Villen_viihde.accdb[[#This Row],[Ryhmänro]],Table_Villen_viihde.accdb6[],2,FALSE)</f>
        <v>Tarvikkeet</v>
      </c>
    </row>
    <row r="1477" spans="1:12" x14ac:dyDescent="0.35">
      <c r="A1477">
        <v>51975</v>
      </c>
      <c r="B1477" s="18">
        <v>42878</v>
      </c>
      <c r="C1477" t="s">
        <v>57</v>
      </c>
      <c r="D1477">
        <v>1</v>
      </c>
      <c r="E1477">
        <v>15</v>
      </c>
      <c r="F1477">
        <v>101</v>
      </c>
      <c r="G1477">
        <v>51.38</v>
      </c>
      <c r="H1477" t="str">
        <f>VLOOKUP(Table_Villen_viihde.accdb[[#This Row],[MyyjäID]],ville_myyjät!$A$2:$B$17,2,FALSE)</f>
        <v>Elisabeth</v>
      </c>
      <c r="I1477" t="str">
        <f>VLOOKUP(Table_Villen_viihde.accdb[[#This Row],[myyjä]],ville_myyjät!$B$2:$C$17,2,FALSE)</f>
        <v>Nainen</v>
      </c>
      <c r="J1477" t="str">
        <f>VLOOKUP(Table_Villen_viihde.accdb[[#This Row],[Tuotenumero]],Table_Villen_viihde.accdb5[[Tuotenumero]:[Tuote]],2,FALSE)</f>
        <v>PS2-konsoli</v>
      </c>
      <c r="K1477" s="3">
        <f>VLOOKUP(Table_Villen_viihde.accdb[[#This Row],[Tuotenumero]],Table_Villen_viihde.accdb5[[Tuotenumero]:[TuoteryhmäID]],3,FALSE)</f>
        <v>5</v>
      </c>
      <c r="L1477" s="3" t="str">
        <f>VLOOKUP(Table_Villen_viihde.accdb[[#This Row],[Ryhmänro]],Table_Villen_viihde.accdb6[],2,FALSE)</f>
        <v>Konsolit</v>
      </c>
    </row>
    <row r="1478" spans="1:12" x14ac:dyDescent="0.35">
      <c r="A1478">
        <v>51976</v>
      </c>
      <c r="B1478" s="18">
        <v>42878</v>
      </c>
      <c r="C1478" t="s">
        <v>54</v>
      </c>
      <c r="D1478">
        <v>1</v>
      </c>
      <c r="E1478">
        <v>19</v>
      </c>
      <c r="F1478">
        <v>171</v>
      </c>
      <c r="G1478">
        <v>116.88</v>
      </c>
      <c r="H1478" t="str">
        <f>VLOOKUP(Table_Villen_viihde.accdb[[#This Row],[MyyjäID]],ville_myyjät!$A$2:$B$17,2,FALSE)</f>
        <v>Hessu</v>
      </c>
      <c r="I1478" t="str">
        <f>VLOOKUP(Table_Villen_viihde.accdb[[#This Row],[myyjä]],ville_myyjät!$B$2:$C$17,2,FALSE)</f>
        <v>Mies</v>
      </c>
      <c r="J1478" t="str">
        <f>VLOOKUP(Table_Villen_viihde.accdb[[#This Row],[Tuotenumero]],Table_Villen_viihde.accdb5[[Tuotenumero]:[Tuote]],2,FALSE)</f>
        <v>DVD-nauhuri</v>
      </c>
      <c r="K1478" s="3">
        <f>VLOOKUP(Table_Villen_viihde.accdb[[#This Row],[Tuotenumero]],Table_Villen_viihde.accdb5[[Tuotenumero]:[TuoteryhmäID]],3,FALSE)</f>
        <v>2</v>
      </c>
      <c r="L1478" s="3" t="str">
        <f>VLOOKUP(Table_Villen_viihde.accdb[[#This Row],[Ryhmänro]],Table_Villen_viihde.accdb6[],2,FALSE)</f>
        <v>Kuvantoisto</v>
      </c>
    </row>
    <row r="1479" spans="1:12" x14ac:dyDescent="0.35">
      <c r="A1479">
        <v>51977</v>
      </c>
      <c r="B1479" s="18">
        <v>42878</v>
      </c>
      <c r="C1479" t="s">
        <v>53</v>
      </c>
      <c r="D1479">
        <v>1</v>
      </c>
      <c r="E1479">
        <v>2</v>
      </c>
      <c r="F1479">
        <v>115</v>
      </c>
      <c r="G1479">
        <v>63.64</v>
      </c>
      <c r="H1479" t="str">
        <f>VLOOKUP(Table_Villen_viihde.accdb[[#This Row],[MyyjäID]],ville_myyjät!$A$2:$B$17,2,FALSE)</f>
        <v>Maija</v>
      </c>
      <c r="I1479" t="str">
        <f>VLOOKUP(Table_Villen_viihde.accdb[[#This Row],[myyjä]],ville_myyjät!$B$2:$C$17,2,FALSE)</f>
        <v>Nainen</v>
      </c>
      <c r="J1479" t="str">
        <f>VLOOKUP(Table_Villen_viihde.accdb[[#This Row],[Tuotenumero]],Table_Villen_viihde.accdb5[[Tuotenumero]:[Tuote]],2,FALSE)</f>
        <v>DVD-soitin</v>
      </c>
      <c r="K1479" s="3">
        <f>VLOOKUP(Table_Villen_viihde.accdb[[#This Row],[Tuotenumero]],Table_Villen_viihde.accdb5[[Tuotenumero]:[TuoteryhmäID]],3,FALSE)</f>
        <v>2</v>
      </c>
      <c r="L1479" s="3" t="str">
        <f>VLOOKUP(Table_Villen_viihde.accdb[[#This Row],[Ryhmänro]],Table_Villen_viihde.accdb6[],2,FALSE)</f>
        <v>Kuvantoisto</v>
      </c>
    </row>
    <row r="1480" spans="1:12" x14ac:dyDescent="0.35">
      <c r="A1480">
        <v>51978</v>
      </c>
      <c r="B1480" s="18">
        <v>42879</v>
      </c>
      <c r="C1480" t="s">
        <v>51</v>
      </c>
      <c r="D1480">
        <v>1</v>
      </c>
      <c r="E1480">
        <v>7</v>
      </c>
      <c r="F1480">
        <v>228</v>
      </c>
      <c r="G1480">
        <v>156.12</v>
      </c>
      <c r="H1480" t="str">
        <f>VLOOKUP(Table_Villen_viihde.accdb[[#This Row],[MyyjäID]],ville_myyjät!$A$2:$B$17,2,FALSE)</f>
        <v>Kaija</v>
      </c>
      <c r="I1480" t="str">
        <f>VLOOKUP(Table_Villen_viihde.accdb[[#This Row],[myyjä]],ville_myyjät!$B$2:$C$17,2,FALSE)</f>
        <v>Nainen</v>
      </c>
      <c r="J1480" t="str">
        <f>VLOOKUP(Table_Villen_viihde.accdb[[#This Row],[Tuotenumero]],Table_Villen_viihde.accdb5[[Tuotenumero]:[Tuote]],2,FALSE)</f>
        <v>TV28</v>
      </c>
      <c r="K1480" s="3">
        <f>VLOOKUP(Table_Villen_viihde.accdb[[#This Row],[Tuotenumero]],Table_Villen_viihde.accdb5[[Tuotenumero]:[TuoteryhmäID]],3,FALSE)</f>
        <v>3</v>
      </c>
      <c r="L1480" s="3" t="str">
        <f>VLOOKUP(Table_Villen_viihde.accdb[[#This Row],[Ryhmänro]],Table_Villen_viihde.accdb6[],2,FALSE)</f>
        <v>TV</v>
      </c>
    </row>
    <row r="1481" spans="1:12" x14ac:dyDescent="0.35">
      <c r="A1481">
        <v>51979</v>
      </c>
      <c r="B1481" s="18">
        <v>42881</v>
      </c>
      <c r="C1481" t="s">
        <v>49</v>
      </c>
      <c r="D1481">
        <v>1</v>
      </c>
      <c r="E1481">
        <v>11</v>
      </c>
      <c r="F1481">
        <v>19</v>
      </c>
      <c r="G1481">
        <v>11.56</v>
      </c>
      <c r="H1481" t="str">
        <f>VLOOKUP(Table_Villen_viihde.accdb[[#This Row],[MyyjäID]],ville_myyjät!$A$2:$B$17,2,FALSE)</f>
        <v>Kuisma</v>
      </c>
      <c r="I1481" t="str">
        <f>VLOOKUP(Table_Villen_viihde.accdb[[#This Row],[myyjä]],ville_myyjät!$B$2:$C$17,2,FALSE)</f>
        <v>Mies</v>
      </c>
      <c r="J1481" t="str">
        <f>VLOOKUP(Table_Villen_viihde.accdb[[#This Row],[Tuotenumero]],Table_Villen_viihde.accdb5[[Tuotenumero]:[Tuote]],2,FALSE)</f>
        <v>Scart-kaapeli</v>
      </c>
      <c r="K1481" s="3">
        <f>VLOOKUP(Table_Villen_viihde.accdb[[#This Row],[Tuotenumero]],Table_Villen_viihde.accdb5[[Tuotenumero]:[TuoteryhmäID]],3,FALSE)</f>
        <v>4</v>
      </c>
      <c r="L1481" s="3" t="str">
        <f>VLOOKUP(Table_Villen_viihde.accdb[[#This Row],[Ryhmänro]],Table_Villen_viihde.accdb6[],2,FALSE)</f>
        <v>Tarvikkeet</v>
      </c>
    </row>
    <row r="1482" spans="1:12" x14ac:dyDescent="0.35">
      <c r="A1482">
        <v>51980</v>
      </c>
      <c r="B1482" s="18">
        <v>42882</v>
      </c>
      <c r="C1482" t="s">
        <v>53</v>
      </c>
      <c r="D1482">
        <v>1</v>
      </c>
      <c r="E1482">
        <v>7</v>
      </c>
      <c r="F1482">
        <v>121</v>
      </c>
      <c r="G1482">
        <v>65.75</v>
      </c>
      <c r="H1482" t="str">
        <f>VLOOKUP(Table_Villen_viihde.accdb[[#This Row],[MyyjäID]],ville_myyjät!$A$2:$B$17,2,FALSE)</f>
        <v>Kaija</v>
      </c>
      <c r="I1482" t="str">
        <f>VLOOKUP(Table_Villen_viihde.accdb[[#This Row],[myyjä]],ville_myyjät!$B$2:$C$17,2,FALSE)</f>
        <v>Nainen</v>
      </c>
      <c r="J1482" t="str">
        <f>VLOOKUP(Table_Villen_viihde.accdb[[#This Row],[Tuotenumero]],Table_Villen_viihde.accdb5[[Tuotenumero]:[Tuote]],2,FALSE)</f>
        <v>DVD-soitin</v>
      </c>
      <c r="K1482" s="3">
        <f>VLOOKUP(Table_Villen_viihde.accdb[[#This Row],[Tuotenumero]],Table_Villen_viihde.accdb5[[Tuotenumero]:[TuoteryhmäID]],3,FALSE)</f>
        <v>2</v>
      </c>
      <c r="L1482" s="3" t="str">
        <f>VLOOKUP(Table_Villen_viihde.accdb[[#This Row],[Ryhmänro]],Table_Villen_viihde.accdb6[],2,FALSE)</f>
        <v>Kuvantoisto</v>
      </c>
    </row>
    <row r="1483" spans="1:12" x14ac:dyDescent="0.35">
      <c r="A1483">
        <v>51981</v>
      </c>
      <c r="B1483" s="18">
        <v>42883</v>
      </c>
      <c r="C1483" t="s">
        <v>54</v>
      </c>
      <c r="D1483">
        <v>1</v>
      </c>
      <c r="E1483">
        <v>6</v>
      </c>
      <c r="F1483">
        <v>187</v>
      </c>
      <c r="G1483">
        <v>116.64</v>
      </c>
      <c r="H1483" t="str">
        <f>VLOOKUP(Table_Villen_viihde.accdb[[#This Row],[MyyjäID]],ville_myyjät!$A$2:$B$17,2,FALSE)</f>
        <v>Mikko</v>
      </c>
      <c r="I1483" t="str">
        <f>VLOOKUP(Table_Villen_viihde.accdb[[#This Row],[myyjä]],ville_myyjät!$B$2:$C$17,2,FALSE)</f>
        <v>Mies</v>
      </c>
      <c r="J1483" t="str">
        <f>VLOOKUP(Table_Villen_viihde.accdb[[#This Row],[Tuotenumero]],Table_Villen_viihde.accdb5[[Tuotenumero]:[Tuote]],2,FALSE)</f>
        <v>DVD-nauhuri</v>
      </c>
      <c r="K1483" s="3">
        <f>VLOOKUP(Table_Villen_viihde.accdb[[#This Row],[Tuotenumero]],Table_Villen_viihde.accdb5[[Tuotenumero]:[TuoteryhmäID]],3,FALSE)</f>
        <v>2</v>
      </c>
      <c r="L1483" s="3" t="str">
        <f>VLOOKUP(Table_Villen_viihde.accdb[[#This Row],[Ryhmänro]],Table_Villen_viihde.accdb6[],2,FALSE)</f>
        <v>Kuvantoisto</v>
      </c>
    </row>
    <row r="1484" spans="1:12" x14ac:dyDescent="0.35">
      <c r="A1484">
        <v>51982</v>
      </c>
      <c r="B1484" s="18">
        <v>42884</v>
      </c>
      <c r="C1484" t="s">
        <v>56</v>
      </c>
      <c r="D1484">
        <v>1</v>
      </c>
      <c r="E1484">
        <v>6</v>
      </c>
      <c r="F1484">
        <v>133</v>
      </c>
      <c r="G1484">
        <v>93.98</v>
      </c>
      <c r="H1484" t="str">
        <f>VLOOKUP(Table_Villen_viihde.accdb[[#This Row],[MyyjäID]],ville_myyjät!$A$2:$B$17,2,FALSE)</f>
        <v>Mikko</v>
      </c>
      <c r="I1484" t="str">
        <f>VLOOKUP(Table_Villen_viihde.accdb[[#This Row],[myyjä]],ville_myyjät!$B$2:$C$17,2,FALSE)</f>
        <v>Mies</v>
      </c>
      <c r="J1484" t="str">
        <f>VLOOKUP(Table_Villen_viihde.accdb[[#This Row],[Tuotenumero]],Table_Villen_viihde.accdb5[[Tuotenumero]:[Tuote]],2,FALSE)</f>
        <v>VHS-nauhuri</v>
      </c>
      <c r="K1484" s="3">
        <f>VLOOKUP(Table_Villen_viihde.accdb[[#This Row],[Tuotenumero]],Table_Villen_viihde.accdb5[[Tuotenumero]:[TuoteryhmäID]],3,FALSE)</f>
        <v>2</v>
      </c>
      <c r="L1484" s="3" t="str">
        <f>VLOOKUP(Table_Villen_viihde.accdb[[#This Row],[Ryhmänro]],Table_Villen_viihde.accdb6[],2,FALSE)</f>
        <v>Kuvantoisto</v>
      </c>
    </row>
    <row r="1485" spans="1:12" x14ac:dyDescent="0.35">
      <c r="A1485">
        <v>51983</v>
      </c>
      <c r="B1485" s="18">
        <v>42884</v>
      </c>
      <c r="C1485" t="s">
        <v>51</v>
      </c>
      <c r="D1485">
        <v>1</v>
      </c>
      <c r="E1485">
        <v>7</v>
      </c>
      <c r="F1485">
        <v>249</v>
      </c>
      <c r="G1485">
        <v>161.19999999999999</v>
      </c>
      <c r="H1485" t="str">
        <f>VLOOKUP(Table_Villen_viihde.accdb[[#This Row],[MyyjäID]],ville_myyjät!$A$2:$B$17,2,FALSE)</f>
        <v>Kaija</v>
      </c>
      <c r="I1485" t="str">
        <f>VLOOKUP(Table_Villen_viihde.accdb[[#This Row],[myyjä]],ville_myyjät!$B$2:$C$17,2,FALSE)</f>
        <v>Nainen</v>
      </c>
      <c r="J1485" t="str">
        <f>VLOOKUP(Table_Villen_viihde.accdb[[#This Row],[Tuotenumero]],Table_Villen_viihde.accdb5[[Tuotenumero]:[Tuote]],2,FALSE)</f>
        <v>TV28</v>
      </c>
      <c r="K1485" s="3">
        <f>VLOOKUP(Table_Villen_viihde.accdb[[#This Row],[Tuotenumero]],Table_Villen_viihde.accdb5[[Tuotenumero]:[TuoteryhmäID]],3,FALSE)</f>
        <v>3</v>
      </c>
      <c r="L1485" s="3" t="str">
        <f>VLOOKUP(Table_Villen_viihde.accdb[[#This Row],[Ryhmänro]],Table_Villen_viihde.accdb6[],2,FALSE)</f>
        <v>TV</v>
      </c>
    </row>
    <row r="1486" spans="1:12" x14ac:dyDescent="0.35">
      <c r="A1486">
        <v>51984</v>
      </c>
      <c r="B1486" s="18">
        <v>42884</v>
      </c>
      <c r="C1486" t="s">
        <v>49</v>
      </c>
      <c r="D1486">
        <v>1</v>
      </c>
      <c r="E1486">
        <v>6</v>
      </c>
      <c r="F1486">
        <v>20</v>
      </c>
      <c r="G1486">
        <v>10.74</v>
      </c>
      <c r="H1486" t="str">
        <f>VLOOKUP(Table_Villen_viihde.accdb[[#This Row],[MyyjäID]],ville_myyjät!$A$2:$B$17,2,FALSE)</f>
        <v>Mikko</v>
      </c>
      <c r="I1486" t="str">
        <f>VLOOKUP(Table_Villen_viihde.accdb[[#This Row],[myyjä]],ville_myyjät!$B$2:$C$17,2,FALSE)</f>
        <v>Mies</v>
      </c>
      <c r="J1486" t="str">
        <f>VLOOKUP(Table_Villen_viihde.accdb[[#This Row],[Tuotenumero]],Table_Villen_viihde.accdb5[[Tuotenumero]:[Tuote]],2,FALSE)</f>
        <v>Scart-kaapeli</v>
      </c>
      <c r="K1486" s="3">
        <f>VLOOKUP(Table_Villen_viihde.accdb[[#This Row],[Tuotenumero]],Table_Villen_viihde.accdb5[[Tuotenumero]:[TuoteryhmäID]],3,FALSE)</f>
        <v>4</v>
      </c>
      <c r="L1486" s="3" t="str">
        <f>VLOOKUP(Table_Villen_viihde.accdb[[#This Row],[Ryhmänro]],Table_Villen_viihde.accdb6[],2,FALSE)</f>
        <v>Tarvikkeet</v>
      </c>
    </row>
    <row r="1487" spans="1:12" x14ac:dyDescent="0.35">
      <c r="A1487">
        <v>51985</v>
      </c>
      <c r="B1487" s="18">
        <v>42886</v>
      </c>
      <c r="C1487" t="s">
        <v>52</v>
      </c>
      <c r="D1487">
        <v>1</v>
      </c>
      <c r="E1487">
        <v>5</v>
      </c>
      <c r="F1487">
        <v>87</v>
      </c>
      <c r="G1487">
        <v>49.86</v>
      </c>
      <c r="H1487" t="str">
        <f>VLOOKUP(Table_Villen_viihde.accdb[[#This Row],[MyyjäID]],ville_myyjät!$A$2:$B$17,2,FALSE)</f>
        <v>Petri</v>
      </c>
      <c r="I1487" t="str">
        <f>VLOOKUP(Table_Villen_viihde.accdb[[#This Row],[myyjä]],ville_myyjät!$B$2:$C$17,2,FALSE)</f>
        <v>Mies</v>
      </c>
      <c r="J1487" t="str">
        <f>VLOOKUP(Table_Villen_viihde.accdb[[#This Row],[Tuotenumero]],Table_Villen_viihde.accdb5[[Tuotenumero]:[Tuote]],2,FALSE)</f>
        <v>Antennidigiboxi</v>
      </c>
      <c r="K1487" s="3">
        <f>VLOOKUP(Table_Villen_viihde.accdb[[#This Row],[Tuotenumero]],Table_Villen_viihde.accdb5[[Tuotenumero]:[TuoteryhmäID]],3,FALSE)</f>
        <v>6</v>
      </c>
      <c r="L1487" s="3" t="str">
        <f>VLOOKUP(Table_Villen_viihde.accdb[[#This Row],[Ryhmänro]],Table_Villen_viihde.accdb6[],2,FALSE)</f>
        <v>Digiboxit</v>
      </c>
    </row>
    <row r="1488" spans="1:12" x14ac:dyDescent="0.35">
      <c r="A1488">
        <v>51986</v>
      </c>
      <c r="B1488" s="18">
        <v>42887</v>
      </c>
      <c r="C1488" t="s">
        <v>50</v>
      </c>
      <c r="D1488">
        <v>1</v>
      </c>
      <c r="E1488">
        <v>15</v>
      </c>
      <c r="F1488">
        <v>85</v>
      </c>
      <c r="G1488">
        <v>56.76</v>
      </c>
      <c r="H1488" t="str">
        <f>VLOOKUP(Table_Villen_viihde.accdb[[#This Row],[MyyjäID]],ville_myyjät!$A$2:$B$17,2,FALSE)</f>
        <v>Elisabeth</v>
      </c>
      <c r="I1488" t="str">
        <f>VLOOKUP(Table_Villen_viihde.accdb[[#This Row],[myyjä]],ville_myyjät!$B$2:$C$17,2,FALSE)</f>
        <v>Nainen</v>
      </c>
      <c r="J1488" t="str">
        <f>VLOOKUP(Table_Villen_viihde.accdb[[#This Row],[Tuotenumero]],Table_Villen_viihde.accdb5[[Tuotenumero]:[Tuote]],2,FALSE)</f>
        <v>Kaapelidigiboxi</v>
      </c>
      <c r="K1488" s="3">
        <f>VLOOKUP(Table_Villen_viihde.accdb[[#This Row],[Tuotenumero]],Table_Villen_viihde.accdb5[[Tuotenumero]:[TuoteryhmäID]],3,FALSE)</f>
        <v>6</v>
      </c>
      <c r="L1488" s="3" t="str">
        <f>VLOOKUP(Table_Villen_viihde.accdb[[#This Row],[Ryhmänro]],Table_Villen_viihde.accdb6[],2,FALSE)</f>
        <v>Digiboxit</v>
      </c>
    </row>
    <row r="1489" spans="1:12" x14ac:dyDescent="0.35">
      <c r="A1489">
        <v>51987</v>
      </c>
      <c r="B1489" s="18">
        <v>42887</v>
      </c>
      <c r="C1489" t="s">
        <v>49</v>
      </c>
      <c r="D1489">
        <v>1</v>
      </c>
      <c r="E1489">
        <v>5</v>
      </c>
      <c r="F1489">
        <v>20</v>
      </c>
      <c r="G1489">
        <v>10.89</v>
      </c>
      <c r="H1489" t="str">
        <f>VLOOKUP(Table_Villen_viihde.accdb[[#This Row],[MyyjäID]],ville_myyjät!$A$2:$B$17,2,FALSE)</f>
        <v>Petri</v>
      </c>
      <c r="I1489" t="str">
        <f>VLOOKUP(Table_Villen_viihde.accdb[[#This Row],[myyjä]],ville_myyjät!$B$2:$C$17,2,FALSE)</f>
        <v>Mies</v>
      </c>
      <c r="J1489" t="str">
        <f>VLOOKUP(Table_Villen_viihde.accdb[[#This Row],[Tuotenumero]],Table_Villen_viihde.accdb5[[Tuotenumero]:[Tuote]],2,FALSE)</f>
        <v>Scart-kaapeli</v>
      </c>
      <c r="K1489" s="3">
        <f>VLOOKUP(Table_Villen_viihde.accdb[[#This Row],[Tuotenumero]],Table_Villen_viihde.accdb5[[Tuotenumero]:[TuoteryhmäID]],3,FALSE)</f>
        <v>4</v>
      </c>
      <c r="L1489" s="3" t="str">
        <f>VLOOKUP(Table_Villen_viihde.accdb[[#This Row],[Ryhmänro]],Table_Villen_viihde.accdb6[],2,FALSE)</f>
        <v>Tarvikkeet</v>
      </c>
    </row>
    <row r="1490" spans="1:12" x14ac:dyDescent="0.35">
      <c r="A1490">
        <v>51988</v>
      </c>
      <c r="B1490" s="18">
        <v>42888</v>
      </c>
      <c r="C1490" t="s">
        <v>51</v>
      </c>
      <c r="D1490">
        <v>1</v>
      </c>
      <c r="E1490">
        <v>7</v>
      </c>
      <c r="F1490">
        <v>239</v>
      </c>
      <c r="G1490">
        <v>158.49</v>
      </c>
      <c r="H1490" t="str">
        <f>VLOOKUP(Table_Villen_viihde.accdb[[#This Row],[MyyjäID]],ville_myyjät!$A$2:$B$17,2,FALSE)</f>
        <v>Kaija</v>
      </c>
      <c r="I1490" t="str">
        <f>VLOOKUP(Table_Villen_viihde.accdb[[#This Row],[myyjä]],ville_myyjät!$B$2:$C$17,2,FALSE)</f>
        <v>Nainen</v>
      </c>
      <c r="J1490" t="str">
        <f>VLOOKUP(Table_Villen_viihde.accdb[[#This Row],[Tuotenumero]],Table_Villen_viihde.accdb5[[Tuotenumero]:[Tuote]],2,FALSE)</f>
        <v>TV28</v>
      </c>
      <c r="K1490" s="3">
        <f>VLOOKUP(Table_Villen_viihde.accdb[[#This Row],[Tuotenumero]],Table_Villen_viihde.accdb5[[Tuotenumero]:[TuoteryhmäID]],3,FALSE)</f>
        <v>3</v>
      </c>
      <c r="L1490" s="3" t="str">
        <f>VLOOKUP(Table_Villen_viihde.accdb[[#This Row],[Ryhmänro]],Table_Villen_viihde.accdb6[],2,FALSE)</f>
        <v>TV</v>
      </c>
    </row>
    <row r="1491" spans="1:12" x14ac:dyDescent="0.35">
      <c r="A1491">
        <v>51989</v>
      </c>
      <c r="B1491" s="18">
        <v>42890</v>
      </c>
      <c r="C1491" t="s">
        <v>53</v>
      </c>
      <c r="D1491">
        <v>1</v>
      </c>
      <c r="E1491">
        <v>1</v>
      </c>
      <c r="F1491">
        <v>121</v>
      </c>
      <c r="G1491">
        <v>65.03</v>
      </c>
      <c r="H1491" t="str">
        <f>VLOOKUP(Table_Villen_viihde.accdb[[#This Row],[MyyjäID]],ville_myyjät!$A$2:$B$17,2,FALSE)</f>
        <v>Liisa</v>
      </c>
      <c r="I1491" t="str">
        <f>VLOOKUP(Table_Villen_viihde.accdb[[#This Row],[myyjä]],ville_myyjät!$B$2:$C$17,2,FALSE)</f>
        <v>Nainen</v>
      </c>
      <c r="J1491" t="str">
        <f>VLOOKUP(Table_Villen_viihde.accdb[[#This Row],[Tuotenumero]],Table_Villen_viihde.accdb5[[Tuotenumero]:[Tuote]],2,FALSE)</f>
        <v>DVD-soitin</v>
      </c>
      <c r="K1491" s="3">
        <f>VLOOKUP(Table_Villen_viihde.accdb[[#This Row],[Tuotenumero]],Table_Villen_viihde.accdb5[[Tuotenumero]:[TuoteryhmäID]],3,FALSE)</f>
        <v>2</v>
      </c>
      <c r="L1491" s="3" t="str">
        <f>VLOOKUP(Table_Villen_viihde.accdb[[#This Row],[Ryhmänro]],Table_Villen_viihde.accdb6[],2,FALSE)</f>
        <v>Kuvantoisto</v>
      </c>
    </row>
    <row r="1492" spans="1:12" x14ac:dyDescent="0.35">
      <c r="A1492">
        <v>51990</v>
      </c>
      <c r="B1492" s="18">
        <v>42891</v>
      </c>
      <c r="C1492" t="s">
        <v>49</v>
      </c>
      <c r="D1492">
        <v>1</v>
      </c>
      <c r="E1492">
        <v>2</v>
      </c>
      <c r="F1492">
        <v>21</v>
      </c>
      <c r="G1492">
        <v>11.81</v>
      </c>
      <c r="H1492" t="str">
        <f>VLOOKUP(Table_Villen_viihde.accdb[[#This Row],[MyyjäID]],ville_myyjät!$A$2:$B$17,2,FALSE)</f>
        <v>Maija</v>
      </c>
      <c r="I1492" t="str">
        <f>VLOOKUP(Table_Villen_viihde.accdb[[#This Row],[myyjä]],ville_myyjät!$B$2:$C$17,2,FALSE)</f>
        <v>Nainen</v>
      </c>
      <c r="J1492" t="str">
        <f>VLOOKUP(Table_Villen_viihde.accdb[[#This Row],[Tuotenumero]],Table_Villen_viihde.accdb5[[Tuotenumero]:[Tuote]],2,FALSE)</f>
        <v>Scart-kaapeli</v>
      </c>
      <c r="K1492" s="3">
        <f>VLOOKUP(Table_Villen_viihde.accdb[[#This Row],[Tuotenumero]],Table_Villen_viihde.accdb5[[Tuotenumero]:[TuoteryhmäID]],3,FALSE)</f>
        <v>4</v>
      </c>
      <c r="L1492" s="3" t="str">
        <f>VLOOKUP(Table_Villen_viihde.accdb[[#This Row],[Ryhmänro]],Table_Villen_viihde.accdb6[],2,FALSE)</f>
        <v>Tarvikkeet</v>
      </c>
    </row>
    <row r="1493" spans="1:12" x14ac:dyDescent="0.35">
      <c r="A1493">
        <v>51991</v>
      </c>
      <c r="B1493" s="18">
        <v>42893</v>
      </c>
      <c r="C1493" t="s">
        <v>50</v>
      </c>
      <c r="D1493">
        <v>1</v>
      </c>
      <c r="E1493">
        <v>7</v>
      </c>
      <c r="F1493">
        <v>89</v>
      </c>
      <c r="G1493">
        <v>53.36</v>
      </c>
      <c r="H1493" t="str">
        <f>VLOOKUP(Table_Villen_viihde.accdb[[#This Row],[MyyjäID]],ville_myyjät!$A$2:$B$17,2,FALSE)</f>
        <v>Kaija</v>
      </c>
      <c r="I1493" t="str">
        <f>VLOOKUP(Table_Villen_viihde.accdb[[#This Row],[myyjä]],ville_myyjät!$B$2:$C$17,2,FALSE)</f>
        <v>Nainen</v>
      </c>
      <c r="J1493" t="str">
        <f>VLOOKUP(Table_Villen_viihde.accdb[[#This Row],[Tuotenumero]],Table_Villen_viihde.accdb5[[Tuotenumero]:[Tuote]],2,FALSE)</f>
        <v>Kaapelidigiboxi</v>
      </c>
      <c r="K1493" s="3">
        <f>VLOOKUP(Table_Villen_viihde.accdb[[#This Row],[Tuotenumero]],Table_Villen_viihde.accdb5[[Tuotenumero]:[TuoteryhmäID]],3,FALSE)</f>
        <v>6</v>
      </c>
      <c r="L1493" s="3" t="str">
        <f>VLOOKUP(Table_Villen_viihde.accdb[[#This Row],[Ryhmänro]],Table_Villen_viihde.accdb6[],2,FALSE)</f>
        <v>Digiboxit</v>
      </c>
    </row>
    <row r="1494" spans="1:12" x14ac:dyDescent="0.35">
      <c r="A1494">
        <v>51992</v>
      </c>
      <c r="B1494" s="18">
        <v>42895</v>
      </c>
      <c r="C1494" t="s">
        <v>49</v>
      </c>
      <c r="D1494">
        <v>1</v>
      </c>
      <c r="E1494">
        <v>6</v>
      </c>
      <c r="F1494">
        <v>20</v>
      </c>
      <c r="G1494">
        <v>11.8</v>
      </c>
      <c r="H1494" t="str">
        <f>VLOOKUP(Table_Villen_viihde.accdb[[#This Row],[MyyjäID]],ville_myyjät!$A$2:$B$17,2,FALSE)</f>
        <v>Mikko</v>
      </c>
      <c r="I1494" t="str">
        <f>VLOOKUP(Table_Villen_viihde.accdb[[#This Row],[myyjä]],ville_myyjät!$B$2:$C$17,2,FALSE)</f>
        <v>Mies</v>
      </c>
      <c r="J1494" t="str">
        <f>VLOOKUP(Table_Villen_viihde.accdb[[#This Row],[Tuotenumero]],Table_Villen_viihde.accdb5[[Tuotenumero]:[Tuote]],2,FALSE)</f>
        <v>Scart-kaapeli</v>
      </c>
      <c r="K1494" s="3">
        <f>VLOOKUP(Table_Villen_viihde.accdb[[#This Row],[Tuotenumero]],Table_Villen_viihde.accdb5[[Tuotenumero]:[TuoteryhmäID]],3,FALSE)</f>
        <v>4</v>
      </c>
      <c r="L1494" s="3" t="str">
        <f>VLOOKUP(Table_Villen_viihde.accdb[[#This Row],[Ryhmänro]],Table_Villen_viihde.accdb6[],2,FALSE)</f>
        <v>Tarvikkeet</v>
      </c>
    </row>
    <row r="1495" spans="1:12" x14ac:dyDescent="0.35">
      <c r="A1495">
        <v>51993</v>
      </c>
      <c r="B1495" s="18">
        <v>42895</v>
      </c>
      <c r="C1495" t="s">
        <v>52</v>
      </c>
      <c r="D1495">
        <v>1</v>
      </c>
      <c r="E1495">
        <v>5</v>
      </c>
      <c r="F1495">
        <v>89</v>
      </c>
      <c r="G1495">
        <v>47.22</v>
      </c>
      <c r="H1495" t="str">
        <f>VLOOKUP(Table_Villen_viihde.accdb[[#This Row],[MyyjäID]],ville_myyjät!$A$2:$B$17,2,FALSE)</f>
        <v>Petri</v>
      </c>
      <c r="I1495" t="str">
        <f>VLOOKUP(Table_Villen_viihde.accdb[[#This Row],[myyjä]],ville_myyjät!$B$2:$C$17,2,FALSE)</f>
        <v>Mies</v>
      </c>
      <c r="J1495" t="str">
        <f>VLOOKUP(Table_Villen_viihde.accdb[[#This Row],[Tuotenumero]],Table_Villen_viihde.accdb5[[Tuotenumero]:[Tuote]],2,FALSE)</f>
        <v>Antennidigiboxi</v>
      </c>
      <c r="K1495" s="3">
        <f>VLOOKUP(Table_Villen_viihde.accdb[[#This Row],[Tuotenumero]],Table_Villen_viihde.accdb5[[Tuotenumero]:[TuoteryhmäID]],3,FALSE)</f>
        <v>6</v>
      </c>
      <c r="L1495" s="3" t="str">
        <f>VLOOKUP(Table_Villen_viihde.accdb[[#This Row],[Ryhmänro]],Table_Villen_viihde.accdb6[],2,FALSE)</f>
        <v>Digiboxit</v>
      </c>
    </row>
    <row r="1496" spans="1:12" x14ac:dyDescent="0.35">
      <c r="A1496">
        <v>51994</v>
      </c>
      <c r="B1496" s="18">
        <v>42896</v>
      </c>
      <c r="C1496" t="s">
        <v>54</v>
      </c>
      <c r="D1496">
        <v>1</v>
      </c>
      <c r="E1496">
        <v>7</v>
      </c>
      <c r="F1496">
        <v>189</v>
      </c>
      <c r="G1496">
        <v>120.02</v>
      </c>
      <c r="H1496" t="str">
        <f>VLOOKUP(Table_Villen_viihde.accdb[[#This Row],[MyyjäID]],ville_myyjät!$A$2:$B$17,2,FALSE)</f>
        <v>Kaija</v>
      </c>
      <c r="I1496" t="str">
        <f>VLOOKUP(Table_Villen_viihde.accdb[[#This Row],[myyjä]],ville_myyjät!$B$2:$C$17,2,FALSE)</f>
        <v>Nainen</v>
      </c>
      <c r="J1496" t="str">
        <f>VLOOKUP(Table_Villen_viihde.accdb[[#This Row],[Tuotenumero]],Table_Villen_viihde.accdb5[[Tuotenumero]:[Tuote]],2,FALSE)</f>
        <v>DVD-nauhuri</v>
      </c>
      <c r="K1496" s="3">
        <f>VLOOKUP(Table_Villen_viihde.accdb[[#This Row],[Tuotenumero]],Table_Villen_viihde.accdb5[[Tuotenumero]:[TuoteryhmäID]],3,FALSE)</f>
        <v>2</v>
      </c>
      <c r="L1496" s="3" t="str">
        <f>VLOOKUP(Table_Villen_viihde.accdb[[#This Row],[Ryhmänro]],Table_Villen_viihde.accdb6[],2,FALSE)</f>
        <v>Kuvantoisto</v>
      </c>
    </row>
    <row r="1497" spans="1:12" x14ac:dyDescent="0.35">
      <c r="A1497">
        <v>51995</v>
      </c>
      <c r="B1497" s="18">
        <v>42896</v>
      </c>
      <c r="C1497" t="s">
        <v>53</v>
      </c>
      <c r="D1497">
        <v>1</v>
      </c>
      <c r="E1497">
        <v>1</v>
      </c>
      <c r="F1497">
        <v>113</v>
      </c>
      <c r="G1497">
        <v>61.26</v>
      </c>
      <c r="H1497" t="str">
        <f>VLOOKUP(Table_Villen_viihde.accdb[[#This Row],[MyyjäID]],ville_myyjät!$A$2:$B$17,2,FALSE)</f>
        <v>Liisa</v>
      </c>
      <c r="I1497" t="str">
        <f>VLOOKUP(Table_Villen_viihde.accdb[[#This Row],[myyjä]],ville_myyjät!$B$2:$C$17,2,FALSE)</f>
        <v>Nainen</v>
      </c>
      <c r="J1497" t="str">
        <f>VLOOKUP(Table_Villen_viihde.accdb[[#This Row],[Tuotenumero]],Table_Villen_viihde.accdb5[[Tuotenumero]:[Tuote]],2,FALSE)</f>
        <v>DVD-soitin</v>
      </c>
      <c r="K1497" s="3">
        <f>VLOOKUP(Table_Villen_viihde.accdb[[#This Row],[Tuotenumero]],Table_Villen_viihde.accdb5[[Tuotenumero]:[TuoteryhmäID]],3,FALSE)</f>
        <v>2</v>
      </c>
      <c r="L1497" s="3" t="str">
        <f>VLOOKUP(Table_Villen_viihde.accdb[[#This Row],[Ryhmänro]],Table_Villen_viihde.accdb6[],2,FALSE)</f>
        <v>Kuvantoisto</v>
      </c>
    </row>
    <row r="1498" spans="1:12" x14ac:dyDescent="0.35">
      <c r="A1498">
        <v>51996</v>
      </c>
      <c r="B1498" s="18">
        <v>42897</v>
      </c>
      <c r="C1498" t="s">
        <v>51</v>
      </c>
      <c r="D1498">
        <v>1</v>
      </c>
      <c r="E1498">
        <v>6</v>
      </c>
      <c r="F1498">
        <v>233</v>
      </c>
      <c r="G1498">
        <v>162.06</v>
      </c>
      <c r="H1498" t="str">
        <f>VLOOKUP(Table_Villen_viihde.accdb[[#This Row],[MyyjäID]],ville_myyjät!$A$2:$B$17,2,FALSE)</f>
        <v>Mikko</v>
      </c>
      <c r="I1498" t="str">
        <f>VLOOKUP(Table_Villen_viihde.accdb[[#This Row],[myyjä]],ville_myyjät!$B$2:$C$17,2,FALSE)</f>
        <v>Mies</v>
      </c>
      <c r="J1498" t="str">
        <f>VLOOKUP(Table_Villen_viihde.accdb[[#This Row],[Tuotenumero]],Table_Villen_viihde.accdb5[[Tuotenumero]:[Tuote]],2,FALSE)</f>
        <v>TV28</v>
      </c>
      <c r="K1498" s="3">
        <f>VLOOKUP(Table_Villen_viihde.accdb[[#This Row],[Tuotenumero]],Table_Villen_viihde.accdb5[[Tuotenumero]:[TuoteryhmäID]],3,FALSE)</f>
        <v>3</v>
      </c>
      <c r="L1498" s="3" t="str">
        <f>VLOOKUP(Table_Villen_viihde.accdb[[#This Row],[Ryhmänro]],Table_Villen_viihde.accdb6[],2,FALSE)</f>
        <v>TV</v>
      </c>
    </row>
    <row r="1499" spans="1:12" x14ac:dyDescent="0.35">
      <c r="A1499">
        <v>51997</v>
      </c>
      <c r="B1499" s="18">
        <v>42899</v>
      </c>
      <c r="C1499" t="s">
        <v>53</v>
      </c>
      <c r="D1499">
        <v>1</v>
      </c>
      <c r="E1499">
        <v>13</v>
      </c>
      <c r="F1499">
        <v>120</v>
      </c>
      <c r="G1499">
        <v>66.489999999999995</v>
      </c>
      <c r="H1499" t="str">
        <f>VLOOKUP(Table_Villen_viihde.accdb[[#This Row],[MyyjäID]],ville_myyjät!$A$2:$B$17,2,FALSE)</f>
        <v>Kaarlo</v>
      </c>
      <c r="I1499" t="str">
        <f>VLOOKUP(Table_Villen_viihde.accdb[[#This Row],[myyjä]],ville_myyjät!$B$2:$C$17,2,FALSE)</f>
        <v>Mies</v>
      </c>
      <c r="J1499" t="str">
        <f>VLOOKUP(Table_Villen_viihde.accdb[[#This Row],[Tuotenumero]],Table_Villen_viihde.accdb5[[Tuotenumero]:[Tuote]],2,FALSE)</f>
        <v>DVD-soitin</v>
      </c>
      <c r="K1499" s="3">
        <f>VLOOKUP(Table_Villen_viihde.accdb[[#This Row],[Tuotenumero]],Table_Villen_viihde.accdb5[[Tuotenumero]:[TuoteryhmäID]],3,FALSE)</f>
        <v>2</v>
      </c>
      <c r="L1499" s="3" t="str">
        <f>VLOOKUP(Table_Villen_viihde.accdb[[#This Row],[Ryhmänro]],Table_Villen_viihde.accdb6[],2,FALSE)</f>
        <v>Kuvantoisto</v>
      </c>
    </row>
    <row r="1500" spans="1:12" x14ac:dyDescent="0.35">
      <c r="A1500">
        <v>51998</v>
      </c>
      <c r="B1500" s="18">
        <v>42899</v>
      </c>
      <c r="C1500" t="s">
        <v>49</v>
      </c>
      <c r="D1500">
        <v>1</v>
      </c>
      <c r="E1500">
        <v>7</v>
      </c>
      <c r="F1500">
        <v>20</v>
      </c>
      <c r="G1500">
        <v>11.7</v>
      </c>
      <c r="H1500" t="str">
        <f>VLOOKUP(Table_Villen_viihde.accdb[[#This Row],[MyyjäID]],ville_myyjät!$A$2:$B$17,2,FALSE)</f>
        <v>Kaija</v>
      </c>
      <c r="I1500" t="str">
        <f>VLOOKUP(Table_Villen_viihde.accdb[[#This Row],[myyjä]],ville_myyjät!$B$2:$C$17,2,FALSE)</f>
        <v>Nainen</v>
      </c>
      <c r="J1500" t="str">
        <f>VLOOKUP(Table_Villen_viihde.accdb[[#This Row],[Tuotenumero]],Table_Villen_viihde.accdb5[[Tuotenumero]:[Tuote]],2,FALSE)</f>
        <v>Scart-kaapeli</v>
      </c>
      <c r="K1500" s="3">
        <f>VLOOKUP(Table_Villen_viihde.accdb[[#This Row],[Tuotenumero]],Table_Villen_viihde.accdb5[[Tuotenumero]:[TuoteryhmäID]],3,FALSE)</f>
        <v>4</v>
      </c>
      <c r="L1500" s="3" t="str">
        <f>VLOOKUP(Table_Villen_viihde.accdb[[#This Row],[Ryhmänro]],Table_Villen_viihde.accdb6[],2,FALSE)</f>
        <v>Tarvikkeet</v>
      </c>
    </row>
    <row r="1501" spans="1:12" x14ac:dyDescent="0.35">
      <c r="A1501">
        <v>51999</v>
      </c>
      <c r="B1501" s="18">
        <v>42902</v>
      </c>
      <c r="C1501" t="s">
        <v>54</v>
      </c>
      <c r="D1501">
        <v>1</v>
      </c>
      <c r="E1501">
        <v>1</v>
      </c>
      <c r="F1501">
        <v>186</v>
      </c>
      <c r="G1501">
        <v>118.74</v>
      </c>
      <c r="H1501" t="str">
        <f>VLOOKUP(Table_Villen_viihde.accdb[[#This Row],[MyyjäID]],ville_myyjät!$A$2:$B$17,2,FALSE)</f>
        <v>Liisa</v>
      </c>
      <c r="I1501" t="str">
        <f>VLOOKUP(Table_Villen_viihde.accdb[[#This Row],[myyjä]],ville_myyjät!$B$2:$C$17,2,FALSE)</f>
        <v>Nainen</v>
      </c>
      <c r="J1501" t="str">
        <f>VLOOKUP(Table_Villen_viihde.accdb[[#This Row],[Tuotenumero]],Table_Villen_viihde.accdb5[[Tuotenumero]:[Tuote]],2,FALSE)</f>
        <v>DVD-nauhuri</v>
      </c>
      <c r="K1501" s="3">
        <f>VLOOKUP(Table_Villen_viihde.accdb[[#This Row],[Tuotenumero]],Table_Villen_viihde.accdb5[[Tuotenumero]:[TuoteryhmäID]],3,FALSE)</f>
        <v>2</v>
      </c>
      <c r="L1501" s="3" t="str">
        <f>VLOOKUP(Table_Villen_viihde.accdb[[#This Row],[Ryhmänro]],Table_Villen_viihde.accdb6[],2,FALSE)</f>
        <v>Kuvantoisto</v>
      </c>
    </row>
    <row r="1502" spans="1:12" x14ac:dyDescent="0.35">
      <c r="A1502">
        <v>52000</v>
      </c>
      <c r="B1502" s="18">
        <v>42902</v>
      </c>
      <c r="C1502" t="s">
        <v>49</v>
      </c>
      <c r="D1502">
        <v>1</v>
      </c>
      <c r="E1502">
        <v>14</v>
      </c>
      <c r="F1502">
        <v>19</v>
      </c>
      <c r="G1502">
        <v>11.61</v>
      </c>
      <c r="H1502" t="str">
        <f>VLOOKUP(Table_Villen_viihde.accdb[[#This Row],[MyyjäID]],ville_myyjät!$A$2:$B$17,2,FALSE)</f>
        <v>Jani</v>
      </c>
      <c r="I1502" t="str">
        <f>VLOOKUP(Table_Villen_viihde.accdb[[#This Row],[myyjä]],ville_myyjät!$B$2:$C$17,2,FALSE)</f>
        <v>Mies</v>
      </c>
      <c r="J1502" t="str">
        <f>VLOOKUP(Table_Villen_viihde.accdb[[#This Row],[Tuotenumero]],Table_Villen_viihde.accdb5[[Tuotenumero]:[Tuote]],2,FALSE)</f>
        <v>Scart-kaapeli</v>
      </c>
      <c r="K1502" s="3">
        <f>VLOOKUP(Table_Villen_viihde.accdb[[#This Row],[Tuotenumero]],Table_Villen_viihde.accdb5[[Tuotenumero]:[TuoteryhmäID]],3,FALSE)</f>
        <v>4</v>
      </c>
      <c r="L1502" s="3" t="str">
        <f>VLOOKUP(Table_Villen_viihde.accdb[[#This Row],[Ryhmänro]],Table_Villen_viihde.accdb6[],2,FALSE)</f>
        <v>Tarvikkeet</v>
      </c>
    </row>
    <row r="1503" spans="1:12" x14ac:dyDescent="0.35">
      <c r="A1503">
        <v>52001</v>
      </c>
      <c r="B1503" s="18">
        <v>42902</v>
      </c>
      <c r="C1503" t="s">
        <v>51</v>
      </c>
      <c r="D1503">
        <v>1</v>
      </c>
      <c r="E1503">
        <v>5</v>
      </c>
      <c r="F1503">
        <v>236</v>
      </c>
      <c r="G1503">
        <v>160.15</v>
      </c>
      <c r="H1503" t="str">
        <f>VLOOKUP(Table_Villen_viihde.accdb[[#This Row],[MyyjäID]],ville_myyjät!$A$2:$B$17,2,FALSE)</f>
        <v>Petri</v>
      </c>
      <c r="I1503" t="str">
        <f>VLOOKUP(Table_Villen_viihde.accdb[[#This Row],[myyjä]],ville_myyjät!$B$2:$C$17,2,FALSE)</f>
        <v>Mies</v>
      </c>
      <c r="J1503" t="str">
        <f>VLOOKUP(Table_Villen_viihde.accdb[[#This Row],[Tuotenumero]],Table_Villen_viihde.accdb5[[Tuotenumero]:[Tuote]],2,FALSE)</f>
        <v>TV28</v>
      </c>
      <c r="K1503" s="3">
        <f>VLOOKUP(Table_Villen_viihde.accdb[[#This Row],[Tuotenumero]],Table_Villen_viihde.accdb5[[Tuotenumero]:[TuoteryhmäID]],3,FALSE)</f>
        <v>3</v>
      </c>
      <c r="L1503" s="3" t="str">
        <f>VLOOKUP(Table_Villen_viihde.accdb[[#This Row],[Ryhmänro]],Table_Villen_viihde.accdb6[],2,FALSE)</f>
        <v>TV</v>
      </c>
    </row>
    <row r="1504" spans="1:12" x14ac:dyDescent="0.35">
      <c r="A1504">
        <v>52002</v>
      </c>
      <c r="B1504" s="18">
        <v>42902</v>
      </c>
      <c r="C1504" t="s">
        <v>52</v>
      </c>
      <c r="D1504">
        <v>1</v>
      </c>
      <c r="E1504">
        <v>14</v>
      </c>
      <c r="F1504">
        <v>82</v>
      </c>
      <c r="G1504">
        <v>46.52</v>
      </c>
      <c r="H1504" t="str">
        <f>VLOOKUP(Table_Villen_viihde.accdb[[#This Row],[MyyjäID]],ville_myyjät!$A$2:$B$17,2,FALSE)</f>
        <v>Jani</v>
      </c>
      <c r="I1504" t="str">
        <f>VLOOKUP(Table_Villen_viihde.accdb[[#This Row],[myyjä]],ville_myyjät!$B$2:$C$17,2,FALSE)</f>
        <v>Mies</v>
      </c>
      <c r="J1504" t="str">
        <f>VLOOKUP(Table_Villen_viihde.accdb[[#This Row],[Tuotenumero]],Table_Villen_viihde.accdb5[[Tuotenumero]:[Tuote]],2,FALSE)</f>
        <v>Antennidigiboxi</v>
      </c>
      <c r="K1504" s="3">
        <f>VLOOKUP(Table_Villen_viihde.accdb[[#This Row],[Tuotenumero]],Table_Villen_viihde.accdb5[[Tuotenumero]:[TuoteryhmäID]],3,FALSE)</f>
        <v>6</v>
      </c>
      <c r="L1504" s="3" t="str">
        <f>VLOOKUP(Table_Villen_viihde.accdb[[#This Row],[Ryhmänro]],Table_Villen_viihde.accdb6[],2,FALSE)</f>
        <v>Digiboxit</v>
      </c>
    </row>
    <row r="1505" spans="1:12" x14ac:dyDescent="0.35">
      <c r="A1505">
        <v>52003</v>
      </c>
      <c r="B1505" s="18">
        <v>42904</v>
      </c>
      <c r="C1505" t="s">
        <v>50</v>
      </c>
      <c r="D1505">
        <v>1</v>
      </c>
      <c r="E1505">
        <v>6</v>
      </c>
      <c r="F1505">
        <v>85</v>
      </c>
      <c r="G1505">
        <v>51.77</v>
      </c>
      <c r="H1505" t="str">
        <f>VLOOKUP(Table_Villen_viihde.accdb[[#This Row],[MyyjäID]],ville_myyjät!$A$2:$B$17,2,FALSE)</f>
        <v>Mikko</v>
      </c>
      <c r="I1505" t="str">
        <f>VLOOKUP(Table_Villen_viihde.accdb[[#This Row],[myyjä]],ville_myyjät!$B$2:$C$17,2,FALSE)</f>
        <v>Mies</v>
      </c>
      <c r="J1505" t="str">
        <f>VLOOKUP(Table_Villen_viihde.accdb[[#This Row],[Tuotenumero]],Table_Villen_viihde.accdb5[[Tuotenumero]:[Tuote]],2,FALSE)</f>
        <v>Kaapelidigiboxi</v>
      </c>
      <c r="K1505" s="3">
        <f>VLOOKUP(Table_Villen_viihde.accdb[[#This Row],[Tuotenumero]],Table_Villen_viihde.accdb5[[Tuotenumero]:[TuoteryhmäID]],3,FALSE)</f>
        <v>6</v>
      </c>
      <c r="L1505" s="3" t="str">
        <f>VLOOKUP(Table_Villen_viihde.accdb[[#This Row],[Ryhmänro]],Table_Villen_viihde.accdb6[],2,FALSE)</f>
        <v>Digiboxit</v>
      </c>
    </row>
    <row r="1506" spans="1:12" x14ac:dyDescent="0.35">
      <c r="A1506">
        <v>52004</v>
      </c>
      <c r="B1506" s="18">
        <v>42904</v>
      </c>
      <c r="C1506" t="s">
        <v>48</v>
      </c>
      <c r="D1506">
        <v>1</v>
      </c>
      <c r="E1506">
        <v>11</v>
      </c>
      <c r="F1506">
        <v>74</v>
      </c>
      <c r="G1506">
        <v>40.5</v>
      </c>
      <c r="H1506" t="str">
        <f>VLOOKUP(Table_Villen_viihde.accdb[[#This Row],[MyyjäID]],ville_myyjät!$A$2:$B$17,2,FALSE)</f>
        <v>Kuisma</v>
      </c>
      <c r="I1506" t="str">
        <f>VLOOKUP(Table_Villen_viihde.accdb[[#This Row],[myyjä]],ville_myyjät!$B$2:$C$17,2,FALSE)</f>
        <v>Mies</v>
      </c>
      <c r="J1506" t="str">
        <f>VLOOKUP(Table_Villen_viihde.accdb[[#This Row],[Tuotenumero]],Table_Villen_viihde.accdb5[[Tuotenumero]:[Tuote]],2,FALSE)</f>
        <v>PS1-konsoli</v>
      </c>
      <c r="K1506" s="3">
        <f>VLOOKUP(Table_Villen_viihde.accdb[[#This Row],[Tuotenumero]],Table_Villen_viihde.accdb5[[Tuotenumero]:[TuoteryhmäID]],3,FALSE)</f>
        <v>5</v>
      </c>
      <c r="L1506" s="3" t="str">
        <f>VLOOKUP(Table_Villen_viihde.accdb[[#This Row],[Ryhmänro]],Table_Villen_viihde.accdb6[],2,FALSE)</f>
        <v>Konsolit</v>
      </c>
    </row>
    <row r="1507" spans="1:12" x14ac:dyDescent="0.35">
      <c r="A1507">
        <v>52005</v>
      </c>
      <c r="B1507" s="18">
        <v>42905</v>
      </c>
      <c r="C1507" t="s">
        <v>53</v>
      </c>
      <c r="D1507">
        <v>1</v>
      </c>
      <c r="E1507">
        <v>1</v>
      </c>
      <c r="F1507">
        <v>121</v>
      </c>
      <c r="G1507">
        <v>65.42</v>
      </c>
      <c r="H1507" t="str">
        <f>VLOOKUP(Table_Villen_viihde.accdb[[#This Row],[MyyjäID]],ville_myyjät!$A$2:$B$17,2,FALSE)</f>
        <v>Liisa</v>
      </c>
      <c r="I1507" t="str">
        <f>VLOOKUP(Table_Villen_viihde.accdb[[#This Row],[myyjä]],ville_myyjät!$B$2:$C$17,2,FALSE)</f>
        <v>Nainen</v>
      </c>
      <c r="J1507" t="str">
        <f>VLOOKUP(Table_Villen_viihde.accdb[[#This Row],[Tuotenumero]],Table_Villen_viihde.accdb5[[Tuotenumero]:[Tuote]],2,FALSE)</f>
        <v>DVD-soitin</v>
      </c>
      <c r="K1507" s="3">
        <f>VLOOKUP(Table_Villen_viihde.accdb[[#This Row],[Tuotenumero]],Table_Villen_viihde.accdb5[[Tuotenumero]:[TuoteryhmäID]],3,FALSE)</f>
        <v>2</v>
      </c>
      <c r="L1507" s="3" t="str">
        <f>VLOOKUP(Table_Villen_viihde.accdb[[#This Row],[Ryhmänro]],Table_Villen_viihde.accdb6[],2,FALSE)</f>
        <v>Kuvantoisto</v>
      </c>
    </row>
    <row r="1508" spans="1:12" x14ac:dyDescent="0.35">
      <c r="A1508">
        <v>52006</v>
      </c>
      <c r="B1508" s="18">
        <v>42905</v>
      </c>
      <c r="C1508" t="s">
        <v>49</v>
      </c>
      <c r="D1508">
        <v>1</v>
      </c>
      <c r="E1508">
        <v>5</v>
      </c>
      <c r="F1508">
        <v>20</v>
      </c>
      <c r="G1508">
        <v>11.01</v>
      </c>
      <c r="H1508" t="str">
        <f>VLOOKUP(Table_Villen_viihde.accdb[[#This Row],[MyyjäID]],ville_myyjät!$A$2:$B$17,2,FALSE)</f>
        <v>Petri</v>
      </c>
      <c r="I1508" t="str">
        <f>VLOOKUP(Table_Villen_viihde.accdb[[#This Row],[myyjä]],ville_myyjät!$B$2:$C$17,2,FALSE)</f>
        <v>Mies</v>
      </c>
      <c r="J1508" t="str">
        <f>VLOOKUP(Table_Villen_viihde.accdb[[#This Row],[Tuotenumero]],Table_Villen_viihde.accdb5[[Tuotenumero]:[Tuote]],2,FALSE)</f>
        <v>Scart-kaapeli</v>
      </c>
      <c r="K1508" s="3">
        <f>VLOOKUP(Table_Villen_viihde.accdb[[#This Row],[Tuotenumero]],Table_Villen_viihde.accdb5[[Tuotenumero]:[TuoteryhmäID]],3,FALSE)</f>
        <v>4</v>
      </c>
      <c r="L1508" s="3" t="str">
        <f>VLOOKUP(Table_Villen_viihde.accdb[[#This Row],[Ryhmänro]],Table_Villen_viihde.accdb6[],2,FALSE)</f>
        <v>Tarvikkeet</v>
      </c>
    </row>
    <row r="1509" spans="1:12" x14ac:dyDescent="0.35">
      <c r="A1509">
        <v>52007</v>
      </c>
      <c r="B1509" s="18">
        <v>42906</v>
      </c>
      <c r="C1509" t="s">
        <v>54</v>
      </c>
      <c r="D1509">
        <v>1</v>
      </c>
      <c r="E1509">
        <v>7</v>
      </c>
      <c r="F1509">
        <v>175</v>
      </c>
      <c r="G1509">
        <v>117.23</v>
      </c>
      <c r="H1509" t="str">
        <f>VLOOKUP(Table_Villen_viihde.accdb[[#This Row],[MyyjäID]],ville_myyjät!$A$2:$B$17,2,FALSE)</f>
        <v>Kaija</v>
      </c>
      <c r="I1509" t="str">
        <f>VLOOKUP(Table_Villen_viihde.accdb[[#This Row],[myyjä]],ville_myyjät!$B$2:$C$17,2,FALSE)</f>
        <v>Nainen</v>
      </c>
      <c r="J1509" t="str">
        <f>VLOOKUP(Table_Villen_viihde.accdb[[#This Row],[Tuotenumero]],Table_Villen_viihde.accdb5[[Tuotenumero]:[Tuote]],2,FALSE)</f>
        <v>DVD-nauhuri</v>
      </c>
      <c r="K1509" s="3">
        <f>VLOOKUP(Table_Villen_viihde.accdb[[#This Row],[Tuotenumero]],Table_Villen_viihde.accdb5[[Tuotenumero]:[TuoteryhmäID]],3,FALSE)</f>
        <v>2</v>
      </c>
      <c r="L1509" s="3" t="str">
        <f>VLOOKUP(Table_Villen_viihde.accdb[[#This Row],[Ryhmänro]],Table_Villen_viihde.accdb6[],2,FALSE)</f>
        <v>Kuvantoisto</v>
      </c>
    </row>
    <row r="1510" spans="1:12" x14ac:dyDescent="0.35">
      <c r="A1510">
        <v>52008</v>
      </c>
      <c r="B1510" s="18">
        <v>42906</v>
      </c>
      <c r="C1510" t="s">
        <v>56</v>
      </c>
      <c r="D1510">
        <v>1</v>
      </c>
      <c r="E1510">
        <v>7</v>
      </c>
      <c r="F1510">
        <v>139</v>
      </c>
      <c r="G1510">
        <v>93.3</v>
      </c>
      <c r="H1510" t="str">
        <f>VLOOKUP(Table_Villen_viihde.accdb[[#This Row],[MyyjäID]],ville_myyjät!$A$2:$B$17,2,FALSE)</f>
        <v>Kaija</v>
      </c>
      <c r="I1510" t="str">
        <f>VLOOKUP(Table_Villen_viihde.accdb[[#This Row],[myyjä]],ville_myyjät!$B$2:$C$17,2,FALSE)</f>
        <v>Nainen</v>
      </c>
      <c r="J1510" t="str">
        <f>VLOOKUP(Table_Villen_viihde.accdb[[#This Row],[Tuotenumero]],Table_Villen_viihde.accdb5[[Tuotenumero]:[Tuote]],2,FALSE)</f>
        <v>VHS-nauhuri</v>
      </c>
      <c r="K1510" s="3">
        <f>VLOOKUP(Table_Villen_viihde.accdb[[#This Row],[Tuotenumero]],Table_Villen_viihde.accdb5[[Tuotenumero]:[TuoteryhmäID]],3,FALSE)</f>
        <v>2</v>
      </c>
      <c r="L1510" s="3" t="str">
        <f>VLOOKUP(Table_Villen_viihde.accdb[[#This Row],[Ryhmänro]],Table_Villen_viihde.accdb6[],2,FALSE)</f>
        <v>Kuvantoisto</v>
      </c>
    </row>
    <row r="1511" spans="1:12" x14ac:dyDescent="0.35">
      <c r="A1511">
        <v>52009</v>
      </c>
      <c r="B1511" s="18">
        <v>42910</v>
      </c>
      <c r="C1511" t="s">
        <v>49</v>
      </c>
      <c r="D1511">
        <v>1</v>
      </c>
      <c r="E1511">
        <v>1</v>
      </c>
      <c r="F1511">
        <v>21</v>
      </c>
      <c r="G1511">
        <v>11.02</v>
      </c>
      <c r="H1511" t="str">
        <f>VLOOKUP(Table_Villen_viihde.accdb[[#This Row],[MyyjäID]],ville_myyjät!$A$2:$B$17,2,FALSE)</f>
        <v>Liisa</v>
      </c>
      <c r="I1511" t="str">
        <f>VLOOKUP(Table_Villen_viihde.accdb[[#This Row],[myyjä]],ville_myyjät!$B$2:$C$17,2,FALSE)</f>
        <v>Nainen</v>
      </c>
      <c r="J1511" t="str">
        <f>VLOOKUP(Table_Villen_viihde.accdb[[#This Row],[Tuotenumero]],Table_Villen_viihde.accdb5[[Tuotenumero]:[Tuote]],2,FALSE)</f>
        <v>Scart-kaapeli</v>
      </c>
      <c r="K1511" s="3">
        <f>VLOOKUP(Table_Villen_viihde.accdb[[#This Row],[Tuotenumero]],Table_Villen_viihde.accdb5[[Tuotenumero]:[TuoteryhmäID]],3,FALSE)</f>
        <v>4</v>
      </c>
      <c r="L1511" s="3" t="str">
        <f>VLOOKUP(Table_Villen_viihde.accdb[[#This Row],[Ryhmänro]],Table_Villen_viihde.accdb6[],2,FALSE)</f>
        <v>Tarvikkeet</v>
      </c>
    </row>
    <row r="1512" spans="1:12" x14ac:dyDescent="0.35">
      <c r="A1512">
        <v>52010</v>
      </c>
      <c r="B1512" s="18">
        <v>42911</v>
      </c>
      <c r="C1512" t="s">
        <v>54</v>
      </c>
      <c r="D1512">
        <v>1</v>
      </c>
      <c r="E1512">
        <v>5</v>
      </c>
      <c r="F1512">
        <v>185</v>
      </c>
      <c r="G1512">
        <v>120.6</v>
      </c>
      <c r="H1512" t="str">
        <f>VLOOKUP(Table_Villen_viihde.accdb[[#This Row],[MyyjäID]],ville_myyjät!$A$2:$B$17,2,FALSE)</f>
        <v>Petri</v>
      </c>
      <c r="I1512" t="str">
        <f>VLOOKUP(Table_Villen_viihde.accdb[[#This Row],[myyjä]],ville_myyjät!$B$2:$C$17,2,FALSE)</f>
        <v>Mies</v>
      </c>
      <c r="J1512" t="str">
        <f>VLOOKUP(Table_Villen_viihde.accdb[[#This Row],[Tuotenumero]],Table_Villen_viihde.accdb5[[Tuotenumero]:[Tuote]],2,FALSE)</f>
        <v>DVD-nauhuri</v>
      </c>
      <c r="K1512" s="3">
        <f>VLOOKUP(Table_Villen_viihde.accdb[[#This Row],[Tuotenumero]],Table_Villen_viihde.accdb5[[Tuotenumero]:[TuoteryhmäID]],3,FALSE)</f>
        <v>2</v>
      </c>
      <c r="L1512" s="3" t="str">
        <f>VLOOKUP(Table_Villen_viihde.accdb[[#This Row],[Ryhmänro]],Table_Villen_viihde.accdb6[],2,FALSE)</f>
        <v>Kuvantoisto</v>
      </c>
    </row>
    <row r="1513" spans="1:12" x14ac:dyDescent="0.35">
      <c r="A1513">
        <v>52011</v>
      </c>
      <c r="B1513" s="18">
        <v>42912</v>
      </c>
      <c r="C1513" t="s">
        <v>53</v>
      </c>
      <c r="D1513">
        <v>1</v>
      </c>
      <c r="E1513">
        <v>9</v>
      </c>
      <c r="F1513">
        <v>118</v>
      </c>
      <c r="G1513">
        <v>62.13</v>
      </c>
      <c r="H1513" t="str">
        <f>VLOOKUP(Table_Villen_viihde.accdb[[#This Row],[MyyjäID]],ville_myyjät!$A$2:$B$17,2,FALSE)</f>
        <v>Juuso</v>
      </c>
      <c r="I1513" t="str">
        <f>VLOOKUP(Table_Villen_viihde.accdb[[#This Row],[myyjä]],ville_myyjät!$B$2:$C$17,2,FALSE)</f>
        <v>Mies</v>
      </c>
      <c r="J1513" t="str">
        <f>VLOOKUP(Table_Villen_viihde.accdb[[#This Row],[Tuotenumero]],Table_Villen_viihde.accdb5[[Tuotenumero]:[Tuote]],2,FALSE)</f>
        <v>DVD-soitin</v>
      </c>
      <c r="K1513" s="3">
        <f>VLOOKUP(Table_Villen_viihde.accdb[[#This Row],[Tuotenumero]],Table_Villen_viihde.accdb5[[Tuotenumero]:[TuoteryhmäID]],3,FALSE)</f>
        <v>2</v>
      </c>
      <c r="L1513" s="3" t="str">
        <f>VLOOKUP(Table_Villen_viihde.accdb[[#This Row],[Ryhmänro]],Table_Villen_viihde.accdb6[],2,FALSE)</f>
        <v>Kuvantoisto</v>
      </c>
    </row>
    <row r="1514" spans="1:12" x14ac:dyDescent="0.35">
      <c r="A1514">
        <v>52012</v>
      </c>
      <c r="B1514" s="18">
        <v>42914</v>
      </c>
      <c r="C1514" t="s">
        <v>50</v>
      </c>
      <c r="D1514">
        <v>1</v>
      </c>
      <c r="E1514">
        <v>15</v>
      </c>
      <c r="F1514">
        <v>81</v>
      </c>
      <c r="G1514">
        <v>56.5</v>
      </c>
      <c r="H1514" t="str">
        <f>VLOOKUP(Table_Villen_viihde.accdb[[#This Row],[MyyjäID]],ville_myyjät!$A$2:$B$17,2,FALSE)</f>
        <v>Elisabeth</v>
      </c>
      <c r="I1514" t="str">
        <f>VLOOKUP(Table_Villen_viihde.accdb[[#This Row],[myyjä]],ville_myyjät!$B$2:$C$17,2,FALSE)</f>
        <v>Nainen</v>
      </c>
      <c r="J1514" t="str">
        <f>VLOOKUP(Table_Villen_viihde.accdb[[#This Row],[Tuotenumero]],Table_Villen_viihde.accdb5[[Tuotenumero]:[Tuote]],2,FALSE)</f>
        <v>Kaapelidigiboxi</v>
      </c>
      <c r="K1514" s="3">
        <f>VLOOKUP(Table_Villen_viihde.accdb[[#This Row],[Tuotenumero]],Table_Villen_viihde.accdb5[[Tuotenumero]:[TuoteryhmäID]],3,FALSE)</f>
        <v>6</v>
      </c>
      <c r="L1514" s="3" t="str">
        <f>VLOOKUP(Table_Villen_viihde.accdb[[#This Row],[Ryhmänro]],Table_Villen_viihde.accdb6[],2,FALSE)</f>
        <v>Digiboxit</v>
      </c>
    </row>
    <row r="1515" spans="1:12" x14ac:dyDescent="0.35">
      <c r="A1515">
        <v>52013</v>
      </c>
      <c r="B1515" s="18">
        <v>42914</v>
      </c>
      <c r="C1515" t="s">
        <v>51</v>
      </c>
      <c r="D1515">
        <v>1</v>
      </c>
      <c r="E1515">
        <v>3</v>
      </c>
      <c r="F1515">
        <v>230</v>
      </c>
      <c r="G1515">
        <v>158.02000000000001</v>
      </c>
      <c r="H1515" t="str">
        <f>VLOOKUP(Table_Villen_viihde.accdb[[#This Row],[MyyjäID]],ville_myyjät!$A$2:$B$17,2,FALSE)</f>
        <v>Helena</v>
      </c>
      <c r="I1515" t="str">
        <f>VLOOKUP(Table_Villen_viihde.accdb[[#This Row],[myyjä]],ville_myyjät!$B$2:$C$17,2,FALSE)</f>
        <v>Nainen</v>
      </c>
      <c r="J1515" t="str">
        <f>VLOOKUP(Table_Villen_viihde.accdb[[#This Row],[Tuotenumero]],Table_Villen_viihde.accdb5[[Tuotenumero]:[Tuote]],2,FALSE)</f>
        <v>TV28</v>
      </c>
      <c r="K1515" s="3">
        <f>VLOOKUP(Table_Villen_viihde.accdb[[#This Row],[Tuotenumero]],Table_Villen_viihde.accdb5[[Tuotenumero]:[TuoteryhmäID]],3,FALSE)</f>
        <v>3</v>
      </c>
      <c r="L1515" s="3" t="str">
        <f>VLOOKUP(Table_Villen_viihde.accdb[[#This Row],[Ryhmänro]],Table_Villen_viihde.accdb6[],2,FALSE)</f>
        <v>TV</v>
      </c>
    </row>
    <row r="1516" spans="1:12" x14ac:dyDescent="0.35">
      <c r="A1516">
        <v>52014</v>
      </c>
      <c r="B1516" s="18">
        <v>42915</v>
      </c>
      <c r="C1516" t="s">
        <v>49</v>
      </c>
      <c r="D1516">
        <v>1</v>
      </c>
      <c r="E1516">
        <v>2</v>
      </c>
      <c r="F1516">
        <v>21</v>
      </c>
      <c r="G1516">
        <v>10.91</v>
      </c>
      <c r="H1516" t="str">
        <f>VLOOKUP(Table_Villen_viihde.accdb[[#This Row],[MyyjäID]],ville_myyjät!$A$2:$B$17,2,FALSE)</f>
        <v>Maija</v>
      </c>
      <c r="I1516" t="str">
        <f>VLOOKUP(Table_Villen_viihde.accdb[[#This Row],[myyjä]],ville_myyjät!$B$2:$C$17,2,FALSE)</f>
        <v>Nainen</v>
      </c>
      <c r="J1516" t="str">
        <f>VLOOKUP(Table_Villen_viihde.accdb[[#This Row],[Tuotenumero]],Table_Villen_viihde.accdb5[[Tuotenumero]:[Tuote]],2,FALSE)</f>
        <v>Scart-kaapeli</v>
      </c>
      <c r="K1516" s="3">
        <f>VLOOKUP(Table_Villen_viihde.accdb[[#This Row],[Tuotenumero]],Table_Villen_viihde.accdb5[[Tuotenumero]:[TuoteryhmäID]],3,FALSE)</f>
        <v>4</v>
      </c>
      <c r="L1516" s="3" t="str">
        <f>VLOOKUP(Table_Villen_viihde.accdb[[#This Row],[Ryhmänro]],Table_Villen_viihde.accdb6[],2,FALSE)</f>
        <v>Tarvikkeet</v>
      </c>
    </row>
    <row r="1517" spans="1:12" x14ac:dyDescent="0.35">
      <c r="A1517">
        <v>52015</v>
      </c>
      <c r="B1517" s="18">
        <v>42917</v>
      </c>
      <c r="C1517" t="s">
        <v>52</v>
      </c>
      <c r="D1517">
        <v>1</v>
      </c>
      <c r="E1517">
        <v>7</v>
      </c>
      <c r="F1517">
        <v>89</v>
      </c>
      <c r="G1517">
        <v>50.68</v>
      </c>
      <c r="H1517" t="str">
        <f>VLOOKUP(Table_Villen_viihde.accdb[[#This Row],[MyyjäID]],ville_myyjät!$A$2:$B$17,2,FALSE)</f>
        <v>Kaija</v>
      </c>
      <c r="I1517" t="str">
        <f>VLOOKUP(Table_Villen_viihde.accdb[[#This Row],[myyjä]],ville_myyjät!$B$2:$C$17,2,FALSE)</f>
        <v>Nainen</v>
      </c>
      <c r="J1517" t="str">
        <f>VLOOKUP(Table_Villen_viihde.accdb[[#This Row],[Tuotenumero]],Table_Villen_viihde.accdb5[[Tuotenumero]:[Tuote]],2,FALSE)</f>
        <v>Antennidigiboxi</v>
      </c>
      <c r="K1517" s="3">
        <f>VLOOKUP(Table_Villen_viihde.accdb[[#This Row],[Tuotenumero]],Table_Villen_viihde.accdb5[[Tuotenumero]:[TuoteryhmäID]],3,FALSE)</f>
        <v>6</v>
      </c>
      <c r="L1517" s="3" t="str">
        <f>VLOOKUP(Table_Villen_viihde.accdb[[#This Row],[Ryhmänro]],Table_Villen_viihde.accdb6[],2,FALSE)</f>
        <v>Digiboxit</v>
      </c>
    </row>
    <row r="1518" spans="1:12" x14ac:dyDescent="0.35">
      <c r="A1518">
        <v>52016</v>
      </c>
      <c r="B1518" s="18">
        <v>42918</v>
      </c>
      <c r="C1518" t="s">
        <v>49</v>
      </c>
      <c r="D1518">
        <v>1</v>
      </c>
      <c r="E1518">
        <v>14</v>
      </c>
      <c r="F1518">
        <v>21</v>
      </c>
      <c r="G1518">
        <v>10.87</v>
      </c>
      <c r="H1518" t="str">
        <f>VLOOKUP(Table_Villen_viihde.accdb[[#This Row],[MyyjäID]],ville_myyjät!$A$2:$B$17,2,FALSE)</f>
        <v>Jani</v>
      </c>
      <c r="I1518" t="str">
        <f>VLOOKUP(Table_Villen_viihde.accdb[[#This Row],[myyjä]],ville_myyjät!$B$2:$C$17,2,FALSE)</f>
        <v>Mies</v>
      </c>
      <c r="J1518" t="str">
        <f>VLOOKUP(Table_Villen_viihde.accdb[[#This Row],[Tuotenumero]],Table_Villen_viihde.accdb5[[Tuotenumero]:[Tuote]],2,FALSE)</f>
        <v>Scart-kaapeli</v>
      </c>
      <c r="K1518" s="3">
        <f>VLOOKUP(Table_Villen_viihde.accdb[[#This Row],[Tuotenumero]],Table_Villen_viihde.accdb5[[Tuotenumero]:[TuoteryhmäID]],3,FALSE)</f>
        <v>4</v>
      </c>
      <c r="L1518" s="3" t="str">
        <f>VLOOKUP(Table_Villen_viihde.accdb[[#This Row],[Ryhmänro]],Table_Villen_viihde.accdb6[],2,FALSE)</f>
        <v>Tarvikkeet</v>
      </c>
    </row>
    <row r="1519" spans="1:12" x14ac:dyDescent="0.35">
      <c r="A1519">
        <v>52017</v>
      </c>
      <c r="B1519" s="18">
        <v>42920</v>
      </c>
      <c r="C1519" t="s">
        <v>51</v>
      </c>
      <c r="D1519">
        <v>1</v>
      </c>
      <c r="E1519">
        <v>2</v>
      </c>
      <c r="F1519">
        <v>244</v>
      </c>
      <c r="G1519">
        <v>154.81</v>
      </c>
      <c r="H1519" t="str">
        <f>VLOOKUP(Table_Villen_viihde.accdb[[#This Row],[MyyjäID]],ville_myyjät!$A$2:$B$17,2,FALSE)</f>
        <v>Maija</v>
      </c>
      <c r="I1519" t="str">
        <f>VLOOKUP(Table_Villen_viihde.accdb[[#This Row],[myyjä]],ville_myyjät!$B$2:$C$17,2,FALSE)</f>
        <v>Nainen</v>
      </c>
      <c r="J1519" t="str">
        <f>VLOOKUP(Table_Villen_viihde.accdb[[#This Row],[Tuotenumero]],Table_Villen_viihde.accdb5[[Tuotenumero]:[Tuote]],2,FALSE)</f>
        <v>TV28</v>
      </c>
      <c r="K1519" s="3">
        <f>VLOOKUP(Table_Villen_viihde.accdb[[#This Row],[Tuotenumero]],Table_Villen_viihde.accdb5[[Tuotenumero]:[TuoteryhmäID]],3,FALSE)</f>
        <v>3</v>
      </c>
      <c r="L1519" s="3" t="str">
        <f>VLOOKUP(Table_Villen_viihde.accdb[[#This Row],[Ryhmänro]],Table_Villen_viihde.accdb6[],2,FALSE)</f>
        <v>TV</v>
      </c>
    </row>
    <row r="1520" spans="1:12" x14ac:dyDescent="0.35">
      <c r="A1520">
        <v>52018</v>
      </c>
      <c r="B1520" s="18">
        <v>42920</v>
      </c>
      <c r="C1520" t="s">
        <v>49</v>
      </c>
      <c r="D1520">
        <v>1</v>
      </c>
      <c r="E1520">
        <v>6</v>
      </c>
      <c r="F1520">
        <v>21</v>
      </c>
      <c r="G1520">
        <v>11.08</v>
      </c>
      <c r="H1520" t="str">
        <f>VLOOKUP(Table_Villen_viihde.accdb[[#This Row],[MyyjäID]],ville_myyjät!$A$2:$B$17,2,FALSE)</f>
        <v>Mikko</v>
      </c>
      <c r="I1520" t="str">
        <f>VLOOKUP(Table_Villen_viihde.accdb[[#This Row],[myyjä]],ville_myyjät!$B$2:$C$17,2,FALSE)</f>
        <v>Mies</v>
      </c>
      <c r="J1520" t="str">
        <f>VLOOKUP(Table_Villen_viihde.accdb[[#This Row],[Tuotenumero]],Table_Villen_viihde.accdb5[[Tuotenumero]:[Tuote]],2,FALSE)</f>
        <v>Scart-kaapeli</v>
      </c>
      <c r="K1520" s="3">
        <f>VLOOKUP(Table_Villen_viihde.accdb[[#This Row],[Tuotenumero]],Table_Villen_viihde.accdb5[[Tuotenumero]:[TuoteryhmäID]],3,FALSE)</f>
        <v>4</v>
      </c>
      <c r="L1520" s="3" t="str">
        <f>VLOOKUP(Table_Villen_viihde.accdb[[#This Row],[Ryhmänro]],Table_Villen_viihde.accdb6[],2,FALSE)</f>
        <v>Tarvikkeet</v>
      </c>
    </row>
    <row r="1521" spans="1:12" x14ac:dyDescent="0.35">
      <c r="A1521">
        <v>52019</v>
      </c>
      <c r="B1521" s="18">
        <v>42921</v>
      </c>
      <c r="C1521" t="s">
        <v>53</v>
      </c>
      <c r="D1521">
        <v>1</v>
      </c>
      <c r="E1521">
        <v>11</v>
      </c>
      <c r="F1521">
        <v>117</v>
      </c>
      <c r="G1521">
        <v>65.42</v>
      </c>
      <c r="H1521" t="str">
        <f>VLOOKUP(Table_Villen_viihde.accdb[[#This Row],[MyyjäID]],ville_myyjät!$A$2:$B$17,2,FALSE)</f>
        <v>Kuisma</v>
      </c>
      <c r="I1521" t="str">
        <f>VLOOKUP(Table_Villen_viihde.accdb[[#This Row],[myyjä]],ville_myyjät!$B$2:$C$17,2,FALSE)</f>
        <v>Mies</v>
      </c>
      <c r="J1521" t="str">
        <f>VLOOKUP(Table_Villen_viihde.accdb[[#This Row],[Tuotenumero]],Table_Villen_viihde.accdb5[[Tuotenumero]:[Tuote]],2,FALSE)</f>
        <v>DVD-soitin</v>
      </c>
      <c r="K1521" s="3">
        <f>VLOOKUP(Table_Villen_viihde.accdb[[#This Row],[Tuotenumero]],Table_Villen_viihde.accdb5[[Tuotenumero]:[TuoteryhmäID]],3,FALSE)</f>
        <v>2</v>
      </c>
      <c r="L1521" s="3" t="str">
        <f>VLOOKUP(Table_Villen_viihde.accdb[[#This Row],[Ryhmänro]],Table_Villen_viihde.accdb6[],2,FALSE)</f>
        <v>Kuvantoisto</v>
      </c>
    </row>
    <row r="1522" spans="1:12" x14ac:dyDescent="0.35">
      <c r="A1522">
        <v>52020</v>
      </c>
      <c r="B1522" s="18">
        <v>42923</v>
      </c>
      <c r="C1522" t="s">
        <v>51</v>
      </c>
      <c r="D1522">
        <v>1</v>
      </c>
      <c r="E1522">
        <v>7</v>
      </c>
      <c r="F1522">
        <v>248</v>
      </c>
      <c r="G1522">
        <v>156.69</v>
      </c>
      <c r="H1522" t="str">
        <f>VLOOKUP(Table_Villen_viihde.accdb[[#This Row],[MyyjäID]],ville_myyjät!$A$2:$B$17,2,FALSE)</f>
        <v>Kaija</v>
      </c>
      <c r="I1522" t="str">
        <f>VLOOKUP(Table_Villen_viihde.accdb[[#This Row],[myyjä]],ville_myyjät!$B$2:$C$17,2,FALSE)</f>
        <v>Nainen</v>
      </c>
      <c r="J1522" t="str">
        <f>VLOOKUP(Table_Villen_viihde.accdb[[#This Row],[Tuotenumero]],Table_Villen_viihde.accdb5[[Tuotenumero]:[Tuote]],2,FALSE)</f>
        <v>TV28</v>
      </c>
      <c r="K1522" s="3">
        <f>VLOOKUP(Table_Villen_viihde.accdb[[#This Row],[Tuotenumero]],Table_Villen_viihde.accdb5[[Tuotenumero]:[TuoteryhmäID]],3,FALSE)</f>
        <v>3</v>
      </c>
      <c r="L1522" s="3" t="str">
        <f>VLOOKUP(Table_Villen_viihde.accdb[[#This Row],[Ryhmänro]],Table_Villen_viihde.accdb6[],2,FALSE)</f>
        <v>TV</v>
      </c>
    </row>
    <row r="1523" spans="1:12" x14ac:dyDescent="0.35">
      <c r="A1523">
        <v>52021</v>
      </c>
      <c r="B1523" s="18">
        <v>42923</v>
      </c>
      <c r="C1523" t="s">
        <v>49</v>
      </c>
      <c r="D1523">
        <v>1</v>
      </c>
      <c r="E1523">
        <v>15</v>
      </c>
      <c r="F1523">
        <v>20</v>
      </c>
      <c r="G1523">
        <v>10.65</v>
      </c>
      <c r="H1523" t="str">
        <f>VLOOKUP(Table_Villen_viihde.accdb[[#This Row],[MyyjäID]],ville_myyjät!$A$2:$B$17,2,FALSE)</f>
        <v>Elisabeth</v>
      </c>
      <c r="I1523" t="str">
        <f>VLOOKUP(Table_Villen_viihde.accdb[[#This Row],[myyjä]],ville_myyjät!$B$2:$C$17,2,FALSE)</f>
        <v>Nainen</v>
      </c>
      <c r="J1523" t="str">
        <f>VLOOKUP(Table_Villen_viihde.accdb[[#This Row],[Tuotenumero]],Table_Villen_viihde.accdb5[[Tuotenumero]:[Tuote]],2,FALSE)</f>
        <v>Scart-kaapeli</v>
      </c>
      <c r="K1523" s="3">
        <f>VLOOKUP(Table_Villen_viihde.accdb[[#This Row],[Tuotenumero]],Table_Villen_viihde.accdb5[[Tuotenumero]:[TuoteryhmäID]],3,FALSE)</f>
        <v>4</v>
      </c>
      <c r="L1523" s="3" t="str">
        <f>VLOOKUP(Table_Villen_viihde.accdb[[#This Row],[Ryhmänro]],Table_Villen_viihde.accdb6[],2,FALSE)</f>
        <v>Tarvikkeet</v>
      </c>
    </row>
    <row r="1524" spans="1:12" x14ac:dyDescent="0.35">
      <c r="A1524">
        <v>52022</v>
      </c>
      <c r="B1524" s="18">
        <v>42924</v>
      </c>
      <c r="C1524" t="s">
        <v>56</v>
      </c>
      <c r="D1524">
        <v>1</v>
      </c>
      <c r="E1524">
        <v>2</v>
      </c>
      <c r="F1524">
        <v>138</v>
      </c>
      <c r="G1524">
        <v>93.28</v>
      </c>
      <c r="H1524" t="str">
        <f>VLOOKUP(Table_Villen_viihde.accdb[[#This Row],[MyyjäID]],ville_myyjät!$A$2:$B$17,2,FALSE)</f>
        <v>Maija</v>
      </c>
      <c r="I1524" t="str">
        <f>VLOOKUP(Table_Villen_viihde.accdb[[#This Row],[myyjä]],ville_myyjät!$B$2:$C$17,2,FALSE)</f>
        <v>Nainen</v>
      </c>
      <c r="J1524" t="str">
        <f>VLOOKUP(Table_Villen_viihde.accdb[[#This Row],[Tuotenumero]],Table_Villen_viihde.accdb5[[Tuotenumero]:[Tuote]],2,FALSE)</f>
        <v>VHS-nauhuri</v>
      </c>
      <c r="K1524" s="3">
        <f>VLOOKUP(Table_Villen_viihde.accdb[[#This Row],[Tuotenumero]],Table_Villen_viihde.accdb5[[Tuotenumero]:[TuoteryhmäID]],3,FALSE)</f>
        <v>2</v>
      </c>
      <c r="L1524" s="3" t="str">
        <f>VLOOKUP(Table_Villen_viihde.accdb[[#This Row],[Ryhmänro]],Table_Villen_viihde.accdb6[],2,FALSE)</f>
        <v>Kuvantoisto</v>
      </c>
    </row>
    <row r="1525" spans="1:12" x14ac:dyDescent="0.35">
      <c r="A1525">
        <v>52023</v>
      </c>
      <c r="B1525" s="18">
        <v>42924</v>
      </c>
      <c r="C1525" t="s">
        <v>54</v>
      </c>
      <c r="D1525">
        <v>1</v>
      </c>
      <c r="E1525">
        <v>3</v>
      </c>
      <c r="F1525">
        <v>171</v>
      </c>
      <c r="G1525">
        <v>113.45</v>
      </c>
      <c r="H1525" t="str">
        <f>VLOOKUP(Table_Villen_viihde.accdb[[#This Row],[MyyjäID]],ville_myyjät!$A$2:$B$17,2,FALSE)</f>
        <v>Helena</v>
      </c>
      <c r="I1525" t="str">
        <f>VLOOKUP(Table_Villen_viihde.accdb[[#This Row],[myyjä]],ville_myyjät!$B$2:$C$17,2,FALSE)</f>
        <v>Nainen</v>
      </c>
      <c r="J1525" t="str">
        <f>VLOOKUP(Table_Villen_viihde.accdb[[#This Row],[Tuotenumero]],Table_Villen_viihde.accdb5[[Tuotenumero]:[Tuote]],2,FALSE)</f>
        <v>DVD-nauhuri</v>
      </c>
      <c r="K1525" s="3">
        <f>VLOOKUP(Table_Villen_viihde.accdb[[#This Row],[Tuotenumero]],Table_Villen_viihde.accdb5[[Tuotenumero]:[TuoteryhmäID]],3,FALSE)</f>
        <v>2</v>
      </c>
      <c r="L1525" s="3" t="str">
        <f>VLOOKUP(Table_Villen_viihde.accdb[[#This Row],[Ryhmänro]],Table_Villen_viihde.accdb6[],2,FALSE)</f>
        <v>Kuvantoisto</v>
      </c>
    </row>
    <row r="1526" spans="1:12" x14ac:dyDescent="0.35">
      <c r="A1526">
        <v>52024</v>
      </c>
      <c r="B1526" s="18">
        <v>42926</v>
      </c>
      <c r="C1526" t="s">
        <v>49</v>
      </c>
      <c r="D1526">
        <v>1</v>
      </c>
      <c r="E1526">
        <v>11</v>
      </c>
      <c r="F1526">
        <v>20</v>
      </c>
      <c r="G1526">
        <v>11.63</v>
      </c>
      <c r="H1526" t="str">
        <f>VLOOKUP(Table_Villen_viihde.accdb[[#This Row],[MyyjäID]],ville_myyjät!$A$2:$B$17,2,FALSE)</f>
        <v>Kuisma</v>
      </c>
      <c r="I1526" t="str">
        <f>VLOOKUP(Table_Villen_viihde.accdb[[#This Row],[myyjä]],ville_myyjät!$B$2:$C$17,2,FALSE)</f>
        <v>Mies</v>
      </c>
      <c r="J1526" t="str">
        <f>VLOOKUP(Table_Villen_viihde.accdb[[#This Row],[Tuotenumero]],Table_Villen_viihde.accdb5[[Tuotenumero]:[Tuote]],2,FALSE)</f>
        <v>Scart-kaapeli</v>
      </c>
      <c r="K1526" s="3">
        <f>VLOOKUP(Table_Villen_viihde.accdb[[#This Row],[Tuotenumero]],Table_Villen_viihde.accdb5[[Tuotenumero]:[TuoteryhmäID]],3,FALSE)</f>
        <v>4</v>
      </c>
      <c r="L1526" s="3" t="str">
        <f>VLOOKUP(Table_Villen_viihde.accdb[[#This Row],[Ryhmänro]],Table_Villen_viihde.accdb6[],2,FALSE)</f>
        <v>Tarvikkeet</v>
      </c>
    </row>
    <row r="1527" spans="1:12" x14ac:dyDescent="0.35">
      <c r="A1527">
        <v>52025</v>
      </c>
      <c r="B1527" s="18">
        <v>42926</v>
      </c>
      <c r="C1527" t="s">
        <v>50</v>
      </c>
      <c r="D1527">
        <v>1</v>
      </c>
      <c r="E1527">
        <v>5</v>
      </c>
      <c r="F1527">
        <v>83</v>
      </c>
      <c r="G1527">
        <v>52.44</v>
      </c>
      <c r="H1527" t="str">
        <f>VLOOKUP(Table_Villen_viihde.accdb[[#This Row],[MyyjäID]],ville_myyjät!$A$2:$B$17,2,FALSE)</f>
        <v>Petri</v>
      </c>
      <c r="I1527" t="str">
        <f>VLOOKUP(Table_Villen_viihde.accdb[[#This Row],[myyjä]],ville_myyjät!$B$2:$C$17,2,FALSE)</f>
        <v>Mies</v>
      </c>
      <c r="J1527" t="str">
        <f>VLOOKUP(Table_Villen_viihde.accdb[[#This Row],[Tuotenumero]],Table_Villen_viihde.accdb5[[Tuotenumero]:[Tuote]],2,FALSE)</f>
        <v>Kaapelidigiboxi</v>
      </c>
      <c r="K1527" s="3">
        <f>VLOOKUP(Table_Villen_viihde.accdb[[#This Row],[Tuotenumero]],Table_Villen_viihde.accdb5[[Tuotenumero]:[TuoteryhmäID]],3,FALSE)</f>
        <v>6</v>
      </c>
      <c r="L1527" s="3" t="str">
        <f>VLOOKUP(Table_Villen_viihde.accdb[[#This Row],[Ryhmänro]],Table_Villen_viihde.accdb6[],2,FALSE)</f>
        <v>Digiboxit</v>
      </c>
    </row>
    <row r="1528" spans="1:12" x14ac:dyDescent="0.35">
      <c r="A1528">
        <v>52026</v>
      </c>
      <c r="B1528" s="18">
        <v>42927</v>
      </c>
      <c r="C1528" t="s">
        <v>51</v>
      </c>
      <c r="D1528">
        <v>1</v>
      </c>
      <c r="E1528">
        <v>2</v>
      </c>
      <c r="F1528">
        <v>233</v>
      </c>
      <c r="G1528">
        <v>161.81</v>
      </c>
      <c r="H1528" t="str">
        <f>VLOOKUP(Table_Villen_viihde.accdb[[#This Row],[MyyjäID]],ville_myyjät!$A$2:$B$17,2,FALSE)</f>
        <v>Maija</v>
      </c>
      <c r="I1528" t="str">
        <f>VLOOKUP(Table_Villen_viihde.accdb[[#This Row],[myyjä]],ville_myyjät!$B$2:$C$17,2,FALSE)</f>
        <v>Nainen</v>
      </c>
      <c r="J1528" t="str">
        <f>VLOOKUP(Table_Villen_viihde.accdb[[#This Row],[Tuotenumero]],Table_Villen_viihde.accdb5[[Tuotenumero]:[Tuote]],2,FALSE)</f>
        <v>TV28</v>
      </c>
      <c r="K1528" s="3">
        <f>VLOOKUP(Table_Villen_viihde.accdb[[#This Row],[Tuotenumero]],Table_Villen_viihde.accdb5[[Tuotenumero]:[TuoteryhmäID]],3,FALSE)</f>
        <v>3</v>
      </c>
      <c r="L1528" s="3" t="str">
        <f>VLOOKUP(Table_Villen_viihde.accdb[[#This Row],[Ryhmänro]],Table_Villen_viihde.accdb6[],2,FALSE)</f>
        <v>TV</v>
      </c>
    </row>
    <row r="1529" spans="1:12" x14ac:dyDescent="0.35">
      <c r="A1529">
        <v>52027</v>
      </c>
      <c r="B1529" s="18">
        <v>42929</v>
      </c>
      <c r="C1529" t="s">
        <v>54</v>
      </c>
      <c r="D1529">
        <v>1</v>
      </c>
      <c r="E1529">
        <v>10</v>
      </c>
      <c r="F1529">
        <v>187</v>
      </c>
      <c r="G1529">
        <v>120.54</v>
      </c>
      <c r="H1529" t="str">
        <f>VLOOKUP(Table_Villen_viihde.accdb[[#This Row],[MyyjäID]],ville_myyjät!$A$2:$B$17,2,FALSE)</f>
        <v>Ilona</v>
      </c>
      <c r="I1529" t="str">
        <f>VLOOKUP(Table_Villen_viihde.accdb[[#This Row],[myyjä]],ville_myyjät!$B$2:$C$17,2,FALSE)</f>
        <v>Nainen</v>
      </c>
      <c r="J1529" t="str">
        <f>VLOOKUP(Table_Villen_viihde.accdb[[#This Row],[Tuotenumero]],Table_Villen_viihde.accdb5[[Tuotenumero]:[Tuote]],2,FALSE)</f>
        <v>DVD-nauhuri</v>
      </c>
      <c r="K1529" s="3">
        <f>VLOOKUP(Table_Villen_viihde.accdb[[#This Row],[Tuotenumero]],Table_Villen_viihde.accdb5[[Tuotenumero]:[TuoteryhmäID]],3,FALSE)</f>
        <v>2</v>
      </c>
      <c r="L1529" s="3" t="str">
        <f>VLOOKUP(Table_Villen_viihde.accdb[[#This Row],[Ryhmänro]],Table_Villen_viihde.accdb6[],2,FALSE)</f>
        <v>Kuvantoisto</v>
      </c>
    </row>
    <row r="1530" spans="1:12" x14ac:dyDescent="0.35">
      <c r="A1530">
        <v>52028</v>
      </c>
      <c r="B1530" s="18">
        <v>42930</v>
      </c>
      <c r="C1530" t="s">
        <v>49</v>
      </c>
      <c r="D1530">
        <v>1</v>
      </c>
      <c r="E1530">
        <v>3</v>
      </c>
      <c r="F1530">
        <v>21</v>
      </c>
      <c r="G1530">
        <v>11.57</v>
      </c>
      <c r="H1530" t="str">
        <f>VLOOKUP(Table_Villen_viihde.accdb[[#This Row],[MyyjäID]],ville_myyjät!$A$2:$B$17,2,FALSE)</f>
        <v>Helena</v>
      </c>
      <c r="I1530" t="str">
        <f>VLOOKUP(Table_Villen_viihde.accdb[[#This Row],[myyjä]],ville_myyjät!$B$2:$C$17,2,FALSE)</f>
        <v>Nainen</v>
      </c>
      <c r="J1530" t="str">
        <f>VLOOKUP(Table_Villen_viihde.accdb[[#This Row],[Tuotenumero]],Table_Villen_viihde.accdb5[[Tuotenumero]:[Tuote]],2,FALSE)</f>
        <v>Scart-kaapeli</v>
      </c>
      <c r="K1530" s="3">
        <f>VLOOKUP(Table_Villen_viihde.accdb[[#This Row],[Tuotenumero]],Table_Villen_viihde.accdb5[[Tuotenumero]:[TuoteryhmäID]],3,FALSE)</f>
        <v>4</v>
      </c>
      <c r="L1530" s="3" t="str">
        <f>VLOOKUP(Table_Villen_viihde.accdb[[#This Row],[Ryhmänro]],Table_Villen_viihde.accdb6[],2,FALSE)</f>
        <v>Tarvikkeet</v>
      </c>
    </row>
    <row r="1531" spans="1:12" x14ac:dyDescent="0.35">
      <c r="A1531">
        <v>52029</v>
      </c>
      <c r="B1531" s="18">
        <v>42930</v>
      </c>
      <c r="C1531" t="s">
        <v>50</v>
      </c>
      <c r="D1531">
        <v>1</v>
      </c>
      <c r="E1531">
        <v>19</v>
      </c>
      <c r="F1531">
        <v>83</v>
      </c>
      <c r="G1531">
        <v>53.3</v>
      </c>
      <c r="H1531" t="str">
        <f>VLOOKUP(Table_Villen_viihde.accdb[[#This Row],[MyyjäID]],ville_myyjät!$A$2:$B$17,2,FALSE)</f>
        <v>Hessu</v>
      </c>
      <c r="I1531" t="str">
        <f>VLOOKUP(Table_Villen_viihde.accdb[[#This Row],[myyjä]],ville_myyjät!$B$2:$C$17,2,FALSE)</f>
        <v>Mies</v>
      </c>
      <c r="J1531" t="str">
        <f>VLOOKUP(Table_Villen_viihde.accdb[[#This Row],[Tuotenumero]],Table_Villen_viihde.accdb5[[Tuotenumero]:[Tuote]],2,FALSE)</f>
        <v>Kaapelidigiboxi</v>
      </c>
      <c r="K1531" s="3">
        <f>VLOOKUP(Table_Villen_viihde.accdb[[#This Row],[Tuotenumero]],Table_Villen_viihde.accdb5[[Tuotenumero]:[TuoteryhmäID]],3,FALSE)</f>
        <v>6</v>
      </c>
      <c r="L1531" s="3" t="str">
        <f>VLOOKUP(Table_Villen_viihde.accdb[[#This Row],[Ryhmänro]],Table_Villen_viihde.accdb6[],2,FALSE)</f>
        <v>Digiboxit</v>
      </c>
    </row>
    <row r="1532" spans="1:12" x14ac:dyDescent="0.35">
      <c r="A1532">
        <v>52030</v>
      </c>
      <c r="B1532" s="18">
        <v>42930</v>
      </c>
      <c r="C1532" t="s">
        <v>53</v>
      </c>
      <c r="D1532">
        <v>1</v>
      </c>
      <c r="E1532">
        <v>6</v>
      </c>
      <c r="F1532">
        <v>117</v>
      </c>
      <c r="G1532">
        <v>61.68</v>
      </c>
      <c r="H1532" t="str">
        <f>VLOOKUP(Table_Villen_viihde.accdb[[#This Row],[MyyjäID]],ville_myyjät!$A$2:$B$17,2,FALSE)</f>
        <v>Mikko</v>
      </c>
      <c r="I1532" t="str">
        <f>VLOOKUP(Table_Villen_viihde.accdb[[#This Row],[myyjä]],ville_myyjät!$B$2:$C$17,2,FALSE)</f>
        <v>Mies</v>
      </c>
      <c r="J1532" t="str">
        <f>VLOOKUP(Table_Villen_viihde.accdb[[#This Row],[Tuotenumero]],Table_Villen_viihde.accdb5[[Tuotenumero]:[Tuote]],2,FALSE)</f>
        <v>DVD-soitin</v>
      </c>
      <c r="K1532" s="3">
        <f>VLOOKUP(Table_Villen_viihde.accdb[[#This Row],[Tuotenumero]],Table_Villen_viihde.accdb5[[Tuotenumero]:[TuoteryhmäID]],3,FALSE)</f>
        <v>2</v>
      </c>
      <c r="L1532" s="3" t="str">
        <f>VLOOKUP(Table_Villen_viihde.accdb[[#This Row],[Ryhmänro]],Table_Villen_viihde.accdb6[],2,FALSE)</f>
        <v>Kuvantoisto</v>
      </c>
    </row>
    <row r="1533" spans="1:12" x14ac:dyDescent="0.35">
      <c r="A1533">
        <v>52031</v>
      </c>
      <c r="B1533" s="18">
        <v>42933</v>
      </c>
      <c r="C1533" t="s">
        <v>50</v>
      </c>
      <c r="D1533">
        <v>1</v>
      </c>
      <c r="E1533">
        <v>5</v>
      </c>
      <c r="F1533">
        <v>88</v>
      </c>
      <c r="G1533">
        <v>53.43</v>
      </c>
      <c r="H1533" t="str">
        <f>VLOOKUP(Table_Villen_viihde.accdb[[#This Row],[MyyjäID]],ville_myyjät!$A$2:$B$17,2,FALSE)</f>
        <v>Petri</v>
      </c>
      <c r="I1533" t="str">
        <f>VLOOKUP(Table_Villen_viihde.accdb[[#This Row],[myyjä]],ville_myyjät!$B$2:$C$17,2,FALSE)</f>
        <v>Mies</v>
      </c>
      <c r="J1533" t="str">
        <f>VLOOKUP(Table_Villen_viihde.accdb[[#This Row],[Tuotenumero]],Table_Villen_viihde.accdb5[[Tuotenumero]:[Tuote]],2,FALSE)</f>
        <v>Kaapelidigiboxi</v>
      </c>
      <c r="K1533" s="3">
        <f>VLOOKUP(Table_Villen_viihde.accdb[[#This Row],[Tuotenumero]],Table_Villen_viihde.accdb5[[Tuotenumero]:[TuoteryhmäID]],3,FALSE)</f>
        <v>6</v>
      </c>
      <c r="L1533" s="3" t="str">
        <f>VLOOKUP(Table_Villen_viihde.accdb[[#This Row],[Ryhmänro]],Table_Villen_viihde.accdb6[],2,FALSE)</f>
        <v>Digiboxit</v>
      </c>
    </row>
    <row r="1534" spans="1:12" x14ac:dyDescent="0.35">
      <c r="A1534">
        <v>52032</v>
      </c>
      <c r="B1534" s="18">
        <v>42933</v>
      </c>
      <c r="C1534" t="s">
        <v>49</v>
      </c>
      <c r="D1534">
        <v>1</v>
      </c>
      <c r="E1534">
        <v>7</v>
      </c>
      <c r="F1534">
        <v>21</v>
      </c>
      <c r="G1534">
        <v>10.97</v>
      </c>
      <c r="H1534" t="str">
        <f>VLOOKUP(Table_Villen_viihde.accdb[[#This Row],[MyyjäID]],ville_myyjät!$A$2:$B$17,2,FALSE)</f>
        <v>Kaija</v>
      </c>
      <c r="I1534" t="str">
        <f>VLOOKUP(Table_Villen_viihde.accdb[[#This Row],[myyjä]],ville_myyjät!$B$2:$C$17,2,FALSE)</f>
        <v>Nainen</v>
      </c>
      <c r="J1534" t="str">
        <f>VLOOKUP(Table_Villen_viihde.accdb[[#This Row],[Tuotenumero]],Table_Villen_viihde.accdb5[[Tuotenumero]:[Tuote]],2,FALSE)</f>
        <v>Scart-kaapeli</v>
      </c>
      <c r="K1534" s="3">
        <f>VLOOKUP(Table_Villen_viihde.accdb[[#This Row],[Tuotenumero]],Table_Villen_viihde.accdb5[[Tuotenumero]:[TuoteryhmäID]],3,FALSE)</f>
        <v>4</v>
      </c>
      <c r="L1534" s="3" t="str">
        <f>VLOOKUP(Table_Villen_viihde.accdb[[#This Row],[Ryhmänro]],Table_Villen_viihde.accdb6[],2,FALSE)</f>
        <v>Tarvikkeet</v>
      </c>
    </row>
    <row r="1535" spans="1:12" x14ac:dyDescent="0.35">
      <c r="A1535">
        <v>52033</v>
      </c>
      <c r="B1535" s="18">
        <v>42935</v>
      </c>
      <c r="C1535" t="s">
        <v>49</v>
      </c>
      <c r="D1535">
        <v>1</v>
      </c>
      <c r="E1535">
        <v>10</v>
      </c>
      <c r="F1535">
        <v>21</v>
      </c>
      <c r="G1535">
        <v>11.73</v>
      </c>
      <c r="H1535" t="str">
        <f>VLOOKUP(Table_Villen_viihde.accdb[[#This Row],[MyyjäID]],ville_myyjät!$A$2:$B$17,2,FALSE)</f>
        <v>Ilona</v>
      </c>
      <c r="I1535" t="str">
        <f>VLOOKUP(Table_Villen_viihde.accdb[[#This Row],[myyjä]],ville_myyjät!$B$2:$C$17,2,FALSE)</f>
        <v>Nainen</v>
      </c>
      <c r="J1535" t="str">
        <f>VLOOKUP(Table_Villen_viihde.accdb[[#This Row],[Tuotenumero]],Table_Villen_viihde.accdb5[[Tuotenumero]:[Tuote]],2,FALSE)</f>
        <v>Scart-kaapeli</v>
      </c>
      <c r="K1535" s="3">
        <f>VLOOKUP(Table_Villen_viihde.accdb[[#This Row],[Tuotenumero]],Table_Villen_viihde.accdb5[[Tuotenumero]:[TuoteryhmäID]],3,FALSE)</f>
        <v>4</v>
      </c>
      <c r="L1535" s="3" t="str">
        <f>VLOOKUP(Table_Villen_viihde.accdb[[#This Row],[Ryhmänro]],Table_Villen_viihde.accdb6[],2,FALSE)</f>
        <v>Tarvikkeet</v>
      </c>
    </row>
    <row r="1536" spans="1:12" x14ac:dyDescent="0.35">
      <c r="A1536">
        <v>52034</v>
      </c>
      <c r="B1536" s="18">
        <v>42935</v>
      </c>
      <c r="C1536" t="s">
        <v>52</v>
      </c>
      <c r="D1536">
        <v>1</v>
      </c>
      <c r="E1536">
        <v>6</v>
      </c>
      <c r="F1536">
        <v>87</v>
      </c>
      <c r="G1536">
        <v>48.26</v>
      </c>
      <c r="H1536" t="str">
        <f>VLOOKUP(Table_Villen_viihde.accdb[[#This Row],[MyyjäID]],ville_myyjät!$A$2:$B$17,2,FALSE)</f>
        <v>Mikko</v>
      </c>
      <c r="I1536" t="str">
        <f>VLOOKUP(Table_Villen_viihde.accdb[[#This Row],[myyjä]],ville_myyjät!$B$2:$C$17,2,FALSE)</f>
        <v>Mies</v>
      </c>
      <c r="J1536" t="str">
        <f>VLOOKUP(Table_Villen_viihde.accdb[[#This Row],[Tuotenumero]],Table_Villen_viihde.accdb5[[Tuotenumero]:[Tuote]],2,FALSE)</f>
        <v>Antennidigiboxi</v>
      </c>
      <c r="K1536" s="3">
        <f>VLOOKUP(Table_Villen_viihde.accdb[[#This Row],[Tuotenumero]],Table_Villen_viihde.accdb5[[Tuotenumero]:[TuoteryhmäID]],3,FALSE)</f>
        <v>6</v>
      </c>
      <c r="L1536" s="3" t="str">
        <f>VLOOKUP(Table_Villen_viihde.accdb[[#This Row],[Ryhmänro]],Table_Villen_viihde.accdb6[],2,FALSE)</f>
        <v>Digiboxit</v>
      </c>
    </row>
    <row r="1537" spans="1:12" x14ac:dyDescent="0.35">
      <c r="A1537">
        <v>52035</v>
      </c>
      <c r="B1537" s="18">
        <v>42937</v>
      </c>
      <c r="C1537" t="s">
        <v>51</v>
      </c>
      <c r="D1537">
        <v>1</v>
      </c>
      <c r="E1537">
        <v>11</v>
      </c>
      <c r="F1537">
        <v>245</v>
      </c>
      <c r="G1537">
        <v>164.04</v>
      </c>
      <c r="H1537" t="str">
        <f>VLOOKUP(Table_Villen_viihde.accdb[[#This Row],[MyyjäID]],ville_myyjät!$A$2:$B$17,2,FALSE)</f>
        <v>Kuisma</v>
      </c>
      <c r="I1537" t="str">
        <f>VLOOKUP(Table_Villen_viihde.accdb[[#This Row],[myyjä]],ville_myyjät!$B$2:$C$17,2,FALSE)</f>
        <v>Mies</v>
      </c>
      <c r="J1537" t="str">
        <f>VLOOKUP(Table_Villen_viihde.accdb[[#This Row],[Tuotenumero]],Table_Villen_viihde.accdb5[[Tuotenumero]:[Tuote]],2,FALSE)</f>
        <v>TV28</v>
      </c>
      <c r="K1537" s="3">
        <f>VLOOKUP(Table_Villen_viihde.accdb[[#This Row],[Tuotenumero]],Table_Villen_viihde.accdb5[[Tuotenumero]:[TuoteryhmäID]],3,FALSE)</f>
        <v>3</v>
      </c>
      <c r="L1537" s="3" t="str">
        <f>VLOOKUP(Table_Villen_viihde.accdb[[#This Row],[Ryhmänro]],Table_Villen_viihde.accdb6[],2,FALSE)</f>
        <v>TV</v>
      </c>
    </row>
    <row r="1538" spans="1:12" x14ac:dyDescent="0.35">
      <c r="A1538">
        <v>52036</v>
      </c>
      <c r="B1538" s="18">
        <v>42937</v>
      </c>
      <c r="C1538" t="s">
        <v>49</v>
      </c>
      <c r="D1538">
        <v>1</v>
      </c>
      <c r="E1538">
        <v>11</v>
      </c>
      <c r="F1538">
        <v>20</v>
      </c>
      <c r="G1538">
        <v>10.82</v>
      </c>
      <c r="H1538" t="str">
        <f>VLOOKUP(Table_Villen_viihde.accdb[[#This Row],[MyyjäID]],ville_myyjät!$A$2:$B$17,2,FALSE)</f>
        <v>Kuisma</v>
      </c>
      <c r="I1538" t="str">
        <f>VLOOKUP(Table_Villen_viihde.accdb[[#This Row],[myyjä]],ville_myyjät!$B$2:$C$17,2,FALSE)</f>
        <v>Mies</v>
      </c>
      <c r="J1538" t="str">
        <f>VLOOKUP(Table_Villen_viihde.accdb[[#This Row],[Tuotenumero]],Table_Villen_viihde.accdb5[[Tuotenumero]:[Tuote]],2,FALSE)</f>
        <v>Scart-kaapeli</v>
      </c>
      <c r="K1538" s="3">
        <f>VLOOKUP(Table_Villen_viihde.accdb[[#This Row],[Tuotenumero]],Table_Villen_viihde.accdb5[[Tuotenumero]:[TuoteryhmäID]],3,FALSE)</f>
        <v>4</v>
      </c>
      <c r="L1538" s="3" t="str">
        <f>VLOOKUP(Table_Villen_viihde.accdb[[#This Row],[Ryhmänro]],Table_Villen_viihde.accdb6[],2,FALSE)</f>
        <v>Tarvikkeet</v>
      </c>
    </row>
    <row r="1539" spans="1:12" x14ac:dyDescent="0.35">
      <c r="A1539">
        <v>52037</v>
      </c>
      <c r="B1539" s="18">
        <v>42938</v>
      </c>
      <c r="C1539" t="s">
        <v>53</v>
      </c>
      <c r="D1539">
        <v>1</v>
      </c>
      <c r="E1539">
        <v>6</v>
      </c>
      <c r="F1539">
        <v>113</v>
      </c>
      <c r="G1539">
        <v>62.21</v>
      </c>
      <c r="H1539" t="str">
        <f>VLOOKUP(Table_Villen_viihde.accdb[[#This Row],[MyyjäID]],ville_myyjät!$A$2:$B$17,2,FALSE)</f>
        <v>Mikko</v>
      </c>
      <c r="I1539" t="str">
        <f>VLOOKUP(Table_Villen_viihde.accdb[[#This Row],[myyjä]],ville_myyjät!$B$2:$C$17,2,FALSE)</f>
        <v>Mies</v>
      </c>
      <c r="J1539" t="str">
        <f>VLOOKUP(Table_Villen_viihde.accdb[[#This Row],[Tuotenumero]],Table_Villen_viihde.accdb5[[Tuotenumero]:[Tuote]],2,FALSE)</f>
        <v>DVD-soitin</v>
      </c>
      <c r="K1539" s="3">
        <f>VLOOKUP(Table_Villen_viihde.accdb[[#This Row],[Tuotenumero]],Table_Villen_viihde.accdb5[[Tuotenumero]:[TuoteryhmäID]],3,FALSE)</f>
        <v>2</v>
      </c>
      <c r="L1539" s="3" t="str">
        <f>VLOOKUP(Table_Villen_viihde.accdb[[#This Row],[Ryhmänro]],Table_Villen_viihde.accdb6[],2,FALSE)</f>
        <v>Kuvantoisto</v>
      </c>
    </row>
    <row r="1540" spans="1:12" x14ac:dyDescent="0.35">
      <c r="A1540">
        <v>52038</v>
      </c>
      <c r="B1540" s="18">
        <v>42939</v>
      </c>
      <c r="C1540" t="s">
        <v>49</v>
      </c>
      <c r="D1540">
        <v>1</v>
      </c>
      <c r="E1540">
        <v>13</v>
      </c>
      <c r="F1540">
        <v>19</v>
      </c>
      <c r="G1540">
        <v>11.04</v>
      </c>
      <c r="H1540" t="str">
        <f>VLOOKUP(Table_Villen_viihde.accdb[[#This Row],[MyyjäID]],ville_myyjät!$A$2:$B$17,2,FALSE)</f>
        <v>Kaarlo</v>
      </c>
      <c r="I1540" t="str">
        <f>VLOOKUP(Table_Villen_viihde.accdb[[#This Row],[myyjä]],ville_myyjät!$B$2:$C$17,2,FALSE)</f>
        <v>Mies</v>
      </c>
      <c r="J1540" t="str">
        <f>VLOOKUP(Table_Villen_viihde.accdb[[#This Row],[Tuotenumero]],Table_Villen_viihde.accdb5[[Tuotenumero]:[Tuote]],2,FALSE)</f>
        <v>Scart-kaapeli</v>
      </c>
      <c r="K1540" s="3">
        <f>VLOOKUP(Table_Villen_viihde.accdb[[#This Row],[Tuotenumero]],Table_Villen_viihde.accdb5[[Tuotenumero]:[TuoteryhmäID]],3,FALSE)</f>
        <v>4</v>
      </c>
      <c r="L1540" s="3" t="str">
        <f>VLOOKUP(Table_Villen_viihde.accdb[[#This Row],[Ryhmänro]],Table_Villen_viihde.accdb6[],2,FALSE)</f>
        <v>Tarvikkeet</v>
      </c>
    </row>
    <row r="1541" spans="1:12" x14ac:dyDescent="0.35">
      <c r="A1541">
        <v>52039</v>
      </c>
      <c r="B1541" s="18">
        <v>42941</v>
      </c>
      <c r="C1541" t="s">
        <v>54</v>
      </c>
      <c r="D1541">
        <v>1</v>
      </c>
      <c r="E1541">
        <v>11</v>
      </c>
      <c r="F1541">
        <v>183</v>
      </c>
      <c r="G1541">
        <v>112.51</v>
      </c>
      <c r="H1541" t="str">
        <f>VLOOKUP(Table_Villen_viihde.accdb[[#This Row],[MyyjäID]],ville_myyjät!$A$2:$B$17,2,FALSE)</f>
        <v>Kuisma</v>
      </c>
      <c r="I1541" t="str">
        <f>VLOOKUP(Table_Villen_viihde.accdb[[#This Row],[myyjä]],ville_myyjät!$B$2:$C$17,2,FALSE)</f>
        <v>Mies</v>
      </c>
      <c r="J1541" t="str">
        <f>VLOOKUP(Table_Villen_viihde.accdb[[#This Row],[Tuotenumero]],Table_Villen_viihde.accdb5[[Tuotenumero]:[Tuote]],2,FALSE)</f>
        <v>DVD-nauhuri</v>
      </c>
      <c r="K1541" s="3">
        <f>VLOOKUP(Table_Villen_viihde.accdb[[#This Row],[Tuotenumero]],Table_Villen_viihde.accdb5[[Tuotenumero]:[TuoteryhmäID]],3,FALSE)</f>
        <v>2</v>
      </c>
      <c r="L1541" s="3" t="str">
        <f>VLOOKUP(Table_Villen_viihde.accdb[[#This Row],[Ryhmänro]],Table_Villen_viihde.accdb6[],2,FALSE)</f>
        <v>Kuvantoisto</v>
      </c>
    </row>
    <row r="1542" spans="1:12" x14ac:dyDescent="0.35">
      <c r="A1542">
        <v>52040</v>
      </c>
      <c r="B1542" s="18">
        <v>42941</v>
      </c>
      <c r="C1542" t="s">
        <v>53</v>
      </c>
      <c r="D1542">
        <v>1</v>
      </c>
      <c r="E1542">
        <v>16</v>
      </c>
      <c r="F1542">
        <v>124</v>
      </c>
      <c r="G1542">
        <v>61.08</v>
      </c>
      <c r="H1542" t="str">
        <f>VLOOKUP(Table_Villen_viihde.accdb[[#This Row],[MyyjäID]],ville_myyjät!$A$2:$B$17,2,FALSE)</f>
        <v>Kaarina</v>
      </c>
      <c r="I1542" t="str">
        <f>VLOOKUP(Table_Villen_viihde.accdb[[#This Row],[myyjä]],ville_myyjät!$B$2:$C$17,2,FALSE)</f>
        <v>Nainen</v>
      </c>
      <c r="J1542" t="str">
        <f>VLOOKUP(Table_Villen_viihde.accdb[[#This Row],[Tuotenumero]],Table_Villen_viihde.accdb5[[Tuotenumero]:[Tuote]],2,FALSE)</f>
        <v>DVD-soitin</v>
      </c>
      <c r="K1542" s="3">
        <f>VLOOKUP(Table_Villen_viihde.accdb[[#This Row],[Tuotenumero]],Table_Villen_viihde.accdb5[[Tuotenumero]:[TuoteryhmäID]],3,FALSE)</f>
        <v>2</v>
      </c>
      <c r="L1542" s="3" t="str">
        <f>VLOOKUP(Table_Villen_viihde.accdb[[#This Row],[Ryhmänro]],Table_Villen_viihde.accdb6[],2,FALSE)</f>
        <v>Kuvantoisto</v>
      </c>
    </row>
    <row r="1543" spans="1:12" x14ac:dyDescent="0.35">
      <c r="A1543">
        <v>52041</v>
      </c>
      <c r="B1543" s="18">
        <v>42943</v>
      </c>
      <c r="C1543" t="s">
        <v>49</v>
      </c>
      <c r="D1543">
        <v>1</v>
      </c>
      <c r="E1543">
        <v>9</v>
      </c>
      <c r="F1543">
        <v>20</v>
      </c>
      <c r="G1543">
        <v>10.76</v>
      </c>
      <c r="H1543" t="str">
        <f>VLOOKUP(Table_Villen_viihde.accdb[[#This Row],[MyyjäID]],ville_myyjät!$A$2:$B$17,2,FALSE)</f>
        <v>Juuso</v>
      </c>
      <c r="I1543" t="str">
        <f>VLOOKUP(Table_Villen_viihde.accdb[[#This Row],[myyjä]],ville_myyjät!$B$2:$C$17,2,FALSE)</f>
        <v>Mies</v>
      </c>
      <c r="J1543" t="str">
        <f>VLOOKUP(Table_Villen_viihde.accdb[[#This Row],[Tuotenumero]],Table_Villen_viihde.accdb5[[Tuotenumero]:[Tuote]],2,FALSE)</f>
        <v>Scart-kaapeli</v>
      </c>
      <c r="K1543" s="3">
        <f>VLOOKUP(Table_Villen_viihde.accdb[[#This Row],[Tuotenumero]],Table_Villen_viihde.accdb5[[Tuotenumero]:[TuoteryhmäID]],3,FALSE)</f>
        <v>4</v>
      </c>
      <c r="L1543" s="3" t="str">
        <f>VLOOKUP(Table_Villen_viihde.accdb[[#This Row],[Ryhmänro]],Table_Villen_viihde.accdb6[],2,FALSE)</f>
        <v>Tarvikkeet</v>
      </c>
    </row>
    <row r="1544" spans="1:12" x14ac:dyDescent="0.35">
      <c r="A1544">
        <v>52042</v>
      </c>
      <c r="B1544" s="18">
        <v>42944</v>
      </c>
      <c r="C1544" t="s">
        <v>53</v>
      </c>
      <c r="D1544">
        <v>1</v>
      </c>
      <c r="E1544">
        <v>10</v>
      </c>
      <c r="F1544">
        <v>123</v>
      </c>
      <c r="G1544">
        <v>63.91</v>
      </c>
      <c r="H1544" t="str">
        <f>VLOOKUP(Table_Villen_viihde.accdb[[#This Row],[MyyjäID]],ville_myyjät!$A$2:$B$17,2,FALSE)</f>
        <v>Ilona</v>
      </c>
      <c r="I1544" t="str">
        <f>VLOOKUP(Table_Villen_viihde.accdb[[#This Row],[myyjä]],ville_myyjät!$B$2:$C$17,2,FALSE)</f>
        <v>Nainen</v>
      </c>
      <c r="J1544" t="str">
        <f>VLOOKUP(Table_Villen_viihde.accdb[[#This Row],[Tuotenumero]],Table_Villen_viihde.accdb5[[Tuotenumero]:[Tuote]],2,FALSE)</f>
        <v>DVD-soitin</v>
      </c>
      <c r="K1544" s="3">
        <f>VLOOKUP(Table_Villen_viihde.accdb[[#This Row],[Tuotenumero]],Table_Villen_viihde.accdb5[[Tuotenumero]:[TuoteryhmäID]],3,FALSE)</f>
        <v>2</v>
      </c>
      <c r="L1544" s="3" t="str">
        <f>VLOOKUP(Table_Villen_viihde.accdb[[#This Row],[Ryhmänro]],Table_Villen_viihde.accdb6[],2,FALSE)</f>
        <v>Kuvantoisto</v>
      </c>
    </row>
    <row r="1545" spans="1:12" x14ac:dyDescent="0.35">
      <c r="A1545">
        <v>52043</v>
      </c>
      <c r="B1545" s="18">
        <v>42945</v>
      </c>
      <c r="C1545" t="s">
        <v>54</v>
      </c>
      <c r="D1545">
        <v>1</v>
      </c>
      <c r="E1545">
        <v>7</v>
      </c>
      <c r="F1545">
        <v>181</v>
      </c>
      <c r="G1545">
        <v>119.48</v>
      </c>
      <c r="H1545" t="str">
        <f>VLOOKUP(Table_Villen_viihde.accdb[[#This Row],[MyyjäID]],ville_myyjät!$A$2:$B$17,2,FALSE)</f>
        <v>Kaija</v>
      </c>
      <c r="I1545" t="str">
        <f>VLOOKUP(Table_Villen_viihde.accdb[[#This Row],[myyjä]],ville_myyjät!$B$2:$C$17,2,FALSE)</f>
        <v>Nainen</v>
      </c>
      <c r="J1545" t="str">
        <f>VLOOKUP(Table_Villen_viihde.accdb[[#This Row],[Tuotenumero]],Table_Villen_viihde.accdb5[[Tuotenumero]:[Tuote]],2,FALSE)</f>
        <v>DVD-nauhuri</v>
      </c>
      <c r="K1545" s="3">
        <f>VLOOKUP(Table_Villen_viihde.accdb[[#This Row],[Tuotenumero]],Table_Villen_viihde.accdb5[[Tuotenumero]:[TuoteryhmäID]],3,FALSE)</f>
        <v>2</v>
      </c>
      <c r="L1545" s="3" t="str">
        <f>VLOOKUP(Table_Villen_viihde.accdb[[#This Row],[Ryhmänro]],Table_Villen_viihde.accdb6[],2,FALSE)</f>
        <v>Kuvantoisto</v>
      </c>
    </row>
    <row r="1546" spans="1:12" x14ac:dyDescent="0.35">
      <c r="A1546">
        <v>52044</v>
      </c>
      <c r="B1546" s="18">
        <v>42945</v>
      </c>
      <c r="C1546" t="s">
        <v>50</v>
      </c>
      <c r="D1546">
        <v>1</v>
      </c>
      <c r="E1546">
        <v>10</v>
      </c>
      <c r="F1546">
        <v>89</v>
      </c>
      <c r="G1546">
        <v>53.06</v>
      </c>
      <c r="H1546" t="str">
        <f>VLOOKUP(Table_Villen_viihde.accdb[[#This Row],[MyyjäID]],ville_myyjät!$A$2:$B$17,2,FALSE)</f>
        <v>Ilona</v>
      </c>
      <c r="I1546" t="str">
        <f>VLOOKUP(Table_Villen_viihde.accdb[[#This Row],[myyjä]],ville_myyjät!$B$2:$C$17,2,FALSE)</f>
        <v>Nainen</v>
      </c>
      <c r="J1546" t="str">
        <f>VLOOKUP(Table_Villen_viihde.accdb[[#This Row],[Tuotenumero]],Table_Villen_viihde.accdb5[[Tuotenumero]:[Tuote]],2,FALSE)</f>
        <v>Kaapelidigiboxi</v>
      </c>
      <c r="K1546" s="3">
        <f>VLOOKUP(Table_Villen_viihde.accdb[[#This Row],[Tuotenumero]],Table_Villen_viihde.accdb5[[Tuotenumero]:[TuoteryhmäID]],3,FALSE)</f>
        <v>6</v>
      </c>
      <c r="L1546" s="3" t="str">
        <f>VLOOKUP(Table_Villen_viihde.accdb[[#This Row],[Ryhmänro]],Table_Villen_viihde.accdb6[],2,FALSE)</f>
        <v>Digiboxit</v>
      </c>
    </row>
    <row r="1547" spans="1:12" x14ac:dyDescent="0.35">
      <c r="A1547">
        <v>52045</v>
      </c>
      <c r="B1547" s="18">
        <v>42946</v>
      </c>
      <c r="C1547" t="s">
        <v>49</v>
      </c>
      <c r="D1547">
        <v>1</v>
      </c>
      <c r="E1547">
        <v>16</v>
      </c>
      <c r="F1547">
        <v>21</v>
      </c>
      <c r="G1547">
        <v>11.51</v>
      </c>
      <c r="H1547" t="str">
        <f>VLOOKUP(Table_Villen_viihde.accdb[[#This Row],[MyyjäID]],ville_myyjät!$A$2:$B$17,2,FALSE)</f>
        <v>Kaarina</v>
      </c>
      <c r="I1547" t="str">
        <f>VLOOKUP(Table_Villen_viihde.accdb[[#This Row],[myyjä]],ville_myyjät!$B$2:$C$17,2,FALSE)</f>
        <v>Nainen</v>
      </c>
      <c r="J1547" t="str">
        <f>VLOOKUP(Table_Villen_viihde.accdb[[#This Row],[Tuotenumero]],Table_Villen_viihde.accdb5[[Tuotenumero]:[Tuote]],2,FALSE)</f>
        <v>Scart-kaapeli</v>
      </c>
      <c r="K1547" s="3">
        <f>VLOOKUP(Table_Villen_viihde.accdb[[#This Row],[Tuotenumero]],Table_Villen_viihde.accdb5[[Tuotenumero]:[TuoteryhmäID]],3,FALSE)</f>
        <v>4</v>
      </c>
      <c r="L1547" s="3" t="str">
        <f>VLOOKUP(Table_Villen_viihde.accdb[[#This Row],[Ryhmänro]],Table_Villen_viihde.accdb6[],2,FALSE)</f>
        <v>Tarvikkeet</v>
      </c>
    </row>
    <row r="1548" spans="1:12" x14ac:dyDescent="0.35">
      <c r="A1548">
        <v>52046</v>
      </c>
      <c r="B1548" s="18">
        <v>42947</v>
      </c>
      <c r="C1548" t="s">
        <v>51</v>
      </c>
      <c r="D1548">
        <v>1</v>
      </c>
      <c r="E1548">
        <v>10</v>
      </c>
      <c r="F1548">
        <v>226</v>
      </c>
      <c r="G1548">
        <v>160.5</v>
      </c>
      <c r="H1548" t="str">
        <f>VLOOKUP(Table_Villen_viihde.accdb[[#This Row],[MyyjäID]],ville_myyjät!$A$2:$B$17,2,FALSE)</f>
        <v>Ilona</v>
      </c>
      <c r="I1548" t="str">
        <f>VLOOKUP(Table_Villen_viihde.accdb[[#This Row],[myyjä]],ville_myyjät!$B$2:$C$17,2,FALSE)</f>
        <v>Nainen</v>
      </c>
      <c r="J1548" t="str">
        <f>VLOOKUP(Table_Villen_viihde.accdb[[#This Row],[Tuotenumero]],Table_Villen_viihde.accdb5[[Tuotenumero]:[Tuote]],2,FALSE)</f>
        <v>TV28</v>
      </c>
      <c r="K1548" s="3">
        <f>VLOOKUP(Table_Villen_viihde.accdb[[#This Row],[Tuotenumero]],Table_Villen_viihde.accdb5[[Tuotenumero]:[TuoteryhmäID]],3,FALSE)</f>
        <v>3</v>
      </c>
      <c r="L1548" s="3" t="str">
        <f>VLOOKUP(Table_Villen_viihde.accdb[[#This Row],[Ryhmänro]],Table_Villen_viihde.accdb6[],2,FALSE)</f>
        <v>TV</v>
      </c>
    </row>
    <row r="1549" spans="1:12" x14ac:dyDescent="0.35">
      <c r="A1549">
        <v>52047</v>
      </c>
      <c r="B1549" s="18">
        <v>42947</v>
      </c>
      <c r="C1549" t="s">
        <v>53</v>
      </c>
      <c r="D1549">
        <v>1</v>
      </c>
      <c r="E1549">
        <v>18</v>
      </c>
      <c r="F1549">
        <v>115</v>
      </c>
      <c r="G1549">
        <v>63.86</v>
      </c>
      <c r="H1549" t="str">
        <f>VLOOKUP(Table_Villen_viihde.accdb[[#This Row],[MyyjäID]],ville_myyjät!$A$2:$B$17,2,FALSE)</f>
        <v>Kirsti</v>
      </c>
      <c r="I1549" t="str">
        <f>VLOOKUP(Table_Villen_viihde.accdb[[#This Row],[myyjä]],ville_myyjät!$B$2:$C$17,2,FALSE)</f>
        <v>Nainen</v>
      </c>
      <c r="J1549" t="str">
        <f>VLOOKUP(Table_Villen_viihde.accdb[[#This Row],[Tuotenumero]],Table_Villen_viihde.accdb5[[Tuotenumero]:[Tuote]],2,FALSE)</f>
        <v>DVD-soitin</v>
      </c>
      <c r="K1549" s="3">
        <f>VLOOKUP(Table_Villen_viihde.accdb[[#This Row],[Tuotenumero]],Table_Villen_viihde.accdb5[[Tuotenumero]:[TuoteryhmäID]],3,FALSE)</f>
        <v>2</v>
      </c>
      <c r="L1549" s="3" t="str">
        <f>VLOOKUP(Table_Villen_viihde.accdb[[#This Row],[Ryhmänro]],Table_Villen_viihde.accdb6[],2,FALSE)</f>
        <v>Kuvantoisto</v>
      </c>
    </row>
    <row r="1550" spans="1:12" x14ac:dyDescent="0.35">
      <c r="A1550">
        <v>52048</v>
      </c>
      <c r="B1550" s="18">
        <v>42948</v>
      </c>
      <c r="C1550" t="s">
        <v>49</v>
      </c>
      <c r="D1550">
        <v>1</v>
      </c>
      <c r="E1550">
        <v>5</v>
      </c>
      <c r="F1550">
        <v>21</v>
      </c>
      <c r="G1550">
        <v>10.72</v>
      </c>
      <c r="H1550" t="str">
        <f>VLOOKUP(Table_Villen_viihde.accdb[[#This Row],[MyyjäID]],ville_myyjät!$A$2:$B$17,2,FALSE)</f>
        <v>Petri</v>
      </c>
      <c r="I1550" t="str">
        <f>VLOOKUP(Table_Villen_viihde.accdb[[#This Row],[myyjä]],ville_myyjät!$B$2:$C$17,2,FALSE)</f>
        <v>Mies</v>
      </c>
      <c r="J1550" t="str">
        <f>VLOOKUP(Table_Villen_viihde.accdb[[#This Row],[Tuotenumero]],Table_Villen_viihde.accdb5[[Tuotenumero]:[Tuote]],2,FALSE)</f>
        <v>Scart-kaapeli</v>
      </c>
      <c r="K1550" s="3">
        <f>VLOOKUP(Table_Villen_viihde.accdb[[#This Row],[Tuotenumero]],Table_Villen_viihde.accdb5[[Tuotenumero]:[TuoteryhmäID]],3,FALSE)</f>
        <v>4</v>
      </c>
      <c r="L1550" s="3" t="str">
        <f>VLOOKUP(Table_Villen_viihde.accdb[[#This Row],[Ryhmänro]],Table_Villen_viihde.accdb6[],2,FALSE)</f>
        <v>Tarvikkeet</v>
      </c>
    </row>
    <row r="1551" spans="1:12" x14ac:dyDescent="0.35">
      <c r="A1551">
        <v>52049</v>
      </c>
      <c r="B1551" s="18">
        <v>42948</v>
      </c>
      <c r="C1551" t="s">
        <v>56</v>
      </c>
      <c r="D1551">
        <v>1</v>
      </c>
      <c r="E1551">
        <v>11</v>
      </c>
      <c r="F1551">
        <v>130</v>
      </c>
      <c r="G1551">
        <v>91.11</v>
      </c>
      <c r="H1551" t="str">
        <f>VLOOKUP(Table_Villen_viihde.accdb[[#This Row],[MyyjäID]],ville_myyjät!$A$2:$B$17,2,FALSE)</f>
        <v>Kuisma</v>
      </c>
      <c r="I1551" t="str">
        <f>VLOOKUP(Table_Villen_viihde.accdb[[#This Row],[myyjä]],ville_myyjät!$B$2:$C$17,2,FALSE)</f>
        <v>Mies</v>
      </c>
      <c r="J1551" t="str">
        <f>VLOOKUP(Table_Villen_viihde.accdb[[#This Row],[Tuotenumero]],Table_Villen_viihde.accdb5[[Tuotenumero]:[Tuote]],2,FALSE)</f>
        <v>VHS-nauhuri</v>
      </c>
      <c r="K1551" s="3">
        <f>VLOOKUP(Table_Villen_viihde.accdb[[#This Row],[Tuotenumero]],Table_Villen_viihde.accdb5[[Tuotenumero]:[TuoteryhmäID]],3,FALSE)</f>
        <v>2</v>
      </c>
      <c r="L1551" s="3" t="str">
        <f>VLOOKUP(Table_Villen_viihde.accdb[[#This Row],[Ryhmänro]],Table_Villen_viihde.accdb6[],2,FALSE)</f>
        <v>Kuvantoisto</v>
      </c>
    </row>
    <row r="1552" spans="1:12" x14ac:dyDescent="0.35">
      <c r="A1552">
        <v>52050</v>
      </c>
      <c r="B1552" s="18">
        <v>42950</v>
      </c>
      <c r="C1552" t="s">
        <v>53</v>
      </c>
      <c r="D1552">
        <v>1</v>
      </c>
      <c r="E1552">
        <v>6</v>
      </c>
      <c r="F1552">
        <v>123</v>
      </c>
      <c r="G1552">
        <v>66.180000000000007</v>
      </c>
      <c r="H1552" t="str">
        <f>VLOOKUP(Table_Villen_viihde.accdb[[#This Row],[MyyjäID]],ville_myyjät!$A$2:$B$17,2,FALSE)</f>
        <v>Mikko</v>
      </c>
      <c r="I1552" t="str">
        <f>VLOOKUP(Table_Villen_viihde.accdb[[#This Row],[myyjä]],ville_myyjät!$B$2:$C$17,2,FALSE)</f>
        <v>Mies</v>
      </c>
      <c r="J1552" t="str">
        <f>VLOOKUP(Table_Villen_viihde.accdb[[#This Row],[Tuotenumero]],Table_Villen_viihde.accdb5[[Tuotenumero]:[Tuote]],2,FALSE)</f>
        <v>DVD-soitin</v>
      </c>
      <c r="K1552" s="3">
        <f>VLOOKUP(Table_Villen_viihde.accdb[[#This Row],[Tuotenumero]],Table_Villen_viihde.accdb5[[Tuotenumero]:[TuoteryhmäID]],3,FALSE)</f>
        <v>2</v>
      </c>
      <c r="L1552" s="3" t="str">
        <f>VLOOKUP(Table_Villen_viihde.accdb[[#This Row],[Ryhmänro]],Table_Villen_viihde.accdb6[],2,FALSE)</f>
        <v>Kuvantoisto</v>
      </c>
    </row>
    <row r="1553" spans="1:12" x14ac:dyDescent="0.35">
      <c r="A1553">
        <v>52051</v>
      </c>
      <c r="B1553" s="18">
        <v>42950</v>
      </c>
      <c r="C1553" t="s">
        <v>49</v>
      </c>
      <c r="D1553">
        <v>1</v>
      </c>
      <c r="E1553">
        <v>1</v>
      </c>
      <c r="F1553">
        <v>21</v>
      </c>
      <c r="G1553">
        <v>11.55</v>
      </c>
      <c r="H1553" t="str">
        <f>VLOOKUP(Table_Villen_viihde.accdb[[#This Row],[MyyjäID]],ville_myyjät!$A$2:$B$17,2,FALSE)</f>
        <v>Liisa</v>
      </c>
      <c r="I1553" t="str">
        <f>VLOOKUP(Table_Villen_viihde.accdb[[#This Row],[myyjä]],ville_myyjät!$B$2:$C$17,2,FALSE)</f>
        <v>Nainen</v>
      </c>
      <c r="J1553" t="str">
        <f>VLOOKUP(Table_Villen_viihde.accdb[[#This Row],[Tuotenumero]],Table_Villen_viihde.accdb5[[Tuotenumero]:[Tuote]],2,FALSE)</f>
        <v>Scart-kaapeli</v>
      </c>
      <c r="K1553" s="3">
        <f>VLOOKUP(Table_Villen_viihde.accdb[[#This Row],[Tuotenumero]],Table_Villen_viihde.accdb5[[Tuotenumero]:[TuoteryhmäID]],3,FALSE)</f>
        <v>4</v>
      </c>
      <c r="L1553" s="3" t="str">
        <f>VLOOKUP(Table_Villen_viihde.accdb[[#This Row],[Ryhmänro]],Table_Villen_viihde.accdb6[],2,FALSE)</f>
        <v>Tarvikkeet</v>
      </c>
    </row>
    <row r="1554" spans="1:12" x14ac:dyDescent="0.35">
      <c r="A1554">
        <v>52052</v>
      </c>
      <c r="B1554" s="18">
        <v>42952</v>
      </c>
      <c r="C1554" t="s">
        <v>50</v>
      </c>
      <c r="D1554">
        <v>1</v>
      </c>
      <c r="E1554">
        <v>7</v>
      </c>
      <c r="F1554">
        <v>86</v>
      </c>
      <c r="G1554">
        <v>55.86</v>
      </c>
      <c r="H1554" t="str">
        <f>VLOOKUP(Table_Villen_viihde.accdb[[#This Row],[MyyjäID]],ville_myyjät!$A$2:$B$17,2,FALSE)</f>
        <v>Kaija</v>
      </c>
      <c r="I1554" t="str">
        <f>VLOOKUP(Table_Villen_viihde.accdb[[#This Row],[myyjä]],ville_myyjät!$B$2:$C$17,2,FALSE)</f>
        <v>Nainen</v>
      </c>
      <c r="J1554" t="str">
        <f>VLOOKUP(Table_Villen_viihde.accdb[[#This Row],[Tuotenumero]],Table_Villen_viihde.accdb5[[Tuotenumero]:[Tuote]],2,FALSE)</f>
        <v>Kaapelidigiboxi</v>
      </c>
      <c r="K1554" s="3">
        <f>VLOOKUP(Table_Villen_viihde.accdb[[#This Row],[Tuotenumero]],Table_Villen_viihde.accdb5[[Tuotenumero]:[TuoteryhmäID]],3,FALSE)</f>
        <v>6</v>
      </c>
      <c r="L1554" s="3" t="str">
        <f>VLOOKUP(Table_Villen_viihde.accdb[[#This Row],[Ryhmänro]],Table_Villen_viihde.accdb6[],2,FALSE)</f>
        <v>Digiboxit</v>
      </c>
    </row>
    <row r="1555" spans="1:12" x14ac:dyDescent="0.35">
      <c r="A1555">
        <v>52053</v>
      </c>
      <c r="B1555" s="18">
        <v>42953</v>
      </c>
      <c r="C1555" t="s">
        <v>53</v>
      </c>
      <c r="D1555">
        <v>1</v>
      </c>
      <c r="E1555">
        <v>7</v>
      </c>
      <c r="F1555">
        <v>123</v>
      </c>
      <c r="G1555">
        <v>61.21</v>
      </c>
      <c r="H1555" t="str">
        <f>VLOOKUP(Table_Villen_viihde.accdb[[#This Row],[MyyjäID]],ville_myyjät!$A$2:$B$17,2,FALSE)</f>
        <v>Kaija</v>
      </c>
      <c r="I1555" t="str">
        <f>VLOOKUP(Table_Villen_viihde.accdb[[#This Row],[myyjä]],ville_myyjät!$B$2:$C$17,2,FALSE)</f>
        <v>Nainen</v>
      </c>
      <c r="J1555" t="str">
        <f>VLOOKUP(Table_Villen_viihde.accdb[[#This Row],[Tuotenumero]],Table_Villen_viihde.accdb5[[Tuotenumero]:[Tuote]],2,FALSE)</f>
        <v>DVD-soitin</v>
      </c>
      <c r="K1555" s="3">
        <f>VLOOKUP(Table_Villen_viihde.accdb[[#This Row],[Tuotenumero]],Table_Villen_viihde.accdb5[[Tuotenumero]:[TuoteryhmäID]],3,FALSE)</f>
        <v>2</v>
      </c>
      <c r="L1555" s="3" t="str">
        <f>VLOOKUP(Table_Villen_viihde.accdb[[#This Row],[Ryhmänro]],Table_Villen_viihde.accdb6[],2,FALSE)</f>
        <v>Kuvantoisto</v>
      </c>
    </row>
    <row r="1556" spans="1:12" x14ac:dyDescent="0.35">
      <c r="A1556">
        <v>52054</v>
      </c>
      <c r="B1556" s="18">
        <v>42953</v>
      </c>
      <c r="C1556" t="s">
        <v>49</v>
      </c>
      <c r="D1556">
        <v>1</v>
      </c>
      <c r="E1556">
        <v>16</v>
      </c>
      <c r="F1556">
        <v>21</v>
      </c>
      <c r="G1556">
        <v>11.5</v>
      </c>
      <c r="H1556" t="str">
        <f>VLOOKUP(Table_Villen_viihde.accdb[[#This Row],[MyyjäID]],ville_myyjät!$A$2:$B$17,2,FALSE)</f>
        <v>Kaarina</v>
      </c>
      <c r="I1556" t="str">
        <f>VLOOKUP(Table_Villen_viihde.accdb[[#This Row],[myyjä]],ville_myyjät!$B$2:$C$17,2,FALSE)</f>
        <v>Nainen</v>
      </c>
      <c r="J1556" t="str">
        <f>VLOOKUP(Table_Villen_viihde.accdb[[#This Row],[Tuotenumero]],Table_Villen_viihde.accdb5[[Tuotenumero]:[Tuote]],2,FALSE)</f>
        <v>Scart-kaapeli</v>
      </c>
      <c r="K1556" s="3">
        <f>VLOOKUP(Table_Villen_viihde.accdb[[#This Row],[Tuotenumero]],Table_Villen_viihde.accdb5[[Tuotenumero]:[TuoteryhmäID]],3,FALSE)</f>
        <v>4</v>
      </c>
      <c r="L1556" s="3" t="str">
        <f>VLOOKUP(Table_Villen_viihde.accdb[[#This Row],[Ryhmänro]],Table_Villen_viihde.accdb6[],2,FALSE)</f>
        <v>Tarvikkeet</v>
      </c>
    </row>
    <row r="1557" spans="1:12" x14ac:dyDescent="0.35">
      <c r="A1557">
        <v>52055</v>
      </c>
      <c r="B1557" s="18">
        <v>42953</v>
      </c>
      <c r="C1557" t="s">
        <v>52</v>
      </c>
      <c r="D1557">
        <v>1</v>
      </c>
      <c r="E1557">
        <v>6</v>
      </c>
      <c r="F1557">
        <v>86</v>
      </c>
      <c r="G1557">
        <v>47.26</v>
      </c>
      <c r="H1557" t="str">
        <f>VLOOKUP(Table_Villen_viihde.accdb[[#This Row],[MyyjäID]],ville_myyjät!$A$2:$B$17,2,FALSE)</f>
        <v>Mikko</v>
      </c>
      <c r="I1557" t="str">
        <f>VLOOKUP(Table_Villen_viihde.accdb[[#This Row],[myyjä]],ville_myyjät!$B$2:$C$17,2,FALSE)</f>
        <v>Mies</v>
      </c>
      <c r="J1557" t="str">
        <f>VLOOKUP(Table_Villen_viihde.accdb[[#This Row],[Tuotenumero]],Table_Villen_viihde.accdb5[[Tuotenumero]:[Tuote]],2,FALSE)</f>
        <v>Antennidigiboxi</v>
      </c>
      <c r="K1557" s="3">
        <f>VLOOKUP(Table_Villen_viihde.accdb[[#This Row],[Tuotenumero]],Table_Villen_viihde.accdb5[[Tuotenumero]:[TuoteryhmäID]],3,FALSE)</f>
        <v>6</v>
      </c>
      <c r="L1557" s="3" t="str">
        <f>VLOOKUP(Table_Villen_viihde.accdb[[#This Row],[Ryhmänro]],Table_Villen_viihde.accdb6[],2,FALSE)</f>
        <v>Digiboxit</v>
      </c>
    </row>
    <row r="1558" spans="1:12" x14ac:dyDescent="0.35">
      <c r="A1558">
        <v>52056</v>
      </c>
      <c r="B1558" s="18">
        <v>42954</v>
      </c>
      <c r="C1558" t="s">
        <v>51</v>
      </c>
      <c r="D1558">
        <v>1</v>
      </c>
      <c r="E1558">
        <v>9</v>
      </c>
      <c r="F1558">
        <v>230</v>
      </c>
      <c r="G1558">
        <v>168.64</v>
      </c>
      <c r="H1558" t="str">
        <f>VLOOKUP(Table_Villen_viihde.accdb[[#This Row],[MyyjäID]],ville_myyjät!$A$2:$B$17,2,FALSE)</f>
        <v>Juuso</v>
      </c>
      <c r="I1558" t="str">
        <f>VLOOKUP(Table_Villen_viihde.accdb[[#This Row],[myyjä]],ville_myyjät!$B$2:$C$17,2,FALSE)</f>
        <v>Mies</v>
      </c>
      <c r="J1558" t="str">
        <f>VLOOKUP(Table_Villen_viihde.accdb[[#This Row],[Tuotenumero]],Table_Villen_viihde.accdb5[[Tuotenumero]:[Tuote]],2,FALSE)</f>
        <v>TV28</v>
      </c>
      <c r="K1558" s="3">
        <f>VLOOKUP(Table_Villen_viihde.accdb[[#This Row],[Tuotenumero]],Table_Villen_viihde.accdb5[[Tuotenumero]:[TuoteryhmäID]],3,FALSE)</f>
        <v>3</v>
      </c>
      <c r="L1558" s="3" t="str">
        <f>VLOOKUP(Table_Villen_viihde.accdb[[#This Row],[Ryhmänro]],Table_Villen_viihde.accdb6[],2,FALSE)</f>
        <v>TV</v>
      </c>
    </row>
    <row r="1559" spans="1:12" x14ac:dyDescent="0.35">
      <c r="A1559">
        <v>52057</v>
      </c>
      <c r="B1559" s="18">
        <v>42955</v>
      </c>
      <c r="C1559" t="s">
        <v>54</v>
      </c>
      <c r="D1559">
        <v>1</v>
      </c>
      <c r="E1559">
        <v>7</v>
      </c>
      <c r="F1559">
        <v>179</v>
      </c>
      <c r="G1559">
        <v>121.88</v>
      </c>
      <c r="H1559" t="str">
        <f>VLOOKUP(Table_Villen_viihde.accdb[[#This Row],[MyyjäID]],ville_myyjät!$A$2:$B$17,2,FALSE)</f>
        <v>Kaija</v>
      </c>
      <c r="I1559" t="str">
        <f>VLOOKUP(Table_Villen_viihde.accdb[[#This Row],[myyjä]],ville_myyjät!$B$2:$C$17,2,FALSE)</f>
        <v>Nainen</v>
      </c>
      <c r="J1559" t="str">
        <f>VLOOKUP(Table_Villen_viihde.accdb[[#This Row],[Tuotenumero]],Table_Villen_viihde.accdb5[[Tuotenumero]:[Tuote]],2,FALSE)</f>
        <v>DVD-nauhuri</v>
      </c>
      <c r="K1559" s="3">
        <f>VLOOKUP(Table_Villen_viihde.accdb[[#This Row],[Tuotenumero]],Table_Villen_viihde.accdb5[[Tuotenumero]:[TuoteryhmäID]],3,FALSE)</f>
        <v>2</v>
      </c>
      <c r="L1559" s="3" t="str">
        <f>VLOOKUP(Table_Villen_viihde.accdb[[#This Row],[Ryhmänro]],Table_Villen_viihde.accdb6[],2,FALSE)</f>
        <v>Kuvantoisto</v>
      </c>
    </row>
    <row r="1560" spans="1:12" x14ac:dyDescent="0.35">
      <c r="A1560">
        <v>52058</v>
      </c>
      <c r="B1560" s="18">
        <v>42955</v>
      </c>
      <c r="C1560" t="s">
        <v>49</v>
      </c>
      <c r="D1560">
        <v>1</v>
      </c>
      <c r="E1560">
        <v>5</v>
      </c>
      <c r="F1560">
        <v>21</v>
      </c>
      <c r="G1560">
        <v>11.73</v>
      </c>
      <c r="H1560" t="str">
        <f>VLOOKUP(Table_Villen_viihde.accdb[[#This Row],[MyyjäID]],ville_myyjät!$A$2:$B$17,2,FALSE)</f>
        <v>Petri</v>
      </c>
      <c r="I1560" t="str">
        <f>VLOOKUP(Table_Villen_viihde.accdb[[#This Row],[myyjä]],ville_myyjät!$B$2:$C$17,2,FALSE)</f>
        <v>Mies</v>
      </c>
      <c r="J1560" t="str">
        <f>VLOOKUP(Table_Villen_viihde.accdb[[#This Row],[Tuotenumero]],Table_Villen_viihde.accdb5[[Tuotenumero]:[Tuote]],2,FALSE)</f>
        <v>Scart-kaapeli</v>
      </c>
      <c r="K1560" s="3">
        <f>VLOOKUP(Table_Villen_viihde.accdb[[#This Row],[Tuotenumero]],Table_Villen_viihde.accdb5[[Tuotenumero]:[TuoteryhmäID]],3,FALSE)</f>
        <v>4</v>
      </c>
      <c r="L1560" s="3" t="str">
        <f>VLOOKUP(Table_Villen_viihde.accdb[[#This Row],[Ryhmänro]],Table_Villen_viihde.accdb6[],2,FALSE)</f>
        <v>Tarvikkeet</v>
      </c>
    </row>
    <row r="1561" spans="1:12" x14ac:dyDescent="0.35">
      <c r="A1561">
        <v>52059</v>
      </c>
      <c r="B1561" s="18">
        <v>42958</v>
      </c>
      <c r="C1561" t="s">
        <v>56</v>
      </c>
      <c r="D1561">
        <v>1</v>
      </c>
      <c r="E1561">
        <v>3</v>
      </c>
      <c r="F1561">
        <v>130</v>
      </c>
      <c r="G1561">
        <v>91.07</v>
      </c>
      <c r="H1561" t="str">
        <f>VLOOKUP(Table_Villen_viihde.accdb[[#This Row],[MyyjäID]],ville_myyjät!$A$2:$B$17,2,FALSE)</f>
        <v>Helena</v>
      </c>
      <c r="I1561" t="str">
        <f>VLOOKUP(Table_Villen_viihde.accdb[[#This Row],[myyjä]],ville_myyjät!$B$2:$C$17,2,FALSE)</f>
        <v>Nainen</v>
      </c>
      <c r="J1561" t="str">
        <f>VLOOKUP(Table_Villen_viihde.accdb[[#This Row],[Tuotenumero]],Table_Villen_viihde.accdb5[[Tuotenumero]:[Tuote]],2,FALSE)</f>
        <v>VHS-nauhuri</v>
      </c>
      <c r="K1561" s="3">
        <f>VLOOKUP(Table_Villen_viihde.accdb[[#This Row],[Tuotenumero]],Table_Villen_viihde.accdb5[[Tuotenumero]:[TuoteryhmäID]],3,FALSE)</f>
        <v>2</v>
      </c>
      <c r="L1561" s="3" t="str">
        <f>VLOOKUP(Table_Villen_viihde.accdb[[#This Row],[Ryhmänro]],Table_Villen_viihde.accdb6[],2,FALSE)</f>
        <v>Kuvantoisto</v>
      </c>
    </row>
    <row r="1562" spans="1:12" x14ac:dyDescent="0.35">
      <c r="A1562">
        <v>52060</v>
      </c>
      <c r="B1562" s="18">
        <v>42960</v>
      </c>
      <c r="C1562" t="s">
        <v>53</v>
      </c>
      <c r="D1562">
        <v>1</v>
      </c>
      <c r="E1562">
        <v>5</v>
      </c>
      <c r="F1562">
        <v>123</v>
      </c>
      <c r="G1562">
        <v>63.93</v>
      </c>
      <c r="H1562" t="str">
        <f>VLOOKUP(Table_Villen_viihde.accdb[[#This Row],[MyyjäID]],ville_myyjät!$A$2:$B$17,2,FALSE)</f>
        <v>Petri</v>
      </c>
      <c r="I1562" t="str">
        <f>VLOOKUP(Table_Villen_viihde.accdb[[#This Row],[myyjä]],ville_myyjät!$B$2:$C$17,2,FALSE)</f>
        <v>Mies</v>
      </c>
      <c r="J1562" t="str">
        <f>VLOOKUP(Table_Villen_viihde.accdb[[#This Row],[Tuotenumero]],Table_Villen_viihde.accdb5[[Tuotenumero]:[Tuote]],2,FALSE)</f>
        <v>DVD-soitin</v>
      </c>
      <c r="K1562" s="3">
        <f>VLOOKUP(Table_Villen_viihde.accdb[[#This Row],[Tuotenumero]],Table_Villen_viihde.accdb5[[Tuotenumero]:[TuoteryhmäID]],3,FALSE)</f>
        <v>2</v>
      </c>
      <c r="L1562" s="3" t="str">
        <f>VLOOKUP(Table_Villen_viihde.accdb[[#This Row],[Ryhmänro]],Table_Villen_viihde.accdb6[],2,FALSE)</f>
        <v>Kuvantoisto</v>
      </c>
    </row>
    <row r="1563" spans="1:12" x14ac:dyDescent="0.35">
      <c r="A1563">
        <v>52061</v>
      </c>
      <c r="B1563" s="18">
        <v>42960</v>
      </c>
      <c r="C1563" t="s">
        <v>50</v>
      </c>
      <c r="D1563">
        <v>1</v>
      </c>
      <c r="E1563">
        <v>16</v>
      </c>
      <c r="F1563">
        <v>88</v>
      </c>
      <c r="G1563">
        <v>57.06</v>
      </c>
      <c r="H1563" t="str">
        <f>VLOOKUP(Table_Villen_viihde.accdb[[#This Row],[MyyjäID]],ville_myyjät!$A$2:$B$17,2,FALSE)</f>
        <v>Kaarina</v>
      </c>
      <c r="I1563" t="str">
        <f>VLOOKUP(Table_Villen_viihde.accdb[[#This Row],[myyjä]],ville_myyjät!$B$2:$C$17,2,FALSE)</f>
        <v>Nainen</v>
      </c>
      <c r="J1563" t="str">
        <f>VLOOKUP(Table_Villen_viihde.accdb[[#This Row],[Tuotenumero]],Table_Villen_viihde.accdb5[[Tuotenumero]:[Tuote]],2,FALSE)</f>
        <v>Kaapelidigiboxi</v>
      </c>
      <c r="K1563" s="3">
        <f>VLOOKUP(Table_Villen_viihde.accdb[[#This Row],[Tuotenumero]],Table_Villen_viihde.accdb5[[Tuotenumero]:[TuoteryhmäID]],3,FALSE)</f>
        <v>6</v>
      </c>
      <c r="L1563" s="3" t="str">
        <f>VLOOKUP(Table_Villen_viihde.accdb[[#This Row],[Ryhmänro]],Table_Villen_viihde.accdb6[],2,FALSE)</f>
        <v>Digiboxit</v>
      </c>
    </row>
    <row r="1564" spans="1:12" x14ac:dyDescent="0.35">
      <c r="A1564">
        <v>52062</v>
      </c>
      <c r="B1564" s="18">
        <v>42960</v>
      </c>
      <c r="C1564" t="s">
        <v>54</v>
      </c>
      <c r="D1564">
        <v>1</v>
      </c>
      <c r="E1564">
        <v>16</v>
      </c>
      <c r="F1564">
        <v>181</v>
      </c>
      <c r="G1564">
        <v>117.93</v>
      </c>
      <c r="H1564" t="str">
        <f>VLOOKUP(Table_Villen_viihde.accdb[[#This Row],[MyyjäID]],ville_myyjät!$A$2:$B$17,2,FALSE)</f>
        <v>Kaarina</v>
      </c>
      <c r="I1564" t="str">
        <f>VLOOKUP(Table_Villen_viihde.accdb[[#This Row],[myyjä]],ville_myyjät!$B$2:$C$17,2,FALSE)</f>
        <v>Nainen</v>
      </c>
      <c r="J1564" t="str">
        <f>VLOOKUP(Table_Villen_viihde.accdb[[#This Row],[Tuotenumero]],Table_Villen_viihde.accdb5[[Tuotenumero]:[Tuote]],2,FALSE)</f>
        <v>DVD-nauhuri</v>
      </c>
      <c r="K1564" s="3">
        <f>VLOOKUP(Table_Villen_viihde.accdb[[#This Row],[Tuotenumero]],Table_Villen_viihde.accdb5[[Tuotenumero]:[TuoteryhmäID]],3,FALSE)</f>
        <v>2</v>
      </c>
      <c r="L1564" s="3" t="str">
        <f>VLOOKUP(Table_Villen_viihde.accdb[[#This Row],[Ryhmänro]],Table_Villen_viihde.accdb6[],2,FALSE)</f>
        <v>Kuvantoisto</v>
      </c>
    </row>
    <row r="1565" spans="1:12" x14ac:dyDescent="0.35">
      <c r="A1565">
        <v>52063</v>
      </c>
      <c r="B1565" s="18">
        <v>42960</v>
      </c>
      <c r="C1565" t="s">
        <v>49</v>
      </c>
      <c r="D1565">
        <v>1</v>
      </c>
      <c r="E1565">
        <v>6</v>
      </c>
      <c r="F1565">
        <v>19</v>
      </c>
      <c r="G1565">
        <v>11.2</v>
      </c>
      <c r="H1565" t="str">
        <f>VLOOKUP(Table_Villen_viihde.accdb[[#This Row],[MyyjäID]],ville_myyjät!$A$2:$B$17,2,FALSE)</f>
        <v>Mikko</v>
      </c>
      <c r="I1565" t="str">
        <f>VLOOKUP(Table_Villen_viihde.accdb[[#This Row],[myyjä]],ville_myyjät!$B$2:$C$17,2,FALSE)</f>
        <v>Mies</v>
      </c>
      <c r="J1565" t="str">
        <f>VLOOKUP(Table_Villen_viihde.accdb[[#This Row],[Tuotenumero]],Table_Villen_viihde.accdb5[[Tuotenumero]:[Tuote]],2,FALSE)</f>
        <v>Scart-kaapeli</v>
      </c>
      <c r="K1565" s="3">
        <f>VLOOKUP(Table_Villen_viihde.accdb[[#This Row],[Tuotenumero]],Table_Villen_viihde.accdb5[[Tuotenumero]:[TuoteryhmäID]],3,FALSE)</f>
        <v>4</v>
      </c>
      <c r="L1565" s="3" t="str">
        <f>VLOOKUP(Table_Villen_viihde.accdb[[#This Row],[Ryhmänro]],Table_Villen_viihde.accdb6[],2,FALSE)</f>
        <v>Tarvikkeet</v>
      </c>
    </row>
    <row r="1566" spans="1:12" x14ac:dyDescent="0.35">
      <c r="A1566">
        <v>52064</v>
      </c>
      <c r="B1566" s="18">
        <v>42961</v>
      </c>
      <c r="C1566" t="s">
        <v>52</v>
      </c>
      <c r="D1566">
        <v>1</v>
      </c>
      <c r="E1566">
        <v>1</v>
      </c>
      <c r="F1566">
        <v>85</v>
      </c>
      <c r="G1566">
        <v>49.53</v>
      </c>
      <c r="H1566" t="str">
        <f>VLOOKUP(Table_Villen_viihde.accdb[[#This Row],[MyyjäID]],ville_myyjät!$A$2:$B$17,2,FALSE)</f>
        <v>Liisa</v>
      </c>
      <c r="I1566" t="str">
        <f>VLOOKUP(Table_Villen_viihde.accdb[[#This Row],[myyjä]],ville_myyjät!$B$2:$C$17,2,FALSE)</f>
        <v>Nainen</v>
      </c>
      <c r="J1566" t="str">
        <f>VLOOKUP(Table_Villen_viihde.accdb[[#This Row],[Tuotenumero]],Table_Villen_viihde.accdb5[[Tuotenumero]:[Tuote]],2,FALSE)</f>
        <v>Antennidigiboxi</v>
      </c>
      <c r="K1566" s="3">
        <f>VLOOKUP(Table_Villen_viihde.accdb[[#This Row],[Tuotenumero]],Table_Villen_viihde.accdb5[[Tuotenumero]:[TuoteryhmäID]],3,FALSE)</f>
        <v>6</v>
      </c>
      <c r="L1566" s="3" t="str">
        <f>VLOOKUP(Table_Villen_viihde.accdb[[#This Row],[Ryhmänro]],Table_Villen_viihde.accdb6[],2,FALSE)</f>
        <v>Digiboxit</v>
      </c>
    </row>
    <row r="1567" spans="1:12" x14ac:dyDescent="0.35">
      <c r="A1567">
        <v>52065</v>
      </c>
      <c r="B1567" s="18">
        <v>42964</v>
      </c>
      <c r="C1567" t="s">
        <v>49</v>
      </c>
      <c r="D1567">
        <v>1</v>
      </c>
      <c r="E1567">
        <v>7</v>
      </c>
      <c r="F1567">
        <v>21</v>
      </c>
      <c r="G1567">
        <v>10.79</v>
      </c>
      <c r="H1567" t="str">
        <f>VLOOKUP(Table_Villen_viihde.accdb[[#This Row],[MyyjäID]],ville_myyjät!$A$2:$B$17,2,FALSE)</f>
        <v>Kaija</v>
      </c>
      <c r="I1567" t="str">
        <f>VLOOKUP(Table_Villen_viihde.accdb[[#This Row],[myyjä]],ville_myyjät!$B$2:$C$17,2,FALSE)</f>
        <v>Nainen</v>
      </c>
      <c r="J1567" t="str">
        <f>VLOOKUP(Table_Villen_viihde.accdb[[#This Row],[Tuotenumero]],Table_Villen_viihde.accdb5[[Tuotenumero]:[Tuote]],2,FALSE)</f>
        <v>Scart-kaapeli</v>
      </c>
      <c r="K1567" s="3">
        <f>VLOOKUP(Table_Villen_viihde.accdb[[#This Row],[Tuotenumero]],Table_Villen_viihde.accdb5[[Tuotenumero]:[TuoteryhmäID]],3,FALSE)</f>
        <v>4</v>
      </c>
      <c r="L1567" s="3" t="str">
        <f>VLOOKUP(Table_Villen_viihde.accdb[[#This Row],[Ryhmänro]],Table_Villen_viihde.accdb6[],2,FALSE)</f>
        <v>Tarvikkeet</v>
      </c>
    </row>
    <row r="1568" spans="1:12" x14ac:dyDescent="0.35">
      <c r="A1568">
        <v>52066</v>
      </c>
      <c r="B1568" s="18">
        <v>42965</v>
      </c>
      <c r="C1568" t="s">
        <v>54</v>
      </c>
      <c r="D1568">
        <v>1</v>
      </c>
      <c r="E1568">
        <v>2</v>
      </c>
      <c r="F1568">
        <v>178</v>
      </c>
      <c r="G1568">
        <v>121.96</v>
      </c>
      <c r="H1568" t="str">
        <f>VLOOKUP(Table_Villen_viihde.accdb[[#This Row],[MyyjäID]],ville_myyjät!$A$2:$B$17,2,FALSE)</f>
        <v>Maija</v>
      </c>
      <c r="I1568" t="str">
        <f>VLOOKUP(Table_Villen_viihde.accdb[[#This Row],[myyjä]],ville_myyjät!$B$2:$C$17,2,FALSE)</f>
        <v>Nainen</v>
      </c>
      <c r="J1568" t="str">
        <f>VLOOKUP(Table_Villen_viihde.accdb[[#This Row],[Tuotenumero]],Table_Villen_viihde.accdb5[[Tuotenumero]:[Tuote]],2,FALSE)</f>
        <v>DVD-nauhuri</v>
      </c>
      <c r="K1568" s="3">
        <f>VLOOKUP(Table_Villen_viihde.accdb[[#This Row],[Tuotenumero]],Table_Villen_viihde.accdb5[[Tuotenumero]:[TuoteryhmäID]],3,FALSE)</f>
        <v>2</v>
      </c>
      <c r="L1568" s="3" t="str">
        <f>VLOOKUP(Table_Villen_viihde.accdb[[#This Row],[Ryhmänro]],Table_Villen_viihde.accdb6[],2,FALSE)</f>
        <v>Kuvantoisto</v>
      </c>
    </row>
    <row r="1569" spans="1:12" x14ac:dyDescent="0.35">
      <c r="A1569">
        <v>52067</v>
      </c>
      <c r="B1569" s="18">
        <v>42966</v>
      </c>
      <c r="C1569" t="s">
        <v>51</v>
      </c>
      <c r="D1569">
        <v>1</v>
      </c>
      <c r="E1569">
        <v>5</v>
      </c>
      <c r="F1569">
        <v>245</v>
      </c>
      <c r="G1569">
        <v>155.44999999999999</v>
      </c>
      <c r="H1569" t="str">
        <f>VLOOKUP(Table_Villen_viihde.accdb[[#This Row],[MyyjäID]],ville_myyjät!$A$2:$B$17,2,FALSE)</f>
        <v>Petri</v>
      </c>
      <c r="I1569" t="str">
        <f>VLOOKUP(Table_Villen_viihde.accdb[[#This Row],[myyjä]],ville_myyjät!$B$2:$C$17,2,FALSE)</f>
        <v>Mies</v>
      </c>
      <c r="J1569" t="str">
        <f>VLOOKUP(Table_Villen_viihde.accdb[[#This Row],[Tuotenumero]],Table_Villen_viihde.accdb5[[Tuotenumero]:[Tuote]],2,FALSE)</f>
        <v>TV28</v>
      </c>
      <c r="K1569" s="3">
        <f>VLOOKUP(Table_Villen_viihde.accdb[[#This Row],[Tuotenumero]],Table_Villen_viihde.accdb5[[Tuotenumero]:[TuoteryhmäID]],3,FALSE)</f>
        <v>3</v>
      </c>
      <c r="L1569" s="3" t="str">
        <f>VLOOKUP(Table_Villen_viihde.accdb[[#This Row],[Ryhmänro]],Table_Villen_viihde.accdb6[],2,FALSE)</f>
        <v>TV</v>
      </c>
    </row>
    <row r="1570" spans="1:12" x14ac:dyDescent="0.35">
      <c r="A1570">
        <v>52068</v>
      </c>
      <c r="B1570" s="18">
        <v>42968</v>
      </c>
      <c r="C1570" t="s">
        <v>53</v>
      </c>
      <c r="D1570">
        <v>1</v>
      </c>
      <c r="E1570">
        <v>16</v>
      </c>
      <c r="F1570">
        <v>123</v>
      </c>
      <c r="G1570">
        <v>63.59</v>
      </c>
      <c r="H1570" t="str">
        <f>VLOOKUP(Table_Villen_viihde.accdb[[#This Row],[MyyjäID]],ville_myyjät!$A$2:$B$17,2,FALSE)</f>
        <v>Kaarina</v>
      </c>
      <c r="I1570" t="str">
        <f>VLOOKUP(Table_Villen_viihde.accdb[[#This Row],[myyjä]],ville_myyjät!$B$2:$C$17,2,FALSE)</f>
        <v>Nainen</v>
      </c>
      <c r="J1570" t="str">
        <f>VLOOKUP(Table_Villen_viihde.accdb[[#This Row],[Tuotenumero]],Table_Villen_viihde.accdb5[[Tuotenumero]:[Tuote]],2,FALSE)</f>
        <v>DVD-soitin</v>
      </c>
      <c r="K1570" s="3">
        <f>VLOOKUP(Table_Villen_viihde.accdb[[#This Row],[Tuotenumero]],Table_Villen_viihde.accdb5[[Tuotenumero]:[TuoteryhmäID]],3,FALSE)</f>
        <v>2</v>
      </c>
      <c r="L1570" s="3" t="str">
        <f>VLOOKUP(Table_Villen_viihde.accdb[[#This Row],[Ryhmänro]],Table_Villen_viihde.accdb6[],2,FALSE)</f>
        <v>Kuvantoisto</v>
      </c>
    </row>
    <row r="1571" spans="1:12" x14ac:dyDescent="0.35">
      <c r="A1571">
        <v>52069</v>
      </c>
      <c r="B1571" s="18">
        <v>42969</v>
      </c>
      <c r="C1571" t="s">
        <v>49</v>
      </c>
      <c r="D1571">
        <v>1</v>
      </c>
      <c r="E1571">
        <v>7</v>
      </c>
      <c r="F1571">
        <v>21</v>
      </c>
      <c r="G1571">
        <v>11.6</v>
      </c>
      <c r="H1571" t="str">
        <f>VLOOKUP(Table_Villen_viihde.accdb[[#This Row],[MyyjäID]],ville_myyjät!$A$2:$B$17,2,FALSE)</f>
        <v>Kaija</v>
      </c>
      <c r="I1571" t="str">
        <f>VLOOKUP(Table_Villen_viihde.accdb[[#This Row],[myyjä]],ville_myyjät!$B$2:$C$17,2,FALSE)</f>
        <v>Nainen</v>
      </c>
      <c r="J1571" t="str">
        <f>VLOOKUP(Table_Villen_viihde.accdb[[#This Row],[Tuotenumero]],Table_Villen_viihde.accdb5[[Tuotenumero]:[Tuote]],2,FALSE)</f>
        <v>Scart-kaapeli</v>
      </c>
      <c r="K1571" s="3">
        <f>VLOOKUP(Table_Villen_viihde.accdb[[#This Row],[Tuotenumero]],Table_Villen_viihde.accdb5[[Tuotenumero]:[TuoteryhmäID]],3,FALSE)</f>
        <v>4</v>
      </c>
      <c r="L1571" s="3" t="str">
        <f>VLOOKUP(Table_Villen_viihde.accdb[[#This Row],[Ryhmänro]],Table_Villen_viihde.accdb6[],2,FALSE)</f>
        <v>Tarvikkeet</v>
      </c>
    </row>
    <row r="1572" spans="1:12" x14ac:dyDescent="0.35">
      <c r="A1572">
        <v>52070</v>
      </c>
      <c r="B1572" s="18">
        <v>42969</v>
      </c>
      <c r="C1572" t="s">
        <v>50</v>
      </c>
      <c r="D1572">
        <v>1</v>
      </c>
      <c r="E1572">
        <v>7</v>
      </c>
      <c r="F1572">
        <v>84</v>
      </c>
      <c r="G1572">
        <v>55.74</v>
      </c>
      <c r="H1572" t="str">
        <f>VLOOKUP(Table_Villen_viihde.accdb[[#This Row],[MyyjäID]],ville_myyjät!$A$2:$B$17,2,FALSE)</f>
        <v>Kaija</v>
      </c>
      <c r="I1572" t="str">
        <f>VLOOKUP(Table_Villen_viihde.accdb[[#This Row],[myyjä]],ville_myyjät!$B$2:$C$17,2,FALSE)</f>
        <v>Nainen</v>
      </c>
      <c r="J1572" t="str">
        <f>VLOOKUP(Table_Villen_viihde.accdb[[#This Row],[Tuotenumero]],Table_Villen_viihde.accdb5[[Tuotenumero]:[Tuote]],2,FALSE)</f>
        <v>Kaapelidigiboxi</v>
      </c>
      <c r="K1572" s="3">
        <f>VLOOKUP(Table_Villen_viihde.accdb[[#This Row],[Tuotenumero]],Table_Villen_viihde.accdb5[[Tuotenumero]:[TuoteryhmäID]],3,FALSE)</f>
        <v>6</v>
      </c>
      <c r="L1572" s="3" t="str">
        <f>VLOOKUP(Table_Villen_viihde.accdb[[#This Row],[Ryhmänro]],Table_Villen_viihde.accdb6[],2,FALSE)</f>
        <v>Digiboxit</v>
      </c>
    </row>
    <row r="1573" spans="1:12" x14ac:dyDescent="0.35">
      <c r="A1573">
        <v>52071</v>
      </c>
      <c r="B1573" s="18">
        <v>42972</v>
      </c>
      <c r="C1573" t="s">
        <v>52</v>
      </c>
      <c r="D1573">
        <v>1</v>
      </c>
      <c r="E1573">
        <v>1</v>
      </c>
      <c r="F1573">
        <v>88</v>
      </c>
      <c r="G1573">
        <v>50.5</v>
      </c>
      <c r="H1573" t="str">
        <f>VLOOKUP(Table_Villen_viihde.accdb[[#This Row],[MyyjäID]],ville_myyjät!$A$2:$B$17,2,FALSE)</f>
        <v>Liisa</v>
      </c>
      <c r="I1573" t="str">
        <f>VLOOKUP(Table_Villen_viihde.accdb[[#This Row],[myyjä]],ville_myyjät!$B$2:$C$17,2,FALSE)</f>
        <v>Nainen</v>
      </c>
      <c r="J1573" t="str">
        <f>VLOOKUP(Table_Villen_viihde.accdb[[#This Row],[Tuotenumero]],Table_Villen_viihde.accdb5[[Tuotenumero]:[Tuote]],2,FALSE)</f>
        <v>Antennidigiboxi</v>
      </c>
      <c r="K1573" s="3">
        <f>VLOOKUP(Table_Villen_viihde.accdb[[#This Row],[Tuotenumero]],Table_Villen_viihde.accdb5[[Tuotenumero]:[TuoteryhmäID]],3,FALSE)</f>
        <v>6</v>
      </c>
      <c r="L1573" s="3" t="str">
        <f>VLOOKUP(Table_Villen_viihde.accdb[[#This Row],[Ryhmänro]],Table_Villen_viihde.accdb6[],2,FALSE)</f>
        <v>Digiboxit</v>
      </c>
    </row>
    <row r="1574" spans="1:12" x14ac:dyDescent="0.35">
      <c r="A1574">
        <v>52072</v>
      </c>
      <c r="B1574" s="18">
        <v>42973</v>
      </c>
      <c r="C1574" t="s">
        <v>51</v>
      </c>
      <c r="D1574">
        <v>1</v>
      </c>
      <c r="E1574">
        <v>1</v>
      </c>
      <c r="F1574">
        <v>241</v>
      </c>
      <c r="G1574">
        <v>166.76</v>
      </c>
      <c r="H1574" t="str">
        <f>VLOOKUP(Table_Villen_viihde.accdb[[#This Row],[MyyjäID]],ville_myyjät!$A$2:$B$17,2,FALSE)</f>
        <v>Liisa</v>
      </c>
      <c r="I1574" t="str">
        <f>VLOOKUP(Table_Villen_viihde.accdb[[#This Row],[myyjä]],ville_myyjät!$B$2:$C$17,2,FALSE)</f>
        <v>Nainen</v>
      </c>
      <c r="J1574" t="str">
        <f>VLOOKUP(Table_Villen_viihde.accdb[[#This Row],[Tuotenumero]],Table_Villen_viihde.accdb5[[Tuotenumero]:[Tuote]],2,FALSE)</f>
        <v>TV28</v>
      </c>
      <c r="K1574" s="3">
        <f>VLOOKUP(Table_Villen_viihde.accdb[[#This Row],[Tuotenumero]],Table_Villen_viihde.accdb5[[Tuotenumero]:[TuoteryhmäID]],3,FALSE)</f>
        <v>3</v>
      </c>
      <c r="L1574" s="3" t="str">
        <f>VLOOKUP(Table_Villen_viihde.accdb[[#This Row],[Ryhmänro]],Table_Villen_viihde.accdb6[],2,FALSE)</f>
        <v>TV</v>
      </c>
    </row>
    <row r="1575" spans="1:12" x14ac:dyDescent="0.35">
      <c r="A1575">
        <v>52073</v>
      </c>
      <c r="B1575" s="18">
        <v>42973</v>
      </c>
      <c r="C1575" t="s">
        <v>53</v>
      </c>
      <c r="D1575">
        <v>1</v>
      </c>
      <c r="E1575">
        <v>16</v>
      </c>
      <c r="F1575">
        <v>114</v>
      </c>
      <c r="G1575">
        <v>61.22</v>
      </c>
      <c r="H1575" t="str">
        <f>VLOOKUP(Table_Villen_viihde.accdb[[#This Row],[MyyjäID]],ville_myyjät!$A$2:$B$17,2,FALSE)</f>
        <v>Kaarina</v>
      </c>
      <c r="I1575" t="str">
        <f>VLOOKUP(Table_Villen_viihde.accdb[[#This Row],[myyjä]],ville_myyjät!$B$2:$C$17,2,FALSE)</f>
        <v>Nainen</v>
      </c>
      <c r="J1575" t="str">
        <f>VLOOKUP(Table_Villen_viihde.accdb[[#This Row],[Tuotenumero]],Table_Villen_viihde.accdb5[[Tuotenumero]:[Tuote]],2,FALSE)</f>
        <v>DVD-soitin</v>
      </c>
      <c r="K1575" s="3">
        <f>VLOOKUP(Table_Villen_viihde.accdb[[#This Row],[Tuotenumero]],Table_Villen_viihde.accdb5[[Tuotenumero]:[TuoteryhmäID]],3,FALSE)</f>
        <v>2</v>
      </c>
      <c r="L1575" s="3" t="str">
        <f>VLOOKUP(Table_Villen_viihde.accdb[[#This Row],[Ryhmänro]],Table_Villen_viihde.accdb6[],2,FALSE)</f>
        <v>Kuvantoisto</v>
      </c>
    </row>
    <row r="1576" spans="1:12" x14ac:dyDescent="0.35">
      <c r="A1576">
        <v>52074</v>
      </c>
      <c r="B1576" s="18">
        <v>42974</v>
      </c>
      <c r="C1576" t="s">
        <v>49</v>
      </c>
      <c r="D1576">
        <v>1</v>
      </c>
      <c r="E1576">
        <v>5</v>
      </c>
      <c r="F1576">
        <v>19</v>
      </c>
      <c r="G1576">
        <v>11.44</v>
      </c>
      <c r="H1576" t="str">
        <f>VLOOKUP(Table_Villen_viihde.accdb[[#This Row],[MyyjäID]],ville_myyjät!$A$2:$B$17,2,FALSE)</f>
        <v>Petri</v>
      </c>
      <c r="I1576" t="str">
        <f>VLOOKUP(Table_Villen_viihde.accdb[[#This Row],[myyjä]],ville_myyjät!$B$2:$C$17,2,FALSE)</f>
        <v>Mies</v>
      </c>
      <c r="J1576" t="str">
        <f>VLOOKUP(Table_Villen_viihde.accdb[[#This Row],[Tuotenumero]],Table_Villen_viihde.accdb5[[Tuotenumero]:[Tuote]],2,FALSE)</f>
        <v>Scart-kaapeli</v>
      </c>
      <c r="K1576" s="3">
        <f>VLOOKUP(Table_Villen_viihde.accdb[[#This Row],[Tuotenumero]],Table_Villen_viihde.accdb5[[Tuotenumero]:[TuoteryhmäID]],3,FALSE)</f>
        <v>4</v>
      </c>
      <c r="L1576" s="3" t="str">
        <f>VLOOKUP(Table_Villen_viihde.accdb[[#This Row],[Ryhmänro]],Table_Villen_viihde.accdb6[],2,FALSE)</f>
        <v>Tarvikkeet</v>
      </c>
    </row>
    <row r="1577" spans="1:12" x14ac:dyDescent="0.35">
      <c r="A1577">
        <v>52075</v>
      </c>
      <c r="B1577" s="18">
        <v>42976</v>
      </c>
      <c r="C1577" t="s">
        <v>56</v>
      </c>
      <c r="D1577">
        <v>1</v>
      </c>
      <c r="E1577">
        <v>7</v>
      </c>
      <c r="F1577">
        <v>134</v>
      </c>
      <c r="G1577">
        <v>88.14</v>
      </c>
      <c r="H1577" t="str">
        <f>VLOOKUP(Table_Villen_viihde.accdb[[#This Row],[MyyjäID]],ville_myyjät!$A$2:$B$17,2,FALSE)</f>
        <v>Kaija</v>
      </c>
      <c r="I1577" t="str">
        <f>VLOOKUP(Table_Villen_viihde.accdb[[#This Row],[myyjä]],ville_myyjät!$B$2:$C$17,2,FALSE)</f>
        <v>Nainen</v>
      </c>
      <c r="J1577" t="str">
        <f>VLOOKUP(Table_Villen_viihde.accdb[[#This Row],[Tuotenumero]],Table_Villen_viihde.accdb5[[Tuotenumero]:[Tuote]],2,FALSE)</f>
        <v>VHS-nauhuri</v>
      </c>
      <c r="K1577" s="3">
        <f>VLOOKUP(Table_Villen_viihde.accdb[[#This Row],[Tuotenumero]],Table_Villen_viihde.accdb5[[Tuotenumero]:[TuoteryhmäID]],3,FALSE)</f>
        <v>2</v>
      </c>
      <c r="L1577" s="3" t="str">
        <f>VLOOKUP(Table_Villen_viihde.accdb[[#This Row],[Ryhmänro]],Table_Villen_viihde.accdb6[],2,FALSE)</f>
        <v>Kuvantoisto</v>
      </c>
    </row>
    <row r="1578" spans="1:12" x14ac:dyDescent="0.35">
      <c r="A1578">
        <v>52076</v>
      </c>
      <c r="B1578" s="18">
        <v>42976</v>
      </c>
      <c r="C1578" t="s">
        <v>50</v>
      </c>
      <c r="D1578">
        <v>1</v>
      </c>
      <c r="E1578">
        <v>13</v>
      </c>
      <c r="F1578">
        <v>81</v>
      </c>
      <c r="G1578">
        <v>54.3</v>
      </c>
      <c r="H1578" t="str">
        <f>VLOOKUP(Table_Villen_viihde.accdb[[#This Row],[MyyjäID]],ville_myyjät!$A$2:$B$17,2,FALSE)</f>
        <v>Kaarlo</v>
      </c>
      <c r="I1578" t="str">
        <f>VLOOKUP(Table_Villen_viihde.accdb[[#This Row],[myyjä]],ville_myyjät!$B$2:$C$17,2,FALSE)</f>
        <v>Mies</v>
      </c>
      <c r="J1578" t="str">
        <f>VLOOKUP(Table_Villen_viihde.accdb[[#This Row],[Tuotenumero]],Table_Villen_viihde.accdb5[[Tuotenumero]:[Tuote]],2,FALSE)</f>
        <v>Kaapelidigiboxi</v>
      </c>
      <c r="K1578" s="3">
        <f>VLOOKUP(Table_Villen_viihde.accdb[[#This Row],[Tuotenumero]],Table_Villen_viihde.accdb5[[Tuotenumero]:[TuoteryhmäID]],3,FALSE)</f>
        <v>6</v>
      </c>
      <c r="L1578" s="3" t="str">
        <f>VLOOKUP(Table_Villen_viihde.accdb[[#This Row],[Ryhmänro]],Table_Villen_viihde.accdb6[],2,FALSE)</f>
        <v>Digiboxit</v>
      </c>
    </row>
    <row r="1579" spans="1:12" x14ac:dyDescent="0.35">
      <c r="A1579">
        <v>52077</v>
      </c>
      <c r="B1579" s="18">
        <v>42977</v>
      </c>
      <c r="C1579" t="s">
        <v>54</v>
      </c>
      <c r="D1579">
        <v>1</v>
      </c>
      <c r="E1579">
        <v>5</v>
      </c>
      <c r="F1579">
        <v>172</v>
      </c>
      <c r="G1579">
        <v>112.56</v>
      </c>
      <c r="H1579" t="str">
        <f>VLOOKUP(Table_Villen_viihde.accdb[[#This Row],[MyyjäID]],ville_myyjät!$A$2:$B$17,2,FALSE)</f>
        <v>Petri</v>
      </c>
      <c r="I1579" t="str">
        <f>VLOOKUP(Table_Villen_viihde.accdb[[#This Row],[myyjä]],ville_myyjät!$B$2:$C$17,2,FALSE)</f>
        <v>Mies</v>
      </c>
      <c r="J1579" t="str">
        <f>VLOOKUP(Table_Villen_viihde.accdb[[#This Row],[Tuotenumero]],Table_Villen_viihde.accdb5[[Tuotenumero]:[Tuote]],2,FALSE)</f>
        <v>DVD-nauhuri</v>
      </c>
      <c r="K1579" s="3">
        <f>VLOOKUP(Table_Villen_viihde.accdb[[#This Row],[Tuotenumero]],Table_Villen_viihde.accdb5[[Tuotenumero]:[TuoteryhmäID]],3,FALSE)</f>
        <v>2</v>
      </c>
      <c r="L1579" s="3" t="str">
        <f>VLOOKUP(Table_Villen_viihde.accdb[[#This Row],[Ryhmänro]],Table_Villen_viihde.accdb6[],2,FALSE)</f>
        <v>Kuvantoisto</v>
      </c>
    </row>
    <row r="1580" spans="1:12" x14ac:dyDescent="0.35">
      <c r="A1580">
        <v>52078</v>
      </c>
      <c r="B1580" s="18">
        <v>42979</v>
      </c>
      <c r="C1580" t="s">
        <v>49</v>
      </c>
      <c r="D1580">
        <v>1</v>
      </c>
      <c r="E1580">
        <v>7</v>
      </c>
      <c r="F1580">
        <v>21</v>
      </c>
      <c r="G1580">
        <v>10.7</v>
      </c>
      <c r="H1580" t="str">
        <f>VLOOKUP(Table_Villen_viihde.accdb[[#This Row],[MyyjäID]],ville_myyjät!$A$2:$B$17,2,FALSE)</f>
        <v>Kaija</v>
      </c>
      <c r="I1580" t="str">
        <f>VLOOKUP(Table_Villen_viihde.accdb[[#This Row],[myyjä]],ville_myyjät!$B$2:$C$17,2,FALSE)</f>
        <v>Nainen</v>
      </c>
      <c r="J1580" t="str">
        <f>VLOOKUP(Table_Villen_viihde.accdb[[#This Row],[Tuotenumero]],Table_Villen_viihde.accdb5[[Tuotenumero]:[Tuote]],2,FALSE)</f>
        <v>Scart-kaapeli</v>
      </c>
      <c r="K1580" s="3">
        <f>VLOOKUP(Table_Villen_viihde.accdb[[#This Row],[Tuotenumero]],Table_Villen_viihde.accdb5[[Tuotenumero]:[TuoteryhmäID]],3,FALSE)</f>
        <v>4</v>
      </c>
      <c r="L1580" s="3" t="str">
        <f>VLOOKUP(Table_Villen_viihde.accdb[[#This Row],[Ryhmänro]],Table_Villen_viihde.accdb6[],2,FALSE)</f>
        <v>Tarvikkeet</v>
      </c>
    </row>
    <row r="1581" spans="1:12" x14ac:dyDescent="0.35">
      <c r="A1581">
        <v>52079</v>
      </c>
      <c r="B1581" s="18">
        <v>42980</v>
      </c>
      <c r="C1581" t="s">
        <v>53</v>
      </c>
      <c r="D1581">
        <v>1</v>
      </c>
      <c r="E1581">
        <v>7</v>
      </c>
      <c r="F1581">
        <v>119</v>
      </c>
      <c r="G1581">
        <v>62.51</v>
      </c>
      <c r="H1581" t="str">
        <f>VLOOKUP(Table_Villen_viihde.accdb[[#This Row],[MyyjäID]],ville_myyjät!$A$2:$B$17,2,FALSE)</f>
        <v>Kaija</v>
      </c>
      <c r="I1581" t="str">
        <f>VLOOKUP(Table_Villen_viihde.accdb[[#This Row],[myyjä]],ville_myyjät!$B$2:$C$17,2,FALSE)</f>
        <v>Nainen</v>
      </c>
      <c r="J1581" t="str">
        <f>VLOOKUP(Table_Villen_viihde.accdb[[#This Row],[Tuotenumero]],Table_Villen_viihde.accdb5[[Tuotenumero]:[Tuote]],2,FALSE)</f>
        <v>DVD-soitin</v>
      </c>
      <c r="K1581" s="3">
        <f>VLOOKUP(Table_Villen_viihde.accdb[[#This Row],[Tuotenumero]],Table_Villen_viihde.accdb5[[Tuotenumero]:[TuoteryhmäID]],3,FALSE)</f>
        <v>2</v>
      </c>
      <c r="L1581" s="3" t="str">
        <f>VLOOKUP(Table_Villen_viihde.accdb[[#This Row],[Ryhmänro]],Table_Villen_viihde.accdb6[],2,FALSE)</f>
        <v>Kuvantoisto</v>
      </c>
    </row>
    <row r="1582" spans="1:12" x14ac:dyDescent="0.35">
      <c r="A1582">
        <v>52080</v>
      </c>
      <c r="B1582" s="18">
        <v>42980</v>
      </c>
      <c r="C1582" t="s">
        <v>50</v>
      </c>
      <c r="D1582">
        <v>1</v>
      </c>
      <c r="E1582">
        <v>6</v>
      </c>
      <c r="F1582">
        <v>89</v>
      </c>
      <c r="G1582">
        <v>55.18</v>
      </c>
      <c r="H1582" t="str">
        <f>VLOOKUP(Table_Villen_viihde.accdb[[#This Row],[MyyjäID]],ville_myyjät!$A$2:$B$17,2,FALSE)</f>
        <v>Mikko</v>
      </c>
      <c r="I1582" t="str">
        <f>VLOOKUP(Table_Villen_viihde.accdb[[#This Row],[myyjä]],ville_myyjät!$B$2:$C$17,2,FALSE)</f>
        <v>Mies</v>
      </c>
      <c r="J1582" t="str">
        <f>VLOOKUP(Table_Villen_viihde.accdb[[#This Row],[Tuotenumero]],Table_Villen_viihde.accdb5[[Tuotenumero]:[Tuote]],2,FALSE)</f>
        <v>Kaapelidigiboxi</v>
      </c>
      <c r="K1582" s="3">
        <f>VLOOKUP(Table_Villen_viihde.accdb[[#This Row],[Tuotenumero]],Table_Villen_viihde.accdb5[[Tuotenumero]:[TuoteryhmäID]],3,FALSE)</f>
        <v>6</v>
      </c>
      <c r="L1582" s="3" t="str">
        <f>VLOOKUP(Table_Villen_viihde.accdb[[#This Row],[Ryhmänro]],Table_Villen_viihde.accdb6[],2,FALSE)</f>
        <v>Digiboxit</v>
      </c>
    </row>
    <row r="1583" spans="1:12" x14ac:dyDescent="0.35">
      <c r="A1583">
        <v>52081</v>
      </c>
      <c r="B1583" s="18">
        <v>42983</v>
      </c>
      <c r="C1583" t="s">
        <v>53</v>
      </c>
      <c r="D1583">
        <v>1</v>
      </c>
      <c r="E1583">
        <v>6</v>
      </c>
      <c r="F1583">
        <v>124</v>
      </c>
      <c r="G1583">
        <v>65.900000000000006</v>
      </c>
      <c r="H1583" t="str">
        <f>VLOOKUP(Table_Villen_viihde.accdb[[#This Row],[MyyjäID]],ville_myyjät!$A$2:$B$17,2,FALSE)</f>
        <v>Mikko</v>
      </c>
      <c r="I1583" t="str">
        <f>VLOOKUP(Table_Villen_viihde.accdb[[#This Row],[myyjä]],ville_myyjät!$B$2:$C$17,2,FALSE)</f>
        <v>Mies</v>
      </c>
      <c r="J1583" t="str">
        <f>VLOOKUP(Table_Villen_viihde.accdb[[#This Row],[Tuotenumero]],Table_Villen_viihde.accdb5[[Tuotenumero]:[Tuote]],2,FALSE)</f>
        <v>DVD-soitin</v>
      </c>
      <c r="K1583" s="3">
        <f>VLOOKUP(Table_Villen_viihde.accdb[[#This Row],[Tuotenumero]],Table_Villen_viihde.accdb5[[Tuotenumero]:[TuoteryhmäID]],3,FALSE)</f>
        <v>2</v>
      </c>
      <c r="L1583" s="3" t="str">
        <f>VLOOKUP(Table_Villen_viihde.accdb[[#This Row],[Ryhmänro]],Table_Villen_viihde.accdb6[],2,FALSE)</f>
        <v>Kuvantoisto</v>
      </c>
    </row>
    <row r="1584" spans="1:12" x14ac:dyDescent="0.35">
      <c r="A1584">
        <v>52082</v>
      </c>
      <c r="B1584" s="18">
        <v>42984</v>
      </c>
      <c r="C1584" t="s">
        <v>49</v>
      </c>
      <c r="D1584">
        <v>1</v>
      </c>
      <c r="E1584">
        <v>7</v>
      </c>
      <c r="F1584">
        <v>20</v>
      </c>
      <c r="G1584">
        <v>11.35</v>
      </c>
      <c r="H1584" t="str">
        <f>VLOOKUP(Table_Villen_viihde.accdb[[#This Row],[MyyjäID]],ville_myyjät!$A$2:$B$17,2,FALSE)</f>
        <v>Kaija</v>
      </c>
      <c r="I1584" t="str">
        <f>VLOOKUP(Table_Villen_viihde.accdb[[#This Row],[myyjä]],ville_myyjät!$B$2:$C$17,2,FALSE)</f>
        <v>Nainen</v>
      </c>
      <c r="J1584" t="str">
        <f>VLOOKUP(Table_Villen_viihde.accdb[[#This Row],[Tuotenumero]],Table_Villen_viihde.accdb5[[Tuotenumero]:[Tuote]],2,FALSE)</f>
        <v>Scart-kaapeli</v>
      </c>
      <c r="K1584" s="3">
        <f>VLOOKUP(Table_Villen_viihde.accdb[[#This Row],[Tuotenumero]],Table_Villen_viihde.accdb5[[Tuotenumero]:[TuoteryhmäID]],3,FALSE)</f>
        <v>4</v>
      </c>
      <c r="L1584" s="3" t="str">
        <f>VLOOKUP(Table_Villen_viihde.accdb[[#This Row],[Ryhmänro]],Table_Villen_viihde.accdb6[],2,FALSE)</f>
        <v>Tarvikkeet</v>
      </c>
    </row>
    <row r="1585" spans="1:12" x14ac:dyDescent="0.35">
      <c r="A1585">
        <v>52083</v>
      </c>
      <c r="B1585" s="18">
        <v>42984</v>
      </c>
      <c r="C1585" t="s">
        <v>51</v>
      </c>
      <c r="D1585">
        <v>1</v>
      </c>
      <c r="E1585">
        <v>3</v>
      </c>
      <c r="F1585">
        <v>234</v>
      </c>
      <c r="G1585">
        <v>167.95</v>
      </c>
      <c r="H1585" t="str">
        <f>VLOOKUP(Table_Villen_viihde.accdb[[#This Row],[MyyjäID]],ville_myyjät!$A$2:$B$17,2,FALSE)</f>
        <v>Helena</v>
      </c>
      <c r="I1585" t="str">
        <f>VLOOKUP(Table_Villen_viihde.accdb[[#This Row],[myyjä]],ville_myyjät!$B$2:$C$17,2,FALSE)</f>
        <v>Nainen</v>
      </c>
      <c r="J1585" t="str">
        <f>VLOOKUP(Table_Villen_viihde.accdb[[#This Row],[Tuotenumero]],Table_Villen_viihde.accdb5[[Tuotenumero]:[Tuote]],2,FALSE)</f>
        <v>TV28</v>
      </c>
      <c r="K1585" s="3">
        <f>VLOOKUP(Table_Villen_viihde.accdb[[#This Row],[Tuotenumero]],Table_Villen_viihde.accdb5[[Tuotenumero]:[TuoteryhmäID]],3,FALSE)</f>
        <v>3</v>
      </c>
      <c r="L1585" s="3" t="str">
        <f>VLOOKUP(Table_Villen_viihde.accdb[[#This Row],[Ryhmänro]],Table_Villen_viihde.accdb6[],2,FALSE)</f>
        <v>TV</v>
      </c>
    </row>
    <row r="1586" spans="1:12" x14ac:dyDescent="0.35">
      <c r="A1586">
        <v>52084</v>
      </c>
      <c r="B1586" s="18">
        <v>42987</v>
      </c>
      <c r="C1586" t="s">
        <v>54</v>
      </c>
      <c r="D1586">
        <v>1</v>
      </c>
      <c r="E1586">
        <v>2</v>
      </c>
      <c r="F1586">
        <v>175</v>
      </c>
      <c r="G1586">
        <v>121.56</v>
      </c>
      <c r="H1586" t="str">
        <f>VLOOKUP(Table_Villen_viihde.accdb[[#This Row],[MyyjäID]],ville_myyjät!$A$2:$B$17,2,FALSE)</f>
        <v>Maija</v>
      </c>
      <c r="I1586" t="str">
        <f>VLOOKUP(Table_Villen_viihde.accdb[[#This Row],[myyjä]],ville_myyjät!$B$2:$C$17,2,FALSE)</f>
        <v>Nainen</v>
      </c>
      <c r="J1586" t="str">
        <f>VLOOKUP(Table_Villen_viihde.accdb[[#This Row],[Tuotenumero]],Table_Villen_viihde.accdb5[[Tuotenumero]:[Tuote]],2,FALSE)</f>
        <v>DVD-nauhuri</v>
      </c>
      <c r="K1586" s="3">
        <f>VLOOKUP(Table_Villen_viihde.accdb[[#This Row],[Tuotenumero]],Table_Villen_viihde.accdb5[[Tuotenumero]:[TuoteryhmäID]],3,FALSE)</f>
        <v>2</v>
      </c>
      <c r="L1586" s="3" t="str">
        <f>VLOOKUP(Table_Villen_viihde.accdb[[#This Row],[Ryhmänro]],Table_Villen_viihde.accdb6[],2,FALSE)</f>
        <v>Kuvantoisto</v>
      </c>
    </row>
    <row r="1587" spans="1:12" x14ac:dyDescent="0.35">
      <c r="A1587">
        <v>52085</v>
      </c>
      <c r="B1587" s="18">
        <v>42988</v>
      </c>
      <c r="C1587" t="s">
        <v>51</v>
      </c>
      <c r="D1587">
        <v>1</v>
      </c>
      <c r="E1587">
        <v>7</v>
      </c>
      <c r="F1587">
        <v>230</v>
      </c>
      <c r="G1587">
        <v>164.86</v>
      </c>
      <c r="H1587" t="str">
        <f>VLOOKUP(Table_Villen_viihde.accdb[[#This Row],[MyyjäID]],ville_myyjät!$A$2:$B$17,2,FALSE)</f>
        <v>Kaija</v>
      </c>
      <c r="I1587" t="str">
        <f>VLOOKUP(Table_Villen_viihde.accdb[[#This Row],[myyjä]],ville_myyjät!$B$2:$C$17,2,FALSE)</f>
        <v>Nainen</v>
      </c>
      <c r="J1587" t="str">
        <f>VLOOKUP(Table_Villen_viihde.accdb[[#This Row],[Tuotenumero]],Table_Villen_viihde.accdb5[[Tuotenumero]:[Tuote]],2,FALSE)</f>
        <v>TV28</v>
      </c>
      <c r="K1587" s="3">
        <f>VLOOKUP(Table_Villen_viihde.accdb[[#This Row],[Tuotenumero]],Table_Villen_viihde.accdb5[[Tuotenumero]:[TuoteryhmäID]],3,FALSE)</f>
        <v>3</v>
      </c>
      <c r="L1587" s="3" t="str">
        <f>VLOOKUP(Table_Villen_viihde.accdb[[#This Row],[Ryhmänro]],Table_Villen_viihde.accdb6[],2,FALSE)</f>
        <v>TV</v>
      </c>
    </row>
    <row r="1588" spans="1:12" x14ac:dyDescent="0.35">
      <c r="A1588">
        <v>52086</v>
      </c>
      <c r="B1588" s="18">
        <v>42989</v>
      </c>
      <c r="C1588" t="s">
        <v>48</v>
      </c>
      <c r="D1588">
        <v>1</v>
      </c>
      <c r="E1588">
        <v>13</v>
      </c>
      <c r="F1588">
        <v>75</v>
      </c>
      <c r="G1588">
        <v>41.59</v>
      </c>
      <c r="H1588" t="str">
        <f>VLOOKUP(Table_Villen_viihde.accdb[[#This Row],[MyyjäID]],ville_myyjät!$A$2:$B$17,2,FALSE)</f>
        <v>Kaarlo</v>
      </c>
      <c r="I1588" t="str">
        <f>VLOOKUP(Table_Villen_viihde.accdb[[#This Row],[myyjä]],ville_myyjät!$B$2:$C$17,2,FALSE)</f>
        <v>Mies</v>
      </c>
      <c r="J1588" t="str">
        <f>VLOOKUP(Table_Villen_viihde.accdb[[#This Row],[Tuotenumero]],Table_Villen_viihde.accdb5[[Tuotenumero]:[Tuote]],2,FALSE)</f>
        <v>PS1-konsoli</v>
      </c>
      <c r="K1588" s="3">
        <f>VLOOKUP(Table_Villen_viihde.accdb[[#This Row],[Tuotenumero]],Table_Villen_viihde.accdb5[[Tuotenumero]:[TuoteryhmäID]],3,FALSE)</f>
        <v>5</v>
      </c>
      <c r="L1588" s="3" t="str">
        <f>VLOOKUP(Table_Villen_viihde.accdb[[#This Row],[Ryhmänro]],Table_Villen_viihde.accdb6[],2,FALSE)</f>
        <v>Konsolit</v>
      </c>
    </row>
    <row r="1589" spans="1:12" x14ac:dyDescent="0.35">
      <c r="A1589">
        <v>52087</v>
      </c>
      <c r="B1589" s="18">
        <v>42989</v>
      </c>
      <c r="C1589" t="s">
        <v>49</v>
      </c>
      <c r="D1589">
        <v>1</v>
      </c>
      <c r="E1589">
        <v>7</v>
      </c>
      <c r="F1589">
        <v>21</v>
      </c>
      <c r="G1589">
        <v>10.73</v>
      </c>
      <c r="H1589" t="str">
        <f>VLOOKUP(Table_Villen_viihde.accdb[[#This Row],[MyyjäID]],ville_myyjät!$A$2:$B$17,2,FALSE)</f>
        <v>Kaija</v>
      </c>
      <c r="I1589" t="str">
        <f>VLOOKUP(Table_Villen_viihde.accdb[[#This Row],[myyjä]],ville_myyjät!$B$2:$C$17,2,FALSE)</f>
        <v>Nainen</v>
      </c>
      <c r="J1589" t="str">
        <f>VLOOKUP(Table_Villen_viihde.accdb[[#This Row],[Tuotenumero]],Table_Villen_viihde.accdb5[[Tuotenumero]:[Tuote]],2,FALSE)</f>
        <v>Scart-kaapeli</v>
      </c>
      <c r="K1589" s="3">
        <f>VLOOKUP(Table_Villen_viihde.accdb[[#This Row],[Tuotenumero]],Table_Villen_viihde.accdb5[[Tuotenumero]:[TuoteryhmäID]],3,FALSE)</f>
        <v>4</v>
      </c>
      <c r="L1589" s="3" t="str">
        <f>VLOOKUP(Table_Villen_viihde.accdb[[#This Row],[Ryhmänro]],Table_Villen_viihde.accdb6[],2,FALSE)</f>
        <v>Tarvikkeet</v>
      </c>
    </row>
    <row r="1590" spans="1:12" x14ac:dyDescent="0.35">
      <c r="A1590">
        <v>52088</v>
      </c>
      <c r="B1590" s="18">
        <v>42990</v>
      </c>
      <c r="C1590" t="s">
        <v>52</v>
      </c>
      <c r="D1590">
        <v>1</v>
      </c>
      <c r="E1590">
        <v>14</v>
      </c>
      <c r="F1590">
        <v>86</v>
      </c>
      <c r="G1590">
        <v>46.57</v>
      </c>
      <c r="H1590" t="str">
        <f>VLOOKUP(Table_Villen_viihde.accdb[[#This Row],[MyyjäID]],ville_myyjät!$A$2:$B$17,2,FALSE)</f>
        <v>Jani</v>
      </c>
      <c r="I1590" t="str">
        <f>VLOOKUP(Table_Villen_viihde.accdb[[#This Row],[myyjä]],ville_myyjät!$B$2:$C$17,2,FALSE)</f>
        <v>Mies</v>
      </c>
      <c r="J1590" t="str">
        <f>VLOOKUP(Table_Villen_viihde.accdb[[#This Row],[Tuotenumero]],Table_Villen_viihde.accdb5[[Tuotenumero]:[Tuote]],2,FALSE)</f>
        <v>Antennidigiboxi</v>
      </c>
      <c r="K1590" s="3">
        <f>VLOOKUP(Table_Villen_viihde.accdb[[#This Row],[Tuotenumero]],Table_Villen_viihde.accdb5[[Tuotenumero]:[TuoteryhmäID]],3,FALSE)</f>
        <v>6</v>
      </c>
      <c r="L1590" s="3" t="str">
        <f>VLOOKUP(Table_Villen_viihde.accdb[[#This Row],[Ryhmänro]],Table_Villen_viihde.accdb6[],2,FALSE)</f>
        <v>Digiboxit</v>
      </c>
    </row>
    <row r="1591" spans="1:12" x14ac:dyDescent="0.35">
      <c r="A1591">
        <v>52089</v>
      </c>
      <c r="B1591" s="18">
        <v>42991</v>
      </c>
      <c r="C1591" t="s">
        <v>49</v>
      </c>
      <c r="D1591">
        <v>1</v>
      </c>
      <c r="E1591">
        <v>19</v>
      </c>
      <c r="F1591">
        <v>21</v>
      </c>
      <c r="G1591">
        <v>11</v>
      </c>
      <c r="H1591" t="str">
        <f>VLOOKUP(Table_Villen_viihde.accdb[[#This Row],[MyyjäID]],ville_myyjät!$A$2:$B$17,2,FALSE)</f>
        <v>Hessu</v>
      </c>
      <c r="I1591" t="str">
        <f>VLOOKUP(Table_Villen_viihde.accdb[[#This Row],[myyjä]],ville_myyjät!$B$2:$C$17,2,FALSE)</f>
        <v>Mies</v>
      </c>
      <c r="J1591" t="str">
        <f>VLOOKUP(Table_Villen_viihde.accdb[[#This Row],[Tuotenumero]],Table_Villen_viihde.accdb5[[Tuotenumero]:[Tuote]],2,FALSE)</f>
        <v>Scart-kaapeli</v>
      </c>
      <c r="K1591" s="3">
        <f>VLOOKUP(Table_Villen_viihde.accdb[[#This Row],[Tuotenumero]],Table_Villen_viihde.accdb5[[Tuotenumero]:[TuoteryhmäID]],3,FALSE)</f>
        <v>4</v>
      </c>
      <c r="L1591" s="3" t="str">
        <f>VLOOKUP(Table_Villen_viihde.accdb[[#This Row],[Ryhmänro]],Table_Villen_viihde.accdb6[],2,FALSE)</f>
        <v>Tarvikkeet</v>
      </c>
    </row>
    <row r="1592" spans="1:12" x14ac:dyDescent="0.35">
      <c r="A1592">
        <v>52090</v>
      </c>
      <c r="B1592" s="18">
        <v>42992</v>
      </c>
      <c r="C1592" t="s">
        <v>53</v>
      </c>
      <c r="D1592">
        <v>1</v>
      </c>
      <c r="E1592">
        <v>10</v>
      </c>
      <c r="F1592">
        <v>113</v>
      </c>
      <c r="G1592">
        <v>64.61</v>
      </c>
      <c r="H1592" t="str">
        <f>VLOOKUP(Table_Villen_viihde.accdb[[#This Row],[MyyjäID]],ville_myyjät!$A$2:$B$17,2,FALSE)</f>
        <v>Ilona</v>
      </c>
      <c r="I1592" t="str">
        <f>VLOOKUP(Table_Villen_viihde.accdb[[#This Row],[myyjä]],ville_myyjät!$B$2:$C$17,2,FALSE)</f>
        <v>Nainen</v>
      </c>
      <c r="J1592" t="str">
        <f>VLOOKUP(Table_Villen_viihde.accdb[[#This Row],[Tuotenumero]],Table_Villen_viihde.accdb5[[Tuotenumero]:[Tuote]],2,FALSE)</f>
        <v>DVD-soitin</v>
      </c>
      <c r="K1592" s="3">
        <f>VLOOKUP(Table_Villen_viihde.accdb[[#This Row],[Tuotenumero]],Table_Villen_viihde.accdb5[[Tuotenumero]:[TuoteryhmäID]],3,FALSE)</f>
        <v>2</v>
      </c>
      <c r="L1592" s="3" t="str">
        <f>VLOOKUP(Table_Villen_viihde.accdb[[#This Row],[Ryhmänro]],Table_Villen_viihde.accdb6[],2,FALSE)</f>
        <v>Kuvantoisto</v>
      </c>
    </row>
    <row r="1593" spans="1:12" x14ac:dyDescent="0.35">
      <c r="A1593">
        <v>52091</v>
      </c>
      <c r="B1593" s="18">
        <v>42992</v>
      </c>
      <c r="C1593" t="s">
        <v>50</v>
      </c>
      <c r="D1593">
        <v>1</v>
      </c>
      <c r="E1593">
        <v>18</v>
      </c>
      <c r="F1593">
        <v>85</v>
      </c>
      <c r="G1593">
        <v>54.79</v>
      </c>
      <c r="H1593" t="str">
        <f>VLOOKUP(Table_Villen_viihde.accdb[[#This Row],[MyyjäID]],ville_myyjät!$A$2:$B$17,2,FALSE)</f>
        <v>Kirsti</v>
      </c>
      <c r="I1593" t="str">
        <f>VLOOKUP(Table_Villen_viihde.accdb[[#This Row],[myyjä]],ville_myyjät!$B$2:$C$17,2,FALSE)</f>
        <v>Nainen</v>
      </c>
      <c r="J1593" t="str">
        <f>VLOOKUP(Table_Villen_viihde.accdb[[#This Row],[Tuotenumero]],Table_Villen_viihde.accdb5[[Tuotenumero]:[Tuote]],2,FALSE)</f>
        <v>Kaapelidigiboxi</v>
      </c>
      <c r="K1593" s="3">
        <f>VLOOKUP(Table_Villen_viihde.accdb[[#This Row],[Tuotenumero]],Table_Villen_viihde.accdb5[[Tuotenumero]:[TuoteryhmäID]],3,FALSE)</f>
        <v>6</v>
      </c>
      <c r="L1593" s="3" t="str">
        <f>VLOOKUP(Table_Villen_viihde.accdb[[#This Row],[Ryhmänro]],Table_Villen_viihde.accdb6[],2,FALSE)</f>
        <v>Digiboxit</v>
      </c>
    </row>
    <row r="1594" spans="1:12" x14ac:dyDescent="0.35">
      <c r="A1594">
        <v>52092</v>
      </c>
      <c r="B1594" s="18">
        <v>42994</v>
      </c>
      <c r="C1594" t="s">
        <v>49</v>
      </c>
      <c r="D1594">
        <v>1</v>
      </c>
      <c r="E1594">
        <v>3</v>
      </c>
      <c r="F1594">
        <v>20</v>
      </c>
      <c r="G1594">
        <v>11.65</v>
      </c>
      <c r="H1594" t="str">
        <f>VLOOKUP(Table_Villen_viihde.accdb[[#This Row],[MyyjäID]],ville_myyjät!$A$2:$B$17,2,FALSE)</f>
        <v>Helena</v>
      </c>
      <c r="I1594" t="str">
        <f>VLOOKUP(Table_Villen_viihde.accdb[[#This Row],[myyjä]],ville_myyjät!$B$2:$C$17,2,FALSE)</f>
        <v>Nainen</v>
      </c>
      <c r="J1594" t="str">
        <f>VLOOKUP(Table_Villen_viihde.accdb[[#This Row],[Tuotenumero]],Table_Villen_viihde.accdb5[[Tuotenumero]:[Tuote]],2,FALSE)</f>
        <v>Scart-kaapeli</v>
      </c>
      <c r="K1594" s="3">
        <f>VLOOKUP(Table_Villen_viihde.accdb[[#This Row],[Tuotenumero]],Table_Villen_viihde.accdb5[[Tuotenumero]:[TuoteryhmäID]],3,FALSE)</f>
        <v>4</v>
      </c>
      <c r="L1594" s="3" t="str">
        <f>VLOOKUP(Table_Villen_viihde.accdb[[#This Row],[Ryhmänro]],Table_Villen_viihde.accdb6[],2,FALSE)</f>
        <v>Tarvikkeet</v>
      </c>
    </row>
    <row r="1595" spans="1:12" x14ac:dyDescent="0.35">
      <c r="A1595">
        <v>52093</v>
      </c>
      <c r="B1595" s="18">
        <v>42995</v>
      </c>
      <c r="C1595" t="s">
        <v>51</v>
      </c>
      <c r="D1595">
        <v>1</v>
      </c>
      <c r="E1595">
        <v>7</v>
      </c>
      <c r="F1595">
        <v>236</v>
      </c>
      <c r="G1595">
        <v>159.47</v>
      </c>
      <c r="H1595" t="str">
        <f>VLOOKUP(Table_Villen_viihde.accdb[[#This Row],[MyyjäID]],ville_myyjät!$A$2:$B$17,2,FALSE)</f>
        <v>Kaija</v>
      </c>
      <c r="I1595" t="str">
        <f>VLOOKUP(Table_Villen_viihde.accdb[[#This Row],[myyjä]],ville_myyjät!$B$2:$C$17,2,FALSE)</f>
        <v>Nainen</v>
      </c>
      <c r="J1595" t="str">
        <f>VLOOKUP(Table_Villen_viihde.accdb[[#This Row],[Tuotenumero]],Table_Villen_viihde.accdb5[[Tuotenumero]:[Tuote]],2,FALSE)</f>
        <v>TV28</v>
      </c>
      <c r="K1595" s="3">
        <f>VLOOKUP(Table_Villen_viihde.accdb[[#This Row],[Tuotenumero]],Table_Villen_viihde.accdb5[[Tuotenumero]:[TuoteryhmäID]],3,FALSE)</f>
        <v>3</v>
      </c>
      <c r="L1595" s="3" t="str">
        <f>VLOOKUP(Table_Villen_viihde.accdb[[#This Row],[Ryhmänro]],Table_Villen_viihde.accdb6[],2,FALSE)</f>
        <v>TV</v>
      </c>
    </row>
    <row r="1596" spans="1:12" x14ac:dyDescent="0.35">
      <c r="A1596">
        <v>52094</v>
      </c>
      <c r="B1596" s="18">
        <v>42997</v>
      </c>
      <c r="C1596" t="s">
        <v>57</v>
      </c>
      <c r="D1596">
        <v>1</v>
      </c>
      <c r="E1596">
        <v>1</v>
      </c>
      <c r="F1596">
        <v>103</v>
      </c>
      <c r="G1596">
        <v>55.94</v>
      </c>
      <c r="H1596" t="str">
        <f>VLOOKUP(Table_Villen_viihde.accdb[[#This Row],[MyyjäID]],ville_myyjät!$A$2:$B$17,2,FALSE)</f>
        <v>Liisa</v>
      </c>
      <c r="I1596" t="str">
        <f>VLOOKUP(Table_Villen_viihde.accdb[[#This Row],[myyjä]],ville_myyjät!$B$2:$C$17,2,FALSE)</f>
        <v>Nainen</v>
      </c>
      <c r="J1596" t="str">
        <f>VLOOKUP(Table_Villen_viihde.accdb[[#This Row],[Tuotenumero]],Table_Villen_viihde.accdb5[[Tuotenumero]:[Tuote]],2,FALSE)</f>
        <v>PS2-konsoli</v>
      </c>
      <c r="K1596" s="3">
        <f>VLOOKUP(Table_Villen_viihde.accdb[[#This Row],[Tuotenumero]],Table_Villen_viihde.accdb5[[Tuotenumero]:[TuoteryhmäID]],3,FALSE)</f>
        <v>5</v>
      </c>
      <c r="L1596" s="3" t="str">
        <f>VLOOKUP(Table_Villen_viihde.accdb[[#This Row],[Ryhmänro]],Table_Villen_viihde.accdb6[],2,FALSE)</f>
        <v>Konsolit</v>
      </c>
    </row>
    <row r="1597" spans="1:12" x14ac:dyDescent="0.35">
      <c r="A1597">
        <v>52095</v>
      </c>
      <c r="B1597" s="18">
        <v>42997</v>
      </c>
      <c r="C1597" t="s">
        <v>50</v>
      </c>
      <c r="D1597">
        <v>1</v>
      </c>
      <c r="E1597">
        <v>5</v>
      </c>
      <c r="F1597">
        <v>82</v>
      </c>
      <c r="G1597">
        <v>57.16</v>
      </c>
      <c r="H1597" t="str">
        <f>VLOOKUP(Table_Villen_viihde.accdb[[#This Row],[MyyjäID]],ville_myyjät!$A$2:$B$17,2,FALSE)</f>
        <v>Petri</v>
      </c>
      <c r="I1597" t="str">
        <f>VLOOKUP(Table_Villen_viihde.accdb[[#This Row],[myyjä]],ville_myyjät!$B$2:$C$17,2,FALSE)</f>
        <v>Mies</v>
      </c>
      <c r="J1597" t="str">
        <f>VLOOKUP(Table_Villen_viihde.accdb[[#This Row],[Tuotenumero]],Table_Villen_viihde.accdb5[[Tuotenumero]:[Tuote]],2,FALSE)</f>
        <v>Kaapelidigiboxi</v>
      </c>
      <c r="K1597" s="3">
        <f>VLOOKUP(Table_Villen_viihde.accdb[[#This Row],[Tuotenumero]],Table_Villen_viihde.accdb5[[Tuotenumero]:[TuoteryhmäID]],3,FALSE)</f>
        <v>6</v>
      </c>
      <c r="L1597" s="3" t="str">
        <f>VLOOKUP(Table_Villen_viihde.accdb[[#This Row],[Ryhmänro]],Table_Villen_viihde.accdb6[],2,FALSE)</f>
        <v>Digiboxit</v>
      </c>
    </row>
    <row r="1598" spans="1:12" x14ac:dyDescent="0.35">
      <c r="A1598">
        <v>52096</v>
      </c>
      <c r="B1598" s="18">
        <v>42998</v>
      </c>
      <c r="C1598" t="s">
        <v>54</v>
      </c>
      <c r="D1598">
        <v>1</v>
      </c>
      <c r="E1598">
        <v>19</v>
      </c>
      <c r="F1598">
        <v>185</v>
      </c>
      <c r="G1598">
        <v>116.75</v>
      </c>
      <c r="H1598" t="str">
        <f>VLOOKUP(Table_Villen_viihde.accdb[[#This Row],[MyyjäID]],ville_myyjät!$A$2:$B$17,2,FALSE)</f>
        <v>Hessu</v>
      </c>
      <c r="I1598" t="str">
        <f>VLOOKUP(Table_Villen_viihde.accdb[[#This Row],[myyjä]],ville_myyjät!$B$2:$C$17,2,FALSE)</f>
        <v>Mies</v>
      </c>
      <c r="J1598" t="str">
        <f>VLOOKUP(Table_Villen_viihde.accdb[[#This Row],[Tuotenumero]],Table_Villen_viihde.accdb5[[Tuotenumero]:[Tuote]],2,FALSE)</f>
        <v>DVD-nauhuri</v>
      </c>
      <c r="K1598" s="3">
        <f>VLOOKUP(Table_Villen_viihde.accdb[[#This Row],[Tuotenumero]],Table_Villen_viihde.accdb5[[Tuotenumero]:[TuoteryhmäID]],3,FALSE)</f>
        <v>2</v>
      </c>
      <c r="L1598" s="3" t="str">
        <f>VLOOKUP(Table_Villen_viihde.accdb[[#This Row],[Ryhmänro]],Table_Villen_viihde.accdb6[],2,FALSE)</f>
        <v>Kuvantoisto</v>
      </c>
    </row>
    <row r="1599" spans="1:12" x14ac:dyDescent="0.35">
      <c r="A1599">
        <v>52097</v>
      </c>
      <c r="B1599" s="18">
        <v>42998</v>
      </c>
      <c r="C1599" t="s">
        <v>49</v>
      </c>
      <c r="D1599">
        <v>1</v>
      </c>
      <c r="E1599">
        <v>7</v>
      </c>
      <c r="F1599">
        <v>20</v>
      </c>
      <c r="G1599">
        <v>11.4</v>
      </c>
      <c r="H1599" t="str">
        <f>VLOOKUP(Table_Villen_viihde.accdb[[#This Row],[MyyjäID]],ville_myyjät!$A$2:$B$17,2,FALSE)</f>
        <v>Kaija</v>
      </c>
      <c r="I1599" t="str">
        <f>VLOOKUP(Table_Villen_viihde.accdb[[#This Row],[myyjä]],ville_myyjät!$B$2:$C$17,2,FALSE)</f>
        <v>Nainen</v>
      </c>
      <c r="J1599" t="str">
        <f>VLOOKUP(Table_Villen_viihde.accdb[[#This Row],[Tuotenumero]],Table_Villen_viihde.accdb5[[Tuotenumero]:[Tuote]],2,FALSE)</f>
        <v>Scart-kaapeli</v>
      </c>
      <c r="K1599" s="3">
        <f>VLOOKUP(Table_Villen_viihde.accdb[[#This Row],[Tuotenumero]],Table_Villen_viihde.accdb5[[Tuotenumero]:[TuoteryhmäID]],3,FALSE)</f>
        <v>4</v>
      </c>
      <c r="L1599" s="3" t="str">
        <f>VLOOKUP(Table_Villen_viihde.accdb[[#This Row],[Ryhmänro]],Table_Villen_viihde.accdb6[],2,FALSE)</f>
        <v>Tarvikkeet</v>
      </c>
    </row>
    <row r="1600" spans="1:12" x14ac:dyDescent="0.35">
      <c r="A1600">
        <v>52098</v>
      </c>
      <c r="B1600" s="18">
        <v>42998</v>
      </c>
      <c r="C1600" t="s">
        <v>53</v>
      </c>
      <c r="D1600">
        <v>1</v>
      </c>
      <c r="E1600">
        <v>5</v>
      </c>
      <c r="F1600">
        <v>119</v>
      </c>
      <c r="G1600">
        <v>64.11</v>
      </c>
      <c r="H1600" t="str">
        <f>VLOOKUP(Table_Villen_viihde.accdb[[#This Row],[MyyjäID]],ville_myyjät!$A$2:$B$17,2,FALSE)</f>
        <v>Petri</v>
      </c>
      <c r="I1600" t="str">
        <f>VLOOKUP(Table_Villen_viihde.accdb[[#This Row],[myyjä]],ville_myyjät!$B$2:$C$17,2,FALSE)</f>
        <v>Mies</v>
      </c>
      <c r="J1600" t="str">
        <f>VLOOKUP(Table_Villen_viihde.accdb[[#This Row],[Tuotenumero]],Table_Villen_viihde.accdb5[[Tuotenumero]:[Tuote]],2,FALSE)</f>
        <v>DVD-soitin</v>
      </c>
      <c r="K1600" s="3">
        <f>VLOOKUP(Table_Villen_viihde.accdb[[#This Row],[Tuotenumero]],Table_Villen_viihde.accdb5[[Tuotenumero]:[TuoteryhmäID]],3,FALSE)</f>
        <v>2</v>
      </c>
      <c r="L1600" s="3" t="str">
        <f>VLOOKUP(Table_Villen_viihde.accdb[[#This Row],[Ryhmänro]],Table_Villen_viihde.accdb6[],2,FALSE)</f>
        <v>Kuvantoisto</v>
      </c>
    </row>
    <row r="1601" spans="1:12" x14ac:dyDescent="0.35">
      <c r="A1601">
        <v>52099</v>
      </c>
      <c r="B1601" s="18">
        <v>42999</v>
      </c>
      <c r="C1601" t="s">
        <v>51</v>
      </c>
      <c r="D1601">
        <v>1</v>
      </c>
      <c r="E1601">
        <v>2</v>
      </c>
      <c r="F1601">
        <v>249</v>
      </c>
      <c r="G1601">
        <v>163.41999999999999</v>
      </c>
      <c r="H1601" t="str">
        <f>VLOOKUP(Table_Villen_viihde.accdb[[#This Row],[MyyjäID]],ville_myyjät!$A$2:$B$17,2,FALSE)</f>
        <v>Maija</v>
      </c>
      <c r="I1601" t="str">
        <f>VLOOKUP(Table_Villen_viihde.accdb[[#This Row],[myyjä]],ville_myyjät!$B$2:$C$17,2,FALSE)</f>
        <v>Nainen</v>
      </c>
      <c r="J1601" t="str">
        <f>VLOOKUP(Table_Villen_viihde.accdb[[#This Row],[Tuotenumero]],Table_Villen_viihde.accdb5[[Tuotenumero]:[Tuote]],2,FALSE)</f>
        <v>TV28</v>
      </c>
      <c r="K1601" s="3">
        <f>VLOOKUP(Table_Villen_viihde.accdb[[#This Row],[Tuotenumero]],Table_Villen_viihde.accdb5[[Tuotenumero]:[TuoteryhmäID]],3,FALSE)</f>
        <v>3</v>
      </c>
      <c r="L1601" s="3" t="str">
        <f>VLOOKUP(Table_Villen_viihde.accdb[[#This Row],[Ryhmänro]],Table_Villen_viihde.accdb6[],2,FALSE)</f>
        <v>TV</v>
      </c>
    </row>
    <row r="1602" spans="1:12" x14ac:dyDescent="0.35">
      <c r="A1602">
        <v>52100</v>
      </c>
      <c r="B1602" s="18">
        <v>43001</v>
      </c>
      <c r="C1602" t="s">
        <v>49</v>
      </c>
      <c r="D1602">
        <v>1</v>
      </c>
      <c r="E1602">
        <v>5</v>
      </c>
      <c r="F1602">
        <v>21</v>
      </c>
      <c r="G1602">
        <v>11.33</v>
      </c>
      <c r="H1602" t="str">
        <f>VLOOKUP(Table_Villen_viihde.accdb[[#This Row],[MyyjäID]],ville_myyjät!$A$2:$B$17,2,FALSE)</f>
        <v>Petri</v>
      </c>
      <c r="I1602" t="str">
        <f>VLOOKUP(Table_Villen_viihde.accdb[[#This Row],[myyjä]],ville_myyjät!$B$2:$C$17,2,FALSE)</f>
        <v>Mies</v>
      </c>
      <c r="J1602" t="str">
        <f>VLOOKUP(Table_Villen_viihde.accdb[[#This Row],[Tuotenumero]],Table_Villen_viihde.accdb5[[Tuotenumero]:[Tuote]],2,FALSE)</f>
        <v>Scart-kaapeli</v>
      </c>
      <c r="K1602" s="3">
        <f>VLOOKUP(Table_Villen_viihde.accdb[[#This Row],[Tuotenumero]],Table_Villen_viihde.accdb5[[Tuotenumero]:[TuoteryhmäID]],3,FALSE)</f>
        <v>4</v>
      </c>
      <c r="L1602" s="3" t="str">
        <f>VLOOKUP(Table_Villen_viihde.accdb[[#This Row],[Ryhmänro]],Table_Villen_viihde.accdb6[],2,FALSE)</f>
        <v>Tarvikkeet</v>
      </c>
    </row>
    <row r="1603" spans="1:12" x14ac:dyDescent="0.35">
      <c r="A1603">
        <v>52101</v>
      </c>
      <c r="B1603" s="18">
        <v>43003</v>
      </c>
      <c r="C1603" t="s">
        <v>52</v>
      </c>
      <c r="D1603">
        <v>1</v>
      </c>
      <c r="E1603">
        <v>6</v>
      </c>
      <c r="F1603">
        <v>87</v>
      </c>
      <c r="G1603">
        <v>46.7</v>
      </c>
      <c r="H1603" t="str">
        <f>VLOOKUP(Table_Villen_viihde.accdb[[#This Row],[MyyjäID]],ville_myyjät!$A$2:$B$17,2,FALSE)</f>
        <v>Mikko</v>
      </c>
      <c r="I1603" t="str">
        <f>VLOOKUP(Table_Villen_viihde.accdb[[#This Row],[myyjä]],ville_myyjät!$B$2:$C$17,2,FALSE)</f>
        <v>Mies</v>
      </c>
      <c r="J1603" t="str">
        <f>VLOOKUP(Table_Villen_viihde.accdb[[#This Row],[Tuotenumero]],Table_Villen_viihde.accdb5[[Tuotenumero]:[Tuote]],2,FALSE)</f>
        <v>Antennidigiboxi</v>
      </c>
      <c r="K1603" s="3">
        <f>VLOOKUP(Table_Villen_viihde.accdb[[#This Row],[Tuotenumero]],Table_Villen_viihde.accdb5[[Tuotenumero]:[TuoteryhmäID]],3,FALSE)</f>
        <v>6</v>
      </c>
      <c r="L1603" s="3" t="str">
        <f>VLOOKUP(Table_Villen_viihde.accdb[[#This Row],[Ryhmänro]],Table_Villen_viihde.accdb6[],2,FALSE)</f>
        <v>Digiboxit</v>
      </c>
    </row>
    <row r="1604" spans="1:12" x14ac:dyDescent="0.35">
      <c r="A1604">
        <v>52102</v>
      </c>
      <c r="B1604" s="18">
        <v>43003</v>
      </c>
      <c r="C1604" t="s">
        <v>54</v>
      </c>
      <c r="D1604">
        <v>1</v>
      </c>
      <c r="E1604">
        <v>3</v>
      </c>
      <c r="F1604">
        <v>179</v>
      </c>
      <c r="G1604">
        <v>115.53</v>
      </c>
      <c r="H1604" t="str">
        <f>VLOOKUP(Table_Villen_viihde.accdb[[#This Row],[MyyjäID]],ville_myyjät!$A$2:$B$17,2,FALSE)</f>
        <v>Helena</v>
      </c>
      <c r="I1604" t="str">
        <f>VLOOKUP(Table_Villen_viihde.accdb[[#This Row],[myyjä]],ville_myyjät!$B$2:$C$17,2,FALSE)</f>
        <v>Nainen</v>
      </c>
      <c r="J1604" t="str">
        <f>VLOOKUP(Table_Villen_viihde.accdb[[#This Row],[Tuotenumero]],Table_Villen_viihde.accdb5[[Tuotenumero]:[Tuote]],2,FALSE)</f>
        <v>DVD-nauhuri</v>
      </c>
      <c r="K1604" s="3">
        <f>VLOOKUP(Table_Villen_viihde.accdb[[#This Row],[Tuotenumero]],Table_Villen_viihde.accdb5[[Tuotenumero]:[TuoteryhmäID]],3,FALSE)</f>
        <v>2</v>
      </c>
      <c r="L1604" s="3" t="str">
        <f>VLOOKUP(Table_Villen_viihde.accdb[[#This Row],[Ryhmänro]],Table_Villen_viihde.accdb6[],2,FALSE)</f>
        <v>Kuvantoisto</v>
      </c>
    </row>
    <row r="1605" spans="1:12" x14ac:dyDescent="0.35">
      <c r="A1605">
        <v>52103</v>
      </c>
      <c r="B1605" s="18">
        <v>43004</v>
      </c>
      <c r="C1605" t="s">
        <v>50</v>
      </c>
      <c r="D1605">
        <v>1</v>
      </c>
      <c r="E1605">
        <v>16</v>
      </c>
      <c r="F1605">
        <v>87</v>
      </c>
      <c r="G1605">
        <v>53.03</v>
      </c>
      <c r="H1605" t="str">
        <f>VLOOKUP(Table_Villen_viihde.accdb[[#This Row],[MyyjäID]],ville_myyjät!$A$2:$B$17,2,FALSE)</f>
        <v>Kaarina</v>
      </c>
      <c r="I1605" t="str">
        <f>VLOOKUP(Table_Villen_viihde.accdb[[#This Row],[myyjä]],ville_myyjät!$B$2:$C$17,2,FALSE)</f>
        <v>Nainen</v>
      </c>
      <c r="J1605" t="str">
        <f>VLOOKUP(Table_Villen_viihde.accdb[[#This Row],[Tuotenumero]],Table_Villen_viihde.accdb5[[Tuotenumero]:[Tuote]],2,FALSE)</f>
        <v>Kaapelidigiboxi</v>
      </c>
      <c r="K1605" s="3">
        <f>VLOOKUP(Table_Villen_viihde.accdb[[#This Row],[Tuotenumero]],Table_Villen_viihde.accdb5[[Tuotenumero]:[TuoteryhmäID]],3,FALSE)</f>
        <v>6</v>
      </c>
      <c r="L1605" s="3" t="str">
        <f>VLOOKUP(Table_Villen_viihde.accdb[[#This Row],[Ryhmänro]],Table_Villen_viihde.accdb6[],2,FALSE)</f>
        <v>Digiboxit</v>
      </c>
    </row>
    <row r="1606" spans="1:12" x14ac:dyDescent="0.35">
      <c r="A1606">
        <v>52104</v>
      </c>
      <c r="B1606" s="18">
        <v>43005</v>
      </c>
      <c r="C1606" t="s">
        <v>51</v>
      </c>
      <c r="D1606">
        <v>1</v>
      </c>
      <c r="E1606">
        <v>19</v>
      </c>
      <c r="F1606">
        <v>226</v>
      </c>
      <c r="G1606">
        <v>163.96</v>
      </c>
      <c r="H1606" t="str">
        <f>VLOOKUP(Table_Villen_viihde.accdb[[#This Row],[MyyjäID]],ville_myyjät!$A$2:$B$17,2,FALSE)</f>
        <v>Hessu</v>
      </c>
      <c r="I1606" t="str">
        <f>VLOOKUP(Table_Villen_viihde.accdb[[#This Row],[myyjä]],ville_myyjät!$B$2:$C$17,2,FALSE)</f>
        <v>Mies</v>
      </c>
      <c r="J1606" t="str">
        <f>VLOOKUP(Table_Villen_viihde.accdb[[#This Row],[Tuotenumero]],Table_Villen_viihde.accdb5[[Tuotenumero]:[Tuote]],2,FALSE)</f>
        <v>TV28</v>
      </c>
      <c r="K1606" s="3">
        <f>VLOOKUP(Table_Villen_viihde.accdb[[#This Row],[Tuotenumero]],Table_Villen_viihde.accdb5[[Tuotenumero]:[TuoteryhmäID]],3,FALSE)</f>
        <v>3</v>
      </c>
      <c r="L1606" s="3" t="str">
        <f>VLOOKUP(Table_Villen_viihde.accdb[[#This Row],[Ryhmänro]],Table_Villen_viihde.accdb6[],2,FALSE)</f>
        <v>TV</v>
      </c>
    </row>
    <row r="1607" spans="1:12" x14ac:dyDescent="0.35">
      <c r="A1607">
        <v>52105</v>
      </c>
      <c r="B1607" s="18">
        <v>43005</v>
      </c>
      <c r="C1607" t="s">
        <v>53</v>
      </c>
      <c r="D1607">
        <v>1</v>
      </c>
      <c r="E1607">
        <v>10</v>
      </c>
      <c r="F1607">
        <v>123</v>
      </c>
      <c r="G1607">
        <v>62.38</v>
      </c>
      <c r="H1607" t="str">
        <f>VLOOKUP(Table_Villen_viihde.accdb[[#This Row],[MyyjäID]],ville_myyjät!$A$2:$B$17,2,FALSE)</f>
        <v>Ilona</v>
      </c>
      <c r="I1607" t="str">
        <f>VLOOKUP(Table_Villen_viihde.accdb[[#This Row],[myyjä]],ville_myyjät!$B$2:$C$17,2,FALSE)</f>
        <v>Nainen</v>
      </c>
      <c r="J1607" t="str">
        <f>VLOOKUP(Table_Villen_viihde.accdb[[#This Row],[Tuotenumero]],Table_Villen_viihde.accdb5[[Tuotenumero]:[Tuote]],2,FALSE)</f>
        <v>DVD-soitin</v>
      </c>
      <c r="K1607" s="3">
        <f>VLOOKUP(Table_Villen_viihde.accdb[[#This Row],[Tuotenumero]],Table_Villen_viihde.accdb5[[Tuotenumero]:[TuoteryhmäID]],3,FALSE)</f>
        <v>2</v>
      </c>
      <c r="L1607" s="3" t="str">
        <f>VLOOKUP(Table_Villen_viihde.accdb[[#This Row],[Ryhmänro]],Table_Villen_viihde.accdb6[],2,FALSE)</f>
        <v>Kuvantoisto</v>
      </c>
    </row>
    <row r="1608" spans="1:12" x14ac:dyDescent="0.35">
      <c r="A1608">
        <v>52106</v>
      </c>
      <c r="B1608" s="18">
        <v>43006</v>
      </c>
      <c r="C1608" t="s">
        <v>49</v>
      </c>
      <c r="D1608">
        <v>1</v>
      </c>
      <c r="E1608">
        <v>16</v>
      </c>
      <c r="F1608">
        <v>21</v>
      </c>
      <c r="G1608">
        <v>11.56</v>
      </c>
      <c r="H1608" t="str">
        <f>VLOOKUP(Table_Villen_viihde.accdb[[#This Row],[MyyjäID]],ville_myyjät!$A$2:$B$17,2,FALSE)</f>
        <v>Kaarina</v>
      </c>
      <c r="I1608" t="str">
        <f>VLOOKUP(Table_Villen_viihde.accdb[[#This Row],[myyjä]],ville_myyjät!$B$2:$C$17,2,FALSE)</f>
        <v>Nainen</v>
      </c>
      <c r="J1608" t="str">
        <f>VLOOKUP(Table_Villen_viihde.accdb[[#This Row],[Tuotenumero]],Table_Villen_viihde.accdb5[[Tuotenumero]:[Tuote]],2,FALSE)</f>
        <v>Scart-kaapeli</v>
      </c>
      <c r="K1608" s="3">
        <f>VLOOKUP(Table_Villen_viihde.accdb[[#This Row],[Tuotenumero]],Table_Villen_viihde.accdb5[[Tuotenumero]:[TuoteryhmäID]],3,FALSE)</f>
        <v>4</v>
      </c>
      <c r="L1608" s="3" t="str">
        <f>VLOOKUP(Table_Villen_viihde.accdb[[#This Row],[Ryhmänro]],Table_Villen_viihde.accdb6[],2,FALSE)</f>
        <v>Tarvikkeet</v>
      </c>
    </row>
    <row r="1609" spans="1:12" x14ac:dyDescent="0.35">
      <c r="A1609">
        <v>52107</v>
      </c>
      <c r="B1609" s="18">
        <v>43007</v>
      </c>
      <c r="C1609" t="s">
        <v>56</v>
      </c>
      <c r="D1609">
        <v>1</v>
      </c>
      <c r="E1609">
        <v>1</v>
      </c>
      <c r="F1609">
        <v>138</v>
      </c>
      <c r="G1609">
        <v>94.16</v>
      </c>
      <c r="H1609" t="str">
        <f>VLOOKUP(Table_Villen_viihde.accdb[[#This Row],[MyyjäID]],ville_myyjät!$A$2:$B$17,2,FALSE)</f>
        <v>Liisa</v>
      </c>
      <c r="I1609" t="str">
        <f>VLOOKUP(Table_Villen_viihde.accdb[[#This Row],[myyjä]],ville_myyjät!$B$2:$C$17,2,FALSE)</f>
        <v>Nainen</v>
      </c>
      <c r="J1609" t="str">
        <f>VLOOKUP(Table_Villen_viihde.accdb[[#This Row],[Tuotenumero]],Table_Villen_viihde.accdb5[[Tuotenumero]:[Tuote]],2,FALSE)</f>
        <v>VHS-nauhuri</v>
      </c>
      <c r="K1609" s="3">
        <f>VLOOKUP(Table_Villen_viihde.accdb[[#This Row],[Tuotenumero]],Table_Villen_viihde.accdb5[[Tuotenumero]:[TuoteryhmäID]],3,FALSE)</f>
        <v>2</v>
      </c>
      <c r="L1609" s="3" t="str">
        <f>VLOOKUP(Table_Villen_viihde.accdb[[#This Row],[Ryhmänro]],Table_Villen_viihde.accdb6[],2,FALSE)</f>
        <v>Kuvantoisto</v>
      </c>
    </row>
    <row r="1610" spans="1:12" x14ac:dyDescent="0.35">
      <c r="A1610">
        <v>52108</v>
      </c>
      <c r="B1610" s="18">
        <v>43008</v>
      </c>
      <c r="C1610" t="s">
        <v>49</v>
      </c>
      <c r="D1610">
        <v>1</v>
      </c>
      <c r="E1610">
        <v>5</v>
      </c>
      <c r="F1610">
        <v>21</v>
      </c>
      <c r="G1610">
        <v>10.68</v>
      </c>
      <c r="H1610" t="str">
        <f>VLOOKUP(Table_Villen_viihde.accdb[[#This Row],[MyyjäID]],ville_myyjät!$A$2:$B$17,2,FALSE)</f>
        <v>Petri</v>
      </c>
      <c r="I1610" t="str">
        <f>VLOOKUP(Table_Villen_viihde.accdb[[#This Row],[myyjä]],ville_myyjät!$B$2:$C$17,2,FALSE)</f>
        <v>Mies</v>
      </c>
      <c r="J1610" t="str">
        <f>VLOOKUP(Table_Villen_viihde.accdb[[#This Row],[Tuotenumero]],Table_Villen_viihde.accdb5[[Tuotenumero]:[Tuote]],2,FALSE)</f>
        <v>Scart-kaapeli</v>
      </c>
      <c r="K1610" s="3">
        <f>VLOOKUP(Table_Villen_viihde.accdb[[#This Row],[Tuotenumero]],Table_Villen_viihde.accdb5[[Tuotenumero]:[TuoteryhmäID]],3,FALSE)</f>
        <v>4</v>
      </c>
      <c r="L1610" s="3" t="str">
        <f>VLOOKUP(Table_Villen_viihde.accdb[[#This Row],[Ryhmänro]],Table_Villen_viihde.accdb6[],2,FALSE)</f>
        <v>Tarvikkeet</v>
      </c>
    </row>
    <row r="1611" spans="1:12" x14ac:dyDescent="0.35">
      <c r="A1611">
        <v>52109</v>
      </c>
      <c r="B1611" s="18">
        <v>43012</v>
      </c>
      <c r="C1611" t="s">
        <v>49</v>
      </c>
      <c r="D1611">
        <v>1</v>
      </c>
      <c r="E1611">
        <v>13</v>
      </c>
      <c r="F1611">
        <v>21</v>
      </c>
      <c r="G1611">
        <v>11.64</v>
      </c>
      <c r="H1611" t="str">
        <f>VLOOKUP(Table_Villen_viihde.accdb[[#This Row],[MyyjäID]],ville_myyjät!$A$2:$B$17,2,FALSE)</f>
        <v>Kaarlo</v>
      </c>
      <c r="I1611" t="str">
        <f>VLOOKUP(Table_Villen_viihde.accdb[[#This Row],[myyjä]],ville_myyjät!$B$2:$C$17,2,FALSE)</f>
        <v>Mies</v>
      </c>
      <c r="J1611" t="str">
        <f>VLOOKUP(Table_Villen_viihde.accdb[[#This Row],[Tuotenumero]],Table_Villen_viihde.accdb5[[Tuotenumero]:[Tuote]],2,FALSE)</f>
        <v>Scart-kaapeli</v>
      </c>
      <c r="K1611" s="3">
        <f>VLOOKUP(Table_Villen_viihde.accdb[[#This Row],[Tuotenumero]],Table_Villen_viihde.accdb5[[Tuotenumero]:[TuoteryhmäID]],3,FALSE)</f>
        <v>4</v>
      </c>
      <c r="L1611" s="3" t="str">
        <f>VLOOKUP(Table_Villen_viihde.accdb[[#This Row],[Ryhmänro]],Table_Villen_viihde.accdb6[],2,FALSE)</f>
        <v>Tarvikkeet</v>
      </c>
    </row>
    <row r="1612" spans="1:12" x14ac:dyDescent="0.35">
      <c r="A1612">
        <v>52110</v>
      </c>
      <c r="B1612" s="18">
        <v>43013</v>
      </c>
      <c r="C1612" t="s">
        <v>54</v>
      </c>
      <c r="D1612">
        <v>1</v>
      </c>
      <c r="E1612">
        <v>5</v>
      </c>
      <c r="F1612">
        <v>177</v>
      </c>
      <c r="G1612">
        <v>112.08</v>
      </c>
      <c r="H1612" t="str">
        <f>VLOOKUP(Table_Villen_viihde.accdb[[#This Row],[MyyjäID]],ville_myyjät!$A$2:$B$17,2,FALSE)</f>
        <v>Petri</v>
      </c>
      <c r="I1612" t="str">
        <f>VLOOKUP(Table_Villen_viihde.accdb[[#This Row],[myyjä]],ville_myyjät!$B$2:$C$17,2,FALSE)</f>
        <v>Mies</v>
      </c>
      <c r="J1612" t="str">
        <f>VLOOKUP(Table_Villen_viihde.accdb[[#This Row],[Tuotenumero]],Table_Villen_viihde.accdb5[[Tuotenumero]:[Tuote]],2,FALSE)</f>
        <v>DVD-nauhuri</v>
      </c>
      <c r="K1612" s="3">
        <f>VLOOKUP(Table_Villen_viihde.accdb[[#This Row],[Tuotenumero]],Table_Villen_viihde.accdb5[[Tuotenumero]:[TuoteryhmäID]],3,FALSE)</f>
        <v>2</v>
      </c>
      <c r="L1612" s="3" t="str">
        <f>VLOOKUP(Table_Villen_viihde.accdb[[#This Row],[Ryhmänro]],Table_Villen_viihde.accdb6[],2,FALSE)</f>
        <v>Kuvantoisto</v>
      </c>
    </row>
    <row r="1613" spans="1:12" x14ac:dyDescent="0.35">
      <c r="A1613">
        <v>52111</v>
      </c>
      <c r="B1613" s="18">
        <v>43013</v>
      </c>
      <c r="C1613" t="s">
        <v>51</v>
      </c>
      <c r="D1613">
        <v>1</v>
      </c>
      <c r="E1613">
        <v>7</v>
      </c>
      <c r="F1613">
        <v>249</v>
      </c>
      <c r="G1613">
        <v>157.08000000000001</v>
      </c>
      <c r="H1613" t="str">
        <f>VLOOKUP(Table_Villen_viihde.accdb[[#This Row],[MyyjäID]],ville_myyjät!$A$2:$B$17,2,FALSE)</f>
        <v>Kaija</v>
      </c>
      <c r="I1613" t="str">
        <f>VLOOKUP(Table_Villen_viihde.accdb[[#This Row],[myyjä]],ville_myyjät!$B$2:$C$17,2,FALSE)</f>
        <v>Nainen</v>
      </c>
      <c r="J1613" t="str">
        <f>VLOOKUP(Table_Villen_viihde.accdb[[#This Row],[Tuotenumero]],Table_Villen_viihde.accdb5[[Tuotenumero]:[Tuote]],2,FALSE)</f>
        <v>TV28</v>
      </c>
      <c r="K1613" s="3">
        <f>VLOOKUP(Table_Villen_viihde.accdb[[#This Row],[Tuotenumero]],Table_Villen_viihde.accdb5[[Tuotenumero]:[TuoteryhmäID]],3,FALSE)</f>
        <v>3</v>
      </c>
      <c r="L1613" s="3" t="str">
        <f>VLOOKUP(Table_Villen_viihde.accdb[[#This Row],[Ryhmänro]],Table_Villen_viihde.accdb6[],2,FALSE)</f>
        <v>TV</v>
      </c>
    </row>
    <row r="1614" spans="1:12" x14ac:dyDescent="0.35">
      <c r="A1614">
        <v>52112</v>
      </c>
      <c r="B1614" s="18">
        <v>43013</v>
      </c>
      <c r="C1614" t="s">
        <v>53</v>
      </c>
      <c r="D1614">
        <v>1</v>
      </c>
      <c r="E1614">
        <v>5</v>
      </c>
      <c r="F1614">
        <v>123</v>
      </c>
      <c r="G1614">
        <v>67.180000000000007</v>
      </c>
      <c r="H1614" t="str">
        <f>VLOOKUP(Table_Villen_viihde.accdb[[#This Row],[MyyjäID]],ville_myyjät!$A$2:$B$17,2,FALSE)</f>
        <v>Petri</v>
      </c>
      <c r="I1614" t="str">
        <f>VLOOKUP(Table_Villen_viihde.accdb[[#This Row],[myyjä]],ville_myyjät!$B$2:$C$17,2,FALSE)</f>
        <v>Mies</v>
      </c>
      <c r="J1614" t="str">
        <f>VLOOKUP(Table_Villen_viihde.accdb[[#This Row],[Tuotenumero]],Table_Villen_viihde.accdb5[[Tuotenumero]:[Tuote]],2,FALSE)</f>
        <v>DVD-soitin</v>
      </c>
      <c r="K1614" s="3">
        <f>VLOOKUP(Table_Villen_viihde.accdb[[#This Row],[Tuotenumero]],Table_Villen_viihde.accdb5[[Tuotenumero]:[TuoteryhmäID]],3,FALSE)</f>
        <v>2</v>
      </c>
      <c r="L1614" s="3" t="str">
        <f>VLOOKUP(Table_Villen_viihde.accdb[[#This Row],[Ryhmänro]],Table_Villen_viihde.accdb6[],2,FALSE)</f>
        <v>Kuvantoisto</v>
      </c>
    </row>
    <row r="1615" spans="1:12" x14ac:dyDescent="0.35">
      <c r="A1615">
        <v>52113</v>
      </c>
      <c r="B1615" s="18">
        <v>43015</v>
      </c>
      <c r="C1615" t="s">
        <v>52</v>
      </c>
      <c r="D1615">
        <v>1</v>
      </c>
      <c r="E1615">
        <v>13</v>
      </c>
      <c r="F1615">
        <v>83</v>
      </c>
      <c r="G1615">
        <v>50.61</v>
      </c>
      <c r="H1615" t="str">
        <f>VLOOKUP(Table_Villen_viihde.accdb[[#This Row],[MyyjäID]],ville_myyjät!$A$2:$B$17,2,FALSE)</f>
        <v>Kaarlo</v>
      </c>
      <c r="I1615" t="str">
        <f>VLOOKUP(Table_Villen_viihde.accdb[[#This Row],[myyjä]],ville_myyjät!$B$2:$C$17,2,FALSE)</f>
        <v>Mies</v>
      </c>
      <c r="J1615" t="str">
        <f>VLOOKUP(Table_Villen_viihde.accdb[[#This Row],[Tuotenumero]],Table_Villen_viihde.accdb5[[Tuotenumero]:[Tuote]],2,FALSE)</f>
        <v>Antennidigiboxi</v>
      </c>
      <c r="K1615" s="3">
        <f>VLOOKUP(Table_Villen_viihde.accdb[[#This Row],[Tuotenumero]],Table_Villen_viihde.accdb5[[Tuotenumero]:[TuoteryhmäID]],3,FALSE)</f>
        <v>6</v>
      </c>
      <c r="L1615" s="3" t="str">
        <f>VLOOKUP(Table_Villen_viihde.accdb[[#This Row],[Ryhmänro]],Table_Villen_viihde.accdb6[],2,FALSE)</f>
        <v>Digiboxit</v>
      </c>
    </row>
    <row r="1616" spans="1:12" x14ac:dyDescent="0.35">
      <c r="A1616">
        <v>52114</v>
      </c>
      <c r="B1616" s="18">
        <v>43016</v>
      </c>
      <c r="C1616" t="s">
        <v>50</v>
      </c>
      <c r="D1616">
        <v>1</v>
      </c>
      <c r="E1616">
        <v>2</v>
      </c>
      <c r="F1616">
        <v>84</v>
      </c>
      <c r="G1616">
        <v>53.66</v>
      </c>
      <c r="H1616" t="str">
        <f>VLOOKUP(Table_Villen_viihde.accdb[[#This Row],[MyyjäID]],ville_myyjät!$A$2:$B$17,2,FALSE)</f>
        <v>Maija</v>
      </c>
      <c r="I1616" t="str">
        <f>VLOOKUP(Table_Villen_viihde.accdb[[#This Row],[myyjä]],ville_myyjät!$B$2:$C$17,2,FALSE)</f>
        <v>Nainen</v>
      </c>
      <c r="J1616" t="str">
        <f>VLOOKUP(Table_Villen_viihde.accdb[[#This Row],[Tuotenumero]],Table_Villen_viihde.accdb5[[Tuotenumero]:[Tuote]],2,FALSE)</f>
        <v>Kaapelidigiboxi</v>
      </c>
      <c r="K1616" s="3">
        <f>VLOOKUP(Table_Villen_viihde.accdb[[#This Row],[Tuotenumero]],Table_Villen_viihde.accdb5[[Tuotenumero]:[TuoteryhmäID]],3,FALSE)</f>
        <v>6</v>
      </c>
      <c r="L1616" s="3" t="str">
        <f>VLOOKUP(Table_Villen_viihde.accdb[[#This Row],[Ryhmänro]],Table_Villen_viihde.accdb6[],2,FALSE)</f>
        <v>Digiboxit</v>
      </c>
    </row>
    <row r="1617" spans="1:12" x14ac:dyDescent="0.35">
      <c r="A1617">
        <v>52115</v>
      </c>
      <c r="B1617" s="18">
        <v>43017</v>
      </c>
      <c r="C1617" t="s">
        <v>49</v>
      </c>
      <c r="D1617">
        <v>1</v>
      </c>
      <c r="E1617">
        <v>10</v>
      </c>
      <c r="F1617">
        <v>20</v>
      </c>
      <c r="G1617">
        <v>10.73</v>
      </c>
      <c r="H1617" t="str">
        <f>VLOOKUP(Table_Villen_viihde.accdb[[#This Row],[MyyjäID]],ville_myyjät!$A$2:$B$17,2,FALSE)</f>
        <v>Ilona</v>
      </c>
      <c r="I1617" t="str">
        <f>VLOOKUP(Table_Villen_viihde.accdb[[#This Row],[myyjä]],ville_myyjät!$B$2:$C$17,2,FALSE)</f>
        <v>Nainen</v>
      </c>
      <c r="J1617" t="str">
        <f>VLOOKUP(Table_Villen_viihde.accdb[[#This Row],[Tuotenumero]],Table_Villen_viihde.accdb5[[Tuotenumero]:[Tuote]],2,FALSE)</f>
        <v>Scart-kaapeli</v>
      </c>
      <c r="K1617" s="3">
        <f>VLOOKUP(Table_Villen_viihde.accdb[[#This Row],[Tuotenumero]],Table_Villen_viihde.accdb5[[Tuotenumero]:[TuoteryhmäID]],3,FALSE)</f>
        <v>4</v>
      </c>
      <c r="L1617" s="3" t="str">
        <f>VLOOKUP(Table_Villen_viihde.accdb[[#This Row],[Ryhmänro]],Table_Villen_viihde.accdb6[],2,FALSE)</f>
        <v>Tarvikkeet</v>
      </c>
    </row>
    <row r="1618" spans="1:12" x14ac:dyDescent="0.35">
      <c r="A1618">
        <v>52116</v>
      </c>
      <c r="B1618" s="18">
        <v>43018</v>
      </c>
      <c r="C1618" t="s">
        <v>53</v>
      </c>
      <c r="D1618">
        <v>1</v>
      </c>
      <c r="E1618">
        <v>5</v>
      </c>
      <c r="F1618">
        <v>123</v>
      </c>
      <c r="G1618">
        <v>65.760000000000005</v>
      </c>
      <c r="H1618" t="str">
        <f>VLOOKUP(Table_Villen_viihde.accdb[[#This Row],[MyyjäID]],ville_myyjät!$A$2:$B$17,2,FALSE)</f>
        <v>Petri</v>
      </c>
      <c r="I1618" t="str">
        <f>VLOOKUP(Table_Villen_viihde.accdb[[#This Row],[myyjä]],ville_myyjät!$B$2:$C$17,2,FALSE)</f>
        <v>Mies</v>
      </c>
      <c r="J1618" t="str">
        <f>VLOOKUP(Table_Villen_viihde.accdb[[#This Row],[Tuotenumero]],Table_Villen_viihde.accdb5[[Tuotenumero]:[Tuote]],2,FALSE)</f>
        <v>DVD-soitin</v>
      </c>
      <c r="K1618" s="3">
        <f>VLOOKUP(Table_Villen_viihde.accdb[[#This Row],[Tuotenumero]],Table_Villen_viihde.accdb5[[Tuotenumero]:[TuoteryhmäID]],3,FALSE)</f>
        <v>2</v>
      </c>
      <c r="L1618" s="3" t="str">
        <f>VLOOKUP(Table_Villen_viihde.accdb[[#This Row],[Ryhmänro]],Table_Villen_viihde.accdb6[],2,FALSE)</f>
        <v>Kuvantoisto</v>
      </c>
    </row>
    <row r="1619" spans="1:12" x14ac:dyDescent="0.35">
      <c r="A1619">
        <v>52117</v>
      </c>
      <c r="B1619" s="18">
        <v>43020</v>
      </c>
      <c r="C1619" t="s">
        <v>54</v>
      </c>
      <c r="D1619">
        <v>1</v>
      </c>
      <c r="E1619">
        <v>3</v>
      </c>
      <c r="F1619">
        <v>188</v>
      </c>
      <c r="G1619">
        <v>119.42</v>
      </c>
      <c r="H1619" t="str">
        <f>VLOOKUP(Table_Villen_viihde.accdb[[#This Row],[MyyjäID]],ville_myyjät!$A$2:$B$17,2,FALSE)</f>
        <v>Helena</v>
      </c>
      <c r="I1619" t="str">
        <f>VLOOKUP(Table_Villen_viihde.accdb[[#This Row],[myyjä]],ville_myyjät!$B$2:$C$17,2,FALSE)</f>
        <v>Nainen</v>
      </c>
      <c r="J1619" t="str">
        <f>VLOOKUP(Table_Villen_viihde.accdb[[#This Row],[Tuotenumero]],Table_Villen_viihde.accdb5[[Tuotenumero]:[Tuote]],2,FALSE)</f>
        <v>DVD-nauhuri</v>
      </c>
      <c r="K1619" s="3">
        <f>VLOOKUP(Table_Villen_viihde.accdb[[#This Row],[Tuotenumero]],Table_Villen_viihde.accdb5[[Tuotenumero]:[TuoteryhmäID]],3,FALSE)</f>
        <v>2</v>
      </c>
      <c r="L1619" s="3" t="str">
        <f>VLOOKUP(Table_Villen_viihde.accdb[[#This Row],[Ryhmänro]],Table_Villen_viihde.accdb6[],2,FALSE)</f>
        <v>Kuvantoisto</v>
      </c>
    </row>
    <row r="1620" spans="1:12" x14ac:dyDescent="0.35">
      <c r="A1620">
        <v>52118</v>
      </c>
      <c r="B1620" s="18">
        <v>43022</v>
      </c>
      <c r="C1620" t="s">
        <v>49</v>
      </c>
      <c r="D1620">
        <v>1</v>
      </c>
      <c r="E1620">
        <v>2</v>
      </c>
      <c r="F1620">
        <v>20</v>
      </c>
      <c r="G1620">
        <v>10.92</v>
      </c>
      <c r="H1620" t="str">
        <f>VLOOKUP(Table_Villen_viihde.accdb[[#This Row],[MyyjäID]],ville_myyjät!$A$2:$B$17,2,FALSE)</f>
        <v>Maija</v>
      </c>
      <c r="I1620" t="str">
        <f>VLOOKUP(Table_Villen_viihde.accdb[[#This Row],[myyjä]],ville_myyjät!$B$2:$C$17,2,FALSE)</f>
        <v>Nainen</v>
      </c>
      <c r="J1620" t="str">
        <f>VLOOKUP(Table_Villen_viihde.accdb[[#This Row],[Tuotenumero]],Table_Villen_viihde.accdb5[[Tuotenumero]:[Tuote]],2,FALSE)</f>
        <v>Scart-kaapeli</v>
      </c>
      <c r="K1620" s="3">
        <f>VLOOKUP(Table_Villen_viihde.accdb[[#This Row],[Tuotenumero]],Table_Villen_viihde.accdb5[[Tuotenumero]:[TuoteryhmäID]],3,FALSE)</f>
        <v>4</v>
      </c>
      <c r="L1620" s="3" t="str">
        <f>VLOOKUP(Table_Villen_viihde.accdb[[#This Row],[Ryhmänro]],Table_Villen_viihde.accdb6[],2,FALSE)</f>
        <v>Tarvikkeet</v>
      </c>
    </row>
    <row r="1621" spans="1:12" x14ac:dyDescent="0.35">
      <c r="A1621">
        <v>52119</v>
      </c>
      <c r="B1621" s="18">
        <v>43022</v>
      </c>
      <c r="C1621" t="s">
        <v>51</v>
      </c>
      <c r="D1621">
        <v>1</v>
      </c>
      <c r="E1621">
        <v>13</v>
      </c>
      <c r="F1621">
        <v>239</v>
      </c>
      <c r="G1621">
        <v>164.66</v>
      </c>
      <c r="H1621" t="str">
        <f>VLOOKUP(Table_Villen_viihde.accdb[[#This Row],[MyyjäID]],ville_myyjät!$A$2:$B$17,2,FALSE)</f>
        <v>Kaarlo</v>
      </c>
      <c r="I1621" t="str">
        <f>VLOOKUP(Table_Villen_viihde.accdb[[#This Row],[myyjä]],ville_myyjät!$B$2:$C$17,2,FALSE)</f>
        <v>Mies</v>
      </c>
      <c r="J1621" t="str">
        <f>VLOOKUP(Table_Villen_viihde.accdb[[#This Row],[Tuotenumero]],Table_Villen_viihde.accdb5[[Tuotenumero]:[Tuote]],2,FALSE)</f>
        <v>TV28</v>
      </c>
      <c r="K1621" s="3">
        <f>VLOOKUP(Table_Villen_viihde.accdb[[#This Row],[Tuotenumero]],Table_Villen_viihde.accdb5[[Tuotenumero]:[TuoteryhmäID]],3,FALSE)</f>
        <v>3</v>
      </c>
      <c r="L1621" s="3" t="str">
        <f>VLOOKUP(Table_Villen_viihde.accdb[[#This Row],[Ryhmänro]],Table_Villen_viihde.accdb6[],2,FALSE)</f>
        <v>TV</v>
      </c>
    </row>
    <row r="1622" spans="1:12" x14ac:dyDescent="0.35">
      <c r="A1622">
        <v>52120</v>
      </c>
      <c r="B1622" s="18">
        <v>43024</v>
      </c>
      <c r="C1622" t="s">
        <v>50</v>
      </c>
      <c r="D1622">
        <v>1</v>
      </c>
      <c r="E1622">
        <v>13</v>
      </c>
      <c r="F1622">
        <v>85</v>
      </c>
      <c r="G1622">
        <v>53.19</v>
      </c>
      <c r="H1622" t="str">
        <f>VLOOKUP(Table_Villen_viihde.accdb[[#This Row],[MyyjäID]],ville_myyjät!$A$2:$B$17,2,FALSE)</f>
        <v>Kaarlo</v>
      </c>
      <c r="I1622" t="str">
        <f>VLOOKUP(Table_Villen_viihde.accdb[[#This Row],[myyjä]],ville_myyjät!$B$2:$C$17,2,FALSE)</f>
        <v>Mies</v>
      </c>
      <c r="J1622" t="str">
        <f>VLOOKUP(Table_Villen_viihde.accdb[[#This Row],[Tuotenumero]],Table_Villen_viihde.accdb5[[Tuotenumero]:[Tuote]],2,FALSE)</f>
        <v>Kaapelidigiboxi</v>
      </c>
      <c r="K1622" s="3">
        <f>VLOOKUP(Table_Villen_viihde.accdb[[#This Row],[Tuotenumero]],Table_Villen_viihde.accdb5[[Tuotenumero]:[TuoteryhmäID]],3,FALSE)</f>
        <v>6</v>
      </c>
      <c r="L1622" s="3" t="str">
        <f>VLOOKUP(Table_Villen_viihde.accdb[[#This Row],[Ryhmänro]],Table_Villen_viihde.accdb6[],2,FALSE)</f>
        <v>Digiboxit</v>
      </c>
    </row>
    <row r="1623" spans="1:12" x14ac:dyDescent="0.35">
      <c r="A1623">
        <v>52121</v>
      </c>
      <c r="B1623" s="18">
        <v>43025</v>
      </c>
      <c r="C1623" t="s">
        <v>54</v>
      </c>
      <c r="D1623">
        <v>1</v>
      </c>
      <c r="E1623">
        <v>6</v>
      </c>
      <c r="F1623">
        <v>176</v>
      </c>
      <c r="G1623">
        <v>114.45</v>
      </c>
      <c r="H1623" t="str">
        <f>VLOOKUP(Table_Villen_viihde.accdb[[#This Row],[MyyjäID]],ville_myyjät!$A$2:$B$17,2,FALSE)</f>
        <v>Mikko</v>
      </c>
      <c r="I1623" t="str">
        <f>VLOOKUP(Table_Villen_viihde.accdb[[#This Row],[myyjä]],ville_myyjät!$B$2:$C$17,2,FALSE)</f>
        <v>Mies</v>
      </c>
      <c r="J1623" t="str">
        <f>VLOOKUP(Table_Villen_viihde.accdb[[#This Row],[Tuotenumero]],Table_Villen_viihde.accdb5[[Tuotenumero]:[Tuote]],2,FALSE)</f>
        <v>DVD-nauhuri</v>
      </c>
      <c r="K1623" s="3">
        <f>VLOOKUP(Table_Villen_viihde.accdb[[#This Row],[Tuotenumero]],Table_Villen_viihde.accdb5[[Tuotenumero]:[TuoteryhmäID]],3,FALSE)</f>
        <v>2</v>
      </c>
      <c r="L1623" s="3" t="str">
        <f>VLOOKUP(Table_Villen_viihde.accdb[[#This Row],[Ryhmänro]],Table_Villen_viihde.accdb6[],2,FALSE)</f>
        <v>Kuvantoisto</v>
      </c>
    </row>
    <row r="1624" spans="1:12" x14ac:dyDescent="0.35">
      <c r="A1624">
        <v>52122</v>
      </c>
      <c r="B1624" s="18">
        <v>43026</v>
      </c>
      <c r="C1624" t="s">
        <v>49</v>
      </c>
      <c r="D1624">
        <v>1</v>
      </c>
      <c r="E1624">
        <v>1</v>
      </c>
      <c r="F1624">
        <v>21</v>
      </c>
      <c r="G1624">
        <v>11.6</v>
      </c>
      <c r="H1624" t="str">
        <f>VLOOKUP(Table_Villen_viihde.accdb[[#This Row],[MyyjäID]],ville_myyjät!$A$2:$B$17,2,FALSE)</f>
        <v>Liisa</v>
      </c>
      <c r="I1624" t="str">
        <f>VLOOKUP(Table_Villen_viihde.accdb[[#This Row],[myyjä]],ville_myyjät!$B$2:$C$17,2,FALSE)</f>
        <v>Nainen</v>
      </c>
      <c r="J1624" t="str">
        <f>VLOOKUP(Table_Villen_viihde.accdb[[#This Row],[Tuotenumero]],Table_Villen_viihde.accdb5[[Tuotenumero]:[Tuote]],2,FALSE)</f>
        <v>Scart-kaapeli</v>
      </c>
      <c r="K1624" s="3">
        <f>VLOOKUP(Table_Villen_viihde.accdb[[#This Row],[Tuotenumero]],Table_Villen_viihde.accdb5[[Tuotenumero]:[TuoteryhmäID]],3,FALSE)</f>
        <v>4</v>
      </c>
      <c r="L1624" s="3" t="str">
        <f>VLOOKUP(Table_Villen_viihde.accdb[[#This Row],[Ryhmänro]],Table_Villen_viihde.accdb6[],2,FALSE)</f>
        <v>Tarvikkeet</v>
      </c>
    </row>
    <row r="1625" spans="1:12" x14ac:dyDescent="0.35">
      <c r="A1625">
        <v>52123</v>
      </c>
      <c r="B1625" s="18">
        <v>43027</v>
      </c>
      <c r="C1625" t="s">
        <v>53</v>
      </c>
      <c r="D1625">
        <v>1</v>
      </c>
      <c r="E1625">
        <v>6</v>
      </c>
      <c r="F1625">
        <v>113</v>
      </c>
      <c r="G1625">
        <v>65.69</v>
      </c>
      <c r="H1625" t="str">
        <f>VLOOKUP(Table_Villen_viihde.accdb[[#This Row],[MyyjäID]],ville_myyjät!$A$2:$B$17,2,FALSE)</f>
        <v>Mikko</v>
      </c>
      <c r="I1625" t="str">
        <f>VLOOKUP(Table_Villen_viihde.accdb[[#This Row],[myyjä]],ville_myyjät!$B$2:$C$17,2,FALSE)</f>
        <v>Mies</v>
      </c>
      <c r="J1625" t="str">
        <f>VLOOKUP(Table_Villen_viihde.accdb[[#This Row],[Tuotenumero]],Table_Villen_viihde.accdb5[[Tuotenumero]:[Tuote]],2,FALSE)</f>
        <v>DVD-soitin</v>
      </c>
      <c r="K1625" s="3">
        <f>VLOOKUP(Table_Villen_viihde.accdb[[#This Row],[Tuotenumero]],Table_Villen_viihde.accdb5[[Tuotenumero]:[TuoteryhmäID]],3,FALSE)</f>
        <v>2</v>
      </c>
      <c r="L1625" s="3" t="str">
        <f>VLOOKUP(Table_Villen_viihde.accdb[[#This Row],[Ryhmänro]],Table_Villen_viihde.accdb6[],2,FALSE)</f>
        <v>Kuvantoisto</v>
      </c>
    </row>
    <row r="1626" spans="1:12" x14ac:dyDescent="0.35">
      <c r="A1626">
        <v>52124</v>
      </c>
      <c r="B1626" s="18">
        <v>43028</v>
      </c>
      <c r="C1626" t="s">
        <v>49</v>
      </c>
      <c r="D1626">
        <v>1</v>
      </c>
      <c r="E1626">
        <v>6</v>
      </c>
      <c r="F1626">
        <v>21</v>
      </c>
      <c r="G1626">
        <v>11.19</v>
      </c>
      <c r="H1626" t="str">
        <f>VLOOKUP(Table_Villen_viihde.accdb[[#This Row],[MyyjäID]],ville_myyjät!$A$2:$B$17,2,FALSE)</f>
        <v>Mikko</v>
      </c>
      <c r="I1626" t="str">
        <f>VLOOKUP(Table_Villen_viihde.accdb[[#This Row],[myyjä]],ville_myyjät!$B$2:$C$17,2,FALSE)</f>
        <v>Mies</v>
      </c>
      <c r="J1626" t="str">
        <f>VLOOKUP(Table_Villen_viihde.accdb[[#This Row],[Tuotenumero]],Table_Villen_viihde.accdb5[[Tuotenumero]:[Tuote]],2,FALSE)</f>
        <v>Scart-kaapeli</v>
      </c>
      <c r="K1626" s="3">
        <f>VLOOKUP(Table_Villen_viihde.accdb[[#This Row],[Tuotenumero]],Table_Villen_viihde.accdb5[[Tuotenumero]:[TuoteryhmäID]],3,FALSE)</f>
        <v>4</v>
      </c>
      <c r="L1626" s="3" t="str">
        <f>VLOOKUP(Table_Villen_viihde.accdb[[#This Row],[Ryhmänro]],Table_Villen_viihde.accdb6[],2,FALSE)</f>
        <v>Tarvikkeet</v>
      </c>
    </row>
    <row r="1627" spans="1:12" x14ac:dyDescent="0.35">
      <c r="A1627">
        <v>52125</v>
      </c>
      <c r="B1627" s="18">
        <v>43029</v>
      </c>
      <c r="C1627" t="s">
        <v>56</v>
      </c>
      <c r="D1627">
        <v>1</v>
      </c>
      <c r="E1627">
        <v>7</v>
      </c>
      <c r="F1627">
        <v>126</v>
      </c>
      <c r="G1627">
        <v>90.28</v>
      </c>
      <c r="H1627" t="str">
        <f>VLOOKUP(Table_Villen_viihde.accdb[[#This Row],[MyyjäID]],ville_myyjät!$A$2:$B$17,2,FALSE)</f>
        <v>Kaija</v>
      </c>
      <c r="I1627" t="str">
        <f>VLOOKUP(Table_Villen_viihde.accdb[[#This Row],[myyjä]],ville_myyjät!$B$2:$C$17,2,FALSE)</f>
        <v>Nainen</v>
      </c>
      <c r="J1627" t="str">
        <f>VLOOKUP(Table_Villen_viihde.accdb[[#This Row],[Tuotenumero]],Table_Villen_viihde.accdb5[[Tuotenumero]:[Tuote]],2,FALSE)</f>
        <v>VHS-nauhuri</v>
      </c>
      <c r="K1627" s="3">
        <f>VLOOKUP(Table_Villen_viihde.accdb[[#This Row],[Tuotenumero]],Table_Villen_viihde.accdb5[[Tuotenumero]:[TuoteryhmäID]],3,FALSE)</f>
        <v>2</v>
      </c>
      <c r="L1627" s="3" t="str">
        <f>VLOOKUP(Table_Villen_viihde.accdb[[#This Row],[Ryhmänro]],Table_Villen_viihde.accdb6[],2,FALSE)</f>
        <v>Kuvantoisto</v>
      </c>
    </row>
    <row r="1628" spans="1:12" x14ac:dyDescent="0.35">
      <c r="A1628">
        <v>52126</v>
      </c>
      <c r="B1628" s="18">
        <v>43029</v>
      </c>
      <c r="C1628" t="s">
        <v>54</v>
      </c>
      <c r="D1628">
        <v>1</v>
      </c>
      <c r="E1628">
        <v>7</v>
      </c>
      <c r="F1628">
        <v>173</v>
      </c>
      <c r="G1628">
        <v>121.27</v>
      </c>
      <c r="H1628" t="str">
        <f>VLOOKUP(Table_Villen_viihde.accdb[[#This Row],[MyyjäID]],ville_myyjät!$A$2:$B$17,2,FALSE)</f>
        <v>Kaija</v>
      </c>
      <c r="I1628" t="str">
        <f>VLOOKUP(Table_Villen_viihde.accdb[[#This Row],[myyjä]],ville_myyjät!$B$2:$C$17,2,FALSE)</f>
        <v>Nainen</v>
      </c>
      <c r="J1628" t="str">
        <f>VLOOKUP(Table_Villen_viihde.accdb[[#This Row],[Tuotenumero]],Table_Villen_viihde.accdb5[[Tuotenumero]:[Tuote]],2,FALSE)</f>
        <v>DVD-nauhuri</v>
      </c>
      <c r="K1628" s="3">
        <f>VLOOKUP(Table_Villen_viihde.accdb[[#This Row],[Tuotenumero]],Table_Villen_viihde.accdb5[[Tuotenumero]:[TuoteryhmäID]],3,FALSE)</f>
        <v>2</v>
      </c>
      <c r="L1628" s="3" t="str">
        <f>VLOOKUP(Table_Villen_viihde.accdb[[#This Row],[Ryhmänro]],Table_Villen_viihde.accdb6[],2,FALSE)</f>
        <v>Kuvantoisto</v>
      </c>
    </row>
    <row r="1629" spans="1:12" x14ac:dyDescent="0.35">
      <c r="A1629">
        <v>52127</v>
      </c>
      <c r="B1629" s="18">
        <v>43031</v>
      </c>
      <c r="C1629" t="s">
        <v>53</v>
      </c>
      <c r="D1629">
        <v>1</v>
      </c>
      <c r="E1629">
        <v>5</v>
      </c>
      <c r="F1629">
        <v>124</v>
      </c>
      <c r="G1629">
        <v>64.7</v>
      </c>
      <c r="H1629" t="str">
        <f>VLOOKUP(Table_Villen_viihde.accdb[[#This Row],[MyyjäID]],ville_myyjät!$A$2:$B$17,2,FALSE)</f>
        <v>Petri</v>
      </c>
      <c r="I1629" t="str">
        <f>VLOOKUP(Table_Villen_viihde.accdb[[#This Row],[myyjä]],ville_myyjät!$B$2:$C$17,2,FALSE)</f>
        <v>Mies</v>
      </c>
      <c r="J1629" t="str">
        <f>VLOOKUP(Table_Villen_viihde.accdb[[#This Row],[Tuotenumero]],Table_Villen_viihde.accdb5[[Tuotenumero]:[Tuote]],2,FALSE)</f>
        <v>DVD-soitin</v>
      </c>
      <c r="K1629" s="3">
        <f>VLOOKUP(Table_Villen_viihde.accdb[[#This Row],[Tuotenumero]],Table_Villen_viihde.accdb5[[Tuotenumero]:[TuoteryhmäID]],3,FALSE)</f>
        <v>2</v>
      </c>
      <c r="L1629" s="3" t="str">
        <f>VLOOKUP(Table_Villen_viihde.accdb[[#This Row],[Ryhmänro]],Table_Villen_viihde.accdb6[],2,FALSE)</f>
        <v>Kuvantoisto</v>
      </c>
    </row>
    <row r="1630" spans="1:12" x14ac:dyDescent="0.35">
      <c r="A1630">
        <v>52128</v>
      </c>
      <c r="B1630" s="18">
        <v>43032</v>
      </c>
      <c r="C1630" t="s">
        <v>52</v>
      </c>
      <c r="D1630">
        <v>1</v>
      </c>
      <c r="E1630">
        <v>1</v>
      </c>
      <c r="F1630">
        <v>85</v>
      </c>
      <c r="G1630">
        <v>48.74</v>
      </c>
      <c r="H1630" t="str">
        <f>VLOOKUP(Table_Villen_viihde.accdb[[#This Row],[MyyjäID]],ville_myyjät!$A$2:$B$17,2,FALSE)</f>
        <v>Liisa</v>
      </c>
      <c r="I1630" t="str">
        <f>VLOOKUP(Table_Villen_viihde.accdb[[#This Row],[myyjä]],ville_myyjät!$B$2:$C$17,2,FALSE)</f>
        <v>Nainen</v>
      </c>
      <c r="J1630" t="str">
        <f>VLOOKUP(Table_Villen_viihde.accdb[[#This Row],[Tuotenumero]],Table_Villen_viihde.accdb5[[Tuotenumero]:[Tuote]],2,FALSE)</f>
        <v>Antennidigiboxi</v>
      </c>
      <c r="K1630" s="3">
        <f>VLOOKUP(Table_Villen_viihde.accdb[[#This Row],[Tuotenumero]],Table_Villen_viihde.accdb5[[Tuotenumero]:[TuoteryhmäID]],3,FALSE)</f>
        <v>6</v>
      </c>
      <c r="L1630" s="3" t="str">
        <f>VLOOKUP(Table_Villen_viihde.accdb[[#This Row],[Ryhmänro]],Table_Villen_viihde.accdb6[],2,FALSE)</f>
        <v>Digiboxit</v>
      </c>
    </row>
    <row r="1631" spans="1:12" x14ac:dyDescent="0.35">
      <c r="A1631">
        <v>52129</v>
      </c>
      <c r="B1631" s="18">
        <v>43032</v>
      </c>
      <c r="C1631" t="s">
        <v>51</v>
      </c>
      <c r="D1631">
        <v>1</v>
      </c>
      <c r="E1631">
        <v>6</v>
      </c>
      <c r="F1631">
        <v>228</v>
      </c>
      <c r="G1631">
        <v>166.53</v>
      </c>
      <c r="H1631" t="str">
        <f>VLOOKUP(Table_Villen_viihde.accdb[[#This Row],[MyyjäID]],ville_myyjät!$A$2:$B$17,2,FALSE)</f>
        <v>Mikko</v>
      </c>
      <c r="I1631" t="str">
        <f>VLOOKUP(Table_Villen_viihde.accdb[[#This Row],[myyjä]],ville_myyjät!$B$2:$C$17,2,FALSE)</f>
        <v>Mies</v>
      </c>
      <c r="J1631" t="str">
        <f>VLOOKUP(Table_Villen_viihde.accdb[[#This Row],[Tuotenumero]],Table_Villen_viihde.accdb5[[Tuotenumero]:[Tuote]],2,FALSE)</f>
        <v>TV28</v>
      </c>
      <c r="K1631" s="3">
        <f>VLOOKUP(Table_Villen_viihde.accdb[[#This Row],[Tuotenumero]],Table_Villen_viihde.accdb5[[Tuotenumero]:[TuoteryhmäID]],3,FALSE)</f>
        <v>3</v>
      </c>
      <c r="L1631" s="3" t="str">
        <f>VLOOKUP(Table_Villen_viihde.accdb[[#This Row],[Ryhmänro]],Table_Villen_viihde.accdb6[],2,FALSE)</f>
        <v>TV</v>
      </c>
    </row>
    <row r="1632" spans="1:12" x14ac:dyDescent="0.35">
      <c r="A1632">
        <v>52130</v>
      </c>
      <c r="B1632" s="18">
        <v>43033</v>
      </c>
      <c r="C1632" t="s">
        <v>54</v>
      </c>
      <c r="D1632">
        <v>1</v>
      </c>
      <c r="E1632">
        <v>5</v>
      </c>
      <c r="F1632">
        <v>177</v>
      </c>
      <c r="G1632">
        <v>109.88</v>
      </c>
      <c r="H1632" t="str">
        <f>VLOOKUP(Table_Villen_viihde.accdb[[#This Row],[MyyjäID]],ville_myyjät!$A$2:$B$17,2,FALSE)</f>
        <v>Petri</v>
      </c>
      <c r="I1632" t="str">
        <f>VLOOKUP(Table_Villen_viihde.accdb[[#This Row],[myyjä]],ville_myyjät!$B$2:$C$17,2,FALSE)</f>
        <v>Mies</v>
      </c>
      <c r="J1632" t="str">
        <f>VLOOKUP(Table_Villen_viihde.accdb[[#This Row],[Tuotenumero]],Table_Villen_viihde.accdb5[[Tuotenumero]:[Tuote]],2,FALSE)</f>
        <v>DVD-nauhuri</v>
      </c>
      <c r="K1632" s="3">
        <f>VLOOKUP(Table_Villen_viihde.accdb[[#This Row],[Tuotenumero]],Table_Villen_viihde.accdb5[[Tuotenumero]:[TuoteryhmäID]],3,FALSE)</f>
        <v>2</v>
      </c>
      <c r="L1632" s="3" t="str">
        <f>VLOOKUP(Table_Villen_viihde.accdb[[#This Row],[Ryhmänro]],Table_Villen_viihde.accdb6[],2,FALSE)</f>
        <v>Kuvantoisto</v>
      </c>
    </row>
    <row r="1633" spans="1:12" x14ac:dyDescent="0.35">
      <c r="A1633">
        <v>52131</v>
      </c>
      <c r="B1633" s="18">
        <v>43033</v>
      </c>
      <c r="C1633" t="s">
        <v>49</v>
      </c>
      <c r="D1633">
        <v>1</v>
      </c>
      <c r="E1633">
        <v>11</v>
      </c>
      <c r="F1633">
        <v>20</v>
      </c>
      <c r="G1633">
        <v>11.3</v>
      </c>
      <c r="H1633" t="str">
        <f>VLOOKUP(Table_Villen_viihde.accdb[[#This Row],[MyyjäID]],ville_myyjät!$A$2:$B$17,2,FALSE)</f>
        <v>Kuisma</v>
      </c>
      <c r="I1633" t="str">
        <f>VLOOKUP(Table_Villen_viihde.accdb[[#This Row],[myyjä]],ville_myyjät!$B$2:$C$17,2,FALSE)</f>
        <v>Mies</v>
      </c>
      <c r="J1633" t="str">
        <f>VLOOKUP(Table_Villen_viihde.accdb[[#This Row],[Tuotenumero]],Table_Villen_viihde.accdb5[[Tuotenumero]:[Tuote]],2,FALSE)</f>
        <v>Scart-kaapeli</v>
      </c>
      <c r="K1633" s="3">
        <f>VLOOKUP(Table_Villen_viihde.accdb[[#This Row],[Tuotenumero]],Table_Villen_viihde.accdb5[[Tuotenumero]:[TuoteryhmäID]],3,FALSE)</f>
        <v>4</v>
      </c>
      <c r="L1633" s="3" t="str">
        <f>VLOOKUP(Table_Villen_viihde.accdb[[#This Row],[Ryhmänro]],Table_Villen_viihde.accdb6[],2,FALSE)</f>
        <v>Tarvikkeet</v>
      </c>
    </row>
    <row r="1634" spans="1:12" x14ac:dyDescent="0.35">
      <c r="A1634">
        <v>52132</v>
      </c>
      <c r="B1634" s="18">
        <v>43035</v>
      </c>
      <c r="C1634" t="s">
        <v>49</v>
      </c>
      <c r="D1634">
        <v>1</v>
      </c>
      <c r="E1634">
        <v>6</v>
      </c>
      <c r="F1634">
        <v>20</v>
      </c>
      <c r="G1634">
        <v>11.54</v>
      </c>
      <c r="H1634" t="str">
        <f>VLOOKUP(Table_Villen_viihde.accdb[[#This Row],[MyyjäID]],ville_myyjät!$A$2:$B$17,2,FALSE)</f>
        <v>Mikko</v>
      </c>
      <c r="I1634" t="str">
        <f>VLOOKUP(Table_Villen_viihde.accdb[[#This Row],[myyjä]],ville_myyjät!$B$2:$C$17,2,FALSE)</f>
        <v>Mies</v>
      </c>
      <c r="J1634" t="str">
        <f>VLOOKUP(Table_Villen_viihde.accdb[[#This Row],[Tuotenumero]],Table_Villen_viihde.accdb5[[Tuotenumero]:[Tuote]],2,FALSE)</f>
        <v>Scart-kaapeli</v>
      </c>
      <c r="K1634" s="3">
        <f>VLOOKUP(Table_Villen_viihde.accdb[[#This Row],[Tuotenumero]],Table_Villen_viihde.accdb5[[Tuotenumero]:[TuoteryhmäID]],3,FALSE)</f>
        <v>4</v>
      </c>
      <c r="L1634" s="3" t="str">
        <f>VLOOKUP(Table_Villen_viihde.accdb[[#This Row],[Ryhmänro]],Table_Villen_viihde.accdb6[],2,FALSE)</f>
        <v>Tarvikkeet</v>
      </c>
    </row>
    <row r="1635" spans="1:12" x14ac:dyDescent="0.35">
      <c r="A1635">
        <v>52133</v>
      </c>
      <c r="B1635" s="18">
        <v>43036</v>
      </c>
      <c r="C1635" t="s">
        <v>50</v>
      </c>
      <c r="D1635">
        <v>1</v>
      </c>
      <c r="E1635">
        <v>14</v>
      </c>
      <c r="F1635">
        <v>81</v>
      </c>
      <c r="G1635">
        <v>53.89</v>
      </c>
      <c r="H1635" t="str">
        <f>VLOOKUP(Table_Villen_viihde.accdb[[#This Row],[MyyjäID]],ville_myyjät!$A$2:$B$17,2,FALSE)</f>
        <v>Jani</v>
      </c>
      <c r="I1635" t="str">
        <f>VLOOKUP(Table_Villen_viihde.accdb[[#This Row],[myyjä]],ville_myyjät!$B$2:$C$17,2,FALSE)</f>
        <v>Mies</v>
      </c>
      <c r="J1635" t="str">
        <f>VLOOKUP(Table_Villen_viihde.accdb[[#This Row],[Tuotenumero]],Table_Villen_viihde.accdb5[[Tuotenumero]:[Tuote]],2,FALSE)</f>
        <v>Kaapelidigiboxi</v>
      </c>
      <c r="K1635" s="3">
        <f>VLOOKUP(Table_Villen_viihde.accdb[[#This Row],[Tuotenumero]],Table_Villen_viihde.accdb5[[Tuotenumero]:[TuoteryhmäID]],3,FALSE)</f>
        <v>6</v>
      </c>
      <c r="L1635" s="3" t="str">
        <f>VLOOKUP(Table_Villen_viihde.accdb[[#This Row],[Ryhmänro]],Table_Villen_viihde.accdb6[],2,FALSE)</f>
        <v>Digiboxit</v>
      </c>
    </row>
    <row r="1636" spans="1:12" x14ac:dyDescent="0.35">
      <c r="A1636">
        <v>52134</v>
      </c>
      <c r="B1636" s="18">
        <v>43036</v>
      </c>
      <c r="C1636" t="s">
        <v>53</v>
      </c>
      <c r="D1636">
        <v>1</v>
      </c>
      <c r="E1636">
        <v>9</v>
      </c>
      <c r="F1636">
        <v>116</v>
      </c>
      <c r="G1636">
        <v>65.48</v>
      </c>
      <c r="H1636" t="str">
        <f>VLOOKUP(Table_Villen_viihde.accdb[[#This Row],[MyyjäID]],ville_myyjät!$A$2:$B$17,2,FALSE)</f>
        <v>Juuso</v>
      </c>
      <c r="I1636" t="str">
        <f>VLOOKUP(Table_Villen_viihde.accdb[[#This Row],[myyjä]],ville_myyjät!$B$2:$C$17,2,FALSE)</f>
        <v>Mies</v>
      </c>
      <c r="J1636" t="str">
        <f>VLOOKUP(Table_Villen_viihde.accdb[[#This Row],[Tuotenumero]],Table_Villen_viihde.accdb5[[Tuotenumero]:[Tuote]],2,FALSE)</f>
        <v>DVD-soitin</v>
      </c>
      <c r="K1636" s="3">
        <f>VLOOKUP(Table_Villen_viihde.accdb[[#This Row],[Tuotenumero]],Table_Villen_viihde.accdb5[[Tuotenumero]:[TuoteryhmäID]],3,FALSE)</f>
        <v>2</v>
      </c>
      <c r="L1636" s="3" t="str">
        <f>VLOOKUP(Table_Villen_viihde.accdb[[#This Row],[Ryhmänro]],Table_Villen_viihde.accdb6[],2,FALSE)</f>
        <v>Kuvantoisto</v>
      </c>
    </row>
    <row r="1637" spans="1:12" x14ac:dyDescent="0.35">
      <c r="A1637">
        <v>52135</v>
      </c>
      <c r="B1637" s="18">
        <v>43037</v>
      </c>
      <c r="C1637" t="s">
        <v>54</v>
      </c>
      <c r="D1637">
        <v>1</v>
      </c>
      <c r="E1637">
        <v>14</v>
      </c>
      <c r="F1637">
        <v>175</v>
      </c>
      <c r="G1637">
        <v>121.43</v>
      </c>
      <c r="H1637" t="str">
        <f>VLOOKUP(Table_Villen_viihde.accdb[[#This Row],[MyyjäID]],ville_myyjät!$A$2:$B$17,2,FALSE)</f>
        <v>Jani</v>
      </c>
      <c r="I1637" t="str">
        <f>VLOOKUP(Table_Villen_viihde.accdb[[#This Row],[myyjä]],ville_myyjät!$B$2:$C$17,2,FALSE)</f>
        <v>Mies</v>
      </c>
      <c r="J1637" t="str">
        <f>VLOOKUP(Table_Villen_viihde.accdb[[#This Row],[Tuotenumero]],Table_Villen_viihde.accdb5[[Tuotenumero]:[Tuote]],2,FALSE)</f>
        <v>DVD-nauhuri</v>
      </c>
      <c r="K1637" s="3">
        <f>VLOOKUP(Table_Villen_viihde.accdb[[#This Row],[Tuotenumero]],Table_Villen_viihde.accdb5[[Tuotenumero]:[TuoteryhmäID]],3,FALSE)</f>
        <v>2</v>
      </c>
      <c r="L1637" s="3" t="str">
        <f>VLOOKUP(Table_Villen_viihde.accdb[[#This Row],[Ryhmänro]],Table_Villen_viihde.accdb6[],2,FALSE)</f>
        <v>Kuvantoisto</v>
      </c>
    </row>
    <row r="1638" spans="1:12" x14ac:dyDescent="0.35">
      <c r="A1638">
        <v>52136</v>
      </c>
      <c r="B1638" s="18">
        <v>43038</v>
      </c>
      <c r="C1638" t="s">
        <v>51</v>
      </c>
      <c r="D1638">
        <v>1</v>
      </c>
      <c r="E1638">
        <v>11</v>
      </c>
      <c r="F1638">
        <v>242</v>
      </c>
      <c r="G1638">
        <v>162.77000000000001</v>
      </c>
      <c r="H1638" t="str">
        <f>VLOOKUP(Table_Villen_viihde.accdb[[#This Row],[MyyjäID]],ville_myyjät!$A$2:$B$17,2,FALSE)</f>
        <v>Kuisma</v>
      </c>
      <c r="I1638" t="str">
        <f>VLOOKUP(Table_Villen_viihde.accdb[[#This Row],[myyjä]],ville_myyjät!$B$2:$C$17,2,FALSE)</f>
        <v>Mies</v>
      </c>
      <c r="J1638" t="str">
        <f>VLOOKUP(Table_Villen_viihde.accdb[[#This Row],[Tuotenumero]],Table_Villen_viihde.accdb5[[Tuotenumero]:[Tuote]],2,FALSE)</f>
        <v>TV28</v>
      </c>
      <c r="K1638" s="3">
        <f>VLOOKUP(Table_Villen_viihde.accdb[[#This Row],[Tuotenumero]],Table_Villen_viihde.accdb5[[Tuotenumero]:[TuoteryhmäID]],3,FALSE)</f>
        <v>3</v>
      </c>
      <c r="L1638" s="3" t="str">
        <f>VLOOKUP(Table_Villen_viihde.accdb[[#This Row],[Ryhmänro]],Table_Villen_viihde.accdb6[],2,FALSE)</f>
        <v>TV</v>
      </c>
    </row>
    <row r="1639" spans="1:12" x14ac:dyDescent="0.35">
      <c r="A1639">
        <v>52137</v>
      </c>
      <c r="B1639" s="18">
        <v>43039</v>
      </c>
      <c r="C1639" t="s">
        <v>49</v>
      </c>
      <c r="D1639">
        <v>1</v>
      </c>
      <c r="E1639">
        <v>7</v>
      </c>
      <c r="F1639">
        <v>20</v>
      </c>
      <c r="G1639">
        <v>11.44</v>
      </c>
      <c r="H1639" t="str">
        <f>VLOOKUP(Table_Villen_viihde.accdb[[#This Row],[MyyjäID]],ville_myyjät!$A$2:$B$17,2,FALSE)</f>
        <v>Kaija</v>
      </c>
      <c r="I1639" t="str">
        <f>VLOOKUP(Table_Villen_viihde.accdb[[#This Row],[myyjä]],ville_myyjät!$B$2:$C$17,2,FALSE)</f>
        <v>Nainen</v>
      </c>
      <c r="J1639" t="str">
        <f>VLOOKUP(Table_Villen_viihde.accdb[[#This Row],[Tuotenumero]],Table_Villen_viihde.accdb5[[Tuotenumero]:[Tuote]],2,FALSE)</f>
        <v>Scart-kaapeli</v>
      </c>
      <c r="K1639" s="3">
        <f>VLOOKUP(Table_Villen_viihde.accdb[[#This Row],[Tuotenumero]],Table_Villen_viihde.accdb5[[Tuotenumero]:[TuoteryhmäID]],3,FALSE)</f>
        <v>4</v>
      </c>
      <c r="L1639" s="3" t="str">
        <f>VLOOKUP(Table_Villen_viihde.accdb[[#This Row],[Ryhmänro]],Table_Villen_viihde.accdb6[],2,FALSE)</f>
        <v>Tarvikkeet</v>
      </c>
    </row>
    <row r="1640" spans="1:12" x14ac:dyDescent="0.35">
      <c r="A1640">
        <v>52138</v>
      </c>
      <c r="B1640" s="18">
        <v>43040</v>
      </c>
      <c r="C1640" t="s">
        <v>53</v>
      </c>
      <c r="D1640">
        <v>1</v>
      </c>
      <c r="E1640">
        <v>5</v>
      </c>
      <c r="F1640">
        <v>121</v>
      </c>
      <c r="G1640">
        <v>62.21</v>
      </c>
      <c r="H1640" t="str">
        <f>VLOOKUP(Table_Villen_viihde.accdb[[#This Row],[MyyjäID]],ville_myyjät!$A$2:$B$17,2,FALSE)</f>
        <v>Petri</v>
      </c>
      <c r="I1640" t="str">
        <f>VLOOKUP(Table_Villen_viihde.accdb[[#This Row],[myyjä]],ville_myyjät!$B$2:$C$17,2,FALSE)</f>
        <v>Mies</v>
      </c>
      <c r="J1640" t="str">
        <f>VLOOKUP(Table_Villen_viihde.accdb[[#This Row],[Tuotenumero]],Table_Villen_viihde.accdb5[[Tuotenumero]:[Tuote]],2,FALSE)</f>
        <v>DVD-soitin</v>
      </c>
      <c r="K1640" s="3">
        <f>VLOOKUP(Table_Villen_viihde.accdb[[#This Row],[Tuotenumero]],Table_Villen_viihde.accdb5[[Tuotenumero]:[TuoteryhmäID]],3,FALSE)</f>
        <v>2</v>
      </c>
      <c r="L1640" s="3" t="str">
        <f>VLOOKUP(Table_Villen_viihde.accdb[[#This Row],[Ryhmänro]],Table_Villen_viihde.accdb6[],2,FALSE)</f>
        <v>Kuvantoisto</v>
      </c>
    </row>
    <row r="1641" spans="1:12" x14ac:dyDescent="0.35">
      <c r="A1641">
        <v>52139</v>
      </c>
      <c r="B1641" s="18">
        <v>43041</v>
      </c>
      <c r="C1641" t="s">
        <v>50</v>
      </c>
      <c r="D1641">
        <v>1</v>
      </c>
      <c r="E1641">
        <v>2</v>
      </c>
      <c r="F1641">
        <v>82</v>
      </c>
      <c r="G1641">
        <v>53.11</v>
      </c>
      <c r="H1641" t="str">
        <f>VLOOKUP(Table_Villen_viihde.accdb[[#This Row],[MyyjäID]],ville_myyjät!$A$2:$B$17,2,FALSE)</f>
        <v>Maija</v>
      </c>
      <c r="I1641" t="str">
        <f>VLOOKUP(Table_Villen_viihde.accdb[[#This Row],[myyjä]],ville_myyjät!$B$2:$C$17,2,FALSE)</f>
        <v>Nainen</v>
      </c>
      <c r="J1641" t="str">
        <f>VLOOKUP(Table_Villen_viihde.accdb[[#This Row],[Tuotenumero]],Table_Villen_viihde.accdb5[[Tuotenumero]:[Tuote]],2,FALSE)</f>
        <v>Kaapelidigiboxi</v>
      </c>
      <c r="K1641" s="3">
        <f>VLOOKUP(Table_Villen_viihde.accdb[[#This Row],[Tuotenumero]],Table_Villen_viihde.accdb5[[Tuotenumero]:[TuoteryhmäID]],3,FALSE)</f>
        <v>6</v>
      </c>
      <c r="L1641" s="3" t="str">
        <f>VLOOKUP(Table_Villen_viihde.accdb[[#This Row],[Ryhmänro]],Table_Villen_viihde.accdb6[],2,FALSE)</f>
        <v>Digiboxit</v>
      </c>
    </row>
    <row r="1642" spans="1:12" x14ac:dyDescent="0.35">
      <c r="A1642">
        <v>52140</v>
      </c>
      <c r="B1642" s="18">
        <v>43043</v>
      </c>
      <c r="C1642" t="s">
        <v>49</v>
      </c>
      <c r="D1642">
        <v>2</v>
      </c>
      <c r="E1642">
        <v>3</v>
      </c>
      <c r="F1642">
        <v>20</v>
      </c>
      <c r="G1642">
        <v>11.77</v>
      </c>
      <c r="H1642" t="str">
        <f>VLOOKUP(Table_Villen_viihde.accdb[[#This Row],[MyyjäID]],ville_myyjät!$A$2:$B$17,2,FALSE)</f>
        <v>Helena</v>
      </c>
      <c r="I1642" t="str">
        <f>VLOOKUP(Table_Villen_viihde.accdb[[#This Row],[myyjä]],ville_myyjät!$B$2:$C$17,2,FALSE)</f>
        <v>Nainen</v>
      </c>
      <c r="J1642" t="str">
        <f>VLOOKUP(Table_Villen_viihde.accdb[[#This Row],[Tuotenumero]],Table_Villen_viihde.accdb5[[Tuotenumero]:[Tuote]],2,FALSE)</f>
        <v>Scart-kaapeli</v>
      </c>
      <c r="K1642" s="3">
        <f>VLOOKUP(Table_Villen_viihde.accdb[[#This Row],[Tuotenumero]],Table_Villen_viihde.accdb5[[Tuotenumero]:[TuoteryhmäID]],3,FALSE)</f>
        <v>4</v>
      </c>
      <c r="L1642" s="3" t="str">
        <f>VLOOKUP(Table_Villen_viihde.accdb[[#This Row],[Ryhmänro]],Table_Villen_viihde.accdb6[],2,FALSE)</f>
        <v>Tarvikkeet</v>
      </c>
    </row>
    <row r="1643" spans="1:12" x14ac:dyDescent="0.35">
      <c r="A1643">
        <v>52141</v>
      </c>
      <c r="B1643" s="18">
        <v>43045</v>
      </c>
      <c r="C1643" t="s">
        <v>49</v>
      </c>
      <c r="D1643">
        <v>1</v>
      </c>
      <c r="E1643">
        <v>6</v>
      </c>
      <c r="F1643">
        <v>20</v>
      </c>
      <c r="G1643">
        <v>11.6</v>
      </c>
      <c r="H1643" t="str">
        <f>VLOOKUP(Table_Villen_viihde.accdb[[#This Row],[MyyjäID]],ville_myyjät!$A$2:$B$17,2,FALSE)</f>
        <v>Mikko</v>
      </c>
      <c r="I1643" t="str">
        <f>VLOOKUP(Table_Villen_viihde.accdb[[#This Row],[myyjä]],ville_myyjät!$B$2:$C$17,2,FALSE)</f>
        <v>Mies</v>
      </c>
      <c r="J1643" t="str">
        <f>VLOOKUP(Table_Villen_viihde.accdb[[#This Row],[Tuotenumero]],Table_Villen_viihde.accdb5[[Tuotenumero]:[Tuote]],2,FALSE)</f>
        <v>Scart-kaapeli</v>
      </c>
      <c r="K1643" s="3">
        <f>VLOOKUP(Table_Villen_viihde.accdb[[#This Row],[Tuotenumero]],Table_Villen_viihde.accdb5[[Tuotenumero]:[TuoteryhmäID]],3,FALSE)</f>
        <v>4</v>
      </c>
      <c r="L1643" s="3" t="str">
        <f>VLOOKUP(Table_Villen_viihde.accdb[[#This Row],[Ryhmänro]],Table_Villen_viihde.accdb6[],2,FALSE)</f>
        <v>Tarvikkeet</v>
      </c>
    </row>
    <row r="1644" spans="1:12" x14ac:dyDescent="0.35">
      <c r="A1644">
        <v>52142</v>
      </c>
      <c r="B1644" s="18">
        <v>43045</v>
      </c>
      <c r="C1644" t="s">
        <v>53</v>
      </c>
      <c r="D1644">
        <v>1</v>
      </c>
      <c r="E1644">
        <v>2</v>
      </c>
      <c r="F1644">
        <v>114</v>
      </c>
      <c r="G1644">
        <v>63.29</v>
      </c>
      <c r="H1644" t="str">
        <f>VLOOKUP(Table_Villen_viihde.accdb[[#This Row],[MyyjäID]],ville_myyjät!$A$2:$B$17,2,FALSE)</f>
        <v>Maija</v>
      </c>
      <c r="I1644" t="str">
        <f>VLOOKUP(Table_Villen_viihde.accdb[[#This Row],[myyjä]],ville_myyjät!$B$2:$C$17,2,FALSE)</f>
        <v>Nainen</v>
      </c>
      <c r="J1644" t="str">
        <f>VLOOKUP(Table_Villen_viihde.accdb[[#This Row],[Tuotenumero]],Table_Villen_viihde.accdb5[[Tuotenumero]:[Tuote]],2,FALSE)</f>
        <v>DVD-soitin</v>
      </c>
      <c r="K1644" s="3">
        <f>VLOOKUP(Table_Villen_viihde.accdb[[#This Row],[Tuotenumero]],Table_Villen_viihde.accdb5[[Tuotenumero]:[TuoteryhmäID]],3,FALSE)</f>
        <v>2</v>
      </c>
      <c r="L1644" s="3" t="str">
        <f>VLOOKUP(Table_Villen_viihde.accdb[[#This Row],[Ryhmänro]],Table_Villen_viihde.accdb6[],2,FALSE)</f>
        <v>Kuvantoisto</v>
      </c>
    </row>
    <row r="1645" spans="1:12" x14ac:dyDescent="0.35">
      <c r="A1645">
        <v>52143</v>
      </c>
      <c r="B1645" s="18">
        <v>43047</v>
      </c>
      <c r="C1645" t="s">
        <v>52</v>
      </c>
      <c r="D1645">
        <v>1</v>
      </c>
      <c r="E1645">
        <v>13</v>
      </c>
      <c r="F1645">
        <v>83</v>
      </c>
      <c r="G1645">
        <v>47.1</v>
      </c>
      <c r="H1645" t="str">
        <f>VLOOKUP(Table_Villen_viihde.accdb[[#This Row],[MyyjäID]],ville_myyjät!$A$2:$B$17,2,FALSE)</f>
        <v>Kaarlo</v>
      </c>
      <c r="I1645" t="str">
        <f>VLOOKUP(Table_Villen_viihde.accdb[[#This Row],[myyjä]],ville_myyjät!$B$2:$C$17,2,FALSE)</f>
        <v>Mies</v>
      </c>
      <c r="J1645" t="str">
        <f>VLOOKUP(Table_Villen_viihde.accdb[[#This Row],[Tuotenumero]],Table_Villen_viihde.accdb5[[Tuotenumero]:[Tuote]],2,FALSE)</f>
        <v>Antennidigiboxi</v>
      </c>
      <c r="K1645" s="3">
        <f>VLOOKUP(Table_Villen_viihde.accdb[[#This Row],[Tuotenumero]],Table_Villen_viihde.accdb5[[Tuotenumero]:[TuoteryhmäID]],3,FALSE)</f>
        <v>6</v>
      </c>
      <c r="L1645" s="3" t="str">
        <f>VLOOKUP(Table_Villen_viihde.accdb[[#This Row],[Ryhmänro]],Table_Villen_viihde.accdb6[],2,FALSE)</f>
        <v>Digiboxit</v>
      </c>
    </row>
    <row r="1646" spans="1:12" x14ac:dyDescent="0.35">
      <c r="A1646">
        <v>52144</v>
      </c>
      <c r="B1646" s="18">
        <v>43047</v>
      </c>
      <c r="C1646" t="s">
        <v>54</v>
      </c>
      <c r="D1646">
        <v>1</v>
      </c>
      <c r="E1646">
        <v>3</v>
      </c>
      <c r="F1646">
        <v>188</v>
      </c>
      <c r="G1646">
        <v>118.03</v>
      </c>
      <c r="H1646" t="str">
        <f>VLOOKUP(Table_Villen_viihde.accdb[[#This Row],[MyyjäID]],ville_myyjät!$A$2:$B$17,2,FALSE)</f>
        <v>Helena</v>
      </c>
      <c r="I1646" t="str">
        <f>VLOOKUP(Table_Villen_viihde.accdb[[#This Row],[myyjä]],ville_myyjät!$B$2:$C$17,2,FALSE)</f>
        <v>Nainen</v>
      </c>
      <c r="J1646" t="str">
        <f>VLOOKUP(Table_Villen_viihde.accdb[[#This Row],[Tuotenumero]],Table_Villen_viihde.accdb5[[Tuotenumero]:[Tuote]],2,FALSE)</f>
        <v>DVD-nauhuri</v>
      </c>
      <c r="K1646" s="3">
        <f>VLOOKUP(Table_Villen_viihde.accdb[[#This Row],[Tuotenumero]],Table_Villen_viihde.accdb5[[Tuotenumero]:[TuoteryhmäID]],3,FALSE)</f>
        <v>2</v>
      </c>
      <c r="L1646" s="3" t="str">
        <f>VLOOKUP(Table_Villen_viihde.accdb[[#This Row],[Ryhmänro]],Table_Villen_viihde.accdb6[],2,FALSE)</f>
        <v>Kuvantoisto</v>
      </c>
    </row>
    <row r="1647" spans="1:12" x14ac:dyDescent="0.35">
      <c r="A1647">
        <v>52145</v>
      </c>
      <c r="B1647" s="18">
        <v>43047</v>
      </c>
      <c r="C1647" t="s">
        <v>50</v>
      </c>
      <c r="D1647">
        <v>1</v>
      </c>
      <c r="E1647">
        <v>5</v>
      </c>
      <c r="F1647">
        <v>82</v>
      </c>
      <c r="G1647">
        <v>53.6</v>
      </c>
      <c r="H1647" t="str">
        <f>VLOOKUP(Table_Villen_viihde.accdb[[#This Row],[MyyjäID]],ville_myyjät!$A$2:$B$17,2,FALSE)</f>
        <v>Petri</v>
      </c>
      <c r="I1647" t="str">
        <f>VLOOKUP(Table_Villen_viihde.accdb[[#This Row],[myyjä]],ville_myyjät!$B$2:$C$17,2,FALSE)</f>
        <v>Mies</v>
      </c>
      <c r="J1647" t="str">
        <f>VLOOKUP(Table_Villen_viihde.accdb[[#This Row],[Tuotenumero]],Table_Villen_viihde.accdb5[[Tuotenumero]:[Tuote]],2,FALSE)</f>
        <v>Kaapelidigiboxi</v>
      </c>
      <c r="K1647" s="3">
        <f>VLOOKUP(Table_Villen_viihde.accdb[[#This Row],[Tuotenumero]],Table_Villen_viihde.accdb5[[Tuotenumero]:[TuoteryhmäID]],3,FALSE)</f>
        <v>6</v>
      </c>
      <c r="L1647" s="3" t="str">
        <f>VLOOKUP(Table_Villen_viihde.accdb[[#This Row],[Ryhmänro]],Table_Villen_viihde.accdb6[],2,FALSE)</f>
        <v>Digiboxit</v>
      </c>
    </row>
    <row r="1648" spans="1:12" x14ac:dyDescent="0.35">
      <c r="A1648">
        <v>52146</v>
      </c>
      <c r="B1648" s="18">
        <v>43048</v>
      </c>
      <c r="C1648" t="s">
        <v>51</v>
      </c>
      <c r="D1648">
        <v>1</v>
      </c>
      <c r="E1648">
        <v>3</v>
      </c>
      <c r="F1648">
        <v>234</v>
      </c>
      <c r="G1648">
        <v>167.8</v>
      </c>
      <c r="H1648" t="str">
        <f>VLOOKUP(Table_Villen_viihde.accdb[[#This Row],[MyyjäID]],ville_myyjät!$A$2:$B$17,2,FALSE)</f>
        <v>Helena</v>
      </c>
      <c r="I1648" t="str">
        <f>VLOOKUP(Table_Villen_viihde.accdb[[#This Row],[myyjä]],ville_myyjät!$B$2:$C$17,2,FALSE)</f>
        <v>Nainen</v>
      </c>
      <c r="J1648" t="str">
        <f>VLOOKUP(Table_Villen_viihde.accdb[[#This Row],[Tuotenumero]],Table_Villen_viihde.accdb5[[Tuotenumero]:[Tuote]],2,FALSE)</f>
        <v>TV28</v>
      </c>
      <c r="K1648" s="3">
        <f>VLOOKUP(Table_Villen_viihde.accdb[[#This Row],[Tuotenumero]],Table_Villen_viihde.accdb5[[Tuotenumero]:[TuoteryhmäID]],3,FALSE)</f>
        <v>3</v>
      </c>
      <c r="L1648" s="3" t="str">
        <f>VLOOKUP(Table_Villen_viihde.accdb[[#This Row],[Ryhmänro]],Table_Villen_viihde.accdb6[],2,FALSE)</f>
        <v>TV</v>
      </c>
    </row>
    <row r="1649" spans="1:12" x14ac:dyDescent="0.35">
      <c r="A1649">
        <v>52147</v>
      </c>
      <c r="B1649" s="18">
        <v>43049</v>
      </c>
      <c r="C1649" t="s">
        <v>49</v>
      </c>
      <c r="D1649">
        <v>1</v>
      </c>
      <c r="E1649">
        <v>5</v>
      </c>
      <c r="F1649">
        <v>21</v>
      </c>
      <c r="G1649">
        <v>11.27</v>
      </c>
      <c r="H1649" t="str">
        <f>VLOOKUP(Table_Villen_viihde.accdb[[#This Row],[MyyjäID]],ville_myyjät!$A$2:$B$17,2,FALSE)</f>
        <v>Petri</v>
      </c>
      <c r="I1649" t="str">
        <f>VLOOKUP(Table_Villen_viihde.accdb[[#This Row],[myyjä]],ville_myyjät!$B$2:$C$17,2,FALSE)</f>
        <v>Mies</v>
      </c>
      <c r="J1649" t="str">
        <f>VLOOKUP(Table_Villen_viihde.accdb[[#This Row],[Tuotenumero]],Table_Villen_viihde.accdb5[[Tuotenumero]:[Tuote]],2,FALSE)</f>
        <v>Scart-kaapeli</v>
      </c>
      <c r="K1649" s="3">
        <f>VLOOKUP(Table_Villen_viihde.accdb[[#This Row],[Tuotenumero]],Table_Villen_viihde.accdb5[[Tuotenumero]:[TuoteryhmäID]],3,FALSE)</f>
        <v>4</v>
      </c>
      <c r="L1649" s="3" t="str">
        <f>VLOOKUP(Table_Villen_viihde.accdb[[#This Row],[Ryhmänro]],Table_Villen_viihde.accdb6[],2,FALSE)</f>
        <v>Tarvikkeet</v>
      </c>
    </row>
    <row r="1650" spans="1:12" x14ac:dyDescent="0.35">
      <c r="A1650">
        <v>52148</v>
      </c>
      <c r="B1650" s="18">
        <v>43050</v>
      </c>
      <c r="C1650" t="s">
        <v>53</v>
      </c>
      <c r="D1650">
        <v>1</v>
      </c>
      <c r="E1650">
        <v>5</v>
      </c>
      <c r="F1650">
        <v>116</v>
      </c>
      <c r="G1650">
        <v>67.16</v>
      </c>
      <c r="H1650" t="str">
        <f>VLOOKUP(Table_Villen_viihde.accdb[[#This Row],[MyyjäID]],ville_myyjät!$A$2:$B$17,2,FALSE)</f>
        <v>Petri</v>
      </c>
      <c r="I1650" t="str">
        <f>VLOOKUP(Table_Villen_viihde.accdb[[#This Row],[myyjä]],ville_myyjät!$B$2:$C$17,2,FALSE)</f>
        <v>Mies</v>
      </c>
      <c r="J1650" t="str">
        <f>VLOOKUP(Table_Villen_viihde.accdb[[#This Row],[Tuotenumero]],Table_Villen_viihde.accdb5[[Tuotenumero]:[Tuote]],2,FALSE)</f>
        <v>DVD-soitin</v>
      </c>
      <c r="K1650" s="3">
        <f>VLOOKUP(Table_Villen_viihde.accdb[[#This Row],[Tuotenumero]],Table_Villen_viihde.accdb5[[Tuotenumero]:[TuoteryhmäID]],3,FALSE)</f>
        <v>2</v>
      </c>
      <c r="L1650" s="3" t="str">
        <f>VLOOKUP(Table_Villen_viihde.accdb[[#This Row],[Ryhmänro]],Table_Villen_viihde.accdb6[],2,FALSE)</f>
        <v>Kuvantoisto</v>
      </c>
    </row>
    <row r="1651" spans="1:12" x14ac:dyDescent="0.35">
      <c r="A1651">
        <v>52149</v>
      </c>
      <c r="B1651" s="18">
        <v>43052</v>
      </c>
      <c r="C1651" t="s">
        <v>54</v>
      </c>
      <c r="D1651">
        <v>1</v>
      </c>
      <c r="E1651">
        <v>11</v>
      </c>
      <c r="F1651">
        <v>187</v>
      </c>
      <c r="G1651">
        <v>111.79</v>
      </c>
      <c r="H1651" t="str">
        <f>VLOOKUP(Table_Villen_viihde.accdb[[#This Row],[MyyjäID]],ville_myyjät!$A$2:$B$17,2,FALSE)</f>
        <v>Kuisma</v>
      </c>
      <c r="I1651" t="str">
        <f>VLOOKUP(Table_Villen_viihde.accdb[[#This Row],[myyjä]],ville_myyjät!$B$2:$C$17,2,FALSE)</f>
        <v>Mies</v>
      </c>
      <c r="J1651" t="str">
        <f>VLOOKUP(Table_Villen_viihde.accdb[[#This Row],[Tuotenumero]],Table_Villen_viihde.accdb5[[Tuotenumero]:[Tuote]],2,FALSE)</f>
        <v>DVD-nauhuri</v>
      </c>
      <c r="K1651" s="3">
        <f>VLOOKUP(Table_Villen_viihde.accdb[[#This Row],[Tuotenumero]],Table_Villen_viihde.accdb5[[Tuotenumero]:[TuoteryhmäID]],3,FALSE)</f>
        <v>2</v>
      </c>
      <c r="L1651" s="3" t="str">
        <f>VLOOKUP(Table_Villen_viihde.accdb[[#This Row],[Ryhmänro]],Table_Villen_viihde.accdb6[],2,FALSE)</f>
        <v>Kuvantoisto</v>
      </c>
    </row>
    <row r="1652" spans="1:12" x14ac:dyDescent="0.35">
      <c r="A1652">
        <v>52150</v>
      </c>
      <c r="B1652" s="18">
        <v>43054</v>
      </c>
      <c r="C1652" t="s">
        <v>49</v>
      </c>
      <c r="D1652">
        <v>1</v>
      </c>
      <c r="E1652">
        <v>6</v>
      </c>
      <c r="F1652">
        <v>21</v>
      </c>
      <c r="G1652">
        <v>11.69</v>
      </c>
      <c r="H1652" t="str">
        <f>VLOOKUP(Table_Villen_viihde.accdb[[#This Row],[MyyjäID]],ville_myyjät!$A$2:$B$17,2,FALSE)</f>
        <v>Mikko</v>
      </c>
      <c r="I1652" t="str">
        <f>VLOOKUP(Table_Villen_viihde.accdb[[#This Row],[myyjä]],ville_myyjät!$B$2:$C$17,2,FALSE)</f>
        <v>Mies</v>
      </c>
      <c r="J1652" t="str">
        <f>VLOOKUP(Table_Villen_viihde.accdb[[#This Row],[Tuotenumero]],Table_Villen_viihde.accdb5[[Tuotenumero]:[Tuote]],2,FALSE)</f>
        <v>Scart-kaapeli</v>
      </c>
      <c r="K1652" s="3">
        <f>VLOOKUP(Table_Villen_viihde.accdb[[#This Row],[Tuotenumero]],Table_Villen_viihde.accdb5[[Tuotenumero]:[TuoteryhmäID]],3,FALSE)</f>
        <v>4</v>
      </c>
      <c r="L1652" s="3" t="str">
        <f>VLOOKUP(Table_Villen_viihde.accdb[[#This Row],[Ryhmänro]],Table_Villen_viihde.accdb6[],2,FALSE)</f>
        <v>Tarvikkeet</v>
      </c>
    </row>
    <row r="1653" spans="1:12" x14ac:dyDescent="0.35">
      <c r="A1653">
        <v>52151</v>
      </c>
      <c r="B1653" s="18">
        <v>43054</v>
      </c>
      <c r="C1653" t="s">
        <v>53</v>
      </c>
      <c r="D1653">
        <v>1</v>
      </c>
      <c r="E1653">
        <v>10</v>
      </c>
      <c r="F1653">
        <v>121</v>
      </c>
      <c r="G1653">
        <v>60.97</v>
      </c>
      <c r="H1653" t="str">
        <f>VLOOKUP(Table_Villen_viihde.accdb[[#This Row],[MyyjäID]],ville_myyjät!$A$2:$B$17,2,FALSE)</f>
        <v>Ilona</v>
      </c>
      <c r="I1653" t="str">
        <f>VLOOKUP(Table_Villen_viihde.accdb[[#This Row],[myyjä]],ville_myyjät!$B$2:$C$17,2,FALSE)</f>
        <v>Nainen</v>
      </c>
      <c r="J1653" t="str">
        <f>VLOOKUP(Table_Villen_viihde.accdb[[#This Row],[Tuotenumero]],Table_Villen_viihde.accdb5[[Tuotenumero]:[Tuote]],2,FALSE)</f>
        <v>DVD-soitin</v>
      </c>
      <c r="K1653" s="3">
        <f>VLOOKUP(Table_Villen_viihde.accdb[[#This Row],[Tuotenumero]],Table_Villen_viihde.accdb5[[Tuotenumero]:[TuoteryhmäID]],3,FALSE)</f>
        <v>2</v>
      </c>
      <c r="L1653" s="3" t="str">
        <f>VLOOKUP(Table_Villen_viihde.accdb[[#This Row],[Ryhmänro]],Table_Villen_viihde.accdb6[],2,FALSE)</f>
        <v>Kuvantoisto</v>
      </c>
    </row>
    <row r="1654" spans="1:12" x14ac:dyDescent="0.35">
      <c r="A1654">
        <v>52152</v>
      </c>
      <c r="B1654" s="18">
        <v>43055</v>
      </c>
      <c r="C1654" t="s">
        <v>51</v>
      </c>
      <c r="D1654">
        <v>1</v>
      </c>
      <c r="E1654">
        <v>18</v>
      </c>
      <c r="F1654">
        <v>247</v>
      </c>
      <c r="G1654">
        <v>164.6</v>
      </c>
      <c r="H1654" t="str">
        <f>VLOOKUP(Table_Villen_viihde.accdb[[#This Row],[MyyjäID]],ville_myyjät!$A$2:$B$17,2,FALSE)</f>
        <v>Kirsti</v>
      </c>
      <c r="I1654" t="str">
        <f>VLOOKUP(Table_Villen_viihde.accdb[[#This Row],[myyjä]],ville_myyjät!$B$2:$C$17,2,FALSE)</f>
        <v>Nainen</v>
      </c>
      <c r="J1654" t="str">
        <f>VLOOKUP(Table_Villen_viihde.accdb[[#This Row],[Tuotenumero]],Table_Villen_viihde.accdb5[[Tuotenumero]:[Tuote]],2,FALSE)</f>
        <v>TV28</v>
      </c>
      <c r="K1654" s="3">
        <f>VLOOKUP(Table_Villen_viihde.accdb[[#This Row],[Tuotenumero]],Table_Villen_viihde.accdb5[[Tuotenumero]:[TuoteryhmäID]],3,FALSE)</f>
        <v>3</v>
      </c>
      <c r="L1654" s="3" t="str">
        <f>VLOOKUP(Table_Villen_viihde.accdb[[#This Row],[Ryhmänro]],Table_Villen_viihde.accdb6[],2,FALSE)</f>
        <v>TV</v>
      </c>
    </row>
    <row r="1655" spans="1:12" x14ac:dyDescent="0.35">
      <c r="A1655">
        <v>52153</v>
      </c>
      <c r="B1655" s="18">
        <v>43056</v>
      </c>
      <c r="C1655" t="s">
        <v>50</v>
      </c>
      <c r="D1655">
        <v>1</v>
      </c>
      <c r="E1655">
        <v>9</v>
      </c>
      <c r="F1655">
        <v>81</v>
      </c>
      <c r="G1655">
        <v>54.6</v>
      </c>
      <c r="H1655" t="str">
        <f>VLOOKUP(Table_Villen_viihde.accdb[[#This Row],[MyyjäID]],ville_myyjät!$A$2:$B$17,2,FALSE)</f>
        <v>Juuso</v>
      </c>
      <c r="I1655" t="str">
        <f>VLOOKUP(Table_Villen_viihde.accdb[[#This Row],[myyjä]],ville_myyjät!$B$2:$C$17,2,FALSE)</f>
        <v>Mies</v>
      </c>
      <c r="J1655" t="str">
        <f>VLOOKUP(Table_Villen_viihde.accdb[[#This Row],[Tuotenumero]],Table_Villen_viihde.accdb5[[Tuotenumero]:[Tuote]],2,FALSE)</f>
        <v>Kaapelidigiboxi</v>
      </c>
      <c r="K1655" s="3">
        <f>VLOOKUP(Table_Villen_viihde.accdb[[#This Row],[Tuotenumero]],Table_Villen_viihde.accdb5[[Tuotenumero]:[TuoteryhmäID]],3,FALSE)</f>
        <v>6</v>
      </c>
      <c r="L1655" s="3" t="str">
        <f>VLOOKUP(Table_Villen_viihde.accdb[[#This Row],[Ryhmänro]],Table_Villen_viihde.accdb6[],2,FALSE)</f>
        <v>Digiboxit</v>
      </c>
    </row>
    <row r="1656" spans="1:12" x14ac:dyDescent="0.35">
      <c r="A1656">
        <v>52154</v>
      </c>
      <c r="B1656" s="18">
        <v>43056</v>
      </c>
      <c r="C1656" t="s">
        <v>56</v>
      </c>
      <c r="D1656">
        <v>1</v>
      </c>
      <c r="E1656">
        <v>13</v>
      </c>
      <c r="F1656">
        <v>128</v>
      </c>
      <c r="G1656">
        <v>91.78</v>
      </c>
      <c r="H1656" t="str">
        <f>VLOOKUP(Table_Villen_viihde.accdb[[#This Row],[MyyjäID]],ville_myyjät!$A$2:$B$17,2,FALSE)</f>
        <v>Kaarlo</v>
      </c>
      <c r="I1656" t="str">
        <f>VLOOKUP(Table_Villen_viihde.accdb[[#This Row],[myyjä]],ville_myyjät!$B$2:$C$17,2,FALSE)</f>
        <v>Mies</v>
      </c>
      <c r="J1656" t="str">
        <f>VLOOKUP(Table_Villen_viihde.accdb[[#This Row],[Tuotenumero]],Table_Villen_viihde.accdb5[[Tuotenumero]:[Tuote]],2,FALSE)</f>
        <v>VHS-nauhuri</v>
      </c>
      <c r="K1656" s="3">
        <f>VLOOKUP(Table_Villen_viihde.accdb[[#This Row],[Tuotenumero]],Table_Villen_viihde.accdb5[[Tuotenumero]:[TuoteryhmäID]],3,FALSE)</f>
        <v>2</v>
      </c>
      <c r="L1656" s="3" t="str">
        <f>VLOOKUP(Table_Villen_viihde.accdb[[#This Row],[Ryhmänro]],Table_Villen_viihde.accdb6[],2,FALSE)</f>
        <v>Kuvantoisto</v>
      </c>
    </row>
    <row r="1657" spans="1:12" x14ac:dyDescent="0.35">
      <c r="A1657">
        <v>52155</v>
      </c>
      <c r="B1657" s="18">
        <v>43056</v>
      </c>
      <c r="C1657" t="s">
        <v>49</v>
      </c>
      <c r="D1657">
        <v>1</v>
      </c>
      <c r="E1657">
        <v>14</v>
      </c>
      <c r="F1657">
        <v>20</v>
      </c>
      <c r="G1657">
        <v>11.6</v>
      </c>
      <c r="H1657" t="str">
        <f>VLOOKUP(Table_Villen_viihde.accdb[[#This Row],[MyyjäID]],ville_myyjät!$A$2:$B$17,2,FALSE)</f>
        <v>Jani</v>
      </c>
      <c r="I1657" t="str">
        <f>VLOOKUP(Table_Villen_viihde.accdb[[#This Row],[myyjä]],ville_myyjät!$B$2:$C$17,2,FALSE)</f>
        <v>Mies</v>
      </c>
      <c r="J1657" t="str">
        <f>VLOOKUP(Table_Villen_viihde.accdb[[#This Row],[Tuotenumero]],Table_Villen_viihde.accdb5[[Tuotenumero]:[Tuote]],2,FALSE)</f>
        <v>Scart-kaapeli</v>
      </c>
      <c r="K1657" s="3">
        <f>VLOOKUP(Table_Villen_viihde.accdb[[#This Row],[Tuotenumero]],Table_Villen_viihde.accdb5[[Tuotenumero]:[TuoteryhmäID]],3,FALSE)</f>
        <v>4</v>
      </c>
      <c r="L1657" s="3" t="str">
        <f>VLOOKUP(Table_Villen_viihde.accdb[[#This Row],[Ryhmänro]],Table_Villen_viihde.accdb6[],2,FALSE)</f>
        <v>Tarvikkeet</v>
      </c>
    </row>
    <row r="1658" spans="1:12" x14ac:dyDescent="0.35">
      <c r="A1658">
        <v>52156</v>
      </c>
      <c r="B1658" s="18">
        <v>43058</v>
      </c>
      <c r="C1658" t="s">
        <v>53</v>
      </c>
      <c r="D1658">
        <v>1</v>
      </c>
      <c r="E1658">
        <v>15</v>
      </c>
      <c r="F1658">
        <v>123</v>
      </c>
      <c r="G1658">
        <v>64.72</v>
      </c>
      <c r="H1658" t="str">
        <f>VLOOKUP(Table_Villen_viihde.accdb[[#This Row],[MyyjäID]],ville_myyjät!$A$2:$B$17,2,FALSE)</f>
        <v>Elisabeth</v>
      </c>
      <c r="I1658" t="str">
        <f>VLOOKUP(Table_Villen_viihde.accdb[[#This Row],[myyjä]],ville_myyjät!$B$2:$C$17,2,FALSE)</f>
        <v>Nainen</v>
      </c>
      <c r="J1658" t="str">
        <f>VLOOKUP(Table_Villen_viihde.accdb[[#This Row],[Tuotenumero]],Table_Villen_viihde.accdb5[[Tuotenumero]:[Tuote]],2,FALSE)</f>
        <v>DVD-soitin</v>
      </c>
      <c r="K1658" s="3">
        <f>VLOOKUP(Table_Villen_viihde.accdb[[#This Row],[Tuotenumero]],Table_Villen_viihde.accdb5[[Tuotenumero]:[TuoteryhmäID]],3,FALSE)</f>
        <v>2</v>
      </c>
      <c r="L1658" s="3" t="str">
        <f>VLOOKUP(Table_Villen_viihde.accdb[[#This Row],[Ryhmänro]],Table_Villen_viihde.accdb6[],2,FALSE)</f>
        <v>Kuvantoisto</v>
      </c>
    </row>
    <row r="1659" spans="1:12" x14ac:dyDescent="0.35">
      <c r="A1659">
        <v>52157</v>
      </c>
      <c r="B1659" s="18">
        <v>43060</v>
      </c>
      <c r="C1659" t="s">
        <v>52</v>
      </c>
      <c r="D1659">
        <v>1</v>
      </c>
      <c r="E1659">
        <v>7</v>
      </c>
      <c r="F1659">
        <v>88</v>
      </c>
      <c r="G1659">
        <v>47.27</v>
      </c>
      <c r="H1659" t="str">
        <f>VLOOKUP(Table_Villen_viihde.accdb[[#This Row],[MyyjäID]],ville_myyjät!$A$2:$B$17,2,FALSE)</f>
        <v>Kaija</v>
      </c>
      <c r="I1659" t="str">
        <f>VLOOKUP(Table_Villen_viihde.accdb[[#This Row],[myyjä]],ville_myyjät!$B$2:$C$17,2,FALSE)</f>
        <v>Nainen</v>
      </c>
      <c r="J1659" t="str">
        <f>VLOOKUP(Table_Villen_viihde.accdb[[#This Row],[Tuotenumero]],Table_Villen_viihde.accdb5[[Tuotenumero]:[Tuote]],2,FALSE)</f>
        <v>Antennidigiboxi</v>
      </c>
      <c r="K1659" s="3">
        <f>VLOOKUP(Table_Villen_viihde.accdb[[#This Row],[Tuotenumero]],Table_Villen_viihde.accdb5[[Tuotenumero]:[TuoteryhmäID]],3,FALSE)</f>
        <v>6</v>
      </c>
      <c r="L1659" s="3" t="str">
        <f>VLOOKUP(Table_Villen_viihde.accdb[[#This Row],[Ryhmänro]],Table_Villen_viihde.accdb6[],2,FALSE)</f>
        <v>Digiboxit</v>
      </c>
    </row>
    <row r="1660" spans="1:12" x14ac:dyDescent="0.35">
      <c r="A1660">
        <v>52158</v>
      </c>
      <c r="B1660" s="18">
        <v>43061</v>
      </c>
      <c r="C1660" t="s">
        <v>49</v>
      </c>
      <c r="D1660">
        <v>1</v>
      </c>
      <c r="E1660">
        <v>19</v>
      </c>
      <c r="F1660">
        <v>21</v>
      </c>
      <c r="G1660">
        <v>11.32</v>
      </c>
      <c r="H1660" t="str">
        <f>VLOOKUP(Table_Villen_viihde.accdb[[#This Row],[MyyjäID]],ville_myyjät!$A$2:$B$17,2,FALSE)</f>
        <v>Hessu</v>
      </c>
      <c r="I1660" t="str">
        <f>VLOOKUP(Table_Villen_viihde.accdb[[#This Row],[myyjä]],ville_myyjät!$B$2:$C$17,2,FALSE)</f>
        <v>Mies</v>
      </c>
      <c r="J1660" t="str">
        <f>VLOOKUP(Table_Villen_viihde.accdb[[#This Row],[Tuotenumero]],Table_Villen_viihde.accdb5[[Tuotenumero]:[Tuote]],2,FALSE)</f>
        <v>Scart-kaapeli</v>
      </c>
      <c r="K1660" s="3">
        <f>VLOOKUP(Table_Villen_viihde.accdb[[#This Row],[Tuotenumero]],Table_Villen_viihde.accdb5[[Tuotenumero]:[TuoteryhmäID]],3,FALSE)</f>
        <v>4</v>
      </c>
      <c r="L1660" s="3" t="str">
        <f>VLOOKUP(Table_Villen_viihde.accdb[[#This Row],[Ryhmänro]],Table_Villen_viihde.accdb6[],2,FALSE)</f>
        <v>Tarvikkeet</v>
      </c>
    </row>
    <row r="1661" spans="1:12" x14ac:dyDescent="0.35">
      <c r="A1661">
        <v>52159</v>
      </c>
      <c r="B1661" s="18">
        <v>43063</v>
      </c>
      <c r="C1661" t="s">
        <v>53</v>
      </c>
      <c r="D1661">
        <v>1</v>
      </c>
      <c r="E1661">
        <v>7</v>
      </c>
      <c r="F1661">
        <v>118</v>
      </c>
      <c r="G1661">
        <v>62</v>
      </c>
      <c r="H1661" t="str">
        <f>VLOOKUP(Table_Villen_viihde.accdb[[#This Row],[MyyjäID]],ville_myyjät!$A$2:$B$17,2,FALSE)</f>
        <v>Kaija</v>
      </c>
      <c r="I1661" t="str">
        <f>VLOOKUP(Table_Villen_viihde.accdb[[#This Row],[myyjä]],ville_myyjät!$B$2:$C$17,2,FALSE)</f>
        <v>Nainen</v>
      </c>
      <c r="J1661" t="str">
        <f>VLOOKUP(Table_Villen_viihde.accdb[[#This Row],[Tuotenumero]],Table_Villen_viihde.accdb5[[Tuotenumero]:[Tuote]],2,FALSE)</f>
        <v>DVD-soitin</v>
      </c>
      <c r="K1661" s="3">
        <f>VLOOKUP(Table_Villen_viihde.accdb[[#This Row],[Tuotenumero]],Table_Villen_viihde.accdb5[[Tuotenumero]:[TuoteryhmäID]],3,FALSE)</f>
        <v>2</v>
      </c>
      <c r="L1661" s="3" t="str">
        <f>VLOOKUP(Table_Villen_viihde.accdb[[#This Row],[Ryhmänro]],Table_Villen_viihde.accdb6[],2,FALSE)</f>
        <v>Kuvantoisto</v>
      </c>
    </row>
    <row r="1662" spans="1:12" x14ac:dyDescent="0.35">
      <c r="A1662">
        <v>52160</v>
      </c>
      <c r="B1662" s="18">
        <v>43063</v>
      </c>
      <c r="C1662" t="s">
        <v>54</v>
      </c>
      <c r="D1662">
        <v>1</v>
      </c>
      <c r="E1662">
        <v>7</v>
      </c>
      <c r="F1662">
        <v>181</v>
      </c>
      <c r="G1662">
        <v>118.29</v>
      </c>
      <c r="H1662" t="str">
        <f>VLOOKUP(Table_Villen_viihde.accdb[[#This Row],[MyyjäID]],ville_myyjät!$A$2:$B$17,2,FALSE)</f>
        <v>Kaija</v>
      </c>
      <c r="I1662" t="str">
        <f>VLOOKUP(Table_Villen_viihde.accdb[[#This Row],[myyjä]],ville_myyjät!$B$2:$C$17,2,FALSE)</f>
        <v>Nainen</v>
      </c>
      <c r="J1662" t="str">
        <f>VLOOKUP(Table_Villen_viihde.accdb[[#This Row],[Tuotenumero]],Table_Villen_viihde.accdb5[[Tuotenumero]:[Tuote]],2,FALSE)</f>
        <v>DVD-nauhuri</v>
      </c>
      <c r="K1662" s="3">
        <f>VLOOKUP(Table_Villen_viihde.accdb[[#This Row],[Tuotenumero]],Table_Villen_viihde.accdb5[[Tuotenumero]:[TuoteryhmäID]],3,FALSE)</f>
        <v>2</v>
      </c>
      <c r="L1662" s="3" t="str">
        <f>VLOOKUP(Table_Villen_viihde.accdb[[#This Row],[Ryhmänro]],Table_Villen_viihde.accdb6[],2,FALSE)</f>
        <v>Kuvantoisto</v>
      </c>
    </row>
    <row r="1663" spans="1:12" x14ac:dyDescent="0.35">
      <c r="A1663">
        <v>52161</v>
      </c>
      <c r="B1663" s="18">
        <v>43065</v>
      </c>
      <c r="C1663" t="s">
        <v>51</v>
      </c>
      <c r="D1663">
        <v>1</v>
      </c>
      <c r="E1663">
        <v>15</v>
      </c>
      <c r="F1663">
        <v>238</v>
      </c>
      <c r="G1663">
        <v>155.5</v>
      </c>
      <c r="H1663" t="str">
        <f>VLOOKUP(Table_Villen_viihde.accdb[[#This Row],[MyyjäID]],ville_myyjät!$A$2:$B$17,2,FALSE)</f>
        <v>Elisabeth</v>
      </c>
      <c r="I1663" t="str">
        <f>VLOOKUP(Table_Villen_viihde.accdb[[#This Row],[myyjä]],ville_myyjät!$B$2:$C$17,2,FALSE)</f>
        <v>Nainen</v>
      </c>
      <c r="J1663" t="str">
        <f>VLOOKUP(Table_Villen_viihde.accdb[[#This Row],[Tuotenumero]],Table_Villen_viihde.accdb5[[Tuotenumero]:[Tuote]],2,FALSE)</f>
        <v>TV28</v>
      </c>
      <c r="K1663" s="3">
        <f>VLOOKUP(Table_Villen_viihde.accdb[[#This Row],[Tuotenumero]],Table_Villen_viihde.accdb5[[Tuotenumero]:[TuoteryhmäID]],3,FALSE)</f>
        <v>3</v>
      </c>
      <c r="L1663" s="3" t="str">
        <f>VLOOKUP(Table_Villen_viihde.accdb[[#This Row],[Ryhmänro]],Table_Villen_viihde.accdb6[],2,FALSE)</f>
        <v>TV</v>
      </c>
    </row>
    <row r="1664" spans="1:12" x14ac:dyDescent="0.35">
      <c r="A1664">
        <v>52162</v>
      </c>
      <c r="B1664" s="18">
        <v>43065</v>
      </c>
      <c r="C1664" t="s">
        <v>49</v>
      </c>
      <c r="D1664">
        <v>1</v>
      </c>
      <c r="E1664">
        <v>13</v>
      </c>
      <c r="F1664">
        <v>20</v>
      </c>
      <c r="G1664">
        <v>11.18</v>
      </c>
      <c r="H1664" t="str">
        <f>VLOOKUP(Table_Villen_viihde.accdb[[#This Row],[MyyjäID]],ville_myyjät!$A$2:$B$17,2,FALSE)</f>
        <v>Kaarlo</v>
      </c>
      <c r="I1664" t="str">
        <f>VLOOKUP(Table_Villen_viihde.accdb[[#This Row],[myyjä]],ville_myyjät!$B$2:$C$17,2,FALSE)</f>
        <v>Mies</v>
      </c>
      <c r="J1664" t="str">
        <f>VLOOKUP(Table_Villen_viihde.accdb[[#This Row],[Tuotenumero]],Table_Villen_viihde.accdb5[[Tuotenumero]:[Tuote]],2,FALSE)</f>
        <v>Scart-kaapeli</v>
      </c>
      <c r="K1664" s="3">
        <f>VLOOKUP(Table_Villen_viihde.accdb[[#This Row],[Tuotenumero]],Table_Villen_viihde.accdb5[[Tuotenumero]:[TuoteryhmäID]],3,FALSE)</f>
        <v>4</v>
      </c>
      <c r="L1664" s="3" t="str">
        <f>VLOOKUP(Table_Villen_viihde.accdb[[#This Row],[Ryhmänro]],Table_Villen_viihde.accdb6[],2,FALSE)</f>
        <v>Tarvikkeet</v>
      </c>
    </row>
    <row r="1665" spans="1:12" x14ac:dyDescent="0.35">
      <c r="A1665">
        <v>52163</v>
      </c>
      <c r="B1665" s="18">
        <v>43066</v>
      </c>
      <c r="C1665" t="s">
        <v>53</v>
      </c>
      <c r="D1665">
        <v>1</v>
      </c>
      <c r="E1665">
        <v>18</v>
      </c>
      <c r="F1665">
        <v>122</v>
      </c>
      <c r="G1665">
        <v>64.97</v>
      </c>
      <c r="H1665" t="str">
        <f>VLOOKUP(Table_Villen_viihde.accdb[[#This Row],[MyyjäID]],ville_myyjät!$A$2:$B$17,2,FALSE)</f>
        <v>Kirsti</v>
      </c>
      <c r="I1665" t="str">
        <f>VLOOKUP(Table_Villen_viihde.accdb[[#This Row],[myyjä]],ville_myyjät!$B$2:$C$17,2,FALSE)</f>
        <v>Nainen</v>
      </c>
      <c r="J1665" t="str">
        <f>VLOOKUP(Table_Villen_viihde.accdb[[#This Row],[Tuotenumero]],Table_Villen_viihde.accdb5[[Tuotenumero]:[Tuote]],2,FALSE)</f>
        <v>DVD-soitin</v>
      </c>
      <c r="K1665" s="3">
        <f>VLOOKUP(Table_Villen_viihde.accdb[[#This Row],[Tuotenumero]],Table_Villen_viihde.accdb5[[Tuotenumero]:[TuoteryhmäID]],3,FALSE)</f>
        <v>2</v>
      </c>
      <c r="L1665" s="3" t="str">
        <f>VLOOKUP(Table_Villen_viihde.accdb[[#This Row],[Ryhmänro]],Table_Villen_viihde.accdb6[],2,FALSE)</f>
        <v>Kuvantoisto</v>
      </c>
    </row>
    <row r="1666" spans="1:12" x14ac:dyDescent="0.35">
      <c r="A1666">
        <v>52164</v>
      </c>
      <c r="B1666" s="18">
        <v>43068</v>
      </c>
      <c r="C1666" t="s">
        <v>50</v>
      </c>
      <c r="D1666">
        <v>1</v>
      </c>
      <c r="E1666">
        <v>6</v>
      </c>
      <c r="F1666">
        <v>88</v>
      </c>
      <c r="G1666">
        <v>56.43</v>
      </c>
      <c r="H1666" t="str">
        <f>VLOOKUP(Table_Villen_viihde.accdb[[#This Row],[MyyjäID]],ville_myyjät!$A$2:$B$17,2,FALSE)</f>
        <v>Mikko</v>
      </c>
      <c r="I1666" t="str">
        <f>VLOOKUP(Table_Villen_viihde.accdb[[#This Row],[myyjä]],ville_myyjät!$B$2:$C$17,2,FALSE)</f>
        <v>Mies</v>
      </c>
      <c r="J1666" t="str">
        <f>VLOOKUP(Table_Villen_viihde.accdb[[#This Row],[Tuotenumero]],Table_Villen_viihde.accdb5[[Tuotenumero]:[Tuote]],2,FALSE)</f>
        <v>Kaapelidigiboxi</v>
      </c>
      <c r="K1666" s="3">
        <f>VLOOKUP(Table_Villen_viihde.accdb[[#This Row],[Tuotenumero]],Table_Villen_viihde.accdb5[[Tuotenumero]:[TuoteryhmäID]],3,FALSE)</f>
        <v>6</v>
      </c>
      <c r="L1666" s="3" t="str">
        <f>VLOOKUP(Table_Villen_viihde.accdb[[#This Row],[Ryhmänro]],Table_Villen_viihde.accdb6[],2,FALSE)</f>
        <v>Digiboxit</v>
      </c>
    </row>
    <row r="1667" spans="1:12" x14ac:dyDescent="0.35">
      <c r="A1667">
        <v>52165</v>
      </c>
      <c r="B1667" s="18">
        <v>43068</v>
      </c>
      <c r="C1667" t="s">
        <v>49</v>
      </c>
      <c r="D1667">
        <v>1</v>
      </c>
      <c r="E1667">
        <v>11</v>
      </c>
      <c r="F1667">
        <v>20</v>
      </c>
      <c r="G1667">
        <v>11.4</v>
      </c>
      <c r="H1667" t="str">
        <f>VLOOKUP(Table_Villen_viihde.accdb[[#This Row],[MyyjäID]],ville_myyjät!$A$2:$B$17,2,FALSE)</f>
        <v>Kuisma</v>
      </c>
      <c r="I1667" t="str">
        <f>VLOOKUP(Table_Villen_viihde.accdb[[#This Row],[myyjä]],ville_myyjät!$B$2:$C$17,2,FALSE)</f>
        <v>Mies</v>
      </c>
      <c r="J1667" t="str">
        <f>VLOOKUP(Table_Villen_viihde.accdb[[#This Row],[Tuotenumero]],Table_Villen_viihde.accdb5[[Tuotenumero]:[Tuote]],2,FALSE)</f>
        <v>Scart-kaapeli</v>
      </c>
      <c r="K1667" s="3">
        <f>VLOOKUP(Table_Villen_viihde.accdb[[#This Row],[Tuotenumero]],Table_Villen_viihde.accdb5[[Tuotenumero]:[TuoteryhmäID]],3,FALSE)</f>
        <v>4</v>
      </c>
      <c r="L1667" s="3" t="str">
        <f>VLOOKUP(Table_Villen_viihde.accdb[[#This Row],[Ryhmänro]],Table_Villen_viihde.accdb6[],2,FALSE)</f>
        <v>Tarvikkeet</v>
      </c>
    </row>
    <row r="1668" spans="1:12" x14ac:dyDescent="0.35">
      <c r="A1668">
        <v>52166</v>
      </c>
      <c r="B1668" s="18">
        <v>43069</v>
      </c>
      <c r="C1668" t="s">
        <v>53</v>
      </c>
      <c r="D1668">
        <v>1</v>
      </c>
      <c r="E1668">
        <v>5</v>
      </c>
      <c r="F1668">
        <v>120</v>
      </c>
      <c r="G1668">
        <v>60.99</v>
      </c>
      <c r="H1668" t="str">
        <f>VLOOKUP(Table_Villen_viihde.accdb[[#This Row],[MyyjäID]],ville_myyjät!$A$2:$B$17,2,FALSE)</f>
        <v>Petri</v>
      </c>
      <c r="I1668" t="str">
        <f>VLOOKUP(Table_Villen_viihde.accdb[[#This Row],[myyjä]],ville_myyjät!$B$2:$C$17,2,FALSE)</f>
        <v>Mies</v>
      </c>
      <c r="J1668" t="str">
        <f>VLOOKUP(Table_Villen_viihde.accdb[[#This Row],[Tuotenumero]],Table_Villen_viihde.accdb5[[Tuotenumero]:[Tuote]],2,FALSE)</f>
        <v>DVD-soitin</v>
      </c>
      <c r="K1668" s="3">
        <f>VLOOKUP(Table_Villen_viihde.accdb[[#This Row],[Tuotenumero]],Table_Villen_viihde.accdb5[[Tuotenumero]:[TuoteryhmäID]],3,FALSE)</f>
        <v>2</v>
      </c>
      <c r="L1668" s="3" t="str">
        <f>VLOOKUP(Table_Villen_viihde.accdb[[#This Row],[Ryhmänro]],Table_Villen_viihde.accdb6[],2,FALSE)</f>
        <v>Kuvantoisto</v>
      </c>
    </row>
    <row r="1669" spans="1:12" x14ac:dyDescent="0.35">
      <c r="A1669">
        <v>52167</v>
      </c>
      <c r="B1669" s="18">
        <v>43070</v>
      </c>
      <c r="C1669" t="s">
        <v>52</v>
      </c>
      <c r="D1669">
        <v>1</v>
      </c>
      <c r="E1669">
        <v>13</v>
      </c>
      <c r="F1669">
        <v>89</v>
      </c>
      <c r="G1669">
        <v>50.44</v>
      </c>
      <c r="H1669" t="str">
        <f>VLOOKUP(Table_Villen_viihde.accdb[[#This Row],[MyyjäID]],ville_myyjät!$A$2:$B$17,2,FALSE)</f>
        <v>Kaarlo</v>
      </c>
      <c r="I1669" t="str">
        <f>VLOOKUP(Table_Villen_viihde.accdb[[#This Row],[myyjä]],ville_myyjät!$B$2:$C$17,2,FALSE)</f>
        <v>Mies</v>
      </c>
      <c r="J1669" t="str">
        <f>VLOOKUP(Table_Villen_viihde.accdb[[#This Row],[Tuotenumero]],Table_Villen_viihde.accdb5[[Tuotenumero]:[Tuote]],2,FALSE)</f>
        <v>Antennidigiboxi</v>
      </c>
      <c r="K1669" s="3">
        <f>VLOOKUP(Table_Villen_viihde.accdb[[#This Row],[Tuotenumero]],Table_Villen_viihde.accdb5[[Tuotenumero]:[TuoteryhmäID]],3,FALSE)</f>
        <v>6</v>
      </c>
      <c r="L1669" s="3" t="str">
        <f>VLOOKUP(Table_Villen_viihde.accdb[[#This Row],[Ryhmänro]],Table_Villen_viihde.accdb6[],2,FALSE)</f>
        <v>Digiboxit</v>
      </c>
    </row>
    <row r="1670" spans="1:12" x14ac:dyDescent="0.35">
      <c r="A1670">
        <v>52168</v>
      </c>
      <c r="B1670" s="18">
        <v>43070</v>
      </c>
      <c r="C1670" t="s">
        <v>56</v>
      </c>
      <c r="D1670">
        <v>1</v>
      </c>
      <c r="E1670">
        <v>10</v>
      </c>
      <c r="F1670">
        <v>129</v>
      </c>
      <c r="G1670">
        <v>91.49</v>
      </c>
      <c r="H1670" t="str">
        <f>VLOOKUP(Table_Villen_viihde.accdb[[#This Row],[MyyjäID]],ville_myyjät!$A$2:$B$17,2,FALSE)</f>
        <v>Ilona</v>
      </c>
      <c r="I1670" t="str">
        <f>VLOOKUP(Table_Villen_viihde.accdb[[#This Row],[myyjä]],ville_myyjät!$B$2:$C$17,2,FALSE)</f>
        <v>Nainen</v>
      </c>
      <c r="J1670" t="str">
        <f>VLOOKUP(Table_Villen_viihde.accdb[[#This Row],[Tuotenumero]],Table_Villen_viihde.accdb5[[Tuotenumero]:[Tuote]],2,FALSE)</f>
        <v>VHS-nauhuri</v>
      </c>
      <c r="K1670" s="3">
        <f>VLOOKUP(Table_Villen_viihde.accdb[[#This Row],[Tuotenumero]],Table_Villen_viihde.accdb5[[Tuotenumero]:[TuoteryhmäID]],3,FALSE)</f>
        <v>2</v>
      </c>
      <c r="L1670" s="3" t="str">
        <f>VLOOKUP(Table_Villen_viihde.accdb[[#This Row],[Ryhmänro]],Table_Villen_viihde.accdb6[],2,FALSE)</f>
        <v>Kuvantoisto</v>
      </c>
    </row>
    <row r="1671" spans="1:12" x14ac:dyDescent="0.35">
      <c r="A1671">
        <v>52169</v>
      </c>
      <c r="B1671" s="18">
        <v>43071</v>
      </c>
      <c r="C1671" t="s">
        <v>51</v>
      </c>
      <c r="D1671">
        <v>1</v>
      </c>
      <c r="E1671">
        <v>7</v>
      </c>
      <c r="F1671">
        <v>227</v>
      </c>
      <c r="G1671">
        <v>163.49</v>
      </c>
      <c r="H1671" t="str">
        <f>VLOOKUP(Table_Villen_viihde.accdb[[#This Row],[MyyjäID]],ville_myyjät!$A$2:$B$17,2,FALSE)</f>
        <v>Kaija</v>
      </c>
      <c r="I1671" t="str">
        <f>VLOOKUP(Table_Villen_viihde.accdb[[#This Row],[myyjä]],ville_myyjät!$B$2:$C$17,2,FALSE)</f>
        <v>Nainen</v>
      </c>
      <c r="J1671" t="str">
        <f>VLOOKUP(Table_Villen_viihde.accdb[[#This Row],[Tuotenumero]],Table_Villen_viihde.accdb5[[Tuotenumero]:[Tuote]],2,FALSE)</f>
        <v>TV28</v>
      </c>
      <c r="K1671" s="3">
        <f>VLOOKUP(Table_Villen_viihde.accdb[[#This Row],[Tuotenumero]],Table_Villen_viihde.accdb5[[Tuotenumero]:[TuoteryhmäID]],3,FALSE)</f>
        <v>3</v>
      </c>
      <c r="L1671" s="3" t="str">
        <f>VLOOKUP(Table_Villen_viihde.accdb[[#This Row],[Ryhmänro]],Table_Villen_viihde.accdb6[],2,FALSE)</f>
        <v>TV</v>
      </c>
    </row>
    <row r="1672" spans="1:12" x14ac:dyDescent="0.35">
      <c r="A1672">
        <v>52170</v>
      </c>
      <c r="B1672" s="18">
        <v>43072</v>
      </c>
      <c r="C1672" t="s">
        <v>54</v>
      </c>
      <c r="D1672">
        <v>1</v>
      </c>
      <c r="E1672">
        <v>9</v>
      </c>
      <c r="F1672">
        <v>172</v>
      </c>
      <c r="G1672">
        <v>121.46</v>
      </c>
      <c r="H1672" t="str">
        <f>VLOOKUP(Table_Villen_viihde.accdb[[#This Row],[MyyjäID]],ville_myyjät!$A$2:$B$17,2,FALSE)</f>
        <v>Juuso</v>
      </c>
      <c r="I1672" t="str">
        <f>VLOOKUP(Table_Villen_viihde.accdb[[#This Row],[myyjä]],ville_myyjät!$B$2:$C$17,2,FALSE)</f>
        <v>Mies</v>
      </c>
      <c r="J1672" t="str">
        <f>VLOOKUP(Table_Villen_viihde.accdb[[#This Row],[Tuotenumero]],Table_Villen_viihde.accdb5[[Tuotenumero]:[Tuote]],2,FALSE)</f>
        <v>DVD-nauhuri</v>
      </c>
      <c r="K1672" s="3">
        <f>VLOOKUP(Table_Villen_viihde.accdb[[#This Row],[Tuotenumero]],Table_Villen_viihde.accdb5[[Tuotenumero]:[TuoteryhmäID]],3,FALSE)</f>
        <v>2</v>
      </c>
      <c r="L1672" s="3" t="str">
        <f>VLOOKUP(Table_Villen_viihde.accdb[[#This Row],[Ryhmänro]],Table_Villen_viihde.accdb6[],2,FALSE)</f>
        <v>Kuvantoisto</v>
      </c>
    </row>
    <row r="1673" spans="1:12" x14ac:dyDescent="0.35">
      <c r="A1673">
        <v>52171</v>
      </c>
      <c r="B1673" s="18">
        <v>43073</v>
      </c>
      <c r="C1673" t="s">
        <v>49</v>
      </c>
      <c r="D1673">
        <v>1</v>
      </c>
      <c r="E1673">
        <v>7</v>
      </c>
      <c r="F1673">
        <v>21</v>
      </c>
      <c r="G1673">
        <v>10.72</v>
      </c>
      <c r="H1673" t="str">
        <f>VLOOKUP(Table_Villen_viihde.accdb[[#This Row],[MyyjäID]],ville_myyjät!$A$2:$B$17,2,FALSE)</f>
        <v>Kaija</v>
      </c>
      <c r="I1673" t="str">
        <f>VLOOKUP(Table_Villen_viihde.accdb[[#This Row],[myyjä]],ville_myyjät!$B$2:$C$17,2,FALSE)</f>
        <v>Nainen</v>
      </c>
      <c r="J1673" t="str">
        <f>VLOOKUP(Table_Villen_viihde.accdb[[#This Row],[Tuotenumero]],Table_Villen_viihde.accdb5[[Tuotenumero]:[Tuote]],2,FALSE)</f>
        <v>Scart-kaapeli</v>
      </c>
      <c r="K1673" s="3">
        <f>VLOOKUP(Table_Villen_viihde.accdb[[#This Row],[Tuotenumero]],Table_Villen_viihde.accdb5[[Tuotenumero]:[TuoteryhmäID]],3,FALSE)</f>
        <v>4</v>
      </c>
      <c r="L1673" s="3" t="str">
        <f>VLOOKUP(Table_Villen_viihde.accdb[[#This Row],[Ryhmänro]],Table_Villen_viihde.accdb6[],2,FALSE)</f>
        <v>Tarvikkeet</v>
      </c>
    </row>
    <row r="1674" spans="1:12" x14ac:dyDescent="0.35">
      <c r="A1674">
        <v>52172</v>
      </c>
      <c r="B1674" s="18">
        <v>43073</v>
      </c>
      <c r="C1674" t="s">
        <v>53</v>
      </c>
      <c r="D1674">
        <v>1</v>
      </c>
      <c r="E1674">
        <v>15</v>
      </c>
      <c r="F1674">
        <v>120</v>
      </c>
      <c r="G1674">
        <v>61.96</v>
      </c>
      <c r="H1674" t="str">
        <f>VLOOKUP(Table_Villen_viihde.accdb[[#This Row],[MyyjäID]],ville_myyjät!$A$2:$B$17,2,FALSE)</f>
        <v>Elisabeth</v>
      </c>
      <c r="I1674" t="str">
        <f>VLOOKUP(Table_Villen_viihde.accdb[[#This Row],[myyjä]],ville_myyjät!$B$2:$C$17,2,FALSE)</f>
        <v>Nainen</v>
      </c>
      <c r="J1674" t="str">
        <f>VLOOKUP(Table_Villen_viihde.accdb[[#This Row],[Tuotenumero]],Table_Villen_viihde.accdb5[[Tuotenumero]:[Tuote]],2,FALSE)</f>
        <v>DVD-soitin</v>
      </c>
      <c r="K1674" s="3">
        <f>VLOOKUP(Table_Villen_viihde.accdb[[#This Row],[Tuotenumero]],Table_Villen_viihde.accdb5[[Tuotenumero]:[TuoteryhmäID]],3,FALSE)</f>
        <v>2</v>
      </c>
      <c r="L1674" s="3" t="str">
        <f>VLOOKUP(Table_Villen_viihde.accdb[[#This Row],[Ryhmänro]],Table_Villen_viihde.accdb6[],2,FALSE)</f>
        <v>Kuvantoisto</v>
      </c>
    </row>
    <row r="1675" spans="1:12" x14ac:dyDescent="0.35">
      <c r="A1675">
        <v>52173</v>
      </c>
      <c r="B1675" s="18">
        <v>43076</v>
      </c>
      <c r="C1675" t="s">
        <v>50</v>
      </c>
      <c r="D1675">
        <v>1</v>
      </c>
      <c r="E1675">
        <v>3</v>
      </c>
      <c r="F1675">
        <v>88</v>
      </c>
      <c r="G1675">
        <v>52.53</v>
      </c>
      <c r="H1675" t="str">
        <f>VLOOKUP(Table_Villen_viihde.accdb[[#This Row],[MyyjäID]],ville_myyjät!$A$2:$B$17,2,FALSE)</f>
        <v>Helena</v>
      </c>
      <c r="I1675" t="str">
        <f>VLOOKUP(Table_Villen_viihde.accdb[[#This Row],[myyjä]],ville_myyjät!$B$2:$C$17,2,FALSE)</f>
        <v>Nainen</v>
      </c>
      <c r="J1675" t="str">
        <f>VLOOKUP(Table_Villen_viihde.accdb[[#This Row],[Tuotenumero]],Table_Villen_viihde.accdb5[[Tuotenumero]:[Tuote]],2,FALSE)</f>
        <v>Kaapelidigiboxi</v>
      </c>
      <c r="K1675" s="3">
        <f>VLOOKUP(Table_Villen_viihde.accdb[[#This Row],[Tuotenumero]],Table_Villen_viihde.accdb5[[Tuotenumero]:[TuoteryhmäID]],3,FALSE)</f>
        <v>6</v>
      </c>
      <c r="L1675" s="3" t="str">
        <f>VLOOKUP(Table_Villen_viihde.accdb[[#This Row],[Ryhmänro]],Table_Villen_viihde.accdb6[],2,FALSE)</f>
        <v>Digiboxit</v>
      </c>
    </row>
    <row r="1676" spans="1:12" x14ac:dyDescent="0.35">
      <c r="A1676">
        <v>52174</v>
      </c>
      <c r="B1676" s="18">
        <v>43077</v>
      </c>
      <c r="C1676" t="s">
        <v>49</v>
      </c>
      <c r="D1676">
        <v>1</v>
      </c>
      <c r="E1676">
        <v>13</v>
      </c>
      <c r="F1676">
        <v>21</v>
      </c>
      <c r="G1676">
        <v>11.7</v>
      </c>
      <c r="H1676" t="str">
        <f>VLOOKUP(Table_Villen_viihde.accdb[[#This Row],[MyyjäID]],ville_myyjät!$A$2:$B$17,2,FALSE)</f>
        <v>Kaarlo</v>
      </c>
      <c r="I1676" t="str">
        <f>VLOOKUP(Table_Villen_viihde.accdb[[#This Row],[myyjä]],ville_myyjät!$B$2:$C$17,2,FALSE)</f>
        <v>Mies</v>
      </c>
      <c r="J1676" t="str">
        <f>VLOOKUP(Table_Villen_viihde.accdb[[#This Row],[Tuotenumero]],Table_Villen_viihde.accdb5[[Tuotenumero]:[Tuote]],2,FALSE)</f>
        <v>Scart-kaapeli</v>
      </c>
      <c r="K1676" s="3">
        <f>VLOOKUP(Table_Villen_viihde.accdb[[#This Row],[Tuotenumero]],Table_Villen_viihde.accdb5[[Tuotenumero]:[TuoteryhmäID]],3,FALSE)</f>
        <v>4</v>
      </c>
      <c r="L1676" s="3" t="str">
        <f>VLOOKUP(Table_Villen_viihde.accdb[[#This Row],[Ryhmänro]],Table_Villen_viihde.accdb6[],2,FALSE)</f>
        <v>Tarvikkeet</v>
      </c>
    </row>
    <row r="1677" spans="1:12" x14ac:dyDescent="0.35">
      <c r="A1677">
        <v>52175</v>
      </c>
      <c r="B1677" s="18">
        <v>43079</v>
      </c>
      <c r="C1677" t="s">
        <v>53</v>
      </c>
      <c r="D1677">
        <v>1</v>
      </c>
      <c r="E1677">
        <v>7</v>
      </c>
      <c r="F1677">
        <v>122</v>
      </c>
      <c r="G1677">
        <v>65.72</v>
      </c>
      <c r="H1677" t="str">
        <f>VLOOKUP(Table_Villen_viihde.accdb[[#This Row],[MyyjäID]],ville_myyjät!$A$2:$B$17,2,FALSE)</f>
        <v>Kaija</v>
      </c>
      <c r="I1677" t="str">
        <f>VLOOKUP(Table_Villen_viihde.accdb[[#This Row],[myyjä]],ville_myyjät!$B$2:$C$17,2,FALSE)</f>
        <v>Nainen</v>
      </c>
      <c r="J1677" t="str">
        <f>VLOOKUP(Table_Villen_viihde.accdb[[#This Row],[Tuotenumero]],Table_Villen_viihde.accdb5[[Tuotenumero]:[Tuote]],2,FALSE)</f>
        <v>DVD-soitin</v>
      </c>
      <c r="K1677" s="3">
        <f>VLOOKUP(Table_Villen_viihde.accdb[[#This Row],[Tuotenumero]],Table_Villen_viihde.accdb5[[Tuotenumero]:[TuoteryhmäID]],3,FALSE)</f>
        <v>2</v>
      </c>
      <c r="L1677" s="3" t="str">
        <f>VLOOKUP(Table_Villen_viihde.accdb[[#This Row],[Ryhmänro]],Table_Villen_viihde.accdb6[],2,FALSE)</f>
        <v>Kuvantoisto</v>
      </c>
    </row>
    <row r="1678" spans="1:12" x14ac:dyDescent="0.35">
      <c r="A1678">
        <v>52176</v>
      </c>
      <c r="B1678" s="18">
        <v>43081</v>
      </c>
      <c r="C1678" t="s">
        <v>49</v>
      </c>
      <c r="D1678">
        <v>1</v>
      </c>
      <c r="E1678">
        <v>9</v>
      </c>
      <c r="F1678">
        <v>20</v>
      </c>
      <c r="G1678">
        <v>11.43</v>
      </c>
      <c r="H1678" t="str">
        <f>VLOOKUP(Table_Villen_viihde.accdb[[#This Row],[MyyjäID]],ville_myyjät!$A$2:$B$17,2,FALSE)</f>
        <v>Juuso</v>
      </c>
      <c r="I1678" t="str">
        <f>VLOOKUP(Table_Villen_viihde.accdb[[#This Row],[myyjä]],ville_myyjät!$B$2:$C$17,2,FALSE)</f>
        <v>Mies</v>
      </c>
      <c r="J1678" t="str">
        <f>VLOOKUP(Table_Villen_viihde.accdb[[#This Row],[Tuotenumero]],Table_Villen_viihde.accdb5[[Tuotenumero]:[Tuote]],2,FALSE)</f>
        <v>Scart-kaapeli</v>
      </c>
      <c r="K1678" s="3">
        <f>VLOOKUP(Table_Villen_viihde.accdb[[#This Row],[Tuotenumero]],Table_Villen_viihde.accdb5[[Tuotenumero]:[TuoteryhmäID]],3,FALSE)</f>
        <v>4</v>
      </c>
      <c r="L1678" s="3" t="str">
        <f>VLOOKUP(Table_Villen_viihde.accdb[[#This Row],[Ryhmänro]],Table_Villen_viihde.accdb6[],2,FALSE)</f>
        <v>Tarvikkeet</v>
      </c>
    </row>
    <row r="1679" spans="1:12" x14ac:dyDescent="0.35">
      <c r="A1679">
        <v>52177</v>
      </c>
      <c r="B1679" s="18">
        <v>43083</v>
      </c>
      <c r="C1679" t="s">
        <v>51</v>
      </c>
      <c r="D1679">
        <v>1</v>
      </c>
      <c r="E1679">
        <v>16</v>
      </c>
      <c r="F1679">
        <v>231</v>
      </c>
      <c r="G1679">
        <v>167.18</v>
      </c>
      <c r="H1679" t="str">
        <f>VLOOKUP(Table_Villen_viihde.accdb[[#This Row],[MyyjäID]],ville_myyjät!$A$2:$B$17,2,FALSE)</f>
        <v>Kaarina</v>
      </c>
      <c r="I1679" t="str">
        <f>VLOOKUP(Table_Villen_viihde.accdb[[#This Row],[myyjä]],ville_myyjät!$B$2:$C$17,2,FALSE)</f>
        <v>Nainen</v>
      </c>
      <c r="J1679" t="str">
        <f>VLOOKUP(Table_Villen_viihde.accdb[[#This Row],[Tuotenumero]],Table_Villen_viihde.accdb5[[Tuotenumero]:[Tuote]],2,FALSE)</f>
        <v>TV28</v>
      </c>
      <c r="K1679" s="3">
        <f>VLOOKUP(Table_Villen_viihde.accdb[[#This Row],[Tuotenumero]],Table_Villen_viihde.accdb5[[Tuotenumero]:[TuoteryhmäID]],3,FALSE)</f>
        <v>3</v>
      </c>
      <c r="L1679" s="3" t="str">
        <f>VLOOKUP(Table_Villen_viihde.accdb[[#This Row],[Ryhmänro]],Table_Villen_viihde.accdb6[],2,FALSE)</f>
        <v>TV</v>
      </c>
    </row>
    <row r="1680" spans="1:12" x14ac:dyDescent="0.35">
      <c r="A1680">
        <v>52178</v>
      </c>
      <c r="B1680" s="18">
        <v>43083</v>
      </c>
      <c r="C1680" t="s">
        <v>53</v>
      </c>
      <c r="D1680">
        <v>1</v>
      </c>
      <c r="E1680">
        <v>7</v>
      </c>
      <c r="F1680">
        <v>114</v>
      </c>
      <c r="G1680">
        <v>63.46</v>
      </c>
      <c r="H1680" t="str">
        <f>VLOOKUP(Table_Villen_viihde.accdb[[#This Row],[MyyjäID]],ville_myyjät!$A$2:$B$17,2,FALSE)</f>
        <v>Kaija</v>
      </c>
      <c r="I1680" t="str">
        <f>VLOOKUP(Table_Villen_viihde.accdb[[#This Row],[myyjä]],ville_myyjät!$B$2:$C$17,2,FALSE)</f>
        <v>Nainen</v>
      </c>
      <c r="J1680" t="str">
        <f>VLOOKUP(Table_Villen_viihde.accdb[[#This Row],[Tuotenumero]],Table_Villen_viihde.accdb5[[Tuotenumero]:[Tuote]],2,FALSE)</f>
        <v>DVD-soitin</v>
      </c>
      <c r="K1680" s="3">
        <f>VLOOKUP(Table_Villen_viihde.accdb[[#This Row],[Tuotenumero]],Table_Villen_viihde.accdb5[[Tuotenumero]:[TuoteryhmäID]],3,FALSE)</f>
        <v>2</v>
      </c>
      <c r="L1680" s="3" t="str">
        <f>VLOOKUP(Table_Villen_viihde.accdb[[#This Row],[Ryhmänro]],Table_Villen_viihde.accdb6[],2,FALSE)</f>
        <v>Kuvantoisto</v>
      </c>
    </row>
    <row r="1681" spans="1:12" x14ac:dyDescent="0.35">
      <c r="A1681">
        <v>52179</v>
      </c>
      <c r="B1681" s="18">
        <v>43084</v>
      </c>
      <c r="C1681" t="s">
        <v>50</v>
      </c>
      <c r="D1681">
        <v>1</v>
      </c>
      <c r="E1681">
        <v>10</v>
      </c>
      <c r="F1681">
        <v>84</v>
      </c>
      <c r="G1681">
        <v>55.83</v>
      </c>
      <c r="H1681" t="str">
        <f>VLOOKUP(Table_Villen_viihde.accdb[[#This Row],[MyyjäID]],ville_myyjät!$A$2:$B$17,2,FALSE)</f>
        <v>Ilona</v>
      </c>
      <c r="I1681" t="str">
        <f>VLOOKUP(Table_Villen_viihde.accdb[[#This Row],[myyjä]],ville_myyjät!$B$2:$C$17,2,FALSE)</f>
        <v>Nainen</v>
      </c>
      <c r="J1681" t="str">
        <f>VLOOKUP(Table_Villen_viihde.accdb[[#This Row],[Tuotenumero]],Table_Villen_viihde.accdb5[[Tuotenumero]:[Tuote]],2,FALSE)</f>
        <v>Kaapelidigiboxi</v>
      </c>
      <c r="K1681" s="3">
        <f>VLOOKUP(Table_Villen_viihde.accdb[[#This Row],[Tuotenumero]],Table_Villen_viihde.accdb5[[Tuotenumero]:[TuoteryhmäID]],3,FALSE)</f>
        <v>6</v>
      </c>
      <c r="L1681" s="3" t="str">
        <f>VLOOKUP(Table_Villen_viihde.accdb[[#This Row],[Ryhmänro]],Table_Villen_viihde.accdb6[],2,FALSE)</f>
        <v>Digiboxit</v>
      </c>
    </row>
    <row r="1682" spans="1:12" x14ac:dyDescent="0.35">
      <c r="A1682">
        <v>52180</v>
      </c>
      <c r="B1682" s="18">
        <v>43085</v>
      </c>
      <c r="C1682" t="s">
        <v>49</v>
      </c>
      <c r="D1682">
        <v>1</v>
      </c>
      <c r="E1682">
        <v>1</v>
      </c>
      <c r="F1682">
        <v>20</v>
      </c>
      <c r="G1682">
        <v>11.31</v>
      </c>
      <c r="H1682" t="str">
        <f>VLOOKUP(Table_Villen_viihde.accdb[[#This Row],[MyyjäID]],ville_myyjät!$A$2:$B$17,2,FALSE)</f>
        <v>Liisa</v>
      </c>
      <c r="I1682" t="str">
        <f>VLOOKUP(Table_Villen_viihde.accdb[[#This Row],[myyjä]],ville_myyjät!$B$2:$C$17,2,FALSE)</f>
        <v>Nainen</v>
      </c>
      <c r="J1682" t="str">
        <f>VLOOKUP(Table_Villen_viihde.accdb[[#This Row],[Tuotenumero]],Table_Villen_viihde.accdb5[[Tuotenumero]:[Tuote]],2,FALSE)</f>
        <v>Scart-kaapeli</v>
      </c>
      <c r="K1682" s="3">
        <f>VLOOKUP(Table_Villen_viihde.accdb[[#This Row],[Tuotenumero]],Table_Villen_viihde.accdb5[[Tuotenumero]:[TuoteryhmäID]],3,FALSE)</f>
        <v>4</v>
      </c>
      <c r="L1682" s="3" t="str">
        <f>VLOOKUP(Table_Villen_viihde.accdb[[#This Row],[Ryhmänro]],Table_Villen_viihde.accdb6[],2,FALSE)</f>
        <v>Tarvikkeet</v>
      </c>
    </row>
    <row r="1683" spans="1:12" x14ac:dyDescent="0.35">
      <c r="A1683">
        <v>52181</v>
      </c>
      <c r="B1683" s="18">
        <v>43085</v>
      </c>
      <c r="C1683" t="s">
        <v>54</v>
      </c>
      <c r="D1683">
        <v>1</v>
      </c>
      <c r="E1683">
        <v>5</v>
      </c>
      <c r="F1683">
        <v>184</v>
      </c>
      <c r="G1683">
        <v>113.78</v>
      </c>
      <c r="H1683" t="str">
        <f>VLOOKUP(Table_Villen_viihde.accdb[[#This Row],[MyyjäID]],ville_myyjät!$A$2:$B$17,2,FALSE)</f>
        <v>Petri</v>
      </c>
      <c r="I1683" t="str">
        <f>VLOOKUP(Table_Villen_viihde.accdb[[#This Row],[myyjä]],ville_myyjät!$B$2:$C$17,2,FALSE)</f>
        <v>Mies</v>
      </c>
      <c r="J1683" t="str">
        <f>VLOOKUP(Table_Villen_viihde.accdb[[#This Row],[Tuotenumero]],Table_Villen_viihde.accdb5[[Tuotenumero]:[Tuote]],2,FALSE)</f>
        <v>DVD-nauhuri</v>
      </c>
      <c r="K1683" s="3">
        <f>VLOOKUP(Table_Villen_viihde.accdb[[#This Row],[Tuotenumero]],Table_Villen_viihde.accdb5[[Tuotenumero]:[TuoteryhmäID]],3,FALSE)</f>
        <v>2</v>
      </c>
      <c r="L1683" s="3" t="str">
        <f>VLOOKUP(Table_Villen_viihde.accdb[[#This Row],[Ryhmänro]],Table_Villen_viihde.accdb6[],2,FALSE)</f>
        <v>Kuvantoisto</v>
      </c>
    </row>
    <row r="1684" spans="1:12" x14ac:dyDescent="0.35">
      <c r="A1684">
        <v>52182</v>
      </c>
      <c r="B1684" s="18">
        <v>43087</v>
      </c>
      <c r="C1684" t="s">
        <v>49</v>
      </c>
      <c r="D1684">
        <v>1</v>
      </c>
      <c r="E1684">
        <v>3</v>
      </c>
      <c r="F1684">
        <v>21</v>
      </c>
      <c r="G1684">
        <v>11.45</v>
      </c>
      <c r="H1684" t="str">
        <f>VLOOKUP(Table_Villen_viihde.accdb[[#This Row],[MyyjäID]],ville_myyjät!$A$2:$B$17,2,FALSE)</f>
        <v>Helena</v>
      </c>
      <c r="I1684" t="str">
        <f>VLOOKUP(Table_Villen_viihde.accdb[[#This Row],[myyjä]],ville_myyjät!$B$2:$C$17,2,FALSE)</f>
        <v>Nainen</v>
      </c>
      <c r="J1684" t="str">
        <f>VLOOKUP(Table_Villen_viihde.accdb[[#This Row],[Tuotenumero]],Table_Villen_viihde.accdb5[[Tuotenumero]:[Tuote]],2,FALSE)</f>
        <v>Scart-kaapeli</v>
      </c>
      <c r="K1684" s="3">
        <f>VLOOKUP(Table_Villen_viihde.accdb[[#This Row],[Tuotenumero]],Table_Villen_viihde.accdb5[[Tuotenumero]:[TuoteryhmäID]],3,FALSE)</f>
        <v>4</v>
      </c>
      <c r="L1684" s="3" t="str">
        <f>VLOOKUP(Table_Villen_viihde.accdb[[#This Row],[Ryhmänro]],Table_Villen_viihde.accdb6[],2,FALSE)</f>
        <v>Tarvikkeet</v>
      </c>
    </row>
    <row r="1685" spans="1:12" x14ac:dyDescent="0.35">
      <c r="A1685">
        <v>52183</v>
      </c>
      <c r="B1685" s="18">
        <v>43087</v>
      </c>
      <c r="C1685" t="s">
        <v>52</v>
      </c>
      <c r="D1685">
        <v>1</v>
      </c>
      <c r="E1685">
        <v>14</v>
      </c>
      <c r="F1685">
        <v>89</v>
      </c>
      <c r="G1685">
        <v>50.24</v>
      </c>
      <c r="H1685" t="str">
        <f>VLOOKUP(Table_Villen_viihde.accdb[[#This Row],[MyyjäID]],ville_myyjät!$A$2:$B$17,2,FALSE)</f>
        <v>Jani</v>
      </c>
      <c r="I1685" t="str">
        <f>VLOOKUP(Table_Villen_viihde.accdb[[#This Row],[myyjä]],ville_myyjät!$B$2:$C$17,2,FALSE)</f>
        <v>Mies</v>
      </c>
      <c r="J1685" t="str">
        <f>VLOOKUP(Table_Villen_viihde.accdb[[#This Row],[Tuotenumero]],Table_Villen_viihde.accdb5[[Tuotenumero]:[Tuote]],2,FALSE)</f>
        <v>Antennidigiboxi</v>
      </c>
      <c r="K1685" s="3">
        <f>VLOOKUP(Table_Villen_viihde.accdb[[#This Row],[Tuotenumero]],Table_Villen_viihde.accdb5[[Tuotenumero]:[TuoteryhmäID]],3,FALSE)</f>
        <v>6</v>
      </c>
      <c r="L1685" s="3" t="str">
        <f>VLOOKUP(Table_Villen_viihde.accdb[[#This Row],[Ryhmänro]],Table_Villen_viihde.accdb6[],2,FALSE)</f>
        <v>Digiboxit</v>
      </c>
    </row>
    <row r="1686" spans="1:12" x14ac:dyDescent="0.35">
      <c r="A1686">
        <v>52184</v>
      </c>
      <c r="B1686" s="18">
        <v>43087</v>
      </c>
      <c r="C1686" t="s">
        <v>48</v>
      </c>
      <c r="D1686">
        <v>1</v>
      </c>
      <c r="E1686">
        <v>13</v>
      </c>
      <c r="F1686">
        <v>72</v>
      </c>
      <c r="G1686">
        <v>40.32</v>
      </c>
      <c r="H1686" t="str">
        <f>VLOOKUP(Table_Villen_viihde.accdb[[#This Row],[MyyjäID]],ville_myyjät!$A$2:$B$17,2,FALSE)</f>
        <v>Kaarlo</v>
      </c>
      <c r="I1686" t="str">
        <f>VLOOKUP(Table_Villen_viihde.accdb[[#This Row],[myyjä]],ville_myyjät!$B$2:$C$17,2,FALSE)</f>
        <v>Mies</v>
      </c>
      <c r="J1686" t="str">
        <f>VLOOKUP(Table_Villen_viihde.accdb[[#This Row],[Tuotenumero]],Table_Villen_viihde.accdb5[[Tuotenumero]:[Tuote]],2,FALSE)</f>
        <v>PS1-konsoli</v>
      </c>
      <c r="K1686" s="3">
        <f>VLOOKUP(Table_Villen_viihde.accdb[[#This Row],[Tuotenumero]],Table_Villen_viihde.accdb5[[Tuotenumero]:[TuoteryhmäID]],3,FALSE)</f>
        <v>5</v>
      </c>
      <c r="L1686" s="3" t="str">
        <f>VLOOKUP(Table_Villen_viihde.accdb[[#This Row],[Ryhmänro]],Table_Villen_viihde.accdb6[],2,FALSE)</f>
        <v>Konsolit</v>
      </c>
    </row>
    <row r="1687" spans="1:12" x14ac:dyDescent="0.35">
      <c r="A1687">
        <v>52185</v>
      </c>
      <c r="B1687" s="18">
        <v>43088</v>
      </c>
      <c r="C1687" t="s">
        <v>50</v>
      </c>
      <c r="D1687">
        <v>1</v>
      </c>
      <c r="E1687">
        <v>7</v>
      </c>
      <c r="F1687">
        <v>82</v>
      </c>
      <c r="G1687">
        <v>54.2</v>
      </c>
      <c r="H1687" t="str">
        <f>VLOOKUP(Table_Villen_viihde.accdb[[#This Row],[MyyjäID]],ville_myyjät!$A$2:$B$17,2,FALSE)</f>
        <v>Kaija</v>
      </c>
      <c r="I1687" t="str">
        <f>VLOOKUP(Table_Villen_viihde.accdb[[#This Row],[myyjä]],ville_myyjät!$B$2:$C$17,2,FALSE)</f>
        <v>Nainen</v>
      </c>
      <c r="J1687" t="str">
        <f>VLOOKUP(Table_Villen_viihde.accdb[[#This Row],[Tuotenumero]],Table_Villen_viihde.accdb5[[Tuotenumero]:[Tuote]],2,FALSE)</f>
        <v>Kaapelidigiboxi</v>
      </c>
      <c r="K1687" s="3">
        <f>VLOOKUP(Table_Villen_viihde.accdb[[#This Row],[Tuotenumero]],Table_Villen_viihde.accdb5[[Tuotenumero]:[TuoteryhmäID]],3,FALSE)</f>
        <v>6</v>
      </c>
      <c r="L1687" s="3" t="str">
        <f>VLOOKUP(Table_Villen_viihde.accdb[[#This Row],[Ryhmänro]],Table_Villen_viihde.accdb6[],2,FALSE)</f>
        <v>Digiboxit</v>
      </c>
    </row>
    <row r="1688" spans="1:12" x14ac:dyDescent="0.35">
      <c r="A1688">
        <v>52186</v>
      </c>
      <c r="B1688" s="18">
        <v>43090</v>
      </c>
      <c r="C1688" t="s">
        <v>53</v>
      </c>
      <c r="D1688">
        <v>1</v>
      </c>
      <c r="E1688">
        <v>1</v>
      </c>
      <c r="F1688">
        <v>113</v>
      </c>
      <c r="G1688">
        <v>63.13</v>
      </c>
      <c r="H1688" t="str">
        <f>VLOOKUP(Table_Villen_viihde.accdb[[#This Row],[MyyjäID]],ville_myyjät!$A$2:$B$17,2,FALSE)</f>
        <v>Liisa</v>
      </c>
      <c r="I1688" t="str">
        <f>VLOOKUP(Table_Villen_viihde.accdb[[#This Row],[myyjä]],ville_myyjät!$B$2:$C$17,2,FALSE)</f>
        <v>Nainen</v>
      </c>
      <c r="J1688" t="str">
        <f>VLOOKUP(Table_Villen_viihde.accdb[[#This Row],[Tuotenumero]],Table_Villen_viihde.accdb5[[Tuotenumero]:[Tuote]],2,FALSE)</f>
        <v>DVD-soitin</v>
      </c>
      <c r="K1688" s="3">
        <f>VLOOKUP(Table_Villen_viihde.accdb[[#This Row],[Tuotenumero]],Table_Villen_viihde.accdb5[[Tuotenumero]:[TuoteryhmäID]],3,FALSE)</f>
        <v>2</v>
      </c>
      <c r="L1688" s="3" t="str">
        <f>VLOOKUP(Table_Villen_viihde.accdb[[#This Row],[Ryhmänro]],Table_Villen_viihde.accdb6[],2,FALSE)</f>
        <v>Kuvantoisto</v>
      </c>
    </row>
    <row r="1689" spans="1:12" x14ac:dyDescent="0.35">
      <c r="A1689">
        <v>52187</v>
      </c>
      <c r="B1689" s="18">
        <v>43091</v>
      </c>
      <c r="C1689" t="s">
        <v>51</v>
      </c>
      <c r="D1689">
        <v>1</v>
      </c>
      <c r="E1689">
        <v>2</v>
      </c>
      <c r="F1689">
        <v>227</v>
      </c>
      <c r="G1689">
        <v>155.68</v>
      </c>
      <c r="H1689" t="str">
        <f>VLOOKUP(Table_Villen_viihde.accdb[[#This Row],[MyyjäID]],ville_myyjät!$A$2:$B$17,2,FALSE)</f>
        <v>Maija</v>
      </c>
      <c r="I1689" t="str">
        <f>VLOOKUP(Table_Villen_viihde.accdb[[#This Row],[myyjä]],ville_myyjät!$B$2:$C$17,2,FALSE)</f>
        <v>Nainen</v>
      </c>
      <c r="J1689" t="str">
        <f>VLOOKUP(Table_Villen_viihde.accdb[[#This Row],[Tuotenumero]],Table_Villen_viihde.accdb5[[Tuotenumero]:[Tuote]],2,FALSE)</f>
        <v>TV28</v>
      </c>
      <c r="K1689" s="3">
        <f>VLOOKUP(Table_Villen_viihde.accdb[[#This Row],[Tuotenumero]],Table_Villen_viihde.accdb5[[Tuotenumero]:[TuoteryhmäID]],3,FALSE)</f>
        <v>3</v>
      </c>
      <c r="L1689" s="3" t="str">
        <f>VLOOKUP(Table_Villen_viihde.accdb[[#This Row],[Ryhmänro]],Table_Villen_viihde.accdb6[],2,FALSE)</f>
        <v>TV</v>
      </c>
    </row>
    <row r="1690" spans="1:12" x14ac:dyDescent="0.35">
      <c r="A1690">
        <v>52188</v>
      </c>
      <c r="B1690" s="18">
        <v>43091</v>
      </c>
      <c r="C1690" t="s">
        <v>49</v>
      </c>
      <c r="D1690">
        <v>1</v>
      </c>
      <c r="E1690">
        <v>7</v>
      </c>
      <c r="F1690">
        <v>21</v>
      </c>
      <c r="G1690">
        <v>11.47</v>
      </c>
      <c r="H1690" t="str">
        <f>VLOOKUP(Table_Villen_viihde.accdb[[#This Row],[MyyjäID]],ville_myyjät!$A$2:$B$17,2,FALSE)</f>
        <v>Kaija</v>
      </c>
      <c r="I1690" t="str">
        <f>VLOOKUP(Table_Villen_viihde.accdb[[#This Row],[myyjä]],ville_myyjät!$B$2:$C$17,2,FALSE)</f>
        <v>Nainen</v>
      </c>
      <c r="J1690" t="str">
        <f>VLOOKUP(Table_Villen_viihde.accdb[[#This Row],[Tuotenumero]],Table_Villen_viihde.accdb5[[Tuotenumero]:[Tuote]],2,FALSE)</f>
        <v>Scart-kaapeli</v>
      </c>
      <c r="K1690" s="3">
        <f>VLOOKUP(Table_Villen_viihde.accdb[[#This Row],[Tuotenumero]],Table_Villen_viihde.accdb5[[Tuotenumero]:[TuoteryhmäID]],3,FALSE)</f>
        <v>4</v>
      </c>
      <c r="L1690" s="3" t="str">
        <f>VLOOKUP(Table_Villen_viihde.accdb[[#This Row],[Ryhmänro]],Table_Villen_viihde.accdb6[],2,FALSE)</f>
        <v>Tarvikkeet</v>
      </c>
    </row>
    <row r="1691" spans="1:12" x14ac:dyDescent="0.35">
      <c r="A1691">
        <v>52189</v>
      </c>
      <c r="B1691" s="18">
        <v>43093</v>
      </c>
      <c r="C1691" t="s">
        <v>49</v>
      </c>
      <c r="D1691">
        <v>1</v>
      </c>
      <c r="E1691">
        <v>7</v>
      </c>
      <c r="F1691">
        <v>20</v>
      </c>
      <c r="G1691">
        <v>11.45</v>
      </c>
      <c r="H1691" t="str">
        <f>VLOOKUP(Table_Villen_viihde.accdb[[#This Row],[MyyjäID]],ville_myyjät!$A$2:$B$17,2,FALSE)</f>
        <v>Kaija</v>
      </c>
      <c r="I1691" t="str">
        <f>VLOOKUP(Table_Villen_viihde.accdb[[#This Row],[myyjä]],ville_myyjät!$B$2:$C$17,2,FALSE)</f>
        <v>Nainen</v>
      </c>
      <c r="J1691" t="str">
        <f>VLOOKUP(Table_Villen_viihde.accdb[[#This Row],[Tuotenumero]],Table_Villen_viihde.accdb5[[Tuotenumero]:[Tuote]],2,FALSE)</f>
        <v>Scart-kaapeli</v>
      </c>
      <c r="K1691" s="3">
        <f>VLOOKUP(Table_Villen_viihde.accdb[[#This Row],[Tuotenumero]],Table_Villen_viihde.accdb5[[Tuotenumero]:[TuoteryhmäID]],3,FALSE)</f>
        <v>4</v>
      </c>
      <c r="L1691" s="3" t="str">
        <f>VLOOKUP(Table_Villen_viihde.accdb[[#This Row],[Ryhmänro]],Table_Villen_viihde.accdb6[],2,FALSE)</f>
        <v>Tarvikkeet</v>
      </c>
    </row>
    <row r="1692" spans="1:12" x14ac:dyDescent="0.35">
      <c r="A1692">
        <v>52190</v>
      </c>
      <c r="B1692" s="18">
        <v>43094</v>
      </c>
      <c r="C1692" t="s">
        <v>50</v>
      </c>
      <c r="D1692">
        <v>1</v>
      </c>
      <c r="E1692">
        <v>13</v>
      </c>
      <c r="F1692">
        <v>81</v>
      </c>
      <c r="G1692">
        <v>57.11</v>
      </c>
      <c r="H1692" t="str">
        <f>VLOOKUP(Table_Villen_viihde.accdb[[#This Row],[MyyjäID]],ville_myyjät!$A$2:$B$17,2,FALSE)</f>
        <v>Kaarlo</v>
      </c>
      <c r="I1692" t="str">
        <f>VLOOKUP(Table_Villen_viihde.accdb[[#This Row],[myyjä]],ville_myyjät!$B$2:$C$17,2,FALSE)</f>
        <v>Mies</v>
      </c>
      <c r="J1692" t="str">
        <f>VLOOKUP(Table_Villen_viihde.accdb[[#This Row],[Tuotenumero]],Table_Villen_viihde.accdb5[[Tuotenumero]:[Tuote]],2,FALSE)</f>
        <v>Kaapelidigiboxi</v>
      </c>
      <c r="K1692" s="3">
        <f>VLOOKUP(Table_Villen_viihde.accdb[[#This Row],[Tuotenumero]],Table_Villen_viihde.accdb5[[Tuotenumero]:[TuoteryhmäID]],3,FALSE)</f>
        <v>6</v>
      </c>
      <c r="L1692" s="3" t="str">
        <f>VLOOKUP(Table_Villen_viihde.accdb[[#This Row],[Ryhmänro]],Table_Villen_viihde.accdb6[],2,FALSE)</f>
        <v>Digiboxit</v>
      </c>
    </row>
    <row r="1693" spans="1:12" x14ac:dyDescent="0.35">
      <c r="A1693">
        <v>52191</v>
      </c>
      <c r="B1693" s="18">
        <v>43095</v>
      </c>
      <c r="C1693" t="s">
        <v>52</v>
      </c>
      <c r="D1693">
        <v>1</v>
      </c>
      <c r="E1693">
        <v>7</v>
      </c>
      <c r="F1693">
        <v>86</v>
      </c>
      <c r="G1693">
        <v>47.94</v>
      </c>
      <c r="H1693" t="str">
        <f>VLOOKUP(Table_Villen_viihde.accdb[[#This Row],[MyyjäID]],ville_myyjät!$A$2:$B$17,2,FALSE)</f>
        <v>Kaija</v>
      </c>
      <c r="I1693" t="str">
        <f>VLOOKUP(Table_Villen_viihde.accdb[[#This Row],[myyjä]],ville_myyjät!$B$2:$C$17,2,FALSE)</f>
        <v>Nainen</v>
      </c>
      <c r="J1693" t="str">
        <f>VLOOKUP(Table_Villen_viihde.accdb[[#This Row],[Tuotenumero]],Table_Villen_viihde.accdb5[[Tuotenumero]:[Tuote]],2,FALSE)</f>
        <v>Antennidigiboxi</v>
      </c>
      <c r="K1693" s="3">
        <f>VLOOKUP(Table_Villen_viihde.accdb[[#This Row],[Tuotenumero]],Table_Villen_viihde.accdb5[[Tuotenumero]:[TuoteryhmäID]],3,FALSE)</f>
        <v>6</v>
      </c>
      <c r="L1693" s="3" t="str">
        <f>VLOOKUP(Table_Villen_viihde.accdb[[#This Row],[Ryhmänro]],Table_Villen_viihde.accdb6[],2,FALSE)</f>
        <v>Digiboxit</v>
      </c>
    </row>
    <row r="1694" spans="1:12" x14ac:dyDescent="0.35">
      <c r="A1694">
        <v>52192</v>
      </c>
      <c r="B1694" s="18">
        <v>43096</v>
      </c>
      <c r="C1694" t="s">
        <v>53</v>
      </c>
      <c r="D1694">
        <v>1</v>
      </c>
      <c r="E1694">
        <v>2</v>
      </c>
      <c r="F1694">
        <v>123</v>
      </c>
      <c r="G1694">
        <v>67.45</v>
      </c>
      <c r="H1694" t="str">
        <f>VLOOKUP(Table_Villen_viihde.accdb[[#This Row],[MyyjäID]],ville_myyjät!$A$2:$B$17,2,FALSE)</f>
        <v>Maija</v>
      </c>
      <c r="I1694" t="str">
        <f>VLOOKUP(Table_Villen_viihde.accdb[[#This Row],[myyjä]],ville_myyjät!$B$2:$C$17,2,FALSE)</f>
        <v>Nainen</v>
      </c>
      <c r="J1694" t="str">
        <f>VLOOKUP(Table_Villen_viihde.accdb[[#This Row],[Tuotenumero]],Table_Villen_viihde.accdb5[[Tuotenumero]:[Tuote]],2,FALSE)</f>
        <v>DVD-soitin</v>
      </c>
      <c r="K1694" s="3">
        <f>VLOOKUP(Table_Villen_viihde.accdb[[#This Row],[Tuotenumero]],Table_Villen_viihde.accdb5[[Tuotenumero]:[TuoteryhmäID]],3,FALSE)</f>
        <v>2</v>
      </c>
      <c r="L1694" s="3" t="str">
        <f>VLOOKUP(Table_Villen_viihde.accdb[[#This Row],[Ryhmänro]],Table_Villen_viihde.accdb6[],2,FALSE)</f>
        <v>Kuvantoisto</v>
      </c>
    </row>
    <row r="1695" spans="1:12" x14ac:dyDescent="0.35">
      <c r="A1695">
        <v>52193</v>
      </c>
      <c r="B1695" s="18">
        <v>43096</v>
      </c>
      <c r="C1695" t="s">
        <v>49</v>
      </c>
      <c r="D1695">
        <v>1</v>
      </c>
      <c r="E1695">
        <v>2</v>
      </c>
      <c r="F1695">
        <v>20</v>
      </c>
      <c r="G1695">
        <v>10.94</v>
      </c>
      <c r="H1695" t="str">
        <f>VLOOKUP(Table_Villen_viihde.accdb[[#This Row],[MyyjäID]],ville_myyjät!$A$2:$B$17,2,FALSE)</f>
        <v>Maija</v>
      </c>
      <c r="I1695" t="str">
        <f>VLOOKUP(Table_Villen_viihde.accdb[[#This Row],[myyjä]],ville_myyjät!$B$2:$C$17,2,FALSE)</f>
        <v>Nainen</v>
      </c>
      <c r="J1695" t="str">
        <f>VLOOKUP(Table_Villen_viihde.accdb[[#This Row],[Tuotenumero]],Table_Villen_viihde.accdb5[[Tuotenumero]:[Tuote]],2,FALSE)</f>
        <v>Scart-kaapeli</v>
      </c>
      <c r="K1695" s="3">
        <f>VLOOKUP(Table_Villen_viihde.accdb[[#This Row],[Tuotenumero]],Table_Villen_viihde.accdb5[[Tuotenumero]:[TuoteryhmäID]],3,FALSE)</f>
        <v>4</v>
      </c>
      <c r="L1695" s="3" t="str">
        <f>VLOOKUP(Table_Villen_viihde.accdb[[#This Row],[Ryhmänro]],Table_Villen_viihde.accdb6[],2,FALSE)</f>
        <v>Tarvikkeet</v>
      </c>
    </row>
    <row r="1696" spans="1:12" x14ac:dyDescent="0.35">
      <c r="A1696">
        <v>52194</v>
      </c>
      <c r="B1696" s="18">
        <v>43098</v>
      </c>
      <c r="C1696" t="s">
        <v>51</v>
      </c>
      <c r="D1696">
        <v>1</v>
      </c>
      <c r="E1696">
        <v>2</v>
      </c>
      <c r="F1696">
        <v>239</v>
      </c>
      <c r="G1696">
        <v>158.26</v>
      </c>
      <c r="H1696" t="str">
        <f>VLOOKUP(Table_Villen_viihde.accdb[[#This Row],[MyyjäID]],ville_myyjät!$A$2:$B$17,2,FALSE)</f>
        <v>Maija</v>
      </c>
      <c r="I1696" t="str">
        <f>VLOOKUP(Table_Villen_viihde.accdb[[#This Row],[myyjä]],ville_myyjät!$B$2:$C$17,2,FALSE)</f>
        <v>Nainen</v>
      </c>
      <c r="J1696" t="str">
        <f>VLOOKUP(Table_Villen_viihde.accdb[[#This Row],[Tuotenumero]],Table_Villen_viihde.accdb5[[Tuotenumero]:[Tuote]],2,FALSE)</f>
        <v>TV28</v>
      </c>
      <c r="K1696" s="3">
        <f>VLOOKUP(Table_Villen_viihde.accdb[[#This Row],[Tuotenumero]],Table_Villen_viihde.accdb5[[Tuotenumero]:[TuoteryhmäID]],3,FALSE)</f>
        <v>3</v>
      </c>
      <c r="L1696" s="3" t="str">
        <f>VLOOKUP(Table_Villen_viihde.accdb[[#This Row],[Ryhmänro]],Table_Villen_viihde.accdb6[],2,FALSE)</f>
        <v>TV</v>
      </c>
    </row>
    <row r="1697" spans="1:12" x14ac:dyDescent="0.35">
      <c r="A1697">
        <v>52195</v>
      </c>
      <c r="B1697" s="18">
        <v>43099</v>
      </c>
      <c r="C1697" t="s">
        <v>54</v>
      </c>
      <c r="D1697">
        <v>1</v>
      </c>
      <c r="E1697">
        <v>7</v>
      </c>
      <c r="F1697">
        <v>184</v>
      </c>
      <c r="G1697">
        <v>109.94</v>
      </c>
      <c r="H1697" t="str">
        <f>VLOOKUP(Table_Villen_viihde.accdb[[#This Row],[MyyjäID]],ville_myyjät!$A$2:$B$17,2,FALSE)</f>
        <v>Kaija</v>
      </c>
      <c r="I1697" t="str">
        <f>VLOOKUP(Table_Villen_viihde.accdb[[#This Row],[myyjä]],ville_myyjät!$B$2:$C$17,2,FALSE)</f>
        <v>Nainen</v>
      </c>
      <c r="J1697" t="str">
        <f>VLOOKUP(Table_Villen_viihde.accdb[[#This Row],[Tuotenumero]],Table_Villen_viihde.accdb5[[Tuotenumero]:[Tuote]],2,FALSE)</f>
        <v>DVD-nauhuri</v>
      </c>
      <c r="K1697" s="3">
        <f>VLOOKUP(Table_Villen_viihde.accdb[[#This Row],[Tuotenumero]],Table_Villen_viihde.accdb5[[Tuotenumero]:[TuoteryhmäID]],3,FALSE)</f>
        <v>2</v>
      </c>
      <c r="L1697" s="3" t="str">
        <f>VLOOKUP(Table_Villen_viihde.accdb[[#This Row],[Ryhmänro]],Table_Villen_viihde.accdb6[],2,FALSE)</f>
        <v>Kuvantoisto</v>
      </c>
    </row>
    <row r="1698" spans="1:12" x14ac:dyDescent="0.35">
      <c r="A1698">
        <v>52196</v>
      </c>
      <c r="B1698" s="18">
        <v>43099</v>
      </c>
      <c r="C1698" t="s">
        <v>49</v>
      </c>
      <c r="D1698">
        <v>1</v>
      </c>
      <c r="E1698">
        <v>6</v>
      </c>
      <c r="F1698">
        <v>21</v>
      </c>
      <c r="G1698">
        <v>10.68</v>
      </c>
      <c r="H1698" t="str">
        <f>VLOOKUP(Table_Villen_viihde.accdb[[#This Row],[MyyjäID]],ville_myyjät!$A$2:$B$17,2,FALSE)</f>
        <v>Mikko</v>
      </c>
      <c r="I1698" t="str">
        <f>VLOOKUP(Table_Villen_viihde.accdb[[#This Row],[myyjä]],ville_myyjät!$B$2:$C$17,2,FALSE)</f>
        <v>Mies</v>
      </c>
      <c r="J1698" t="str">
        <f>VLOOKUP(Table_Villen_viihde.accdb[[#This Row],[Tuotenumero]],Table_Villen_viihde.accdb5[[Tuotenumero]:[Tuote]],2,FALSE)</f>
        <v>Scart-kaapeli</v>
      </c>
      <c r="K1698" s="3">
        <f>VLOOKUP(Table_Villen_viihde.accdb[[#This Row],[Tuotenumero]],Table_Villen_viihde.accdb5[[Tuotenumero]:[TuoteryhmäID]],3,FALSE)</f>
        <v>4</v>
      </c>
      <c r="L1698" s="3" t="str">
        <f>VLOOKUP(Table_Villen_viihde.accdb[[#This Row],[Ryhmänro]],Table_Villen_viihde.accdb6[],2,FALSE)</f>
        <v>Tarvikkeet</v>
      </c>
    </row>
    <row r="1699" spans="1:12" x14ac:dyDescent="0.35">
      <c r="A1699">
        <v>52197</v>
      </c>
      <c r="B1699" s="18">
        <v>43100</v>
      </c>
      <c r="C1699" t="s">
        <v>52</v>
      </c>
      <c r="D1699">
        <v>1</v>
      </c>
      <c r="E1699">
        <v>5</v>
      </c>
      <c r="F1699">
        <v>84</v>
      </c>
      <c r="G1699">
        <v>51.1</v>
      </c>
      <c r="H1699" t="str">
        <f>VLOOKUP(Table_Villen_viihde.accdb[[#This Row],[MyyjäID]],ville_myyjät!$A$2:$B$17,2,FALSE)</f>
        <v>Petri</v>
      </c>
      <c r="I1699" t="str">
        <f>VLOOKUP(Table_Villen_viihde.accdb[[#This Row],[myyjä]],ville_myyjät!$B$2:$C$17,2,FALSE)</f>
        <v>Mies</v>
      </c>
      <c r="J1699" t="str">
        <f>VLOOKUP(Table_Villen_viihde.accdb[[#This Row],[Tuotenumero]],Table_Villen_viihde.accdb5[[Tuotenumero]:[Tuote]],2,FALSE)</f>
        <v>Antennidigiboxi</v>
      </c>
      <c r="K1699" s="3">
        <f>VLOOKUP(Table_Villen_viihde.accdb[[#This Row],[Tuotenumero]],Table_Villen_viihde.accdb5[[Tuotenumero]:[TuoteryhmäID]],3,FALSE)</f>
        <v>6</v>
      </c>
      <c r="L1699" s="3" t="str">
        <f>VLOOKUP(Table_Villen_viihde.accdb[[#This Row],[Ryhmänro]],Table_Villen_viihde.accdb6[],2,FALSE)</f>
        <v>Digiboxit</v>
      </c>
    </row>
    <row r="1700" spans="1:12" x14ac:dyDescent="0.35">
      <c r="A1700">
        <v>52198</v>
      </c>
      <c r="B1700" s="18">
        <v>43102</v>
      </c>
      <c r="C1700" t="s">
        <v>49</v>
      </c>
      <c r="D1700">
        <v>1</v>
      </c>
      <c r="E1700">
        <v>3</v>
      </c>
      <c r="F1700">
        <v>19</v>
      </c>
      <c r="G1700">
        <v>11.26</v>
      </c>
      <c r="H1700" t="str">
        <f>VLOOKUP(Table_Villen_viihde.accdb[[#This Row],[MyyjäID]],ville_myyjät!$A$2:$B$17,2,FALSE)</f>
        <v>Helena</v>
      </c>
      <c r="I1700" t="str">
        <f>VLOOKUP(Table_Villen_viihde.accdb[[#This Row],[myyjä]],ville_myyjät!$B$2:$C$17,2,FALSE)</f>
        <v>Nainen</v>
      </c>
      <c r="J1700" t="str">
        <f>VLOOKUP(Table_Villen_viihde.accdb[[#This Row],[Tuotenumero]],Table_Villen_viihde.accdb5[[Tuotenumero]:[Tuote]],2,FALSE)</f>
        <v>Scart-kaapeli</v>
      </c>
      <c r="K1700" s="3">
        <f>VLOOKUP(Table_Villen_viihde.accdb[[#This Row],[Tuotenumero]],Table_Villen_viihde.accdb5[[Tuotenumero]:[TuoteryhmäID]],3,FALSE)</f>
        <v>4</v>
      </c>
      <c r="L1700" s="3" t="str">
        <f>VLOOKUP(Table_Villen_viihde.accdb[[#This Row],[Ryhmänro]],Table_Villen_viihde.accdb6[],2,FALSE)</f>
        <v>Tarvikkeet</v>
      </c>
    </row>
    <row r="1701" spans="1:12" x14ac:dyDescent="0.35">
      <c r="A1701">
        <v>52199</v>
      </c>
      <c r="B1701" s="18">
        <v>43104</v>
      </c>
      <c r="C1701" t="s">
        <v>53</v>
      </c>
      <c r="D1701">
        <v>1</v>
      </c>
      <c r="E1701">
        <v>1</v>
      </c>
      <c r="F1701">
        <v>119</v>
      </c>
      <c r="G1701">
        <v>65.84</v>
      </c>
      <c r="H1701" t="str">
        <f>VLOOKUP(Table_Villen_viihde.accdb[[#This Row],[MyyjäID]],ville_myyjät!$A$2:$B$17,2,FALSE)</f>
        <v>Liisa</v>
      </c>
      <c r="I1701" t="str">
        <f>VLOOKUP(Table_Villen_viihde.accdb[[#This Row],[myyjä]],ville_myyjät!$B$2:$C$17,2,FALSE)</f>
        <v>Nainen</v>
      </c>
      <c r="J1701" t="str">
        <f>VLOOKUP(Table_Villen_viihde.accdb[[#This Row],[Tuotenumero]],Table_Villen_viihde.accdb5[[Tuotenumero]:[Tuote]],2,FALSE)</f>
        <v>DVD-soitin</v>
      </c>
      <c r="K1701" s="3">
        <f>VLOOKUP(Table_Villen_viihde.accdb[[#This Row],[Tuotenumero]],Table_Villen_viihde.accdb5[[Tuotenumero]:[TuoteryhmäID]],3,FALSE)</f>
        <v>2</v>
      </c>
      <c r="L1701" s="3" t="str">
        <f>VLOOKUP(Table_Villen_viihde.accdb[[#This Row],[Ryhmänro]],Table_Villen_viihde.accdb6[],2,FALSE)</f>
        <v>Kuvantoisto</v>
      </c>
    </row>
    <row r="1702" spans="1:12" x14ac:dyDescent="0.35">
      <c r="A1702">
        <v>52200</v>
      </c>
      <c r="B1702" s="18">
        <v>43106</v>
      </c>
      <c r="C1702" t="s">
        <v>49</v>
      </c>
      <c r="D1702">
        <v>1</v>
      </c>
      <c r="E1702">
        <v>5</v>
      </c>
      <c r="F1702">
        <v>20</v>
      </c>
      <c r="G1702">
        <v>11.76</v>
      </c>
      <c r="H1702" t="str">
        <f>VLOOKUP(Table_Villen_viihde.accdb[[#This Row],[MyyjäID]],ville_myyjät!$A$2:$B$17,2,FALSE)</f>
        <v>Petri</v>
      </c>
      <c r="I1702" t="str">
        <f>VLOOKUP(Table_Villen_viihde.accdb[[#This Row],[myyjä]],ville_myyjät!$B$2:$C$17,2,FALSE)</f>
        <v>Mies</v>
      </c>
      <c r="J1702" t="str">
        <f>VLOOKUP(Table_Villen_viihde.accdb[[#This Row],[Tuotenumero]],Table_Villen_viihde.accdb5[[Tuotenumero]:[Tuote]],2,FALSE)</f>
        <v>Scart-kaapeli</v>
      </c>
      <c r="K1702" s="3">
        <f>VLOOKUP(Table_Villen_viihde.accdb[[#This Row],[Tuotenumero]],Table_Villen_viihde.accdb5[[Tuotenumero]:[TuoteryhmäID]],3,FALSE)</f>
        <v>4</v>
      </c>
      <c r="L1702" s="3" t="str">
        <f>VLOOKUP(Table_Villen_viihde.accdb[[#This Row],[Ryhmänro]],Table_Villen_viihde.accdb6[],2,FALSE)</f>
        <v>Tarvikkeet</v>
      </c>
    </row>
    <row r="1703" spans="1:12" x14ac:dyDescent="0.35">
      <c r="A1703">
        <v>52201</v>
      </c>
      <c r="B1703" s="18">
        <v>43106</v>
      </c>
      <c r="C1703" t="s">
        <v>50</v>
      </c>
      <c r="D1703">
        <v>1</v>
      </c>
      <c r="E1703">
        <v>16</v>
      </c>
      <c r="F1703">
        <v>85</v>
      </c>
      <c r="G1703">
        <v>52.5</v>
      </c>
      <c r="H1703" t="str">
        <f>VLOOKUP(Table_Villen_viihde.accdb[[#This Row],[MyyjäID]],ville_myyjät!$A$2:$B$17,2,FALSE)</f>
        <v>Kaarina</v>
      </c>
      <c r="I1703" t="str">
        <f>VLOOKUP(Table_Villen_viihde.accdb[[#This Row],[myyjä]],ville_myyjät!$B$2:$C$17,2,FALSE)</f>
        <v>Nainen</v>
      </c>
      <c r="J1703" t="str">
        <f>VLOOKUP(Table_Villen_viihde.accdb[[#This Row],[Tuotenumero]],Table_Villen_viihde.accdb5[[Tuotenumero]:[Tuote]],2,FALSE)</f>
        <v>Kaapelidigiboxi</v>
      </c>
      <c r="K1703" s="3">
        <f>VLOOKUP(Table_Villen_viihde.accdb[[#This Row],[Tuotenumero]],Table_Villen_viihde.accdb5[[Tuotenumero]:[TuoteryhmäID]],3,FALSE)</f>
        <v>6</v>
      </c>
      <c r="L1703" s="3" t="str">
        <f>VLOOKUP(Table_Villen_viihde.accdb[[#This Row],[Ryhmänro]],Table_Villen_viihde.accdb6[],2,FALSE)</f>
        <v>Digiboxit</v>
      </c>
    </row>
    <row r="1704" spans="1:12" x14ac:dyDescent="0.35">
      <c r="A1704">
        <v>52202</v>
      </c>
      <c r="B1704" s="18">
        <v>43107</v>
      </c>
      <c r="C1704" t="s">
        <v>57</v>
      </c>
      <c r="D1704">
        <v>1</v>
      </c>
      <c r="E1704">
        <v>6</v>
      </c>
      <c r="F1704">
        <v>95</v>
      </c>
      <c r="G1704">
        <v>56.47</v>
      </c>
      <c r="H1704" t="str">
        <f>VLOOKUP(Table_Villen_viihde.accdb[[#This Row],[MyyjäID]],ville_myyjät!$A$2:$B$17,2,FALSE)</f>
        <v>Mikko</v>
      </c>
      <c r="I1704" t="str">
        <f>VLOOKUP(Table_Villen_viihde.accdb[[#This Row],[myyjä]],ville_myyjät!$B$2:$C$17,2,FALSE)</f>
        <v>Mies</v>
      </c>
      <c r="J1704" t="str">
        <f>VLOOKUP(Table_Villen_viihde.accdb[[#This Row],[Tuotenumero]],Table_Villen_viihde.accdb5[[Tuotenumero]:[Tuote]],2,FALSE)</f>
        <v>PS2-konsoli</v>
      </c>
      <c r="K1704" s="3">
        <f>VLOOKUP(Table_Villen_viihde.accdb[[#This Row],[Tuotenumero]],Table_Villen_viihde.accdb5[[Tuotenumero]:[TuoteryhmäID]],3,FALSE)</f>
        <v>5</v>
      </c>
      <c r="L1704" s="3" t="str">
        <f>VLOOKUP(Table_Villen_viihde.accdb[[#This Row],[Ryhmänro]],Table_Villen_viihde.accdb6[],2,FALSE)</f>
        <v>Konsolit</v>
      </c>
    </row>
    <row r="1705" spans="1:12" x14ac:dyDescent="0.35">
      <c r="A1705">
        <v>52203</v>
      </c>
      <c r="B1705" s="18">
        <v>43108</v>
      </c>
      <c r="C1705" t="s">
        <v>53</v>
      </c>
      <c r="D1705">
        <v>1</v>
      </c>
      <c r="E1705">
        <v>7</v>
      </c>
      <c r="F1705">
        <v>124</v>
      </c>
      <c r="G1705">
        <v>64.400000000000006</v>
      </c>
      <c r="H1705" t="str">
        <f>VLOOKUP(Table_Villen_viihde.accdb[[#This Row],[MyyjäID]],ville_myyjät!$A$2:$B$17,2,FALSE)</f>
        <v>Kaija</v>
      </c>
      <c r="I1705" t="str">
        <f>VLOOKUP(Table_Villen_viihde.accdb[[#This Row],[myyjä]],ville_myyjät!$B$2:$C$17,2,FALSE)</f>
        <v>Nainen</v>
      </c>
      <c r="J1705" t="str">
        <f>VLOOKUP(Table_Villen_viihde.accdb[[#This Row],[Tuotenumero]],Table_Villen_viihde.accdb5[[Tuotenumero]:[Tuote]],2,FALSE)</f>
        <v>DVD-soitin</v>
      </c>
      <c r="K1705" s="3">
        <f>VLOOKUP(Table_Villen_viihde.accdb[[#This Row],[Tuotenumero]],Table_Villen_viihde.accdb5[[Tuotenumero]:[TuoteryhmäID]],3,FALSE)</f>
        <v>2</v>
      </c>
      <c r="L1705" s="3" t="str">
        <f>VLOOKUP(Table_Villen_viihde.accdb[[#This Row],[Ryhmänro]],Table_Villen_viihde.accdb6[],2,FALSE)</f>
        <v>Kuvantoisto</v>
      </c>
    </row>
    <row r="1706" spans="1:12" x14ac:dyDescent="0.35">
      <c r="A1706">
        <v>52204</v>
      </c>
      <c r="B1706" s="18">
        <v>43108</v>
      </c>
      <c r="C1706" t="s">
        <v>51</v>
      </c>
      <c r="D1706">
        <v>1</v>
      </c>
      <c r="E1706">
        <v>13</v>
      </c>
      <c r="F1706">
        <v>235</v>
      </c>
      <c r="G1706">
        <v>163.68</v>
      </c>
      <c r="H1706" t="str">
        <f>VLOOKUP(Table_Villen_viihde.accdb[[#This Row],[MyyjäID]],ville_myyjät!$A$2:$B$17,2,FALSE)</f>
        <v>Kaarlo</v>
      </c>
      <c r="I1706" t="str">
        <f>VLOOKUP(Table_Villen_viihde.accdb[[#This Row],[myyjä]],ville_myyjät!$B$2:$C$17,2,FALSE)</f>
        <v>Mies</v>
      </c>
      <c r="J1706" t="str">
        <f>VLOOKUP(Table_Villen_viihde.accdb[[#This Row],[Tuotenumero]],Table_Villen_viihde.accdb5[[Tuotenumero]:[Tuote]],2,FALSE)</f>
        <v>TV28</v>
      </c>
      <c r="K1706" s="3">
        <f>VLOOKUP(Table_Villen_viihde.accdb[[#This Row],[Tuotenumero]],Table_Villen_viihde.accdb5[[Tuotenumero]:[TuoteryhmäID]],3,FALSE)</f>
        <v>3</v>
      </c>
      <c r="L1706" s="3" t="str">
        <f>VLOOKUP(Table_Villen_viihde.accdb[[#This Row],[Ryhmänro]],Table_Villen_viihde.accdb6[],2,FALSE)</f>
        <v>TV</v>
      </c>
    </row>
    <row r="1707" spans="1:12" x14ac:dyDescent="0.35">
      <c r="A1707">
        <v>52205</v>
      </c>
      <c r="B1707" s="18">
        <v>43108</v>
      </c>
      <c r="C1707" t="s">
        <v>56</v>
      </c>
      <c r="D1707">
        <v>1</v>
      </c>
      <c r="E1707">
        <v>5</v>
      </c>
      <c r="F1707">
        <v>132</v>
      </c>
      <c r="G1707">
        <v>92.36</v>
      </c>
      <c r="H1707" t="str">
        <f>VLOOKUP(Table_Villen_viihde.accdb[[#This Row],[MyyjäID]],ville_myyjät!$A$2:$B$17,2,FALSE)</f>
        <v>Petri</v>
      </c>
      <c r="I1707" t="str">
        <f>VLOOKUP(Table_Villen_viihde.accdb[[#This Row],[myyjä]],ville_myyjät!$B$2:$C$17,2,FALSE)</f>
        <v>Mies</v>
      </c>
      <c r="J1707" t="str">
        <f>VLOOKUP(Table_Villen_viihde.accdb[[#This Row],[Tuotenumero]],Table_Villen_viihde.accdb5[[Tuotenumero]:[Tuote]],2,FALSE)</f>
        <v>VHS-nauhuri</v>
      </c>
      <c r="K1707" s="3">
        <f>VLOOKUP(Table_Villen_viihde.accdb[[#This Row],[Tuotenumero]],Table_Villen_viihde.accdb5[[Tuotenumero]:[TuoteryhmäID]],3,FALSE)</f>
        <v>2</v>
      </c>
      <c r="L1707" s="3" t="str">
        <f>VLOOKUP(Table_Villen_viihde.accdb[[#This Row],[Ryhmänro]],Table_Villen_viihde.accdb6[],2,FALSE)</f>
        <v>Kuvantoisto</v>
      </c>
    </row>
    <row r="1708" spans="1:12" x14ac:dyDescent="0.35">
      <c r="A1708">
        <v>52206</v>
      </c>
      <c r="B1708" s="18">
        <v>43111</v>
      </c>
      <c r="C1708" t="s">
        <v>49</v>
      </c>
      <c r="D1708">
        <v>1</v>
      </c>
      <c r="E1708">
        <v>2</v>
      </c>
      <c r="F1708">
        <v>19</v>
      </c>
      <c r="G1708">
        <v>11.43</v>
      </c>
      <c r="H1708" t="str">
        <f>VLOOKUP(Table_Villen_viihde.accdb[[#This Row],[MyyjäID]],ville_myyjät!$A$2:$B$17,2,FALSE)</f>
        <v>Maija</v>
      </c>
      <c r="I1708" t="str">
        <f>VLOOKUP(Table_Villen_viihde.accdb[[#This Row],[myyjä]],ville_myyjät!$B$2:$C$17,2,FALSE)</f>
        <v>Nainen</v>
      </c>
      <c r="J1708" t="str">
        <f>VLOOKUP(Table_Villen_viihde.accdb[[#This Row],[Tuotenumero]],Table_Villen_viihde.accdb5[[Tuotenumero]:[Tuote]],2,FALSE)</f>
        <v>Scart-kaapeli</v>
      </c>
      <c r="K1708" s="3">
        <f>VLOOKUP(Table_Villen_viihde.accdb[[#This Row],[Tuotenumero]],Table_Villen_viihde.accdb5[[Tuotenumero]:[TuoteryhmäID]],3,FALSE)</f>
        <v>4</v>
      </c>
      <c r="L1708" s="3" t="str">
        <f>VLOOKUP(Table_Villen_viihde.accdb[[#This Row],[Ryhmänro]],Table_Villen_viihde.accdb6[],2,FALSE)</f>
        <v>Tarvikkeet</v>
      </c>
    </row>
    <row r="1709" spans="1:12" x14ac:dyDescent="0.35">
      <c r="A1709">
        <v>52207</v>
      </c>
      <c r="B1709" s="18">
        <v>43113</v>
      </c>
      <c r="C1709" t="s">
        <v>54</v>
      </c>
      <c r="D1709">
        <v>1</v>
      </c>
      <c r="E1709">
        <v>18</v>
      </c>
      <c r="F1709">
        <v>176</v>
      </c>
      <c r="G1709">
        <v>114.86</v>
      </c>
      <c r="H1709" t="str">
        <f>VLOOKUP(Table_Villen_viihde.accdb[[#This Row],[MyyjäID]],ville_myyjät!$A$2:$B$17,2,FALSE)</f>
        <v>Kirsti</v>
      </c>
      <c r="I1709" t="str">
        <f>VLOOKUP(Table_Villen_viihde.accdb[[#This Row],[myyjä]],ville_myyjät!$B$2:$C$17,2,FALSE)</f>
        <v>Nainen</v>
      </c>
      <c r="J1709" t="str">
        <f>VLOOKUP(Table_Villen_viihde.accdb[[#This Row],[Tuotenumero]],Table_Villen_viihde.accdb5[[Tuotenumero]:[Tuote]],2,FALSE)</f>
        <v>DVD-nauhuri</v>
      </c>
      <c r="K1709" s="3">
        <f>VLOOKUP(Table_Villen_viihde.accdb[[#This Row],[Tuotenumero]],Table_Villen_viihde.accdb5[[Tuotenumero]:[TuoteryhmäID]],3,FALSE)</f>
        <v>2</v>
      </c>
      <c r="L1709" s="3" t="str">
        <f>VLOOKUP(Table_Villen_viihde.accdb[[#This Row],[Ryhmänro]],Table_Villen_viihde.accdb6[],2,FALSE)</f>
        <v>Kuvantoisto</v>
      </c>
    </row>
    <row r="1710" spans="1:12" x14ac:dyDescent="0.35">
      <c r="A1710">
        <v>52208</v>
      </c>
      <c r="B1710" s="18">
        <v>43113</v>
      </c>
      <c r="C1710" t="s">
        <v>53</v>
      </c>
      <c r="D1710">
        <v>1</v>
      </c>
      <c r="E1710">
        <v>7</v>
      </c>
      <c r="F1710">
        <v>122</v>
      </c>
      <c r="G1710">
        <v>61.64</v>
      </c>
      <c r="H1710" t="str">
        <f>VLOOKUP(Table_Villen_viihde.accdb[[#This Row],[MyyjäID]],ville_myyjät!$A$2:$B$17,2,FALSE)</f>
        <v>Kaija</v>
      </c>
      <c r="I1710" t="str">
        <f>VLOOKUP(Table_Villen_viihde.accdb[[#This Row],[myyjä]],ville_myyjät!$B$2:$C$17,2,FALSE)</f>
        <v>Nainen</v>
      </c>
      <c r="J1710" t="str">
        <f>VLOOKUP(Table_Villen_viihde.accdb[[#This Row],[Tuotenumero]],Table_Villen_viihde.accdb5[[Tuotenumero]:[Tuote]],2,FALSE)</f>
        <v>DVD-soitin</v>
      </c>
      <c r="K1710" s="3">
        <f>VLOOKUP(Table_Villen_viihde.accdb[[#This Row],[Tuotenumero]],Table_Villen_viihde.accdb5[[Tuotenumero]:[TuoteryhmäID]],3,FALSE)</f>
        <v>2</v>
      </c>
      <c r="L1710" s="3" t="str">
        <f>VLOOKUP(Table_Villen_viihde.accdb[[#This Row],[Ryhmänro]],Table_Villen_viihde.accdb6[],2,FALSE)</f>
        <v>Kuvantoisto</v>
      </c>
    </row>
    <row r="1711" spans="1:12" x14ac:dyDescent="0.35">
      <c r="A1711">
        <v>52209</v>
      </c>
      <c r="B1711" s="18">
        <v>43114</v>
      </c>
      <c r="C1711" t="s">
        <v>50</v>
      </c>
      <c r="D1711">
        <v>1</v>
      </c>
      <c r="E1711">
        <v>15</v>
      </c>
      <c r="F1711">
        <v>88</v>
      </c>
      <c r="G1711">
        <v>56.75</v>
      </c>
      <c r="H1711" t="str">
        <f>VLOOKUP(Table_Villen_viihde.accdb[[#This Row],[MyyjäID]],ville_myyjät!$A$2:$B$17,2,FALSE)</f>
        <v>Elisabeth</v>
      </c>
      <c r="I1711" t="str">
        <f>VLOOKUP(Table_Villen_viihde.accdb[[#This Row],[myyjä]],ville_myyjät!$B$2:$C$17,2,FALSE)</f>
        <v>Nainen</v>
      </c>
      <c r="J1711" t="str">
        <f>VLOOKUP(Table_Villen_viihde.accdb[[#This Row],[Tuotenumero]],Table_Villen_viihde.accdb5[[Tuotenumero]:[Tuote]],2,FALSE)</f>
        <v>Kaapelidigiboxi</v>
      </c>
      <c r="K1711" s="3">
        <f>VLOOKUP(Table_Villen_viihde.accdb[[#This Row],[Tuotenumero]],Table_Villen_viihde.accdb5[[Tuotenumero]:[TuoteryhmäID]],3,FALSE)</f>
        <v>6</v>
      </c>
      <c r="L1711" s="3" t="str">
        <f>VLOOKUP(Table_Villen_viihde.accdb[[#This Row],[Ryhmänro]],Table_Villen_viihde.accdb6[],2,FALSE)</f>
        <v>Digiboxit</v>
      </c>
    </row>
    <row r="1712" spans="1:12" x14ac:dyDescent="0.35">
      <c r="A1712">
        <v>52210</v>
      </c>
      <c r="B1712" s="18">
        <v>43115</v>
      </c>
      <c r="C1712" t="s">
        <v>51</v>
      </c>
      <c r="D1712">
        <v>1</v>
      </c>
      <c r="E1712">
        <v>5</v>
      </c>
      <c r="F1712">
        <v>249</v>
      </c>
      <c r="G1712">
        <v>161.99</v>
      </c>
      <c r="H1712" t="str">
        <f>VLOOKUP(Table_Villen_viihde.accdb[[#This Row],[MyyjäID]],ville_myyjät!$A$2:$B$17,2,FALSE)</f>
        <v>Petri</v>
      </c>
      <c r="I1712" t="str">
        <f>VLOOKUP(Table_Villen_viihde.accdb[[#This Row],[myyjä]],ville_myyjät!$B$2:$C$17,2,FALSE)</f>
        <v>Mies</v>
      </c>
      <c r="J1712" t="str">
        <f>VLOOKUP(Table_Villen_viihde.accdb[[#This Row],[Tuotenumero]],Table_Villen_viihde.accdb5[[Tuotenumero]:[Tuote]],2,FALSE)</f>
        <v>TV28</v>
      </c>
      <c r="K1712" s="3">
        <f>VLOOKUP(Table_Villen_viihde.accdb[[#This Row],[Tuotenumero]],Table_Villen_viihde.accdb5[[Tuotenumero]:[TuoteryhmäID]],3,FALSE)</f>
        <v>3</v>
      </c>
      <c r="L1712" s="3" t="str">
        <f>VLOOKUP(Table_Villen_viihde.accdb[[#This Row],[Ryhmänro]],Table_Villen_viihde.accdb6[],2,FALSE)</f>
        <v>TV</v>
      </c>
    </row>
    <row r="1713" spans="1:12" x14ac:dyDescent="0.35">
      <c r="A1713">
        <v>52211</v>
      </c>
      <c r="B1713" s="18">
        <v>43116</v>
      </c>
      <c r="C1713" t="s">
        <v>49</v>
      </c>
      <c r="D1713">
        <v>1</v>
      </c>
      <c r="E1713">
        <v>18</v>
      </c>
      <c r="F1713">
        <v>21</v>
      </c>
      <c r="G1713">
        <v>11.81</v>
      </c>
      <c r="H1713" t="str">
        <f>VLOOKUP(Table_Villen_viihde.accdb[[#This Row],[MyyjäID]],ville_myyjät!$A$2:$B$17,2,FALSE)</f>
        <v>Kirsti</v>
      </c>
      <c r="I1713" t="str">
        <f>VLOOKUP(Table_Villen_viihde.accdb[[#This Row],[myyjä]],ville_myyjät!$B$2:$C$17,2,FALSE)</f>
        <v>Nainen</v>
      </c>
      <c r="J1713" t="str">
        <f>VLOOKUP(Table_Villen_viihde.accdb[[#This Row],[Tuotenumero]],Table_Villen_viihde.accdb5[[Tuotenumero]:[Tuote]],2,FALSE)</f>
        <v>Scart-kaapeli</v>
      </c>
      <c r="K1713" s="3">
        <f>VLOOKUP(Table_Villen_viihde.accdb[[#This Row],[Tuotenumero]],Table_Villen_viihde.accdb5[[Tuotenumero]:[TuoteryhmäID]],3,FALSE)</f>
        <v>4</v>
      </c>
      <c r="L1713" s="3" t="str">
        <f>VLOOKUP(Table_Villen_viihde.accdb[[#This Row],[Ryhmänro]],Table_Villen_viihde.accdb6[],2,FALSE)</f>
        <v>Tarvikkeet</v>
      </c>
    </row>
    <row r="1714" spans="1:12" x14ac:dyDescent="0.35">
      <c r="A1714">
        <v>52212</v>
      </c>
      <c r="B1714" s="18">
        <v>43116</v>
      </c>
      <c r="C1714" t="s">
        <v>53</v>
      </c>
      <c r="D1714">
        <v>1</v>
      </c>
      <c r="E1714">
        <v>2</v>
      </c>
      <c r="F1714">
        <v>122</v>
      </c>
      <c r="G1714">
        <v>63.26</v>
      </c>
      <c r="H1714" t="str">
        <f>VLOOKUP(Table_Villen_viihde.accdb[[#This Row],[MyyjäID]],ville_myyjät!$A$2:$B$17,2,FALSE)</f>
        <v>Maija</v>
      </c>
      <c r="I1714" t="str">
        <f>VLOOKUP(Table_Villen_viihde.accdb[[#This Row],[myyjä]],ville_myyjät!$B$2:$C$17,2,FALSE)</f>
        <v>Nainen</v>
      </c>
      <c r="J1714" t="str">
        <f>VLOOKUP(Table_Villen_viihde.accdb[[#This Row],[Tuotenumero]],Table_Villen_viihde.accdb5[[Tuotenumero]:[Tuote]],2,FALSE)</f>
        <v>DVD-soitin</v>
      </c>
      <c r="K1714" s="3">
        <f>VLOOKUP(Table_Villen_viihde.accdb[[#This Row],[Tuotenumero]],Table_Villen_viihde.accdb5[[Tuotenumero]:[TuoteryhmäID]],3,FALSE)</f>
        <v>2</v>
      </c>
      <c r="L1714" s="3" t="str">
        <f>VLOOKUP(Table_Villen_viihde.accdb[[#This Row],[Ryhmänro]],Table_Villen_viihde.accdb6[],2,FALSE)</f>
        <v>Kuvantoisto</v>
      </c>
    </row>
    <row r="1715" spans="1:12" x14ac:dyDescent="0.35">
      <c r="A1715">
        <v>52213</v>
      </c>
      <c r="B1715" s="18">
        <v>43116</v>
      </c>
      <c r="C1715" t="s">
        <v>52</v>
      </c>
      <c r="D1715">
        <v>1</v>
      </c>
      <c r="E1715">
        <v>16</v>
      </c>
      <c r="F1715">
        <v>88</v>
      </c>
      <c r="G1715">
        <v>47.99</v>
      </c>
      <c r="H1715" t="str">
        <f>VLOOKUP(Table_Villen_viihde.accdb[[#This Row],[MyyjäID]],ville_myyjät!$A$2:$B$17,2,FALSE)</f>
        <v>Kaarina</v>
      </c>
      <c r="I1715" t="str">
        <f>VLOOKUP(Table_Villen_viihde.accdb[[#This Row],[myyjä]],ville_myyjät!$B$2:$C$17,2,FALSE)</f>
        <v>Nainen</v>
      </c>
      <c r="J1715" t="str">
        <f>VLOOKUP(Table_Villen_viihde.accdb[[#This Row],[Tuotenumero]],Table_Villen_viihde.accdb5[[Tuotenumero]:[Tuote]],2,FALSE)</f>
        <v>Antennidigiboxi</v>
      </c>
      <c r="K1715" s="3">
        <f>VLOOKUP(Table_Villen_viihde.accdb[[#This Row],[Tuotenumero]],Table_Villen_viihde.accdb5[[Tuotenumero]:[TuoteryhmäID]],3,FALSE)</f>
        <v>6</v>
      </c>
      <c r="L1715" s="3" t="str">
        <f>VLOOKUP(Table_Villen_viihde.accdb[[#This Row],[Ryhmänro]],Table_Villen_viihde.accdb6[],2,FALSE)</f>
        <v>Digiboxit</v>
      </c>
    </row>
    <row r="1716" spans="1:12" x14ac:dyDescent="0.35">
      <c r="A1716">
        <v>52214</v>
      </c>
      <c r="B1716" s="18">
        <v>43119</v>
      </c>
      <c r="C1716" t="s">
        <v>49</v>
      </c>
      <c r="D1716">
        <v>1</v>
      </c>
      <c r="E1716">
        <v>2</v>
      </c>
      <c r="F1716">
        <v>20</v>
      </c>
      <c r="G1716">
        <v>11.81</v>
      </c>
      <c r="H1716" t="str">
        <f>VLOOKUP(Table_Villen_viihde.accdb[[#This Row],[MyyjäID]],ville_myyjät!$A$2:$B$17,2,FALSE)</f>
        <v>Maija</v>
      </c>
      <c r="I1716" t="str">
        <f>VLOOKUP(Table_Villen_viihde.accdb[[#This Row],[myyjä]],ville_myyjät!$B$2:$C$17,2,FALSE)</f>
        <v>Nainen</v>
      </c>
      <c r="J1716" t="str">
        <f>VLOOKUP(Table_Villen_viihde.accdb[[#This Row],[Tuotenumero]],Table_Villen_viihde.accdb5[[Tuotenumero]:[Tuote]],2,FALSE)</f>
        <v>Scart-kaapeli</v>
      </c>
      <c r="K1716" s="3">
        <f>VLOOKUP(Table_Villen_viihde.accdb[[#This Row],[Tuotenumero]],Table_Villen_viihde.accdb5[[Tuotenumero]:[TuoteryhmäID]],3,FALSE)</f>
        <v>4</v>
      </c>
      <c r="L1716" s="3" t="str">
        <f>VLOOKUP(Table_Villen_viihde.accdb[[#This Row],[Ryhmänro]],Table_Villen_viihde.accdb6[],2,FALSE)</f>
        <v>Tarvikkeet</v>
      </c>
    </row>
    <row r="1717" spans="1:12" x14ac:dyDescent="0.35">
      <c r="A1717">
        <v>52215</v>
      </c>
      <c r="B1717" s="18">
        <v>43121</v>
      </c>
      <c r="C1717" t="s">
        <v>56</v>
      </c>
      <c r="D1717">
        <v>1</v>
      </c>
      <c r="E1717">
        <v>16</v>
      </c>
      <c r="F1717">
        <v>137</v>
      </c>
      <c r="G1717">
        <v>89.35</v>
      </c>
      <c r="H1717" t="str">
        <f>VLOOKUP(Table_Villen_viihde.accdb[[#This Row],[MyyjäID]],ville_myyjät!$A$2:$B$17,2,FALSE)</f>
        <v>Kaarina</v>
      </c>
      <c r="I1717" t="str">
        <f>VLOOKUP(Table_Villen_viihde.accdb[[#This Row],[myyjä]],ville_myyjät!$B$2:$C$17,2,FALSE)</f>
        <v>Nainen</v>
      </c>
      <c r="J1717" t="str">
        <f>VLOOKUP(Table_Villen_viihde.accdb[[#This Row],[Tuotenumero]],Table_Villen_viihde.accdb5[[Tuotenumero]:[Tuote]],2,FALSE)</f>
        <v>VHS-nauhuri</v>
      </c>
      <c r="K1717" s="3">
        <f>VLOOKUP(Table_Villen_viihde.accdb[[#This Row],[Tuotenumero]],Table_Villen_viihde.accdb5[[Tuotenumero]:[TuoteryhmäID]],3,FALSE)</f>
        <v>2</v>
      </c>
      <c r="L1717" s="3" t="str">
        <f>VLOOKUP(Table_Villen_viihde.accdb[[#This Row],[Ryhmänro]],Table_Villen_viihde.accdb6[],2,FALSE)</f>
        <v>Kuvantoisto</v>
      </c>
    </row>
    <row r="1718" spans="1:12" x14ac:dyDescent="0.35">
      <c r="A1718">
        <v>52216</v>
      </c>
      <c r="B1718" s="18">
        <v>43121</v>
      </c>
      <c r="C1718" t="s">
        <v>53</v>
      </c>
      <c r="D1718">
        <v>1</v>
      </c>
      <c r="E1718">
        <v>5</v>
      </c>
      <c r="F1718">
        <v>123</v>
      </c>
      <c r="G1718">
        <v>61.87</v>
      </c>
      <c r="H1718" t="str">
        <f>VLOOKUP(Table_Villen_viihde.accdb[[#This Row],[MyyjäID]],ville_myyjät!$A$2:$B$17,2,FALSE)</f>
        <v>Petri</v>
      </c>
      <c r="I1718" t="str">
        <f>VLOOKUP(Table_Villen_viihde.accdb[[#This Row],[myyjä]],ville_myyjät!$B$2:$C$17,2,FALSE)</f>
        <v>Mies</v>
      </c>
      <c r="J1718" t="str">
        <f>VLOOKUP(Table_Villen_viihde.accdb[[#This Row],[Tuotenumero]],Table_Villen_viihde.accdb5[[Tuotenumero]:[Tuote]],2,FALSE)</f>
        <v>DVD-soitin</v>
      </c>
      <c r="K1718" s="3">
        <f>VLOOKUP(Table_Villen_viihde.accdb[[#This Row],[Tuotenumero]],Table_Villen_viihde.accdb5[[Tuotenumero]:[TuoteryhmäID]],3,FALSE)</f>
        <v>2</v>
      </c>
      <c r="L1718" s="3" t="str">
        <f>VLOOKUP(Table_Villen_viihde.accdb[[#This Row],[Ryhmänro]],Table_Villen_viihde.accdb6[],2,FALSE)</f>
        <v>Kuvantoisto</v>
      </c>
    </row>
    <row r="1719" spans="1:12" x14ac:dyDescent="0.35">
      <c r="A1719">
        <v>52217</v>
      </c>
      <c r="B1719" s="18">
        <v>43122</v>
      </c>
      <c r="C1719" t="s">
        <v>49</v>
      </c>
      <c r="D1719">
        <v>1</v>
      </c>
      <c r="E1719">
        <v>9</v>
      </c>
      <c r="F1719">
        <v>19</v>
      </c>
      <c r="G1719">
        <v>11.71</v>
      </c>
      <c r="H1719" t="str">
        <f>VLOOKUP(Table_Villen_viihde.accdb[[#This Row],[MyyjäID]],ville_myyjät!$A$2:$B$17,2,FALSE)</f>
        <v>Juuso</v>
      </c>
      <c r="I1719" t="str">
        <f>VLOOKUP(Table_Villen_viihde.accdb[[#This Row],[myyjä]],ville_myyjät!$B$2:$C$17,2,FALSE)</f>
        <v>Mies</v>
      </c>
      <c r="J1719" t="str">
        <f>VLOOKUP(Table_Villen_viihde.accdb[[#This Row],[Tuotenumero]],Table_Villen_viihde.accdb5[[Tuotenumero]:[Tuote]],2,FALSE)</f>
        <v>Scart-kaapeli</v>
      </c>
      <c r="K1719" s="3">
        <f>VLOOKUP(Table_Villen_viihde.accdb[[#This Row],[Tuotenumero]],Table_Villen_viihde.accdb5[[Tuotenumero]:[TuoteryhmäID]],3,FALSE)</f>
        <v>4</v>
      </c>
      <c r="L1719" s="3" t="str">
        <f>VLOOKUP(Table_Villen_viihde.accdb[[#This Row],[Ryhmänro]],Table_Villen_viihde.accdb6[],2,FALSE)</f>
        <v>Tarvikkeet</v>
      </c>
    </row>
    <row r="1720" spans="1:12" x14ac:dyDescent="0.35">
      <c r="A1720">
        <v>52218</v>
      </c>
      <c r="B1720" s="18">
        <v>43122</v>
      </c>
      <c r="C1720" t="s">
        <v>51</v>
      </c>
      <c r="D1720">
        <v>1</v>
      </c>
      <c r="E1720">
        <v>9</v>
      </c>
      <c r="F1720">
        <v>245</v>
      </c>
      <c r="G1720">
        <v>167.18</v>
      </c>
      <c r="H1720" t="str">
        <f>VLOOKUP(Table_Villen_viihde.accdb[[#This Row],[MyyjäID]],ville_myyjät!$A$2:$B$17,2,FALSE)</f>
        <v>Juuso</v>
      </c>
      <c r="I1720" t="str">
        <f>VLOOKUP(Table_Villen_viihde.accdb[[#This Row],[myyjä]],ville_myyjät!$B$2:$C$17,2,FALSE)</f>
        <v>Mies</v>
      </c>
      <c r="J1720" t="str">
        <f>VLOOKUP(Table_Villen_viihde.accdb[[#This Row],[Tuotenumero]],Table_Villen_viihde.accdb5[[Tuotenumero]:[Tuote]],2,FALSE)</f>
        <v>TV28</v>
      </c>
      <c r="K1720" s="3">
        <f>VLOOKUP(Table_Villen_viihde.accdb[[#This Row],[Tuotenumero]],Table_Villen_viihde.accdb5[[Tuotenumero]:[TuoteryhmäID]],3,FALSE)</f>
        <v>3</v>
      </c>
      <c r="L1720" s="3" t="str">
        <f>VLOOKUP(Table_Villen_viihde.accdb[[#This Row],[Ryhmänro]],Table_Villen_viihde.accdb6[],2,FALSE)</f>
        <v>TV</v>
      </c>
    </row>
    <row r="1721" spans="1:12" x14ac:dyDescent="0.35">
      <c r="A1721">
        <v>52219</v>
      </c>
      <c r="B1721" s="18">
        <v>43124</v>
      </c>
      <c r="C1721" t="s">
        <v>53</v>
      </c>
      <c r="D1721">
        <v>1</v>
      </c>
      <c r="E1721">
        <v>5</v>
      </c>
      <c r="F1721">
        <v>123</v>
      </c>
      <c r="G1721">
        <v>67.73</v>
      </c>
      <c r="H1721" t="str">
        <f>VLOOKUP(Table_Villen_viihde.accdb[[#This Row],[MyyjäID]],ville_myyjät!$A$2:$B$17,2,FALSE)</f>
        <v>Petri</v>
      </c>
      <c r="I1721" t="str">
        <f>VLOOKUP(Table_Villen_viihde.accdb[[#This Row],[myyjä]],ville_myyjät!$B$2:$C$17,2,FALSE)</f>
        <v>Mies</v>
      </c>
      <c r="J1721" t="str">
        <f>VLOOKUP(Table_Villen_viihde.accdb[[#This Row],[Tuotenumero]],Table_Villen_viihde.accdb5[[Tuotenumero]:[Tuote]],2,FALSE)</f>
        <v>DVD-soitin</v>
      </c>
      <c r="K1721" s="3">
        <f>VLOOKUP(Table_Villen_viihde.accdb[[#This Row],[Tuotenumero]],Table_Villen_viihde.accdb5[[Tuotenumero]:[TuoteryhmäID]],3,FALSE)</f>
        <v>2</v>
      </c>
      <c r="L1721" s="3" t="str">
        <f>VLOOKUP(Table_Villen_viihde.accdb[[#This Row],[Ryhmänro]],Table_Villen_viihde.accdb6[],2,FALSE)</f>
        <v>Kuvantoisto</v>
      </c>
    </row>
    <row r="1722" spans="1:12" x14ac:dyDescent="0.35">
      <c r="A1722">
        <v>52220</v>
      </c>
      <c r="B1722" s="18">
        <v>43124</v>
      </c>
      <c r="C1722" t="s">
        <v>54</v>
      </c>
      <c r="D1722">
        <v>1</v>
      </c>
      <c r="E1722">
        <v>11</v>
      </c>
      <c r="F1722">
        <v>186</v>
      </c>
      <c r="G1722">
        <v>116.48</v>
      </c>
      <c r="H1722" t="str">
        <f>VLOOKUP(Table_Villen_viihde.accdb[[#This Row],[MyyjäID]],ville_myyjät!$A$2:$B$17,2,FALSE)</f>
        <v>Kuisma</v>
      </c>
      <c r="I1722" t="str">
        <f>VLOOKUP(Table_Villen_viihde.accdb[[#This Row],[myyjä]],ville_myyjät!$B$2:$C$17,2,FALSE)</f>
        <v>Mies</v>
      </c>
      <c r="J1722" t="str">
        <f>VLOOKUP(Table_Villen_viihde.accdb[[#This Row],[Tuotenumero]],Table_Villen_viihde.accdb5[[Tuotenumero]:[Tuote]],2,FALSE)</f>
        <v>DVD-nauhuri</v>
      </c>
      <c r="K1722" s="3">
        <f>VLOOKUP(Table_Villen_viihde.accdb[[#This Row],[Tuotenumero]],Table_Villen_viihde.accdb5[[Tuotenumero]:[TuoteryhmäID]],3,FALSE)</f>
        <v>2</v>
      </c>
      <c r="L1722" s="3" t="str">
        <f>VLOOKUP(Table_Villen_viihde.accdb[[#This Row],[Ryhmänro]],Table_Villen_viihde.accdb6[],2,FALSE)</f>
        <v>Kuvantoisto</v>
      </c>
    </row>
    <row r="1723" spans="1:12" x14ac:dyDescent="0.35">
      <c r="A1723">
        <v>52221</v>
      </c>
      <c r="B1723" s="18">
        <v>43126</v>
      </c>
      <c r="C1723" t="s">
        <v>50</v>
      </c>
      <c r="D1723">
        <v>1</v>
      </c>
      <c r="E1723">
        <v>6</v>
      </c>
      <c r="F1723">
        <v>87</v>
      </c>
      <c r="G1723">
        <v>53.74</v>
      </c>
      <c r="H1723" t="str">
        <f>VLOOKUP(Table_Villen_viihde.accdb[[#This Row],[MyyjäID]],ville_myyjät!$A$2:$B$17,2,FALSE)</f>
        <v>Mikko</v>
      </c>
      <c r="I1723" t="str">
        <f>VLOOKUP(Table_Villen_viihde.accdb[[#This Row],[myyjä]],ville_myyjät!$B$2:$C$17,2,FALSE)</f>
        <v>Mies</v>
      </c>
      <c r="J1723" t="str">
        <f>VLOOKUP(Table_Villen_viihde.accdb[[#This Row],[Tuotenumero]],Table_Villen_viihde.accdb5[[Tuotenumero]:[Tuote]],2,FALSE)</f>
        <v>Kaapelidigiboxi</v>
      </c>
      <c r="K1723" s="3">
        <f>VLOOKUP(Table_Villen_viihde.accdb[[#This Row],[Tuotenumero]],Table_Villen_viihde.accdb5[[Tuotenumero]:[TuoteryhmäID]],3,FALSE)</f>
        <v>6</v>
      </c>
      <c r="L1723" s="3" t="str">
        <f>VLOOKUP(Table_Villen_viihde.accdb[[#This Row],[Ryhmänro]],Table_Villen_viihde.accdb6[],2,FALSE)</f>
        <v>Digiboxit</v>
      </c>
    </row>
    <row r="1724" spans="1:12" x14ac:dyDescent="0.35">
      <c r="A1724">
        <v>52222</v>
      </c>
      <c r="B1724" s="18">
        <v>43127</v>
      </c>
      <c r="C1724" t="s">
        <v>49</v>
      </c>
      <c r="D1724">
        <v>1</v>
      </c>
      <c r="E1724">
        <v>5</v>
      </c>
      <c r="F1724">
        <v>20</v>
      </c>
      <c r="G1724">
        <v>11.21</v>
      </c>
      <c r="H1724" t="str">
        <f>VLOOKUP(Table_Villen_viihde.accdb[[#This Row],[MyyjäID]],ville_myyjät!$A$2:$B$17,2,FALSE)</f>
        <v>Petri</v>
      </c>
      <c r="I1724" t="str">
        <f>VLOOKUP(Table_Villen_viihde.accdb[[#This Row],[myyjä]],ville_myyjät!$B$2:$C$17,2,FALSE)</f>
        <v>Mies</v>
      </c>
      <c r="J1724" t="str">
        <f>VLOOKUP(Table_Villen_viihde.accdb[[#This Row],[Tuotenumero]],Table_Villen_viihde.accdb5[[Tuotenumero]:[Tuote]],2,FALSE)</f>
        <v>Scart-kaapeli</v>
      </c>
      <c r="K1724" s="3">
        <f>VLOOKUP(Table_Villen_viihde.accdb[[#This Row],[Tuotenumero]],Table_Villen_viihde.accdb5[[Tuotenumero]:[TuoteryhmäID]],3,FALSE)</f>
        <v>4</v>
      </c>
      <c r="L1724" s="3" t="str">
        <f>VLOOKUP(Table_Villen_viihde.accdb[[#This Row],[Ryhmänro]],Table_Villen_viihde.accdb6[],2,FALSE)</f>
        <v>Tarvikkeet</v>
      </c>
    </row>
    <row r="1725" spans="1:12" x14ac:dyDescent="0.35">
      <c r="A1725">
        <v>52223</v>
      </c>
      <c r="B1725" s="18">
        <v>43130</v>
      </c>
      <c r="C1725" t="s">
        <v>49</v>
      </c>
      <c r="D1725">
        <v>1</v>
      </c>
      <c r="E1725">
        <v>1</v>
      </c>
      <c r="F1725">
        <v>21</v>
      </c>
      <c r="G1725">
        <v>11.24</v>
      </c>
      <c r="H1725" t="str">
        <f>VLOOKUP(Table_Villen_viihde.accdb[[#This Row],[MyyjäID]],ville_myyjät!$A$2:$B$17,2,FALSE)</f>
        <v>Liisa</v>
      </c>
      <c r="I1725" t="str">
        <f>VLOOKUP(Table_Villen_viihde.accdb[[#This Row],[myyjä]],ville_myyjät!$B$2:$C$17,2,FALSE)</f>
        <v>Nainen</v>
      </c>
      <c r="J1725" t="str">
        <f>VLOOKUP(Table_Villen_viihde.accdb[[#This Row],[Tuotenumero]],Table_Villen_viihde.accdb5[[Tuotenumero]:[Tuote]],2,FALSE)</f>
        <v>Scart-kaapeli</v>
      </c>
      <c r="K1725" s="3">
        <f>VLOOKUP(Table_Villen_viihde.accdb[[#This Row],[Tuotenumero]],Table_Villen_viihde.accdb5[[Tuotenumero]:[TuoteryhmäID]],3,FALSE)</f>
        <v>4</v>
      </c>
      <c r="L1725" s="3" t="str">
        <f>VLOOKUP(Table_Villen_viihde.accdb[[#This Row],[Ryhmänro]],Table_Villen_viihde.accdb6[],2,FALSE)</f>
        <v>Tarvikkeet</v>
      </c>
    </row>
    <row r="1726" spans="1:12" x14ac:dyDescent="0.35">
      <c r="A1726">
        <v>52224</v>
      </c>
      <c r="B1726" s="18">
        <v>43131</v>
      </c>
      <c r="C1726" t="s">
        <v>50</v>
      </c>
      <c r="D1726">
        <v>1</v>
      </c>
      <c r="E1726">
        <v>7</v>
      </c>
      <c r="F1726">
        <v>87</v>
      </c>
      <c r="G1726">
        <v>57.22</v>
      </c>
      <c r="H1726" t="str">
        <f>VLOOKUP(Table_Villen_viihde.accdb[[#This Row],[MyyjäID]],ville_myyjät!$A$2:$B$17,2,FALSE)</f>
        <v>Kaija</v>
      </c>
      <c r="I1726" t="str">
        <f>VLOOKUP(Table_Villen_viihde.accdb[[#This Row],[myyjä]],ville_myyjät!$B$2:$C$17,2,FALSE)</f>
        <v>Nainen</v>
      </c>
      <c r="J1726" t="str">
        <f>VLOOKUP(Table_Villen_viihde.accdb[[#This Row],[Tuotenumero]],Table_Villen_viihde.accdb5[[Tuotenumero]:[Tuote]],2,FALSE)</f>
        <v>Kaapelidigiboxi</v>
      </c>
      <c r="K1726" s="3">
        <f>VLOOKUP(Table_Villen_viihde.accdb[[#This Row],[Tuotenumero]],Table_Villen_viihde.accdb5[[Tuotenumero]:[TuoteryhmäID]],3,FALSE)</f>
        <v>6</v>
      </c>
      <c r="L1726" s="3" t="str">
        <f>VLOOKUP(Table_Villen_viihde.accdb[[#This Row],[Ryhmänro]],Table_Villen_viihde.accdb6[],2,FALSE)</f>
        <v>Digiboxit</v>
      </c>
    </row>
    <row r="1727" spans="1:12" x14ac:dyDescent="0.35">
      <c r="A1727">
        <v>52225</v>
      </c>
      <c r="B1727" s="18">
        <v>43131</v>
      </c>
      <c r="C1727" t="s">
        <v>56</v>
      </c>
      <c r="D1727">
        <v>1</v>
      </c>
      <c r="E1727">
        <v>2</v>
      </c>
      <c r="F1727">
        <v>131</v>
      </c>
      <c r="G1727">
        <v>92.07</v>
      </c>
      <c r="H1727" t="str">
        <f>VLOOKUP(Table_Villen_viihde.accdb[[#This Row],[MyyjäID]],ville_myyjät!$A$2:$B$17,2,FALSE)</f>
        <v>Maija</v>
      </c>
      <c r="I1727" t="str">
        <f>VLOOKUP(Table_Villen_viihde.accdb[[#This Row],[myyjä]],ville_myyjät!$B$2:$C$17,2,FALSE)</f>
        <v>Nainen</v>
      </c>
      <c r="J1727" t="str">
        <f>VLOOKUP(Table_Villen_viihde.accdb[[#This Row],[Tuotenumero]],Table_Villen_viihde.accdb5[[Tuotenumero]:[Tuote]],2,FALSE)</f>
        <v>VHS-nauhuri</v>
      </c>
      <c r="K1727" s="3">
        <f>VLOOKUP(Table_Villen_viihde.accdb[[#This Row],[Tuotenumero]],Table_Villen_viihde.accdb5[[Tuotenumero]:[TuoteryhmäID]],3,FALSE)</f>
        <v>2</v>
      </c>
      <c r="L1727" s="3" t="str">
        <f>VLOOKUP(Table_Villen_viihde.accdb[[#This Row],[Ryhmänro]],Table_Villen_viihde.accdb6[],2,FALSE)</f>
        <v>Kuvantoisto</v>
      </c>
    </row>
    <row r="1728" spans="1:12" x14ac:dyDescent="0.35">
      <c r="A1728">
        <v>52226</v>
      </c>
      <c r="B1728" s="18">
        <v>43132</v>
      </c>
      <c r="C1728" t="s">
        <v>49</v>
      </c>
      <c r="D1728">
        <v>1</v>
      </c>
      <c r="E1728">
        <v>7</v>
      </c>
      <c r="F1728">
        <v>20</v>
      </c>
      <c r="G1728">
        <v>11.57</v>
      </c>
      <c r="H1728" t="str">
        <f>VLOOKUP(Table_Villen_viihde.accdb[[#This Row],[MyyjäID]],ville_myyjät!$A$2:$B$17,2,FALSE)</f>
        <v>Kaija</v>
      </c>
      <c r="I1728" t="str">
        <f>VLOOKUP(Table_Villen_viihde.accdb[[#This Row],[myyjä]],ville_myyjät!$B$2:$C$17,2,FALSE)</f>
        <v>Nainen</v>
      </c>
      <c r="J1728" t="str">
        <f>VLOOKUP(Table_Villen_viihde.accdb[[#This Row],[Tuotenumero]],Table_Villen_viihde.accdb5[[Tuotenumero]:[Tuote]],2,FALSE)</f>
        <v>Scart-kaapeli</v>
      </c>
      <c r="K1728" s="3">
        <f>VLOOKUP(Table_Villen_viihde.accdb[[#This Row],[Tuotenumero]],Table_Villen_viihde.accdb5[[Tuotenumero]:[TuoteryhmäID]],3,FALSE)</f>
        <v>4</v>
      </c>
      <c r="L1728" s="3" t="str">
        <f>VLOOKUP(Table_Villen_viihde.accdb[[#This Row],[Ryhmänro]],Table_Villen_viihde.accdb6[],2,FALSE)</f>
        <v>Tarvikkeet</v>
      </c>
    </row>
    <row r="1729" spans="1:12" x14ac:dyDescent="0.35">
      <c r="A1729">
        <v>52227</v>
      </c>
      <c r="B1729" s="18">
        <v>43132</v>
      </c>
      <c r="C1729" t="s">
        <v>52</v>
      </c>
      <c r="D1729">
        <v>1</v>
      </c>
      <c r="E1729">
        <v>15</v>
      </c>
      <c r="F1729">
        <v>83</v>
      </c>
      <c r="G1729">
        <v>47.14</v>
      </c>
      <c r="H1729" t="str">
        <f>VLOOKUP(Table_Villen_viihde.accdb[[#This Row],[MyyjäID]],ville_myyjät!$A$2:$B$17,2,FALSE)</f>
        <v>Elisabeth</v>
      </c>
      <c r="I1729" t="str">
        <f>VLOOKUP(Table_Villen_viihde.accdb[[#This Row],[myyjä]],ville_myyjät!$B$2:$C$17,2,FALSE)</f>
        <v>Nainen</v>
      </c>
      <c r="J1729" t="str">
        <f>VLOOKUP(Table_Villen_viihde.accdb[[#This Row],[Tuotenumero]],Table_Villen_viihde.accdb5[[Tuotenumero]:[Tuote]],2,FALSE)</f>
        <v>Antennidigiboxi</v>
      </c>
      <c r="K1729" s="3">
        <f>VLOOKUP(Table_Villen_viihde.accdb[[#This Row],[Tuotenumero]],Table_Villen_viihde.accdb5[[Tuotenumero]:[TuoteryhmäID]],3,FALSE)</f>
        <v>6</v>
      </c>
      <c r="L1729" s="3" t="str">
        <f>VLOOKUP(Table_Villen_viihde.accdb[[#This Row],[Ryhmänro]],Table_Villen_viihde.accdb6[],2,FALSE)</f>
        <v>Digiboxit</v>
      </c>
    </row>
    <row r="1730" spans="1:12" x14ac:dyDescent="0.35">
      <c r="A1730">
        <v>52228</v>
      </c>
      <c r="B1730" s="18">
        <v>43133</v>
      </c>
      <c r="C1730" t="s">
        <v>51</v>
      </c>
      <c r="D1730">
        <v>1</v>
      </c>
      <c r="E1730">
        <v>16</v>
      </c>
      <c r="F1730">
        <v>239</v>
      </c>
      <c r="G1730">
        <v>164.06</v>
      </c>
      <c r="H1730" t="str">
        <f>VLOOKUP(Table_Villen_viihde.accdb[[#This Row],[MyyjäID]],ville_myyjät!$A$2:$B$17,2,FALSE)</f>
        <v>Kaarina</v>
      </c>
      <c r="I1730" t="str">
        <f>VLOOKUP(Table_Villen_viihde.accdb[[#This Row],[myyjä]],ville_myyjät!$B$2:$C$17,2,FALSE)</f>
        <v>Nainen</v>
      </c>
      <c r="J1730" t="str">
        <f>VLOOKUP(Table_Villen_viihde.accdb[[#This Row],[Tuotenumero]],Table_Villen_viihde.accdb5[[Tuotenumero]:[Tuote]],2,FALSE)</f>
        <v>TV28</v>
      </c>
      <c r="K1730" s="3">
        <f>VLOOKUP(Table_Villen_viihde.accdb[[#This Row],[Tuotenumero]],Table_Villen_viihde.accdb5[[Tuotenumero]:[TuoteryhmäID]],3,FALSE)</f>
        <v>3</v>
      </c>
      <c r="L1730" s="3" t="str">
        <f>VLOOKUP(Table_Villen_viihde.accdb[[#This Row],[Ryhmänro]],Table_Villen_viihde.accdb6[],2,FALSE)</f>
        <v>TV</v>
      </c>
    </row>
    <row r="1731" spans="1:12" x14ac:dyDescent="0.35">
      <c r="A1731">
        <v>52229</v>
      </c>
      <c r="B1731" s="18">
        <v>43133</v>
      </c>
      <c r="C1731" t="s">
        <v>53</v>
      </c>
      <c r="D1731">
        <v>1</v>
      </c>
      <c r="E1731">
        <v>15</v>
      </c>
      <c r="F1731">
        <v>122</v>
      </c>
      <c r="G1731">
        <v>62.04</v>
      </c>
      <c r="H1731" t="str">
        <f>VLOOKUP(Table_Villen_viihde.accdb[[#This Row],[MyyjäID]],ville_myyjät!$A$2:$B$17,2,FALSE)</f>
        <v>Elisabeth</v>
      </c>
      <c r="I1731" t="str">
        <f>VLOOKUP(Table_Villen_viihde.accdb[[#This Row],[myyjä]],ville_myyjät!$B$2:$C$17,2,FALSE)</f>
        <v>Nainen</v>
      </c>
      <c r="J1731" t="str">
        <f>VLOOKUP(Table_Villen_viihde.accdb[[#This Row],[Tuotenumero]],Table_Villen_viihde.accdb5[[Tuotenumero]:[Tuote]],2,FALSE)</f>
        <v>DVD-soitin</v>
      </c>
      <c r="K1731" s="3">
        <f>VLOOKUP(Table_Villen_viihde.accdb[[#This Row],[Tuotenumero]],Table_Villen_viihde.accdb5[[Tuotenumero]:[TuoteryhmäID]],3,FALSE)</f>
        <v>2</v>
      </c>
      <c r="L1731" s="3" t="str">
        <f>VLOOKUP(Table_Villen_viihde.accdb[[#This Row],[Ryhmänro]],Table_Villen_viihde.accdb6[],2,FALSE)</f>
        <v>Kuvantoisto</v>
      </c>
    </row>
    <row r="1732" spans="1:12" x14ac:dyDescent="0.35">
      <c r="A1732">
        <v>52230</v>
      </c>
      <c r="B1732" s="18">
        <v>43136</v>
      </c>
      <c r="C1732" t="s">
        <v>53</v>
      </c>
      <c r="D1732">
        <v>1</v>
      </c>
      <c r="E1732">
        <v>7</v>
      </c>
      <c r="F1732">
        <v>116</v>
      </c>
      <c r="G1732">
        <v>66.36</v>
      </c>
      <c r="H1732" t="str">
        <f>VLOOKUP(Table_Villen_viihde.accdb[[#This Row],[MyyjäID]],ville_myyjät!$A$2:$B$17,2,FALSE)</f>
        <v>Kaija</v>
      </c>
      <c r="I1732" t="str">
        <f>VLOOKUP(Table_Villen_viihde.accdb[[#This Row],[myyjä]],ville_myyjät!$B$2:$C$17,2,FALSE)</f>
        <v>Nainen</v>
      </c>
      <c r="J1732" t="str">
        <f>VLOOKUP(Table_Villen_viihde.accdb[[#This Row],[Tuotenumero]],Table_Villen_viihde.accdb5[[Tuotenumero]:[Tuote]],2,FALSE)</f>
        <v>DVD-soitin</v>
      </c>
      <c r="K1732" s="3">
        <f>VLOOKUP(Table_Villen_viihde.accdb[[#This Row],[Tuotenumero]],Table_Villen_viihde.accdb5[[Tuotenumero]:[TuoteryhmäID]],3,FALSE)</f>
        <v>2</v>
      </c>
      <c r="L1732" s="3" t="str">
        <f>VLOOKUP(Table_Villen_viihde.accdb[[#This Row],[Ryhmänro]],Table_Villen_viihde.accdb6[],2,FALSE)</f>
        <v>Kuvantoisto</v>
      </c>
    </row>
    <row r="1733" spans="1:12" x14ac:dyDescent="0.35">
      <c r="A1733">
        <v>52231</v>
      </c>
      <c r="B1733" s="18">
        <v>43136</v>
      </c>
      <c r="C1733" t="s">
        <v>49</v>
      </c>
      <c r="D1733">
        <v>1</v>
      </c>
      <c r="E1733">
        <v>6</v>
      </c>
      <c r="F1733">
        <v>21</v>
      </c>
      <c r="G1733">
        <v>10.87</v>
      </c>
      <c r="H1733" t="str">
        <f>VLOOKUP(Table_Villen_viihde.accdb[[#This Row],[MyyjäID]],ville_myyjät!$A$2:$B$17,2,FALSE)</f>
        <v>Mikko</v>
      </c>
      <c r="I1733" t="str">
        <f>VLOOKUP(Table_Villen_viihde.accdb[[#This Row],[myyjä]],ville_myyjät!$B$2:$C$17,2,FALSE)</f>
        <v>Mies</v>
      </c>
      <c r="J1733" t="str">
        <f>VLOOKUP(Table_Villen_viihde.accdb[[#This Row],[Tuotenumero]],Table_Villen_viihde.accdb5[[Tuotenumero]:[Tuote]],2,FALSE)</f>
        <v>Scart-kaapeli</v>
      </c>
      <c r="K1733" s="3">
        <f>VLOOKUP(Table_Villen_viihde.accdb[[#This Row],[Tuotenumero]],Table_Villen_viihde.accdb5[[Tuotenumero]:[TuoteryhmäID]],3,FALSE)</f>
        <v>4</v>
      </c>
      <c r="L1733" s="3" t="str">
        <f>VLOOKUP(Table_Villen_viihde.accdb[[#This Row],[Ryhmänro]],Table_Villen_viihde.accdb6[],2,FALSE)</f>
        <v>Tarvikkeet</v>
      </c>
    </row>
    <row r="1734" spans="1:12" x14ac:dyDescent="0.35">
      <c r="A1734">
        <v>52232</v>
      </c>
      <c r="B1734" s="18">
        <v>43137</v>
      </c>
      <c r="C1734" t="s">
        <v>54</v>
      </c>
      <c r="D1734">
        <v>1</v>
      </c>
      <c r="E1734">
        <v>1</v>
      </c>
      <c r="F1734">
        <v>172</v>
      </c>
      <c r="G1734">
        <v>116.25</v>
      </c>
      <c r="H1734" t="str">
        <f>VLOOKUP(Table_Villen_viihde.accdb[[#This Row],[MyyjäID]],ville_myyjät!$A$2:$B$17,2,FALSE)</f>
        <v>Liisa</v>
      </c>
      <c r="I1734" t="str">
        <f>VLOOKUP(Table_Villen_viihde.accdb[[#This Row],[myyjä]],ville_myyjät!$B$2:$C$17,2,FALSE)</f>
        <v>Nainen</v>
      </c>
      <c r="J1734" t="str">
        <f>VLOOKUP(Table_Villen_viihde.accdb[[#This Row],[Tuotenumero]],Table_Villen_viihde.accdb5[[Tuotenumero]:[Tuote]],2,FALSE)</f>
        <v>DVD-nauhuri</v>
      </c>
      <c r="K1734" s="3">
        <f>VLOOKUP(Table_Villen_viihde.accdb[[#This Row],[Tuotenumero]],Table_Villen_viihde.accdb5[[Tuotenumero]:[TuoteryhmäID]],3,FALSE)</f>
        <v>2</v>
      </c>
      <c r="L1734" s="3" t="str">
        <f>VLOOKUP(Table_Villen_viihde.accdb[[#This Row],[Ryhmänro]],Table_Villen_viihde.accdb6[],2,FALSE)</f>
        <v>Kuvantoisto</v>
      </c>
    </row>
    <row r="1735" spans="1:12" x14ac:dyDescent="0.35">
      <c r="A1735">
        <v>52233</v>
      </c>
      <c r="B1735" s="18">
        <v>43138</v>
      </c>
      <c r="C1735" t="s">
        <v>49</v>
      </c>
      <c r="D1735">
        <v>1</v>
      </c>
      <c r="E1735">
        <v>5</v>
      </c>
      <c r="F1735">
        <v>21</v>
      </c>
      <c r="G1735">
        <v>11.02</v>
      </c>
      <c r="H1735" t="str">
        <f>VLOOKUP(Table_Villen_viihde.accdb[[#This Row],[MyyjäID]],ville_myyjät!$A$2:$B$17,2,FALSE)</f>
        <v>Petri</v>
      </c>
      <c r="I1735" t="str">
        <f>VLOOKUP(Table_Villen_viihde.accdb[[#This Row],[myyjä]],ville_myyjät!$B$2:$C$17,2,FALSE)</f>
        <v>Mies</v>
      </c>
      <c r="J1735" t="str">
        <f>VLOOKUP(Table_Villen_viihde.accdb[[#This Row],[Tuotenumero]],Table_Villen_viihde.accdb5[[Tuotenumero]:[Tuote]],2,FALSE)</f>
        <v>Scart-kaapeli</v>
      </c>
      <c r="K1735" s="3">
        <f>VLOOKUP(Table_Villen_viihde.accdb[[#This Row],[Tuotenumero]],Table_Villen_viihde.accdb5[[Tuotenumero]:[TuoteryhmäID]],3,FALSE)</f>
        <v>4</v>
      </c>
      <c r="L1735" s="3" t="str">
        <f>VLOOKUP(Table_Villen_viihde.accdb[[#This Row],[Ryhmänro]],Table_Villen_viihde.accdb6[],2,FALSE)</f>
        <v>Tarvikkeet</v>
      </c>
    </row>
    <row r="1736" spans="1:12" x14ac:dyDescent="0.35">
      <c r="A1736">
        <v>52234</v>
      </c>
      <c r="B1736" s="18">
        <v>43140</v>
      </c>
      <c r="C1736" t="s">
        <v>49</v>
      </c>
      <c r="D1736">
        <v>1</v>
      </c>
      <c r="E1736">
        <v>15</v>
      </c>
      <c r="F1736">
        <v>20</v>
      </c>
      <c r="G1736">
        <v>11.03</v>
      </c>
      <c r="H1736" t="str">
        <f>VLOOKUP(Table_Villen_viihde.accdb[[#This Row],[MyyjäID]],ville_myyjät!$A$2:$B$17,2,FALSE)</f>
        <v>Elisabeth</v>
      </c>
      <c r="I1736" t="str">
        <f>VLOOKUP(Table_Villen_viihde.accdb[[#This Row],[myyjä]],ville_myyjät!$B$2:$C$17,2,FALSE)</f>
        <v>Nainen</v>
      </c>
      <c r="J1736" t="str">
        <f>VLOOKUP(Table_Villen_viihde.accdb[[#This Row],[Tuotenumero]],Table_Villen_viihde.accdb5[[Tuotenumero]:[Tuote]],2,FALSE)</f>
        <v>Scart-kaapeli</v>
      </c>
      <c r="K1736" s="3">
        <f>VLOOKUP(Table_Villen_viihde.accdb[[#This Row],[Tuotenumero]],Table_Villen_viihde.accdb5[[Tuotenumero]:[TuoteryhmäID]],3,FALSE)</f>
        <v>4</v>
      </c>
      <c r="L1736" s="3" t="str">
        <f>VLOOKUP(Table_Villen_viihde.accdb[[#This Row],[Ryhmänro]],Table_Villen_viihde.accdb6[],2,FALSE)</f>
        <v>Tarvikkeet</v>
      </c>
    </row>
    <row r="1737" spans="1:12" x14ac:dyDescent="0.35">
      <c r="A1737">
        <v>52235</v>
      </c>
      <c r="B1737" s="18">
        <v>43140</v>
      </c>
      <c r="C1737" t="s">
        <v>53</v>
      </c>
      <c r="D1737">
        <v>1</v>
      </c>
      <c r="E1737">
        <v>16</v>
      </c>
      <c r="F1737">
        <v>124</v>
      </c>
      <c r="G1737">
        <v>63.13</v>
      </c>
      <c r="H1737" t="str">
        <f>VLOOKUP(Table_Villen_viihde.accdb[[#This Row],[MyyjäID]],ville_myyjät!$A$2:$B$17,2,FALSE)</f>
        <v>Kaarina</v>
      </c>
      <c r="I1737" t="str">
        <f>VLOOKUP(Table_Villen_viihde.accdb[[#This Row],[myyjä]],ville_myyjät!$B$2:$C$17,2,FALSE)</f>
        <v>Nainen</v>
      </c>
      <c r="J1737" t="str">
        <f>VLOOKUP(Table_Villen_viihde.accdb[[#This Row],[Tuotenumero]],Table_Villen_viihde.accdb5[[Tuotenumero]:[Tuote]],2,FALSE)</f>
        <v>DVD-soitin</v>
      </c>
      <c r="K1737" s="3">
        <f>VLOOKUP(Table_Villen_viihde.accdb[[#This Row],[Tuotenumero]],Table_Villen_viihde.accdb5[[Tuotenumero]:[TuoteryhmäID]],3,FALSE)</f>
        <v>2</v>
      </c>
      <c r="L1737" s="3" t="str">
        <f>VLOOKUP(Table_Villen_viihde.accdb[[#This Row],[Ryhmänro]],Table_Villen_viihde.accdb6[],2,FALSE)</f>
        <v>Kuvantoisto</v>
      </c>
    </row>
    <row r="1738" spans="1:12" x14ac:dyDescent="0.35">
      <c r="A1738">
        <v>52236</v>
      </c>
      <c r="B1738" s="18">
        <v>43141</v>
      </c>
      <c r="C1738" t="s">
        <v>54</v>
      </c>
      <c r="D1738">
        <v>1</v>
      </c>
      <c r="E1738">
        <v>3</v>
      </c>
      <c r="F1738">
        <v>183</v>
      </c>
      <c r="G1738">
        <v>114.04</v>
      </c>
      <c r="H1738" t="str">
        <f>VLOOKUP(Table_Villen_viihde.accdb[[#This Row],[MyyjäID]],ville_myyjät!$A$2:$B$17,2,FALSE)</f>
        <v>Helena</v>
      </c>
      <c r="I1738" t="str">
        <f>VLOOKUP(Table_Villen_viihde.accdb[[#This Row],[myyjä]],ville_myyjät!$B$2:$C$17,2,FALSE)</f>
        <v>Nainen</v>
      </c>
      <c r="J1738" t="str">
        <f>VLOOKUP(Table_Villen_viihde.accdb[[#This Row],[Tuotenumero]],Table_Villen_viihde.accdb5[[Tuotenumero]:[Tuote]],2,FALSE)</f>
        <v>DVD-nauhuri</v>
      </c>
      <c r="K1738" s="3">
        <f>VLOOKUP(Table_Villen_viihde.accdb[[#This Row],[Tuotenumero]],Table_Villen_viihde.accdb5[[Tuotenumero]:[TuoteryhmäID]],3,FALSE)</f>
        <v>2</v>
      </c>
      <c r="L1738" s="3" t="str">
        <f>VLOOKUP(Table_Villen_viihde.accdb[[#This Row],[Ryhmänro]],Table_Villen_viihde.accdb6[],2,FALSE)</f>
        <v>Kuvantoisto</v>
      </c>
    </row>
    <row r="1739" spans="1:12" x14ac:dyDescent="0.35">
      <c r="A1739">
        <v>52237</v>
      </c>
      <c r="B1739" s="18">
        <v>43142</v>
      </c>
      <c r="C1739" t="s">
        <v>56</v>
      </c>
      <c r="D1739">
        <v>1</v>
      </c>
      <c r="E1739">
        <v>3</v>
      </c>
      <c r="F1739">
        <v>133</v>
      </c>
      <c r="G1739">
        <v>87.52</v>
      </c>
      <c r="H1739" t="str">
        <f>VLOOKUP(Table_Villen_viihde.accdb[[#This Row],[MyyjäID]],ville_myyjät!$A$2:$B$17,2,FALSE)</f>
        <v>Helena</v>
      </c>
      <c r="I1739" t="str">
        <f>VLOOKUP(Table_Villen_viihde.accdb[[#This Row],[myyjä]],ville_myyjät!$B$2:$C$17,2,FALSE)</f>
        <v>Nainen</v>
      </c>
      <c r="J1739" t="str">
        <f>VLOOKUP(Table_Villen_viihde.accdb[[#This Row],[Tuotenumero]],Table_Villen_viihde.accdb5[[Tuotenumero]:[Tuote]],2,FALSE)</f>
        <v>VHS-nauhuri</v>
      </c>
      <c r="K1739" s="3">
        <f>VLOOKUP(Table_Villen_viihde.accdb[[#This Row],[Tuotenumero]],Table_Villen_viihde.accdb5[[Tuotenumero]:[TuoteryhmäID]],3,FALSE)</f>
        <v>2</v>
      </c>
      <c r="L1739" s="3" t="str">
        <f>VLOOKUP(Table_Villen_viihde.accdb[[#This Row],[Ryhmänro]],Table_Villen_viihde.accdb6[],2,FALSE)</f>
        <v>Kuvantoisto</v>
      </c>
    </row>
    <row r="1740" spans="1:12" x14ac:dyDescent="0.35">
      <c r="A1740">
        <v>52238</v>
      </c>
      <c r="B1740" s="18">
        <v>43143</v>
      </c>
      <c r="C1740" t="s">
        <v>53</v>
      </c>
      <c r="D1740">
        <v>1</v>
      </c>
      <c r="E1740">
        <v>14</v>
      </c>
      <c r="F1740">
        <v>119</v>
      </c>
      <c r="G1740">
        <v>67.7</v>
      </c>
      <c r="H1740" t="str">
        <f>VLOOKUP(Table_Villen_viihde.accdb[[#This Row],[MyyjäID]],ville_myyjät!$A$2:$B$17,2,FALSE)</f>
        <v>Jani</v>
      </c>
      <c r="I1740" t="str">
        <f>VLOOKUP(Table_Villen_viihde.accdb[[#This Row],[myyjä]],ville_myyjät!$B$2:$C$17,2,FALSE)</f>
        <v>Mies</v>
      </c>
      <c r="J1740" t="str">
        <f>VLOOKUP(Table_Villen_viihde.accdb[[#This Row],[Tuotenumero]],Table_Villen_viihde.accdb5[[Tuotenumero]:[Tuote]],2,FALSE)</f>
        <v>DVD-soitin</v>
      </c>
      <c r="K1740" s="3">
        <f>VLOOKUP(Table_Villen_viihde.accdb[[#This Row],[Tuotenumero]],Table_Villen_viihde.accdb5[[Tuotenumero]:[TuoteryhmäID]],3,FALSE)</f>
        <v>2</v>
      </c>
      <c r="L1740" s="3" t="str">
        <f>VLOOKUP(Table_Villen_viihde.accdb[[#This Row],[Ryhmänro]],Table_Villen_viihde.accdb6[],2,FALSE)</f>
        <v>Kuvantoisto</v>
      </c>
    </row>
    <row r="1741" spans="1:12" x14ac:dyDescent="0.35">
      <c r="A1741">
        <v>52239</v>
      </c>
      <c r="B1741" s="18">
        <v>43143</v>
      </c>
      <c r="C1741" t="s">
        <v>50</v>
      </c>
      <c r="D1741">
        <v>1</v>
      </c>
      <c r="E1741">
        <v>6</v>
      </c>
      <c r="F1741">
        <v>83</v>
      </c>
      <c r="G1741">
        <v>55.7</v>
      </c>
      <c r="H1741" t="str">
        <f>VLOOKUP(Table_Villen_viihde.accdb[[#This Row],[MyyjäID]],ville_myyjät!$A$2:$B$17,2,FALSE)</f>
        <v>Mikko</v>
      </c>
      <c r="I1741" t="str">
        <f>VLOOKUP(Table_Villen_viihde.accdb[[#This Row],[myyjä]],ville_myyjät!$B$2:$C$17,2,FALSE)</f>
        <v>Mies</v>
      </c>
      <c r="J1741" t="str">
        <f>VLOOKUP(Table_Villen_viihde.accdb[[#This Row],[Tuotenumero]],Table_Villen_viihde.accdb5[[Tuotenumero]:[Tuote]],2,FALSE)</f>
        <v>Kaapelidigiboxi</v>
      </c>
      <c r="K1741" s="3">
        <f>VLOOKUP(Table_Villen_viihde.accdb[[#This Row],[Tuotenumero]],Table_Villen_viihde.accdb5[[Tuotenumero]:[TuoteryhmäID]],3,FALSE)</f>
        <v>6</v>
      </c>
      <c r="L1741" s="3" t="str">
        <f>VLOOKUP(Table_Villen_viihde.accdb[[#This Row],[Ryhmänro]],Table_Villen_viihde.accdb6[],2,FALSE)</f>
        <v>Digiboxit</v>
      </c>
    </row>
    <row r="1742" spans="1:12" x14ac:dyDescent="0.35">
      <c r="A1742">
        <v>52240</v>
      </c>
      <c r="B1742" s="18">
        <v>43144</v>
      </c>
      <c r="C1742" t="s">
        <v>49</v>
      </c>
      <c r="D1742">
        <v>1</v>
      </c>
      <c r="E1742">
        <v>5</v>
      </c>
      <c r="F1742">
        <v>21</v>
      </c>
      <c r="G1742">
        <v>11.72</v>
      </c>
      <c r="H1742" t="str">
        <f>VLOOKUP(Table_Villen_viihde.accdb[[#This Row],[MyyjäID]],ville_myyjät!$A$2:$B$17,2,FALSE)</f>
        <v>Petri</v>
      </c>
      <c r="I1742" t="str">
        <f>VLOOKUP(Table_Villen_viihde.accdb[[#This Row],[myyjä]],ville_myyjät!$B$2:$C$17,2,FALSE)</f>
        <v>Mies</v>
      </c>
      <c r="J1742" t="str">
        <f>VLOOKUP(Table_Villen_viihde.accdb[[#This Row],[Tuotenumero]],Table_Villen_viihde.accdb5[[Tuotenumero]:[Tuote]],2,FALSE)</f>
        <v>Scart-kaapeli</v>
      </c>
      <c r="K1742" s="3">
        <f>VLOOKUP(Table_Villen_viihde.accdb[[#This Row],[Tuotenumero]],Table_Villen_viihde.accdb5[[Tuotenumero]:[TuoteryhmäID]],3,FALSE)</f>
        <v>4</v>
      </c>
      <c r="L1742" s="3" t="str">
        <f>VLOOKUP(Table_Villen_viihde.accdb[[#This Row],[Ryhmänro]],Table_Villen_viihde.accdb6[],2,FALSE)</f>
        <v>Tarvikkeet</v>
      </c>
    </row>
    <row r="1743" spans="1:12" x14ac:dyDescent="0.35">
      <c r="A1743">
        <v>52241</v>
      </c>
      <c r="B1743" s="18">
        <v>43144</v>
      </c>
      <c r="C1743" t="s">
        <v>51</v>
      </c>
      <c r="D1743">
        <v>1</v>
      </c>
      <c r="E1743">
        <v>16</v>
      </c>
      <c r="F1743">
        <v>234</v>
      </c>
      <c r="G1743">
        <v>159.63999999999999</v>
      </c>
      <c r="H1743" t="str">
        <f>VLOOKUP(Table_Villen_viihde.accdb[[#This Row],[MyyjäID]],ville_myyjät!$A$2:$B$17,2,FALSE)</f>
        <v>Kaarina</v>
      </c>
      <c r="I1743" t="str">
        <f>VLOOKUP(Table_Villen_viihde.accdb[[#This Row],[myyjä]],ville_myyjät!$B$2:$C$17,2,FALSE)</f>
        <v>Nainen</v>
      </c>
      <c r="J1743" t="str">
        <f>VLOOKUP(Table_Villen_viihde.accdb[[#This Row],[Tuotenumero]],Table_Villen_viihde.accdb5[[Tuotenumero]:[Tuote]],2,FALSE)</f>
        <v>TV28</v>
      </c>
      <c r="K1743" s="3">
        <f>VLOOKUP(Table_Villen_viihde.accdb[[#This Row],[Tuotenumero]],Table_Villen_viihde.accdb5[[Tuotenumero]:[TuoteryhmäID]],3,FALSE)</f>
        <v>3</v>
      </c>
      <c r="L1743" s="3" t="str">
        <f>VLOOKUP(Table_Villen_viihde.accdb[[#This Row],[Ryhmänro]],Table_Villen_viihde.accdb6[],2,FALSE)</f>
        <v>TV</v>
      </c>
    </row>
    <row r="1744" spans="1:12" x14ac:dyDescent="0.35">
      <c r="A1744">
        <v>52242</v>
      </c>
      <c r="B1744" s="18">
        <v>43148</v>
      </c>
      <c r="C1744" t="s">
        <v>53</v>
      </c>
      <c r="D1744">
        <v>1</v>
      </c>
      <c r="E1744">
        <v>13</v>
      </c>
      <c r="F1744">
        <v>114</v>
      </c>
      <c r="G1744">
        <v>66.19</v>
      </c>
      <c r="H1744" t="str">
        <f>VLOOKUP(Table_Villen_viihde.accdb[[#This Row],[MyyjäID]],ville_myyjät!$A$2:$B$17,2,FALSE)</f>
        <v>Kaarlo</v>
      </c>
      <c r="I1744" t="str">
        <f>VLOOKUP(Table_Villen_viihde.accdb[[#This Row],[myyjä]],ville_myyjät!$B$2:$C$17,2,FALSE)</f>
        <v>Mies</v>
      </c>
      <c r="J1744" t="str">
        <f>VLOOKUP(Table_Villen_viihde.accdb[[#This Row],[Tuotenumero]],Table_Villen_viihde.accdb5[[Tuotenumero]:[Tuote]],2,FALSE)</f>
        <v>DVD-soitin</v>
      </c>
      <c r="K1744" s="3">
        <f>VLOOKUP(Table_Villen_viihde.accdb[[#This Row],[Tuotenumero]],Table_Villen_viihde.accdb5[[Tuotenumero]:[TuoteryhmäID]],3,FALSE)</f>
        <v>2</v>
      </c>
      <c r="L1744" s="3" t="str">
        <f>VLOOKUP(Table_Villen_viihde.accdb[[#This Row],[Ryhmänro]],Table_Villen_viihde.accdb6[],2,FALSE)</f>
        <v>Kuvantoisto</v>
      </c>
    </row>
    <row r="1745" spans="1:12" x14ac:dyDescent="0.35">
      <c r="A1745">
        <v>52243</v>
      </c>
      <c r="B1745" s="18">
        <v>43149</v>
      </c>
      <c r="C1745" t="s">
        <v>49</v>
      </c>
      <c r="D1745">
        <v>1</v>
      </c>
      <c r="E1745">
        <v>10</v>
      </c>
      <c r="F1745">
        <v>21</v>
      </c>
      <c r="G1745">
        <v>11.12</v>
      </c>
      <c r="H1745" t="str">
        <f>VLOOKUP(Table_Villen_viihde.accdb[[#This Row],[MyyjäID]],ville_myyjät!$A$2:$B$17,2,FALSE)</f>
        <v>Ilona</v>
      </c>
      <c r="I1745" t="str">
        <f>VLOOKUP(Table_Villen_viihde.accdb[[#This Row],[myyjä]],ville_myyjät!$B$2:$C$17,2,FALSE)</f>
        <v>Nainen</v>
      </c>
      <c r="J1745" t="str">
        <f>VLOOKUP(Table_Villen_viihde.accdb[[#This Row],[Tuotenumero]],Table_Villen_viihde.accdb5[[Tuotenumero]:[Tuote]],2,FALSE)</f>
        <v>Scart-kaapeli</v>
      </c>
      <c r="K1745" s="3">
        <f>VLOOKUP(Table_Villen_viihde.accdb[[#This Row],[Tuotenumero]],Table_Villen_viihde.accdb5[[Tuotenumero]:[TuoteryhmäID]],3,FALSE)</f>
        <v>4</v>
      </c>
      <c r="L1745" s="3" t="str">
        <f>VLOOKUP(Table_Villen_viihde.accdb[[#This Row],[Ryhmänro]],Table_Villen_viihde.accdb6[],2,FALSE)</f>
        <v>Tarvikkeet</v>
      </c>
    </row>
    <row r="1746" spans="1:12" x14ac:dyDescent="0.35">
      <c r="A1746">
        <v>52244</v>
      </c>
      <c r="B1746" s="18">
        <v>43149</v>
      </c>
      <c r="C1746" t="s">
        <v>52</v>
      </c>
      <c r="D1746">
        <v>1</v>
      </c>
      <c r="E1746">
        <v>6</v>
      </c>
      <c r="F1746">
        <v>83</v>
      </c>
      <c r="G1746">
        <v>49.73</v>
      </c>
      <c r="H1746" t="str">
        <f>VLOOKUP(Table_Villen_viihde.accdb[[#This Row],[MyyjäID]],ville_myyjät!$A$2:$B$17,2,FALSE)</f>
        <v>Mikko</v>
      </c>
      <c r="I1746" t="str">
        <f>VLOOKUP(Table_Villen_viihde.accdb[[#This Row],[myyjä]],ville_myyjät!$B$2:$C$17,2,FALSE)</f>
        <v>Mies</v>
      </c>
      <c r="J1746" t="str">
        <f>VLOOKUP(Table_Villen_viihde.accdb[[#This Row],[Tuotenumero]],Table_Villen_viihde.accdb5[[Tuotenumero]:[Tuote]],2,FALSE)</f>
        <v>Antennidigiboxi</v>
      </c>
      <c r="K1746" s="3">
        <f>VLOOKUP(Table_Villen_viihde.accdb[[#This Row],[Tuotenumero]],Table_Villen_viihde.accdb5[[Tuotenumero]:[TuoteryhmäID]],3,FALSE)</f>
        <v>6</v>
      </c>
      <c r="L1746" s="3" t="str">
        <f>VLOOKUP(Table_Villen_viihde.accdb[[#This Row],[Ryhmänro]],Table_Villen_viihde.accdb6[],2,FALSE)</f>
        <v>Digiboxit</v>
      </c>
    </row>
    <row r="1747" spans="1:12" x14ac:dyDescent="0.35">
      <c r="A1747">
        <v>52245</v>
      </c>
      <c r="B1747" s="18">
        <v>43150</v>
      </c>
      <c r="C1747" t="s">
        <v>54</v>
      </c>
      <c r="D1747">
        <v>1</v>
      </c>
      <c r="E1747">
        <v>1</v>
      </c>
      <c r="F1747">
        <v>186</v>
      </c>
      <c r="G1747">
        <v>110.03</v>
      </c>
      <c r="H1747" t="str">
        <f>VLOOKUP(Table_Villen_viihde.accdb[[#This Row],[MyyjäID]],ville_myyjät!$A$2:$B$17,2,FALSE)</f>
        <v>Liisa</v>
      </c>
      <c r="I1747" t="str">
        <f>VLOOKUP(Table_Villen_viihde.accdb[[#This Row],[myyjä]],ville_myyjät!$B$2:$C$17,2,FALSE)</f>
        <v>Nainen</v>
      </c>
      <c r="J1747" t="str">
        <f>VLOOKUP(Table_Villen_viihde.accdb[[#This Row],[Tuotenumero]],Table_Villen_viihde.accdb5[[Tuotenumero]:[Tuote]],2,FALSE)</f>
        <v>DVD-nauhuri</v>
      </c>
      <c r="K1747" s="3">
        <f>VLOOKUP(Table_Villen_viihde.accdb[[#This Row],[Tuotenumero]],Table_Villen_viihde.accdb5[[Tuotenumero]:[TuoteryhmäID]],3,FALSE)</f>
        <v>2</v>
      </c>
      <c r="L1747" s="3" t="str">
        <f>VLOOKUP(Table_Villen_viihde.accdb[[#This Row],[Ryhmänro]],Table_Villen_viihde.accdb6[],2,FALSE)</f>
        <v>Kuvantoisto</v>
      </c>
    </row>
    <row r="1748" spans="1:12" x14ac:dyDescent="0.35">
      <c r="A1748">
        <v>52246</v>
      </c>
      <c r="B1748" s="18">
        <v>43153</v>
      </c>
      <c r="C1748" t="s">
        <v>49</v>
      </c>
      <c r="D1748">
        <v>1</v>
      </c>
      <c r="E1748">
        <v>11</v>
      </c>
      <c r="F1748">
        <v>20</v>
      </c>
      <c r="G1748">
        <v>10.8</v>
      </c>
      <c r="H1748" t="str">
        <f>VLOOKUP(Table_Villen_viihde.accdb[[#This Row],[MyyjäID]],ville_myyjät!$A$2:$B$17,2,FALSE)</f>
        <v>Kuisma</v>
      </c>
      <c r="I1748" t="str">
        <f>VLOOKUP(Table_Villen_viihde.accdb[[#This Row],[myyjä]],ville_myyjät!$B$2:$C$17,2,FALSE)</f>
        <v>Mies</v>
      </c>
      <c r="J1748" t="str">
        <f>VLOOKUP(Table_Villen_viihde.accdb[[#This Row],[Tuotenumero]],Table_Villen_viihde.accdb5[[Tuotenumero]:[Tuote]],2,FALSE)</f>
        <v>Scart-kaapeli</v>
      </c>
      <c r="K1748" s="3">
        <f>VLOOKUP(Table_Villen_viihde.accdb[[#This Row],[Tuotenumero]],Table_Villen_viihde.accdb5[[Tuotenumero]:[TuoteryhmäID]],3,FALSE)</f>
        <v>4</v>
      </c>
      <c r="L1748" s="3" t="str">
        <f>VLOOKUP(Table_Villen_viihde.accdb[[#This Row],[Ryhmänro]],Table_Villen_viihde.accdb6[],2,FALSE)</f>
        <v>Tarvikkeet</v>
      </c>
    </row>
    <row r="1749" spans="1:12" x14ac:dyDescent="0.35">
      <c r="A1749">
        <v>52247</v>
      </c>
      <c r="B1749" s="18">
        <v>43153</v>
      </c>
      <c r="C1749" t="s">
        <v>51</v>
      </c>
      <c r="D1749">
        <v>1</v>
      </c>
      <c r="E1749">
        <v>7</v>
      </c>
      <c r="F1749">
        <v>227</v>
      </c>
      <c r="G1749">
        <v>155.38</v>
      </c>
      <c r="H1749" t="str">
        <f>VLOOKUP(Table_Villen_viihde.accdb[[#This Row],[MyyjäID]],ville_myyjät!$A$2:$B$17,2,FALSE)</f>
        <v>Kaija</v>
      </c>
      <c r="I1749" t="str">
        <f>VLOOKUP(Table_Villen_viihde.accdb[[#This Row],[myyjä]],ville_myyjät!$B$2:$C$17,2,FALSE)</f>
        <v>Nainen</v>
      </c>
      <c r="J1749" t="str">
        <f>VLOOKUP(Table_Villen_viihde.accdb[[#This Row],[Tuotenumero]],Table_Villen_viihde.accdb5[[Tuotenumero]:[Tuote]],2,FALSE)</f>
        <v>TV28</v>
      </c>
      <c r="K1749" s="3">
        <f>VLOOKUP(Table_Villen_viihde.accdb[[#This Row],[Tuotenumero]],Table_Villen_viihde.accdb5[[Tuotenumero]:[TuoteryhmäID]],3,FALSE)</f>
        <v>3</v>
      </c>
      <c r="L1749" s="3" t="str">
        <f>VLOOKUP(Table_Villen_viihde.accdb[[#This Row],[Ryhmänro]],Table_Villen_viihde.accdb6[],2,FALSE)</f>
        <v>TV</v>
      </c>
    </row>
    <row r="1750" spans="1:12" x14ac:dyDescent="0.35">
      <c r="A1750">
        <v>52248</v>
      </c>
      <c r="B1750" s="18">
        <v>43154</v>
      </c>
      <c r="C1750" t="s">
        <v>53</v>
      </c>
      <c r="D1750">
        <v>1</v>
      </c>
      <c r="E1750">
        <v>7</v>
      </c>
      <c r="F1750">
        <v>120</v>
      </c>
      <c r="G1750">
        <v>62.64</v>
      </c>
      <c r="H1750" t="str">
        <f>VLOOKUP(Table_Villen_viihde.accdb[[#This Row],[MyyjäID]],ville_myyjät!$A$2:$B$17,2,FALSE)</f>
        <v>Kaija</v>
      </c>
      <c r="I1750" t="str">
        <f>VLOOKUP(Table_Villen_viihde.accdb[[#This Row],[myyjä]],ville_myyjät!$B$2:$C$17,2,FALSE)</f>
        <v>Nainen</v>
      </c>
      <c r="J1750" t="str">
        <f>VLOOKUP(Table_Villen_viihde.accdb[[#This Row],[Tuotenumero]],Table_Villen_viihde.accdb5[[Tuotenumero]:[Tuote]],2,FALSE)</f>
        <v>DVD-soitin</v>
      </c>
      <c r="K1750" s="3">
        <f>VLOOKUP(Table_Villen_viihde.accdb[[#This Row],[Tuotenumero]],Table_Villen_viihde.accdb5[[Tuotenumero]:[TuoteryhmäID]],3,FALSE)</f>
        <v>2</v>
      </c>
      <c r="L1750" s="3" t="str">
        <f>VLOOKUP(Table_Villen_viihde.accdb[[#This Row],[Ryhmänro]],Table_Villen_viihde.accdb6[],2,FALSE)</f>
        <v>Kuvantoisto</v>
      </c>
    </row>
    <row r="1751" spans="1:12" x14ac:dyDescent="0.35">
      <c r="A1751">
        <v>52249</v>
      </c>
      <c r="B1751" s="18">
        <v>43154</v>
      </c>
      <c r="C1751" t="s">
        <v>52</v>
      </c>
      <c r="D1751">
        <v>1</v>
      </c>
      <c r="E1751">
        <v>7</v>
      </c>
      <c r="F1751">
        <v>86</v>
      </c>
      <c r="G1751">
        <v>51.09</v>
      </c>
      <c r="H1751" t="str">
        <f>VLOOKUP(Table_Villen_viihde.accdb[[#This Row],[MyyjäID]],ville_myyjät!$A$2:$B$17,2,FALSE)</f>
        <v>Kaija</v>
      </c>
      <c r="I1751" t="str">
        <f>VLOOKUP(Table_Villen_viihde.accdb[[#This Row],[myyjä]],ville_myyjät!$B$2:$C$17,2,FALSE)</f>
        <v>Nainen</v>
      </c>
      <c r="J1751" t="str">
        <f>VLOOKUP(Table_Villen_viihde.accdb[[#This Row],[Tuotenumero]],Table_Villen_viihde.accdb5[[Tuotenumero]:[Tuote]],2,FALSE)</f>
        <v>Antennidigiboxi</v>
      </c>
      <c r="K1751" s="3">
        <f>VLOOKUP(Table_Villen_viihde.accdb[[#This Row],[Tuotenumero]],Table_Villen_viihde.accdb5[[Tuotenumero]:[TuoteryhmäID]],3,FALSE)</f>
        <v>6</v>
      </c>
      <c r="L1751" s="3" t="str">
        <f>VLOOKUP(Table_Villen_viihde.accdb[[#This Row],[Ryhmänro]],Table_Villen_viihde.accdb6[],2,FALSE)</f>
        <v>Digiboxit</v>
      </c>
    </row>
    <row r="1752" spans="1:12" x14ac:dyDescent="0.35">
      <c r="A1752">
        <v>52250</v>
      </c>
      <c r="B1752" s="18">
        <v>43155</v>
      </c>
      <c r="C1752" t="s">
        <v>50</v>
      </c>
      <c r="D1752">
        <v>1</v>
      </c>
      <c r="E1752">
        <v>7</v>
      </c>
      <c r="F1752">
        <v>87</v>
      </c>
      <c r="G1752">
        <v>53.01</v>
      </c>
      <c r="H1752" t="str">
        <f>VLOOKUP(Table_Villen_viihde.accdb[[#This Row],[MyyjäID]],ville_myyjät!$A$2:$B$17,2,FALSE)</f>
        <v>Kaija</v>
      </c>
      <c r="I1752" t="str">
        <f>VLOOKUP(Table_Villen_viihde.accdb[[#This Row],[myyjä]],ville_myyjät!$B$2:$C$17,2,FALSE)</f>
        <v>Nainen</v>
      </c>
      <c r="J1752" t="str">
        <f>VLOOKUP(Table_Villen_viihde.accdb[[#This Row],[Tuotenumero]],Table_Villen_viihde.accdb5[[Tuotenumero]:[Tuote]],2,FALSE)</f>
        <v>Kaapelidigiboxi</v>
      </c>
      <c r="K1752" s="3">
        <f>VLOOKUP(Table_Villen_viihde.accdb[[#This Row],[Tuotenumero]],Table_Villen_viihde.accdb5[[Tuotenumero]:[TuoteryhmäID]],3,FALSE)</f>
        <v>6</v>
      </c>
      <c r="L1752" s="3" t="str">
        <f>VLOOKUP(Table_Villen_viihde.accdb[[#This Row],[Ryhmänro]],Table_Villen_viihde.accdb6[],2,FALSE)</f>
        <v>Digiboxit</v>
      </c>
    </row>
    <row r="1753" spans="1:12" x14ac:dyDescent="0.35">
      <c r="A1753">
        <v>52251</v>
      </c>
      <c r="B1753" s="18">
        <v>43157</v>
      </c>
      <c r="C1753" t="s">
        <v>49</v>
      </c>
      <c r="D1753">
        <v>1</v>
      </c>
      <c r="E1753">
        <v>5</v>
      </c>
      <c r="F1753">
        <v>21</v>
      </c>
      <c r="G1753">
        <v>11.69</v>
      </c>
      <c r="H1753" t="str">
        <f>VLOOKUP(Table_Villen_viihde.accdb[[#This Row],[MyyjäID]],ville_myyjät!$A$2:$B$17,2,FALSE)</f>
        <v>Petri</v>
      </c>
      <c r="I1753" t="str">
        <f>VLOOKUP(Table_Villen_viihde.accdb[[#This Row],[myyjä]],ville_myyjät!$B$2:$C$17,2,FALSE)</f>
        <v>Mies</v>
      </c>
      <c r="J1753" t="str">
        <f>VLOOKUP(Table_Villen_viihde.accdb[[#This Row],[Tuotenumero]],Table_Villen_viihde.accdb5[[Tuotenumero]:[Tuote]],2,FALSE)</f>
        <v>Scart-kaapeli</v>
      </c>
      <c r="K1753" s="3">
        <f>VLOOKUP(Table_Villen_viihde.accdb[[#This Row],[Tuotenumero]],Table_Villen_viihde.accdb5[[Tuotenumero]:[TuoteryhmäID]],3,FALSE)</f>
        <v>4</v>
      </c>
      <c r="L1753" s="3" t="str">
        <f>VLOOKUP(Table_Villen_viihde.accdb[[#This Row],[Ryhmänro]],Table_Villen_viihde.accdb6[],2,FALSE)</f>
        <v>Tarvikkeet</v>
      </c>
    </row>
    <row r="1754" spans="1:12" x14ac:dyDescent="0.35">
      <c r="A1754">
        <v>52252</v>
      </c>
      <c r="B1754" s="18">
        <v>43160</v>
      </c>
      <c r="C1754" t="s">
        <v>49</v>
      </c>
      <c r="D1754">
        <v>1</v>
      </c>
      <c r="E1754">
        <v>6</v>
      </c>
      <c r="F1754">
        <v>21</v>
      </c>
      <c r="G1754">
        <v>10.67</v>
      </c>
      <c r="H1754" t="str">
        <f>VLOOKUP(Table_Villen_viihde.accdb[[#This Row],[MyyjäID]],ville_myyjät!$A$2:$B$17,2,FALSE)</f>
        <v>Mikko</v>
      </c>
      <c r="I1754" t="str">
        <f>VLOOKUP(Table_Villen_viihde.accdb[[#This Row],[myyjä]],ville_myyjät!$B$2:$C$17,2,FALSE)</f>
        <v>Mies</v>
      </c>
      <c r="J1754" t="str">
        <f>VLOOKUP(Table_Villen_viihde.accdb[[#This Row],[Tuotenumero]],Table_Villen_viihde.accdb5[[Tuotenumero]:[Tuote]],2,FALSE)</f>
        <v>Scart-kaapeli</v>
      </c>
      <c r="K1754" s="3">
        <f>VLOOKUP(Table_Villen_viihde.accdb[[#This Row],[Tuotenumero]],Table_Villen_viihde.accdb5[[Tuotenumero]:[TuoteryhmäID]],3,FALSE)</f>
        <v>4</v>
      </c>
      <c r="L1754" s="3" t="str">
        <f>VLOOKUP(Table_Villen_viihde.accdb[[#This Row],[Ryhmänro]],Table_Villen_viihde.accdb6[],2,FALSE)</f>
        <v>Tarvikkeet</v>
      </c>
    </row>
    <row r="1755" spans="1:12" x14ac:dyDescent="0.35">
      <c r="A1755">
        <v>52253</v>
      </c>
      <c r="B1755" s="18">
        <v>43160</v>
      </c>
      <c r="C1755" t="s">
        <v>52</v>
      </c>
      <c r="D1755">
        <v>1</v>
      </c>
      <c r="E1755">
        <v>7</v>
      </c>
      <c r="F1755">
        <v>81</v>
      </c>
      <c r="G1755">
        <v>49.76</v>
      </c>
      <c r="H1755" t="str">
        <f>VLOOKUP(Table_Villen_viihde.accdb[[#This Row],[MyyjäID]],ville_myyjät!$A$2:$B$17,2,FALSE)</f>
        <v>Kaija</v>
      </c>
      <c r="I1755" t="str">
        <f>VLOOKUP(Table_Villen_viihde.accdb[[#This Row],[myyjä]],ville_myyjät!$B$2:$C$17,2,FALSE)</f>
        <v>Nainen</v>
      </c>
      <c r="J1755" t="str">
        <f>VLOOKUP(Table_Villen_viihde.accdb[[#This Row],[Tuotenumero]],Table_Villen_viihde.accdb5[[Tuotenumero]:[Tuote]],2,FALSE)</f>
        <v>Antennidigiboxi</v>
      </c>
      <c r="K1755" s="3">
        <f>VLOOKUP(Table_Villen_viihde.accdb[[#This Row],[Tuotenumero]],Table_Villen_viihde.accdb5[[Tuotenumero]:[TuoteryhmäID]],3,FALSE)</f>
        <v>6</v>
      </c>
      <c r="L1755" s="3" t="str">
        <f>VLOOKUP(Table_Villen_viihde.accdb[[#This Row],[Ryhmänro]],Table_Villen_viihde.accdb6[],2,FALSE)</f>
        <v>Digiboxit</v>
      </c>
    </row>
    <row r="1756" spans="1:12" x14ac:dyDescent="0.35">
      <c r="A1756">
        <v>52254</v>
      </c>
      <c r="B1756" s="18">
        <v>43161</v>
      </c>
      <c r="C1756" t="s">
        <v>53</v>
      </c>
      <c r="D1756">
        <v>1</v>
      </c>
      <c r="E1756">
        <v>13</v>
      </c>
      <c r="F1756">
        <v>120</v>
      </c>
      <c r="G1756">
        <v>65.930000000000007</v>
      </c>
      <c r="H1756" t="str">
        <f>VLOOKUP(Table_Villen_viihde.accdb[[#This Row],[MyyjäID]],ville_myyjät!$A$2:$B$17,2,FALSE)</f>
        <v>Kaarlo</v>
      </c>
      <c r="I1756" t="str">
        <f>VLOOKUP(Table_Villen_viihde.accdb[[#This Row],[myyjä]],ville_myyjät!$B$2:$C$17,2,FALSE)</f>
        <v>Mies</v>
      </c>
      <c r="J1756" t="str">
        <f>VLOOKUP(Table_Villen_viihde.accdb[[#This Row],[Tuotenumero]],Table_Villen_viihde.accdb5[[Tuotenumero]:[Tuote]],2,FALSE)</f>
        <v>DVD-soitin</v>
      </c>
      <c r="K1756" s="3">
        <f>VLOOKUP(Table_Villen_viihde.accdb[[#This Row],[Tuotenumero]],Table_Villen_viihde.accdb5[[Tuotenumero]:[TuoteryhmäID]],3,FALSE)</f>
        <v>2</v>
      </c>
      <c r="L1756" s="3" t="str">
        <f>VLOOKUP(Table_Villen_viihde.accdb[[#This Row],[Ryhmänro]],Table_Villen_viihde.accdb6[],2,FALSE)</f>
        <v>Kuvantoisto</v>
      </c>
    </row>
    <row r="1757" spans="1:12" x14ac:dyDescent="0.35">
      <c r="A1757">
        <v>52255</v>
      </c>
      <c r="B1757" s="18">
        <v>43163</v>
      </c>
      <c r="C1757" t="s">
        <v>54</v>
      </c>
      <c r="D1757">
        <v>1</v>
      </c>
      <c r="E1757">
        <v>5</v>
      </c>
      <c r="F1757">
        <v>189</v>
      </c>
      <c r="G1757">
        <v>114.3</v>
      </c>
      <c r="H1757" t="str">
        <f>VLOOKUP(Table_Villen_viihde.accdb[[#This Row],[MyyjäID]],ville_myyjät!$A$2:$B$17,2,FALSE)</f>
        <v>Petri</v>
      </c>
      <c r="I1757" t="str">
        <f>VLOOKUP(Table_Villen_viihde.accdb[[#This Row],[myyjä]],ville_myyjät!$B$2:$C$17,2,FALSE)</f>
        <v>Mies</v>
      </c>
      <c r="J1757" t="str">
        <f>VLOOKUP(Table_Villen_viihde.accdb[[#This Row],[Tuotenumero]],Table_Villen_viihde.accdb5[[Tuotenumero]:[Tuote]],2,FALSE)</f>
        <v>DVD-nauhuri</v>
      </c>
      <c r="K1757" s="3">
        <f>VLOOKUP(Table_Villen_viihde.accdb[[#This Row],[Tuotenumero]],Table_Villen_viihde.accdb5[[Tuotenumero]:[TuoteryhmäID]],3,FALSE)</f>
        <v>2</v>
      </c>
      <c r="L1757" s="3" t="str">
        <f>VLOOKUP(Table_Villen_viihde.accdb[[#This Row],[Ryhmänro]],Table_Villen_viihde.accdb6[],2,FALSE)</f>
        <v>Kuvantoisto</v>
      </c>
    </row>
    <row r="1758" spans="1:12" x14ac:dyDescent="0.35">
      <c r="A1758">
        <v>52256</v>
      </c>
      <c r="B1758" s="18">
        <v>43164</v>
      </c>
      <c r="C1758" t="s">
        <v>52</v>
      </c>
      <c r="D1758">
        <v>1</v>
      </c>
      <c r="E1758">
        <v>7</v>
      </c>
      <c r="F1758">
        <v>83</v>
      </c>
      <c r="G1758">
        <v>48.72</v>
      </c>
      <c r="H1758" t="str">
        <f>VLOOKUP(Table_Villen_viihde.accdb[[#This Row],[MyyjäID]],ville_myyjät!$A$2:$B$17,2,FALSE)</f>
        <v>Kaija</v>
      </c>
      <c r="I1758" t="str">
        <f>VLOOKUP(Table_Villen_viihde.accdb[[#This Row],[myyjä]],ville_myyjät!$B$2:$C$17,2,FALSE)</f>
        <v>Nainen</v>
      </c>
      <c r="J1758" t="str">
        <f>VLOOKUP(Table_Villen_viihde.accdb[[#This Row],[Tuotenumero]],Table_Villen_viihde.accdb5[[Tuotenumero]:[Tuote]],2,FALSE)</f>
        <v>Antennidigiboxi</v>
      </c>
      <c r="K1758" s="3">
        <f>VLOOKUP(Table_Villen_viihde.accdb[[#This Row],[Tuotenumero]],Table_Villen_viihde.accdb5[[Tuotenumero]:[TuoteryhmäID]],3,FALSE)</f>
        <v>6</v>
      </c>
      <c r="L1758" s="3" t="str">
        <f>VLOOKUP(Table_Villen_viihde.accdb[[#This Row],[Ryhmänro]],Table_Villen_viihde.accdb6[],2,FALSE)</f>
        <v>Digiboxit</v>
      </c>
    </row>
    <row r="1759" spans="1:12" x14ac:dyDescent="0.35">
      <c r="A1759">
        <v>52257</v>
      </c>
      <c r="B1759" s="18">
        <v>43164</v>
      </c>
      <c r="C1759" t="s">
        <v>49</v>
      </c>
      <c r="D1759">
        <v>1</v>
      </c>
      <c r="E1759">
        <v>6</v>
      </c>
      <c r="F1759">
        <v>19</v>
      </c>
      <c r="G1759">
        <v>11.12</v>
      </c>
      <c r="H1759" t="str">
        <f>VLOOKUP(Table_Villen_viihde.accdb[[#This Row],[MyyjäID]],ville_myyjät!$A$2:$B$17,2,FALSE)</f>
        <v>Mikko</v>
      </c>
      <c r="I1759" t="str">
        <f>VLOOKUP(Table_Villen_viihde.accdb[[#This Row],[myyjä]],ville_myyjät!$B$2:$C$17,2,FALSE)</f>
        <v>Mies</v>
      </c>
      <c r="J1759" t="str">
        <f>VLOOKUP(Table_Villen_viihde.accdb[[#This Row],[Tuotenumero]],Table_Villen_viihde.accdb5[[Tuotenumero]:[Tuote]],2,FALSE)</f>
        <v>Scart-kaapeli</v>
      </c>
      <c r="K1759" s="3">
        <f>VLOOKUP(Table_Villen_viihde.accdb[[#This Row],[Tuotenumero]],Table_Villen_viihde.accdb5[[Tuotenumero]:[TuoteryhmäID]],3,FALSE)</f>
        <v>4</v>
      </c>
      <c r="L1759" s="3" t="str">
        <f>VLOOKUP(Table_Villen_viihde.accdb[[#This Row],[Ryhmänro]],Table_Villen_viihde.accdb6[],2,FALSE)</f>
        <v>Tarvikkeet</v>
      </c>
    </row>
    <row r="1760" spans="1:12" x14ac:dyDescent="0.35">
      <c r="A1760">
        <v>52258</v>
      </c>
      <c r="B1760" s="18">
        <v>43164</v>
      </c>
      <c r="C1760" t="s">
        <v>53</v>
      </c>
      <c r="D1760">
        <v>1</v>
      </c>
      <c r="E1760">
        <v>5</v>
      </c>
      <c r="F1760">
        <v>122</v>
      </c>
      <c r="G1760">
        <v>66.11</v>
      </c>
      <c r="H1760" t="str">
        <f>VLOOKUP(Table_Villen_viihde.accdb[[#This Row],[MyyjäID]],ville_myyjät!$A$2:$B$17,2,FALSE)</f>
        <v>Petri</v>
      </c>
      <c r="I1760" t="str">
        <f>VLOOKUP(Table_Villen_viihde.accdb[[#This Row],[myyjä]],ville_myyjät!$B$2:$C$17,2,FALSE)</f>
        <v>Mies</v>
      </c>
      <c r="J1760" t="str">
        <f>VLOOKUP(Table_Villen_viihde.accdb[[#This Row],[Tuotenumero]],Table_Villen_viihde.accdb5[[Tuotenumero]:[Tuote]],2,FALSE)</f>
        <v>DVD-soitin</v>
      </c>
      <c r="K1760" s="3">
        <f>VLOOKUP(Table_Villen_viihde.accdb[[#This Row],[Tuotenumero]],Table_Villen_viihde.accdb5[[Tuotenumero]:[TuoteryhmäID]],3,FALSE)</f>
        <v>2</v>
      </c>
      <c r="L1760" s="3" t="str">
        <f>VLOOKUP(Table_Villen_viihde.accdb[[#This Row],[Ryhmänro]],Table_Villen_viihde.accdb6[],2,FALSE)</f>
        <v>Kuvantoisto</v>
      </c>
    </row>
    <row r="1761" spans="1:12" x14ac:dyDescent="0.35">
      <c r="A1761">
        <v>52259</v>
      </c>
      <c r="B1761" s="18">
        <v>43165</v>
      </c>
      <c r="C1761" t="s">
        <v>51</v>
      </c>
      <c r="D1761">
        <v>1</v>
      </c>
      <c r="E1761">
        <v>5</v>
      </c>
      <c r="F1761">
        <v>248</v>
      </c>
      <c r="G1761">
        <v>165.37</v>
      </c>
      <c r="H1761" t="str">
        <f>VLOOKUP(Table_Villen_viihde.accdb[[#This Row],[MyyjäID]],ville_myyjät!$A$2:$B$17,2,FALSE)</f>
        <v>Petri</v>
      </c>
      <c r="I1761" t="str">
        <f>VLOOKUP(Table_Villen_viihde.accdb[[#This Row],[myyjä]],ville_myyjät!$B$2:$C$17,2,FALSE)</f>
        <v>Mies</v>
      </c>
      <c r="J1761" t="str">
        <f>VLOOKUP(Table_Villen_viihde.accdb[[#This Row],[Tuotenumero]],Table_Villen_viihde.accdb5[[Tuotenumero]:[Tuote]],2,FALSE)</f>
        <v>TV28</v>
      </c>
      <c r="K1761" s="3">
        <f>VLOOKUP(Table_Villen_viihde.accdb[[#This Row],[Tuotenumero]],Table_Villen_viihde.accdb5[[Tuotenumero]:[TuoteryhmäID]],3,FALSE)</f>
        <v>3</v>
      </c>
      <c r="L1761" s="3" t="str">
        <f>VLOOKUP(Table_Villen_viihde.accdb[[#This Row],[Ryhmänro]],Table_Villen_viihde.accdb6[],2,FALSE)</f>
        <v>TV</v>
      </c>
    </row>
    <row r="1762" spans="1:12" x14ac:dyDescent="0.35">
      <c r="A1762">
        <v>52260</v>
      </c>
      <c r="B1762" s="18">
        <v>43166</v>
      </c>
      <c r="C1762" t="s">
        <v>50</v>
      </c>
      <c r="D1762">
        <v>1</v>
      </c>
      <c r="E1762">
        <v>5</v>
      </c>
      <c r="F1762">
        <v>82</v>
      </c>
      <c r="G1762">
        <v>52.05</v>
      </c>
      <c r="H1762" t="str">
        <f>VLOOKUP(Table_Villen_viihde.accdb[[#This Row],[MyyjäID]],ville_myyjät!$A$2:$B$17,2,FALSE)</f>
        <v>Petri</v>
      </c>
      <c r="I1762" t="str">
        <f>VLOOKUP(Table_Villen_viihde.accdb[[#This Row],[myyjä]],ville_myyjät!$B$2:$C$17,2,FALSE)</f>
        <v>Mies</v>
      </c>
      <c r="J1762" t="str">
        <f>VLOOKUP(Table_Villen_viihde.accdb[[#This Row],[Tuotenumero]],Table_Villen_viihde.accdb5[[Tuotenumero]:[Tuote]],2,FALSE)</f>
        <v>Kaapelidigiboxi</v>
      </c>
      <c r="K1762" s="3">
        <f>VLOOKUP(Table_Villen_viihde.accdb[[#This Row],[Tuotenumero]],Table_Villen_viihde.accdb5[[Tuotenumero]:[TuoteryhmäID]],3,FALSE)</f>
        <v>6</v>
      </c>
      <c r="L1762" s="3" t="str">
        <f>VLOOKUP(Table_Villen_viihde.accdb[[#This Row],[Ryhmänro]],Table_Villen_viihde.accdb6[],2,FALSE)</f>
        <v>Digiboxit</v>
      </c>
    </row>
    <row r="1763" spans="1:12" x14ac:dyDescent="0.35">
      <c r="A1763">
        <v>52261</v>
      </c>
      <c r="B1763" s="18">
        <v>43166</v>
      </c>
      <c r="C1763" t="s">
        <v>56</v>
      </c>
      <c r="D1763">
        <v>1</v>
      </c>
      <c r="E1763">
        <v>7</v>
      </c>
      <c r="F1763">
        <v>136</v>
      </c>
      <c r="G1763">
        <v>95.57</v>
      </c>
      <c r="H1763" t="str">
        <f>VLOOKUP(Table_Villen_viihde.accdb[[#This Row],[MyyjäID]],ville_myyjät!$A$2:$B$17,2,FALSE)</f>
        <v>Kaija</v>
      </c>
      <c r="I1763" t="str">
        <f>VLOOKUP(Table_Villen_viihde.accdb[[#This Row],[myyjä]],ville_myyjät!$B$2:$C$17,2,FALSE)</f>
        <v>Nainen</v>
      </c>
      <c r="J1763" t="str">
        <f>VLOOKUP(Table_Villen_viihde.accdb[[#This Row],[Tuotenumero]],Table_Villen_viihde.accdb5[[Tuotenumero]:[Tuote]],2,FALSE)</f>
        <v>VHS-nauhuri</v>
      </c>
      <c r="K1763" s="3">
        <f>VLOOKUP(Table_Villen_viihde.accdb[[#This Row],[Tuotenumero]],Table_Villen_viihde.accdb5[[Tuotenumero]:[TuoteryhmäID]],3,FALSE)</f>
        <v>2</v>
      </c>
      <c r="L1763" s="3" t="str">
        <f>VLOOKUP(Table_Villen_viihde.accdb[[#This Row],[Ryhmänro]],Table_Villen_viihde.accdb6[],2,FALSE)</f>
        <v>Kuvantoisto</v>
      </c>
    </row>
    <row r="1764" spans="1:12" x14ac:dyDescent="0.35">
      <c r="A1764">
        <v>52262</v>
      </c>
      <c r="B1764" s="18">
        <v>43167</v>
      </c>
      <c r="C1764" t="s">
        <v>54</v>
      </c>
      <c r="D1764">
        <v>1</v>
      </c>
      <c r="E1764">
        <v>5</v>
      </c>
      <c r="F1764">
        <v>178</v>
      </c>
      <c r="G1764">
        <v>120</v>
      </c>
      <c r="H1764" t="str">
        <f>VLOOKUP(Table_Villen_viihde.accdb[[#This Row],[MyyjäID]],ville_myyjät!$A$2:$B$17,2,FALSE)</f>
        <v>Petri</v>
      </c>
      <c r="I1764" t="str">
        <f>VLOOKUP(Table_Villen_viihde.accdb[[#This Row],[myyjä]],ville_myyjät!$B$2:$C$17,2,FALSE)</f>
        <v>Mies</v>
      </c>
      <c r="J1764" t="str">
        <f>VLOOKUP(Table_Villen_viihde.accdb[[#This Row],[Tuotenumero]],Table_Villen_viihde.accdb5[[Tuotenumero]:[Tuote]],2,FALSE)</f>
        <v>DVD-nauhuri</v>
      </c>
      <c r="K1764" s="3">
        <f>VLOOKUP(Table_Villen_viihde.accdb[[#This Row],[Tuotenumero]],Table_Villen_viihde.accdb5[[Tuotenumero]:[TuoteryhmäID]],3,FALSE)</f>
        <v>2</v>
      </c>
      <c r="L1764" s="3" t="str">
        <f>VLOOKUP(Table_Villen_viihde.accdb[[#This Row],[Ryhmänro]],Table_Villen_viihde.accdb6[],2,FALSE)</f>
        <v>Kuvantoisto</v>
      </c>
    </row>
    <row r="1765" spans="1:12" x14ac:dyDescent="0.35">
      <c r="A1765">
        <v>52263</v>
      </c>
      <c r="B1765" s="18">
        <v>43169</v>
      </c>
      <c r="C1765" t="s">
        <v>49</v>
      </c>
      <c r="D1765">
        <v>1</v>
      </c>
      <c r="E1765">
        <v>5</v>
      </c>
      <c r="F1765">
        <v>21</v>
      </c>
      <c r="G1765">
        <v>11.58</v>
      </c>
      <c r="H1765" t="str">
        <f>VLOOKUP(Table_Villen_viihde.accdb[[#This Row],[MyyjäID]],ville_myyjät!$A$2:$B$17,2,FALSE)</f>
        <v>Petri</v>
      </c>
      <c r="I1765" t="str">
        <f>VLOOKUP(Table_Villen_viihde.accdb[[#This Row],[myyjä]],ville_myyjät!$B$2:$C$17,2,FALSE)</f>
        <v>Mies</v>
      </c>
      <c r="J1765" t="str">
        <f>VLOOKUP(Table_Villen_viihde.accdb[[#This Row],[Tuotenumero]],Table_Villen_viihde.accdb5[[Tuotenumero]:[Tuote]],2,FALSE)</f>
        <v>Scart-kaapeli</v>
      </c>
      <c r="K1765" s="3">
        <f>VLOOKUP(Table_Villen_viihde.accdb[[#This Row],[Tuotenumero]],Table_Villen_viihde.accdb5[[Tuotenumero]:[TuoteryhmäID]],3,FALSE)</f>
        <v>4</v>
      </c>
      <c r="L1765" s="3" t="str">
        <f>VLOOKUP(Table_Villen_viihde.accdb[[#This Row],[Ryhmänro]],Table_Villen_viihde.accdb6[],2,FALSE)</f>
        <v>Tarvikkeet</v>
      </c>
    </row>
    <row r="1766" spans="1:12" x14ac:dyDescent="0.35">
      <c r="A1766">
        <v>52264</v>
      </c>
      <c r="B1766" s="18">
        <v>43170</v>
      </c>
      <c r="C1766" t="s">
        <v>51</v>
      </c>
      <c r="D1766">
        <v>1</v>
      </c>
      <c r="E1766">
        <v>14</v>
      </c>
      <c r="F1766">
        <v>226</v>
      </c>
      <c r="G1766">
        <v>160.49</v>
      </c>
      <c r="H1766" t="str">
        <f>VLOOKUP(Table_Villen_viihde.accdb[[#This Row],[MyyjäID]],ville_myyjät!$A$2:$B$17,2,FALSE)</f>
        <v>Jani</v>
      </c>
      <c r="I1766" t="str">
        <f>VLOOKUP(Table_Villen_viihde.accdb[[#This Row],[myyjä]],ville_myyjät!$B$2:$C$17,2,FALSE)</f>
        <v>Mies</v>
      </c>
      <c r="J1766" t="str">
        <f>VLOOKUP(Table_Villen_viihde.accdb[[#This Row],[Tuotenumero]],Table_Villen_viihde.accdb5[[Tuotenumero]:[Tuote]],2,FALSE)</f>
        <v>TV28</v>
      </c>
      <c r="K1766" s="3">
        <f>VLOOKUP(Table_Villen_viihde.accdb[[#This Row],[Tuotenumero]],Table_Villen_viihde.accdb5[[Tuotenumero]:[TuoteryhmäID]],3,FALSE)</f>
        <v>3</v>
      </c>
      <c r="L1766" s="3" t="str">
        <f>VLOOKUP(Table_Villen_viihde.accdb[[#This Row],[Ryhmänro]],Table_Villen_viihde.accdb6[],2,FALSE)</f>
        <v>TV</v>
      </c>
    </row>
    <row r="1767" spans="1:12" x14ac:dyDescent="0.35">
      <c r="A1767">
        <v>52265</v>
      </c>
      <c r="B1767" s="18">
        <v>43171</v>
      </c>
      <c r="C1767" t="s">
        <v>50</v>
      </c>
      <c r="D1767">
        <v>1</v>
      </c>
      <c r="E1767">
        <v>7</v>
      </c>
      <c r="F1767">
        <v>83</v>
      </c>
      <c r="G1767">
        <v>53.11</v>
      </c>
      <c r="H1767" t="str">
        <f>VLOOKUP(Table_Villen_viihde.accdb[[#This Row],[MyyjäID]],ville_myyjät!$A$2:$B$17,2,FALSE)</f>
        <v>Kaija</v>
      </c>
      <c r="I1767" t="str">
        <f>VLOOKUP(Table_Villen_viihde.accdb[[#This Row],[myyjä]],ville_myyjät!$B$2:$C$17,2,FALSE)</f>
        <v>Nainen</v>
      </c>
      <c r="J1767" t="str">
        <f>VLOOKUP(Table_Villen_viihde.accdb[[#This Row],[Tuotenumero]],Table_Villen_viihde.accdb5[[Tuotenumero]:[Tuote]],2,FALSE)</f>
        <v>Kaapelidigiboxi</v>
      </c>
      <c r="K1767" s="3">
        <f>VLOOKUP(Table_Villen_viihde.accdb[[#This Row],[Tuotenumero]],Table_Villen_viihde.accdb5[[Tuotenumero]:[TuoteryhmäID]],3,FALSE)</f>
        <v>6</v>
      </c>
      <c r="L1767" s="3" t="str">
        <f>VLOOKUP(Table_Villen_viihde.accdb[[#This Row],[Ryhmänro]],Table_Villen_viihde.accdb6[],2,FALSE)</f>
        <v>Digiboxit</v>
      </c>
    </row>
    <row r="1768" spans="1:12" x14ac:dyDescent="0.35">
      <c r="A1768">
        <v>52266</v>
      </c>
      <c r="B1768" s="18">
        <v>43172</v>
      </c>
      <c r="C1768" t="s">
        <v>53</v>
      </c>
      <c r="D1768">
        <v>1</v>
      </c>
      <c r="E1768">
        <v>9</v>
      </c>
      <c r="F1768">
        <v>116</v>
      </c>
      <c r="G1768">
        <v>61.04</v>
      </c>
      <c r="H1768" t="str">
        <f>VLOOKUP(Table_Villen_viihde.accdb[[#This Row],[MyyjäID]],ville_myyjät!$A$2:$B$17,2,FALSE)</f>
        <v>Juuso</v>
      </c>
      <c r="I1768" t="str">
        <f>VLOOKUP(Table_Villen_viihde.accdb[[#This Row],[myyjä]],ville_myyjät!$B$2:$C$17,2,FALSE)</f>
        <v>Mies</v>
      </c>
      <c r="J1768" t="str">
        <f>VLOOKUP(Table_Villen_viihde.accdb[[#This Row],[Tuotenumero]],Table_Villen_viihde.accdb5[[Tuotenumero]:[Tuote]],2,FALSE)</f>
        <v>DVD-soitin</v>
      </c>
      <c r="K1768" s="3">
        <f>VLOOKUP(Table_Villen_viihde.accdb[[#This Row],[Tuotenumero]],Table_Villen_viihde.accdb5[[Tuotenumero]:[TuoteryhmäID]],3,FALSE)</f>
        <v>2</v>
      </c>
      <c r="L1768" s="3" t="str">
        <f>VLOOKUP(Table_Villen_viihde.accdb[[#This Row],[Ryhmänro]],Table_Villen_viihde.accdb6[],2,FALSE)</f>
        <v>Kuvantoisto</v>
      </c>
    </row>
    <row r="1769" spans="1:12" x14ac:dyDescent="0.35">
      <c r="A1769">
        <v>52267</v>
      </c>
      <c r="B1769" s="18">
        <v>43174</v>
      </c>
      <c r="C1769" t="s">
        <v>52</v>
      </c>
      <c r="D1769">
        <v>1</v>
      </c>
      <c r="E1769">
        <v>6</v>
      </c>
      <c r="F1769">
        <v>85</v>
      </c>
      <c r="G1769">
        <v>48.26</v>
      </c>
      <c r="H1769" t="str">
        <f>VLOOKUP(Table_Villen_viihde.accdb[[#This Row],[MyyjäID]],ville_myyjät!$A$2:$B$17,2,FALSE)</f>
        <v>Mikko</v>
      </c>
      <c r="I1769" t="str">
        <f>VLOOKUP(Table_Villen_viihde.accdb[[#This Row],[myyjä]],ville_myyjät!$B$2:$C$17,2,FALSE)</f>
        <v>Mies</v>
      </c>
      <c r="J1769" t="str">
        <f>VLOOKUP(Table_Villen_viihde.accdb[[#This Row],[Tuotenumero]],Table_Villen_viihde.accdb5[[Tuotenumero]:[Tuote]],2,FALSE)</f>
        <v>Antennidigiboxi</v>
      </c>
      <c r="K1769" s="3">
        <f>VLOOKUP(Table_Villen_viihde.accdb[[#This Row],[Tuotenumero]],Table_Villen_viihde.accdb5[[Tuotenumero]:[TuoteryhmäID]],3,FALSE)</f>
        <v>6</v>
      </c>
      <c r="L1769" s="3" t="str">
        <f>VLOOKUP(Table_Villen_viihde.accdb[[#This Row],[Ryhmänro]],Table_Villen_viihde.accdb6[],2,FALSE)</f>
        <v>Digiboxit</v>
      </c>
    </row>
    <row r="1770" spans="1:12" x14ac:dyDescent="0.35">
      <c r="A1770">
        <v>52268</v>
      </c>
      <c r="B1770" s="18">
        <v>43174</v>
      </c>
      <c r="C1770" t="s">
        <v>49</v>
      </c>
      <c r="D1770">
        <v>1</v>
      </c>
      <c r="E1770">
        <v>2</v>
      </c>
      <c r="F1770">
        <v>21</v>
      </c>
      <c r="G1770">
        <v>11.65</v>
      </c>
      <c r="H1770" t="str">
        <f>VLOOKUP(Table_Villen_viihde.accdb[[#This Row],[MyyjäID]],ville_myyjät!$A$2:$B$17,2,FALSE)</f>
        <v>Maija</v>
      </c>
      <c r="I1770" t="str">
        <f>VLOOKUP(Table_Villen_viihde.accdb[[#This Row],[myyjä]],ville_myyjät!$B$2:$C$17,2,FALSE)</f>
        <v>Nainen</v>
      </c>
      <c r="J1770" t="str">
        <f>VLOOKUP(Table_Villen_viihde.accdb[[#This Row],[Tuotenumero]],Table_Villen_viihde.accdb5[[Tuotenumero]:[Tuote]],2,FALSE)</f>
        <v>Scart-kaapeli</v>
      </c>
      <c r="K1770" s="3">
        <f>VLOOKUP(Table_Villen_viihde.accdb[[#This Row],[Tuotenumero]],Table_Villen_viihde.accdb5[[Tuotenumero]:[TuoteryhmäID]],3,FALSE)</f>
        <v>4</v>
      </c>
      <c r="L1770" s="3" t="str">
        <f>VLOOKUP(Table_Villen_viihde.accdb[[#This Row],[Ryhmänro]],Table_Villen_viihde.accdb6[],2,FALSE)</f>
        <v>Tarvikkeet</v>
      </c>
    </row>
    <row r="1771" spans="1:12" x14ac:dyDescent="0.35">
      <c r="A1771">
        <v>52269</v>
      </c>
      <c r="B1771" s="18">
        <v>43176</v>
      </c>
      <c r="C1771" t="s">
        <v>53</v>
      </c>
      <c r="D1771">
        <v>1</v>
      </c>
      <c r="E1771">
        <v>7</v>
      </c>
      <c r="F1771">
        <v>114</v>
      </c>
      <c r="G1771">
        <v>65.739999999999995</v>
      </c>
      <c r="H1771" t="str">
        <f>VLOOKUP(Table_Villen_viihde.accdb[[#This Row],[MyyjäID]],ville_myyjät!$A$2:$B$17,2,FALSE)</f>
        <v>Kaija</v>
      </c>
      <c r="I1771" t="str">
        <f>VLOOKUP(Table_Villen_viihde.accdb[[#This Row],[myyjä]],ville_myyjät!$B$2:$C$17,2,FALSE)</f>
        <v>Nainen</v>
      </c>
      <c r="J1771" t="str">
        <f>VLOOKUP(Table_Villen_viihde.accdb[[#This Row],[Tuotenumero]],Table_Villen_viihde.accdb5[[Tuotenumero]:[Tuote]],2,FALSE)</f>
        <v>DVD-soitin</v>
      </c>
      <c r="K1771" s="3">
        <f>VLOOKUP(Table_Villen_viihde.accdb[[#This Row],[Tuotenumero]],Table_Villen_viihde.accdb5[[Tuotenumero]:[TuoteryhmäID]],3,FALSE)</f>
        <v>2</v>
      </c>
      <c r="L1771" s="3" t="str">
        <f>VLOOKUP(Table_Villen_viihde.accdb[[#This Row],[Ryhmänro]],Table_Villen_viihde.accdb6[],2,FALSE)</f>
        <v>Kuvantoisto</v>
      </c>
    </row>
    <row r="1772" spans="1:12" x14ac:dyDescent="0.35">
      <c r="A1772">
        <v>52270</v>
      </c>
      <c r="B1772" s="18">
        <v>43177</v>
      </c>
      <c r="C1772" t="s">
        <v>49</v>
      </c>
      <c r="D1772">
        <v>1</v>
      </c>
      <c r="E1772">
        <v>11</v>
      </c>
      <c r="F1772">
        <v>19</v>
      </c>
      <c r="G1772">
        <v>11.66</v>
      </c>
      <c r="H1772" t="str">
        <f>VLOOKUP(Table_Villen_viihde.accdb[[#This Row],[MyyjäID]],ville_myyjät!$A$2:$B$17,2,FALSE)</f>
        <v>Kuisma</v>
      </c>
      <c r="I1772" t="str">
        <f>VLOOKUP(Table_Villen_viihde.accdb[[#This Row],[myyjä]],ville_myyjät!$B$2:$C$17,2,FALSE)</f>
        <v>Mies</v>
      </c>
      <c r="J1772" t="str">
        <f>VLOOKUP(Table_Villen_viihde.accdb[[#This Row],[Tuotenumero]],Table_Villen_viihde.accdb5[[Tuotenumero]:[Tuote]],2,FALSE)</f>
        <v>Scart-kaapeli</v>
      </c>
      <c r="K1772" s="3">
        <f>VLOOKUP(Table_Villen_viihde.accdb[[#This Row],[Tuotenumero]],Table_Villen_viihde.accdb5[[Tuotenumero]:[TuoteryhmäID]],3,FALSE)</f>
        <v>4</v>
      </c>
      <c r="L1772" s="3" t="str">
        <f>VLOOKUP(Table_Villen_viihde.accdb[[#This Row],[Ryhmänro]],Table_Villen_viihde.accdb6[],2,FALSE)</f>
        <v>Tarvikkeet</v>
      </c>
    </row>
    <row r="1773" spans="1:12" x14ac:dyDescent="0.35">
      <c r="A1773">
        <v>52271</v>
      </c>
      <c r="B1773" s="18">
        <v>43178</v>
      </c>
      <c r="C1773" t="s">
        <v>54</v>
      </c>
      <c r="D1773">
        <v>1</v>
      </c>
      <c r="E1773">
        <v>16</v>
      </c>
      <c r="F1773">
        <v>186</v>
      </c>
      <c r="G1773">
        <v>111.78</v>
      </c>
      <c r="H1773" t="str">
        <f>VLOOKUP(Table_Villen_viihde.accdb[[#This Row],[MyyjäID]],ville_myyjät!$A$2:$B$17,2,FALSE)</f>
        <v>Kaarina</v>
      </c>
      <c r="I1773" t="str">
        <f>VLOOKUP(Table_Villen_viihde.accdb[[#This Row],[myyjä]],ville_myyjät!$B$2:$C$17,2,FALSE)</f>
        <v>Nainen</v>
      </c>
      <c r="J1773" t="str">
        <f>VLOOKUP(Table_Villen_viihde.accdb[[#This Row],[Tuotenumero]],Table_Villen_viihde.accdb5[[Tuotenumero]:[Tuote]],2,FALSE)</f>
        <v>DVD-nauhuri</v>
      </c>
      <c r="K1773" s="3">
        <f>VLOOKUP(Table_Villen_viihde.accdb[[#This Row],[Tuotenumero]],Table_Villen_viihde.accdb5[[Tuotenumero]:[TuoteryhmäID]],3,FALSE)</f>
        <v>2</v>
      </c>
      <c r="L1773" s="3" t="str">
        <f>VLOOKUP(Table_Villen_viihde.accdb[[#This Row],[Ryhmänro]],Table_Villen_viihde.accdb6[],2,FALSE)</f>
        <v>Kuvantoisto</v>
      </c>
    </row>
    <row r="1774" spans="1:12" x14ac:dyDescent="0.35">
      <c r="A1774">
        <v>52272</v>
      </c>
      <c r="B1774" s="18">
        <v>43178</v>
      </c>
      <c r="C1774" t="s">
        <v>57</v>
      </c>
      <c r="D1774">
        <v>1</v>
      </c>
      <c r="E1774">
        <v>3</v>
      </c>
      <c r="F1774">
        <v>95</v>
      </c>
      <c r="G1774">
        <v>53.01</v>
      </c>
      <c r="H1774" t="str">
        <f>VLOOKUP(Table_Villen_viihde.accdb[[#This Row],[MyyjäID]],ville_myyjät!$A$2:$B$17,2,FALSE)</f>
        <v>Helena</v>
      </c>
      <c r="I1774" t="str">
        <f>VLOOKUP(Table_Villen_viihde.accdb[[#This Row],[myyjä]],ville_myyjät!$B$2:$C$17,2,FALSE)</f>
        <v>Nainen</v>
      </c>
      <c r="J1774" t="str">
        <f>VLOOKUP(Table_Villen_viihde.accdb[[#This Row],[Tuotenumero]],Table_Villen_viihde.accdb5[[Tuotenumero]:[Tuote]],2,FALSE)</f>
        <v>PS2-konsoli</v>
      </c>
      <c r="K1774" s="3">
        <f>VLOOKUP(Table_Villen_viihde.accdb[[#This Row],[Tuotenumero]],Table_Villen_viihde.accdb5[[Tuotenumero]:[TuoteryhmäID]],3,FALSE)</f>
        <v>5</v>
      </c>
      <c r="L1774" s="3" t="str">
        <f>VLOOKUP(Table_Villen_viihde.accdb[[#This Row],[Ryhmänro]],Table_Villen_viihde.accdb6[],2,FALSE)</f>
        <v>Konsolit</v>
      </c>
    </row>
    <row r="1775" spans="1:12" x14ac:dyDescent="0.35">
      <c r="A1775">
        <v>52273</v>
      </c>
      <c r="B1775" s="18">
        <v>43178</v>
      </c>
      <c r="C1775" t="s">
        <v>50</v>
      </c>
      <c r="D1775">
        <v>1</v>
      </c>
      <c r="E1775">
        <v>7</v>
      </c>
      <c r="F1775">
        <v>81</v>
      </c>
      <c r="G1775">
        <v>56.03</v>
      </c>
      <c r="H1775" t="str">
        <f>VLOOKUP(Table_Villen_viihde.accdb[[#This Row],[MyyjäID]],ville_myyjät!$A$2:$B$17,2,FALSE)</f>
        <v>Kaija</v>
      </c>
      <c r="I1775" t="str">
        <f>VLOOKUP(Table_Villen_viihde.accdb[[#This Row],[myyjä]],ville_myyjät!$B$2:$C$17,2,FALSE)</f>
        <v>Nainen</v>
      </c>
      <c r="J1775" t="str">
        <f>VLOOKUP(Table_Villen_viihde.accdb[[#This Row],[Tuotenumero]],Table_Villen_viihde.accdb5[[Tuotenumero]:[Tuote]],2,FALSE)</f>
        <v>Kaapelidigiboxi</v>
      </c>
      <c r="K1775" s="3">
        <f>VLOOKUP(Table_Villen_viihde.accdb[[#This Row],[Tuotenumero]],Table_Villen_viihde.accdb5[[Tuotenumero]:[TuoteryhmäID]],3,FALSE)</f>
        <v>6</v>
      </c>
      <c r="L1775" s="3" t="str">
        <f>VLOOKUP(Table_Villen_viihde.accdb[[#This Row],[Ryhmänro]],Table_Villen_viihde.accdb6[],2,FALSE)</f>
        <v>Digiboxit</v>
      </c>
    </row>
    <row r="1776" spans="1:12" x14ac:dyDescent="0.35">
      <c r="A1776">
        <v>52274</v>
      </c>
      <c r="B1776" s="18">
        <v>43179</v>
      </c>
      <c r="C1776" t="s">
        <v>49</v>
      </c>
      <c r="D1776">
        <v>1</v>
      </c>
      <c r="E1776">
        <v>1</v>
      </c>
      <c r="F1776">
        <v>20</v>
      </c>
      <c r="G1776">
        <v>10.71</v>
      </c>
      <c r="H1776" t="str">
        <f>VLOOKUP(Table_Villen_viihde.accdb[[#This Row],[MyyjäID]],ville_myyjät!$A$2:$B$17,2,FALSE)</f>
        <v>Liisa</v>
      </c>
      <c r="I1776" t="str">
        <f>VLOOKUP(Table_Villen_viihde.accdb[[#This Row],[myyjä]],ville_myyjät!$B$2:$C$17,2,FALSE)</f>
        <v>Nainen</v>
      </c>
      <c r="J1776" t="str">
        <f>VLOOKUP(Table_Villen_viihde.accdb[[#This Row],[Tuotenumero]],Table_Villen_viihde.accdb5[[Tuotenumero]:[Tuote]],2,FALSE)</f>
        <v>Scart-kaapeli</v>
      </c>
      <c r="K1776" s="3">
        <f>VLOOKUP(Table_Villen_viihde.accdb[[#This Row],[Tuotenumero]],Table_Villen_viihde.accdb5[[Tuotenumero]:[TuoteryhmäID]],3,FALSE)</f>
        <v>4</v>
      </c>
      <c r="L1776" s="3" t="str">
        <f>VLOOKUP(Table_Villen_viihde.accdb[[#This Row],[Ryhmänro]],Table_Villen_viihde.accdb6[],2,FALSE)</f>
        <v>Tarvikkeet</v>
      </c>
    </row>
    <row r="1777" spans="1:12" x14ac:dyDescent="0.35">
      <c r="A1777">
        <v>52275</v>
      </c>
      <c r="B1777" s="18">
        <v>43179</v>
      </c>
      <c r="C1777" t="s">
        <v>53</v>
      </c>
      <c r="D1777">
        <v>1</v>
      </c>
      <c r="E1777">
        <v>16</v>
      </c>
      <c r="F1777">
        <v>114</v>
      </c>
      <c r="G1777">
        <v>66.459999999999994</v>
      </c>
      <c r="H1777" t="str">
        <f>VLOOKUP(Table_Villen_viihde.accdb[[#This Row],[MyyjäID]],ville_myyjät!$A$2:$B$17,2,FALSE)</f>
        <v>Kaarina</v>
      </c>
      <c r="I1777" t="str">
        <f>VLOOKUP(Table_Villen_viihde.accdb[[#This Row],[myyjä]],ville_myyjät!$B$2:$C$17,2,FALSE)</f>
        <v>Nainen</v>
      </c>
      <c r="J1777" t="str">
        <f>VLOOKUP(Table_Villen_viihde.accdb[[#This Row],[Tuotenumero]],Table_Villen_viihde.accdb5[[Tuotenumero]:[Tuote]],2,FALSE)</f>
        <v>DVD-soitin</v>
      </c>
      <c r="K1777" s="3">
        <f>VLOOKUP(Table_Villen_viihde.accdb[[#This Row],[Tuotenumero]],Table_Villen_viihde.accdb5[[Tuotenumero]:[TuoteryhmäID]],3,FALSE)</f>
        <v>2</v>
      </c>
      <c r="L1777" s="3" t="str">
        <f>VLOOKUP(Table_Villen_viihde.accdb[[#This Row],[Ryhmänro]],Table_Villen_viihde.accdb6[],2,FALSE)</f>
        <v>Kuvantoisto</v>
      </c>
    </row>
    <row r="1778" spans="1:12" x14ac:dyDescent="0.35">
      <c r="A1778">
        <v>52276</v>
      </c>
      <c r="B1778" s="18">
        <v>43181</v>
      </c>
      <c r="C1778" t="s">
        <v>49</v>
      </c>
      <c r="D1778">
        <v>1</v>
      </c>
      <c r="E1778">
        <v>1</v>
      </c>
      <c r="F1778">
        <v>20</v>
      </c>
      <c r="G1778">
        <v>10.88</v>
      </c>
      <c r="H1778" t="str">
        <f>VLOOKUP(Table_Villen_viihde.accdb[[#This Row],[MyyjäID]],ville_myyjät!$A$2:$B$17,2,FALSE)</f>
        <v>Liisa</v>
      </c>
      <c r="I1778" t="str">
        <f>VLOOKUP(Table_Villen_viihde.accdb[[#This Row],[myyjä]],ville_myyjät!$B$2:$C$17,2,FALSE)</f>
        <v>Nainen</v>
      </c>
      <c r="J1778" t="str">
        <f>VLOOKUP(Table_Villen_viihde.accdb[[#This Row],[Tuotenumero]],Table_Villen_viihde.accdb5[[Tuotenumero]:[Tuote]],2,FALSE)</f>
        <v>Scart-kaapeli</v>
      </c>
      <c r="K1778" s="3">
        <f>VLOOKUP(Table_Villen_viihde.accdb[[#This Row],[Tuotenumero]],Table_Villen_viihde.accdb5[[Tuotenumero]:[TuoteryhmäID]],3,FALSE)</f>
        <v>4</v>
      </c>
      <c r="L1778" s="3" t="str">
        <f>VLOOKUP(Table_Villen_viihde.accdb[[#This Row],[Ryhmänro]],Table_Villen_viihde.accdb6[],2,FALSE)</f>
        <v>Tarvikkeet</v>
      </c>
    </row>
    <row r="1779" spans="1:12" x14ac:dyDescent="0.35">
      <c r="A1779">
        <v>52277</v>
      </c>
      <c r="B1779" s="18">
        <v>43181</v>
      </c>
      <c r="C1779" t="s">
        <v>51</v>
      </c>
      <c r="D1779">
        <v>1</v>
      </c>
      <c r="E1779">
        <v>18</v>
      </c>
      <c r="F1779">
        <v>236</v>
      </c>
      <c r="G1779">
        <v>158.78</v>
      </c>
      <c r="H1779" t="str">
        <f>VLOOKUP(Table_Villen_viihde.accdb[[#This Row],[MyyjäID]],ville_myyjät!$A$2:$B$17,2,FALSE)</f>
        <v>Kirsti</v>
      </c>
      <c r="I1779" t="str">
        <f>VLOOKUP(Table_Villen_viihde.accdb[[#This Row],[myyjä]],ville_myyjät!$B$2:$C$17,2,FALSE)</f>
        <v>Nainen</v>
      </c>
      <c r="J1779" t="str">
        <f>VLOOKUP(Table_Villen_viihde.accdb[[#This Row],[Tuotenumero]],Table_Villen_viihde.accdb5[[Tuotenumero]:[Tuote]],2,FALSE)</f>
        <v>TV28</v>
      </c>
      <c r="K1779" s="3">
        <f>VLOOKUP(Table_Villen_viihde.accdb[[#This Row],[Tuotenumero]],Table_Villen_viihde.accdb5[[Tuotenumero]:[TuoteryhmäID]],3,FALSE)</f>
        <v>3</v>
      </c>
      <c r="L1779" s="3" t="str">
        <f>VLOOKUP(Table_Villen_viihde.accdb[[#This Row],[Ryhmänro]],Table_Villen_viihde.accdb6[],2,FALSE)</f>
        <v>TV</v>
      </c>
    </row>
    <row r="1780" spans="1:12" x14ac:dyDescent="0.35">
      <c r="A1780">
        <v>52278</v>
      </c>
      <c r="B1780" s="18">
        <v>43182</v>
      </c>
      <c r="C1780" t="s">
        <v>53</v>
      </c>
      <c r="D1780">
        <v>1</v>
      </c>
      <c r="E1780">
        <v>9</v>
      </c>
      <c r="F1780">
        <v>119</v>
      </c>
      <c r="G1780">
        <v>61.72</v>
      </c>
      <c r="H1780" t="str">
        <f>VLOOKUP(Table_Villen_viihde.accdb[[#This Row],[MyyjäID]],ville_myyjät!$A$2:$B$17,2,FALSE)</f>
        <v>Juuso</v>
      </c>
      <c r="I1780" t="str">
        <f>VLOOKUP(Table_Villen_viihde.accdb[[#This Row],[myyjä]],ville_myyjät!$B$2:$C$17,2,FALSE)</f>
        <v>Mies</v>
      </c>
      <c r="J1780" t="str">
        <f>VLOOKUP(Table_Villen_viihde.accdb[[#This Row],[Tuotenumero]],Table_Villen_viihde.accdb5[[Tuotenumero]:[Tuote]],2,FALSE)</f>
        <v>DVD-soitin</v>
      </c>
      <c r="K1780" s="3">
        <f>VLOOKUP(Table_Villen_viihde.accdb[[#This Row],[Tuotenumero]],Table_Villen_viihde.accdb5[[Tuotenumero]:[TuoteryhmäID]],3,FALSE)</f>
        <v>2</v>
      </c>
      <c r="L1780" s="3" t="str">
        <f>VLOOKUP(Table_Villen_viihde.accdb[[#This Row],[Ryhmänro]],Table_Villen_viihde.accdb6[],2,FALSE)</f>
        <v>Kuvantoisto</v>
      </c>
    </row>
    <row r="1781" spans="1:12" x14ac:dyDescent="0.35">
      <c r="A1781">
        <v>52279</v>
      </c>
      <c r="B1781" s="18">
        <v>43184</v>
      </c>
      <c r="C1781" t="s">
        <v>54</v>
      </c>
      <c r="D1781">
        <v>1</v>
      </c>
      <c r="E1781">
        <v>6</v>
      </c>
      <c r="F1781">
        <v>188</v>
      </c>
      <c r="G1781">
        <v>121.92</v>
      </c>
      <c r="H1781" t="str">
        <f>VLOOKUP(Table_Villen_viihde.accdb[[#This Row],[MyyjäID]],ville_myyjät!$A$2:$B$17,2,FALSE)</f>
        <v>Mikko</v>
      </c>
      <c r="I1781" t="str">
        <f>VLOOKUP(Table_Villen_viihde.accdb[[#This Row],[myyjä]],ville_myyjät!$B$2:$C$17,2,FALSE)</f>
        <v>Mies</v>
      </c>
      <c r="J1781" t="str">
        <f>VLOOKUP(Table_Villen_viihde.accdb[[#This Row],[Tuotenumero]],Table_Villen_viihde.accdb5[[Tuotenumero]:[Tuote]],2,FALSE)</f>
        <v>DVD-nauhuri</v>
      </c>
      <c r="K1781" s="3">
        <f>VLOOKUP(Table_Villen_viihde.accdb[[#This Row],[Tuotenumero]],Table_Villen_viihde.accdb5[[Tuotenumero]:[TuoteryhmäID]],3,FALSE)</f>
        <v>2</v>
      </c>
      <c r="L1781" s="3" t="str">
        <f>VLOOKUP(Table_Villen_viihde.accdb[[#This Row],[Ryhmänro]],Table_Villen_viihde.accdb6[],2,FALSE)</f>
        <v>Kuvantoisto</v>
      </c>
    </row>
    <row r="1782" spans="1:12" x14ac:dyDescent="0.35">
      <c r="A1782">
        <v>52280</v>
      </c>
      <c r="B1782" s="18">
        <v>43184</v>
      </c>
      <c r="C1782" t="s">
        <v>49</v>
      </c>
      <c r="D1782">
        <v>1</v>
      </c>
      <c r="E1782">
        <v>7</v>
      </c>
      <c r="F1782">
        <v>19</v>
      </c>
      <c r="G1782">
        <v>11.61</v>
      </c>
      <c r="H1782" t="str">
        <f>VLOOKUP(Table_Villen_viihde.accdb[[#This Row],[MyyjäID]],ville_myyjät!$A$2:$B$17,2,FALSE)</f>
        <v>Kaija</v>
      </c>
      <c r="I1782" t="str">
        <f>VLOOKUP(Table_Villen_viihde.accdb[[#This Row],[myyjä]],ville_myyjät!$B$2:$C$17,2,FALSE)</f>
        <v>Nainen</v>
      </c>
      <c r="J1782" t="str">
        <f>VLOOKUP(Table_Villen_viihde.accdb[[#This Row],[Tuotenumero]],Table_Villen_viihde.accdb5[[Tuotenumero]:[Tuote]],2,FALSE)</f>
        <v>Scart-kaapeli</v>
      </c>
      <c r="K1782" s="3">
        <f>VLOOKUP(Table_Villen_viihde.accdb[[#This Row],[Tuotenumero]],Table_Villen_viihde.accdb5[[Tuotenumero]:[TuoteryhmäID]],3,FALSE)</f>
        <v>4</v>
      </c>
      <c r="L1782" s="3" t="str">
        <f>VLOOKUP(Table_Villen_viihde.accdb[[#This Row],[Ryhmänro]],Table_Villen_viihde.accdb6[],2,FALSE)</f>
        <v>Tarvikkeet</v>
      </c>
    </row>
    <row r="1783" spans="1:12" x14ac:dyDescent="0.35">
      <c r="A1783">
        <v>52281</v>
      </c>
      <c r="B1783" s="18">
        <v>43186</v>
      </c>
      <c r="C1783" t="s">
        <v>49</v>
      </c>
      <c r="D1783">
        <v>1</v>
      </c>
      <c r="E1783">
        <v>6</v>
      </c>
      <c r="F1783">
        <v>21</v>
      </c>
      <c r="G1783">
        <v>10.8</v>
      </c>
      <c r="H1783" t="str">
        <f>VLOOKUP(Table_Villen_viihde.accdb[[#This Row],[MyyjäID]],ville_myyjät!$A$2:$B$17,2,FALSE)</f>
        <v>Mikko</v>
      </c>
      <c r="I1783" t="str">
        <f>VLOOKUP(Table_Villen_viihde.accdb[[#This Row],[myyjä]],ville_myyjät!$B$2:$C$17,2,FALSE)</f>
        <v>Mies</v>
      </c>
      <c r="J1783" t="str">
        <f>VLOOKUP(Table_Villen_viihde.accdb[[#This Row],[Tuotenumero]],Table_Villen_viihde.accdb5[[Tuotenumero]:[Tuote]],2,FALSE)</f>
        <v>Scart-kaapeli</v>
      </c>
      <c r="K1783" s="3">
        <f>VLOOKUP(Table_Villen_viihde.accdb[[#This Row],[Tuotenumero]],Table_Villen_viihde.accdb5[[Tuotenumero]:[TuoteryhmäID]],3,FALSE)</f>
        <v>4</v>
      </c>
      <c r="L1783" s="3" t="str">
        <f>VLOOKUP(Table_Villen_viihde.accdb[[#This Row],[Ryhmänro]],Table_Villen_viihde.accdb6[],2,FALSE)</f>
        <v>Tarvikkeet</v>
      </c>
    </row>
    <row r="1784" spans="1:12" x14ac:dyDescent="0.35">
      <c r="A1784">
        <v>52282</v>
      </c>
      <c r="B1784" s="18">
        <v>43187</v>
      </c>
      <c r="C1784" t="s">
        <v>52</v>
      </c>
      <c r="D1784">
        <v>1</v>
      </c>
      <c r="E1784">
        <v>9</v>
      </c>
      <c r="F1784">
        <v>82</v>
      </c>
      <c r="G1784">
        <v>49.34</v>
      </c>
      <c r="H1784" t="str">
        <f>VLOOKUP(Table_Villen_viihde.accdb[[#This Row],[MyyjäID]],ville_myyjät!$A$2:$B$17,2,FALSE)</f>
        <v>Juuso</v>
      </c>
      <c r="I1784" t="str">
        <f>VLOOKUP(Table_Villen_viihde.accdb[[#This Row],[myyjä]],ville_myyjät!$B$2:$C$17,2,FALSE)</f>
        <v>Mies</v>
      </c>
      <c r="J1784" t="str">
        <f>VLOOKUP(Table_Villen_viihde.accdb[[#This Row],[Tuotenumero]],Table_Villen_viihde.accdb5[[Tuotenumero]:[Tuote]],2,FALSE)</f>
        <v>Antennidigiboxi</v>
      </c>
      <c r="K1784" s="3">
        <f>VLOOKUP(Table_Villen_viihde.accdb[[#This Row],[Tuotenumero]],Table_Villen_viihde.accdb5[[Tuotenumero]:[TuoteryhmäID]],3,FALSE)</f>
        <v>6</v>
      </c>
      <c r="L1784" s="3" t="str">
        <f>VLOOKUP(Table_Villen_viihde.accdb[[#This Row],[Ryhmänro]],Table_Villen_viihde.accdb6[],2,FALSE)</f>
        <v>Digiboxit</v>
      </c>
    </row>
    <row r="1785" spans="1:12" x14ac:dyDescent="0.35">
      <c r="A1785">
        <v>52283</v>
      </c>
      <c r="B1785" s="18">
        <v>43188</v>
      </c>
      <c r="C1785" t="s">
        <v>50</v>
      </c>
      <c r="D1785">
        <v>1</v>
      </c>
      <c r="E1785">
        <v>7</v>
      </c>
      <c r="F1785">
        <v>88</v>
      </c>
      <c r="G1785">
        <v>52.44</v>
      </c>
      <c r="H1785" t="str">
        <f>VLOOKUP(Table_Villen_viihde.accdb[[#This Row],[MyyjäID]],ville_myyjät!$A$2:$B$17,2,FALSE)</f>
        <v>Kaija</v>
      </c>
      <c r="I1785" t="str">
        <f>VLOOKUP(Table_Villen_viihde.accdb[[#This Row],[myyjä]],ville_myyjät!$B$2:$C$17,2,FALSE)</f>
        <v>Nainen</v>
      </c>
      <c r="J1785" t="str">
        <f>VLOOKUP(Table_Villen_viihde.accdb[[#This Row],[Tuotenumero]],Table_Villen_viihde.accdb5[[Tuotenumero]:[Tuote]],2,FALSE)</f>
        <v>Kaapelidigiboxi</v>
      </c>
      <c r="K1785" s="3">
        <f>VLOOKUP(Table_Villen_viihde.accdb[[#This Row],[Tuotenumero]],Table_Villen_viihde.accdb5[[Tuotenumero]:[TuoteryhmäID]],3,FALSE)</f>
        <v>6</v>
      </c>
      <c r="L1785" s="3" t="str">
        <f>VLOOKUP(Table_Villen_viihde.accdb[[#This Row],[Ryhmänro]],Table_Villen_viihde.accdb6[],2,FALSE)</f>
        <v>Digiboxit</v>
      </c>
    </row>
    <row r="1786" spans="1:12" x14ac:dyDescent="0.35">
      <c r="A1786">
        <v>52284</v>
      </c>
      <c r="B1786" s="18">
        <v>43188</v>
      </c>
      <c r="C1786" t="s">
        <v>49</v>
      </c>
      <c r="D1786">
        <v>1</v>
      </c>
      <c r="E1786">
        <v>7</v>
      </c>
      <c r="F1786">
        <v>20</v>
      </c>
      <c r="G1786">
        <v>10.72</v>
      </c>
      <c r="H1786" t="str">
        <f>VLOOKUP(Table_Villen_viihde.accdb[[#This Row],[MyyjäID]],ville_myyjät!$A$2:$B$17,2,FALSE)</f>
        <v>Kaija</v>
      </c>
      <c r="I1786" t="str">
        <f>VLOOKUP(Table_Villen_viihde.accdb[[#This Row],[myyjä]],ville_myyjät!$B$2:$C$17,2,FALSE)</f>
        <v>Nainen</v>
      </c>
      <c r="J1786" t="str">
        <f>VLOOKUP(Table_Villen_viihde.accdb[[#This Row],[Tuotenumero]],Table_Villen_viihde.accdb5[[Tuotenumero]:[Tuote]],2,FALSE)</f>
        <v>Scart-kaapeli</v>
      </c>
      <c r="K1786" s="3">
        <f>VLOOKUP(Table_Villen_viihde.accdb[[#This Row],[Tuotenumero]],Table_Villen_viihde.accdb5[[Tuotenumero]:[TuoteryhmäID]],3,FALSE)</f>
        <v>4</v>
      </c>
      <c r="L1786" s="3" t="str">
        <f>VLOOKUP(Table_Villen_viihde.accdb[[#This Row],[Ryhmänro]],Table_Villen_viihde.accdb6[],2,FALSE)</f>
        <v>Tarvikkeet</v>
      </c>
    </row>
    <row r="1787" spans="1:12" x14ac:dyDescent="0.35">
      <c r="A1787">
        <v>52285</v>
      </c>
      <c r="B1787" s="18">
        <v>43189</v>
      </c>
      <c r="C1787" t="s">
        <v>56</v>
      </c>
      <c r="D1787">
        <v>1</v>
      </c>
      <c r="E1787">
        <v>9</v>
      </c>
      <c r="F1787">
        <v>129</v>
      </c>
      <c r="G1787">
        <v>91.63</v>
      </c>
      <c r="H1787" t="str">
        <f>VLOOKUP(Table_Villen_viihde.accdb[[#This Row],[MyyjäID]],ville_myyjät!$A$2:$B$17,2,FALSE)</f>
        <v>Juuso</v>
      </c>
      <c r="I1787" t="str">
        <f>VLOOKUP(Table_Villen_viihde.accdb[[#This Row],[myyjä]],ville_myyjät!$B$2:$C$17,2,FALSE)</f>
        <v>Mies</v>
      </c>
      <c r="J1787" t="str">
        <f>VLOOKUP(Table_Villen_viihde.accdb[[#This Row],[Tuotenumero]],Table_Villen_viihde.accdb5[[Tuotenumero]:[Tuote]],2,FALSE)</f>
        <v>VHS-nauhuri</v>
      </c>
      <c r="K1787" s="3">
        <f>VLOOKUP(Table_Villen_viihde.accdb[[#This Row],[Tuotenumero]],Table_Villen_viihde.accdb5[[Tuotenumero]:[TuoteryhmäID]],3,FALSE)</f>
        <v>2</v>
      </c>
      <c r="L1787" s="3" t="str">
        <f>VLOOKUP(Table_Villen_viihde.accdb[[#This Row],[Ryhmänro]],Table_Villen_viihde.accdb6[],2,FALSE)</f>
        <v>Kuvantoisto</v>
      </c>
    </row>
    <row r="1788" spans="1:12" x14ac:dyDescent="0.35">
      <c r="A1788">
        <v>52286</v>
      </c>
      <c r="B1788" s="18">
        <v>43191</v>
      </c>
      <c r="C1788" t="s">
        <v>51</v>
      </c>
      <c r="D1788">
        <v>1</v>
      </c>
      <c r="E1788">
        <v>6</v>
      </c>
      <c r="F1788">
        <v>238</v>
      </c>
      <c r="G1788">
        <v>161.24</v>
      </c>
      <c r="H1788" t="str">
        <f>VLOOKUP(Table_Villen_viihde.accdb[[#This Row],[MyyjäID]],ville_myyjät!$A$2:$B$17,2,FALSE)</f>
        <v>Mikko</v>
      </c>
      <c r="I1788" t="str">
        <f>VLOOKUP(Table_Villen_viihde.accdb[[#This Row],[myyjä]],ville_myyjät!$B$2:$C$17,2,FALSE)</f>
        <v>Mies</v>
      </c>
      <c r="J1788" t="str">
        <f>VLOOKUP(Table_Villen_viihde.accdb[[#This Row],[Tuotenumero]],Table_Villen_viihde.accdb5[[Tuotenumero]:[Tuote]],2,FALSE)</f>
        <v>TV28</v>
      </c>
      <c r="K1788" s="3">
        <f>VLOOKUP(Table_Villen_viihde.accdb[[#This Row],[Tuotenumero]],Table_Villen_viihde.accdb5[[Tuotenumero]:[TuoteryhmäID]],3,FALSE)</f>
        <v>3</v>
      </c>
      <c r="L1788" s="3" t="str">
        <f>VLOOKUP(Table_Villen_viihde.accdb[[#This Row],[Ryhmänro]],Table_Villen_viihde.accdb6[],2,FALSE)</f>
        <v>TV</v>
      </c>
    </row>
    <row r="1789" spans="1:12" x14ac:dyDescent="0.35">
      <c r="A1789">
        <v>52287</v>
      </c>
      <c r="B1789" s="18">
        <v>43191</v>
      </c>
      <c r="C1789" t="s">
        <v>50</v>
      </c>
      <c r="D1789">
        <v>1</v>
      </c>
      <c r="E1789">
        <v>2</v>
      </c>
      <c r="F1789">
        <v>85</v>
      </c>
      <c r="G1789">
        <v>52.05</v>
      </c>
      <c r="H1789" t="str">
        <f>VLOOKUP(Table_Villen_viihde.accdb[[#This Row],[MyyjäID]],ville_myyjät!$A$2:$B$17,2,FALSE)</f>
        <v>Maija</v>
      </c>
      <c r="I1789" t="str">
        <f>VLOOKUP(Table_Villen_viihde.accdb[[#This Row],[myyjä]],ville_myyjät!$B$2:$C$17,2,FALSE)</f>
        <v>Nainen</v>
      </c>
      <c r="J1789" t="str">
        <f>VLOOKUP(Table_Villen_viihde.accdb[[#This Row],[Tuotenumero]],Table_Villen_viihde.accdb5[[Tuotenumero]:[Tuote]],2,FALSE)</f>
        <v>Kaapelidigiboxi</v>
      </c>
      <c r="K1789" s="3">
        <f>VLOOKUP(Table_Villen_viihde.accdb[[#This Row],[Tuotenumero]],Table_Villen_viihde.accdb5[[Tuotenumero]:[TuoteryhmäID]],3,FALSE)</f>
        <v>6</v>
      </c>
      <c r="L1789" s="3" t="str">
        <f>VLOOKUP(Table_Villen_viihde.accdb[[#This Row],[Ryhmänro]],Table_Villen_viihde.accdb6[],2,FALSE)</f>
        <v>Digiboxit</v>
      </c>
    </row>
    <row r="1790" spans="1:12" x14ac:dyDescent="0.35">
      <c r="A1790">
        <v>52288</v>
      </c>
      <c r="B1790" s="18">
        <v>43191</v>
      </c>
      <c r="C1790" t="s">
        <v>53</v>
      </c>
      <c r="D1790">
        <v>1</v>
      </c>
      <c r="E1790">
        <v>9</v>
      </c>
      <c r="F1790">
        <v>114</v>
      </c>
      <c r="G1790">
        <v>66.83</v>
      </c>
      <c r="H1790" t="str">
        <f>VLOOKUP(Table_Villen_viihde.accdb[[#This Row],[MyyjäID]],ville_myyjät!$A$2:$B$17,2,FALSE)</f>
        <v>Juuso</v>
      </c>
      <c r="I1790" t="str">
        <f>VLOOKUP(Table_Villen_viihde.accdb[[#This Row],[myyjä]],ville_myyjät!$B$2:$C$17,2,FALSE)</f>
        <v>Mies</v>
      </c>
      <c r="J1790" t="str">
        <f>VLOOKUP(Table_Villen_viihde.accdb[[#This Row],[Tuotenumero]],Table_Villen_viihde.accdb5[[Tuotenumero]:[Tuote]],2,FALSE)</f>
        <v>DVD-soitin</v>
      </c>
      <c r="K1790" s="3">
        <f>VLOOKUP(Table_Villen_viihde.accdb[[#This Row],[Tuotenumero]],Table_Villen_viihde.accdb5[[Tuotenumero]:[TuoteryhmäID]],3,FALSE)</f>
        <v>2</v>
      </c>
      <c r="L1790" s="3" t="str">
        <f>VLOOKUP(Table_Villen_viihde.accdb[[#This Row],[Ryhmänro]],Table_Villen_viihde.accdb6[],2,FALSE)</f>
        <v>Kuvantoisto</v>
      </c>
    </row>
    <row r="1791" spans="1:12" x14ac:dyDescent="0.35">
      <c r="A1791">
        <v>52289</v>
      </c>
      <c r="B1791" s="18">
        <v>43193</v>
      </c>
      <c r="C1791" t="s">
        <v>49</v>
      </c>
      <c r="D1791">
        <v>1</v>
      </c>
      <c r="E1791">
        <v>7</v>
      </c>
      <c r="F1791">
        <v>21</v>
      </c>
      <c r="G1791">
        <v>10.85</v>
      </c>
      <c r="H1791" t="str">
        <f>VLOOKUP(Table_Villen_viihde.accdb[[#This Row],[MyyjäID]],ville_myyjät!$A$2:$B$17,2,FALSE)</f>
        <v>Kaija</v>
      </c>
      <c r="I1791" t="str">
        <f>VLOOKUP(Table_Villen_viihde.accdb[[#This Row],[myyjä]],ville_myyjät!$B$2:$C$17,2,FALSE)</f>
        <v>Nainen</v>
      </c>
      <c r="J1791" t="str">
        <f>VLOOKUP(Table_Villen_viihde.accdb[[#This Row],[Tuotenumero]],Table_Villen_viihde.accdb5[[Tuotenumero]:[Tuote]],2,FALSE)</f>
        <v>Scart-kaapeli</v>
      </c>
      <c r="K1791" s="3">
        <f>VLOOKUP(Table_Villen_viihde.accdb[[#This Row],[Tuotenumero]],Table_Villen_viihde.accdb5[[Tuotenumero]:[TuoteryhmäID]],3,FALSE)</f>
        <v>4</v>
      </c>
      <c r="L1791" s="3" t="str">
        <f>VLOOKUP(Table_Villen_viihde.accdb[[#This Row],[Ryhmänro]],Table_Villen_viihde.accdb6[],2,FALSE)</f>
        <v>Tarvikkeet</v>
      </c>
    </row>
    <row r="1792" spans="1:12" x14ac:dyDescent="0.35">
      <c r="A1792">
        <v>52290</v>
      </c>
      <c r="B1792" s="18">
        <v>43193</v>
      </c>
      <c r="C1792" t="s">
        <v>54</v>
      </c>
      <c r="D1792">
        <v>1</v>
      </c>
      <c r="E1792">
        <v>18</v>
      </c>
      <c r="F1792">
        <v>186</v>
      </c>
      <c r="G1792">
        <v>113.2</v>
      </c>
      <c r="H1792" t="str">
        <f>VLOOKUP(Table_Villen_viihde.accdb[[#This Row],[MyyjäID]],ville_myyjät!$A$2:$B$17,2,FALSE)</f>
        <v>Kirsti</v>
      </c>
      <c r="I1792" t="str">
        <f>VLOOKUP(Table_Villen_viihde.accdb[[#This Row],[myyjä]],ville_myyjät!$B$2:$C$17,2,FALSE)</f>
        <v>Nainen</v>
      </c>
      <c r="J1792" t="str">
        <f>VLOOKUP(Table_Villen_viihde.accdb[[#This Row],[Tuotenumero]],Table_Villen_viihde.accdb5[[Tuotenumero]:[Tuote]],2,FALSE)</f>
        <v>DVD-nauhuri</v>
      </c>
      <c r="K1792" s="3">
        <f>VLOOKUP(Table_Villen_viihde.accdb[[#This Row],[Tuotenumero]],Table_Villen_viihde.accdb5[[Tuotenumero]:[TuoteryhmäID]],3,FALSE)</f>
        <v>2</v>
      </c>
      <c r="L1792" s="3" t="str">
        <f>VLOOKUP(Table_Villen_viihde.accdb[[#This Row],[Ryhmänro]],Table_Villen_viihde.accdb6[],2,FALSE)</f>
        <v>Kuvantoisto</v>
      </c>
    </row>
    <row r="1793" spans="1:12" x14ac:dyDescent="0.35">
      <c r="A1793">
        <v>52291</v>
      </c>
      <c r="B1793" s="18">
        <v>43194</v>
      </c>
      <c r="C1793" t="s">
        <v>52</v>
      </c>
      <c r="D1793">
        <v>1</v>
      </c>
      <c r="E1793">
        <v>7</v>
      </c>
      <c r="F1793">
        <v>85</v>
      </c>
      <c r="G1793">
        <v>47.43</v>
      </c>
      <c r="H1793" t="str">
        <f>VLOOKUP(Table_Villen_viihde.accdb[[#This Row],[MyyjäID]],ville_myyjät!$A$2:$B$17,2,FALSE)</f>
        <v>Kaija</v>
      </c>
      <c r="I1793" t="str">
        <f>VLOOKUP(Table_Villen_viihde.accdb[[#This Row],[myyjä]],ville_myyjät!$B$2:$C$17,2,FALSE)</f>
        <v>Nainen</v>
      </c>
      <c r="J1793" t="str">
        <f>VLOOKUP(Table_Villen_viihde.accdb[[#This Row],[Tuotenumero]],Table_Villen_viihde.accdb5[[Tuotenumero]:[Tuote]],2,FALSE)</f>
        <v>Antennidigiboxi</v>
      </c>
      <c r="K1793" s="3">
        <f>VLOOKUP(Table_Villen_viihde.accdb[[#This Row],[Tuotenumero]],Table_Villen_viihde.accdb5[[Tuotenumero]:[TuoteryhmäID]],3,FALSE)</f>
        <v>6</v>
      </c>
      <c r="L1793" s="3" t="str">
        <f>VLOOKUP(Table_Villen_viihde.accdb[[#This Row],[Ryhmänro]],Table_Villen_viihde.accdb6[],2,FALSE)</f>
        <v>Digiboxit</v>
      </c>
    </row>
    <row r="1794" spans="1:12" x14ac:dyDescent="0.35">
      <c r="A1794">
        <v>52292</v>
      </c>
      <c r="B1794" s="18">
        <v>43195</v>
      </c>
      <c r="C1794" t="s">
        <v>49</v>
      </c>
      <c r="D1794">
        <v>1</v>
      </c>
      <c r="E1794">
        <v>13</v>
      </c>
      <c r="F1794">
        <v>21</v>
      </c>
      <c r="G1794">
        <v>11.04</v>
      </c>
      <c r="H1794" t="str">
        <f>VLOOKUP(Table_Villen_viihde.accdb[[#This Row],[MyyjäID]],ville_myyjät!$A$2:$B$17,2,FALSE)</f>
        <v>Kaarlo</v>
      </c>
      <c r="I1794" t="str">
        <f>VLOOKUP(Table_Villen_viihde.accdb[[#This Row],[myyjä]],ville_myyjät!$B$2:$C$17,2,FALSE)</f>
        <v>Mies</v>
      </c>
      <c r="J1794" t="str">
        <f>VLOOKUP(Table_Villen_viihde.accdb[[#This Row],[Tuotenumero]],Table_Villen_viihde.accdb5[[Tuotenumero]:[Tuote]],2,FALSE)</f>
        <v>Scart-kaapeli</v>
      </c>
      <c r="K1794" s="3">
        <f>VLOOKUP(Table_Villen_viihde.accdb[[#This Row],[Tuotenumero]],Table_Villen_viihde.accdb5[[Tuotenumero]:[TuoteryhmäID]],3,FALSE)</f>
        <v>4</v>
      </c>
      <c r="L1794" s="3" t="str">
        <f>VLOOKUP(Table_Villen_viihde.accdb[[#This Row],[Ryhmänro]],Table_Villen_viihde.accdb6[],2,FALSE)</f>
        <v>Tarvikkeet</v>
      </c>
    </row>
    <row r="1795" spans="1:12" x14ac:dyDescent="0.35">
      <c r="A1795">
        <v>52293</v>
      </c>
      <c r="B1795" s="18">
        <v>43196</v>
      </c>
      <c r="C1795" t="s">
        <v>51</v>
      </c>
      <c r="D1795">
        <v>1</v>
      </c>
      <c r="E1795">
        <v>10</v>
      </c>
      <c r="F1795">
        <v>239</v>
      </c>
      <c r="G1795">
        <v>164.71</v>
      </c>
      <c r="H1795" t="str">
        <f>VLOOKUP(Table_Villen_viihde.accdb[[#This Row],[MyyjäID]],ville_myyjät!$A$2:$B$17,2,FALSE)</f>
        <v>Ilona</v>
      </c>
      <c r="I1795" t="str">
        <f>VLOOKUP(Table_Villen_viihde.accdb[[#This Row],[myyjä]],ville_myyjät!$B$2:$C$17,2,FALSE)</f>
        <v>Nainen</v>
      </c>
      <c r="J1795" t="str">
        <f>VLOOKUP(Table_Villen_viihde.accdb[[#This Row],[Tuotenumero]],Table_Villen_viihde.accdb5[[Tuotenumero]:[Tuote]],2,FALSE)</f>
        <v>TV28</v>
      </c>
      <c r="K1795" s="3">
        <f>VLOOKUP(Table_Villen_viihde.accdb[[#This Row],[Tuotenumero]],Table_Villen_viihde.accdb5[[Tuotenumero]:[TuoteryhmäID]],3,FALSE)</f>
        <v>3</v>
      </c>
      <c r="L1795" s="3" t="str">
        <f>VLOOKUP(Table_Villen_viihde.accdb[[#This Row],[Ryhmänro]],Table_Villen_viihde.accdb6[],2,FALSE)</f>
        <v>TV</v>
      </c>
    </row>
    <row r="1796" spans="1:12" x14ac:dyDescent="0.35">
      <c r="A1796">
        <v>52294</v>
      </c>
      <c r="B1796" s="18">
        <v>43197</v>
      </c>
      <c r="C1796" t="s">
        <v>48</v>
      </c>
      <c r="D1796">
        <v>1</v>
      </c>
      <c r="E1796">
        <v>3</v>
      </c>
      <c r="F1796">
        <v>78</v>
      </c>
      <c r="G1796">
        <v>41.04</v>
      </c>
      <c r="H1796" t="str">
        <f>VLOOKUP(Table_Villen_viihde.accdb[[#This Row],[MyyjäID]],ville_myyjät!$A$2:$B$17,2,FALSE)</f>
        <v>Helena</v>
      </c>
      <c r="I1796" t="str">
        <f>VLOOKUP(Table_Villen_viihde.accdb[[#This Row],[myyjä]],ville_myyjät!$B$2:$C$17,2,FALSE)</f>
        <v>Nainen</v>
      </c>
      <c r="J1796" t="str">
        <f>VLOOKUP(Table_Villen_viihde.accdb[[#This Row],[Tuotenumero]],Table_Villen_viihde.accdb5[[Tuotenumero]:[Tuote]],2,FALSE)</f>
        <v>PS1-konsoli</v>
      </c>
      <c r="K1796" s="3">
        <f>VLOOKUP(Table_Villen_viihde.accdb[[#This Row],[Tuotenumero]],Table_Villen_viihde.accdb5[[Tuotenumero]:[TuoteryhmäID]],3,FALSE)</f>
        <v>5</v>
      </c>
      <c r="L1796" s="3" t="str">
        <f>VLOOKUP(Table_Villen_viihde.accdb[[#This Row],[Ryhmänro]],Table_Villen_viihde.accdb6[],2,FALSE)</f>
        <v>Konsolit</v>
      </c>
    </row>
    <row r="1797" spans="1:12" x14ac:dyDescent="0.35">
      <c r="A1797">
        <v>52295</v>
      </c>
      <c r="B1797" s="18">
        <v>43197</v>
      </c>
      <c r="C1797" t="s">
        <v>50</v>
      </c>
      <c r="D1797">
        <v>1</v>
      </c>
      <c r="E1797">
        <v>16</v>
      </c>
      <c r="F1797">
        <v>82</v>
      </c>
      <c r="G1797">
        <v>54.06</v>
      </c>
      <c r="H1797" t="str">
        <f>VLOOKUP(Table_Villen_viihde.accdb[[#This Row],[MyyjäID]],ville_myyjät!$A$2:$B$17,2,FALSE)</f>
        <v>Kaarina</v>
      </c>
      <c r="I1797" t="str">
        <f>VLOOKUP(Table_Villen_viihde.accdb[[#This Row],[myyjä]],ville_myyjät!$B$2:$C$17,2,FALSE)</f>
        <v>Nainen</v>
      </c>
      <c r="J1797" t="str">
        <f>VLOOKUP(Table_Villen_viihde.accdb[[#This Row],[Tuotenumero]],Table_Villen_viihde.accdb5[[Tuotenumero]:[Tuote]],2,FALSE)</f>
        <v>Kaapelidigiboxi</v>
      </c>
      <c r="K1797" s="3">
        <f>VLOOKUP(Table_Villen_viihde.accdb[[#This Row],[Tuotenumero]],Table_Villen_viihde.accdb5[[Tuotenumero]:[TuoteryhmäID]],3,FALSE)</f>
        <v>6</v>
      </c>
      <c r="L1797" s="3" t="str">
        <f>VLOOKUP(Table_Villen_viihde.accdb[[#This Row],[Ryhmänro]],Table_Villen_viihde.accdb6[],2,FALSE)</f>
        <v>Digiboxit</v>
      </c>
    </row>
    <row r="1798" spans="1:12" x14ac:dyDescent="0.35">
      <c r="A1798">
        <v>52296</v>
      </c>
      <c r="B1798" s="18">
        <v>43198</v>
      </c>
      <c r="C1798" t="s">
        <v>49</v>
      </c>
      <c r="D1798">
        <v>1</v>
      </c>
      <c r="E1798">
        <v>6</v>
      </c>
      <c r="F1798">
        <v>21</v>
      </c>
      <c r="G1798">
        <v>11.69</v>
      </c>
      <c r="H1798" t="str">
        <f>VLOOKUP(Table_Villen_viihde.accdb[[#This Row],[MyyjäID]],ville_myyjät!$A$2:$B$17,2,FALSE)</f>
        <v>Mikko</v>
      </c>
      <c r="I1798" t="str">
        <f>VLOOKUP(Table_Villen_viihde.accdb[[#This Row],[myyjä]],ville_myyjät!$B$2:$C$17,2,FALSE)</f>
        <v>Mies</v>
      </c>
      <c r="J1798" t="str">
        <f>VLOOKUP(Table_Villen_viihde.accdb[[#This Row],[Tuotenumero]],Table_Villen_viihde.accdb5[[Tuotenumero]:[Tuote]],2,FALSE)</f>
        <v>Scart-kaapeli</v>
      </c>
      <c r="K1798" s="3">
        <f>VLOOKUP(Table_Villen_viihde.accdb[[#This Row],[Tuotenumero]],Table_Villen_viihde.accdb5[[Tuotenumero]:[TuoteryhmäID]],3,FALSE)</f>
        <v>4</v>
      </c>
      <c r="L1798" s="3" t="str">
        <f>VLOOKUP(Table_Villen_viihde.accdb[[#This Row],[Ryhmänro]],Table_Villen_viihde.accdb6[],2,FALSE)</f>
        <v>Tarvikkeet</v>
      </c>
    </row>
    <row r="1799" spans="1:12" x14ac:dyDescent="0.35">
      <c r="A1799">
        <v>52297</v>
      </c>
      <c r="B1799" s="18">
        <v>43198</v>
      </c>
      <c r="C1799" t="s">
        <v>54</v>
      </c>
      <c r="D1799">
        <v>1</v>
      </c>
      <c r="E1799">
        <v>19</v>
      </c>
      <c r="F1799">
        <v>178</v>
      </c>
      <c r="G1799">
        <v>121.95</v>
      </c>
      <c r="H1799" t="str">
        <f>VLOOKUP(Table_Villen_viihde.accdb[[#This Row],[MyyjäID]],ville_myyjät!$A$2:$B$17,2,FALSE)</f>
        <v>Hessu</v>
      </c>
      <c r="I1799" t="str">
        <f>VLOOKUP(Table_Villen_viihde.accdb[[#This Row],[myyjä]],ville_myyjät!$B$2:$C$17,2,FALSE)</f>
        <v>Mies</v>
      </c>
      <c r="J1799" t="str">
        <f>VLOOKUP(Table_Villen_viihde.accdb[[#This Row],[Tuotenumero]],Table_Villen_viihde.accdb5[[Tuotenumero]:[Tuote]],2,FALSE)</f>
        <v>DVD-nauhuri</v>
      </c>
      <c r="K1799" s="3">
        <f>VLOOKUP(Table_Villen_viihde.accdb[[#This Row],[Tuotenumero]],Table_Villen_viihde.accdb5[[Tuotenumero]:[TuoteryhmäID]],3,FALSE)</f>
        <v>2</v>
      </c>
      <c r="L1799" s="3" t="str">
        <f>VLOOKUP(Table_Villen_viihde.accdb[[#This Row],[Ryhmänro]],Table_Villen_viihde.accdb6[],2,FALSE)</f>
        <v>Kuvantoisto</v>
      </c>
    </row>
    <row r="1800" spans="1:12" x14ac:dyDescent="0.35">
      <c r="A1800">
        <v>52298</v>
      </c>
      <c r="B1800" s="18">
        <v>43199</v>
      </c>
      <c r="C1800" t="s">
        <v>53</v>
      </c>
      <c r="D1800">
        <v>1</v>
      </c>
      <c r="E1800">
        <v>2</v>
      </c>
      <c r="F1800">
        <v>121</v>
      </c>
      <c r="G1800">
        <v>64.41</v>
      </c>
      <c r="H1800" t="str">
        <f>VLOOKUP(Table_Villen_viihde.accdb[[#This Row],[MyyjäID]],ville_myyjät!$A$2:$B$17,2,FALSE)</f>
        <v>Maija</v>
      </c>
      <c r="I1800" t="str">
        <f>VLOOKUP(Table_Villen_viihde.accdb[[#This Row],[myyjä]],ville_myyjät!$B$2:$C$17,2,FALSE)</f>
        <v>Nainen</v>
      </c>
      <c r="J1800" t="str">
        <f>VLOOKUP(Table_Villen_viihde.accdb[[#This Row],[Tuotenumero]],Table_Villen_viihde.accdb5[[Tuotenumero]:[Tuote]],2,FALSE)</f>
        <v>DVD-soitin</v>
      </c>
      <c r="K1800" s="3">
        <f>VLOOKUP(Table_Villen_viihde.accdb[[#This Row],[Tuotenumero]],Table_Villen_viihde.accdb5[[Tuotenumero]:[TuoteryhmäID]],3,FALSE)</f>
        <v>2</v>
      </c>
      <c r="L1800" s="3" t="str">
        <f>VLOOKUP(Table_Villen_viihde.accdb[[#This Row],[Ryhmänro]],Table_Villen_viihde.accdb6[],2,FALSE)</f>
        <v>Kuvantoisto</v>
      </c>
    </row>
    <row r="1801" spans="1:12" x14ac:dyDescent="0.35">
      <c r="A1801">
        <v>52299</v>
      </c>
      <c r="B1801" s="18">
        <v>43202</v>
      </c>
      <c r="C1801" t="s">
        <v>53</v>
      </c>
      <c r="D1801">
        <v>1</v>
      </c>
      <c r="E1801">
        <v>1</v>
      </c>
      <c r="F1801">
        <v>120</v>
      </c>
      <c r="G1801">
        <v>63.27</v>
      </c>
      <c r="H1801" t="str">
        <f>VLOOKUP(Table_Villen_viihde.accdb[[#This Row],[MyyjäID]],ville_myyjät!$A$2:$B$17,2,FALSE)</f>
        <v>Liisa</v>
      </c>
      <c r="I1801" t="str">
        <f>VLOOKUP(Table_Villen_viihde.accdb[[#This Row],[myyjä]],ville_myyjät!$B$2:$C$17,2,FALSE)</f>
        <v>Nainen</v>
      </c>
      <c r="J1801" t="str">
        <f>VLOOKUP(Table_Villen_viihde.accdb[[#This Row],[Tuotenumero]],Table_Villen_viihde.accdb5[[Tuotenumero]:[Tuote]],2,FALSE)</f>
        <v>DVD-soitin</v>
      </c>
      <c r="K1801" s="3">
        <f>VLOOKUP(Table_Villen_viihde.accdb[[#This Row],[Tuotenumero]],Table_Villen_viihde.accdb5[[Tuotenumero]:[TuoteryhmäID]],3,FALSE)</f>
        <v>2</v>
      </c>
      <c r="L1801" s="3" t="str">
        <f>VLOOKUP(Table_Villen_viihde.accdb[[#This Row],[Ryhmänro]],Table_Villen_viihde.accdb6[],2,FALSE)</f>
        <v>Kuvantoisto</v>
      </c>
    </row>
    <row r="1802" spans="1:12" x14ac:dyDescent="0.35">
      <c r="A1802">
        <v>52300</v>
      </c>
      <c r="B1802" s="18">
        <v>43202</v>
      </c>
      <c r="C1802" t="s">
        <v>49</v>
      </c>
      <c r="D1802">
        <v>1</v>
      </c>
      <c r="E1802">
        <v>7</v>
      </c>
      <c r="F1802">
        <v>20</v>
      </c>
      <c r="G1802">
        <v>11.52</v>
      </c>
      <c r="H1802" t="str">
        <f>VLOOKUP(Table_Villen_viihde.accdb[[#This Row],[MyyjäID]],ville_myyjät!$A$2:$B$17,2,FALSE)</f>
        <v>Kaija</v>
      </c>
      <c r="I1802" t="str">
        <f>VLOOKUP(Table_Villen_viihde.accdb[[#This Row],[myyjä]],ville_myyjät!$B$2:$C$17,2,FALSE)</f>
        <v>Nainen</v>
      </c>
      <c r="J1802" t="str">
        <f>VLOOKUP(Table_Villen_viihde.accdb[[#This Row],[Tuotenumero]],Table_Villen_viihde.accdb5[[Tuotenumero]:[Tuote]],2,FALSE)</f>
        <v>Scart-kaapeli</v>
      </c>
      <c r="K1802" s="3">
        <f>VLOOKUP(Table_Villen_viihde.accdb[[#This Row],[Tuotenumero]],Table_Villen_viihde.accdb5[[Tuotenumero]:[TuoteryhmäID]],3,FALSE)</f>
        <v>4</v>
      </c>
      <c r="L1802" s="3" t="str">
        <f>VLOOKUP(Table_Villen_viihde.accdb[[#This Row],[Ryhmänro]],Table_Villen_viihde.accdb6[],2,FALSE)</f>
        <v>Tarvikkeet</v>
      </c>
    </row>
    <row r="1803" spans="1:12" x14ac:dyDescent="0.35">
      <c r="A1803">
        <v>52301</v>
      </c>
      <c r="B1803" s="18">
        <v>43204</v>
      </c>
      <c r="C1803" t="s">
        <v>49</v>
      </c>
      <c r="D1803">
        <v>1</v>
      </c>
      <c r="E1803">
        <v>15</v>
      </c>
      <c r="F1803">
        <v>21</v>
      </c>
      <c r="G1803">
        <v>10.73</v>
      </c>
      <c r="H1803" t="str">
        <f>VLOOKUP(Table_Villen_viihde.accdb[[#This Row],[MyyjäID]],ville_myyjät!$A$2:$B$17,2,FALSE)</f>
        <v>Elisabeth</v>
      </c>
      <c r="I1803" t="str">
        <f>VLOOKUP(Table_Villen_viihde.accdb[[#This Row],[myyjä]],ville_myyjät!$B$2:$C$17,2,FALSE)</f>
        <v>Nainen</v>
      </c>
      <c r="J1803" t="str">
        <f>VLOOKUP(Table_Villen_viihde.accdb[[#This Row],[Tuotenumero]],Table_Villen_viihde.accdb5[[Tuotenumero]:[Tuote]],2,FALSE)</f>
        <v>Scart-kaapeli</v>
      </c>
      <c r="K1803" s="3">
        <f>VLOOKUP(Table_Villen_viihde.accdb[[#This Row],[Tuotenumero]],Table_Villen_viihde.accdb5[[Tuotenumero]:[TuoteryhmäID]],3,FALSE)</f>
        <v>4</v>
      </c>
      <c r="L1803" s="3" t="str">
        <f>VLOOKUP(Table_Villen_viihde.accdb[[#This Row],[Ryhmänro]],Table_Villen_viihde.accdb6[],2,FALSE)</f>
        <v>Tarvikkeet</v>
      </c>
    </row>
    <row r="1804" spans="1:12" x14ac:dyDescent="0.35">
      <c r="A1804">
        <v>52302</v>
      </c>
      <c r="B1804" s="18">
        <v>43205</v>
      </c>
      <c r="C1804" t="s">
        <v>54</v>
      </c>
      <c r="D1804">
        <v>1</v>
      </c>
      <c r="E1804">
        <v>7</v>
      </c>
      <c r="F1804">
        <v>185</v>
      </c>
      <c r="G1804">
        <v>120.51</v>
      </c>
      <c r="H1804" t="str">
        <f>VLOOKUP(Table_Villen_viihde.accdb[[#This Row],[MyyjäID]],ville_myyjät!$A$2:$B$17,2,FALSE)</f>
        <v>Kaija</v>
      </c>
      <c r="I1804" t="str">
        <f>VLOOKUP(Table_Villen_viihde.accdb[[#This Row],[myyjä]],ville_myyjät!$B$2:$C$17,2,FALSE)</f>
        <v>Nainen</v>
      </c>
      <c r="J1804" t="str">
        <f>VLOOKUP(Table_Villen_viihde.accdb[[#This Row],[Tuotenumero]],Table_Villen_viihde.accdb5[[Tuotenumero]:[Tuote]],2,FALSE)</f>
        <v>DVD-nauhuri</v>
      </c>
      <c r="K1804" s="3">
        <f>VLOOKUP(Table_Villen_viihde.accdb[[#This Row],[Tuotenumero]],Table_Villen_viihde.accdb5[[Tuotenumero]:[TuoteryhmäID]],3,FALSE)</f>
        <v>2</v>
      </c>
      <c r="L1804" s="3" t="str">
        <f>VLOOKUP(Table_Villen_viihde.accdb[[#This Row],[Ryhmänro]],Table_Villen_viihde.accdb6[],2,FALSE)</f>
        <v>Kuvantoisto</v>
      </c>
    </row>
    <row r="1805" spans="1:12" x14ac:dyDescent="0.35">
      <c r="A1805">
        <v>52303</v>
      </c>
      <c r="B1805" s="18">
        <v>43205</v>
      </c>
      <c r="C1805" t="s">
        <v>51</v>
      </c>
      <c r="D1805">
        <v>1</v>
      </c>
      <c r="E1805">
        <v>7</v>
      </c>
      <c r="F1805">
        <v>230</v>
      </c>
      <c r="G1805">
        <v>154.81</v>
      </c>
      <c r="H1805" t="str">
        <f>VLOOKUP(Table_Villen_viihde.accdb[[#This Row],[MyyjäID]],ville_myyjät!$A$2:$B$17,2,FALSE)</f>
        <v>Kaija</v>
      </c>
      <c r="I1805" t="str">
        <f>VLOOKUP(Table_Villen_viihde.accdb[[#This Row],[myyjä]],ville_myyjät!$B$2:$C$17,2,FALSE)</f>
        <v>Nainen</v>
      </c>
      <c r="J1805" t="str">
        <f>VLOOKUP(Table_Villen_viihde.accdb[[#This Row],[Tuotenumero]],Table_Villen_viihde.accdb5[[Tuotenumero]:[Tuote]],2,FALSE)</f>
        <v>TV28</v>
      </c>
      <c r="K1805" s="3">
        <f>VLOOKUP(Table_Villen_viihde.accdb[[#This Row],[Tuotenumero]],Table_Villen_viihde.accdb5[[Tuotenumero]:[TuoteryhmäID]],3,FALSE)</f>
        <v>3</v>
      </c>
      <c r="L1805" s="3" t="str">
        <f>VLOOKUP(Table_Villen_viihde.accdb[[#This Row],[Ryhmänro]],Table_Villen_viihde.accdb6[],2,FALSE)</f>
        <v>TV</v>
      </c>
    </row>
    <row r="1806" spans="1:12" x14ac:dyDescent="0.35">
      <c r="A1806">
        <v>52304</v>
      </c>
      <c r="B1806" s="18">
        <v>43208</v>
      </c>
      <c r="C1806" t="s">
        <v>50</v>
      </c>
      <c r="D1806">
        <v>1</v>
      </c>
      <c r="E1806">
        <v>5</v>
      </c>
      <c r="F1806">
        <v>81</v>
      </c>
      <c r="G1806">
        <v>55.33</v>
      </c>
      <c r="H1806" t="str">
        <f>VLOOKUP(Table_Villen_viihde.accdb[[#This Row],[MyyjäID]],ville_myyjät!$A$2:$B$17,2,FALSE)</f>
        <v>Petri</v>
      </c>
      <c r="I1806" t="str">
        <f>VLOOKUP(Table_Villen_viihde.accdb[[#This Row],[myyjä]],ville_myyjät!$B$2:$C$17,2,FALSE)</f>
        <v>Mies</v>
      </c>
      <c r="J1806" t="str">
        <f>VLOOKUP(Table_Villen_viihde.accdb[[#This Row],[Tuotenumero]],Table_Villen_viihde.accdb5[[Tuotenumero]:[Tuote]],2,FALSE)</f>
        <v>Kaapelidigiboxi</v>
      </c>
      <c r="K1806" s="3">
        <f>VLOOKUP(Table_Villen_viihde.accdb[[#This Row],[Tuotenumero]],Table_Villen_viihde.accdb5[[Tuotenumero]:[TuoteryhmäID]],3,FALSE)</f>
        <v>6</v>
      </c>
      <c r="L1806" s="3" t="str">
        <f>VLOOKUP(Table_Villen_viihde.accdb[[#This Row],[Ryhmänro]],Table_Villen_viihde.accdb6[],2,FALSE)</f>
        <v>Digiboxit</v>
      </c>
    </row>
    <row r="1807" spans="1:12" x14ac:dyDescent="0.35">
      <c r="A1807">
        <v>52305</v>
      </c>
      <c r="B1807" s="18">
        <v>43209</v>
      </c>
      <c r="C1807" t="s">
        <v>49</v>
      </c>
      <c r="D1807">
        <v>1</v>
      </c>
      <c r="E1807">
        <v>5</v>
      </c>
      <c r="F1807">
        <v>20</v>
      </c>
      <c r="G1807">
        <v>11.69</v>
      </c>
      <c r="H1807" t="str">
        <f>VLOOKUP(Table_Villen_viihde.accdb[[#This Row],[MyyjäID]],ville_myyjät!$A$2:$B$17,2,FALSE)</f>
        <v>Petri</v>
      </c>
      <c r="I1807" t="str">
        <f>VLOOKUP(Table_Villen_viihde.accdb[[#This Row],[myyjä]],ville_myyjät!$B$2:$C$17,2,FALSE)</f>
        <v>Mies</v>
      </c>
      <c r="J1807" t="str">
        <f>VLOOKUP(Table_Villen_viihde.accdb[[#This Row],[Tuotenumero]],Table_Villen_viihde.accdb5[[Tuotenumero]:[Tuote]],2,FALSE)</f>
        <v>Scart-kaapeli</v>
      </c>
      <c r="K1807" s="3">
        <f>VLOOKUP(Table_Villen_viihde.accdb[[#This Row],[Tuotenumero]],Table_Villen_viihde.accdb5[[Tuotenumero]:[TuoteryhmäID]],3,FALSE)</f>
        <v>4</v>
      </c>
      <c r="L1807" s="3" t="str">
        <f>VLOOKUP(Table_Villen_viihde.accdb[[#This Row],[Ryhmänro]],Table_Villen_viihde.accdb6[],2,FALSE)</f>
        <v>Tarvikkeet</v>
      </c>
    </row>
    <row r="1808" spans="1:12" x14ac:dyDescent="0.35">
      <c r="A1808">
        <v>52306</v>
      </c>
      <c r="B1808" s="18">
        <v>43210</v>
      </c>
      <c r="C1808" t="s">
        <v>54</v>
      </c>
      <c r="D1808">
        <v>1</v>
      </c>
      <c r="E1808">
        <v>18</v>
      </c>
      <c r="F1808">
        <v>175</v>
      </c>
      <c r="G1808">
        <v>118.06</v>
      </c>
      <c r="H1808" t="str">
        <f>VLOOKUP(Table_Villen_viihde.accdb[[#This Row],[MyyjäID]],ville_myyjät!$A$2:$B$17,2,FALSE)</f>
        <v>Kirsti</v>
      </c>
      <c r="I1808" t="str">
        <f>VLOOKUP(Table_Villen_viihde.accdb[[#This Row],[myyjä]],ville_myyjät!$B$2:$C$17,2,FALSE)</f>
        <v>Nainen</v>
      </c>
      <c r="J1808" t="str">
        <f>VLOOKUP(Table_Villen_viihde.accdb[[#This Row],[Tuotenumero]],Table_Villen_viihde.accdb5[[Tuotenumero]:[Tuote]],2,FALSE)</f>
        <v>DVD-nauhuri</v>
      </c>
      <c r="K1808" s="3">
        <f>VLOOKUP(Table_Villen_viihde.accdb[[#This Row],[Tuotenumero]],Table_Villen_viihde.accdb5[[Tuotenumero]:[TuoteryhmäID]],3,FALSE)</f>
        <v>2</v>
      </c>
      <c r="L1808" s="3" t="str">
        <f>VLOOKUP(Table_Villen_viihde.accdb[[#This Row],[Ryhmänro]],Table_Villen_viihde.accdb6[],2,FALSE)</f>
        <v>Kuvantoisto</v>
      </c>
    </row>
    <row r="1809" spans="1:12" x14ac:dyDescent="0.35">
      <c r="A1809">
        <v>52307</v>
      </c>
      <c r="B1809" s="18">
        <v>43210</v>
      </c>
      <c r="C1809" t="s">
        <v>53</v>
      </c>
      <c r="D1809">
        <v>1</v>
      </c>
      <c r="E1809">
        <v>11</v>
      </c>
      <c r="F1809">
        <v>123</v>
      </c>
      <c r="G1809">
        <v>64.349999999999994</v>
      </c>
      <c r="H1809" t="str">
        <f>VLOOKUP(Table_Villen_viihde.accdb[[#This Row],[MyyjäID]],ville_myyjät!$A$2:$B$17,2,FALSE)</f>
        <v>Kuisma</v>
      </c>
      <c r="I1809" t="str">
        <f>VLOOKUP(Table_Villen_viihde.accdb[[#This Row],[myyjä]],ville_myyjät!$B$2:$C$17,2,FALSE)</f>
        <v>Mies</v>
      </c>
      <c r="J1809" t="str">
        <f>VLOOKUP(Table_Villen_viihde.accdb[[#This Row],[Tuotenumero]],Table_Villen_viihde.accdb5[[Tuotenumero]:[Tuote]],2,FALSE)</f>
        <v>DVD-soitin</v>
      </c>
      <c r="K1809" s="3">
        <f>VLOOKUP(Table_Villen_viihde.accdb[[#This Row],[Tuotenumero]],Table_Villen_viihde.accdb5[[Tuotenumero]:[TuoteryhmäID]],3,FALSE)</f>
        <v>2</v>
      </c>
      <c r="L1809" s="3" t="str">
        <f>VLOOKUP(Table_Villen_viihde.accdb[[#This Row],[Ryhmänro]],Table_Villen_viihde.accdb6[],2,FALSE)</f>
        <v>Kuvantoisto</v>
      </c>
    </row>
    <row r="1810" spans="1:12" x14ac:dyDescent="0.35">
      <c r="A1810">
        <v>52308</v>
      </c>
      <c r="B1810" s="18">
        <v>43211</v>
      </c>
      <c r="C1810" t="s">
        <v>52</v>
      </c>
      <c r="D1810">
        <v>1</v>
      </c>
      <c r="E1810">
        <v>13</v>
      </c>
      <c r="F1810">
        <v>83</v>
      </c>
      <c r="G1810">
        <v>46.87</v>
      </c>
      <c r="H1810" t="str">
        <f>VLOOKUP(Table_Villen_viihde.accdb[[#This Row],[MyyjäID]],ville_myyjät!$A$2:$B$17,2,FALSE)</f>
        <v>Kaarlo</v>
      </c>
      <c r="I1810" t="str">
        <f>VLOOKUP(Table_Villen_viihde.accdb[[#This Row],[myyjä]],ville_myyjät!$B$2:$C$17,2,FALSE)</f>
        <v>Mies</v>
      </c>
      <c r="J1810" t="str">
        <f>VLOOKUP(Table_Villen_viihde.accdb[[#This Row],[Tuotenumero]],Table_Villen_viihde.accdb5[[Tuotenumero]:[Tuote]],2,FALSE)</f>
        <v>Antennidigiboxi</v>
      </c>
      <c r="K1810" s="3">
        <f>VLOOKUP(Table_Villen_viihde.accdb[[#This Row],[Tuotenumero]],Table_Villen_viihde.accdb5[[Tuotenumero]:[TuoteryhmäID]],3,FALSE)</f>
        <v>6</v>
      </c>
      <c r="L1810" s="3" t="str">
        <f>VLOOKUP(Table_Villen_viihde.accdb[[#This Row],[Ryhmänro]],Table_Villen_viihde.accdb6[],2,FALSE)</f>
        <v>Digiboxit</v>
      </c>
    </row>
    <row r="1811" spans="1:12" x14ac:dyDescent="0.35">
      <c r="A1811">
        <v>52309</v>
      </c>
      <c r="B1811" s="18">
        <v>43211</v>
      </c>
      <c r="C1811" t="s">
        <v>49</v>
      </c>
      <c r="D1811">
        <v>1</v>
      </c>
      <c r="E1811">
        <v>6</v>
      </c>
      <c r="F1811">
        <v>19</v>
      </c>
      <c r="G1811">
        <v>11.79</v>
      </c>
      <c r="H1811" t="str">
        <f>VLOOKUP(Table_Villen_viihde.accdb[[#This Row],[MyyjäID]],ville_myyjät!$A$2:$B$17,2,FALSE)</f>
        <v>Mikko</v>
      </c>
      <c r="I1811" t="str">
        <f>VLOOKUP(Table_Villen_viihde.accdb[[#This Row],[myyjä]],ville_myyjät!$B$2:$C$17,2,FALSE)</f>
        <v>Mies</v>
      </c>
      <c r="J1811" t="str">
        <f>VLOOKUP(Table_Villen_viihde.accdb[[#This Row],[Tuotenumero]],Table_Villen_viihde.accdb5[[Tuotenumero]:[Tuote]],2,FALSE)</f>
        <v>Scart-kaapeli</v>
      </c>
      <c r="K1811" s="3">
        <f>VLOOKUP(Table_Villen_viihde.accdb[[#This Row],[Tuotenumero]],Table_Villen_viihde.accdb5[[Tuotenumero]:[TuoteryhmäID]],3,FALSE)</f>
        <v>4</v>
      </c>
      <c r="L1811" s="3" t="str">
        <f>VLOOKUP(Table_Villen_viihde.accdb[[#This Row],[Ryhmänro]],Table_Villen_viihde.accdb6[],2,FALSE)</f>
        <v>Tarvikkeet</v>
      </c>
    </row>
    <row r="1812" spans="1:12" x14ac:dyDescent="0.35">
      <c r="A1812">
        <v>52310</v>
      </c>
      <c r="B1812" s="18">
        <v>43213</v>
      </c>
      <c r="C1812" t="s">
        <v>49</v>
      </c>
      <c r="D1812">
        <v>1</v>
      </c>
      <c r="E1812">
        <v>1</v>
      </c>
      <c r="F1812">
        <v>20</v>
      </c>
      <c r="G1812">
        <v>11.28</v>
      </c>
      <c r="H1812" t="str">
        <f>VLOOKUP(Table_Villen_viihde.accdb[[#This Row],[MyyjäID]],ville_myyjät!$A$2:$B$17,2,FALSE)</f>
        <v>Liisa</v>
      </c>
      <c r="I1812" t="str">
        <f>VLOOKUP(Table_Villen_viihde.accdb[[#This Row],[myyjä]],ville_myyjät!$B$2:$C$17,2,FALSE)</f>
        <v>Nainen</v>
      </c>
      <c r="J1812" t="str">
        <f>VLOOKUP(Table_Villen_viihde.accdb[[#This Row],[Tuotenumero]],Table_Villen_viihde.accdb5[[Tuotenumero]:[Tuote]],2,FALSE)</f>
        <v>Scart-kaapeli</v>
      </c>
      <c r="K1812" s="3">
        <f>VLOOKUP(Table_Villen_viihde.accdb[[#This Row],[Tuotenumero]],Table_Villen_viihde.accdb5[[Tuotenumero]:[TuoteryhmäID]],3,FALSE)</f>
        <v>4</v>
      </c>
      <c r="L1812" s="3" t="str">
        <f>VLOOKUP(Table_Villen_viihde.accdb[[#This Row],[Ryhmänro]],Table_Villen_viihde.accdb6[],2,FALSE)</f>
        <v>Tarvikkeet</v>
      </c>
    </row>
    <row r="1813" spans="1:12" x14ac:dyDescent="0.35">
      <c r="A1813">
        <v>52311</v>
      </c>
      <c r="B1813" s="18">
        <v>43215</v>
      </c>
      <c r="C1813" t="s">
        <v>54</v>
      </c>
      <c r="D1813">
        <v>1</v>
      </c>
      <c r="E1813">
        <v>6</v>
      </c>
      <c r="F1813">
        <v>188</v>
      </c>
      <c r="G1813">
        <v>121.45</v>
      </c>
      <c r="H1813" t="str">
        <f>VLOOKUP(Table_Villen_viihde.accdb[[#This Row],[MyyjäID]],ville_myyjät!$A$2:$B$17,2,FALSE)</f>
        <v>Mikko</v>
      </c>
      <c r="I1813" t="str">
        <f>VLOOKUP(Table_Villen_viihde.accdb[[#This Row],[myyjä]],ville_myyjät!$B$2:$C$17,2,FALSE)</f>
        <v>Mies</v>
      </c>
      <c r="J1813" t="str">
        <f>VLOOKUP(Table_Villen_viihde.accdb[[#This Row],[Tuotenumero]],Table_Villen_viihde.accdb5[[Tuotenumero]:[Tuote]],2,FALSE)</f>
        <v>DVD-nauhuri</v>
      </c>
      <c r="K1813" s="3">
        <f>VLOOKUP(Table_Villen_viihde.accdb[[#This Row],[Tuotenumero]],Table_Villen_viihde.accdb5[[Tuotenumero]:[TuoteryhmäID]],3,FALSE)</f>
        <v>2</v>
      </c>
      <c r="L1813" s="3" t="str">
        <f>VLOOKUP(Table_Villen_viihde.accdb[[#This Row],[Ryhmänro]],Table_Villen_viihde.accdb6[],2,FALSE)</f>
        <v>Kuvantoisto</v>
      </c>
    </row>
    <row r="1814" spans="1:12" x14ac:dyDescent="0.35">
      <c r="A1814">
        <v>52312</v>
      </c>
      <c r="B1814" s="18">
        <v>43216</v>
      </c>
      <c r="C1814" t="s">
        <v>51</v>
      </c>
      <c r="D1814">
        <v>1</v>
      </c>
      <c r="E1814">
        <v>5</v>
      </c>
      <c r="F1814">
        <v>232</v>
      </c>
      <c r="G1814">
        <v>159.31</v>
      </c>
      <c r="H1814" t="str">
        <f>VLOOKUP(Table_Villen_viihde.accdb[[#This Row],[MyyjäID]],ville_myyjät!$A$2:$B$17,2,FALSE)</f>
        <v>Petri</v>
      </c>
      <c r="I1814" t="str">
        <f>VLOOKUP(Table_Villen_viihde.accdb[[#This Row],[myyjä]],ville_myyjät!$B$2:$C$17,2,FALSE)</f>
        <v>Mies</v>
      </c>
      <c r="J1814" t="str">
        <f>VLOOKUP(Table_Villen_viihde.accdb[[#This Row],[Tuotenumero]],Table_Villen_viihde.accdb5[[Tuotenumero]:[Tuote]],2,FALSE)</f>
        <v>TV28</v>
      </c>
      <c r="K1814" s="3">
        <f>VLOOKUP(Table_Villen_viihde.accdb[[#This Row],[Tuotenumero]],Table_Villen_viihde.accdb5[[Tuotenumero]:[TuoteryhmäID]],3,FALSE)</f>
        <v>3</v>
      </c>
      <c r="L1814" s="3" t="str">
        <f>VLOOKUP(Table_Villen_viihde.accdb[[#This Row],[Ryhmänro]],Table_Villen_viihde.accdb6[],2,FALSE)</f>
        <v>TV</v>
      </c>
    </row>
    <row r="1815" spans="1:12" x14ac:dyDescent="0.35">
      <c r="A1815">
        <v>52313</v>
      </c>
      <c r="B1815" s="18">
        <v>43216</v>
      </c>
      <c r="C1815" t="s">
        <v>56</v>
      </c>
      <c r="D1815">
        <v>1</v>
      </c>
      <c r="E1815">
        <v>16</v>
      </c>
      <c r="F1815">
        <v>134</v>
      </c>
      <c r="G1815">
        <v>93.87</v>
      </c>
      <c r="H1815" t="str">
        <f>VLOOKUP(Table_Villen_viihde.accdb[[#This Row],[MyyjäID]],ville_myyjät!$A$2:$B$17,2,FALSE)</f>
        <v>Kaarina</v>
      </c>
      <c r="I1815" t="str">
        <f>VLOOKUP(Table_Villen_viihde.accdb[[#This Row],[myyjä]],ville_myyjät!$B$2:$C$17,2,FALSE)</f>
        <v>Nainen</v>
      </c>
      <c r="J1815" t="str">
        <f>VLOOKUP(Table_Villen_viihde.accdb[[#This Row],[Tuotenumero]],Table_Villen_viihde.accdb5[[Tuotenumero]:[Tuote]],2,FALSE)</f>
        <v>VHS-nauhuri</v>
      </c>
      <c r="K1815" s="3">
        <f>VLOOKUP(Table_Villen_viihde.accdb[[#This Row],[Tuotenumero]],Table_Villen_viihde.accdb5[[Tuotenumero]:[TuoteryhmäID]],3,FALSE)</f>
        <v>2</v>
      </c>
      <c r="L1815" s="3" t="str">
        <f>VLOOKUP(Table_Villen_viihde.accdb[[#This Row],[Ryhmänro]],Table_Villen_viihde.accdb6[],2,FALSE)</f>
        <v>Kuvantoisto</v>
      </c>
    </row>
    <row r="1816" spans="1:12" x14ac:dyDescent="0.35">
      <c r="A1816">
        <v>52314</v>
      </c>
      <c r="B1816" s="18">
        <v>43218</v>
      </c>
      <c r="C1816" t="s">
        <v>50</v>
      </c>
      <c r="D1816">
        <v>1</v>
      </c>
      <c r="E1816">
        <v>19</v>
      </c>
      <c r="F1816">
        <v>86</v>
      </c>
      <c r="G1816">
        <v>53.01</v>
      </c>
      <c r="H1816" t="str">
        <f>VLOOKUP(Table_Villen_viihde.accdb[[#This Row],[MyyjäID]],ville_myyjät!$A$2:$B$17,2,FALSE)</f>
        <v>Hessu</v>
      </c>
      <c r="I1816" t="str">
        <f>VLOOKUP(Table_Villen_viihde.accdb[[#This Row],[myyjä]],ville_myyjät!$B$2:$C$17,2,FALSE)</f>
        <v>Mies</v>
      </c>
      <c r="J1816" t="str">
        <f>VLOOKUP(Table_Villen_viihde.accdb[[#This Row],[Tuotenumero]],Table_Villen_viihde.accdb5[[Tuotenumero]:[Tuote]],2,FALSE)</f>
        <v>Kaapelidigiboxi</v>
      </c>
      <c r="K1816" s="3">
        <f>VLOOKUP(Table_Villen_viihde.accdb[[#This Row],[Tuotenumero]],Table_Villen_viihde.accdb5[[Tuotenumero]:[TuoteryhmäID]],3,FALSE)</f>
        <v>6</v>
      </c>
      <c r="L1816" s="3" t="str">
        <f>VLOOKUP(Table_Villen_viihde.accdb[[#This Row],[Ryhmänro]],Table_Villen_viihde.accdb6[],2,FALSE)</f>
        <v>Digiboxit</v>
      </c>
    </row>
    <row r="1817" spans="1:12" x14ac:dyDescent="0.35">
      <c r="A1817">
        <v>52315</v>
      </c>
      <c r="B1817" s="18">
        <v>43218</v>
      </c>
      <c r="C1817" t="s">
        <v>53</v>
      </c>
      <c r="D1817">
        <v>1</v>
      </c>
      <c r="E1817">
        <v>1</v>
      </c>
      <c r="F1817">
        <v>124</v>
      </c>
      <c r="G1817">
        <v>66</v>
      </c>
      <c r="H1817" t="str">
        <f>VLOOKUP(Table_Villen_viihde.accdb[[#This Row],[MyyjäID]],ville_myyjät!$A$2:$B$17,2,FALSE)</f>
        <v>Liisa</v>
      </c>
      <c r="I1817" t="str">
        <f>VLOOKUP(Table_Villen_viihde.accdb[[#This Row],[myyjä]],ville_myyjät!$B$2:$C$17,2,FALSE)</f>
        <v>Nainen</v>
      </c>
      <c r="J1817" t="str">
        <f>VLOOKUP(Table_Villen_viihde.accdb[[#This Row],[Tuotenumero]],Table_Villen_viihde.accdb5[[Tuotenumero]:[Tuote]],2,FALSE)</f>
        <v>DVD-soitin</v>
      </c>
      <c r="K1817" s="3">
        <f>VLOOKUP(Table_Villen_viihde.accdb[[#This Row],[Tuotenumero]],Table_Villen_viihde.accdb5[[Tuotenumero]:[TuoteryhmäID]],3,FALSE)</f>
        <v>2</v>
      </c>
      <c r="L1817" s="3" t="str">
        <f>VLOOKUP(Table_Villen_viihde.accdb[[#This Row],[Ryhmänro]],Table_Villen_viihde.accdb6[],2,FALSE)</f>
        <v>Kuvantoisto</v>
      </c>
    </row>
    <row r="1818" spans="1:12" x14ac:dyDescent="0.35">
      <c r="A1818">
        <v>52316</v>
      </c>
      <c r="B1818" s="18">
        <v>43218</v>
      </c>
      <c r="C1818" t="s">
        <v>49</v>
      </c>
      <c r="D1818">
        <v>1</v>
      </c>
      <c r="E1818">
        <v>3</v>
      </c>
      <c r="F1818">
        <v>19</v>
      </c>
      <c r="G1818">
        <v>11.3</v>
      </c>
      <c r="H1818" t="str">
        <f>VLOOKUP(Table_Villen_viihde.accdb[[#This Row],[MyyjäID]],ville_myyjät!$A$2:$B$17,2,FALSE)</f>
        <v>Helena</v>
      </c>
      <c r="I1818" t="str">
        <f>VLOOKUP(Table_Villen_viihde.accdb[[#This Row],[myyjä]],ville_myyjät!$B$2:$C$17,2,FALSE)</f>
        <v>Nainen</v>
      </c>
      <c r="J1818" t="str">
        <f>VLOOKUP(Table_Villen_viihde.accdb[[#This Row],[Tuotenumero]],Table_Villen_viihde.accdb5[[Tuotenumero]:[Tuote]],2,FALSE)</f>
        <v>Scart-kaapeli</v>
      </c>
      <c r="K1818" s="3">
        <f>VLOOKUP(Table_Villen_viihde.accdb[[#This Row],[Tuotenumero]],Table_Villen_viihde.accdb5[[Tuotenumero]:[TuoteryhmäID]],3,FALSE)</f>
        <v>4</v>
      </c>
      <c r="L1818" s="3" t="str">
        <f>VLOOKUP(Table_Villen_viihde.accdb[[#This Row],[Ryhmänro]],Table_Villen_viihde.accdb6[],2,FALSE)</f>
        <v>Tarvikkeet</v>
      </c>
    </row>
    <row r="1819" spans="1:12" x14ac:dyDescent="0.35">
      <c r="A1819">
        <v>52317</v>
      </c>
      <c r="B1819" s="18">
        <v>43221</v>
      </c>
      <c r="C1819" t="s">
        <v>49</v>
      </c>
      <c r="D1819">
        <v>1</v>
      </c>
      <c r="E1819">
        <v>2</v>
      </c>
      <c r="F1819">
        <v>21</v>
      </c>
      <c r="G1819">
        <v>11.37</v>
      </c>
      <c r="H1819" t="str">
        <f>VLOOKUP(Table_Villen_viihde.accdb[[#This Row],[MyyjäID]],ville_myyjät!$A$2:$B$17,2,FALSE)</f>
        <v>Maija</v>
      </c>
      <c r="I1819" t="str">
        <f>VLOOKUP(Table_Villen_viihde.accdb[[#This Row],[myyjä]],ville_myyjät!$B$2:$C$17,2,FALSE)</f>
        <v>Nainen</v>
      </c>
      <c r="J1819" t="str">
        <f>VLOOKUP(Table_Villen_viihde.accdb[[#This Row],[Tuotenumero]],Table_Villen_viihde.accdb5[[Tuotenumero]:[Tuote]],2,FALSE)</f>
        <v>Scart-kaapeli</v>
      </c>
      <c r="K1819" s="3">
        <f>VLOOKUP(Table_Villen_viihde.accdb[[#This Row],[Tuotenumero]],Table_Villen_viihde.accdb5[[Tuotenumero]:[TuoteryhmäID]],3,FALSE)</f>
        <v>4</v>
      </c>
      <c r="L1819" s="3" t="str">
        <f>VLOOKUP(Table_Villen_viihde.accdb[[#This Row],[Ryhmänro]],Table_Villen_viihde.accdb6[],2,FALSE)</f>
        <v>Tarvikkeet</v>
      </c>
    </row>
    <row r="1820" spans="1:12" x14ac:dyDescent="0.35">
      <c r="A1820">
        <v>52318</v>
      </c>
      <c r="B1820" s="18">
        <v>43222</v>
      </c>
      <c r="C1820" t="s">
        <v>52</v>
      </c>
      <c r="D1820">
        <v>1</v>
      </c>
      <c r="E1820">
        <v>6</v>
      </c>
      <c r="F1820">
        <v>82</v>
      </c>
      <c r="G1820">
        <v>50.52</v>
      </c>
      <c r="H1820" t="str">
        <f>VLOOKUP(Table_Villen_viihde.accdb[[#This Row],[MyyjäID]],ville_myyjät!$A$2:$B$17,2,FALSE)</f>
        <v>Mikko</v>
      </c>
      <c r="I1820" t="str">
        <f>VLOOKUP(Table_Villen_viihde.accdb[[#This Row],[myyjä]],ville_myyjät!$B$2:$C$17,2,FALSE)</f>
        <v>Mies</v>
      </c>
      <c r="J1820" t="str">
        <f>VLOOKUP(Table_Villen_viihde.accdb[[#This Row],[Tuotenumero]],Table_Villen_viihde.accdb5[[Tuotenumero]:[Tuote]],2,FALSE)</f>
        <v>Antennidigiboxi</v>
      </c>
      <c r="K1820" s="3">
        <f>VLOOKUP(Table_Villen_viihde.accdb[[#This Row],[Tuotenumero]],Table_Villen_viihde.accdb5[[Tuotenumero]:[TuoteryhmäID]],3,FALSE)</f>
        <v>6</v>
      </c>
      <c r="L1820" s="3" t="str">
        <f>VLOOKUP(Table_Villen_viihde.accdb[[#This Row],[Ryhmänro]],Table_Villen_viihde.accdb6[],2,FALSE)</f>
        <v>Digiboxit</v>
      </c>
    </row>
    <row r="1821" spans="1:12" x14ac:dyDescent="0.35">
      <c r="A1821">
        <v>52319</v>
      </c>
      <c r="B1821" s="18">
        <v>43223</v>
      </c>
      <c r="C1821" t="s">
        <v>49</v>
      </c>
      <c r="D1821">
        <v>1</v>
      </c>
      <c r="E1821">
        <v>15</v>
      </c>
      <c r="F1821">
        <v>21</v>
      </c>
      <c r="G1821">
        <v>11.13</v>
      </c>
      <c r="H1821" t="str">
        <f>VLOOKUP(Table_Villen_viihde.accdb[[#This Row],[MyyjäID]],ville_myyjät!$A$2:$B$17,2,FALSE)</f>
        <v>Elisabeth</v>
      </c>
      <c r="I1821" t="str">
        <f>VLOOKUP(Table_Villen_viihde.accdb[[#This Row],[myyjä]],ville_myyjät!$B$2:$C$17,2,FALSE)</f>
        <v>Nainen</v>
      </c>
      <c r="J1821" t="str">
        <f>VLOOKUP(Table_Villen_viihde.accdb[[#This Row],[Tuotenumero]],Table_Villen_viihde.accdb5[[Tuotenumero]:[Tuote]],2,FALSE)</f>
        <v>Scart-kaapeli</v>
      </c>
      <c r="K1821" s="3">
        <f>VLOOKUP(Table_Villen_viihde.accdb[[#This Row],[Tuotenumero]],Table_Villen_viihde.accdb5[[Tuotenumero]:[TuoteryhmäID]],3,FALSE)</f>
        <v>4</v>
      </c>
      <c r="L1821" s="3" t="str">
        <f>VLOOKUP(Table_Villen_viihde.accdb[[#This Row],[Ryhmänro]],Table_Villen_viihde.accdb6[],2,FALSE)</f>
        <v>Tarvikkeet</v>
      </c>
    </row>
    <row r="1822" spans="1:12" x14ac:dyDescent="0.35">
      <c r="A1822">
        <v>52320</v>
      </c>
      <c r="B1822" s="18">
        <v>43226</v>
      </c>
      <c r="C1822" t="s">
        <v>51</v>
      </c>
      <c r="D1822">
        <v>1</v>
      </c>
      <c r="E1822">
        <v>15</v>
      </c>
      <c r="F1822">
        <v>239</v>
      </c>
      <c r="G1822">
        <v>166.27</v>
      </c>
      <c r="H1822" t="str">
        <f>VLOOKUP(Table_Villen_viihde.accdb[[#This Row],[MyyjäID]],ville_myyjät!$A$2:$B$17,2,FALSE)</f>
        <v>Elisabeth</v>
      </c>
      <c r="I1822" t="str">
        <f>VLOOKUP(Table_Villen_viihde.accdb[[#This Row],[myyjä]],ville_myyjät!$B$2:$C$17,2,FALSE)</f>
        <v>Nainen</v>
      </c>
      <c r="J1822" t="str">
        <f>VLOOKUP(Table_Villen_viihde.accdb[[#This Row],[Tuotenumero]],Table_Villen_viihde.accdb5[[Tuotenumero]:[Tuote]],2,FALSE)</f>
        <v>TV28</v>
      </c>
      <c r="K1822" s="3">
        <f>VLOOKUP(Table_Villen_viihde.accdb[[#This Row],[Tuotenumero]],Table_Villen_viihde.accdb5[[Tuotenumero]:[TuoteryhmäID]],3,FALSE)</f>
        <v>3</v>
      </c>
      <c r="L1822" s="3" t="str">
        <f>VLOOKUP(Table_Villen_viihde.accdb[[#This Row],[Ryhmänro]],Table_Villen_viihde.accdb6[],2,FALSE)</f>
        <v>TV</v>
      </c>
    </row>
    <row r="1823" spans="1:12" x14ac:dyDescent="0.35">
      <c r="A1823">
        <v>52321</v>
      </c>
      <c r="B1823" s="18">
        <v>43226</v>
      </c>
      <c r="C1823" t="s">
        <v>53</v>
      </c>
      <c r="D1823">
        <v>1</v>
      </c>
      <c r="E1823">
        <v>9</v>
      </c>
      <c r="F1823">
        <v>116</v>
      </c>
      <c r="G1823">
        <v>61.94</v>
      </c>
      <c r="H1823" t="str">
        <f>VLOOKUP(Table_Villen_viihde.accdb[[#This Row],[MyyjäID]],ville_myyjät!$A$2:$B$17,2,FALSE)</f>
        <v>Juuso</v>
      </c>
      <c r="I1823" t="str">
        <f>VLOOKUP(Table_Villen_viihde.accdb[[#This Row],[myyjä]],ville_myyjät!$B$2:$C$17,2,FALSE)</f>
        <v>Mies</v>
      </c>
      <c r="J1823" t="str">
        <f>VLOOKUP(Table_Villen_viihde.accdb[[#This Row],[Tuotenumero]],Table_Villen_viihde.accdb5[[Tuotenumero]:[Tuote]],2,FALSE)</f>
        <v>DVD-soitin</v>
      </c>
      <c r="K1823" s="3">
        <f>VLOOKUP(Table_Villen_viihde.accdb[[#This Row],[Tuotenumero]],Table_Villen_viihde.accdb5[[Tuotenumero]:[TuoteryhmäID]],3,FALSE)</f>
        <v>2</v>
      </c>
      <c r="L1823" s="3" t="str">
        <f>VLOOKUP(Table_Villen_viihde.accdb[[#This Row],[Ryhmänro]],Table_Villen_viihde.accdb6[],2,FALSE)</f>
        <v>Kuvantoisto</v>
      </c>
    </row>
    <row r="1824" spans="1:12" x14ac:dyDescent="0.35">
      <c r="A1824">
        <v>52322</v>
      </c>
      <c r="B1824" s="18">
        <v>43228</v>
      </c>
      <c r="C1824" t="s">
        <v>50</v>
      </c>
      <c r="D1824">
        <v>1</v>
      </c>
      <c r="E1824">
        <v>7</v>
      </c>
      <c r="F1824">
        <v>83</v>
      </c>
      <c r="G1824">
        <v>54.12</v>
      </c>
      <c r="H1824" t="str">
        <f>VLOOKUP(Table_Villen_viihde.accdb[[#This Row],[MyyjäID]],ville_myyjät!$A$2:$B$17,2,FALSE)</f>
        <v>Kaija</v>
      </c>
      <c r="I1824" t="str">
        <f>VLOOKUP(Table_Villen_viihde.accdb[[#This Row],[myyjä]],ville_myyjät!$B$2:$C$17,2,FALSE)</f>
        <v>Nainen</v>
      </c>
      <c r="J1824" t="str">
        <f>VLOOKUP(Table_Villen_viihde.accdb[[#This Row],[Tuotenumero]],Table_Villen_viihde.accdb5[[Tuotenumero]:[Tuote]],2,FALSE)</f>
        <v>Kaapelidigiboxi</v>
      </c>
      <c r="K1824" s="3">
        <f>VLOOKUP(Table_Villen_viihde.accdb[[#This Row],[Tuotenumero]],Table_Villen_viihde.accdb5[[Tuotenumero]:[TuoteryhmäID]],3,FALSE)</f>
        <v>6</v>
      </c>
      <c r="L1824" s="3" t="str">
        <f>VLOOKUP(Table_Villen_viihde.accdb[[#This Row],[Ryhmänro]],Table_Villen_viihde.accdb6[],2,FALSE)</f>
        <v>Digiboxit</v>
      </c>
    </row>
    <row r="1825" spans="1:12" x14ac:dyDescent="0.35">
      <c r="A1825">
        <v>52323</v>
      </c>
      <c r="B1825" s="18">
        <v>43228</v>
      </c>
      <c r="C1825" t="s">
        <v>49</v>
      </c>
      <c r="D1825">
        <v>1</v>
      </c>
      <c r="E1825">
        <v>19</v>
      </c>
      <c r="F1825">
        <v>20</v>
      </c>
      <c r="G1825">
        <v>11.59</v>
      </c>
      <c r="H1825" t="str">
        <f>VLOOKUP(Table_Villen_viihde.accdb[[#This Row],[MyyjäID]],ville_myyjät!$A$2:$B$17,2,FALSE)</f>
        <v>Hessu</v>
      </c>
      <c r="I1825" t="str">
        <f>VLOOKUP(Table_Villen_viihde.accdb[[#This Row],[myyjä]],ville_myyjät!$B$2:$C$17,2,FALSE)</f>
        <v>Mies</v>
      </c>
      <c r="J1825" t="str">
        <f>VLOOKUP(Table_Villen_viihde.accdb[[#This Row],[Tuotenumero]],Table_Villen_viihde.accdb5[[Tuotenumero]:[Tuote]],2,FALSE)</f>
        <v>Scart-kaapeli</v>
      </c>
      <c r="K1825" s="3">
        <f>VLOOKUP(Table_Villen_viihde.accdb[[#This Row],[Tuotenumero]],Table_Villen_viihde.accdb5[[Tuotenumero]:[TuoteryhmäID]],3,FALSE)</f>
        <v>4</v>
      </c>
      <c r="L1825" s="3" t="str">
        <f>VLOOKUP(Table_Villen_viihde.accdb[[#This Row],[Ryhmänro]],Table_Villen_viihde.accdb6[],2,FALSE)</f>
        <v>Tarvikkeet</v>
      </c>
    </row>
    <row r="1826" spans="1:12" x14ac:dyDescent="0.35">
      <c r="A1826">
        <v>52324</v>
      </c>
      <c r="B1826" s="18">
        <v>43229</v>
      </c>
      <c r="C1826" t="s">
        <v>54</v>
      </c>
      <c r="D1826">
        <v>1</v>
      </c>
      <c r="E1826">
        <v>5</v>
      </c>
      <c r="F1826">
        <v>180</v>
      </c>
      <c r="G1826">
        <v>115.03</v>
      </c>
      <c r="H1826" t="str">
        <f>VLOOKUP(Table_Villen_viihde.accdb[[#This Row],[MyyjäID]],ville_myyjät!$A$2:$B$17,2,FALSE)</f>
        <v>Petri</v>
      </c>
      <c r="I1826" t="str">
        <f>VLOOKUP(Table_Villen_viihde.accdb[[#This Row],[myyjä]],ville_myyjät!$B$2:$C$17,2,FALSE)</f>
        <v>Mies</v>
      </c>
      <c r="J1826" t="str">
        <f>VLOOKUP(Table_Villen_viihde.accdb[[#This Row],[Tuotenumero]],Table_Villen_viihde.accdb5[[Tuotenumero]:[Tuote]],2,FALSE)</f>
        <v>DVD-nauhuri</v>
      </c>
      <c r="K1826" s="3">
        <f>VLOOKUP(Table_Villen_viihde.accdb[[#This Row],[Tuotenumero]],Table_Villen_viihde.accdb5[[Tuotenumero]:[TuoteryhmäID]],3,FALSE)</f>
        <v>2</v>
      </c>
      <c r="L1826" s="3" t="str">
        <f>VLOOKUP(Table_Villen_viihde.accdb[[#This Row],[Ryhmänro]],Table_Villen_viihde.accdb6[],2,FALSE)</f>
        <v>Kuvantoisto</v>
      </c>
    </row>
    <row r="1827" spans="1:12" x14ac:dyDescent="0.35">
      <c r="A1827">
        <v>52325</v>
      </c>
      <c r="B1827" s="18">
        <v>43229</v>
      </c>
      <c r="C1827" t="s">
        <v>53</v>
      </c>
      <c r="D1827">
        <v>1</v>
      </c>
      <c r="E1827">
        <v>6</v>
      </c>
      <c r="F1827">
        <v>119</v>
      </c>
      <c r="G1827">
        <v>63.31</v>
      </c>
      <c r="H1827" t="str">
        <f>VLOOKUP(Table_Villen_viihde.accdb[[#This Row],[MyyjäID]],ville_myyjät!$A$2:$B$17,2,FALSE)</f>
        <v>Mikko</v>
      </c>
      <c r="I1827" t="str">
        <f>VLOOKUP(Table_Villen_viihde.accdb[[#This Row],[myyjä]],ville_myyjät!$B$2:$C$17,2,FALSE)</f>
        <v>Mies</v>
      </c>
      <c r="J1827" t="str">
        <f>VLOOKUP(Table_Villen_viihde.accdb[[#This Row],[Tuotenumero]],Table_Villen_viihde.accdb5[[Tuotenumero]:[Tuote]],2,FALSE)</f>
        <v>DVD-soitin</v>
      </c>
      <c r="K1827" s="3">
        <f>VLOOKUP(Table_Villen_viihde.accdb[[#This Row],[Tuotenumero]],Table_Villen_viihde.accdb5[[Tuotenumero]:[TuoteryhmäID]],3,FALSE)</f>
        <v>2</v>
      </c>
      <c r="L1827" s="3" t="str">
        <f>VLOOKUP(Table_Villen_viihde.accdb[[#This Row],[Ryhmänro]],Table_Villen_viihde.accdb6[],2,FALSE)</f>
        <v>Kuvantoisto</v>
      </c>
    </row>
    <row r="1828" spans="1:12" x14ac:dyDescent="0.35">
      <c r="A1828">
        <v>52326</v>
      </c>
      <c r="B1828" s="18">
        <v>43231</v>
      </c>
      <c r="C1828" t="s">
        <v>51</v>
      </c>
      <c r="D1828">
        <v>1</v>
      </c>
      <c r="E1828">
        <v>5</v>
      </c>
      <c r="F1828">
        <v>246</v>
      </c>
      <c r="G1828">
        <v>153.62</v>
      </c>
      <c r="H1828" t="str">
        <f>VLOOKUP(Table_Villen_viihde.accdb[[#This Row],[MyyjäID]],ville_myyjät!$A$2:$B$17,2,FALSE)</f>
        <v>Petri</v>
      </c>
      <c r="I1828" t="str">
        <f>VLOOKUP(Table_Villen_viihde.accdb[[#This Row],[myyjä]],ville_myyjät!$B$2:$C$17,2,FALSE)</f>
        <v>Mies</v>
      </c>
      <c r="J1828" t="str">
        <f>VLOOKUP(Table_Villen_viihde.accdb[[#This Row],[Tuotenumero]],Table_Villen_viihde.accdb5[[Tuotenumero]:[Tuote]],2,FALSE)</f>
        <v>TV28</v>
      </c>
      <c r="K1828" s="3">
        <f>VLOOKUP(Table_Villen_viihde.accdb[[#This Row],[Tuotenumero]],Table_Villen_viihde.accdb5[[Tuotenumero]:[TuoteryhmäID]],3,FALSE)</f>
        <v>3</v>
      </c>
      <c r="L1828" s="3" t="str">
        <f>VLOOKUP(Table_Villen_viihde.accdb[[#This Row],[Ryhmänro]],Table_Villen_viihde.accdb6[],2,FALSE)</f>
        <v>TV</v>
      </c>
    </row>
    <row r="1829" spans="1:12" x14ac:dyDescent="0.35">
      <c r="A1829">
        <v>52327</v>
      </c>
      <c r="B1829" s="18">
        <v>43232</v>
      </c>
      <c r="C1829" t="s">
        <v>50</v>
      </c>
      <c r="D1829">
        <v>1</v>
      </c>
      <c r="E1829">
        <v>19</v>
      </c>
      <c r="F1829">
        <v>83</v>
      </c>
      <c r="G1829">
        <v>52.8</v>
      </c>
      <c r="H1829" t="str">
        <f>VLOOKUP(Table_Villen_viihde.accdb[[#This Row],[MyyjäID]],ville_myyjät!$A$2:$B$17,2,FALSE)</f>
        <v>Hessu</v>
      </c>
      <c r="I1829" t="str">
        <f>VLOOKUP(Table_Villen_viihde.accdb[[#This Row],[myyjä]],ville_myyjät!$B$2:$C$17,2,FALSE)</f>
        <v>Mies</v>
      </c>
      <c r="J1829" t="str">
        <f>VLOOKUP(Table_Villen_viihde.accdb[[#This Row],[Tuotenumero]],Table_Villen_viihde.accdb5[[Tuotenumero]:[Tuote]],2,FALSE)</f>
        <v>Kaapelidigiboxi</v>
      </c>
      <c r="K1829" s="3">
        <f>VLOOKUP(Table_Villen_viihde.accdb[[#This Row],[Tuotenumero]],Table_Villen_viihde.accdb5[[Tuotenumero]:[TuoteryhmäID]],3,FALSE)</f>
        <v>6</v>
      </c>
      <c r="L1829" s="3" t="str">
        <f>VLOOKUP(Table_Villen_viihde.accdb[[#This Row],[Ryhmänro]],Table_Villen_viihde.accdb6[],2,FALSE)</f>
        <v>Digiboxit</v>
      </c>
    </row>
    <row r="1830" spans="1:12" x14ac:dyDescent="0.35">
      <c r="A1830">
        <v>52328</v>
      </c>
      <c r="B1830" s="18">
        <v>43232</v>
      </c>
      <c r="C1830" t="s">
        <v>49</v>
      </c>
      <c r="D1830">
        <v>1</v>
      </c>
      <c r="E1830">
        <v>19</v>
      </c>
      <c r="F1830">
        <v>21</v>
      </c>
      <c r="G1830">
        <v>11.72</v>
      </c>
      <c r="H1830" t="str">
        <f>VLOOKUP(Table_Villen_viihde.accdb[[#This Row],[MyyjäID]],ville_myyjät!$A$2:$B$17,2,FALSE)</f>
        <v>Hessu</v>
      </c>
      <c r="I1830" t="str">
        <f>VLOOKUP(Table_Villen_viihde.accdb[[#This Row],[myyjä]],ville_myyjät!$B$2:$C$17,2,FALSE)</f>
        <v>Mies</v>
      </c>
      <c r="J1830" t="str">
        <f>VLOOKUP(Table_Villen_viihde.accdb[[#This Row],[Tuotenumero]],Table_Villen_viihde.accdb5[[Tuotenumero]:[Tuote]],2,FALSE)</f>
        <v>Scart-kaapeli</v>
      </c>
      <c r="K1830" s="3">
        <f>VLOOKUP(Table_Villen_viihde.accdb[[#This Row],[Tuotenumero]],Table_Villen_viihde.accdb5[[Tuotenumero]:[TuoteryhmäID]],3,FALSE)</f>
        <v>4</v>
      </c>
      <c r="L1830" s="3" t="str">
        <f>VLOOKUP(Table_Villen_viihde.accdb[[#This Row],[Ryhmänro]],Table_Villen_viihde.accdb6[],2,FALSE)</f>
        <v>Tarvikkeet</v>
      </c>
    </row>
    <row r="1831" spans="1:12" x14ac:dyDescent="0.35">
      <c r="A1831">
        <v>52329</v>
      </c>
      <c r="B1831" s="18">
        <v>43236</v>
      </c>
      <c r="C1831" t="s">
        <v>54</v>
      </c>
      <c r="D1831">
        <v>1</v>
      </c>
      <c r="E1831">
        <v>1</v>
      </c>
      <c r="F1831">
        <v>188</v>
      </c>
      <c r="G1831">
        <v>118.53</v>
      </c>
      <c r="H1831" t="str">
        <f>VLOOKUP(Table_Villen_viihde.accdb[[#This Row],[MyyjäID]],ville_myyjät!$A$2:$B$17,2,FALSE)</f>
        <v>Liisa</v>
      </c>
      <c r="I1831" t="str">
        <f>VLOOKUP(Table_Villen_viihde.accdb[[#This Row],[myyjä]],ville_myyjät!$B$2:$C$17,2,FALSE)</f>
        <v>Nainen</v>
      </c>
      <c r="J1831" t="str">
        <f>VLOOKUP(Table_Villen_viihde.accdb[[#This Row],[Tuotenumero]],Table_Villen_viihde.accdb5[[Tuotenumero]:[Tuote]],2,FALSE)</f>
        <v>DVD-nauhuri</v>
      </c>
      <c r="K1831" s="3">
        <f>VLOOKUP(Table_Villen_viihde.accdb[[#This Row],[Tuotenumero]],Table_Villen_viihde.accdb5[[Tuotenumero]:[TuoteryhmäID]],3,FALSE)</f>
        <v>2</v>
      </c>
      <c r="L1831" s="3" t="str">
        <f>VLOOKUP(Table_Villen_viihde.accdb[[#This Row],[Ryhmänro]],Table_Villen_viihde.accdb6[],2,FALSE)</f>
        <v>Kuvantoisto</v>
      </c>
    </row>
    <row r="1832" spans="1:12" x14ac:dyDescent="0.35">
      <c r="A1832">
        <v>52330</v>
      </c>
      <c r="B1832" s="18">
        <v>43236</v>
      </c>
      <c r="C1832" t="s">
        <v>53</v>
      </c>
      <c r="D1832">
        <v>1</v>
      </c>
      <c r="E1832">
        <v>6</v>
      </c>
      <c r="F1832">
        <v>118</v>
      </c>
      <c r="G1832">
        <v>66.47</v>
      </c>
      <c r="H1832" t="str">
        <f>VLOOKUP(Table_Villen_viihde.accdb[[#This Row],[MyyjäID]],ville_myyjät!$A$2:$B$17,2,FALSE)</f>
        <v>Mikko</v>
      </c>
      <c r="I1832" t="str">
        <f>VLOOKUP(Table_Villen_viihde.accdb[[#This Row],[myyjä]],ville_myyjät!$B$2:$C$17,2,FALSE)</f>
        <v>Mies</v>
      </c>
      <c r="J1832" t="str">
        <f>VLOOKUP(Table_Villen_viihde.accdb[[#This Row],[Tuotenumero]],Table_Villen_viihde.accdb5[[Tuotenumero]:[Tuote]],2,FALSE)</f>
        <v>DVD-soitin</v>
      </c>
      <c r="K1832" s="3">
        <f>VLOOKUP(Table_Villen_viihde.accdb[[#This Row],[Tuotenumero]],Table_Villen_viihde.accdb5[[Tuotenumero]:[TuoteryhmäID]],3,FALSE)</f>
        <v>2</v>
      </c>
      <c r="L1832" s="3" t="str">
        <f>VLOOKUP(Table_Villen_viihde.accdb[[#This Row],[Ryhmänro]],Table_Villen_viihde.accdb6[],2,FALSE)</f>
        <v>Kuvantoisto</v>
      </c>
    </row>
    <row r="1833" spans="1:12" x14ac:dyDescent="0.35">
      <c r="A1833">
        <v>52331</v>
      </c>
      <c r="B1833" s="18">
        <v>43237</v>
      </c>
      <c r="C1833" t="s">
        <v>49</v>
      </c>
      <c r="D1833">
        <v>1</v>
      </c>
      <c r="E1833">
        <v>14</v>
      </c>
      <c r="F1833">
        <v>21</v>
      </c>
      <c r="G1833">
        <v>11.54</v>
      </c>
      <c r="H1833" t="str">
        <f>VLOOKUP(Table_Villen_viihde.accdb[[#This Row],[MyyjäID]],ville_myyjät!$A$2:$B$17,2,FALSE)</f>
        <v>Jani</v>
      </c>
      <c r="I1833" t="str">
        <f>VLOOKUP(Table_Villen_viihde.accdb[[#This Row],[myyjä]],ville_myyjät!$B$2:$C$17,2,FALSE)</f>
        <v>Mies</v>
      </c>
      <c r="J1833" t="str">
        <f>VLOOKUP(Table_Villen_viihde.accdb[[#This Row],[Tuotenumero]],Table_Villen_viihde.accdb5[[Tuotenumero]:[Tuote]],2,FALSE)</f>
        <v>Scart-kaapeli</v>
      </c>
      <c r="K1833" s="3">
        <f>VLOOKUP(Table_Villen_viihde.accdb[[#This Row],[Tuotenumero]],Table_Villen_viihde.accdb5[[Tuotenumero]:[TuoteryhmäID]],3,FALSE)</f>
        <v>4</v>
      </c>
      <c r="L1833" s="3" t="str">
        <f>VLOOKUP(Table_Villen_viihde.accdb[[#This Row],[Ryhmänro]],Table_Villen_viihde.accdb6[],2,FALSE)</f>
        <v>Tarvikkeet</v>
      </c>
    </row>
    <row r="1834" spans="1:12" x14ac:dyDescent="0.35">
      <c r="A1834">
        <v>52332</v>
      </c>
      <c r="B1834" s="18">
        <v>43238</v>
      </c>
      <c r="C1834" t="s">
        <v>50</v>
      </c>
      <c r="D1834">
        <v>1</v>
      </c>
      <c r="E1834">
        <v>16</v>
      </c>
      <c r="F1834">
        <v>84</v>
      </c>
      <c r="G1834">
        <v>52.16</v>
      </c>
      <c r="H1834" t="str">
        <f>VLOOKUP(Table_Villen_viihde.accdb[[#This Row],[MyyjäID]],ville_myyjät!$A$2:$B$17,2,FALSE)</f>
        <v>Kaarina</v>
      </c>
      <c r="I1834" t="str">
        <f>VLOOKUP(Table_Villen_viihde.accdb[[#This Row],[myyjä]],ville_myyjät!$B$2:$C$17,2,FALSE)</f>
        <v>Nainen</v>
      </c>
      <c r="J1834" t="str">
        <f>VLOOKUP(Table_Villen_viihde.accdb[[#This Row],[Tuotenumero]],Table_Villen_viihde.accdb5[[Tuotenumero]:[Tuote]],2,FALSE)</f>
        <v>Kaapelidigiboxi</v>
      </c>
      <c r="K1834" s="3">
        <f>VLOOKUP(Table_Villen_viihde.accdb[[#This Row],[Tuotenumero]],Table_Villen_viihde.accdb5[[Tuotenumero]:[TuoteryhmäID]],3,FALSE)</f>
        <v>6</v>
      </c>
      <c r="L1834" s="3" t="str">
        <f>VLOOKUP(Table_Villen_viihde.accdb[[#This Row],[Ryhmänro]],Table_Villen_viihde.accdb6[],2,FALSE)</f>
        <v>Digiboxit</v>
      </c>
    </row>
    <row r="1835" spans="1:12" x14ac:dyDescent="0.35">
      <c r="A1835">
        <v>52333</v>
      </c>
      <c r="B1835" s="18">
        <v>43240</v>
      </c>
      <c r="C1835" t="s">
        <v>52</v>
      </c>
      <c r="D1835">
        <v>1</v>
      </c>
      <c r="E1835">
        <v>15</v>
      </c>
      <c r="F1835">
        <v>84</v>
      </c>
      <c r="G1835">
        <v>50.69</v>
      </c>
      <c r="H1835" t="str">
        <f>VLOOKUP(Table_Villen_viihde.accdb[[#This Row],[MyyjäID]],ville_myyjät!$A$2:$B$17,2,FALSE)</f>
        <v>Elisabeth</v>
      </c>
      <c r="I1835" t="str">
        <f>VLOOKUP(Table_Villen_viihde.accdb[[#This Row],[myyjä]],ville_myyjät!$B$2:$C$17,2,FALSE)</f>
        <v>Nainen</v>
      </c>
      <c r="J1835" t="str">
        <f>VLOOKUP(Table_Villen_viihde.accdb[[#This Row],[Tuotenumero]],Table_Villen_viihde.accdb5[[Tuotenumero]:[Tuote]],2,FALSE)</f>
        <v>Antennidigiboxi</v>
      </c>
      <c r="K1835" s="3">
        <f>VLOOKUP(Table_Villen_viihde.accdb[[#This Row],[Tuotenumero]],Table_Villen_viihde.accdb5[[Tuotenumero]:[TuoteryhmäID]],3,FALSE)</f>
        <v>6</v>
      </c>
      <c r="L1835" s="3" t="str">
        <f>VLOOKUP(Table_Villen_viihde.accdb[[#This Row],[Ryhmänro]],Table_Villen_viihde.accdb6[],2,FALSE)</f>
        <v>Digiboxit</v>
      </c>
    </row>
    <row r="1836" spans="1:12" x14ac:dyDescent="0.35">
      <c r="A1836">
        <v>52334</v>
      </c>
      <c r="B1836" s="18">
        <v>43240</v>
      </c>
      <c r="C1836" t="s">
        <v>53</v>
      </c>
      <c r="D1836">
        <v>1</v>
      </c>
      <c r="E1836">
        <v>13</v>
      </c>
      <c r="F1836">
        <v>121</v>
      </c>
      <c r="G1836">
        <v>67.27</v>
      </c>
      <c r="H1836" t="str">
        <f>VLOOKUP(Table_Villen_viihde.accdb[[#This Row],[MyyjäID]],ville_myyjät!$A$2:$B$17,2,FALSE)</f>
        <v>Kaarlo</v>
      </c>
      <c r="I1836" t="str">
        <f>VLOOKUP(Table_Villen_viihde.accdb[[#This Row],[myyjä]],ville_myyjät!$B$2:$C$17,2,FALSE)</f>
        <v>Mies</v>
      </c>
      <c r="J1836" t="str">
        <f>VLOOKUP(Table_Villen_viihde.accdb[[#This Row],[Tuotenumero]],Table_Villen_viihde.accdb5[[Tuotenumero]:[Tuote]],2,FALSE)</f>
        <v>DVD-soitin</v>
      </c>
      <c r="K1836" s="3">
        <f>VLOOKUP(Table_Villen_viihde.accdb[[#This Row],[Tuotenumero]],Table_Villen_viihde.accdb5[[Tuotenumero]:[TuoteryhmäID]],3,FALSE)</f>
        <v>2</v>
      </c>
      <c r="L1836" s="3" t="str">
        <f>VLOOKUP(Table_Villen_viihde.accdb[[#This Row],[Ryhmänro]],Table_Villen_viihde.accdb6[],2,FALSE)</f>
        <v>Kuvantoisto</v>
      </c>
    </row>
    <row r="1837" spans="1:12" x14ac:dyDescent="0.35">
      <c r="A1837">
        <v>52335</v>
      </c>
      <c r="B1837" s="18">
        <v>43241</v>
      </c>
      <c r="C1837" t="s">
        <v>51</v>
      </c>
      <c r="D1837">
        <v>1</v>
      </c>
      <c r="E1837">
        <v>7</v>
      </c>
      <c r="F1837">
        <v>243</v>
      </c>
      <c r="G1837">
        <v>153.1</v>
      </c>
      <c r="H1837" t="str">
        <f>VLOOKUP(Table_Villen_viihde.accdb[[#This Row],[MyyjäID]],ville_myyjät!$A$2:$B$17,2,FALSE)</f>
        <v>Kaija</v>
      </c>
      <c r="I1837" t="str">
        <f>VLOOKUP(Table_Villen_viihde.accdb[[#This Row],[myyjä]],ville_myyjät!$B$2:$C$17,2,FALSE)</f>
        <v>Nainen</v>
      </c>
      <c r="J1837" t="str">
        <f>VLOOKUP(Table_Villen_viihde.accdb[[#This Row],[Tuotenumero]],Table_Villen_viihde.accdb5[[Tuotenumero]:[Tuote]],2,FALSE)</f>
        <v>TV28</v>
      </c>
      <c r="K1837" s="3">
        <f>VLOOKUP(Table_Villen_viihde.accdb[[#This Row],[Tuotenumero]],Table_Villen_viihde.accdb5[[Tuotenumero]:[TuoteryhmäID]],3,FALSE)</f>
        <v>3</v>
      </c>
      <c r="L1837" s="3" t="str">
        <f>VLOOKUP(Table_Villen_viihde.accdb[[#This Row],[Ryhmänro]],Table_Villen_viihde.accdb6[],2,FALSE)</f>
        <v>TV</v>
      </c>
    </row>
    <row r="1838" spans="1:12" x14ac:dyDescent="0.35">
      <c r="A1838">
        <v>52336</v>
      </c>
      <c r="B1838" s="18">
        <v>43241</v>
      </c>
      <c r="C1838" t="s">
        <v>49</v>
      </c>
      <c r="D1838">
        <v>1</v>
      </c>
      <c r="E1838">
        <v>5</v>
      </c>
      <c r="F1838">
        <v>19</v>
      </c>
      <c r="G1838">
        <v>10.88</v>
      </c>
      <c r="H1838" t="str">
        <f>VLOOKUP(Table_Villen_viihde.accdb[[#This Row],[MyyjäID]],ville_myyjät!$A$2:$B$17,2,FALSE)</f>
        <v>Petri</v>
      </c>
      <c r="I1838" t="str">
        <f>VLOOKUP(Table_Villen_viihde.accdb[[#This Row],[myyjä]],ville_myyjät!$B$2:$C$17,2,FALSE)</f>
        <v>Mies</v>
      </c>
      <c r="J1838" t="str">
        <f>VLOOKUP(Table_Villen_viihde.accdb[[#This Row],[Tuotenumero]],Table_Villen_viihde.accdb5[[Tuotenumero]:[Tuote]],2,FALSE)</f>
        <v>Scart-kaapeli</v>
      </c>
      <c r="K1838" s="3">
        <f>VLOOKUP(Table_Villen_viihde.accdb[[#This Row],[Tuotenumero]],Table_Villen_viihde.accdb5[[Tuotenumero]:[TuoteryhmäID]],3,FALSE)</f>
        <v>4</v>
      </c>
      <c r="L1838" s="3" t="str">
        <f>VLOOKUP(Table_Villen_viihde.accdb[[#This Row],[Ryhmänro]],Table_Villen_viihde.accdb6[],2,FALSE)</f>
        <v>Tarvikkeet</v>
      </c>
    </row>
    <row r="1839" spans="1:12" x14ac:dyDescent="0.35">
      <c r="A1839">
        <v>52337</v>
      </c>
      <c r="B1839" s="18">
        <v>43242</v>
      </c>
      <c r="C1839" t="s">
        <v>54</v>
      </c>
      <c r="D1839">
        <v>1</v>
      </c>
      <c r="E1839">
        <v>1</v>
      </c>
      <c r="F1839">
        <v>175</v>
      </c>
      <c r="G1839">
        <v>120.14</v>
      </c>
      <c r="H1839" t="str">
        <f>VLOOKUP(Table_Villen_viihde.accdb[[#This Row],[MyyjäID]],ville_myyjät!$A$2:$B$17,2,FALSE)</f>
        <v>Liisa</v>
      </c>
      <c r="I1839" t="str">
        <f>VLOOKUP(Table_Villen_viihde.accdb[[#This Row],[myyjä]],ville_myyjät!$B$2:$C$17,2,FALSE)</f>
        <v>Nainen</v>
      </c>
      <c r="J1839" t="str">
        <f>VLOOKUP(Table_Villen_viihde.accdb[[#This Row],[Tuotenumero]],Table_Villen_viihde.accdb5[[Tuotenumero]:[Tuote]],2,FALSE)</f>
        <v>DVD-nauhuri</v>
      </c>
      <c r="K1839" s="3">
        <f>VLOOKUP(Table_Villen_viihde.accdb[[#This Row],[Tuotenumero]],Table_Villen_viihde.accdb5[[Tuotenumero]:[TuoteryhmäID]],3,FALSE)</f>
        <v>2</v>
      </c>
      <c r="L1839" s="3" t="str">
        <f>VLOOKUP(Table_Villen_viihde.accdb[[#This Row],[Ryhmänro]],Table_Villen_viihde.accdb6[],2,FALSE)</f>
        <v>Kuvantoisto</v>
      </c>
    </row>
    <row r="1840" spans="1:12" x14ac:dyDescent="0.35">
      <c r="A1840">
        <v>52338</v>
      </c>
      <c r="B1840" s="18">
        <v>43243</v>
      </c>
      <c r="C1840" t="s">
        <v>53</v>
      </c>
      <c r="D1840">
        <v>1</v>
      </c>
      <c r="E1840">
        <v>13</v>
      </c>
      <c r="F1840">
        <v>115</v>
      </c>
      <c r="G1840">
        <v>63.91</v>
      </c>
      <c r="H1840" t="str">
        <f>VLOOKUP(Table_Villen_viihde.accdb[[#This Row],[MyyjäID]],ville_myyjät!$A$2:$B$17,2,FALSE)</f>
        <v>Kaarlo</v>
      </c>
      <c r="I1840" t="str">
        <f>VLOOKUP(Table_Villen_viihde.accdb[[#This Row],[myyjä]],ville_myyjät!$B$2:$C$17,2,FALSE)</f>
        <v>Mies</v>
      </c>
      <c r="J1840" t="str">
        <f>VLOOKUP(Table_Villen_viihde.accdb[[#This Row],[Tuotenumero]],Table_Villen_viihde.accdb5[[Tuotenumero]:[Tuote]],2,FALSE)</f>
        <v>DVD-soitin</v>
      </c>
      <c r="K1840" s="3">
        <f>VLOOKUP(Table_Villen_viihde.accdb[[#This Row],[Tuotenumero]],Table_Villen_viihde.accdb5[[Tuotenumero]:[TuoteryhmäID]],3,FALSE)</f>
        <v>2</v>
      </c>
      <c r="L1840" s="3" t="str">
        <f>VLOOKUP(Table_Villen_viihde.accdb[[#This Row],[Ryhmänro]],Table_Villen_viihde.accdb6[],2,FALSE)</f>
        <v>Kuvantoisto</v>
      </c>
    </row>
    <row r="1841" spans="1:12" x14ac:dyDescent="0.35">
      <c r="A1841">
        <v>52339</v>
      </c>
      <c r="B1841" s="18">
        <v>43247</v>
      </c>
      <c r="C1841" t="s">
        <v>53</v>
      </c>
      <c r="D1841">
        <v>1</v>
      </c>
      <c r="E1841">
        <v>9</v>
      </c>
      <c r="F1841">
        <v>113</v>
      </c>
      <c r="G1841">
        <v>63.83</v>
      </c>
      <c r="H1841" t="str">
        <f>VLOOKUP(Table_Villen_viihde.accdb[[#This Row],[MyyjäID]],ville_myyjät!$A$2:$B$17,2,FALSE)</f>
        <v>Juuso</v>
      </c>
      <c r="I1841" t="str">
        <f>VLOOKUP(Table_Villen_viihde.accdb[[#This Row],[myyjä]],ville_myyjät!$B$2:$C$17,2,FALSE)</f>
        <v>Mies</v>
      </c>
      <c r="J1841" t="str">
        <f>VLOOKUP(Table_Villen_viihde.accdb[[#This Row],[Tuotenumero]],Table_Villen_viihde.accdb5[[Tuotenumero]:[Tuote]],2,FALSE)</f>
        <v>DVD-soitin</v>
      </c>
      <c r="K1841" s="3">
        <f>VLOOKUP(Table_Villen_viihde.accdb[[#This Row],[Tuotenumero]],Table_Villen_viihde.accdb5[[Tuotenumero]:[TuoteryhmäID]],3,FALSE)</f>
        <v>2</v>
      </c>
      <c r="L1841" s="3" t="str">
        <f>VLOOKUP(Table_Villen_viihde.accdb[[#This Row],[Ryhmänro]],Table_Villen_viihde.accdb6[],2,FALSE)</f>
        <v>Kuvantoisto</v>
      </c>
    </row>
    <row r="1842" spans="1:12" x14ac:dyDescent="0.35">
      <c r="A1842">
        <v>52340</v>
      </c>
      <c r="B1842" s="18">
        <v>43247</v>
      </c>
      <c r="C1842" t="s">
        <v>50</v>
      </c>
      <c r="D1842">
        <v>1</v>
      </c>
      <c r="E1842">
        <v>7</v>
      </c>
      <c r="F1842">
        <v>83</v>
      </c>
      <c r="G1842">
        <v>52.47</v>
      </c>
      <c r="H1842" t="str">
        <f>VLOOKUP(Table_Villen_viihde.accdb[[#This Row],[MyyjäID]],ville_myyjät!$A$2:$B$17,2,FALSE)</f>
        <v>Kaija</v>
      </c>
      <c r="I1842" t="str">
        <f>VLOOKUP(Table_Villen_viihde.accdb[[#This Row],[myyjä]],ville_myyjät!$B$2:$C$17,2,FALSE)</f>
        <v>Nainen</v>
      </c>
      <c r="J1842" t="str">
        <f>VLOOKUP(Table_Villen_viihde.accdb[[#This Row],[Tuotenumero]],Table_Villen_viihde.accdb5[[Tuotenumero]:[Tuote]],2,FALSE)</f>
        <v>Kaapelidigiboxi</v>
      </c>
      <c r="K1842" s="3">
        <f>VLOOKUP(Table_Villen_viihde.accdb[[#This Row],[Tuotenumero]],Table_Villen_viihde.accdb5[[Tuotenumero]:[TuoteryhmäID]],3,FALSE)</f>
        <v>6</v>
      </c>
      <c r="L1842" s="3" t="str">
        <f>VLOOKUP(Table_Villen_viihde.accdb[[#This Row],[Ryhmänro]],Table_Villen_viihde.accdb6[],2,FALSE)</f>
        <v>Digiboxit</v>
      </c>
    </row>
    <row r="1843" spans="1:12" x14ac:dyDescent="0.35">
      <c r="A1843">
        <v>52341</v>
      </c>
      <c r="B1843" s="18">
        <v>43248</v>
      </c>
      <c r="C1843" t="s">
        <v>49</v>
      </c>
      <c r="D1843">
        <v>1</v>
      </c>
      <c r="E1843">
        <v>7</v>
      </c>
      <c r="F1843">
        <v>21</v>
      </c>
      <c r="G1843">
        <v>11.42</v>
      </c>
      <c r="H1843" t="str">
        <f>VLOOKUP(Table_Villen_viihde.accdb[[#This Row],[MyyjäID]],ville_myyjät!$A$2:$B$17,2,FALSE)</f>
        <v>Kaija</v>
      </c>
      <c r="I1843" t="str">
        <f>VLOOKUP(Table_Villen_viihde.accdb[[#This Row],[myyjä]],ville_myyjät!$B$2:$C$17,2,FALSE)</f>
        <v>Nainen</v>
      </c>
      <c r="J1843" t="str">
        <f>VLOOKUP(Table_Villen_viihde.accdb[[#This Row],[Tuotenumero]],Table_Villen_viihde.accdb5[[Tuotenumero]:[Tuote]],2,FALSE)</f>
        <v>Scart-kaapeli</v>
      </c>
      <c r="K1843" s="3">
        <f>VLOOKUP(Table_Villen_viihde.accdb[[#This Row],[Tuotenumero]],Table_Villen_viihde.accdb5[[Tuotenumero]:[TuoteryhmäID]],3,FALSE)</f>
        <v>4</v>
      </c>
      <c r="L1843" s="3" t="str">
        <f>VLOOKUP(Table_Villen_viihde.accdb[[#This Row],[Ryhmänro]],Table_Villen_viihde.accdb6[],2,FALSE)</f>
        <v>Tarvikkeet</v>
      </c>
    </row>
    <row r="1844" spans="1:12" x14ac:dyDescent="0.35">
      <c r="A1844">
        <v>52342</v>
      </c>
      <c r="B1844" s="18">
        <v>43248</v>
      </c>
      <c r="C1844" t="s">
        <v>52</v>
      </c>
      <c r="D1844">
        <v>1</v>
      </c>
      <c r="E1844">
        <v>6</v>
      </c>
      <c r="F1844">
        <v>86</v>
      </c>
      <c r="G1844">
        <v>46.7</v>
      </c>
      <c r="H1844" t="str">
        <f>VLOOKUP(Table_Villen_viihde.accdb[[#This Row],[MyyjäID]],ville_myyjät!$A$2:$B$17,2,FALSE)</f>
        <v>Mikko</v>
      </c>
      <c r="I1844" t="str">
        <f>VLOOKUP(Table_Villen_viihde.accdb[[#This Row],[myyjä]],ville_myyjät!$B$2:$C$17,2,FALSE)</f>
        <v>Mies</v>
      </c>
      <c r="J1844" t="str">
        <f>VLOOKUP(Table_Villen_viihde.accdb[[#This Row],[Tuotenumero]],Table_Villen_viihde.accdb5[[Tuotenumero]:[Tuote]],2,FALSE)</f>
        <v>Antennidigiboxi</v>
      </c>
      <c r="K1844" s="3">
        <f>VLOOKUP(Table_Villen_viihde.accdb[[#This Row],[Tuotenumero]],Table_Villen_viihde.accdb5[[Tuotenumero]:[TuoteryhmäID]],3,FALSE)</f>
        <v>6</v>
      </c>
      <c r="L1844" s="3" t="str">
        <f>VLOOKUP(Table_Villen_viihde.accdb[[#This Row],[Ryhmänro]],Table_Villen_viihde.accdb6[],2,FALSE)</f>
        <v>Digiboxit</v>
      </c>
    </row>
    <row r="1845" spans="1:12" x14ac:dyDescent="0.35">
      <c r="A1845">
        <v>52343</v>
      </c>
      <c r="B1845" s="18">
        <v>43251</v>
      </c>
      <c r="C1845" t="s">
        <v>49</v>
      </c>
      <c r="D1845">
        <v>1</v>
      </c>
      <c r="E1845">
        <v>7</v>
      </c>
      <c r="F1845">
        <v>21</v>
      </c>
      <c r="G1845">
        <v>10.85</v>
      </c>
      <c r="H1845" t="str">
        <f>VLOOKUP(Table_Villen_viihde.accdb[[#This Row],[MyyjäID]],ville_myyjät!$A$2:$B$17,2,FALSE)</f>
        <v>Kaija</v>
      </c>
      <c r="I1845" t="str">
        <f>VLOOKUP(Table_Villen_viihde.accdb[[#This Row],[myyjä]],ville_myyjät!$B$2:$C$17,2,FALSE)</f>
        <v>Nainen</v>
      </c>
      <c r="J1845" t="str">
        <f>VLOOKUP(Table_Villen_viihde.accdb[[#This Row],[Tuotenumero]],Table_Villen_viihde.accdb5[[Tuotenumero]:[Tuote]],2,FALSE)</f>
        <v>Scart-kaapeli</v>
      </c>
      <c r="K1845" s="3">
        <f>VLOOKUP(Table_Villen_viihde.accdb[[#This Row],[Tuotenumero]],Table_Villen_viihde.accdb5[[Tuotenumero]:[TuoteryhmäID]],3,FALSE)</f>
        <v>4</v>
      </c>
      <c r="L1845" s="3" t="str">
        <f>VLOOKUP(Table_Villen_viihde.accdb[[#This Row],[Ryhmänro]],Table_Villen_viihde.accdb6[],2,FALSE)</f>
        <v>Tarvikkeet</v>
      </c>
    </row>
    <row r="1846" spans="1:12" x14ac:dyDescent="0.35">
      <c r="A1846">
        <v>52344</v>
      </c>
      <c r="B1846" s="18">
        <v>43252</v>
      </c>
      <c r="C1846" t="s">
        <v>56</v>
      </c>
      <c r="D1846">
        <v>1</v>
      </c>
      <c r="E1846">
        <v>6</v>
      </c>
      <c r="F1846">
        <v>134</v>
      </c>
      <c r="G1846">
        <v>96.34</v>
      </c>
      <c r="H1846" t="str">
        <f>VLOOKUP(Table_Villen_viihde.accdb[[#This Row],[MyyjäID]],ville_myyjät!$A$2:$B$17,2,FALSE)</f>
        <v>Mikko</v>
      </c>
      <c r="I1846" t="str">
        <f>VLOOKUP(Table_Villen_viihde.accdb[[#This Row],[myyjä]],ville_myyjät!$B$2:$C$17,2,FALSE)</f>
        <v>Mies</v>
      </c>
      <c r="J1846" t="str">
        <f>VLOOKUP(Table_Villen_viihde.accdb[[#This Row],[Tuotenumero]],Table_Villen_viihde.accdb5[[Tuotenumero]:[Tuote]],2,FALSE)</f>
        <v>VHS-nauhuri</v>
      </c>
      <c r="K1846" s="3">
        <f>VLOOKUP(Table_Villen_viihde.accdb[[#This Row],[Tuotenumero]],Table_Villen_viihde.accdb5[[Tuotenumero]:[TuoteryhmäID]],3,FALSE)</f>
        <v>2</v>
      </c>
      <c r="L1846" s="3" t="str">
        <f>VLOOKUP(Table_Villen_viihde.accdb[[#This Row],[Ryhmänro]],Table_Villen_viihde.accdb6[],2,FALSE)</f>
        <v>Kuvantoisto</v>
      </c>
    </row>
    <row r="1847" spans="1:12" x14ac:dyDescent="0.35">
      <c r="A1847">
        <v>52345</v>
      </c>
      <c r="B1847" s="18">
        <v>43254</v>
      </c>
      <c r="C1847" t="s">
        <v>51</v>
      </c>
      <c r="D1847">
        <v>1</v>
      </c>
      <c r="E1847">
        <v>7</v>
      </c>
      <c r="F1847">
        <v>243</v>
      </c>
      <c r="G1847">
        <v>169.42</v>
      </c>
      <c r="H1847" t="str">
        <f>VLOOKUP(Table_Villen_viihde.accdb[[#This Row],[MyyjäID]],ville_myyjät!$A$2:$B$17,2,FALSE)</f>
        <v>Kaija</v>
      </c>
      <c r="I1847" t="str">
        <f>VLOOKUP(Table_Villen_viihde.accdb[[#This Row],[myyjä]],ville_myyjät!$B$2:$C$17,2,FALSE)</f>
        <v>Nainen</v>
      </c>
      <c r="J1847" t="str">
        <f>VLOOKUP(Table_Villen_viihde.accdb[[#This Row],[Tuotenumero]],Table_Villen_viihde.accdb5[[Tuotenumero]:[Tuote]],2,FALSE)</f>
        <v>TV28</v>
      </c>
      <c r="K1847" s="3">
        <f>VLOOKUP(Table_Villen_viihde.accdb[[#This Row],[Tuotenumero]],Table_Villen_viihde.accdb5[[Tuotenumero]:[TuoteryhmäID]],3,FALSE)</f>
        <v>3</v>
      </c>
      <c r="L1847" s="3" t="str">
        <f>VLOOKUP(Table_Villen_viihde.accdb[[#This Row],[Ryhmänro]],Table_Villen_viihde.accdb6[],2,FALSE)</f>
        <v>TV</v>
      </c>
    </row>
    <row r="1848" spans="1:12" x14ac:dyDescent="0.35">
      <c r="A1848">
        <v>52346</v>
      </c>
      <c r="B1848" s="18">
        <v>43255</v>
      </c>
      <c r="C1848" t="s">
        <v>53</v>
      </c>
      <c r="D1848">
        <v>1</v>
      </c>
      <c r="E1848">
        <v>2</v>
      </c>
      <c r="F1848">
        <v>115</v>
      </c>
      <c r="G1848">
        <v>63.34</v>
      </c>
      <c r="H1848" t="str">
        <f>VLOOKUP(Table_Villen_viihde.accdb[[#This Row],[MyyjäID]],ville_myyjät!$A$2:$B$17,2,FALSE)</f>
        <v>Maija</v>
      </c>
      <c r="I1848" t="str">
        <f>VLOOKUP(Table_Villen_viihde.accdb[[#This Row],[myyjä]],ville_myyjät!$B$2:$C$17,2,FALSE)</f>
        <v>Nainen</v>
      </c>
      <c r="J1848" t="str">
        <f>VLOOKUP(Table_Villen_viihde.accdb[[#This Row],[Tuotenumero]],Table_Villen_viihde.accdb5[[Tuotenumero]:[Tuote]],2,FALSE)</f>
        <v>DVD-soitin</v>
      </c>
      <c r="K1848" s="3">
        <f>VLOOKUP(Table_Villen_viihde.accdb[[#This Row],[Tuotenumero]],Table_Villen_viihde.accdb5[[Tuotenumero]:[TuoteryhmäID]],3,FALSE)</f>
        <v>2</v>
      </c>
      <c r="L1848" s="3" t="str">
        <f>VLOOKUP(Table_Villen_viihde.accdb[[#This Row],[Ryhmänro]],Table_Villen_viihde.accdb6[],2,FALSE)</f>
        <v>Kuvantoisto</v>
      </c>
    </row>
    <row r="1849" spans="1:12" x14ac:dyDescent="0.35">
      <c r="A1849">
        <v>52347</v>
      </c>
      <c r="B1849" s="18">
        <v>43255</v>
      </c>
      <c r="C1849" t="s">
        <v>49</v>
      </c>
      <c r="D1849">
        <v>1</v>
      </c>
      <c r="E1849">
        <v>7</v>
      </c>
      <c r="F1849">
        <v>21</v>
      </c>
      <c r="G1849">
        <v>10.87</v>
      </c>
      <c r="H1849" t="str">
        <f>VLOOKUP(Table_Villen_viihde.accdb[[#This Row],[MyyjäID]],ville_myyjät!$A$2:$B$17,2,FALSE)</f>
        <v>Kaija</v>
      </c>
      <c r="I1849" t="str">
        <f>VLOOKUP(Table_Villen_viihde.accdb[[#This Row],[myyjä]],ville_myyjät!$B$2:$C$17,2,FALSE)</f>
        <v>Nainen</v>
      </c>
      <c r="J1849" t="str">
        <f>VLOOKUP(Table_Villen_viihde.accdb[[#This Row],[Tuotenumero]],Table_Villen_viihde.accdb5[[Tuotenumero]:[Tuote]],2,FALSE)</f>
        <v>Scart-kaapeli</v>
      </c>
      <c r="K1849" s="3">
        <f>VLOOKUP(Table_Villen_viihde.accdb[[#This Row],[Tuotenumero]],Table_Villen_viihde.accdb5[[Tuotenumero]:[TuoteryhmäID]],3,FALSE)</f>
        <v>4</v>
      </c>
      <c r="L1849" s="3" t="str">
        <f>VLOOKUP(Table_Villen_viihde.accdb[[#This Row],[Ryhmänro]],Table_Villen_viihde.accdb6[],2,FALSE)</f>
        <v>Tarvikkeet</v>
      </c>
    </row>
    <row r="1850" spans="1:12" x14ac:dyDescent="0.35">
      <c r="A1850">
        <v>52348</v>
      </c>
      <c r="B1850" s="18">
        <v>43258</v>
      </c>
      <c r="C1850" t="s">
        <v>50</v>
      </c>
      <c r="D1850">
        <v>1</v>
      </c>
      <c r="E1850">
        <v>6</v>
      </c>
      <c r="F1850">
        <v>82</v>
      </c>
      <c r="G1850">
        <v>57.07</v>
      </c>
      <c r="H1850" t="str">
        <f>VLOOKUP(Table_Villen_viihde.accdb[[#This Row],[MyyjäID]],ville_myyjät!$A$2:$B$17,2,FALSE)</f>
        <v>Mikko</v>
      </c>
      <c r="I1850" t="str">
        <f>VLOOKUP(Table_Villen_viihde.accdb[[#This Row],[myyjä]],ville_myyjät!$B$2:$C$17,2,FALSE)</f>
        <v>Mies</v>
      </c>
      <c r="J1850" t="str">
        <f>VLOOKUP(Table_Villen_viihde.accdb[[#This Row],[Tuotenumero]],Table_Villen_viihde.accdb5[[Tuotenumero]:[Tuote]],2,FALSE)</f>
        <v>Kaapelidigiboxi</v>
      </c>
      <c r="K1850" s="3">
        <f>VLOOKUP(Table_Villen_viihde.accdb[[#This Row],[Tuotenumero]],Table_Villen_viihde.accdb5[[Tuotenumero]:[TuoteryhmäID]],3,FALSE)</f>
        <v>6</v>
      </c>
      <c r="L1850" s="3" t="str">
        <f>VLOOKUP(Table_Villen_viihde.accdb[[#This Row],[Ryhmänro]],Table_Villen_viihde.accdb6[],2,FALSE)</f>
        <v>Digiboxit</v>
      </c>
    </row>
    <row r="1851" spans="1:12" x14ac:dyDescent="0.35">
      <c r="A1851">
        <v>52349</v>
      </c>
      <c r="B1851" s="18">
        <v>43260</v>
      </c>
      <c r="C1851" t="s">
        <v>54</v>
      </c>
      <c r="D1851">
        <v>1</v>
      </c>
      <c r="E1851">
        <v>2</v>
      </c>
      <c r="F1851">
        <v>171</v>
      </c>
      <c r="G1851">
        <v>116.2</v>
      </c>
      <c r="H1851" t="str">
        <f>VLOOKUP(Table_Villen_viihde.accdb[[#This Row],[MyyjäID]],ville_myyjät!$A$2:$B$17,2,FALSE)</f>
        <v>Maija</v>
      </c>
      <c r="I1851" t="str">
        <f>VLOOKUP(Table_Villen_viihde.accdb[[#This Row],[myyjä]],ville_myyjät!$B$2:$C$17,2,FALSE)</f>
        <v>Nainen</v>
      </c>
      <c r="J1851" t="str">
        <f>VLOOKUP(Table_Villen_viihde.accdb[[#This Row],[Tuotenumero]],Table_Villen_viihde.accdb5[[Tuotenumero]:[Tuote]],2,FALSE)</f>
        <v>DVD-nauhuri</v>
      </c>
      <c r="K1851" s="3">
        <f>VLOOKUP(Table_Villen_viihde.accdb[[#This Row],[Tuotenumero]],Table_Villen_viihde.accdb5[[Tuotenumero]:[TuoteryhmäID]],3,FALSE)</f>
        <v>2</v>
      </c>
      <c r="L1851" s="3" t="str">
        <f>VLOOKUP(Table_Villen_viihde.accdb[[#This Row],[Ryhmänro]],Table_Villen_viihde.accdb6[],2,FALSE)</f>
        <v>Kuvantoisto</v>
      </c>
    </row>
    <row r="1852" spans="1:12" x14ac:dyDescent="0.35">
      <c r="A1852">
        <v>52350</v>
      </c>
      <c r="B1852" s="18">
        <v>43261</v>
      </c>
      <c r="C1852" t="s">
        <v>49</v>
      </c>
      <c r="D1852">
        <v>1</v>
      </c>
      <c r="E1852">
        <v>7</v>
      </c>
      <c r="F1852">
        <v>21</v>
      </c>
      <c r="G1852">
        <v>10.85</v>
      </c>
      <c r="H1852" t="str">
        <f>VLOOKUP(Table_Villen_viihde.accdb[[#This Row],[MyyjäID]],ville_myyjät!$A$2:$B$17,2,FALSE)</f>
        <v>Kaija</v>
      </c>
      <c r="I1852" t="str">
        <f>VLOOKUP(Table_Villen_viihde.accdb[[#This Row],[myyjä]],ville_myyjät!$B$2:$C$17,2,FALSE)</f>
        <v>Nainen</v>
      </c>
      <c r="J1852" t="str">
        <f>VLOOKUP(Table_Villen_viihde.accdb[[#This Row],[Tuotenumero]],Table_Villen_viihde.accdb5[[Tuotenumero]:[Tuote]],2,FALSE)</f>
        <v>Scart-kaapeli</v>
      </c>
      <c r="K1852" s="3">
        <f>VLOOKUP(Table_Villen_viihde.accdb[[#This Row],[Tuotenumero]],Table_Villen_viihde.accdb5[[Tuotenumero]:[TuoteryhmäID]],3,FALSE)</f>
        <v>4</v>
      </c>
      <c r="L1852" s="3" t="str">
        <f>VLOOKUP(Table_Villen_viihde.accdb[[#This Row],[Ryhmänro]],Table_Villen_viihde.accdb6[],2,FALSE)</f>
        <v>Tarvikkeet</v>
      </c>
    </row>
    <row r="1853" spans="1:12" x14ac:dyDescent="0.35">
      <c r="A1853">
        <v>52351</v>
      </c>
      <c r="B1853" s="18">
        <v>43261</v>
      </c>
      <c r="C1853" t="s">
        <v>53</v>
      </c>
      <c r="D1853">
        <v>1</v>
      </c>
      <c r="E1853">
        <v>9</v>
      </c>
      <c r="F1853">
        <v>113</v>
      </c>
      <c r="G1853">
        <v>62.52</v>
      </c>
      <c r="H1853" t="str">
        <f>VLOOKUP(Table_Villen_viihde.accdb[[#This Row],[MyyjäID]],ville_myyjät!$A$2:$B$17,2,FALSE)</f>
        <v>Juuso</v>
      </c>
      <c r="I1853" t="str">
        <f>VLOOKUP(Table_Villen_viihde.accdb[[#This Row],[myyjä]],ville_myyjät!$B$2:$C$17,2,FALSE)</f>
        <v>Mies</v>
      </c>
      <c r="J1853" t="str">
        <f>VLOOKUP(Table_Villen_viihde.accdb[[#This Row],[Tuotenumero]],Table_Villen_viihde.accdb5[[Tuotenumero]:[Tuote]],2,FALSE)</f>
        <v>DVD-soitin</v>
      </c>
      <c r="K1853" s="3">
        <f>VLOOKUP(Table_Villen_viihde.accdb[[#This Row],[Tuotenumero]],Table_Villen_viihde.accdb5[[Tuotenumero]:[TuoteryhmäID]],3,FALSE)</f>
        <v>2</v>
      </c>
      <c r="L1853" s="3" t="str">
        <f>VLOOKUP(Table_Villen_viihde.accdb[[#This Row],[Ryhmänro]],Table_Villen_viihde.accdb6[],2,FALSE)</f>
        <v>Kuvantoisto</v>
      </c>
    </row>
    <row r="1854" spans="1:12" x14ac:dyDescent="0.35">
      <c r="A1854">
        <v>52352</v>
      </c>
      <c r="B1854" s="18">
        <v>43261</v>
      </c>
      <c r="C1854" t="s">
        <v>50</v>
      </c>
      <c r="D1854">
        <v>1</v>
      </c>
      <c r="E1854">
        <v>6</v>
      </c>
      <c r="F1854">
        <v>88</v>
      </c>
      <c r="G1854">
        <v>56.87</v>
      </c>
      <c r="H1854" t="str">
        <f>VLOOKUP(Table_Villen_viihde.accdb[[#This Row],[MyyjäID]],ville_myyjät!$A$2:$B$17,2,FALSE)</f>
        <v>Mikko</v>
      </c>
      <c r="I1854" t="str">
        <f>VLOOKUP(Table_Villen_viihde.accdb[[#This Row],[myyjä]],ville_myyjät!$B$2:$C$17,2,FALSE)</f>
        <v>Mies</v>
      </c>
      <c r="J1854" t="str">
        <f>VLOOKUP(Table_Villen_viihde.accdb[[#This Row],[Tuotenumero]],Table_Villen_viihde.accdb5[[Tuotenumero]:[Tuote]],2,FALSE)</f>
        <v>Kaapelidigiboxi</v>
      </c>
      <c r="K1854" s="3">
        <f>VLOOKUP(Table_Villen_viihde.accdb[[#This Row],[Tuotenumero]],Table_Villen_viihde.accdb5[[Tuotenumero]:[TuoteryhmäID]],3,FALSE)</f>
        <v>6</v>
      </c>
      <c r="L1854" s="3" t="str">
        <f>VLOOKUP(Table_Villen_viihde.accdb[[#This Row],[Ryhmänro]],Table_Villen_viihde.accdb6[],2,FALSE)</f>
        <v>Digiboxit</v>
      </c>
    </row>
    <row r="1855" spans="1:12" x14ac:dyDescent="0.35">
      <c r="A1855">
        <v>52353</v>
      </c>
      <c r="B1855" s="18">
        <v>43262</v>
      </c>
      <c r="C1855" t="s">
        <v>52</v>
      </c>
      <c r="D1855">
        <v>1</v>
      </c>
      <c r="E1855">
        <v>6</v>
      </c>
      <c r="F1855">
        <v>88</v>
      </c>
      <c r="G1855">
        <v>47.37</v>
      </c>
      <c r="H1855" t="str">
        <f>VLOOKUP(Table_Villen_viihde.accdb[[#This Row],[MyyjäID]],ville_myyjät!$A$2:$B$17,2,FALSE)</f>
        <v>Mikko</v>
      </c>
      <c r="I1855" t="str">
        <f>VLOOKUP(Table_Villen_viihde.accdb[[#This Row],[myyjä]],ville_myyjät!$B$2:$C$17,2,FALSE)</f>
        <v>Mies</v>
      </c>
      <c r="J1855" t="str">
        <f>VLOOKUP(Table_Villen_viihde.accdb[[#This Row],[Tuotenumero]],Table_Villen_viihde.accdb5[[Tuotenumero]:[Tuote]],2,FALSE)</f>
        <v>Antennidigiboxi</v>
      </c>
      <c r="K1855" s="3">
        <f>VLOOKUP(Table_Villen_viihde.accdb[[#This Row],[Tuotenumero]],Table_Villen_viihde.accdb5[[Tuotenumero]:[TuoteryhmäID]],3,FALSE)</f>
        <v>6</v>
      </c>
      <c r="L1855" s="3" t="str">
        <f>VLOOKUP(Table_Villen_viihde.accdb[[#This Row],[Ryhmänro]],Table_Villen_viihde.accdb6[],2,FALSE)</f>
        <v>Digiboxit</v>
      </c>
    </row>
    <row r="1856" spans="1:12" x14ac:dyDescent="0.35">
      <c r="A1856">
        <v>52354</v>
      </c>
      <c r="B1856" s="18">
        <v>43264</v>
      </c>
      <c r="C1856" t="s">
        <v>50</v>
      </c>
      <c r="D1856">
        <v>1</v>
      </c>
      <c r="E1856">
        <v>5</v>
      </c>
      <c r="F1856">
        <v>82</v>
      </c>
      <c r="G1856">
        <v>53.74</v>
      </c>
      <c r="H1856" t="str">
        <f>VLOOKUP(Table_Villen_viihde.accdb[[#This Row],[MyyjäID]],ville_myyjät!$A$2:$B$17,2,FALSE)</f>
        <v>Petri</v>
      </c>
      <c r="I1856" t="str">
        <f>VLOOKUP(Table_Villen_viihde.accdb[[#This Row],[myyjä]],ville_myyjät!$B$2:$C$17,2,FALSE)</f>
        <v>Mies</v>
      </c>
      <c r="J1856" t="str">
        <f>VLOOKUP(Table_Villen_viihde.accdb[[#This Row],[Tuotenumero]],Table_Villen_viihde.accdb5[[Tuotenumero]:[Tuote]],2,FALSE)</f>
        <v>Kaapelidigiboxi</v>
      </c>
      <c r="K1856" s="3">
        <f>VLOOKUP(Table_Villen_viihde.accdb[[#This Row],[Tuotenumero]],Table_Villen_viihde.accdb5[[Tuotenumero]:[TuoteryhmäID]],3,FALSE)</f>
        <v>6</v>
      </c>
      <c r="L1856" s="3" t="str">
        <f>VLOOKUP(Table_Villen_viihde.accdb[[#This Row],[Ryhmänro]],Table_Villen_viihde.accdb6[],2,FALSE)</f>
        <v>Digiboxit</v>
      </c>
    </row>
    <row r="1857" spans="1:12" x14ac:dyDescent="0.35">
      <c r="A1857">
        <v>52355</v>
      </c>
      <c r="B1857" s="18">
        <v>43266</v>
      </c>
      <c r="C1857" t="s">
        <v>49</v>
      </c>
      <c r="D1857">
        <v>1</v>
      </c>
      <c r="E1857">
        <v>6</v>
      </c>
      <c r="F1857">
        <v>21</v>
      </c>
      <c r="G1857">
        <v>10.87</v>
      </c>
      <c r="H1857" t="str">
        <f>VLOOKUP(Table_Villen_viihde.accdb[[#This Row],[MyyjäID]],ville_myyjät!$A$2:$B$17,2,FALSE)</f>
        <v>Mikko</v>
      </c>
      <c r="I1857" t="str">
        <f>VLOOKUP(Table_Villen_viihde.accdb[[#This Row],[myyjä]],ville_myyjät!$B$2:$C$17,2,FALSE)</f>
        <v>Mies</v>
      </c>
      <c r="J1857" t="str">
        <f>VLOOKUP(Table_Villen_viihde.accdb[[#This Row],[Tuotenumero]],Table_Villen_viihde.accdb5[[Tuotenumero]:[Tuote]],2,FALSE)</f>
        <v>Scart-kaapeli</v>
      </c>
      <c r="K1857" s="3">
        <f>VLOOKUP(Table_Villen_viihde.accdb[[#This Row],[Tuotenumero]],Table_Villen_viihde.accdb5[[Tuotenumero]:[TuoteryhmäID]],3,FALSE)</f>
        <v>4</v>
      </c>
      <c r="L1857" s="3" t="str">
        <f>VLOOKUP(Table_Villen_viihde.accdb[[#This Row],[Ryhmänro]],Table_Villen_viihde.accdb6[],2,FALSE)</f>
        <v>Tarvikkeet</v>
      </c>
    </row>
    <row r="1858" spans="1:12" x14ac:dyDescent="0.35">
      <c r="A1858">
        <v>52356</v>
      </c>
      <c r="B1858" s="18">
        <v>43266</v>
      </c>
      <c r="C1858" t="s">
        <v>51</v>
      </c>
      <c r="D1858">
        <v>1</v>
      </c>
      <c r="E1858">
        <v>10</v>
      </c>
      <c r="F1858">
        <v>240</v>
      </c>
      <c r="G1858">
        <v>165.32</v>
      </c>
      <c r="H1858" t="str">
        <f>VLOOKUP(Table_Villen_viihde.accdb[[#This Row],[MyyjäID]],ville_myyjät!$A$2:$B$17,2,FALSE)</f>
        <v>Ilona</v>
      </c>
      <c r="I1858" t="str">
        <f>VLOOKUP(Table_Villen_viihde.accdb[[#This Row],[myyjä]],ville_myyjät!$B$2:$C$17,2,FALSE)</f>
        <v>Nainen</v>
      </c>
      <c r="J1858" t="str">
        <f>VLOOKUP(Table_Villen_viihde.accdb[[#This Row],[Tuotenumero]],Table_Villen_viihde.accdb5[[Tuotenumero]:[Tuote]],2,FALSE)</f>
        <v>TV28</v>
      </c>
      <c r="K1858" s="3">
        <f>VLOOKUP(Table_Villen_viihde.accdb[[#This Row],[Tuotenumero]],Table_Villen_viihde.accdb5[[Tuotenumero]:[TuoteryhmäID]],3,FALSE)</f>
        <v>3</v>
      </c>
      <c r="L1858" s="3" t="str">
        <f>VLOOKUP(Table_Villen_viihde.accdb[[#This Row],[Ryhmänro]],Table_Villen_viihde.accdb6[],2,FALSE)</f>
        <v>TV</v>
      </c>
    </row>
    <row r="1859" spans="1:12" x14ac:dyDescent="0.35">
      <c r="A1859">
        <v>52357</v>
      </c>
      <c r="B1859" s="18">
        <v>43271</v>
      </c>
      <c r="C1859" t="s">
        <v>52</v>
      </c>
      <c r="D1859">
        <v>1</v>
      </c>
      <c r="E1859">
        <v>10</v>
      </c>
      <c r="F1859">
        <v>86</v>
      </c>
      <c r="G1859">
        <v>48.16</v>
      </c>
      <c r="H1859" t="str">
        <f>VLOOKUP(Table_Villen_viihde.accdb[[#This Row],[MyyjäID]],ville_myyjät!$A$2:$B$17,2,FALSE)</f>
        <v>Ilona</v>
      </c>
      <c r="I1859" t="str">
        <f>VLOOKUP(Table_Villen_viihde.accdb[[#This Row],[myyjä]],ville_myyjät!$B$2:$C$17,2,FALSE)</f>
        <v>Nainen</v>
      </c>
      <c r="J1859" t="str">
        <f>VLOOKUP(Table_Villen_viihde.accdb[[#This Row],[Tuotenumero]],Table_Villen_viihde.accdb5[[Tuotenumero]:[Tuote]],2,FALSE)</f>
        <v>Antennidigiboxi</v>
      </c>
      <c r="K1859" s="3">
        <f>VLOOKUP(Table_Villen_viihde.accdb[[#This Row],[Tuotenumero]],Table_Villen_viihde.accdb5[[Tuotenumero]:[TuoteryhmäID]],3,FALSE)</f>
        <v>6</v>
      </c>
      <c r="L1859" s="3" t="str">
        <f>VLOOKUP(Table_Villen_viihde.accdb[[#This Row],[Ryhmänro]],Table_Villen_viihde.accdb6[],2,FALSE)</f>
        <v>Digiboxit</v>
      </c>
    </row>
    <row r="1860" spans="1:12" x14ac:dyDescent="0.35">
      <c r="A1860">
        <v>52358</v>
      </c>
      <c r="B1860" s="18">
        <v>43272</v>
      </c>
      <c r="C1860" t="s">
        <v>50</v>
      </c>
      <c r="D1860">
        <v>1</v>
      </c>
      <c r="E1860">
        <v>3</v>
      </c>
      <c r="F1860">
        <v>85</v>
      </c>
      <c r="G1860">
        <v>55.28</v>
      </c>
      <c r="H1860" t="str">
        <f>VLOOKUP(Table_Villen_viihde.accdb[[#This Row],[MyyjäID]],ville_myyjät!$A$2:$B$17,2,FALSE)</f>
        <v>Helena</v>
      </c>
      <c r="I1860" t="str">
        <f>VLOOKUP(Table_Villen_viihde.accdb[[#This Row],[myyjä]],ville_myyjät!$B$2:$C$17,2,FALSE)</f>
        <v>Nainen</v>
      </c>
      <c r="J1860" t="str">
        <f>VLOOKUP(Table_Villen_viihde.accdb[[#This Row],[Tuotenumero]],Table_Villen_viihde.accdb5[[Tuotenumero]:[Tuote]],2,FALSE)</f>
        <v>Kaapelidigiboxi</v>
      </c>
      <c r="K1860" s="3">
        <f>VLOOKUP(Table_Villen_viihde.accdb[[#This Row],[Tuotenumero]],Table_Villen_viihde.accdb5[[Tuotenumero]:[TuoteryhmäID]],3,FALSE)</f>
        <v>6</v>
      </c>
      <c r="L1860" s="3" t="str">
        <f>VLOOKUP(Table_Villen_viihde.accdb[[#This Row],[Ryhmänro]],Table_Villen_viihde.accdb6[],2,FALSE)</f>
        <v>Digiboxit</v>
      </c>
    </row>
    <row r="1861" spans="1:12" x14ac:dyDescent="0.35">
      <c r="A1861">
        <v>52359</v>
      </c>
      <c r="B1861" s="18">
        <v>43272</v>
      </c>
      <c r="C1861" t="s">
        <v>49</v>
      </c>
      <c r="D1861">
        <v>1</v>
      </c>
      <c r="E1861">
        <v>2</v>
      </c>
      <c r="F1861">
        <v>21</v>
      </c>
      <c r="G1861">
        <v>11.67</v>
      </c>
      <c r="H1861" t="str">
        <f>VLOOKUP(Table_Villen_viihde.accdb[[#This Row],[MyyjäID]],ville_myyjät!$A$2:$B$17,2,FALSE)</f>
        <v>Maija</v>
      </c>
      <c r="I1861" t="str">
        <f>VLOOKUP(Table_Villen_viihde.accdb[[#This Row],[myyjä]],ville_myyjät!$B$2:$C$17,2,FALSE)</f>
        <v>Nainen</v>
      </c>
      <c r="J1861" t="str">
        <f>VLOOKUP(Table_Villen_viihde.accdb[[#This Row],[Tuotenumero]],Table_Villen_viihde.accdb5[[Tuotenumero]:[Tuote]],2,FALSE)</f>
        <v>Scart-kaapeli</v>
      </c>
      <c r="K1861" s="3">
        <f>VLOOKUP(Table_Villen_viihde.accdb[[#This Row],[Tuotenumero]],Table_Villen_viihde.accdb5[[Tuotenumero]:[TuoteryhmäID]],3,FALSE)</f>
        <v>4</v>
      </c>
      <c r="L1861" s="3" t="str">
        <f>VLOOKUP(Table_Villen_viihde.accdb[[#This Row],[Ryhmänro]],Table_Villen_viihde.accdb6[],2,FALSE)</f>
        <v>Tarvikkeet</v>
      </c>
    </row>
    <row r="1862" spans="1:12" x14ac:dyDescent="0.35">
      <c r="A1862">
        <v>52360</v>
      </c>
      <c r="B1862" s="18">
        <v>43275</v>
      </c>
      <c r="C1862" t="s">
        <v>51</v>
      </c>
      <c r="D1862">
        <v>1</v>
      </c>
      <c r="E1862">
        <v>6</v>
      </c>
      <c r="F1862">
        <v>241</v>
      </c>
      <c r="G1862">
        <v>153.84</v>
      </c>
      <c r="H1862" t="str">
        <f>VLOOKUP(Table_Villen_viihde.accdb[[#This Row],[MyyjäID]],ville_myyjät!$A$2:$B$17,2,FALSE)</f>
        <v>Mikko</v>
      </c>
      <c r="I1862" t="str">
        <f>VLOOKUP(Table_Villen_viihde.accdb[[#This Row],[myyjä]],ville_myyjät!$B$2:$C$17,2,FALSE)</f>
        <v>Mies</v>
      </c>
      <c r="J1862" t="str">
        <f>VLOOKUP(Table_Villen_viihde.accdb[[#This Row],[Tuotenumero]],Table_Villen_viihde.accdb5[[Tuotenumero]:[Tuote]],2,FALSE)</f>
        <v>TV28</v>
      </c>
      <c r="K1862" s="3">
        <f>VLOOKUP(Table_Villen_viihde.accdb[[#This Row],[Tuotenumero]],Table_Villen_viihde.accdb5[[Tuotenumero]:[TuoteryhmäID]],3,FALSE)</f>
        <v>3</v>
      </c>
      <c r="L1862" s="3" t="str">
        <f>VLOOKUP(Table_Villen_viihde.accdb[[#This Row],[Ryhmänro]],Table_Villen_viihde.accdb6[],2,FALSE)</f>
        <v>TV</v>
      </c>
    </row>
    <row r="1863" spans="1:12" x14ac:dyDescent="0.35">
      <c r="A1863">
        <v>52361</v>
      </c>
      <c r="B1863" s="18">
        <v>43275</v>
      </c>
      <c r="C1863" t="s">
        <v>53</v>
      </c>
      <c r="D1863">
        <v>1</v>
      </c>
      <c r="E1863">
        <v>19</v>
      </c>
      <c r="F1863">
        <v>116</v>
      </c>
      <c r="G1863">
        <v>63.48</v>
      </c>
      <c r="H1863" t="str">
        <f>VLOOKUP(Table_Villen_viihde.accdb[[#This Row],[MyyjäID]],ville_myyjät!$A$2:$B$17,2,FALSE)</f>
        <v>Hessu</v>
      </c>
      <c r="I1863" t="str">
        <f>VLOOKUP(Table_Villen_viihde.accdb[[#This Row],[myyjä]],ville_myyjät!$B$2:$C$17,2,FALSE)</f>
        <v>Mies</v>
      </c>
      <c r="J1863" t="str">
        <f>VLOOKUP(Table_Villen_viihde.accdb[[#This Row],[Tuotenumero]],Table_Villen_viihde.accdb5[[Tuotenumero]:[Tuote]],2,FALSE)</f>
        <v>DVD-soitin</v>
      </c>
      <c r="K1863" s="3">
        <f>VLOOKUP(Table_Villen_viihde.accdb[[#This Row],[Tuotenumero]],Table_Villen_viihde.accdb5[[Tuotenumero]:[TuoteryhmäID]],3,FALSE)</f>
        <v>2</v>
      </c>
      <c r="L1863" s="3" t="str">
        <f>VLOOKUP(Table_Villen_viihde.accdb[[#This Row],[Ryhmänro]],Table_Villen_viihde.accdb6[],2,FALSE)</f>
        <v>Kuvantoisto</v>
      </c>
    </row>
    <row r="1864" spans="1:12" x14ac:dyDescent="0.35">
      <c r="A1864">
        <v>52362</v>
      </c>
      <c r="B1864" s="18">
        <v>43277</v>
      </c>
      <c r="C1864" t="s">
        <v>54</v>
      </c>
      <c r="D1864">
        <v>1</v>
      </c>
      <c r="E1864">
        <v>16</v>
      </c>
      <c r="F1864">
        <v>172</v>
      </c>
      <c r="G1864">
        <v>112.17</v>
      </c>
      <c r="H1864" t="str">
        <f>VLOOKUP(Table_Villen_viihde.accdb[[#This Row],[MyyjäID]],ville_myyjät!$A$2:$B$17,2,FALSE)</f>
        <v>Kaarina</v>
      </c>
      <c r="I1864" t="str">
        <f>VLOOKUP(Table_Villen_viihde.accdb[[#This Row],[myyjä]],ville_myyjät!$B$2:$C$17,2,FALSE)</f>
        <v>Nainen</v>
      </c>
      <c r="J1864" t="str">
        <f>VLOOKUP(Table_Villen_viihde.accdb[[#This Row],[Tuotenumero]],Table_Villen_viihde.accdb5[[Tuotenumero]:[Tuote]],2,FALSE)</f>
        <v>DVD-nauhuri</v>
      </c>
      <c r="K1864" s="3">
        <f>VLOOKUP(Table_Villen_viihde.accdb[[#This Row],[Tuotenumero]],Table_Villen_viihde.accdb5[[Tuotenumero]:[TuoteryhmäID]],3,FALSE)</f>
        <v>2</v>
      </c>
      <c r="L1864" s="3" t="str">
        <f>VLOOKUP(Table_Villen_viihde.accdb[[#This Row],[Ryhmänro]],Table_Villen_viihde.accdb6[],2,FALSE)</f>
        <v>Kuvantoisto</v>
      </c>
    </row>
    <row r="1865" spans="1:12" x14ac:dyDescent="0.35">
      <c r="A1865">
        <v>52363</v>
      </c>
      <c r="B1865" s="18">
        <v>43278</v>
      </c>
      <c r="C1865" t="s">
        <v>49</v>
      </c>
      <c r="D1865">
        <v>1</v>
      </c>
      <c r="E1865">
        <v>6</v>
      </c>
      <c r="F1865">
        <v>21</v>
      </c>
      <c r="G1865">
        <v>11.46</v>
      </c>
      <c r="H1865" t="str">
        <f>VLOOKUP(Table_Villen_viihde.accdb[[#This Row],[MyyjäID]],ville_myyjät!$A$2:$B$17,2,FALSE)</f>
        <v>Mikko</v>
      </c>
      <c r="I1865" t="str">
        <f>VLOOKUP(Table_Villen_viihde.accdb[[#This Row],[myyjä]],ville_myyjät!$B$2:$C$17,2,FALSE)</f>
        <v>Mies</v>
      </c>
      <c r="J1865" t="str">
        <f>VLOOKUP(Table_Villen_viihde.accdb[[#This Row],[Tuotenumero]],Table_Villen_viihde.accdb5[[Tuotenumero]:[Tuote]],2,FALSE)</f>
        <v>Scart-kaapeli</v>
      </c>
      <c r="K1865" s="3">
        <f>VLOOKUP(Table_Villen_viihde.accdb[[#This Row],[Tuotenumero]],Table_Villen_viihde.accdb5[[Tuotenumero]:[TuoteryhmäID]],3,FALSE)</f>
        <v>4</v>
      </c>
      <c r="L1865" s="3" t="str">
        <f>VLOOKUP(Table_Villen_viihde.accdb[[#This Row],[Ryhmänro]],Table_Villen_viihde.accdb6[],2,FALSE)</f>
        <v>Tarvikkeet</v>
      </c>
    </row>
    <row r="1866" spans="1:12" x14ac:dyDescent="0.35">
      <c r="A1866">
        <v>52364</v>
      </c>
      <c r="B1866" s="18">
        <v>43279</v>
      </c>
      <c r="C1866" t="s">
        <v>56</v>
      </c>
      <c r="D1866">
        <v>1</v>
      </c>
      <c r="E1866">
        <v>15</v>
      </c>
      <c r="F1866">
        <v>135</v>
      </c>
      <c r="G1866">
        <v>90.3</v>
      </c>
      <c r="H1866" t="str">
        <f>VLOOKUP(Table_Villen_viihde.accdb[[#This Row],[MyyjäID]],ville_myyjät!$A$2:$B$17,2,FALSE)</f>
        <v>Elisabeth</v>
      </c>
      <c r="I1866" t="str">
        <f>VLOOKUP(Table_Villen_viihde.accdb[[#This Row],[myyjä]],ville_myyjät!$B$2:$C$17,2,FALSE)</f>
        <v>Nainen</v>
      </c>
      <c r="J1866" t="str">
        <f>VLOOKUP(Table_Villen_viihde.accdb[[#This Row],[Tuotenumero]],Table_Villen_viihde.accdb5[[Tuotenumero]:[Tuote]],2,FALSE)</f>
        <v>VHS-nauhuri</v>
      </c>
      <c r="K1866" s="3">
        <f>VLOOKUP(Table_Villen_viihde.accdb[[#This Row],[Tuotenumero]],Table_Villen_viihde.accdb5[[Tuotenumero]:[TuoteryhmäID]],3,FALSE)</f>
        <v>2</v>
      </c>
      <c r="L1866" s="3" t="str">
        <f>VLOOKUP(Table_Villen_viihde.accdb[[#This Row],[Ryhmänro]],Table_Villen_viihde.accdb6[],2,FALSE)</f>
        <v>Kuvantoisto</v>
      </c>
    </row>
    <row r="1867" spans="1:12" x14ac:dyDescent="0.35">
      <c r="A1867">
        <v>52365</v>
      </c>
      <c r="B1867" s="18">
        <v>43279</v>
      </c>
      <c r="C1867" t="s">
        <v>52</v>
      </c>
      <c r="D1867">
        <v>1</v>
      </c>
      <c r="E1867">
        <v>6</v>
      </c>
      <c r="F1867">
        <v>85</v>
      </c>
      <c r="G1867">
        <v>46.58</v>
      </c>
      <c r="H1867" t="str">
        <f>VLOOKUP(Table_Villen_viihde.accdb[[#This Row],[MyyjäID]],ville_myyjät!$A$2:$B$17,2,FALSE)</f>
        <v>Mikko</v>
      </c>
      <c r="I1867" t="str">
        <f>VLOOKUP(Table_Villen_viihde.accdb[[#This Row],[myyjä]],ville_myyjät!$B$2:$C$17,2,FALSE)</f>
        <v>Mies</v>
      </c>
      <c r="J1867" t="str">
        <f>VLOOKUP(Table_Villen_viihde.accdb[[#This Row],[Tuotenumero]],Table_Villen_viihde.accdb5[[Tuotenumero]:[Tuote]],2,FALSE)</f>
        <v>Antennidigiboxi</v>
      </c>
      <c r="K1867" s="3">
        <f>VLOOKUP(Table_Villen_viihde.accdb[[#This Row],[Tuotenumero]],Table_Villen_viihde.accdb5[[Tuotenumero]:[TuoteryhmäID]],3,FALSE)</f>
        <v>6</v>
      </c>
      <c r="L1867" s="3" t="str">
        <f>VLOOKUP(Table_Villen_viihde.accdb[[#This Row],[Ryhmänro]],Table_Villen_viihde.accdb6[],2,FALSE)</f>
        <v>Digiboxit</v>
      </c>
    </row>
    <row r="1868" spans="1:12" x14ac:dyDescent="0.35">
      <c r="A1868">
        <v>52366</v>
      </c>
      <c r="B1868" s="18">
        <v>43280</v>
      </c>
      <c r="C1868" t="s">
        <v>57</v>
      </c>
      <c r="D1868">
        <v>1</v>
      </c>
      <c r="E1868">
        <v>1</v>
      </c>
      <c r="F1868">
        <v>99</v>
      </c>
      <c r="G1868">
        <v>55.23</v>
      </c>
      <c r="H1868" t="str">
        <f>VLOOKUP(Table_Villen_viihde.accdb[[#This Row],[MyyjäID]],ville_myyjät!$A$2:$B$17,2,FALSE)</f>
        <v>Liisa</v>
      </c>
      <c r="I1868" t="str">
        <f>VLOOKUP(Table_Villen_viihde.accdb[[#This Row],[myyjä]],ville_myyjät!$B$2:$C$17,2,FALSE)</f>
        <v>Nainen</v>
      </c>
      <c r="J1868" t="str">
        <f>VLOOKUP(Table_Villen_viihde.accdb[[#This Row],[Tuotenumero]],Table_Villen_viihde.accdb5[[Tuotenumero]:[Tuote]],2,FALSE)</f>
        <v>PS2-konsoli</v>
      </c>
      <c r="K1868" s="3">
        <f>VLOOKUP(Table_Villen_viihde.accdb[[#This Row],[Tuotenumero]],Table_Villen_viihde.accdb5[[Tuotenumero]:[TuoteryhmäID]],3,FALSE)</f>
        <v>5</v>
      </c>
      <c r="L1868" s="3" t="str">
        <f>VLOOKUP(Table_Villen_viihde.accdb[[#This Row],[Ryhmänro]],Table_Villen_viihde.accdb6[],2,FALSE)</f>
        <v>Konsolit</v>
      </c>
    </row>
    <row r="1869" spans="1:12" x14ac:dyDescent="0.35">
      <c r="A1869">
        <v>52367</v>
      </c>
      <c r="B1869" s="18">
        <v>43281</v>
      </c>
      <c r="C1869" t="s">
        <v>49</v>
      </c>
      <c r="D1869">
        <v>1</v>
      </c>
      <c r="E1869">
        <v>5</v>
      </c>
      <c r="F1869">
        <v>19</v>
      </c>
      <c r="G1869">
        <v>11.76</v>
      </c>
      <c r="H1869" t="str">
        <f>VLOOKUP(Table_Villen_viihde.accdb[[#This Row],[MyyjäID]],ville_myyjät!$A$2:$B$17,2,FALSE)</f>
        <v>Petri</v>
      </c>
      <c r="I1869" t="str">
        <f>VLOOKUP(Table_Villen_viihde.accdb[[#This Row],[myyjä]],ville_myyjät!$B$2:$C$17,2,FALSE)</f>
        <v>Mies</v>
      </c>
      <c r="J1869" t="str">
        <f>VLOOKUP(Table_Villen_viihde.accdb[[#This Row],[Tuotenumero]],Table_Villen_viihde.accdb5[[Tuotenumero]:[Tuote]],2,FALSE)</f>
        <v>Scart-kaapeli</v>
      </c>
      <c r="K1869" s="3">
        <f>VLOOKUP(Table_Villen_viihde.accdb[[#This Row],[Tuotenumero]],Table_Villen_viihde.accdb5[[Tuotenumero]:[TuoteryhmäID]],3,FALSE)</f>
        <v>4</v>
      </c>
      <c r="L1869" s="3" t="str">
        <f>VLOOKUP(Table_Villen_viihde.accdb[[#This Row],[Ryhmänro]],Table_Villen_viihde.accdb6[],2,FALSE)</f>
        <v>Tarvikkeet</v>
      </c>
    </row>
    <row r="1870" spans="1:12" x14ac:dyDescent="0.35">
      <c r="A1870">
        <v>52368</v>
      </c>
      <c r="B1870" s="18">
        <v>43282</v>
      </c>
      <c r="C1870" t="s">
        <v>50</v>
      </c>
      <c r="D1870">
        <v>1</v>
      </c>
      <c r="E1870">
        <v>3</v>
      </c>
      <c r="F1870">
        <v>84</v>
      </c>
      <c r="G1870">
        <v>51.71</v>
      </c>
      <c r="H1870" t="str">
        <f>VLOOKUP(Table_Villen_viihde.accdb[[#This Row],[MyyjäID]],ville_myyjät!$A$2:$B$17,2,FALSE)</f>
        <v>Helena</v>
      </c>
      <c r="I1870" t="str">
        <f>VLOOKUP(Table_Villen_viihde.accdb[[#This Row],[myyjä]],ville_myyjät!$B$2:$C$17,2,FALSE)</f>
        <v>Nainen</v>
      </c>
      <c r="J1870" t="str">
        <f>VLOOKUP(Table_Villen_viihde.accdb[[#This Row],[Tuotenumero]],Table_Villen_viihde.accdb5[[Tuotenumero]:[Tuote]],2,FALSE)</f>
        <v>Kaapelidigiboxi</v>
      </c>
      <c r="K1870" s="3">
        <f>VLOOKUP(Table_Villen_viihde.accdb[[#This Row],[Tuotenumero]],Table_Villen_viihde.accdb5[[Tuotenumero]:[TuoteryhmäID]],3,FALSE)</f>
        <v>6</v>
      </c>
      <c r="L1870" s="3" t="str">
        <f>VLOOKUP(Table_Villen_viihde.accdb[[#This Row],[Ryhmänro]],Table_Villen_viihde.accdb6[],2,FALSE)</f>
        <v>Digiboxit</v>
      </c>
    </row>
    <row r="1871" spans="1:12" x14ac:dyDescent="0.35">
      <c r="A1871">
        <v>52369</v>
      </c>
      <c r="B1871" s="18">
        <v>43284</v>
      </c>
      <c r="C1871" t="s">
        <v>51</v>
      </c>
      <c r="D1871">
        <v>1</v>
      </c>
      <c r="E1871">
        <v>7</v>
      </c>
      <c r="F1871">
        <v>231</v>
      </c>
      <c r="G1871">
        <v>166.49</v>
      </c>
      <c r="H1871" t="str">
        <f>VLOOKUP(Table_Villen_viihde.accdb[[#This Row],[MyyjäID]],ville_myyjät!$A$2:$B$17,2,FALSE)</f>
        <v>Kaija</v>
      </c>
      <c r="I1871" t="str">
        <f>VLOOKUP(Table_Villen_viihde.accdb[[#This Row],[myyjä]],ville_myyjät!$B$2:$C$17,2,FALSE)</f>
        <v>Nainen</v>
      </c>
      <c r="J1871" t="str">
        <f>VLOOKUP(Table_Villen_viihde.accdb[[#This Row],[Tuotenumero]],Table_Villen_viihde.accdb5[[Tuotenumero]:[Tuote]],2,FALSE)</f>
        <v>TV28</v>
      </c>
      <c r="K1871" s="3">
        <f>VLOOKUP(Table_Villen_viihde.accdb[[#This Row],[Tuotenumero]],Table_Villen_viihde.accdb5[[Tuotenumero]:[TuoteryhmäID]],3,FALSE)</f>
        <v>3</v>
      </c>
      <c r="L1871" s="3" t="str">
        <f>VLOOKUP(Table_Villen_viihde.accdb[[#This Row],[Ryhmänro]],Table_Villen_viihde.accdb6[],2,FALSE)</f>
        <v>TV</v>
      </c>
    </row>
    <row r="1872" spans="1:12" x14ac:dyDescent="0.35">
      <c r="A1872">
        <v>52370</v>
      </c>
      <c r="B1872" s="18">
        <v>43287</v>
      </c>
      <c r="C1872" t="s">
        <v>53</v>
      </c>
      <c r="D1872">
        <v>1</v>
      </c>
      <c r="E1872">
        <v>5</v>
      </c>
      <c r="F1872">
        <v>119</v>
      </c>
      <c r="G1872">
        <v>63.65</v>
      </c>
      <c r="H1872" t="str">
        <f>VLOOKUP(Table_Villen_viihde.accdb[[#This Row],[MyyjäID]],ville_myyjät!$A$2:$B$17,2,FALSE)</f>
        <v>Petri</v>
      </c>
      <c r="I1872" t="str">
        <f>VLOOKUP(Table_Villen_viihde.accdb[[#This Row],[myyjä]],ville_myyjät!$B$2:$C$17,2,FALSE)</f>
        <v>Mies</v>
      </c>
      <c r="J1872" t="str">
        <f>VLOOKUP(Table_Villen_viihde.accdb[[#This Row],[Tuotenumero]],Table_Villen_viihde.accdb5[[Tuotenumero]:[Tuote]],2,FALSE)</f>
        <v>DVD-soitin</v>
      </c>
      <c r="K1872" s="3">
        <f>VLOOKUP(Table_Villen_viihde.accdb[[#This Row],[Tuotenumero]],Table_Villen_viihde.accdb5[[Tuotenumero]:[TuoteryhmäID]],3,FALSE)</f>
        <v>2</v>
      </c>
      <c r="L1872" s="3" t="str">
        <f>VLOOKUP(Table_Villen_viihde.accdb[[#This Row],[Ryhmänro]],Table_Villen_viihde.accdb6[],2,FALSE)</f>
        <v>Kuvantoisto</v>
      </c>
    </row>
    <row r="1873" spans="1:12" x14ac:dyDescent="0.35">
      <c r="A1873">
        <v>52371</v>
      </c>
      <c r="B1873" s="18">
        <v>43287</v>
      </c>
      <c r="C1873" t="s">
        <v>49</v>
      </c>
      <c r="D1873">
        <v>1</v>
      </c>
      <c r="E1873">
        <v>5</v>
      </c>
      <c r="F1873">
        <v>21</v>
      </c>
      <c r="G1873">
        <v>11.66</v>
      </c>
      <c r="H1873" t="str">
        <f>VLOOKUP(Table_Villen_viihde.accdb[[#This Row],[MyyjäID]],ville_myyjät!$A$2:$B$17,2,FALSE)</f>
        <v>Petri</v>
      </c>
      <c r="I1873" t="str">
        <f>VLOOKUP(Table_Villen_viihde.accdb[[#This Row],[myyjä]],ville_myyjät!$B$2:$C$17,2,FALSE)</f>
        <v>Mies</v>
      </c>
      <c r="J1873" t="str">
        <f>VLOOKUP(Table_Villen_viihde.accdb[[#This Row],[Tuotenumero]],Table_Villen_viihde.accdb5[[Tuotenumero]:[Tuote]],2,FALSE)</f>
        <v>Scart-kaapeli</v>
      </c>
      <c r="K1873" s="3">
        <f>VLOOKUP(Table_Villen_viihde.accdb[[#This Row],[Tuotenumero]],Table_Villen_viihde.accdb5[[Tuotenumero]:[TuoteryhmäID]],3,FALSE)</f>
        <v>4</v>
      </c>
      <c r="L1873" s="3" t="str">
        <f>VLOOKUP(Table_Villen_viihde.accdb[[#This Row],[Ryhmänro]],Table_Villen_viihde.accdb6[],2,FALSE)</f>
        <v>Tarvikkeet</v>
      </c>
    </row>
    <row r="1874" spans="1:12" x14ac:dyDescent="0.35">
      <c r="A1874">
        <v>52372</v>
      </c>
      <c r="B1874" s="18">
        <v>43290</v>
      </c>
      <c r="C1874" t="s">
        <v>50</v>
      </c>
      <c r="D1874">
        <v>1</v>
      </c>
      <c r="E1874">
        <v>7</v>
      </c>
      <c r="F1874">
        <v>85</v>
      </c>
      <c r="G1874">
        <v>54.36</v>
      </c>
      <c r="H1874" t="str">
        <f>VLOOKUP(Table_Villen_viihde.accdb[[#This Row],[MyyjäID]],ville_myyjät!$A$2:$B$17,2,FALSE)</f>
        <v>Kaija</v>
      </c>
      <c r="I1874" t="str">
        <f>VLOOKUP(Table_Villen_viihde.accdb[[#This Row],[myyjä]],ville_myyjät!$B$2:$C$17,2,FALSE)</f>
        <v>Nainen</v>
      </c>
      <c r="J1874" t="str">
        <f>VLOOKUP(Table_Villen_viihde.accdb[[#This Row],[Tuotenumero]],Table_Villen_viihde.accdb5[[Tuotenumero]:[Tuote]],2,FALSE)</f>
        <v>Kaapelidigiboxi</v>
      </c>
      <c r="K1874" s="3">
        <f>VLOOKUP(Table_Villen_viihde.accdb[[#This Row],[Tuotenumero]],Table_Villen_viihde.accdb5[[Tuotenumero]:[TuoteryhmäID]],3,FALSE)</f>
        <v>6</v>
      </c>
      <c r="L1874" s="3" t="str">
        <f>VLOOKUP(Table_Villen_viihde.accdb[[#This Row],[Ryhmänro]],Table_Villen_viihde.accdb6[],2,FALSE)</f>
        <v>Digiboxit</v>
      </c>
    </row>
    <row r="1875" spans="1:12" x14ac:dyDescent="0.35">
      <c r="A1875">
        <v>52373</v>
      </c>
      <c r="B1875" s="18">
        <v>43291</v>
      </c>
      <c r="C1875" t="s">
        <v>49</v>
      </c>
      <c r="D1875">
        <v>1</v>
      </c>
      <c r="E1875">
        <v>19</v>
      </c>
      <c r="F1875">
        <v>20</v>
      </c>
      <c r="G1875">
        <v>11.38</v>
      </c>
      <c r="H1875" t="str">
        <f>VLOOKUP(Table_Villen_viihde.accdb[[#This Row],[MyyjäID]],ville_myyjät!$A$2:$B$17,2,FALSE)</f>
        <v>Hessu</v>
      </c>
      <c r="I1875" t="str">
        <f>VLOOKUP(Table_Villen_viihde.accdb[[#This Row],[myyjä]],ville_myyjät!$B$2:$C$17,2,FALSE)</f>
        <v>Mies</v>
      </c>
      <c r="J1875" t="str">
        <f>VLOOKUP(Table_Villen_viihde.accdb[[#This Row],[Tuotenumero]],Table_Villen_viihde.accdb5[[Tuotenumero]:[Tuote]],2,FALSE)</f>
        <v>Scart-kaapeli</v>
      </c>
      <c r="K1875" s="3">
        <f>VLOOKUP(Table_Villen_viihde.accdb[[#This Row],[Tuotenumero]],Table_Villen_viihde.accdb5[[Tuotenumero]:[TuoteryhmäID]],3,FALSE)</f>
        <v>4</v>
      </c>
      <c r="L1875" s="3" t="str">
        <f>VLOOKUP(Table_Villen_viihde.accdb[[#This Row],[Ryhmänro]],Table_Villen_viihde.accdb6[],2,FALSE)</f>
        <v>Tarvikkeet</v>
      </c>
    </row>
    <row r="1876" spans="1:12" x14ac:dyDescent="0.35">
      <c r="A1876">
        <v>52374</v>
      </c>
      <c r="B1876" s="18">
        <v>43292</v>
      </c>
      <c r="C1876" t="s">
        <v>51</v>
      </c>
      <c r="D1876">
        <v>1</v>
      </c>
      <c r="E1876">
        <v>6</v>
      </c>
      <c r="F1876">
        <v>241</v>
      </c>
      <c r="G1876">
        <v>163.62</v>
      </c>
      <c r="H1876" t="str">
        <f>VLOOKUP(Table_Villen_viihde.accdb[[#This Row],[MyyjäID]],ville_myyjät!$A$2:$B$17,2,FALSE)</f>
        <v>Mikko</v>
      </c>
      <c r="I1876" t="str">
        <f>VLOOKUP(Table_Villen_viihde.accdb[[#This Row],[myyjä]],ville_myyjät!$B$2:$C$17,2,FALSE)</f>
        <v>Mies</v>
      </c>
      <c r="J1876" t="str">
        <f>VLOOKUP(Table_Villen_viihde.accdb[[#This Row],[Tuotenumero]],Table_Villen_viihde.accdb5[[Tuotenumero]:[Tuote]],2,FALSE)</f>
        <v>TV28</v>
      </c>
      <c r="K1876" s="3">
        <f>VLOOKUP(Table_Villen_viihde.accdb[[#This Row],[Tuotenumero]],Table_Villen_viihde.accdb5[[Tuotenumero]:[TuoteryhmäID]],3,FALSE)</f>
        <v>3</v>
      </c>
      <c r="L1876" s="3" t="str">
        <f>VLOOKUP(Table_Villen_viihde.accdb[[#This Row],[Ryhmänro]],Table_Villen_viihde.accdb6[],2,FALSE)</f>
        <v>TV</v>
      </c>
    </row>
    <row r="1877" spans="1:12" x14ac:dyDescent="0.35">
      <c r="A1877">
        <v>52375</v>
      </c>
      <c r="B1877" s="18">
        <v>43294</v>
      </c>
      <c r="C1877" t="s">
        <v>53</v>
      </c>
      <c r="D1877">
        <v>1</v>
      </c>
      <c r="E1877">
        <v>3</v>
      </c>
      <c r="F1877">
        <v>116</v>
      </c>
      <c r="G1877">
        <v>66.87</v>
      </c>
      <c r="H1877" t="str">
        <f>VLOOKUP(Table_Villen_viihde.accdb[[#This Row],[MyyjäID]],ville_myyjät!$A$2:$B$17,2,FALSE)</f>
        <v>Helena</v>
      </c>
      <c r="I1877" t="str">
        <f>VLOOKUP(Table_Villen_viihde.accdb[[#This Row],[myyjä]],ville_myyjät!$B$2:$C$17,2,FALSE)</f>
        <v>Nainen</v>
      </c>
      <c r="J1877" t="str">
        <f>VLOOKUP(Table_Villen_viihde.accdb[[#This Row],[Tuotenumero]],Table_Villen_viihde.accdb5[[Tuotenumero]:[Tuote]],2,FALSE)</f>
        <v>DVD-soitin</v>
      </c>
      <c r="K1877" s="3">
        <f>VLOOKUP(Table_Villen_viihde.accdb[[#This Row],[Tuotenumero]],Table_Villen_viihde.accdb5[[Tuotenumero]:[TuoteryhmäID]],3,FALSE)</f>
        <v>2</v>
      </c>
      <c r="L1877" s="3" t="str">
        <f>VLOOKUP(Table_Villen_viihde.accdb[[#This Row],[Ryhmänro]],Table_Villen_viihde.accdb6[],2,FALSE)</f>
        <v>Kuvantoisto</v>
      </c>
    </row>
    <row r="1878" spans="1:12" x14ac:dyDescent="0.35">
      <c r="A1878">
        <v>52376</v>
      </c>
      <c r="B1878" s="18">
        <v>43294</v>
      </c>
      <c r="C1878" t="s">
        <v>56</v>
      </c>
      <c r="D1878">
        <v>1</v>
      </c>
      <c r="E1878">
        <v>2</v>
      </c>
      <c r="F1878">
        <v>130</v>
      </c>
      <c r="G1878">
        <v>93.41</v>
      </c>
      <c r="H1878" t="str">
        <f>VLOOKUP(Table_Villen_viihde.accdb[[#This Row],[MyyjäID]],ville_myyjät!$A$2:$B$17,2,FALSE)</f>
        <v>Maija</v>
      </c>
      <c r="I1878" t="str">
        <f>VLOOKUP(Table_Villen_viihde.accdb[[#This Row],[myyjä]],ville_myyjät!$B$2:$C$17,2,FALSE)</f>
        <v>Nainen</v>
      </c>
      <c r="J1878" t="str">
        <f>VLOOKUP(Table_Villen_viihde.accdb[[#This Row],[Tuotenumero]],Table_Villen_viihde.accdb5[[Tuotenumero]:[Tuote]],2,FALSE)</f>
        <v>VHS-nauhuri</v>
      </c>
      <c r="K1878" s="3">
        <f>VLOOKUP(Table_Villen_viihde.accdb[[#This Row],[Tuotenumero]],Table_Villen_viihde.accdb5[[Tuotenumero]:[TuoteryhmäID]],3,FALSE)</f>
        <v>2</v>
      </c>
      <c r="L1878" s="3" t="str">
        <f>VLOOKUP(Table_Villen_viihde.accdb[[#This Row],[Ryhmänro]],Table_Villen_viihde.accdb6[],2,FALSE)</f>
        <v>Kuvantoisto</v>
      </c>
    </row>
    <row r="1879" spans="1:12" x14ac:dyDescent="0.35">
      <c r="A1879">
        <v>52377</v>
      </c>
      <c r="B1879" s="18">
        <v>43296</v>
      </c>
      <c r="C1879" t="s">
        <v>54</v>
      </c>
      <c r="D1879">
        <v>1</v>
      </c>
      <c r="E1879">
        <v>19</v>
      </c>
      <c r="F1879">
        <v>181</v>
      </c>
      <c r="G1879">
        <v>118</v>
      </c>
      <c r="H1879" t="str">
        <f>VLOOKUP(Table_Villen_viihde.accdb[[#This Row],[MyyjäID]],ville_myyjät!$A$2:$B$17,2,FALSE)</f>
        <v>Hessu</v>
      </c>
      <c r="I1879" t="str">
        <f>VLOOKUP(Table_Villen_viihde.accdb[[#This Row],[myyjä]],ville_myyjät!$B$2:$C$17,2,FALSE)</f>
        <v>Mies</v>
      </c>
      <c r="J1879" t="str">
        <f>VLOOKUP(Table_Villen_viihde.accdb[[#This Row],[Tuotenumero]],Table_Villen_viihde.accdb5[[Tuotenumero]:[Tuote]],2,FALSE)</f>
        <v>DVD-nauhuri</v>
      </c>
      <c r="K1879" s="3">
        <f>VLOOKUP(Table_Villen_viihde.accdb[[#This Row],[Tuotenumero]],Table_Villen_viihde.accdb5[[Tuotenumero]:[TuoteryhmäID]],3,FALSE)</f>
        <v>2</v>
      </c>
      <c r="L1879" s="3" t="str">
        <f>VLOOKUP(Table_Villen_viihde.accdb[[#This Row],[Ryhmänro]],Table_Villen_viihde.accdb6[],2,FALSE)</f>
        <v>Kuvantoisto</v>
      </c>
    </row>
    <row r="1880" spans="1:12" x14ac:dyDescent="0.35">
      <c r="A1880">
        <v>52378</v>
      </c>
      <c r="B1880" s="18">
        <v>43297</v>
      </c>
      <c r="C1880" t="s">
        <v>52</v>
      </c>
      <c r="D1880">
        <v>1</v>
      </c>
      <c r="E1880">
        <v>2</v>
      </c>
      <c r="F1880">
        <v>83</v>
      </c>
      <c r="G1880">
        <v>48.05</v>
      </c>
      <c r="H1880" t="str">
        <f>VLOOKUP(Table_Villen_viihde.accdb[[#This Row],[MyyjäID]],ville_myyjät!$A$2:$B$17,2,FALSE)</f>
        <v>Maija</v>
      </c>
      <c r="I1880" t="str">
        <f>VLOOKUP(Table_Villen_viihde.accdb[[#This Row],[myyjä]],ville_myyjät!$B$2:$C$17,2,FALSE)</f>
        <v>Nainen</v>
      </c>
      <c r="J1880" t="str">
        <f>VLOOKUP(Table_Villen_viihde.accdb[[#This Row],[Tuotenumero]],Table_Villen_viihde.accdb5[[Tuotenumero]:[Tuote]],2,FALSE)</f>
        <v>Antennidigiboxi</v>
      </c>
      <c r="K1880" s="3">
        <f>VLOOKUP(Table_Villen_viihde.accdb[[#This Row],[Tuotenumero]],Table_Villen_viihde.accdb5[[Tuotenumero]:[TuoteryhmäID]],3,FALSE)</f>
        <v>6</v>
      </c>
      <c r="L1880" s="3" t="str">
        <f>VLOOKUP(Table_Villen_viihde.accdb[[#This Row],[Ryhmänro]],Table_Villen_viihde.accdb6[],2,FALSE)</f>
        <v>Digiboxit</v>
      </c>
    </row>
    <row r="1881" spans="1:12" x14ac:dyDescent="0.35">
      <c r="A1881">
        <v>52379</v>
      </c>
      <c r="B1881" s="18">
        <v>43297</v>
      </c>
      <c r="C1881" t="s">
        <v>50</v>
      </c>
      <c r="D1881">
        <v>1</v>
      </c>
      <c r="E1881">
        <v>10</v>
      </c>
      <c r="F1881">
        <v>82</v>
      </c>
      <c r="G1881">
        <v>56.52</v>
      </c>
      <c r="H1881" t="str">
        <f>VLOOKUP(Table_Villen_viihde.accdb[[#This Row],[MyyjäID]],ville_myyjät!$A$2:$B$17,2,FALSE)</f>
        <v>Ilona</v>
      </c>
      <c r="I1881" t="str">
        <f>VLOOKUP(Table_Villen_viihde.accdb[[#This Row],[myyjä]],ville_myyjät!$B$2:$C$17,2,FALSE)</f>
        <v>Nainen</v>
      </c>
      <c r="J1881" t="str">
        <f>VLOOKUP(Table_Villen_viihde.accdb[[#This Row],[Tuotenumero]],Table_Villen_viihde.accdb5[[Tuotenumero]:[Tuote]],2,FALSE)</f>
        <v>Kaapelidigiboxi</v>
      </c>
      <c r="K1881" s="3">
        <f>VLOOKUP(Table_Villen_viihde.accdb[[#This Row],[Tuotenumero]],Table_Villen_viihde.accdb5[[Tuotenumero]:[TuoteryhmäID]],3,FALSE)</f>
        <v>6</v>
      </c>
      <c r="L1881" s="3" t="str">
        <f>VLOOKUP(Table_Villen_viihde.accdb[[#This Row],[Ryhmänro]],Table_Villen_viihde.accdb6[],2,FALSE)</f>
        <v>Digiboxit</v>
      </c>
    </row>
    <row r="1882" spans="1:12" x14ac:dyDescent="0.35">
      <c r="A1882">
        <v>52380</v>
      </c>
      <c r="B1882" s="18">
        <v>43298</v>
      </c>
      <c r="C1882" t="s">
        <v>49</v>
      </c>
      <c r="D1882">
        <v>1</v>
      </c>
      <c r="E1882">
        <v>1</v>
      </c>
      <c r="F1882">
        <v>19</v>
      </c>
      <c r="G1882">
        <v>11</v>
      </c>
      <c r="H1882" t="str">
        <f>VLOOKUP(Table_Villen_viihde.accdb[[#This Row],[MyyjäID]],ville_myyjät!$A$2:$B$17,2,FALSE)</f>
        <v>Liisa</v>
      </c>
      <c r="I1882" t="str">
        <f>VLOOKUP(Table_Villen_viihde.accdb[[#This Row],[myyjä]],ville_myyjät!$B$2:$C$17,2,FALSE)</f>
        <v>Nainen</v>
      </c>
      <c r="J1882" t="str">
        <f>VLOOKUP(Table_Villen_viihde.accdb[[#This Row],[Tuotenumero]],Table_Villen_viihde.accdb5[[Tuotenumero]:[Tuote]],2,FALSE)</f>
        <v>Scart-kaapeli</v>
      </c>
      <c r="K1882" s="3">
        <f>VLOOKUP(Table_Villen_viihde.accdb[[#This Row],[Tuotenumero]],Table_Villen_viihde.accdb5[[Tuotenumero]:[TuoteryhmäID]],3,FALSE)</f>
        <v>4</v>
      </c>
      <c r="L1882" s="3" t="str">
        <f>VLOOKUP(Table_Villen_viihde.accdb[[#This Row],[Ryhmänro]],Table_Villen_viihde.accdb6[],2,FALSE)</f>
        <v>Tarvikkeet</v>
      </c>
    </row>
    <row r="1883" spans="1:12" x14ac:dyDescent="0.35">
      <c r="A1883">
        <v>52381</v>
      </c>
      <c r="B1883" s="18">
        <v>43305</v>
      </c>
      <c r="C1883" t="s">
        <v>49</v>
      </c>
      <c r="D1883">
        <v>1</v>
      </c>
      <c r="E1883">
        <v>7</v>
      </c>
      <c r="F1883">
        <v>21</v>
      </c>
      <c r="G1883">
        <v>11.29</v>
      </c>
      <c r="H1883" t="str">
        <f>VLOOKUP(Table_Villen_viihde.accdb[[#This Row],[MyyjäID]],ville_myyjät!$A$2:$B$17,2,FALSE)</f>
        <v>Kaija</v>
      </c>
      <c r="I1883" t="str">
        <f>VLOOKUP(Table_Villen_viihde.accdb[[#This Row],[myyjä]],ville_myyjät!$B$2:$C$17,2,FALSE)</f>
        <v>Nainen</v>
      </c>
      <c r="J1883" t="str">
        <f>VLOOKUP(Table_Villen_viihde.accdb[[#This Row],[Tuotenumero]],Table_Villen_viihde.accdb5[[Tuotenumero]:[Tuote]],2,FALSE)</f>
        <v>Scart-kaapeli</v>
      </c>
      <c r="K1883" s="3">
        <f>VLOOKUP(Table_Villen_viihde.accdb[[#This Row],[Tuotenumero]],Table_Villen_viihde.accdb5[[Tuotenumero]:[TuoteryhmäID]],3,FALSE)</f>
        <v>4</v>
      </c>
      <c r="L1883" s="3" t="str">
        <f>VLOOKUP(Table_Villen_viihde.accdb[[#This Row],[Ryhmänro]],Table_Villen_viihde.accdb6[],2,FALSE)</f>
        <v>Tarvikkeet</v>
      </c>
    </row>
    <row r="1884" spans="1:12" x14ac:dyDescent="0.35">
      <c r="A1884">
        <v>52382</v>
      </c>
      <c r="B1884" s="18">
        <v>43306</v>
      </c>
      <c r="C1884" t="s">
        <v>53</v>
      </c>
      <c r="D1884">
        <v>1</v>
      </c>
      <c r="E1884">
        <v>7</v>
      </c>
      <c r="F1884">
        <v>119</v>
      </c>
      <c r="G1884">
        <v>67.040000000000006</v>
      </c>
      <c r="H1884" t="str">
        <f>VLOOKUP(Table_Villen_viihde.accdb[[#This Row],[MyyjäID]],ville_myyjät!$A$2:$B$17,2,FALSE)</f>
        <v>Kaija</v>
      </c>
      <c r="I1884" t="str">
        <f>VLOOKUP(Table_Villen_viihde.accdb[[#This Row],[myyjä]],ville_myyjät!$B$2:$C$17,2,FALSE)</f>
        <v>Nainen</v>
      </c>
      <c r="J1884" t="str">
        <f>VLOOKUP(Table_Villen_viihde.accdb[[#This Row],[Tuotenumero]],Table_Villen_viihde.accdb5[[Tuotenumero]:[Tuote]],2,FALSE)</f>
        <v>DVD-soitin</v>
      </c>
      <c r="K1884" s="3">
        <f>VLOOKUP(Table_Villen_viihde.accdb[[#This Row],[Tuotenumero]],Table_Villen_viihde.accdb5[[Tuotenumero]:[TuoteryhmäID]],3,FALSE)</f>
        <v>2</v>
      </c>
      <c r="L1884" s="3" t="str">
        <f>VLOOKUP(Table_Villen_viihde.accdb[[#This Row],[Ryhmänro]],Table_Villen_viihde.accdb6[],2,FALSE)</f>
        <v>Kuvantoisto</v>
      </c>
    </row>
    <row r="1885" spans="1:12" x14ac:dyDescent="0.35">
      <c r="A1885">
        <v>52383</v>
      </c>
      <c r="B1885" s="18">
        <v>43308</v>
      </c>
      <c r="C1885" t="s">
        <v>51</v>
      </c>
      <c r="D1885">
        <v>1</v>
      </c>
      <c r="E1885">
        <v>10</v>
      </c>
      <c r="F1885">
        <v>243</v>
      </c>
      <c r="G1885">
        <v>158.15</v>
      </c>
      <c r="H1885" t="str">
        <f>VLOOKUP(Table_Villen_viihde.accdb[[#This Row],[MyyjäID]],ville_myyjät!$A$2:$B$17,2,FALSE)</f>
        <v>Ilona</v>
      </c>
      <c r="I1885" t="str">
        <f>VLOOKUP(Table_Villen_viihde.accdb[[#This Row],[myyjä]],ville_myyjät!$B$2:$C$17,2,FALSE)</f>
        <v>Nainen</v>
      </c>
      <c r="J1885" t="str">
        <f>VLOOKUP(Table_Villen_viihde.accdb[[#This Row],[Tuotenumero]],Table_Villen_viihde.accdb5[[Tuotenumero]:[Tuote]],2,FALSE)</f>
        <v>TV28</v>
      </c>
      <c r="K1885" s="3">
        <f>VLOOKUP(Table_Villen_viihde.accdb[[#This Row],[Tuotenumero]],Table_Villen_viihde.accdb5[[Tuotenumero]:[TuoteryhmäID]],3,FALSE)</f>
        <v>3</v>
      </c>
      <c r="L1885" s="3" t="str">
        <f>VLOOKUP(Table_Villen_viihde.accdb[[#This Row],[Ryhmänro]],Table_Villen_viihde.accdb6[],2,FALSE)</f>
        <v>TV</v>
      </c>
    </row>
    <row r="1886" spans="1:12" x14ac:dyDescent="0.35">
      <c r="A1886">
        <v>52384</v>
      </c>
      <c r="B1886" s="18">
        <v>43309</v>
      </c>
      <c r="C1886" t="s">
        <v>52</v>
      </c>
      <c r="D1886">
        <v>1</v>
      </c>
      <c r="E1886">
        <v>3</v>
      </c>
      <c r="F1886">
        <v>89</v>
      </c>
      <c r="G1886">
        <v>46.33</v>
      </c>
      <c r="H1886" t="str">
        <f>VLOOKUP(Table_Villen_viihde.accdb[[#This Row],[MyyjäID]],ville_myyjät!$A$2:$B$17,2,FALSE)</f>
        <v>Helena</v>
      </c>
      <c r="I1886" t="str">
        <f>VLOOKUP(Table_Villen_viihde.accdb[[#This Row],[myyjä]],ville_myyjät!$B$2:$C$17,2,FALSE)</f>
        <v>Nainen</v>
      </c>
      <c r="J1886" t="str">
        <f>VLOOKUP(Table_Villen_viihde.accdb[[#This Row],[Tuotenumero]],Table_Villen_viihde.accdb5[[Tuotenumero]:[Tuote]],2,FALSE)</f>
        <v>Antennidigiboxi</v>
      </c>
      <c r="K1886" s="3">
        <f>VLOOKUP(Table_Villen_viihde.accdb[[#This Row],[Tuotenumero]],Table_Villen_viihde.accdb5[[Tuotenumero]:[TuoteryhmäID]],3,FALSE)</f>
        <v>6</v>
      </c>
      <c r="L1886" s="3" t="str">
        <f>VLOOKUP(Table_Villen_viihde.accdb[[#This Row],[Ryhmänro]],Table_Villen_viihde.accdb6[],2,FALSE)</f>
        <v>Digiboxit</v>
      </c>
    </row>
    <row r="1887" spans="1:12" x14ac:dyDescent="0.35">
      <c r="A1887">
        <v>52385</v>
      </c>
      <c r="B1887" s="18">
        <v>43309</v>
      </c>
      <c r="C1887" t="s">
        <v>50</v>
      </c>
      <c r="D1887">
        <v>1</v>
      </c>
      <c r="E1887">
        <v>1</v>
      </c>
      <c r="F1887">
        <v>88</v>
      </c>
      <c r="G1887">
        <v>54.35</v>
      </c>
      <c r="H1887" t="str">
        <f>VLOOKUP(Table_Villen_viihde.accdb[[#This Row],[MyyjäID]],ville_myyjät!$A$2:$B$17,2,FALSE)</f>
        <v>Liisa</v>
      </c>
      <c r="I1887" t="str">
        <f>VLOOKUP(Table_Villen_viihde.accdb[[#This Row],[myyjä]],ville_myyjät!$B$2:$C$17,2,FALSE)</f>
        <v>Nainen</v>
      </c>
      <c r="J1887" t="str">
        <f>VLOOKUP(Table_Villen_viihde.accdb[[#This Row],[Tuotenumero]],Table_Villen_viihde.accdb5[[Tuotenumero]:[Tuote]],2,FALSE)</f>
        <v>Kaapelidigiboxi</v>
      </c>
      <c r="K1887" s="3">
        <f>VLOOKUP(Table_Villen_viihde.accdb[[#This Row],[Tuotenumero]],Table_Villen_viihde.accdb5[[Tuotenumero]:[TuoteryhmäID]],3,FALSE)</f>
        <v>6</v>
      </c>
      <c r="L1887" s="3" t="str">
        <f>VLOOKUP(Table_Villen_viihde.accdb[[#This Row],[Ryhmänro]],Table_Villen_viihde.accdb6[],2,FALSE)</f>
        <v>Digiboxit</v>
      </c>
    </row>
    <row r="1888" spans="1:12" x14ac:dyDescent="0.35">
      <c r="A1888">
        <v>52386</v>
      </c>
      <c r="B1888" s="18">
        <v>43310</v>
      </c>
      <c r="C1888" t="s">
        <v>53</v>
      </c>
      <c r="D1888">
        <v>1</v>
      </c>
      <c r="E1888">
        <v>7</v>
      </c>
      <c r="F1888">
        <v>117</v>
      </c>
      <c r="G1888">
        <v>63.92</v>
      </c>
      <c r="H1888" t="str">
        <f>VLOOKUP(Table_Villen_viihde.accdb[[#This Row],[MyyjäID]],ville_myyjät!$A$2:$B$17,2,FALSE)</f>
        <v>Kaija</v>
      </c>
      <c r="I1888" t="str">
        <f>VLOOKUP(Table_Villen_viihde.accdb[[#This Row],[myyjä]],ville_myyjät!$B$2:$C$17,2,FALSE)</f>
        <v>Nainen</v>
      </c>
      <c r="J1888" t="str">
        <f>VLOOKUP(Table_Villen_viihde.accdb[[#This Row],[Tuotenumero]],Table_Villen_viihde.accdb5[[Tuotenumero]:[Tuote]],2,FALSE)</f>
        <v>DVD-soitin</v>
      </c>
      <c r="K1888" s="3">
        <f>VLOOKUP(Table_Villen_viihde.accdb[[#This Row],[Tuotenumero]],Table_Villen_viihde.accdb5[[Tuotenumero]:[TuoteryhmäID]],3,FALSE)</f>
        <v>2</v>
      </c>
      <c r="L1888" s="3" t="str">
        <f>VLOOKUP(Table_Villen_viihde.accdb[[#This Row],[Ryhmänro]],Table_Villen_viihde.accdb6[],2,FALSE)</f>
        <v>Kuvantoisto</v>
      </c>
    </row>
    <row r="1889" spans="1:12" x14ac:dyDescent="0.35">
      <c r="A1889">
        <v>52387</v>
      </c>
      <c r="B1889" s="18">
        <v>43311</v>
      </c>
      <c r="C1889" t="s">
        <v>49</v>
      </c>
      <c r="D1889">
        <v>1</v>
      </c>
      <c r="E1889">
        <v>16</v>
      </c>
      <c r="F1889">
        <v>19</v>
      </c>
      <c r="G1889">
        <v>11.28</v>
      </c>
      <c r="H1889" t="str">
        <f>VLOOKUP(Table_Villen_viihde.accdb[[#This Row],[MyyjäID]],ville_myyjät!$A$2:$B$17,2,FALSE)</f>
        <v>Kaarina</v>
      </c>
      <c r="I1889" t="str">
        <f>VLOOKUP(Table_Villen_viihde.accdb[[#This Row],[myyjä]],ville_myyjät!$B$2:$C$17,2,FALSE)</f>
        <v>Nainen</v>
      </c>
      <c r="J1889" t="str">
        <f>VLOOKUP(Table_Villen_viihde.accdb[[#This Row],[Tuotenumero]],Table_Villen_viihde.accdb5[[Tuotenumero]:[Tuote]],2,FALSE)</f>
        <v>Scart-kaapeli</v>
      </c>
      <c r="K1889" s="3">
        <f>VLOOKUP(Table_Villen_viihde.accdb[[#This Row],[Tuotenumero]],Table_Villen_viihde.accdb5[[Tuotenumero]:[TuoteryhmäID]],3,FALSE)</f>
        <v>4</v>
      </c>
      <c r="L1889" s="3" t="str">
        <f>VLOOKUP(Table_Villen_viihde.accdb[[#This Row],[Ryhmänro]],Table_Villen_viihde.accdb6[],2,FALSE)</f>
        <v>Tarvikkeet</v>
      </c>
    </row>
    <row r="1890" spans="1:12" x14ac:dyDescent="0.35">
      <c r="A1890">
        <v>52388</v>
      </c>
      <c r="B1890" s="18">
        <v>43314</v>
      </c>
      <c r="C1890" t="s">
        <v>49</v>
      </c>
      <c r="D1890">
        <v>1</v>
      </c>
      <c r="E1890">
        <v>7</v>
      </c>
      <c r="F1890">
        <v>20</v>
      </c>
      <c r="G1890">
        <v>10.76</v>
      </c>
      <c r="H1890" t="str">
        <f>VLOOKUP(Table_Villen_viihde.accdb[[#This Row],[MyyjäID]],ville_myyjät!$A$2:$B$17,2,FALSE)</f>
        <v>Kaija</v>
      </c>
      <c r="I1890" t="str">
        <f>VLOOKUP(Table_Villen_viihde.accdb[[#This Row],[myyjä]],ville_myyjät!$B$2:$C$17,2,FALSE)</f>
        <v>Nainen</v>
      </c>
      <c r="J1890" t="str">
        <f>VLOOKUP(Table_Villen_viihde.accdb[[#This Row],[Tuotenumero]],Table_Villen_viihde.accdb5[[Tuotenumero]:[Tuote]],2,FALSE)</f>
        <v>Scart-kaapeli</v>
      </c>
      <c r="K1890" s="3">
        <f>VLOOKUP(Table_Villen_viihde.accdb[[#This Row],[Tuotenumero]],Table_Villen_viihde.accdb5[[Tuotenumero]:[TuoteryhmäID]],3,FALSE)</f>
        <v>4</v>
      </c>
      <c r="L1890" s="3" t="str">
        <f>VLOOKUP(Table_Villen_viihde.accdb[[#This Row],[Ryhmänro]],Table_Villen_viihde.accdb6[],2,FALSE)</f>
        <v>Tarvikkeet</v>
      </c>
    </row>
    <row r="1891" spans="1:12" x14ac:dyDescent="0.35">
      <c r="A1891">
        <v>52389</v>
      </c>
      <c r="B1891" s="18">
        <v>43315</v>
      </c>
      <c r="C1891" t="s">
        <v>50</v>
      </c>
      <c r="D1891">
        <v>1</v>
      </c>
      <c r="E1891">
        <v>16</v>
      </c>
      <c r="F1891">
        <v>83</v>
      </c>
      <c r="G1891">
        <v>53.04</v>
      </c>
      <c r="H1891" t="str">
        <f>VLOOKUP(Table_Villen_viihde.accdb[[#This Row],[MyyjäID]],ville_myyjät!$A$2:$B$17,2,FALSE)</f>
        <v>Kaarina</v>
      </c>
      <c r="I1891" t="str">
        <f>VLOOKUP(Table_Villen_viihde.accdb[[#This Row],[myyjä]],ville_myyjät!$B$2:$C$17,2,FALSE)</f>
        <v>Nainen</v>
      </c>
      <c r="J1891" t="str">
        <f>VLOOKUP(Table_Villen_viihde.accdb[[#This Row],[Tuotenumero]],Table_Villen_viihde.accdb5[[Tuotenumero]:[Tuote]],2,FALSE)</f>
        <v>Kaapelidigiboxi</v>
      </c>
      <c r="K1891" s="3">
        <f>VLOOKUP(Table_Villen_viihde.accdb[[#This Row],[Tuotenumero]],Table_Villen_viihde.accdb5[[Tuotenumero]:[TuoteryhmäID]],3,FALSE)</f>
        <v>6</v>
      </c>
      <c r="L1891" s="3" t="str">
        <f>VLOOKUP(Table_Villen_viihde.accdb[[#This Row],[Ryhmänro]],Table_Villen_viihde.accdb6[],2,FALSE)</f>
        <v>Digiboxit</v>
      </c>
    </row>
    <row r="1892" spans="1:12" x14ac:dyDescent="0.35">
      <c r="A1892">
        <v>52390</v>
      </c>
      <c r="B1892" s="18">
        <v>43315</v>
      </c>
      <c r="C1892" t="s">
        <v>54</v>
      </c>
      <c r="D1892">
        <v>1</v>
      </c>
      <c r="E1892">
        <v>5</v>
      </c>
      <c r="F1892">
        <v>174</v>
      </c>
      <c r="G1892">
        <v>121.59</v>
      </c>
      <c r="H1892" t="str">
        <f>VLOOKUP(Table_Villen_viihde.accdb[[#This Row],[MyyjäID]],ville_myyjät!$A$2:$B$17,2,FALSE)</f>
        <v>Petri</v>
      </c>
      <c r="I1892" t="str">
        <f>VLOOKUP(Table_Villen_viihde.accdb[[#This Row],[myyjä]],ville_myyjät!$B$2:$C$17,2,FALSE)</f>
        <v>Mies</v>
      </c>
      <c r="J1892" t="str">
        <f>VLOOKUP(Table_Villen_viihde.accdb[[#This Row],[Tuotenumero]],Table_Villen_viihde.accdb5[[Tuotenumero]:[Tuote]],2,FALSE)</f>
        <v>DVD-nauhuri</v>
      </c>
      <c r="K1892" s="3">
        <f>VLOOKUP(Table_Villen_viihde.accdb[[#This Row],[Tuotenumero]],Table_Villen_viihde.accdb5[[Tuotenumero]:[TuoteryhmäID]],3,FALSE)</f>
        <v>2</v>
      </c>
      <c r="L1892" s="3" t="str">
        <f>VLOOKUP(Table_Villen_viihde.accdb[[#This Row],[Ryhmänro]],Table_Villen_viihde.accdb6[],2,FALSE)</f>
        <v>Kuvantoisto</v>
      </c>
    </row>
    <row r="1893" spans="1:12" x14ac:dyDescent="0.35">
      <c r="A1893">
        <v>52391</v>
      </c>
      <c r="B1893" s="18">
        <v>43315</v>
      </c>
      <c r="C1893" t="s">
        <v>53</v>
      </c>
      <c r="D1893">
        <v>1</v>
      </c>
      <c r="E1893">
        <v>10</v>
      </c>
      <c r="F1893">
        <v>118</v>
      </c>
      <c r="G1893">
        <v>66.650000000000006</v>
      </c>
      <c r="H1893" t="str">
        <f>VLOOKUP(Table_Villen_viihde.accdb[[#This Row],[MyyjäID]],ville_myyjät!$A$2:$B$17,2,FALSE)</f>
        <v>Ilona</v>
      </c>
      <c r="I1893" t="str">
        <f>VLOOKUP(Table_Villen_viihde.accdb[[#This Row],[myyjä]],ville_myyjät!$B$2:$C$17,2,FALSE)</f>
        <v>Nainen</v>
      </c>
      <c r="J1893" t="str">
        <f>VLOOKUP(Table_Villen_viihde.accdb[[#This Row],[Tuotenumero]],Table_Villen_viihde.accdb5[[Tuotenumero]:[Tuote]],2,FALSE)</f>
        <v>DVD-soitin</v>
      </c>
      <c r="K1893" s="3">
        <f>VLOOKUP(Table_Villen_viihde.accdb[[#This Row],[Tuotenumero]],Table_Villen_viihde.accdb5[[Tuotenumero]:[TuoteryhmäID]],3,FALSE)</f>
        <v>2</v>
      </c>
      <c r="L1893" s="3" t="str">
        <f>VLOOKUP(Table_Villen_viihde.accdb[[#This Row],[Ryhmänro]],Table_Villen_viihde.accdb6[],2,FALSE)</f>
        <v>Kuvantoisto</v>
      </c>
    </row>
    <row r="1894" spans="1:12" x14ac:dyDescent="0.35">
      <c r="A1894">
        <v>52392</v>
      </c>
      <c r="B1894" s="18">
        <v>43316</v>
      </c>
      <c r="C1894" t="s">
        <v>52</v>
      </c>
      <c r="D1894">
        <v>1</v>
      </c>
      <c r="E1894">
        <v>7</v>
      </c>
      <c r="F1894">
        <v>85</v>
      </c>
      <c r="G1894">
        <v>51.09</v>
      </c>
      <c r="H1894" t="str">
        <f>VLOOKUP(Table_Villen_viihde.accdb[[#This Row],[MyyjäID]],ville_myyjät!$A$2:$B$17,2,FALSE)</f>
        <v>Kaija</v>
      </c>
      <c r="I1894" t="str">
        <f>VLOOKUP(Table_Villen_viihde.accdb[[#This Row],[myyjä]],ville_myyjät!$B$2:$C$17,2,FALSE)</f>
        <v>Nainen</v>
      </c>
      <c r="J1894" t="str">
        <f>VLOOKUP(Table_Villen_viihde.accdb[[#This Row],[Tuotenumero]],Table_Villen_viihde.accdb5[[Tuotenumero]:[Tuote]],2,FALSE)</f>
        <v>Antennidigiboxi</v>
      </c>
      <c r="K1894" s="3">
        <f>VLOOKUP(Table_Villen_viihde.accdb[[#This Row],[Tuotenumero]],Table_Villen_viihde.accdb5[[Tuotenumero]:[TuoteryhmäID]],3,FALSE)</f>
        <v>6</v>
      </c>
      <c r="L1894" s="3" t="str">
        <f>VLOOKUP(Table_Villen_viihde.accdb[[#This Row],[Ryhmänro]],Table_Villen_viihde.accdb6[],2,FALSE)</f>
        <v>Digiboxit</v>
      </c>
    </row>
    <row r="1895" spans="1:12" x14ac:dyDescent="0.35">
      <c r="A1895">
        <v>52393</v>
      </c>
      <c r="B1895" s="18">
        <v>43320</v>
      </c>
      <c r="C1895" t="s">
        <v>54</v>
      </c>
      <c r="D1895">
        <v>1</v>
      </c>
      <c r="E1895">
        <v>7</v>
      </c>
      <c r="F1895">
        <v>174</v>
      </c>
      <c r="G1895">
        <v>115.45</v>
      </c>
      <c r="H1895" t="str">
        <f>VLOOKUP(Table_Villen_viihde.accdb[[#This Row],[MyyjäID]],ville_myyjät!$A$2:$B$17,2,FALSE)</f>
        <v>Kaija</v>
      </c>
      <c r="I1895" t="str">
        <f>VLOOKUP(Table_Villen_viihde.accdb[[#This Row],[myyjä]],ville_myyjät!$B$2:$C$17,2,FALSE)</f>
        <v>Nainen</v>
      </c>
      <c r="J1895" t="str">
        <f>VLOOKUP(Table_Villen_viihde.accdb[[#This Row],[Tuotenumero]],Table_Villen_viihde.accdb5[[Tuotenumero]:[Tuote]],2,FALSE)</f>
        <v>DVD-nauhuri</v>
      </c>
      <c r="K1895" s="3">
        <f>VLOOKUP(Table_Villen_viihde.accdb[[#This Row],[Tuotenumero]],Table_Villen_viihde.accdb5[[Tuotenumero]:[TuoteryhmäID]],3,FALSE)</f>
        <v>2</v>
      </c>
      <c r="L1895" s="3" t="str">
        <f>VLOOKUP(Table_Villen_viihde.accdb[[#This Row],[Ryhmänro]],Table_Villen_viihde.accdb6[],2,FALSE)</f>
        <v>Kuvantoisto</v>
      </c>
    </row>
    <row r="1896" spans="1:12" x14ac:dyDescent="0.35">
      <c r="A1896">
        <v>52394</v>
      </c>
      <c r="B1896" s="18">
        <v>43321</v>
      </c>
      <c r="C1896" t="s">
        <v>49</v>
      </c>
      <c r="D1896">
        <v>1</v>
      </c>
      <c r="E1896">
        <v>16</v>
      </c>
      <c r="F1896">
        <v>21</v>
      </c>
      <c r="G1896">
        <v>11.24</v>
      </c>
      <c r="H1896" t="str">
        <f>VLOOKUP(Table_Villen_viihde.accdb[[#This Row],[MyyjäID]],ville_myyjät!$A$2:$B$17,2,FALSE)</f>
        <v>Kaarina</v>
      </c>
      <c r="I1896" t="str">
        <f>VLOOKUP(Table_Villen_viihde.accdb[[#This Row],[myyjä]],ville_myyjät!$B$2:$C$17,2,FALSE)</f>
        <v>Nainen</v>
      </c>
      <c r="J1896" t="str">
        <f>VLOOKUP(Table_Villen_viihde.accdb[[#This Row],[Tuotenumero]],Table_Villen_viihde.accdb5[[Tuotenumero]:[Tuote]],2,FALSE)</f>
        <v>Scart-kaapeli</v>
      </c>
      <c r="K1896" s="3">
        <f>VLOOKUP(Table_Villen_viihde.accdb[[#This Row],[Tuotenumero]],Table_Villen_viihde.accdb5[[Tuotenumero]:[TuoteryhmäID]],3,FALSE)</f>
        <v>4</v>
      </c>
      <c r="L1896" s="3" t="str">
        <f>VLOOKUP(Table_Villen_viihde.accdb[[#This Row],[Ryhmänro]],Table_Villen_viihde.accdb6[],2,FALSE)</f>
        <v>Tarvikkeet</v>
      </c>
    </row>
    <row r="1897" spans="1:12" x14ac:dyDescent="0.35">
      <c r="A1897">
        <v>52395</v>
      </c>
      <c r="B1897" s="18">
        <v>43323</v>
      </c>
      <c r="C1897" t="s">
        <v>53</v>
      </c>
      <c r="D1897">
        <v>1</v>
      </c>
      <c r="E1897">
        <v>11</v>
      </c>
      <c r="F1897">
        <v>113</v>
      </c>
      <c r="G1897">
        <v>64.36</v>
      </c>
      <c r="H1897" t="str">
        <f>VLOOKUP(Table_Villen_viihde.accdb[[#This Row],[MyyjäID]],ville_myyjät!$A$2:$B$17,2,FALSE)</f>
        <v>Kuisma</v>
      </c>
      <c r="I1897" t="str">
        <f>VLOOKUP(Table_Villen_viihde.accdb[[#This Row],[myyjä]],ville_myyjät!$B$2:$C$17,2,FALSE)</f>
        <v>Mies</v>
      </c>
      <c r="J1897" t="str">
        <f>VLOOKUP(Table_Villen_viihde.accdb[[#This Row],[Tuotenumero]],Table_Villen_viihde.accdb5[[Tuotenumero]:[Tuote]],2,FALSE)</f>
        <v>DVD-soitin</v>
      </c>
      <c r="K1897" s="3">
        <f>VLOOKUP(Table_Villen_viihde.accdb[[#This Row],[Tuotenumero]],Table_Villen_viihde.accdb5[[Tuotenumero]:[TuoteryhmäID]],3,FALSE)</f>
        <v>2</v>
      </c>
      <c r="L1897" s="3" t="str">
        <f>VLOOKUP(Table_Villen_viihde.accdb[[#This Row],[Ryhmänro]],Table_Villen_viihde.accdb6[],2,FALSE)</f>
        <v>Kuvantoisto</v>
      </c>
    </row>
    <row r="1898" spans="1:12" x14ac:dyDescent="0.35">
      <c r="A1898">
        <v>52396</v>
      </c>
      <c r="B1898" s="18">
        <v>43325</v>
      </c>
      <c r="C1898" t="s">
        <v>50</v>
      </c>
      <c r="D1898">
        <v>1</v>
      </c>
      <c r="E1898">
        <v>6</v>
      </c>
      <c r="F1898">
        <v>88</v>
      </c>
      <c r="G1898">
        <v>54.86</v>
      </c>
      <c r="H1898" t="str">
        <f>VLOOKUP(Table_Villen_viihde.accdb[[#This Row],[MyyjäID]],ville_myyjät!$A$2:$B$17,2,FALSE)</f>
        <v>Mikko</v>
      </c>
      <c r="I1898" t="str">
        <f>VLOOKUP(Table_Villen_viihde.accdb[[#This Row],[myyjä]],ville_myyjät!$B$2:$C$17,2,FALSE)</f>
        <v>Mies</v>
      </c>
      <c r="J1898" t="str">
        <f>VLOOKUP(Table_Villen_viihde.accdb[[#This Row],[Tuotenumero]],Table_Villen_viihde.accdb5[[Tuotenumero]:[Tuote]],2,FALSE)</f>
        <v>Kaapelidigiboxi</v>
      </c>
      <c r="K1898" s="3">
        <f>VLOOKUP(Table_Villen_viihde.accdb[[#This Row],[Tuotenumero]],Table_Villen_viihde.accdb5[[Tuotenumero]:[TuoteryhmäID]],3,FALSE)</f>
        <v>6</v>
      </c>
      <c r="L1898" s="3" t="str">
        <f>VLOOKUP(Table_Villen_viihde.accdb[[#This Row],[Ryhmänro]],Table_Villen_viihde.accdb6[],2,FALSE)</f>
        <v>Digiboxit</v>
      </c>
    </row>
    <row r="1899" spans="1:12" x14ac:dyDescent="0.35">
      <c r="A1899">
        <v>52397</v>
      </c>
      <c r="B1899" s="18">
        <v>43326</v>
      </c>
      <c r="C1899" t="s">
        <v>49</v>
      </c>
      <c r="D1899">
        <v>1</v>
      </c>
      <c r="E1899">
        <v>16</v>
      </c>
      <c r="F1899">
        <v>20</v>
      </c>
      <c r="G1899">
        <v>11.04</v>
      </c>
      <c r="H1899" t="str">
        <f>VLOOKUP(Table_Villen_viihde.accdb[[#This Row],[MyyjäID]],ville_myyjät!$A$2:$B$17,2,FALSE)</f>
        <v>Kaarina</v>
      </c>
      <c r="I1899" t="str">
        <f>VLOOKUP(Table_Villen_viihde.accdb[[#This Row],[myyjä]],ville_myyjät!$B$2:$C$17,2,FALSE)</f>
        <v>Nainen</v>
      </c>
      <c r="J1899" t="str">
        <f>VLOOKUP(Table_Villen_viihde.accdb[[#This Row],[Tuotenumero]],Table_Villen_viihde.accdb5[[Tuotenumero]:[Tuote]],2,FALSE)</f>
        <v>Scart-kaapeli</v>
      </c>
      <c r="K1899" s="3">
        <f>VLOOKUP(Table_Villen_viihde.accdb[[#This Row],[Tuotenumero]],Table_Villen_viihde.accdb5[[Tuotenumero]:[TuoteryhmäID]],3,FALSE)</f>
        <v>4</v>
      </c>
      <c r="L1899" s="3" t="str">
        <f>VLOOKUP(Table_Villen_viihde.accdb[[#This Row],[Ryhmänro]],Table_Villen_viihde.accdb6[],2,FALSE)</f>
        <v>Tarvikkeet</v>
      </c>
    </row>
    <row r="1900" spans="1:12" x14ac:dyDescent="0.35">
      <c r="A1900">
        <v>52398</v>
      </c>
      <c r="B1900" s="18">
        <v>43327</v>
      </c>
      <c r="C1900" t="s">
        <v>51</v>
      </c>
      <c r="D1900">
        <v>1</v>
      </c>
      <c r="E1900">
        <v>3</v>
      </c>
      <c r="F1900">
        <v>247</v>
      </c>
      <c r="G1900">
        <v>169.1</v>
      </c>
      <c r="H1900" t="str">
        <f>VLOOKUP(Table_Villen_viihde.accdb[[#This Row],[MyyjäID]],ville_myyjät!$A$2:$B$17,2,FALSE)</f>
        <v>Helena</v>
      </c>
      <c r="I1900" t="str">
        <f>VLOOKUP(Table_Villen_viihde.accdb[[#This Row],[myyjä]],ville_myyjät!$B$2:$C$17,2,FALSE)</f>
        <v>Nainen</v>
      </c>
      <c r="J1900" t="str">
        <f>VLOOKUP(Table_Villen_viihde.accdb[[#This Row],[Tuotenumero]],Table_Villen_viihde.accdb5[[Tuotenumero]:[Tuote]],2,FALSE)</f>
        <v>TV28</v>
      </c>
      <c r="K1900" s="3">
        <f>VLOOKUP(Table_Villen_viihde.accdb[[#This Row],[Tuotenumero]],Table_Villen_viihde.accdb5[[Tuotenumero]:[TuoteryhmäID]],3,FALSE)</f>
        <v>3</v>
      </c>
      <c r="L1900" s="3" t="str">
        <f>VLOOKUP(Table_Villen_viihde.accdb[[#This Row],[Ryhmänro]],Table_Villen_viihde.accdb6[],2,FALSE)</f>
        <v>TV</v>
      </c>
    </row>
    <row r="1901" spans="1:12" x14ac:dyDescent="0.35">
      <c r="A1901">
        <v>52399</v>
      </c>
      <c r="B1901" s="18">
        <v>43329</v>
      </c>
      <c r="C1901" t="s">
        <v>56</v>
      </c>
      <c r="D1901">
        <v>1</v>
      </c>
      <c r="E1901">
        <v>11</v>
      </c>
      <c r="F1901">
        <v>128</v>
      </c>
      <c r="G1901">
        <v>90</v>
      </c>
      <c r="H1901" t="str">
        <f>VLOOKUP(Table_Villen_viihde.accdb[[#This Row],[MyyjäID]],ville_myyjät!$A$2:$B$17,2,FALSE)</f>
        <v>Kuisma</v>
      </c>
      <c r="I1901" t="str">
        <f>VLOOKUP(Table_Villen_viihde.accdb[[#This Row],[myyjä]],ville_myyjät!$B$2:$C$17,2,FALSE)</f>
        <v>Mies</v>
      </c>
      <c r="J1901" t="str">
        <f>VLOOKUP(Table_Villen_viihde.accdb[[#This Row],[Tuotenumero]],Table_Villen_viihde.accdb5[[Tuotenumero]:[Tuote]],2,FALSE)</f>
        <v>VHS-nauhuri</v>
      </c>
      <c r="K1901" s="3">
        <f>VLOOKUP(Table_Villen_viihde.accdb[[#This Row],[Tuotenumero]],Table_Villen_viihde.accdb5[[Tuotenumero]:[TuoteryhmäID]],3,FALSE)</f>
        <v>2</v>
      </c>
      <c r="L1901" s="3" t="str">
        <f>VLOOKUP(Table_Villen_viihde.accdb[[#This Row],[Ryhmänro]],Table_Villen_viihde.accdb6[],2,FALSE)</f>
        <v>Kuvantoisto</v>
      </c>
    </row>
    <row r="1902" spans="1:12" x14ac:dyDescent="0.35">
      <c r="A1902">
        <v>52400</v>
      </c>
      <c r="B1902" s="18">
        <v>43330</v>
      </c>
      <c r="C1902" t="s">
        <v>49</v>
      </c>
      <c r="D1902">
        <v>1</v>
      </c>
      <c r="E1902">
        <v>6</v>
      </c>
      <c r="F1902">
        <v>21</v>
      </c>
      <c r="G1902">
        <v>10.98</v>
      </c>
      <c r="H1902" t="str">
        <f>VLOOKUP(Table_Villen_viihde.accdb[[#This Row],[MyyjäID]],ville_myyjät!$A$2:$B$17,2,FALSE)</f>
        <v>Mikko</v>
      </c>
      <c r="I1902" t="str">
        <f>VLOOKUP(Table_Villen_viihde.accdb[[#This Row],[myyjä]],ville_myyjät!$B$2:$C$17,2,FALSE)</f>
        <v>Mies</v>
      </c>
      <c r="J1902" t="str">
        <f>VLOOKUP(Table_Villen_viihde.accdb[[#This Row],[Tuotenumero]],Table_Villen_viihde.accdb5[[Tuotenumero]:[Tuote]],2,FALSE)</f>
        <v>Scart-kaapeli</v>
      </c>
      <c r="K1902" s="3">
        <f>VLOOKUP(Table_Villen_viihde.accdb[[#This Row],[Tuotenumero]],Table_Villen_viihde.accdb5[[Tuotenumero]:[TuoteryhmäID]],3,FALSE)</f>
        <v>4</v>
      </c>
      <c r="L1902" s="3" t="str">
        <f>VLOOKUP(Table_Villen_viihde.accdb[[#This Row],[Ryhmänro]],Table_Villen_viihde.accdb6[],2,FALSE)</f>
        <v>Tarvikkeet</v>
      </c>
    </row>
    <row r="1903" spans="1:12" x14ac:dyDescent="0.35">
      <c r="A1903">
        <v>52401</v>
      </c>
      <c r="B1903" s="18">
        <v>43330</v>
      </c>
      <c r="C1903" t="s">
        <v>50</v>
      </c>
      <c r="D1903">
        <v>1</v>
      </c>
      <c r="E1903">
        <v>7</v>
      </c>
      <c r="F1903">
        <v>86</v>
      </c>
      <c r="G1903">
        <v>52.94</v>
      </c>
      <c r="H1903" t="str">
        <f>VLOOKUP(Table_Villen_viihde.accdb[[#This Row],[MyyjäID]],ville_myyjät!$A$2:$B$17,2,FALSE)</f>
        <v>Kaija</v>
      </c>
      <c r="I1903" t="str">
        <f>VLOOKUP(Table_Villen_viihde.accdb[[#This Row],[myyjä]],ville_myyjät!$B$2:$C$17,2,FALSE)</f>
        <v>Nainen</v>
      </c>
      <c r="J1903" t="str">
        <f>VLOOKUP(Table_Villen_viihde.accdb[[#This Row],[Tuotenumero]],Table_Villen_viihde.accdb5[[Tuotenumero]:[Tuote]],2,FALSE)</f>
        <v>Kaapelidigiboxi</v>
      </c>
      <c r="K1903" s="3">
        <f>VLOOKUP(Table_Villen_viihde.accdb[[#This Row],[Tuotenumero]],Table_Villen_viihde.accdb5[[Tuotenumero]:[TuoteryhmäID]],3,FALSE)</f>
        <v>6</v>
      </c>
      <c r="L1903" s="3" t="str">
        <f>VLOOKUP(Table_Villen_viihde.accdb[[#This Row],[Ryhmänro]],Table_Villen_viihde.accdb6[],2,FALSE)</f>
        <v>Digiboxit</v>
      </c>
    </row>
    <row r="1904" spans="1:12" x14ac:dyDescent="0.35">
      <c r="A1904">
        <v>52402</v>
      </c>
      <c r="B1904" s="18">
        <v>43332</v>
      </c>
      <c r="C1904" t="s">
        <v>52</v>
      </c>
      <c r="D1904">
        <v>1</v>
      </c>
      <c r="E1904">
        <v>16</v>
      </c>
      <c r="F1904">
        <v>81</v>
      </c>
      <c r="G1904">
        <v>50.98</v>
      </c>
      <c r="H1904" t="str">
        <f>VLOOKUP(Table_Villen_viihde.accdb[[#This Row],[MyyjäID]],ville_myyjät!$A$2:$B$17,2,FALSE)</f>
        <v>Kaarina</v>
      </c>
      <c r="I1904" t="str">
        <f>VLOOKUP(Table_Villen_viihde.accdb[[#This Row],[myyjä]],ville_myyjät!$B$2:$C$17,2,FALSE)</f>
        <v>Nainen</v>
      </c>
      <c r="J1904" t="str">
        <f>VLOOKUP(Table_Villen_viihde.accdb[[#This Row],[Tuotenumero]],Table_Villen_viihde.accdb5[[Tuotenumero]:[Tuote]],2,FALSE)</f>
        <v>Antennidigiboxi</v>
      </c>
      <c r="K1904" s="3">
        <f>VLOOKUP(Table_Villen_viihde.accdb[[#This Row],[Tuotenumero]],Table_Villen_viihde.accdb5[[Tuotenumero]:[TuoteryhmäID]],3,FALSE)</f>
        <v>6</v>
      </c>
      <c r="L1904" s="3" t="str">
        <f>VLOOKUP(Table_Villen_viihde.accdb[[#This Row],[Ryhmänro]],Table_Villen_viihde.accdb6[],2,FALSE)</f>
        <v>Digiboxit</v>
      </c>
    </row>
    <row r="1905" spans="1:12" x14ac:dyDescent="0.35">
      <c r="A1905">
        <v>52403</v>
      </c>
      <c r="B1905" s="18">
        <v>43333</v>
      </c>
      <c r="C1905" t="s">
        <v>49</v>
      </c>
      <c r="D1905">
        <v>1</v>
      </c>
      <c r="E1905">
        <v>10</v>
      </c>
      <c r="F1905">
        <v>20</v>
      </c>
      <c r="G1905">
        <v>11.23</v>
      </c>
      <c r="H1905" t="str">
        <f>VLOOKUP(Table_Villen_viihde.accdb[[#This Row],[MyyjäID]],ville_myyjät!$A$2:$B$17,2,FALSE)</f>
        <v>Ilona</v>
      </c>
      <c r="I1905" t="str">
        <f>VLOOKUP(Table_Villen_viihde.accdb[[#This Row],[myyjä]],ville_myyjät!$B$2:$C$17,2,FALSE)</f>
        <v>Nainen</v>
      </c>
      <c r="J1905" t="str">
        <f>VLOOKUP(Table_Villen_viihde.accdb[[#This Row],[Tuotenumero]],Table_Villen_viihde.accdb5[[Tuotenumero]:[Tuote]],2,FALSE)</f>
        <v>Scart-kaapeli</v>
      </c>
      <c r="K1905" s="3">
        <f>VLOOKUP(Table_Villen_viihde.accdb[[#This Row],[Tuotenumero]],Table_Villen_viihde.accdb5[[Tuotenumero]:[TuoteryhmäID]],3,FALSE)</f>
        <v>4</v>
      </c>
      <c r="L1905" s="3" t="str">
        <f>VLOOKUP(Table_Villen_viihde.accdb[[#This Row],[Ryhmänro]],Table_Villen_viihde.accdb6[],2,FALSE)</f>
        <v>Tarvikkeet</v>
      </c>
    </row>
    <row r="1906" spans="1:12" x14ac:dyDescent="0.35">
      <c r="A1906">
        <v>52404</v>
      </c>
      <c r="B1906" s="18">
        <v>43335</v>
      </c>
      <c r="C1906" t="s">
        <v>51</v>
      </c>
      <c r="D1906">
        <v>1</v>
      </c>
      <c r="E1906">
        <v>13</v>
      </c>
      <c r="F1906">
        <v>233</v>
      </c>
      <c r="G1906">
        <v>166.31</v>
      </c>
      <c r="H1906" t="str">
        <f>VLOOKUP(Table_Villen_viihde.accdb[[#This Row],[MyyjäID]],ville_myyjät!$A$2:$B$17,2,FALSE)</f>
        <v>Kaarlo</v>
      </c>
      <c r="I1906" t="str">
        <f>VLOOKUP(Table_Villen_viihde.accdb[[#This Row],[myyjä]],ville_myyjät!$B$2:$C$17,2,FALSE)</f>
        <v>Mies</v>
      </c>
      <c r="J1906" t="str">
        <f>VLOOKUP(Table_Villen_viihde.accdb[[#This Row],[Tuotenumero]],Table_Villen_viihde.accdb5[[Tuotenumero]:[Tuote]],2,FALSE)</f>
        <v>TV28</v>
      </c>
      <c r="K1906" s="3">
        <f>VLOOKUP(Table_Villen_viihde.accdb[[#This Row],[Tuotenumero]],Table_Villen_viihde.accdb5[[Tuotenumero]:[TuoteryhmäID]],3,FALSE)</f>
        <v>3</v>
      </c>
      <c r="L1906" s="3" t="str">
        <f>VLOOKUP(Table_Villen_viihde.accdb[[#This Row],[Ryhmänro]],Table_Villen_viihde.accdb6[],2,FALSE)</f>
        <v>TV</v>
      </c>
    </row>
    <row r="1907" spans="1:12" x14ac:dyDescent="0.35">
      <c r="A1907">
        <v>52405</v>
      </c>
      <c r="B1907" s="18">
        <v>43335</v>
      </c>
      <c r="C1907" t="s">
        <v>53</v>
      </c>
      <c r="D1907">
        <v>1</v>
      </c>
      <c r="E1907">
        <v>18</v>
      </c>
      <c r="F1907">
        <v>120</v>
      </c>
      <c r="G1907">
        <v>61.02</v>
      </c>
      <c r="H1907" t="str">
        <f>VLOOKUP(Table_Villen_viihde.accdb[[#This Row],[MyyjäID]],ville_myyjät!$A$2:$B$17,2,FALSE)</f>
        <v>Kirsti</v>
      </c>
      <c r="I1907" t="str">
        <f>VLOOKUP(Table_Villen_viihde.accdb[[#This Row],[myyjä]],ville_myyjät!$B$2:$C$17,2,FALSE)</f>
        <v>Nainen</v>
      </c>
      <c r="J1907" t="str">
        <f>VLOOKUP(Table_Villen_viihde.accdb[[#This Row],[Tuotenumero]],Table_Villen_viihde.accdb5[[Tuotenumero]:[Tuote]],2,FALSE)</f>
        <v>DVD-soitin</v>
      </c>
      <c r="K1907" s="3">
        <f>VLOOKUP(Table_Villen_viihde.accdb[[#This Row],[Tuotenumero]],Table_Villen_viihde.accdb5[[Tuotenumero]:[TuoteryhmäID]],3,FALSE)</f>
        <v>2</v>
      </c>
      <c r="L1907" s="3" t="str">
        <f>VLOOKUP(Table_Villen_viihde.accdb[[#This Row],[Ryhmänro]],Table_Villen_viihde.accdb6[],2,FALSE)</f>
        <v>Kuvantoisto</v>
      </c>
    </row>
    <row r="1908" spans="1:12" x14ac:dyDescent="0.35">
      <c r="A1908">
        <v>52406</v>
      </c>
      <c r="B1908" s="18">
        <v>43337</v>
      </c>
      <c r="C1908" t="s">
        <v>52</v>
      </c>
      <c r="D1908">
        <v>1</v>
      </c>
      <c r="E1908">
        <v>9</v>
      </c>
      <c r="F1908">
        <v>84</v>
      </c>
      <c r="G1908">
        <v>50.01</v>
      </c>
      <c r="H1908" t="str">
        <f>VLOOKUP(Table_Villen_viihde.accdb[[#This Row],[MyyjäID]],ville_myyjät!$A$2:$B$17,2,FALSE)</f>
        <v>Juuso</v>
      </c>
      <c r="I1908" t="str">
        <f>VLOOKUP(Table_Villen_viihde.accdb[[#This Row],[myyjä]],ville_myyjät!$B$2:$C$17,2,FALSE)</f>
        <v>Mies</v>
      </c>
      <c r="J1908" t="str">
        <f>VLOOKUP(Table_Villen_viihde.accdb[[#This Row],[Tuotenumero]],Table_Villen_viihde.accdb5[[Tuotenumero]:[Tuote]],2,FALSE)</f>
        <v>Antennidigiboxi</v>
      </c>
      <c r="K1908" s="3">
        <f>VLOOKUP(Table_Villen_viihde.accdb[[#This Row],[Tuotenumero]],Table_Villen_viihde.accdb5[[Tuotenumero]:[TuoteryhmäID]],3,FALSE)</f>
        <v>6</v>
      </c>
      <c r="L1908" s="3" t="str">
        <f>VLOOKUP(Table_Villen_viihde.accdb[[#This Row],[Ryhmänro]],Table_Villen_viihde.accdb6[],2,FALSE)</f>
        <v>Digiboxit</v>
      </c>
    </row>
    <row r="1909" spans="1:12" x14ac:dyDescent="0.35">
      <c r="A1909">
        <v>52407</v>
      </c>
      <c r="B1909" s="18">
        <v>43338</v>
      </c>
      <c r="C1909" t="s">
        <v>54</v>
      </c>
      <c r="D1909">
        <v>1</v>
      </c>
      <c r="E1909">
        <v>6</v>
      </c>
      <c r="F1909">
        <v>184</v>
      </c>
      <c r="G1909">
        <v>116.45</v>
      </c>
      <c r="H1909" t="str">
        <f>VLOOKUP(Table_Villen_viihde.accdb[[#This Row],[MyyjäID]],ville_myyjät!$A$2:$B$17,2,FALSE)</f>
        <v>Mikko</v>
      </c>
      <c r="I1909" t="str">
        <f>VLOOKUP(Table_Villen_viihde.accdb[[#This Row],[myyjä]],ville_myyjät!$B$2:$C$17,2,FALSE)</f>
        <v>Mies</v>
      </c>
      <c r="J1909" t="str">
        <f>VLOOKUP(Table_Villen_viihde.accdb[[#This Row],[Tuotenumero]],Table_Villen_viihde.accdb5[[Tuotenumero]:[Tuote]],2,FALSE)</f>
        <v>DVD-nauhuri</v>
      </c>
      <c r="K1909" s="3">
        <f>VLOOKUP(Table_Villen_viihde.accdb[[#This Row],[Tuotenumero]],Table_Villen_viihde.accdb5[[Tuotenumero]:[TuoteryhmäID]],3,FALSE)</f>
        <v>2</v>
      </c>
      <c r="L1909" s="3" t="str">
        <f>VLOOKUP(Table_Villen_viihde.accdb[[#This Row],[Ryhmänro]],Table_Villen_viihde.accdb6[],2,FALSE)</f>
        <v>Kuvantoisto</v>
      </c>
    </row>
    <row r="1910" spans="1:12" x14ac:dyDescent="0.35">
      <c r="A1910">
        <v>52408</v>
      </c>
      <c r="B1910" s="18">
        <v>43340</v>
      </c>
      <c r="C1910" t="s">
        <v>49</v>
      </c>
      <c r="D1910">
        <v>1</v>
      </c>
      <c r="E1910">
        <v>9</v>
      </c>
      <c r="F1910">
        <v>20</v>
      </c>
      <c r="G1910">
        <v>11.53</v>
      </c>
      <c r="H1910" t="str">
        <f>VLOOKUP(Table_Villen_viihde.accdb[[#This Row],[MyyjäID]],ville_myyjät!$A$2:$B$17,2,FALSE)</f>
        <v>Juuso</v>
      </c>
      <c r="I1910" t="str">
        <f>VLOOKUP(Table_Villen_viihde.accdb[[#This Row],[myyjä]],ville_myyjät!$B$2:$C$17,2,FALSE)</f>
        <v>Mies</v>
      </c>
      <c r="J1910" t="str">
        <f>VLOOKUP(Table_Villen_viihde.accdb[[#This Row],[Tuotenumero]],Table_Villen_viihde.accdb5[[Tuotenumero]:[Tuote]],2,FALSE)</f>
        <v>Scart-kaapeli</v>
      </c>
      <c r="K1910" s="3">
        <f>VLOOKUP(Table_Villen_viihde.accdb[[#This Row],[Tuotenumero]],Table_Villen_viihde.accdb5[[Tuotenumero]:[TuoteryhmäID]],3,FALSE)</f>
        <v>4</v>
      </c>
      <c r="L1910" s="3" t="str">
        <f>VLOOKUP(Table_Villen_viihde.accdb[[#This Row],[Ryhmänro]],Table_Villen_viihde.accdb6[],2,FALSE)</f>
        <v>Tarvikkeet</v>
      </c>
    </row>
    <row r="1911" spans="1:12" x14ac:dyDescent="0.35">
      <c r="A1911">
        <v>52409</v>
      </c>
      <c r="B1911" s="18">
        <v>43342</v>
      </c>
      <c r="C1911" t="s">
        <v>50</v>
      </c>
      <c r="D1911">
        <v>1</v>
      </c>
      <c r="E1911">
        <v>16</v>
      </c>
      <c r="F1911">
        <v>89</v>
      </c>
      <c r="G1911">
        <v>54.59</v>
      </c>
      <c r="H1911" t="str">
        <f>VLOOKUP(Table_Villen_viihde.accdb[[#This Row],[MyyjäID]],ville_myyjät!$A$2:$B$17,2,FALSE)</f>
        <v>Kaarina</v>
      </c>
      <c r="I1911" t="str">
        <f>VLOOKUP(Table_Villen_viihde.accdb[[#This Row],[myyjä]],ville_myyjät!$B$2:$C$17,2,FALSE)</f>
        <v>Nainen</v>
      </c>
      <c r="J1911" t="str">
        <f>VLOOKUP(Table_Villen_viihde.accdb[[#This Row],[Tuotenumero]],Table_Villen_viihde.accdb5[[Tuotenumero]:[Tuote]],2,FALSE)</f>
        <v>Kaapelidigiboxi</v>
      </c>
      <c r="K1911" s="3">
        <f>VLOOKUP(Table_Villen_viihde.accdb[[#This Row],[Tuotenumero]],Table_Villen_viihde.accdb5[[Tuotenumero]:[TuoteryhmäID]],3,FALSE)</f>
        <v>6</v>
      </c>
      <c r="L1911" s="3" t="str">
        <f>VLOOKUP(Table_Villen_viihde.accdb[[#This Row],[Ryhmänro]],Table_Villen_viihde.accdb6[],2,FALSE)</f>
        <v>Digiboxit</v>
      </c>
    </row>
    <row r="1912" spans="1:12" x14ac:dyDescent="0.35">
      <c r="A1912">
        <v>52410</v>
      </c>
      <c r="B1912" s="18">
        <v>43343</v>
      </c>
      <c r="C1912" t="s">
        <v>54</v>
      </c>
      <c r="D1912">
        <v>1</v>
      </c>
      <c r="E1912">
        <v>1</v>
      </c>
      <c r="F1912">
        <v>175</v>
      </c>
      <c r="G1912">
        <v>120.52</v>
      </c>
      <c r="H1912" t="str">
        <f>VLOOKUP(Table_Villen_viihde.accdb[[#This Row],[MyyjäID]],ville_myyjät!$A$2:$B$17,2,FALSE)</f>
        <v>Liisa</v>
      </c>
      <c r="I1912" t="str">
        <f>VLOOKUP(Table_Villen_viihde.accdb[[#This Row],[myyjä]],ville_myyjät!$B$2:$C$17,2,FALSE)</f>
        <v>Nainen</v>
      </c>
      <c r="J1912" t="str">
        <f>VLOOKUP(Table_Villen_viihde.accdb[[#This Row],[Tuotenumero]],Table_Villen_viihde.accdb5[[Tuotenumero]:[Tuote]],2,FALSE)</f>
        <v>DVD-nauhuri</v>
      </c>
      <c r="K1912" s="3">
        <f>VLOOKUP(Table_Villen_viihde.accdb[[#This Row],[Tuotenumero]],Table_Villen_viihde.accdb5[[Tuotenumero]:[TuoteryhmäID]],3,FALSE)</f>
        <v>2</v>
      </c>
      <c r="L1912" s="3" t="str">
        <f>VLOOKUP(Table_Villen_viihde.accdb[[#This Row],[Ryhmänro]],Table_Villen_viihde.accdb6[],2,FALSE)</f>
        <v>Kuvantoisto</v>
      </c>
    </row>
    <row r="1913" spans="1:12" x14ac:dyDescent="0.35">
      <c r="A1913">
        <v>52411</v>
      </c>
      <c r="B1913" s="18">
        <v>43344</v>
      </c>
      <c r="C1913" t="s">
        <v>51</v>
      </c>
      <c r="D1913">
        <v>1</v>
      </c>
      <c r="E1913">
        <v>18</v>
      </c>
      <c r="F1913">
        <v>228</v>
      </c>
      <c r="G1913">
        <v>164.76</v>
      </c>
      <c r="H1913" t="str">
        <f>VLOOKUP(Table_Villen_viihde.accdb[[#This Row],[MyyjäID]],ville_myyjät!$A$2:$B$17,2,FALSE)</f>
        <v>Kirsti</v>
      </c>
      <c r="I1913" t="str">
        <f>VLOOKUP(Table_Villen_viihde.accdb[[#This Row],[myyjä]],ville_myyjät!$B$2:$C$17,2,FALSE)</f>
        <v>Nainen</v>
      </c>
      <c r="J1913" t="str">
        <f>VLOOKUP(Table_Villen_viihde.accdb[[#This Row],[Tuotenumero]],Table_Villen_viihde.accdb5[[Tuotenumero]:[Tuote]],2,FALSE)</f>
        <v>TV28</v>
      </c>
      <c r="K1913" s="3">
        <f>VLOOKUP(Table_Villen_viihde.accdb[[#This Row],[Tuotenumero]],Table_Villen_viihde.accdb5[[Tuotenumero]:[TuoteryhmäID]],3,FALSE)</f>
        <v>3</v>
      </c>
      <c r="L1913" s="3" t="str">
        <f>VLOOKUP(Table_Villen_viihde.accdb[[#This Row],[Ryhmänro]],Table_Villen_viihde.accdb6[],2,FALSE)</f>
        <v>TV</v>
      </c>
    </row>
    <row r="1914" spans="1:12" x14ac:dyDescent="0.35">
      <c r="A1914">
        <v>52412</v>
      </c>
      <c r="B1914" s="18">
        <v>43344</v>
      </c>
      <c r="C1914" t="s">
        <v>52</v>
      </c>
      <c r="D1914">
        <v>1</v>
      </c>
      <c r="E1914">
        <v>7</v>
      </c>
      <c r="F1914">
        <v>86</v>
      </c>
      <c r="G1914">
        <v>50.34</v>
      </c>
      <c r="H1914" t="str">
        <f>VLOOKUP(Table_Villen_viihde.accdb[[#This Row],[MyyjäID]],ville_myyjät!$A$2:$B$17,2,FALSE)</f>
        <v>Kaija</v>
      </c>
      <c r="I1914" t="str">
        <f>VLOOKUP(Table_Villen_viihde.accdb[[#This Row],[myyjä]],ville_myyjät!$B$2:$C$17,2,FALSE)</f>
        <v>Nainen</v>
      </c>
      <c r="J1914" t="str">
        <f>VLOOKUP(Table_Villen_viihde.accdb[[#This Row],[Tuotenumero]],Table_Villen_viihde.accdb5[[Tuotenumero]:[Tuote]],2,FALSE)</f>
        <v>Antennidigiboxi</v>
      </c>
      <c r="K1914" s="3">
        <f>VLOOKUP(Table_Villen_viihde.accdb[[#This Row],[Tuotenumero]],Table_Villen_viihde.accdb5[[Tuotenumero]:[TuoteryhmäID]],3,FALSE)</f>
        <v>6</v>
      </c>
      <c r="L1914" s="3" t="str">
        <f>VLOOKUP(Table_Villen_viihde.accdb[[#This Row],[Ryhmänro]],Table_Villen_viihde.accdb6[],2,FALSE)</f>
        <v>Digiboxit</v>
      </c>
    </row>
    <row r="1915" spans="1:12" x14ac:dyDescent="0.35">
      <c r="A1915">
        <v>52413</v>
      </c>
      <c r="B1915" s="18">
        <v>43346</v>
      </c>
      <c r="C1915" t="s">
        <v>49</v>
      </c>
      <c r="D1915">
        <v>1</v>
      </c>
      <c r="E1915">
        <v>6</v>
      </c>
      <c r="F1915">
        <v>20</v>
      </c>
      <c r="G1915">
        <v>10.83</v>
      </c>
      <c r="H1915" t="str">
        <f>VLOOKUP(Table_Villen_viihde.accdb[[#This Row],[MyyjäID]],ville_myyjät!$A$2:$B$17,2,FALSE)</f>
        <v>Mikko</v>
      </c>
      <c r="I1915" t="str">
        <f>VLOOKUP(Table_Villen_viihde.accdb[[#This Row],[myyjä]],ville_myyjät!$B$2:$C$17,2,FALSE)</f>
        <v>Mies</v>
      </c>
      <c r="J1915" t="str">
        <f>VLOOKUP(Table_Villen_viihde.accdb[[#This Row],[Tuotenumero]],Table_Villen_viihde.accdb5[[Tuotenumero]:[Tuote]],2,FALSE)</f>
        <v>Scart-kaapeli</v>
      </c>
      <c r="K1915" s="3">
        <f>VLOOKUP(Table_Villen_viihde.accdb[[#This Row],[Tuotenumero]],Table_Villen_viihde.accdb5[[Tuotenumero]:[TuoteryhmäID]],3,FALSE)</f>
        <v>4</v>
      </c>
      <c r="L1915" s="3" t="str">
        <f>VLOOKUP(Table_Villen_viihde.accdb[[#This Row],[Ryhmänro]],Table_Villen_viihde.accdb6[],2,FALSE)</f>
        <v>Tarvikkeet</v>
      </c>
    </row>
    <row r="1916" spans="1:12" x14ac:dyDescent="0.35">
      <c r="A1916">
        <v>52414</v>
      </c>
      <c r="B1916" s="18">
        <v>43347</v>
      </c>
      <c r="C1916" t="s">
        <v>50</v>
      </c>
      <c r="D1916">
        <v>1</v>
      </c>
      <c r="E1916">
        <v>15</v>
      </c>
      <c r="F1916">
        <v>86</v>
      </c>
      <c r="G1916">
        <v>52.1</v>
      </c>
      <c r="H1916" t="str">
        <f>VLOOKUP(Table_Villen_viihde.accdb[[#This Row],[MyyjäID]],ville_myyjät!$A$2:$B$17,2,FALSE)</f>
        <v>Elisabeth</v>
      </c>
      <c r="I1916" t="str">
        <f>VLOOKUP(Table_Villen_viihde.accdb[[#This Row],[myyjä]],ville_myyjät!$B$2:$C$17,2,FALSE)</f>
        <v>Nainen</v>
      </c>
      <c r="J1916" t="str">
        <f>VLOOKUP(Table_Villen_viihde.accdb[[#This Row],[Tuotenumero]],Table_Villen_viihde.accdb5[[Tuotenumero]:[Tuote]],2,FALSE)</f>
        <v>Kaapelidigiboxi</v>
      </c>
      <c r="K1916" s="3">
        <f>VLOOKUP(Table_Villen_viihde.accdb[[#This Row],[Tuotenumero]],Table_Villen_viihde.accdb5[[Tuotenumero]:[TuoteryhmäID]],3,FALSE)</f>
        <v>6</v>
      </c>
      <c r="L1916" s="3" t="str">
        <f>VLOOKUP(Table_Villen_viihde.accdb[[#This Row],[Ryhmänro]],Table_Villen_viihde.accdb6[],2,FALSE)</f>
        <v>Digiboxit</v>
      </c>
    </row>
    <row r="1917" spans="1:12" x14ac:dyDescent="0.35">
      <c r="A1917">
        <v>52415</v>
      </c>
      <c r="B1917" s="18">
        <v>43348</v>
      </c>
      <c r="C1917" t="s">
        <v>53</v>
      </c>
      <c r="D1917">
        <v>1</v>
      </c>
      <c r="E1917">
        <v>7</v>
      </c>
      <c r="F1917">
        <v>118</v>
      </c>
      <c r="G1917">
        <v>65.25</v>
      </c>
      <c r="H1917" t="str">
        <f>VLOOKUP(Table_Villen_viihde.accdb[[#This Row],[MyyjäID]],ville_myyjät!$A$2:$B$17,2,FALSE)</f>
        <v>Kaija</v>
      </c>
      <c r="I1917" t="str">
        <f>VLOOKUP(Table_Villen_viihde.accdb[[#This Row],[myyjä]],ville_myyjät!$B$2:$C$17,2,FALSE)</f>
        <v>Nainen</v>
      </c>
      <c r="J1917" t="str">
        <f>VLOOKUP(Table_Villen_viihde.accdb[[#This Row],[Tuotenumero]],Table_Villen_viihde.accdb5[[Tuotenumero]:[Tuote]],2,FALSE)</f>
        <v>DVD-soitin</v>
      </c>
      <c r="K1917" s="3">
        <f>VLOOKUP(Table_Villen_viihde.accdb[[#This Row],[Tuotenumero]],Table_Villen_viihde.accdb5[[Tuotenumero]:[TuoteryhmäID]],3,FALSE)</f>
        <v>2</v>
      </c>
      <c r="L1917" s="3" t="str">
        <f>VLOOKUP(Table_Villen_viihde.accdb[[#This Row],[Ryhmänro]],Table_Villen_viihde.accdb6[],2,FALSE)</f>
        <v>Kuvantoisto</v>
      </c>
    </row>
    <row r="1918" spans="1:12" x14ac:dyDescent="0.35">
      <c r="A1918">
        <v>52416</v>
      </c>
      <c r="B1918" s="18">
        <v>43352</v>
      </c>
      <c r="C1918" t="s">
        <v>49</v>
      </c>
      <c r="D1918">
        <v>1</v>
      </c>
      <c r="E1918">
        <v>3</v>
      </c>
      <c r="F1918">
        <v>20</v>
      </c>
      <c r="G1918">
        <v>11.7</v>
      </c>
      <c r="H1918" t="str">
        <f>VLOOKUP(Table_Villen_viihde.accdb[[#This Row],[MyyjäID]],ville_myyjät!$A$2:$B$17,2,FALSE)</f>
        <v>Helena</v>
      </c>
      <c r="I1918" t="str">
        <f>VLOOKUP(Table_Villen_viihde.accdb[[#This Row],[myyjä]],ville_myyjät!$B$2:$C$17,2,FALSE)</f>
        <v>Nainen</v>
      </c>
      <c r="J1918" t="str">
        <f>VLOOKUP(Table_Villen_viihde.accdb[[#This Row],[Tuotenumero]],Table_Villen_viihde.accdb5[[Tuotenumero]:[Tuote]],2,FALSE)</f>
        <v>Scart-kaapeli</v>
      </c>
      <c r="K1918" s="3">
        <f>VLOOKUP(Table_Villen_viihde.accdb[[#This Row],[Tuotenumero]],Table_Villen_viihde.accdb5[[Tuotenumero]:[TuoteryhmäID]],3,FALSE)</f>
        <v>4</v>
      </c>
      <c r="L1918" s="3" t="str">
        <f>VLOOKUP(Table_Villen_viihde.accdb[[#This Row],[Ryhmänro]],Table_Villen_viihde.accdb6[],2,FALSE)</f>
        <v>Tarvikkeet</v>
      </c>
    </row>
    <row r="1919" spans="1:12" x14ac:dyDescent="0.35">
      <c r="A1919">
        <v>52417</v>
      </c>
      <c r="B1919" s="18">
        <v>43355</v>
      </c>
      <c r="C1919" t="s">
        <v>50</v>
      </c>
      <c r="D1919">
        <v>1</v>
      </c>
      <c r="E1919">
        <v>6</v>
      </c>
      <c r="F1919">
        <v>87</v>
      </c>
      <c r="G1919">
        <v>54.67</v>
      </c>
      <c r="H1919" t="str">
        <f>VLOOKUP(Table_Villen_viihde.accdb[[#This Row],[MyyjäID]],ville_myyjät!$A$2:$B$17,2,FALSE)</f>
        <v>Mikko</v>
      </c>
      <c r="I1919" t="str">
        <f>VLOOKUP(Table_Villen_viihde.accdb[[#This Row],[myyjä]],ville_myyjät!$B$2:$C$17,2,FALSE)</f>
        <v>Mies</v>
      </c>
      <c r="J1919" t="str">
        <f>VLOOKUP(Table_Villen_viihde.accdb[[#This Row],[Tuotenumero]],Table_Villen_viihde.accdb5[[Tuotenumero]:[Tuote]],2,FALSE)</f>
        <v>Kaapelidigiboxi</v>
      </c>
      <c r="K1919" s="3">
        <f>VLOOKUP(Table_Villen_viihde.accdb[[#This Row],[Tuotenumero]],Table_Villen_viihde.accdb5[[Tuotenumero]:[TuoteryhmäID]],3,FALSE)</f>
        <v>6</v>
      </c>
      <c r="L1919" s="3" t="str">
        <f>VLOOKUP(Table_Villen_viihde.accdb[[#This Row],[Ryhmänro]],Table_Villen_viihde.accdb6[],2,FALSE)</f>
        <v>Digiboxit</v>
      </c>
    </row>
    <row r="1920" spans="1:12" x14ac:dyDescent="0.35">
      <c r="A1920">
        <v>52418</v>
      </c>
      <c r="B1920" s="18">
        <v>43356</v>
      </c>
      <c r="C1920" t="s">
        <v>49</v>
      </c>
      <c r="D1920">
        <v>1</v>
      </c>
      <c r="E1920">
        <v>3</v>
      </c>
      <c r="F1920">
        <v>21</v>
      </c>
      <c r="G1920">
        <v>11.29</v>
      </c>
      <c r="H1920" t="str">
        <f>VLOOKUP(Table_Villen_viihde.accdb[[#This Row],[MyyjäID]],ville_myyjät!$A$2:$B$17,2,FALSE)</f>
        <v>Helena</v>
      </c>
      <c r="I1920" t="str">
        <f>VLOOKUP(Table_Villen_viihde.accdb[[#This Row],[myyjä]],ville_myyjät!$B$2:$C$17,2,FALSE)</f>
        <v>Nainen</v>
      </c>
      <c r="J1920" t="str">
        <f>VLOOKUP(Table_Villen_viihde.accdb[[#This Row],[Tuotenumero]],Table_Villen_viihde.accdb5[[Tuotenumero]:[Tuote]],2,FALSE)</f>
        <v>Scart-kaapeli</v>
      </c>
      <c r="K1920" s="3">
        <f>VLOOKUP(Table_Villen_viihde.accdb[[#This Row],[Tuotenumero]],Table_Villen_viihde.accdb5[[Tuotenumero]:[TuoteryhmäID]],3,FALSE)</f>
        <v>4</v>
      </c>
      <c r="L1920" s="3" t="str">
        <f>VLOOKUP(Table_Villen_viihde.accdb[[#This Row],[Ryhmänro]],Table_Villen_viihde.accdb6[],2,FALSE)</f>
        <v>Tarvikkeet</v>
      </c>
    </row>
    <row r="1921" spans="1:12" x14ac:dyDescent="0.35">
      <c r="A1921">
        <v>52419</v>
      </c>
      <c r="B1921" s="18">
        <v>43359</v>
      </c>
      <c r="C1921" t="s">
        <v>56</v>
      </c>
      <c r="D1921">
        <v>1</v>
      </c>
      <c r="E1921">
        <v>2</v>
      </c>
      <c r="F1921">
        <v>135</v>
      </c>
      <c r="G1921">
        <v>89.3</v>
      </c>
      <c r="H1921" t="str">
        <f>VLOOKUP(Table_Villen_viihde.accdb[[#This Row],[MyyjäID]],ville_myyjät!$A$2:$B$17,2,FALSE)</f>
        <v>Maija</v>
      </c>
      <c r="I1921" t="str">
        <f>VLOOKUP(Table_Villen_viihde.accdb[[#This Row],[myyjä]],ville_myyjät!$B$2:$C$17,2,FALSE)</f>
        <v>Nainen</v>
      </c>
      <c r="J1921" t="str">
        <f>VLOOKUP(Table_Villen_viihde.accdb[[#This Row],[Tuotenumero]],Table_Villen_viihde.accdb5[[Tuotenumero]:[Tuote]],2,FALSE)</f>
        <v>VHS-nauhuri</v>
      </c>
      <c r="K1921" s="3">
        <f>VLOOKUP(Table_Villen_viihde.accdb[[#This Row],[Tuotenumero]],Table_Villen_viihde.accdb5[[Tuotenumero]:[TuoteryhmäID]],3,FALSE)</f>
        <v>2</v>
      </c>
      <c r="L1921" s="3" t="str">
        <f>VLOOKUP(Table_Villen_viihde.accdb[[#This Row],[Ryhmänro]],Table_Villen_viihde.accdb6[],2,FALSE)</f>
        <v>Kuvantoisto</v>
      </c>
    </row>
    <row r="1922" spans="1:12" x14ac:dyDescent="0.35">
      <c r="A1922">
        <v>52420</v>
      </c>
      <c r="B1922" s="18">
        <v>43359</v>
      </c>
      <c r="C1922" t="s">
        <v>53</v>
      </c>
      <c r="D1922">
        <v>1</v>
      </c>
      <c r="E1922">
        <v>11</v>
      </c>
      <c r="F1922">
        <v>120</v>
      </c>
      <c r="G1922">
        <v>65.27</v>
      </c>
      <c r="H1922" t="str">
        <f>VLOOKUP(Table_Villen_viihde.accdb[[#This Row],[MyyjäID]],ville_myyjät!$A$2:$B$17,2,FALSE)</f>
        <v>Kuisma</v>
      </c>
      <c r="I1922" t="str">
        <f>VLOOKUP(Table_Villen_viihde.accdb[[#This Row],[myyjä]],ville_myyjät!$B$2:$C$17,2,FALSE)</f>
        <v>Mies</v>
      </c>
      <c r="J1922" t="str">
        <f>VLOOKUP(Table_Villen_viihde.accdb[[#This Row],[Tuotenumero]],Table_Villen_viihde.accdb5[[Tuotenumero]:[Tuote]],2,FALSE)</f>
        <v>DVD-soitin</v>
      </c>
      <c r="K1922" s="3">
        <f>VLOOKUP(Table_Villen_viihde.accdb[[#This Row],[Tuotenumero]],Table_Villen_viihde.accdb5[[Tuotenumero]:[TuoteryhmäID]],3,FALSE)</f>
        <v>2</v>
      </c>
      <c r="L1922" s="3" t="str">
        <f>VLOOKUP(Table_Villen_viihde.accdb[[#This Row],[Ryhmänro]],Table_Villen_viihde.accdb6[],2,FALSE)</f>
        <v>Kuvantoisto</v>
      </c>
    </row>
    <row r="1923" spans="1:12" x14ac:dyDescent="0.35">
      <c r="A1923">
        <v>52421</v>
      </c>
      <c r="B1923" s="18">
        <v>43360</v>
      </c>
      <c r="C1923" t="s">
        <v>52</v>
      </c>
      <c r="D1923">
        <v>1</v>
      </c>
      <c r="E1923">
        <v>6</v>
      </c>
      <c r="F1923">
        <v>87</v>
      </c>
      <c r="G1923">
        <v>50.1</v>
      </c>
      <c r="H1923" t="str">
        <f>VLOOKUP(Table_Villen_viihde.accdb[[#This Row],[MyyjäID]],ville_myyjät!$A$2:$B$17,2,FALSE)</f>
        <v>Mikko</v>
      </c>
      <c r="I1923" t="str">
        <f>VLOOKUP(Table_Villen_viihde.accdb[[#This Row],[myyjä]],ville_myyjät!$B$2:$C$17,2,FALSE)</f>
        <v>Mies</v>
      </c>
      <c r="J1923" t="str">
        <f>VLOOKUP(Table_Villen_viihde.accdb[[#This Row],[Tuotenumero]],Table_Villen_viihde.accdb5[[Tuotenumero]:[Tuote]],2,FALSE)</f>
        <v>Antennidigiboxi</v>
      </c>
      <c r="K1923" s="3">
        <f>VLOOKUP(Table_Villen_viihde.accdb[[#This Row],[Tuotenumero]],Table_Villen_viihde.accdb5[[Tuotenumero]:[TuoteryhmäID]],3,FALSE)</f>
        <v>6</v>
      </c>
      <c r="L1923" s="3" t="str">
        <f>VLOOKUP(Table_Villen_viihde.accdb[[#This Row],[Ryhmänro]],Table_Villen_viihde.accdb6[],2,FALSE)</f>
        <v>Digiboxit</v>
      </c>
    </row>
    <row r="1924" spans="1:12" x14ac:dyDescent="0.35">
      <c r="A1924">
        <v>52422</v>
      </c>
      <c r="B1924" s="18">
        <v>43360</v>
      </c>
      <c r="C1924" t="s">
        <v>54</v>
      </c>
      <c r="D1924">
        <v>1</v>
      </c>
      <c r="E1924">
        <v>7</v>
      </c>
      <c r="F1924">
        <v>181</v>
      </c>
      <c r="G1924">
        <v>114.01</v>
      </c>
      <c r="H1924" t="str">
        <f>VLOOKUP(Table_Villen_viihde.accdb[[#This Row],[MyyjäID]],ville_myyjät!$A$2:$B$17,2,FALSE)</f>
        <v>Kaija</v>
      </c>
      <c r="I1924" t="str">
        <f>VLOOKUP(Table_Villen_viihde.accdb[[#This Row],[myyjä]],ville_myyjät!$B$2:$C$17,2,FALSE)</f>
        <v>Nainen</v>
      </c>
      <c r="J1924" t="str">
        <f>VLOOKUP(Table_Villen_viihde.accdb[[#This Row],[Tuotenumero]],Table_Villen_viihde.accdb5[[Tuotenumero]:[Tuote]],2,FALSE)</f>
        <v>DVD-nauhuri</v>
      </c>
      <c r="K1924" s="3">
        <f>VLOOKUP(Table_Villen_viihde.accdb[[#This Row],[Tuotenumero]],Table_Villen_viihde.accdb5[[Tuotenumero]:[TuoteryhmäID]],3,FALSE)</f>
        <v>2</v>
      </c>
      <c r="L1924" s="3" t="str">
        <f>VLOOKUP(Table_Villen_viihde.accdb[[#This Row],[Ryhmänro]],Table_Villen_viihde.accdb6[],2,FALSE)</f>
        <v>Kuvantoisto</v>
      </c>
    </row>
    <row r="1925" spans="1:12" x14ac:dyDescent="0.35">
      <c r="A1925">
        <v>52423</v>
      </c>
      <c r="B1925" s="18">
        <v>43361</v>
      </c>
      <c r="C1925" t="s">
        <v>49</v>
      </c>
      <c r="D1925">
        <v>1</v>
      </c>
      <c r="E1925">
        <v>16</v>
      </c>
      <c r="F1925">
        <v>19</v>
      </c>
      <c r="G1925">
        <v>10.69</v>
      </c>
      <c r="H1925" t="str">
        <f>VLOOKUP(Table_Villen_viihde.accdb[[#This Row],[MyyjäID]],ville_myyjät!$A$2:$B$17,2,FALSE)</f>
        <v>Kaarina</v>
      </c>
      <c r="I1925" t="str">
        <f>VLOOKUP(Table_Villen_viihde.accdb[[#This Row],[myyjä]],ville_myyjät!$B$2:$C$17,2,FALSE)</f>
        <v>Nainen</v>
      </c>
      <c r="J1925" t="str">
        <f>VLOOKUP(Table_Villen_viihde.accdb[[#This Row],[Tuotenumero]],Table_Villen_viihde.accdb5[[Tuotenumero]:[Tuote]],2,FALSE)</f>
        <v>Scart-kaapeli</v>
      </c>
      <c r="K1925" s="3">
        <f>VLOOKUP(Table_Villen_viihde.accdb[[#This Row],[Tuotenumero]],Table_Villen_viihde.accdb5[[Tuotenumero]:[TuoteryhmäID]],3,FALSE)</f>
        <v>4</v>
      </c>
      <c r="L1925" s="3" t="str">
        <f>VLOOKUP(Table_Villen_viihde.accdb[[#This Row],[Ryhmänro]],Table_Villen_viihde.accdb6[],2,FALSE)</f>
        <v>Tarvikkeet</v>
      </c>
    </row>
    <row r="1926" spans="1:12" x14ac:dyDescent="0.35">
      <c r="A1926">
        <v>52424</v>
      </c>
      <c r="B1926" s="18">
        <v>43363</v>
      </c>
      <c r="C1926" t="s">
        <v>51</v>
      </c>
      <c r="D1926">
        <v>1</v>
      </c>
      <c r="E1926">
        <v>7</v>
      </c>
      <c r="F1926">
        <v>225</v>
      </c>
      <c r="G1926">
        <v>164.14</v>
      </c>
      <c r="H1926" t="str">
        <f>VLOOKUP(Table_Villen_viihde.accdb[[#This Row],[MyyjäID]],ville_myyjät!$A$2:$B$17,2,FALSE)</f>
        <v>Kaija</v>
      </c>
      <c r="I1926" t="str">
        <f>VLOOKUP(Table_Villen_viihde.accdb[[#This Row],[myyjä]],ville_myyjät!$B$2:$C$17,2,FALSE)</f>
        <v>Nainen</v>
      </c>
      <c r="J1926" t="str">
        <f>VLOOKUP(Table_Villen_viihde.accdb[[#This Row],[Tuotenumero]],Table_Villen_viihde.accdb5[[Tuotenumero]:[Tuote]],2,FALSE)</f>
        <v>TV28</v>
      </c>
      <c r="K1926" s="3">
        <f>VLOOKUP(Table_Villen_viihde.accdb[[#This Row],[Tuotenumero]],Table_Villen_viihde.accdb5[[Tuotenumero]:[TuoteryhmäID]],3,FALSE)</f>
        <v>3</v>
      </c>
      <c r="L1926" s="3" t="str">
        <f>VLOOKUP(Table_Villen_viihde.accdb[[#This Row],[Ryhmänro]],Table_Villen_viihde.accdb6[],2,FALSE)</f>
        <v>TV</v>
      </c>
    </row>
    <row r="1927" spans="1:12" x14ac:dyDescent="0.35">
      <c r="A1927">
        <v>52425</v>
      </c>
      <c r="B1927" s="18">
        <v>43364</v>
      </c>
      <c r="C1927" t="s">
        <v>50</v>
      </c>
      <c r="D1927">
        <v>1</v>
      </c>
      <c r="E1927">
        <v>19</v>
      </c>
      <c r="F1927">
        <v>87</v>
      </c>
      <c r="G1927">
        <v>52.95</v>
      </c>
      <c r="H1927" t="str">
        <f>VLOOKUP(Table_Villen_viihde.accdb[[#This Row],[MyyjäID]],ville_myyjät!$A$2:$B$17,2,FALSE)</f>
        <v>Hessu</v>
      </c>
      <c r="I1927" t="str">
        <f>VLOOKUP(Table_Villen_viihde.accdb[[#This Row],[myyjä]],ville_myyjät!$B$2:$C$17,2,FALSE)</f>
        <v>Mies</v>
      </c>
      <c r="J1927" t="str">
        <f>VLOOKUP(Table_Villen_viihde.accdb[[#This Row],[Tuotenumero]],Table_Villen_viihde.accdb5[[Tuotenumero]:[Tuote]],2,FALSE)</f>
        <v>Kaapelidigiboxi</v>
      </c>
      <c r="K1927" s="3">
        <f>VLOOKUP(Table_Villen_viihde.accdb[[#This Row],[Tuotenumero]],Table_Villen_viihde.accdb5[[Tuotenumero]:[TuoteryhmäID]],3,FALSE)</f>
        <v>6</v>
      </c>
      <c r="L1927" s="3" t="str">
        <f>VLOOKUP(Table_Villen_viihde.accdb[[#This Row],[Ryhmänro]],Table_Villen_viihde.accdb6[],2,FALSE)</f>
        <v>Digiboxit</v>
      </c>
    </row>
    <row r="1928" spans="1:12" x14ac:dyDescent="0.35">
      <c r="A1928">
        <v>52426</v>
      </c>
      <c r="B1928" s="18">
        <v>43364</v>
      </c>
      <c r="C1928" t="s">
        <v>48</v>
      </c>
      <c r="D1928">
        <v>1</v>
      </c>
      <c r="E1928">
        <v>7</v>
      </c>
      <c r="F1928">
        <v>79</v>
      </c>
      <c r="G1928">
        <v>39.770000000000003</v>
      </c>
      <c r="H1928" t="str">
        <f>VLOOKUP(Table_Villen_viihde.accdb[[#This Row],[MyyjäID]],ville_myyjät!$A$2:$B$17,2,FALSE)</f>
        <v>Kaija</v>
      </c>
      <c r="I1928" t="str">
        <f>VLOOKUP(Table_Villen_viihde.accdb[[#This Row],[myyjä]],ville_myyjät!$B$2:$C$17,2,FALSE)</f>
        <v>Nainen</v>
      </c>
      <c r="J1928" t="str">
        <f>VLOOKUP(Table_Villen_viihde.accdb[[#This Row],[Tuotenumero]],Table_Villen_viihde.accdb5[[Tuotenumero]:[Tuote]],2,FALSE)</f>
        <v>PS1-konsoli</v>
      </c>
      <c r="K1928" s="3">
        <f>VLOOKUP(Table_Villen_viihde.accdb[[#This Row],[Tuotenumero]],Table_Villen_viihde.accdb5[[Tuotenumero]:[TuoteryhmäID]],3,FALSE)</f>
        <v>5</v>
      </c>
      <c r="L1928" s="3" t="str">
        <f>VLOOKUP(Table_Villen_viihde.accdb[[#This Row],[Ryhmänro]],Table_Villen_viihde.accdb6[],2,FALSE)</f>
        <v>Konsolit</v>
      </c>
    </row>
    <row r="1929" spans="1:12" x14ac:dyDescent="0.35">
      <c r="A1929">
        <v>52427</v>
      </c>
      <c r="B1929" s="18">
        <v>43366</v>
      </c>
      <c r="C1929" t="s">
        <v>52</v>
      </c>
      <c r="D1929">
        <v>1</v>
      </c>
      <c r="E1929">
        <v>5</v>
      </c>
      <c r="F1929">
        <v>89</v>
      </c>
      <c r="G1929">
        <v>50.16</v>
      </c>
      <c r="H1929" t="str">
        <f>VLOOKUP(Table_Villen_viihde.accdb[[#This Row],[MyyjäID]],ville_myyjät!$A$2:$B$17,2,FALSE)</f>
        <v>Petri</v>
      </c>
      <c r="I1929" t="str">
        <f>VLOOKUP(Table_Villen_viihde.accdb[[#This Row],[myyjä]],ville_myyjät!$B$2:$C$17,2,FALSE)</f>
        <v>Mies</v>
      </c>
      <c r="J1929" t="str">
        <f>VLOOKUP(Table_Villen_viihde.accdb[[#This Row],[Tuotenumero]],Table_Villen_viihde.accdb5[[Tuotenumero]:[Tuote]],2,FALSE)</f>
        <v>Antennidigiboxi</v>
      </c>
      <c r="K1929" s="3">
        <f>VLOOKUP(Table_Villen_viihde.accdb[[#This Row],[Tuotenumero]],Table_Villen_viihde.accdb5[[Tuotenumero]:[TuoteryhmäID]],3,FALSE)</f>
        <v>6</v>
      </c>
      <c r="L1929" s="3" t="str">
        <f>VLOOKUP(Table_Villen_viihde.accdb[[#This Row],[Ryhmänro]],Table_Villen_viihde.accdb6[],2,FALSE)</f>
        <v>Digiboxit</v>
      </c>
    </row>
    <row r="1930" spans="1:12" x14ac:dyDescent="0.35">
      <c r="A1930">
        <v>52428</v>
      </c>
      <c r="B1930" s="18">
        <v>43367</v>
      </c>
      <c r="C1930" t="s">
        <v>49</v>
      </c>
      <c r="D1930">
        <v>1</v>
      </c>
      <c r="E1930">
        <v>5</v>
      </c>
      <c r="F1930">
        <v>20</v>
      </c>
      <c r="G1930">
        <v>11.73</v>
      </c>
      <c r="H1930" t="str">
        <f>VLOOKUP(Table_Villen_viihde.accdb[[#This Row],[MyyjäID]],ville_myyjät!$A$2:$B$17,2,FALSE)</f>
        <v>Petri</v>
      </c>
      <c r="I1930" t="str">
        <f>VLOOKUP(Table_Villen_viihde.accdb[[#This Row],[myyjä]],ville_myyjät!$B$2:$C$17,2,FALSE)</f>
        <v>Mies</v>
      </c>
      <c r="J1930" t="str">
        <f>VLOOKUP(Table_Villen_viihde.accdb[[#This Row],[Tuotenumero]],Table_Villen_viihde.accdb5[[Tuotenumero]:[Tuote]],2,FALSE)</f>
        <v>Scart-kaapeli</v>
      </c>
      <c r="K1930" s="3">
        <f>VLOOKUP(Table_Villen_viihde.accdb[[#This Row],[Tuotenumero]],Table_Villen_viihde.accdb5[[Tuotenumero]:[TuoteryhmäID]],3,FALSE)</f>
        <v>4</v>
      </c>
      <c r="L1930" s="3" t="str">
        <f>VLOOKUP(Table_Villen_viihde.accdb[[#This Row],[Ryhmänro]],Table_Villen_viihde.accdb6[],2,FALSE)</f>
        <v>Tarvikkeet</v>
      </c>
    </row>
    <row r="1931" spans="1:12" x14ac:dyDescent="0.35">
      <c r="A1931">
        <v>52429</v>
      </c>
      <c r="B1931" s="18">
        <v>43368</v>
      </c>
      <c r="C1931" t="s">
        <v>50</v>
      </c>
      <c r="D1931">
        <v>1</v>
      </c>
      <c r="E1931">
        <v>11</v>
      </c>
      <c r="F1931">
        <v>83</v>
      </c>
      <c r="G1931">
        <v>53.61</v>
      </c>
      <c r="H1931" t="str">
        <f>VLOOKUP(Table_Villen_viihde.accdb[[#This Row],[MyyjäID]],ville_myyjät!$A$2:$B$17,2,FALSE)</f>
        <v>Kuisma</v>
      </c>
      <c r="I1931" t="str">
        <f>VLOOKUP(Table_Villen_viihde.accdb[[#This Row],[myyjä]],ville_myyjät!$B$2:$C$17,2,FALSE)</f>
        <v>Mies</v>
      </c>
      <c r="J1931" t="str">
        <f>VLOOKUP(Table_Villen_viihde.accdb[[#This Row],[Tuotenumero]],Table_Villen_viihde.accdb5[[Tuotenumero]:[Tuote]],2,FALSE)</f>
        <v>Kaapelidigiboxi</v>
      </c>
      <c r="K1931" s="3">
        <f>VLOOKUP(Table_Villen_viihde.accdb[[#This Row],[Tuotenumero]],Table_Villen_viihde.accdb5[[Tuotenumero]:[TuoteryhmäID]],3,FALSE)</f>
        <v>6</v>
      </c>
      <c r="L1931" s="3" t="str">
        <f>VLOOKUP(Table_Villen_viihde.accdb[[#This Row],[Ryhmänro]],Table_Villen_viihde.accdb6[],2,FALSE)</f>
        <v>Digiboxit</v>
      </c>
    </row>
    <row r="1932" spans="1:12" x14ac:dyDescent="0.35">
      <c r="A1932">
        <v>52430</v>
      </c>
      <c r="B1932" s="18">
        <v>43368</v>
      </c>
      <c r="C1932" t="s">
        <v>54</v>
      </c>
      <c r="D1932">
        <v>1</v>
      </c>
      <c r="E1932">
        <v>7</v>
      </c>
      <c r="F1932">
        <v>178</v>
      </c>
      <c r="G1932">
        <v>118.45</v>
      </c>
      <c r="H1932" t="str">
        <f>VLOOKUP(Table_Villen_viihde.accdb[[#This Row],[MyyjäID]],ville_myyjät!$A$2:$B$17,2,FALSE)</f>
        <v>Kaija</v>
      </c>
      <c r="I1932" t="str">
        <f>VLOOKUP(Table_Villen_viihde.accdb[[#This Row],[myyjä]],ville_myyjät!$B$2:$C$17,2,FALSE)</f>
        <v>Nainen</v>
      </c>
      <c r="J1932" t="str">
        <f>VLOOKUP(Table_Villen_viihde.accdb[[#This Row],[Tuotenumero]],Table_Villen_viihde.accdb5[[Tuotenumero]:[Tuote]],2,FALSE)</f>
        <v>DVD-nauhuri</v>
      </c>
      <c r="K1932" s="3">
        <f>VLOOKUP(Table_Villen_viihde.accdb[[#This Row],[Tuotenumero]],Table_Villen_viihde.accdb5[[Tuotenumero]:[TuoteryhmäID]],3,FALSE)</f>
        <v>2</v>
      </c>
      <c r="L1932" s="3" t="str">
        <f>VLOOKUP(Table_Villen_viihde.accdb[[#This Row],[Ryhmänro]],Table_Villen_viihde.accdb6[],2,FALSE)</f>
        <v>Kuvantoisto</v>
      </c>
    </row>
    <row r="1933" spans="1:12" x14ac:dyDescent="0.35">
      <c r="A1933">
        <v>52431</v>
      </c>
      <c r="B1933" s="18">
        <v>43370</v>
      </c>
      <c r="C1933" t="s">
        <v>53</v>
      </c>
      <c r="D1933">
        <v>1</v>
      </c>
      <c r="E1933">
        <v>3</v>
      </c>
      <c r="F1933">
        <v>123</v>
      </c>
      <c r="G1933">
        <v>62.44</v>
      </c>
      <c r="H1933" t="str">
        <f>VLOOKUP(Table_Villen_viihde.accdb[[#This Row],[MyyjäID]],ville_myyjät!$A$2:$B$17,2,FALSE)</f>
        <v>Helena</v>
      </c>
      <c r="I1933" t="str">
        <f>VLOOKUP(Table_Villen_viihde.accdb[[#This Row],[myyjä]],ville_myyjät!$B$2:$C$17,2,FALSE)</f>
        <v>Nainen</v>
      </c>
      <c r="J1933" t="str">
        <f>VLOOKUP(Table_Villen_viihde.accdb[[#This Row],[Tuotenumero]],Table_Villen_viihde.accdb5[[Tuotenumero]:[Tuote]],2,FALSE)</f>
        <v>DVD-soitin</v>
      </c>
      <c r="K1933" s="3">
        <f>VLOOKUP(Table_Villen_viihde.accdb[[#This Row],[Tuotenumero]],Table_Villen_viihde.accdb5[[Tuotenumero]:[TuoteryhmäID]],3,FALSE)</f>
        <v>2</v>
      </c>
      <c r="L1933" s="3" t="str">
        <f>VLOOKUP(Table_Villen_viihde.accdb[[#This Row],[Ryhmänro]],Table_Villen_viihde.accdb6[],2,FALSE)</f>
        <v>Kuvantoisto</v>
      </c>
    </row>
    <row r="1934" spans="1:12" x14ac:dyDescent="0.35">
      <c r="A1934">
        <v>52432</v>
      </c>
      <c r="B1934" s="18">
        <v>43371</v>
      </c>
      <c r="C1934" t="s">
        <v>52</v>
      </c>
      <c r="D1934">
        <v>1</v>
      </c>
      <c r="E1934">
        <v>9</v>
      </c>
      <c r="F1934">
        <v>89</v>
      </c>
      <c r="G1934">
        <v>48.67</v>
      </c>
      <c r="H1934" t="str">
        <f>VLOOKUP(Table_Villen_viihde.accdb[[#This Row],[MyyjäID]],ville_myyjät!$A$2:$B$17,2,FALSE)</f>
        <v>Juuso</v>
      </c>
      <c r="I1934" t="str">
        <f>VLOOKUP(Table_Villen_viihde.accdb[[#This Row],[myyjä]],ville_myyjät!$B$2:$C$17,2,FALSE)</f>
        <v>Mies</v>
      </c>
      <c r="J1934" t="str">
        <f>VLOOKUP(Table_Villen_viihde.accdb[[#This Row],[Tuotenumero]],Table_Villen_viihde.accdb5[[Tuotenumero]:[Tuote]],2,FALSE)</f>
        <v>Antennidigiboxi</v>
      </c>
      <c r="K1934" s="3">
        <f>VLOOKUP(Table_Villen_viihde.accdb[[#This Row],[Tuotenumero]],Table_Villen_viihde.accdb5[[Tuotenumero]:[TuoteryhmäID]],3,FALSE)</f>
        <v>6</v>
      </c>
      <c r="L1934" s="3" t="str">
        <f>VLOOKUP(Table_Villen_viihde.accdb[[#This Row],[Ryhmänro]],Table_Villen_viihde.accdb6[],2,FALSE)</f>
        <v>Digiboxit</v>
      </c>
    </row>
    <row r="1935" spans="1:12" x14ac:dyDescent="0.35">
      <c r="A1935">
        <v>52433</v>
      </c>
      <c r="B1935" s="18">
        <v>43372</v>
      </c>
      <c r="C1935" t="s">
        <v>49</v>
      </c>
      <c r="D1935">
        <v>1</v>
      </c>
      <c r="E1935">
        <v>16</v>
      </c>
      <c r="F1935">
        <v>21</v>
      </c>
      <c r="G1935">
        <v>11.32</v>
      </c>
      <c r="H1935" t="str">
        <f>VLOOKUP(Table_Villen_viihde.accdb[[#This Row],[MyyjäID]],ville_myyjät!$A$2:$B$17,2,FALSE)</f>
        <v>Kaarina</v>
      </c>
      <c r="I1935" t="str">
        <f>VLOOKUP(Table_Villen_viihde.accdb[[#This Row],[myyjä]],ville_myyjät!$B$2:$C$17,2,FALSE)</f>
        <v>Nainen</v>
      </c>
      <c r="J1935" t="str">
        <f>VLOOKUP(Table_Villen_viihde.accdb[[#This Row],[Tuotenumero]],Table_Villen_viihde.accdb5[[Tuotenumero]:[Tuote]],2,FALSE)</f>
        <v>Scart-kaapeli</v>
      </c>
      <c r="K1935" s="3">
        <f>VLOOKUP(Table_Villen_viihde.accdb[[#This Row],[Tuotenumero]],Table_Villen_viihde.accdb5[[Tuotenumero]:[TuoteryhmäID]],3,FALSE)</f>
        <v>4</v>
      </c>
      <c r="L1935" s="3" t="str">
        <f>VLOOKUP(Table_Villen_viihde.accdb[[#This Row],[Ryhmänro]],Table_Villen_viihde.accdb6[],2,FALSE)</f>
        <v>Tarvikkeet</v>
      </c>
    </row>
    <row r="1936" spans="1:12" x14ac:dyDescent="0.35">
      <c r="A1936">
        <v>52434</v>
      </c>
      <c r="B1936" s="18">
        <v>43372</v>
      </c>
      <c r="C1936" t="s">
        <v>51</v>
      </c>
      <c r="D1936">
        <v>1</v>
      </c>
      <c r="E1936">
        <v>16</v>
      </c>
      <c r="F1936">
        <v>241</v>
      </c>
      <c r="G1936">
        <v>163.06</v>
      </c>
      <c r="H1936" t="str">
        <f>VLOOKUP(Table_Villen_viihde.accdb[[#This Row],[MyyjäID]],ville_myyjät!$A$2:$B$17,2,FALSE)</f>
        <v>Kaarina</v>
      </c>
      <c r="I1936" t="str">
        <f>VLOOKUP(Table_Villen_viihde.accdb[[#This Row],[myyjä]],ville_myyjät!$B$2:$C$17,2,FALSE)</f>
        <v>Nainen</v>
      </c>
      <c r="J1936" t="str">
        <f>VLOOKUP(Table_Villen_viihde.accdb[[#This Row],[Tuotenumero]],Table_Villen_viihde.accdb5[[Tuotenumero]:[Tuote]],2,FALSE)</f>
        <v>TV28</v>
      </c>
      <c r="K1936" s="3">
        <f>VLOOKUP(Table_Villen_viihde.accdb[[#This Row],[Tuotenumero]],Table_Villen_viihde.accdb5[[Tuotenumero]:[TuoteryhmäID]],3,FALSE)</f>
        <v>3</v>
      </c>
      <c r="L1936" s="3" t="str">
        <f>VLOOKUP(Table_Villen_viihde.accdb[[#This Row],[Ryhmänro]],Table_Villen_viihde.accdb6[],2,FALSE)</f>
        <v>TV</v>
      </c>
    </row>
    <row r="1937" spans="1:12" x14ac:dyDescent="0.35">
      <c r="A1937">
        <v>52435</v>
      </c>
      <c r="B1937" s="18">
        <v>43375</v>
      </c>
      <c r="C1937" t="s">
        <v>49</v>
      </c>
      <c r="D1937">
        <v>1</v>
      </c>
      <c r="E1937">
        <v>6</v>
      </c>
      <c r="F1937">
        <v>20</v>
      </c>
      <c r="G1937">
        <v>10.99</v>
      </c>
      <c r="H1937" t="str">
        <f>VLOOKUP(Table_Villen_viihde.accdb[[#This Row],[MyyjäID]],ville_myyjät!$A$2:$B$17,2,FALSE)</f>
        <v>Mikko</v>
      </c>
      <c r="I1937" t="str">
        <f>VLOOKUP(Table_Villen_viihde.accdb[[#This Row],[myyjä]],ville_myyjät!$B$2:$C$17,2,FALSE)</f>
        <v>Mies</v>
      </c>
      <c r="J1937" t="str">
        <f>VLOOKUP(Table_Villen_viihde.accdb[[#This Row],[Tuotenumero]],Table_Villen_viihde.accdb5[[Tuotenumero]:[Tuote]],2,FALSE)</f>
        <v>Scart-kaapeli</v>
      </c>
      <c r="K1937" s="3">
        <f>VLOOKUP(Table_Villen_viihde.accdb[[#This Row],[Tuotenumero]],Table_Villen_viihde.accdb5[[Tuotenumero]:[TuoteryhmäID]],3,FALSE)</f>
        <v>4</v>
      </c>
      <c r="L1937" s="3" t="str">
        <f>VLOOKUP(Table_Villen_viihde.accdb[[#This Row],[Ryhmänro]],Table_Villen_viihde.accdb6[],2,FALSE)</f>
        <v>Tarvikkeet</v>
      </c>
    </row>
    <row r="1938" spans="1:12" x14ac:dyDescent="0.35">
      <c r="A1938">
        <v>52436</v>
      </c>
      <c r="B1938" s="18">
        <v>43380</v>
      </c>
      <c r="C1938" t="s">
        <v>56</v>
      </c>
      <c r="D1938">
        <v>1</v>
      </c>
      <c r="E1938">
        <v>7</v>
      </c>
      <c r="F1938">
        <v>127</v>
      </c>
      <c r="G1938">
        <v>93.87</v>
      </c>
      <c r="H1938" t="str">
        <f>VLOOKUP(Table_Villen_viihde.accdb[[#This Row],[MyyjäID]],ville_myyjät!$A$2:$B$17,2,FALSE)</f>
        <v>Kaija</v>
      </c>
      <c r="I1938" t="str">
        <f>VLOOKUP(Table_Villen_viihde.accdb[[#This Row],[myyjä]],ville_myyjät!$B$2:$C$17,2,FALSE)</f>
        <v>Nainen</v>
      </c>
      <c r="J1938" t="str">
        <f>VLOOKUP(Table_Villen_viihde.accdb[[#This Row],[Tuotenumero]],Table_Villen_viihde.accdb5[[Tuotenumero]:[Tuote]],2,FALSE)</f>
        <v>VHS-nauhuri</v>
      </c>
      <c r="K1938" s="3">
        <f>VLOOKUP(Table_Villen_viihde.accdb[[#This Row],[Tuotenumero]],Table_Villen_viihde.accdb5[[Tuotenumero]:[TuoteryhmäID]],3,FALSE)</f>
        <v>2</v>
      </c>
      <c r="L1938" s="3" t="str">
        <f>VLOOKUP(Table_Villen_viihde.accdb[[#This Row],[Ryhmänro]],Table_Villen_viihde.accdb6[],2,FALSE)</f>
        <v>Kuvantoisto</v>
      </c>
    </row>
    <row r="1939" spans="1:12" x14ac:dyDescent="0.35">
      <c r="A1939">
        <v>52437</v>
      </c>
      <c r="B1939" s="18">
        <v>43380</v>
      </c>
      <c r="C1939" t="s">
        <v>49</v>
      </c>
      <c r="D1939">
        <v>1</v>
      </c>
      <c r="E1939">
        <v>2</v>
      </c>
      <c r="F1939">
        <v>21</v>
      </c>
      <c r="G1939">
        <v>11.2</v>
      </c>
      <c r="H1939" t="str">
        <f>VLOOKUP(Table_Villen_viihde.accdb[[#This Row],[MyyjäID]],ville_myyjät!$A$2:$B$17,2,FALSE)</f>
        <v>Maija</v>
      </c>
      <c r="I1939" t="str">
        <f>VLOOKUP(Table_Villen_viihde.accdb[[#This Row],[myyjä]],ville_myyjät!$B$2:$C$17,2,FALSE)</f>
        <v>Nainen</v>
      </c>
      <c r="J1939" t="str">
        <f>VLOOKUP(Table_Villen_viihde.accdb[[#This Row],[Tuotenumero]],Table_Villen_viihde.accdb5[[Tuotenumero]:[Tuote]],2,FALSE)</f>
        <v>Scart-kaapeli</v>
      </c>
      <c r="K1939" s="3">
        <f>VLOOKUP(Table_Villen_viihde.accdb[[#This Row],[Tuotenumero]],Table_Villen_viihde.accdb5[[Tuotenumero]:[TuoteryhmäID]],3,FALSE)</f>
        <v>4</v>
      </c>
      <c r="L1939" s="3" t="str">
        <f>VLOOKUP(Table_Villen_viihde.accdb[[#This Row],[Ryhmänro]],Table_Villen_viihde.accdb6[],2,FALSE)</f>
        <v>Tarvikkeet</v>
      </c>
    </row>
    <row r="1940" spans="1:12" x14ac:dyDescent="0.35">
      <c r="A1940">
        <v>52438</v>
      </c>
      <c r="B1940" s="18">
        <v>43380</v>
      </c>
      <c r="C1940" t="s">
        <v>50</v>
      </c>
      <c r="D1940">
        <v>1</v>
      </c>
      <c r="E1940">
        <v>6</v>
      </c>
      <c r="F1940">
        <v>87</v>
      </c>
      <c r="G1940">
        <v>52.45</v>
      </c>
      <c r="H1940" t="str">
        <f>VLOOKUP(Table_Villen_viihde.accdb[[#This Row],[MyyjäID]],ville_myyjät!$A$2:$B$17,2,FALSE)</f>
        <v>Mikko</v>
      </c>
      <c r="I1940" t="str">
        <f>VLOOKUP(Table_Villen_viihde.accdb[[#This Row],[myyjä]],ville_myyjät!$B$2:$C$17,2,FALSE)</f>
        <v>Mies</v>
      </c>
      <c r="J1940" t="str">
        <f>VLOOKUP(Table_Villen_viihde.accdb[[#This Row],[Tuotenumero]],Table_Villen_viihde.accdb5[[Tuotenumero]:[Tuote]],2,FALSE)</f>
        <v>Kaapelidigiboxi</v>
      </c>
      <c r="K1940" s="3">
        <f>VLOOKUP(Table_Villen_viihde.accdb[[#This Row],[Tuotenumero]],Table_Villen_viihde.accdb5[[Tuotenumero]:[TuoteryhmäID]],3,FALSE)</f>
        <v>6</v>
      </c>
      <c r="L1940" s="3" t="str">
        <f>VLOOKUP(Table_Villen_viihde.accdb[[#This Row],[Ryhmänro]],Table_Villen_viihde.accdb6[],2,FALSE)</f>
        <v>Digiboxit</v>
      </c>
    </row>
    <row r="1941" spans="1:12" x14ac:dyDescent="0.35">
      <c r="A1941">
        <v>52439</v>
      </c>
      <c r="B1941" s="18">
        <v>43381</v>
      </c>
      <c r="C1941" t="s">
        <v>57</v>
      </c>
      <c r="D1941">
        <v>1</v>
      </c>
      <c r="E1941">
        <v>10</v>
      </c>
      <c r="F1941">
        <v>104</v>
      </c>
      <c r="G1941">
        <v>54.64</v>
      </c>
      <c r="H1941" t="str">
        <f>VLOOKUP(Table_Villen_viihde.accdb[[#This Row],[MyyjäID]],ville_myyjät!$A$2:$B$17,2,FALSE)</f>
        <v>Ilona</v>
      </c>
      <c r="I1941" t="str">
        <f>VLOOKUP(Table_Villen_viihde.accdb[[#This Row],[myyjä]],ville_myyjät!$B$2:$C$17,2,FALSE)</f>
        <v>Nainen</v>
      </c>
      <c r="J1941" t="str">
        <f>VLOOKUP(Table_Villen_viihde.accdb[[#This Row],[Tuotenumero]],Table_Villen_viihde.accdb5[[Tuotenumero]:[Tuote]],2,FALSE)</f>
        <v>PS2-konsoli</v>
      </c>
      <c r="K1941" s="3">
        <f>VLOOKUP(Table_Villen_viihde.accdb[[#This Row],[Tuotenumero]],Table_Villen_viihde.accdb5[[Tuotenumero]:[TuoteryhmäID]],3,FALSE)</f>
        <v>5</v>
      </c>
      <c r="L1941" s="3" t="str">
        <f>VLOOKUP(Table_Villen_viihde.accdb[[#This Row],[Ryhmänro]],Table_Villen_viihde.accdb6[],2,FALSE)</f>
        <v>Konsolit</v>
      </c>
    </row>
    <row r="1942" spans="1:12" x14ac:dyDescent="0.35">
      <c r="A1942">
        <v>52440</v>
      </c>
      <c r="B1942" s="18">
        <v>43381</v>
      </c>
      <c r="C1942" t="s">
        <v>54</v>
      </c>
      <c r="D1942">
        <v>1</v>
      </c>
      <c r="E1942">
        <v>7</v>
      </c>
      <c r="F1942">
        <v>178</v>
      </c>
      <c r="G1942">
        <v>114.54</v>
      </c>
      <c r="H1942" t="str">
        <f>VLOOKUP(Table_Villen_viihde.accdb[[#This Row],[MyyjäID]],ville_myyjät!$A$2:$B$17,2,FALSE)</f>
        <v>Kaija</v>
      </c>
      <c r="I1942" t="str">
        <f>VLOOKUP(Table_Villen_viihde.accdb[[#This Row],[myyjä]],ville_myyjät!$B$2:$C$17,2,FALSE)</f>
        <v>Nainen</v>
      </c>
      <c r="J1942" t="str">
        <f>VLOOKUP(Table_Villen_viihde.accdb[[#This Row],[Tuotenumero]],Table_Villen_viihde.accdb5[[Tuotenumero]:[Tuote]],2,FALSE)</f>
        <v>DVD-nauhuri</v>
      </c>
      <c r="K1942" s="3">
        <f>VLOOKUP(Table_Villen_viihde.accdb[[#This Row],[Tuotenumero]],Table_Villen_viihde.accdb5[[Tuotenumero]:[TuoteryhmäID]],3,FALSE)</f>
        <v>2</v>
      </c>
      <c r="L1942" s="3" t="str">
        <f>VLOOKUP(Table_Villen_viihde.accdb[[#This Row],[Ryhmänro]],Table_Villen_viihde.accdb6[],2,FALSE)</f>
        <v>Kuvantoisto</v>
      </c>
    </row>
    <row r="1943" spans="1:12" x14ac:dyDescent="0.35">
      <c r="A1943">
        <v>52441</v>
      </c>
      <c r="B1943" s="18">
        <v>43381</v>
      </c>
      <c r="C1943" t="s">
        <v>51</v>
      </c>
      <c r="D1943">
        <v>1</v>
      </c>
      <c r="E1943">
        <v>3</v>
      </c>
      <c r="F1943">
        <v>231</v>
      </c>
      <c r="G1943">
        <v>158.82</v>
      </c>
      <c r="H1943" t="str">
        <f>VLOOKUP(Table_Villen_viihde.accdb[[#This Row],[MyyjäID]],ville_myyjät!$A$2:$B$17,2,FALSE)</f>
        <v>Helena</v>
      </c>
      <c r="I1943" t="str">
        <f>VLOOKUP(Table_Villen_viihde.accdb[[#This Row],[myyjä]],ville_myyjät!$B$2:$C$17,2,FALSE)</f>
        <v>Nainen</v>
      </c>
      <c r="J1943" t="str">
        <f>VLOOKUP(Table_Villen_viihde.accdb[[#This Row],[Tuotenumero]],Table_Villen_viihde.accdb5[[Tuotenumero]:[Tuote]],2,FALSE)</f>
        <v>TV28</v>
      </c>
      <c r="K1943" s="3">
        <f>VLOOKUP(Table_Villen_viihde.accdb[[#This Row],[Tuotenumero]],Table_Villen_viihde.accdb5[[Tuotenumero]:[TuoteryhmäID]],3,FALSE)</f>
        <v>3</v>
      </c>
      <c r="L1943" s="3" t="str">
        <f>VLOOKUP(Table_Villen_viihde.accdb[[#This Row],[Ryhmänro]],Table_Villen_viihde.accdb6[],2,FALSE)</f>
        <v>TV</v>
      </c>
    </row>
    <row r="1944" spans="1:12" x14ac:dyDescent="0.35">
      <c r="A1944">
        <v>52442</v>
      </c>
      <c r="B1944" s="18">
        <v>43384</v>
      </c>
      <c r="C1944" t="s">
        <v>53</v>
      </c>
      <c r="D1944">
        <v>1</v>
      </c>
      <c r="E1944">
        <v>13</v>
      </c>
      <c r="F1944">
        <v>118</v>
      </c>
      <c r="G1944">
        <v>64.290000000000006</v>
      </c>
      <c r="H1944" t="str">
        <f>VLOOKUP(Table_Villen_viihde.accdb[[#This Row],[MyyjäID]],ville_myyjät!$A$2:$B$17,2,FALSE)</f>
        <v>Kaarlo</v>
      </c>
      <c r="I1944" t="str">
        <f>VLOOKUP(Table_Villen_viihde.accdb[[#This Row],[myyjä]],ville_myyjät!$B$2:$C$17,2,FALSE)</f>
        <v>Mies</v>
      </c>
      <c r="J1944" t="str">
        <f>VLOOKUP(Table_Villen_viihde.accdb[[#This Row],[Tuotenumero]],Table_Villen_viihde.accdb5[[Tuotenumero]:[Tuote]],2,FALSE)</f>
        <v>DVD-soitin</v>
      </c>
      <c r="K1944" s="3">
        <f>VLOOKUP(Table_Villen_viihde.accdb[[#This Row],[Tuotenumero]],Table_Villen_viihde.accdb5[[Tuotenumero]:[TuoteryhmäID]],3,FALSE)</f>
        <v>2</v>
      </c>
      <c r="L1944" s="3" t="str">
        <f>VLOOKUP(Table_Villen_viihde.accdb[[#This Row],[Ryhmänro]],Table_Villen_viihde.accdb6[],2,FALSE)</f>
        <v>Kuvantoisto</v>
      </c>
    </row>
    <row r="1945" spans="1:12" x14ac:dyDescent="0.35">
      <c r="A1945">
        <v>52443</v>
      </c>
      <c r="B1945" s="18">
        <v>43385</v>
      </c>
      <c r="C1945" t="s">
        <v>49</v>
      </c>
      <c r="D1945">
        <v>1</v>
      </c>
      <c r="E1945">
        <v>6</v>
      </c>
      <c r="F1945">
        <v>21</v>
      </c>
      <c r="G1945">
        <v>11.47</v>
      </c>
      <c r="H1945" t="str">
        <f>VLOOKUP(Table_Villen_viihde.accdb[[#This Row],[MyyjäID]],ville_myyjät!$A$2:$B$17,2,FALSE)</f>
        <v>Mikko</v>
      </c>
      <c r="I1945" t="str">
        <f>VLOOKUP(Table_Villen_viihde.accdb[[#This Row],[myyjä]],ville_myyjät!$B$2:$C$17,2,FALSE)</f>
        <v>Mies</v>
      </c>
      <c r="J1945" t="str">
        <f>VLOOKUP(Table_Villen_viihde.accdb[[#This Row],[Tuotenumero]],Table_Villen_viihde.accdb5[[Tuotenumero]:[Tuote]],2,FALSE)</f>
        <v>Scart-kaapeli</v>
      </c>
      <c r="K1945" s="3">
        <f>VLOOKUP(Table_Villen_viihde.accdb[[#This Row],[Tuotenumero]],Table_Villen_viihde.accdb5[[Tuotenumero]:[TuoteryhmäID]],3,FALSE)</f>
        <v>4</v>
      </c>
      <c r="L1945" s="3" t="str">
        <f>VLOOKUP(Table_Villen_viihde.accdb[[#This Row],[Ryhmänro]],Table_Villen_viihde.accdb6[],2,FALSE)</f>
        <v>Tarvikkeet</v>
      </c>
    </row>
    <row r="1946" spans="1:12" x14ac:dyDescent="0.35">
      <c r="A1946">
        <v>52444</v>
      </c>
      <c r="B1946" s="18">
        <v>43387</v>
      </c>
      <c r="C1946" t="s">
        <v>50</v>
      </c>
      <c r="D1946">
        <v>1</v>
      </c>
      <c r="E1946">
        <v>7</v>
      </c>
      <c r="F1946">
        <v>87</v>
      </c>
      <c r="G1946">
        <v>51.98</v>
      </c>
      <c r="H1946" t="str">
        <f>VLOOKUP(Table_Villen_viihde.accdb[[#This Row],[MyyjäID]],ville_myyjät!$A$2:$B$17,2,FALSE)</f>
        <v>Kaija</v>
      </c>
      <c r="I1946" t="str">
        <f>VLOOKUP(Table_Villen_viihde.accdb[[#This Row],[myyjä]],ville_myyjät!$B$2:$C$17,2,FALSE)</f>
        <v>Nainen</v>
      </c>
      <c r="J1946" t="str">
        <f>VLOOKUP(Table_Villen_viihde.accdb[[#This Row],[Tuotenumero]],Table_Villen_viihde.accdb5[[Tuotenumero]:[Tuote]],2,FALSE)</f>
        <v>Kaapelidigiboxi</v>
      </c>
      <c r="K1946" s="3">
        <f>VLOOKUP(Table_Villen_viihde.accdb[[#This Row],[Tuotenumero]],Table_Villen_viihde.accdb5[[Tuotenumero]:[TuoteryhmäID]],3,FALSE)</f>
        <v>6</v>
      </c>
      <c r="L1946" s="3" t="str">
        <f>VLOOKUP(Table_Villen_viihde.accdb[[#This Row],[Ryhmänro]],Table_Villen_viihde.accdb6[],2,FALSE)</f>
        <v>Digiboxit</v>
      </c>
    </row>
    <row r="1947" spans="1:12" x14ac:dyDescent="0.35">
      <c r="A1947">
        <v>52445</v>
      </c>
      <c r="B1947" s="18">
        <v>43389</v>
      </c>
      <c r="C1947" t="s">
        <v>52</v>
      </c>
      <c r="D1947">
        <v>1</v>
      </c>
      <c r="E1947">
        <v>2</v>
      </c>
      <c r="F1947">
        <v>84</v>
      </c>
      <c r="G1947">
        <v>48.07</v>
      </c>
      <c r="H1947" t="str">
        <f>VLOOKUP(Table_Villen_viihde.accdb[[#This Row],[MyyjäID]],ville_myyjät!$A$2:$B$17,2,FALSE)</f>
        <v>Maija</v>
      </c>
      <c r="I1947" t="str">
        <f>VLOOKUP(Table_Villen_viihde.accdb[[#This Row],[myyjä]],ville_myyjät!$B$2:$C$17,2,FALSE)</f>
        <v>Nainen</v>
      </c>
      <c r="J1947" t="str">
        <f>VLOOKUP(Table_Villen_viihde.accdb[[#This Row],[Tuotenumero]],Table_Villen_viihde.accdb5[[Tuotenumero]:[Tuote]],2,FALSE)</f>
        <v>Antennidigiboxi</v>
      </c>
      <c r="K1947" s="3">
        <f>VLOOKUP(Table_Villen_viihde.accdb[[#This Row],[Tuotenumero]],Table_Villen_viihde.accdb5[[Tuotenumero]:[TuoteryhmäID]],3,FALSE)</f>
        <v>6</v>
      </c>
      <c r="L1947" s="3" t="str">
        <f>VLOOKUP(Table_Villen_viihde.accdb[[#This Row],[Ryhmänro]],Table_Villen_viihde.accdb6[],2,FALSE)</f>
        <v>Digiboxit</v>
      </c>
    </row>
    <row r="1948" spans="1:12" x14ac:dyDescent="0.35">
      <c r="A1948">
        <v>52446</v>
      </c>
      <c r="B1948" s="18">
        <v>43392</v>
      </c>
      <c r="C1948" t="s">
        <v>49</v>
      </c>
      <c r="D1948">
        <v>1</v>
      </c>
      <c r="E1948">
        <v>14</v>
      </c>
      <c r="F1948">
        <v>20</v>
      </c>
      <c r="G1948">
        <v>10.7</v>
      </c>
      <c r="H1948" t="str">
        <f>VLOOKUP(Table_Villen_viihde.accdb[[#This Row],[MyyjäID]],ville_myyjät!$A$2:$B$17,2,FALSE)</f>
        <v>Jani</v>
      </c>
      <c r="I1948" t="str">
        <f>VLOOKUP(Table_Villen_viihde.accdb[[#This Row],[myyjä]],ville_myyjät!$B$2:$C$17,2,FALSE)</f>
        <v>Mies</v>
      </c>
      <c r="J1948" t="str">
        <f>VLOOKUP(Table_Villen_viihde.accdb[[#This Row],[Tuotenumero]],Table_Villen_viihde.accdb5[[Tuotenumero]:[Tuote]],2,FALSE)</f>
        <v>Scart-kaapeli</v>
      </c>
      <c r="K1948" s="3">
        <f>VLOOKUP(Table_Villen_viihde.accdb[[#This Row],[Tuotenumero]],Table_Villen_viihde.accdb5[[Tuotenumero]:[TuoteryhmäID]],3,FALSE)</f>
        <v>4</v>
      </c>
      <c r="L1948" s="3" t="str">
        <f>VLOOKUP(Table_Villen_viihde.accdb[[#This Row],[Ryhmänro]],Table_Villen_viihde.accdb6[],2,FALSE)</f>
        <v>Tarvikkeet</v>
      </c>
    </row>
    <row r="1949" spans="1:12" x14ac:dyDescent="0.35">
      <c r="A1949">
        <v>52447</v>
      </c>
      <c r="B1949" s="18">
        <v>43392</v>
      </c>
      <c r="C1949" t="s">
        <v>54</v>
      </c>
      <c r="D1949">
        <v>1</v>
      </c>
      <c r="E1949">
        <v>11</v>
      </c>
      <c r="F1949">
        <v>173</v>
      </c>
      <c r="G1949">
        <v>111.85</v>
      </c>
      <c r="H1949" t="str">
        <f>VLOOKUP(Table_Villen_viihde.accdb[[#This Row],[MyyjäID]],ville_myyjät!$A$2:$B$17,2,FALSE)</f>
        <v>Kuisma</v>
      </c>
      <c r="I1949" t="str">
        <f>VLOOKUP(Table_Villen_viihde.accdb[[#This Row],[myyjä]],ville_myyjät!$B$2:$C$17,2,FALSE)</f>
        <v>Mies</v>
      </c>
      <c r="J1949" t="str">
        <f>VLOOKUP(Table_Villen_viihde.accdb[[#This Row],[Tuotenumero]],Table_Villen_viihde.accdb5[[Tuotenumero]:[Tuote]],2,FALSE)</f>
        <v>DVD-nauhuri</v>
      </c>
      <c r="K1949" s="3">
        <f>VLOOKUP(Table_Villen_viihde.accdb[[#This Row],[Tuotenumero]],Table_Villen_viihde.accdb5[[Tuotenumero]:[TuoteryhmäID]],3,FALSE)</f>
        <v>2</v>
      </c>
      <c r="L1949" s="3" t="str">
        <f>VLOOKUP(Table_Villen_viihde.accdb[[#This Row],[Ryhmänro]],Table_Villen_viihde.accdb6[],2,FALSE)</f>
        <v>Kuvantoisto</v>
      </c>
    </row>
    <row r="1950" spans="1:12" x14ac:dyDescent="0.35">
      <c r="A1950">
        <v>52448</v>
      </c>
      <c r="B1950" s="18">
        <v>43396</v>
      </c>
      <c r="C1950" t="s">
        <v>53</v>
      </c>
      <c r="D1950">
        <v>1</v>
      </c>
      <c r="E1950">
        <v>1</v>
      </c>
      <c r="F1950">
        <v>117</v>
      </c>
      <c r="G1950">
        <v>66.36</v>
      </c>
      <c r="H1950" t="str">
        <f>VLOOKUP(Table_Villen_viihde.accdb[[#This Row],[MyyjäID]],ville_myyjät!$A$2:$B$17,2,FALSE)</f>
        <v>Liisa</v>
      </c>
      <c r="I1950" t="str">
        <f>VLOOKUP(Table_Villen_viihde.accdb[[#This Row],[myyjä]],ville_myyjät!$B$2:$C$17,2,FALSE)</f>
        <v>Nainen</v>
      </c>
      <c r="J1950" t="str">
        <f>VLOOKUP(Table_Villen_viihde.accdb[[#This Row],[Tuotenumero]],Table_Villen_viihde.accdb5[[Tuotenumero]:[Tuote]],2,FALSE)</f>
        <v>DVD-soitin</v>
      </c>
      <c r="K1950" s="3">
        <f>VLOOKUP(Table_Villen_viihde.accdb[[#This Row],[Tuotenumero]],Table_Villen_viihde.accdb5[[Tuotenumero]:[TuoteryhmäID]],3,FALSE)</f>
        <v>2</v>
      </c>
      <c r="L1950" s="3" t="str">
        <f>VLOOKUP(Table_Villen_viihde.accdb[[#This Row],[Ryhmänro]],Table_Villen_viihde.accdb6[],2,FALSE)</f>
        <v>Kuvantoisto</v>
      </c>
    </row>
    <row r="1951" spans="1:12" x14ac:dyDescent="0.35">
      <c r="A1951">
        <v>52449</v>
      </c>
      <c r="B1951" s="18">
        <v>43396</v>
      </c>
      <c r="C1951" t="s">
        <v>50</v>
      </c>
      <c r="D1951">
        <v>1</v>
      </c>
      <c r="E1951">
        <v>11</v>
      </c>
      <c r="F1951">
        <v>82</v>
      </c>
      <c r="G1951">
        <v>54.49</v>
      </c>
      <c r="H1951" t="str">
        <f>VLOOKUP(Table_Villen_viihde.accdb[[#This Row],[MyyjäID]],ville_myyjät!$A$2:$B$17,2,FALSE)</f>
        <v>Kuisma</v>
      </c>
      <c r="I1951" t="str">
        <f>VLOOKUP(Table_Villen_viihde.accdb[[#This Row],[myyjä]],ville_myyjät!$B$2:$C$17,2,FALSE)</f>
        <v>Mies</v>
      </c>
      <c r="J1951" t="str">
        <f>VLOOKUP(Table_Villen_viihde.accdb[[#This Row],[Tuotenumero]],Table_Villen_viihde.accdb5[[Tuotenumero]:[Tuote]],2,FALSE)</f>
        <v>Kaapelidigiboxi</v>
      </c>
      <c r="K1951" s="3">
        <f>VLOOKUP(Table_Villen_viihde.accdb[[#This Row],[Tuotenumero]],Table_Villen_viihde.accdb5[[Tuotenumero]:[TuoteryhmäID]],3,FALSE)</f>
        <v>6</v>
      </c>
      <c r="L1951" s="3" t="str">
        <f>VLOOKUP(Table_Villen_viihde.accdb[[#This Row],[Ryhmänro]],Table_Villen_viihde.accdb6[],2,FALSE)</f>
        <v>Digiboxit</v>
      </c>
    </row>
    <row r="1952" spans="1:12" x14ac:dyDescent="0.35">
      <c r="A1952">
        <v>52450</v>
      </c>
      <c r="B1952" s="18">
        <v>43397</v>
      </c>
      <c r="C1952" t="s">
        <v>49</v>
      </c>
      <c r="D1952">
        <v>1</v>
      </c>
      <c r="E1952">
        <v>10</v>
      </c>
      <c r="F1952">
        <v>20</v>
      </c>
      <c r="G1952">
        <v>11.14</v>
      </c>
      <c r="H1952" t="str">
        <f>VLOOKUP(Table_Villen_viihde.accdb[[#This Row],[MyyjäID]],ville_myyjät!$A$2:$B$17,2,FALSE)</f>
        <v>Ilona</v>
      </c>
      <c r="I1952" t="str">
        <f>VLOOKUP(Table_Villen_viihde.accdb[[#This Row],[myyjä]],ville_myyjät!$B$2:$C$17,2,FALSE)</f>
        <v>Nainen</v>
      </c>
      <c r="J1952" t="str">
        <f>VLOOKUP(Table_Villen_viihde.accdb[[#This Row],[Tuotenumero]],Table_Villen_viihde.accdb5[[Tuotenumero]:[Tuote]],2,FALSE)</f>
        <v>Scart-kaapeli</v>
      </c>
      <c r="K1952" s="3">
        <f>VLOOKUP(Table_Villen_viihde.accdb[[#This Row],[Tuotenumero]],Table_Villen_viihde.accdb5[[Tuotenumero]:[TuoteryhmäID]],3,FALSE)</f>
        <v>4</v>
      </c>
      <c r="L1952" s="3" t="str">
        <f>VLOOKUP(Table_Villen_viihde.accdb[[#This Row],[Ryhmänro]],Table_Villen_viihde.accdb6[],2,FALSE)</f>
        <v>Tarvikkeet</v>
      </c>
    </row>
    <row r="1953" spans="1:12" x14ac:dyDescent="0.35">
      <c r="A1953">
        <v>52451</v>
      </c>
      <c r="B1953" s="18">
        <v>43399</v>
      </c>
      <c r="C1953" t="s">
        <v>51</v>
      </c>
      <c r="D1953">
        <v>1</v>
      </c>
      <c r="E1953">
        <v>11</v>
      </c>
      <c r="F1953">
        <v>234</v>
      </c>
      <c r="G1953">
        <v>153.18</v>
      </c>
      <c r="H1953" t="str">
        <f>VLOOKUP(Table_Villen_viihde.accdb[[#This Row],[MyyjäID]],ville_myyjät!$A$2:$B$17,2,FALSE)</f>
        <v>Kuisma</v>
      </c>
      <c r="I1953" t="str">
        <f>VLOOKUP(Table_Villen_viihde.accdb[[#This Row],[myyjä]],ville_myyjät!$B$2:$C$17,2,FALSE)</f>
        <v>Mies</v>
      </c>
      <c r="J1953" t="str">
        <f>VLOOKUP(Table_Villen_viihde.accdb[[#This Row],[Tuotenumero]],Table_Villen_viihde.accdb5[[Tuotenumero]:[Tuote]],2,FALSE)</f>
        <v>TV28</v>
      </c>
      <c r="K1953" s="3">
        <f>VLOOKUP(Table_Villen_viihde.accdb[[#This Row],[Tuotenumero]],Table_Villen_viihde.accdb5[[Tuotenumero]:[TuoteryhmäID]],3,FALSE)</f>
        <v>3</v>
      </c>
      <c r="L1953" s="3" t="str">
        <f>VLOOKUP(Table_Villen_viihde.accdb[[#This Row],[Ryhmänro]],Table_Villen_viihde.accdb6[],2,FALSE)</f>
        <v>TV</v>
      </c>
    </row>
    <row r="1954" spans="1:12" x14ac:dyDescent="0.35">
      <c r="A1954">
        <v>52452</v>
      </c>
      <c r="B1954" s="18">
        <v>43402</v>
      </c>
      <c r="C1954" t="s">
        <v>52</v>
      </c>
      <c r="D1954">
        <v>1</v>
      </c>
      <c r="E1954">
        <v>1</v>
      </c>
      <c r="F1954">
        <v>82</v>
      </c>
      <c r="G1954">
        <v>47.14</v>
      </c>
      <c r="H1954" t="str">
        <f>VLOOKUP(Table_Villen_viihde.accdb[[#This Row],[MyyjäID]],ville_myyjät!$A$2:$B$17,2,FALSE)</f>
        <v>Liisa</v>
      </c>
      <c r="I1954" t="str">
        <f>VLOOKUP(Table_Villen_viihde.accdb[[#This Row],[myyjä]],ville_myyjät!$B$2:$C$17,2,FALSE)</f>
        <v>Nainen</v>
      </c>
      <c r="J1954" t="str">
        <f>VLOOKUP(Table_Villen_viihde.accdb[[#This Row],[Tuotenumero]],Table_Villen_viihde.accdb5[[Tuotenumero]:[Tuote]],2,FALSE)</f>
        <v>Antennidigiboxi</v>
      </c>
      <c r="K1954" s="3">
        <f>VLOOKUP(Table_Villen_viihde.accdb[[#This Row],[Tuotenumero]],Table_Villen_viihde.accdb5[[Tuotenumero]:[TuoteryhmäID]],3,FALSE)</f>
        <v>6</v>
      </c>
      <c r="L1954" s="3" t="str">
        <f>VLOOKUP(Table_Villen_viihde.accdb[[#This Row],[Ryhmänro]],Table_Villen_viihde.accdb6[],2,FALSE)</f>
        <v>Digiboxit</v>
      </c>
    </row>
    <row r="1955" spans="1:12" x14ac:dyDescent="0.35">
      <c r="A1955">
        <v>52453</v>
      </c>
      <c r="B1955" s="18">
        <v>43403</v>
      </c>
      <c r="C1955" t="s">
        <v>50</v>
      </c>
      <c r="D1955">
        <v>1</v>
      </c>
      <c r="E1955">
        <v>18</v>
      </c>
      <c r="F1955">
        <v>84</v>
      </c>
      <c r="G1955">
        <v>54.14</v>
      </c>
      <c r="H1955" t="str">
        <f>VLOOKUP(Table_Villen_viihde.accdb[[#This Row],[MyyjäID]],ville_myyjät!$A$2:$B$17,2,FALSE)</f>
        <v>Kirsti</v>
      </c>
      <c r="I1955" t="str">
        <f>VLOOKUP(Table_Villen_viihde.accdb[[#This Row],[myyjä]],ville_myyjät!$B$2:$C$17,2,FALSE)</f>
        <v>Nainen</v>
      </c>
      <c r="J1955" t="str">
        <f>VLOOKUP(Table_Villen_viihde.accdb[[#This Row],[Tuotenumero]],Table_Villen_viihde.accdb5[[Tuotenumero]:[Tuote]],2,FALSE)</f>
        <v>Kaapelidigiboxi</v>
      </c>
      <c r="K1955" s="3">
        <f>VLOOKUP(Table_Villen_viihde.accdb[[#This Row],[Tuotenumero]],Table_Villen_viihde.accdb5[[Tuotenumero]:[TuoteryhmäID]],3,FALSE)</f>
        <v>6</v>
      </c>
      <c r="L1955" s="3" t="str">
        <f>VLOOKUP(Table_Villen_viihde.accdb[[#This Row],[Ryhmänro]],Table_Villen_viihde.accdb6[],2,FALSE)</f>
        <v>Digiboxit</v>
      </c>
    </row>
    <row r="1956" spans="1:12" x14ac:dyDescent="0.35">
      <c r="A1956">
        <v>52454</v>
      </c>
      <c r="B1956" s="18">
        <v>43403</v>
      </c>
      <c r="C1956" t="s">
        <v>49</v>
      </c>
      <c r="D1956">
        <v>1</v>
      </c>
      <c r="E1956">
        <v>7</v>
      </c>
      <c r="F1956">
        <v>20</v>
      </c>
      <c r="G1956">
        <v>11.37</v>
      </c>
      <c r="H1956" t="str">
        <f>VLOOKUP(Table_Villen_viihde.accdb[[#This Row],[MyyjäID]],ville_myyjät!$A$2:$B$17,2,FALSE)</f>
        <v>Kaija</v>
      </c>
      <c r="I1956" t="str">
        <f>VLOOKUP(Table_Villen_viihde.accdb[[#This Row],[myyjä]],ville_myyjät!$B$2:$C$17,2,FALSE)</f>
        <v>Nainen</v>
      </c>
      <c r="J1956" t="str">
        <f>VLOOKUP(Table_Villen_viihde.accdb[[#This Row],[Tuotenumero]],Table_Villen_viihde.accdb5[[Tuotenumero]:[Tuote]],2,FALSE)</f>
        <v>Scart-kaapeli</v>
      </c>
      <c r="K1956" s="3">
        <f>VLOOKUP(Table_Villen_viihde.accdb[[#This Row],[Tuotenumero]],Table_Villen_viihde.accdb5[[Tuotenumero]:[TuoteryhmäID]],3,FALSE)</f>
        <v>4</v>
      </c>
      <c r="L1956" s="3" t="str">
        <f>VLOOKUP(Table_Villen_viihde.accdb[[#This Row],[Ryhmänro]],Table_Villen_viihde.accdb6[],2,FALSE)</f>
        <v>Tarvikkeet</v>
      </c>
    </row>
    <row r="1957" spans="1:12" x14ac:dyDescent="0.35">
      <c r="A1957">
        <v>52455</v>
      </c>
      <c r="B1957" s="18">
        <v>43405</v>
      </c>
      <c r="C1957" t="s">
        <v>53</v>
      </c>
      <c r="D1957">
        <v>1</v>
      </c>
      <c r="E1957">
        <v>16</v>
      </c>
      <c r="F1957">
        <v>125</v>
      </c>
      <c r="G1957">
        <v>67.739999999999995</v>
      </c>
      <c r="H1957" t="str">
        <f>VLOOKUP(Table_Villen_viihde.accdb[[#This Row],[MyyjäID]],ville_myyjät!$A$2:$B$17,2,FALSE)</f>
        <v>Kaarina</v>
      </c>
      <c r="I1957" t="str">
        <f>VLOOKUP(Table_Villen_viihde.accdb[[#This Row],[myyjä]],ville_myyjät!$B$2:$C$17,2,FALSE)</f>
        <v>Nainen</v>
      </c>
      <c r="J1957" t="str">
        <f>VLOOKUP(Table_Villen_viihde.accdb[[#This Row],[Tuotenumero]],Table_Villen_viihde.accdb5[[Tuotenumero]:[Tuote]],2,FALSE)</f>
        <v>DVD-soitin</v>
      </c>
      <c r="K1957" s="3">
        <f>VLOOKUP(Table_Villen_viihde.accdb[[#This Row],[Tuotenumero]],Table_Villen_viihde.accdb5[[Tuotenumero]:[TuoteryhmäID]],3,FALSE)</f>
        <v>2</v>
      </c>
      <c r="L1957" s="3" t="str">
        <f>VLOOKUP(Table_Villen_viihde.accdb[[#This Row],[Ryhmänro]],Table_Villen_viihde.accdb6[],2,FALSE)</f>
        <v>Kuvantoisto</v>
      </c>
    </row>
    <row r="1958" spans="1:12" x14ac:dyDescent="0.35">
      <c r="A1958">
        <v>52456</v>
      </c>
      <c r="B1958" s="18">
        <v>43407</v>
      </c>
      <c r="C1958" t="s">
        <v>54</v>
      </c>
      <c r="D1958">
        <v>1</v>
      </c>
      <c r="E1958">
        <v>19</v>
      </c>
      <c r="F1958">
        <v>190</v>
      </c>
      <c r="G1958">
        <v>122.02</v>
      </c>
      <c r="H1958" t="str">
        <f>VLOOKUP(Table_Villen_viihde.accdb[[#This Row],[MyyjäID]],ville_myyjät!$A$2:$B$17,2,FALSE)</f>
        <v>Hessu</v>
      </c>
      <c r="I1958" t="str">
        <f>VLOOKUP(Table_Villen_viihde.accdb[[#This Row],[myyjä]],ville_myyjät!$B$2:$C$17,2,FALSE)</f>
        <v>Mies</v>
      </c>
      <c r="J1958" t="str">
        <f>VLOOKUP(Table_Villen_viihde.accdb[[#This Row],[Tuotenumero]],Table_Villen_viihde.accdb5[[Tuotenumero]:[Tuote]],2,FALSE)</f>
        <v>DVD-nauhuri</v>
      </c>
      <c r="K1958" s="3">
        <f>VLOOKUP(Table_Villen_viihde.accdb[[#This Row],[Tuotenumero]],Table_Villen_viihde.accdb5[[Tuotenumero]:[TuoteryhmäID]],3,FALSE)</f>
        <v>2</v>
      </c>
      <c r="L1958" s="3" t="str">
        <f>VLOOKUP(Table_Villen_viihde.accdb[[#This Row],[Ryhmänro]],Table_Villen_viihde.accdb6[],2,FALSE)</f>
        <v>Kuvantoisto</v>
      </c>
    </row>
    <row r="1959" spans="1:12" x14ac:dyDescent="0.35">
      <c r="A1959">
        <v>52457</v>
      </c>
      <c r="B1959" s="18">
        <v>43408</v>
      </c>
      <c r="C1959" t="s">
        <v>56</v>
      </c>
      <c r="D1959">
        <v>1</v>
      </c>
      <c r="E1959">
        <v>13</v>
      </c>
      <c r="F1959">
        <v>140</v>
      </c>
      <c r="G1959">
        <v>96.38</v>
      </c>
      <c r="H1959" t="str">
        <f>VLOOKUP(Table_Villen_viihde.accdb[[#This Row],[MyyjäID]],ville_myyjät!$A$2:$B$17,2,FALSE)</f>
        <v>Kaarlo</v>
      </c>
      <c r="I1959" t="str">
        <f>VLOOKUP(Table_Villen_viihde.accdb[[#This Row],[myyjä]],ville_myyjät!$B$2:$C$17,2,FALSE)</f>
        <v>Mies</v>
      </c>
      <c r="J1959" t="str">
        <f>VLOOKUP(Table_Villen_viihde.accdb[[#This Row],[Tuotenumero]],Table_Villen_viihde.accdb5[[Tuotenumero]:[Tuote]],2,FALSE)</f>
        <v>VHS-nauhuri</v>
      </c>
      <c r="K1959" s="3">
        <f>VLOOKUP(Table_Villen_viihde.accdb[[#This Row],[Tuotenumero]],Table_Villen_viihde.accdb5[[Tuotenumero]:[TuoteryhmäID]],3,FALSE)</f>
        <v>2</v>
      </c>
      <c r="L1959" s="3" t="str">
        <f>VLOOKUP(Table_Villen_viihde.accdb[[#This Row],[Ryhmänro]],Table_Villen_viihde.accdb6[],2,FALSE)</f>
        <v>Kuvantoisto</v>
      </c>
    </row>
    <row r="1960" spans="1:12" x14ac:dyDescent="0.35">
      <c r="A1960">
        <v>52458</v>
      </c>
      <c r="B1960" s="18">
        <v>43408</v>
      </c>
      <c r="C1960" t="s">
        <v>50</v>
      </c>
      <c r="D1960">
        <v>1</v>
      </c>
      <c r="E1960">
        <v>9</v>
      </c>
      <c r="F1960">
        <v>90</v>
      </c>
      <c r="G1960">
        <v>57.33</v>
      </c>
      <c r="H1960" t="str">
        <f>VLOOKUP(Table_Villen_viihde.accdb[[#This Row],[MyyjäID]],ville_myyjät!$A$2:$B$17,2,FALSE)</f>
        <v>Juuso</v>
      </c>
      <c r="I1960" t="str">
        <f>VLOOKUP(Table_Villen_viihde.accdb[[#This Row],[myyjä]],ville_myyjät!$B$2:$C$17,2,FALSE)</f>
        <v>Mies</v>
      </c>
      <c r="J1960" t="str">
        <f>VLOOKUP(Table_Villen_viihde.accdb[[#This Row],[Tuotenumero]],Table_Villen_viihde.accdb5[[Tuotenumero]:[Tuote]],2,FALSE)</f>
        <v>Kaapelidigiboxi</v>
      </c>
      <c r="K1960" s="3">
        <f>VLOOKUP(Table_Villen_viihde.accdb[[#This Row],[Tuotenumero]],Table_Villen_viihde.accdb5[[Tuotenumero]:[TuoteryhmäID]],3,FALSE)</f>
        <v>6</v>
      </c>
      <c r="L1960" s="3" t="str">
        <f>VLOOKUP(Table_Villen_viihde.accdb[[#This Row],[Ryhmänro]],Table_Villen_viihde.accdb6[],2,FALSE)</f>
        <v>Digiboxit</v>
      </c>
    </row>
    <row r="1961" spans="1:12" x14ac:dyDescent="0.35">
      <c r="A1961">
        <v>52459</v>
      </c>
      <c r="B1961" s="18">
        <v>43409</v>
      </c>
      <c r="C1961" t="s">
        <v>52</v>
      </c>
      <c r="D1961">
        <v>1</v>
      </c>
      <c r="E1961">
        <v>1</v>
      </c>
      <c r="F1961">
        <v>90</v>
      </c>
      <c r="G1961">
        <v>51.44</v>
      </c>
      <c r="H1961" t="str">
        <f>VLOOKUP(Table_Villen_viihde.accdb[[#This Row],[MyyjäID]],ville_myyjät!$A$2:$B$17,2,FALSE)</f>
        <v>Liisa</v>
      </c>
      <c r="I1961" t="str">
        <f>VLOOKUP(Table_Villen_viihde.accdb[[#This Row],[myyjä]],ville_myyjät!$B$2:$C$17,2,FALSE)</f>
        <v>Nainen</v>
      </c>
      <c r="J1961" t="str">
        <f>VLOOKUP(Table_Villen_viihde.accdb[[#This Row],[Tuotenumero]],Table_Villen_viihde.accdb5[[Tuotenumero]:[Tuote]],2,FALSE)</f>
        <v>Antennidigiboxi</v>
      </c>
      <c r="K1961" s="3">
        <f>VLOOKUP(Table_Villen_viihde.accdb[[#This Row],[Tuotenumero]],Table_Villen_viihde.accdb5[[Tuotenumero]:[TuoteryhmäID]],3,FALSE)</f>
        <v>6</v>
      </c>
      <c r="L1961" s="3" t="str">
        <f>VLOOKUP(Table_Villen_viihde.accdb[[#This Row],[Ryhmänro]],Table_Villen_viihde.accdb6[],2,FALSE)</f>
        <v>Digiboxit</v>
      </c>
    </row>
    <row r="1962" spans="1:12" x14ac:dyDescent="0.35">
      <c r="A1962">
        <v>52460</v>
      </c>
      <c r="B1962" s="18">
        <v>43410</v>
      </c>
      <c r="C1962" t="s">
        <v>49</v>
      </c>
      <c r="D1962">
        <v>1</v>
      </c>
      <c r="E1962">
        <v>5</v>
      </c>
      <c r="F1962">
        <v>22</v>
      </c>
      <c r="G1962">
        <v>11.82</v>
      </c>
      <c r="H1962" t="str">
        <f>VLOOKUP(Table_Villen_viihde.accdb[[#This Row],[MyyjäID]],ville_myyjät!$A$2:$B$17,2,FALSE)</f>
        <v>Petri</v>
      </c>
      <c r="I1962" t="str">
        <f>VLOOKUP(Table_Villen_viihde.accdb[[#This Row],[myyjä]],ville_myyjät!$B$2:$C$17,2,FALSE)</f>
        <v>Mies</v>
      </c>
      <c r="J1962" t="str">
        <f>VLOOKUP(Table_Villen_viihde.accdb[[#This Row],[Tuotenumero]],Table_Villen_viihde.accdb5[[Tuotenumero]:[Tuote]],2,FALSE)</f>
        <v>Scart-kaapeli</v>
      </c>
      <c r="K1962" s="3">
        <f>VLOOKUP(Table_Villen_viihde.accdb[[#This Row],[Tuotenumero]],Table_Villen_viihde.accdb5[[Tuotenumero]:[TuoteryhmäID]],3,FALSE)</f>
        <v>4</v>
      </c>
      <c r="L1962" s="3" t="str">
        <f>VLOOKUP(Table_Villen_viihde.accdb[[#This Row],[Ryhmänro]],Table_Villen_viihde.accdb6[],2,FALSE)</f>
        <v>Tarvikkeet</v>
      </c>
    </row>
    <row r="1963" spans="1:12" x14ac:dyDescent="0.35">
      <c r="A1963">
        <v>52461</v>
      </c>
      <c r="B1963" s="18">
        <v>43411</v>
      </c>
      <c r="C1963" t="s">
        <v>51</v>
      </c>
      <c r="D1963">
        <v>1</v>
      </c>
      <c r="E1963">
        <v>7</v>
      </c>
      <c r="F1963">
        <v>250</v>
      </c>
      <c r="G1963">
        <v>169.74</v>
      </c>
      <c r="H1963" t="str">
        <f>VLOOKUP(Table_Villen_viihde.accdb[[#This Row],[MyyjäID]],ville_myyjät!$A$2:$B$17,2,FALSE)</f>
        <v>Kaija</v>
      </c>
      <c r="I1963" t="str">
        <f>VLOOKUP(Table_Villen_viihde.accdb[[#This Row],[myyjä]],ville_myyjät!$B$2:$C$17,2,FALSE)</f>
        <v>Nainen</v>
      </c>
      <c r="J1963" t="str">
        <f>VLOOKUP(Table_Villen_viihde.accdb[[#This Row],[Tuotenumero]],Table_Villen_viihde.accdb5[[Tuotenumero]:[Tuote]],2,FALSE)</f>
        <v>TV28</v>
      </c>
      <c r="K1963" s="3">
        <f>VLOOKUP(Table_Villen_viihde.accdb[[#This Row],[Tuotenumero]],Table_Villen_viihde.accdb5[[Tuotenumero]:[TuoteryhmäID]],3,FALSE)</f>
        <v>3</v>
      </c>
      <c r="L1963" s="3" t="str">
        <f>VLOOKUP(Table_Villen_viihde.accdb[[#This Row],[Ryhmänro]],Table_Villen_viihde.accdb6[],2,FALSE)</f>
        <v>TV</v>
      </c>
    </row>
    <row r="1964" spans="1:12" x14ac:dyDescent="0.35">
      <c r="A1964">
        <v>52462</v>
      </c>
      <c r="B1964" s="18">
        <v>43412</v>
      </c>
      <c r="C1964" t="s">
        <v>50</v>
      </c>
      <c r="D1964">
        <v>1</v>
      </c>
      <c r="E1964">
        <v>6</v>
      </c>
      <c r="F1964">
        <v>90</v>
      </c>
      <c r="G1964">
        <v>57.33</v>
      </c>
      <c r="H1964" t="str">
        <f>VLOOKUP(Table_Villen_viihde.accdb[[#This Row],[MyyjäID]],ville_myyjät!$A$2:$B$17,2,FALSE)</f>
        <v>Mikko</v>
      </c>
      <c r="I1964" t="str">
        <f>VLOOKUP(Table_Villen_viihde.accdb[[#This Row],[myyjä]],ville_myyjät!$B$2:$C$17,2,FALSE)</f>
        <v>Mies</v>
      </c>
      <c r="J1964" t="str">
        <f>VLOOKUP(Table_Villen_viihde.accdb[[#This Row],[Tuotenumero]],Table_Villen_viihde.accdb5[[Tuotenumero]:[Tuote]],2,FALSE)</f>
        <v>Kaapelidigiboxi</v>
      </c>
      <c r="K1964" s="3">
        <f>VLOOKUP(Table_Villen_viihde.accdb[[#This Row],[Tuotenumero]],Table_Villen_viihde.accdb5[[Tuotenumero]:[TuoteryhmäID]],3,FALSE)</f>
        <v>6</v>
      </c>
      <c r="L1964" s="3" t="str">
        <f>VLOOKUP(Table_Villen_viihde.accdb[[#This Row],[Ryhmänro]],Table_Villen_viihde.accdb6[],2,FALSE)</f>
        <v>Digiboxit</v>
      </c>
    </row>
    <row r="1965" spans="1:12" x14ac:dyDescent="0.35">
      <c r="A1965">
        <v>52463</v>
      </c>
      <c r="B1965" s="18">
        <v>43414</v>
      </c>
      <c r="C1965" t="s">
        <v>49</v>
      </c>
      <c r="D1965">
        <v>1</v>
      </c>
      <c r="E1965">
        <v>3</v>
      </c>
      <c r="F1965">
        <v>22</v>
      </c>
      <c r="G1965">
        <v>11.82</v>
      </c>
      <c r="H1965" t="str">
        <f>VLOOKUP(Table_Villen_viihde.accdb[[#This Row],[MyyjäID]],ville_myyjät!$A$2:$B$17,2,FALSE)</f>
        <v>Helena</v>
      </c>
      <c r="I1965" t="str">
        <f>VLOOKUP(Table_Villen_viihde.accdb[[#This Row],[myyjä]],ville_myyjät!$B$2:$C$17,2,FALSE)</f>
        <v>Nainen</v>
      </c>
      <c r="J1965" t="str">
        <f>VLOOKUP(Table_Villen_viihde.accdb[[#This Row],[Tuotenumero]],Table_Villen_viihde.accdb5[[Tuotenumero]:[Tuote]],2,FALSE)</f>
        <v>Scart-kaapeli</v>
      </c>
      <c r="K1965" s="3">
        <f>VLOOKUP(Table_Villen_viihde.accdb[[#This Row],[Tuotenumero]],Table_Villen_viihde.accdb5[[Tuotenumero]:[TuoteryhmäID]],3,FALSE)</f>
        <v>4</v>
      </c>
      <c r="L1965" s="3" t="str">
        <f>VLOOKUP(Table_Villen_viihde.accdb[[#This Row],[Ryhmänro]],Table_Villen_viihde.accdb6[],2,FALSE)</f>
        <v>Tarvikkeet</v>
      </c>
    </row>
    <row r="1966" spans="1:12" x14ac:dyDescent="0.35">
      <c r="A1966">
        <v>52464</v>
      </c>
      <c r="B1966" s="18">
        <v>43417</v>
      </c>
      <c r="C1966" t="s">
        <v>50</v>
      </c>
      <c r="D1966">
        <v>1</v>
      </c>
      <c r="E1966">
        <v>5</v>
      </c>
      <c r="F1966">
        <v>90</v>
      </c>
      <c r="G1966">
        <v>57.33</v>
      </c>
      <c r="H1966" t="str">
        <f>VLOOKUP(Table_Villen_viihde.accdb[[#This Row],[MyyjäID]],ville_myyjät!$A$2:$B$17,2,FALSE)</f>
        <v>Petri</v>
      </c>
      <c r="I1966" t="str">
        <f>VLOOKUP(Table_Villen_viihde.accdb[[#This Row],[myyjä]],ville_myyjät!$B$2:$C$17,2,FALSE)</f>
        <v>Mies</v>
      </c>
      <c r="J1966" t="str">
        <f>VLOOKUP(Table_Villen_viihde.accdb[[#This Row],[Tuotenumero]],Table_Villen_viihde.accdb5[[Tuotenumero]:[Tuote]],2,FALSE)</f>
        <v>Kaapelidigiboxi</v>
      </c>
      <c r="K1966" s="3">
        <f>VLOOKUP(Table_Villen_viihde.accdb[[#This Row],[Tuotenumero]],Table_Villen_viihde.accdb5[[Tuotenumero]:[TuoteryhmäID]],3,FALSE)</f>
        <v>6</v>
      </c>
      <c r="L1966" s="3" t="str">
        <f>VLOOKUP(Table_Villen_viihde.accdb[[#This Row],[Ryhmänro]],Table_Villen_viihde.accdb6[],2,FALSE)</f>
        <v>Digiboxit</v>
      </c>
    </row>
    <row r="1967" spans="1:12" x14ac:dyDescent="0.35">
      <c r="A1967">
        <v>52465</v>
      </c>
      <c r="B1967" s="18">
        <v>43418</v>
      </c>
      <c r="C1967" t="s">
        <v>49</v>
      </c>
      <c r="D1967">
        <v>1</v>
      </c>
      <c r="E1967">
        <v>5</v>
      </c>
      <c r="F1967">
        <v>22</v>
      </c>
      <c r="G1967">
        <v>11.82</v>
      </c>
      <c r="H1967" t="str">
        <f>VLOOKUP(Table_Villen_viihde.accdb[[#This Row],[MyyjäID]],ville_myyjät!$A$2:$B$17,2,FALSE)</f>
        <v>Petri</v>
      </c>
      <c r="I1967" t="str">
        <f>VLOOKUP(Table_Villen_viihde.accdb[[#This Row],[myyjä]],ville_myyjät!$B$2:$C$17,2,FALSE)</f>
        <v>Mies</v>
      </c>
      <c r="J1967" t="str">
        <f>VLOOKUP(Table_Villen_viihde.accdb[[#This Row],[Tuotenumero]],Table_Villen_viihde.accdb5[[Tuotenumero]:[Tuote]],2,FALSE)</f>
        <v>Scart-kaapeli</v>
      </c>
      <c r="K1967" s="3">
        <f>VLOOKUP(Table_Villen_viihde.accdb[[#This Row],[Tuotenumero]],Table_Villen_viihde.accdb5[[Tuotenumero]:[TuoteryhmäID]],3,FALSE)</f>
        <v>4</v>
      </c>
      <c r="L1967" s="3" t="str">
        <f>VLOOKUP(Table_Villen_viihde.accdb[[#This Row],[Ryhmänro]],Table_Villen_viihde.accdb6[],2,FALSE)</f>
        <v>Tarvikkeet</v>
      </c>
    </row>
    <row r="1968" spans="1:12" x14ac:dyDescent="0.35">
      <c r="A1968">
        <v>52466</v>
      </c>
      <c r="B1968" s="18">
        <v>43419</v>
      </c>
      <c r="C1968" t="s">
        <v>54</v>
      </c>
      <c r="D1968">
        <v>1</v>
      </c>
      <c r="E1968">
        <v>15</v>
      </c>
      <c r="F1968">
        <v>190</v>
      </c>
      <c r="G1968">
        <v>122.02</v>
      </c>
      <c r="H1968" t="str">
        <f>VLOOKUP(Table_Villen_viihde.accdb[[#This Row],[MyyjäID]],ville_myyjät!$A$2:$B$17,2,FALSE)</f>
        <v>Elisabeth</v>
      </c>
      <c r="I1968" t="str">
        <f>VLOOKUP(Table_Villen_viihde.accdb[[#This Row],[myyjä]],ville_myyjät!$B$2:$C$17,2,FALSE)</f>
        <v>Nainen</v>
      </c>
      <c r="J1968" t="str">
        <f>VLOOKUP(Table_Villen_viihde.accdb[[#This Row],[Tuotenumero]],Table_Villen_viihde.accdb5[[Tuotenumero]:[Tuote]],2,FALSE)</f>
        <v>DVD-nauhuri</v>
      </c>
      <c r="K1968" s="3">
        <f>VLOOKUP(Table_Villen_viihde.accdb[[#This Row],[Tuotenumero]],Table_Villen_viihde.accdb5[[Tuotenumero]:[TuoteryhmäID]],3,FALSE)</f>
        <v>2</v>
      </c>
      <c r="L1968" s="3" t="str">
        <f>VLOOKUP(Table_Villen_viihde.accdb[[#This Row],[Ryhmänro]],Table_Villen_viihde.accdb6[],2,FALSE)</f>
        <v>Kuvantoisto</v>
      </c>
    </row>
    <row r="1969" spans="1:12" x14ac:dyDescent="0.35">
      <c r="A1969">
        <v>52467</v>
      </c>
      <c r="B1969" s="18">
        <v>43419</v>
      </c>
      <c r="C1969" t="s">
        <v>53</v>
      </c>
      <c r="D1969">
        <v>1</v>
      </c>
      <c r="E1969">
        <v>15</v>
      </c>
      <c r="F1969">
        <v>125</v>
      </c>
      <c r="G1969">
        <v>67.739999999999995</v>
      </c>
      <c r="H1969" t="str">
        <f>VLOOKUP(Table_Villen_viihde.accdb[[#This Row],[MyyjäID]],ville_myyjät!$A$2:$B$17,2,FALSE)</f>
        <v>Elisabeth</v>
      </c>
      <c r="I1969" t="str">
        <f>VLOOKUP(Table_Villen_viihde.accdb[[#This Row],[myyjä]],ville_myyjät!$B$2:$C$17,2,FALSE)</f>
        <v>Nainen</v>
      </c>
      <c r="J1969" t="str">
        <f>VLOOKUP(Table_Villen_viihde.accdb[[#This Row],[Tuotenumero]],Table_Villen_viihde.accdb5[[Tuotenumero]:[Tuote]],2,FALSE)</f>
        <v>DVD-soitin</v>
      </c>
      <c r="K1969" s="3">
        <f>VLOOKUP(Table_Villen_viihde.accdb[[#This Row],[Tuotenumero]],Table_Villen_viihde.accdb5[[Tuotenumero]:[TuoteryhmäID]],3,FALSE)</f>
        <v>2</v>
      </c>
      <c r="L1969" s="3" t="str">
        <f>VLOOKUP(Table_Villen_viihde.accdb[[#This Row],[Ryhmänro]],Table_Villen_viihde.accdb6[],2,FALSE)</f>
        <v>Kuvantoisto</v>
      </c>
    </row>
    <row r="1970" spans="1:12" x14ac:dyDescent="0.35">
      <c r="A1970">
        <v>52468</v>
      </c>
      <c r="B1970" s="18">
        <v>43423</v>
      </c>
      <c r="C1970" t="s">
        <v>49</v>
      </c>
      <c r="D1970">
        <v>1</v>
      </c>
      <c r="E1970">
        <v>5</v>
      </c>
      <c r="F1970">
        <v>22</v>
      </c>
      <c r="G1970">
        <v>11.82</v>
      </c>
      <c r="H1970" t="str">
        <f>VLOOKUP(Table_Villen_viihde.accdb[[#This Row],[MyyjäID]],ville_myyjät!$A$2:$B$17,2,FALSE)</f>
        <v>Petri</v>
      </c>
      <c r="I1970" t="str">
        <f>VLOOKUP(Table_Villen_viihde.accdb[[#This Row],[myyjä]],ville_myyjät!$B$2:$C$17,2,FALSE)</f>
        <v>Mies</v>
      </c>
      <c r="J1970" t="str">
        <f>VLOOKUP(Table_Villen_viihde.accdb[[#This Row],[Tuotenumero]],Table_Villen_viihde.accdb5[[Tuotenumero]:[Tuote]],2,FALSE)</f>
        <v>Scart-kaapeli</v>
      </c>
      <c r="K1970" s="3">
        <f>VLOOKUP(Table_Villen_viihde.accdb[[#This Row],[Tuotenumero]],Table_Villen_viihde.accdb5[[Tuotenumero]:[TuoteryhmäID]],3,FALSE)</f>
        <v>4</v>
      </c>
      <c r="L1970" s="3" t="str">
        <f>VLOOKUP(Table_Villen_viihde.accdb[[#This Row],[Ryhmänro]],Table_Villen_viihde.accdb6[],2,FALSE)</f>
        <v>Tarvikkeet</v>
      </c>
    </row>
    <row r="1971" spans="1:12" x14ac:dyDescent="0.35">
      <c r="A1971">
        <v>52469</v>
      </c>
      <c r="B1971" s="18">
        <v>43423</v>
      </c>
      <c r="C1971" t="s">
        <v>52</v>
      </c>
      <c r="D1971">
        <v>1</v>
      </c>
      <c r="E1971">
        <v>6</v>
      </c>
      <c r="F1971">
        <v>90</v>
      </c>
      <c r="G1971">
        <v>51.44</v>
      </c>
      <c r="H1971" t="str">
        <f>VLOOKUP(Table_Villen_viihde.accdb[[#This Row],[MyyjäID]],ville_myyjät!$A$2:$B$17,2,FALSE)</f>
        <v>Mikko</v>
      </c>
      <c r="I1971" t="str">
        <f>VLOOKUP(Table_Villen_viihde.accdb[[#This Row],[myyjä]],ville_myyjät!$B$2:$C$17,2,FALSE)</f>
        <v>Mies</v>
      </c>
      <c r="J1971" t="str">
        <f>VLOOKUP(Table_Villen_viihde.accdb[[#This Row],[Tuotenumero]],Table_Villen_viihde.accdb5[[Tuotenumero]:[Tuote]],2,FALSE)</f>
        <v>Antennidigiboxi</v>
      </c>
      <c r="K1971" s="3">
        <f>VLOOKUP(Table_Villen_viihde.accdb[[#This Row],[Tuotenumero]],Table_Villen_viihde.accdb5[[Tuotenumero]:[TuoteryhmäID]],3,FALSE)</f>
        <v>6</v>
      </c>
      <c r="L1971" s="3" t="str">
        <f>VLOOKUP(Table_Villen_viihde.accdb[[#This Row],[Ryhmänro]],Table_Villen_viihde.accdb6[],2,FALSE)</f>
        <v>Digiboxit</v>
      </c>
    </row>
    <row r="1972" spans="1:12" x14ac:dyDescent="0.35">
      <c r="A1972">
        <v>52470</v>
      </c>
      <c r="B1972" s="18">
        <v>43424</v>
      </c>
      <c r="C1972" t="s">
        <v>53</v>
      </c>
      <c r="D1972">
        <v>1</v>
      </c>
      <c r="E1972">
        <v>3</v>
      </c>
      <c r="F1972">
        <v>125</v>
      </c>
      <c r="G1972">
        <v>67.739999999999995</v>
      </c>
      <c r="H1972" t="str">
        <f>VLOOKUP(Table_Villen_viihde.accdb[[#This Row],[MyyjäID]],ville_myyjät!$A$2:$B$17,2,FALSE)</f>
        <v>Helena</v>
      </c>
      <c r="I1972" t="str">
        <f>VLOOKUP(Table_Villen_viihde.accdb[[#This Row],[myyjä]],ville_myyjät!$B$2:$C$17,2,FALSE)</f>
        <v>Nainen</v>
      </c>
      <c r="J1972" t="str">
        <f>VLOOKUP(Table_Villen_viihde.accdb[[#This Row],[Tuotenumero]],Table_Villen_viihde.accdb5[[Tuotenumero]:[Tuote]],2,FALSE)</f>
        <v>DVD-soitin</v>
      </c>
      <c r="K1972" s="3">
        <f>VLOOKUP(Table_Villen_viihde.accdb[[#This Row],[Tuotenumero]],Table_Villen_viihde.accdb5[[Tuotenumero]:[TuoteryhmäID]],3,FALSE)</f>
        <v>2</v>
      </c>
      <c r="L1972" s="3" t="str">
        <f>VLOOKUP(Table_Villen_viihde.accdb[[#This Row],[Ryhmänro]],Table_Villen_viihde.accdb6[],2,FALSE)</f>
        <v>Kuvantoisto</v>
      </c>
    </row>
    <row r="1973" spans="1:12" x14ac:dyDescent="0.35">
      <c r="A1973">
        <v>52471</v>
      </c>
      <c r="B1973" s="18">
        <v>43427</v>
      </c>
      <c r="C1973" t="s">
        <v>49</v>
      </c>
      <c r="D1973">
        <v>1</v>
      </c>
      <c r="E1973">
        <v>2</v>
      </c>
      <c r="F1973">
        <v>22</v>
      </c>
      <c r="G1973">
        <v>11.82</v>
      </c>
      <c r="H1973" t="str">
        <f>VLOOKUP(Table_Villen_viihde.accdb[[#This Row],[MyyjäID]],ville_myyjät!$A$2:$B$17,2,FALSE)</f>
        <v>Maija</v>
      </c>
      <c r="I1973" t="str">
        <f>VLOOKUP(Table_Villen_viihde.accdb[[#This Row],[myyjä]],ville_myyjät!$B$2:$C$17,2,FALSE)</f>
        <v>Nainen</v>
      </c>
      <c r="J1973" t="str">
        <f>VLOOKUP(Table_Villen_viihde.accdb[[#This Row],[Tuotenumero]],Table_Villen_viihde.accdb5[[Tuotenumero]:[Tuote]],2,FALSE)</f>
        <v>Scart-kaapeli</v>
      </c>
      <c r="K1973" s="3">
        <f>VLOOKUP(Table_Villen_viihde.accdb[[#This Row],[Tuotenumero]],Table_Villen_viihde.accdb5[[Tuotenumero]:[TuoteryhmäID]],3,FALSE)</f>
        <v>4</v>
      </c>
      <c r="L1973" s="3" t="str">
        <f>VLOOKUP(Table_Villen_viihde.accdb[[#This Row],[Ryhmänro]],Table_Villen_viihde.accdb6[],2,FALSE)</f>
        <v>Tarvikkeet</v>
      </c>
    </row>
    <row r="1974" spans="1:12" x14ac:dyDescent="0.35">
      <c r="A1974">
        <v>52472</v>
      </c>
      <c r="B1974" s="18">
        <v>43428</v>
      </c>
      <c r="C1974" t="s">
        <v>53</v>
      </c>
      <c r="D1974">
        <v>1</v>
      </c>
      <c r="E1974">
        <v>7</v>
      </c>
      <c r="F1974">
        <v>125</v>
      </c>
      <c r="G1974">
        <v>67.739999999999995</v>
      </c>
      <c r="H1974" t="str">
        <f>VLOOKUP(Table_Villen_viihde.accdb[[#This Row],[MyyjäID]],ville_myyjät!$A$2:$B$17,2,FALSE)</f>
        <v>Kaija</v>
      </c>
      <c r="I1974" t="str">
        <f>VLOOKUP(Table_Villen_viihde.accdb[[#This Row],[myyjä]],ville_myyjät!$B$2:$C$17,2,FALSE)</f>
        <v>Nainen</v>
      </c>
      <c r="J1974" t="str">
        <f>VLOOKUP(Table_Villen_viihde.accdb[[#This Row],[Tuotenumero]],Table_Villen_viihde.accdb5[[Tuotenumero]:[Tuote]],2,FALSE)</f>
        <v>DVD-soitin</v>
      </c>
      <c r="K1974" s="3">
        <f>VLOOKUP(Table_Villen_viihde.accdb[[#This Row],[Tuotenumero]],Table_Villen_viihde.accdb5[[Tuotenumero]:[TuoteryhmäID]],3,FALSE)</f>
        <v>2</v>
      </c>
      <c r="L1974" s="3" t="str">
        <f>VLOOKUP(Table_Villen_viihde.accdb[[#This Row],[Ryhmänro]],Table_Villen_viihde.accdb6[],2,FALSE)</f>
        <v>Kuvantoisto</v>
      </c>
    </row>
    <row r="1975" spans="1:12" x14ac:dyDescent="0.35">
      <c r="A1975">
        <v>52473</v>
      </c>
      <c r="B1975" s="18">
        <v>43429</v>
      </c>
      <c r="C1975" t="s">
        <v>54</v>
      </c>
      <c r="D1975">
        <v>1</v>
      </c>
      <c r="E1975">
        <v>15</v>
      </c>
      <c r="F1975">
        <v>190</v>
      </c>
      <c r="G1975">
        <v>122.02</v>
      </c>
      <c r="H1975" t="str">
        <f>VLOOKUP(Table_Villen_viihde.accdb[[#This Row],[MyyjäID]],ville_myyjät!$A$2:$B$17,2,FALSE)</f>
        <v>Elisabeth</v>
      </c>
      <c r="I1975" t="str">
        <f>VLOOKUP(Table_Villen_viihde.accdb[[#This Row],[myyjä]],ville_myyjät!$B$2:$C$17,2,FALSE)</f>
        <v>Nainen</v>
      </c>
      <c r="J1975" t="str">
        <f>VLOOKUP(Table_Villen_viihde.accdb[[#This Row],[Tuotenumero]],Table_Villen_viihde.accdb5[[Tuotenumero]:[Tuote]],2,FALSE)</f>
        <v>DVD-nauhuri</v>
      </c>
      <c r="K1975" s="3">
        <f>VLOOKUP(Table_Villen_viihde.accdb[[#This Row],[Tuotenumero]],Table_Villen_viihde.accdb5[[Tuotenumero]:[TuoteryhmäID]],3,FALSE)</f>
        <v>2</v>
      </c>
      <c r="L1975" s="3" t="str">
        <f>VLOOKUP(Table_Villen_viihde.accdb[[#This Row],[Ryhmänro]],Table_Villen_viihde.accdb6[],2,FALSE)</f>
        <v>Kuvantoisto</v>
      </c>
    </row>
    <row r="1976" spans="1:12" x14ac:dyDescent="0.35">
      <c r="A1976">
        <v>52474</v>
      </c>
      <c r="B1976" s="18">
        <v>43429</v>
      </c>
      <c r="C1976" t="s">
        <v>50</v>
      </c>
      <c r="D1976">
        <v>1</v>
      </c>
      <c r="E1976">
        <v>14</v>
      </c>
      <c r="F1976">
        <v>90</v>
      </c>
      <c r="G1976">
        <v>57.33</v>
      </c>
      <c r="H1976" t="str">
        <f>VLOOKUP(Table_Villen_viihde.accdb[[#This Row],[MyyjäID]],ville_myyjät!$A$2:$B$17,2,FALSE)</f>
        <v>Jani</v>
      </c>
      <c r="I1976" t="str">
        <f>VLOOKUP(Table_Villen_viihde.accdb[[#This Row],[myyjä]],ville_myyjät!$B$2:$C$17,2,FALSE)</f>
        <v>Mies</v>
      </c>
      <c r="J1976" t="str">
        <f>VLOOKUP(Table_Villen_viihde.accdb[[#This Row],[Tuotenumero]],Table_Villen_viihde.accdb5[[Tuotenumero]:[Tuote]],2,FALSE)</f>
        <v>Kaapelidigiboxi</v>
      </c>
      <c r="K1976" s="3">
        <f>VLOOKUP(Table_Villen_viihde.accdb[[#This Row],[Tuotenumero]],Table_Villen_viihde.accdb5[[Tuotenumero]:[TuoteryhmäID]],3,FALSE)</f>
        <v>6</v>
      </c>
      <c r="L1976" s="3" t="str">
        <f>VLOOKUP(Table_Villen_viihde.accdb[[#This Row],[Ryhmänro]],Table_Villen_viihde.accdb6[],2,FALSE)</f>
        <v>Digiboxit</v>
      </c>
    </row>
    <row r="1977" spans="1:12" x14ac:dyDescent="0.35">
      <c r="A1977">
        <v>52475</v>
      </c>
      <c r="B1977" s="18">
        <v>43430</v>
      </c>
      <c r="C1977" t="s">
        <v>49</v>
      </c>
      <c r="D1977">
        <v>1</v>
      </c>
      <c r="E1977">
        <v>1</v>
      </c>
      <c r="F1977">
        <v>22</v>
      </c>
      <c r="G1977">
        <v>11.82</v>
      </c>
      <c r="H1977" t="str">
        <f>VLOOKUP(Table_Villen_viihde.accdb[[#This Row],[MyyjäID]],ville_myyjät!$A$2:$B$17,2,FALSE)</f>
        <v>Liisa</v>
      </c>
      <c r="I1977" t="str">
        <f>VLOOKUP(Table_Villen_viihde.accdb[[#This Row],[myyjä]],ville_myyjät!$B$2:$C$17,2,FALSE)</f>
        <v>Nainen</v>
      </c>
      <c r="J1977" t="str">
        <f>VLOOKUP(Table_Villen_viihde.accdb[[#This Row],[Tuotenumero]],Table_Villen_viihde.accdb5[[Tuotenumero]:[Tuote]],2,FALSE)</f>
        <v>Scart-kaapeli</v>
      </c>
      <c r="K1977" s="3">
        <f>VLOOKUP(Table_Villen_viihde.accdb[[#This Row],[Tuotenumero]],Table_Villen_viihde.accdb5[[Tuotenumero]:[TuoteryhmäID]],3,FALSE)</f>
        <v>4</v>
      </c>
      <c r="L1977" s="3" t="str">
        <f>VLOOKUP(Table_Villen_viihde.accdb[[#This Row],[Ryhmänro]],Table_Villen_viihde.accdb6[],2,FALSE)</f>
        <v>Tarvikkeet</v>
      </c>
    </row>
    <row r="1978" spans="1:12" x14ac:dyDescent="0.35">
      <c r="A1978">
        <v>52476</v>
      </c>
      <c r="B1978" s="18">
        <v>43430</v>
      </c>
      <c r="C1978" t="s">
        <v>51</v>
      </c>
      <c r="D1978">
        <v>1</v>
      </c>
      <c r="E1978">
        <v>1</v>
      </c>
      <c r="F1978">
        <v>250</v>
      </c>
      <c r="G1978">
        <v>169.74</v>
      </c>
      <c r="H1978" t="str">
        <f>VLOOKUP(Table_Villen_viihde.accdb[[#This Row],[MyyjäID]],ville_myyjät!$A$2:$B$17,2,FALSE)</f>
        <v>Liisa</v>
      </c>
      <c r="I1978" t="str">
        <f>VLOOKUP(Table_Villen_viihde.accdb[[#This Row],[myyjä]],ville_myyjät!$B$2:$C$17,2,FALSE)</f>
        <v>Nainen</v>
      </c>
      <c r="J1978" t="str">
        <f>VLOOKUP(Table_Villen_viihde.accdb[[#This Row],[Tuotenumero]],Table_Villen_viihde.accdb5[[Tuotenumero]:[Tuote]],2,FALSE)</f>
        <v>TV28</v>
      </c>
      <c r="K1978" s="3">
        <f>VLOOKUP(Table_Villen_viihde.accdb[[#This Row],[Tuotenumero]],Table_Villen_viihde.accdb5[[Tuotenumero]:[TuoteryhmäID]],3,FALSE)</f>
        <v>3</v>
      </c>
      <c r="L1978" s="3" t="str">
        <f>VLOOKUP(Table_Villen_viihde.accdb[[#This Row],[Ryhmänro]],Table_Villen_viihde.accdb6[],2,FALSE)</f>
        <v>TV</v>
      </c>
    </row>
    <row r="1979" spans="1:12" x14ac:dyDescent="0.35">
      <c r="A1979">
        <v>52477</v>
      </c>
      <c r="B1979" s="18">
        <v>43431</v>
      </c>
      <c r="C1979" t="s">
        <v>52</v>
      </c>
      <c r="D1979">
        <v>1</v>
      </c>
      <c r="E1979">
        <v>2</v>
      </c>
      <c r="F1979">
        <v>90</v>
      </c>
      <c r="G1979">
        <v>51.44</v>
      </c>
      <c r="H1979" t="str">
        <f>VLOOKUP(Table_Villen_viihde.accdb[[#This Row],[MyyjäID]],ville_myyjät!$A$2:$B$17,2,FALSE)</f>
        <v>Maija</v>
      </c>
      <c r="I1979" t="str">
        <f>VLOOKUP(Table_Villen_viihde.accdb[[#This Row],[myyjä]],ville_myyjät!$B$2:$C$17,2,FALSE)</f>
        <v>Nainen</v>
      </c>
      <c r="J1979" t="str">
        <f>VLOOKUP(Table_Villen_viihde.accdb[[#This Row],[Tuotenumero]],Table_Villen_viihde.accdb5[[Tuotenumero]:[Tuote]],2,FALSE)</f>
        <v>Antennidigiboxi</v>
      </c>
      <c r="K1979" s="3">
        <f>VLOOKUP(Table_Villen_viihde.accdb[[#This Row],[Tuotenumero]],Table_Villen_viihde.accdb5[[Tuotenumero]:[TuoteryhmäID]],3,FALSE)</f>
        <v>6</v>
      </c>
      <c r="L1979" s="3" t="str">
        <f>VLOOKUP(Table_Villen_viihde.accdb[[#This Row],[Ryhmänro]],Table_Villen_viihde.accdb6[],2,FALSE)</f>
        <v>Digiboxit</v>
      </c>
    </row>
    <row r="1980" spans="1:12" x14ac:dyDescent="0.35">
      <c r="A1980">
        <v>52478</v>
      </c>
      <c r="B1980" s="18">
        <v>43433</v>
      </c>
      <c r="C1980" t="s">
        <v>49</v>
      </c>
      <c r="D1980">
        <v>1</v>
      </c>
      <c r="E1980">
        <v>10</v>
      </c>
      <c r="F1980">
        <v>22</v>
      </c>
      <c r="G1980">
        <v>11.82</v>
      </c>
      <c r="H1980" t="str">
        <f>VLOOKUP(Table_Villen_viihde.accdb[[#This Row],[MyyjäID]],ville_myyjät!$A$2:$B$17,2,FALSE)</f>
        <v>Ilona</v>
      </c>
      <c r="I1980" t="str">
        <f>VLOOKUP(Table_Villen_viihde.accdb[[#This Row],[myyjä]],ville_myyjät!$B$2:$C$17,2,FALSE)</f>
        <v>Nainen</v>
      </c>
      <c r="J1980" t="str">
        <f>VLOOKUP(Table_Villen_viihde.accdb[[#This Row],[Tuotenumero]],Table_Villen_viihde.accdb5[[Tuotenumero]:[Tuote]],2,FALSE)</f>
        <v>Scart-kaapeli</v>
      </c>
      <c r="K1980" s="3">
        <f>VLOOKUP(Table_Villen_viihde.accdb[[#This Row],[Tuotenumero]],Table_Villen_viihde.accdb5[[Tuotenumero]:[TuoteryhmäID]],3,FALSE)</f>
        <v>4</v>
      </c>
      <c r="L1980" s="3" t="str">
        <f>VLOOKUP(Table_Villen_viihde.accdb[[#This Row],[Ryhmänro]],Table_Villen_viihde.accdb6[],2,FALSE)</f>
        <v>Tarvikkeet</v>
      </c>
    </row>
    <row r="1981" spans="1:12" x14ac:dyDescent="0.35">
      <c r="A1981">
        <v>52479</v>
      </c>
      <c r="B1981" s="18">
        <v>43435</v>
      </c>
      <c r="C1981" t="s">
        <v>53</v>
      </c>
      <c r="D1981">
        <v>1</v>
      </c>
      <c r="E1981">
        <v>7</v>
      </c>
      <c r="F1981">
        <v>125</v>
      </c>
      <c r="G1981">
        <v>67.739999999999995</v>
      </c>
      <c r="H1981" t="str">
        <f>VLOOKUP(Table_Villen_viihde.accdb[[#This Row],[MyyjäID]],ville_myyjät!$A$2:$B$17,2,FALSE)</f>
        <v>Kaija</v>
      </c>
      <c r="I1981" t="str">
        <f>VLOOKUP(Table_Villen_viihde.accdb[[#This Row],[myyjä]],ville_myyjät!$B$2:$C$17,2,FALSE)</f>
        <v>Nainen</v>
      </c>
      <c r="J1981" t="str">
        <f>VLOOKUP(Table_Villen_viihde.accdb[[#This Row],[Tuotenumero]],Table_Villen_viihde.accdb5[[Tuotenumero]:[Tuote]],2,FALSE)</f>
        <v>DVD-soitin</v>
      </c>
      <c r="K1981" s="3">
        <f>VLOOKUP(Table_Villen_viihde.accdb[[#This Row],[Tuotenumero]],Table_Villen_viihde.accdb5[[Tuotenumero]:[TuoteryhmäID]],3,FALSE)</f>
        <v>2</v>
      </c>
      <c r="L1981" s="3" t="str">
        <f>VLOOKUP(Table_Villen_viihde.accdb[[#This Row],[Ryhmänro]],Table_Villen_viihde.accdb6[],2,FALSE)</f>
        <v>Kuvantoisto</v>
      </c>
    </row>
    <row r="1982" spans="1:12" x14ac:dyDescent="0.35">
      <c r="A1982">
        <v>52480</v>
      </c>
      <c r="B1982" s="18">
        <v>43436</v>
      </c>
      <c r="C1982" t="s">
        <v>51</v>
      </c>
      <c r="D1982">
        <v>1</v>
      </c>
      <c r="E1982">
        <v>2</v>
      </c>
      <c r="F1982">
        <v>250</v>
      </c>
      <c r="G1982">
        <v>169.74</v>
      </c>
      <c r="H1982" t="str">
        <f>VLOOKUP(Table_Villen_viihde.accdb[[#This Row],[MyyjäID]],ville_myyjät!$A$2:$B$17,2,FALSE)</f>
        <v>Maija</v>
      </c>
      <c r="I1982" t="str">
        <f>VLOOKUP(Table_Villen_viihde.accdb[[#This Row],[myyjä]],ville_myyjät!$B$2:$C$17,2,FALSE)</f>
        <v>Nainen</v>
      </c>
      <c r="J1982" t="str">
        <f>VLOOKUP(Table_Villen_viihde.accdb[[#This Row],[Tuotenumero]],Table_Villen_viihde.accdb5[[Tuotenumero]:[Tuote]],2,FALSE)</f>
        <v>TV28</v>
      </c>
      <c r="K1982" s="3">
        <f>VLOOKUP(Table_Villen_viihde.accdb[[#This Row],[Tuotenumero]],Table_Villen_viihde.accdb5[[Tuotenumero]:[TuoteryhmäID]],3,FALSE)</f>
        <v>3</v>
      </c>
      <c r="L1982" s="3" t="str">
        <f>VLOOKUP(Table_Villen_viihde.accdb[[#This Row],[Ryhmänro]],Table_Villen_viihde.accdb6[],2,FALSE)</f>
        <v>TV</v>
      </c>
    </row>
    <row r="1983" spans="1:12" x14ac:dyDescent="0.35">
      <c r="A1983">
        <v>52481</v>
      </c>
      <c r="B1983" s="18">
        <v>43436</v>
      </c>
      <c r="C1983" t="s">
        <v>49</v>
      </c>
      <c r="D1983">
        <v>1</v>
      </c>
      <c r="E1983">
        <v>1</v>
      </c>
      <c r="F1983">
        <v>22</v>
      </c>
      <c r="G1983">
        <v>11.82</v>
      </c>
      <c r="H1983" t="str">
        <f>VLOOKUP(Table_Villen_viihde.accdb[[#This Row],[MyyjäID]],ville_myyjät!$A$2:$B$17,2,FALSE)</f>
        <v>Liisa</v>
      </c>
      <c r="I1983" t="str">
        <f>VLOOKUP(Table_Villen_viihde.accdb[[#This Row],[myyjä]],ville_myyjät!$B$2:$C$17,2,FALSE)</f>
        <v>Nainen</v>
      </c>
      <c r="J1983" t="str">
        <f>VLOOKUP(Table_Villen_viihde.accdb[[#This Row],[Tuotenumero]],Table_Villen_viihde.accdb5[[Tuotenumero]:[Tuote]],2,FALSE)</f>
        <v>Scart-kaapeli</v>
      </c>
      <c r="K1983" s="3">
        <f>VLOOKUP(Table_Villen_viihde.accdb[[#This Row],[Tuotenumero]],Table_Villen_viihde.accdb5[[Tuotenumero]:[TuoteryhmäID]],3,FALSE)</f>
        <v>4</v>
      </c>
      <c r="L1983" s="3" t="str">
        <f>VLOOKUP(Table_Villen_viihde.accdb[[#This Row],[Ryhmänro]],Table_Villen_viihde.accdb6[],2,FALSE)</f>
        <v>Tarvikkeet</v>
      </c>
    </row>
    <row r="1984" spans="1:12" x14ac:dyDescent="0.35">
      <c r="A1984">
        <v>52482</v>
      </c>
      <c r="B1984" s="18">
        <v>43437</v>
      </c>
      <c r="C1984" t="s">
        <v>52</v>
      </c>
      <c r="D1984">
        <v>1</v>
      </c>
      <c r="E1984">
        <v>16</v>
      </c>
      <c r="F1984">
        <v>90</v>
      </c>
      <c r="G1984">
        <v>51.44</v>
      </c>
      <c r="H1984" t="str">
        <f>VLOOKUP(Table_Villen_viihde.accdb[[#This Row],[MyyjäID]],ville_myyjät!$A$2:$B$17,2,FALSE)</f>
        <v>Kaarina</v>
      </c>
      <c r="I1984" t="str">
        <f>VLOOKUP(Table_Villen_viihde.accdb[[#This Row],[myyjä]],ville_myyjät!$B$2:$C$17,2,FALSE)</f>
        <v>Nainen</v>
      </c>
      <c r="J1984" t="str">
        <f>VLOOKUP(Table_Villen_viihde.accdb[[#This Row],[Tuotenumero]],Table_Villen_viihde.accdb5[[Tuotenumero]:[Tuote]],2,FALSE)</f>
        <v>Antennidigiboxi</v>
      </c>
      <c r="K1984" s="3">
        <f>VLOOKUP(Table_Villen_viihde.accdb[[#This Row],[Tuotenumero]],Table_Villen_viihde.accdb5[[Tuotenumero]:[TuoteryhmäID]],3,FALSE)</f>
        <v>6</v>
      </c>
      <c r="L1984" s="3" t="str">
        <f>VLOOKUP(Table_Villen_viihde.accdb[[#This Row],[Ryhmänro]],Table_Villen_viihde.accdb6[],2,FALSE)</f>
        <v>Digiboxit</v>
      </c>
    </row>
    <row r="1985" spans="1:12" x14ac:dyDescent="0.35">
      <c r="A1985">
        <v>52483</v>
      </c>
      <c r="B1985" s="18">
        <v>43437</v>
      </c>
      <c r="C1985" t="s">
        <v>56</v>
      </c>
      <c r="D1985">
        <v>1</v>
      </c>
      <c r="E1985">
        <v>1</v>
      </c>
      <c r="F1985">
        <v>140</v>
      </c>
      <c r="G1985">
        <v>96.38</v>
      </c>
      <c r="H1985" t="str">
        <f>VLOOKUP(Table_Villen_viihde.accdb[[#This Row],[MyyjäID]],ville_myyjät!$A$2:$B$17,2,FALSE)</f>
        <v>Liisa</v>
      </c>
      <c r="I1985" t="str">
        <f>VLOOKUP(Table_Villen_viihde.accdb[[#This Row],[myyjä]],ville_myyjät!$B$2:$C$17,2,FALSE)</f>
        <v>Nainen</v>
      </c>
      <c r="J1985" t="str">
        <f>VLOOKUP(Table_Villen_viihde.accdb[[#This Row],[Tuotenumero]],Table_Villen_viihde.accdb5[[Tuotenumero]:[Tuote]],2,FALSE)</f>
        <v>VHS-nauhuri</v>
      </c>
      <c r="K1985" s="3">
        <f>VLOOKUP(Table_Villen_viihde.accdb[[#This Row],[Tuotenumero]],Table_Villen_viihde.accdb5[[Tuotenumero]:[TuoteryhmäID]],3,FALSE)</f>
        <v>2</v>
      </c>
      <c r="L1985" s="3" t="str">
        <f>VLOOKUP(Table_Villen_viihde.accdb[[#This Row],[Ryhmänro]],Table_Villen_viihde.accdb6[],2,FALSE)</f>
        <v>Kuvantoisto</v>
      </c>
    </row>
    <row r="1986" spans="1:12" x14ac:dyDescent="0.35">
      <c r="A1986">
        <v>52484</v>
      </c>
      <c r="B1986" s="18">
        <v>43439</v>
      </c>
      <c r="C1986" t="s">
        <v>49</v>
      </c>
      <c r="D1986">
        <v>1</v>
      </c>
      <c r="E1986">
        <v>14</v>
      </c>
      <c r="F1986">
        <v>22</v>
      </c>
      <c r="G1986">
        <v>11.82</v>
      </c>
      <c r="H1986" t="str">
        <f>VLOOKUP(Table_Villen_viihde.accdb[[#This Row],[MyyjäID]],ville_myyjät!$A$2:$B$17,2,FALSE)</f>
        <v>Jani</v>
      </c>
      <c r="I1986" t="str">
        <f>VLOOKUP(Table_Villen_viihde.accdb[[#This Row],[myyjä]],ville_myyjät!$B$2:$C$17,2,FALSE)</f>
        <v>Mies</v>
      </c>
      <c r="J1986" t="str">
        <f>VLOOKUP(Table_Villen_viihde.accdb[[#This Row],[Tuotenumero]],Table_Villen_viihde.accdb5[[Tuotenumero]:[Tuote]],2,FALSE)</f>
        <v>Scart-kaapeli</v>
      </c>
      <c r="K1986" s="3">
        <f>VLOOKUP(Table_Villen_viihde.accdb[[#This Row],[Tuotenumero]],Table_Villen_viihde.accdb5[[Tuotenumero]:[TuoteryhmäID]],3,FALSE)</f>
        <v>4</v>
      </c>
      <c r="L1986" s="3" t="str">
        <f>VLOOKUP(Table_Villen_viihde.accdb[[#This Row],[Ryhmänro]],Table_Villen_viihde.accdb6[],2,FALSE)</f>
        <v>Tarvikkeet</v>
      </c>
    </row>
    <row r="1987" spans="1:12" x14ac:dyDescent="0.35">
      <c r="A1987">
        <v>52485</v>
      </c>
      <c r="B1987" s="18">
        <v>43440</v>
      </c>
      <c r="C1987" t="s">
        <v>50</v>
      </c>
      <c r="D1987">
        <v>1</v>
      </c>
      <c r="E1987">
        <v>15</v>
      </c>
      <c r="F1987">
        <v>90</v>
      </c>
      <c r="G1987">
        <v>57.33</v>
      </c>
      <c r="H1987" t="str">
        <f>VLOOKUP(Table_Villen_viihde.accdb[[#This Row],[MyyjäID]],ville_myyjät!$A$2:$B$17,2,FALSE)</f>
        <v>Elisabeth</v>
      </c>
      <c r="I1987" t="str">
        <f>VLOOKUP(Table_Villen_viihde.accdb[[#This Row],[myyjä]],ville_myyjät!$B$2:$C$17,2,FALSE)</f>
        <v>Nainen</v>
      </c>
      <c r="J1987" t="str">
        <f>VLOOKUP(Table_Villen_viihde.accdb[[#This Row],[Tuotenumero]],Table_Villen_viihde.accdb5[[Tuotenumero]:[Tuote]],2,FALSE)</f>
        <v>Kaapelidigiboxi</v>
      </c>
      <c r="K1987" s="3">
        <f>VLOOKUP(Table_Villen_viihde.accdb[[#This Row],[Tuotenumero]],Table_Villen_viihde.accdb5[[Tuotenumero]:[TuoteryhmäID]],3,FALSE)</f>
        <v>6</v>
      </c>
      <c r="L1987" s="3" t="str">
        <f>VLOOKUP(Table_Villen_viihde.accdb[[#This Row],[Ryhmänro]],Table_Villen_viihde.accdb6[],2,FALSE)</f>
        <v>Digiboxit</v>
      </c>
    </row>
    <row r="1988" spans="1:12" x14ac:dyDescent="0.35">
      <c r="A1988">
        <v>52486</v>
      </c>
      <c r="B1988" s="18">
        <v>43445</v>
      </c>
      <c r="C1988" t="s">
        <v>50</v>
      </c>
      <c r="D1988">
        <v>1</v>
      </c>
      <c r="E1988">
        <v>1</v>
      </c>
      <c r="F1988">
        <v>90</v>
      </c>
      <c r="G1988">
        <v>57.33</v>
      </c>
      <c r="H1988" t="str">
        <f>VLOOKUP(Table_Villen_viihde.accdb[[#This Row],[MyyjäID]],ville_myyjät!$A$2:$B$17,2,FALSE)</f>
        <v>Liisa</v>
      </c>
      <c r="I1988" t="str">
        <f>VLOOKUP(Table_Villen_viihde.accdb[[#This Row],[myyjä]],ville_myyjät!$B$2:$C$17,2,FALSE)</f>
        <v>Nainen</v>
      </c>
      <c r="J1988" t="str">
        <f>VLOOKUP(Table_Villen_viihde.accdb[[#This Row],[Tuotenumero]],Table_Villen_viihde.accdb5[[Tuotenumero]:[Tuote]],2,FALSE)</f>
        <v>Kaapelidigiboxi</v>
      </c>
      <c r="K1988" s="3">
        <f>VLOOKUP(Table_Villen_viihde.accdb[[#This Row],[Tuotenumero]],Table_Villen_viihde.accdb5[[Tuotenumero]:[TuoteryhmäID]],3,FALSE)</f>
        <v>6</v>
      </c>
      <c r="L1988" s="3" t="str">
        <f>VLOOKUP(Table_Villen_viihde.accdb[[#This Row],[Ryhmänro]],Table_Villen_viihde.accdb6[],2,FALSE)</f>
        <v>Digiboxit</v>
      </c>
    </row>
    <row r="1989" spans="1:12" x14ac:dyDescent="0.35">
      <c r="A1989">
        <v>52487</v>
      </c>
      <c r="B1989" s="18">
        <v>43446</v>
      </c>
      <c r="C1989" t="s">
        <v>49</v>
      </c>
      <c r="D1989">
        <v>1</v>
      </c>
      <c r="E1989">
        <v>6</v>
      </c>
      <c r="F1989">
        <v>22</v>
      </c>
      <c r="G1989">
        <v>11.82</v>
      </c>
      <c r="H1989" t="str">
        <f>VLOOKUP(Table_Villen_viihde.accdb[[#This Row],[MyyjäID]],ville_myyjät!$A$2:$B$17,2,FALSE)</f>
        <v>Mikko</v>
      </c>
      <c r="I1989" t="str">
        <f>VLOOKUP(Table_Villen_viihde.accdb[[#This Row],[myyjä]],ville_myyjät!$B$2:$C$17,2,FALSE)</f>
        <v>Mies</v>
      </c>
      <c r="J1989" t="str">
        <f>VLOOKUP(Table_Villen_viihde.accdb[[#This Row],[Tuotenumero]],Table_Villen_viihde.accdb5[[Tuotenumero]:[Tuote]],2,FALSE)</f>
        <v>Scart-kaapeli</v>
      </c>
      <c r="K1989" s="3">
        <f>VLOOKUP(Table_Villen_viihde.accdb[[#This Row],[Tuotenumero]],Table_Villen_viihde.accdb5[[Tuotenumero]:[TuoteryhmäID]],3,FALSE)</f>
        <v>4</v>
      </c>
      <c r="L1989" s="3" t="str">
        <f>VLOOKUP(Table_Villen_viihde.accdb[[#This Row],[Ryhmänro]],Table_Villen_viihde.accdb6[],2,FALSE)</f>
        <v>Tarvikkeet</v>
      </c>
    </row>
    <row r="1990" spans="1:12" x14ac:dyDescent="0.35">
      <c r="A1990">
        <v>52488</v>
      </c>
      <c r="B1990" s="18">
        <v>43446</v>
      </c>
      <c r="C1990" t="s">
        <v>54</v>
      </c>
      <c r="D1990">
        <v>1</v>
      </c>
      <c r="E1990">
        <v>9</v>
      </c>
      <c r="F1990">
        <v>190</v>
      </c>
      <c r="G1990">
        <v>122.02</v>
      </c>
      <c r="H1990" t="str">
        <f>VLOOKUP(Table_Villen_viihde.accdb[[#This Row],[MyyjäID]],ville_myyjät!$A$2:$B$17,2,FALSE)</f>
        <v>Juuso</v>
      </c>
      <c r="I1990" t="str">
        <f>VLOOKUP(Table_Villen_viihde.accdb[[#This Row],[myyjä]],ville_myyjät!$B$2:$C$17,2,FALSE)</f>
        <v>Mies</v>
      </c>
      <c r="J1990" t="str">
        <f>VLOOKUP(Table_Villen_viihde.accdb[[#This Row],[Tuotenumero]],Table_Villen_viihde.accdb5[[Tuotenumero]:[Tuote]],2,FALSE)</f>
        <v>DVD-nauhuri</v>
      </c>
      <c r="K1990" s="3">
        <f>VLOOKUP(Table_Villen_viihde.accdb[[#This Row],[Tuotenumero]],Table_Villen_viihde.accdb5[[Tuotenumero]:[TuoteryhmäID]],3,FALSE)</f>
        <v>2</v>
      </c>
      <c r="L1990" s="3" t="str">
        <f>VLOOKUP(Table_Villen_viihde.accdb[[#This Row],[Ryhmänro]],Table_Villen_viihde.accdb6[],2,FALSE)</f>
        <v>Kuvantoisto</v>
      </c>
    </row>
    <row r="1991" spans="1:12" x14ac:dyDescent="0.35">
      <c r="A1991">
        <v>52489</v>
      </c>
      <c r="B1991" s="18">
        <v>43448</v>
      </c>
      <c r="C1991" t="s">
        <v>53</v>
      </c>
      <c r="D1991">
        <v>1</v>
      </c>
      <c r="E1991">
        <v>1</v>
      </c>
      <c r="F1991">
        <v>125</v>
      </c>
      <c r="G1991">
        <v>67.739999999999995</v>
      </c>
      <c r="H1991" t="str">
        <f>VLOOKUP(Table_Villen_viihde.accdb[[#This Row],[MyyjäID]],ville_myyjät!$A$2:$B$17,2,FALSE)</f>
        <v>Liisa</v>
      </c>
      <c r="I1991" t="str">
        <f>VLOOKUP(Table_Villen_viihde.accdb[[#This Row],[myyjä]],ville_myyjät!$B$2:$C$17,2,FALSE)</f>
        <v>Nainen</v>
      </c>
      <c r="J1991" t="str">
        <f>VLOOKUP(Table_Villen_viihde.accdb[[#This Row],[Tuotenumero]],Table_Villen_viihde.accdb5[[Tuotenumero]:[Tuote]],2,FALSE)</f>
        <v>DVD-soitin</v>
      </c>
      <c r="K1991" s="3">
        <f>VLOOKUP(Table_Villen_viihde.accdb[[#This Row],[Tuotenumero]],Table_Villen_viihde.accdb5[[Tuotenumero]:[TuoteryhmäID]],3,FALSE)</f>
        <v>2</v>
      </c>
      <c r="L1991" s="3" t="str">
        <f>VLOOKUP(Table_Villen_viihde.accdb[[#This Row],[Ryhmänro]],Table_Villen_viihde.accdb6[],2,FALSE)</f>
        <v>Kuvantoisto</v>
      </c>
    </row>
    <row r="1992" spans="1:12" x14ac:dyDescent="0.35">
      <c r="A1992">
        <v>52490</v>
      </c>
      <c r="B1992" s="18">
        <v>43449</v>
      </c>
      <c r="C1992" t="s">
        <v>49</v>
      </c>
      <c r="D1992">
        <v>1</v>
      </c>
      <c r="E1992">
        <v>11</v>
      </c>
      <c r="F1992">
        <v>22</v>
      </c>
      <c r="G1992">
        <v>11.82</v>
      </c>
      <c r="H1992" t="str">
        <f>VLOOKUP(Table_Villen_viihde.accdb[[#This Row],[MyyjäID]],ville_myyjät!$A$2:$B$17,2,FALSE)</f>
        <v>Kuisma</v>
      </c>
      <c r="I1992" t="str">
        <f>VLOOKUP(Table_Villen_viihde.accdb[[#This Row],[myyjä]],ville_myyjät!$B$2:$C$17,2,FALSE)</f>
        <v>Mies</v>
      </c>
      <c r="J1992" t="str">
        <f>VLOOKUP(Table_Villen_viihde.accdb[[#This Row],[Tuotenumero]],Table_Villen_viihde.accdb5[[Tuotenumero]:[Tuote]],2,FALSE)</f>
        <v>Scart-kaapeli</v>
      </c>
      <c r="K1992" s="3">
        <f>VLOOKUP(Table_Villen_viihde.accdb[[#This Row],[Tuotenumero]],Table_Villen_viihde.accdb5[[Tuotenumero]:[TuoteryhmäID]],3,FALSE)</f>
        <v>4</v>
      </c>
      <c r="L1992" s="3" t="str">
        <f>VLOOKUP(Table_Villen_viihde.accdb[[#This Row],[Ryhmänro]],Table_Villen_viihde.accdb6[],2,FALSE)</f>
        <v>Tarvikkeet</v>
      </c>
    </row>
    <row r="1993" spans="1:12" x14ac:dyDescent="0.35">
      <c r="A1993">
        <v>52491</v>
      </c>
      <c r="B1993" s="18">
        <v>43450</v>
      </c>
      <c r="C1993" t="s">
        <v>50</v>
      </c>
      <c r="D1993">
        <v>1</v>
      </c>
      <c r="E1993">
        <v>11</v>
      </c>
      <c r="F1993">
        <v>90</v>
      </c>
      <c r="G1993">
        <v>57.33</v>
      </c>
      <c r="H1993" t="str">
        <f>VLOOKUP(Table_Villen_viihde.accdb[[#This Row],[MyyjäID]],ville_myyjät!$A$2:$B$17,2,FALSE)</f>
        <v>Kuisma</v>
      </c>
      <c r="I1993" t="str">
        <f>VLOOKUP(Table_Villen_viihde.accdb[[#This Row],[myyjä]],ville_myyjät!$B$2:$C$17,2,FALSE)</f>
        <v>Mies</v>
      </c>
      <c r="J1993" t="str">
        <f>VLOOKUP(Table_Villen_viihde.accdb[[#This Row],[Tuotenumero]],Table_Villen_viihde.accdb5[[Tuotenumero]:[Tuote]],2,FALSE)</f>
        <v>Kaapelidigiboxi</v>
      </c>
      <c r="K1993" s="3">
        <f>VLOOKUP(Table_Villen_viihde.accdb[[#This Row],[Tuotenumero]],Table_Villen_viihde.accdb5[[Tuotenumero]:[TuoteryhmäID]],3,FALSE)</f>
        <v>6</v>
      </c>
      <c r="L1993" s="3" t="str">
        <f>VLOOKUP(Table_Villen_viihde.accdb[[#This Row],[Ryhmänro]],Table_Villen_viihde.accdb6[],2,FALSE)</f>
        <v>Digiboxit</v>
      </c>
    </row>
    <row r="1994" spans="1:12" x14ac:dyDescent="0.35">
      <c r="A1994">
        <v>52492</v>
      </c>
      <c r="B1994" s="18">
        <v>43452</v>
      </c>
      <c r="C1994" t="s">
        <v>49</v>
      </c>
      <c r="D1994">
        <v>2</v>
      </c>
      <c r="E1994">
        <v>1</v>
      </c>
      <c r="F1994">
        <v>22</v>
      </c>
      <c r="G1994">
        <v>11.82</v>
      </c>
      <c r="H1994" t="str">
        <f>VLOOKUP(Table_Villen_viihde.accdb[[#This Row],[MyyjäID]],ville_myyjät!$A$2:$B$17,2,FALSE)</f>
        <v>Liisa</v>
      </c>
      <c r="I1994" t="str">
        <f>VLOOKUP(Table_Villen_viihde.accdb[[#This Row],[myyjä]],ville_myyjät!$B$2:$C$17,2,FALSE)</f>
        <v>Nainen</v>
      </c>
      <c r="J1994" t="str">
        <f>VLOOKUP(Table_Villen_viihde.accdb[[#This Row],[Tuotenumero]],Table_Villen_viihde.accdb5[[Tuotenumero]:[Tuote]],2,FALSE)</f>
        <v>Scart-kaapeli</v>
      </c>
      <c r="K1994" s="3">
        <f>VLOOKUP(Table_Villen_viihde.accdb[[#This Row],[Tuotenumero]],Table_Villen_viihde.accdb5[[Tuotenumero]:[TuoteryhmäID]],3,FALSE)</f>
        <v>4</v>
      </c>
      <c r="L1994" s="3" t="str">
        <f>VLOOKUP(Table_Villen_viihde.accdb[[#This Row],[Ryhmänro]],Table_Villen_viihde.accdb6[],2,FALSE)</f>
        <v>Tarvikkeet</v>
      </c>
    </row>
    <row r="1995" spans="1:12" x14ac:dyDescent="0.35">
      <c r="A1995">
        <v>52493</v>
      </c>
      <c r="B1995" s="18">
        <v>43453</v>
      </c>
      <c r="C1995" t="s">
        <v>52</v>
      </c>
      <c r="D1995">
        <v>1</v>
      </c>
      <c r="E1995">
        <v>5</v>
      </c>
      <c r="F1995">
        <v>90</v>
      </c>
      <c r="G1995">
        <v>51.44</v>
      </c>
      <c r="H1995" t="str">
        <f>VLOOKUP(Table_Villen_viihde.accdb[[#This Row],[MyyjäID]],ville_myyjät!$A$2:$B$17,2,FALSE)</f>
        <v>Petri</v>
      </c>
      <c r="I1995" t="str">
        <f>VLOOKUP(Table_Villen_viihde.accdb[[#This Row],[myyjä]],ville_myyjät!$B$2:$C$17,2,FALSE)</f>
        <v>Mies</v>
      </c>
      <c r="J1995" t="str">
        <f>VLOOKUP(Table_Villen_viihde.accdb[[#This Row],[Tuotenumero]],Table_Villen_viihde.accdb5[[Tuotenumero]:[Tuote]],2,FALSE)</f>
        <v>Antennidigiboxi</v>
      </c>
      <c r="K1995" s="3">
        <f>VLOOKUP(Table_Villen_viihde.accdb[[#This Row],[Tuotenumero]],Table_Villen_viihde.accdb5[[Tuotenumero]:[TuoteryhmäID]],3,FALSE)</f>
        <v>6</v>
      </c>
      <c r="L1995" s="3" t="str">
        <f>VLOOKUP(Table_Villen_viihde.accdb[[#This Row],[Ryhmänro]],Table_Villen_viihde.accdb6[],2,FALSE)</f>
        <v>Digiboxit</v>
      </c>
    </row>
    <row r="1996" spans="1:12" x14ac:dyDescent="0.35">
      <c r="A1996">
        <v>52494</v>
      </c>
      <c r="B1996" s="18">
        <v>43453</v>
      </c>
      <c r="C1996" t="s">
        <v>51</v>
      </c>
      <c r="D1996">
        <v>1</v>
      </c>
      <c r="E1996">
        <v>11</v>
      </c>
      <c r="F1996">
        <v>250</v>
      </c>
      <c r="G1996">
        <v>169.74</v>
      </c>
      <c r="H1996" t="str">
        <f>VLOOKUP(Table_Villen_viihde.accdb[[#This Row],[MyyjäID]],ville_myyjät!$A$2:$B$17,2,FALSE)</f>
        <v>Kuisma</v>
      </c>
      <c r="I1996" t="str">
        <f>VLOOKUP(Table_Villen_viihde.accdb[[#This Row],[myyjä]],ville_myyjät!$B$2:$C$17,2,FALSE)</f>
        <v>Mies</v>
      </c>
      <c r="J1996" t="str">
        <f>VLOOKUP(Table_Villen_viihde.accdb[[#This Row],[Tuotenumero]],Table_Villen_viihde.accdb5[[Tuotenumero]:[Tuote]],2,FALSE)</f>
        <v>TV28</v>
      </c>
      <c r="K1996" s="3">
        <f>VLOOKUP(Table_Villen_viihde.accdb[[#This Row],[Tuotenumero]],Table_Villen_viihde.accdb5[[Tuotenumero]:[TuoteryhmäID]],3,FALSE)</f>
        <v>3</v>
      </c>
      <c r="L1996" s="3" t="str">
        <f>VLOOKUP(Table_Villen_viihde.accdb[[#This Row],[Ryhmänro]],Table_Villen_viihde.accdb6[],2,FALSE)</f>
        <v>TV</v>
      </c>
    </row>
    <row r="1997" spans="1:12" x14ac:dyDescent="0.35">
      <c r="A1997">
        <v>52495</v>
      </c>
      <c r="B1997" s="18">
        <v>43455</v>
      </c>
      <c r="C1997" t="s">
        <v>49</v>
      </c>
      <c r="D1997">
        <v>1</v>
      </c>
      <c r="E1997">
        <v>19</v>
      </c>
      <c r="F1997">
        <v>22</v>
      </c>
      <c r="G1997">
        <v>11.82</v>
      </c>
      <c r="H1997" t="str">
        <f>VLOOKUP(Table_Villen_viihde.accdb[[#This Row],[MyyjäID]],ville_myyjät!$A$2:$B$17,2,FALSE)</f>
        <v>Hessu</v>
      </c>
      <c r="I1997" t="str">
        <f>VLOOKUP(Table_Villen_viihde.accdb[[#This Row],[myyjä]],ville_myyjät!$B$2:$C$17,2,FALSE)</f>
        <v>Mies</v>
      </c>
      <c r="J1997" t="str">
        <f>VLOOKUP(Table_Villen_viihde.accdb[[#This Row],[Tuotenumero]],Table_Villen_viihde.accdb5[[Tuotenumero]:[Tuote]],2,FALSE)</f>
        <v>Scart-kaapeli</v>
      </c>
      <c r="K1997" s="3">
        <f>VLOOKUP(Table_Villen_viihde.accdb[[#This Row],[Tuotenumero]],Table_Villen_viihde.accdb5[[Tuotenumero]:[TuoteryhmäID]],3,FALSE)</f>
        <v>4</v>
      </c>
      <c r="L1997" s="3" t="str">
        <f>VLOOKUP(Table_Villen_viihde.accdb[[#This Row],[Ryhmänro]],Table_Villen_viihde.accdb6[],2,FALSE)</f>
        <v>Tarvikkeet</v>
      </c>
    </row>
    <row r="1998" spans="1:12" x14ac:dyDescent="0.35">
      <c r="A1998">
        <v>52496</v>
      </c>
      <c r="B1998" s="18">
        <v>43456</v>
      </c>
      <c r="C1998" t="s">
        <v>53</v>
      </c>
      <c r="D1998">
        <v>1</v>
      </c>
      <c r="E1998">
        <v>1</v>
      </c>
      <c r="F1998">
        <v>125</v>
      </c>
      <c r="G1998">
        <v>67.739999999999995</v>
      </c>
      <c r="H1998" t="str">
        <f>VLOOKUP(Table_Villen_viihde.accdb[[#This Row],[MyyjäID]],ville_myyjät!$A$2:$B$17,2,FALSE)</f>
        <v>Liisa</v>
      </c>
      <c r="I1998" t="str">
        <f>VLOOKUP(Table_Villen_viihde.accdb[[#This Row],[myyjä]],ville_myyjät!$B$2:$C$17,2,FALSE)</f>
        <v>Nainen</v>
      </c>
      <c r="J1998" t="str">
        <f>VLOOKUP(Table_Villen_viihde.accdb[[#This Row],[Tuotenumero]],Table_Villen_viihde.accdb5[[Tuotenumero]:[Tuote]],2,FALSE)</f>
        <v>DVD-soitin</v>
      </c>
      <c r="K1998" s="3">
        <f>VLOOKUP(Table_Villen_viihde.accdb[[#This Row],[Tuotenumero]],Table_Villen_viihde.accdb5[[Tuotenumero]:[TuoteryhmäID]],3,FALSE)</f>
        <v>2</v>
      </c>
      <c r="L1998" s="3" t="str">
        <f>VLOOKUP(Table_Villen_viihde.accdb[[#This Row],[Ryhmänro]],Table_Villen_viihde.accdb6[],2,FALSE)</f>
        <v>Kuvantoisto</v>
      </c>
    </row>
    <row r="1999" spans="1:12" x14ac:dyDescent="0.35">
      <c r="A1999">
        <v>52497</v>
      </c>
      <c r="B1999" s="18">
        <v>43457</v>
      </c>
      <c r="C1999" t="s">
        <v>50</v>
      </c>
      <c r="D1999">
        <v>1</v>
      </c>
      <c r="E1999">
        <v>9</v>
      </c>
      <c r="F1999">
        <v>90</v>
      </c>
      <c r="G1999">
        <v>57.33</v>
      </c>
      <c r="H1999" t="str">
        <f>VLOOKUP(Table_Villen_viihde.accdb[[#This Row],[MyyjäID]],ville_myyjät!$A$2:$B$17,2,FALSE)</f>
        <v>Juuso</v>
      </c>
      <c r="I1999" t="str">
        <f>VLOOKUP(Table_Villen_viihde.accdb[[#This Row],[myyjä]],ville_myyjät!$B$2:$C$17,2,FALSE)</f>
        <v>Mies</v>
      </c>
      <c r="J1999" t="str">
        <f>VLOOKUP(Table_Villen_viihde.accdb[[#This Row],[Tuotenumero]],Table_Villen_viihde.accdb5[[Tuotenumero]:[Tuote]],2,FALSE)</f>
        <v>Kaapelidigiboxi</v>
      </c>
      <c r="K1999" s="3">
        <f>VLOOKUP(Table_Villen_viihde.accdb[[#This Row],[Tuotenumero]],Table_Villen_viihde.accdb5[[Tuotenumero]:[TuoteryhmäID]],3,FALSE)</f>
        <v>6</v>
      </c>
      <c r="L1999" s="3" t="str">
        <f>VLOOKUP(Table_Villen_viihde.accdb[[#This Row],[Ryhmänro]],Table_Villen_viihde.accdb6[],2,FALSE)</f>
        <v>Digiboxit</v>
      </c>
    </row>
    <row r="2000" spans="1:12" x14ac:dyDescent="0.35">
      <c r="A2000">
        <v>52498</v>
      </c>
      <c r="B2000" s="18">
        <v>43458</v>
      </c>
      <c r="C2000" t="s">
        <v>51</v>
      </c>
      <c r="D2000">
        <v>1</v>
      </c>
      <c r="E2000">
        <v>7</v>
      </c>
      <c r="F2000">
        <v>250</v>
      </c>
      <c r="G2000">
        <v>169.74</v>
      </c>
      <c r="H2000" t="str">
        <f>VLOOKUP(Table_Villen_viihde.accdb[[#This Row],[MyyjäID]],ville_myyjät!$A$2:$B$17,2,FALSE)</f>
        <v>Kaija</v>
      </c>
      <c r="I2000" t="str">
        <f>VLOOKUP(Table_Villen_viihde.accdb[[#This Row],[myyjä]],ville_myyjät!$B$2:$C$17,2,FALSE)</f>
        <v>Nainen</v>
      </c>
      <c r="J2000" t="str">
        <f>VLOOKUP(Table_Villen_viihde.accdb[[#This Row],[Tuotenumero]],Table_Villen_viihde.accdb5[[Tuotenumero]:[Tuote]],2,FALSE)</f>
        <v>TV28</v>
      </c>
      <c r="K2000" s="3">
        <f>VLOOKUP(Table_Villen_viihde.accdb[[#This Row],[Tuotenumero]],Table_Villen_viihde.accdb5[[Tuotenumero]:[TuoteryhmäID]],3,FALSE)</f>
        <v>3</v>
      </c>
      <c r="L2000" s="3" t="str">
        <f>VLOOKUP(Table_Villen_viihde.accdb[[#This Row],[Ryhmänro]],Table_Villen_viihde.accdb6[],2,FALSE)</f>
        <v>TV</v>
      </c>
    </row>
    <row r="2001" spans="1:12" x14ac:dyDescent="0.35">
      <c r="A2001">
        <v>52499</v>
      </c>
      <c r="B2001" s="18">
        <v>43460</v>
      </c>
      <c r="C2001" t="s">
        <v>52</v>
      </c>
      <c r="D2001">
        <v>1</v>
      </c>
      <c r="E2001">
        <v>7</v>
      </c>
      <c r="F2001">
        <v>90</v>
      </c>
      <c r="G2001">
        <v>51.44</v>
      </c>
      <c r="H2001" t="str">
        <f>VLOOKUP(Table_Villen_viihde.accdb[[#This Row],[MyyjäID]],ville_myyjät!$A$2:$B$17,2,FALSE)</f>
        <v>Kaija</v>
      </c>
      <c r="I2001" t="str">
        <f>VLOOKUP(Table_Villen_viihde.accdb[[#This Row],[myyjä]],ville_myyjät!$B$2:$C$17,2,FALSE)</f>
        <v>Nainen</v>
      </c>
      <c r="J2001" t="str">
        <f>VLOOKUP(Table_Villen_viihde.accdb[[#This Row],[Tuotenumero]],Table_Villen_viihde.accdb5[[Tuotenumero]:[Tuote]],2,FALSE)</f>
        <v>Antennidigiboxi</v>
      </c>
      <c r="K2001" s="3">
        <f>VLOOKUP(Table_Villen_viihde.accdb[[#This Row],[Tuotenumero]],Table_Villen_viihde.accdb5[[Tuotenumero]:[TuoteryhmäID]],3,FALSE)</f>
        <v>6</v>
      </c>
      <c r="L2001" s="3" t="str">
        <f>VLOOKUP(Table_Villen_viihde.accdb[[#This Row],[Ryhmänro]],Table_Villen_viihde.accdb6[],2,FALSE)</f>
        <v>Digiboxit</v>
      </c>
    </row>
    <row r="2002" spans="1:12" x14ac:dyDescent="0.35">
      <c r="A2002">
        <v>52500</v>
      </c>
      <c r="B2002" s="18">
        <v>43460</v>
      </c>
      <c r="C2002" t="s">
        <v>49</v>
      </c>
      <c r="D2002">
        <v>1</v>
      </c>
      <c r="E2002">
        <v>7</v>
      </c>
      <c r="F2002">
        <v>22</v>
      </c>
      <c r="G2002">
        <v>11.82</v>
      </c>
      <c r="H2002" t="str">
        <f>VLOOKUP(Table_Villen_viihde.accdb[[#This Row],[MyyjäID]],ville_myyjät!$A$2:$B$17,2,FALSE)</f>
        <v>Kaija</v>
      </c>
      <c r="I2002" t="str">
        <f>VLOOKUP(Table_Villen_viihde.accdb[[#This Row],[myyjä]],ville_myyjät!$B$2:$C$17,2,FALSE)</f>
        <v>Nainen</v>
      </c>
      <c r="J2002" t="str">
        <f>VLOOKUP(Table_Villen_viihde.accdb[[#This Row],[Tuotenumero]],Table_Villen_viihde.accdb5[[Tuotenumero]:[Tuote]],2,FALSE)</f>
        <v>Scart-kaapeli</v>
      </c>
      <c r="K2002" s="3">
        <f>VLOOKUP(Table_Villen_viihde.accdb[[#This Row],[Tuotenumero]],Table_Villen_viihde.accdb5[[Tuotenumero]:[TuoteryhmäID]],3,FALSE)</f>
        <v>4</v>
      </c>
      <c r="L2002" s="3" t="str">
        <f>VLOOKUP(Table_Villen_viihde.accdb[[#This Row],[Ryhmänro]],Table_Villen_viihde.accdb6[],2,FALSE)</f>
        <v>Tarvikkeet</v>
      </c>
    </row>
    <row r="2003" spans="1:12" x14ac:dyDescent="0.35">
      <c r="A2003">
        <v>52501</v>
      </c>
      <c r="B2003" s="18">
        <v>43461</v>
      </c>
      <c r="C2003" t="s">
        <v>50</v>
      </c>
      <c r="D2003">
        <v>1</v>
      </c>
      <c r="E2003">
        <v>6</v>
      </c>
      <c r="F2003">
        <v>90</v>
      </c>
      <c r="G2003">
        <v>57.33</v>
      </c>
      <c r="H2003" t="str">
        <f>VLOOKUP(Table_Villen_viihde.accdb[[#This Row],[MyyjäID]],ville_myyjät!$A$2:$B$17,2,FALSE)</f>
        <v>Mikko</v>
      </c>
      <c r="I2003" t="str">
        <f>VLOOKUP(Table_Villen_viihde.accdb[[#This Row],[myyjä]],ville_myyjät!$B$2:$C$17,2,FALSE)</f>
        <v>Mies</v>
      </c>
      <c r="J2003" t="str">
        <f>VLOOKUP(Table_Villen_viihde.accdb[[#This Row],[Tuotenumero]],Table_Villen_viihde.accdb5[[Tuotenumero]:[Tuote]],2,FALSE)</f>
        <v>Kaapelidigiboxi</v>
      </c>
      <c r="K2003" s="3">
        <f>VLOOKUP(Table_Villen_viihde.accdb[[#This Row],[Tuotenumero]],Table_Villen_viihde.accdb5[[Tuotenumero]:[TuoteryhmäID]],3,FALSE)</f>
        <v>6</v>
      </c>
      <c r="L2003" s="3" t="str">
        <f>VLOOKUP(Table_Villen_viihde.accdb[[#This Row],[Ryhmänro]],Table_Villen_viihde.accdb6[],2,FALSE)</f>
        <v>Digiboxit</v>
      </c>
    </row>
    <row r="2004" spans="1:12" x14ac:dyDescent="0.35">
      <c r="A2004">
        <v>52502</v>
      </c>
      <c r="B2004" s="18">
        <v>43464</v>
      </c>
      <c r="C2004" t="s">
        <v>54</v>
      </c>
      <c r="D2004">
        <v>1</v>
      </c>
      <c r="E2004">
        <v>16</v>
      </c>
      <c r="F2004">
        <v>190</v>
      </c>
      <c r="G2004">
        <v>122.02</v>
      </c>
      <c r="H2004" t="str">
        <f>VLOOKUP(Table_Villen_viihde.accdb[[#This Row],[MyyjäID]],ville_myyjät!$A$2:$B$17,2,FALSE)</f>
        <v>Kaarina</v>
      </c>
      <c r="I2004" t="str">
        <f>VLOOKUP(Table_Villen_viihde.accdb[[#This Row],[myyjä]],ville_myyjät!$B$2:$C$17,2,FALSE)</f>
        <v>Nainen</v>
      </c>
      <c r="J2004" t="str">
        <f>VLOOKUP(Table_Villen_viihde.accdb[[#This Row],[Tuotenumero]],Table_Villen_viihde.accdb5[[Tuotenumero]:[Tuote]],2,FALSE)</f>
        <v>DVD-nauhuri</v>
      </c>
      <c r="K2004" s="3">
        <f>VLOOKUP(Table_Villen_viihde.accdb[[#This Row],[Tuotenumero]],Table_Villen_viihde.accdb5[[Tuotenumero]:[TuoteryhmäID]],3,FALSE)</f>
        <v>2</v>
      </c>
      <c r="L2004" s="3" t="str">
        <f>VLOOKUP(Table_Villen_viihde.accdb[[#This Row],[Ryhmänro]],Table_Villen_viihde.accdb6[],2,FALSE)</f>
        <v>Kuvantoisto</v>
      </c>
    </row>
    <row r="2005" spans="1:12" x14ac:dyDescent="0.35">
      <c r="A2005">
        <v>52503</v>
      </c>
      <c r="B2005" s="18">
        <v>43464</v>
      </c>
      <c r="C2005" t="s">
        <v>49</v>
      </c>
      <c r="D2005">
        <v>1</v>
      </c>
      <c r="E2005">
        <v>6</v>
      </c>
      <c r="F2005">
        <v>22</v>
      </c>
      <c r="G2005">
        <v>11.82</v>
      </c>
      <c r="H2005" t="str">
        <f>VLOOKUP(Table_Villen_viihde.accdb[[#This Row],[MyyjäID]],ville_myyjät!$A$2:$B$17,2,FALSE)</f>
        <v>Mikko</v>
      </c>
      <c r="I2005" t="str">
        <f>VLOOKUP(Table_Villen_viihde.accdb[[#This Row],[myyjä]],ville_myyjät!$B$2:$C$17,2,FALSE)</f>
        <v>Mies</v>
      </c>
      <c r="J2005" t="str">
        <f>VLOOKUP(Table_Villen_viihde.accdb[[#This Row],[Tuotenumero]],Table_Villen_viihde.accdb5[[Tuotenumero]:[Tuote]],2,FALSE)</f>
        <v>Scart-kaapeli</v>
      </c>
      <c r="K2005" s="3">
        <f>VLOOKUP(Table_Villen_viihde.accdb[[#This Row],[Tuotenumero]],Table_Villen_viihde.accdb5[[Tuotenumero]:[TuoteryhmäID]],3,FALSE)</f>
        <v>4</v>
      </c>
      <c r="L2005" s="3" t="str">
        <f>VLOOKUP(Table_Villen_viihde.accdb[[#This Row],[Ryhmänro]],Table_Villen_viihde.accdb6[],2,FALSE)</f>
        <v>Tarvikkeet</v>
      </c>
    </row>
    <row r="2006" spans="1:12" x14ac:dyDescent="0.35">
      <c r="A2006">
        <v>52504</v>
      </c>
      <c r="B2006" s="18">
        <v>43465</v>
      </c>
      <c r="C2006" t="s">
        <v>52</v>
      </c>
      <c r="D2006">
        <v>1</v>
      </c>
      <c r="E2006">
        <v>11</v>
      </c>
      <c r="F2006">
        <v>90</v>
      </c>
      <c r="G2006">
        <v>51.44</v>
      </c>
      <c r="H2006" t="str">
        <f>VLOOKUP(Table_Villen_viihde.accdb[[#This Row],[MyyjäID]],ville_myyjät!$A$2:$B$17,2,FALSE)</f>
        <v>Kuisma</v>
      </c>
      <c r="I2006" t="str">
        <f>VLOOKUP(Table_Villen_viihde.accdb[[#This Row],[myyjä]],ville_myyjät!$B$2:$C$17,2,FALSE)</f>
        <v>Mies</v>
      </c>
      <c r="J2006" t="str">
        <f>VLOOKUP(Table_Villen_viihde.accdb[[#This Row],[Tuotenumero]],Table_Villen_viihde.accdb5[[Tuotenumero]:[Tuote]],2,FALSE)</f>
        <v>Antennidigiboxi</v>
      </c>
      <c r="K2006" s="3">
        <f>VLOOKUP(Table_Villen_viihde.accdb[[#This Row],[Tuotenumero]],Table_Villen_viihde.accdb5[[Tuotenumero]:[TuoteryhmäID]],3,FALSE)</f>
        <v>6</v>
      </c>
      <c r="L2006" s="3" t="str">
        <f>VLOOKUP(Table_Villen_viihde.accdb[[#This Row],[Ryhmänro]],Table_Villen_viihde.accdb6[],2,FALSE)</f>
        <v>Digiboxit</v>
      </c>
    </row>
    <row r="2007" spans="1:12" x14ac:dyDescent="0.35">
      <c r="A2007">
        <v>52505</v>
      </c>
      <c r="B2007" s="18">
        <v>42006</v>
      </c>
      <c r="C2007" t="s">
        <v>58</v>
      </c>
      <c r="D2007">
        <v>1</v>
      </c>
      <c r="E2007">
        <v>1</v>
      </c>
      <c r="F2007">
        <v>18</v>
      </c>
      <c r="G2007">
        <v>8.81</v>
      </c>
      <c r="H2007" t="str">
        <f>VLOOKUP(Table_Villen_viihde.accdb[[#This Row],[MyyjäID]],ville_myyjät!$A$2:$B$17,2,FALSE)</f>
        <v>Liisa</v>
      </c>
      <c r="I2007" t="str">
        <f>VLOOKUP(Table_Villen_viihde.accdb[[#This Row],[myyjä]],ville_myyjät!$B$2:$C$17,2,FALSE)</f>
        <v>Nainen</v>
      </c>
      <c r="J2007" t="str">
        <f>VLOOKUP(Table_Villen_viihde.accdb[[#This Row],[Tuotenumero]],Table_Villen_viihde.accdb5[[Tuotenumero]:[Tuote]],2,FALSE)</f>
        <v>USB-kaapeli</v>
      </c>
      <c r="K2007" s="3">
        <f>VLOOKUP(Table_Villen_viihde.accdb[[#This Row],[Tuotenumero]],Table_Villen_viihde.accdb5[[Tuotenumero]:[TuoteryhmäID]],3,FALSE)</f>
        <v>4</v>
      </c>
      <c r="L2007" s="3" t="str">
        <f>VLOOKUP(Table_Villen_viihde.accdb[[#This Row],[Ryhmänro]],Table_Villen_viihde.accdb6[],2,FALSE)</f>
        <v>Tarvikkeet</v>
      </c>
    </row>
    <row r="2008" spans="1:12" x14ac:dyDescent="0.35">
      <c r="A2008">
        <v>52506</v>
      </c>
      <c r="B2008" s="18">
        <v>42007</v>
      </c>
      <c r="C2008" t="s">
        <v>59</v>
      </c>
      <c r="D2008">
        <v>1</v>
      </c>
      <c r="E2008">
        <v>6</v>
      </c>
      <c r="F2008">
        <v>236</v>
      </c>
      <c r="G2008">
        <v>129.16</v>
      </c>
      <c r="H2008" t="str">
        <f>VLOOKUP(Table_Villen_viihde.accdb[[#This Row],[MyyjäID]],ville_myyjät!$A$2:$B$17,2,FALSE)</f>
        <v>Mikko</v>
      </c>
      <c r="I2008" t="str">
        <f>VLOOKUP(Table_Villen_viihde.accdb[[#This Row],[myyjä]],ville_myyjät!$B$2:$C$17,2,FALSE)</f>
        <v>Mies</v>
      </c>
      <c r="J2008" t="str">
        <f>VLOOKUP(Table_Villen_viihde.accdb[[#This Row],[Tuotenumero]],Table_Villen_viihde.accdb5[[Tuotenumero]:[Tuote]],2,FALSE)</f>
        <v>Levysoitin</v>
      </c>
      <c r="K2008" s="3">
        <f>VLOOKUP(Table_Villen_viihde.accdb[[#This Row],[Tuotenumero]],Table_Villen_viihde.accdb5[[Tuotenumero]:[TuoteryhmäID]],3,FALSE)</f>
        <v>1</v>
      </c>
      <c r="L2008" s="3" t="str">
        <f>VLOOKUP(Table_Villen_viihde.accdb[[#This Row],[Ryhmänro]],Table_Villen_viihde.accdb6[],2,FALSE)</f>
        <v>Äänentoisto</v>
      </c>
    </row>
    <row r="2009" spans="1:12" x14ac:dyDescent="0.35">
      <c r="A2009">
        <v>52507</v>
      </c>
      <c r="B2009" s="18">
        <v>42007</v>
      </c>
      <c r="C2009" t="s">
        <v>60</v>
      </c>
      <c r="D2009">
        <v>1</v>
      </c>
      <c r="E2009">
        <v>5</v>
      </c>
      <c r="F2009">
        <v>14</v>
      </c>
      <c r="G2009">
        <v>10.73</v>
      </c>
      <c r="H2009" t="str">
        <f>VLOOKUP(Table_Villen_viihde.accdb[[#This Row],[MyyjäID]],ville_myyjät!$A$2:$B$17,2,FALSE)</f>
        <v>Petri</v>
      </c>
      <c r="I2009" t="str">
        <f>VLOOKUP(Table_Villen_viihde.accdb[[#This Row],[myyjä]],ville_myyjät!$B$2:$C$17,2,FALSE)</f>
        <v>Mies</v>
      </c>
      <c r="J2009" t="str">
        <f>VLOOKUP(Table_Villen_viihde.accdb[[#This Row],[Tuotenumero]],Table_Villen_viihde.accdb5[[Tuotenumero]:[Tuote]],2,FALSE)</f>
        <v>Antennikaapeli</v>
      </c>
      <c r="K2009" s="3">
        <f>VLOOKUP(Table_Villen_viihde.accdb[[#This Row],[Tuotenumero]],Table_Villen_viihde.accdb5[[Tuotenumero]:[TuoteryhmäID]],3,FALSE)</f>
        <v>4</v>
      </c>
      <c r="L2009" s="3" t="str">
        <f>VLOOKUP(Table_Villen_viihde.accdb[[#This Row],[Ryhmänro]],Table_Villen_viihde.accdb6[],2,FALSE)</f>
        <v>Tarvikkeet</v>
      </c>
    </row>
    <row r="2010" spans="1:12" x14ac:dyDescent="0.35">
      <c r="A2010">
        <v>52508</v>
      </c>
      <c r="B2010" s="18">
        <v>42008</v>
      </c>
      <c r="C2010" t="s">
        <v>60</v>
      </c>
      <c r="D2010">
        <v>1</v>
      </c>
      <c r="E2010">
        <v>1</v>
      </c>
      <c r="F2010">
        <v>15</v>
      </c>
      <c r="G2010">
        <v>11.09</v>
      </c>
      <c r="H2010" t="str">
        <f>VLOOKUP(Table_Villen_viihde.accdb[[#This Row],[MyyjäID]],ville_myyjät!$A$2:$B$17,2,FALSE)</f>
        <v>Liisa</v>
      </c>
      <c r="I2010" t="str">
        <f>VLOOKUP(Table_Villen_viihde.accdb[[#This Row],[myyjä]],ville_myyjät!$B$2:$C$17,2,FALSE)</f>
        <v>Nainen</v>
      </c>
      <c r="J2010" t="str">
        <f>VLOOKUP(Table_Villen_viihde.accdb[[#This Row],[Tuotenumero]],Table_Villen_viihde.accdb5[[Tuotenumero]:[Tuote]],2,FALSE)</f>
        <v>Antennikaapeli</v>
      </c>
      <c r="K2010" s="3">
        <f>VLOOKUP(Table_Villen_viihde.accdb[[#This Row],[Tuotenumero]],Table_Villen_viihde.accdb5[[Tuotenumero]:[TuoteryhmäID]],3,FALSE)</f>
        <v>4</v>
      </c>
      <c r="L2010" s="3" t="str">
        <f>VLOOKUP(Table_Villen_viihde.accdb[[#This Row],[Ryhmänro]],Table_Villen_viihde.accdb6[],2,FALSE)</f>
        <v>Tarvikkeet</v>
      </c>
    </row>
    <row r="2011" spans="1:12" x14ac:dyDescent="0.35">
      <c r="A2011">
        <v>52509</v>
      </c>
      <c r="B2011" s="18">
        <v>42008</v>
      </c>
      <c r="C2011" t="s">
        <v>60</v>
      </c>
      <c r="D2011">
        <v>1</v>
      </c>
      <c r="E2011">
        <v>1</v>
      </c>
      <c r="F2011">
        <v>15</v>
      </c>
      <c r="G2011">
        <v>11.14</v>
      </c>
      <c r="H2011" t="str">
        <f>VLOOKUP(Table_Villen_viihde.accdb[[#This Row],[MyyjäID]],ville_myyjät!$A$2:$B$17,2,FALSE)</f>
        <v>Liisa</v>
      </c>
      <c r="I2011" t="str">
        <f>VLOOKUP(Table_Villen_viihde.accdb[[#This Row],[myyjä]],ville_myyjät!$B$2:$C$17,2,FALSE)</f>
        <v>Nainen</v>
      </c>
      <c r="J2011" t="str">
        <f>VLOOKUP(Table_Villen_viihde.accdb[[#This Row],[Tuotenumero]],Table_Villen_viihde.accdb5[[Tuotenumero]:[Tuote]],2,FALSE)</f>
        <v>Antennikaapeli</v>
      </c>
      <c r="K2011" s="3">
        <f>VLOOKUP(Table_Villen_viihde.accdb[[#This Row],[Tuotenumero]],Table_Villen_viihde.accdb5[[Tuotenumero]:[TuoteryhmäID]],3,FALSE)</f>
        <v>4</v>
      </c>
      <c r="L2011" s="3" t="str">
        <f>VLOOKUP(Table_Villen_viihde.accdb[[#This Row],[Ryhmänro]],Table_Villen_viihde.accdb6[],2,FALSE)</f>
        <v>Tarvikkeet</v>
      </c>
    </row>
    <row r="2012" spans="1:12" x14ac:dyDescent="0.35">
      <c r="A2012">
        <v>52510</v>
      </c>
      <c r="B2012" s="18">
        <v>42009</v>
      </c>
      <c r="C2012" t="s">
        <v>61</v>
      </c>
      <c r="D2012">
        <v>1</v>
      </c>
      <c r="E2012">
        <v>1</v>
      </c>
      <c r="F2012">
        <v>348</v>
      </c>
      <c r="G2012">
        <v>220.81</v>
      </c>
      <c r="H2012" t="str">
        <f>VLOOKUP(Table_Villen_viihde.accdb[[#This Row],[MyyjäID]],ville_myyjät!$A$2:$B$17,2,FALSE)</f>
        <v>Liisa</v>
      </c>
      <c r="I2012" t="str">
        <f>VLOOKUP(Table_Villen_viihde.accdb[[#This Row],[myyjä]],ville_myyjät!$B$2:$C$17,2,FALSE)</f>
        <v>Nainen</v>
      </c>
      <c r="J2012" t="str">
        <f>VLOOKUP(Table_Villen_viihde.accdb[[#This Row],[Tuotenumero]],Table_Villen_viihde.accdb5[[Tuotenumero]:[Tuote]],2,FALSE)</f>
        <v>TV32</v>
      </c>
      <c r="K2012" s="3">
        <f>VLOOKUP(Table_Villen_viihde.accdb[[#This Row],[Tuotenumero]],Table_Villen_viihde.accdb5[[Tuotenumero]:[TuoteryhmäID]],3,FALSE)</f>
        <v>3</v>
      </c>
      <c r="L2012" s="3" t="str">
        <f>VLOOKUP(Table_Villen_viihde.accdb[[#This Row],[Ryhmänro]],Table_Villen_viihde.accdb6[],2,FALSE)</f>
        <v>TV</v>
      </c>
    </row>
    <row r="2013" spans="1:12" x14ac:dyDescent="0.35">
      <c r="A2013">
        <v>52511</v>
      </c>
      <c r="B2013" s="18">
        <v>42009</v>
      </c>
      <c r="C2013" t="s">
        <v>60</v>
      </c>
      <c r="D2013">
        <v>1</v>
      </c>
      <c r="E2013">
        <v>2</v>
      </c>
      <c r="F2013">
        <v>15</v>
      </c>
      <c r="G2013">
        <v>10.61</v>
      </c>
      <c r="H2013" t="str">
        <f>VLOOKUP(Table_Villen_viihde.accdb[[#This Row],[MyyjäID]],ville_myyjät!$A$2:$B$17,2,FALSE)</f>
        <v>Maija</v>
      </c>
      <c r="I2013" t="str">
        <f>VLOOKUP(Table_Villen_viihde.accdb[[#This Row],[myyjä]],ville_myyjät!$B$2:$C$17,2,FALSE)</f>
        <v>Nainen</v>
      </c>
      <c r="J2013" t="str">
        <f>VLOOKUP(Table_Villen_viihde.accdb[[#This Row],[Tuotenumero]],Table_Villen_viihde.accdb5[[Tuotenumero]:[Tuote]],2,FALSE)</f>
        <v>Antennikaapeli</v>
      </c>
      <c r="K2013" s="3">
        <f>VLOOKUP(Table_Villen_viihde.accdb[[#This Row],[Tuotenumero]],Table_Villen_viihde.accdb5[[Tuotenumero]:[TuoteryhmäID]],3,FALSE)</f>
        <v>4</v>
      </c>
      <c r="L2013" s="3" t="str">
        <f>VLOOKUP(Table_Villen_viihde.accdb[[#This Row],[Ryhmänro]],Table_Villen_viihde.accdb6[],2,FALSE)</f>
        <v>Tarvikkeet</v>
      </c>
    </row>
    <row r="2014" spans="1:12" x14ac:dyDescent="0.35">
      <c r="A2014">
        <v>52512</v>
      </c>
      <c r="B2014" s="18">
        <v>42010</v>
      </c>
      <c r="C2014" t="s">
        <v>59</v>
      </c>
      <c r="D2014">
        <v>1</v>
      </c>
      <c r="E2014">
        <v>2</v>
      </c>
      <c r="F2014">
        <v>237</v>
      </c>
      <c r="G2014">
        <v>139.04</v>
      </c>
      <c r="H2014" t="str">
        <f>VLOOKUP(Table_Villen_viihde.accdb[[#This Row],[MyyjäID]],ville_myyjät!$A$2:$B$17,2,FALSE)</f>
        <v>Maija</v>
      </c>
      <c r="I2014" t="str">
        <f>VLOOKUP(Table_Villen_viihde.accdb[[#This Row],[myyjä]],ville_myyjät!$B$2:$C$17,2,FALSE)</f>
        <v>Nainen</v>
      </c>
      <c r="J2014" t="str">
        <f>VLOOKUP(Table_Villen_viihde.accdb[[#This Row],[Tuotenumero]],Table_Villen_viihde.accdb5[[Tuotenumero]:[Tuote]],2,FALSE)</f>
        <v>Levysoitin</v>
      </c>
      <c r="K2014" s="3">
        <f>VLOOKUP(Table_Villen_viihde.accdb[[#This Row],[Tuotenumero]],Table_Villen_viihde.accdb5[[Tuotenumero]:[TuoteryhmäID]],3,FALSE)</f>
        <v>1</v>
      </c>
      <c r="L2014" s="3" t="str">
        <f>VLOOKUP(Table_Villen_viihde.accdb[[#This Row],[Ryhmänro]],Table_Villen_viihde.accdb6[],2,FALSE)</f>
        <v>Äänentoisto</v>
      </c>
    </row>
    <row r="2015" spans="1:12" x14ac:dyDescent="0.35">
      <c r="A2015">
        <v>52513</v>
      </c>
      <c r="B2015" s="18">
        <v>42010</v>
      </c>
      <c r="C2015" t="s">
        <v>60</v>
      </c>
      <c r="D2015">
        <v>1</v>
      </c>
      <c r="E2015">
        <v>7</v>
      </c>
      <c r="F2015">
        <v>14</v>
      </c>
      <c r="G2015">
        <v>10.67</v>
      </c>
      <c r="H2015" t="str">
        <f>VLOOKUP(Table_Villen_viihde.accdb[[#This Row],[MyyjäID]],ville_myyjät!$A$2:$B$17,2,FALSE)</f>
        <v>Kaija</v>
      </c>
      <c r="I2015" t="str">
        <f>VLOOKUP(Table_Villen_viihde.accdb[[#This Row],[myyjä]],ville_myyjät!$B$2:$C$17,2,FALSE)</f>
        <v>Nainen</v>
      </c>
      <c r="J2015" t="str">
        <f>VLOOKUP(Table_Villen_viihde.accdb[[#This Row],[Tuotenumero]],Table_Villen_viihde.accdb5[[Tuotenumero]:[Tuote]],2,FALSE)</f>
        <v>Antennikaapeli</v>
      </c>
      <c r="K2015" s="3">
        <f>VLOOKUP(Table_Villen_viihde.accdb[[#This Row],[Tuotenumero]],Table_Villen_viihde.accdb5[[Tuotenumero]:[TuoteryhmäID]],3,FALSE)</f>
        <v>4</v>
      </c>
      <c r="L2015" s="3" t="str">
        <f>VLOOKUP(Table_Villen_viihde.accdb[[#This Row],[Ryhmänro]],Table_Villen_viihde.accdb6[],2,FALSE)</f>
        <v>Tarvikkeet</v>
      </c>
    </row>
    <row r="2016" spans="1:12" x14ac:dyDescent="0.35">
      <c r="A2016">
        <v>52514</v>
      </c>
      <c r="B2016" s="18">
        <v>42011</v>
      </c>
      <c r="C2016" t="s">
        <v>58</v>
      </c>
      <c r="D2016">
        <v>1</v>
      </c>
      <c r="E2016">
        <v>6</v>
      </c>
      <c r="F2016">
        <v>17</v>
      </c>
      <c r="G2016">
        <v>9.34</v>
      </c>
      <c r="H2016" t="str">
        <f>VLOOKUP(Table_Villen_viihde.accdb[[#This Row],[MyyjäID]],ville_myyjät!$A$2:$B$17,2,FALSE)</f>
        <v>Mikko</v>
      </c>
      <c r="I2016" t="str">
        <f>VLOOKUP(Table_Villen_viihde.accdb[[#This Row],[myyjä]],ville_myyjät!$B$2:$C$17,2,FALSE)</f>
        <v>Mies</v>
      </c>
      <c r="J2016" t="str">
        <f>VLOOKUP(Table_Villen_viihde.accdb[[#This Row],[Tuotenumero]],Table_Villen_viihde.accdb5[[Tuotenumero]:[Tuote]],2,FALSE)</f>
        <v>USB-kaapeli</v>
      </c>
      <c r="K2016" s="3">
        <f>VLOOKUP(Table_Villen_viihde.accdb[[#This Row],[Tuotenumero]],Table_Villen_viihde.accdb5[[Tuotenumero]:[TuoteryhmäID]],3,FALSE)</f>
        <v>4</v>
      </c>
      <c r="L2016" s="3" t="str">
        <f>VLOOKUP(Table_Villen_viihde.accdb[[#This Row],[Ryhmänro]],Table_Villen_viihde.accdb6[],2,FALSE)</f>
        <v>Tarvikkeet</v>
      </c>
    </row>
    <row r="2017" spans="1:12" x14ac:dyDescent="0.35">
      <c r="A2017">
        <v>52515</v>
      </c>
      <c r="B2017" s="18">
        <v>42011</v>
      </c>
      <c r="C2017" t="s">
        <v>60</v>
      </c>
      <c r="D2017">
        <v>1</v>
      </c>
      <c r="E2017">
        <v>7</v>
      </c>
      <c r="F2017">
        <v>15</v>
      </c>
      <c r="G2017">
        <v>11.26</v>
      </c>
      <c r="H2017" t="str">
        <f>VLOOKUP(Table_Villen_viihde.accdb[[#This Row],[MyyjäID]],ville_myyjät!$A$2:$B$17,2,FALSE)</f>
        <v>Kaija</v>
      </c>
      <c r="I2017" t="str">
        <f>VLOOKUP(Table_Villen_viihde.accdb[[#This Row],[myyjä]],ville_myyjät!$B$2:$C$17,2,FALSE)</f>
        <v>Nainen</v>
      </c>
      <c r="J2017" t="str">
        <f>VLOOKUP(Table_Villen_viihde.accdb[[#This Row],[Tuotenumero]],Table_Villen_viihde.accdb5[[Tuotenumero]:[Tuote]],2,FALSE)</f>
        <v>Antennikaapeli</v>
      </c>
      <c r="K2017" s="3">
        <f>VLOOKUP(Table_Villen_viihde.accdb[[#This Row],[Tuotenumero]],Table_Villen_viihde.accdb5[[Tuotenumero]:[TuoteryhmäID]],3,FALSE)</f>
        <v>4</v>
      </c>
      <c r="L2017" s="3" t="str">
        <f>VLOOKUP(Table_Villen_viihde.accdb[[#This Row],[Ryhmänro]],Table_Villen_viihde.accdb6[],2,FALSE)</f>
        <v>Tarvikkeet</v>
      </c>
    </row>
    <row r="2018" spans="1:12" x14ac:dyDescent="0.35">
      <c r="A2018">
        <v>52516</v>
      </c>
      <c r="B2018" s="18">
        <v>42012</v>
      </c>
      <c r="C2018" t="s">
        <v>60</v>
      </c>
      <c r="D2018">
        <v>1</v>
      </c>
      <c r="E2018">
        <v>7</v>
      </c>
      <c r="F2018">
        <v>15</v>
      </c>
      <c r="G2018">
        <v>10.199999999999999</v>
      </c>
      <c r="H2018" t="str">
        <f>VLOOKUP(Table_Villen_viihde.accdb[[#This Row],[MyyjäID]],ville_myyjät!$A$2:$B$17,2,FALSE)</f>
        <v>Kaija</v>
      </c>
      <c r="I2018" t="str">
        <f>VLOOKUP(Table_Villen_viihde.accdb[[#This Row],[myyjä]],ville_myyjät!$B$2:$C$17,2,FALSE)</f>
        <v>Nainen</v>
      </c>
      <c r="J2018" t="str">
        <f>VLOOKUP(Table_Villen_viihde.accdb[[#This Row],[Tuotenumero]],Table_Villen_viihde.accdb5[[Tuotenumero]:[Tuote]],2,FALSE)</f>
        <v>Antennikaapeli</v>
      </c>
      <c r="K2018" s="3">
        <f>VLOOKUP(Table_Villen_viihde.accdb[[#This Row],[Tuotenumero]],Table_Villen_viihde.accdb5[[Tuotenumero]:[TuoteryhmäID]],3,FALSE)</f>
        <v>4</v>
      </c>
      <c r="L2018" s="3" t="str">
        <f>VLOOKUP(Table_Villen_viihde.accdb[[#This Row],[Ryhmänro]],Table_Villen_viihde.accdb6[],2,FALSE)</f>
        <v>Tarvikkeet</v>
      </c>
    </row>
    <row r="2019" spans="1:12" x14ac:dyDescent="0.35">
      <c r="A2019">
        <v>52517</v>
      </c>
      <c r="B2019" s="18">
        <v>42012</v>
      </c>
      <c r="C2019" t="s">
        <v>60</v>
      </c>
      <c r="D2019">
        <v>1</v>
      </c>
      <c r="E2019">
        <v>6</v>
      </c>
      <c r="F2019">
        <v>15</v>
      </c>
      <c r="G2019">
        <v>10.72</v>
      </c>
      <c r="H2019" t="str">
        <f>VLOOKUP(Table_Villen_viihde.accdb[[#This Row],[MyyjäID]],ville_myyjät!$A$2:$B$17,2,FALSE)</f>
        <v>Mikko</v>
      </c>
      <c r="I2019" t="str">
        <f>VLOOKUP(Table_Villen_viihde.accdb[[#This Row],[myyjä]],ville_myyjät!$B$2:$C$17,2,FALSE)</f>
        <v>Mies</v>
      </c>
      <c r="J2019" t="str">
        <f>VLOOKUP(Table_Villen_viihde.accdb[[#This Row],[Tuotenumero]],Table_Villen_viihde.accdb5[[Tuotenumero]:[Tuote]],2,FALSE)</f>
        <v>Antennikaapeli</v>
      </c>
      <c r="K2019" s="3">
        <f>VLOOKUP(Table_Villen_viihde.accdb[[#This Row],[Tuotenumero]],Table_Villen_viihde.accdb5[[Tuotenumero]:[TuoteryhmäID]],3,FALSE)</f>
        <v>4</v>
      </c>
      <c r="L2019" s="3" t="str">
        <f>VLOOKUP(Table_Villen_viihde.accdb[[#This Row],[Ryhmänro]],Table_Villen_viihde.accdb6[],2,FALSE)</f>
        <v>Tarvikkeet</v>
      </c>
    </row>
    <row r="2020" spans="1:12" x14ac:dyDescent="0.35">
      <c r="A2020">
        <v>52518</v>
      </c>
      <c r="B2020" s="18">
        <v>42012</v>
      </c>
      <c r="C2020" t="s">
        <v>60</v>
      </c>
      <c r="D2020">
        <v>1</v>
      </c>
      <c r="E2020">
        <v>5</v>
      </c>
      <c r="F2020">
        <v>14</v>
      </c>
      <c r="G2020">
        <v>10.36</v>
      </c>
      <c r="H2020" t="str">
        <f>VLOOKUP(Table_Villen_viihde.accdb[[#This Row],[MyyjäID]],ville_myyjät!$A$2:$B$17,2,FALSE)</f>
        <v>Petri</v>
      </c>
      <c r="I2020" t="str">
        <f>VLOOKUP(Table_Villen_viihde.accdb[[#This Row],[myyjä]],ville_myyjät!$B$2:$C$17,2,FALSE)</f>
        <v>Mies</v>
      </c>
      <c r="J2020" t="str">
        <f>VLOOKUP(Table_Villen_viihde.accdb[[#This Row],[Tuotenumero]],Table_Villen_viihde.accdb5[[Tuotenumero]:[Tuote]],2,FALSE)</f>
        <v>Antennikaapeli</v>
      </c>
      <c r="K2020" s="3">
        <f>VLOOKUP(Table_Villen_viihde.accdb[[#This Row],[Tuotenumero]],Table_Villen_viihde.accdb5[[Tuotenumero]:[TuoteryhmäID]],3,FALSE)</f>
        <v>4</v>
      </c>
      <c r="L2020" s="3" t="str">
        <f>VLOOKUP(Table_Villen_viihde.accdb[[#This Row],[Ryhmänro]],Table_Villen_viihde.accdb6[],2,FALSE)</f>
        <v>Tarvikkeet</v>
      </c>
    </row>
    <row r="2021" spans="1:12" x14ac:dyDescent="0.35">
      <c r="A2021">
        <v>52519</v>
      </c>
      <c r="B2021" s="18">
        <v>42012</v>
      </c>
      <c r="C2021" t="s">
        <v>60</v>
      </c>
      <c r="D2021">
        <v>1</v>
      </c>
      <c r="E2021">
        <v>7</v>
      </c>
      <c r="F2021">
        <v>14</v>
      </c>
      <c r="G2021">
        <v>10.53</v>
      </c>
      <c r="H2021" t="str">
        <f>VLOOKUP(Table_Villen_viihde.accdb[[#This Row],[MyyjäID]],ville_myyjät!$A$2:$B$17,2,FALSE)</f>
        <v>Kaija</v>
      </c>
      <c r="I2021" t="str">
        <f>VLOOKUP(Table_Villen_viihde.accdb[[#This Row],[myyjä]],ville_myyjät!$B$2:$C$17,2,FALSE)</f>
        <v>Nainen</v>
      </c>
      <c r="J2021" t="str">
        <f>VLOOKUP(Table_Villen_viihde.accdb[[#This Row],[Tuotenumero]],Table_Villen_viihde.accdb5[[Tuotenumero]:[Tuote]],2,FALSE)</f>
        <v>Antennikaapeli</v>
      </c>
      <c r="K2021" s="3">
        <f>VLOOKUP(Table_Villen_viihde.accdb[[#This Row],[Tuotenumero]],Table_Villen_viihde.accdb5[[Tuotenumero]:[TuoteryhmäID]],3,FALSE)</f>
        <v>4</v>
      </c>
      <c r="L2021" s="3" t="str">
        <f>VLOOKUP(Table_Villen_viihde.accdb[[#This Row],[Ryhmänro]],Table_Villen_viihde.accdb6[],2,FALSE)</f>
        <v>Tarvikkeet</v>
      </c>
    </row>
    <row r="2022" spans="1:12" x14ac:dyDescent="0.35">
      <c r="A2022">
        <v>52520</v>
      </c>
      <c r="B2022" s="18">
        <v>42012</v>
      </c>
      <c r="C2022" t="s">
        <v>60</v>
      </c>
      <c r="D2022">
        <v>1</v>
      </c>
      <c r="E2022">
        <v>1</v>
      </c>
      <c r="F2022">
        <v>14</v>
      </c>
      <c r="G2022">
        <v>10.76</v>
      </c>
      <c r="H2022" t="str">
        <f>VLOOKUP(Table_Villen_viihde.accdb[[#This Row],[MyyjäID]],ville_myyjät!$A$2:$B$17,2,FALSE)</f>
        <v>Liisa</v>
      </c>
      <c r="I2022" t="str">
        <f>VLOOKUP(Table_Villen_viihde.accdb[[#This Row],[myyjä]],ville_myyjät!$B$2:$C$17,2,FALSE)</f>
        <v>Nainen</v>
      </c>
      <c r="J2022" t="str">
        <f>VLOOKUP(Table_Villen_viihde.accdb[[#This Row],[Tuotenumero]],Table_Villen_viihde.accdb5[[Tuotenumero]:[Tuote]],2,FALSE)</f>
        <v>Antennikaapeli</v>
      </c>
      <c r="K2022" s="3">
        <f>VLOOKUP(Table_Villen_viihde.accdb[[#This Row],[Tuotenumero]],Table_Villen_viihde.accdb5[[Tuotenumero]:[TuoteryhmäID]],3,FALSE)</f>
        <v>4</v>
      </c>
      <c r="L2022" s="3" t="str">
        <f>VLOOKUP(Table_Villen_viihde.accdb[[#This Row],[Ryhmänro]],Table_Villen_viihde.accdb6[],2,FALSE)</f>
        <v>Tarvikkeet</v>
      </c>
    </row>
    <row r="2023" spans="1:12" x14ac:dyDescent="0.35">
      <c r="A2023">
        <v>52521</v>
      </c>
      <c r="B2023" s="18">
        <v>42012</v>
      </c>
      <c r="C2023" t="s">
        <v>60</v>
      </c>
      <c r="D2023">
        <v>1</v>
      </c>
      <c r="E2023">
        <v>5</v>
      </c>
      <c r="F2023">
        <v>15</v>
      </c>
      <c r="G2023">
        <v>10.28</v>
      </c>
      <c r="H2023" t="str">
        <f>VLOOKUP(Table_Villen_viihde.accdb[[#This Row],[MyyjäID]],ville_myyjät!$A$2:$B$17,2,FALSE)</f>
        <v>Petri</v>
      </c>
      <c r="I2023" t="str">
        <f>VLOOKUP(Table_Villen_viihde.accdb[[#This Row],[myyjä]],ville_myyjät!$B$2:$C$17,2,FALSE)</f>
        <v>Mies</v>
      </c>
      <c r="J2023" t="str">
        <f>VLOOKUP(Table_Villen_viihde.accdb[[#This Row],[Tuotenumero]],Table_Villen_viihde.accdb5[[Tuotenumero]:[Tuote]],2,FALSE)</f>
        <v>Antennikaapeli</v>
      </c>
      <c r="K2023" s="3">
        <f>VLOOKUP(Table_Villen_viihde.accdb[[#This Row],[Tuotenumero]],Table_Villen_viihde.accdb5[[Tuotenumero]:[TuoteryhmäID]],3,FALSE)</f>
        <v>4</v>
      </c>
      <c r="L2023" s="3" t="str">
        <f>VLOOKUP(Table_Villen_viihde.accdb[[#This Row],[Ryhmänro]],Table_Villen_viihde.accdb6[],2,FALSE)</f>
        <v>Tarvikkeet</v>
      </c>
    </row>
    <row r="2024" spans="1:12" x14ac:dyDescent="0.35">
      <c r="A2024">
        <v>52522</v>
      </c>
      <c r="B2024" s="18">
        <v>42012</v>
      </c>
      <c r="C2024" t="s">
        <v>60</v>
      </c>
      <c r="D2024">
        <v>1</v>
      </c>
      <c r="E2024">
        <v>7</v>
      </c>
      <c r="F2024">
        <v>15</v>
      </c>
      <c r="G2024">
        <v>10.6</v>
      </c>
      <c r="H2024" t="str">
        <f>VLOOKUP(Table_Villen_viihde.accdb[[#This Row],[MyyjäID]],ville_myyjät!$A$2:$B$17,2,FALSE)</f>
        <v>Kaija</v>
      </c>
      <c r="I2024" t="str">
        <f>VLOOKUP(Table_Villen_viihde.accdb[[#This Row],[myyjä]],ville_myyjät!$B$2:$C$17,2,FALSE)</f>
        <v>Nainen</v>
      </c>
      <c r="J2024" t="str">
        <f>VLOOKUP(Table_Villen_viihde.accdb[[#This Row],[Tuotenumero]],Table_Villen_viihde.accdb5[[Tuotenumero]:[Tuote]],2,FALSE)</f>
        <v>Antennikaapeli</v>
      </c>
      <c r="K2024" s="3">
        <f>VLOOKUP(Table_Villen_viihde.accdb[[#This Row],[Tuotenumero]],Table_Villen_viihde.accdb5[[Tuotenumero]:[TuoteryhmäID]],3,FALSE)</f>
        <v>4</v>
      </c>
      <c r="L2024" s="3" t="str">
        <f>VLOOKUP(Table_Villen_viihde.accdb[[#This Row],[Ryhmänro]],Table_Villen_viihde.accdb6[],2,FALSE)</f>
        <v>Tarvikkeet</v>
      </c>
    </row>
    <row r="2025" spans="1:12" x14ac:dyDescent="0.35">
      <c r="A2025">
        <v>52523</v>
      </c>
      <c r="B2025" s="18">
        <v>42012</v>
      </c>
      <c r="C2025" t="s">
        <v>61</v>
      </c>
      <c r="D2025">
        <v>1</v>
      </c>
      <c r="E2025">
        <v>5</v>
      </c>
      <c r="F2025">
        <v>326</v>
      </c>
      <c r="G2025">
        <v>222.87</v>
      </c>
      <c r="H2025" t="str">
        <f>VLOOKUP(Table_Villen_viihde.accdb[[#This Row],[MyyjäID]],ville_myyjät!$A$2:$B$17,2,FALSE)</f>
        <v>Petri</v>
      </c>
      <c r="I2025" t="str">
        <f>VLOOKUP(Table_Villen_viihde.accdb[[#This Row],[myyjä]],ville_myyjät!$B$2:$C$17,2,FALSE)</f>
        <v>Mies</v>
      </c>
      <c r="J2025" t="str">
        <f>VLOOKUP(Table_Villen_viihde.accdb[[#This Row],[Tuotenumero]],Table_Villen_viihde.accdb5[[Tuotenumero]:[Tuote]],2,FALSE)</f>
        <v>TV32</v>
      </c>
      <c r="K2025" s="3">
        <f>VLOOKUP(Table_Villen_viihde.accdb[[#This Row],[Tuotenumero]],Table_Villen_viihde.accdb5[[Tuotenumero]:[TuoteryhmäID]],3,FALSE)</f>
        <v>3</v>
      </c>
      <c r="L2025" s="3" t="str">
        <f>VLOOKUP(Table_Villen_viihde.accdb[[#This Row],[Ryhmänro]],Table_Villen_viihde.accdb6[],2,FALSE)</f>
        <v>TV</v>
      </c>
    </row>
    <row r="2026" spans="1:12" x14ac:dyDescent="0.35">
      <c r="A2026">
        <v>52524</v>
      </c>
      <c r="B2026" s="18">
        <v>42012</v>
      </c>
      <c r="C2026" t="s">
        <v>60</v>
      </c>
      <c r="D2026">
        <v>1</v>
      </c>
      <c r="E2026">
        <v>7</v>
      </c>
      <c r="F2026">
        <v>15</v>
      </c>
      <c r="G2026">
        <v>10.59</v>
      </c>
      <c r="H2026" t="str">
        <f>VLOOKUP(Table_Villen_viihde.accdb[[#This Row],[MyyjäID]],ville_myyjät!$A$2:$B$17,2,FALSE)</f>
        <v>Kaija</v>
      </c>
      <c r="I2026" t="str">
        <f>VLOOKUP(Table_Villen_viihde.accdb[[#This Row],[myyjä]],ville_myyjät!$B$2:$C$17,2,FALSE)</f>
        <v>Nainen</v>
      </c>
      <c r="J2026" t="str">
        <f>VLOOKUP(Table_Villen_viihde.accdb[[#This Row],[Tuotenumero]],Table_Villen_viihde.accdb5[[Tuotenumero]:[Tuote]],2,FALSE)</f>
        <v>Antennikaapeli</v>
      </c>
      <c r="K2026" s="3">
        <f>VLOOKUP(Table_Villen_viihde.accdb[[#This Row],[Tuotenumero]],Table_Villen_viihde.accdb5[[Tuotenumero]:[TuoteryhmäID]],3,FALSE)</f>
        <v>4</v>
      </c>
      <c r="L2026" s="3" t="str">
        <f>VLOOKUP(Table_Villen_viihde.accdb[[#This Row],[Ryhmänro]],Table_Villen_viihde.accdb6[],2,FALSE)</f>
        <v>Tarvikkeet</v>
      </c>
    </row>
    <row r="2027" spans="1:12" x14ac:dyDescent="0.35">
      <c r="A2027">
        <v>52525</v>
      </c>
      <c r="B2027" s="18">
        <v>42012</v>
      </c>
      <c r="C2027" t="s">
        <v>60</v>
      </c>
      <c r="D2027">
        <v>1</v>
      </c>
      <c r="E2027">
        <v>5</v>
      </c>
      <c r="F2027">
        <v>15</v>
      </c>
      <c r="G2027">
        <v>10.83</v>
      </c>
      <c r="H2027" t="str">
        <f>VLOOKUP(Table_Villen_viihde.accdb[[#This Row],[MyyjäID]],ville_myyjät!$A$2:$B$17,2,FALSE)</f>
        <v>Petri</v>
      </c>
      <c r="I2027" t="str">
        <f>VLOOKUP(Table_Villen_viihde.accdb[[#This Row],[myyjä]],ville_myyjät!$B$2:$C$17,2,FALSE)</f>
        <v>Mies</v>
      </c>
      <c r="J2027" t="str">
        <f>VLOOKUP(Table_Villen_viihde.accdb[[#This Row],[Tuotenumero]],Table_Villen_viihde.accdb5[[Tuotenumero]:[Tuote]],2,FALSE)</f>
        <v>Antennikaapeli</v>
      </c>
      <c r="K2027" s="3">
        <f>VLOOKUP(Table_Villen_viihde.accdb[[#This Row],[Tuotenumero]],Table_Villen_viihde.accdb5[[Tuotenumero]:[TuoteryhmäID]],3,FALSE)</f>
        <v>4</v>
      </c>
      <c r="L2027" s="3" t="str">
        <f>VLOOKUP(Table_Villen_viihde.accdb[[#This Row],[Ryhmänro]],Table_Villen_viihde.accdb6[],2,FALSE)</f>
        <v>Tarvikkeet</v>
      </c>
    </row>
    <row r="2028" spans="1:12" x14ac:dyDescent="0.35">
      <c r="A2028">
        <v>52526</v>
      </c>
      <c r="B2028" s="18">
        <v>42013</v>
      </c>
      <c r="C2028" t="s">
        <v>58</v>
      </c>
      <c r="D2028">
        <v>1</v>
      </c>
      <c r="E2028">
        <v>6</v>
      </c>
      <c r="F2028">
        <v>17</v>
      </c>
      <c r="G2028">
        <v>9.4499999999999993</v>
      </c>
      <c r="H2028" t="str">
        <f>VLOOKUP(Table_Villen_viihde.accdb[[#This Row],[MyyjäID]],ville_myyjät!$A$2:$B$17,2,FALSE)</f>
        <v>Mikko</v>
      </c>
      <c r="I2028" t="str">
        <f>VLOOKUP(Table_Villen_viihde.accdb[[#This Row],[myyjä]],ville_myyjät!$B$2:$C$17,2,FALSE)</f>
        <v>Mies</v>
      </c>
      <c r="J2028" t="str">
        <f>VLOOKUP(Table_Villen_viihde.accdb[[#This Row],[Tuotenumero]],Table_Villen_viihde.accdb5[[Tuotenumero]:[Tuote]],2,FALSE)</f>
        <v>USB-kaapeli</v>
      </c>
      <c r="K2028" s="3">
        <f>VLOOKUP(Table_Villen_viihde.accdb[[#This Row],[Tuotenumero]],Table_Villen_viihde.accdb5[[Tuotenumero]:[TuoteryhmäID]],3,FALSE)</f>
        <v>4</v>
      </c>
      <c r="L2028" s="3" t="str">
        <f>VLOOKUP(Table_Villen_viihde.accdb[[#This Row],[Ryhmänro]],Table_Villen_viihde.accdb6[],2,FALSE)</f>
        <v>Tarvikkeet</v>
      </c>
    </row>
    <row r="2029" spans="1:12" x14ac:dyDescent="0.35">
      <c r="A2029">
        <v>52527</v>
      </c>
      <c r="B2029" s="18">
        <v>42013</v>
      </c>
      <c r="C2029" t="s">
        <v>60</v>
      </c>
      <c r="D2029">
        <v>1</v>
      </c>
      <c r="E2029">
        <v>6</v>
      </c>
      <c r="F2029">
        <v>15</v>
      </c>
      <c r="G2029">
        <v>10.71</v>
      </c>
      <c r="H2029" t="str">
        <f>VLOOKUP(Table_Villen_viihde.accdb[[#This Row],[MyyjäID]],ville_myyjät!$A$2:$B$17,2,FALSE)</f>
        <v>Mikko</v>
      </c>
      <c r="I2029" t="str">
        <f>VLOOKUP(Table_Villen_viihde.accdb[[#This Row],[myyjä]],ville_myyjät!$B$2:$C$17,2,FALSE)</f>
        <v>Mies</v>
      </c>
      <c r="J2029" t="str">
        <f>VLOOKUP(Table_Villen_viihde.accdb[[#This Row],[Tuotenumero]],Table_Villen_viihde.accdb5[[Tuotenumero]:[Tuote]],2,FALSE)</f>
        <v>Antennikaapeli</v>
      </c>
      <c r="K2029" s="3">
        <f>VLOOKUP(Table_Villen_viihde.accdb[[#This Row],[Tuotenumero]],Table_Villen_viihde.accdb5[[Tuotenumero]:[TuoteryhmäID]],3,FALSE)</f>
        <v>4</v>
      </c>
      <c r="L2029" s="3" t="str">
        <f>VLOOKUP(Table_Villen_viihde.accdb[[#This Row],[Ryhmänro]],Table_Villen_viihde.accdb6[],2,FALSE)</f>
        <v>Tarvikkeet</v>
      </c>
    </row>
    <row r="2030" spans="1:12" x14ac:dyDescent="0.35">
      <c r="A2030">
        <v>52528</v>
      </c>
      <c r="B2030" s="18">
        <v>42013</v>
      </c>
      <c r="C2030" t="s">
        <v>60</v>
      </c>
      <c r="D2030">
        <v>1</v>
      </c>
      <c r="E2030">
        <v>7</v>
      </c>
      <c r="F2030">
        <v>15</v>
      </c>
      <c r="G2030">
        <v>11.04</v>
      </c>
      <c r="H2030" t="str">
        <f>VLOOKUP(Table_Villen_viihde.accdb[[#This Row],[MyyjäID]],ville_myyjät!$A$2:$B$17,2,FALSE)</f>
        <v>Kaija</v>
      </c>
      <c r="I2030" t="str">
        <f>VLOOKUP(Table_Villen_viihde.accdb[[#This Row],[myyjä]],ville_myyjät!$B$2:$C$17,2,FALSE)</f>
        <v>Nainen</v>
      </c>
      <c r="J2030" t="str">
        <f>VLOOKUP(Table_Villen_viihde.accdb[[#This Row],[Tuotenumero]],Table_Villen_viihde.accdb5[[Tuotenumero]:[Tuote]],2,FALSE)</f>
        <v>Antennikaapeli</v>
      </c>
      <c r="K2030" s="3">
        <f>VLOOKUP(Table_Villen_viihde.accdb[[#This Row],[Tuotenumero]],Table_Villen_viihde.accdb5[[Tuotenumero]:[TuoteryhmäID]],3,FALSE)</f>
        <v>4</v>
      </c>
      <c r="L2030" s="3" t="str">
        <f>VLOOKUP(Table_Villen_viihde.accdb[[#This Row],[Ryhmänro]],Table_Villen_viihde.accdb6[],2,FALSE)</f>
        <v>Tarvikkeet</v>
      </c>
    </row>
    <row r="2031" spans="1:12" x14ac:dyDescent="0.35">
      <c r="A2031">
        <v>52529</v>
      </c>
      <c r="B2031" s="18">
        <v>42013</v>
      </c>
      <c r="C2031" t="s">
        <v>62</v>
      </c>
      <c r="D2031">
        <v>1</v>
      </c>
      <c r="E2031">
        <v>1</v>
      </c>
      <c r="F2031">
        <v>58</v>
      </c>
      <c r="G2031">
        <v>44.14</v>
      </c>
      <c r="H2031" t="str">
        <f>VLOOKUP(Table_Villen_viihde.accdb[[#This Row],[MyyjäID]],ville_myyjät!$A$2:$B$17,2,FALSE)</f>
        <v>Liisa</v>
      </c>
      <c r="I2031" t="str">
        <f>VLOOKUP(Table_Villen_viihde.accdb[[#This Row],[myyjä]],ville_myyjät!$B$2:$C$17,2,FALSE)</f>
        <v>Nainen</v>
      </c>
      <c r="J2031" t="str">
        <f>VLOOKUP(Table_Villen_viihde.accdb[[#This Row],[Tuotenumero]],Table_Villen_viihde.accdb5[[Tuotenumero]:[Tuote]],2,FALSE)</f>
        <v>Kaukosäädin</v>
      </c>
      <c r="K2031" s="3">
        <f>VLOOKUP(Table_Villen_viihde.accdb[[#This Row],[Tuotenumero]],Table_Villen_viihde.accdb5[[Tuotenumero]:[TuoteryhmäID]],3,FALSE)</f>
        <v>4</v>
      </c>
      <c r="L2031" s="3" t="str">
        <f>VLOOKUP(Table_Villen_viihde.accdb[[#This Row],[Ryhmänro]],Table_Villen_viihde.accdb6[],2,FALSE)</f>
        <v>Tarvikkeet</v>
      </c>
    </row>
    <row r="2032" spans="1:12" x14ac:dyDescent="0.35">
      <c r="A2032">
        <v>52530</v>
      </c>
      <c r="B2032" s="18">
        <v>42013</v>
      </c>
      <c r="C2032" t="s">
        <v>60</v>
      </c>
      <c r="D2032">
        <v>1</v>
      </c>
      <c r="E2032">
        <v>1</v>
      </c>
      <c r="F2032">
        <v>14</v>
      </c>
      <c r="G2032">
        <v>10.58</v>
      </c>
      <c r="H2032" t="str">
        <f>VLOOKUP(Table_Villen_viihde.accdb[[#This Row],[MyyjäID]],ville_myyjät!$A$2:$B$17,2,FALSE)</f>
        <v>Liisa</v>
      </c>
      <c r="I2032" t="str">
        <f>VLOOKUP(Table_Villen_viihde.accdb[[#This Row],[myyjä]],ville_myyjät!$B$2:$C$17,2,FALSE)</f>
        <v>Nainen</v>
      </c>
      <c r="J2032" t="str">
        <f>VLOOKUP(Table_Villen_viihde.accdb[[#This Row],[Tuotenumero]],Table_Villen_viihde.accdb5[[Tuotenumero]:[Tuote]],2,FALSE)</f>
        <v>Antennikaapeli</v>
      </c>
      <c r="K2032" s="3">
        <f>VLOOKUP(Table_Villen_viihde.accdb[[#This Row],[Tuotenumero]],Table_Villen_viihde.accdb5[[Tuotenumero]:[TuoteryhmäID]],3,FALSE)</f>
        <v>4</v>
      </c>
      <c r="L2032" s="3" t="str">
        <f>VLOOKUP(Table_Villen_viihde.accdb[[#This Row],[Ryhmänro]],Table_Villen_viihde.accdb6[],2,FALSE)</f>
        <v>Tarvikkeet</v>
      </c>
    </row>
    <row r="2033" spans="1:12" x14ac:dyDescent="0.35">
      <c r="A2033">
        <v>52531</v>
      </c>
      <c r="B2033" s="18">
        <v>42014</v>
      </c>
      <c r="C2033" t="s">
        <v>60</v>
      </c>
      <c r="D2033">
        <v>1</v>
      </c>
      <c r="E2033">
        <v>2</v>
      </c>
      <c r="F2033">
        <v>14</v>
      </c>
      <c r="G2033">
        <v>10.78</v>
      </c>
      <c r="H2033" t="str">
        <f>VLOOKUP(Table_Villen_viihde.accdb[[#This Row],[MyyjäID]],ville_myyjät!$A$2:$B$17,2,FALSE)</f>
        <v>Maija</v>
      </c>
      <c r="I2033" t="str">
        <f>VLOOKUP(Table_Villen_viihde.accdb[[#This Row],[myyjä]],ville_myyjät!$B$2:$C$17,2,FALSE)</f>
        <v>Nainen</v>
      </c>
      <c r="J2033" t="str">
        <f>VLOOKUP(Table_Villen_viihde.accdb[[#This Row],[Tuotenumero]],Table_Villen_viihde.accdb5[[Tuotenumero]:[Tuote]],2,FALSE)</f>
        <v>Antennikaapeli</v>
      </c>
      <c r="K2033" s="3">
        <f>VLOOKUP(Table_Villen_viihde.accdb[[#This Row],[Tuotenumero]],Table_Villen_viihde.accdb5[[Tuotenumero]:[TuoteryhmäID]],3,FALSE)</f>
        <v>4</v>
      </c>
      <c r="L2033" s="3" t="str">
        <f>VLOOKUP(Table_Villen_viihde.accdb[[#This Row],[Ryhmänro]],Table_Villen_viihde.accdb6[],2,FALSE)</f>
        <v>Tarvikkeet</v>
      </c>
    </row>
    <row r="2034" spans="1:12" x14ac:dyDescent="0.35">
      <c r="A2034">
        <v>52532</v>
      </c>
      <c r="B2034" s="18">
        <v>42014</v>
      </c>
      <c r="C2034" t="s">
        <v>63</v>
      </c>
      <c r="D2034">
        <v>1</v>
      </c>
      <c r="E2034">
        <v>1</v>
      </c>
      <c r="F2034">
        <v>109</v>
      </c>
      <c r="G2034">
        <v>72.52</v>
      </c>
      <c r="H2034" t="str">
        <f>VLOOKUP(Table_Villen_viihde.accdb[[#This Row],[MyyjäID]],ville_myyjät!$A$2:$B$17,2,FALSE)</f>
        <v>Liisa</v>
      </c>
      <c r="I2034" t="str">
        <f>VLOOKUP(Table_Villen_viihde.accdb[[#This Row],[myyjä]],ville_myyjät!$B$2:$C$17,2,FALSE)</f>
        <v>Nainen</v>
      </c>
      <c r="J2034" t="str">
        <f>VLOOKUP(Table_Villen_viihde.accdb[[#This Row],[Tuotenumero]],Table_Villen_viihde.accdb5[[Tuotenumero]:[Tuote]],2,FALSE)</f>
        <v>Multidigiboxi</v>
      </c>
      <c r="K2034" s="3">
        <f>VLOOKUP(Table_Villen_viihde.accdb[[#This Row],[Tuotenumero]],Table_Villen_viihde.accdb5[[Tuotenumero]:[TuoteryhmäID]],3,FALSE)</f>
        <v>6</v>
      </c>
      <c r="L2034" s="3" t="str">
        <f>VLOOKUP(Table_Villen_viihde.accdb[[#This Row],[Ryhmänro]],Table_Villen_viihde.accdb6[],2,FALSE)</f>
        <v>Digiboxit</v>
      </c>
    </row>
    <row r="2035" spans="1:12" x14ac:dyDescent="0.35">
      <c r="A2035">
        <v>52533</v>
      </c>
      <c r="B2035" s="18">
        <v>42014</v>
      </c>
      <c r="C2035" t="s">
        <v>60</v>
      </c>
      <c r="D2035">
        <v>1</v>
      </c>
      <c r="E2035">
        <v>2</v>
      </c>
      <c r="F2035">
        <v>15</v>
      </c>
      <c r="G2035">
        <v>10.63</v>
      </c>
      <c r="H2035" t="str">
        <f>VLOOKUP(Table_Villen_viihde.accdb[[#This Row],[MyyjäID]],ville_myyjät!$A$2:$B$17,2,FALSE)</f>
        <v>Maija</v>
      </c>
      <c r="I2035" t="str">
        <f>VLOOKUP(Table_Villen_viihde.accdb[[#This Row],[myyjä]],ville_myyjät!$B$2:$C$17,2,FALSE)</f>
        <v>Nainen</v>
      </c>
      <c r="J2035" t="str">
        <f>VLOOKUP(Table_Villen_viihde.accdb[[#This Row],[Tuotenumero]],Table_Villen_viihde.accdb5[[Tuotenumero]:[Tuote]],2,FALSE)</f>
        <v>Antennikaapeli</v>
      </c>
      <c r="K2035" s="3">
        <f>VLOOKUP(Table_Villen_viihde.accdb[[#This Row],[Tuotenumero]],Table_Villen_viihde.accdb5[[Tuotenumero]:[TuoteryhmäID]],3,FALSE)</f>
        <v>4</v>
      </c>
      <c r="L2035" s="3" t="str">
        <f>VLOOKUP(Table_Villen_viihde.accdb[[#This Row],[Ryhmänro]],Table_Villen_viihde.accdb6[],2,FALSE)</f>
        <v>Tarvikkeet</v>
      </c>
    </row>
    <row r="2036" spans="1:12" x14ac:dyDescent="0.35">
      <c r="A2036">
        <v>52534</v>
      </c>
      <c r="B2036" s="18">
        <v>42014</v>
      </c>
      <c r="C2036" t="s">
        <v>60</v>
      </c>
      <c r="D2036">
        <v>1</v>
      </c>
      <c r="E2036">
        <v>6</v>
      </c>
      <c r="F2036">
        <v>15</v>
      </c>
      <c r="G2036">
        <v>10.45</v>
      </c>
      <c r="H2036" t="str">
        <f>VLOOKUP(Table_Villen_viihde.accdb[[#This Row],[MyyjäID]],ville_myyjät!$A$2:$B$17,2,FALSE)</f>
        <v>Mikko</v>
      </c>
      <c r="I2036" t="str">
        <f>VLOOKUP(Table_Villen_viihde.accdb[[#This Row],[myyjä]],ville_myyjät!$B$2:$C$17,2,FALSE)</f>
        <v>Mies</v>
      </c>
      <c r="J2036" t="str">
        <f>VLOOKUP(Table_Villen_viihde.accdb[[#This Row],[Tuotenumero]],Table_Villen_viihde.accdb5[[Tuotenumero]:[Tuote]],2,FALSE)</f>
        <v>Antennikaapeli</v>
      </c>
      <c r="K2036" s="3">
        <f>VLOOKUP(Table_Villen_viihde.accdb[[#This Row],[Tuotenumero]],Table_Villen_viihde.accdb5[[Tuotenumero]:[TuoteryhmäID]],3,FALSE)</f>
        <v>4</v>
      </c>
      <c r="L2036" s="3" t="str">
        <f>VLOOKUP(Table_Villen_viihde.accdb[[#This Row],[Ryhmänro]],Table_Villen_viihde.accdb6[],2,FALSE)</f>
        <v>Tarvikkeet</v>
      </c>
    </row>
    <row r="2037" spans="1:12" x14ac:dyDescent="0.35">
      <c r="A2037">
        <v>52535</v>
      </c>
      <c r="B2037" s="18">
        <v>42014</v>
      </c>
      <c r="C2037" t="s">
        <v>60</v>
      </c>
      <c r="D2037">
        <v>1</v>
      </c>
      <c r="E2037">
        <v>1</v>
      </c>
      <c r="F2037">
        <v>14</v>
      </c>
      <c r="G2037">
        <v>11.08</v>
      </c>
      <c r="H2037" t="str">
        <f>VLOOKUP(Table_Villen_viihde.accdb[[#This Row],[MyyjäID]],ville_myyjät!$A$2:$B$17,2,FALSE)</f>
        <v>Liisa</v>
      </c>
      <c r="I2037" t="str">
        <f>VLOOKUP(Table_Villen_viihde.accdb[[#This Row],[myyjä]],ville_myyjät!$B$2:$C$17,2,FALSE)</f>
        <v>Nainen</v>
      </c>
      <c r="J2037" t="str">
        <f>VLOOKUP(Table_Villen_viihde.accdb[[#This Row],[Tuotenumero]],Table_Villen_viihde.accdb5[[Tuotenumero]:[Tuote]],2,FALSE)</f>
        <v>Antennikaapeli</v>
      </c>
      <c r="K2037" s="3">
        <f>VLOOKUP(Table_Villen_viihde.accdb[[#This Row],[Tuotenumero]],Table_Villen_viihde.accdb5[[Tuotenumero]:[TuoteryhmäID]],3,FALSE)</f>
        <v>4</v>
      </c>
      <c r="L2037" s="3" t="str">
        <f>VLOOKUP(Table_Villen_viihde.accdb[[#This Row],[Ryhmänro]],Table_Villen_viihde.accdb6[],2,FALSE)</f>
        <v>Tarvikkeet</v>
      </c>
    </row>
    <row r="2038" spans="1:12" x14ac:dyDescent="0.35">
      <c r="A2038">
        <v>52536</v>
      </c>
      <c r="B2038" s="18">
        <v>42015</v>
      </c>
      <c r="C2038" t="s">
        <v>61</v>
      </c>
      <c r="D2038">
        <v>1</v>
      </c>
      <c r="E2038">
        <v>1</v>
      </c>
      <c r="F2038">
        <v>339</v>
      </c>
      <c r="G2038">
        <v>217.47</v>
      </c>
      <c r="H2038" t="str">
        <f>VLOOKUP(Table_Villen_viihde.accdb[[#This Row],[MyyjäID]],ville_myyjät!$A$2:$B$17,2,FALSE)</f>
        <v>Liisa</v>
      </c>
      <c r="I2038" t="str">
        <f>VLOOKUP(Table_Villen_viihde.accdb[[#This Row],[myyjä]],ville_myyjät!$B$2:$C$17,2,FALSE)</f>
        <v>Nainen</v>
      </c>
      <c r="J2038" t="str">
        <f>VLOOKUP(Table_Villen_viihde.accdb[[#This Row],[Tuotenumero]],Table_Villen_viihde.accdb5[[Tuotenumero]:[Tuote]],2,FALSE)</f>
        <v>TV32</v>
      </c>
      <c r="K2038" s="3">
        <f>VLOOKUP(Table_Villen_viihde.accdb[[#This Row],[Tuotenumero]],Table_Villen_viihde.accdb5[[Tuotenumero]:[TuoteryhmäID]],3,FALSE)</f>
        <v>3</v>
      </c>
      <c r="L2038" s="3" t="str">
        <f>VLOOKUP(Table_Villen_viihde.accdb[[#This Row],[Ryhmänro]],Table_Villen_viihde.accdb6[],2,FALSE)</f>
        <v>TV</v>
      </c>
    </row>
    <row r="2039" spans="1:12" x14ac:dyDescent="0.35">
      <c r="A2039">
        <v>52537</v>
      </c>
      <c r="B2039" s="18">
        <v>42015</v>
      </c>
      <c r="C2039" t="s">
        <v>60</v>
      </c>
      <c r="D2039">
        <v>1</v>
      </c>
      <c r="E2039">
        <v>1</v>
      </c>
      <c r="F2039">
        <v>15</v>
      </c>
      <c r="G2039">
        <v>10.45</v>
      </c>
      <c r="H2039" t="str">
        <f>VLOOKUP(Table_Villen_viihde.accdb[[#This Row],[MyyjäID]],ville_myyjät!$A$2:$B$17,2,FALSE)</f>
        <v>Liisa</v>
      </c>
      <c r="I2039" t="str">
        <f>VLOOKUP(Table_Villen_viihde.accdb[[#This Row],[myyjä]],ville_myyjät!$B$2:$C$17,2,FALSE)</f>
        <v>Nainen</v>
      </c>
      <c r="J2039" t="str">
        <f>VLOOKUP(Table_Villen_viihde.accdb[[#This Row],[Tuotenumero]],Table_Villen_viihde.accdb5[[Tuotenumero]:[Tuote]],2,FALSE)</f>
        <v>Antennikaapeli</v>
      </c>
      <c r="K2039" s="3">
        <f>VLOOKUP(Table_Villen_viihde.accdb[[#This Row],[Tuotenumero]],Table_Villen_viihde.accdb5[[Tuotenumero]:[TuoteryhmäID]],3,FALSE)</f>
        <v>4</v>
      </c>
      <c r="L2039" s="3" t="str">
        <f>VLOOKUP(Table_Villen_viihde.accdb[[#This Row],[Ryhmänro]],Table_Villen_viihde.accdb6[],2,FALSE)</f>
        <v>Tarvikkeet</v>
      </c>
    </row>
    <row r="2040" spans="1:12" x14ac:dyDescent="0.35">
      <c r="A2040">
        <v>52538</v>
      </c>
      <c r="B2040" s="18">
        <v>42015</v>
      </c>
      <c r="C2040" t="s">
        <v>60</v>
      </c>
      <c r="D2040">
        <v>1</v>
      </c>
      <c r="E2040">
        <v>7</v>
      </c>
      <c r="F2040">
        <v>14</v>
      </c>
      <c r="G2040">
        <v>11.17</v>
      </c>
      <c r="H2040" t="str">
        <f>VLOOKUP(Table_Villen_viihde.accdb[[#This Row],[MyyjäID]],ville_myyjät!$A$2:$B$17,2,FALSE)</f>
        <v>Kaija</v>
      </c>
      <c r="I2040" t="str">
        <f>VLOOKUP(Table_Villen_viihde.accdb[[#This Row],[myyjä]],ville_myyjät!$B$2:$C$17,2,FALSE)</f>
        <v>Nainen</v>
      </c>
      <c r="J2040" t="str">
        <f>VLOOKUP(Table_Villen_viihde.accdb[[#This Row],[Tuotenumero]],Table_Villen_viihde.accdb5[[Tuotenumero]:[Tuote]],2,FALSE)</f>
        <v>Antennikaapeli</v>
      </c>
      <c r="K2040" s="3">
        <f>VLOOKUP(Table_Villen_viihde.accdb[[#This Row],[Tuotenumero]],Table_Villen_viihde.accdb5[[Tuotenumero]:[TuoteryhmäID]],3,FALSE)</f>
        <v>4</v>
      </c>
      <c r="L2040" s="3" t="str">
        <f>VLOOKUP(Table_Villen_viihde.accdb[[#This Row],[Ryhmänro]],Table_Villen_viihde.accdb6[],2,FALSE)</f>
        <v>Tarvikkeet</v>
      </c>
    </row>
    <row r="2041" spans="1:12" x14ac:dyDescent="0.35">
      <c r="A2041">
        <v>52539</v>
      </c>
      <c r="B2041" s="18">
        <v>42016</v>
      </c>
      <c r="C2041" t="s">
        <v>60</v>
      </c>
      <c r="D2041">
        <v>1</v>
      </c>
      <c r="E2041">
        <v>2</v>
      </c>
      <c r="F2041">
        <v>15</v>
      </c>
      <c r="G2041">
        <v>10.42</v>
      </c>
      <c r="H2041" t="str">
        <f>VLOOKUP(Table_Villen_viihde.accdb[[#This Row],[MyyjäID]],ville_myyjät!$A$2:$B$17,2,FALSE)</f>
        <v>Maija</v>
      </c>
      <c r="I2041" t="str">
        <f>VLOOKUP(Table_Villen_viihde.accdb[[#This Row],[myyjä]],ville_myyjät!$B$2:$C$17,2,FALSE)</f>
        <v>Nainen</v>
      </c>
      <c r="J2041" t="str">
        <f>VLOOKUP(Table_Villen_viihde.accdb[[#This Row],[Tuotenumero]],Table_Villen_viihde.accdb5[[Tuotenumero]:[Tuote]],2,FALSE)</f>
        <v>Antennikaapeli</v>
      </c>
      <c r="K2041" s="3">
        <f>VLOOKUP(Table_Villen_viihde.accdb[[#This Row],[Tuotenumero]],Table_Villen_viihde.accdb5[[Tuotenumero]:[TuoteryhmäID]],3,FALSE)</f>
        <v>4</v>
      </c>
      <c r="L2041" s="3" t="str">
        <f>VLOOKUP(Table_Villen_viihde.accdb[[#This Row],[Ryhmänro]],Table_Villen_viihde.accdb6[],2,FALSE)</f>
        <v>Tarvikkeet</v>
      </c>
    </row>
    <row r="2042" spans="1:12" x14ac:dyDescent="0.35">
      <c r="A2042">
        <v>52540</v>
      </c>
      <c r="B2042" s="18">
        <v>42016</v>
      </c>
      <c r="C2042" t="s">
        <v>59</v>
      </c>
      <c r="D2042">
        <v>1</v>
      </c>
      <c r="E2042">
        <v>7</v>
      </c>
      <c r="F2042">
        <v>243</v>
      </c>
      <c r="G2042">
        <v>135.94999999999999</v>
      </c>
      <c r="H2042" t="str">
        <f>VLOOKUP(Table_Villen_viihde.accdb[[#This Row],[MyyjäID]],ville_myyjät!$A$2:$B$17,2,FALSE)</f>
        <v>Kaija</v>
      </c>
      <c r="I2042" t="str">
        <f>VLOOKUP(Table_Villen_viihde.accdb[[#This Row],[myyjä]],ville_myyjät!$B$2:$C$17,2,FALSE)</f>
        <v>Nainen</v>
      </c>
      <c r="J2042" t="str">
        <f>VLOOKUP(Table_Villen_viihde.accdb[[#This Row],[Tuotenumero]],Table_Villen_viihde.accdb5[[Tuotenumero]:[Tuote]],2,FALSE)</f>
        <v>Levysoitin</v>
      </c>
      <c r="K2042" s="3">
        <f>VLOOKUP(Table_Villen_viihde.accdb[[#This Row],[Tuotenumero]],Table_Villen_viihde.accdb5[[Tuotenumero]:[TuoteryhmäID]],3,FALSE)</f>
        <v>1</v>
      </c>
      <c r="L2042" s="3" t="str">
        <f>VLOOKUP(Table_Villen_viihde.accdb[[#This Row],[Ryhmänro]],Table_Villen_viihde.accdb6[],2,FALSE)</f>
        <v>Äänentoisto</v>
      </c>
    </row>
    <row r="2043" spans="1:12" x14ac:dyDescent="0.35">
      <c r="A2043">
        <v>52541</v>
      </c>
      <c r="B2043" s="18">
        <v>42017</v>
      </c>
      <c r="C2043" t="s">
        <v>60</v>
      </c>
      <c r="D2043">
        <v>1</v>
      </c>
      <c r="E2043">
        <v>5</v>
      </c>
      <c r="F2043">
        <v>15</v>
      </c>
      <c r="G2043">
        <v>10.72</v>
      </c>
      <c r="H2043" t="str">
        <f>VLOOKUP(Table_Villen_viihde.accdb[[#This Row],[MyyjäID]],ville_myyjät!$A$2:$B$17,2,FALSE)</f>
        <v>Petri</v>
      </c>
      <c r="I2043" t="str">
        <f>VLOOKUP(Table_Villen_viihde.accdb[[#This Row],[myyjä]],ville_myyjät!$B$2:$C$17,2,FALSE)</f>
        <v>Mies</v>
      </c>
      <c r="J2043" t="str">
        <f>VLOOKUP(Table_Villen_viihde.accdb[[#This Row],[Tuotenumero]],Table_Villen_viihde.accdb5[[Tuotenumero]:[Tuote]],2,FALSE)</f>
        <v>Antennikaapeli</v>
      </c>
      <c r="K2043" s="3">
        <f>VLOOKUP(Table_Villen_viihde.accdb[[#This Row],[Tuotenumero]],Table_Villen_viihde.accdb5[[Tuotenumero]:[TuoteryhmäID]],3,FALSE)</f>
        <v>4</v>
      </c>
      <c r="L2043" s="3" t="str">
        <f>VLOOKUP(Table_Villen_viihde.accdb[[#This Row],[Ryhmänro]],Table_Villen_viihde.accdb6[],2,FALSE)</f>
        <v>Tarvikkeet</v>
      </c>
    </row>
    <row r="2044" spans="1:12" x14ac:dyDescent="0.35">
      <c r="A2044">
        <v>52542</v>
      </c>
      <c r="B2044" s="18">
        <v>42017</v>
      </c>
      <c r="C2044" t="s">
        <v>60</v>
      </c>
      <c r="D2044">
        <v>1</v>
      </c>
      <c r="E2044">
        <v>2</v>
      </c>
      <c r="F2044">
        <v>14</v>
      </c>
      <c r="G2044">
        <v>10.15</v>
      </c>
      <c r="H2044" t="str">
        <f>VLOOKUP(Table_Villen_viihde.accdb[[#This Row],[MyyjäID]],ville_myyjät!$A$2:$B$17,2,FALSE)</f>
        <v>Maija</v>
      </c>
      <c r="I2044" t="str">
        <f>VLOOKUP(Table_Villen_viihde.accdb[[#This Row],[myyjä]],ville_myyjät!$B$2:$C$17,2,FALSE)</f>
        <v>Nainen</v>
      </c>
      <c r="J2044" t="str">
        <f>VLOOKUP(Table_Villen_viihde.accdb[[#This Row],[Tuotenumero]],Table_Villen_viihde.accdb5[[Tuotenumero]:[Tuote]],2,FALSE)</f>
        <v>Antennikaapeli</v>
      </c>
      <c r="K2044" s="3">
        <f>VLOOKUP(Table_Villen_viihde.accdb[[#This Row],[Tuotenumero]],Table_Villen_viihde.accdb5[[Tuotenumero]:[TuoteryhmäID]],3,FALSE)</f>
        <v>4</v>
      </c>
      <c r="L2044" s="3" t="str">
        <f>VLOOKUP(Table_Villen_viihde.accdb[[#This Row],[Ryhmänro]],Table_Villen_viihde.accdb6[],2,FALSE)</f>
        <v>Tarvikkeet</v>
      </c>
    </row>
    <row r="2045" spans="1:12" x14ac:dyDescent="0.35">
      <c r="A2045">
        <v>52543</v>
      </c>
      <c r="B2045" s="18">
        <v>42017</v>
      </c>
      <c r="C2045" t="s">
        <v>60</v>
      </c>
      <c r="D2045">
        <v>1</v>
      </c>
      <c r="E2045">
        <v>6</v>
      </c>
      <c r="F2045">
        <v>14</v>
      </c>
      <c r="G2045">
        <v>10.38</v>
      </c>
      <c r="H2045" t="str">
        <f>VLOOKUP(Table_Villen_viihde.accdb[[#This Row],[MyyjäID]],ville_myyjät!$A$2:$B$17,2,FALSE)</f>
        <v>Mikko</v>
      </c>
      <c r="I2045" t="str">
        <f>VLOOKUP(Table_Villen_viihde.accdb[[#This Row],[myyjä]],ville_myyjät!$B$2:$C$17,2,FALSE)</f>
        <v>Mies</v>
      </c>
      <c r="J2045" t="str">
        <f>VLOOKUP(Table_Villen_viihde.accdb[[#This Row],[Tuotenumero]],Table_Villen_viihde.accdb5[[Tuotenumero]:[Tuote]],2,FALSE)</f>
        <v>Antennikaapeli</v>
      </c>
      <c r="K2045" s="3">
        <f>VLOOKUP(Table_Villen_viihde.accdb[[#This Row],[Tuotenumero]],Table_Villen_viihde.accdb5[[Tuotenumero]:[TuoteryhmäID]],3,FALSE)</f>
        <v>4</v>
      </c>
      <c r="L2045" s="3" t="str">
        <f>VLOOKUP(Table_Villen_viihde.accdb[[#This Row],[Ryhmänro]],Table_Villen_viihde.accdb6[],2,FALSE)</f>
        <v>Tarvikkeet</v>
      </c>
    </row>
    <row r="2046" spans="1:12" x14ac:dyDescent="0.35">
      <c r="A2046">
        <v>52544</v>
      </c>
      <c r="B2046" s="18">
        <v>42017</v>
      </c>
      <c r="C2046" t="s">
        <v>60</v>
      </c>
      <c r="D2046">
        <v>1</v>
      </c>
      <c r="E2046">
        <v>5</v>
      </c>
      <c r="F2046">
        <v>15</v>
      </c>
      <c r="G2046">
        <v>10.35</v>
      </c>
      <c r="H2046" t="str">
        <f>VLOOKUP(Table_Villen_viihde.accdb[[#This Row],[MyyjäID]],ville_myyjät!$A$2:$B$17,2,FALSE)</f>
        <v>Petri</v>
      </c>
      <c r="I2046" t="str">
        <f>VLOOKUP(Table_Villen_viihde.accdb[[#This Row],[myyjä]],ville_myyjät!$B$2:$C$17,2,FALSE)</f>
        <v>Mies</v>
      </c>
      <c r="J2046" t="str">
        <f>VLOOKUP(Table_Villen_viihde.accdb[[#This Row],[Tuotenumero]],Table_Villen_viihde.accdb5[[Tuotenumero]:[Tuote]],2,FALSE)</f>
        <v>Antennikaapeli</v>
      </c>
      <c r="K2046" s="3">
        <f>VLOOKUP(Table_Villen_viihde.accdb[[#This Row],[Tuotenumero]],Table_Villen_viihde.accdb5[[Tuotenumero]:[TuoteryhmäID]],3,FALSE)</f>
        <v>4</v>
      </c>
      <c r="L2046" s="3" t="str">
        <f>VLOOKUP(Table_Villen_viihde.accdb[[#This Row],[Ryhmänro]],Table_Villen_viihde.accdb6[],2,FALSE)</f>
        <v>Tarvikkeet</v>
      </c>
    </row>
    <row r="2047" spans="1:12" x14ac:dyDescent="0.35">
      <c r="A2047">
        <v>52545</v>
      </c>
      <c r="B2047" s="18">
        <v>42017</v>
      </c>
      <c r="C2047" t="s">
        <v>60</v>
      </c>
      <c r="D2047">
        <v>1</v>
      </c>
      <c r="E2047">
        <v>7</v>
      </c>
      <c r="F2047">
        <v>14</v>
      </c>
      <c r="G2047">
        <v>11.25</v>
      </c>
      <c r="H2047" t="str">
        <f>VLOOKUP(Table_Villen_viihde.accdb[[#This Row],[MyyjäID]],ville_myyjät!$A$2:$B$17,2,FALSE)</f>
        <v>Kaija</v>
      </c>
      <c r="I2047" t="str">
        <f>VLOOKUP(Table_Villen_viihde.accdb[[#This Row],[myyjä]],ville_myyjät!$B$2:$C$17,2,FALSE)</f>
        <v>Nainen</v>
      </c>
      <c r="J2047" t="str">
        <f>VLOOKUP(Table_Villen_viihde.accdb[[#This Row],[Tuotenumero]],Table_Villen_viihde.accdb5[[Tuotenumero]:[Tuote]],2,FALSE)</f>
        <v>Antennikaapeli</v>
      </c>
      <c r="K2047" s="3">
        <f>VLOOKUP(Table_Villen_viihde.accdb[[#This Row],[Tuotenumero]],Table_Villen_viihde.accdb5[[Tuotenumero]:[TuoteryhmäID]],3,FALSE)</f>
        <v>4</v>
      </c>
      <c r="L2047" s="3" t="str">
        <f>VLOOKUP(Table_Villen_viihde.accdb[[#This Row],[Ryhmänro]],Table_Villen_viihde.accdb6[],2,FALSE)</f>
        <v>Tarvikkeet</v>
      </c>
    </row>
    <row r="2048" spans="1:12" x14ac:dyDescent="0.35">
      <c r="A2048">
        <v>52546</v>
      </c>
      <c r="B2048" s="18">
        <v>42017</v>
      </c>
      <c r="C2048" t="s">
        <v>60</v>
      </c>
      <c r="D2048">
        <v>1</v>
      </c>
      <c r="E2048">
        <v>6</v>
      </c>
      <c r="F2048">
        <v>14</v>
      </c>
      <c r="G2048">
        <v>10.52</v>
      </c>
      <c r="H2048" t="str">
        <f>VLOOKUP(Table_Villen_viihde.accdb[[#This Row],[MyyjäID]],ville_myyjät!$A$2:$B$17,2,FALSE)</f>
        <v>Mikko</v>
      </c>
      <c r="I2048" t="str">
        <f>VLOOKUP(Table_Villen_viihde.accdb[[#This Row],[myyjä]],ville_myyjät!$B$2:$C$17,2,FALSE)</f>
        <v>Mies</v>
      </c>
      <c r="J2048" t="str">
        <f>VLOOKUP(Table_Villen_viihde.accdb[[#This Row],[Tuotenumero]],Table_Villen_viihde.accdb5[[Tuotenumero]:[Tuote]],2,FALSE)</f>
        <v>Antennikaapeli</v>
      </c>
      <c r="K2048" s="3">
        <f>VLOOKUP(Table_Villen_viihde.accdb[[#This Row],[Tuotenumero]],Table_Villen_viihde.accdb5[[Tuotenumero]:[TuoteryhmäID]],3,FALSE)</f>
        <v>4</v>
      </c>
      <c r="L2048" s="3" t="str">
        <f>VLOOKUP(Table_Villen_viihde.accdb[[#This Row],[Ryhmänro]],Table_Villen_viihde.accdb6[],2,FALSE)</f>
        <v>Tarvikkeet</v>
      </c>
    </row>
    <row r="2049" spans="1:12" x14ac:dyDescent="0.35">
      <c r="A2049">
        <v>52547</v>
      </c>
      <c r="B2049" s="18">
        <v>42017</v>
      </c>
      <c r="C2049" t="s">
        <v>60</v>
      </c>
      <c r="D2049">
        <v>1</v>
      </c>
      <c r="E2049">
        <v>3</v>
      </c>
      <c r="F2049">
        <v>15</v>
      </c>
      <c r="G2049">
        <v>10.19</v>
      </c>
      <c r="H2049" t="str">
        <f>VLOOKUP(Table_Villen_viihde.accdb[[#This Row],[MyyjäID]],ville_myyjät!$A$2:$B$17,2,FALSE)</f>
        <v>Helena</v>
      </c>
      <c r="I2049" t="str">
        <f>VLOOKUP(Table_Villen_viihde.accdb[[#This Row],[myyjä]],ville_myyjät!$B$2:$C$17,2,FALSE)</f>
        <v>Nainen</v>
      </c>
      <c r="J2049" t="str">
        <f>VLOOKUP(Table_Villen_viihde.accdb[[#This Row],[Tuotenumero]],Table_Villen_viihde.accdb5[[Tuotenumero]:[Tuote]],2,FALSE)</f>
        <v>Antennikaapeli</v>
      </c>
      <c r="K2049" s="3">
        <f>VLOOKUP(Table_Villen_viihde.accdb[[#This Row],[Tuotenumero]],Table_Villen_viihde.accdb5[[Tuotenumero]:[TuoteryhmäID]],3,FALSE)</f>
        <v>4</v>
      </c>
      <c r="L2049" s="3" t="str">
        <f>VLOOKUP(Table_Villen_viihde.accdb[[#This Row],[Ryhmänro]],Table_Villen_viihde.accdb6[],2,FALSE)</f>
        <v>Tarvikkeet</v>
      </c>
    </row>
    <row r="2050" spans="1:12" x14ac:dyDescent="0.35">
      <c r="A2050">
        <v>52548</v>
      </c>
      <c r="B2050" s="18">
        <v>42017</v>
      </c>
      <c r="C2050" t="s">
        <v>60</v>
      </c>
      <c r="D2050">
        <v>1</v>
      </c>
      <c r="E2050">
        <v>6</v>
      </c>
      <c r="F2050">
        <v>15</v>
      </c>
      <c r="G2050">
        <v>11.23</v>
      </c>
      <c r="H2050" t="str">
        <f>VLOOKUP(Table_Villen_viihde.accdb[[#This Row],[MyyjäID]],ville_myyjät!$A$2:$B$17,2,FALSE)</f>
        <v>Mikko</v>
      </c>
      <c r="I2050" t="str">
        <f>VLOOKUP(Table_Villen_viihde.accdb[[#This Row],[myyjä]],ville_myyjät!$B$2:$C$17,2,FALSE)</f>
        <v>Mies</v>
      </c>
      <c r="J2050" t="str">
        <f>VLOOKUP(Table_Villen_viihde.accdb[[#This Row],[Tuotenumero]],Table_Villen_viihde.accdb5[[Tuotenumero]:[Tuote]],2,FALSE)</f>
        <v>Antennikaapeli</v>
      </c>
      <c r="K2050" s="3">
        <f>VLOOKUP(Table_Villen_viihde.accdb[[#This Row],[Tuotenumero]],Table_Villen_viihde.accdb5[[Tuotenumero]:[TuoteryhmäID]],3,FALSE)</f>
        <v>4</v>
      </c>
      <c r="L2050" s="3" t="str">
        <f>VLOOKUP(Table_Villen_viihde.accdb[[#This Row],[Ryhmänro]],Table_Villen_viihde.accdb6[],2,FALSE)</f>
        <v>Tarvikkeet</v>
      </c>
    </row>
    <row r="2051" spans="1:12" x14ac:dyDescent="0.35">
      <c r="A2051">
        <v>52549</v>
      </c>
      <c r="B2051" s="18">
        <v>42017</v>
      </c>
      <c r="C2051" t="s">
        <v>60</v>
      </c>
      <c r="D2051">
        <v>1</v>
      </c>
      <c r="E2051">
        <v>7</v>
      </c>
      <c r="F2051">
        <v>14</v>
      </c>
      <c r="G2051">
        <v>10.79</v>
      </c>
      <c r="H2051" t="str">
        <f>VLOOKUP(Table_Villen_viihde.accdb[[#This Row],[MyyjäID]],ville_myyjät!$A$2:$B$17,2,FALSE)</f>
        <v>Kaija</v>
      </c>
      <c r="I2051" t="str">
        <f>VLOOKUP(Table_Villen_viihde.accdb[[#This Row],[myyjä]],ville_myyjät!$B$2:$C$17,2,FALSE)</f>
        <v>Nainen</v>
      </c>
      <c r="J2051" t="str">
        <f>VLOOKUP(Table_Villen_viihde.accdb[[#This Row],[Tuotenumero]],Table_Villen_viihde.accdb5[[Tuotenumero]:[Tuote]],2,FALSE)</f>
        <v>Antennikaapeli</v>
      </c>
      <c r="K2051" s="3">
        <f>VLOOKUP(Table_Villen_viihde.accdb[[#This Row],[Tuotenumero]],Table_Villen_viihde.accdb5[[Tuotenumero]:[TuoteryhmäID]],3,FALSE)</f>
        <v>4</v>
      </c>
      <c r="L2051" s="3" t="str">
        <f>VLOOKUP(Table_Villen_viihde.accdb[[#This Row],[Ryhmänro]],Table_Villen_viihde.accdb6[],2,FALSE)</f>
        <v>Tarvikkeet</v>
      </c>
    </row>
    <row r="2052" spans="1:12" x14ac:dyDescent="0.35">
      <c r="A2052">
        <v>52550</v>
      </c>
      <c r="B2052" s="18">
        <v>42017</v>
      </c>
      <c r="C2052" t="s">
        <v>60</v>
      </c>
      <c r="D2052">
        <v>1</v>
      </c>
      <c r="E2052">
        <v>7</v>
      </c>
      <c r="F2052">
        <v>15</v>
      </c>
      <c r="G2052">
        <v>10.81</v>
      </c>
      <c r="H2052" t="str">
        <f>VLOOKUP(Table_Villen_viihde.accdb[[#This Row],[MyyjäID]],ville_myyjät!$A$2:$B$17,2,FALSE)</f>
        <v>Kaija</v>
      </c>
      <c r="I2052" t="str">
        <f>VLOOKUP(Table_Villen_viihde.accdb[[#This Row],[myyjä]],ville_myyjät!$B$2:$C$17,2,FALSE)</f>
        <v>Nainen</v>
      </c>
      <c r="J2052" t="str">
        <f>VLOOKUP(Table_Villen_viihde.accdb[[#This Row],[Tuotenumero]],Table_Villen_viihde.accdb5[[Tuotenumero]:[Tuote]],2,FALSE)</f>
        <v>Antennikaapeli</v>
      </c>
      <c r="K2052" s="3">
        <f>VLOOKUP(Table_Villen_viihde.accdb[[#This Row],[Tuotenumero]],Table_Villen_viihde.accdb5[[Tuotenumero]:[TuoteryhmäID]],3,FALSE)</f>
        <v>4</v>
      </c>
      <c r="L2052" s="3" t="str">
        <f>VLOOKUP(Table_Villen_viihde.accdb[[#This Row],[Ryhmänro]],Table_Villen_viihde.accdb6[],2,FALSE)</f>
        <v>Tarvikkeet</v>
      </c>
    </row>
    <row r="2053" spans="1:12" x14ac:dyDescent="0.35">
      <c r="A2053">
        <v>52551</v>
      </c>
      <c r="B2053" s="18">
        <v>42017</v>
      </c>
      <c r="C2053" t="s">
        <v>60</v>
      </c>
      <c r="D2053">
        <v>1</v>
      </c>
      <c r="E2053">
        <v>5</v>
      </c>
      <c r="F2053">
        <v>14</v>
      </c>
      <c r="G2053">
        <v>10.7</v>
      </c>
      <c r="H2053" t="str">
        <f>VLOOKUP(Table_Villen_viihde.accdb[[#This Row],[MyyjäID]],ville_myyjät!$A$2:$B$17,2,FALSE)</f>
        <v>Petri</v>
      </c>
      <c r="I2053" t="str">
        <f>VLOOKUP(Table_Villen_viihde.accdb[[#This Row],[myyjä]],ville_myyjät!$B$2:$C$17,2,FALSE)</f>
        <v>Mies</v>
      </c>
      <c r="J2053" t="str">
        <f>VLOOKUP(Table_Villen_viihde.accdb[[#This Row],[Tuotenumero]],Table_Villen_viihde.accdb5[[Tuotenumero]:[Tuote]],2,FALSE)</f>
        <v>Antennikaapeli</v>
      </c>
      <c r="K2053" s="3">
        <f>VLOOKUP(Table_Villen_viihde.accdb[[#This Row],[Tuotenumero]],Table_Villen_viihde.accdb5[[Tuotenumero]:[TuoteryhmäID]],3,FALSE)</f>
        <v>4</v>
      </c>
      <c r="L2053" s="3" t="str">
        <f>VLOOKUP(Table_Villen_viihde.accdb[[#This Row],[Ryhmänro]],Table_Villen_viihde.accdb6[],2,FALSE)</f>
        <v>Tarvikkeet</v>
      </c>
    </row>
    <row r="2054" spans="1:12" x14ac:dyDescent="0.35">
      <c r="A2054">
        <v>52552</v>
      </c>
      <c r="B2054" s="18">
        <v>42018</v>
      </c>
      <c r="C2054" t="s">
        <v>58</v>
      </c>
      <c r="D2054">
        <v>1</v>
      </c>
      <c r="E2054">
        <v>1</v>
      </c>
      <c r="F2054">
        <v>18</v>
      </c>
      <c r="G2054">
        <v>8.9700000000000006</v>
      </c>
      <c r="H2054" t="str">
        <f>VLOOKUP(Table_Villen_viihde.accdb[[#This Row],[MyyjäID]],ville_myyjät!$A$2:$B$17,2,FALSE)</f>
        <v>Liisa</v>
      </c>
      <c r="I2054" t="str">
        <f>VLOOKUP(Table_Villen_viihde.accdb[[#This Row],[myyjä]],ville_myyjät!$B$2:$C$17,2,FALSE)</f>
        <v>Nainen</v>
      </c>
      <c r="J2054" t="str">
        <f>VLOOKUP(Table_Villen_viihde.accdb[[#This Row],[Tuotenumero]],Table_Villen_viihde.accdb5[[Tuotenumero]:[Tuote]],2,FALSE)</f>
        <v>USB-kaapeli</v>
      </c>
      <c r="K2054" s="3">
        <f>VLOOKUP(Table_Villen_viihde.accdb[[#This Row],[Tuotenumero]],Table_Villen_viihde.accdb5[[Tuotenumero]:[TuoteryhmäID]],3,FALSE)</f>
        <v>4</v>
      </c>
      <c r="L2054" s="3" t="str">
        <f>VLOOKUP(Table_Villen_viihde.accdb[[#This Row],[Ryhmänro]],Table_Villen_viihde.accdb6[],2,FALSE)</f>
        <v>Tarvikkeet</v>
      </c>
    </row>
    <row r="2055" spans="1:12" x14ac:dyDescent="0.35">
      <c r="A2055">
        <v>52553</v>
      </c>
      <c r="B2055" s="18">
        <v>42018</v>
      </c>
      <c r="C2055" t="s">
        <v>60</v>
      </c>
      <c r="D2055">
        <v>1</v>
      </c>
      <c r="E2055">
        <v>7</v>
      </c>
      <c r="F2055">
        <v>15</v>
      </c>
      <c r="G2055">
        <v>10.210000000000001</v>
      </c>
      <c r="H2055" t="str">
        <f>VLOOKUP(Table_Villen_viihde.accdb[[#This Row],[MyyjäID]],ville_myyjät!$A$2:$B$17,2,FALSE)</f>
        <v>Kaija</v>
      </c>
      <c r="I2055" t="str">
        <f>VLOOKUP(Table_Villen_viihde.accdb[[#This Row],[myyjä]],ville_myyjät!$B$2:$C$17,2,FALSE)</f>
        <v>Nainen</v>
      </c>
      <c r="J2055" t="str">
        <f>VLOOKUP(Table_Villen_viihde.accdb[[#This Row],[Tuotenumero]],Table_Villen_viihde.accdb5[[Tuotenumero]:[Tuote]],2,FALSE)</f>
        <v>Antennikaapeli</v>
      </c>
      <c r="K2055" s="3">
        <f>VLOOKUP(Table_Villen_viihde.accdb[[#This Row],[Tuotenumero]],Table_Villen_viihde.accdb5[[Tuotenumero]:[TuoteryhmäID]],3,FALSE)</f>
        <v>4</v>
      </c>
      <c r="L2055" s="3" t="str">
        <f>VLOOKUP(Table_Villen_viihde.accdb[[#This Row],[Ryhmänro]],Table_Villen_viihde.accdb6[],2,FALSE)</f>
        <v>Tarvikkeet</v>
      </c>
    </row>
    <row r="2056" spans="1:12" x14ac:dyDescent="0.35">
      <c r="A2056">
        <v>52554</v>
      </c>
      <c r="B2056" s="18">
        <v>42019</v>
      </c>
      <c r="C2056" t="s">
        <v>60</v>
      </c>
      <c r="D2056">
        <v>1</v>
      </c>
      <c r="E2056">
        <v>2</v>
      </c>
      <c r="F2056">
        <v>15</v>
      </c>
      <c r="G2056">
        <v>10.24</v>
      </c>
      <c r="H2056" t="str">
        <f>VLOOKUP(Table_Villen_viihde.accdb[[#This Row],[MyyjäID]],ville_myyjät!$A$2:$B$17,2,FALSE)</f>
        <v>Maija</v>
      </c>
      <c r="I2056" t="str">
        <f>VLOOKUP(Table_Villen_viihde.accdb[[#This Row],[myyjä]],ville_myyjät!$B$2:$C$17,2,FALSE)</f>
        <v>Nainen</v>
      </c>
      <c r="J2056" t="str">
        <f>VLOOKUP(Table_Villen_viihde.accdb[[#This Row],[Tuotenumero]],Table_Villen_viihde.accdb5[[Tuotenumero]:[Tuote]],2,FALSE)</f>
        <v>Antennikaapeli</v>
      </c>
      <c r="K2056" s="3">
        <f>VLOOKUP(Table_Villen_viihde.accdb[[#This Row],[Tuotenumero]],Table_Villen_viihde.accdb5[[Tuotenumero]:[TuoteryhmäID]],3,FALSE)</f>
        <v>4</v>
      </c>
      <c r="L2056" s="3" t="str">
        <f>VLOOKUP(Table_Villen_viihde.accdb[[#This Row],[Ryhmänro]],Table_Villen_viihde.accdb6[],2,FALSE)</f>
        <v>Tarvikkeet</v>
      </c>
    </row>
    <row r="2057" spans="1:12" x14ac:dyDescent="0.35">
      <c r="A2057">
        <v>52555</v>
      </c>
      <c r="B2057" s="18">
        <v>42019</v>
      </c>
      <c r="C2057" t="s">
        <v>60</v>
      </c>
      <c r="D2057">
        <v>1</v>
      </c>
      <c r="E2057">
        <v>2</v>
      </c>
      <c r="F2057">
        <v>14</v>
      </c>
      <c r="G2057">
        <v>10.66</v>
      </c>
      <c r="H2057" t="str">
        <f>VLOOKUP(Table_Villen_viihde.accdb[[#This Row],[MyyjäID]],ville_myyjät!$A$2:$B$17,2,FALSE)</f>
        <v>Maija</v>
      </c>
      <c r="I2057" t="str">
        <f>VLOOKUP(Table_Villen_viihde.accdb[[#This Row],[myyjä]],ville_myyjät!$B$2:$C$17,2,FALSE)</f>
        <v>Nainen</v>
      </c>
      <c r="J2057" t="str">
        <f>VLOOKUP(Table_Villen_viihde.accdb[[#This Row],[Tuotenumero]],Table_Villen_viihde.accdb5[[Tuotenumero]:[Tuote]],2,FALSE)</f>
        <v>Antennikaapeli</v>
      </c>
      <c r="K2057" s="3">
        <f>VLOOKUP(Table_Villen_viihde.accdb[[#This Row],[Tuotenumero]],Table_Villen_viihde.accdb5[[Tuotenumero]:[TuoteryhmäID]],3,FALSE)</f>
        <v>4</v>
      </c>
      <c r="L2057" s="3" t="str">
        <f>VLOOKUP(Table_Villen_viihde.accdb[[#This Row],[Ryhmänro]],Table_Villen_viihde.accdb6[],2,FALSE)</f>
        <v>Tarvikkeet</v>
      </c>
    </row>
    <row r="2058" spans="1:12" x14ac:dyDescent="0.35">
      <c r="A2058">
        <v>52556</v>
      </c>
      <c r="B2058" s="18">
        <v>42019</v>
      </c>
      <c r="C2058" t="s">
        <v>60</v>
      </c>
      <c r="D2058">
        <v>1</v>
      </c>
      <c r="E2058">
        <v>5</v>
      </c>
      <c r="F2058">
        <v>15</v>
      </c>
      <c r="G2058">
        <v>10.93</v>
      </c>
      <c r="H2058" t="str">
        <f>VLOOKUP(Table_Villen_viihde.accdb[[#This Row],[MyyjäID]],ville_myyjät!$A$2:$B$17,2,FALSE)</f>
        <v>Petri</v>
      </c>
      <c r="I2058" t="str">
        <f>VLOOKUP(Table_Villen_viihde.accdb[[#This Row],[myyjä]],ville_myyjät!$B$2:$C$17,2,FALSE)</f>
        <v>Mies</v>
      </c>
      <c r="J2058" t="str">
        <f>VLOOKUP(Table_Villen_viihde.accdb[[#This Row],[Tuotenumero]],Table_Villen_viihde.accdb5[[Tuotenumero]:[Tuote]],2,FALSE)</f>
        <v>Antennikaapeli</v>
      </c>
      <c r="K2058" s="3">
        <f>VLOOKUP(Table_Villen_viihde.accdb[[#This Row],[Tuotenumero]],Table_Villen_viihde.accdb5[[Tuotenumero]:[TuoteryhmäID]],3,FALSE)</f>
        <v>4</v>
      </c>
      <c r="L2058" s="3" t="str">
        <f>VLOOKUP(Table_Villen_viihde.accdb[[#This Row],[Ryhmänro]],Table_Villen_viihde.accdb6[],2,FALSE)</f>
        <v>Tarvikkeet</v>
      </c>
    </row>
    <row r="2059" spans="1:12" x14ac:dyDescent="0.35">
      <c r="A2059">
        <v>52557</v>
      </c>
      <c r="B2059" s="18">
        <v>42020</v>
      </c>
      <c r="C2059" t="s">
        <v>59</v>
      </c>
      <c r="D2059">
        <v>1</v>
      </c>
      <c r="E2059">
        <v>5</v>
      </c>
      <c r="F2059">
        <v>251</v>
      </c>
      <c r="G2059">
        <v>127.97</v>
      </c>
      <c r="H2059" t="str">
        <f>VLOOKUP(Table_Villen_viihde.accdb[[#This Row],[MyyjäID]],ville_myyjät!$A$2:$B$17,2,FALSE)</f>
        <v>Petri</v>
      </c>
      <c r="I2059" t="str">
        <f>VLOOKUP(Table_Villen_viihde.accdb[[#This Row],[myyjä]],ville_myyjät!$B$2:$C$17,2,FALSE)</f>
        <v>Mies</v>
      </c>
      <c r="J2059" t="str">
        <f>VLOOKUP(Table_Villen_viihde.accdb[[#This Row],[Tuotenumero]],Table_Villen_viihde.accdb5[[Tuotenumero]:[Tuote]],2,FALSE)</f>
        <v>Levysoitin</v>
      </c>
      <c r="K2059" s="3">
        <f>VLOOKUP(Table_Villen_viihde.accdb[[#This Row],[Tuotenumero]],Table_Villen_viihde.accdb5[[Tuotenumero]:[TuoteryhmäID]],3,FALSE)</f>
        <v>1</v>
      </c>
      <c r="L2059" s="3" t="str">
        <f>VLOOKUP(Table_Villen_viihde.accdb[[#This Row],[Ryhmänro]],Table_Villen_viihde.accdb6[],2,FALSE)</f>
        <v>Äänentoisto</v>
      </c>
    </row>
    <row r="2060" spans="1:12" x14ac:dyDescent="0.35">
      <c r="A2060">
        <v>52558</v>
      </c>
      <c r="B2060" s="18">
        <v>42020</v>
      </c>
      <c r="C2060" t="s">
        <v>60</v>
      </c>
      <c r="D2060">
        <v>1</v>
      </c>
      <c r="E2060">
        <v>2</v>
      </c>
      <c r="F2060">
        <v>15</v>
      </c>
      <c r="G2060">
        <v>10.3</v>
      </c>
      <c r="H2060" t="str">
        <f>VLOOKUP(Table_Villen_viihde.accdb[[#This Row],[MyyjäID]],ville_myyjät!$A$2:$B$17,2,FALSE)</f>
        <v>Maija</v>
      </c>
      <c r="I2060" t="str">
        <f>VLOOKUP(Table_Villen_viihde.accdb[[#This Row],[myyjä]],ville_myyjät!$B$2:$C$17,2,FALSE)</f>
        <v>Nainen</v>
      </c>
      <c r="J2060" t="str">
        <f>VLOOKUP(Table_Villen_viihde.accdb[[#This Row],[Tuotenumero]],Table_Villen_viihde.accdb5[[Tuotenumero]:[Tuote]],2,FALSE)</f>
        <v>Antennikaapeli</v>
      </c>
      <c r="K2060" s="3">
        <f>VLOOKUP(Table_Villen_viihde.accdb[[#This Row],[Tuotenumero]],Table_Villen_viihde.accdb5[[Tuotenumero]:[TuoteryhmäID]],3,FALSE)</f>
        <v>4</v>
      </c>
      <c r="L2060" s="3" t="str">
        <f>VLOOKUP(Table_Villen_viihde.accdb[[#This Row],[Ryhmänro]],Table_Villen_viihde.accdb6[],2,FALSE)</f>
        <v>Tarvikkeet</v>
      </c>
    </row>
    <row r="2061" spans="1:12" x14ac:dyDescent="0.35">
      <c r="A2061">
        <v>52559</v>
      </c>
      <c r="B2061" s="18">
        <v>42021</v>
      </c>
      <c r="C2061" t="s">
        <v>60</v>
      </c>
      <c r="D2061">
        <v>1</v>
      </c>
      <c r="E2061">
        <v>5</v>
      </c>
      <c r="F2061">
        <v>15</v>
      </c>
      <c r="G2061">
        <v>11.21</v>
      </c>
      <c r="H2061" t="str">
        <f>VLOOKUP(Table_Villen_viihde.accdb[[#This Row],[MyyjäID]],ville_myyjät!$A$2:$B$17,2,FALSE)</f>
        <v>Petri</v>
      </c>
      <c r="I2061" t="str">
        <f>VLOOKUP(Table_Villen_viihde.accdb[[#This Row],[myyjä]],ville_myyjät!$B$2:$C$17,2,FALSE)</f>
        <v>Mies</v>
      </c>
      <c r="J2061" t="str">
        <f>VLOOKUP(Table_Villen_viihde.accdb[[#This Row],[Tuotenumero]],Table_Villen_viihde.accdb5[[Tuotenumero]:[Tuote]],2,FALSE)</f>
        <v>Antennikaapeli</v>
      </c>
      <c r="K2061" s="3">
        <f>VLOOKUP(Table_Villen_viihde.accdb[[#This Row],[Tuotenumero]],Table_Villen_viihde.accdb5[[Tuotenumero]:[TuoteryhmäID]],3,FALSE)</f>
        <v>4</v>
      </c>
      <c r="L2061" s="3" t="str">
        <f>VLOOKUP(Table_Villen_viihde.accdb[[#This Row],[Ryhmänro]],Table_Villen_viihde.accdb6[],2,FALSE)</f>
        <v>Tarvikkeet</v>
      </c>
    </row>
    <row r="2062" spans="1:12" x14ac:dyDescent="0.35">
      <c r="A2062">
        <v>52560</v>
      </c>
      <c r="B2062" s="18">
        <v>42021</v>
      </c>
      <c r="C2062" t="s">
        <v>61</v>
      </c>
      <c r="D2062">
        <v>1</v>
      </c>
      <c r="E2062">
        <v>7</v>
      </c>
      <c r="F2062">
        <v>340</v>
      </c>
      <c r="G2062">
        <v>226.65</v>
      </c>
      <c r="H2062" t="str">
        <f>VLOOKUP(Table_Villen_viihde.accdb[[#This Row],[MyyjäID]],ville_myyjät!$A$2:$B$17,2,FALSE)</f>
        <v>Kaija</v>
      </c>
      <c r="I2062" t="str">
        <f>VLOOKUP(Table_Villen_viihde.accdb[[#This Row],[myyjä]],ville_myyjät!$B$2:$C$17,2,FALSE)</f>
        <v>Nainen</v>
      </c>
      <c r="J2062" t="str">
        <f>VLOOKUP(Table_Villen_viihde.accdb[[#This Row],[Tuotenumero]],Table_Villen_viihde.accdb5[[Tuotenumero]:[Tuote]],2,FALSE)</f>
        <v>TV32</v>
      </c>
      <c r="K2062" s="3">
        <f>VLOOKUP(Table_Villen_viihde.accdb[[#This Row],[Tuotenumero]],Table_Villen_viihde.accdb5[[Tuotenumero]:[TuoteryhmäID]],3,FALSE)</f>
        <v>3</v>
      </c>
      <c r="L2062" s="3" t="str">
        <f>VLOOKUP(Table_Villen_viihde.accdb[[#This Row],[Ryhmänro]],Table_Villen_viihde.accdb6[],2,FALSE)</f>
        <v>TV</v>
      </c>
    </row>
    <row r="2063" spans="1:12" x14ac:dyDescent="0.35">
      <c r="A2063">
        <v>52561</v>
      </c>
      <c r="B2063" s="18">
        <v>42022</v>
      </c>
      <c r="C2063" t="s">
        <v>60</v>
      </c>
      <c r="D2063">
        <v>1</v>
      </c>
      <c r="E2063">
        <v>5</v>
      </c>
      <c r="F2063">
        <v>14</v>
      </c>
      <c r="G2063">
        <v>10.37</v>
      </c>
      <c r="H2063" t="str">
        <f>VLOOKUP(Table_Villen_viihde.accdb[[#This Row],[MyyjäID]],ville_myyjät!$A$2:$B$17,2,FALSE)</f>
        <v>Petri</v>
      </c>
      <c r="I2063" t="str">
        <f>VLOOKUP(Table_Villen_viihde.accdb[[#This Row],[myyjä]],ville_myyjät!$B$2:$C$17,2,FALSE)</f>
        <v>Mies</v>
      </c>
      <c r="J2063" t="str">
        <f>VLOOKUP(Table_Villen_viihde.accdb[[#This Row],[Tuotenumero]],Table_Villen_viihde.accdb5[[Tuotenumero]:[Tuote]],2,FALSE)</f>
        <v>Antennikaapeli</v>
      </c>
      <c r="K2063" s="3">
        <f>VLOOKUP(Table_Villen_viihde.accdb[[#This Row],[Tuotenumero]],Table_Villen_viihde.accdb5[[Tuotenumero]:[TuoteryhmäID]],3,FALSE)</f>
        <v>4</v>
      </c>
      <c r="L2063" s="3" t="str">
        <f>VLOOKUP(Table_Villen_viihde.accdb[[#This Row],[Ryhmänro]],Table_Villen_viihde.accdb6[],2,FALSE)</f>
        <v>Tarvikkeet</v>
      </c>
    </row>
    <row r="2064" spans="1:12" x14ac:dyDescent="0.35">
      <c r="A2064">
        <v>52562</v>
      </c>
      <c r="B2064" s="18">
        <v>42022</v>
      </c>
      <c r="C2064" t="s">
        <v>58</v>
      </c>
      <c r="D2064">
        <v>1</v>
      </c>
      <c r="E2064">
        <v>2</v>
      </c>
      <c r="F2064">
        <v>17</v>
      </c>
      <c r="G2064">
        <v>8.84</v>
      </c>
      <c r="H2064" t="str">
        <f>VLOOKUP(Table_Villen_viihde.accdb[[#This Row],[MyyjäID]],ville_myyjät!$A$2:$B$17,2,FALSE)</f>
        <v>Maija</v>
      </c>
      <c r="I2064" t="str">
        <f>VLOOKUP(Table_Villen_viihde.accdb[[#This Row],[myyjä]],ville_myyjät!$B$2:$C$17,2,FALSE)</f>
        <v>Nainen</v>
      </c>
      <c r="J2064" t="str">
        <f>VLOOKUP(Table_Villen_viihde.accdb[[#This Row],[Tuotenumero]],Table_Villen_viihde.accdb5[[Tuotenumero]:[Tuote]],2,FALSE)</f>
        <v>USB-kaapeli</v>
      </c>
      <c r="K2064" s="3">
        <f>VLOOKUP(Table_Villen_viihde.accdb[[#This Row],[Tuotenumero]],Table_Villen_viihde.accdb5[[Tuotenumero]:[TuoteryhmäID]],3,FALSE)</f>
        <v>4</v>
      </c>
      <c r="L2064" s="3" t="str">
        <f>VLOOKUP(Table_Villen_viihde.accdb[[#This Row],[Ryhmänro]],Table_Villen_viihde.accdb6[],2,FALSE)</f>
        <v>Tarvikkeet</v>
      </c>
    </row>
    <row r="2065" spans="1:12" x14ac:dyDescent="0.35">
      <c r="A2065">
        <v>52563</v>
      </c>
      <c r="B2065" s="18">
        <v>42023</v>
      </c>
      <c r="C2065" t="s">
        <v>61</v>
      </c>
      <c r="D2065">
        <v>1</v>
      </c>
      <c r="E2065">
        <v>2</v>
      </c>
      <c r="F2065">
        <v>339</v>
      </c>
      <c r="G2065">
        <v>231.48</v>
      </c>
      <c r="H2065" t="str">
        <f>VLOOKUP(Table_Villen_viihde.accdb[[#This Row],[MyyjäID]],ville_myyjät!$A$2:$B$17,2,FALSE)</f>
        <v>Maija</v>
      </c>
      <c r="I2065" t="str">
        <f>VLOOKUP(Table_Villen_viihde.accdb[[#This Row],[myyjä]],ville_myyjät!$B$2:$C$17,2,FALSE)</f>
        <v>Nainen</v>
      </c>
      <c r="J2065" t="str">
        <f>VLOOKUP(Table_Villen_viihde.accdb[[#This Row],[Tuotenumero]],Table_Villen_viihde.accdb5[[Tuotenumero]:[Tuote]],2,FALSE)</f>
        <v>TV32</v>
      </c>
      <c r="K2065" s="3">
        <f>VLOOKUP(Table_Villen_viihde.accdb[[#This Row],[Tuotenumero]],Table_Villen_viihde.accdb5[[Tuotenumero]:[TuoteryhmäID]],3,FALSE)</f>
        <v>3</v>
      </c>
      <c r="L2065" s="3" t="str">
        <f>VLOOKUP(Table_Villen_viihde.accdb[[#This Row],[Ryhmänro]],Table_Villen_viihde.accdb6[],2,FALSE)</f>
        <v>TV</v>
      </c>
    </row>
    <row r="2066" spans="1:12" x14ac:dyDescent="0.35">
      <c r="A2066">
        <v>52564</v>
      </c>
      <c r="B2066" s="18">
        <v>42023</v>
      </c>
      <c r="C2066" t="s">
        <v>60</v>
      </c>
      <c r="D2066">
        <v>1</v>
      </c>
      <c r="E2066">
        <v>6</v>
      </c>
      <c r="F2066">
        <v>15</v>
      </c>
      <c r="G2066">
        <v>10.46</v>
      </c>
      <c r="H2066" t="str">
        <f>VLOOKUP(Table_Villen_viihde.accdb[[#This Row],[MyyjäID]],ville_myyjät!$A$2:$B$17,2,FALSE)</f>
        <v>Mikko</v>
      </c>
      <c r="I2066" t="str">
        <f>VLOOKUP(Table_Villen_viihde.accdb[[#This Row],[myyjä]],ville_myyjät!$B$2:$C$17,2,FALSE)</f>
        <v>Mies</v>
      </c>
      <c r="J2066" t="str">
        <f>VLOOKUP(Table_Villen_viihde.accdb[[#This Row],[Tuotenumero]],Table_Villen_viihde.accdb5[[Tuotenumero]:[Tuote]],2,FALSE)</f>
        <v>Antennikaapeli</v>
      </c>
      <c r="K2066" s="3">
        <f>VLOOKUP(Table_Villen_viihde.accdb[[#This Row],[Tuotenumero]],Table_Villen_viihde.accdb5[[Tuotenumero]:[TuoteryhmäID]],3,FALSE)</f>
        <v>4</v>
      </c>
      <c r="L2066" s="3" t="str">
        <f>VLOOKUP(Table_Villen_viihde.accdb[[#This Row],[Ryhmänro]],Table_Villen_viihde.accdb6[],2,FALSE)</f>
        <v>Tarvikkeet</v>
      </c>
    </row>
    <row r="2067" spans="1:12" x14ac:dyDescent="0.35">
      <c r="A2067">
        <v>52565</v>
      </c>
      <c r="B2067" s="18">
        <v>42024</v>
      </c>
      <c r="C2067" t="s">
        <v>60</v>
      </c>
      <c r="D2067">
        <v>1</v>
      </c>
      <c r="E2067">
        <v>1</v>
      </c>
      <c r="F2067">
        <v>14</v>
      </c>
      <c r="G2067">
        <v>10.75</v>
      </c>
      <c r="H2067" t="str">
        <f>VLOOKUP(Table_Villen_viihde.accdb[[#This Row],[MyyjäID]],ville_myyjät!$A$2:$B$17,2,FALSE)</f>
        <v>Liisa</v>
      </c>
      <c r="I2067" t="str">
        <f>VLOOKUP(Table_Villen_viihde.accdb[[#This Row],[myyjä]],ville_myyjät!$B$2:$C$17,2,FALSE)</f>
        <v>Nainen</v>
      </c>
      <c r="J2067" t="str">
        <f>VLOOKUP(Table_Villen_viihde.accdb[[#This Row],[Tuotenumero]],Table_Villen_viihde.accdb5[[Tuotenumero]:[Tuote]],2,FALSE)</f>
        <v>Antennikaapeli</v>
      </c>
      <c r="K2067" s="3">
        <f>VLOOKUP(Table_Villen_viihde.accdb[[#This Row],[Tuotenumero]],Table_Villen_viihde.accdb5[[Tuotenumero]:[TuoteryhmäID]],3,FALSE)</f>
        <v>4</v>
      </c>
      <c r="L2067" s="3" t="str">
        <f>VLOOKUP(Table_Villen_viihde.accdb[[#This Row],[Ryhmänro]],Table_Villen_viihde.accdb6[],2,FALSE)</f>
        <v>Tarvikkeet</v>
      </c>
    </row>
    <row r="2068" spans="1:12" x14ac:dyDescent="0.35">
      <c r="A2068">
        <v>52566</v>
      </c>
      <c r="B2068" s="18">
        <v>42024</v>
      </c>
      <c r="C2068" t="s">
        <v>60</v>
      </c>
      <c r="D2068">
        <v>1</v>
      </c>
      <c r="E2068">
        <v>1</v>
      </c>
      <c r="F2068">
        <v>15</v>
      </c>
      <c r="G2068">
        <v>10.94</v>
      </c>
      <c r="H2068" t="str">
        <f>VLOOKUP(Table_Villen_viihde.accdb[[#This Row],[MyyjäID]],ville_myyjät!$A$2:$B$17,2,FALSE)</f>
        <v>Liisa</v>
      </c>
      <c r="I2068" t="str">
        <f>VLOOKUP(Table_Villen_viihde.accdb[[#This Row],[myyjä]],ville_myyjät!$B$2:$C$17,2,FALSE)</f>
        <v>Nainen</v>
      </c>
      <c r="J2068" t="str">
        <f>VLOOKUP(Table_Villen_viihde.accdb[[#This Row],[Tuotenumero]],Table_Villen_viihde.accdb5[[Tuotenumero]:[Tuote]],2,FALSE)</f>
        <v>Antennikaapeli</v>
      </c>
      <c r="K2068" s="3">
        <f>VLOOKUP(Table_Villen_viihde.accdb[[#This Row],[Tuotenumero]],Table_Villen_viihde.accdb5[[Tuotenumero]:[TuoteryhmäID]],3,FALSE)</f>
        <v>4</v>
      </c>
      <c r="L2068" s="3" t="str">
        <f>VLOOKUP(Table_Villen_viihde.accdb[[#This Row],[Ryhmänro]],Table_Villen_viihde.accdb6[],2,FALSE)</f>
        <v>Tarvikkeet</v>
      </c>
    </row>
    <row r="2069" spans="1:12" x14ac:dyDescent="0.35">
      <c r="A2069">
        <v>52567</v>
      </c>
      <c r="B2069" s="18">
        <v>42024</v>
      </c>
      <c r="C2069" t="s">
        <v>60</v>
      </c>
      <c r="D2069">
        <v>1</v>
      </c>
      <c r="E2069">
        <v>3</v>
      </c>
      <c r="F2069">
        <v>15</v>
      </c>
      <c r="G2069">
        <v>10.75</v>
      </c>
      <c r="H2069" t="str">
        <f>VLOOKUP(Table_Villen_viihde.accdb[[#This Row],[MyyjäID]],ville_myyjät!$A$2:$B$17,2,FALSE)</f>
        <v>Helena</v>
      </c>
      <c r="I2069" t="str">
        <f>VLOOKUP(Table_Villen_viihde.accdb[[#This Row],[myyjä]],ville_myyjät!$B$2:$C$17,2,FALSE)</f>
        <v>Nainen</v>
      </c>
      <c r="J2069" t="str">
        <f>VLOOKUP(Table_Villen_viihde.accdb[[#This Row],[Tuotenumero]],Table_Villen_viihde.accdb5[[Tuotenumero]:[Tuote]],2,FALSE)</f>
        <v>Antennikaapeli</v>
      </c>
      <c r="K2069" s="3">
        <f>VLOOKUP(Table_Villen_viihde.accdb[[#This Row],[Tuotenumero]],Table_Villen_viihde.accdb5[[Tuotenumero]:[TuoteryhmäID]],3,FALSE)</f>
        <v>4</v>
      </c>
      <c r="L2069" s="3" t="str">
        <f>VLOOKUP(Table_Villen_viihde.accdb[[#This Row],[Ryhmänro]],Table_Villen_viihde.accdb6[],2,FALSE)</f>
        <v>Tarvikkeet</v>
      </c>
    </row>
    <row r="2070" spans="1:12" x14ac:dyDescent="0.35">
      <c r="A2070">
        <v>52568</v>
      </c>
      <c r="B2070" s="18">
        <v>42024</v>
      </c>
      <c r="C2070" t="s">
        <v>60</v>
      </c>
      <c r="D2070">
        <v>1</v>
      </c>
      <c r="E2070">
        <v>5</v>
      </c>
      <c r="F2070">
        <v>15</v>
      </c>
      <c r="G2070">
        <v>10.77</v>
      </c>
      <c r="H2070" t="str">
        <f>VLOOKUP(Table_Villen_viihde.accdb[[#This Row],[MyyjäID]],ville_myyjät!$A$2:$B$17,2,FALSE)</f>
        <v>Petri</v>
      </c>
      <c r="I2070" t="str">
        <f>VLOOKUP(Table_Villen_viihde.accdb[[#This Row],[myyjä]],ville_myyjät!$B$2:$C$17,2,FALSE)</f>
        <v>Mies</v>
      </c>
      <c r="J2070" t="str">
        <f>VLOOKUP(Table_Villen_viihde.accdb[[#This Row],[Tuotenumero]],Table_Villen_viihde.accdb5[[Tuotenumero]:[Tuote]],2,FALSE)</f>
        <v>Antennikaapeli</v>
      </c>
      <c r="K2070" s="3">
        <f>VLOOKUP(Table_Villen_viihde.accdb[[#This Row],[Tuotenumero]],Table_Villen_viihde.accdb5[[Tuotenumero]:[TuoteryhmäID]],3,FALSE)</f>
        <v>4</v>
      </c>
      <c r="L2070" s="3" t="str">
        <f>VLOOKUP(Table_Villen_viihde.accdb[[#This Row],[Ryhmänro]],Table_Villen_viihde.accdb6[],2,FALSE)</f>
        <v>Tarvikkeet</v>
      </c>
    </row>
    <row r="2071" spans="1:12" x14ac:dyDescent="0.35">
      <c r="A2071">
        <v>52569</v>
      </c>
      <c r="B2071" s="18">
        <v>42024</v>
      </c>
      <c r="C2071" t="s">
        <v>58</v>
      </c>
      <c r="D2071">
        <v>1</v>
      </c>
      <c r="E2071">
        <v>3</v>
      </c>
      <c r="F2071">
        <v>18</v>
      </c>
      <c r="G2071">
        <v>9.59</v>
      </c>
      <c r="H2071" t="str">
        <f>VLOOKUP(Table_Villen_viihde.accdb[[#This Row],[MyyjäID]],ville_myyjät!$A$2:$B$17,2,FALSE)</f>
        <v>Helena</v>
      </c>
      <c r="I2071" t="str">
        <f>VLOOKUP(Table_Villen_viihde.accdb[[#This Row],[myyjä]],ville_myyjät!$B$2:$C$17,2,FALSE)</f>
        <v>Nainen</v>
      </c>
      <c r="J2071" t="str">
        <f>VLOOKUP(Table_Villen_viihde.accdb[[#This Row],[Tuotenumero]],Table_Villen_viihde.accdb5[[Tuotenumero]:[Tuote]],2,FALSE)</f>
        <v>USB-kaapeli</v>
      </c>
      <c r="K2071" s="3">
        <f>VLOOKUP(Table_Villen_viihde.accdb[[#This Row],[Tuotenumero]],Table_Villen_viihde.accdb5[[Tuotenumero]:[TuoteryhmäID]],3,FALSE)</f>
        <v>4</v>
      </c>
      <c r="L2071" s="3" t="str">
        <f>VLOOKUP(Table_Villen_viihde.accdb[[#This Row],[Ryhmänro]],Table_Villen_viihde.accdb6[],2,FALSE)</f>
        <v>Tarvikkeet</v>
      </c>
    </row>
    <row r="2072" spans="1:12" x14ac:dyDescent="0.35">
      <c r="A2072">
        <v>52570</v>
      </c>
      <c r="B2072" s="18">
        <v>42024</v>
      </c>
      <c r="C2072" t="s">
        <v>60</v>
      </c>
      <c r="D2072">
        <v>1</v>
      </c>
      <c r="E2072">
        <v>7</v>
      </c>
      <c r="F2072">
        <v>14</v>
      </c>
      <c r="G2072">
        <v>10.9</v>
      </c>
      <c r="H2072" t="str">
        <f>VLOOKUP(Table_Villen_viihde.accdb[[#This Row],[MyyjäID]],ville_myyjät!$A$2:$B$17,2,FALSE)</f>
        <v>Kaija</v>
      </c>
      <c r="I2072" t="str">
        <f>VLOOKUP(Table_Villen_viihde.accdb[[#This Row],[myyjä]],ville_myyjät!$B$2:$C$17,2,FALSE)</f>
        <v>Nainen</v>
      </c>
      <c r="J2072" t="str">
        <f>VLOOKUP(Table_Villen_viihde.accdb[[#This Row],[Tuotenumero]],Table_Villen_viihde.accdb5[[Tuotenumero]:[Tuote]],2,FALSE)</f>
        <v>Antennikaapeli</v>
      </c>
      <c r="K2072" s="3">
        <f>VLOOKUP(Table_Villen_viihde.accdb[[#This Row],[Tuotenumero]],Table_Villen_viihde.accdb5[[Tuotenumero]:[TuoteryhmäID]],3,FALSE)</f>
        <v>4</v>
      </c>
      <c r="L2072" s="3" t="str">
        <f>VLOOKUP(Table_Villen_viihde.accdb[[#This Row],[Ryhmänro]],Table_Villen_viihde.accdb6[],2,FALSE)</f>
        <v>Tarvikkeet</v>
      </c>
    </row>
    <row r="2073" spans="1:12" x14ac:dyDescent="0.35">
      <c r="A2073">
        <v>52571</v>
      </c>
      <c r="B2073" s="18">
        <v>42024</v>
      </c>
      <c r="C2073" t="s">
        <v>60</v>
      </c>
      <c r="D2073">
        <v>1</v>
      </c>
      <c r="E2073">
        <v>5</v>
      </c>
      <c r="F2073">
        <v>15</v>
      </c>
      <c r="G2073">
        <v>10.66</v>
      </c>
      <c r="H2073" t="str">
        <f>VLOOKUP(Table_Villen_viihde.accdb[[#This Row],[MyyjäID]],ville_myyjät!$A$2:$B$17,2,FALSE)</f>
        <v>Petri</v>
      </c>
      <c r="I2073" t="str">
        <f>VLOOKUP(Table_Villen_viihde.accdb[[#This Row],[myyjä]],ville_myyjät!$B$2:$C$17,2,FALSE)</f>
        <v>Mies</v>
      </c>
      <c r="J2073" t="str">
        <f>VLOOKUP(Table_Villen_viihde.accdb[[#This Row],[Tuotenumero]],Table_Villen_viihde.accdb5[[Tuotenumero]:[Tuote]],2,FALSE)</f>
        <v>Antennikaapeli</v>
      </c>
      <c r="K2073" s="3">
        <f>VLOOKUP(Table_Villen_viihde.accdb[[#This Row],[Tuotenumero]],Table_Villen_viihde.accdb5[[Tuotenumero]:[TuoteryhmäID]],3,FALSE)</f>
        <v>4</v>
      </c>
      <c r="L2073" s="3" t="str">
        <f>VLOOKUP(Table_Villen_viihde.accdb[[#This Row],[Ryhmänro]],Table_Villen_viihde.accdb6[],2,FALSE)</f>
        <v>Tarvikkeet</v>
      </c>
    </row>
    <row r="2074" spans="1:12" x14ac:dyDescent="0.35">
      <c r="A2074">
        <v>52572</v>
      </c>
      <c r="B2074" s="18">
        <v>42024</v>
      </c>
      <c r="C2074" t="s">
        <v>60</v>
      </c>
      <c r="D2074">
        <v>1</v>
      </c>
      <c r="E2074">
        <v>6</v>
      </c>
      <c r="F2074">
        <v>14</v>
      </c>
      <c r="G2074">
        <v>10.59</v>
      </c>
      <c r="H2074" t="str">
        <f>VLOOKUP(Table_Villen_viihde.accdb[[#This Row],[MyyjäID]],ville_myyjät!$A$2:$B$17,2,FALSE)</f>
        <v>Mikko</v>
      </c>
      <c r="I2074" t="str">
        <f>VLOOKUP(Table_Villen_viihde.accdb[[#This Row],[myyjä]],ville_myyjät!$B$2:$C$17,2,FALSE)</f>
        <v>Mies</v>
      </c>
      <c r="J2074" t="str">
        <f>VLOOKUP(Table_Villen_viihde.accdb[[#This Row],[Tuotenumero]],Table_Villen_viihde.accdb5[[Tuotenumero]:[Tuote]],2,FALSE)</f>
        <v>Antennikaapeli</v>
      </c>
      <c r="K2074" s="3">
        <f>VLOOKUP(Table_Villen_viihde.accdb[[#This Row],[Tuotenumero]],Table_Villen_viihde.accdb5[[Tuotenumero]:[TuoteryhmäID]],3,FALSE)</f>
        <v>4</v>
      </c>
      <c r="L2074" s="3" t="str">
        <f>VLOOKUP(Table_Villen_viihde.accdb[[#This Row],[Ryhmänro]],Table_Villen_viihde.accdb6[],2,FALSE)</f>
        <v>Tarvikkeet</v>
      </c>
    </row>
    <row r="2075" spans="1:12" x14ac:dyDescent="0.35">
      <c r="A2075">
        <v>52573</v>
      </c>
      <c r="B2075" s="18">
        <v>42025</v>
      </c>
      <c r="C2075" t="s">
        <v>59</v>
      </c>
      <c r="D2075">
        <v>1</v>
      </c>
      <c r="E2075">
        <v>3</v>
      </c>
      <c r="F2075">
        <v>241</v>
      </c>
      <c r="G2075">
        <v>131.97999999999999</v>
      </c>
      <c r="H2075" t="str">
        <f>VLOOKUP(Table_Villen_viihde.accdb[[#This Row],[MyyjäID]],ville_myyjät!$A$2:$B$17,2,FALSE)</f>
        <v>Helena</v>
      </c>
      <c r="I2075" t="str">
        <f>VLOOKUP(Table_Villen_viihde.accdb[[#This Row],[myyjä]],ville_myyjät!$B$2:$C$17,2,FALSE)</f>
        <v>Nainen</v>
      </c>
      <c r="J2075" t="str">
        <f>VLOOKUP(Table_Villen_viihde.accdb[[#This Row],[Tuotenumero]],Table_Villen_viihde.accdb5[[Tuotenumero]:[Tuote]],2,FALSE)</f>
        <v>Levysoitin</v>
      </c>
      <c r="K2075" s="3">
        <f>VLOOKUP(Table_Villen_viihde.accdb[[#This Row],[Tuotenumero]],Table_Villen_viihde.accdb5[[Tuotenumero]:[TuoteryhmäID]],3,FALSE)</f>
        <v>1</v>
      </c>
      <c r="L2075" s="3" t="str">
        <f>VLOOKUP(Table_Villen_viihde.accdb[[#This Row],[Ryhmänro]],Table_Villen_viihde.accdb6[],2,FALSE)</f>
        <v>Äänentoisto</v>
      </c>
    </row>
    <row r="2076" spans="1:12" x14ac:dyDescent="0.35">
      <c r="A2076">
        <v>52574</v>
      </c>
      <c r="B2076" s="18">
        <v>42025</v>
      </c>
      <c r="C2076" t="s">
        <v>60</v>
      </c>
      <c r="D2076">
        <v>1</v>
      </c>
      <c r="E2076">
        <v>7</v>
      </c>
      <c r="F2076">
        <v>15</v>
      </c>
      <c r="G2076">
        <v>10.64</v>
      </c>
      <c r="H2076" t="str">
        <f>VLOOKUP(Table_Villen_viihde.accdb[[#This Row],[MyyjäID]],ville_myyjät!$A$2:$B$17,2,FALSE)</f>
        <v>Kaija</v>
      </c>
      <c r="I2076" t="str">
        <f>VLOOKUP(Table_Villen_viihde.accdb[[#This Row],[myyjä]],ville_myyjät!$B$2:$C$17,2,FALSE)</f>
        <v>Nainen</v>
      </c>
      <c r="J2076" t="str">
        <f>VLOOKUP(Table_Villen_viihde.accdb[[#This Row],[Tuotenumero]],Table_Villen_viihde.accdb5[[Tuotenumero]:[Tuote]],2,FALSE)</f>
        <v>Antennikaapeli</v>
      </c>
      <c r="K2076" s="3">
        <f>VLOOKUP(Table_Villen_viihde.accdb[[#This Row],[Tuotenumero]],Table_Villen_viihde.accdb5[[Tuotenumero]:[TuoteryhmäID]],3,FALSE)</f>
        <v>4</v>
      </c>
      <c r="L2076" s="3" t="str">
        <f>VLOOKUP(Table_Villen_viihde.accdb[[#This Row],[Ryhmänro]],Table_Villen_viihde.accdb6[],2,FALSE)</f>
        <v>Tarvikkeet</v>
      </c>
    </row>
    <row r="2077" spans="1:12" x14ac:dyDescent="0.35">
      <c r="A2077">
        <v>52575</v>
      </c>
      <c r="B2077" s="18">
        <v>42025</v>
      </c>
      <c r="C2077" t="s">
        <v>62</v>
      </c>
      <c r="D2077">
        <v>1</v>
      </c>
      <c r="E2077">
        <v>5</v>
      </c>
      <c r="F2077">
        <v>56</v>
      </c>
      <c r="G2077">
        <v>43.53</v>
      </c>
      <c r="H2077" t="str">
        <f>VLOOKUP(Table_Villen_viihde.accdb[[#This Row],[MyyjäID]],ville_myyjät!$A$2:$B$17,2,FALSE)</f>
        <v>Petri</v>
      </c>
      <c r="I2077" t="str">
        <f>VLOOKUP(Table_Villen_viihde.accdb[[#This Row],[myyjä]],ville_myyjät!$B$2:$C$17,2,FALSE)</f>
        <v>Mies</v>
      </c>
      <c r="J2077" t="str">
        <f>VLOOKUP(Table_Villen_viihde.accdb[[#This Row],[Tuotenumero]],Table_Villen_viihde.accdb5[[Tuotenumero]:[Tuote]],2,FALSE)</f>
        <v>Kaukosäädin</v>
      </c>
      <c r="K2077" s="3">
        <f>VLOOKUP(Table_Villen_viihde.accdb[[#This Row],[Tuotenumero]],Table_Villen_viihde.accdb5[[Tuotenumero]:[TuoteryhmäID]],3,FALSE)</f>
        <v>4</v>
      </c>
      <c r="L2077" s="3" t="str">
        <f>VLOOKUP(Table_Villen_viihde.accdb[[#This Row],[Ryhmänro]],Table_Villen_viihde.accdb6[],2,FALSE)</f>
        <v>Tarvikkeet</v>
      </c>
    </row>
    <row r="2078" spans="1:12" x14ac:dyDescent="0.35">
      <c r="A2078">
        <v>52576</v>
      </c>
      <c r="B2078" s="18">
        <v>42026</v>
      </c>
      <c r="C2078" t="s">
        <v>60</v>
      </c>
      <c r="D2078">
        <v>1</v>
      </c>
      <c r="E2078">
        <v>6</v>
      </c>
      <c r="F2078">
        <v>14</v>
      </c>
      <c r="G2078">
        <v>11.26</v>
      </c>
      <c r="H2078" t="str">
        <f>VLOOKUP(Table_Villen_viihde.accdb[[#This Row],[MyyjäID]],ville_myyjät!$A$2:$B$17,2,FALSE)</f>
        <v>Mikko</v>
      </c>
      <c r="I2078" t="str">
        <f>VLOOKUP(Table_Villen_viihde.accdb[[#This Row],[myyjä]],ville_myyjät!$B$2:$C$17,2,FALSE)</f>
        <v>Mies</v>
      </c>
      <c r="J2078" t="str">
        <f>VLOOKUP(Table_Villen_viihde.accdb[[#This Row],[Tuotenumero]],Table_Villen_viihde.accdb5[[Tuotenumero]:[Tuote]],2,FALSE)</f>
        <v>Antennikaapeli</v>
      </c>
      <c r="K2078" s="3">
        <f>VLOOKUP(Table_Villen_viihde.accdb[[#This Row],[Tuotenumero]],Table_Villen_viihde.accdb5[[Tuotenumero]:[TuoteryhmäID]],3,FALSE)</f>
        <v>4</v>
      </c>
      <c r="L2078" s="3" t="str">
        <f>VLOOKUP(Table_Villen_viihde.accdb[[#This Row],[Ryhmänro]],Table_Villen_viihde.accdb6[],2,FALSE)</f>
        <v>Tarvikkeet</v>
      </c>
    </row>
    <row r="2079" spans="1:12" x14ac:dyDescent="0.35">
      <c r="A2079">
        <v>52577</v>
      </c>
      <c r="B2079" s="18">
        <v>42026</v>
      </c>
      <c r="C2079" t="s">
        <v>60</v>
      </c>
      <c r="D2079">
        <v>1</v>
      </c>
      <c r="E2079">
        <v>7</v>
      </c>
      <c r="F2079">
        <v>15</v>
      </c>
      <c r="G2079">
        <v>10.76</v>
      </c>
      <c r="H2079" t="str">
        <f>VLOOKUP(Table_Villen_viihde.accdb[[#This Row],[MyyjäID]],ville_myyjät!$A$2:$B$17,2,FALSE)</f>
        <v>Kaija</v>
      </c>
      <c r="I2079" t="str">
        <f>VLOOKUP(Table_Villen_viihde.accdb[[#This Row],[myyjä]],ville_myyjät!$B$2:$C$17,2,FALSE)</f>
        <v>Nainen</v>
      </c>
      <c r="J2079" t="str">
        <f>VLOOKUP(Table_Villen_viihde.accdb[[#This Row],[Tuotenumero]],Table_Villen_viihde.accdb5[[Tuotenumero]:[Tuote]],2,FALSE)</f>
        <v>Antennikaapeli</v>
      </c>
      <c r="K2079" s="3">
        <f>VLOOKUP(Table_Villen_viihde.accdb[[#This Row],[Tuotenumero]],Table_Villen_viihde.accdb5[[Tuotenumero]:[TuoteryhmäID]],3,FALSE)</f>
        <v>4</v>
      </c>
      <c r="L2079" s="3" t="str">
        <f>VLOOKUP(Table_Villen_viihde.accdb[[#This Row],[Ryhmänro]],Table_Villen_viihde.accdb6[],2,FALSE)</f>
        <v>Tarvikkeet</v>
      </c>
    </row>
    <row r="2080" spans="1:12" x14ac:dyDescent="0.35">
      <c r="A2080">
        <v>52578</v>
      </c>
      <c r="B2080" s="18">
        <v>42026</v>
      </c>
      <c r="C2080" t="s">
        <v>60</v>
      </c>
      <c r="D2080">
        <v>1</v>
      </c>
      <c r="E2080">
        <v>1</v>
      </c>
      <c r="F2080">
        <v>15</v>
      </c>
      <c r="G2080">
        <v>10.33</v>
      </c>
      <c r="H2080" t="str">
        <f>VLOOKUP(Table_Villen_viihde.accdb[[#This Row],[MyyjäID]],ville_myyjät!$A$2:$B$17,2,FALSE)</f>
        <v>Liisa</v>
      </c>
      <c r="I2080" t="str">
        <f>VLOOKUP(Table_Villen_viihde.accdb[[#This Row],[myyjä]],ville_myyjät!$B$2:$C$17,2,FALSE)</f>
        <v>Nainen</v>
      </c>
      <c r="J2080" t="str">
        <f>VLOOKUP(Table_Villen_viihde.accdb[[#This Row],[Tuotenumero]],Table_Villen_viihde.accdb5[[Tuotenumero]:[Tuote]],2,FALSE)</f>
        <v>Antennikaapeli</v>
      </c>
      <c r="K2080" s="3">
        <f>VLOOKUP(Table_Villen_viihde.accdb[[#This Row],[Tuotenumero]],Table_Villen_viihde.accdb5[[Tuotenumero]:[TuoteryhmäID]],3,FALSE)</f>
        <v>4</v>
      </c>
      <c r="L2080" s="3" t="str">
        <f>VLOOKUP(Table_Villen_viihde.accdb[[#This Row],[Ryhmänro]],Table_Villen_viihde.accdb6[],2,FALSE)</f>
        <v>Tarvikkeet</v>
      </c>
    </row>
    <row r="2081" spans="1:12" x14ac:dyDescent="0.35">
      <c r="A2081">
        <v>52579</v>
      </c>
      <c r="B2081" s="18">
        <v>42026</v>
      </c>
      <c r="C2081" t="s">
        <v>60</v>
      </c>
      <c r="D2081">
        <v>1</v>
      </c>
      <c r="E2081">
        <v>3</v>
      </c>
      <c r="F2081">
        <v>15</v>
      </c>
      <c r="G2081">
        <v>10.63</v>
      </c>
      <c r="H2081" t="str">
        <f>VLOOKUP(Table_Villen_viihde.accdb[[#This Row],[MyyjäID]],ville_myyjät!$A$2:$B$17,2,FALSE)</f>
        <v>Helena</v>
      </c>
      <c r="I2081" t="str">
        <f>VLOOKUP(Table_Villen_viihde.accdb[[#This Row],[myyjä]],ville_myyjät!$B$2:$C$17,2,FALSE)</f>
        <v>Nainen</v>
      </c>
      <c r="J2081" t="str">
        <f>VLOOKUP(Table_Villen_viihde.accdb[[#This Row],[Tuotenumero]],Table_Villen_viihde.accdb5[[Tuotenumero]:[Tuote]],2,FALSE)</f>
        <v>Antennikaapeli</v>
      </c>
      <c r="K2081" s="3">
        <f>VLOOKUP(Table_Villen_viihde.accdb[[#This Row],[Tuotenumero]],Table_Villen_viihde.accdb5[[Tuotenumero]:[TuoteryhmäID]],3,FALSE)</f>
        <v>4</v>
      </c>
      <c r="L2081" s="3" t="str">
        <f>VLOOKUP(Table_Villen_viihde.accdb[[#This Row],[Ryhmänro]],Table_Villen_viihde.accdb6[],2,FALSE)</f>
        <v>Tarvikkeet</v>
      </c>
    </row>
    <row r="2082" spans="1:12" x14ac:dyDescent="0.35">
      <c r="A2082">
        <v>52580</v>
      </c>
      <c r="B2082" s="18">
        <v>42026</v>
      </c>
      <c r="C2082" t="s">
        <v>61</v>
      </c>
      <c r="D2082">
        <v>1</v>
      </c>
      <c r="E2082">
        <v>3</v>
      </c>
      <c r="F2082">
        <v>319</v>
      </c>
      <c r="G2082">
        <v>219.19</v>
      </c>
      <c r="H2082" t="str">
        <f>VLOOKUP(Table_Villen_viihde.accdb[[#This Row],[MyyjäID]],ville_myyjät!$A$2:$B$17,2,FALSE)</f>
        <v>Helena</v>
      </c>
      <c r="I2082" t="str">
        <f>VLOOKUP(Table_Villen_viihde.accdb[[#This Row],[myyjä]],ville_myyjät!$B$2:$C$17,2,FALSE)</f>
        <v>Nainen</v>
      </c>
      <c r="J2082" t="str">
        <f>VLOOKUP(Table_Villen_viihde.accdb[[#This Row],[Tuotenumero]],Table_Villen_viihde.accdb5[[Tuotenumero]:[Tuote]],2,FALSE)</f>
        <v>TV32</v>
      </c>
      <c r="K2082" s="3">
        <f>VLOOKUP(Table_Villen_viihde.accdb[[#This Row],[Tuotenumero]],Table_Villen_viihde.accdb5[[Tuotenumero]:[TuoteryhmäID]],3,FALSE)</f>
        <v>3</v>
      </c>
      <c r="L2082" s="3" t="str">
        <f>VLOOKUP(Table_Villen_viihde.accdb[[#This Row],[Ryhmänro]],Table_Villen_viihde.accdb6[],2,FALSE)</f>
        <v>TV</v>
      </c>
    </row>
    <row r="2083" spans="1:12" x14ac:dyDescent="0.35">
      <c r="A2083">
        <v>52581</v>
      </c>
      <c r="B2083" s="18">
        <v>42027</v>
      </c>
      <c r="C2083" t="s">
        <v>60</v>
      </c>
      <c r="D2083">
        <v>1</v>
      </c>
      <c r="E2083">
        <v>7</v>
      </c>
      <c r="F2083">
        <v>15</v>
      </c>
      <c r="G2083">
        <v>10.65</v>
      </c>
      <c r="H2083" t="str">
        <f>VLOOKUP(Table_Villen_viihde.accdb[[#This Row],[MyyjäID]],ville_myyjät!$A$2:$B$17,2,FALSE)</f>
        <v>Kaija</v>
      </c>
      <c r="I2083" t="str">
        <f>VLOOKUP(Table_Villen_viihde.accdb[[#This Row],[myyjä]],ville_myyjät!$B$2:$C$17,2,FALSE)</f>
        <v>Nainen</v>
      </c>
      <c r="J2083" t="str">
        <f>VLOOKUP(Table_Villen_viihde.accdb[[#This Row],[Tuotenumero]],Table_Villen_viihde.accdb5[[Tuotenumero]:[Tuote]],2,FALSE)</f>
        <v>Antennikaapeli</v>
      </c>
      <c r="K2083" s="3">
        <f>VLOOKUP(Table_Villen_viihde.accdb[[#This Row],[Tuotenumero]],Table_Villen_viihde.accdb5[[Tuotenumero]:[TuoteryhmäID]],3,FALSE)</f>
        <v>4</v>
      </c>
      <c r="L2083" s="3" t="str">
        <f>VLOOKUP(Table_Villen_viihde.accdb[[#This Row],[Ryhmänro]],Table_Villen_viihde.accdb6[],2,FALSE)</f>
        <v>Tarvikkeet</v>
      </c>
    </row>
    <row r="2084" spans="1:12" x14ac:dyDescent="0.35">
      <c r="A2084">
        <v>52582</v>
      </c>
      <c r="B2084" s="18">
        <v>42028</v>
      </c>
      <c r="C2084" t="s">
        <v>58</v>
      </c>
      <c r="D2084">
        <v>1</v>
      </c>
      <c r="E2084">
        <v>7</v>
      </c>
      <c r="F2084">
        <v>18</v>
      </c>
      <c r="G2084">
        <v>9.39</v>
      </c>
      <c r="H2084" t="str">
        <f>VLOOKUP(Table_Villen_viihde.accdb[[#This Row],[MyyjäID]],ville_myyjät!$A$2:$B$17,2,FALSE)</f>
        <v>Kaija</v>
      </c>
      <c r="I2084" t="str">
        <f>VLOOKUP(Table_Villen_viihde.accdb[[#This Row],[myyjä]],ville_myyjät!$B$2:$C$17,2,FALSE)</f>
        <v>Nainen</v>
      </c>
      <c r="J2084" t="str">
        <f>VLOOKUP(Table_Villen_viihde.accdb[[#This Row],[Tuotenumero]],Table_Villen_viihde.accdb5[[Tuotenumero]:[Tuote]],2,FALSE)</f>
        <v>USB-kaapeli</v>
      </c>
      <c r="K2084" s="3">
        <f>VLOOKUP(Table_Villen_viihde.accdb[[#This Row],[Tuotenumero]],Table_Villen_viihde.accdb5[[Tuotenumero]:[TuoteryhmäID]],3,FALSE)</f>
        <v>4</v>
      </c>
      <c r="L2084" s="3" t="str">
        <f>VLOOKUP(Table_Villen_viihde.accdb[[#This Row],[Ryhmänro]],Table_Villen_viihde.accdb6[],2,FALSE)</f>
        <v>Tarvikkeet</v>
      </c>
    </row>
    <row r="2085" spans="1:12" x14ac:dyDescent="0.35">
      <c r="A2085">
        <v>52583</v>
      </c>
      <c r="B2085" s="18">
        <v>42028</v>
      </c>
      <c r="C2085" t="s">
        <v>60</v>
      </c>
      <c r="D2085">
        <v>1</v>
      </c>
      <c r="E2085">
        <v>6</v>
      </c>
      <c r="F2085">
        <v>14</v>
      </c>
      <c r="G2085">
        <v>10.6</v>
      </c>
      <c r="H2085" t="str">
        <f>VLOOKUP(Table_Villen_viihde.accdb[[#This Row],[MyyjäID]],ville_myyjät!$A$2:$B$17,2,FALSE)</f>
        <v>Mikko</v>
      </c>
      <c r="I2085" t="str">
        <f>VLOOKUP(Table_Villen_viihde.accdb[[#This Row],[myyjä]],ville_myyjät!$B$2:$C$17,2,FALSE)</f>
        <v>Mies</v>
      </c>
      <c r="J2085" t="str">
        <f>VLOOKUP(Table_Villen_viihde.accdb[[#This Row],[Tuotenumero]],Table_Villen_viihde.accdb5[[Tuotenumero]:[Tuote]],2,FALSE)</f>
        <v>Antennikaapeli</v>
      </c>
      <c r="K2085" s="3">
        <f>VLOOKUP(Table_Villen_viihde.accdb[[#This Row],[Tuotenumero]],Table_Villen_viihde.accdb5[[Tuotenumero]:[TuoteryhmäID]],3,FALSE)</f>
        <v>4</v>
      </c>
      <c r="L2085" s="3" t="str">
        <f>VLOOKUP(Table_Villen_viihde.accdb[[#This Row],[Ryhmänro]],Table_Villen_viihde.accdb6[],2,FALSE)</f>
        <v>Tarvikkeet</v>
      </c>
    </row>
    <row r="2086" spans="1:12" x14ac:dyDescent="0.35">
      <c r="A2086">
        <v>52584</v>
      </c>
      <c r="B2086" s="18">
        <v>42029</v>
      </c>
      <c r="C2086" t="s">
        <v>60</v>
      </c>
      <c r="D2086">
        <v>1</v>
      </c>
      <c r="E2086">
        <v>5</v>
      </c>
      <c r="F2086">
        <v>14</v>
      </c>
      <c r="G2086">
        <v>10.58</v>
      </c>
      <c r="H2086" t="str">
        <f>VLOOKUP(Table_Villen_viihde.accdb[[#This Row],[MyyjäID]],ville_myyjät!$A$2:$B$17,2,FALSE)</f>
        <v>Petri</v>
      </c>
      <c r="I2086" t="str">
        <f>VLOOKUP(Table_Villen_viihde.accdb[[#This Row],[myyjä]],ville_myyjät!$B$2:$C$17,2,FALSE)</f>
        <v>Mies</v>
      </c>
      <c r="J2086" t="str">
        <f>VLOOKUP(Table_Villen_viihde.accdb[[#This Row],[Tuotenumero]],Table_Villen_viihde.accdb5[[Tuotenumero]:[Tuote]],2,FALSE)</f>
        <v>Antennikaapeli</v>
      </c>
      <c r="K2086" s="3">
        <f>VLOOKUP(Table_Villen_viihde.accdb[[#This Row],[Tuotenumero]],Table_Villen_viihde.accdb5[[Tuotenumero]:[TuoteryhmäID]],3,FALSE)</f>
        <v>4</v>
      </c>
      <c r="L2086" s="3" t="str">
        <f>VLOOKUP(Table_Villen_viihde.accdb[[#This Row],[Ryhmänro]],Table_Villen_viihde.accdb6[],2,FALSE)</f>
        <v>Tarvikkeet</v>
      </c>
    </row>
    <row r="2087" spans="1:12" x14ac:dyDescent="0.35">
      <c r="A2087">
        <v>52585</v>
      </c>
      <c r="B2087" s="18">
        <v>42029</v>
      </c>
      <c r="C2087" t="s">
        <v>63</v>
      </c>
      <c r="D2087">
        <v>1</v>
      </c>
      <c r="E2087">
        <v>2</v>
      </c>
      <c r="F2087">
        <v>113</v>
      </c>
      <c r="G2087">
        <v>72.87</v>
      </c>
      <c r="H2087" t="str">
        <f>VLOOKUP(Table_Villen_viihde.accdb[[#This Row],[MyyjäID]],ville_myyjät!$A$2:$B$17,2,FALSE)</f>
        <v>Maija</v>
      </c>
      <c r="I2087" t="str">
        <f>VLOOKUP(Table_Villen_viihde.accdb[[#This Row],[myyjä]],ville_myyjät!$B$2:$C$17,2,FALSE)</f>
        <v>Nainen</v>
      </c>
      <c r="J2087" t="str">
        <f>VLOOKUP(Table_Villen_viihde.accdb[[#This Row],[Tuotenumero]],Table_Villen_viihde.accdb5[[Tuotenumero]:[Tuote]],2,FALSE)</f>
        <v>Multidigiboxi</v>
      </c>
      <c r="K2087" s="3">
        <f>VLOOKUP(Table_Villen_viihde.accdb[[#This Row],[Tuotenumero]],Table_Villen_viihde.accdb5[[Tuotenumero]:[TuoteryhmäID]],3,FALSE)</f>
        <v>6</v>
      </c>
      <c r="L2087" s="3" t="str">
        <f>VLOOKUP(Table_Villen_viihde.accdb[[#This Row],[Ryhmänro]],Table_Villen_viihde.accdb6[],2,FALSE)</f>
        <v>Digiboxit</v>
      </c>
    </row>
    <row r="2088" spans="1:12" x14ac:dyDescent="0.35">
      <c r="A2088">
        <v>52586</v>
      </c>
      <c r="B2088" s="18">
        <v>42030</v>
      </c>
      <c r="C2088" t="s">
        <v>60</v>
      </c>
      <c r="D2088">
        <v>1</v>
      </c>
      <c r="E2088">
        <v>3</v>
      </c>
      <c r="F2088">
        <v>14</v>
      </c>
      <c r="G2088">
        <v>10.46</v>
      </c>
      <c r="H2088" t="str">
        <f>VLOOKUP(Table_Villen_viihde.accdb[[#This Row],[MyyjäID]],ville_myyjät!$A$2:$B$17,2,FALSE)</f>
        <v>Helena</v>
      </c>
      <c r="I2088" t="str">
        <f>VLOOKUP(Table_Villen_viihde.accdb[[#This Row],[myyjä]],ville_myyjät!$B$2:$C$17,2,FALSE)</f>
        <v>Nainen</v>
      </c>
      <c r="J2088" t="str">
        <f>VLOOKUP(Table_Villen_viihde.accdb[[#This Row],[Tuotenumero]],Table_Villen_viihde.accdb5[[Tuotenumero]:[Tuote]],2,FALSE)</f>
        <v>Antennikaapeli</v>
      </c>
      <c r="K2088" s="3">
        <f>VLOOKUP(Table_Villen_viihde.accdb[[#This Row],[Tuotenumero]],Table_Villen_viihde.accdb5[[Tuotenumero]:[TuoteryhmäID]],3,FALSE)</f>
        <v>4</v>
      </c>
      <c r="L2088" s="3" t="str">
        <f>VLOOKUP(Table_Villen_viihde.accdb[[#This Row],[Ryhmänro]],Table_Villen_viihde.accdb6[],2,FALSE)</f>
        <v>Tarvikkeet</v>
      </c>
    </row>
    <row r="2089" spans="1:12" x14ac:dyDescent="0.35">
      <c r="A2089">
        <v>52587</v>
      </c>
      <c r="B2089" s="18">
        <v>42030</v>
      </c>
      <c r="C2089" t="s">
        <v>60</v>
      </c>
      <c r="D2089">
        <v>1</v>
      </c>
      <c r="E2089">
        <v>3</v>
      </c>
      <c r="F2089">
        <v>15</v>
      </c>
      <c r="G2089">
        <v>10.56</v>
      </c>
      <c r="H2089" t="str">
        <f>VLOOKUP(Table_Villen_viihde.accdb[[#This Row],[MyyjäID]],ville_myyjät!$A$2:$B$17,2,FALSE)</f>
        <v>Helena</v>
      </c>
      <c r="I2089" t="str">
        <f>VLOOKUP(Table_Villen_viihde.accdb[[#This Row],[myyjä]],ville_myyjät!$B$2:$C$17,2,FALSE)</f>
        <v>Nainen</v>
      </c>
      <c r="J2089" t="str">
        <f>VLOOKUP(Table_Villen_viihde.accdb[[#This Row],[Tuotenumero]],Table_Villen_viihde.accdb5[[Tuotenumero]:[Tuote]],2,FALSE)</f>
        <v>Antennikaapeli</v>
      </c>
      <c r="K2089" s="3">
        <f>VLOOKUP(Table_Villen_viihde.accdb[[#This Row],[Tuotenumero]],Table_Villen_viihde.accdb5[[Tuotenumero]:[TuoteryhmäID]],3,FALSE)</f>
        <v>4</v>
      </c>
      <c r="L2089" s="3" t="str">
        <f>VLOOKUP(Table_Villen_viihde.accdb[[#This Row],[Ryhmänro]],Table_Villen_viihde.accdb6[],2,FALSE)</f>
        <v>Tarvikkeet</v>
      </c>
    </row>
    <row r="2090" spans="1:12" x14ac:dyDescent="0.35">
      <c r="A2090">
        <v>52588</v>
      </c>
      <c r="B2090" s="18">
        <v>42030</v>
      </c>
      <c r="C2090" t="s">
        <v>60</v>
      </c>
      <c r="D2090">
        <v>1</v>
      </c>
      <c r="E2090">
        <v>1</v>
      </c>
      <c r="F2090">
        <v>15</v>
      </c>
      <c r="G2090">
        <v>10.5</v>
      </c>
      <c r="H2090" t="str">
        <f>VLOOKUP(Table_Villen_viihde.accdb[[#This Row],[MyyjäID]],ville_myyjät!$A$2:$B$17,2,FALSE)</f>
        <v>Liisa</v>
      </c>
      <c r="I2090" t="str">
        <f>VLOOKUP(Table_Villen_viihde.accdb[[#This Row],[myyjä]],ville_myyjät!$B$2:$C$17,2,FALSE)</f>
        <v>Nainen</v>
      </c>
      <c r="J2090" t="str">
        <f>VLOOKUP(Table_Villen_viihde.accdb[[#This Row],[Tuotenumero]],Table_Villen_viihde.accdb5[[Tuotenumero]:[Tuote]],2,FALSE)</f>
        <v>Antennikaapeli</v>
      </c>
      <c r="K2090" s="3">
        <f>VLOOKUP(Table_Villen_viihde.accdb[[#This Row],[Tuotenumero]],Table_Villen_viihde.accdb5[[Tuotenumero]:[TuoteryhmäID]],3,FALSE)</f>
        <v>4</v>
      </c>
      <c r="L2090" s="3" t="str">
        <f>VLOOKUP(Table_Villen_viihde.accdb[[#This Row],[Ryhmänro]],Table_Villen_viihde.accdb6[],2,FALSE)</f>
        <v>Tarvikkeet</v>
      </c>
    </row>
    <row r="2091" spans="1:12" x14ac:dyDescent="0.35">
      <c r="A2091">
        <v>52589</v>
      </c>
      <c r="B2091" s="18">
        <v>42030</v>
      </c>
      <c r="C2091" t="s">
        <v>60</v>
      </c>
      <c r="D2091">
        <v>1</v>
      </c>
      <c r="E2091">
        <v>2</v>
      </c>
      <c r="F2091">
        <v>14</v>
      </c>
      <c r="G2091">
        <v>11.17</v>
      </c>
      <c r="H2091" t="str">
        <f>VLOOKUP(Table_Villen_viihde.accdb[[#This Row],[MyyjäID]],ville_myyjät!$A$2:$B$17,2,FALSE)</f>
        <v>Maija</v>
      </c>
      <c r="I2091" t="str">
        <f>VLOOKUP(Table_Villen_viihde.accdb[[#This Row],[myyjä]],ville_myyjät!$B$2:$C$17,2,FALSE)</f>
        <v>Nainen</v>
      </c>
      <c r="J2091" t="str">
        <f>VLOOKUP(Table_Villen_viihde.accdb[[#This Row],[Tuotenumero]],Table_Villen_viihde.accdb5[[Tuotenumero]:[Tuote]],2,FALSE)</f>
        <v>Antennikaapeli</v>
      </c>
      <c r="K2091" s="3">
        <f>VLOOKUP(Table_Villen_viihde.accdb[[#This Row],[Tuotenumero]],Table_Villen_viihde.accdb5[[Tuotenumero]:[TuoteryhmäID]],3,FALSE)</f>
        <v>4</v>
      </c>
      <c r="L2091" s="3" t="str">
        <f>VLOOKUP(Table_Villen_viihde.accdb[[#This Row],[Ryhmänro]],Table_Villen_viihde.accdb6[],2,FALSE)</f>
        <v>Tarvikkeet</v>
      </c>
    </row>
    <row r="2092" spans="1:12" x14ac:dyDescent="0.35">
      <c r="A2092">
        <v>52590</v>
      </c>
      <c r="B2092" s="18">
        <v>42030</v>
      </c>
      <c r="C2092" t="s">
        <v>59</v>
      </c>
      <c r="D2092">
        <v>1</v>
      </c>
      <c r="E2092">
        <v>6</v>
      </c>
      <c r="F2092">
        <v>259</v>
      </c>
      <c r="G2092">
        <v>138.16</v>
      </c>
      <c r="H2092" t="str">
        <f>VLOOKUP(Table_Villen_viihde.accdb[[#This Row],[MyyjäID]],ville_myyjät!$A$2:$B$17,2,FALSE)</f>
        <v>Mikko</v>
      </c>
      <c r="I2092" t="str">
        <f>VLOOKUP(Table_Villen_viihde.accdb[[#This Row],[myyjä]],ville_myyjät!$B$2:$C$17,2,FALSE)</f>
        <v>Mies</v>
      </c>
      <c r="J2092" t="str">
        <f>VLOOKUP(Table_Villen_viihde.accdb[[#This Row],[Tuotenumero]],Table_Villen_viihde.accdb5[[Tuotenumero]:[Tuote]],2,FALSE)</f>
        <v>Levysoitin</v>
      </c>
      <c r="K2092" s="3">
        <f>VLOOKUP(Table_Villen_viihde.accdb[[#This Row],[Tuotenumero]],Table_Villen_viihde.accdb5[[Tuotenumero]:[TuoteryhmäID]],3,FALSE)</f>
        <v>1</v>
      </c>
      <c r="L2092" s="3" t="str">
        <f>VLOOKUP(Table_Villen_viihde.accdb[[#This Row],[Ryhmänro]],Table_Villen_viihde.accdb6[],2,FALSE)</f>
        <v>Äänentoisto</v>
      </c>
    </row>
    <row r="2093" spans="1:12" x14ac:dyDescent="0.35">
      <c r="A2093">
        <v>52591</v>
      </c>
      <c r="B2093" s="18">
        <v>42031</v>
      </c>
      <c r="C2093" t="s">
        <v>60</v>
      </c>
      <c r="D2093">
        <v>1</v>
      </c>
      <c r="E2093">
        <v>2</v>
      </c>
      <c r="F2093">
        <v>14</v>
      </c>
      <c r="G2093">
        <v>10.24</v>
      </c>
      <c r="H2093" t="str">
        <f>VLOOKUP(Table_Villen_viihde.accdb[[#This Row],[MyyjäID]],ville_myyjät!$A$2:$B$17,2,FALSE)</f>
        <v>Maija</v>
      </c>
      <c r="I2093" t="str">
        <f>VLOOKUP(Table_Villen_viihde.accdb[[#This Row],[myyjä]],ville_myyjät!$B$2:$C$17,2,FALSE)</f>
        <v>Nainen</v>
      </c>
      <c r="J2093" t="str">
        <f>VLOOKUP(Table_Villen_viihde.accdb[[#This Row],[Tuotenumero]],Table_Villen_viihde.accdb5[[Tuotenumero]:[Tuote]],2,FALSE)</f>
        <v>Antennikaapeli</v>
      </c>
      <c r="K2093" s="3">
        <f>VLOOKUP(Table_Villen_viihde.accdb[[#This Row],[Tuotenumero]],Table_Villen_viihde.accdb5[[Tuotenumero]:[TuoteryhmäID]],3,FALSE)</f>
        <v>4</v>
      </c>
      <c r="L2093" s="3" t="str">
        <f>VLOOKUP(Table_Villen_viihde.accdb[[#This Row],[Ryhmänro]],Table_Villen_viihde.accdb6[],2,FALSE)</f>
        <v>Tarvikkeet</v>
      </c>
    </row>
    <row r="2094" spans="1:12" x14ac:dyDescent="0.35">
      <c r="A2094">
        <v>52592</v>
      </c>
      <c r="B2094" s="18">
        <v>42031</v>
      </c>
      <c r="C2094" t="s">
        <v>61</v>
      </c>
      <c r="D2094">
        <v>1</v>
      </c>
      <c r="E2094">
        <v>1</v>
      </c>
      <c r="F2094">
        <v>327</v>
      </c>
      <c r="G2094">
        <v>231.79</v>
      </c>
      <c r="H2094" t="str">
        <f>VLOOKUP(Table_Villen_viihde.accdb[[#This Row],[MyyjäID]],ville_myyjät!$A$2:$B$17,2,FALSE)</f>
        <v>Liisa</v>
      </c>
      <c r="I2094" t="str">
        <f>VLOOKUP(Table_Villen_viihde.accdb[[#This Row],[myyjä]],ville_myyjät!$B$2:$C$17,2,FALSE)</f>
        <v>Nainen</v>
      </c>
      <c r="J2094" t="str">
        <f>VLOOKUP(Table_Villen_viihde.accdb[[#This Row],[Tuotenumero]],Table_Villen_viihde.accdb5[[Tuotenumero]:[Tuote]],2,FALSE)</f>
        <v>TV32</v>
      </c>
      <c r="K2094" s="3">
        <f>VLOOKUP(Table_Villen_viihde.accdb[[#This Row],[Tuotenumero]],Table_Villen_viihde.accdb5[[Tuotenumero]:[TuoteryhmäID]],3,FALSE)</f>
        <v>3</v>
      </c>
      <c r="L2094" s="3" t="str">
        <f>VLOOKUP(Table_Villen_viihde.accdb[[#This Row],[Ryhmänro]],Table_Villen_viihde.accdb6[],2,FALSE)</f>
        <v>TV</v>
      </c>
    </row>
    <row r="2095" spans="1:12" x14ac:dyDescent="0.35">
      <c r="A2095">
        <v>52593</v>
      </c>
      <c r="B2095" s="18">
        <v>42031</v>
      </c>
      <c r="C2095" t="s">
        <v>60</v>
      </c>
      <c r="D2095">
        <v>1</v>
      </c>
      <c r="E2095">
        <v>7</v>
      </c>
      <c r="F2095">
        <v>14</v>
      </c>
      <c r="G2095">
        <v>10.48</v>
      </c>
      <c r="H2095" t="str">
        <f>VLOOKUP(Table_Villen_viihde.accdb[[#This Row],[MyyjäID]],ville_myyjät!$A$2:$B$17,2,FALSE)</f>
        <v>Kaija</v>
      </c>
      <c r="I2095" t="str">
        <f>VLOOKUP(Table_Villen_viihde.accdb[[#This Row],[myyjä]],ville_myyjät!$B$2:$C$17,2,FALSE)</f>
        <v>Nainen</v>
      </c>
      <c r="J2095" t="str">
        <f>VLOOKUP(Table_Villen_viihde.accdb[[#This Row],[Tuotenumero]],Table_Villen_viihde.accdb5[[Tuotenumero]:[Tuote]],2,FALSE)</f>
        <v>Antennikaapeli</v>
      </c>
      <c r="K2095" s="3">
        <f>VLOOKUP(Table_Villen_viihde.accdb[[#This Row],[Tuotenumero]],Table_Villen_viihde.accdb5[[Tuotenumero]:[TuoteryhmäID]],3,FALSE)</f>
        <v>4</v>
      </c>
      <c r="L2095" s="3" t="str">
        <f>VLOOKUP(Table_Villen_viihde.accdb[[#This Row],[Ryhmänro]],Table_Villen_viihde.accdb6[],2,FALSE)</f>
        <v>Tarvikkeet</v>
      </c>
    </row>
    <row r="2096" spans="1:12" x14ac:dyDescent="0.35">
      <c r="A2096">
        <v>52594</v>
      </c>
      <c r="B2096" s="18">
        <v>42032</v>
      </c>
      <c r="C2096" t="s">
        <v>59</v>
      </c>
      <c r="D2096">
        <v>1</v>
      </c>
      <c r="E2096">
        <v>5</v>
      </c>
      <c r="F2096">
        <v>252</v>
      </c>
      <c r="G2096">
        <v>137.54</v>
      </c>
      <c r="H2096" t="str">
        <f>VLOOKUP(Table_Villen_viihde.accdb[[#This Row],[MyyjäID]],ville_myyjät!$A$2:$B$17,2,FALSE)</f>
        <v>Petri</v>
      </c>
      <c r="I2096" t="str">
        <f>VLOOKUP(Table_Villen_viihde.accdb[[#This Row],[myyjä]],ville_myyjät!$B$2:$C$17,2,FALSE)</f>
        <v>Mies</v>
      </c>
      <c r="J2096" t="str">
        <f>VLOOKUP(Table_Villen_viihde.accdb[[#This Row],[Tuotenumero]],Table_Villen_viihde.accdb5[[Tuotenumero]:[Tuote]],2,FALSE)</f>
        <v>Levysoitin</v>
      </c>
      <c r="K2096" s="3">
        <f>VLOOKUP(Table_Villen_viihde.accdb[[#This Row],[Tuotenumero]],Table_Villen_viihde.accdb5[[Tuotenumero]:[TuoteryhmäID]],3,FALSE)</f>
        <v>1</v>
      </c>
      <c r="L2096" s="3" t="str">
        <f>VLOOKUP(Table_Villen_viihde.accdb[[#This Row],[Ryhmänro]],Table_Villen_viihde.accdb6[],2,FALSE)</f>
        <v>Äänentoisto</v>
      </c>
    </row>
    <row r="2097" spans="1:12" x14ac:dyDescent="0.35">
      <c r="A2097">
        <v>52595</v>
      </c>
      <c r="B2097" s="18">
        <v>42032</v>
      </c>
      <c r="C2097" t="s">
        <v>58</v>
      </c>
      <c r="D2097">
        <v>1</v>
      </c>
      <c r="E2097">
        <v>3</v>
      </c>
      <c r="F2097">
        <v>18</v>
      </c>
      <c r="G2097">
        <v>9.68</v>
      </c>
      <c r="H2097" t="str">
        <f>VLOOKUP(Table_Villen_viihde.accdb[[#This Row],[MyyjäID]],ville_myyjät!$A$2:$B$17,2,FALSE)</f>
        <v>Helena</v>
      </c>
      <c r="I2097" t="str">
        <f>VLOOKUP(Table_Villen_viihde.accdb[[#This Row],[myyjä]],ville_myyjät!$B$2:$C$17,2,FALSE)</f>
        <v>Nainen</v>
      </c>
      <c r="J2097" t="str">
        <f>VLOOKUP(Table_Villen_viihde.accdb[[#This Row],[Tuotenumero]],Table_Villen_viihde.accdb5[[Tuotenumero]:[Tuote]],2,FALSE)</f>
        <v>USB-kaapeli</v>
      </c>
      <c r="K2097" s="3">
        <f>VLOOKUP(Table_Villen_viihde.accdb[[#This Row],[Tuotenumero]],Table_Villen_viihde.accdb5[[Tuotenumero]:[TuoteryhmäID]],3,FALSE)</f>
        <v>4</v>
      </c>
      <c r="L2097" s="3" t="str">
        <f>VLOOKUP(Table_Villen_viihde.accdb[[#This Row],[Ryhmänro]],Table_Villen_viihde.accdb6[],2,FALSE)</f>
        <v>Tarvikkeet</v>
      </c>
    </row>
    <row r="2098" spans="1:12" x14ac:dyDescent="0.35">
      <c r="A2098">
        <v>52596</v>
      </c>
      <c r="B2098" s="18">
        <v>42032</v>
      </c>
      <c r="C2098" t="s">
        <v>60</v>
      </c>
      <c r="D2098">
        <v>1</v>
      </c>
      <c r="E2098">
        <v>1</v>
      </c>
      <c r="F2098">
        <v>15</v>
      </c>
      <c r="G2098">
        <v>11.07</v>
      </c>
      <c r="H2098" t="str">
        <f>VLOOKUP(Table_Villen_viihde.accdb[[#This Row],[MyyjäID]],ville_myyjät!$A$2:$B$17,2,FALSE)</f>
        <v>Liisa</v>
      </c>
      <c r="I2098" t="str">
        <f>VLOOKUP(Table_Villen_viihde.accdb[[#This Row],[myyjä]],ville_myyjät!$B$2:$C$17,2,FALSE)</f>
        <v>Nainen</v>
      </c>
      <c r="J2098" t="str">
        <f>VLOOKUP(Table_Villen_viihde.accdb[[#This Row],[Tuotenumero]],Table_Villen_viihde.accdb5[[Tuotenumero]:[Tuote]],2,FALSE)</f>
        <v>Antennikaapeli</v>
      </c>
      <c r="K2098" s="3">
        <f>VLOOKUP(Table_Villen_viihde.accdb[[#This Row],[Tuotenumero]],Table_Villen_viihde.accdb5[[Tuotenumero]:[TuoteryhmäID]],3,FALSE)</f>
        <v>4</v>
      </c>
      <c r="L2098" s="3" t="str">
        <f>VLOOKUP(Table_Villen_viihde.accdb[[#This Row],[Ryhmänro]],Table_Villen_viihde.accdb6[],2,FALSE)</f>
        <v>Tarvikkeet</v>
      </c>
    </row>
    <row r="2099" spans="1:12" x14ac:dyDescent="0.35">
      <c r="A2099">
        <v>52597</v>
      </c>
      <c r="B2099" s="18">
        <v>42033</v>
      </c>
      <c r="C2099" t="s">
        <v>60</v>
      </c>
      <c r="D2099">
        <v>1</v>
      </c>
      <c r="E2099">
        <v>3</v>
      </c>
      <c r="F2099">
        <v>15</v>
      </c>
      <c r="G2099">
        <v>10.29</v>
      </c>
      <c r="H2099" t="str">
        <f>VLOOKUP(Table_Villen_viihde.accdb[[#This Row],[MyyjäID]],ville_myyjät!$A$2:$B$17,2,FALSE)</f>
        <v>Helena</v>
      </c>
      <c r="I2099" t="str">
        <f>VLOOKUP(Table_Villen_viihde.accdb[[#This Row],[myyjä]],ville_myyjät!$B$2:$C$17,2,FALSE)</f>
        <v>Nainen</v>
      </c>
      <c r="J2099" t="str">
        <f>VLOOKUP(Table_Villen_viihde.accdb[[#This Row],[Tuotenumero]],Table_Villen_viihde.accdb5[[Tuotenumero]:[Tuote]],2,FALSE)</f>
        <v>Antennikaapeli</v>
      </c>
      <c r="K2099" s="3">
        <f>VLOOKUP(Table_Villen_viihde.accdb[[#This Row],[Tuotenumero]],Table_Villen_viihde.accdb5[[Tuotenumero]:[TuoteryhmäID]],3,FALSE)</f>
        <v>4</v>
      </c>
      <c r="L2099" s="3" t="str">
        <f>VLOOKUP(Table_Villen_viihde.accdb[[#This Row],[Ryhmänro]],Table_Villen_viihde.accdb6[],2,FALSE)</f>
        <v>Tarvikkeet</v>
      </c>
    </row>
    <row r="2100" spans="1:12" x14ac:dyDescent="0.35">
      <c r="A2100">
        <v>52598</v>
      </c>
      <c r="B2100" s="18">
        <v>42033</v>
      </c>
      <c r="C2100" t="s">
        <v>60</v>
      </c>
      <c r="D2100">
        <v>1</v>
      </c>
      <c r="E2100">
        <v>1</v>
      </c>
      <c r="F2100">
        <v>14</v>
      </c>
      <c r="G2100">
        <v>11.13</v>
      </c>
      <c r="H2100" t="str">
        <f>VLOOKUP(Table_Villen_viihde.accdb[[#This Row],[MyyjäID]],ville_myyjät!$A$2:$B$17,2,FALSE)</f>
        <v>Liisa</v>
      </c>
      <c r="I2100" t="str">
        <f>VLOOKUP(Table_Villen_viihde.accdb[[#This Row],[myyjä]],ville_myyjät!$B$2:$C$17,2,FALSE)</f>
        <v>Nainen</v>
      </c>
      <c r="J2100" t="str">
        <f>VLOOKUP(Table_Villen_viihde.accdb[[#This Row],[Tuotenumero]],Table_Villen_viihde.accdb5[[Tuotenumero]:[Tuote]],2,FALSE)</f>
        <v>Antennikaapeli</v>
      </c>
      <c r="K2100" s="3">
        <f>VLOOKUP(Table_Villen_viihde.accdb[[#This Row],[Tuotenumero]],Table_Villen_viihde.accdb5[[Tuotenumero]:[TuoteryhmäID]],3,FALSE)</f>
        <v>4</v>
      </c>
      <c r="L2100" s="3" t="str">
        <f>VLOOKUP(Table_Villen_viihde.accdb[[#This Row],[Ryhmänro]],Table_Villen_viihde.accdb6[],2,FALSE)</f>
        <v>Tarvikkeet</v>
      </c>
    </row>
    <row r="2101" spans="1:12" x14ac:dyDescent="0.35">
      <c r="A2101">
        <v>52599</v>
      </c>
      <c r="B2101" s="18">
        <v>42033</v>
      </c>
      <c r="C2101" t="s">
        <v>62</v>
      </c>
      <c r="D2101">
        <v>1</v>
      </c>
      <c r="E2101">
        <v>7</v>
      </c>
      <c r="F2101">
        <v>54</v>
      </c>
      <c r="G2101">
        <v>45.07</v>
      </c>
      <c r="H2101" t="str">
        <f>VLOOKUP(Table_Villen_viihde.accdb[[#This Row],[MyyjäID]],ville_myyjät!$A$2:$B$17,2,FALSE)</f>
        <v>Kaija</v>
      </c>
      <c r="I2101" t="str">
        <f>VLOOKUP(Table_Villen_viihde.accdb[[#This Row],[myyjä]],ville_myyjät!$B$2:$C$17,2,FALSE)</f>
        <v>Nainen</v>
      </c>
      <c r="J2101" t="str">
        <f>VLOOKUP(Table_Villen_viihde.accdb[[#This Row],[Tuotenumero]],Table_Villen_viihde.accdb5[[Tuotenumero]:[Tuote]],2,FALSE)</f>
        <v>Kaukosäädin</v>
      </c>
      <c r="K2101" s="3">
        <f>VLOOKUP(Table_Villen_viihde.accdb[[#This Row],[Tuotenumero]],Table_Villen_viihde.accdb5[[Tuotenumero]:[TuoteryhmäID]],3,FALSE)</f>
        <v>4</v>
      </c>
      <c r="L2101" s="3" t="str">
        <f>VLOOKUP(Table_Villen_viihde.accdb[[#This Row],[Ryhmänro]],Table_Villen_viihde.accdb6[],2,FALSE)</f>
        <v>Tarvikkeet</v>
      </c>
    </row>
    <row r="2102" spans="1:12" x14ac:dyDescent="0.35">
      <c r="A2102">
        <v>52600</v>
      </c>
      <c r="B2102" s="18">
        <v>42034</v>
      </c>
      <c r="C2102" t="s">
        <v>60</v>
      </c>
      <c r="D2102">
        <v>1</v>
      </c>
      <c r="E2102">
        <v>7</v>
      </c>
      <c r="F2102">
        <v>15</v>
      </c>
      <c r="G2102">
        <v>10.34</v>
      </c>
      <c r="H2102" t="str">
        <f>VLOOKUP(Table_Villen_viihde.accdb[[#This Row],[MyyjäID]],ville_myyjät!$A$2:$B$17,2,FALSE)</f>
        <v>Kaija</v>
      </c>
      <c r="I2102" t="str">
        <f>VLOOKUP(Table_Villen_viihde.accdb[[#This Row],[myyjä]],ville_myyjät!$B$2:$C$17,2,FALSE)</f>
        <v>Nainen</v>
      </c>
      <c r="J2102" t="str">
        <f>VLOOKUP(Table_Villen_viihde.accdb[[#This Row],[Tuotenumero]],Table_Villen_viihde.accdb5[[Tuotenumero]:[Tuote]],2,FALSE)</f>
        <v>Antennikaapeli</v>
      </c>
      <c r="K2102" s="3">
        <f>VLOOKUP(Table_Villen_viihde.accdb[[#This Row],[Tuotenumero]],Table_Villen_viihde.accdb5[[Tuotenumero]:[TuoteryhmäID]],3,FALSE)</f>
        <v>4</v>
      </c>
      <c r="L2102" s="3" t="str">
        <f>VLOOKUP(Table_Villen_viihde.accdb[[#This Row],[Ryhmänro]],Table_Villen_viihde.accdb6[],2,FALSE)</f>
        <v>Tarvikkeet</v>
      </c>
    </row>
    <row r="2103" spans="1:12" x14ac:dyDescent="0.35">
      <c r="A2103">
        <v>52601</v>
      </c>
      <c r="B2103" s="18">
        <v>42034</v>
      </c>
      <c r="C2103" t="s">
        <v>60</v>
      </c>
      <c r="D2103">
        <v>1</v>
      </c>
      <c r="E2103">
        <v>5</v>
      </c>
      <c r="F2103">
        <v>15</v>
      </c>
      <c r="G2103">
        <v>10.4</v>
      </c>
      <c r="H2103" t="str">
        <f>VLOOKUP(Table_Villen_viihde.accdb[[#This Row],[MyyjäID]],ville_myyjät!$A$2:$B$17,2,FALSE)</f>
        <v>Petri</v>
      </c>
      <c r="I2103" t="str">
        <f>VLOOKUP(Table_Villen_viihde.accdb[[#This Row],[myyjä]],ville_myyjät!$B$2:$C$17,2,FALSE)</f>
        <v>Mies</v>
      </c>
      <c r="J2103" t="str">
        <f>VLOOKUP(Table_Villen_viihde.accdb[[#This Row],[Tuotenumero]],Table_Villen_viihde.accdb5[[Tuotenumero]:[Tuote]],2,FALSE)</f>
        <v>Antennikaapeli</v>
      </c>
      <c r="K2103" s="3">
        <f>VLOOKUP(Table_Villen_viihde.accdb[[#This Row],[Tuotenumero]],Table_Villen_viihde.accdb5[[Tuotenumero]:[TuoteryhmäID]],3,FALSE)</f>
        <v>4</v>
      </c>
      <c r="L2103" s="3" t="str">
        <f>VLOOKUP(Table_Villen_viihde.accdb[[#This Row],[Ryhmänro]],Table_Villen_viihde.accdb6[],2,FALSE)</f>
        <v>Tarvikkeet</v>
      </c>
    </row>
    <row r="2104" spans="1:12" x14ac:dyDescent="0.35">
      <c r="A2104">
        <v>52602</v>
      </c>
      <c r="B2104" s="18">
        <v>42034</v>
      </c>
      <c r="C2104" t="s">
        <v>60</v>
      </c>
      <c r="D2104">
        <v>2</v>
      </c>
      <c r="E2104">
        <v>5</v>
      </c>
      <c r="F2104">
        <v>15</v>
      </c>
      <c r="G2104">
        <v>11.07</v>
      </c>
      <c r="H2104" t="str">
        <f>VLOOKUP(Table_Villen_viihde.accdb[[#This Row],[MyyjäID]],ville_myyjät!$A$2:$B$17,2,FALSE)</f>
        <v>Petri</v>
      </c>
      <c r="I2104" t="str">
        <f>VLOOKUP(Table_Villen_viihde.accdb[[#This Row],[myyjä]],ville_myyjät!$B$2:$C$17,2,FALSE)</f>
        <v>Mies</v>
      </c>
      <c r="J2104" t="str">
        <f>VLOOKUP(Table_Villen_viihde.accdb[[#This Row],[Tuotenumero]],Table_Villen_viihde.accdb5[[Tuotenumero]:[Tuote]],2,FALSE)</f>
        <v>Antennikaapeli</v>
      </c>
      <c r="K2104" s="3">
        <f>VLOOKUP(Table_Villen_viihde.accdb[[#This Row],[Tuotenumero]],Table_Villen_viihde.accdb5[[Tuotenumero]:[TuoteryhmäID]],3,FALSE)</f>
        <v>4</v>
      </c>
      <c r="L2104" s="3" t="str">
        <f>VLOOKUP(Table_Villen_viihde.accdb[[#This Row],[Ryhmänro]],Table_Villen_viihde.accdb6[],2,FALSE)</f>
        <v>Tarvikkeet</v>
      </c>
    </row>
    <row r="2105" spans="1:12" x14ac:dyDescent="0.35">
      <c r="A2105">
        <v>52603</v>
      </c>
      <c r="B2105" s="18">
        <v>42035</v>
      </c>
      <c r="C2105" t="s">
        <v>60</v>
      </c>
      <c r="D2105">
        <v>1</v>
      </c>
      <c r="E2105">
        <v>2</v>
      </c>
      <c r="F2105">
        <v>15</v>
      </c>
      <c r="G2105">
        <v>10.62</v>
      </c>
      <c r="H2105" t="str">
        <f>VLOOKUP(Table_Villen_viihde.accdb[[#This Row],[MyyjäID]],ville_myyjät!$A$2:$B$17,2,FALSE)</f>
        <v>Maija</v>
      </c>
      <c r="I2105" t="str">
        <f>VLOOKUP(Table_Villen_viihde.accdb[[#This Row],[myyjä]],ville_myyjät!$B$2:$C$17,2,FALSE)</f>
        <v>Nainen</v>
      </c>
      <c r="J2105" t="str">
        <f>VLOOKUP(Table_Villen_viihde.accdb[[#This Row],[Tuotenumero]],Table_Villen_viihde.accdb5[[Tuotenumero]:[Tuote]],2,FALSE)</f>
        <v>Antennikaapeli</v>
      </c>
      <c r="K2105" s="3">
        <f>VLOOKUP(Table_Villen_viihde.accdb[[#This Row],[Tuotenumero]],Table_Villen_viihde.accdb5[[Tuotenumero]:[TuoteryhmäID]],3,FALSE)</f>
        <v>4</v>
      </c>
      <c r="L2105" s="3" t="str">
        <f>VLOOKUP(Table_Villen_viihde.accdb[[#This Row],[Ryhmänro]],Table_Villen_viihde.accdb6[],2,FALSE)</f>
        <v>Tarvikkeet</v>
      </c>
    </row>
    <row r="2106" spans="1:12" x14ac:dyDescent="0.35">
      <c r="A2106">
        <v>52604</v>
      </c>
      <c r="B2106" s="18">
        <v>42036</v>
      </c>
      <c r="C2106" t="s">
        <v>58</v>
      </c>
      <c r="D2106">
        <v>1</v>
      </c>
      <c r="E2106">
        <v>5</v>
      </c>
      <c r="F2106">
        <v>17</v>
      </c>
      <c r="G2106">
        <v>9.49</v>
      </c>
      <c r="H2106" t="str">
        <f>VLOOKUP(Table_Villen_viihde.accdb[[#This Row],[MyyjäID]],ville_myyjät!$A$2:$B$17,2,FALSE)</f>
        <v>Petri</v>
      </c>
      <c r="I2106" t="str">
        <f>VLOOKUP(Table_Villen_viihde.accdb[[#This Row],[myyjä]],ville_myyjät!$B$2:$C$17,2,FALSE)</f>
        <v>Mies</v>
      </c>
      <c r="J2106" t="str">
        <f>VLOOKUP(Table_Villen_viihde.accdb[[#This Row],[Tuotenumero]],Table_Villen_viihde.accdb5[[Tuotenumero]:[Tuote]],2,FALSE)</f>
        <v>USB-kaapeli</v>
      </c>
      <c r="K2106" s="3">
        <f>VLOOKUP(Table_Villen_viihde.accdb[[#This Row],[Tuotenumero]],Table_Villen_viihde.accdb5[[Tuotenumero]:[TuoteryhmäID]],3,FALSE)</f>
        <v>4</v>
      </c>
      <c r="L2106" s="3" t="str">
        <f>VLOOKUP(Table_Villen_viihde.accdb[[#This Row],[Ryhmänro]],Table_Villen_viihde.accdb6[],2,FALSE)</f>
        <v>Tarvikkeet</v>
      </c>
    </row>
    <row r="2107" spans="1:12" x14ac:dyDescent="0.35">
      <c r="A2107">
        <v>52605</v>
      </c>
      <c r="B2107" s="18">
        <v>42036</v>
      </c>
      <c r="C2107" t="s">
        <v>60</v>
      </c>
      <c r="D2107">
        <v>1</v>
      </c>
      <c r="E2107">
        <v>6</v>
      </c>
      <c r="F2107">
        <v>15</v>
      </c>
      <c r="G2107">
        <v>11.01</v>
      </c>
      <c r="H2107" t="str">
        <f>VLOOKUP(Table_Villen_viihde.accdb[[#This Row],[MyyjäID]],ville_myyjät!$A$2:$B$17,2,FALSE)</f>
        <v>Mikko</v>
      </c>
      <c r="I2107" t="str">
        <f>VLOOKUP(Table_Villen_viihde.accdb[[#This Row],[myyjä]],ville_myyjät!$B$2:$C$17,2,FALSE)</f>
        <v>Mies</v>
      </c>
      <c r="J2107" t="str">
        <f>VLOOKUP(Table_Villen_viihde.accdb[[#This Row],[Tuotenumero]],Table_Villen_viihde.accdb5[[Tuotenumero]:[Tuote]],2,FALSE)</f>
        <v>Antennikaapeli</v>
      </c>
      <c r="K2107" s="3">
        <f>VLOOKUP(Table_Villen_viihde.accdb[[#This Row],[Tuotenumero]],Table_Villen_viihde.accdb5[[Tuotenumero]:[TuoteryhmäID]],3,FALSE)</f>
        <v>4</v>
      </c>
      <c r="L2107" s="3" t="str">
        <f>VLOOKUP(Table_Villen_viihde.accdb[[#This Row],[Ryhmänro]],Table_Villen_viihde.accdb6[],2,FALSE)</f>
        <v>Tarvikkeet</v>
      </c>
    </row>
    <row r="2108" spans="1:12" x14ac:dyDescent="0.35">
      <c r="A2108">
        <v>52606</v>
      </c>
      <c r="B2108" s="18">
        <v>42036</v>
      </c>
      <c r="C2108" t="s">
        <v>59</v>
      </c>
      <c r="D2108">
        <v>1</v>
      </c>
      <c r="E2108">
        <v>6</v>
      </c>
      <c r="F2108">
        <v>235</v>
      </c>
      <c r="G2108">
        <v>135.38</v>
      </c>
      <c r="H2108" t="str">
        <f>VLOOKUP(Table_Villen_viihde.accdb[[#This Row],[MyyjäID]],ville_myyjät!$A$2:$B$17,2,FALSE)</f>
        <v>Mikko</v>
      </c>
      <c r="I2108" t="str">
        <f>VLOOKUP(Table_Villen_viihde.accdb[[#This Row],[myyjä]],ville_myyjät!$B$2:$C$17,2,FALSE)</f>
        <v>Mies</v>
      </c>
      <c r="J2108" t="str">
        <f>VLOOKUP(Table_Villen_viihde.accdb[[#This Row],[Tuotenumero]],Table_Villen_viihde.accdb5[[Tuotenumero]:[Tuote]],2,FALSE)</f>
        <v>Levysoitin</v>
      </c>
      <c r="K2108" s="3">
        <f>VLOOKUP(Table_Villen_viihde.accdb[[#This Row],[Tuotenumero]],Table_Villen_viihde.accdb5[[Tuotenumero]:[TuoteryhmäID]],3,FALSE)</f>
        <v>1</v>
      </c>
      <c r="L2108" s="3" t="str">
        <f>VLOOKUP(Table_Villen_viihde.accdb[[#This Row],[Ryhmänro]],Table_Villen_viihde.accdb6[],2,FALSE)</f>
        <v>Äänentoisto</v>
      </c>
    </row>
    <row r="2109" spans="1:12" x14ac:dyDescent="0.35">
      <c r="A2109">
        <v>52607</v>
      </c>
      <c r="B2109" s="18">
        <v>42036</v>
      </c>
      <c r="C2109" t="s">
        <v>61</v>
      </c>
      <c r="D2109">
        <v>1</v>
      </c>
      <c r="E2109">
        <v>6</v>
      </c>
      <c r="F2109">
        <v>335</v>
      </c>
      <c r="G2109">
        <v>234.44</v>
      </c>
      <c r="H2109" t="str">
        <f>VLOOKUP(Table_Villen_viihde.accdb[[#This Row],[MyyjäID]],ville_myyjät!$A$2:$B$17,2,FALSE)</f>
        <v>Mikko</v>
      </c>
      <c r="I2109" t="str">
        <f>VLOOKUP(Table_Villen_viihde.accdb[[#This Row],[myyjä]],ville_myyjät!$B$2:$C$17,2,FALSE)</f>
        <v>Mies</v>
      </c>
      <c r="J2109" t="str">
        <f>VLOOKUP(Table_Villen_viihde.accdb[[#This Row],[Tuotenumero]],Table_Villen_viihde.accdb5[[Tuotenumero]:[Tuote]],2,FALSE)</f>
        <v>TV32</v>
      </c>
      <c r="K2109" s="3">
        <f>VLOOKUP(Table_Villen_viihde.accdb[[#This Row],[Tuotenumero]],Table_Villen_viihde.accdb5[[Tuotenumero]:[TuoteryhmäID]],3,FALSE)</f>
        <v>3</v>
      </c>
      <c r="L2109" s="3" t="str">
        <f>VLOOKUP(Table_Villen_viihde.accdb[[#This Row],[Ryhmänro]],Table_Villen_viihde.accdb6[],2,FALSE)</f>
        <v>TV</v>
      </c>
    </row>
    <row r="2110" spans="1:12" x14ac:dyDescent="0.35">
      <c r="A2110">
        <v>52608</v>
      </c>
      <c r="B2110" s="18">
        <v>42037</v>
      </c>
      <c r="C2110" t="s">
        <v>60</v>
      </c>
      <c r="D2110">
        <v>1</v>
      </c>
      <c r="E2110">
        <v>6</v>
      </c>
      <c r="F2110">
        <v>15</v>
      </c>
      <c r="G2110">
        <v>10.6</v>
      </c>
      <c r="H2110" t="str">
        <f>VLOOKUP(Table_Villen_viihde.accdb[[#This Row],[MyyjäID]],ville_myyjät!$A$2:$B$17,2,FALSE)</f>
        <v>Mikko</v>
      </c>
      <c r="I2110" t="str">
        <f>VLOOKUP(Table_Villen_viihde.accdb[[#This Row],[myyjä]],ville_myyjät!$B$2:$C$17,2,FALSE)</f>
        <v>Mies</v>
      </c>
      <c r="J2110" t="str">
        <f>VLOOKUP(Table_Villen_viihde.accdb[[#This Row],[Tuotenumero]],Table_Villen_viihde.accdb5[[Tuotenumero]:[Tuote]],2,FALSE)</f>
        <v>Antennikaapeli</v>
      </c>
      <c r="K2110" s="3">
        <f>VLOOKUP(Table_Villen_viihde.accdb[[#This Row],[Tuotenumero]],Table_Villen_viihde.accdb5[[Tuotenumero]:[TuoteryhmäID]],3,FALSE)</f>
        <v>4</v>
      </c>
      <c r="L2110" s="3" t="str">
        <f>VLOOKUP(Table_Villen_viihde.accdb[[#This Row],[Ryhmänro]],Table_Villen_viihde.accdb6[],2,FALSE)</f>
        <v>Tarvikkeet</v>
      </c>
    </row>
    <row r="2111" spans="1:12" x14ac:dyDescent="0.35">
      <c r="A2111">
        <v>52609</v>
      </c>
      <c r="B2111" s="18">
        <v>42037</v>
      </c>
      <c r="C2111" t="s">
        <v>60</v>
      </c>
      <c r="D2111">
        <v>1</v>
      </c>
      <c r="E2111">
        <v>7</v>
      </c>
      <c r="F2111">
        <v>15</v>
      </c>
      <c r="G2111">
        <v>10.5</v>
      </c>
      <c r="H2111" t="str">
        <f>VLOOKUP(Table_Villen_viihde.accdb[[#This Row],[MyyjäID]],ville_myyjät!$A$2:$B$17,2,FALSE)</f>
        <v>Kaija</v>
      </c>
      <c r="I2111" t="str">
        <f>VLOOKUP(Table_Villen_viihde.accdb[[#This Row],[myyjä]],ville_myyjät!$B$2:$C$17,2,FALSE)</f>
        <v>Nainen</v>
      </c>
      <c r="J2111" t="str">
        <f>VLOOKUP(Table_Villen_viihde.accdb[[#This Row],[Tuotenumero]],Table_Villen_viihde.accdb5[[Tuotenumero]:[Tuote]],2,FALSE)</f>
        <v>Antennikaapeli</v>
      </c>
      <c r="K2111" s="3">
        <f>VLOOKUP(Table_Villen_viihde.accdb[[#This Row],[Tuotenumero]],Table_Villen_viihde.accdb5[[Tuotenumero]:[TuoteryhmäID]],3,FALSE)</f>
        <v>4</v>
      </c>
      <c r="L2111" s="3" t="str">
        <f>VLOOKUP(Table_Villen_viihde.accdb[[#This Row],[Ryhmänro]],Table_Villen_viihde.accdb6[],2,FALSE)</f>
        <v>Tarvikkeet</v>
      </c>
    </row>
    <row r="2112" spans="1:12" x14ac:dyDescent="0.35">
      <c r="A2112">
        <v>52610</v>
      </c>
      <c r="B2112" s="18">
        <v>42037</v>
      </c>
      <c r="C2112" t="s">
        <v>60</v>
      </c>
      <c r="D2112">
        <v>1</v>
      </c>
      <c r="E2112">
        <v>5</v>
      </c>
      <c r="F2112">
        <v>14</v>
      </c>
      <c r="G2112">
        <v>10.72</v>
      </c>
      <c r="H2112" t="str">
        <f>VLOOKUP(Table_Villen_viihde.accdb[[#This Row],[MyyjäID]],ville_myyjät!$A$2:$B$17,2,FALSE)</f>
        <v>Petri</v>
      </c>
      <c r="I2112" t="str">
        <f>VLOOKUP(Table_Villen_viihde.accdb[[#This Row],[myyjä]],ville_myyjät!$B$2:$C$17,2,FALSE)</f>
        <v>Mies</v>
      </c>
      <c r="J2112" t="str">
        <f>VLOOKUP(Table_Villen_viihde.accdb[[#This Row],[Tuotenumero]],Table_Villen_viihde.accdb5[[Tuotenumero]:[Tuote]],2,FALSE)</f>
        <v>Antennikaapeli</v>
      </c>
      <c r="K2112" s="3">
        <f>VLOOKUP(Table_Villen_viihde.accdb[[#This Row],[Tuotenumero]],Table_Villen_viihde.accdb5[[Tuotenumero]:[TuoteryhmäID]],3,FALSE)</f>
        <v>4</v>
      </c>
      <c r="L2112" s="3" t="str">
        <f>VLOOKUP(Table_Villen_viihde.accdb[[#This Row],[Ryhmänro]],Table_Villen_viihde.accdb6[],2,FALSE)</f>
        <v>Tarvikkeet</v>
      </c>
    </row>
    <row r="2113" spans="1:12" x14ac:dyDescent="0.35">
      <c r="A2113">
        <v>52611</v>
      </c>
      <c r="B2113" s="18">
        <v>42038</v>
      </c>
      <c r="C2113" t="s">
        <v>60</v>
      </c>
      <c r="D2113">
        <v>1</v>
      </c>
      <c r="E2113">
        <v>7</v>
      </c>
      <c r="F2113">
        <v>14</v>
      </c>
      <c r="G2113">
        <v>10.46</v>
      </c>
      <c r="H2113" t="str">
        <f>VLOOKUP(Table_Villen_viihde.accdb[[#This Row],[MyyjäID]],ville_myyjät!$A$2:$B$17,2,FALSE)</f>
        <v>Kaija</v>
      </c>
      <c r="I2113" t="str">
        <f>VLOOKUP(Table_Villen_viihde.accdb[[#This Row],[myyjä]],ville_myyjät!$B$2:$C$17,2,FALSE)</f>
        <v>Nainen</v>
      </c>
      <c r="J2113" t="str">
        <f>VLOOKUP(Table_Villen_viihde.accdb[[#This Row],[Tuotenumero]],Table_Villen_viihde.accdb5[[Tuotenumero]:[Tuote]],2,FALSE)</f>
        <v>Antennikaapeli</v>
      </c>
      <c r="K2113" s="3">
        <f>VLOOKUP(Table_Villen_viihde.accdb[[#This Row],[Tuotenumero]],Table_Villen_viihde.accdb5[[Tuotenumero]:[TuoteryhmäID]],3,FALSE)</f>
        <v>4</v>
      </c>
      <c r="L2113" s="3" t="str">
        <f>VLOOKUP(Table_Villen_viihde.accdb[[#This Row],[Ryhmänro]],Table_Villen_viihde.accdb6[],2,FALSE)</f>
        <v>Tarvikkeet</v>
      </c>
    </row>
    <row r="2114" spans="1:12" x14ac:dyDescent="0.35">
      <c r="A2114">
        <v>52612</v>
      </c>
      <c r="B2114" s="18">
        <v>42038</v>
      </c>
      <c r="C2114" t="s">
        <v>60</v>
      </c>
      <c r="D2114">
        <v>1</v>
      </c>
      <c r="E2114">
        <v>5</v>
      </c>
      <c r="F2114">
        <v>15</v>
      </c>
      <c r="G2114">
        <v>11.18</v>
      </c>
      <c r="H2114" t="str">
        <f>VLOOKUP(Table_Villen_viihde.accdb[[#This Row],[MyyjäID]],ville_myyjät!$A$2:$B$17,2,FALSE)</f>
        <v>Petri</v>
      </c>
      <c r="I2114" t="str">
        <f>VLOOKUP(Table_Villen_viihde.accdb[[#This Row],[myyjä]],ville_myyjät!$B$2:$C$17,2,FALSE)</f>
        <v>Mies</v>
      </c>
      <c r="J2114" t="str">
        <f>VLOOKUP(Table_Villen_viihde.accdb[[#This Row],[Tuotenumero]],Table_Villen_viihde.accdb5[[Tuotenumero]:[Tuote]],2,FALSE)</f>
        <v>Antennikaapeli</v>
      </c>
      <c r="K2114" s="3">
        <f>VLOOKUP(Table_Villen_viihde.accdb[[#This Row],[Tuotenumero]],Table_Villen_viihde.accdb5[[Tuotenumero]:[TuoteryhmäID]],3,FALSE)</f>
        <v>4</v>
      </c>
      <c r="L2114" s="3" t="str">
        <f>VLOOKUP(Table_Villen_viihde.accdb[[#This Row],[Ryhmänro]],Table_Villen_viihde.accdb6[],2,FALSE)</f>
        <v>Tarvikkeet</v>
      </c>
    </row>
    <row r="2115" spans="1:12" x14ac:dyDescent="0.35">
      <c r="A2115">
        <v>52613</v>
      </c>
      <c r="B2115" s="18">
        <v>42038</v>
      </c>
      <c r="C2115" t="s">
        <v>60</v>
      </c>
      <c r="D2115">
        <v>1</v>
      </c>
      <c r="E2115">
        <v>5</v>
      </c>
      <c r="F2115">
        <v>14</v>
      </c>
      <c r="G2115">
        <v>11</v>
      </c>
      <c r="H2115" t="str">
        <f>VLOOKUP(Table_Villen_viihde.accdb[[#This Row],[MyyjäID]],ville_myyjät!$A$2:$B$17,2,FALSE)</f>
        <v>Petri</v>
      </c>
      <c r="I2115" t="str">
        <f>VLOOKUP(Table_Villen_viihde.accdb[[#This Row],[myyjä]],ville_myyjät!$B$2:$C$17,2,FALSE)</f>
        <v>Mies</v>
      </c>
      <c r="J2115" t="str">
        <f>VLOOKUP(Table_Villen_viihde.accdb[[#This Row],[Tuotenumero]],Table_Villen_viihde.accdb5[[Tuotenumero]:[Tuote]],2,FALSE)</f>
        <v>Antennikaapeli</v>
      </c>
      <c r="K2115" s="3">
        <f>VLOOKUP(Table_Villen_viihde.accdb[[#This Row],[Tuotenumero]],Table_Villen_viihde.accdb5[[Tuotenumero]:[TuoteryhmäID]],3,FALSE)</f>
        <v>4</v>
      </c>
      <c r="L2115" s="3" t="str">
        <f>VLOOKUP(Table_Villen_viihde.accdb[[#This Row],[Ryhmänro]],Table_Villen_viihde.accdb6[],2,FALSE)</f>
        <v>Tarvikkeet</v>
      </c>
    </row>
    <row r="2116" spans="1:12" x14ac:dyDescent="0.35">
      <c r="A2116">
        <v>52614</v>
      </c>
      <c r="B2116" s="18">
        <v>42039</v>
      </c>
      <c r="C2116" t="s">
        <v>60</v>
      </c>
      <c r="D2116">
        <v>1</v>
      </c>
      <c r="E2116">
        <v>5</v>
      </c>
      <c r="F2116">
        <v>15</v>
      </c>
      <c r="G2116">
        <v>10.96</v>
      </c>
      <c r="H2116" t="str">
        <f>VLOOKUP(Table_Villen_viihde.accdb[[#This Row],[MyyjäID]],ville_myyjät!$A$2:$B$17,2,FALSE)</f>
        <v>Petri</v>
      </c>
      <c r="I2116" t="str">
        <f>VLOOKUP(Table_Villen_viihde.accdb[[#This Row],[myyjä]],ville_myyjät!$B$2:$C$17,2,FALSE)</f>
        <v>Mies</v>
      </c>
      <c r="J2116" t="str">
        <f>VLOOKUP(Table_Villen_viihde.accdb[[#This Row],[Tuotenumero]],Table_Villen_viihde.accdb5[[Tuotenumero]:[Tuote]],2,FALSE)</f>
        <v>Antennikaapeli</v>
      </c>
      <c r="K2116" s="3">
        <f>VLOOKUP(Table_Villen_viihde.accdb[[#This Row],[Tuotenumero]],Table_Villen_viihde.accdb5[[Tuotenumero]:[TuoteryhmäID]],3,FALSE)</f>
        <v>4</v>
      </c>
      <c r="L2116" s="3" t="str">
        <f>VLOOKUP(Table_Villen_viihde.accdb[[#This Row],[Ryhmänro]],Table_Villen_viihde.accdb6[],2,FALSE)</f>
        <v>Tarvikkeet</v>
      </c>
    </row>
    <row r="2117" spans="1:12" x14ac:dyDescent="0.35">
      <c r="A2117">
        <v>52615</v>
      </c>
      <c r="B2117" s="18">
        <v>42039</v>
      </c>
      <c r="C2117" t="s">
        <v>60</v>
      </c>
      <c r="D2117">
        <v>1</v>
      </c>
      <c r="E2117">
        <v>1</v>
      </c>
      <c r="F2117">
        <v>15</v>
      </c>
      <c r="G2117">
        <v>10.91</v>
      </c>
      <c r="H2117" t="str">
        <f>VLOOKUP(Table_Villen_viihde.accdb[[#This Row],[MyyjäID]],ville_myyjät!$A$2:$B$17,2,FALSE)</f>
        <v>Liisa</v>
      </c>
      <c r="I2117" t="str">
        <f>VLOOKUP(Table_Villen_viihde.accdb[[#This Row],[myyjä]],ville_myyjät!$B$2:$C$17,2,FALSE)</f>
        <v>Nainen</v>
      </c>
      <c r="J2117" t="str">
        <f>VLOOKUP(Table_Villen_viihde.accdb[[#This Row],[Tuotenumero]],Table_Villen_viihde.accdb5[[Tuotenumero]:[Tuote]],2,FALSE)</f>
        <v>Antennikaapeli</v>
      </c>
      <c r="K2117" s="3">
        <f>VLOOKUP(Table_Villen_viihde.accdb[[#This Row],[Tuotenumero]],Table_Villen_viihde.accdb5[[Tuotenumero]:[TuoteryhmäID]],3,FALSE)</f>
        <v>4</v>
      </c>
      <c r="L2117" s="3" t="str">
        <f>VLOOKUP(Table_Villen_viihde.accdb[[#This Row],[Ryhmänro]],Table_Villen_viihde.accdb6[],2,FALSE)</f>
        <v>Tarvikkeet</v>
      </c>
    </row>
    <row r="2118" spans="1:12" x14ac:dyDescent="0.35">
      <c r="A2118">
        <v>52616</v>
      </c>
      <c r="B2118" s="18">
        <v>42040</v>
      </c>
      <c r="C2118" t="s">
        <v>60</v>
      </c>
      <c r="D2118">
        <v>1</v>
      </c>
      <c r="E2118">
        <v>5</v>
      </c>
      <c r="F2118">
        <v>15</v>
      </c>
      <c r="G2118">
        <v>10.66</v>
      </c>
      <c r="H2118" t="str">
        <f>VLOOKUP(Table_Villen_viihde.accdb[[#This Row],[MyyjäID]],ville_myyjät!$A$2:$B$17,2,FALSE)</f>
        <v>Petri</v>
      </c>
      <c r="I2118" t="str">
        <f>VLOOKUP(Table_Villen_viihde.accdb[[#This Row],[myyjä]],ville_myyjät!$B$2:$C$17,2,FALSE)</f>
        <v>Mies</v>
      </c>
      <c r="J2118" t="str">
        <f>VLOOKUP(Table_Villen_viihde.accdb[[#This Row],[Tuotenumero]],Table_Villen_viihde.accdb5[[Tuotenumero]:[Tuote]],2,FALSE)</f>
        <v>Antennikaapeli</v>
      </c>
      <c r="K2118" s="3">
        <f>VLOOKUP(Table_Villen_viihde.accdb[[#This Row],[Tuotenumero]],Table_Villen_viihde.accdb5[[Tuotenumero]:[TuoteryhmäID]],3,FALSE)</f>
        <v>4</v>
      </c>
      <c r="L2118" s="3" t="str">
        <f>VLOOKUP(Table_Villen_viihde.accdb[[#This Row],[Ryhmänro]],Table_Villen_viihde.accdb6[],2,FALSE)</f>
        <v>Tarvikkeet</v>
      </c>
    </row>
    <row r="2119" spans="1:12" x14ac:dyDescent="0.35">
      <c r="A2119">
        <v>52617</v>
      </c>
      <c r="B2119" s="18">
        <v>42040</v>
      </c>
      <c r="C2119" t="s">
        <v>60</v>
      </c>
      <c r="D2119">
        <v>1</v>
      </c>
      <c r="E2119">
        <v>6</v>
      </c>
      <c r="F2119">
        <v>15</v>
      </c>
      <c r="G2119">
        <v>10.36</v>
      </c>
      <c r="H2119" t="str">
        <f>VLOOKUP(Table_Villen_viihde.accdb[[#This Row],[MyyjäID]],ville_myyjät!$A$2:$B$17,2,FALSE)</f>
        <v>Mikko</v>
      </c>
      <c r="I2119" t="str">
        <f>VLOOKUP(Table_Villen_viihde.accdb[[#This Row],[myyjä]],ville_myyjät!$B$2:$C$17,2,FALSE)</f>
        <v>Mies</v>
      </c>
      <c r="J2119" t="str">
        <f>VLOOKUP(Table_Villen_viihde.accdb[[#This Row],[Tuotenumero]],Table_Villen_viihde.accdb5[[Tuotenumero]:[Tuote]],2,FALSE)</f>
        <v>Antennikaapeli</v>
      </c>
      <c r="K2119" s="3">
        <f>VLOOKUP(Table_Villen_viihde.accdb[[#This Row],[Tuotenumero]],Table_Villen_viihde.accdb5[[Tuotenumero]:[TuoteryhmäID]],3,FALSE)</f>
        <v>4</v>
      </c>
      <c r="L2119" s="3" t="str">
        <f>VLOOKUP(Table_Villen_viihde.accdb[[#This Row],[Ryhmänro]],Table_Villen_viihde.accdb6[],2,FALSE)</f>
        <v>Tarvikkeet</v>
      </c>
    </row>
    <row r="2120" spans="1:12" x14ac:dyDescent="0.35">
      <c r="A2120">
        <v>52618</v>
      </c>
      <c r="B2120" s="18">
        <v>42041</v>
      </c>
      <c r="C2120" t="s">
        <v>60</v>
      </c>
      <c r="D2120">
        <v>1</v>
      </c>
      <c r="E2120">
        <v>2</v>
      </c>
      <c r="F2120">
        <v>15</v>
      </c>
      <c r="G2120">
        <v>10.48</v>
      </c>
      <c r="H2120" t="str">
        <f>VLOOKUP(Table_Villen_viihde.accdb[[#This Row],[MyyjäID]],ville_myyjät!$A$2:$B$17,2,FALSE)</f>
        <v>Maija</v>
      </c>
      <c r="I2120" t="str">
        <f>VLOOKUP(Table_Villen_viihde.accdb[[#This Row],[myyjä]],ville_myyjät!$B$2:$C$17,2,FALSE)</f>
        <v>Nainen</v>
      </c>
      <c r="J2120" t="str">
        <f>VLOOKUP(Table_Villen_viihde.accdb[[#This Row],[Tuotenumero]],Table_Villen_viihde.accdb5[[Tuotenumero]:[Tuote]],2,FALSE)</f>
        <v>Antennikaapeli</v>
      </c>
      <c r="K2120" s="3">
        <f>VLOOKUP(Table_Villen_viihde.accdb[[#This Row],[Tuotenumero]],Table_Villen_viihde.accdb5[[Tuotenumero]:[TuoteryhmäID]],3,FALSE)</f>
        <v>4</v>
      </c>
      <c r="L2120" s="3" t="str">
        <f>VLOOKUP(Table_Villen_viihde.accdb[[#This Row],[Ryhmänro]],Table_Villen_viihde.accdb6[],2,FALSE)</f>
        <v>Tarvikkeet</v>
      </c>
    </row>
    <row r="2121" spans="1:12" x14ac:dyDescent="0.35">
      <c r="A2121">
        <v>52619</v>
      </c>
      <c r="B2121" s="18">
        <v>42042</v>
      </c>
      <c r="C2121" t="s">
        <v>60</v>
      </c>
      <c r="D2121">
        <v>1</v>
      </c>
      <c r="E2121">
        <v>6</v>
      </c>
      <c r="F2121">
        <v>15</v>
      </c>
      <c r="G2121">
        <v>10.210000000000001</v>
      </c>
      <c r="H2121" t="str">
        <f>VLOOKUP(Table_Villen_viihde.accdb[[#This Row],[MyyjäID]],ville_myyjät!$A$2:$B$17,2,FALSE)</f>
        <v>Mikko</v>
      </c>
      <c r="I2121" t="str">
        <f>VLOOKUP(Table_Villen_viihde.accdb[[#This Row],[myyjä]],ville_myyjät!$B$2:$C$17,2,FALSE)</f>
        <v>Mies</v>
      </c>
      <c r="J2121" t="str">
        <f>VLOOKUP(Table_Villen_viihde.accdb[[#This Row],[Tuotenumero]],Table_Villen_viihde.accdb5[[Tuotenumero]:[Tuote]],2,FALSE)</f>
        <v>Antennikaapeli</v>
      </c>
      <c r="K2121" s="3">
        <f>VLOOKUP(Table_Villen_viihde.accdb[[#This Row],[Tuotenumero]],Table_Villen_viihde.accdb5[[Tuotenumero]:[TuoteryhmäID]],3,FALSE)</f>
        <v>4</v>
      </c>
      <c r="L2121" s="3" t="str">
        <f>VLOOKUP(Table_Villen_viihde.accdb[[#This Row],[Ryhmänro]],Table_Villen_viihde.accdb6[],2,FALSE)</f>
        <v>Tarvikkeet</v>
      </c>
    </row>
    <row r="2122" spans="1:12" x14ac:dyDescent="0.35">
      <c r="A2122">
        <v>52620</v>
      </c>
      <c r="B2122" s="18">
        <v>42042</v>
      </c>
      <c r="C2122" t="s">
        <v>60</v>
      </c>
      <c r="D2122">
        <v>1</v>
      </c>
      <c r="E2122">
        <v>1</v>
      </c>
      <c r="F2122">
        <v>15</v>
      </c>
      <c r="G2122">
        <v>11.22</v>
      </c>
      <c r="H2122" t="str">
        <f>VLOOKUP(Table_Villen_viihde.accdb[[#This Row],[MyyjäID]],ville_myyjät!$A$2:$B$17,2,FALSE)</f>
        <v>Liisa</v>
      </c>
      <c r="I2122" t="str">
        <f>VLOOKUP(Table_Villen_viihde.accdb[[#This Row],[myyjä]],ville_myyjät!$B$2:$C$17,2,FALSE)</f>
        <v>Nainen</v>
      </c>
      <c r="J2122" t="str">
        <f>VLOOKUP(Table_Villen_viihde.accdb[[#This Row],[Tuotenumero]],Table_Villen_viihde.accdb5[[Tuotenumero]:[Tuote]],2,FALSE)</f>
        <v>Antennikaapeli</v>
      </c>
      <c r="K2122" s="3">
        <f>VLOOKUP(Table_Villen_viihde.accdb[[#This Row],[Tuotenumero]],Table_Villen_viihde.accdb5[[Tuotenumero]:[TuoteryhmäID]],3,FALSE)</f>
        <v>4</v>
      </c>
      <c r="L2122" s="3" t="str">
        <f>VLOOKUP(Table_Villen_viihde.accdb[[#This Row],[Ryhmänro]],Table_Villen_viihde.accdb6[],2,FALSE)</f>
        <v>Tarvikkeet</v>
      </c>
    </row>
    <row r="2123" spans="1:12" x14ac:dyDescent="0.35">
      <c r="A2123">
        <v>52621</v>
      </c>
      <c r="B2123" s="18">
        <v>42042</v>
      </c>
      <c r="C2123" t="s">
        <v>60</v>
      </c>
      <c r="D2123">
        <v>1</v>
      </c>
      <c r="E2123">
        <v>1</v>
      </c>
      <c r="F2123">
        <v>15</v>
      </c>
      <c r="G2123">
        <v>10.73</v>
      </c>
      <c r="H2123" t="str">
        <f>VLOOKUP(Table_Villen_viihde.accdb[[#This Row],[MyyjäID]],ville_myyjät!$A$2:$B$17,2,FALSE)</f>
        <v>Liisa</v>
      </c>
      <c r="I2123" t="str">
        <f>VLOOKUP(Table_Villen_viihde.accdb[[#This Row],[myyjä]],ville_myyjät!$B$2:$C$17,2,FALSE)</f>
        <v>Nainen</v>
      </c>
      <c r="J2123" t="str">
        <f>VLOOKUP(Table_Villen_viihde.accdb[[#This Row],[Tuotenumero]],Table_Villen_viihde.accdb5[[Tuotenumero]:[Tuote]],2,FALSE)</f>
        <v>Antennikaapeli</v>
      </c>
      <c r="K2123" s="3">
        <f>VLOOKUP(Table_Villen_viihde.accdb[[#This Row],[Tuotenumero]],Table_Villen_viihde.accdb5[[Tuotenumero]:[TuoteryhmäID]],3,FALSE)</f>
        <v>4</v>
      </c>
      <c r="L2123" s="3" t="str">
        <f>VLOOKUP(Table_Villen_viihde.accdb[[#This Row],[Ryhmänro]],Table_Villen_viihde.accdb6[],2,FALSE)</f>
        <v>Tarvikkeet</v>
      </c>
    </row>
    <row r="2124" spans="1:12" x14ac:dyDescent="0.35">
      <c r="A2124">
        <v>52622</v>
      </c>
      <c r="B2124" s="18">
        <v>42042</v>
      </c>
      <c r="C2124" t="s">
        <v>60</v>
      </c>
      <c r="D2124">
        <v>1</v>
      </c>
      <c r="E2124">
        <v>7</v>
      </c>
      <c r="F2124">
        <v>15</v>
      </c>
      <c r="G2124">
        <v>11.23</v>
      </c>
      <c r="H2124" t="str">
        <f>VLOOKUP(Table_Villen_viihde.accdb[[#This Row],[MyyjäID]],ville_myyjät!$A$2:$B$17,2,FALSE)</f>
        <v>Kaija</v>
      </c>
      <c r="I2124" t="str">
        <f>VLOOKUP(Table_Villen_viihde.accdb[[#This Row],[myyjä]],ville_myyjät!$B$2:$C$17,2,FALSE)</f>
        <v>Nainen</v>
      </c>
      <c r="J2124" t="str">
        <f>VLOOKUP(Table_Villen_viihde.accdb[[#This Row],[Tuotenumero]],Table_Villen_viihde.accdb5[[Tuotenumero]:[Tuote]],2,FALSE)</f>
        <v>Antennikaapeli</v>
      </c>
      <c r="K2124" s="3">
        <f>VLOOKUP(Table_Villen_viihde.accdb[[#This Row],[Tuotenumero]],Table_Villen_viihde.accdb5[[Tuotenumero]:[TuoteryhmäID]],3,FALSE)</f>
        <v>4</v>
      </c>
      <c r="L2124" s="3" t="str">
        <f>VLOOKUP(Table_Villen_viihde.accdb[[#This Row],[Ryhmänro]],Table_Villen_viihde.accdb6[],2,FALSE)</f>
        <v>Tarvikkeet</v>
      </c>
    </row>
    <row r="2125" spans="1:12" x14ac:dyDescent="0.35">
      <c r="A2125">
        <v>52623</v>
      </c>
      <c r="B2125" s="18">
        <v>42042</v>
      </c>
      <c r="C2125" t="s">
        <v>58</v>
      </c>
      <c r="D2125">
        <v>1</v>
      </c>
      <c r="E2125">
        <v>1</v>
      </c>
      <c r="F2125">
        <v>17</v>
      </c>
      <c r="G2125">
        <v>9.48</v>
      </c>
      <c r="H2125" t="str">
        <f>VLOOKUP(Table_Villen_viihde.accdb[[#This Row],[MyyjäID]],ville_myyjät!$A$2:$B$17,2,FALSE)</f>
        <v>Liisa</v>
      </c>
      <c r="I2125" t="str">
        <f>VLOOKUP(Table_Villen_viihde.accdb[[#This Row],[myyjä]],ville_myyjät!$B$2:$C$17,2,FALSE)</f>
        <v>Nainen</v>
      </c>
      <c r="J2125" t="str">
        <f>VLOOKUP(Table_Villen_viihde.accdb[[#This Row],[Tuotenumero]],Table_Villen_viihde.accdb5[[Tuotenumero]:[Tuote]],2,FALSE)</f>
        <v>USB-kaapeli</v>
      </c>
      <c r="K2125" s="3">
        <f>VLOOKUP(Table_Villen_viihde.accdb[[#This Row],[Tuotenumero]],Table_Villen_viihde.accdb5[[Tuotenumero]:[TuoteryhmäID]],3,FALSE)</f>
        <v>4</v>
      </c>
      <c r="L2125" s="3" t="str">
        <f>VLOOKUP(Table_Villen_viihde.accdb[[#This Row],[Ryhmänro]],Table_Villen_viihde.accdb6[],2,FALSE)</f>
        <v>Tarvikkeet</v>
      </c>
    </row>
    <row r="2126" spans="1:12" x14ac:dyDescent="0.35">
      <c r="A2126">
        <v>52624</v>
      </c>
      <c r="B2126" s="18">
        <v>42042</v>
      </c>
      <c r="C2126" t="s">
        <v>61</v>
      </c>
      <c r="D2126">
        <v>1</v>
      </c>
      <c r="E2126">
        <v>6</v>
      </c>
      <c r="F2126">
        <v>335</v>
      </c>
      <c r="G2126">
        <v>214.62</v>
      </c>
      <c r="H2126" t="str">
        <f>VLOOKUP(Table_Villen_viihde.accdb[[#This Row],[MyyjäID]],ville_myyjät!$A$2:$B$17,2,FALSE)</f>
        <v>Mikko</v>
      </c>
      <c r="I2126" t="str">
        <f>VLOOKUP(Table_Villen_viihde.accdb[[#This Row],[myyjä]],ville_myyjät!$B$2:$C$17,2,FALSE)</f>
        <v>Mies</v>
      </c>
      <c r="J2126" t="str">
        <f>VLOOKUP(Table_Villen_viihde.accdb[[#This Row],[Tuotenumero]],Table_Villen_viihde.accdb5[[Tuotenumero]:[Tuote]],2,FALSE)</f>
        <v>TV32</v>
      </c>
      <c r="K2126" s="3">
        <f>VLOOKUP(Table_Villen_viihde.accdb[[#This Row],[Tuotenumero]],Table_Villen_viihde.accdb5[[Tuotenumero]:[TuoteryhmäID]],3,FALSE)</f>
        <v>3</v>
      </c>
      <c r="L2126" s="3" t="str">
        <f>VLOOKUP(Table_Villen_viihde.accdb[[#This Row],[Ryhmänro]],Table_Villen_viihde.accdb6[],2,FALSE)</f>
        <v>TV</v>
      </c>
    </row>
    <row r="2127" spans="1:12" x14ac:dyDescent="0.35">
      <c r="A2127">
        <v>52625</v>
      </c>
      <c r="B2127" s="18">
        <v>42043</v>
      </c>
      <c r="C2127" t="s">
        <v>60</v>
      </c>
      <c r="D2127">
        <v>1</v>
      </c>
      <c r="E2127">
        <v>2</v>
      </c>
      <c r="F2127">
        <v>14</v>
      </c>
      <c r="G2127">
        <v>10.7</v>
      </c>
      <c r="H2127" t="str">
        <f>VLOOKUP(Table_Villen_viihde.accdb[[#This Row],[MyyjäID]],ville_myyjät!$A$2:$B$17,2,FALSE)</f>
        <v>Maija</v>
      </c>
      <c r="I2127" t="str">
        <f>VLOOKUP(Table_Villen_viihde.accdb[[#This Row],[myyjä]],ville_myyjät!$B$2:$C$17,2,FALSE)</f>
        <v>Nainen</v>
      </c>
      <c r="J2127" t="str">
        <f>VLOOKUP(Table_Villen_viihde.accdb[[#This Row],[Tuotenumero]],Table_Villen_viihde.accdb5[[Tuotenumero]:[Tuote]],2,FALSE)</f>
        <v>Antennikaapeli</v>
      </c>
      <c r="K2127" s="3">
        <f>VLOOKUP(Table_Villen_viihde.accdb[[#This Row],[Tuotenumero]],Table_Villen_viihde.accdb5[[Tuotenumero]:[TuoteryhmäID]],3,FALSE)</f>
        <v>4</v>
      </c>
      <c r="L2127" s="3" t="str">
        <f>VLOOKUP(Table_Villen_viihde.accdb[[#This Row],[Ryhmänro]],Table_Villen_viihde.accdb6[],2,FALSE)</f>
        <v>Tarvikkeet</v>
      </c>
    </row>
    <row r="2128" spans="1:12" x14ac:dyDescent="0.35">
      <c r="A2128">
        <v>52626</v>
      </c>
      <c r="B2128" s="18">
        <v>42043</v>
      </c>
      <c r="C2128" t="s">
        <v>60</v>
      </c>
      <c r="D2128">
        <v>1</v>
      </c>
      <c r="E2128">
        <v>5</v>
      </c>
      <c r="F2128">
        <v>14</v>
      </c>
      <c r="G2128">
        <v>10.94</v>
      </c>
      <c r="H2128" t="str">
        <f>VLOOKUP(Table_Villen_viihde.accdb[[#This Row],[MyyjäID]],ville_myyjät!$A$2:$B$17,2,FALSE)</f>
        <v>Petri</v>
      </c>
      <c r="I2128" t="str">
        <f>VLOOKUP(Table_Villen_viihde.accdb[[#This Row],[myyjä]],ville_myyjät!$B$2:$C$17,2,FALSE)</f>
        <v>Mies</v>
      </c>
      <c r="J2128" t="str">
        <f>VLOOKUP(Table_Villen_viihde.accdb[[#This Row],[Tuotenumero]],Table_Villen_viihde.accdb5[[Tuotenumero]:[Tuote]],2,FALSE)</f>
        <v>Antennikaapeli</v>
      </c>
      <c r="K2128" s="3">
        <f>VLOOKUP(Table_Villen_viihde.accdb[[#This Row],[Tuotenumero]],Table_Villen_viihde.accdb5[[Tuotenumero]:[TuoteryhmäID]],3,FALSE)</f>
        <v>4</v>
      </c>
      <c r="L2128" s="3" t="str">
        <f>VLOOKUP(Table_Villen_viihde.accdb[[#This Row],[Ryhmänro]],Table_Villen_viihde.accdb6[],2,FALSE)</f>
        <v>Tarvikkeet</v>
      </c>
    </row>
    <row r="2129" spans="1:12" x14ac:dyDescent="0.35">
      <c r="A2129">
        <v>52627</v>
      </c>
      <c r="B2129" s="18">
        <v>42043</v>
      </c>
      <c r="C2129" t="s">
        <v>59</v>
      </c>
      <c r="D2129">
        <v>1</v>
      </c>
      <c r="E2129">
        <v>7</v>
      </c>
      <c r="F2129">
        <v>251</v>
      </c>
      <c r="G2129">
        <v>130.88</v>
      </c>
      <c r="H2129" t="str">
        <f>VLOOKUP(Table_Villen_viihde.accdb[[#This Row],[MyyjäID]],ville_myyjät!$A$2:$B$17,2,FALSE)</f>
        <v>Kaija</v>
      </c>
      <c r="I2129" t="str">
        <f>VLOOKUP(Table_Villen_viihde.accdb[[#This Row],[myyjä]],ville_myyjät!$B$2:$C$17,2,FALSE)</f>
        <v>Nainen</v>
      </c>
      <c r="J2129" t="str">
        <f>VLOOKUP(Table_Villen_viihde.accdb[[#This Row],[Tuotenumero]],Table_Villen_viihde.accdb5[[Tuotenumero]:[Tuote]],2,FALSE)</f>
        <v>Levysoitin</v>
      </c>
      <c r="K2129" s="3">
        <f>VLOOKUP(Table_Villen_viihde.accdb[[#This Row],[Tuotenumero]],Table_Villen_viihde.accdb5[[Tuotenumero]:[TuoteryhmäID]],3,FALSE)</f>
        <v>1</v>
      </c>
      <c r="L2129" s="3" t="str">
        <f>VLOOKUP(Table_Villen_viihde.accdb[[#This Row],[Ryhmänro]],Table_Villen_viihde.accdb6[],2,FALSE)</f>
        <v>Äänentoisto</v>
      </c>
    </row>
    <row r="2130" spans="1:12" x14ac:dyDescent="0.35">
      <c r="A2130">
        <v>52628</v>
      </c>
      <c r="B2130" s="18">
        <v>42044</v>
      </c>
      <c r="C2130" t="s">
        <v>60</v>
      </c>
      <c r="D2130">
        <v>1</v>
      </c>
      <c r="E2130">
        <v>6</v>
      </c>
      <c r="F2130">
        <v>15</v>
      </c>
      <c r="G2130">
        <v>10.27</v>
      </c>
      <c r="H2130" t="str">
        <f>VLOOKUP(Table_Villen_viihde.accdb[[#This Row],[MyyjäID]],ville_myyjät!$A$2:$B$17,2,FALSE)</f>
        <v>Mikko</v>
      </c>
      <c r="I2130" t="str">
        <f>VLOOKUP(Table_Villen_viihde.accdb[[#This Row],[myyjä]],ville_myyjät!$B$2:$C$17,2,FALSE)</f>
        <v>Mies</v>
      </c>
      <c r="J2130" t="str">
        <f>VLOOKUP(Table_Villen_viihde.accdb[[#This Row],[Tuotenumero]],Table_Villen_viihde.accdb5[[Tuotenumero]:[Tuote]],2,FALSE)</f>
        <v>Antennikaapeli</v>
      </c>
      <c r="K2130" s="3">
        <f>VLOOKUP(Table_Villen_viihde.accdb[[#This Row],[Tuotenumero]],Table_Villen_viihde.accdb5[[Tuotenumero]:[TuoteryhmäID]],3,FALSE)</f>
        <v>4</v>
      </c>
      <c r="L2130" s="3" t="str">
        <f>VLOOKUP(Table_Villen_viihde.accdb[[#This Row],[Ryhmänro]],Table_Villen_viihde.accdb6[],2,FALSE)</f>
        <v>Tarvikkeet</v>
      </c>
    </row>
    <row r="2131" spans="1:12" x14ac:dyDescent="0.35">
      <c r="A2131">
        <v>52629</v>
      </c>
      <c r="B2131" s="18">
        <v>42044</v>
      </c>
      <c r="C2131" t="s">
        <v>60</v>
      </c>
      <c r="D2131">
        <v>1</v>
      </c>
      <c r="E2131">
        <v>1</v>
      </c>
      <c r="F2131">
        <v>14</v>
      </c>
      <c r="G2131">
        <v>10.62</v>
      </c>
      <c r="H2131" t="str">
        <f>VLOOKUP(Table_Villen_viihde.accdb[[#This Row],[MyyjäID]],ville_myyjät!$A$2:$B$17,2,FALSE)</f>
        <v>Liisa</v>
      </c>
      <c r="I2131" t="str">
        <f>VLOOKUP(Table_Villen_viihde.accdb[[#This Row],[myyjä]],ville_myyjät!$B$2:$C$17,2,FALSE)</f>
        <v>Nainen</v>
      </c>
      <c r="J2131" t="str">
        <f>VLOOKUP(Table_Villen_viihde.accdb[[#This Row],[Tuotenumero]],Table_Villen_viihde.accdb5[[Tuotenumero]:[Tuote]],2,FALSE)</f>
        <v>Antennikaapeli</v>
      </c>
      <c r="K2131" s="3">
        <f>VLOOKUP(Table_Villen_viihde.accdb[[#This Row],[Tuotenumero]],Table_Villen_viihde.accdb5[[Tuotenumero]:[TuoteryhmäID]],3,FALSE)</f>
        <v>4</v>
      </c>
      <c r="L2131" s="3" t="str">
        <f>VLOOKUP(Table_Villen_viihde.accdb[[#This Row],[Ryhmänro]],Table_Villen_viihde.accdb6[],2,FALSE)</f>
        <v>Tarvikkeet</v>
      </c>
    </row>
    <row r="2132" spans="1:12" x14ac:dyDescent="0.35">
      <c r="A2132">
        <v>52630</v>
      </c>
      <c r="B2132" s="18">
        <v>42044</v>
      </c>
      <c r="C2132" t="s">
        <v>62</v>
      </c>
      <c r="D2132">
        <v>1</v>
      </c>
      <c r="E2132">
        <v>2</v>
      </c>
      <c r="F2132">
        <v>59</v>
      </c>
      <c r="G2132">
        <v>44.45</v>
      </c>
      <c r="H2132" t="str">
        <f>VLOOKUP(Table_Villen_viihde.accdb[[#This Row],[MyyjäID]],ville_myyjät!$A$2:$B$17,2,FALSE)</f>
        <v>Maija</v>
      </c>
      <c r="I2132" t="str">
        <f>VLOOKUP(Table_Villen_viihde.accdb[[#This Row],[myyjä]],ville_myyjät!$B$2:$C$17,2,FALSE)</f>
        <v>Nainen</v>
      </c>
      <c r="J2132" t="str">
        <f>VLOOKUP(Table_Villen_viihde.accdb[[#This Row],[Tuotenumero]],Table_Villen_viihde.accdb5[[Tuotenumero]:[Tuote]],2,FALSE)</f>
        <v>Kaukosäädin</v>
      </c>
      <c r="K2132" s="3">
        <f>VLOOKUP(Table_Villen_viihde.accdb[[#This Row],[Tuotenumero]],Table_Villen_viihde.accdb5[[Tuotenumero]:[TuoteryhmäID]],3,FALSE)</f>
        <v>4</v>
      </c>
      <c r="L2132" s="3" t="str">
        <f>VLOOKUP(Table_Villen_viihde.accdb[[#This Row],[Ryhmänro]],Table_Villen_viihde.accdb6[],2,FALSE)</f>
        <v>Tarvikkeet</v>
      </c>
    </row>
    <row r="2133" spans="1:12" x14ac:dyDescent="0.35">
      <c r="A2133">
        <v>52631</v>
      </c>
      <c r="B2133" s="18">
        <v>42044</v>
      </c>
      <c r="C2133" t="s">
        <v>61</v>
      </c>
      <c r="D2133">
        <v>1</v>
      </c>
      <c r="E2133">
        <v>6</v>
      </c>
      <c r="F2133">
        <v>327</v>
      </c>
      <c r="G2133">
        <v>220.69</v>
      </c>
      <c r="H2133" t="str">
        <f>VLOOKUP(Table_Villen_viihde.accdb[[#This Row],[MyyjäID]],ville_myyjät!$A$2:$B$17,2,FALSE)</f>
        <v>Mikko</v>
      </c>
      <c r="I2133" t="str">
        <f>VLOOKUP(Table_Villen_viihde.accdb[[#This Row],[myyjä]],ville_myyjät!$B$2:$C$17,2,FALSE)</f>
        <v>Mies</v>
      </c>
      <c r="J2133" t="str">
        <f>VLOOKUP(Table_Villen_viihde.accdb[[#This Row],[Tuotenumero]],Table_Villen_viihde.accdb5[[Tuotenumero]:[Tuote]],2,FALSE)</f>
        <v>TV32</v>
      </c>
      <c r="K2133" s="3">
        <f>VLOOKUP(Table_Villen_viihde.accdb[[#This Row],[Tuotenumero]],Table_Villen_viihde.accdb5[[Tuotenumero]:[TuoteryhmäID]],3,FALSE)</f>
        <v>3</v>
      </c>
      <c r="L2133" s="3" t="str">
        <f>VLOOKUP(Table_Villen_viihde.accdb[[#This Row],[Ryhmänro]],Table_Villen_viihde.accdb6[],2,FALSE)</f>
        <v>TV</v>
      </c>
    </row>
    <row r="2134" spans="1:12" x14ac:dyDescent="0.35">
      <c r="A2134">
        <v>52632</v>
      </c>
      <c r="B2134" s="18">
        <v>42045</v>
      </c>
      <c r="C2134" t="s">
        <v>60</v>
      </c>
      <c r="D2134">
        <v>1</v>
      </c>
      <c r="E2134">
        <v>6</v>
      </c>
      <c r="F2134">
        <v>15</v>
      </c>
      <c r="G2134">
        <v>10.73</v>
      </c>
      <c r="H2134" t="str">
        <f>VLOOKUP(Table_Villen_viihde.accdb[[#This Row],[MyyjäID]],ville_myyjät!$A$2:$B$17,2,FALSE)</f>
        <v>Mikko</v>
      </c>
      <c r="I2134" t="str">
        <f>VLOOKUP(Table_Villen_viihde.accdb[[#This Row],[myyjä]],ville_myyjät!$B$2:$C$17,2,FALSE)</f>
        <v>Mies</v>
      </c>
      <c r="J2134" t="str">
        <f>VLOOKUP(Table_Villen_viihde.accdb[[#This Row],[Tuotenumero]],Table_Villen_viihde.accdb5[[Tuotenumero]:[Tuote]],2,FALSE)</f>
        <v>Antennikaapeli</v>
      </c>
      <c r="K2134" s="3">
        <f>VLOOKUP(Table_Villen_viihde.accdb[[#This Row],[Tuotenumero]],Table_Villen_viihde.accdb5[[Tuotenumero]:[TuoteryhmäID]],3,FALSE)</f>
        <v>4</v>
      </c>
      <c r="L2134" s="3" t="str">
        <f>VLOOKUP(Table_Villen_viihde.accdb[[#This Row],[Ryhmänro]],Table_Villen_viihde.accdb6[],2,FALSE)</f>
        <v>Tarvikkeet</v>
      </c>
    </row>
    <row r="2135" spans="1:12" x14ac:dyDescent="0.35">
      <c r="A2135">
        <v>52633</v>
      </c>
      <c r="B2135" s="18">
        <v>42045</v>
      </c>
      <c r="C2135" t="s">
        <v>60</v>
      </c>
      <c r="D2135">
        <v>1</v>
      </c>
      <c r="E2135">
        <v>7</v>
      </c>
      <c r="F2135">
        <v>14</v>
      </c>
      <c r="G2135">
        <v>10.86</v>
      </c>
      <c r="H2135" t="str">
        <f>VLOOKUP(Table_Villen_viihde.accdb[[#This Row],[MyyjäID]],ville_myyjät!$A$2:$B$17,2,FALSE)</f>
        <v>Kaija</v>
      </c>
      <c r="I2135" t="str">
        <f>VLOOKUP(Table_Villen_viihde.accdb[[#This Row],[myyjä]],ville_myyjät!$B$2:$C$17,2,FALSE)</f>
        <v>Nainen</v>
      </c>
      <c r="J2135" t="str">
        <f>VLOOKUP(Table_Villen_viihde.accdb[[#This Row],[Tuotenumero]],Table_Villen_viihde.accdb5[[Tuotenumero]:[Tuote]],2,FALSE)</f>
        <v>Antennikaapeli</v>
      </c>
      <c r="K2135" s="3">
        <f>VLOOKUP(Table_Villen_viihde.accdb[[#This Row],[Tuotenumero]],Table_Villen_viihde.accdb5[[Tuotenumero]:[TuoteryhmäID]],3,FALSE)</f>
        <v>4</v>
      </c>
      <c r="L2135" s="3" t="str">
        <f>VLOOKUP(Table_Villen_viihde.accdb[[#This Row],[Ryhmänro]],Table_Villen_viihde.accdb6[],2,FALSE)</f>
        <v>Tarvikkeet</v>
      </c>
    </row>
    <row r="2136" spans="1:12" x14ac:dyDescent="0.35">
      <c r="A2136">
        <v>52634</v>
      </c>
      <c r="B2136" s="18">
        <v>42046</v>
      </c>
      <c r="C2136" t="s">
        <v>60</v>
      </c>
      <c r="D2136">
        <v>1</v>
      </c>
      <c r="E2136">
        <v>2</v>
      </c>
      <c r="F2136">
        <v>14</v>
      </c>
      <c r="G2136">
        <v>10.88</v>
      </c>
      <c r="H2136" t="str">
        <f>VLOOKUP(Table_Villen_viihde.accdb[[#This Row],[MyyjäID]],ville_myyjät!$A$2:$B$17,2,FALSE)</f>
        <v>Maija</v>
      </c>
      <c r="I2136" t="str">
        <f>VLOOKUP(Table_Villen_viihde.accdb[[#This Row],[myyjä]],ville_myyjät!$B$2:$C$17,2,FALSE)</f>
        <v>Nainen</v>
      </c>
      <c r="J2136" t="str">
        <f>VLOOKUP(Table_Villen_viihde.accdb[[#This Row],[Tuotenumero]],Table_Villen_viihde.accdb5[[Tuotenumero]:[Tuote]],2,FALSE)</f>
        <v>Antennikaapeli</v>
      </c>
      <c r="K2136" s="3">
        <f>VLOOKUP(Table_Villen_viihde.accdb[[#This Row],[Tuotenumero]],Table_Villen_viihde.accdb5[[Tuotenumero]:[TuoteryhmäID]],3,FALSE)</f>
        <v>4</v>
      </c>
      <c r="L2136" s="3" t="str">
        <f>VLOOKUP(Table_Villen_viihde.accdb[[#This Row],[Ryhmänro]],Table_Villen_viihde.accdb6[],2,FALSE)</f>
        <v>Tarvikkeet</v>
      </c>
    </row>
    <row r="2137" spans="1:12" x14ac:dyDescent="0.35">
      <c r="A2137">
        <v>52635</v>
      </c>
      <c r="B2137" s="18">
        <v>42046</v>
      </c>
      <c r="C2137" t="s">
        <v>58</v>
      </c>
      <c r="D2137">
        <v>1</v>
      </c>
      <c r="E2137">
        <v>5</v>
      </c>
      <c r="F2137">
        <v>18</v>
      </c>
      <c r="G2137">
        <v>9.11</v>
      </c>
      <c r="H2137" t="str">
        <f>VLOOKUP(Table_Villen_viihde.accdb[[#This Row],[MyyjäID]],ville_myyjät!$A$2:$B$17,2,FALSE)</f>
        <v>Petri</v>
      </c>
      <c r="I2137" t="str">
        <f>VLOOKUP(Table_Villen_viihde.accdb[[#This Row],[myyjä]],ville_myyjät!$B$2:$C$17,2,FALSE)</f>
        <v>Mies</v>
      </c>
      <c r="J2137" t="str">
        <f>VLOOKUP(Table_Villen_viihde.accdb[[#This Row],[Tuotenumero]],Table_Villen_viihde.accdb5[[Tuotenumero]:[Tuote]],2,FALSE)</f>
        <v>USB-kaapeli</v>
      </c>
      <c r="K2137" s="3">
        <f>VLOOKUP(Table_Villen_viihde.accdb[[#This Row],[Tuotenumero]],Table_Villen_viihde.accdb5[[Tuotenumero]:[TuoteryhmäID]],3,FALSE)</f>
        <v>4</v>
      </c>
      <c r="L2137" s="3" t="str">
        <f>VLOOKUP(Table_Villen_viihde.accdb[[#This Row],[Ryhmänro]],Table_Villen_viihde.accdb6[],2,FALSE)</f>
        <v>Tarvikkeet</v>
      </c>
    </row>
    <row r="2138" spans="1:12" x14ac:dyDescent="0.35">
      <c r="A2138">
        <v>52636</v>
      </c>
      <c r="B2138" s="18">
        <v>42047</v>
      </c>
      <c r="C2138" t="s">
        <v>60</v>
      </c>
      <c r="D2138">
        <v>1</v>
      </c>
      <c r="E2138">
        <v>5</v>
      </c>
      <c r="F2138">
        <v>15</v>
      </c>
      <c r="G2138">
        <v>10.97</v>
      </c>
      <c r="H2138" t="str">
        <f>VLOOKUP(Table_Villen_viihde.accdb[[#This Row],[MyyjäID]],ville_myyjät!$A$2:$B$17,2,FALSE)</f>
        <v>Petri</v>
      </c>
      <c r="I2138" t="str">
        <f>VLOOKUP(Table_Villen_viihde.accdb[[#This Row],[myyjä]],ville_myyjät!$B$2:$C$17,2,FALSE)</f>
        <v>Mies</v>
      </c>
      <c r="J2138" t="str">
        <f>VLOOKUP(Table_Villen_viihde.accdb[[#This Row],[Tuotenumero]],Table_Villen_viihde.accdb5[[Tuotenumero]:[Tuote]],2,FALSE)</f>
        <v>Antennikaapeli</v>
      </c>
      <c r="K2138" s="3">
        <f>VLOOKUP(Table_Villen_viihde.accdb[[#This Row],[Tuotenumero]],Table_Villen_viihde.accdb5[[Tuotenumero]:[TuoteryhmäID]],3,FALSE)</f>
        <v>4</v>
      </c>
      <c r="L2138" s="3" t="str">
        <f>VLOOKUP(Table_Villen_viihde.accdb[[#This Row],[Ryhmänro]],Table_Villen_viihde.accdb6[],2,FALSE)</f>
        <v>Tarvikkeet</v>
      </c>
    </row>
    <row r="2139" spans="1:12" x14ac:dyDescent="0.35">
      <c r="A2139">
        <v>52637</v>
      </c>
      <c r="B2139" s="18">
        <v>42047</v>
      </c>
      <c r="C2139" t="s">
        <v>61</v>
      </c>
      <c r="D2139">
        <v>1</v>
      </c>
      <c r="E2139">
        <v>6</v>
      </c>
      <c r="F2139">
        <v>332</v>
      </c>
      <c r="G2139">
        <v>215.33</v>
      </c>
      <c r="H2139" t="str">
        <f>VLOOKUP(Table_Villen_viihde.accdb[[#This Row],[MyyjäID]],ville_myyjät!$A$2:$B$17,2,FALSE)</f>
        <v>Mikko</v>
      </c>
      <c r="I2139" t="str">
        <f>VLOOKUP(Table_Villen_viihde.accdb[[#This Row],[myyjä]],ville_myyjät!$B$2:$C$17,2,FALSE)</f>
        <v>Mies</v>
      </c>
      <c r="J2139" t="str">
        <f>VLOOKUP(Table_Villen_viihde.accdb[[#This Row],[Tuotenumero]],Table_Villen_viihde.accdb5[[Tuotenumero]:[Tuote]],2,FALSE)</f>
        <v>TV32</v>
      </c>
      <c r="K2139" s="3">
        <f>VLOOKUP(Table_Villen_viihde.accdb[[#This Row],[Tuotenumero]],Table_Villen_viihde.accdb5[[Tuotenumero]:[TuoteryhmäID]],3,FALSE)</f>
        <v>3</v>
      </c>
      <c r="L2139" s="3" t="str">
        <f>VLOOKUP(Table_Villen_viihde.accdb[[#This Row],[Ryhmänro]],Table_Villen_viihde.accdb6[],2,FALSE)</f>
        <v>TV</v>
      </c>
    </row>
    <row r="2140" spans="1:12" x14ac:dyDescent="0.35">
      <c r="A2140">
        <v>52638</v>
      </c>
      <c r="B2140" s="18">
        <v>42047</v>
      </c>
      <c r="C2140" t="s">
        <v>60</v>
      </c>
      <c r="D2140">
        <v>1</v>
      </c>
      <c r="E2140">
        <v>2</v>
      </c>
      <c r="F2140">
        <v>15</v>
      </c>
      <c r="G2140">
        <v>10.53</v>
      </c>
      <c r="H2140" t="str">
        <f>VLOOKUP(Table_Villen_viihde.accdb[[#This Row],[MyyjäID]],ville_myyjät!$A$2:$B$17,2,FALSE)</f>
        <v>Maija</v>
      </c>
      <c r="I2140" t="str">
        <f>VLOOKUP(Table_Villen_viihde.accdb[[#This Row],[myyjä]],ville_myyjät!$B$2:$C$17,2,FALSE)</f>
        <v>Nainen</v>
      </c>
      <c r="J2140" t="str">
        <f>VLOOKUP(Table_Villen_viihde.accdb[[#This Row],[Tuotenumero]],Table_Villen_viihde.accdb5[[Tuotenumero]:[Tuote]],2,FALSE)</f>
        <v>Antennikaapeli</v>
      </c>
      <c r="K2140" s="3">
        <f>VLOOKUP(Table_Villen_viihde.accdb[[#This Row],[Tuotenumero]],Table_Villen_viihde.accdb5[[Tuotenumero]:[TuoteryhmäID]],3,FALSE)</f>
        <v>4</v>
      </c>
      <c r="L2140" s="3" t="str">
        <f>VLOOKUP(Table_Villen_viihde.accdb[[#This Row],[Ryhmänro]],Table_Villen_viihde.accdb6[],2,FALSE)</f>
        <v>Tarvikkeet</v>
      </c>
    </row>
    <row r="2141" spans="1:12" x14ac:dyDescent="0.35">
      <c r="A2141">
        <v>52639</v>
      </c>
      <c r="B2141" s="18">
        <v>42047</v>
      </c>
      <c r="C2141" t="s">
        <v>60</v>
      </c>
      <c r="D2141">
        <v>1</v>
      </c>
      <c r="E2141">
        <v>1</v>
      </c>
      <c r="F2141">
        <v>15</v>
      </c>
      <c r="G2141">
        <v>10.99</v>
      </c>
      <c r="H2141" t="str">
        <f>VLOOKUP(Table_Villen_viihde.accdb[[#This Row],[MyyjäID]],ville_myyjät!$A$2:$B$17,2,FALSE)</f>
        <v>Liisa</v>
      </c>
      <c r="I2141" t="str">
        <f>VLOOKUP(Table_Villen_viihde.accdb[[#This Row],[myyjä]],ville_myyjät!$B$2:$C$17,2,FALSE)</f>
        <v>Nainen</v>
      </c>
      <c r="J2141" t="str">
        <f>VLOOKUP(Table_Villen_viihde.accdb[[#This Row],[Tuotenumero]],Table_Villen_viihde.accdb5[[Tuotenumero]:[Tuote]],2,FALSE)</f>
        <v>Antennikaapeli</v>
      </c>
      <c r="K2141" s="3">
        <f>VLOOKUP(Table_Villen_viihde.accdb[[#This Row],[Tuotenumero]],Table_Villen_viihde.accdb5[[Tuotenumero]:[TuoteryhmäID]],3,FALSE)</f>
        <v>4</v>
      </c>
      <c r="L2141" s="3" t="str">
        <f>VLOOKUP(Table_Villen_viihde.accdb[[#This Row],[Ryhmänro]],Table_Villen_viihde.accdb6[],2,FALSE)</f>
        <v>Tarvikkeet</v>
      </c>
    </row>
    <row r="2142" spans="1:12" x14ac:dyDescent="0.35">
      <c r="A2142">
        <v>52640</v>
      </c>
      <c r="B2142" s="18">
        <v>42048</v>
      </c>
      <c r="C2142" t="s">
        <v>60</v>
      </c>
      <c r="D2142">
        <v>1</v>
      </c>
      <c r="E2142">
        <v>3</v>
      </c>
      <c r="F2142">
        <v>14</v>
      </c>
      <c r="G2142">
        <v>11.1</v>
      </c>
      <c r="H2142" t="str">
        <f>VLOOKUP(Table_Villen_viihde.accdb[[#This Row],[MyyjäID]],ville_myyjät!$A$2:$B$17,2,FALSE)</f>
        <v>Helena</v>
      </c>
      <c r="I2142" t="str">
        <f>VLOOKUP(Table_Villen_viihde.accdb[[#This Row],[myyjä]],ville_myyjät!$B$2:$C$17,2,FALSE)</f>
        <v>Nainen</v>
      </c>
      <c r="J2142" t="str">
        <f>VLOOKUP(Table_Villen_viihde.accdb[[#This Row],[Tuotenumero]],Table_Villen_viihde.accdb5[[Tuotenumero]:[Tuote]],2,FALSE)</f>
        <v>Antennikaapeli</v>
      </c>
      <c r="K2142" s="3">
        <f>VLOOKUP(Table_Villen_viihde.accdb[[#This Row],[Tuotenumero]],Table_Villen_viihde.accdb5[[Tuotenumero]:[TuoteryhmäID]],3,FALSE)</f>
        <v>4</v>
      </c>
      <c r="L2142" s="3" t="str">
        <f>VLOOKUP(Table_Villen_viihde.accdb[[#This Row],[Ryhmänro]],Table_Villen_viihde.accdb6[],2,FALSE)</f>
        <v>Tarvikkeet</v>
      </c>
    </row>
    <row r="2143" spans="1:12" x14ac:dyDescent="0.35">
      <c r="A2143">
        <v>52641</v>
      </c>
      <c r="B2143" s="18">
        <v>42049</v>
      </c>
      <c r="C2143" t="s">
        <v>59</v>
      </c>
      <c r="D2143">
        <v>1</v>
      </c>
      <c r="E2143">
        <v>5</v>
      </c>
      <c r="F2143">
        <v>237</v>
      </c>
      <c r="G2143">
        <v>136.52000000000001</v>
      </c>
      <c r="H2143" t="str">
        <f>VLOOKUP(Table_Villen_viihde.accdb[[#This Row],[MyyjäID]],ville_myyjät!$A$2:$B$17,2,FALSE)</f>
        <v>Petri</v>
      </c>
      <c r="I2143" t="str">
        <f>VLOOKUP(Table_Villen_viihde.accdb[[#This Row],[myyjä]],ville_myyjät!$B$2:$C$17,2,FALSE)</f>
        <v>Mies</v>
      </c>
      <c r="J2143" t="str">
        <f>VLOOKUP(Table_Villen_viihde.accdb[[#This Row],[Tuotenumero]],Table_Villen_viihde.accdb5[[Tuotenumero]:[Tuote]],2,FALSE)</f>
        <v>Levysoitin</v>
      </c>
      <c r="K2143" s="3">
        <f>VLOOKUP(Table_Villen_viihde.accdb[[#This Row],[Tuotenumero]],Table_Villen_viihde.accdb5[[Tuotenumero]:[TuoteryhmäID]],3,FALSE)</f>
        <v>1</v>
      </c>
      <c r="L2143" s="3" t="str">
        <f>VLOOKUP(Table_Villen_viihde.accdb[[#This Row],[Ryhmänro]],Table_Villen_viihde.accdb6[],2,FALSE)</f>
        <v>Äänentoisto</v>
      </c>
    </row>
    <row r="2144" spans="1:12" x14ac:dyDescent="0.35">
      <c r="A2144">
        <v>52642</v>
      </c>
      <c r="B2144" s="18">
        <v>42049</v>
      </c>
      <c r="C2144" t="s">
        <v>61</v>
      </c>
      <c r="D2144">
        <v>1</v>
      </c>
      <c r="E2144">
        <v>6</v>
      </c>
      <c r="F2144">
        <v>339</v>
      </c>
      <c r="G2144">
        <v>230.2</v>
      </c>
      <c r="H2144" t="str">
        <f>VLOOKUP(Table_Villen_viihde.accdb[[#This Row],[MyyjäID]],ville_myyjät!$A$2:$B$17,2,FALSE)</f>
        <v>Mikko</v>
      </c>
      <c r="I2144" t="str">
        <f>VLOOKUP(Table_Villen_viihde.accdb[[#This Row],[myyjä]],ville_myyjät!$B$2:$C$17,2,FALSE)</f>
        <v>Mies</v>
      </c>
      <c r="J2144" t="str">
        <f>VLOOKUP(Table_Villen_viihde.accdb[[#This Row],[Tuotenumero]],Table_Villen_viihde.accdb5[[Tuotenumero]:[Tuote]],2,FALSE)</f>
        <v>TV32</v>
      </c>
      <c r="K2144" s="3">
        <f>VLOOKUP(Table_Villen_viihde.accdb[[#This Row],[Tuotenumero]],Table_Villen_viihde.accdb5[[Tuotenumero]:[TuoteryhmäID]],3,FALSE)</f>
        <v>3</v>
      </c>
      <c r="L2144" s="3" t="str">
        <f>VLOOKUP(Table_Villen_viihde.accdb[[#This Row],[Ryhmänro]],Table_Villen_viihde.accdb6[],2,FALSE)</f>
        <v>TV</v>
      </c>
    </row>
    <row r="2145" spans="1:12" x14ac:dyDescent="0.35">
      <c r="A2145">
        <v>52643</v>
      </c>
      <c r="B2145" s="18">
        <v>42049</v>
      </c>
      <c r="C2145" t="s">
        <v>60</v>
      </c>
      <c r="D2145">
        <v>1</v>
      </c>
      <c r="E2145">
        <v>2</v>
      </c>
      <c r="F2145">
        <v>15</v>
      </c>
      <c r="G2145">
        <v>10.210000000000001</v>
      </c>
      <c r="H2145" t="str">
        <f>VLOOKUP(Table_Villen_viihde.accdb[[#This Row],[MyyjäID]],ville_myyjät!$A$2:$B$17,2,FALSE)</f>
        <v>Maija</v>
      </c>
      <c r="I2145" t="str">
        <f>VLOOKUP(Table_Villen_viihde.accdb[[#This Row],[myyjä]],ville_myyjät!$B$2:$C$17,2,FALSE)</f>
        <v>Nainen</v>
      </c>
      <c r="J2145" t="str">
        <f>VLOOKUP(Table_Villen_viihde.accdb[[#This Row],[Tuotenumero]],Table_Villen_viihde.accdb5[[Tuotenumero]:[Tuote]],2,FALSE)</f>
        <v>Antennikaapeli</v>
      </c>
      <c r="K2145" s="3">
        <f>VLOOKUP(Table_Villen_viihde.accdb[[#This Row],[Tuotenumero]],Table_Villen_viihde.accdb5[[Tuotenumero]:[TuoteryhmäID]],3,FALSE)</f>
        <v>4</v>
      </c>
      <c r="L2145" s="3" t="str">
        <f>VLOOKUP(Table_Villen_viihde.accdb[[#This Row],[Ryhmänro]],Table_Villen_viihde.accdb6[],2,FALSE)</f>
        <v>Tarvikkeet</v>
      </c>
    </row>
    <row r="2146" spans="1:12" x14ac:dyDescent="0.35">
      <c r="A2146">
        <v>52644</v>
      </c>
      <c r="B2146" s="18">
        <v>42050</v>
      </c>
      <c r="C2146" t="s">
        <v>60</v>
      </c>
      <c r="D2146">
        <v>1</v>
      </c>
      <c r="E2146">
        <v>1</v>
      </c>
      <c r="F2146">
        <v>15</v>
      </c>
      <c r="G2146">
        <v>10.79</v>
      </c>
      <c r="H2146" t="str">
        <f>VLOOKUP(Table_Villen_viihde.accdb[[#This Row],[MyyjäID]],ville_myyjät!$A$2:$B$17,2,FALSE)</f>
        <v>Liisa</v>
      </c>
      <c r="I2146" t="str">
        <f>VLOOKUP(Table_Villen_viihde.accdb[[#This Row],[myyjä]],ville_myyjät!$B$2:$C$17,2,FALSE)</f>
        <v>Nainen</v>
      </c>
      <c r="J2146" t="str">
        <f>VLOOKUP(Table_Villen_viihde.accdb[[#This Row],[Tuotenumero]],Table_Villen_viihde.accdb5[[Tuotenumero]:[Tuote]],2,FALSE)</f>
        <v>Antennikaapeli</v>
      </c>
      <c r="K2146" s="3">
        <f>VLOOKUP(Table_Villen_viihde.accdb[[#This Row],[Tuotenumero]],Table_Villen_viihde.accdb5[[Tuotenumero]:[TuoteryhmäID]],3,FALSE)</f>
        <v>4</v>
      </c>
      <c r="L2146" s="3" t="str">
        <f>VLOOKUP(Table_Villen_viihde.accdb[[#This Row],[Ryhmänro]],Table_Villen_viihde.accdb6[],2,FALSE)</f>
        <v>Tarvikkeet</v>
      </c>
    </row>
    <row r="2147" spans="1:12" x14ac:dyDescent="0.35">
      <c r="A2147">
        <v>52645</v>
      </c>
      <c r="B2147" s="18">
        <v>42050</v>
      </c>
      <c r="C2147" t="s">
        <v>58</v>
      </c>
      <c r="D2147">
        <v>1</v>
      </c>
      <c r="E2147">
        <v>3</v>
      </c>
      <c r="F2147">
        <v>18</v>
      </c>
      <c r="G2147">
        <v>9.32</v>
      </c>
      <c r="H2147" t="str">
        <f>VLOOKUP(Table_Villen_viihde.accdb[[#This Row],[MyyjäID]],ville_myyjät!$A$2:$B$17,2,FALSE)</f>
        <v>Helena</v>
      </c>
      <c r="I2147" t="str">
        <f>VLOOKUP(Table_Villen_viihde.accdb[[#This Row],[myyjä]],ville_myyjät!$B$2:$C$17,2,FALSE)</f>
        <v>Nainen</v>
      </c>
      <c r="J2147" t="str">
        <f>VLOOKUP(Table_Villen_viihde.accdb[[#This Row],[Tuotenumero]],Table_Villen_viihde.accdb5[[Tuotenumero]:[Tuote]],2,FALSE)</f>
        <v>USB-kaapeli</v>
      </c>
      <c r="K2147" s="3">
        <f>VLOOKUP(Table_Villen_viihde.accdb[[#This Row],[Tuotenumero]],Table_Villen_viihde.accdb5[[Tuotenumero]:[TuoteryhmäID]],3,FALSE)</f>
        <v>4</v>
      </c>
      <c r="L2147" s="3" t="str">
        <f>VLOOKUP(Table_Villen_viihde.accdb[[#This Row],[Ryhmänro]],Table_Villen_viihde.accdb6[],2,FALSE)</f>
        <v>Tarvikkeet</v>
      </c>
    </row>
    <row r="2148" spans="1:12" x14ac:dyDescent="0.35">
      <c r="A2148">
        <v>52646</v>
      </c>
      <c r="B2148" s="18">
        <v>42051</v>
      </c>
      <c r="C2148" t="s">
        <v>60</v>
      </c>
      <c r="D2148">
        <v>1</v>
      </c>
      <c r="E2148">
        <v>5</v>
      </c>
      <c r="F2148">
        <v>15</v>
      </c>
      <c r="G2148">
        <v>10.17</v>
      </c>
      <c r="H2148" t="str">
        <f>VLOOKUP(Table_Villen_viihde.accdb[[#This Row],[MyyjäID]],ville_myyjät!$A$2:$B$17,2,FALSE)</f>
        <v>Petri</v>
      </c>
      <c r="I2148" t="str">
        <f>VLOOKUP(Table_Villen_viihde.accdb[[#This Row],[myyjä]],ville_myyjät!$B$2:$C$17,2,FALSE)</f>
        <v>Mies</v>
      </c>
      <c r="J2148" t="str">
        <f>VLOOKUP(Table_Villen_viihde.accdb[[#This Row],[Tuotenumero]],Table_Villen_viihde.accdb5[[Tuotenumero]:[Tuote]],2,FALSE)</f>
        <v>Antennikaapeli</v>
      </c>
      <c r="K2148" s="3">
        <f>VLOOKUP(Table_Villen_viihde.accdb[[#This Row],[Tuotenumero]],Table_Villen_viihde.accdb5[[Tuotenumero]:[TuoteryhmäID]],3,FALSE)</f>
        <v>4</v>
      </c>
      <c r="L2148" s="3" t="str">
        <f>VLOOKUP(Table_Villen_viihde.accdb[[#This Row],[Ryhmänro]],Table_Villen_viihde.accdb6[],2,FALSE)</f>
        <v>Tarvikkeet</v>
      </c>
    </row>
    <row r="2149" spans="1:12" x14ac:dyDescent="0.35">
      <c r="A2149">
        <v>52647</v>
      </c>
      <c r="B2149" s="18">
        <v>42051</v>
      </c>
      <c r="C2149" t="s">
        <v>61</v>
      </c>
      <c r="D2149">
        <v>1</v>
      </c>
      <c r="E2149">
        <v>3</v>
      </c>
      <c r="F2149">
        <v>327</v>
      </c>
      <c r="G2149">
        <v>229.86</v>
      </c>
      <c r="H2149" t="str">
        <f>VLOOKUP(Table_Villen_viihde.accdb[[#This Row],[MyyjäID]],ville_myyjät!$A$2:$B$17,2,FALSE)</f>
        <v>Helena</v>
      </c>
      <c r="I2149" t="str">
        <f>VLOOKUP(Table_Villen_viihde.accdb[[#This Row],[myyjä]],ville_myyjät!$B$2:$C$17,2,FALSE)</f>
        <v>Nainen</v>
      </c>
      <c r="J2149" t="str">
        <f>VLOOKUP(Table_Villen_viihde.accdb[[#This Row],[Tuotenumero]],Table_Villen_viihde.accdb5[[Tuotenumero]:[Tuote]],2,FALSE)</f>
        <v>TV32</v>
      </c>
      <c r="K2149" s="3">
        <f>VLOOKUP(Table_Villen_viihde.accdb[[#This Row],[Tuotenumero]],Table_Villen_viihde.accdb5[[Tuotenumero]:[TuoteryhmäID]],3,FALSE)</f>
        <v>3</v>
      </c>
      <c r="L2149" s="3" t="str">
        <f>VLOOKUP(Table_Villen_viihde.accdb[[#This Row],[Ryhmänro]],Table_Villen_viihde.accdb6[],2,FALSE)</f>
        <v>TV</v>
      </c>
    </row>
    <row r="2150" spans="1:12" x14ac:dyDescent="0.35">
      <c r="A2150">
        <v>52648</v>
      </c>
      <c r="B2150" s="18">
        <v>42052</v>
      </c>
      <c r="C2150" t="s">
        <v>60</v>
      </c>
      <c r="D2150">
        <v>1</v>
      </c>
      <c r="E2150">
        <v>6</v>
      </c>
      <c r="F2150">
        <v>14</v>
      </c>
      <c r="G2150">
        <v>10.67</v>
      </c>
      <c r="H2150" t="str">
        <f>VLOOKUP(Table_Villen_viihde.accdb[[#This Row],[MyyjäID]],ville_myyjät!$A$2:$B$17,2,FALSE)</f>
        <v>Mikko</v>
      </c>
      <c r="I2150" t="str">
        <f>VLOOKUP(Table_Villen_viihde.accdb[[#This Row],[myyjä]],ville_myyjät!$B$2:$C$17,2,FALSE)</f>
        <v>Mies</v>
      </c>
      <c r="J2150" t="str">
        <f>VLOOKUP(Table_Villen_viihde.accdb[[#This Row],[Tuotenumero]],Table_Villen_viihde.accdb5[[Tuotenumero]:[Tuote]],2,FALSE)</f>
        <v>Antennikaapeli</v>
      </c>
      <c r="K2150" s="3">
        <f>VLOOKUP(Table_Villen_viihde.accdb[[#This Row],[Tuotenumero]],Table_Villen_viihde.accdb5[[Tuotenumero]:[TuoteryhmäID]],3,FALSE)</f>
        <v>4</v>
      </c>
      <c r="L2150" s="3" t="str">
        <f>VLOOKUP(Table_Villen_viihde.accdb[[#This Row],[Ryhmänro]],Table_Villen_viihde.accdb6[],2,FALSE)</f>
        <v>Tarvikkeet</v>
      </c>
    </row>
    <row r="2151" spans="1:12" x14ac:dyDescent="0.35">
      <c r="A2151">
        <v>52649</v>
      </c>
      <c r="B2151" s="18">
        <v>42052</v>
      </c>
      <c r="C2151" t="s">
        <v>60</v>
      </c>
      <c r="D2151">
        <v>1</v>
      </c>
      <c r="E2151">
        <v>5</v>
      </c>
      <c r="F2151">
        <v>14</v>
      </c>
      <c r="G2151">
        <v>10.91</v>
      </c>
      <c r="H2151" t="str">
        <f>VLOOKUP(Table_Villen_viihde.accdb[[#This Row],[MyyjäID]],ville_myyjät!$A$2:$B$17,2,FALSE)</f>
        <v>Petri</v>
      </c>
      <c r="I2151" t="str">
        <f>VLOOKUP(Table_Villen_viihde.accdb[[#This Row],[myyjä]],ville_myyjät!$B$2:$C$17,2,FALSE)</f>
        <v>Mies</v>
      </c>
      <c r="J2151" t="str">
        <f>VLOOKUP(Table_Villen_viihde.accdb[[#This Row],[Tuotenumero]],Table_Villen_viihde.accdb5[[Tuotenumero]:[Tuote]],2,FALSE)</f>
        <v>Antennikaapeli</v>
      </c>
      <c r="K2151" s="3">
        <f>VLOOKUP(Table_Villen_viihde.accdb[[#This Row],[Tuotenumero]],Table_Villen_viihde.accdb5[[Tuotenumero]:[TuoteryhmäID]],3,FALSE)</f>
        <v>4</v>
      </c>
      <c r="L2151" s="3" t="str">
        <f>VLOOKUP(Table_Villen_viihde.accdb[[#This Row],[Ryhmänro]],Table_Villen_viihde.accdb6[],2,FALSE)</f>
        <v>Tarvikkeet</v>
      </c>
    </row>
    <row r="2152" spans="1:12" x14ac:dyDescent="0.35">
      <c r="A2152">
        <v>52650</v>
      </c>
      <c r="B2152" s="18">
        <v>42053</v>
      </c>
      <c r="C2152" t="s">
        <v>60</v>
      </c>
      <c r="D2152">
        <v>1</v>
      </c>
      <c r="E2152">
        <v>5</v>
      </c>
      <c r="F2152">
        <v>15</v>
      </c>
      <c r="G2152">
        <v>10.74</v>
      </c>
      <c r="H2152" t="str">
        <f>VLOOKUP(Table_Villen_viihde.accdb[[#This Row],[MyyjäID]],ville_myyjät!$A$2:$B$17,2,FALSE)</f>
        <v>Petri</v>
      </c>
      <c r="I2152" t="str">
        <f>VLOOKUP(Table_Villen_viihde.accdb[[#This Row],[myyjä]],ville_myyjät!$B$2:$C$17,2,FALSE)</f>
        <v>Mies</v>
      </c>
      <c r="J2152" t="str">
        <f>VLOOKUP(Table_Villen_viihde.accdb[[#This Row],[Tuotenumero]],Table_Villen_viihde.accdb5[[Tuotenumero]:[Tuote]],2,FALSE)</f>
        <v>Antennikaapeli</v>
      </c>
      <c r="K2152" s="3">
        <f>VLOOKUP(Table_Villen_viihde.accdb[[#This Row],[Tuotenumero]],Table_Villen_viihde.accdb5[[Tuotenumero]:[TuoteryhmäID]],3,FALSE)</f>
        <v>4</v>
      </c>
      <c r="L2152" s="3" t="str">
        <f>VLOOKUP(Table_Villen_viihde.accdb[[#This Row],[Ryhmänro]],Table_Villen_viihde.accdb6[],2,FALSE)</f>
        <v>Tarvikkeet</v>
      </c>
    </row>
    <row r="2153" spans="1:12" x14ac:dyDescent="0.35">
      <c r="A2153">
        <v>52651</v>
      </c>
      <c r="B2153" s="18">
        <v>42053</v>
      </c>
      <c r="C2153" t="s">
        <v>60</v>
      </c>
      <c r="D2153">
        <v>1</v>
      </c>
      <c r="E2153">
        <v>2</v>
      </c>
      <c r="F2153">
        <v>15</v>
      </c>
      <c r="G2153">
        <v>11.12</v>
      </c>
      <c r="H2153" t="str">
        <f>VLOOKUP(Table_Villen_viihde.accdb[[#This Row],[MyyjäID]],ville_myyjät!$A$2:$B$17,2,FALSE)</f>
        <v>Maija</v>
      </c>
      <c r="I2153" t="str">
        <f>VLOOKUP(Table_Villen_viihde.accdb[[#This Row],[myyjä]],ville_myyjät!$B$2:$C$17,2,FALSE)</f>
        <v>Nainen</v>
      </c>
      <c r="J2153" t="str">
        <f>VLOOKUP(Table_Villen_viihde.accdb[[#This Row],[Tuotenumero]],Table_Villen_viihde.accdb5[[Tuotenumero]:[Tuote]],2,FALSE)</f>
        <v>Antennikaapeli</v>
      </c>
      <c r="K2153" s="3">
        <f>VLOOKUP(Table_Villen_viihde.accdb[[#This Row],[Tuotenumero]],Table_Villen_viihde.accdb5[[Tuotenumero]:[TuoteryhmäID]],3,FALSE)</f>
        <v>4</v>
      </c>
      <c r="L2153" s="3" t="str">
        <f>VLOOKUP(Table_Villen_viihde.accdb[[#This Row],[Ryhmänro]],Table_Villen_viihde.accdb6[],2,FALSE)</f>
        <v>Tarvikkeet</v>
      </c>
    </row>
    <row r="2154" spans="1:12" x14ac:dyDescent="0.35">
      <c r="A2154">
        <v>52652</v>
      </c>
      <c r="B2154" s="18">
        <v>42053</v>
      </c>
      <c r="C2154" t="s">
        <v>58</v>
      </c>
      <c r="D2154">
        <v>1</v>
      </c>
      <c r="E2154">
        <v>6</v>
      </c>
      <c r="F2154">
        <v>18</v>
      </c>
      <c r="G2154">
        <v>8.8800000000000008</v>
      </c>
      <c r="H2154" t="str">
        <f>VLOOKUP(Table_Villen_viihde.accdb[[#This Row],[MyyjäID]],ville_myyjät!$A$2:$B$17,2,FALSE)</f>
        <v>Mikko</v>
      </c>
      <c r="I2154" t="str">
        <f>VLOOKUP(Table_Villen_viihde.accdb[[#This Row],[myyjä]],ville_myyjät!$B$2:$C$17,2,FALSE)</f>
        <v>Mies</v>
      </c>
      <c r="J2154" t="str">
        <f>VLOOKUP(Table_Villen_viihde.accdb[[#This Row],[Tuotenumero]],Table_Villen_viihde.accdb5[[Tuotenumero]:[Tuote]],2,FALSE)</f>
        <v>USB-kaapeli</v>
      </c>
      <c r="K2154" s="3">
        <f>VLOOKUP(Table_Villen_viihde.accdb[[#This Row],[Tuotenumero]],Table_Villen_viihde.accdb5[[Tuotenumero]:[TuoteryhmäID]],3,FALSE)</f>
        <v>4</v>
      </c>
      <c r="L2154" s="3" t="str">
        <f>VLOOKUP(Table_Villen_viihde.accdb[[#This Row],[Ryhmänro]],Table_Villen_viihde.accdb6[],2,FALSE)</f>
        <v>Tarvikkeet</v>
      </c>
    </row>
    <row r="2155" spans="1:12" x14ac:dyDescent="0.35">
      <c r="A2155">
        <v>52653</v>
      </c>
      <c r="B2155" s="18">
        <v>42054</v>
      </c>
      <c r="C2155" t="s">
        <v>60</v>
      </c>
      <c r="D2155">
        <v>1</v>
      </c>
      <c r="E2155">
        <v>3</v>
      </c>
      <c r="F2155">
        <v>14</v>
      </c>
      <c r="G2155">
        <v>11.13</v>
      </c>
      <c r="H2155" t="str">
        <f>VLOOKUP(Table_Villen_viihde.accdb[[#This Row],[MyyjäID]],ville_myyjät!$A$2:$B$17,2,FALSE)</f>
        <v>Helena</v>
      </c>
      <c r="I2155" t="str">
        <f>VLOOKUP(Table_Villen_viihde.accdb[[#This Row],[myyjä]],ville_myyjät!$B$2:$C$17,2,FALSE)</f>
        <v>Nainen</v>
      </c>
      <c r="J2155" t="str">
        <f>VLOOKUP(Table_Villen_viihde.accdb[[#This Row],[Tuotenumero]],Table_Villen_viihde.accdb5[[Tuotenumero]:[Tuote]],2,FALSE)</f>
        <v>Antennikaapeli</v>
      </c>
      <c r="K2155" s="3">
        <f>VLOOKUP(Table_Villen_viihde.accdb[[#This Row],[Tuotenumero]],Table_Villen_viihde.accdb5[[Tuotenumero]:[TuoteryhmäID]],3,FALSE)</f>
        <v>4</v>
      </c>
      <c r="L2155" s="3" t="str">
        <f>VLOOKUP(Table_Villen_viihde.accdb[[#This Row],[Ryhmänro]],Table_Villen_viihde.accdb6[],2,FALSE)</f>
        <v>Tarvikkeet</v>
      </c>
    </row>
    <row r="2156" spans="1:12" x14ac:dyDescent="0.35">
      <c r="A2156">
        <v>52654</v>
      </c>
      <c r="B2156" s="18">
        <v>42054</v>
      </c>
      <c r="C2156" t="s">
        <v>60</v>
      </c>
      <c r="D2156">
        <v>1</v>
      </c>
      <c r="E2156">
        <v>5</v>
      </c>
      <c r="F2156">
        <v>15</v>
      </c>
      <c r="G2156">
        <v>10.71</v>
      </c>
      <c r="H2156" t="str">
        <f>VLOOKUP(Table_Villen_viihde.accdb[[#This Row],[MyyjäID]],ville_myyjät!$A$2:$B$17,2,FALSE)</f>
        <v>Petri</v>
      </c>
      <c r="I2156" t="str">
        <f>VLOOKUP(Table_Villen_viihde.accdb[[#This Row],[myyjä]],ville_myyjät!$B$2:$C$17,2,FALSE)</f>
        <v>Mies</v>
      </c>
      <c r="J2156" t="str">
        <f>VLOOKUP(Table_Villen_viihde.accdb[[#This Row],[Tuotenumero]],Table_Villen_viihde.accdb5[[Tuotenumero]:[Tuote]],2,FALSE)</f>
        <v>Antennikaapeli</v>
      </c>
      <c r="K2156" s="3">
        <f>VLOOKUP(Table_Villen_viihde.accdb[[#This Row],[Tuotenumero]],Table_Villen_viihde.accdb5[[Tuotenumero]:[TuoteryhmäID]],3,FALSE)</f>
        <v>4</v>
      </c>
      <c r="L2156" s="3" t="str">
        <f>VLOOKUP(Table_Villen_viihde.accdb[[#This Row],[Ryhmänro]],Table_Villen_viihde.accdb6[],2,FALSE)</f>
        <v>Tarvikkeet</v>
      </c>
    </row>
    <row r="2157" spans="1:12" x14ac:dyDescent="0.35">
      <c r="A2157">
        <v>52655</v>
      </c>
      <c r="B2157" s="18">
        <v>42054</v>
      </c>
      <c r="C2157" t="s">
        <v>63</v>
      </c>
      <c r="D2157">
        <v>1</v>
      </c>
      <c r="E2157">
        <v>2</v>
      </c>
      <c r="F2157">
        <v>114</v>
      </c>
      <c r="G2157">
        <v>76.48</v>
      </c>
      <c r="H2157" t="str">
        <f>VLOOKUP(Table_Villen_viihde.accdb[[#This Row],[MyyjäID]],ville_myyjät!$A$2:$B$17,2,FALSE)</f>
        <v>Maija</v>
      </c>
      <c r="I2157" t="str">
        <f>VLOOKUP(Table_Villen_viihde.accdb[[#This Row],[myyjä]],ville_myyjät!$B$2:$C$17,2,FALSE)</f>
        <v>Nainen</v>
      </c>
      <c r="J2157" t="str">
        <f>VLOOKUP(Table_Villen_viihde.accdb[[#This Row],[Tuotenumero]],Table_Villen_viihde.accdb5[[Tuotenumero]:[Tuote]],2,FALSE)</f>
        <v>Multidigiboxi</v>
      </c>
      <c r="K2157" s="3">
        <f>VLOOKUP(Table_Villen_viihde.accdb[[#This Row],[Tuotenumero]],Table_Villen_viihde.accdb5[[Tuotenumero]:[TuoteryhmäID]],3,FALSE)</f>
        <v>6</v>
      </c>
      <c r="L2157" s="3" t="str">
        <f>VLOOKUP(Table_Villen_viihde.accdb[[#This Row],[Ryhmänro]],Table_Villen_viihde.accdb6[],2,FALSE)</f>
        <v>Digiboxit</v>
      </c>
    </row>
    <row r="2158" spans="1:12" x14ac:dyDescent="0.35">
      <c r="A2158">
        <v>52656</v>
      </c>
      <c r="B2158" s="18">
        <v>42054</v>
      </c>
      <c r="C2158" t="s">
        <v>59</v>
      </c>
      <c r="D2158">
        <v>1</v>
      </c>
      <c r="E2158">
        <v>7</v>
      </c>
      <c r="F2158">
        <v>252</v>
      </c>
      <c r="G2158">
        <v>137.87</v>
      </c>
      <c r="H2158" t="str">
        <f>VLOOKUP(Table_Villen_viihde.accdb[[#This Row],[MyyjäID]],ville_myyjät!$A$2:$B$17,2,FALSE)</f>
        <v>Kaija</v>
      </c>
      <c r="I2158" t="str">
        <f>VLOOKUP(Table_Villen_viihde.accdb[[#This Row],[myyjä]],ville_myyjät!$B$2:$C$17,2,FALSE)</f>
        <v>Nainen</v>
      </c>
      <c r="J2158" t="str">
        <f>VLOOKUP(Table_Villen_viihde.accdb[[#This Row],[Tuotenumero]],Table_Villen_viihde.accdb5[[Tuotenumero]:[Tuote]],2,FALSE)</f>
        <v>Levysoitin</v>
      </c>
      <c r="K2158" s="3">
        <f>VLOOKUP(Table_Villen_viihde.accdb[[#This Row],[Tuotenumero]],Table_Villen_viihde.accdb5[[Tuotenumero]:[TuoteryhmäID]],3,FALSE)</f>
        <v>1</v>
      </c>
      <c r="L2158" s="3" t="str">
        <f>VLOOKUP(Table_Villen_viihde.accdb[[#This Row],[Ryhmänro]],Table_Villen_viihde.accdb6[],2,FALSE)</f>
        <v>Äänentoisto</v>
      </c>
    </row>
    <row r="2159" spans="1:12" x14ac:dyDescent="0.35">
      <c r="A2159">
        <v>52657</v>
      </c>
      <c r="B2159" s="18">
        <v>42054</v>
      </c>
      <c r="C2159" t="s">
        <v>60</v>
      </c>
      <c r="D2159">
        <v>1</v>
      </c>
      <c r="E2159">
        <v>6</v>
      </c>
      <c r="F2159">
        <v>15</v>
      </c>
      <c r="G2159">
        <v>11.1</v>
      </c>
      <c r="H2159" t="str">
        <f>VLOOKUP(Table_Villen_viihde.accdb[[#This Row],[MyyjäID]],ville_myyjät!$A$2:$B$17,2,FALSE)</f>
        <v>Mikko</v>
      </c>
      <c r="I2159" t="str">
        <f>VLOOKUP(Table_Villen_viihde.accdb[[#This Row],[myyjä]],ville_myyjät!$B$2:$C$17,2,FALSE)</f>
        <v>Mies</v>
      </c>
      <c r="J2159" t="str">
        <f>VLOOKUP(Table_Villen_viihde.accdb[[#This Row],[Tuotenumero]],Table_Villen_viihde.accdb5[[Tuotenumero]:[Tuote]],2,FALSE)</f>
        <v>Antennikaapeli</v>
      </c>
      <c r="K2159" s="3">
        <f>VLOOKUP(Table_Villen_viihde.accdb[[#This Row],[Tuotenumero]],Table_Villen_viihde.accdb5[[Tuotenumero]:[TuoteryhmäID]],3,FALSE)</f>
        <v>4</v>
      </c>
      <c r="L2159" s="3" t="str">
        <f>VLOOKUP(Table_Villen_viihde.accdb[[#This Row],[Ryhmänro]],Table_Villen_viihde.accdb6[],2,FALSE)</f>
        <v>Tarvikkeet</v>
      </c>
    </row>
    <row r="2160" spans="1:12" x14ac:dyDescent="0.35">
      <c r="A2160">
        <v>52658</v>
      </c>
      <c r="B2160" s="18">
        <v>42055</v>
      </c>
      <c r="C2160" t="s">
        <v>60</v>
      </c>
      <c r="D2160">
        <v>1</v>
      </c>
      <c r="E2160">
        <v>1</v>
      </c>
      <c r="F2160">
        <v>14</v>
      </c>
      <c r="G2160">
        <v>10.16</v>
      </c>
      <c r="H2160" t="str">
        <f>VLOOKUP(Table_Villen_viihde.accdb[[#This Row],[MyyjäID]],ville_myyjät!$A$2:$B$17,2,FALSE)</f>
        <v>Liisa</v>
      </c>
      <c r="I2160" t="str">
        <f>VLOOKUP(Table_Villen_viihde.accdb[[#This Row],[myyjä]],ville_myyjät!$B$2:$C$17,2,FALSE)</f>
        <v>Nainen</v>
      </c>
      <c r="J2160" t="str">
        <f>VLOOKUP(Table_Villen_viihde.accdb[[#This Row],[Tuotenumero]],Table_Villen_viihde.accdb5[[Tuotenumero]:[Tuote]],2,FALSE)</f>
        <v>Antennikaapeli</v>
      </c>
      <c r="K2160" s="3">
        <f>VLOOKUP(Table_Villen_viihde.accdb[[#This Row],[Tuotenumero]],Table_Villen_viihde.accdb5[[Tuotenumero]:[TuoteryhmäID]],3,FALSE)</f>
        <v>4</v>
      </c>
      <c r="L2160" s="3" t="str">
        <f>VLOOKUP(Table_Villen_viihde.accdb[[#This Row],[Ryhmänro]],Table_Villen_viihde.accdb6[],2,FALSE)</f>
        <v>Tarvikkeet</v>
      </c>
    </row>
    <row r="2161" spans="1:12" x14ac:dyDescent="0.35">
      <c r="A2161">
        <v>52659</v>
      </c>
      <c r="B2161" s="18">
        <v>42055</v>
      </c>
      <c r="C2161" t="s">
        <v>60</v>
      </c>
      <c r="D2161">
        <v>1</v>
      </c>
      <c r="E2161">
        <v>5</v>
      </c>
      <c r="F2161">
        <v>15</v>
      </c>
      <c r="G2161">
        <v>10.81</v>
      </c>
      <c r="H2161" t="str">
        <f>VLOOKUP(Table_Villen_viihde.accdb[[#This Row],[MyyjäID]],ville_myyjät!$A$2:$B$17,2,FALSE)</f>
        <v>Petri</v>
      </c>
      <c r="I2161" t="str">
        <f>VLOOKUP(Table_Villen_viihde.accdb[[#This Row],[myyjä]],ville_myyjät!$B$2:$C$17,2,FALSE)</f>
        <v>Mies</v>
      </c>
      <c r="J2161" t="str">
        <f>VLOOKUP(Table_Villen_viihde.accdb[[#This Row],[Tuotenumero]],Table_Villen_viihde.accdb5[[Tuotenumero]:[Tuote]],2,FALSE)</f>
        <v>Antennikaapeli</v>
      </c>
      <c r="K2161" s="3">
        <f>VLOOKUP(Table_Villen_viihde.accdb[[#This Row],[Tuotenumero]],Table_Villen_viihde.accdb5[[Tuotenumero]:[TuoteryhmäID]],3,FALSE)</f>
        <v>4</v>
      </c>
      <c r="L2161" s="3" t="str">
        <f>VLOOKUP(Table_Villen_viihde.accdb[[#This Row],[Ryhmänro]],Table_Villen_viihde.accdb6[],2,FALSE)</f>
        <v>Tarvikkeet</v>
      </c>
    </row>
    <row r="2162" spans="1:12" x14ac:dyDescent="0.35">
      <c r="A2162">
        <v>52660</v>
      </c>
      <c r="B2162" s="18">
        <v>42056</v>
      </c>
      <c r="C2162" t="s">
        <v>60</v>
      </c>
      <c r="D2162">
        <v>1</v>
      </c>
      <c r="E2162">
        <v>1</v>
      </c>
      <c r="F2162">
        <v>15</v>
      </c>
      <c r="G2162">
        <v>10.82</v>
      </c>
      <c r="H2162" t="str">
        <f>VLOOKUP(Table_Villen_viihde.accdb[[#This Row],[MyyjäID]],ville_myyjät!$A$2:$B$17,2,FALSE)</f>
        <v>Liisa</v>
      </c>
      <c r="I2162" t="str">
        <f>VLOOKUP(Table_Villen_viihde.accdb[[#This Row],[myyjä]],ville_myyjät!$B$2:$C$17,2,FALSE)</f>
        <v>Nainen</v>
      </c>
      <c r="J2162" t="str">
        <f>VLOOKUP(Table_Villen_viihde.accdb[[#This Row],[Tuotenumero]],Table_Villen_viihde.accdb5[[Tuotenumero]:[Tuote]],2,FALSE)</f>
        <v>Antennikaapeli</v>
      </c>
      <c r="K2162" s="3">
        <f>VLOOKUP(Table_Villen_viihde.accdb[[#This Row],[Tuotenumero]],Table_Villen_viihde.accdb5[[Tuotenumero]:[TuoteryhmäID]],3,FALSE)</f>
        <v>4</v>
      </c>
      <c r="L2162" s="3" t="str">
        <f>VLOOKUP(Table_Villen_viihde.accdb[[#This Row],[Ryhmänro]],Table_Villen_viihde.accdb6[],2,FALSE)</f>
        <v>Tarvikkeet</v>
      </c>
    </row>
    <row r="2163" spans="1:12" x14ac:dyDescent="0.35">
      <c r="A2163">
        <v>52661</v>
      </c>
      <c r="B2163" s="18">
        <v>42056</v>
      </c>
      <c r="C2163" t="s">
        <v>60</v>
      </c>
      <c r="D2163">
        <v>1</v>
      </c>
      <c r="E2163">
        <v>3</v>
      </c>
      <c r="F2163">
        <v>15</v>
      </c>
      <c r="G2163">
        <v>10.42</v>
      </c>
      <c r="H2163" t="str">
        <f>VLOOKUP(Table_Villen_viihde.accdb[[#This Row],[MyyjäID]],ville_myyjät!$A$2:$B$17,2,FALSE)</f>
        <v>Helena</v>
      </c>
      <c r="I2163" t="str">
        <f>VLOOKUP(Table_Villen_viihde.accdb[[#This Row],[myyjä]],ville_myyjät!$B$2:$C$17,2,FALSE)</f>
        <v>Nainen</v>
      </c>
      <c r="J2163" t="str">
        <f>VLOOKUP(Table_Villen_viihde.accdb[[#This Row],[Tuotenumero]],Table_Villen_viihde.accdb5[[Tuotenumero]:[Tuote]],2,FALSE)</f>
        <v>Antennikaapeli</v>
      </c>
      <c r="K2163" s="3">
        <f>VLOOKUP(Table_Villen_viihde.accdb[[#This Row],[Tuotenumero]],Table_Villen_viihde.accdb5[[Tuotenumero]:[TuoteryhmäID]],3,FALSE)</f>
        <v>4</v>
      </c>
      <c r="L2163" s="3" t="str">
        <f>VLOOKUP(Table_Villen_viihde.accdb[[#This Row],[Ryhmänro]],Table_Villen_viihde.accdb6[],2,FALSE)</f>
        <v>Tarvikkeet</v>
      </c>
    </row>
    <row r="2164" spans="1:12" x14ac:dyDescent="0.35">
      <c r="A2164">
        <v>52662</v>
      </c>
      <c r="B2164" s="18">
        <v>42057</v>
      </c>
      <c r="C2164" t="s">
        <v>60</v>
      </c>
      <c r="D2164">
        <v>1</v>
      </c>
      <c r="E2164">
        <v>7</v>
      </c>
      <c r="F2164">
        <v>14</v>
      </c>
      <c r="G2164">
        <v>10.18</v>
      </c>
      <c r="H2164" t="str">
        <f>VLOOKUP(Table_Villen_viihde.accdb[[#This Row],[MyyjäID]],ville_myyjät!$A$2:$B$17,2,FALSE)</f>
        <v>Kaija</v>
      </c>
      <c r="I2164" t="str">
        <f>VLOOKUP(Table_Villen_viihde.accdb[[#This Row],[myyjä]],ville_myyjät!$B$2:$C$17,2,FALSE)</f>
        <v>Nainen</v>
      </c>
      <c r="J2164" t="str">
        <f>VLOOKUP(Table_Villen_viihde.accdb[[#This Row],[Tuotenumero]],Table_Villen_viihde.accdb5[[Tuotenumero]:[Tuote]],2,FALSE)</f>
        <v>Antennikaapeli</v>
      </c>
      <c r="K2164" s="3">
        <f>VLOOKUP(Table_Villen_viihde.accdb[[#This Row],[Tuotenumero]],Table_Villen_viihde.accdb5[[Tuotenumero]:[TuoteryhmäID]],3,FALSE)</f>
        <v>4</v>
      </c>
      <c r="L2164" s="3" t="str">
        <f>VLOOKUP(Table_Villen_viihde.accdb[[#This Row],[Ryhmänro]],Table_Villen_viihde.accdb6[],2,FALSE)</f>
        <v>Tarvikkeet</v>
      </c>
    </row>
    <row r="2165" spans="1:12" x14ac:dyDescent="0.35">
      <c r="A2165">
        <v>52663</v>
      </c>
      <c r="B2165" s="18">
        <v>42057</v>
      </c>
      <c r="C2165" t="s">
        <v>61</v>
      </c>
      <c r="D2165">
        <v>1</v>
      </c>
      <c r="E2165">
        <v>5</v>
      </c>
      <c r="F2165">
        <v>316</v>
      </c>
      <c r="G2165">
        <v>214.82</v>
      </c>
      <c r="H2165" t="str">
        <f>VLOOKUP(Table_Villen_viihde.accdb[[#This Row],[MyyjäID]],ville_myyjät!$A$2:$B$17,2,FALSE)</f>
        <v>Petri</v>
      </c>
      <c r="I2165" t="str">
        <f>VLOOKUP(Table_Villen_viihde.accdb[[#This Row],[myyjä]],ville_myyjät!$B$2:$C$17,2,FALSE)</f>
        <v>Mies</v>
      </c>
      <c r="J2165" t="str">
        <f>VLOOKUP(Table_Villen_viihde.accdb[[#This Row],[Tuotenumero]],Table_Villen_viihde.accdb5[[Tuotenumero]:[Tuote]],2,FALSE)</f>
        <v>TV32</v>
      </c>
      <c r="K2165" s="3">
        <f>VLOOKUP(Table_Villen_viihde.accdb[[#This Row],[Tuotenumero]],Table_Villen_viihde.accdb5[[Tuotenumero]:[TuoteryhmäID]],3,FALSE)</f>
        <v>3</v>
      </c>
      <c r="L2165" s="3" t="str">
        <f>VLOOKUP(Table_Villen_viihde.accdb[[#This Row],[Ryhmänro]],Table_Villen_viihde.accdb6[],2,FALSE)</f>
        <v>TV</v>
      </c>
    </row>
    <row r="2166" spans="1:12" x14ac:dyDescent="0.35">
      <c r="A2166">
        <v>52664</v>
      </c>
      <c r="B2166" s="18">
        <v>42057</v>
      </c>
      <c r="C2166" t="s">
        <v>59</v>
      </c>
      <c r="D2166">
        <v>1</v>
      </c>
      <c r="E2166">
        <v>7</v>
      </c>
      <c r="F2166">
        <v>251</v>
      </c>
      <c r="G2166">
        <v>125.87</v>
      </c>
      <c r="H2166" t="str">
        <f>VLOOKUP(Table_Villen_viihde.accdb[[#This Row],[MyyjäID]],ville_myyjät!$A$2:$B$17,2,FALSE)</f>
        <v>Kaija</v>
      </c>
      <c r="I2166" t="str">
        <f>VLOOKUP(Table_Villen_viihde.accdb[[#This Row],[myyjä]],ville_myyjät!$B$2:$C$17,2,FALSE)</f>
        <v>Nainen</v>
      </c>
      <c r="J2166" t="str">
        <f>VLOOKUP(Table_Villen_viihde.accdb[[#This Row],[Tuotenumero]],Table_Villen_viihde.accdb5[[Tuotenumero]:[Tuote]],2,FALSE)</f>
        <v>Levysoitin</v>
      </c>
      <c r="K2166" s="3">
        <f>VLOOKUP(Table_Villen_viihde.accdb[[#This Row],[Tuotenumero]],Table_Villen_viihde.accdb5[[Tuotenumero]:[TuoteryhmäID]],3,FALSE)</f>
        <v>1</v>
      </c>
      <c r="L2166" s="3" t="str">
        <f>VLOOKUP(Table_Villen_viihde.accdb[[#This Row],[Ryhmänro]],Table_Villen_viihde.accdb6[],2,FALSE)</f>
        <v>Äänentoisto</v>
      </c>
    </row>
    <row r="2167" spans="1:12" x14ac:dyDescent="0.35">
      <c r="A2167">
        <v>52665</v>
      </c>
      <c r="B2167" s="18">
        <v>42057</v>
      </c>
      <c r="C2167" t="s">
        <v>62</v>
      </c>
      <c r="D2167">
        <v>1</v>
      </c>
      <c r="E2167">
        <v>3</v>
      </c>
      <c r="F2167">
        <v>55</v>
      </c>
      <c r="G2167">
        <v>43.37</v>
      </c>
      <c r="H2167" t="str">
        <f>VLOOKUP(Table_Villen_viihde.accdb[[#This Row],[MyyjäID]],ville_myyjät!$A$2:$B$17,2,FALSE)</f>
        <v>Helena</v>
      </c>
      <c r="I2167" t="str">
        <f>VLOOKUP(Table_Villen_viihde.accdb[[#This Row],[myyjä]],ville_myyjät!$B$2:$C$17,2,FALSE)</f>
        <v>Nainen</v>
      </c>
      <c r="J2167" t="str">
        <f>VLOOKUP(Table_Villen_viihde.accdb[[#This Row],[Tuotenumero]],Table_Villen_viihde.accdb5[[Tuotenumero]:[Tuote]],2,FALSE)</f>
        <v>Kaukosäädin</v>
      </c>
      <c r="K2167" s="3">
        <f>VLOOKUP(Table_Villen_viihde.accdb[[#This Row],[Tuotenumero]],Table_Villen_viihde.accdb5[[Tuotenumero]:[TuoteryhmäID]],3,FALSE)</f>
        <v>4</v>
      </c>
      <c r="L2167" s="3" t="str">
        <f>VLOOKUP(Table_Villen_viihde.accdb[[#This Row],[Ryhmänro]],Table_Villen_viihde.accdb6[],2,FALSE)</f>
        <v>Tarvikkeet</v>
      </c>
    </row>
    <row r="2168" spans="1:12" x14ac:dyDescent="0.35">
      <c r="A2168">
        <v>52666</v>
      </c>
      <c r="B2168" s="18">
        <v>42057</v>
      </c>
      <c r="C2168" t="s">
        <v>60</v>
      </c>
      <c r="D2168">
        <v>1</v>
      </c>
      <c r="E2168">
        <v>1</v>
      </c>
      <c r="F2168">
        <v>14</v>
      </c>
      <c r="G2168">
        <v>10.98</v>
      </c>
      <c r="H2168" t="str">
        <f>VLOOKUP(Table_Villen_viihde.accdb[[#This Row],[MyyjäID]],ville_myyjät!$A$2:$B$17,2,FALSE)</f>
        <v>Liisa</v>
      </c>
      <c r="I2168" t="str">
        <f>VLOOKUP(Table_Villen_viihde.accdb[[#This Row],[myyjä]],ville_myyjät!$B$2:$C$17,2,FALSE)</f>
        <v>Nainen</v>
      </c>
      <c r="J2168" t="str">
        <f>VLOOKUP(Table_Villen_viihde.accdb[[#This Row],[Tuotenumero]],Table_Villen_viihde.accdb5[[Tuotenumero]:[Tuote]],2,FALSE)</f>
        <v>Antennikaapeli</v>
      </c>
      <c r="K2168" s="3">
        <f>VLOOKUP(Table_Villen_viihde.accdb[[#This Row],[Tuotenumero]],Table_Villen_viihde.accdb5[[Tuotenumero]:[TuoteryhmäID]],3,FALSE)</f>
        <v>4</v>
      </c>
      <c r="L2168" s="3" t="str">
        <f>VLOOKUP(Table_Villen_viihde.accdb[[#This Row],[Ryhmänro]],Table_Villen_viihde.accdb6[],2,FALSE)</f>
        <v>Tarvikkeet</v>
      </c>
    </row>
    <row r="2169" spans="1:12" x14ac:dyDescent="0.35">
      <c r="A2169">
        <v>52667</v>
      </c>
      <c r="B2169" s="18">
        <v>42058</v>
      </c>
      <c r="C2169" t="s">
        <v>58</v>
      </c>
      <c r="D2169">
        <v>1</v>
      </c>
      <c r="E2169">
        <v>7</v>
      </c>
      <c r="F2169">
        <v>18</v>
      </c>
      <c r="G2169">
        <v>9.1199999999999992</v>
      </c>
      <c r="H2169" t="str">
        <f>VLOOKUP(Table_Villen_viihde.accdb[[#This Row],[MyyjäID]],ville_myyjät!$A$2:$B$17,2,FALSE)</f>
        <v>Kaija</v>
      </c>
      <c r="I2169" t="str">
        <f>VLOOKUP(Table_Villen_viihde.accdb[[#This Row],[myyjä]],ville_myyjät!$B$2:$C$17,2,FALSE)</f>
        <v>Nainen</v>
      </c>
      <c r="J2169" t="str">
        <f>VLOOKUP(Table_Villen_viihde.accdb[[#This Row],[Tuotenumero]],Table_Villen_viihde.accdb5[[Tuotenumero]:[Tuote]],2,FALSE)</f>
        <v>USB-kaapeli</v>
      </c>
      <c r="K2169" s="3">
        <f>VLOOKUP(Table_Villen_viihde.accdb[[#This Row],[Tuotenumero]],Table_Villen_viihde.accdb5[[Tuotenumero]:[TuoteryhmäID]],3,FALSE)</f>
        <v>4</v>
      </c>
      <c r="L2169" s="3" t="str">
        <f>VLOOKUP(Table_Villen_viihde.accdb[[#This Row],[Ryhmänro]],Table_Villen_viihde.accdb6[],2,FALSE)</f>
        <v>Tarvikkeet</v>
      </c>
    </row>
    <row r="2170" spans="1:12" x14ac:dyDescent="0.35">
      <c r="A2170">
        <v>52668</v>
      </c>
      <c r="B2170" s="18">
        <v>42058</v>
      </c>
      <c r="C2170" t="s">
        <v>60</v>
      </c>
      <c r="D2170">
        <v>1</v>
      </c>
      <c r="E2170">
        <v>2</v>
      </c>
      <c r="F2170">
        <v>15</v>
      </c>
      <c r="G2170">
        <v>10.69</v>
      </c>
      <c r="H2170" t="str">
        <f>VLOOKUP(Table_Villen_viihde.accdb[[#This Row],[MyyjäID]],ville_myyjät!$A$2:$B$17,2,FALSE)</f>
        <v>Maija</v>
      </c>
      <c r="I2170" t="str">
        <f>VLOOKUP(Table_Villen_viihde.accdb[[#This Row],[myyjä]],ville_myyjät!$B$2:$C$17,2,FALSE)</f>
        <v>Nainen</v>
      </c>
      <c r="J2170" t="str">
        <f>VLOOKUP(Table_Villen_viihde.accdb[[#This Row],[Tuotenumero]],Table_Villen_viihde.accdb5[[Tuotenumero]:[Tuote]],2,FALSE)</f>
        <v>Antennikaapeli</v>
      </c>
      <c r="K2170" s="3">
        <f>VLOOKUP(Table_Villen_viihde.accdb[[#This Row],[Tuotenumero]],Table_Villen_viihde.accdb5[[Tuotenumero]:[TuoteryhmäID]],3,FALSE)</f>
        <v>4</v>
      </c>
      <c r="L2170" s="3" t="str">
        <f>VLOOKUP(Table_Villen_viihde.accdb[[#This Row],[Ryhmänro]],Table_Villen_viihde.accdb6[],2,FALSE)</f>
        <v>Tarvikkeet</v>
      </c>
    </row>
    <row r="2171" spans="1:12" x14ac:dyDescent="0.35">
      <c r="A2171">
        <v>52669</v>
      </c>
      <c r="B2171" s="18">
        <v>42059</v>
      </c>
      <c r="C2171" t="s">
        <v>60</v>
      </c>
      <c r="D2171">
        <v>1</v>
      </c>
      <c r="E2171">
        <v>5</v>
      </c>
      <c r="F2171">
        <v>15</v>
      </c>
      <c r="G2171">
        <v>10.83</v>
      </c>
      <c r="H2171" t="str">
        <f>VLOOKUP(Table_Villen_viihde.accdb[[#This Row],[MyyjäID]],ville_myyjät!$A$2:$B$17,2,FALSE)</f>
        <v>Petri</v>
      </c>
      <c r="I2171" t="str">
        <f>VLOOKUP(Table_Villen_viihde.accdb[[#This Row],[myyjä]],ville_myyjät!$B$2:$C$17,2,FALSE)</f>
        <v>Mies</v>
      </c>
      <c r="J2171" t="str">
        <f>VLOOKUP(Table_Villen_viihde.accdb[[#This Row],[Tuotenumero]],Table_Villen_viihde.accdb5[[Tuotenumero]:[Tuote]],2,FALSE)</f>
        <v>Antennikaapeli</v>
      </c>
      <c r="K2171" s="3">
        <f>VLOOKUP(Table_Villen_viihde.accdb[[#This Row],[Tuotenumero]],Table_Villen_viihde.accdb5[[Tuotenumero]:[TuoteryhmäID]],3,FALSE)</f>
        <v>4</v>
      </c>
      <c r="L2171" s="3" t="str">
        <f>VLOOKUP(Table_Villen_viihde.accdb[[#This Row],[Ryhmänro]],Table_Villen_viihde.accdb6[],2,FALSE)</f>
        <v>Tarvikkeet</v>
      </c>
    </row>
    <row r="2172" spans="1:12" x14ac:dyDescent="0.35">
      <c r="A2172">
        <v>52670</v>
      </c>
      <c r="B2172" s="18">
        <v>42060</v>
      </c>
      <c r="C2172" t="s">
        <v>60</v>
      </c>
      <c r="D2172">
        <v>1</v>
      </c>
      <c r="E2172">
        <v>5</v>
      </c>
      <c r="F2172">
        <v>14</v>
      </c>
      <c r="G2172">
        <v>10.24</v>
      </c>
      <c r="H2172" t="str">
        <f>VLOOKUP(Table_Villen_viihde.accdb[[#This Row],[MyyjäID]],ville_myyjät!$A$2:$B$17,2,FALSE)</f>
        <v>Petri</v>
      </c>
      <c r="I2172" t="str">
        <f>VLOOKUP(Table_Villen_viihde.accdb[[#This Row],[myyjä]],ville_myyjät!$B$2:$C$17,2,FALSE)</f>
        <v>Mies</v>
      </c>
      <c r="J2172" t="str">
        <f>VLOOKUP(Table_Villen_viihde.accdb[[#This Row],[Tuotenumero]],Table_Villen_viihde.accdb5[[Tuotenumero]:[Tuote]],2,FALSE)</f>
        <v>Antennikaapeli</v>
      </c>
      <c r="K2172" s="3">
        <f>VLOOKUP(Table_Villen_viihde.accdb[[#This Row],[Tuotenumero]],Table_Villen_viihde.accdb5[[Tuotenumero]:[TuoteryhmäID]],3,FALSE)</f>
        <v>4</v>
      </c>
      <c r="L2172" s="3" t="str">
        <f>VLOOKUP(Table_Villen_viihde.accdb[[#This Row],[Ryhmänro]],Table_Villen_viihde.accdb6[],2,FALSE)</f>
        <v>Tarvikkeet</v>
      </c>
    </row>
    <row r="2173" spans="1:12" x14ac:dyDescent="0.35">
      <c r="A2173">
        <v>52671</v>
      </c>
      <c r="B2173" s="18">
        <v>42060</v>
      </c>
      <c r="C2173" t="s">
        <v>61</v>
      </c>
      <c r="D2173">
        <v>1</v>
      </c>
      <c r="E2173">
        <v>1</v>
      </c>
      <c r="F2173">
        <v>341</v>
      </c>
      <c r="G2173">
        <v>236.48</v>
      </c>
      <c r="H2173" t="str">
        <f>VLOOKUP(Table_Villen_viihde.accdb[[#This Row],[MyyjäID]],ville_myyjät!$A$2:$B$17,2,FALSE)</f>
        <v>Liisa</v>
      </c>
      <c r="I2173" t="str">
        <f>VLOOKUP(Table_Villen_viihde.accdb[[#This Row],[myyjä]],ville_myyjät!$B$2:$C$17,2,FALSE)</f>
        <v>Nainen</v>
      </c>
      <c r="J2173" t="str">
        <f>VLOOKUP(Table_Villen_viihde.accdb[[#This Row],[Tuotenumero]],Table_Villen_viihde.accdb5[[Tuotenumero]:[Tuote]],2,FALSE)</f>
        <v>TV32</v>
      </c>
      <c r="K2173" s="3">
        <f>VLOOKUP(Table_Villen_viihde.accdb[[#This Row],[Tuotenumero]],Table_Villen_viihde.accdb5[[Tuotenumero]:[TuoteryhmäID]],3,FALSE)</f>
        <v>3</v>
      </c>
      <c r="L2173" s="3" t="str">
        <f>VLOOKUP(Table_Villen_viihde.accdb[[#This Row],[Ryhmänro]],Table_Villen_viihde.accdb6[],2,FALSE)</f>
        <v>TV</v>
      </c>
    </row>
    <row r="2174" spans="1:12" x14ac:dyDescent="0.35">
      <c r="A2174">
        <v>52672</v>
      </c>
      <c r="B2174" s="18">
        <v>42061</v>
      </c>
      <c r="C2174" t="s">
        <v>60</v>
      </c>
      <c r="D2174">
        <v>1</v>
      </c>
      <c r="E2174">
        <v>1</v>
      </c>
      <c r="F2174">
        <v>15</v>
      </c>
      <c r="G2174">
        <v>10.43</v>
      </c>
      <c r="H2174" t="str">
        <f>VLOOKUP(Table_Villen_viihde.accdb[[#This Row],[MyyjäID]],ville_myyjät!$A$2:$B$17,2,FALSE)</f>
        <v>Liisa</v>
      </c>
      <c r="I2174" t="str">
        <f>VLOOKUP(Table_Villen_viihde.accdb[[#This Row],[myyjä]],ville_myyjät!$B$2:$C$17,2,FALSE)</f>
        <v>Nainen</v>
      </c>
      <c r="J2174" t="str">
        <f>VLOOKUP(Table_Villen_viihde.accdb[[#This Row],[Tuotenumero]],Table_Villen_viihde.accdb5[[Tuotenumero]:[Tuote]],2,FALSE)</f>
        <v>Antennikaapeli</v>
      </c>
      <c r="K2174" s="3">
        <f>VLOOKUP(Table_Villen_viihde.accdb[[#This Row],[Tuotenumero]],Table_Villen_viihde.accdb5[[Tuotenumero]:[TuoteryhmäID]],3,FALSE)</f>
        <v>4</v>
      </c>
      <c r="L2174" s="3" t="str">
        <f>VLOOKUP(Table_Villen_viihde.accdb[[#This Row],[Ryhmänro]],Table_Villen_viihde.accdb6[],2,FALSE)</f>
        <v>Tarvikkeet</v>
      </c>
    </row>
    <row r="2175" spans="1:12" x14ac:dyDescent="0.35">
      <c r="A2175">
        <v>52673</v>
      </c>
      <c r="B2175" s="18">
        <v>42061</v>
      </c>
      <c r="C2175" t="s">
        <v>60</v>
      </c>
      <c r="D2175">
        <v>1</v>
      </c>
      <c r="E2175">
        <v>6</v>
      </c>
      <c r="F2175">
        <v>15</v>
      </c>
      <c r="G2175">
        <v>11.15</v>
      </c>
      <c r="H2175" t="str">
        <f>VLOOKUP(Table_Villen_viihde.accdb[[#This Row],[MyyjäID]],ville_myyjät!$A$2:$B$17,2,FALSE)</f>
        <v>Mikko</v>
      </c>
      <c r="I2175" t="str">
        <f>VLOOKUP(Table_Villen_viihde.accdb[[#This Row],[myyjä]],ville_myyjät!$B$2:$C$17,2,FALSE)</f>
        <v>Mies</v>
      </c>
      <c r="J2175" t="str">
        <f>VLOOKUP(Table_Villen_viihde.accdb[[#This Row],[Tuotenumero]],Table_Villen_viihde.accdb5[[Tuotenumero]:[Tuote]],2,FALSE)</f>
        <v>Antennikaapeli</v>
      </c>
      <c r="K2175" s="3">
        <f>VLOOKUP(Table_Villen_viihde.accdb[[#This Row],[Tuotenumero]],Table_Villen_viihde.accdb5[[Tuotenumero]:[TuoteryhmäID]],3,FALSE)</f>
        <v>4</v>
      </c>
      <c r="L2175" s="3" t="str">
        <f>VLOOKUP(Table_Villen_viihde.accdb[[#This Row],[Ryhmänro]],Table_Villen_viihde.accdb6[],2,FALSE)</f>
        <v>Tarvikkeet</v>
      </c>
    </row>
    <row r="2176" spans="1:12" x14ac:dyDescent="0.35">
      <c r="A2176">
        <v>52674</v>
      </c>
      <c r="B2176" s="18">
        <v>42061</v>
      </c>
      <c r="C2176" t="s">
        <v>60</v>
      </c>
      <c r="D2176">
        <v>1</v>
      </c>
      <c r="E2176">
        <v>1</v>
      </c>
      <c r="F2176">
        <v>15</v>
      </c>
      <c r="G2176">
        <v>11.05</v>
      </c>
      <c r="H2176" t="str">
        <f>VLOOKUP(Table_Villen_viihde.accdb[[#This Row],[MyyjäID]],ville_myyjät!$A$2:$B$17,2,FALSE)</f>
        <v>Liisa</v>
      </c>
      <c r="I2176" t="str">
        <f>VLOOKUP(Table_Villen_viihde.accdb[[#This Row],[myyjä]],ville_myyjät!$B$2:$C$17,2,FALSE)</f>
        <v>Nainen</v>
      </c>
      <c r="J2176" t="str">
        <f>VLOOKUP(Table_Villen_viihde.accdb[[#This Row],[Tuotenumero]],Table_Villen_viihde.accdb5[[Tuotenumero]:[Tuote]],2,FALSE)</f>
        <v>Antennikaapeli</v>
      </c>
      <c r="K2176" s="3">
        <f>VLOOKUP(Table_Villen_viihde.accdb[[#This Row],[Tuotenumero]],Table_Villen_viihde.accdb5[[Tuotenumero]:[TuoteryhmäID]],3,FALSE)</f>
        <v>4</v>
      </c>
      <c r="L2176" s="3" t="str">
        <f>VLOOKUP(Table_Villen_viihde.accdb[[#This Row],[Ryhmänro]],Table_Villen_viihde.accdb6[],2,FALSE)</f>
        <v>Tarvikkeet</v>
      </c>
    </row>
    <row r="2177" spans="1:12" x14ac:dyDescent="0.35">
      <c r="A2177">
        <v>52675</v>
      </c>
      <c r="B2177" s="18">
        <v>42061</v>
      </c>
      <c r="C2177" t="s">
        <v>59</v>
      </c>
      <c r="D2177">
        <v>1</v>
      </c>
      <c r="E2177">
        <v>3</v>
      </c>
      <c r="F2177">
        <v>246</v>
      </c>
      <c r="G2177">
        <v>134.85</v>
      </c>
      <c r="H2177" t="str">
        <f>VLOOKUP(Table_Villen_viihde.accdb[[#This Row],[MyyjäID]],ville_myyjät!$A$2:$B$17,2,FALSE)</f>
        <v>Helena</v>
      </c>
      <c r="I2177" t="str">
        <f>VLOOKUP(Table_Villen_viihde.accdb[[#This Row],[myyjä]],ville_myyjät!$B$2:$C$17,2,FALSE)</f>
        <v>Nainen</v>
      </c>
      <c r="J2177" t="str">
        <f>VLOOKUP(Table_Villen_viihde.accdb[[#This Row],[Tuotenumero]],Table_Villen_viihde.accdb5[[Tuotenumero]:[Tuote]],2,FALSE)</f>
        <v>Levysoitin</v>
      </c>
      <c r="K2177" s="3">
        <f>VLOOKUP(Table_Villen_viihde.accdb[[#This Row],[Tuotenumero]],Table_Villen_viihde.accdb5[[Tuotenumero]:[TuoteryhmäID]],3,FALSE)</f>
        <v>1</v>
      </c>
      <c r="L2177" s="3" t="str">
        <f>VLOOKUP(Table_Villen_viihde.accdb[[#This Row],[Ryhmänro]],Table_Villen_viihde.accdb6[],2,FALSE)</f>
        <v>Äänentoisto</v>
      </c>
    </row>
    <row r="2178" spans="1:12" x14ac:dyDescent="0.35">
      <c r="A2178">
        <v>52676</v>
      </c>
      <c r="B2178" s="18">
        <v>42062</v>
      </c>
      <c r="C2178" t="s">
        <v>60</v>
      </c>
      <c r="D2178">
        <v>1</v>
      </c>
      <c r="E2178">
        <v>2</v>
      </c>
      <c r="F2178">
        <v>15</v>
      </c>
      <c r="G2178">
        <v>11.24</v>
      </c>
      <c r="H2178" t="str">
        <f>VLOOKUP(Table_Villen_viihde.accdb[[#This Row],[MyyjäID]],ville_myyjät!$A$2:$B$17,2,FALSE)</f>
        <v>Maija</v>
      </c>
      <c r="I2178" t="str">
        <f>VLOOKUP(Table_Villen_viihde.accdb[[#This Row],[myyjä]],ville_myyjät!$B$2:$C$17,2,FALSE)</f>
        <v>Nainen</v>
      </c>
      <c r="J2178" t="str">
        <f>VLOOKUP(Table_Villen_viihde.accdb[[#This Row],[Tuotenumero]],Table_Villen_viihde.accdb5[[Tuotenumero]:[Tuote]],2,FALSE)</f>
        <v>Antennikaapeli</v>
      </c>
      <c r="K2178" s="3">
        <f>VLOOKUP(Table_Villen_viihde.accdb[[#This Row],[Tuotenumero]],Table_Villen_viihde.accdb5[[Tuotenumero]:[TuoteryhmäID]],3,FALSE)</f>
        <v>4</v>
      </c>
      <c r="L2178" s="3" t="str">
        <f>VLOOKUP(Table_Villen_viihde.accdb[[#This Row],[Ryhmänro]],Table_Villen_viihde.accdb6[],2,FALSE)</f>
        <v>Tarvikkeet</v>
      </c>
    </row>
    <row r="2179" spans="1:12" x14ac:dyDescent="0.35">
      <c r="A2179">
        <v>52677</v>
      </c>
      <c r="B2179" s="18">
        <v>42063</v>
      </c>
      <c r="C2179" t="s">
        <v>61</v>
      </c>
      <c r="D2179">
        <v>1</v>
      </c>
      <c r="E2179">
        <v>1</v>
      </c>
      <c r="F2179">
        <v>337</v>
      </c>
      <c r="G2179">
        <v>227.72</v>
      </c>
      <c r="H2179" t="str">
        <f>VLOOKUP(Table_Villen_viihde.accdb[[#This Row],[MyyjäID]],ville_myyjät!$A$2:$B$17,2,FALSE)</f>
        <v>Liisa</v>
      </c>
      <c r="I2179" t="str">
        <f>VLOOKUP(Table_Villen_viihde.accdb[[#This Row],[myyjä]],ville_myyjät!$B$2:$C$17,2,FALSE)</f>
        <v>Nainen</v>
      </c>
      <c r="J2179" t="str">
        <f>VLOOKUP(Table_Villen_viihde.accdb[[#This Row],[Tuotenumero]],Table_Villen_viihde.accdb5[[Tuotenumero]:[Tuote]],2,FALSE)</f>
        <v>TV32</v>
      </c>
      <c r="K2179" s="3">
        <f>VLOOKUP(Table_Villen_viihde.accdb[[#This Row],[Tuotenumero]],Table_Villen_viihde.accdb5[[Tuotenumero]:[TuoteryhmäID]],3,FALSE)</f>
        <v>3</v>
      </c>
      <c r="L2179" s="3" t="str">
        <f>VLOOKUP(Table_Villen_viihde.accdb[[#This Row],[Ryhmänro]],Table_Villen_viihde.accdb6[],2,FALSE)</f>
        <v>TV</v>
      </c>
    </row>
    <row r="2180" spans="1:12" x14ac:dyDescent="0.35">
      <c r="A2180">
        <v>52678</v>
      </c>
      <c r="B2180" s="18">
        <v>42063</v>
      </c>
      <c r="C2180" t="s">
        <v>60</v>
      </c>
      <c r="D2180">
        <v>1</v>
      </c>
      <c r="E2180">
        <v>7</v>
      </c>
      <c r="F2180">
        <v>15</v>
      </c>
      <c r="G2180">
        <v>11.22</v>
      </c>
      <c r="H2180" t="str">
        <f>VLOOKUP(Table_Villen_viihde.accdb[[#This Row],[MyyjäID]],ville_myyjät!$A$2:$B$17,2,FALSE)</f>
        <v>Kaija</v>
      </c>
      <c r="I2180" t="str">
        <f>VLOOKUP(Table_Villen_viihde.accdb[[#This Row],[myyjä]],ville_myyjät!$B$2:$C$17,2,FALSE)</f>
        <v>Nainen</v>
      </c>
      <c r="J2180" t="str">
        <f>VLOOKUP(Table_Villen_viihde.accdb[[#This Row],[Tuotenumero]],Table_Villen_viihde.accdb5[[Tuotenumero]:[Tuote]],2,FALSE)</f>
        <v>Antennikaapeli</v>
      </c>
      <c r="K2180" s="3">
        <f>VLOOKUP(Table_Villen_viihde.accdb[[#This Row],[Tuotenumero]],Table_Villen_viihde.accdb5[[Tuotenumero]:[TuoteryhmäID]],3,FALSE)</f>
        <v>4</v>
      </c>
      <c r="L2180" s="3" t="str">
        <f>VLOOKUP(Table_Villen_viihde.accdb[[#This Row],[Ryhmänro]],Table_Villen_viihde.accdb6[],2,FALSE)</f>
        <v>Tarvikkeet</v>
      </c>
    </row>
    <row r="2181" spans="1:12" x14ac:dyDescent="0.35">
      <c r="A2181">
        <v>52679</v>
      </c>
      <c r="B2181" s="18">
        <v>42063</v>
      </c>
      <c r="C2181" t="s">
        <v>60</v>
      </c>
      <c r="D2181">
        <v>1</v>
      </c>
      <c r="E2181">
        <v>6</v>
      </c>
      <c r="F2181">
        <v>15</v>
      </c>
      <c r="G2181">
        <v>10.85</v>
      </c>
      <c r="H2181" t="str">
        <f>VLOOKUP(Table_Villen_viihde.accdb[[#This Row],[MyyjäID]],ville_myyjät!$A$2:$B$17,2,FALSE)</f>
        <v>Mikko</v>
      </c>
      <c r="I2181" t="str">
        <f>VLOOKUP(Table_Villen_viihde.accdb[[#This Row],[myyjä]],ville_myyjät!$B$2:$C$17,2,FALSE)</f>
        <v>Mies</v>
      </c>
      <c r="J2181" t="str">
        <f>VLOOKUP(Table_Villen_viihde.accdb[[#This Row],[Tuotenumero]],Table_Villen_viihde.accdb5[[Tuotenumero]:[Tuote]],2,FALSE)</f>
        <v>Antennikaapeli</v>
      </c>
      <c r="K2181" s="3">
        <f>VLOOKUP(Table_Villen_viihde.accdb[[#This Row],[Tuotenumero]],Table_Villen_viihde.accdb5[[Tuotenumero]:[TuoteryhmäID]],3,FALSE)</f>
        <v>4</v>
      </c>
      <c r="L2181" s="3" t="str">
        <f>VLOOKUP(Table_Villen_viihde.accdb[[#This Row],[Ryhmänro]],Table_Villen_viihde.accdb6[],2,FALSE)</f>
        <v>Tarvikkeet</v>
      </c>
    </row>
    <row r="2182" spans="1:12" x14ac:dyDescent="0.35">
      <c r="A2182">
        <v>52680</v>
      </c>
      <c r="B2182" s="18">
        <v>42063</v>
      </c>
      <c r="C2182" t="s">
        <v>58</v>
      </c>
      <c r="D2182">
        <v>1</v>
      </c>
      <c r="E2182">
        <v>5</v>
      </c>
      <c r="F2182">
        <v>18</v>
      </c>
      <c r="G2182">
        <v>8.9</v>
      </c>
      <c r="H2182" t="str">
        <f>VLOOKUP(Table_Villen_viihde.accdb[[#This Row],[MyyjäID]],ville_myyjät!$A$2:$B$17,2,FALSE)</f>
        <v>Petri</v>
      </c>
      <c r="I2182" t="str">
        <f>VLOOKUP(Table_Villen_viihde.accdb[[#This Row],[myyjä]],ville_myyjät!$B$2:$C$17,2,FALSE)</f>
        <v>Mies</v>
      </c>
      <c r="J2182" t="str">
        <f>VLOOKUP(Table_Villen_viihde.accdb[[#This Row],[Tuotenumero]],Table_Villen_viihde.accdb5[[Tuotenumero]:[Tuote]],2,FALSE)</f>
        <v>USB-kaapeli</v>
      </c>
      <c r="K2182" s="3">
        <f>VLOOKUP(Table_Villen_viihde.accdb[[#This Row],[Tuotenumero]],Table_Villen_viihde.accdb5[[Tuotenumero]:[TuoteryhmäID]],3,FALSE)</f>
        <v>4</v>
      </c>
      <c r="L2182" s="3" t="str">
        <f>VLOOKUP(Table_Villen_viihde.accdb[[#This Row],[Ryhmänro]],Table_Villen_viihde.accdb6[],2,FALSE)</f>
        <v>Tarvikkeet</v>
      </c>
    </row>
    <row r="2183" spans="1:12" x14ac:dyDescent="0.35">
      <c r="A2183">
        <v>52681</v>
      </c>
      <c r="B2183" s="18">
        <v>42063</v>
      </c>
      <c r="C2183" t="s">
        <v>60</v>
      </c>
      <c r="D2183">
        <v>1</v>
      </c>
      <c r="E2183">
        <v>7</v>
      </c>
      <c r="F2183">
        <v>15</v>
      </c>
      <c r="G2183">
        <v>11.06</v>
      </c>
      <c r="H2183" t="str">
        <f>VLOOKUP(Table_Villen_viihde.accdb[[#This Row],[MyyjäID]],ville_myyjät!$A$2:$B$17,2,FALSE)</f>
        <v>Kaija</v>
      </c>
      <c r="I2183" t="str">
        <f>VLOOKUP(Table_Villen_viihde.accdb[[#This Row],[myyjä]],ville_myyjät!$B$2:$C$17,2,FALSE)</f>
        <v>Nainen</v>
      </c>
      <c r="J2183" t="str">
        <f>VLOOKUP(Table_Villen_viihde.accdb[[#This Row],[Tuotenumero]],Table_Villen_viihde.accdb5[[Tuotenumero]:[Tuote]],2,FALSE)</f>
        <v>Antennikaapeli</v>
      </c>
      <c r="K2183" s="3">
        <f>VLOOKUP(Table_Villen_viihde.accdb[[#This Row],[Tuotenumero]],Table_Villen_viihde.accdb5[[Tuotenumero]:[TuoteryhmäID]],3,FALSE)</f>
        <v>4</v>
      </c>
      <c r="L2183" s="3" t="str">
        <f>VLOOKUP(Table_Villen_viihde.accdb[[#This Row],[Ryhmänro]],Table_Villen_viihde.accdb6[],2,FALSE)</f>
        <v>Tarvikkeet</v>
      </c>
    </row>
    <row r="2184" spans="1:12" x14ac:dyDescent="0.35">
      <c r="A2184">
        <v>52682</v>
      </c>
      <c r="B2184" s="18">
        <v>42064</v>
      </c>
      <c r="C2184" t="s">
        <v>60</v>
      </c>
      <c r="D2184">
        <v>1</v>
      </c>
      <c r="E2184">
        <v>2</v>
      </c>
      <c r="F2184">
        <v>14</v>
      </c>
      <c r="G2184">
        <v>10.67</v>
      </c>
      <c r="H2184" t="str">
        <f>VLOOKUP(Table_Villen_viihde.accdb[[#This Row],[MyyjäID]],ville_myyjät!$A$2:$B$17,2,FALSE)</f>
        <v>Maija</v>
      </c>
      <c r="I2184" t="str">
        <f>VLOOKUP(Table_Villen_viihde.accdb[[#This Row],[myyjä]],ville_myyjät!$B$2:$C$17,2,FALSE)</f>
        <v>Nainen</v>
      </c>
      <c r="J2184" t="str">
        <f>VLOOKUP(Table_Villen_viihde.accdb[[#This Row],[Tuotenumero]],Table_Villen_viihde.accdb5[[Tuotenumero]:[Tuote]],2,FALSE)</f>
        <v>Antennikaapeli</v>
      </c>
      <c r="K2184" s="3">
        <f>VLOOKUP(Table_Villen_viihde.accdb[[#This Row],[Tuotenumero]],Table_Villen_viihde.accdb5[[Tuotenumero]:[TuoteryhmäID]],3,FALSE)</f>
        <v>4</v>
      </c>
      <c r="L2184" s="3" t="str">
        <f>VLOOKUP(Table_Villen_viihde.accdb[[#This Row],[Ryhmänro]],Table_Villen_viihde.accdb6[],2,FALSE)</f>
        <v>Tarvikkeet</v>
      </c>
    </row>
    <row r="2185" spans="1:12" x14ac:dyDescent="0.35">
      <c r="A2185">
        <v>52683</v>
      </c>
      <c r="B2185" s="18">
        <v>42064</v>
      </c>
      <c r="C2185" t="s">
        <v>59</v>
      </c>
      <c r="D2185">
        <v>1</v>
      </c>
      <c r="E2185">
        <v>1</v>
      </c>
      <c r="F2185">
        <v>251</v>
      </c>
      <c r="G2185">
        <v>133.16</v>
      </c>
      <c r="H2185" t="str">
        <f>VLOOKUP(Table_Villen_viihde.accdb[[#This Row],[MyyjäID]],ville_myyjät!$A$2:$B$17,2,FALSE)</f>
        <v>Liisa</v>
      </c>
      <c r="I2185" t="str">
        <f>VLOOKUP(Table_Villen_viihde.accdb[[#This Row],[myyjä]],ville_myyjät!$B$2:$C$17,2,FALSE)</f>
        <v>Nainen</v>
      </c>
      <c r="J2185" t="str">
        <f>VLOOKUP(Table_Villen_viihde.accdb[[#This Row],[Tuotenumero]],Table_Villen_viihde.accdb5[[Tuotenumero]:[Tuote]],2,FALSE)</f>
        <v>Levysoitin</v>
      </c>
      <c r="K2185" s="3">
        <f>VLOOKUP(Table_Villen_viihde.accdb[[#This Row],[Tuotenumero]],Table_Villen_viihde.accdb5[[Tuotenumero]:[TuoteryhmäID]],3,FALSE)</f>
        <v>1</v>
      </c>
      <c r="L2185" s="3" t="str">
        <f>VLOOKUP(Table_Villen_viihde.accdb[[#This Row],[Ryhmänro]],Table_Villen_viihde.accdb6[],2,FALSE)</f>
        <v>Äänentoisto</v>
      </c>
    </row>
    <row r="2186" spans="1:12" x14ac:dyDescent="0.35">
      <c r="A2186">
        <v>52684</v>
      </c>
      <c r="B2186" s="18">
        <v>42064</v>
      </c>
      <c r="C2186" t="s">
        <v>60</v>
      </c>
      <c r="D2186">
        <v>1</v>
      </c>
      <c r="E2186">
        <v>2</v>
      </c>
      <c r="F2186">
        <v>15</v>
      </c>
      <c r="G2186">
        <v>10.210000000000001</v>
      </c>
      <c r="H2186" t="str">
        <f>VLOOKUP(Table_Villen_viihde.accdb[[#This Row],[MyyjäID]],ville_myyjät!$A$2:$B$17,2,FALSE)</f>
        <v>Maija</v>
      </c>
      <c r="I2186" t="str">
        <f>VLOOKUP(Table_Villen_viihde.accdb[[#This Row],[myyjä]],ville_myyjät!$B$2:$C$17,2,FALSE)</f>
        <v>Nainen</v>
      </c>
      <c r="J2186" t="str">
        <f>VLOOKUP(Table_Villen_viihde.accdb[[#This Row],[Tuotenumero]],Table_Villen_viihde.accdb5[[Tuotenumero]:[Tuote]],2,FALSE)</f>
        <v>Antennikaapeli</v>
      </c>
      <c r="K2186" s="3">
        <f>VLOOKUP(Table_Villen_viihde.accdb[[#This Row],[Tuotenumero]],Table_Villen_viihde.accdb5[[Tuotenumero]:[TuoteryhmäID]],3,FALSE)</f>
        <v>4</v>
      </c>
      <c r="L2186" s="3" t="str">
        <f>VLOOKUP(Table_Villen_viihde.accdb[[#This Row],[Ryhmänro]],Table_Villen_viihde.accdb6[],2,FALSE)</f>
        <v>Tarvikkeet</v>
      </c>
    </row>
    <row r="2187" spans="1:12" x14ac:dyDescent="0.35">
      <c r="A2187">
        <v>52685</v>
      </c>
      <c r="B2187" s="18">
        <v>42065</v>
      </c>
      <c r="C2187" t="s">
        <v>60</v>
      </c>
      <c r="D2187">
        <v>1</v>
      </c>
      <c r="E2187">
        <v>1</v>
      </c>
      <c r="F2187">
        <v>15</v>
      </c>
      <c r="G2187">
        <v>10.52</v>
      </c>
      <c r="H2187" t="str">
        <f>VLOOKUP(Table_Villen_viihde.accdb[[#This Row],[MyyjäID]],ville_myyjät!$A$2:$B$17,2,FALSE)</f>
        <v>Liisa</v>
      </c>
      <c r="I2187" t="str">
        <f>VLOOKUP(Table_Villen_viihde.accdb[[#This Row],[myyjä]],ville_myyjät!$B$2:$C$17,2,FALSE)</f>
        <v>Nainen</v>
      </c>
      <c r="J2187" t="str">
        <f>VLOOKUP(Table_Villen_viihde.accdb[[#This Row],[Tuotenumero]],Table_Villen_viihde.accdb5[[Tuotenumero]:[Tuote]],2,FALSE)</f>
        <v>Antennikaapeli</v>
      </c>
      <c r="K2187" s="3">
        <f>VLOOKUP(Table_Villen_viihde.accdb[[#This Row],[Tuotenumero]],Table_Villen_viihde.accdb5[[Tuotenumero]:[TuoteryhmäID]],3,FALSE)</f>
        <v>4</v>
      </c>
      <c r="L2187" s="3" t="str">
        <f>VLOOKUP(Table_Villen_viihde.accdb[[#This Row],[Ryhmänro]],Table_Villen_viihde.accdb6[],2,FALSE)</f>
        <v>Tarvikkeet</v>
      </c>
    </row>
    <row r="2188" spans="1:12" x14ac:dyDescent="0.35">
      <c r="A2188">
        <v>52686</v>
      </c>
      <c r="B2188" s="18">
        <v>42065</v>
      </c>
      <c r="C2188" t="s">
        <v>60</v>
      </c>
      <c r="D2188">
        <v>1</v>
      </c>
      <c r="E2188">
        <v>5</v>
      </c>
      <c r="F2188">
        <v>14</v>
      </c>
      <c r="G2188">
        <v>10.65</v>
      </c>
      <c r="H2188" t="str">
        <f>VLOOKUP(Table_Villen_viihde.accdb[[#This Row],[MyyjäID]],ville_myyjät!$A$2:$B$17,2,FALSE)</f>
        <v>Petri</v>
      </c>
      <c r="I2188" t="str">
        <f>VLOOKUP(Table_Villen_viihde.accdb[[#This Row],[myyjä]],ville_myyjät!$B$2:$C$17,2,FALSE)</f>
        <v>Mies</v>
      </c>
      <c r="J2188" t="str">
        <f>VLOOKUP(Table_Villen_viihde.accdb[[#This Row],[Tuotenumero]],Table_Villen_viihde.accdb5[[Tuotenumero]:[Tuote]],2,FALSE)</f>
        <v>Antennikaapeli</v>
      </c>
      <c r="K2188" s="3">
        <f>VLOOKUP(Table_Villen_viihde.accdb[[#This Row],[Tuotenumero]],Table_Villen_viihde.accdb5[[Tuotenumero]:[TuoteryhmäID]],3,FALSE)</f>
        <v>4</v>
      </c>
      <c r="L2188" s="3" t="str">
        <f>VLOOKUP(Table_Villen_viihde.accdb[[#This Row],[Ryhmänro]],Table_Villen_viihde.accdb6[],2,FALSE)</f>
        <v>Tarvikkeet</v>
      </c>
    </row>
    <row r="2189" spans="1:12" x14ac:dyDescent="0.35">
      <c r="A2189">
        <v>52687</v>
      </c>
      <c r="B2189" s="18">
        <v>42065</v>
      </c>
      <c r="C2189" t="s">
        <v>60</v>
      </c>
      <c r="D2189">
        <v>1</v>
      </c>
      <c r="E2189">
        <v>7</v>
      </c>
      <c r="F2189">
        <v>14</v>
      </c>
      <c r="G2189">
        <v>10.73</v>
      </c>
      <c r="H2189" t="str">
        <f>VLOOKUP(Table_Villen_viihde.accdb[[#This Row],[MyyjäID]],ville_myyjät!$A$2:$B$17,2,FALSE)</f>
        <v>Kaija</v>
      </c>
      <c r="I2189" t="str">
        <f>VLOOKUP(Table_Villen_viihde.accdb[[#This Row],[myyjä]],ville_myyjät!$B$2:$C$17,2,FALSE)</f>
        <v>Nainen</v>
      </c>
      <c r="J2189" t="str">
        <f>VLOOKUP(Table_Villen_viihde.accdb[[#This Row],[Tuotenumero]],Table_Villen_viihde.accdb5[[Tuotenumero]:[Tuote]],2,FALSE)</f>
        <v>Antennikaapeli</v>
      </c>
      <c r="K2189" s="3">
        <f>VLOOKUP(Table_Villen_viihde.accdb[[#This Row],[Tuotenumero]],Table_Villen_viihde.accdb5[[Tuotenumero]:[TuoteryhmäID]],3,FALSE)</f>
        <v>4</v>
      </c>
      <c r="L2189" s="3" t="str">
        <f>VLOOKUP(Table_Villen_viihde.accdb[[#This Row],[Ryhmänro]],Table_Villen_viihde.accdb6[],2,FALSE)</f>
        <v>Tarvikkeet</v>
      </c>
    </row>
    <row r="2190" spans="1:12" x14ac:dyDescent="0.35">
      <c r="A2190">
        <v>52688</v>
      </c>
      <c r="B2190" s="18">
        <v>42066</v>
      </c>
      <c r="C2190" t="s">
        <v>60</v>
      </c>
      <c r="D2190">
        <v>1</v>
      </c>
      <c r="E2190">
        <v>6</v>
      </c>
      <c r="F2190">
        <v>14</v>
      </c>
      <c r="G2190">
        <v>10.29</v>
      </c>
      <c r="H2190" t="str">
        <f>VLOOKUP(Table_Villen_viihde.accdb[[#This Row],[MyyjäID]],ville_myyjät!$A$2:$B$17,2,FALSE)</f>
        <v>Mikko</v>
      </c>
      <c r="I2190" t="str">
        <f>VLOOKUP(Table_Villen_viihde.accdb[[#This Row],[myyjä]],ville_myyjät!$B$2:$C$17,2,FALSE)</f>
        <v>Mies</v>
      </c>
      <c r="J2190" t="str">
        <f>VLOOKUP(Table_Villen_viihde.accdb[[#This Row],[Tuotenumero]],Table_Villen_viihde.accdb5[[Tuotenumero]:[Tuote]],2,FALSE)</f>
        <v>Antennikaapeli</v>
      </c>
      <c r="K2190" s="3">
        <f>VLOOKUP(Table_Villen_viihde.accdb[[#This Row],[Tuotenumero]],Table_Villen_viihde.accdb5[[Tuotenumero]:[TuoteryhmäID]],3,FALSE)</f>
        <v>4</v>
      </c>
      <c r="L2190" s="3" t="str">
        <f>VLOOKUP(Table_Villen_viihde.accdb[[#This Row],[Ryhmänro]],Table_Villen_viihde.accdb6[],2,FALSE)</f>
        <v>Tarvikkeet</v>
      </c>
    </row>
    <row r="2191" spans="1:12" x14ac:dyDescent="0.35">
      <c r="A2191">
        <v>52689</v>
      </c>
      <c r="B2191" s="18">
        <v>42066</v>
      </c>
      <c r="C2191" t="s">
        <v>58</v>
      </c>
      <c r="D2191">
        <v>1</v>
      </c>
      <c r="E2191">
        <v>6</v>
      </c>
      <c r="F2191">
        <v>18</v>
      </c>
      <c r="G2191">
        <v>9.3800000000000008</v>
      </c>
      <c r="H2191" t="str">
        <f>VLOOKUP(Table_Villen_viihde.accdb[[#This Row],[MyyjäID]],ville_myyjät!$A$2:$B$17,2,FALSE)</f>
        <v>Mikko</v>
      </c>
      <c r="I2191" t="str">
        <f>VLOOKUP(Table_Villen_viihde.accdb[[#This Row],[myyjä]],ville_myyjät!$B$2:$C$17,2,FALSE)</f>
        <v>Mies</v>
      </c>
      <c r="J2191" t="str">
        <f>VLOOKUP(Table_Villen_viihde.accdb[[#This Row],[Tuotenumero]],Table_Villen_viihde.accdb5[[Tuotenumero]:[Tuote]],2,FALSE)</f>
        <v>USB-kaapeli</v>
      </c>
      <c r="K2191" s="3">
        <f>VLOOKUP(Table_Villen_viihde.accdb[[#This Row],[Tuotenumero]],Table_Villen_viihde.accdb5[[Tuotenumero]:[TuoteryhmäID]],3,FALSE)</f>
        <v>4</v>
      </c>
      <c r="L2191" s="3" t="str">
        <f>VLOOKUP(Table_Villen_viihde.accdb[[#This Row],[Ryhmänro]],Table_Villen_viihde.accdb6[],2,FALSE)</f>
        <v>Tarvikkeet</v>
      </c>
    </row>
    <row r="2192" spans="1:12" x14ac:dyDescent="0.35">
      <c r="A2192">
        <v>52690</v>
      </c>
      <c r="B2192" s="18">
        <v>42067</v>
      </c>
      <c r="C2192" t="s">
        <v>62</v>
      </c>
      <c r="D2192">
        <v>1</v>
      </c>
      <c r="E2192">
        <v>1</v>
      </c>
      <c r="F2192">
        <v>55</v>
      </c>
      <c r="G2192">
        <v>44.66</v>
      </c>
      <c r="H2192" t="str">
        <f>VLOOKUP(Table_Villen_viihde.accdb[[#This Row],[MyyjäID]],ville_myyjät!$A$2:$B$17,2,FALSE)</f>
        <v>Liisa</v>
      </c>
      <c r="I2192" t="str">
        <f>VLOOKUP(Table_Villen_viihde.accdb[[#This Row],[myyjä]],ville_myyjät!$B$2:$C$17,2,FALSE)</f>
        <v>Nainen</v>
      </c>
      <c r="J2192" t="str">
        <f>VLOOKUP(Table_Villen_viihde.accdb[[#This Row],[Tuotenumero]],Table_Villen_viihde.accdb5[[Tuotenumero]:[Tuote]],2,FALSE)</f>
        <v>Kaukosäädin</v>
      </c>
      <c r="K2192" s="3">
        <f>VLOOKUP(Table_Villen_viihde.accdb[[#This Row],[Tuotenumero]],Table_Villen_viihde.accdb5[[Tuotenumero]:[TuoteryhmäID]],3,FALSE)</f>
        <v>4</v>
      </c>
      <c r="L2192" s="3" t="str">
        <f>VLOOKUP(Table_Villen_viihde.accdb[[#This Row],[Ryhmänro]],Table_Villen_viihde.accdb6[],2,FALSE)</f>
        <v>Tarvikkeet</v>
      </c>
    </row>
    <row r="2193" spans="1:12" x14ac:dyDescent="0.35">
      <c r="A2193">
        <v>52691</v>
      </c>
      <c r="B2193" s="18">
        <v>42067</v>
      </c>
      <c r="C2193" t="s">
        <v>60</v>
      </c>
      <c r="D2193">
        <v>1</v>
      </c>
      <c r="E2193">
        <v>5</v>
      </c>
      <c r="F2193">
        <v>14</v>
      </c>
      <c r="G2193">
        <v>10.8</v>
      </c>
      <c r="H2193" t="str">
        <f>VLOOKUP(Table_Villen_viihde.accdb[[#This Row],[MyyjäID]],ville_myyjät!$A$2:$B$17,2,FALSE)</f>
        <v>Petri</v>
      </c>
      <c r="I2193" t="str">
        <f>VLOOKUP(Table_Villen_viihde.accdb[[#This Row],[myyjä]],ville_myyjät!$B$2:$C$17,2,FALSE)</f>
        <v>Mies</v>
      </c>
      <c r="J2193" t="str">
        <f>VLOOKUP(Table_Villen_viihde.accdb[[#This Row],[Tuotenumero]],Table_Villen_viihde.accdb5[[Tuotenumero]:[Tuote]],2,FALSE)</f>
        <v>Antennikaapeli</v>
      </c>
      <c r="K2193" s="3">
        <f>VLOOKUP(Table_Villen_viihde.accdb[[#This Row],[Tuotenumero]],Table_Villen_viihde.accdb5[[Tuotenumero]:[TuoteryhmäID]],3,FALSE)</f>
        <v>4</v>
      </c>
      <c r="L2193" s="3" t="str">
        <f>VLOOKUP(Table_Villen_viihde.accdb[[#This Row],[Ryhmänro]],Table_Villen_viihde.accdb6[],2,FALSE)</f>
        <v>Tarvikkeet</v>
      </c>
    </row>
    <row r="2194" spans="1:12" x14ac:dyDescent="0.35">
      <c r="A2194">
        <v>52692</v>
      </c>
      <c r="B2194" s="18">
        <v>42068</v>
      </c>
      <c r="C2194" t="s">
        <v>60</v>
      </c>
      <c r="D2194">
        <v>1</v>
      </c>
      <c r="E2194">
        <v>1</v>
      </c>
      <c r="F2194">
        <v>15</v>
      </c>
      <c r="G2194">
        <v>11.1</v>
      </c>
      <c r="H2194" t="str">
        <f>VLOOKUP(Table_Villen_viihde.accdb[[#This Row],[MyyjäID]],ville_myyjät!$A$2:$B$17,2,FALSE)</f>
        <v>Liisa</v>
      </c>
      <c r="I2194" t="str">
        <f>VLOOKUP(Table_Villen_viihde.accdb[[#This Row],[myyjä]],ville_myyjät!$B$2:$C$17,2,FALSE)</f>
        <v>Nainen</v>
      </c>
      <c r="J2194" t="str">
        <f>VLOOKUP(Table_Villen_viihde.accdb[[#This Row],[Tuotenumero]],Table_Villen_viihde.accdb5[[Tuotenumero]:[Tuote]],2,FALSE)</f>
        <v>Antennikaapeli</v>
      </c>
      <c r="K2194" s="3">
        <f>VLOOKUP(Table_Villen_viihde.accdb[[#This Row],[Tuotenumero]],Table_Villen_viihde.accdb5[[Tuotenumero]:[TuoteryhmäID]],3,FALSE)</f>
        <v>4</v>
      </c>
      <c r="L2194" s="3" t="str">
        <f>VLOOKUP(Table_Villen_viihde.accdb[[#This Row],[Ryhmänro]],Table_Villen_viihde.accdb6[],2,FALSE)</f>
        <v>Tarvikkeet</v>
      </c>
    </row>
    <row r="2195" spans="1:12" x14ac:dyDescent="0.35">
      <c r="A2195">
        <v>52693</v>
      </c>
      <c r="B2195" s="18">
        <v>42068</v>
      </c>
      <c r="C2195" t="s">
        <v>60</v>
      </c>
      <c r="D2195">
        <v>1</v>
      </c>
      <c r="E2195">
        <v>2</v>
      </c>
      <c r="F2195">
        <v>15</v>
      </c>
      <c r="G2195">
        <v>10.48</v>
      </c>
      <c r="H2195" t="str">
        <f>VLOOKUP(Table_Villen_viihde.accdb[[#This Row],[MyyjäID]],ville_myyjät!$A$2:$B$17,2,FALSE)</f>
        <v>Maija</v>
      </c>
      <c r="I2195" t="str">
        <f>VLOOKUP(Table_Villen_viihde.accdb[[#This Row],[myyjä]],ville_myyjät!$B$2:$C$17,2,FALSE)</f>
        <v>Nainen</v>
      </c>
      <c r="J2195" t="str">
        <f>VLOOKUP(Table_Villen_viihde.accdb[[#This Row],[Tuotenumero]],Table_Villen_viihde.accdb5[[Tuotenumero]:[Tuote]],2,FALSE)</f>
        <v>Antennikaapeli</v>
      </c>
      <c r="K2195" s="3">
        <f>VLOOKUP(Table_Villen_viihde.accdb[[#This Row],[Tuotenumero]],Table_Villen_viihde.accdb5[[Tuotenumero]:[TuoteryhmäID]],3,FALSE)</f>
        <v>4</v>
      </c>
      <c r="L2195" s="3" t="str">
        <f>VLOOKUP(Table_Villen_viihde.accdb[[#This Row],[Ryhmänro]],Table_Villen_viihde.accdb6[],2,FALSE)</f>
        <v>Tarvikkeet</v>
      </c>
    </row>
    <row r="2196" spans="1:12" x14ac:dyDescent="0.35">
      <c r="A2196">
        <v>52694</v>
      </c>
      <c r="B2196" s="18">
        <v>42068</v>
      </c>
      <c r="C2196" t="s">
        <v>61</v>
      </c>
      <c r="D2196">
        <v>1</v>
      </c>
      <c r="E2196">
        <v>6</v>
      </c>
      <c r="F2196">
        <v>342</v>
      </c>
      <c r="G2196">
        <v>226.64</v>
      </c>
      <c r="H2196" t="str">
        <f>VLOOKUP(Table_Villen_viihde.accdb[[#This Row],[MyyjäID]],ville_myyjät!$A$2:$B$17,2,FALSE)</f>
        <v>Mikko</v>
      </c>
      <c r="I2196" t="str">
        <f>VLOOKUP(Table_Villen_viihde.accdb[[#This Row],[myyjä]],ville_myyjät!$B$2:$C$17,2,FALSE)</f>
        <v>Mies</v>
      </c>
      <c r="J2196" t="str">
        <f>VLOOKUP(Table_Villen_viihde.accdb[[#This Row],[Tuotenumero]],Table_Villen_viihde.accdb5[[Tuotenumero]:[Tuote]],2,FALSE)</f>
        <v>TV32</v>
      </c>
      <c r="K2196" s="3">
        <f>VLOOKUP(Table_Villen_viihde.accdb[[#This Row],[Tuotenumero]],Table_Villen_viihde.accdb5[[Tuotenumero]:[TuoteryhmäID]],3,FALSE)</f>
        <v>3</v>
      </c>
      <c r="L2196" s="3" t="str">
        <f>VLOOKUP(Table_Villen_viihde.accdb[[#This Row],[Ryhmänro]],Table_Villen_viihde.accdb6[],2,FALSE)</f>
        <v>TV</v>
      </c>
    </row>
    <row r="2197" spans="1:12" x14ac:dyDescent="0.35">
      <c r="A2197">
        <v>52695</v>
      </c>
      <c r="B2197" s="18">
        <v>42068</v>
      </c>
      <c r="C2197" t="s">
        <v>60</v>
      </c>
      <c r="D2197">
        <v>1</v>
      </c>
      <c r="E2197">
        <v>6</v>
      </c>
      <c r="F2197">
        <v>15</v>
      </c>
      <c r="G2197">
        <v>11.2</v>
      </c>
      <c r="H2197" t="str">
        <f>VLOOKUP(Table_Villen_viihde.accdb[[#This Row],[MyyjäID]],ville_myyjät!$A$2:$B$17,2,FALSE)</f>
        <v>Mikko</v>
      </c>
      <c r="I2197" t="str">
        <f>VLOOKUP(Table_Villen_viihde.accdb[[#This Row],[myyjä]],ville_myyjät!$B$2:$C$17,2,FALSE)</f>
        <v>Mies</v>
      </c>
      <c r="J2197" t="str">
        <f>VLOOKUP(Table_Villen_viihde.accdb[[#This Row],[Tuotenumero]],Table_Villen_viihde.accdb5[[Tuotenumero]:[Tuote]],2,FALSE)</f>
        <v>Antennikaapeli</v>
      </c>
      <c r="K2197" s="3">
        <f>VLOOKUP(Table_Villen_viihde.accdb[[#This Row],[Tuotenumero]],Table_Villen_viihde.accdb5[[Tuotenumero]:[TuoteryhmäID]],3,FALSE)</f>
        <v>4</v>
      </c>
      <c r="L2197" s="3" t="str">
        <f>VLOOKUP(Table_Villen_viihde.accdb[[#This Row],[Ryhmänro]],Table_Villen_viihde.accdb6[],2,FALSE)</f>
        <v>Tarvikkeet</v>
      </c>
    </row>
    <row r="2198" spans="1:12" x14ac:dyDescent="0.35">
      <c r="A2198">
        <v>52696</v>
      </c>
      <c r="B2198" s="18">
        <v>42068</v>
      </c>
      <c r="C2198" t="s">
        <v>60</v>
      </c>
      <c r="D2198">
        <v>1</v>
      </c>
      <c r="E2198">
        <v>6</v>
      </c>
      <c r="F2198">
        <v>15</v>
      </c>
      <c r="G2198">
        <v>11.01</v>
      </c>
      <c r="H2198" t="str">
        <f>VLOOKUP(Table_Villen_viihde.accdb[[#This Row],[MyyjäID]],ville_myyjät!$A$2:$B$17,2,FALSE)</f>
        <v>Mikko</v>
      </c>
      <c r="I2198" t="str">
        <f>VLOOKUP(Table_Villen_viihde.accdb[[#This Row],[myyjä]],ville_myyjät!$B$2:$C$17,2,FALSE)</f>
        <v>Mies</v>
      </c>
      <c r="J2198" t="str">
        <f>VLOOKUP(Table_Villen_viihde.accdb[[#This Row],[Tuotenumero]],Table_Villen_viihde.accdb5[[Tuotenumero]:[Tuote]],2,FALSE)</f>
        <v>Antennikaapeli</v>
      </c>
      <c r="K2198" s="3">
        <f>VLOOKUP(Table_Villen_viihde.accdb[[#This Row],[Tuotenumero]],Table_Villen_viihde.accdb5[[Tuotenumero]:[TuoteryhmäID]],3,FALSE)</f>
        <v>4</v>
      </c>
      <c r="L2198" s="3" t="str">
        <f>VLOOKUP(Table_Villen_viihde.accdb[[#This Row],[Ryhmänro]],Table_Villen_viihde.accdb6[],2,FALSE)</f>
        <v>Tarvikkeet</v>
      </c>
    </row>
    <row r="2199" spans="1:12" x14ac:dyDescent="0.35">
      <c r="A2199">
        <v>52697</v>
      </c>
      <c r="B2199" s="18">
        <v>42069</v>
      </c>
      <c r="C2199" t="s">
        <v>60</v>
      </c>
      <c r="D2199">
        <v>1</v>
      </c>
      <c r="E2199">
        <v>5</v>
      </c>
      <c r="F2199">
        <v>15</v>
      </c>
      <c r="G2199">
        <v>10.26</v>
      </c>
      <c r="H2199" t="str">
        <f>VLOOKUP(Table_Villen_viihde.accdb[[#This Row],[MyyjäID]],ville_myyjät!$A$2:$B$17,2,FALSE)</f>
        <v>Petri</v>
      </c>
      <c r="I2199" t="str">
        <f>VLOOKUP(Table_Villen_viihde.accdb[[#This Row],[myyjä]],ville_myyjät!$B$2:$C$17,2,FALSE)</f>
        <v>Mies</v>
      </c>
      <c r="J2199" t="str">
        <f>VLOOKUP(Table_Villen_viihde.accdb[[#This Row],[Tuotenumero]],Table_Villen_viihde.accdb5[[Tuotenumero]:[Tuote]],2,FALSE)</f>
        <v>Antennikaapeli</v>
      </c>
      <c r="K2199" s="3">
        <f>VLOOKUP(Table_Villen_viihde.accdb[[#This Row],[Tuotenumero]],Table_Villen_viihde.accdb5[[Tuotenumero]:[TuoteryhmäID]],3,FALSE)</f>
        <v>4</v>
      </c>
      <c r="L2199" s="3" t="str">
        <f>VLOOKUP(Table_Villen_viihde.accdb[[#This Row],[Ryhmänro]],Table_Villen_viihde.accdb6[],2,FALSE)</f>
        <v>Tarvikkeet</v>
      </c>
    </row>
    <row r="2200" spans="1:12" x14ac:dyDescent="0.35">
      <c r="A2200">
        <v>52698</v>
      </c>
      <c r="B2200" s="18">
        <v>42070</v>
      </c>
      <c r="C2200" t="s">
        <v>61</v>
      </c>
      <c r="D2200">
        <v>1</v>
      </c>
      <c r="E2200">
        <v>6</v>
      </c>
      <c r="F2200">
        <v>348</v>
      </c>
      <c r="G2200">
        <v>218.88</v>
      </c>
      <c r="H2200" t="str">
        <f>VLOOKUP(Table_Villen_viihde.accdb[[#This Row],[MyyjäID]],ville_myyjät!$A$2:$B$17,2,FALSE)</f>
        <v>Mikko</v>
      </c>
      <c r="I2200" t="str">
        <f>VLOOKUP(Table_Villen_viihde.accdb[[#This Row],[myyjä]],ville_myyjät!$B$2:$C$17,2,FALSE)</f>
        <v>Mies</v>
      </c>
      <c r="J2200" t="str">
        <f>VLOOKUP(Table_Villen_viihde.accdb[[#This Row],[Tuotenumero]],Table_Villen_viihde.accdb5[[Tuotenumero]:[Tuote]],2,FALSE)</f>
        <v>TV32</v>
      </c>
      <c r="K2200" s="3">
        <f>VLOOKUP(Table_Villen_viihde.accdb[[#This Row],[Tuotenumero]],Table_Villen_viihde.accdb5[[Tuotenumero]:[TuoteryhmäID]],3,FALSE)</f>
        <v>3</v>
      </c>
      <c r="L2200" s="3" t="str">
        <f>VLOOKUP(Table_Villen_viihde.accdb[[#This Row],[Ryhmänro]],Table_Villen_viihde.accdb6[],2,FALSE)</f>
        <v>TV</v>
      </c>
    </row>
    <row r="2201" spans="1:12" x14ac:dyDescent="0.35">
      <c r="A2201">
        <v>52699</v>
      </c>
      <c r="B2201" s="18">
        <v>42070</v>
      </c>
      <c r="C2201" t="s">
        <v>60</v>
      </c>
      <c r="D2201">
        <v>1</v>
      </c>
      <c r="E2201">
        <v>7</v>
      </c>
      <c r="F2201">
        <v>15</v>
      </c>
      <c r="G2201">
        <v>10.91</v>
      </c>
      <c r="H2201" t="str">
        <f>VLOOKUP(Table_Villen_viihde.accdb[[#This Row],[MyyjäID]],ville_myyjät!$A$2:$B$17,2,FALSE)</f>
        <v>Kaija</v>
      </c>
      <c r="I2201" t="str">
        <f>VLOOKUP(Table_Villen_viihde.accdb[[#This Row],[myyjä]],ville_myyjät!$B$2:$C$17,2,FALSE)</f>
        <v>Nainen</v>
      </c>
      <c r="J2201" t="str">
        <f>VLOOKUP(Table_Villen_viihde.accdb[[#This Row],[Tuotenumero]],Table_Villen_viihde.accdb5[[Tuotenumero]:[Tuote]],2,FALSE)</f>
        <v>Antennikaapeli</v>
      </c>
      <c r="K2201" s="3">
        <f>VLOOKUP(Table_Villen_viihde.accdb[[#This Row],[Tuotenumero]],Table_Villen_viihde.accdb5[[Tuotenumero]:[TuoteryhmäID]],3,FALSE)</f>
        <v>4</v>
      </c>
      <c r="L2201" s="3" t="str">
        <f>VLOOKUP(Table_Villen_viihde.accdb[[#This Row],[Ryhmänro]],Table_Villen_viihde.accdb6[],2,FALSE)</f>
        <v>Tarvikkeet</v>
      </c>
    </row>
    <row r="2202" spans="1:12" x14ac:dyDescent="0.35">
      <c r="A2202">
        <v>52700</v>
      </c>
      <c r="B2202" s="18">
        <v>42070</v>
      </c>
      <c r="C2202" t="s">
        <v>60</v>
      </c>
      <c r="D2202">
        <v>1</v>
      </c>
      <c r="E2202">
        <v>1</v>
      </c>
      <c r="F2202">
        <v>15</v>
      </c>
      <c r="G2202">
        <v>10.64</v>
      </c>
      <c r="H2202" t="str">
        <f>VLOOKUP(Table_Villen_viihde.accdb[[#This Row],[MyyjäID]],ville_myyjät!$A$2:$B$17,2,FALSE)</f>
        <v>Liisa</v>
      </c>
      <c r="I2202" t="str">
        <f>VLOOKUP(Table_Villen_viihde.accdb[[#This Row],[myyjä]],ville_myyjät!$B$2:$C$17,2,FALSE)</f>
        <v>Nainen</v>
      </c>
      <c r="J2202" t="str">
        <f>VLOOKUP(Table_Villen_viihde.accdb[[#This Row],[Tuotenumero]],Table_Villen_viihde.accdb5[[Tuotenumero]:[Tuote]],2,FALSE)</f>
        <v>Antennikaapeli</v>
      </c>
      <c r="K2202" s="3">
        <f>VLOOKUP(Table_Villen_viihde.accdb[[#This Row],[Tuotenumero]],Table_Villen_viihde.accdb5[[Tuotenumero]:[TuoteryhmäID]],3,FALSE)</f>
        <v>4</v>
      </c>
      <c r="L2202" s="3" t="str">
        <f>VLOOKUP(Table_Villen_viihde.accdb[[#This Row],[Ryhmänro]],Table_Villen_viihde.accdb6[],2,FALSE)</f>
        <v>Tarvikkeet</v>
      </c>
    </row>
    <row r="2203" spans="1:12" x14ac:dyDescent="0.35">
      <c r="A2203">
        <v>52701</v>
      </c>
      <c r="B2203" s="18">
        <v>42070</v>
      </c>
      <c r="C2203" t="s">
        <v>60</v>
      </c>
      <c r="D2203">
        <v>1</v>
      </c>
      <c r="E2203">
        <v>9</v>
      </c>
      <c r="F2203">
        <v>14</v>
      </c>
      <c r="G2203">
        <v>10.31</v>
      </c>
      <c r="H2203" t="str">
        <f>VLOOKUP(Table_Villen_viihde.accdb[[#This Row],[MyyjäID]],ville_myyjät!$A$2:$B$17,2,FALSE)</f>
        <v>Juuso</v>
      </c>
      <c r="I2203" t="str">
        <f>VLOOKUP(Table_Villen_viihde.accdb[[#This Row],[myyjä]],ville_myyjät!$B$2:$C$17,2,FALSE)</f>
        <v>Mies</v>
      </c>
      <c r="J2203" t="str">
        <f>VLOOKUP(Table_Villen_viihde.accdb[[#This Row],[Tuotenumero]],Table_Villen_viihde.accdb5[[Tuotenumero]:[Tuote]],2,FALSE)</f>
        <v>Antennikaapeli</v>
      </c>
      <c r="K2203" s="3">
        <f>VLOOKUP(Table_Villen_viihde.accdb[[#This Row],[Tuotenumero]],Table_Villen_viihde.accdb5[[Tuotenumero]:[TuoteryhmäID]],3,FALSE)</f>
        <v>4</v>
      </c>
      <c r="L2203" s="3" t="str">
        <f>VLOOKUP(Table_Villen_viihde.accdb[[#This Row],[Ryhmänro]],Table_Villen_viihde.accdb6[],2,FALSE)</f>
        <v>Tarvikkeet</v>
      </c>
    </row>
    <row r="2204" spans="1:12" x14ac:dyDescent="0.35">
      <c r="A2204">
        <v>52702</v>
      </c>
      <c r="B2204" s="18">
        <v>42070</v>
      </c>
      <c r="C2204" t="s">
        <v>60</v>
      </c>
      <c r="D2204">
        <v>1</v>
      </c>
      <c r="E2204">
        <v>6</v>
      </c>
      <c r="F2204">
        <v>15</v>
      </c>
      <c r="G2204">
        <v>10.19</v>
      </c>
      <c r="H2204" t="str">
        <f>VLOOKUP(Table_Villen_viihde.accdb[[#This Row],[MyyjäID]],ville_myyjät!$A$2:$B$17,2,FALSE)</f>
        <v>Mikko</v>
      </c>
      <c r="I2204" t="str">
        <f>VLOOKUP(Table_Villen_viihde.accdb[[#This Row],[myyjä]],ville_myyjät!$B$2:$C$17,2,FALSE)</f>
        <v>Mies</v>
      </c>
      <c r="J2204" t="str">
        <f>VLOOKUP(Table_Villen_viihde.accdb[[#This Row],[Tuotenumero]],Table_Villen_viihde.accdb5[[Tuotenumero]:[Tuote]],2,FALSE)</f>
        <v>Antennikaapeli</v>
      </c>
      <c r="K2204" s="3">
        <f>VLOOKUP(Table_Villen_viihde.accdb[[#This Row],[Tuotenumero]],Table_Villen_viihde.accdb5[[Tuotenumero]:[TuoteryhmäID]],3,FALSE)</f>
        <v>4</v>
      </c>
      <c r="L2204" s="3" t="str">
        <f>VLOOKUP(Table_Villen_viihde.accdb[[#This Row],[Ryhmänro]],Table_Villen_viihde.accdb6[],2,FALSE)</f>
        <v>Tarvikkeet</v>
      </c>
    </row>
    <row r="2205" spans="1:12" x14ac:dyDescent="0.35">
      <c r="A2205">
        <v>52703</v>
      </c>
      <c r="B2205" s="18">
        <v>42070</v>
      </c>
      <c r="C2205" t="s">
        <v>58</v>
      </c>
      <c r="D2205">
        <v>1</v>
      </c>
      <c r="E2205">
        <v>6</v>
      </c>
      <c r="F2205">
        <v>18</v>
      </c>
      <c r="G2205">
        <v>9.5</v>
      </c>
      <c r="H2205" t="str">
        <f>VLOOKUP(Table_Villen_viihde.accdb[[#This Row],[MyyjäID]],ville_myyjät!$A$2:$B$17,2,FALSE)</f>
        <v>Mikko</v>
      </c>
      <c r="I2205" t="str">
        <f>VLOOKUP(Table_Villen_viihde.accdb[[#This Row],[myyjä]],ville_myyjät!$B$2:$C$17,2,FALSE)</f>
        <v>Mies</v>
      </c>
      <c r="J2205" t="str">
        <f>VLOOKUP(Table_Villen_viihde.accdb[[#This Row],[Tuotenumero]],Table_Villen_viihde.accdb5[[Tuotenumero]:[Tuote]],2,FALSE)</f>
        <v>USB-kaapeli</v>
      </c>
      <c r="K2205" s="3">
        <f>VLOOKUP(Table_Villen_viihde.accdb[[#This Row],[Tuotenumero]],Table_Villen_viihde.accdb5[[Tuotenumero]:[TuoteryhmäID]],3,FALSE)</f>
        <v>4</v>
      </c>
      <c r="L2205" s="3" t="str">
        <f>VLOOKUP(Table_Villen_viihde.accdb[[#This Row],[Ryhmänro]],Table_Villen_viihde.accdb6[],2,FALSE)</f>
        <v>Tarvikkeet</v>
      </c>
    </row>
    <row r="2206" spans="1:12" x14ac:dyDescent="0.35">
      <c r="A2206">
        <v>52704</v>
      </c>
      <c r="B2206" s="18">
        <v>42071</v>
      </c>
      <c r="C2206" t="s">
        <v>60</v>
      </c>
      <c r="D2206">
        <v>1</v>
      </c>
      <c r="E2206">
        <v>5</v>
      </c>
      <c r="F2206">
        <v>15</v>
      </c>
      <c r="G2206">
        <v>10.41</v>
      </c>
      <c r="H2206" t="str">
        <f>VLOOKUP(Table_Villen_viihde.accdb[[#This Row],[MyyjäID]],ville_myyjät!$A$2:$B$17,2,FALSE)</f>
        <v>Petri</v>
      </c>
      <c r="I2206" t="str">
        <f>VLOOKUP(Table_Villen_viihde.accdb[[#This Row],[myyjä]],ville_myyjät!$B$2:$C$17,2,FALSE)</f>
        <v>Mies</v>
      </c>
      <c r="J2206" t="str">
        <f>VLOOKUP(Table_Villen_viihde.accdb[[#This Row],[Tuotenumero]],Table_Villen_viihde.accdb5[[Tuotenumero]:[Tuote]],2,FALSE)</f>
        <v>Antennikaapeli</v>
      </c>
      <c r="K2206" s="3">
        <f>VLOOKUP(Table_Villen_viihde.accdb[[#This Row],[Tuotenumero]],Table_Villen_viihde.accdb5[[Tuotenumero]:[TuoteryhmäID]],3,FALSE)</f>
        <v>4</v>
      </c>
      <c r="L2206" s="3" t="str">
        <f>VLOOKUP(Table_Villen_viihde.accdb[[#This Row],[Ryhmänro]],Table_Villen_viihde.accdb6[],2,FALSE)</f>
        <v>Tarvikkeet</v>
      </c>
    </row>
    <row r="2207" spans="1:12" x14ac:dyDescent="0.35">
      <c r="A2207">
        <v>52705</v>
      </c>
      <c r="B2207" s="18">
        <v>42071</v>
      </c>
      <c r="C2207" t="s">
        <v>59</v>
      </c>
      <c r="D2207">
        <v>1</v>
      </c>
      <c r="E2207">
        <v>3</v>
      </c>
      <c r="F2207">
        <v>234</v>
      </c>
      <c r="G2207">
        <v>130.34</v>
      </c>
      <c r="H2207" t="str">
        <f>VLOOKUP(Table_Villen_viihde.accdb[[#This Row],[MyyjäID]],ville_myyjät!$A$2:$B$17,2,FALSE)</f>
        <v>Helena</v>
      </c>
      <c r="I2207" t="str">
        <f>VLOOKUP(Table_Villen_viihde.accdb[[#This Row],[myyjä]],ville_myyjät!$B$2:$C$17,2,FALSE)</f>
        <v>Nainen</v>
      </c>
      <c r="J2207" t="str">
        <f>VLOOKUP(Table_Villen_viihde.accdb[[#This Row],[Tuotenumero]],Table_Villen_viihde.accdb5[[Tuotenumero]:[Tuote]],2,FALSE)</f>
        <v>Levysoitin</v>
      </c>
      <c r="K2207" s="3">
        <f>VLOOKUP(Table_Villen_viihde.accdb[[#This Row],[Tuotenumero]],Table_Villen_viihde.accdb5[[Tuotenumero]:[TuoteryhmäID]],3,FALSE)</f>
        <v>1</v>
      </c>
      <c r="L2207" s="3" t="str">
        <f>VLOOKUP(Table_Villen_viihde.accdb[[#This Row],[Ryhmänro]],Table_Villen_viihde.accdb6[],2,FALSE)</f>
        <v>Äänentoisto</v>
      </c>
    </row>
    <row r="2208" spans="1:12" x14ac:dyDescent="0.35">
      <c r="A2208">
        <v>52706</v>
      </c>
      <c r="B2208" s="18">
        <v>42072</v>
      </c>
      <c r="C2208" t="s">
        <v>61</v>
      </c>
      <c r="D2208">
        <v>1</v>
      </c>
      <c r="E2208">
        <v>5</v>
      </c>
      <c r="F2208">
        <v>329</v>
      </c>
      <c r="G2208">
        <v>223.23</v>
      </c>
      <c r="H2208" t="str">
        <f>VLOOKUP(Table_Villen_viihde.accdb[[#This Row],[MyyjäID]],ville_myyjät!$A$2:$B$17,2,FALSE)</f>
        <v>Petri</v>
      </c>
      <c r="I2208" t="str">
        <f>VLOOKUP(Table_Villen_viihde.accdb[[#This Row],[myyjä]],ville_myyjät!$B$2:$C$17,2,FALSE)</f>
        <v>Mies</v>
      </c>
      <c r="J2208" t="str">
        <f>VLOOKUP(Table_Villen_viihde.accdb[[#This Row],[Tuotenumero]],Table_Villen_viihde.accdb5[[Tuotenumero]:[Tuote]],2,FALSE)</f>
        <v>TV32</v>
      </c>
      <c r="K2208" s="3">
        <f>VLOOKUP(Table_Villen_viihde.accdb[[#This Row],[Tuotenumero]],Table_Villen_viihde.accdb5[[Tuotenumero]:[TuoteryhmäID]],3,FALSE)</f>
        <v>3</v>
      </c>
      <c r="L2208" s="3" t="str">
        <f>VLOOKUP(Table_Villen_viihde.accdb[[#This Row],[Ryhmänro]],Table_Villen_viihde.accdb6[],2,FALSE)</f>
        <v>TV</v>
      </c>
    </row>
    <row r="2209" spans="1:12" x14ac:dyDescent="0.35">
      <c r="A2209">
        <v>52707</v>
      </c>
      <c r="B2209" s="18">
        <v>42072</v>
      </c>
      <c r="C2209" t="s">
        <v>60</v>
      </c>
      <c r="D2209">
        <v>1</v>
      </c>
      <c r="E2209">
        <v>2</v>
      </c>
      <c r="F2209">
        <v>14</v>
      </c>
      <c r="G2209">
        <v>10.93</v>
      </c>
      <c r="H2209" t="str">
        <f>VLOOKUP(Table_Villen_viihde.accdb[[#This Row],[MyyjäID]],ville_myyjät!$A$2:$B$17,2,FALSE)</f>
        <v>Maija</v>
      </c>
      <c r="I2209" t="str">
        <f>VLOOKUP(Table_Villen_viihde.accdb[[#This Row],[myyjä]],ville_myyjät!$B$2:$C$17,2,FALSE)</f>
        <v>Nainen</v>
      </c>
      <c r="J2209" t="str">
        <f>VLOOKUP(Table_Villen_viihde.accdb[[#This Row],[Tuotenumero]],Table_Villen_viihde.accdb5[[Tuotenumero]:[Tuote]],2,FALSE)</f>
        <v>Antennikaapeli</v>
      </c>
      <c r="K2209" s="3">
        <f>VLOOKUP(Table_Villen_viihde.accdb[[#This Row],[Tuotenumero]],Table_Villen_viihde.accdb5[[Tuotenumero]:[TuoteryhmäID]],3,FALSE)</f>
        <v>4</v>
      </c>
      <c r="L2209" s="3" t="str">
        <f>VLOOKUP(Table_Villen_viihde.accdb[[#This Row],[Ryhmänro]],Table_Villen_viihde.accdb6[],2,FALSE)</f>
        <v>Tarvikkeet</v>
      </c>
    </row>
    <row r="2210" spans="1:12" x14ac:dyDescent="0.35">
      <c r="A2210">
        <v>52708</v>
      </c>
      <c r="B2210" s="18">
        <v>42072</v>
      </c>
      <c r="C2210" t="s">
        <v>63</v>
      </c>
      <c r="D2210">
        <v>1</v>
      </c>
      <c r="E2210">
        <v>2</v>
      </c>
      <c r="F2210">
        <v>119</v>
      </c>
      <c r="G2210">
        <v>77.48</v>
      </c>
      <c r="H2210" t="str">
        <f>VLOOKUP(Table_Villen_viihde.accdb[[#This Row],[MyyjäID]],ville_myyjät!$A$2:$B$17,2,FALSE)</f>
        <v>Maija</v>
      </c>
      <c r="I2210" t="str">
        <f>VLOOKUP(Table_Villen_viihde.accdb[[#This Row],[myyjä]],ville_myyjät!$B$2:$C$17,2,FALSE)</f>
        <v>Nainen</v>
      </c>
      <c r="J2210" t="str">
        <f>VLOOKUP(Table_Villen_viihde.accdb[[#This Row],[Tuotenumero]],Table_Villen_viihde.accdb5[[Tuotenumero]:[Tuote]],2,FALSE)</f>
        <v>Multidigiboxi</v>
      </c>
      <c r="K2210" s="3">
        <f>VLOOKUP(Table_Villen_viihde.accdb[[#This Row],[Tuotenumero]],Table_Villen_viihde.accdb5[[Tuotenumero]:[TuoteryhmäID]],3,FALSE)</f>
        <v>6</v>
      </c>
      <c r="L2210" s="3" t="str">
        <f>VLOOKUP(Table_Villen_viihde.accdb[[#This Row],[Ryhmänro]],Table_Villen_viihde.accdb6[],2,FALSE)</f>
        <v>Digiboxit</v>
      </c>
    </row>
    <row r="2211" spans="1:12" x14ac:dyDescent="0.35">
      <c r="A2211">
        <v>52709</v>
      </c>
      <c r="B2211" s="18">
        <v>42073</v>
      </c>
      <c r="C2211" t="s">
        <v>60</v>
      </c>
      <c r="D2211">
        <v>3</v>
      </c>
      <c r="E2211">
        <v>7</v>
      </c>
      <c r="F2211">
        <v>15</v>
      </c>
      <c r="G2211">
        <v>10.51</v>
      </c>
      <c r="H2211" t="str">
        <f>VLOOKUP(Table_Villen_viihde.accdb[[#This Row],[MyyjäID]],ville_myyjät!$A$2:$B$17,2,FALSE)</f>
        <v>Kaija</v>
      </c>
      <c r="I2211" t="str">
        <f>VLOOKUP(Table_Villen_viihde.accdb[[#This Row],[myyjä]],ville_myyjät!$B$2:$C$17,2,FALSE)</f>
        <v>Nainen</v>
      </c>
      <c r="J2211" t="str">
        <f>VLOOKUP(Table_Villen_viihde.accdb[[#This Row],[Tuotenumero]],Table_Villen_viihde.accdb5[[Tuotenumero]:[Tuote]],2,FALSE)</f>
        <v>Antennikaapeli</v>
      </c>
      <c r="K2211" s="3">
        <f>VLOOKUP(Table_Villen_viihde.accdb[[#This Row],[Tuotenumero]],Table_Villen_viihde.accdb5[[Tuotenumero]:[TuoteryhmäID]],3,FALSE)</f>
        <v>4</v>
      </c>
      <c r="L2211" s="3" t="str">
        <f>VLOOKUP(Table_Villen_viihde.accdb[[#This Row],[Ryhmänro]],Table_Villen_viihde.accdb6[],2,FALSE)</f>
        <v>Tarvikkeet</v>
      </c>
    </row>
    <row r="2212" spans="1:12" x14ac:dyDescent="0.35">
      <c r="A2212">
        <v>52710</v>
      </c>
      <c r="B2212" s="18">
        <v>42074</v>
      </c>
      <c r="C2212" t="s">
        <v>60</v>
      </c>
      <c r="D2212">
        <v>1</v>
      </c>
      <c r="E2212">
        <v>2</v>
      </c>
      <c r="F2212">
        <v>15</v>
      </c>
      <c r="G2212">
        <v>10.44</v>
      </c>
      <c r="H2212" t="str">
        <f>VLOOKUP(Table_Villen_viihde.accdb[[#This Row],[MyyjäID]],ville_myyjät!$A$2:$B$17,2,FALSE)</f>
        <v>Maija</v>
      </c>
      <c r="I2212" t="str">
        <f>VLOOKUP(Table_Villen_viihde.accdb[[#This Row],[myyjä]],ville_myyjät!$B$2:$C$17,2,FALSE)</f>
        <v>Nainen</v>
      </c>
      <c r="J2212" t="str">
        <f>VLOOKUP(Table_Villen_viihde.accdb[[#This Row],[Tuotenumero]],Table_Villen_viihde.accdb5[[Tuotenumero]:[Tuote]],2,FALSE)</f>
        <v>Antennikaapeli</v>
      </c>
      <c r="K2212" s="3">
        <f>VLOOKUP(Table_Villen_viihde.accdb[[#This Row],[Tuotenumero]],Table_Villen_viihde.accdb5[[Tuotenumero]:[TuoteryhmäID]],3,FALSE)</f>
        <v>4</v>
      </c>
      <c r="L2212" s="3" t="str">
        <f>VLOOKUP(Table_Villen_viihde.accdb[[#This Row],[Ryhmänro]],Table_Villen_viihde.accdb6[],2,FALSE)</f>
        <v>Tarvikkeet</v>
      </c>
    </row>
    <row r="2213" spans="1:12" x14ac:dyDescent="0.35">
      <c r="A2213">
        <v>52711</v>
      </c>
      <c r="B2213" s="18">
        <v>42074</v>
      </c>
      <c r="C2213" t="s">
        <v>60</v>
      </c>
      <c r="D2213">
        <v>1</v>
      </c>
      <c r="E2213">
        <v>2</v>
      </c>
      <c r="F2213">
        <v>14</v>
      </c>
      <c r="G2213">
        <v>10.57</v>
      </c>
      <c r="H2213" t="str">
        <f>VLOOKUP(Table_Villen_viihde.accdb[[#This Row],[MyyjäID]],ville_myyjät!$A$2:$B$17,2,FALSE)</f>
        <v>Maija</v>
      </c>
      <c r="I2213" t="str">
        <f>VLOOKUP(Table_Villen_viihde.accdb[[#This Row],[myyjä]],ville_myyjät!$B$2:$C$17,2,FALSE)</f>
        <v>Nainen</v>
      </c>
      <c r="J2213" t="str">
        <f>VLOOKUP(Table_Villen_viihde.accdb[[#This Row],[Tuotenumero]],Table_Villen_viihde.accdb5[[Tuotenumero]:[Tuote]],2,FALSE)</f>
        <v>Antennikaapeli</v>
      </c>
      <c r="K2213" s="3">
        <f>VLOOKUP(Table_Villen_viihde.accdb[[#This Row],[Tuotenumero]],Table_Villen_viihde.accdb5[[Tuotenumero]:[TuoteryhmäID]],3,FALSE)</f>
        <v>4</v>
      </c>
      <c r="L2213" s="3" t="str">
        <f>VLOOKUP(Table_Villen_viihde.accdb[[#This Row],[Ryhmänro]],Table_Villen_viihde.accdb6[],2,FALSE)</f>
        <v>Tarvikkeet</v>
      </c>
    </row>
    <row r="2214" spans="1:12" x14ac:dyDescent="0.35">
      <c r="A2214">
        <v>52712</v>
      </c>
      <c r="B2214" s="18">
        <v>42075</v>
      </c>
      <c r="C2214" t="s">
        <v>58</v>
      </c>
      <c r="D2214">
        <v>1</v>
      </c>
      <c r="E2214">
        <v>6</v>
      </c>
      <c r="F2214">
        <v>18</v>
      </c>
      <c r="G2214">
        <v>9.32</v>
      </c>
      <c r="H2214" t="str">
        <f>VLOOKUP(Table_Villen_viihde.accdb[[#This Row],[MyyjäID]],ville_myyjät!$A$2:$B$17,2,FALSE)</f>
        <v>Mikko</v>
      </c>
      <c r="I2214" t="str">
        <f>VLOOKUP(Table_Villen_viihde.accdb[[#This Row],[myyjä]],ville_myyjät!$B$2:$C$17,2,FALSE)</f>
        <v>Mies</v>
      </c>
      <c r="J2214" t="str">
        <f>VLOOKUP(Table_Villen_viihde.accdb[[#This Row],[Tuotenumero]],Table_Villen_viihde.accdb5[[Tuotenumero]:[Tuote]],2,FALSE)</f>
        <v>USB-kaapeli</v>
      </c>
      <c r="K2214" s="3">
        <f>VLOOKUP(Table_Villen_viihde.accdb[[#This Row],[Tuotenumero]],Table_Villen_viihde.accdb5[[Tuotenumero]:[TuoteryhmäID]],3,FALSE)</f>
        <v>4</v>
      </c>
      <c r="L2214" s="3" t="str">
        <f>VLOOKUP(Table_Villen_viihde.accdb[[#This Row],[Ryhmänro]],Table_Villen_viihde.accdb6[],2,FALSE)</f>
        <v>Tarvikkeet</v>
      </c>
    </row>
    <row r="2215" spans="1:12" x14ac:dyDescent="0.35">
      <c r="A2215">
        <v>52713</v>
      </c>
      <c r="B2215" s="18">
        <v>42075</v>
      </c>
      <c r="C2215" t="s">
        <v>60</v>
      </c>
      <c r="D2215">
        <v>1</v>
      </c>
      <c r="E2215">
        <v>1</v>
      </c>
      <c r="F2215">
        <v>14</v>
      </c>
      <c r="G2215">
        <v>10.29</v>
      </c>
      <c r="H2215" t="str">
        <f>VLOOKUP(Table_Villen_viihde.accdb[[#This Row],[MyyjäID]],ville_myyjät!$A$2:$B$17,2,FALSE)</f>
        <v>Liisa</v>
      </c>
      <c r="I2215" t="str">
        <f>VLOOKUP(Table_Villen_viihde.accdb[[#This Row],[myyjä]],ville_myyjät!$B$2:$C$17,2,FALSE)</f>
        <v>Nainen</v>
      </c>
      <c r="J2215" t="str">
        <f>VLOOKUP(Table_Villen_viihde.accdb[[#This Row],[Tuotenumero]],Table_Villen_viihde.accdb5[[Tuotenumero]:[Tuote]],2,FALSE)</f>
        <v>Antennikaapeli</v>
      </c>
      <c r="K2215" s="3">
        <f>VLOOKUP(Table_Villen_viihde.accdb[[#This Row],[Tuotenumero]],Table_Villen_viihde.accdb5[[Tuotenumero]:[TuoteryhmäID]],3,FALSE)</f>
        <v>4</v>
      </c>
      <c r="L2215" s="3" t="str">
        <f>VLOOKUP(Table_Villen_viihde.accdb[[#This Row],[Ryhmänro]],Table_Villen_viihde.accdb6[],2,FALSE)</f>
        <v>Tarvikkeet</v>
      </c>
    </row>
    <row r="2216" spans="1:12" x14ac:dyDescent="0.35">
      <c r="A2216">
        <v>52714</v>
      </c>
      <c r="B2216" s="18">
        <v>42075</v>
      </c>
      <c r="C2216" t="s">
        <v>60</v>
      </c>
      <c r="D2216">
        <v>1</v>
      </c>
      <c r="E2216">
        <v>7</v>
      </c>
      <c r="F2216">
        <v>15</v>
      </c>
      <c r="G2216">
        <v>10.27</v>
      </c>
      <c r="H2216" t="str">
        <f>VLOOKUP(Table_Villen_viihde.accdb[[#This Row],[MyyjäID]],ville_myyjät!$A$2:$B$17,2,FALSE)</f>
        <v>Kaija</v>
      </c>
      <c r="I2216" t="str">
        <f>VLOOKUP(Table_Villen_viihde.accdb[[#This Row],[myyjä]],ville_myyjät!$B$2:$C$17,2,FALSE)</f>
        <v>Nainen</v>
      </c>
      <c r="J2216" t="str">
        <f>VLOOKUP(Table_Villen_viihde.accdb[[#This Row],[Tuotenumero]],Table_Villen_viihde.accdb5[[Tuotenumero]:[Tuote]],2,FALSE)</f>
        <v>Antennikaapeli</v>
      </c>
      <c r="K2216" s="3">
        <f>VLOOKUP(Table_Villen_viihde.accdb[[#This Row],[Tuotenumero]],Table_Villen_viihde.accdb5[[Tuotenumero]:[TuoteryhmäID]],3,FALSE)</f>
        <v>4</v>
      </c>
      <c r="L2216" s="3" t="str">
        <f>VLOOKUP(Table_Villen_viihde.accdb[[#This Row],[Ryhmänro]],Table_Villen_viihde.accdb6[],2,FALSE)</f>
        <v>Tarvikkeet</v>
      </c>
    </row>
    <row r="2217" spans="1:12" x14ac:dyDescent="0.35">
      <c r="A2217">
        <v>52715</v>
      </c>
      <c r="B2217" s="18">
        <v>42076</v>
      </c>
      <c r="C2217" t="s">
        <v>60</v>
      </c>
      <c r="D2217">
        <v>1</v>
      </c>
      <c r="E2217">
        <v>9</v>
      </c>
      <c r="F2217">
        <v>14</v>
      </c>
      <c r="G2217">
        <v>10.68</v>
      </c>
      <c r="H2217" t="str">
        <f>VLOOKUP(Table_Villen_viihde.accdb[[#This Row],[MyyjäID]],ville_myyjät!$A$2:$B$17,2,FALSE)</f>
        <v>Juuso</v>
      </c>
      <c r="I2217" t="str">
        <f>VLOOKUP(Table_Villen_viihde.accdb[[#This Row],[myyjä]],ville_myyjät!$B$2:$C$17,2,FALSE)</f>
        <v>Mies</v>
      </c>
      <c r="J2217" t="str">
        <f>VLOOKUP(Table_Villen_viihde.accdb[[#This Row],[Tuotenumero]],Table_Villen_viihde.accdb5[[Tuotenumero]:[Tuote]],2,FALSE)</f>
        <v>Antennikaapeli</v>
      </c>
      <c r="K2217" s="3">
        <f>VLOOKUP(Table_Villen_viihde.accdb[[#This Row],[Tuotenumero]],Table_Villen_viihde.accdb5[[Tuotenumero]:[TuoteryhmäID]],3,FALSE)</f>
        <v>4</v>
      </c>
      <c r="L2217" s="3" t="str">
        <f>VLOOKUP(Table_Villen_viihde.accdb[[#This Row],[Ryhmänro]],Table_Villen_viihde.accdb6[],2,FALSE)</f>
        <v>Tarvikkeet</v>
      </c>
    </row>
    <row r="2218" spans="1:12" x14ac:dyDescent="0.35">
      <c r="A2218">
        <v>52716</v>
      </c>
      <c r="B2218" s="18">
        <v>42076</v>
      </c>
      <c r="C2218" t="s">
        <v>60</v>
      </c>
      <c r="D2218">
        <v>1</v>
      </c>
      <c r="E2218">
        <v>1</v>
      </c>
      <c r="F2218">
        <v>15</v>
      </c>
      <c r="G2218">
        <v>10.84</v>
      </c>
      <c r="H2218" t="str">
        <f>VLOOKUP(Table_Villen_viihde.accdb[[#This Row],[MyyjäID]],ville_myyjät!$A$2:$B$17,2,FALSE)</f>
        <v>Liisa</v>
      </c>
      <c r="I2218" t="str">
        <f>VLOOKUP(Table_Villen_viihde.accdb[[#This Row],[myyjä]],ville_myyjät!$B$2:$C$17,2,FALSE)</f>
        <v>Nainen</v>
      </c>
      <c r="J2218" t="str">
        <f>VLOOKUP(Table_Villen_viihde.accdb[[#This Row],[Tuotenumero]],Table_Villen_viihde.accdb5[[Tuotenumero]:[Tuote]],2,FALSE)</f>
        <v>Antennikaapeli</v>
      </c>
      <c r="K2218" s="3">
        <f>VLOOKUP(Table_Villen_viihde.accdb[[#This Row],[Tuotenumero]],Table_Villen_viihde.accdb5[[Tuotenumero]:[TuoteryhmäID]],3,FALSE)</f>
        <v>4</v>
      </c>
      <c r="L2218" s="3" t="str">
        <f>VLOOKUP(Table_Villen_viihde.accdb[[#This Row],[Ryhmänro]],Table_Villen_viihde.accdb6[],2,FALSE)</f>
        <v>Tarvikkeet</v>
      </c>
    </row>
    <row r="2219" spans="1:12" x14ac:dyDescent="0.35">
      <c r="A2219">
        <v>52717</v>
      </c>
      <c r="B2219" s="18">
        <v>42076</v>
      </c>
      <c r="C2219" t="s">
        <v>61</v>
      </c>
      <c r="D2219">
        <v>1</v>
      </c>
      <c r="E2219">
        <v>6</v>
      </c>
      <c r="F2219">
        <v>315</v>
      </c>
      <c r="G2219">
        <v>233.67</v>
      </c>
      <c r="H2219" t="str">
        <f>VLOOKUP(Table_Villen_viihde.accdb[[#This Row],[MyyjäID]],ville_myyjät!$A$2:$B$17,2,FALSE)</f>
        <v>Mikko</v>
      </c>
      <c r="I2219" t="str">
        <f>VLOOKUP(Table_Villen_viihde.accdb[[#This Row],[myyjä]],ville_myyjät!$B$2:$C$17,2,FALSE)</f>
        <v>Mies</v>
      </c>
      <c r="J2219" t="str">
        <f>VLOOKUP(Table_Villen_viihde.accdb[[#This Row],[Tuotenumero]],Table_Villen_viihde.accdb5[[Tuotenumero]:[Tuote]],2,FALSE)</f>
        <v>TV32</v>
      </c>
      <c r="K2219" s="3">
        <f>VLOOKUP(Table_Villen_viihde.accdb[[#This Row],[Tuotenumero]],Table_Villen_viihde.accdb5[[Tuotenumero]:[TuoteryhmäID]],3,FALSE)</f>
        <v>3</v>
      </c>
      <c r="L2219" s="3" t="str">
        <f>VLOOKUP(Table_Villen_viihde.accdb[[#This Row],[Ryhmänro]],Table_Villen_viihde.accdb6[],2,FALSE)</f>
        <v>TV</v>
      </c>
    </row>
    <row r="2220" spans="1:12" x14ac:dyDescent="0.35">
      <c r="A2220">
        <v>52718</v>
      </c>
      <c r="B2220" s="18">
        <v>42077</v>
      </c>
      <c r="C2220" t="s">
        <v>58</v>
      </c>
      <c r="D2220">
        <v>1</v>
      </c>
      <c r="E2220">
        <v>9</v>
      </c>
      <c r="F2220">
        <v>18</v>
      </c>
      <c r="G2220">
        <v>9.49</v>
      </c>
      <c r="H2220" t="str">
        <f>VLOOKUP(Table_Villen_viihde.accdb[[#This Row],[MyyjäID]],ville_myyjät!$A$2:$B$17,2,FALSE)</f>
        <v>Juuso</v>
      </c>
      <c r="I2220" t="str">
        <f>VLOOKUP(Table_Villen_viihde.accdb[[#This Row],[myyjä]],ville_myyjät!$B$2:$C$17,2,FALSE)</f>
        <v>Mies</v>
      </c>
      <c r="J2220" t="str">
        <f>VLOOKUP(Table_Villen_viihde.accdb[[#This Row],[Tuotenumero]],Table_Villen_viihde.accdb5[[Tuotenumero]:[Tuote]],2,FALSE)</f>
        <v>USB-kaapeli</v>
      </c>
      <c r="K2220" s="3">
        <f>VLOOKUP(Table_Villen_viihde.accdb[[#This Row],[Tuotenumero]],Table_Villen_viihde.accdb5[[Tuotenumero]:[TuoteryhmäID]],3,FALSE)</f>
        <v>4</v>
      </c>
      <c r="L2220" s="3" t="str">
        <f>VLOOKUP(Table_Villen_viihde.accdb[[#This Row],[Ryhmänro]],Table_Villen_viihde.accdb6[],2,FALSE)</f>
        <v>Tarvikkeet</v>
      </c>
    </row>
    <row r="2221" spans="1:12" x14ac:dyDescent="0.35">
      <c r="A2221">
        <v>52719</v>
      </c>
      <c r="B2221" s="18">
        <v>42077</v>
      </c>
      <c r="C2221" t="s">
        <v>60</v>
      </c>
      <c r="D2221">
        <v>1</v>
      </c>
      <c r="E2221">
        <v>3</v>
      </c>
      <c r="F2221">
        <v>15</v>
      </c>
      <c r="G2221">
        <v>10.7</v>
      </c>
      <c r="H2221" t="str">
        <f>VLOOKUP(Table_Villen_viihde.accdb[[#This Row],[MyyjäID]],ville_myyjät!$A$2:$B$17,2,FALSE)</f>
        <v>Helena</v>
      </c>
      <c r="I2221" t="str">
        <f>VLOOKUP(Table_Villen_viihde.accdb[[#This Row],[myyjä]],ville_myyjät!$B$2:$C$17,2,FALSE)</f>
        <v>Nainen</v>
      </c>
      <c r="J2221" t="str">
        <f>VLOOKUP(Table_Villen_viihde.accdb[[#This Row],[Tuotenumero]],Table_Villen_viihde.accdb5[[Tuotenumero]:[Tuote]],2,FALSE)</f>
        <v>Antennikaapeli</v>
      </c>
      <c r="K2221" s="3">
        <f>VLOOKUP(Table_Villen_viihde.accdb[[#This Row],[Tuotenumero]],Table_Villen_viihde.accdb5[[Tuotenumero]:[TuoteryhmäID]],3,FALSE)</f>
        <v>4</v>
      </c>
      <c r="L2221" s="3" t="str">
        <f>VLOOKUP(Table_Villen_viihde.accdb[[#This Row],[Ryhmänro]],Table_Villen_viihde.accdb6[],2,FALSE)</f>
        <v>Tarvikkeet</v>
      </c>
    </row>
    <row r="2222" spans="1:12" x14ac:dyDescent="0.35">
      <c r="A2222">
        <v>52720</v>
      </c>
      <c r="B2222" s="18">
        <v>42078</v>
      </c>
      <c r="C2222" t="s">
        <v>60</v>
      </c>
      <c r="D2222">
        <v>1</v>
      </c>
      <c r="E2222">
        <v>1</v>
      </c>
      <c r="F2222">
        <v>15</v>
      </c>
      <c r="G2222">
        <v>10.74</v>
      </c>
      <c r="H2222" t="str">
        <f>VLOOKUP(Table_Villen_viihde.accdb[[#This Row],[MyyjäID]],ville_myyjät!$A$2:$B$17,2,FALSE)</f>
        <v>Liisa</v>
      </c>
      <c r="I2222" t="str">
        <f>VLOOKUP(Table_Villen_viihde.accdb[[#This Row],[myyjä]],ville_myyjät!$B$2:$C$17,2,FALSE)</f>
        <v>Nainen</v>
      </c>
      <c r="J2222" t="str">
        <f>VLOOKUP(Table_Villen_viihde.accdb[[#This Row],[Tuotenumero]],Table_Villen_viihde.accdb5[[Tuotenumero]:[Tuote]],2,FALSE)</f>
        <v>Antennikaapeli</v>
      </c>
      <c r="K2222" s="3">
        <f>VLOOKUP(Table_Villen_viihde.accdb[[#This Row],[Tuotenumero]],Table_Villen_viihde.accdb5[[Tuotenumero]:[TuoteryhmäID]],3,FALSE)</f>
        <v>4</v>
      </c>
      <c r="L2222" s="3" t="str">
        <f>VLOOKUP(Table_Villen_viihde.accdb[[#This Row],[Ryhmänro]],Table_Villen_viihde.accdb6[],2,FALSE)</f>
        <v>Tarvikkeet</v>
      </c>
    </row>
    <row r="2223" spans="1:12" x14ac:dyDescent="0.35">
      <c r="A2223">
        <v>52721</v>
      </c>
      <c r="B2223" s="18">
        <v>42078</v>
      </c>
      <c r="C2223" t="s">
        <v>59</v>
      </c>
      <c r="D2223">
        <v>1</v>
      </c>
      <c r="E2223">
        <v>5</v>
      </c>
      <c r="F2223">
        <v>256</v>
      </c>
      <c r="G2223">
        <v>134.63</v>
      </c>
      <c r="H2223" t="str">
        <f>VLOOKUP(Table_Villen_viihde.accdb[[#This Row],[MyyjäID]],ville_myyjät!$A$2:$B$17,2,FALSE)</f>
        <v>Petri</v>
      </c>
      <c r="I2223" t="str">
        <f>VLOOKUP(Table_Villen_viihde.accdb[[#This Row],[myyjä]],ville_myyjät!$B$2:$C$17,2,FALSE)</f>
        <v>Mies</v>
      </c>
      <c r="J2223" t="str">
        <f>VLOOKUP(Table_Villen_viihde.accdb[[#This Row],[Tuotenumero]],Table_Villen_viihde.accdb5[[Tuotenumero]:[Tuote]],2,FALSE)</f>
        <v>Levysoitin</v>
      </c>
      <c r="K2223" s="3">
        <f>VLOOKUP(Table_Villen_viihde.accdb[[#This Row],[Tuotenumero]],Table_Villen_viihde.accdb5[[Tuotenumero]:[TuoteryhmäID]],3,FALSE)</f>
        <v>1</v>
      </c>
      <c r="L2223" s="3" t="str">
        <f>VLOOKUP(Table_Villen_viihde.accdb[[#This Row],[Ryhmänro]],Table_Villen_viihde.accdb6[],2,FALSE)</f>
        <v>Äänentoisto</v>
      </c>
    </row>
    <row r="2224" spans="1:12" x14ac:dyDescent="0.35">
      <c r="A2224">
        <v>52722</v>
      </c>
      <c r="B2224" s="18">
        <v>42079</v>
      </c>
      <c r="C2224" t="s">
        <v>60</v>
      </c>
      <c r="D2224">
        <v>1</v>
      </c>
      <c r="E2224">
        <v>3</v>
      </c>
      <c r="F2224">
        <v>15</v>
      </c>
      <c r="G2224">
        <v>10.33</v>
      </c>
      <c r="H2224" t="str">
        <f>VLOOKUP(Table_Villen_viihde.accdb[[#This Row],[MyyjäID]],ville_myyjät!$A$2:$B$17,2,FALSE)</f>
        <v>Helena</v>
      </c>
      <c r="I2224" t="str">
        <f>VLOOKUP(Table_Villen_viihde.accdb[[#This Row],[myyjä]],ville_myyjät!$B$2:$C$17,2,FALSE)</f>
        <v>Nainen</v>
      </c>
      <c r="J2224" t="str">
        <f>VLOOKUP(Table_Villen_viihde.accdb[[#This Row],[Tuotenumero]],Table_Villen_viihde.accdb5[[Tuotenumero]:[Tuote]],2,FALSE)</f>
        <v>Antennikaapeli</v>
      </c>
      <c r="K2224" s="3">
        <f>VLOOKUP(Table_Villen_viihde.accdb[[#This Row],[Tuotenumero]],Table_Villen_viihde.accdb5[[Tuotenumero]:[TuoteryhmäID]],3,FALSE)</f>
        <v>4</v>
      </c>
      <c r="L2224" s="3" t="str">
        <f>VLOOKUP(Table_Villen_viihde.accdb[[#This Row],[Ryhmänro]],Table_Villen_viihde.accdb6[],2,FALSE)</f>
        <v>Tarvikkeet</v>
      </c>
    </row>
    <row r="2225" spans="1:12" x14ac:dyDescent="0.35">
      <c r="A2225">
        <v>52723</v>
      </c>
      <c r="B2225" s="18">
        <v>42080</v>
      </c>
      <c r="C2225" t="s">
        <v>60</v>
      </c>
      <c r="D2225">
        <v>1</v>
      </c>
      <c r="E2225">
        <v>5</v>
      </c>
      <c r="F2225">
        <v>15</v>
      </c>
      <c r="G2225">
        <v>11.27</v>
      </c>
      <c r="H2225" t="str">
        <f>VLOOKUP(Table_Villen_viihde.accdb[[#This Row],[MyyjäID]],ville_myyjät!$A$2:$B$17,2,FALSE)</f>
        <v>Petri</v>
      </c>
      <c r="I2225" t="str">
        <f>VLOOKUP(Table_Villen_viihde.accdb[[#This Row],[myyjä]],ville_myyjät!$B$2:$C$17,2,FALSE)</f>
        <v>Mies</v>
      </c>
      <c r="J2225" t="str">
        <f>VLOOKUP(Table_Villen_viihde.accdb[[#This Row],[Tuotenumero]],Table_Villen_viihde.accdb5[[Tuotenumero]:[Tuote]],2,FALSE)</f>
        <v>Antennikaapeli</v>
      </c>
      <c r="K2225" s="3">
        <f>VLOOKUP(Table_Villen_viihde.accdb[[#This Row],[Tuotenumero]],Table_Villen_viihde.accdb5[[Tuotenumero]:[TuoteryhmäID]],3,FALSE)</f>
        <v>4</v>
      </c>
      <c r="L2225" s="3" t="str">
        <f>VLOOKUP(Table_Villen_viihde.accdb[[#This Row],[Ryhmänro]],Table_Villen_viihde.accdb6[],2,FALSE)</f>
        <v>Tarvikkeet</v>
      </c>
    </row>
    <row r="2226" spans="1:12" x14ac:dyDescent="0.35">
      <c r="A2226">
        <v>52724</v>
      </c>
      <c r="B2226" s="18">
        <v>42080</v>
      </c>
      <c r="C2226" t="s">
        <v>58</v>
      </c>
      <c r="D2226">
        <v>1</v>
      </c>
      <c r="E2226">
        <v>6</v>
      </c>
      <c r="F2226">
        <v>17</v>
      </c>
      <c r="G2226">
        <v>9.35</v>
      </c>
      <c r="H2226" t="str">
        <f>VLOOKUP(Table_Villen_viihde.accdb[[#This Row],[MyyjäID]],ville_myyjät!$A$2:$B$17,2,FALSE)</f>
        <v>Mikko</v>
      </c>
      <c r="I2226" t="str">
        <f>VLOOKUP(Table_Villen_viihde.accdb[[#This Row],[myyjä]],ville_myyjät!$B$2:$C$17,2,FALSE)</f>
        <v>Mies</v>
      </c>
      <c r="J2226" t="str">
        <f>VLOOKUP(Table_Villen_viihde.accdb[[#This Row],[Tuotenumero]],Table_Villen_viihde.accdb5[[Tuotenumero]:[Tuote]],2,FALSE)</f>
        <v>USB-kaapeli</v>
      </c>
      <c r="K2226" s="3">
        <f>VLOOKUP(Table_Villen_viihde.accdb[[#This Row],[Tuotenumero]],Table_Villen_viihde.accdb5[[Tuotenumero]:[TuoteryhmäID]],3,FALSE)</f>
        <v>4</v>
      </c>
      <c r="L2226" s="3" t="str">
        <f>VLOOKUP(Table_Villen_viihde.accdb[[#This Row],[Ryhmänro]],Table_Villen_viihde.accdb6[],2,FALSE)</f>
        <v>Tarvikkeet</v>
      </c>
    </row>
    <row r="2227" spans="1:12" x14ac:dyDescent="0.35">
      <c r="A2227">
        <v>52725</v>
      </c>
      <c r="B2227" s="18">
        <v>42081</v>
      </c>
      <c r="C2227" t="s">
        <v>60</v>
      </c>
      <c r="D2227">
        <v>1</v>
      </c>
      <c r="E2227">
        <v>6</v>
      </c>
      <c r="F2227">
        <v>14</v>
      </c>
      <c r="G2227">
        <v>11</v>
      </c>
      <c r="H2227" t="str">
        <f>VLOOKUP(Table_Villen_viihde.accdb[[#This Row],[MyyjäID]],ville_myyjät!$A$2:$B$17,2,FALSE)</f>
        <v>Mikko</v>
      </c>
      <c r="I2227" t="str">
        <f>VLOOKUP(Table_Villen_viihde.accdb[[#This Row],[myyjä]],ville_myyjät!$B$2:$C$17,2,FALSE)</f>
        <v>Mies</v>
      </c>
      <c r="J2227" t="str">
        <f>VLOOKUP(Table_Villen_viihde.accdb[[#This Row],[Tuotenumero]],Table_Villen_viihde.accdb5[[Tuotenumero]:[Tuote]],2,FALSE)</f>
        <v>Antennikaapeli</v>
      </c>
      <c r="K2227" s="3">
        <f>VLOOKUP(Table_Villen_viihde.accdb[[#This Row],[Tuotenumero]],Table_Villen_viihde.accdb5[[Tuotenumero]:[TuoteryhmäID]],3,FALSE)</f>
        <v>4</v>
      </c>
      <c r="L2227" s="3" t="str">
        <f>VLOOKUP(Table_Villen_viihde.accdb[[#This Row],[Ryhmänro]],Table_Villen_viihde.accdb6[],2,FALSE)</f>
        <v>Tarvikkeet</v>
      </c>
    </row>
    <row r="2228" spans="1:12" x14ac:dyDescent="0.35">
      <c r="A2228">
        <v>52726</v>
      </c>
      <c r="B2228" s="18">
        <v>42081</v>
      </c>
      <c r="C2228" t="s">
        <v>61</v>
      </c>
      <c r="D2228">
        <v>1</v>
      </c>
      <c r="E2228">
        <v>1</v>
      </c>
      <c r="F2228">
        <v>332</v>
      </c>
      <c r="G2228">
        <v>218</v>
      </c>
      <c r="H2228" t="str">
        <f>VLOOKUP(Table_Villen_viihde.accdb[[#This Row],[MyyjäID]],ville_myyjät!$A$2:$B$17,2,FALSE)</f>
        <v>Liisa</v>
      </c>
      <c r="I2228" t="str">
        <f>VLOOKUP(Table_Villen_viihde.accdb[[#This Row],[myyjä]],ville_myyjät!$B$2:$C$17,2,FALSE)</f>
        <v>Nainen</v>
      </c>
      <c r="J2228" t="str">
        <f>VLOOKUP(Table_Villen_viihde.accdb[[#This Row],[Tuotenumero]],Table_Villen_viihde.accdb5[[Tuotenumero]:[Tuote]],2,FALSE)</f>
        <v>TV32</v>
      </c>
      <c r="K2228" s="3">
        <f>VLOOKUP(Table_Villen_viihde.accdb[[#This Row],[Tuotenumero]],Table_Villen_viihde.accdb5[[Tuotenumero]:[TuoteryhmäID]],3,FALSE)</f>
        <v>3</v>
      </c>
      <c r="L2228" s="3" t="str">
        <f>VLOOKUP(Table_Villen_viihde.accdb[[#This Row],[Ryhmänro]],Table_Villen_viihde.accdb6[],2,FALSE)</f>
        <v>TV</v>
      </c>
    </row>
    <row r="2229" spans="1:12" x14ac:dyDescent="0.35">
      <c r="A2229">
        <v>52727</v>
      </c>
      <c r="B2229" s="18">
        <v>42081</v>
      </c>
      <c r="C2229" t="s">
        <v>60</v>
      </c>
      <c r="D2229">
        <v>1</v>
      </c>
      <c r="E2229">
        <v>5</v>
      </c>
      <c r="F2229">
        <v>15</v>
      </c>
      <c r="G2229">
        <v>10.95</v>
      </c>
      <c r="H2229" t="str">
        <f>VLOOKUP(Table_Villen_viihde.accdb[[#This Row],[MyyjäID]],ville_myyjät!$A$2:$B$17,2,FALSE)</f>
        <v>Petri</v>
      </c>
      <c r="I2229" t="str">
        <f>VLOOKUP(Table_Villen_viihde.accdb[[#This Row],[myyjä]],ville_myyjät!$B$2:$C$17,2,FALSE)</f>
        <v>Mies</v>
      </c>
      <c r="J2229" t="str">
        <f>VLOOKUP(Table_Villen_viihde.accdb[[#This Row],[Tuotenumero]],Table_Villen_viihde.accdb5[[Tuotenumero]:[Tuote]],2,FALSE)</f>
        <v>Antennikaapeli</v>
      </c>
      <c r="K2229" s="3">
        <f>VLOOKUP(Table_Villen_viihde.accdb[[#This Row],[Tuotenumero]],Table_Villen_viihde.accdb5[[Tuotenumero]:[TuoteryhmäID]],3,FALSE)</f>
        <v>4</v>
      </c>
      <c r="L2229" s="3" t="str">
        <f>VLOOKUP(Table_Villen_viihde.accdb[[#This Row],[Ryhmänro]],Table_Villen_viihde.accdb6[],2,FALSE)</f>
        <v>Tarvikkeet</v>
      </c>
    </row>
    <row r="2230" spans="1:12" x14ac:dyDescent="0.35">
      <c r="A2230">
        <v>52728</v>
      </c>
      <c r="B2230" s="18">
        <v>42082</v>
      </c>
      <c r="C2230" t="s">
        <v>60</v>
      </c>
      <c r="D2230">
        <v>1</v>
      </c>
      <c r="E2230">
        <v>5</v>
      </c>
      <c r="F2230">
        <v>15</v>
      </c>
      <c r="G2230">
        <v>10.58</v>
      </c>
      <c r="H2230" t="str">
        <f>VLOOKUP(Table_Villen_viihde.accdb[[#This Row],[MyyjäID]],ville_myyjät!$A$2:$B$17,2,FALSE)</f>
        <v>Petri</v>
      </c>
      <c r="I2230" t="str">
        <f>VLOOKUP(Table_Villen_viihde.accdb[[#This Row],[myyjä]],ville_myyjät!$B$2:$C$17,2,FALSE)</f>
        <v>Mies</v>
      </c>
      <c r="J2230" t="str">
        <f>VLOOKUP(Table_Villen_viihde.accdb[[#This Row],[Tuotenumero]],Table_Villen_viihde.accdb5[[Tuotenumero]:[Tuote]],2,FALSE)</f>
        <v>Antennikaapeli</v>
      </c>
      <c r="K2230" s="3">
        <f>VLOOKUP(Table_Villen_viihde.accdb[[#This Row],[Tuotenumero]],Table_Villen_viihde.accdb5[[Tuotenumero]:[TuoteryhmäID]],3,FALSE)</f>
        <v>4</v>
      </c>
      <c r="L2230" s="3" t="str">
        <f>VLOOKUP(Table_Villen_viihde.accdb[[#This Row],[Ryhmänro]],Table_Villen_viihde.accdb6[],2,FALSE)</f>
        <v>Tarvikkeet</v>
      </c>
    </row>
    <row r="2231" spans="1:12" x14ac:dyDescent="0.35">
      <c r="A2231">
        <v>52729</v>
      </c>
      <c r="B2231" s="18">
        <v>42082</v>
      </c>
      <c r="C2231" t="s">
        <v>60</v>
      </c>
      <c r="D2231">
        <v>1</v>
      </c>
      <c r="E2231">
        <v>2</v>
      </c>
      <c r="F2231">
        <v>15</v>
      </c>
      <c r="G2231">
        <v>10.41</v>
      </c>
      <c r="H2231" t="str">
        <f>VLOOKUP(Table_Villen_viihde.accdb[[#This Row],[MyyjäID]],ville_myyjät!$A$2:$B$17,2,FALSE)</f>
        <v>Maija</v>
      </c>
      <c r="I2231" t="str">
        <f>VLOOKUP(Table_Villen_viihde.accdb[[#This Row],[myyjä]],ville_myyjät!$B$2:$C$17,2,FALSE)</f>
        <v>Nainen</v>
      </c>
      <c r="J2231" t="str">
        <f>VLOOKUP(Table_Villen_viihde.accdb[[#This Row],[Tuotenumero]],Table_Villen_viihde.accdb5[[Tuotenumero]:[Tuote]],2,FALSE)</f>
        <v>Antennikaapeli</v>
      </c>
      <c r="K2231" s="3">
        <f>VLOOKUP(Table_Villen_viihde.accdb[[#This Row],[Tuotenumero]],Table_Villen_viihde.accdb5[[Tuotenumero]:[TuoteryhmäID]],3,FALSE)</f>
        <v>4</v>
      </c>
      <c r="L2231" s="3" t="str">
        <f>VLOOKUP(Table_Villen_viihde.accdb[[#This Row],[Ryhmänro]],Table_Villen_viihde.accdb6[],2,FALSE)</f>
        <v>Tarvikkeet</v>
      </c>
    </row>
    <row r="2232" spans="1:12" x14ac:dyDescent="0.35">
      <c r="A2232">
        <v>52730</v>
      </c>
      <c r="B2232" s="18">
        <v>42082</v>
      </c>
      <c r="C2232" t="s">
        <v>60</v>
      </c>
      <c r="D2232">
        <v>1</v>
      </c>
      <c r="E2232">
        <v>6</v>
      </c>
      <c r="F2232">
        <v>15</v>
      </c>
      <c r="G2232">
        <v>10.99</v>
      </c>
      <c r="H2232" t="str">
        <f>VLOOKUP(Table_Villen_viihde.accdb[[#This Row],[MyyjäID]],ville_myyjät!$A$2:$B$17,2,FALSE)</f>
        <v>Mikko</v>
      </c>
      <c r="I2232" t="str">
        <f>VLOOKUP(Table_Villen_viihde.accdb[[#This Row],[myyjä]],ville_myyjät!$B$2:$C$17,2,FALSE)</f>
        <v>Mies</v>
      </c>
      <c r="J2232" t="str">
        <f>VLOOKUP(Table_Villen_viihde.accdb[[#This Row],[Tuotenumero]],Table_Villen_viihde.accdb5[[Tuotenumero]:[Tuote]],2,FALSE)</f>
        <v>Antennikaapeli</v>
      </c>
      <c r="K2232" s="3">
        <f>VLOOKUP(Table_Villen_viihde.accdb[[#This Row],[Tuotenumero]],Table_Villen_viihde.accdb5[[Tuotenumero]:[TuoteryhmäID]],3,FALSE)</f>
        <v>4</v>
      </c>
      <c r="L2232" s="3" t="str">
        <f>VLOOKUP(Table_Villen_viihde.accdb[[#This Row],[Ryhmänro]],Table_Villen_viihde.accdb6[],2,FALSE)</f>
        <v>Tarvikkeet</v>
      </c>
    </row>
    <row r="2233" spans="1:12" x14ac:dyDescent="0.35">
      <c r="A2233">
        <v>52731</v>
      </c>
      <c r="B2233" s="18">
        <v>42082</v>
      </c>
      <c r="C2233" t="s">
        <v>60</v>
      </c>
      <c r="D2233">
        <v>1</v>
      </c>
      <c r="E2233">
        <v>3</v>
      </c>
      <c r="F2233">
        <v>14</v>
      </c>
      <c r="G2233">
        <v>10.83</v>
      </c>
      <c r="H2233" t="str">
        <f>VLOOKUP(Table_Villen_viihde.accdb[[#This Row],[MyyjäID]],ville_myyjät!$A$2:$B$17,2,FALSE)</f>
        <v>Helena</v>
      </c>
      <c r="I2233" t="str">
        <f>VLOOKUP(Table_Villen_viihde.accdb[[#This Row],[myyjä]],ville_myyjät!$B$2:$C$17,2,FALSE)</f>
        <v>Nainen</v>
      </c>
      <c r="J2233" t="str">
        <f>VLOOKUP(Table_Villen_viihde.accdb[[#This Row],[Tuotenumero]],Table_Villen_viihde.accdb5[[Tuotenumero]:[Tuote]],2,FALSE)</f>
        <v>Antennikaapeli</v>
      </c>
      <c r="K2233" s="3">
        <f>VLOOKUP(Table_Villen_viihde.accdb[[#This Row],[Tuotenumero]],Table_Villen_viihde.accdb5[[Tuotenumero]:[TuoteryhmäID]],3,FALSE)</f>
        <v>4</v>
      </c>
      <c r="L2233" s="3" t="str">
        <f>VLOOKUP(Table_Villen_viihde.accdb[[#This Row],[Ryhmänro]],Table_Villen_viihde.accdb6[],2,FALSE)</f>
        <v>Tarvikkeet</v>
      </c>
    </row>
    <row r="2234" spans="1:12" x14ac:dyDescent="0.35">
      <c r="A2234">
        <v>52732</v>
      </c>
      <c r="B2234" s="18">
        <v>42082</v>
      </c>
      <c r="C2234" t="s">
        <v>60</v>
      </c>
      <c r="D2234">
        <v>1</v>
      </c>
      <c r="E2234">
        <v>2</v>
      </c>
      <c r="F2234">
        <v>15</v>
      </c>
      <c r="G2234">
        <v>10.16</v>
      </c>
      <c r="H2234" t="str">
        <f>VLOOKUP(Table_Villen_viihde.accdb[[#This Row],[MyyjäID]],ville_myyjät!$A$2:$B$17,2,FALSE)</f>
        <v>Maija</v>
      </c>
      <c r="I2234" t="str">
        <f>VLOOKUP(Table_Villen_viihde.accdb[[#This Row],[myyjä]],ville_myyjät!$B$2:$C$17,2,FALSE)</f>
        <v>Nainen</v>
      </c>
      <c r="J2234" t="str">
        <f>VLOOKUP(Table_Villen_viihde.accdb[[#This Row],[Tuotenumero]],Table_Villen_viihde.accdb5[[Tuotenumero]:[Tuote]],2,FALSE)</f>
        <v>Antennikaapeli</v>
      </c>
      <c r="K2234" s="3">
        <f>VLOOKUP(Table_Villen_viihde.accdb[[#This Row],[Tuotenumero]],Table_Villen_viihde.accdb5[[Tuotenumero]:[TuoteryhmäID]],3,FALSE)</f>
        <v>4</v>
      </c>
      <c r="L2234" s="3" t="str">
        <f>VLOOKUP(Table_Villen_viihde.accdb[[#This Row],[Ryhmänro]],Table_Villen_viihde.accdb6[],2,FALSE)</f>
        <v>Tarvikkeet</v>
      </c>
    </row>
    <row r="2235" spans="1:12" x14ac:dyDescent="0.35">
      <c r="A2235">
        <v>52733</v>
      </c>
      <c r="B2235" s="18">
        <v>42083</v>
      </c>
      <c r="C2235" t="s">
        <v>60</v>
      </c>
      <c r="D2235">
        <v>1</v>
      </c>
      <c r="E2235">
        <v>5</v>
      </c>
      <c r="F2235">
        <v>15</v>
      </c>
      <c r="G2235">
        <v>10.67</v>
      </c>
      <c r="H2235" t="str">
        <f>VLOOKUP(Table_Villen_viihde.accdb[[#This Row],[MyyjäID]],ville_myyjät!$A$2:$B$17,2,FALSE)</f>
        <v>Petri</v>
      </c>
      <c r="I2235" t="str">
        <f>VLOOKUP(Table_Villen_viihde.accdb[[#This Row],[myyjä]],ville_myyjät!$B$2:$C$17,2,FALSE)</f>
        <v>Mies</v>
      </c>
      <c r="J2235" t="str">
        <f>VLOOKUP(Table_Villen_viihde.accdb[[#This Row],[Tuotenumero]],Table_Villen_viihde.accdb5[[Tuotenumero]:[Tuote]],2,FALSE)</f>
        <v>Antennikaapeli</v>
      </c>
      <c r="K2235" s="3">
        <f>VLOOKUP(Table_Villen_viihde.accdb[[#This Row],[Tuotenumero]],Table_Villen_viihde.accdb5[[Tuotenumero]:[TuoteryhmäID]],3,FALSE)</f>
        <v>4</v>
      </c>
      <c r="L2235" s="3" t="str">
        <f>VLOOKUP(Table_Villen_viihde.accdb[[#This Row],[Ryhmänro]],Table_Villen_viihde.accdb6[],2,FALSE)</f>
        <v>Tarvikkeet</v>
      </c>
    </row>
    <row r="2236" spans="1:12" x14ac:dyDescent="0.35">
      <c r="A2236">
        <v>52734</v>
      </c>
      <c r="B2236" s="18">
        <v>42084</v>
      </c>
      <c r="C2236" t="s">
        <v>62</v>
      </c>
      <c r="D2236">
        <v>1</v>
      </c>
      <c r="E2236">
        <v>1</v>
      </c>
      <c r="F2236">
        <v>54</v>
      </c>
      <c r="G2236">
        <v>41.81</v>
      </c>
      <c r="H2236" t="str">
        <f>VLOOKUP(Table_Villen_viihde.accdb[[#This Row],[MyyjäID]],ville_myyjät!$A$2:$B$17,2,FALSE)</f>
        <v>Liisa</v>
      </c>
      <c r="I2236" t="str">
        <f>VLOOKUP(Table_Villen_viihde.accdb[[#This Row],[myyjä]],ville_myyjät!$B$2:$C$17,2,FALSE)</f>
        <v>Nainen</v>
      </c>
      <c r="J2236" t="str">
        <f>VLOOKUP(Table_Villen_viihde.accdb[[#This Row],[Tuotenumero]],Table_Villen_viihde.accdb5[[Tuotenumero]:[Tuote]],2,FALSE)</f>
        <v>Kaukosäädin</v>
      </c>
      <c r="K2236" s="3">
        <f>VLOOKUP(Table_Villen_viihde.accdb[[#This Row],[Tuotenumero]],Table_Villen_viihde.accdb5[[Tuotenumero]:[TuoteryhmäID]],3,FALSE)</f>
        <v>4</v>
      </c>
      <c r="L2236" s="3" t="str">
        <f>VLOOKUP(Table_Villen_viihde.accdb[[#This Row],[Ryhmänro]],Table_Villen_viihde.accdb6[],2,FALSE)</f>
        <v>Tarvikkeet</v>
      </c>
    </row>
    <row r="2237" spans="1:12" x14ac:dyDescent="0.35">
      <c r="A2237">
        <v>52735</v>
      </c>
      <c r="B2237" s="18">
        <v>42084</v>
      </c>
      <c r="C2237" t="s">
        <v>60</v>
      </c>
      <c r="D2237">
        <v>1</v>
      </c>
      <c r="E2237">
        <v>1</v>
      </c>
      <c r="F2237">
        <v>15</v>
      </c>
      <c r="G2237">
        <v>10.71</v>
      </c>
      <c r="H2237" t="str">
        <f>VLOOKUP(Table_Villen_viihde.accdb[[#This Row],[MyyjäID]],ville_myyjät!$A$2:$B$17,2,FALSE)</f>
        <v>Liisa</v>
      </c>
      <c r="I2237" t="str">
        <f>VLOOKUP(Table_Villen_viihde.accdb[[#This Row],[myyjä]],ville_myyjät!$B$2:$C$17,2,FALSE)</f>
        <v>Nainen</v>
      </c>
      <c r="J2237" t="str">
        <f>VLOOKUP(Table_Villen_viihde.accdb[[#This Row],[Tuotenumero]],Table_Villen_viihde.accdb5[[Tuotenumero]:[Tuote]],2,FALSE)</f>
        <v>Antennikaapeli</v>
      </c>
      <c r="K2237" s="3">
        <f>VLOOKUP(Table_Villen_viihde.accdb[[#This Row],[Tuotenumero]],Table_Villen_viihde.accdb5[[Tuotenumero]:[TuoteryhmäID]],3,FALSE)</f>
        <v>4</v>
      </c>
      <c r="L2237" s="3" t="str">
        <f>VLOOKUP(Table_Villen_viihde.accdb[[#This Row],[Ryhmänro]],Table_Villen_viihde.accdb6[],2,FALSE)</f>
        <v>Tarvikkeet</v>
      </c>
    </row>
    <row r="2238" spans="1:12" x14ac:dyDescent="0.35">
      <c r="A2238">
        <v>52736</v>
      </c>
      <c r="B2238" s="18">
        <v>42084</v>
      </c>
      <c r="C2238" t="s">
        <v>60</v>
      </c>
      <c r="D2238">
        <v>1</v>
      </c>
      <c r="E2238">
        <v>9</v>
      </c>
      <c r="F2238">
        <v>15</v>
      </c>
      <c r="G2238">
        <v>10.85</v>
      </c>
      <c r="H2238" t="str">
        <f>VLOOKUP(Table_Villen_viihde.accdb[[#This Row],[MyyjäID]],ville_myyjät!$A$2:$B$17,2,FALSE)</f>
        <v>Juuso</v>
      </c>
      <c r="I2238" t="str">
        <f>VLOOKUP(Table_Villen_viihde.accdb[[#This Row],[myyjä]],ville_myyjät!$B$2:$C$17,2,FALSE)</f>
        <v>Mies</v>
      </c>
      <c r="J2238" t="str">
        <f>VLOOKUP(Table_Villen_viihde.accdb[[#This Row],[Tuotenumero]],Table_Villen_viihde.accdb5[[Tuotenumero]:[Tuote]],2,FALSE)</f>
        <v>Antennikaapeli</v>
      </c>
      <c r="K2238" s="3">
        <f>VLOOKUP(Table_Villen_viihde.accdb[[#This Row],[Tuotenumero]],Table_Villen_viihde.accdb5[[Tuotenumero]:[TuoteryhmäID]],3,FALSE)</f>
        <v>4</v>
      </c>
      <c r="L2238" s="3" t="str">
        <f>VLOOKUP(Table_Villen_viihde.accdb[[#This Row],[Ryhmänro]],Table_Villen_viihde.accdb6[],2,FALSE)</f>
        <v>Tarvikkeet</v>
      </c>
    </row>
    <row r="2239" spans="1:12" x14ac:dyDescent="0.35">
      <c r="A2239">
        <v>52737</v>
      </c>
      <c r="B2239" s="18">
        <v>42085</v>
      </c>
      <c r="C2239" t="s">
        <v>59</v>
      </c>
      <c r="D2239">
        <v>1</v>
      </c>
      <c r="E2239">
        <v>6</v>
      </c>
      <c r="F2239">
        <v>243</v>
      </c>
      <c r="G2239">
        <v>137.13</v>
      </c>
      <c r="H2239" t="str">
        <f>VLOOKUP(Table_Villen_viihde.accdb[[#This Row],[MyyjäID]],ville_myyjät!$A$2:$B$17,2,FALSE)</f>
        <v>Mikko</v>
      </c>
      <c r="I2239" t="str">
        <f>VLOOKUP(Table_Villen_viihde.accdb[[#This Row],[myyjä]],ville_myyjät!$B$2:$C$17,2,FALSE)</f>
        <v>Mies</v>
      </c>
      <c r="J2239" t="str">
        <f>VLOOKUP(Table_Villen_viihde.accdb[[#This Row],[Tuotenumero]],Table_Villen_viihde.accdb5[[Tuotenumero]:[Tuote]],2,FALSE)</f>
        <v>Levysoitin</v>
      </c>
      <c r="K2239" s="3">
        <f>VLOOKUP(Table_Villen_viihde.accdb[[#This Row],[Tuotenumero]],Table_Villen_viihde.accdb5[[Tuotenumero]:[TuoteryhmäID]],3,FALSE)</f>
        <v>1</v>
      </c>
      <c r="L2239" s="3" t="str">
        <f>VLOOKUP(Table_Villen_viihde.accdb[[#This Row],[Ryhmänro]],Table_Villen_viihde.accdb6[],2,FALSE)</f>
        <v>Äänentoisto</v>
      </c>
    </row>
    <row r="2240" spans="1:12" x14ac:dyDescent="0.35">
      <c r="A2240">
        <v>52738</v>
      </c>
      <c r="B2240" s="18">
        <v>42085</v>
      </c>
      <c r="C2240" t="s">
        <v>60</v>
      </c>
      <c r="D2240">
        <v>1</v>
      </c>
      <c r="E2240">
        <v>2</v>
      </c>
      <c r="F2240">
        <v>15</v>
      </c>
      <c r="G2240">
        <v>10.66</v>
      </c>
      <c r="H2240" t="str">
        <f>VLOOKUP(Table_Villen_viihde.accdb[[#This Row],[MyyjäID]],ville_myyjät!$A$2:$B$17,2,FALSE)</f>
        <v>Maija</v>
      </c>
      <c r="I2240" t="str">
        <f>VLOOKUP(Table_Villen_viihde.accdb[[#This Row],[myyjä]],ville_myyjät!$B$2:$C$17,2,FALSE)</f>
        <v>Nainen</v>
      </c>
      <c r="J2240" t="str">
        <f>VLOOKUP(Table_Villen_viihde.accdb[[#This Row],[Tuotenumero]],Table_Villen_viihde.accdb5[[Tuotenumero]:[Tuote]],2,FALSE)</f>
        <v>Antennikaapeli</v>
      </c>
      <c r="K2240" s="3">
        <f>VLOOKUP(Table_Villen_viihde.accdb[[#This Row],[Tuotenumero]],Table_Villen_viihde.accdb5[[Tuotenumero]:[TuoteryhmäID]],3,FALSE)</f>
        <v>4</v>
      </c>
      <c r="L2240" s="3" t="str">
        <f>VLOOKUP(Table_Villen_viihde.accdb[[#This Row],[Ryhmänro]],Table_Villen_viihde.accdb6[],2,FALSE)</f>
        <v>Tarvikkeet</v>
      </c>
    </row>
    <row r="2241" spans="1:12" x14ac:dyDescent="0.35">
      <c r="A2241">
        <v>52739</v>
      </c>
      <c r="B2241" s="18">
        <v>42086</v>
      </c>
      <c r="C2241" t="s">
        <v>58</v>
      </c>
      <c r="D2241">
        <v>1</v>
      </c>
      <c r="E2241">
        <v>7</v>
      </c>
      <c r="F2241">
        <v>18</v>
      </c>
      <c r="G2241">
        <v>9.68</v>
      </c>
      <c r="H2241" t="str">
        <f>VLOOKUP(Table_Villen_viihde.accdb[[#This Row],[MyyjäID]],ville_myyjät!$A$2:$B$17,2,FALSE)</f>
        <v>Kaija</v>
      </c>
      <c r="I2241" t="str">
        <f>VLOOKUP(Table_Villen_viihde.accdb[[#This Row],[myyjä]],ville_myyjät!$B$2:$C$17,2,FALSE)</f>
        <v>Nainen</v>
      </c>
      <c r="J2241" t="str">
        <f>VLOOKUP(Table_Villen_viihde.accdb[[#This Row],[Tuotenumero]],Table_Villen_viihde.accdb5[[Tuotenumero]:[Tuote]],2,FALSE)</f>
        <v>USB-kaapeli</v>
      </c>
      <c r="K2241" s="3">
        <f>VLOOKUP(Table_Villen_viihde.accdb[[#This Row],[Tuotenumero]],Table_Villen_viihde.accdb5[[Tuotenumero]:[TuoteryhmäID]],3,FALSE)</f>
        <v>4</v>
      </c>
      <c r="L2241" s="3" t="str">
        <f>VLOOKUP(Table_Villen_viihde.accdb[[#This Row],[Ryhmänro]],Table_Villen_viihde.accdb6[],2,FALSE)</f>
        <v>Tarvikkeet</v>
      </c>
    </row>
    <row r="2242" spans="1:12" x14ac:dyDescent="0.35">
      <c r="A2242">
        <v>52740</v>
      </c>
      <c r="B2242" s="18">
        <v>42086</v>
      </c>
      <c r="C2242" t="s">
        <v>60</v>
      </c>
      <c r="D2242">
        <v>1</v>
      </c>
      <c r="E2242">
        <v>7</v>
      </c>
      <c r="F2242">
        <v>14</v>
      </c>
      <c r="G2242">
        <v>10.94</v>
      </c>
      <c r="H2242" t="str">
        <f>VLOOKUP(Table_Villen_viihde.accdb[[#This Row],[MyyjäID]],ville_myyjät!$A$2:$B$17,2,FALSE)</f>
        <v>Kaija</v>
      </c>
      <c r="I2242" t="str">
        <f>VLOOKUP(Table_Villen_viihde.accdb[[#This Row],[myyjä]],ville_myyjät!$B$2:$C$17,2,FALSE)</f>
        <v>Nainen</v>
      </c>
      <c r="J2242" t="str">
        <f>VLOOKUP(Table_Villen_viihde.accdb[[#This Row],[Tuotenumero]],Table_Villen_viihde.accdb5[[Tuotenumero]:[Tuote]],2,FALSE)</f>
        <v>Antennikaapeli</v>
      </c>
      <c r="K2242" s="3">
        <f>VLOOKUP(Table_Villen_viihde.accdb[[#This Row],[Tuotenumero]],Table_Villen_viihde.accdb5[[Tuotenumero]:[TuoteryhmäID]],3,FALSE)</f>
        <v>4</v>
      </c>
      <c r="L2242" s="3" t="str">
        <f>VLOOKUP(Table_Villen_viihde.accdb[[#This Row],[Ryhmänro]],Table_Villen_viihde.accdb6[],2,FALSE)</f>
        <v>Tarvikkeet</v>
      </c>
    </row>
    <row r="2243" spans="1:12" x14ac:dyDescent="0.35">
      <c r="A2243">
        <v>52741</v>
      </c>
      <c r="B2243" s="18">
        <v>42086</v>
      </c>
      <c r="C2243" t="s">
        <v>61</v>
      </c>
      <c r="D2243">
        <v>1</v>
      </c>
      <c r="E2243">
        <v>6</v>
      </c>
      <c r="F2243">
        <v>336</v>
      </c>
      <c r="G2243">
        <v>214.69</v>
      </c>
      <c r="H2243" t="str">
        <f>VLOOKUP(Table_Villen_viihde.accdb[[#This Row],[MyyjäID]],ville_myyjät!$A$2:$B$17,2,FALSE)</f>
        <v>Mikko</v>
      </c>
      <c r="I2243" t="str">
        <f>VLOOKUP(Table_Villen_viihde.accdb[[#This Row],[myyjä]],ville_myyjät!$B$2:$C$17,2,FALSE)</f>
        <v>Mies</v>
      </c>
      <c r="J2243" t="str">
        <f>VLOOKUP(Table_Villen_viihde.accdb[[#This Row],[Tuotenumero]],Table_Villen_viihde.accdb5[[Tuotenumero]:[Tuote]],2,FALSE)</f>
        <v>TV32</v>
      </c>
      <c r="K2243" s="3">
        <f>VLOOKUP(Table_Villen_viihde.accdb[[#This Row],[Tuotenumero]],Table_Villen_viihde.accdb5[[Tuotenumero]:[TuoteryhmäID]],3,FALSE)</f>
        <v>3</v>
      </c>
      <c r="L2243" s="3" t="str">
        <f>VLOOKUP(Table_Villen_viihde.accdb[[#This Row],[Ryhmänro]],Table_Villen_viihde.accdb6[],2,FALSE)</f>
        <v>TV</v>
      </c>
    </row>
    <row r="2244" spans="1:12" x14ac:dyDescent="0.35">
      <c r="A2244">
        <v>52742</v>
      </c>
      <c r="B2244" s="18">
        <v>42087</v>
      </c>
      <c r="C2244" t="s">
        <v>60</v>
      </c>
      <c r="D2244">
        <v>1</v>
      </c>
      <c r="E2244">
        <v>3</v>
      </c>
      <c r="F2244">
        <v>15</v>
      </c>
      <c r="G2244">
        <v>10.76</v>
      </c>
      <c r="H2244" t="str">
        <f>VLOOKUP(Table_Villen_viihde.accdb[[#This Row],[MyyjäID]],ville_myyjät!$A$2:$B$17,2,FALSE)</f>
        <v>Helena</v>
      </c>
      <c r="I2244" t="str">
        <f>VLOOKUP(Table_Villen_viihde.accdb[[#This Row],[myyjä]],ville_myyjät!$B$2:$C$17,2,FALSE)</f>
        <v>Nainen</v>
      </c>
      <c r="J2244" t="str">
        <f>VLOOKUP(Table_Villen_viihde.accdb[[#This Row],[Tuotenumero]],Table_Villen_viihde.accdb5[[Tuotenumero]:[Tuote]],2,FALSE)</f>
        <v>Antennikaapeli</v>
      </c>
      <c r="K2244" s="3">
        <f>VLOOKUP(Table_Villen_viihde.accdb[[#This Row],[Tuotenumero]],Table_Villen_viihde.accdb5[[Tuotenumero]:[TuoteryhmäID]],3,FALSE)</f>
        <v>4</v>
      </c>
      <c r="L2244" s="3" t="str">
        <f>VLOOKUP(Table_Villen_viihde.accdb[[#This Row],[Ryhmänro]],Table_Villen_viihde.accdb6[],2,FALSE)</f>
        <v>Tarvikkeet</v>
      </c>
    </row>
    <row r="2245" spans="1:12" x14ac:dyDescent="0.35">
      <c r="A2245">
        <v>52743</v>
      </c>
      <c r="B2245" s="18">
        <v>42087</v>
      </c>
      <c r="C2245" t="s">
        <v>60</v>
      </c>
      <c r="D2245">
        <v>1</v>
      </c>
      <c r="E2245">
        <v>1</v>
      </c>
      <c r="F2245">
        <v>14</v>
      </c>
      <c r="G2245">
        <v>10.72</v>
      </c>
      <c r="H2245" t="str">
        <f>VLOOKUP(Table_Villen_viihde.accdb[[#This Row],[MyyjäID]],ville_myyjät!$A$2:$B$17,2,FALSE)</f>
        <v>Liisa</v>
      </c>
      <c r="I2245" t="str">
        <f>VLOOKUP(Table_Villen_viihde.accdb[[#This Row],[myyjä]],ville_myyjät!$B$2:$C$17,2,FALSE)</f>
        <v>Nainen</v>
      </c>
      <c r="J2245" t="str">
        <f>VLOOKUP(Table_Villen_viihde.accdb[[#This Row],[Tuotenumero]],Table_Villen_viihde.accdb5[[Tuotenumero]:[Tuote]],2,FALSE)</f>
        <v>Antennikaapeli</v>
      </c>
      <c r="K2245" s="3">
        <f>VLOOKUP(Table_Villen_viihde.accdb[[#This Row],[Tuotenumero]],Table_Villen_viihde.accdb5[[Tuotenumero]:[TuoteryhmäID]],3,FALSE)</f>
        <v>4</v>
      </c>
      <c r="L2245" s="3" t="str">
        <f>VLOOKUP(Table_Villen_viihde.accdb[[#This Row],[Ryhmänro]],Table_Villen_viihde.accdb6[],2,FALSE)</f>
        <v>Tarvikkeet</v>
      </c>
    </row>
    <row r="2246" spans="1:12" x14ac:dyDescent="0.35">
      <c r="A2246">
        <v>52744</v>
      </c>
      <c r="B2246" s="18">
        <v>42088</v>
      </c>
      <c r="C2246" t="s">
        <v>60</v>
      </c>
      <c r="D2246">
        <v>1</v>
      </c>
      <c r="E2246">
        <v>5</v>
      </c>
      <c r="F2246">
        <v>15</v>
      </c>
      <c r="G2246">
        <v>11.12</v>
      </c>
      <c r="H2246" t="str">
        <f>VLOOKUP(Table_Villen_viihde.accdb[[#This Row],[MyyjäID]],ville_myyjät!$A$2:$B$17,2,FALSE)</f>
        <v>Petri</v>
      </c>
      <c r="I2246" t="str">
        <f>VLOOKUP(Table_Villen_viihde.accdb[[#This Row],[myyjä]],ville_myyjät!$B$2:$C$17,2,FALSE)</f>
        <v>Mies</v>
      </c>
      <c r="J2246" t="str">
        <f>VLOOKUP(Table_Villen_viihde.accdb[[#This Row],[Tuotenumero]],Table_Villen_viihde.accdb5[[Tuotenumero]:[Tuote]],2,FALSE)</f>
        <v>Antennikaapeli</v>
      </c>
      <c r="K2246" s="3">
        <f>VLOOKUP(Table_Villen_viihde.accdb[[#This Row],[Tuotenumero]],Table_Villen_viihde.accdb5[[Tuotenumero]:[TuoteryhmäID]],3,FALSE)</f>
        <v>4</v>
      </c>
      <c r="L2246" s="3" t="str">
        <f>VLOOKUP(Table_Villen_viihde.accdb[[#This Row],[Ryhmänro]],Table_Villen_viihde.accdb6[],2,FALSE)</f>
        <v>Tarvikkeet</v>
      </c>
    </row>
    <row r="2247" spans="1:12" x14ac:dyDescent="0.35">
      <c r="A2247">
        <v>52745</v>
      </c>
      <c r="B2247" s="18">
        <v>42088</v>
      </c>
      <c r="C2247" t="s">
        <v>58</v>
      </c>
      <c r="D2247">
        <v>1</v>
      </c>
      <c r="E2247">
        <v>1</v>
      </c>
      <c r="F2247">
        <v>17</v>
      </c>
      <c r="G2247">
        <v>8.9</v>
      </c>
      <c r="H2247" t="str">
        <f>VLOOKUP(Table_Villen_viihde.accdb[[#This Row],[MyyjäID]],ville_myyjät!$A$2:$B$17,2,FALSE)</f>
        <v>Liisa</v>
      </c>
      <c r="I2247" t="str">
        <f>VLOOKUP(Table_Villen_viihde.accdb[[#This Row],[myyjä]],ville_myyjät!$B$2:$C$17,2,FALSE)</f>
        <v>Nainen</v>
      </c>
      <c r="J2247" t="str">
        <f>VLOOKUP(Table_Villen_viihde.accdb[[#This Row],[Tuotenumero]],Table_Villen_viihde.accdb5[[Tuotenumero]:[Tuote]],2,FALSE)</f>
        <v>USB-kaapeli</v>
      </c>
      <c r="K2247" s="3">
        <f>VLOOKUP(Table_Villen_viihde.accdb[[#This Row],[Tuotenumero]],Table_Villen_viihde.accdb5[[Tuotenumero]:[TuoteryhmäID]],3,FALSE)</f>
        <v>4</v>
      </c>
      <c r="L2247" s="3" t="str">
        <f>VLOOKUP(Table_Villen_viihde.accdb[[#This Row],[Ryhmänro]],Table_Villen_viihde.accdb6[],2,FALSE)</f>
        <v>Tarvikkeet</v>
      </c>
    </row>
    <row r="2248" spans="1:12" x14ac:dyDescent="0.35">
      <c r="A2248">
        <v>52746</v>
      </c>
      <c r="B2248" s="18">
        <v>42089</v>
      </c>
      <c r="C2248" t="s">
        <v>60</v>
      </c>
      <c r="D2248">
        <v>1</v>
      </c>
      <c r="E2248">
        <v>6</v>
      </c>
      <c r="F2248">
        <v>14</v>
      </c>
      <c r="G2248">
        <v>10.79</v>
      </c>
      <c r="H2248" t="str">
        <f>VLOOKUP(Table_Villen_viihde.accdb[[#This Row],[MyyjäID]],ville_myyjät!$A$2:$B$17,2,FALSE)</f>
        <v>Mikko</v>
      </c>
      <c r="I2248" t="str">
        <f>VLOOKUP(Table_Villen_viihde.accdb[[#This Row],[myyjä]],ville_myyjät!$B$2:$C$17,2,FALSE)</f>
        <v>Mies</v>
      </c>
      <c r="J2248" t="str">
        <f>VLOOKUP(Table_Villen_viihde.accdb[[#This Row],[Tuotenumero]],Table_Villen_viihde.accdb5[[Tuotenumero]:[Tuote]],2,FALSE)</f>
        <v>Antennikaapeli</v>
      </c>
      <c r="K2248" s="3">
        <f>VLOOKUP(Table_Villen_viihde.accdb[[#This Row],[Tuotenumero]],Table_Villen_viihde.accdb5[[Tuotenumero]:[TuoteryhmäID]],3,FALSE)</f>
        <v>4</v>
      </c>
      <c r="L2248" s="3" t="str">
        <f>VLOOKUP(Table_Villen_viihde.accdb[[#This Row],[Ryhmänro]],Table_Villen_viihde.accdb6[],2,FALSE)</f>
        <v>Tarvikkeet</v>
      </c>
    </row>
    <row r="2249" spans="1:12" x14ac:dyDescent="0.35">
      <c r="A2249">
        <v>52747</v>
      </c>
      <c r="B2249" s="18">
        <v>42089</v>
      </c>
      <c r="C2249" t="s">
        <v>60</v>
      </c>
      <c r="D2249">
        <v>1</v>
      </c>
      <c r="E2249">
        <v>3</v>
      </c>
      <c r="F2249">
        <v>15</v>
      </c>
      <c r="G2249">
        <v>10.33</v>
      </c>
      <c r="H2249" t="str">
        <f>VLOOKUP(Table_Villen_viihde.accdb[[#This Row],[MyyjäID]],ville_myyjät!$A$2:$B$17,2,FALSE)</f>
        <v>Helena</v>
      </c>
      <c r="I2249" t="str">
        <f>VLOOKUP(Table_Villen_viihde.accdb[[#This Row],[myyjä]],ville_myyjät!$B$2:$C$17,2,FALSE)</f>
        <v>Nainen</v>
      </c>
      <c r="J2249" t="str">
        <f>VLOOKUP(Table_Villen_viihde.accdb[[#This Row],[Tuotenumero]],Table_Villen_viihde.accdb5[[Tuotenumero]:[Tuote]],2,FALSE)</f>
        <v>Antennikaapeli</v>
      </c>
      <c r="K2249" s="3">
        <f>VLOOKUP(Table_Villen_viihde.accdb[[#This Row],[Tuotenumero]],Table_Villen_viihde.accdb5[[Tuotenumero]:[TuoteryhmäID]],3,FALSE)</f>
        <v>4</v>
      </c>
      <c r="L2249" s="3" t="str">
        <f>VLOOKUP(Table_Villen_viihde.accdb[[#This Row],[Ryhmänro]],Table_Villen_viihde.accdb6[],2,FALSE)</f>
        <v>Tarvikkeet</v>
      </c>
    </row>
    <row r="2250" spans="1:12" x14ac:dyDescent="0.35">
      <c r="A2250">
        <v>52748</v>
      </c>
      <c r="B2250" s="18">
        <v>42090</v>
      </c>
      <c r="C2250" t="s">
        <v>61</v>
      </c>
      <c r="D2250">
        <v>1</v>
      </c>
      <c r="E2250">
        <v>5</v>
      </c>
      <c r="F2250">
        <v>334</v>
      </c>
      <c r="G2250">
        <v>225.32</v>
      </c>
      <c r="H2250" t="str">
        <f>VLOOKUP(Table_Villen_viihde.accdb[[#This Row],[MyyjäID]],ville_myyjät!$A$2:$B$17,2,FALSE)</f>
        <v>Petri</v>
      </c>
      <c r="I2250" t="str">
        <f>VLOOKUP(Table_Villen_viihde.accdb[[#This Row],[myyjä]],ville_myyjät!$B$2:$C$17,2,FALSE)</f>
        <v>Mies</v>
      </c>
      <c r="J2250" t="str">
        <f>VLOOKUP(Table_Villen_viihde.accdb[[#This Row],[Tuotenumero]],Table_Villen_viihde.accdb5[[Tuotenumero]:[Tuote]],2,FALSE)</f>
        <v>TV32</v>
      </c>
      <c r="K2250" s="3">
        <f>VLOOKUP(Table_Villen_viihde.accdb[[#This Row],[Tuotenumero]],Table_Villen_viihde.accdb5[[Tuotenumero]:[TuoteryhmäID]],3,FALSE)</f>
        <v>3</v>
      </c>
      <c r="L2250" s="3" t="str">
        <f>VLOOKUP(Table_Villen_viihde.accdb[[#This Row],[Ryhmänro]],Table_Villen_viihde.accdb6[],2,FALSE)</f>
        <v>TV</v>
      </c>
    </row>
    <row r="2251" spans="1:12" x14ac:dyDescent="0.35">
      <c r="A2251">
        <v>52749</v>
      </c>
      <c r="B2251" s="18">
        <v>42090</v>
      </c>
      <c r="C2251" t="s">
        <v>60</v>
      </c>
      <c r="D2251">
        <v>1</v>
      </c>
      <c r="E2251">
        <v>7</v>
      </c>
      <c r="F2251">
        <v>14</v>
      </c>
      <c r="G2251">
        <v>10.88</v>
      </c>
      <c r="H2251" t="str">
        <f>VLOOKUP(Table_Villen_viihde.accdb[[#This Row],[MyyjäID]],ville_myyjät!$A$2:$B$17,2,FALSE)</f>
        <v>Kaija</v>
      </c>
      <c r="I2251" t="str">
        <f>VLOOKUP(Table_Villen_viihde.accdb[[#This Row],[myyjä]],ville_myyjät!$B$2:$C$17,2,FALSE)</f>
        <v>Nainen</v>
      </c>
      <c r="J2251" t="str">
        <f>VLOOKUP(Table_Villen_viihde.accdb[[#This Row],[Tuotenumero]],Table_Villen_viihde.accdb5[[Tuotenumero]:[Tuote]],2,FALSE)</f>
        <v>Antennikaapeli</v>
      </c>
      <c r="K2251" s="3">
        <f>VLOOKUP(Table_Villen_viihde.accdb[[#This Row],[Tuotenumero]],Table_Villen_viihde.accdb5[[Tuotenumero]:[TuoteryhmäID]],3,FALSE)</f>
        <v>4</v>
      </c>
      <c r="L2251" s="3" t="str">
        <f>VLOOKUP(Table_Villen_viihde.accdb[[#This Row],[Ryhmänro]],Table_Villen_viihde.accdb6[],2,FALSE)</f>
        <v>Tarvikkeet</v>
      </c>
    </row>
    <row r="2252" spans="1:12" x14ac:dyDescent="0.35">
      <c r="A2252">
        <v>52750</v>
      </c>
      <c r="B2252" s="18">
        <v>42091</v>
      </c>
      <c r="C2252" t="s">
        <v>60</v>
      </c>
      <c r="D2252">
        <v>1</v>
      </c>
      <c r="E2252">
        <v>7</v>
      </c>
      <c r="F2252">
        <v>14</v>
      </c>
      <c r="G2252">
        <v>10.69</v>
      </c>
      <c r="H2252" t="str">
        <f>VLOOKUP(Table_Villen_viihde.accdb[[#This Row],[MyyjäID]],ville_myyjät!$A$2:$B$17,2,FALSE)</f>
        <v>Kaija</v>
      </c>
      <c r="I2252" t="str">
        <f>VLOOKUP(Table_Villen_viihde.accdb[[#This Row],[myyjä]],ville_myyjät!$B$2:$C$17,2,FALSE)</f>
        <v>Nainen</v>
      </c>
      <c r="J2252" t="str">
        <f>VLOOKUP(Table_Villen_viihde.accdb[[#This Row],[Tuotenumero]],Table_Villen_viihde.accdb5[[Tuotenumero]:[Tuote]],2,FALSE)</f>
        <v>Antennikaapeli</v>
      </c>
      <c r="K2252" s="3">
        <f>VLOOKUP(Table_Villen_viihde.accdb[[#This Row],[Tuotenumero]],Table_Villen_viihde.accdb5[[Tuotenumero]:[TuoteryhmäID]],3,FALSE)</f>
        <v>4</v>
      </c>
      <c r="L2252" s="3" t="str">
        <f>VLOOKUP(Table_Villen_viihde.accdb[[#This Row],[Ryhmänro]],Table_Villen_viihde.accdb6[],2,FALSE)</f>
        <v>Tarvikkeet</v>
      </c>
    </row>
    <row r="2253" spans="1:12" x14ac:dyDescent="0.35">
      <c r="A2253">
        <v>52751</v>
      </c>
      <c r="B2253" s="18">
        <v>42091</v>
      </c>
      <c r="C2253" t="s">
        <v>58</v>
      </c>
      <c r="D2253">
        <v>1</v>
      </c>
      <c r="E2253">
        <v>2</v>
      </c>
      <c r="F2253">
        <v>18</v>
      </c>
      <c r="G2253">
        <v>9.4499999999999993</v>
      </c>
      <c r="H2253" t="str">
        <f>VLOOKUP(Table_Villen_viihde.accdb[[#This Row],[MyyjäID]],ville_myyjät!$A$2:$B$17,2,FALSE)</f>
        <v>Maija</v>
      </c>
      <c r="I2253" t="str">
        <f>VLOOKUP(Table_Villen_viihde.accdb[[#This Row],[myyjä]],ville_myyjät!$B$2:$C$17,2,FALSE)</f>
        <v>Nainen</v>
      </c>
      <c r="J2253" t="str">
        <f>VLOOKUP(Table_Villen_viihde.accdb[[#This Row],[Tuotenumero]],Table_Villen_viihde.accdb5[[Tuotenumero]:[Tuote]],2,FALSE)</f>
        <v>USB-kaapeli</v>
      </c>
      <c r="K2253" s="3">
        <f>VLOOKUP(Table_Villen_viihde.accdb[[#This Row],[Tuotenumero]],Table_Villen_viihde.accdb5[[Tuotenumero]:[TuoteryhmäID]],3,FALSE)</f>
        <v>4</v>
      </c>
      <c r="L2253" s="3" t="str">
        <f>VLOOKUP(Table_Villen_viihde.accdb[[#This Row],[Ryhmänro]],Table_Villen_viihde.accdb6[],2,FALSE)</f>
        <v>Tarvikkeet</v>
      </c>
    </row>
    <row r="2254" spans="1:12" x14ac:dyDescent="0.35">
      <c r="A2254">
        <v>52752</v>
      </c>
      <c r="B2254" s="18">
        <v>42092</v>
      </c>
      <c r="C2254" t="s">
        <v>60</v>
      </c>
      <c r="D2254">
        <v>1</v>
      </c>
      <c r="E2254">
        <v>7</v>
      </c>
      <c r="F2254">
        <v>15</v>
      </c>
      <c r="G2254">
        <v>10.92</v>
      </c>
      <c r="H2254" t="str">
        <f>VLOOKUP(Table_Villen_viihde.accdb[[#This Row],[MyyjäID]],ville_myyjät!$A$2:$B$17,2,FALSE)</f>
        <v>Kaija</v>
      </c>
      <c r="I2254" t="str">
        <f>VLOOKUP(Table_Villen_viihde.accdb[[#This Row],[myyjä]],ville_myyjät!$B$2:$C$17,2,FALSE)</f>
        <v>Nainen</v>
      </c>
      <c r="J2254" t="str">
        <f>VLOOKUP(Table_Villen_viihde.accdb[[#This Row],[Tuotenumero]],Table_Villen_viihde.accdb5[[Tuotenumero]:[Tuote]],2,FALSE)</f>
        <v>Antennikaapeli</v>
      </c>
      <c r="K2254" s="3">
        <f>VLOOKUP(Table_Villen_viihde.accdb[[#This Row],[Tuotenumero]],Table_Villen_viihde.accdb5[[Tuotenumero]:[TuoteryhmäID]],3,FALSE)</f>
        <v>4</v>
      </c>
      <c r="L2254" s="3" t="str">
        <f>VLOOKUP(Table_Villen_viihde.accdb[[#This Row],[Ryhmänro]],Table_Villen_viihde.accdb6[],2,FALSE)</f>
        <v>Tarvikkeet</v>
      </c>
    </row>
    <row r="2255" spans="1:12" x14ac:dyDescent="0.35">
      <c r="A2255">
        <v>52753</v>
      </c>
      <c r="B2255" s="18">
        <v>42092</v>
      </c>
      <c r="C2255" t="s">
        <v>59</v>
      </c>
      <c r="D2255">
        <v>1</v>
      </c>
      <c r="E2255">
        <v>9</v>
      </c>
      <c r="F2255">
        <v>254</v>
      </c>
      <c r="G2255">
        <v>129.83000000000001</v>
      </c>
      <c r="H2255" t="str">
        <f>VLOOKUP(Table_Villen_viihde.accdb[[#This Row],[MyyjäID]],ville_myyjät!$A$2:$B$17,2,FALSE)</f>
        <v>Juuso</v>
      </c>
      <c r="I2255" t="str">
        <f>VLOOKUP(Table_Villen_viihde.accdb[[#This Row],[myyjä]],ville_myyjät!$B$2:$C$17,2,FALSE)</f>
        <v>Mies</v>
      </c>
      <c r="J2255" t="str">
        <f>VLOOKUP(Table_Villen_viihde.accdb[[#This Row],[Tuotenumero]],Table_Villen_viihde.accdb5[[Tuotenumero]:[Tuote]],2,FALSE)</f>
        <v>Levysoitin</v>
      </c>
      <c r="K2255" s="3">
        <f>VLOOKUP(Table_Villen_viihde.accdb[[#This Row],[Tuotenumero]],Table_Villen_viihde.accdb5[[Tuotenumero]:[TuoteryhmäID]],3,FALSE)</f>
        <v>1</v>
      </c>
      <c r="L2255" s="3" t="str">
        <f>VLOOKUP(Table_Villen_viihde.accdb[[#This Row],[Ryhmänro]],Table_Villen_viihde.accdb6[],2,FALSE)</f>
        <v>Äänentoisto</v>
      </c>
    </row>
    <row r="2256" spans="1:12" x14ac:dyDescent="0.35">
      <c r="A2256">
        <v>52754</v>
      </c>
      <c r="B2256" s="18">
        <v>42093</v>
      </c>
      <c r="C2256" t="s">
        <v>60</v>
      </c>
      <c r="D2256">
        <v>1</v>
      </c>
      <c r="E2256">
        <v>5</v>
      </c>
      <c r="F2256">
        <v>14</v>
      </c>
      <c r="G2256">
        <v>10.86</v>
      </c>
      <c r="H2256" t="str">
        <f>VLOOKUP(Table_Villen_viihde.accdb[[#This Row],[MyyjäID]],ville_myyjät!$A$2:$B$17,2,FALSE)</f>
        <v>Petri</v>
      </c>
      <c r="I2256" t="str">
        <f>VLOOKUP(Table_Villen_viihde.accdb[[#This Row],[myyjä]],ville_myyjät!$B$2:$C$17,2,FALSE)</f>
        <v>Mies</v>
      </c>
      <c r="J2256" t="str">
        <f>VLOOKUP(Table_Villen_viihde.accdb[[#This Row],[Tuotenumero]],Table_Villen_viihde.accdb5[[Tuotenumero]:[Tuote]],2,FALSE)</f>
        <v>Antennikaapeli</v>
      </c>
      <c r="K2256" s="3">
        <f>VLOOKUP(Table_Villen_viihde.accdb[[#This Row],[Tuotenumero]],Table_Villen_viihde.accdb5[[Tuotenumero]:[TuoteryhmäID]],3,FALSE)</f>
        <v>4</v>
      </c>
      <c r="L2256" s="3" t="str">
        <f>VLOOKUP(Table_Villen_viihde.accdb[[#This Row],[Ryhmänro]],Table_Villen_viihde.accdb6[],2,FALSE)</f>
        <v>Tarvikkeet</v>
      </c>
    </row>
    <row r="2257" spans="1:12" x14ac:dyDescent="0.35">
      <c r="A2257">
        <v>52755</v>
      </c>
      <c r="B2257" s="18">
        <v>42093</v>
      </c>
      <c r="C2257" t="s">
        <v>60</v>
      </c>
      <c r="D2257">
        <v>1</v>
      </c>
      <c r="E2257">
        <v>1</v>
      </c>
      <c r="F2257">
        <v>14</v>
      </c>
      <c r="G2257">
        <v>10.210000000000001</v>
      </c>
      <c r="H2257" t="str">
        <f>VLOOKUP(Table_Villen_viihde.accdb[[#This Row],[MyyjäID]],ville_myyjät!$A$2:$B$17,2,FALSE)</f>
        <v>Liisa</v>
      </c>
      <c r="I2257" t="str">
        <f>VLOOKUP(Table_Villen_viihde.accdb[[#This Row],[myyjä]],ville_myyjät!$B$2:$C$17,2,FALSE)</f>
        <v>Nainen</v>
      </c>
      <c r="J2257" t="str">
        <f>VLOOKUP(Table_Villen_viihde.accdb[[#This Row],[Tuotenumero]],Table_Villen_viihde.accdb5[[Tuotenumero]:[Tuote]],2,FALSE)</f>
        <v>Antennikaapeli</v>
      </c>
      <c r="K2257" s="3">
        <f>VLOOKUP(Table_Villen_viihde.accdb[[#This Row],[Tuotenumero]],Table_Villen_viihde.accdb5[[Tuotenumero]:[TuoteryhmäID]],3,FALSE)</f>
        <v>4</v>
      </c>
      <c r="L2257" s="3" t="str">
        <f>VLOOKUP(Table_Villen_viihde.accdb[[#This Row],[Ryhmänro]],Table_Villen_viihde.accdb6[],2,FALSE)</f>
        <v>Tarvikkeet</v>
      </c>
    </row>
    <row r="2258" spans="1:12" x14ac:dyDescent="0.35">
      <c r="A2258">
        <v>52756</v>
      </c>
      <c r="B2258" s="18">
        <v>42093</v>
      </c>
      <c r="C2258" t="s">
        <v>63</v>
      </c>
      <c r="D2258">
        <v>1</v>
      </c>
      <c r="E2258">
        <v>2</v>
      </c>
      <c r="F2258">
        <v>111</v>
      </c>
      <c r="G2258">
        <v>75.930000000000007</v>
      </c>
      <c r="H2258" t="str">
        <f>VLOOKUP(Table_Villen_viihde.accdb[[#This Row],[MyyjäID]],ville_myyjät!$A$2:$B$17,2,FALSE)</f>
        <v>Maija</v>
      </c>
      <c r="I2258" t="str">
        <f>VLOOKUP(Table_Villen_viihde.accdb[[#This Row],[myyjä]],ville_myyjät!$B$2:$C$17,2,FALSE)</f>
        <v>Nainen</v>
      </c>
      <c r="J2258" t="str">
        <f>VLOOKUP(Table_Villen_viihde.accdb[[#This Row],[Tuotenumero]],Table_Villen_viihde.accdb5[[Tuotenumero]:[Tuote]],2,FALSE)</f>
        <v>Multidigiboxi</v>
      </c>
      <c r="K2258" s="3">
        <f>VLOOKUP(Table_Villen_viihde.accdb[[#This Row],[Tuotenumero]],Table_Villen_viihde.accdb5[[Tuotenumero]:[TuoteryhmäID]],3,FALSE)</f>
        <v>6</v>
      </c>
      <c r="L2258" s="3" t="str">
        <f>VLOOKUP(Table_Villen_viihde.accdb[[#This Row],[Ryhmänro]],Table_Villen_viihde.accdb6[],2,FALSE)</f>
        <v>Digiboxit</v>
      </c>
    </row>
    <row r="2259" spans="1:12" x14ac:dyDescent="0.35">
      <c r="A2259">
        <v>52757</v>
      </c>
      <c r="B2259" s="18">
        <v>42094</v>
      </c>
      <c r="C2259" t="s">
        <v>60</v>
      </c>
      <c r="D2259">
        <v>1</v>
      </c>
      <c r="E2259">
        <v>6</v>
      </c>
      <c r="F2259">
        <v>15</v>
      </c>
      <c r="G2259">
        <v>10.75</v>
      </c>
      <c r="H2259" t="str">
        <f>VLOOKUP(Table_Villen_viihde.accdb[[#This Row],[MyyjäID]],ville_myyjät!$A$2:$B$17,2,FALSE)</f>
        <v>Mikko</v>
      </c>
      <c r="I2259" t="str">
        <f>VLOOKUP(Table_Villen_viihde.accdb[[#This Row],[myyjä]],ville_myyjät!$B$2:$C$17,2,FALSE)</f>
        <v>Mies</v>
      </c>
      <c r="J2259" t="str">
        <f>VLOOKUP(Table_Villen_viihde.accdb[[#This Row],[Tuotenumero]],Table_Villen_viihde.accdb5[[Tuotenumero]:[Tuote]],2,FALSE)</f>
        <v>Antennikaapeli</v>
      </c>
      <c r="K2259" s="3">
        <f>VLOOKUP(Table_Villen_viihde.accdb[[#This Row],[Tuotenumero]],Table_Villen_viihde.accdb5[[Tuotenumero]:[TuoteryhmäID]],3,FALSE)</f>
        <v>4</v>
      </c>
      <c r="L2259" s="3" t="str">
        <f>VLOOKUP(Table_Villen_viihde.accdb[[#This Row],[Ryhmänro]],Table_Villen_viihde.accdb6[],2,FALSE)</f>
        <v>Tarvikkeet</v>
      </c>
    </row>
    <row r="2260" spans="1:12" x14ac:dyDescent="0.35">
      <c r="A2260">
        <v>52758</v>
      </c>
      <c r="B2260" s="18">
        <v>42095</v>
      </c>
      <c r="C2260" t="s">
        <v>58</v>
      </c>
      <c r="D2260">
        <v>1</v>
      </c>
      <c r="E2260">
        <v>6</v>
      </c>
      <c r="F2260">
        <v>17</v>
      </c>
      <c r="G2260">
        <v>9.48</v>
      </c>
      <c r="H2260" t="str">
        <f>VLOOKUP(Table_Villen_viihde.accdb[[#This Row],[MyyjäID]],ville_myyjät!$A$2:$B$17,2,FALSE)</f>
        <v>Mikko</v>
      </c>
      <c r="I2260" t="str">
        <f>VLOOKUP(Table_Villen_viihde.accdb[[#This Row],[myyjä]],ville_myyjät!$B$2:$C$17,2,FALSE)</f>
        <v>Mies</v>
      </c>
      <c r="J2260" t="str">
        <f>VLOOKUP(Table_Villen_viihde.accdb[[#This Row],[Tuotenumero]],Table_Villen_viihde.accdb5[[Tuotenumero]:[Tuote]],2,FALSE)</f>
        <v>USB-kaapeli</v>
      </c>
      <c r="K2260" s="3">
        <f>VLOOKUP(Table_Villen_viihde.accdb[[#This Row],[Tuotenumero]],Table_Villen_viihde.accdb5[[Tuotenumero]:[TuoteryhmäID]],3,FALSE)</f>
        <v>4</v>
      </c>
      <c r="L2260" s="3" t="str">
        <f>VLOOKUP(Table_Villen_viihde.accdb[[#This Row],[Ryhmänro]],Table_Villen_viihde.accdb6[],2,FALSE)</f>
        <v>Tarvikkeet</v>
      </c>
    </row>
    <row r="2261" spans="1:12" x14ac:dyDescent="0.35">
      <c r="A2261">
        <v>52759</v>
      </c>
      <c r="B2261" s="18">
        <v>42095</v>
      </c>
      <c r="C2261" t="s">
        <v>59</v>
      </c>
      <c r="D2261">
        <v>1</v>
      </c>
      <c r="E2261">
        <v>6</v>
      </c>
      <c r="F2261">
        <v>247</v>
      </c>
      <c r="G2261">
        <v>128.97</v>
      </c>
      <c r="H2261" t="str">
        <f>VLOOKUP(Table_Villen_viihde.accdb[[#This Row],[MyyjäID]],ville_myyjät!$A$2:$B$17,2,FALSE)</f>
        <v>Mikko</v>
      </c>
      <c r="I2261" t="str">
        <f>VLOOKUP(Table_Villen_viihde.accdb[[#This Row],[myyjä]],ville_myyjät!$B$2:$C$17,2,FALSE)</f>
        <v>Mies</v>
      </c>
      <c r="J2261" t="str">
        <f>VLOOKUP(Table_Villen_viihde.accdb[[#This Row],[Tuotenumero]],Table_Villen_viihde.accdb5[[Tuotenumero]:[Tuote]],2,FALSE)</f>
        <v>Levysoitin</v>
      </c>
      <c r="K2261" s="3">
        <f>VLOOKUP(Table_Villen_viihde.accdb[[#This Row],[Tuotenumero]],Table_Villen_viihde.accdb5[[Tuotenumero]:[TuoteryhmäID]],3,FALSE)</f>
        <v>1</v>
      </c>
      <c r="L2261" s="3" t="str">
        <f>VLOOKUP(Table_Villen_viihde.accdb[[#This Row],[Ryhmänro]],Table_Villen_viihde.accdb6[],2,FALSE)</f>
        <v>Äänentoisto</v>
      </c>
    </row>
    <row r="2262" spans="1:12" x14ac:dyDescent="0.35">
      <c r="A2262">
        <v>52760</v>
      </c>
      <c r="B2262" s="18">
        <v>42095</v>
      </c>
      <c r="C2262" t="s">
        <v>63</v>
      </c>
      <c r="D2262">
        <v>1</v>
      </c>
      <c r="E2262">
        <v>7</v>
      </c>
      <c r="F2262">
        <v>115</v>
      </c>
      <c r="G2262">
        <v>77.25</v>
      </c>
      <c r="H2262" t="str">
        <f>VLOOKUP(Table_Villen_viihde.accdb[[#This Row],[MyyjäID]],ville_myyjät!$A$2:$B$17,2,FALSE)</f>
        <v>Kaija</v>
      </c>
      <c r="I2262" t="str">
        <f>VLOOKUP(Table_Villen_viihde.accdb[[#This Row],[myyjä]],ville_myyjät!$B$2:$C$17,2,FALSE)</f>
        <v>Nainen</v>
      </c>
      <c r="J2262" t="str">
        <f>VLOOKUP(Table_Villen_viihde.accdb[[#This Row],[Tuotenumero]],Table_Villen_viihde.accdb5[[Tuotenumero]:[Tuote]],2,FALSE)</f>
        <v>Multidigiboxi</v>
      </c>
      <c r="K2262" s="3">
        <f>VLOOKUP(Table_Villen_viihde.accdb[[#This Row],[Tuotenumero]],Table_Villen_viihde.accdb5[[Tuotenumero]:[TuoteryhmäID]],3,FALSE)</f>
        <v>6</v>
      </c>
      <c r="L2262" s="3" t="str">
        <f>VLOOKUP(Table_Villen_viihde.accdb[[#This Row],[Ryhmänro]],Table_Villen_viihde.accdb6[],2,FALSE)</f>
        <v>Digiboxit</v>
      </c>
    </row>
    <row r="2263" spans="1:12" x14ac:dyDescent="0.35">
      <c r="A2263">
        <v>52761</v>
      </c>
      <c r="B2263" s="18">
        <v>42095</v>
      </c>
      <c r="C2263" t="s">
        <v>60</v>
      </c>
      <c r="D2263">
        <v>1</v>
      </c>
      <c r="E2263">
        <v>7</v>
      </c>
      <c r="F2263">
        <v>15</v>
      </c>
      <c r="G2263">
        <v>11.19</v>
      </c>
      <c r="H2263" t="str">
        <f>VLOOKUP(Table_Villen_viihde.accdb[[#This Row],[MyyjäID]],ville_myyjät!$A$2:$B$17,2,FALSE)</f>
        <v>Kaija</v>
      </c>
      <c r="I2263" t="str">
        <f>VLOOKUP(Table_Villen_viihde.accdb[[#This Row],[myyjä]],ville_myyjät!$B$2:$C$17,2,FALSE)</f>
        <v>Nainen</v>
      </c>
      <c r="J2263" t="str">
        <f>VLOOKUP(Table_Villen_viihde.accdb[[#This Row],[Tuotenumero]],Table_Villen_viihde.accdb5[[Tuotenumero]:[Tuote]],2,FALSE)</f>
        <v>Antennikaapeli</v>
      </c>
      <c r="K2263" s="3">
        <f>VLOOKUP(Table_Villen_viihde.accdb[[#This Row],[Tuotenumero]],Table_Villen_viihde.accdb5[[Tuotenumero]:[TuoteryhmäID]],3,FALSE)</f>
        <v>4</v>
      </c>
      <c r="L2263" s="3" t="str">
        <f>VLOOKUP(Table_Villen_viihde.accdb[[#This Row],[Ryhmänro]],Table_Villen_viihde.accdb6[],2,FALSE)</f>
        <v>Tarvikkeet</v>
      </c>
    </row>
    <row r="2264" spans="1:12" x14ac:dyDescent="0.35">
      <c r="A2264">
        <v>52762</v>
      </c>
      <c r="B2264" s="18">
        <v>42096</v>
      </c>
      <c r="C2264" t="s">
        <v>60</v>
      </c>
      <c r="D2264">
        <v>1</v>
      </c>
      <c r="E2264">
        <v>3</v>
      </c>
      <c r="F2264">
        <v>15</v>
      </c>
      <c r="G2264">
        <v>11.16</v>
      </c>
      <c r="H2264" t="str">
        <f>VLOOKUP(Table_Villen_viihde.accdb[[#This Row],[MyyjäID]],ville_myyjät!$A$2:$B$17,2,FALSE)</f>
        <v>Helena</v>
      </c>
      <c r="I2264" t="str">
        <f>VLOOKUP(Table_Villen_viihde.accdb[[#This Row],[myyjä]],ville_myyjät!$B$2:$C$17,2,FALSE)</f>
        <v>Nainen</v>
      </c>
      <c r="J2264" t="str">
        <f>VLOOKUP(Table_Villen_viihde.accdb[[#This Row],[Tuotenumero]],Table_Villen_viihde.accdb5[[Tuotenumero]:[Tuote]],2,FALSE)</f>
        <v>Antennikaapeli</v>
      </c>
      <c r="K2264" s="3">
        <f>VLOOKUP(Table_Villen_viihde.accdb[[#This Row],[Tuotenumero]],Table_Villen_viihde.accdb5[[Tuotenumero]:[TuoteryhmäID]],3,FALSE)</f>
        <v>4</v>
      </c>
      <c r="L2264" s="3" t="str">
        <f>VLOOKUP(Table_Villen_viihde.accdb[[#This Row],[Ryhmänro]],Table_Villen_viihde.accdb6[],2,FALSE)</f>
        <v>Tarvikkeet</v>
      </c>
    </row>
    <row r="2265" spans="1:12" x14ac:dyDescent="0.35">
      <c r="A2265">
        <v>52763</v>
      </c>
      <c r="B2265" s="18">
        <v>42096</v>
      </c>
      <c r="C2265" t="s">
        <v>60</v>
      </c>
      <c r="D2265">
        <v>1</v>
      </c>
      <c r="E2265">
        <v>3</v>
      </c>
      <c r="F2265">
        <v>14</v>
      </c>
      <c r="G2265">
        <v>11.14</v>
      </c>
      <c r="H2265" t="str">
        <f>VLOOKUP(Table_Villen_viihde.accdb[[#This Row],[MyyjäID]],ville_myyjät!$A$2:$B$17,2,FALSE)</f>
        <v>Helena</v>
      </c>
      <c r="I2265" t="str">
        <f>VLOOKUP(Table_Villen_viihde.accdb[[#This Row],[myyjä]],ville_myyjät!$B$2:$C$17,2,FALSE)</f>
        <v>Nainen</v>
      </c>
      <c r="J2265" t="str">
        <f>VLOOKUP(Table_Villen_viihde.accdb[[#This Row],[Tuotenumero]],Table_Villen_viihde.accdb5[[Tuotenumero]:[Tuote]],2,FALSE)</f>
        <v>Antennikaapeli</v>
      </c>
      <c r="K2265" s="3">
        <f>VLOOKUP(Table_Villen_viihde.accdb[[#This Row],[Tuotenumero]],Table_Villen_viihde.accdb5[[Tuotenumero]:[TuoteryhmäID]],3,FALSE)</f>
        <v>4</v>
      </c>
      <c r="L2265" s="3" t="str">
        <f>VLOOKUP(Table_Villen_viihde.accdb[[#This Row],[Ryhmänro]],Table_Villen_viihde.accdb6[],2,FALSE)</f>
        <v>Tarvikkeet</v>
      </c>
    </row>
    <row r="2266" spans="1:12" x14ac:dyDescent="0.35">
      <c r="A2266">
        <v>52764</v>
      </c>
      <c r="B2266" s="18">
        <v>42096</v>
      </c>
      <c r="C2266" t="s">
        <v>60</v>
      </c>
      <c r="D2266">
        <v>1</v>
      </c>
      <c r="E2266">
        <v>2</v>
      </c>
      <c r="F2266">
        <v>15</v>
      </c>
      <c r="G2266">
        <v>10.98</v>
      </c>
      <c r="H2266" t="str">
        <f>VLOOKUP(Table_Villen_viihde.accdb[[#This Row],[MyyjäID]],ville_myyjät!$A$2:$B$17,2,FALSE)</f>
        <v>Maija</v>
      </c>
      <c r="I2266" t="str">
        <f>VLOOKUP(Table_Villen_viihde.accdb[[#This Row],[myyjä]],ville_myyjät!$B$2:$C$17,2,FALSE)</f>
        <v>Nainen</v>
      </c>
      <c r="J2266" t="str">
        <f>VLOOKUP(Table_Villen_viihde.accdb[[#This Row],[Tuotenumero]],Table_Villen_viihde.accdb5[[Tuotenumero]:[Tuote]],2,FALSE)</f>
        <v>Antennikaapeli</v>
      </c>
      <c r="K2266" s="3">
        <f>VLOOKUP(Table_Villen_viihde.accdb[[#This Row],[Tuotenumero]],Table_Villen_viihde.accdb5[[Tuotenumero]:[TuoteryhmäID]],3,FALSE)</f>
        <v>4</v>
      </c>
      <c r="L2266" s="3" t="str">
        <f>VLOOKUP(Table_Villen_viihde.accdb[[#This Row],[Ryhmänro]],Table_Villen_viihde.accdb6[],2,FALSE)</f>
        <v>Tarvikkeet</v>
      </c>
    </row>
    <row r="2267" spans="1:12" x14ac:dyDescent="0.35">
      <c r="A2267">
        <v>52765</v>
      </c>
      <c r="B2267" s="18">
        <v>42096</v>
      </c>
      <c r="C2267" t="s">
        <v>60</v>
      </c>
      <c r="D2267">
        <v>1</v>
      </c>
      <c r="E2267">
        <v>3</v>
      </c>
      <c r="F2267">
        <v>14</v>
      </c>
      <c r="G2267">
        <v>10.93</v>
      </c>
      <c r="H2267" t="str">
        <f>VLOOKUP(Table_Villen_viihde.accdb[[#This Row],[MyyjäID]],ville_myyjät!$A$2:$B$17,2,FALSE)</f>
        <v>Helena</v>
      </c>
      <c r="I2267" t="str">
        <f>VLOOKUP(Table_Villen_viihde.accdb[[#This Row],[myyjä]],ville_myyjät!$B$2:$C$17,2,FALSE)</f>
        <v>Nainen</v>
      </c>
      <c r="J2267" t="str">
        <f>VLOOKUP(Table_Villen_viihde.accdb[[#This Row],[Tuotenumero]],Table_Villen_viihde.accdb5[[Tuotenumero]:[Tuote]],2,FALSE)</f>
        <v>Antennikaapeli</v>
      </c>
      <c r="K2267" s="3">
        <f>VLOOKUP(Table_Villen_viihde.accdb[[#This Row],[Tuotenumero]],Table_Villen_viihde.accdb5[[Tuotenumero]:[TuoteryhmäID]],3,FALSE)</f>
        <v>4</v>
      </c>
      <c r="L2267" s="3" t="str">
        <f>VLOOKUP(Table_Villen_viihde.accdb[[#This Row],[Ryhmänro]],Table_Villen_viihde.accdb6[],2,FALSE)</f>
        <v>Tarvikkeet</v>
      </c>
    </row>
    <row r="2268" spans="1:12" x14ac:dyDescent="0.35">
      <c r="A2268">
        <v>52766</v>
      </c>
      <c r="B2268" s="18">
        <v>42096</v>
      </c>
      <c r="C2268" t="s">
        <v>60</v>
      </c>
      <c r="D2268">
        <v>1</v>
      </c>
      <c r="E2268">
        <v>1</v>
      </c>
      <c r="F2268">
        <v>15</v>
      </c>
      <c r="G2268">
        <v>11.02</v>
      </c>
      <c r="H2268" t="str">
        <f>VLOOKUP(Table_Villen_viihde.accdb[[#This Row],[MyyjäID]],ville_myyjät!$A$2:$B$17,2,FALSE)</f>
        <v>Liisa</v>
      </c>
      <c r="I2268" t="str">
        <f>VLOOKUP(Table_Villen_viihde.accdb[[#This Row],[myyjä]],ville_myyjät!$B$2:$C$17,2,FALSE)</f>
        <v>Nainen</v>
      </c>
      <c r="J2268" t="str">
        <f>VLOOKUP(Table_Villen_viihde.accdb[[#This Row],[Tuotenumero]],Table_Villen_viihde.accdb5[[Tuotenumero]:[Tuote]],2,FALSE)</f>
        <v>Antennikaapeli</v>
      </c>
      <c r="K2268" s="3">
        <f>VLOOKUP(Table_Villen_viihde.accdb[[#This Row],[Tuotenumero]],Table_Villen_viihde.accdb5[[Tuotenumero]:[TuoteryhmäID]],3,FALSE)</f>
        <v>4</v>
      </c>
      <c r="L2268" s="3" t="str">
        <f>VLOOKUP(Table_Villen_viihde.accdb[[#This Row],[Ryhmänro]],Table_Villen_viihde.accdb6[],2,FALSE)</f>
        <v>Tarvikkeet</v>
      </c>
    </row>
    <row r="2269" spans="1:12" x14ac:dyDescent="0.35">
      <c r="A2269">
        <v>52767</v>
      </c>
      <c r="B2269" s="18">
        <v>42097</v>
      </c>
      <c r="C2269" t="s">
        <v>60</v>
      </c>
      <c r="D2269">
        <v>1</v>
      </c>
      <c r="E2269">
        <v>9</v>
      </c>
      <c r="F2269">
        <v>15</v>
      </c>
      <c r="G2269">
        <v>10.58</v>
      </c>
      <c r="H2269" t="str">
        <f>VLOOKUP(Table_Villen_viihde.accdb[[#This Row],[MyyjäID]],ville_myyjät!$A$2:$B$17,2,FALSE)</f>
        <v>Juuso</v>
      </c>
      <c r="I2269" t="str">
        <f>VLOOKUP(Table_Villen_viihde.accdb[[#This Row],[myyjä]],ville_myyjät!$B$2:$C$17,2,FALSE)</f>
        <v>Mies</v>
      </c>
      <c r="J2269" t="str">
        <f>VLOOKUP(Table_Villen_viihde.accdb[[#This Row],[Tuotenumero]],Table_Villen_viihde.accdb5[[Tuotenumero]:[Tuote]],2,FALSE)</f>
        <v>Antennikaapeli</v>
      </c>
      <c r="K2269" s="3">
        <f>VLOOKUP(Table_Villen_viihde.accdb[[#This Row],[Tuotenumero]],Table_Villen_viihde.accdb5[[Tuotenumero]:[TuoteryhmäID]],3,FALSE)</f>
        <v>4</v>
      </c>
      <c r="L2269" s="3" t="str">
        <f>VLOOKUP(Table_Villen_viihde.accdb[[#This Row],[Ryhmänro]],Table_Villen_viihde.accdb6[],2,FALSE)</f>
        <v>Tarvikkeet</v>
      </c>
    </row>
    <row r="2270" spans="1:12" x14ac:dyDescent="0.35">
      <c r="A2270">
        <v>52768</v>
      </c>
      <c r="B2270" s="18">
        <v>42097</v>
      </c>
      <c r="C2270" t="s">
        <v>61</v>
      </c>
      <c r="D2270">
        <v>1</v>
      </c>
      <c r="E2270">
        <v>5</v>
      </c>
      <c r="F2270">
        <v>319</v>
      </c>
      <c r="G2270">
        <v>215.96</v>
      </c>
      <c r="H2270" t="str">
        <f>VLOOKUP(Table_Villen_viihde.accdb[[#This Row],[MyyjäID]],ville_myyjät!$A$2:$B$17,2,FALSE)</f>
        <v>Petri</v>
      </c>
      <c r="I2270" t="str">
        <f>VLOOKUP(Table_Villen_viihde.accdb[[#This Row],[myyjä]],ville_myyjät!$B$2:$C$17,2,FALSE)</f>
        <v>Mies</v>
      </c>
      <c r="J2270" t="str">
        <f>VLOOKUP(Table_Villen_viihde.accdb[[#This Row],[Tuotenumero]],Table_Villen_viihde.accdb5[[Tuotenumero]:[Tuote]],2,FALSE)</f>
        <v>TV32</v>
      </c>
      <c r="K2270" s="3">
        <f>VLOOKUP(Table_Villen_viihde.accdb[[#This Row],[Tuotenumero]],Table_Villen_viihde.accdb5[[Tuotenumero]:[TuoteryhmäID]],3,FALSE)</f>
        <v>3</v>
      </c>
      <c r="L2270" s="3" t="str">
        <f>VLOOKUP(Table_Villen_viihde.accdb[[#This Row],[Ryhmänro]],Table_Villen_viihde.accdb6[],2,FALSE)</f>
        <v>TV</v>
      </c>
    </row>
    <row r="2271" spans="1:12" x14ac:dyDescent="0.35">
      <c r="A2271">
        <v>52769</v>
      </c>
      <c r="B2271" s="18">
        <v>42098</v>
      </c>
      <c r="C2271" t="s">
        <v>60</v>
      </c>
      <c r="D2271">
        <v>1</v>
      </c>
      <c r="E2271">
        <v>2</v>
      </c>
      <c r="F2271">
        <v>15</v>
      </c>
      <c r="G2271">
        <v>10.199999999999999</v>
      </c>
      <c r="H2271" t="str">
        <f>VLOOKUP(Table_Villen_viihde.accdb[[#This Row],[MyyjäID]],ville_myyjät!$A$2:$B$17,2,FALSE)</f>
        <v>Maija</v>
      </c>
      <c r="I2271" t="str">
        <f>VLOOKUP(Table_Villen_viihde.accdb[[#This Row],[myyjä]],ville_myyjät!$B$2:$C$17,2,FALSE)</f>
        <v>Nainen</v>
      </c>
      <c r="J2271" t="str">
        <f>VLOOKUP(Table_Villen_viihde.accdb[[#This Row],[Tuotenumero]],Table_Villen_viihde.accdb5[[Tuotenumero]:[Tuote]],2,FALSE)</f>
        <v>Antennikaapeli</v>
      </c>
      <c r="K2271" s="3">
        <f>VLOOKUP(Table_Villen_viihde.accdb[[#This Row],[Tuotenumero]],Table_Villen_viihde.accdb5[[Tuotenumero]:[TuoteryhmäID]],3,FALSE)</f>
        <v>4</v>
      </c>
      <c r="L2271" s="3" t="str">
        <f>VLOOKUP(Table_Villen_viihde.accdb[[#This Row],[Ryhmänro]],Table_Villen_viihde.accdb6[],2,FALSE)</f>
        <v>Tarvikkeet</v>
      </c>
    </row>
    <row r="2272" spans="1:12" x14ac:dyDescent="0.35">
      <c r="A2272">
        <v>52770</v>
      </c>
      <c r="B2272" s="18">
        <v>42098</v>
      </c>
      <c r="C2272" t="s">
        <v>60</v>
      </c>
      <c r="D2272">
        <v>1</v>
      </c>
      <c r="E2272">
        <v>5</v>
      </c>
      <c r="F2272">
        <v>15</v>
      </c>
      <c r="G2272">
        <v>10.34</v>
      </c>
      <c r="H2272" t="str">
        <f>VLOOKUP(Table_Villen_viihde.accdb[[#This Row],[MyyjäID]],ville_myyjät!$A$2:$B$17,2,FALSE)</f>
        <v>Petri</v>
      </c>
      <c r="I2272" t="str">
        <f>VLOOKUP(Table_Villen_viihde.accdb[[#This Row],[myyjä]],ville_myyjät!$B$2:$C$17,2,FALSE)</f>
        <v>Mies</v>
      </c>
      <c r="J2272" t="str">
        <f>VLOOKUP(Table_Villen_viihde.accdb[[#This Row],[Tuotenumero]],Table_Villen_viihde.accdb5[[Tuotenumero]:[Tuote]],2,FALSE)</f>
        <v>Antennikaapeli</v>
      </c>
      <c r="K2272" s="3">
        <f>VLOOKUP(Table_Villen_viihde.accdb[[#This Row],[Tuotenumero]],Table_Villen_viihde.accdb5[[Tuotenumero]:[TuoteryhmäID]],3,FALSE)</f>
        <v>4</v>
      </c>
      <c r="L2272" s="3" t="str">
        <f>VLOOKUP(Table_Villen_viihde.accdb[[#This Row],[Ryhmänro]],Table_Villen_viihde.accdb6[],2,FALSE)</f>
        <v>Tarvikkeet</v>
      </c>
    </row>
    <row r="2273" spans="1:12" x14ac:dyDescent="0.35">
      <c r="A2273">
        <v>52771</v>
      </c>
      <c r="B2273" s="18">
        <v>42098</v>
      </c>
      <c r="C2273" t="s">
        <v>60</v>
      </c>
      <c r="D2273">
        <v>1</v>
      </c>
      <c r="E2273">
        <v>2</v>
      </c>
      <c r="F2273">
        <v>15</v>
      </c>
      <c r="G2273">
        <v>10.45</v>
      </c>
      <c r="H2273" t="str">
        <f>VLOOKUP(Table_Villen_viihde.accdb[[#This Row],[MyyjäID]],ville_myyjät!$A$2:$B$17,2,FALSE)</f>
        <v>Maija</v>
      </c>
      <c r="I2273" t="str">
        <f>VLOOKUP(Table_Villen_viihde.accdb[[#This Row],[myyjä]],ville_myyjät!$B$2:$C$17,2,FALSE)</f>
        <v>Nainen</v>
      </c>
      <c r="J2273" t="str">
        <f>VLOOKUP(Table_Villen_viihde.accdb[[#This Row],[Tuotenumero]],Table_Villen_viihde.accdb5[[Tuotenumero]:[Tuote]],2,FALSE)</f>
        <v>Antennikaapeli</v>
      </c>
      <c r="K2273" s="3">
        <f>VLOOKUP(Table_Villen_viihde.accdb[[#This Row],[Tuotenumero]],Table_Villen_viihde.accdb5[[Tuotenumero]:[TuoteryhmäID]],3,FALSE)</f>
        <v>4</v>
      </c>
      <c r="L2273" s="3" t="str">
        <f>VLOOKUP(Table_Villen_viihde.accdb[[#This Row],[Ryhmänro]],Table_Villen_viihde.accdb6[],2,FALSE)</f>
        <v>Tarvikkeet</v>
      </c>
    </row>
    <row r="2274" spans="1:12" x14ac:dyDescent="0.35">
      <c r="A2274">
        <v>52772</v>
      </c>
      <c r="B2274" s="18">
        <v>42099</v>
      </c>
      <c r="C2274" t="s">
        <v>58</v>
      </c>
      <c r="D2274">
        <v>1</v>
      </c>
      <c r="E2274">
        <v>2</v>
      </c>
      <c r="F2274">
        <v>17</v>
      </c>
      <c r="G2274">
        <v>9.67</v>
      </c>
      <c r="H2274" t="str">
        <f>VLOOKUP(Table_Villen_viihde.accdb[[#This Row],[MyyjäID]],ville_myyjät!$A$2:$B$17,2,FALSE)</f>
        <v>Maija</v>
      </c>
      <c r="I2274" t="str">
        <f>VLOOKUP(Table_Villen_viihde.accdb[[#This Row],[myyjä]],ville_myyjät!$B$2:$C$17,2,FALSE)</f>
        <v>Nainen</v>
      </c>
      <c r="J2274" t="str">
        <f>VLOOKUP(Table_Villen_viihde.accdb[[#This Row],[Tuotenumero]],Table_Villen_viihde.accdb5[[Tuotenumero]:[Tuote]],2,FALSE)</f>
        <v>USB-kaapeli</v>
      </c>
      <c r="K2274" s="3">
        <f>VLOOKUP(Table_Villen_viihde.accdb[[#This Row],[Tuotenumero]],Table_Villen_viihde.accdb5[[Tuotenumero]:[TuoteryhmäID]],3,FALSE)</f>
        <v>4</v>
      </c>
      <c r="L2274" s="3" t="str">
        <f>VLOOKUP(Table_Villen_viihde.accdb[[#This Row],[Ryhmänro]],Table_Villen_viihde.accdb6[],2,FALSE)</f>
        <v>Tarvikkeet</v>
      </c>
    </row>
    <row r="2275" spans="1:12" x14ac:dyDescent="0.35">
      <c r="A2275">
        <v>52773</v>
      </c>
      <c r="B2275" s="18">
        <v>42099</v>
      </c>
      <c r="C2275" t="s">
        <v>60</v>
      </c>
      <c r="D2275">
        <v>1</v>
      </c>
      <c r="E2275">
        <v>1</v>
      </c>
      <c r="F2275">
        <v>15</v>
      </c>
      <c r="G2275">
        <v>10.42</v>
      </c>
      <c r="H2275" t="str">
        <f>VLOOKUP(Table_Villen_viihde.accdb[[#This Row],[MyyjäID]],ville_myyjät!$A$2:$B$17,2,FALSE)</f>
        <v>Liisa</v>
      </c>
      <c r="I2275" t="str">
        <f>VLOOKUP(Table_Villen_viihde.accdb[[#This Row],[myyjä]],ville_myyjät!$B$2:$C$17,2,FALSE)</f>
        <v>Nainen</v>
      </c>
      <c r="J2275" t="str">
        <f>VLOOKUP(Table_Villen_viihde.accdb[[#This Row],[Tuotenumero]],Table_Villen_viihde.accdb5[[Tuotenumero]:[Tuote]],2,FALSE)</f>
        <v>Antennikaapeli</v>
      </c>
      <c r="K2275" s="3">
        <f>VLOOKUP(Table_Villen_viihde.accdb[[#This Row],[Tuotenumero]],Table_Villen_viihde.accdb5[[Tuotenumero]:[TuoteryhmäID]],3,FALSE)</f>
        <v>4</v>
      </c>
      <c r="L2275" s="3" t="str">
        <f>VLOOKUP(Table_Villen_viihde.accdb[[#This Row],[Ryhmänro]],Table_Villen_viihde.accdb6[],2,FALSE)</f>
        <v>Tarvikkeet</v>
      </c>
    </row>
    <row r="2276" spans="1:12" x14ac:dyDescent="0.35">
      <c r="A2276">
        <v>52774</v>
      </c>
      <c r="B2276" s="18">
        <v>42100</v>
      </c>
      <c r="C2276" t="s">
        <v>60</v>
      </c>
      <c r="D2276">
        <v>1</v>
      </c>
      <c r="E2276">
        <v>3</v>
      </c>
      <c r="F2276">
        <v>14</v>
      </c>
      <c r="G2276">
        <v>10.51</v>
      </c>
      <c r="H2276" t="str">
        <f>VLOOKUP(Table_Villen_viihde.accdb[[#This Row],[MyyjäID]],ville_myyjät!$A$2:$B$17,2,FALSE)</f>
        <v>Helena</v>
      </c>
      <c r="I2276" t="str">
        <f>VLOOKUP(Table_Villen_viihde.accdb[[#This Row],[myyjä]],ville_myyjät!$B$2:$C$17,2,FALSE)</f>
        <v>Nainen</v>
      </c>
      <c r="J2276" t="str">
        <f>VLOOKUP(Table_Villen_viihde.accdb[[#This Row],[Tuotenumero]],Table_Villen_viihde.accdb5[[Tuotenumero]:[Tuote]],2,FALSE)</f>
        <v>Antennikaapeli</v>
      </c>
      <c r="K2276" s="3">
        <f>VLOOKUP(Table_Villen_viihde.accdb[[#This Row],[Tuotenumero]],Table_Villen_viihde.accdb5[[Tuotenumero]:[TuoteryhmäID]],3,FALSE)</f>
        <v>4</v>
      </c>
      <c r="L2276" s="3" t="str">
        <f>VLOOKUP(Table_Villen_viihde.accdb[[#This Row],[Ryhmänro]],Table_Villen_viihde.accdb6[],2,FALSE)</f>
        <v>Tarvikkeet</v>
      </c>
    </row>
    <row r="2277" spans="1:12" x14ac:dyDescent="0.35">
      <c r="A2277">
        <v>52775</v>
      </c>
      <c r="B2277" s="18">
        <v>42100</v>
      </c>
      <c r="C2277" t="s">
        <v>60</v>
      </c>
      <c r="D2277">
        <v>1</v>
      </c>
      <c r="E2277">
        <v>5</v>
      </c>
      <c r="F2277">
        <v>14</v>
      </c>
      <c r="G2277">
        <v>10.97</v>
      </c>
      <c r="H2277" t="str">
        <f>VLOOKUP(Table_Villen_viihde.accdb[[#This Row],[MyyjäID]],ville_myyjät!$A$2:$B$17,2,FALSE)</f>
        <v>Petri</v>
      </c>
      <c r="I2277" t="str">
        <f>VLOOKUP(Table_Villen_viihde.accdb[[#This Row],[myyjä]],ville_myyjät!$B$2:$C$17,2,FALSE)</f>
        <v>Mies</v>
      </c>
      <c r="J2277" t="str">
        <f>VLOOKUP(Table_Villen_viihde.accdb[[#This Row],[Tuotenumero]],Table_Villen_viihde.accdb5[[Tuotenumero]:[Tuote]],2,FALSE)</f>
        <v>Antennikaapeli</v>
      </c>
      <c r="K2277" s="3">
        <f>VLOOKUP(Table_Villen_viihde.accdb[[#This Row],[Tuotenumero]],Table_Villen_viihde.accdb5[[Tuotenumero]:[TuoteryhmäID]],3,FALSE)</f>
        <v>4</v>
      </c>
      <c r="L2277" s="3" t="str">
        <f>VLOOKUP(Table_Villen_viihde.accdb[[#This Row],[Ryhmänro]],Table_Villen_viihde.accdb6[],2,FALSE)</f>
        <v>Tarvikkeet</v>
      </c>
    </row>
    <row r="2278" spans="1:12" x14ac:dyDescent="0.35">
      <c r="A2278">
        <v>52776</v>
      </c>
      <c r="B2278" s="18">
        <v>42100</v>
      </c>
      <c r="C2278" t="s">
        <v>62</v>
      </c>
      <c r="D2278">
        <v>1</v>
      </c>
      <c r="E2278">
        <v>5</v>
      </c>
      <c r="F2278">
        <v>56</v>
      </c>
      <c r="G2278">
        <v>42.85</v>
      </c>
      <c r="H2278" t="str">
        <f>VLOOKUP(Table_Villen_viihde.accdb[[#This Row],[MyyjäID]],ville_myyjät!$A$2:$B$17,2,FALSE)</f>
        <v>Petri</v>
      </c>
      <c r="I2278" t="str">
        <f>VLOOKUP(Table_Villen_viihde.accdb[[#This Row],[myyjä]],ville_myyjät!$B$2:$C$17,2,FALSE)</f>
        <v>Mies</v>
      </c>
      <c r="J2278" t="str">
        <f>VLOOKUP(Table_Villen_viihde.accdb[[#This Row],[Tuotenumero]],Table_Villen_viihde.accdb5[[Tuotenumero]:[Tuote]],2,FALSE)</f>
        <v>Kaukosäädin</v>
      </c>
      <c r="K2278" s="3">
        <f>VLOOKUP(Table_Villen_viihde.accdb[[#This Row],[Tuotenumero]],Table_Villen_viihde.accdb5[[Tuotenumero]:[TuoteryhmäID]],3,FALSE)</f>
        <v>4</v>
      </c>
      <c r="L2278" s="3" t="str">
        <f>VLOOKUP(Table_Villen_viihde.accdb[[#This Row],[Ryhmänro]],Table_Villen_viihde.accdb6[],2,FALSE)</f>
        <v>Tarvikkeet</v>
      </c>
    </row>
    <row r="2279" spans="1:12" x14ac:dyDescent="0.35">
      <c r="A2279">
        <v>52777</v>
      </c>
      <c r="B2279" s="18">
        <v>42100</v>
      </c>
      <c r="C2279" t="s">
        <v>59</v>
      </c>
      <c r="D2279">
        <v>1</v>
      </c>
      <c r="E2279">
        <v>6</v>
      </c>
      <c r="F2279">
        <v>249</v>
      </c>
      <c r="G2279">
        <v>132.76</v>
      </c>
      <c r="H2279" t="str">
        <f>VLOOKUP(Table_Villen_viihde.accdb[[#This Row],[MyyjäID]],ville_myyjät!$A$2:$B$17,2,FALSE)</f>
        <v>Mikko</v>
      </c>
      <c r="I2279" t="str">
        <f>VLOOKUP(Table_Villen_viihde.accdb[[#This Row],[myyjä]],ville_myyjät!$B$2:$C$17,2,FALSE)</f>
        <v>Mies</v>
      </c>
      <c r="J2279" t="str">
        <f>VLOOKUP(Table_Villen_viihde.accdb[[#This Row],[Tuotenumero]],Table_Villen_viihde.accdb5[[Tuotenumero]:[Tuote]],2,FALSE)</f>
        <v>Levysoitin</v>
      </c>
      <c r="K2279" s="3">
        <f>VLOOKUP(Table_Villen_viihde.accdb[[#This Row],[Tuotenumero]],Table_Villen_viihde.accdb5[[Tuotenumero]:[TuoteryhmäID]],3,FALSE)</f>
        <v>1</v>
      </c>
      <c r="L2279" s="3" t="str">
        <f>VLOOKUP(Table_Villen_viihde.accdb[[#This Row],[Ryhmänro]],Table_Villen_viihde.accdb6[],2,FALSE)</f>
        <v>Äänentoisto</v>
      </c>
    </row>
    <row r="2280" spans="1:12" x14ac:dyDescent="0.35">
      <c r="A2280">
        <v>52778</v>
      </c>
      <c r="B2280" s="18">
        <v>42101</v>
      </c>
      <c r="C2280" t="s">
        <v>60</v>
      </c>
      <c r="D2280">
        <v>1</v>
      </c>
      <c r="E2280">
        <v>2</v>
      </c>
      <c r="F2280">
        <v>15</v>
      </c>
      <c r="G2280">
        <v>10.5</v>
      </c>
      <c r="H2280" t="str">
        <f>VLOOKUP(Table_Villen_viihde.accdb[[#This Row],[MyyjäID]],ville_myyjät!$A$2:$B$17,2,FALSE)</f>
        <v>Maija</v>
      </c>
      <c r="I2280" t="str">
        <f>VLOOKUP(Table_Villen_viihde.accdb[[#This Row],[myyjä]],ville_myyjät!$B$2:$C$17,2,FALSE)</f>
        <v>Nainen</v>
      </c>
      <c r="J2280" t="str">
        <f>VLOOKUP(Table_Villen_viihde.accdb[[#This Row],[Tuotenumero]],Table_Villen_viihde.accdb5[[Tuotenumero]:[Tuote]],2,FALSE)</f>
        <v>Antennikaapeli</v>
      </c>
      <c r="K2280" s="3">
        <f>VLOOKUP(Table_Villen_viihde.accdb[[#This Row],[Tuotenumero]],Table_Villen_viihde.accdb5[[Tuotenumero]:[TuoteryhmäID]],3,FALSE)</f>
        <v>4</v>
      </c>
      <c r="L2280" s="3" t="str">
        <f>VLOOKUP(Table_Villen_viihde.accdb[[#This Row],[Ryhmänro]],Table_Villen_viihde.accdb6[],2,FALSE)</f>
        <v>Tarvikkeet</v>
      </c>
    </row>
    <row r="2281" spans="1:12" x14ac:dyDescent="0.35">
      <c r="A2281">
        <v>52779</v>
      </c>
      <c r="B2281" s="18">
        <v>42101</v>
      </c>
      <c r="C2281" t="s">
        <v>60</v>
      </c>
      <c r="D2281">
        <v>1</v>
      </c>
      <c r="E2281">
        <v>9</v>
      </c>
      <c r="F2281">
        <v>14</v>
      </c>
      <c r="G2281">
        <v>10.86</v>
      </c>
      <c r="H2281" t="str">
        <f>VLOOKUP(Table_Villen_viihde.accdb[[#This Row],[MyyjäID]],ville_myyjät!$A$2:$B$17,2,FALSE)</f>
        <v>Juuso</v>
      </c>
      <c r="I2281" t="str">
        <f>VLOOKUP(Table_Villen_viihde.accdb[[#This Row],[myyjä]],ville_myyjät!$B$2:$C$17,2,FALSE)</f>
        <v>Mies</v>
      </c>
      <c r="J2281" t="str">
        <f>VLOOKUP(Table_Villen_viihde.accdb[[#This Row],[Tuotenumero]],Table_Villen_viihde.accdb5[[Tuotenumero]:[Tuote]],2,FALSE)</f>
        <v>Antennikaapeli</v>
      </c>
      <c r="K2281" s="3">
        <f>VLOOKUP(Table_Villen_viihde.accdb[[#This Row],[Tuotenumero]],Table_Villen_viihde.accdb5[[Tuotenumero]:[TuoteryhmäID]],3,FALSE)</f>
        <v>4</v>
      </c>
      <c r="L2281" s="3" t="str">
        <f>VLOOKUP(Table_Villen_viihde.accdb[[#This Row],[Ryhmänro]],Table_Villen_viihde.accdb6[],2,FALSE)</f>
        <v>Tarvikkeet</v>
      </c>
    </row>
    <row r="2282" spans="1:12" x14ac:dyDescent="0.35">
      <c r="A2282">
        <v>52780</v>
      </c>
      <c r="B2282" s="18">
        <v>42102</v>
      </c>
      <c r="C2282" t="s">
        <v>60</v>
      </c>
      <c r="D2282">
        <v>1</v>
      </c>
      <c r="E2282">
        <v>6</v>
      </c>
      <c r="F2282">
        <v>14</v>
      </c>
      <c r="G2282">
        <v>10.58</v>
      </c>
      <c r="H2282" t="str">
        <f>VLOOKUP(Table_Villen_viihde.accdb[[#This Row],[MyyjäID]],ville_myyjät!$A$2:$B$17,2,FALSE)</f>
        <v>Mikko</v>
      </c>
      <c r="I2282" t="str">
        <f>VLOOKUP(Table_Villen_viihde.accdb[[#This Row],[myyjä]],ville_myyjät!$B$2:$C$17,2,FALSE)</f>
        <v>Mies</v>
      </c>
      <c r="J2282" t="str">
        <f>VLOOKUP(Table_Villen_viihde.accdb[[#This Row],[Tuotenumero]],Table_Villen_viihde.accdb5[[Tuotenumero]:[Tuote]],2,FALSE)</f>
        <v>Antennikaapeli</v>
      </c>
      <c r="K2282" s="3">
        <f>VLOOKUP(Table_Villen_viihde.accdb[[#This Row],[Tuotenumero]],Table_Villen_viihde.accdb5[[Tuotenumero]:[TuoteryhmäID]],3,FALSE)</f>
        <v>4</v>
      </c>
      <c r="L2282" s="3" t="str">
        <f>VLOOKUP(Table_Villen_viihde.accdb[[#This Row],[Ryhmänro]],Table_Villen_viihde.accdb6[],2,FALSE)</f>
        <v>Tarvikkeet</v>
      </c>
    </row>
    <row r="2283" spans="1:12" x14ac:dyDescent="0.35">
      <c r="A2283">
        <v>52781</v>
      </c>
      <c r="B2283" s="18">
        <v>42103</v>
      </c>
      <c r="C2283" t="s">
        <v>60</v>
      </c>
      <c r="D2283">
        <v>1</v>
      </c>
      <c r="E2283">
        <v>5</v>
      </c>
      <c r="F2283">
        <v>15</v>
      </c>
      <c r="G2283">
        <v>10.48</v>
      </c>
      <c r="H2283" t="str">
        <f>VLOOKUP(Table_Villen_viihde.accdb[[#This Row],[MyyjäID]],ville_myyjät!$A$2:$B$17,2,FALSE)</f>
        <v>Petri</v>
      </c>
      <c r="I2283" t="str">
        <f>VLOOKUP(Table_Villen_viihde.accdb[[#This Row],[myyjä]],ville_myyjät!$B$2:$C$17,2,FALSE)</f>
        <v>Mies</v>
      </c>
      <c r="J2283" t="str">
        <f>VLOOKUP(Table_Villen_viihde.accdb[[#This Row],[Tuotenumero]],Table_Villen_viihde.accdb5[[Tuotenumero]:[Tuote]],2,FALSE)</f>
        <v>Antennikaapeli</v>
      </c>
      <c r="K2283" s="3">
        <f>VLOOKUP(Table_Villen_viihde.accdb[[#This Row],[Tuotenumero]],Table_Villen_viihde.accdb5[[Tuotenumero]:[TuoteryhmäID]],3,FALSE)</f>
        <v>4</v>
      </c>
      <c r="L2283" s="3" t="str">
        <f>VLOOKUP(Table_Villen_viihde.accdb[[#This Row],[Ryhmänro]],Table_Villen_viihde.accdb6[],2,FALSE)</f>
        <v>Tarvikkeet</v>
      </c>
    </row>
    <row r="2284" spans="1:12" x14ac:dyDescent="0.35">
      <c r="A2284">
        <v>52782</v>
      </c>
      <c r="B2284" s="18">
        <v>42103</v>
      </c>
      <c r="C2284" t="s">
        <v>60</v>
      </c>
      <c r="D2284">
        <v>1</v>
      </c>
      <c r="E2284">
        <v>2</v>
      </c>
      <c r="F2284">
        <v>15</v>
      </c>
      <c r="G2284">
        <v>10.58</v>
      </c>
      <c r="H2284" t="str">
        <f>VLOOKUP(Table_Villen_viihde.accdb[[#This Row],[MyyjäID]],ville_myyjät!$A$2:$B$17,2,FALSE)</f>
        <v>Maija</v>
      </c>
      <c r="I2284" t="str">
        <f>VLOOKUP(Table_Villen_viihde.accdb[[#This Row],[myyjä]],ville_myyjät!$B$2:$C$17,2,FALSE)</f>
        <v>Nainen</v>
      </c>
      <c r="J2284" t="str">
        <f>VLOOKUP(Table_Villen_viihde.accdb[[#This Row],[Tuotenumero]],Table_Villen_viihde.accdb5[[Tuotenumero]:[Tuote]],2,FALSE)</f>
        <v>Antennikaapeli</v>
      </c>
      <c r="K2284" s="3">
        <f>VLOOKUP(Table_Villen_viihde.accdb[[#This Row],[Tuotenumero]],Table_Villen_viihde.accdb5[[Tuotenumero]:[TuoteryhmäID]],3,FALSE)</f>
        <v>4</v>
      </c>
      <c r="L2284" s="3" t="str">
        <f>VLOOKUP(Table_Villen_viihde.accdb[[#This Row],[Ryhmänro]],Table_Villen_viihde.accdb6[],2,FALSE)</f>
        <v>Tarvikkeet</v>
      </c>
    </row>
    <row r="2285" spans="1:12" x14ac:dyDescent="0.35">
      <c r="A2285">
        <v>52783</v>
      </c>
      <c r="B2285" s="18">
        <v>42103</v>
      </c>
      <c r="C2285" t="s">
        <v>60</v>
      </c>
      <c r="D2285">
        <v>1</v>
      </c>
      <c r="E2285">
        <v>7</v>
      </c>
      <c r="F2285">
        <v>14</v>
      </c>
      <c r="G2285">
        <v>10.18</v>
      </c>
      <c r="H2285" t="str">
        <f>VLOOKUP(Table_Villen_viihde.accdb[[#This Row],[MyyjäID]],ville_myyjät!$A$2:$B$17,2,FALSE)</f>
        <v>Kaija</v>
      </c>
      <c r="I2285" t="str">
        <f>VLOOKUP(Table_Villen_viihde.accdb[[#This Row],[myyjä]],ville_myyjät!$B$2:$C$17,2,FALSE)</f>
        <v>Nainen</v>
      </c>
      <c r="J2285" t="str">
        <f>VLOOKUP(Table_Villen_viihde.accdb[[#This Row],[Tuotenumero]],Table_Villen_viihde.accdb5[[Tuotenumero]:[Tuote]],2,FALSE)</f>
        <v>Antennikaapeli</v>
      </c>
      <c r="K2285" s="3">
        <f>VLOOKUP(Table_Villen_viihde.accdb[[#This Row],[Tuotenumero]],Table_Villen_viihde.accdb5[[Tuotenumero]:[TuoteryhmäID]],3,FALSE)</f>
        <v>4</v>
      </c>
      <c r="L2285" s="3" t="str">
        <f>VLOOKUP(Table_Villen_viihde.accdb[[#This Row],[Ryhmänro]],Table_Villen_viihde.accdb6[],2,FALSE)</f>
        <v>Tarvikkeet</v>
      </c>
    </row>
    <row r="2286" spans="1:12" x14ac:dyDescent="0.35">
      <c r="A2286">
        <v>52784</v>
      </c>
      <c r="B2286" s="18">
        <v>42103</v>
      </c>
      <c r="C2286" t="s">
        <v>60</v>
      </c>
      <c r="D2286">
        <v>1</v>
      </c>
      <c r="E2286">
        <v>5</v>
      </c>
      <c r="F2286">
        <v>14</v>
      </c>
      <c r="G2286">
        <v>10.29</v>
      </c>
      <c r="H2286" t="str">
        <f>VLOOKUP(Table_Villen_viihde.accdb[[#This Row],[MyyjäID]],ville_myyjät!$A$2:$B$17,2,FALSE)</f>
        <v>Petri</v>
      </c>
      <c r="I2286" t="str">
        <f>VLOOKUP(Table_Villen_viihde.accdb[[#This Row],[myyjä]],ville_myyjät!$B$2:$C$17,2,FALSE)</f>
        <v>Mies</v>
      </c>
      <c r="J2286" t="str">
        <f>VLOOKUP(Table_Villen_viihde.accdb[[#This Row],[Tuotenumero]],Table_Villen_viihde.accdb5[[Tuotenumero]:[Tuote]],2,FALSE)</f>
        <v>Antennikaapeli</v>
      </c>
      <c r="K2286" s="3">
        <f>VLOOKUP(Table_Villen_viihde.accdb[[#This Row],[Tuotenumero]],Table_Villen_viihde.accdb5[[Tuotenumero]:[TuoteryhmäID]],3,FALSE)</f>
        <v>4</v>
      </c>
      <c r="L2286" s="3" t="str">
        <f>VLOOKUP(Table_Villen_viihde.accdb[[#This Row],[Ryhmänro]],Table_Villen_viihde.accdb6[],2,FALSE)</f>
        <v>Tarvikkeet</v>
      </c>
    </row>
    <row r="2287" spans="1:12" x14ac:dyDescent="0.35">
      <c r="A2287">
        <v>52785</v>
      </c>
      <c r="B2287" s="18">
        <v>42103</v>
      </c>
      <c r="C2287" t="s">
        <v>60</v>
      </c>
      <c r="D2287">
        <v>1</v>
      </c>
      <c r="E2287">
        <v>2</v>
      </c>
      <c r="F2287">
        <v>15</v>
      </c>
      <c r="G2287">
        <v>10.34</v>
      </c>
      <c r="H2287" t="str">
        <f>VLOOKUP(Table_Villen_viihde.accdb[[#This Row],[MyyjäID]],ville_myyjät!$A$2:$B$17,2,FALSE)</f>
        <v>Maija</v>
      </c>
      <c r="I2287" t="str">
        <f>VLOOKUP(Table_Villen_viihde.accdb[[#This Row],[myyjä]],ville_myyjät!$B$2:$C$17,2,FALSE)</f>
        <v>Nainen</v>
      </c>
      <c r="J2287" t="str">
        <f>VLOOKUP(Table_Villen_viihde.accdb[[#This Row],[Tuotenumero]],Table_Villen_viihde.accdb5[[Tuotenumero]:[Tuote]],2,FALSE)</f>
        <v>Antennikaapeli</v>
      </c>
      <c r="K2287" s="3">
        <f>VLOOKUP(Table_Villen_viihde.accdb[[#This Row],[Tuotenumero]],Table_Villen_viihde.accdb5[[Tuotenumero]:[TuoteryhmäID]],3,FALSE)</f>
        <v>4</v>
      </c>
      <c r="L2287" s="3" t="str">
        <f>VLOOKUP(Table_Villen_viihde.accdb[[#This Row],[Ryhmänro]],Table_Villen_viihde.accdb6[],2,FALSE)</f>
        <v>Tarvikkeet</v>
      </c>
    </row>
    <row r="2288" spans="1:12" x14ac:dyDescent="0.35">
      <c r="A2288">
        <v>52786</v>
      </c>
      <c r="B2288" s="18">
        <v>42104</v>
      </c>
      <c r="C2288" t="s">
        <v>60</v>
      </c>
      <c r="D2288">
        <v>1</v>
      </c>
      <c r="E2288">
        <v>5</v>
      </c>
      <c r="F2288">
        <v>14</v>
      </c>
      <c r="G2288">
        <v>11.1</v>
      </c>
      <c r="H2288" t="str">
        <f>VLOOKUP(Table_Villen_viihde.accdb[[#This Row],[MyyjäID]],ville_myyjät!$A$2:$B$17,2,FALSE)</f>
        <v>Petri</v>
      </c>
      <c r="I2288" t="str">
        <f>VLOOKUP(Table_Villen_viihde.accdb[[#This Row],[myyjä]],ville_myyjät!$B$2:$C$17,2,FALSE)</f>
        <v>Mies</v>
      </c>
      <c r="J2288" t="str">
        <f>VLOOKUP(Table_Villen_viihde.accdb[[#This Row],[Tuotenumero]],Table_Villen_viihde.accdb5[[Tuotenumero]:[Tuote]],2,FALSE)</f>
        <v>Antennikaapeli</v>
      </c>
      <c r="K2288" s="3">
        <f>VLOOKUP(Table_Villen_viihde.accdb[[#This Row],[Tuotenumero]],Table_Villen_viihde.accdb5[[Tuotenumero]:[TuoteryhmäID]],3,FALSE)</f>
        <v>4</v>
      </c>
      <c r="L2288" s="3" t="str">
        <f>VLOOKUP(Table_Villen_viihde.accdb[[#This Row],[Ryhmänro]],Table_Villen_viihde.accdb6[],2,FALSE)</f>
        <v>Tarvikkeet</v>
      </c>
    </row>
    <row r="2289" spans="1:12" x14ac:dyDescent="0.35">
      <c r="A2289">
        <v>52787</v>
      </c>
      <c r="B2289" s="18">
        <v>42104</v>
      </c>
      <c r="C2289" t="s">
        <v>61</v>
      </c>
      <c r="D2289">
        <v>1</v>
      </c>
      <c r="E2289">
        <v>2</v>
      </c>
      <c r="F2289">
        <v>345</v>
      </c>
      <c r="G2289">
        <v>218.99</v>
      </c>
      <c r="H2289" t="str">
        <f>VLOOKUP(Table_Villen_viihde.accdb[[#This Row],[MyyjäID]],ville_myyjät!$A$2:$B$17,2,FALSE)</f>
        <v>Maija</v>
      </c>
      <c r="I2289" t="str">
        <f>VLOOKUP(Table_Villen_viihde.accdb[[#This Row],[myyjä]],ville_myyjät!$B$2:$C$17,2,FALSE)</f>
        <v>Nainen</v>
      </c>
      <c r="J2289" t="str">
        <f>VLOOKUP(Table_Villen_viihde.accdb[[#This Row],[Tuotenumero]],Table_Villen_viihde.accdb5[[Tuotenumero]:[Tuote]],2,FALSE)</f>
        <v>TV32</v>
      </c>
      <c r="K2289" s="3">
        <f>VLOOKUP(Table_Villen_viihde.accdb[[#This Row],[Tuotenumero]],Table_Villen_viihde.accdb5[[Tuotenumero]:[TuoteryhmäID]],3,FALSE)</f>
        <v>3</v>
      </c>
      <c r="L2289" s="3" t="str">
        <f>VLOOKUP(Table_Villen_viihde.accdb[[#This Row],[Ryhmänro]],Table_Villen_viihde.accdb6[],2,FALSE)</f>
        <v>TV</v>
      </c>
    </row>
    <row r="2290" spans="1:12" x14ac:dyDescent="0.35">
      <c r="A2290">
        <v>52788</v>
      </c>
      <c r="B2290" s="18">
        <v>42104</v>
      </c>
      <c r="C2290" t="s">
        <v>60</v>
      </c>
      <c r="D2290">
        <v>1</v>
      </c>
      <c r="E2290">
        <v>2</v>
      </c>
      <c r="F2290">
        <v>15</v>
      </c>
      <c r="G2290">
        <v>10.65</v>
      </c>
      <c r="H2290" t="str">
        <f>VLOOKUP(Table_Villen_viihde.accdb[[#This Row],[MyyjäID]],ville_myyjät!$A$2:$B$17,2,FALSE)</f>
        <v>Maija</v>
      </c>
      <c r="I2290" t="str">
        <f>VLOOKUP(Table_Villen_viihde.accdb[[#This Row],[myyjä]],ville_myyjät!$B$2:$C$17,2,FALSE)</f>
        <v>Nainen</v>
      </c>
      <c r="J2290" t="str">
        <f>VLOOKUP(Table_Villen_viihde.accdb[[#This Row],[Tuotenumero]],Table_Villen_viihde.accdb5[[Tuotenumero]:[Tuote]],2,FALSE)</f>
        <v>Antennikaapeli</v>
      </c>
      <c r="K2290" s="3">
        <f>VLOOKUP(Table_Villen_viihde.accdb[[#This Row],[Tuotenumero]],Table_Villen_viihde.accdb5[[Tuotenumero]:[TuoteryhmäID]],3,FALSE)</f>
        <v>4</v>
      </c>
      <c r="L2290" s="3" t="str">
        <f>VLOOKUP(Table_Villen_viihde.accdb[[#This Row],[Ryhmänro]],Table_Villen_viihde.accdb6[],2,FALSE)</f>
        <v>Tarvikkeet</v>
      </c>
    </row>
    <row r="2291" spans="1:12" x14ac:dyDescent="0.35">
      <c r="A2291">
        <v>52789</v>
      </c>
      <c r="B2291" s="18">
        <v>42104</v>
      </c>
      <c r="C2291" t="s">
        <v>59</v>
      </c>
      <c r="D2291">
        <v>1</v>
      </c>
      <c r="E2291">
        <v>6</v>
      </c>
      <c r="F2291">
        <v>254</v>
      </c>
      <c r="G2291">
        <v>128.83000000000001</v>
      </c>
      <c r="H2291" t="str">
        <f>VLOOKUP(Table_Villen_viihde.accdb[[#This Row],[MyyjäID]],ville_myyjät!$A$2:$B$17,2,FALSE)</f>
        <v>Mikko</v>
      </c>
      <c r="I2291" t="str">
        <f>VLOOKUP(Table_Villen_viihde.accdb[[#This Row],[myyjä]],ville_myyjät!$B$2:$C$17,2,FALSE)</f>
        <v>Mies</v>
      </c>
      <c r="J2291" t="str">
        <f>VLOOKUP(Table_Villen_viihde.accdb[[#This Row],[Tuotenumero]],Table_Villen_viihde.accdb5[[Tuotenumero]:[Tuote]],2,FALSE)</f>
        <v>Levysoitin</v>
      </c>
      <c r="K2291" s="3">
        <f>VLOOKUP(Table_Villen_viihde.accdb[[#This Row],[Tuotenumero]],Table_Villen_viihde.accdb5[[Tuotenumero]:[TuoteryhmäID]],3,FALSE)</f>
        <v>1</v>
      </c>
      <c r="L2291" s="3" t="str">
        <f>VLOOKUP(Table_Villen_viihde.accdb[[#This Row],[Ryhmänro]],Table_Villen_viihde.accdb6[],2,FALSE)</f>
        <v>Äänentoisto</v>
      </c>
    </row>
    <row r="2292" spans="1:12" x14ac:dyDescent="0.35">
      <c r="A2292">
        <v>52790</v>
      </c>
      <c r="B2292" s="18">
        <v>42104</v>
      </c>
      <c r="C2292" t="s">
        <v>60</v>
      </c>
      <c r="D2292">
        <v>1</v>
      </c>
      <c r="E2292">
        <v>3</v>
      </c>
      <c r="F2292">
        <v>15</v>
      </c>
      <c r="G2292">
        <v>10.53</v>
      </c>
      <c r="H2292" t="str">
        <f>VLOOKUP(Table_Villen_viihde.accdb[[#This Row],[MyyjäID]],ville_myyjät!$A$2:$B$17,2,FALSE)</f>
        <v>Helena</v>
      </c>
      <c r="I2292" t="str">
        <f>VLOOKUP(Table_Villen_viihde.accdb[[#This Row],[myyjä]],ville_myyjät!$B$2:$C$17,2,FALSE)</f>
        <v>Nainen</v>
      </c>
      <c r="J2292" t="str">
        <f>VLOOKUP(Table_Villen_viihde.accdb[[#This Row],[Tuotenumero]],Table_Villen_viihde.accdb5[[Tuotenumero]:[Tuote]],2,FALSE)</f>
        <v>Antennikaapeli</v>
      </c>
      <c r="K2292" s="3">
        <f>VLOOKUP(Table_Villen_viihde.accdb[[#This Row],[Tuotenumero]],Table_Villen_viihde.accdb5[[Tuotenumero]:[TuoteryhmäID]],3,FALSE)</f>
        <v>4</v>
      </c>
      <c r="L2292" s="3" t="str">
        <f>VLOOKUP(Table_Villen_viihde.accdb[[#This Row],[Ryhmänro]],Table_Villen_viihde.accdb6[],2,FALSE)</f>
        <v>Tarvikkeet</v>
      </c>
    </row>
    <row r="2293" spans="1:12" x14ac:dyDescent="0.35">
      <c r="A2293">
        <v>52791</v>
      </c>
      <c r="B2293" s="18">
        <v>42105</v>
      </c>
      <c r="C2293" t="s">
        <v>58</v>
      </c>
      <c r="D2293">
        <v>1</v>
      </c>
      <c r="E2293">
        <v>7</v>
      </c>
      <c r="F2293">
        <v>18</v>
      </c>
      <c r="G2293">
        <v>8.86</v>
      </c>
      <c r="H2293" t="str">
        <f>VLOOKUP(Table_Villen_viihde.accdb[[#This Row],[MyyjäID]],ville_myyjät!$A$2:$B$17,2,FALSE)</f>
        <v>Kaija</v>
      </c>
      <c r="I2293" t="str">
        <f>VLOOKUP(Table_Villen_viihde.accdb[[#This Row],[myyjä]],ville_myyjät!$B$2:$C$17,2,FALSE)</f>
        <v>Nainen</v>
      </c>
      <c r="J2293" t="str">
        <f>VLOOKUP(Table_Villen_viihde.accdb[[#This Row],[Tuotenumero]],Table_Villen_viihde.accdb5[[Tuotenumero]:[Tuote]],2,FALSE)</f>
        <v>USB-kaapeli</v>
      </c>
      <c r="K2293" s="3">
        <f>VLOOKUP(Table_Villen_viihde.accdb[[#This Row],[Tuotenumero]],Table_Villen_viihde.accdb5[[Tuotenumero]:[TuoteryhmäID]],3,FALSE)</f>
        <v>4</v>
      </c>
      <c r="L2293" s="3" t="str">
        <f>VLOOKUP(Table_Villen_viihde.accdb[[#This Row],[Ryhmänro]],Table_Villen_viihde.accdb6[],2,FALSE)</f>
        <v>Tarvikkeet</v>
      </c>
    </row>
    <row r="2294" spans="1:12" x14ac:dyDescent="0.35">
      <c r="A2294">
        <v>52792</v>
      </c>
      <c r="B2294" s="18">
        <v>42105</v>
      </c>
      <c r="C2294" t="s">
        <v>60</v>
      </c>
      <c r="D2294">
        <v>1</v>
      </c>
      <c r="E2294">
        <v>1</v>
      </c>
      <c r="F2294">
        <v>15</v>
      </c>
      <c r="G2294">
        <v>10.220000000000001</v>
      </c>
      <c r="H2294" t="str">
        <f>VLOOKUP(Table_Villen_viihde.accdb[[#This Row],[MyyjäID]],ville_myyjät!$A$2:$B$17,2,FALSE)</f>
        <v>Liisa</v>
      </c>
      <c r="I2294" t="str">
        <f>VLOOKUP(Table_Villen_viihde.accdb[[#This Row],[myyjä]],ville_myyjät!$B$2:$C$17,2,FALSE)</f>
        <v>Nainen</v>
      </c>
      <c r="J2294" t="str">
        <f>VLOOKUP(Table_Villen_viihde.accdb[[#This Row],[Tuotenumero]],Table_Villen_viihde.accdb5[[Tuotenumero]:[Tuote]],2,FALSE)</f>
        <v>Antennikaapeli</v>
      </c>
      <c r="K2294" s="3">
        <f>VLOOKUP(Table_Villen_viihde.accdb[[#This Row],[Tuotenumero]],Table_Villen_viihde.accdb5[[Tuotenumero]:[TuoteryhmäID]],3,FALSE)</f>
        <v>4</v>
      </c>
      <c r="L2294" s="3" t="str">
        <f>VLOOKUP(Table_Villen_viihde.accdb[[#This Row],[Ryhmänro]],Table_Villen_viihde.accdb6[],2,FALSE)</f>
        <v>Tarvikkeet</v>
      </c>
    </row>
    <row r="2295" spans="1:12" x14ac:dyDescent="0.35">
      <c r="A2295">
        <v>52793</v>
      </c>
      <c r="B2295" s="18">
        <v>42106</v>
      </c>
      <c r="C2295" t="s">
        <v>60</v>
      </c>
      <c r="D2295">
        <v>1</v>
      </c>
      <c r="E2295">
        <v>6</v>
      </c>
      <c r="F2295">
        <v>15</v>
      </c>
      <c r="G2295">
        <v>10.199999999999999</v>
      </c>
      <c r="H2295" t="str">
        <f>VLOOKUP(Table_Villen_viihde.accdb[[#This Row],[MyyjäID]],ville_myyjät!$A$2:$B$17,2,FALSE)</f>
        <v>Mikko</v>
      </c>
      <c r="I2295" t="str">
        <f>VLOOKUP(Table_Villen_viihde.accdb[[#This Row],[myyjä]],ville_myyjät!$B$2:$C$17,2,FALSE)</f>
        <v>Mies</v>
      </c>
      <c r="J2295" t="str">
        <f>VLOOKUP(Table_Villen_viihde.accdb[[#This Row],[Tuotenumero]],Table_Villen_viihde.accdb5[[Tuotenumero]:[Tuote]],2,FALSE)</f>
        <v>Antennikaapeli</v>
      </c>
      <c r="K2295" s="3">
        <f>VLOOKUP(Table_Villen_viihde.accdb[[#This Row],[Tuotenumero]],Table_Villen_viihde.accdb5[[Tuotenumero]:[TuoteryhmäID]],3,FALSE)</f>
        <v>4</v>
      </c>
      <c r="L2295" s="3" t="str">
        <f>VLOOKUP(Table_Villen_viihde.accdb[[#This Row],[Ryhmänro]],Table_Villen_viihde.accdb6[],2,FALSE)</f>
        <v>Tarvikkeet</v>
      </c>
    </row>
    <row r="2296" spans="1:12" x14ac:dyDescent="0.35">
      <c r="A2296">
        <v>52794</v>
      </c>
      <c r="B2296" s="18">
        <v>42107</v>
      </c>
      <c r="C2296" t="s">
        <v>60</v>
      </c>
      <c r="D2296">
        <v>1</v>
      </c>
      <c r="E2296">
        <v>2</v>
      </c>
      <c r="F2296">
        <v>15</v>
      </c>
      <c r="G2296">
        <v>10.55</v>
      </c>
      <c r="H2296" t="str">
        <f>VLOOKUP(Table_Villen_viihde.accdb[[#This Row],[MyyjäID]],ville_myyjät!$A$2:$B$17,2,FALSE)</f>
        <v>Maija</v>
      </c>
      <c r="I2296" t="str">
        <f>VLOOKUP(Table_Villen_viihde.accdb[[#This Row],[myyjä]],ville_myyjät!$B$2:$C$17,2,FALSE)</f>
        <v>Nainen</v>
      </c>
      <c r="J2296" t="str">
        <f>VLOOKUP(Table_Villen_viihde.accdb[[#This Row],[Tuotenumero]],Table_Villen_viihde.accdb5[[Tuotenumero]:[Tuote]],2,FALSE)</f>
        <v>Antennikaapeli</v>
      </c>
      <c r="K2296" s="3">
        <f>VLOOKUP(Table_Villen_viihde.accdb[[#This Row],[Tuotenumero]],Table_Villen_viihde.accdb5[[Tuotenumero]:[TuoteryhmäID]],3,FALSE)</f>
        <v>4</v>
      </c>
      <c r="L2296" s="3" t="str">
        <f>VLOOKUP(Table_Villen_viihde.accdb[[#This Row],[Ryhmänro]],Table_Villen_viihde.accdb6[],2,FALSE)</f>
        <v>Tarvikkeet</v>
      </c>
    </row>
    <row r="2297" spans="1:12" x14ac:dyDescent="0.35">
      <c r="A2297">
        <v>52795</v>
      </c>
      <c r="B2297" s="18">
        <v>42107</v>
      </c>
      <c r="C2297" t="s">
        <v>60</v>
      </c>
      <c r="D2297">
        <v>1</v>
      </c>
      <c r="E2297">
        <v>5</v>
      </c>
      <c r="F2297">
        <v>14</v>
      </c>
      <c r="G2297">
        <v>10.38</v>
      </c>
      <c r="H2297" t="str">
        <f>VLOOKUP(Table_Villen_viihde.accdb[[#This Row],[MyyjäID]],ville_myyjät!$A$2:$B$17,2,FALSE)</f>
        <v>Petri</v>
      </c>
      <c r="I2297" t="str">
        <f>VLOOKUP(Table_Villen_viihde.accdb[[#This Row],[myyjä]],ville_myyjät!$B$2:$C$17,2,FALSE)</f>
        <v>Mies</v>
      </c>
      <c r="J2297" t="str">
        <f>VLOOKUP(Table_Villen_viihde.accdb[[#This Row],[Tuotenumero]],Table_Villen_viihde.accdb5[[Tuotenumero]:[Tuote]],2,FALSE)</f>
        <v>Antennikaapeli</v>
      </c>
      <c r="K2297" s="3">
        <f>VLOOKUP(Table_Villen_viihde.accdb[[#This Row],[Tuotenumero]],Table_Villen_viihde.accdb5[[Tuotenumero]:[TuoteryhmäID]],3,FALSE)</f>
        <v>4</v>
      </c>
      <c r="L2297" s="3" t="str">
        <f>VLOOKUP(Table_Villen_viihde.accdb[[#This Row],[Ryhmänro]],Table_Villen_viihde.accdb6[],2,FALSE)</f>
        <v>Tarvikkeet</v>
      </c>
    </row>
    <row r="2298" spans="1:12" x14ac:dyDescent="0.35">
      <c r="A2298">
        <v>52796</v>
      </c>
      <c r="B2298" s="18">
        <v>42107</v>
      </c>
      <c r="C2298" t="s">
        <v>60</v>
      </c>
      <c r="D2298">
        <v>1</v>
      </c>
      <c r="E2298">
        <v>7</v>
      </c>
      <c r="F2298">
        <v>14</v>
      </c>
      <c r="G2298">
        <v>10.210000000000001</v>
      </c>
      <c r="H2298" t="str">
        <f>VLOOKUP(Table_Villen_viihde.accdb[[#This Row],[MyyjäID]],ville_myyjät!$A$2:$B$17,2,FALSE)</f>
        <v>Kaija</v>
      </c>
      <c r="I2298" t="str">
        <f>VLOOKUP(Table_Villen_viihde.accdb[[#This Row],[myyjä]],ville_myyjät!$B$2:$C$17,2,FALSE)</f>
        <v>Nainen</v>
      </c>
      <c r="J2298" t="str">
        <f>VLOOKUP(Table_Villen_viihde.accdb[[#This Row],[Tuotenumero]],Table_Villen_viihde.accdb5[[Tuotenumero]:[Tuote]],2,FALSE)</f>
        <v>Antennikaapeli</v>
      </c>
      <c r="K2298" s="3">
        <f>VLOOKUP(Table_Villen_viihde.accdb[[#This Row],[Tuotenumero]],Table_Villen_viihde.accdb5[[Tuotenumero]:[TuoteryhmäID]],3,FALSE)</f>
        <v>4</v>
      </c>
      <c r="L2298" s="3" t="str">
        <f>VLOOKUP(Table_Villen_viihde.accdb[[#This Row],[Ryhmänro]],Table_Villen_viihde.accdb6[],2,FALSE)</f>
        <v>Tarvikkeet</v>
      </c>
    </row>
    <row r="2299" spans="1:12" x14ac:dyDescent="0.35">
      <c r="A2299">
        <v>52797</v>
      </c>
      <c r="B2299" s="18">
        <v>42108</v>
      </c>
      <c r="C2299" t="s">
        <v>58</v>
      </c>
      <c r="D2299">
        <v>1</v>
      </c>
      <c r="E2299">
        <v>6</v>
      </c>
      <c r="F2299">
        <v>18</v>
      </c>
      <c r="G2299">
        <v>9.1999999999999993</v>
      </c>
      <c r="H2299" t="str">
        <f>VLOOKUP(Table_Villen_viihde.accdb[[#This Row],[MyyjäID]],ville_myyjät!$A$2:$B$17,2,FALSE)</f>
        <v>Mikko</v>
      </c>
      <c r="I2299" t="str">
        <f>VLOOKUP(Table_Villen_viihde.accdb[[#This Row],[myyjä]],ville_myyjät!$B$2:$C$17,2,FALSE)</f>
        <v>Mies</v>
      </c>
      <c r="J2299" t="str">
        <f>VLOOKUP(Table_Villen_viihde.accdb[[#This Row],[Tuotenumero]],Table_Villen_viihde.accdb5[[Tuotenumero]:[Tuote]],2,FALSE)</f>
        <v>USB-kaapeli</v>
      </c>
      <c r="K2299" s="3">
        <f>VLOOKUP(Table_Villen_viihde.accdb[[#This Row],[Tuotenumero]],Table_Villen_viihde.accdb5[[Tuotenumero]:[TuoteryhmäID]],3,FALSE)</f>
        <v>4</v>
      </c>
      <c r="L2299" s="3" t="str">
        <f>VLOOKUP(Table_Villen_viihde.accdb[[#This Row],[Ryhmänro]],Table_Villen_viihde.accdb6[],2,FALSE)</f>
        <v>Tarvikkeet</v>
      </c>
    </row>
    <row r="2300" spans="1:12" x14ac:dyDescent="0.35">
      <c r="A2300">
        <v>52798</v>
      </c>
      <c r="B2300" s="18">
        <v>42108</v>
      </c>
      <c r="C2300" t="s">
        <v>60</v>
      </c>
      <c r="D2300">
        <v>1</v>
      </c>
      <c r="E2300">
        <v>2</v>
      </c>
      <c r="F2300">
        <v>15</v>
      </c>
      <c r="G2300">
        <v>10.23</v>
      </c>
      <c r="H2300" t="str">
        <f>VLOOKUP(Table_Villen_viihde.accdb[[#This Row],[MyyjäID]],ville_myyjät!$A$2:$B$17,2,FALSE)</f>
        <v>Maija</v>
      </c>
      <c r="I2300" t="str">
        <f>VLOOKUP(Table_Villen_viihde.accdb[[#This Row],[myyjä]],ville_myyjät!$B$2:$C$17,2,FALSE)</f>
        <v>Nainen</v>
      </c>
      <c r="J2300" t="str">
        <f>VLOOKUP(Table_Villen_viihde.accdb[[#This Row],[Tuotenumero]],Table_Villen_viihde.accdb5[[Tuotenumero]:[Tuote]],2,FALSE)</f>
        <v>Antennikaapeli</v>
      </c>
      <c r="K2300" s="3">
        <f>VLOOKUP(Table_Villen_viihde.accdb[[#This Row],[Tuotenumero]],Table_Villen_viihde.accdb5[[Tuotenumero]:[TuoteryhmäID]],3,FALSE)</f>
        <v>4</v>
      </c>
      <c r="L2300" s="3" t="str">
        <f>VLOOKUP(Table_Villen_viihde.accdb[[#This Row],[Ryhmänro]],Table_Villen_viihde.accdb6[],2,FALSE)</f>
        <v>Tarvikkeet</v>
      </c>
    </row>
    <row r="2301" spans="1:12" x14ac:dyDescent="0.35">
      <c r="A2301">
        <v>52799</v>
      </c>
      <c r="B2301" s="18">
        <v>42108</v>
      </c>
      <c r="C2301" t="s">
        <v>60</v>
      </c>
      <c r="D2301">
        <v>1</v>
      </c>
      <c r="E2301">
        <v>1</v>
      </c>
      <c r="F2301">
        <v>14</v>
      </c>
      <c r="G2301">
        <v>11.2</v>
      </c>
      <c r="H2301" t="str">
        <f>VLOOKUP(Table_Villen_viihde.accdb[[#This Row],[MyyjäID]],ville_myyjät!$A$2:$B$17,2,FALSE)</f>
        <v>Liisa</v>
      </c>
      <c r="I2301" t="str">
        <f>VLOOKUP(Table_Villen_viihde.accdb[[#This Row],[myyjä]],ville_myyjät!$B$2:$C$17,2,FALSE)</f>
        <v>Nainen</v>
      </c>
      <c r="J2301" t="str">
        <f>VLOOKUP(Table_Villen_viihde.accdb[[#This Row],[Tuotenumero]],Table_Villen_viihde.accdb5[[Tuotenumero]:[Tuote]],2,FALSE)</f>
        <v>Antennikaapeli</v>
      </c>
      <c r="K2301" s="3">
        <f>VLOOKUP(Table_Villen_viihde.accdb[[#This Row],[Tuotenumero]],Table_Villen_viihde.accdb5[[Tuotenumero]:[TuoteryhmäID]],3,FALSE)</f>
        <v>4</v>
      </c>
      <c r="L2301" s="3" t="str">
        <f>VLOOKUP(Table_Villen_viihde.accdb[[#This Row],[Ryhmänro]],Table_Villen_viihde.accdb6[],2,FALSE)</f>
        <v>Tarvikkeet</v>
      </c>
    </row>
    <row r="2302" spans="1:12" x14ac:dyDescent="0.35">
      <c r="A2302">
        <v>52800</v>
      </c>
      <c r="B2302" s="18">
        <v>42108</v>
      </c>
      <c r="C2302" t="s">
        <v>60</v>
      </c>
      <c r="D2302">
        <v>1</v>
      </c>
      <c r="E2302">
        <v>2</v>
      </c>
      <c r="F2302">
        <v>15</v>
      </c>
      <c r="G2302">
        <v>10.69</v>
      </c>
      <c r="H2302" t="str">
        <f>VLOOKUP(Table_Villen_viihde.accdb[[#This Row],[MyyjäID]],ville_myyjät!$A$2:$B$17,2,FALSE)</f>
        <v>Maija</v>
      </c>
      <c r="I2302" t="str">
        <f>VLOOKUP(Table_Villen_viihde.accdb[[#This Row],[myyjä]],ville_myyjät!$B$2:$C$17,2,FALSE)</f>
        <v>Nainen</v>
      </c>
      <c r="J2302" t="str">
        <f>VLOOKUP(Table_Villen_viihde.accdb[[#This Row],[Tuotenumero]],Table_Villen_viihde.accdb5[[Tuotenumero]:[Tuote]],2,FALSE)</f>
        <v>Antennikaapeli</v>
      </c>
      <c r="K2302" s="3">
        <f>VLOOKUP(Table_Villen_viihde.accdb[[#This Row],[Tuotenumero]],Table_Villen_viihde.accdb5[[Tuotenumero]:[TuoteryhmäID]],3,FALSE)</f>
        <v>4</v>
      </c>
      <c r="L2302" s="3" t="str">
        <f>VLOOKUP(Table_Villen_viihde.accdb[[#This Row],[Ryhmänro]],Table_Villen_viihde.accdb6[],2,FALSE)</f>
        <v>Tarvikkeet</v>
      </c>
    </row>
    <row r="2303" spans="1:12" x14ac:dyDescent="0.35">
      <c r="A2303">
        <v>52801</v>
      </c>
      <c r="B2303" s="18">
        <v>42109</v>
      </c>
      <c r="C2303" t="s">
        <v>60</v>
      </c>
      <c r="D2303">
        <v>1</v>
      </c>
      <c r="E2303">
        <v>7</v>
      </c>
      <c r="F2303">
        <v>15</v>
      </c>
      <c r="G2303">
        <v>11.12</v>
      </c>
      <c r="H2303" t="str">
        <f>VLOOKUP(Table_Villen_viihde.accdb[[#This Row],[MyyjäID]],ville_myyjät!$A$2:$B$17,2,FALSE)</f>
        <v>Kaija</v>
      </c>
      <c r="I2303" t="str">
        <f>VLOOKUP(Table_Villen_viihde.accdb[[#This Row],[myyjä]],ville_myyjät!$B$2:$C$17,2,FALSE)</f>
        <v>Nainen</v>
      </c>
      <c r="J2303" t="str">
        <f>VLOOKUP(Table_Villen_viihde.accdb[[#This Row],[Tuotenumero]],Table_Villen_viihde.accdb5[[Tuotenumero]:[Tuote]],2,FALSE)</f>
        <v>Antennikaapeli</v>
      </c>
      <c r="K2303" s="3">
        <f>VLOOKUP(Table_Villen_viihde.accdb[[#This Row],[Tuotenumero]],Table_Villen_viihde.accdb5[[Tuotenumero]:[TuoteryhmäID]],3,FALSE)</f>
        <v>4</v>
      </c>
      <c r="L2303" s="3" t="str">
        <f>VLOOKUP(Table_Villen_viihde.accdb[[#This Row],[Ryhmänro]],Table_Villen_viihde.accdb6[],2,FALSE)</f>
        <v>Tarvikkeet</v>
      </c>
    </row>
    <row r="2304" spans="1:12" x14ac:dyDescent="0.35">
      <c r="A2304">
        <v>52802</v>
      </c>
      <c r="B2304" s="18">
        <v>42109</v>
      </c>
      <c r="C2304" t="s">
        <v>61</v>
      </c>
      <c r="D2304">
        <v>1</v>
      </c>
      <c r="E2304">
        <v>7</v>
      </c>
      <c r="F2304">
        <v>337</v>
      </c>
      <c r="G2304">
        <v>228.1</v>
      </c>
      <c r="H2304" t="str">
        <f>VLOOKUP(Table_Villen_viihde.accdb[[#This Row],[MyyjäID]],ville_myyjät!$A$2:$B$17,2,FALSE)</f>
        <v>Kaija</v>
      </c>
      <c r="I2304" t="str">
        <f>VLOOKUP(Table_Villen_viihde.accdb[[#This Row],[myyjä]],ville_myyjät!$B$2:$C$17,2,FALSE)</f>
        <v>Nainen</v>
      </c>
      <c r="J2304" t="str">
        <f>VLOOKUP(Table_Villen_viihde.accdb[[#This Row],[Tuotenumero]],Table_Villen_viihde.accdb5[[Tuotenumero]:[Tuote]],2,FALSE)</f>
        <v>TV32</v>
      </c>
      <c r="K2304" s="3">
        <f>VLOOKUP(Table_Villen_viihde.accdb[[#This Row],[Tuotenumero]],Table_Villen_viihde.accdb5[[Tuotenumero]:[TuoteryhmäID]],3,FALSE)</f>
        <v>3</v>
      </c>
      <c r="L2304" s="3" t="str">
        <f>VLOOKUP(Table_Villen_viihde.accdb[[#This Row],[Ryhmänro]],Table_Villen_viihde.accdb6[],2,FALSE)</f>
        <v>TV</v>
      </c>
    </row>
    <row r="2305" spans="1:12" x14ac:dyDescent="0.35">
      <c r="A2305">
        <v>52803</v>
      </c>
      <c r="B2305" s="18">
        <v>42110</v>
      </c>
      <c r="C2305" t="s">
        <v>59</v>
      </c>
      <c r="D2305">
        <v>1</v>
      </c>
      <c r="E2305">
        <v>1</v>
      </c>
      <c r="F2305">
        <v>236</v>
      </c>
      <c r="G2305">
        <v>130.35</v>
      </c>
      <c r="H2305" t="str">
        <f>VLOOKUP(Table_Villen_viihde.accdb[[#This Row],[MyyjäID]],ville_myyjät!$A$2:$B$17,2,FALSE)</f>
        <v>Liisa</v>
      </c>
      <c r="I2305" t="str">
        <f>VLOOKUP(Table_Villen_viihde.accdb[[#This Row],[myyjä]],ville_myyjät!$B$2:$C$17,2,FALSE)</f>
        <v>Nainen</v>
      </c>
      <c r="J2305" t="str">
        <f>VLOOKUP(Table_Villen_viihde.accdb[[#This Row],[Tuotenumero]],Table_Villen_viihde.accdb5[[Tuotenumero]:[Tuote]],2,FALSE)</f>
        <v>Levysoitin</v>
      </c>
      <c r="K2305" s="3">
        <f>VLOOKUP(Table_Villen_viihde.accdb[[#This Row],[Tuotenumero]],Table_Villen_viihde.accdb5[[Tuotenumero]:[TuoteryhmäID]],3,FALSE)</f>
        <v>1</v>
      </c>
      <c r="L2305" s="3" t="str">
        <f>VLOOKUP(Table_Villen_viihde.accdb[[#This Row],[Ryhmänro]],Table_Villen_viihde.accdb6[],2,FALSE)</f>
        <v>Äänentoisto</v>
      </c>
    </row>
    <row r="2306" spans="1:12" x14ac:dyDescent="0.35">
      <c r="A2306">
        <v>52804</v>
      </c>
      <c r="B2306" s="18">
        <v>42110</v>
      </c>
      <c r="C2306" t="s">
        <v>60</v>
      </c>
      <c r="D2306">
        <v>1</v>
      </c>
      <c r="E2306">
        <v>6</v>
      </c>
      <c r="F2306">
        <v>15</v>
      </c>
      <c r="G2306">
        <v>10.45</v>
      </c>
      <c r="H2306" t="str">
        <f>VLOOKUP(Table_Villen_viihde.accdb[[#This Row],[MyyjäID]],ville_myyjät!$A$2:$B$17,2,FALSE)</f>
        <v>Mikko</v>
      </c>
      <c r="I2306" t="str">
        <f>VLOOKUP(Table_Villen_viihde.accdb[[#This Row],[myyjä]],ville_myyjät!$B$2:$C$17,2,FALSE)</f>
        <v>Mies</v>
      </c>
      <c r="J2306" t="str">
        <f>VLOOKUP(Table_Villen_viihde.accdb[[#This Row],[Tuotenumero]],Table_Villen_viihde.accdb5[[Tuotenumero]:[Tuote]],2,FALSE)</f>
        <v>Antennikaapeli</v>
      </c>
      <c r="K2306" s="3">
        <f>VLOOKUP(Table_Villen_viihde.accdb[[#This Row],[Tuotenumero]],Table_Villen_viihde.accdb5[[Tuotenumero]:[TuoteryhmäID]],3,FALSE)</f>
        <v>4</v>
      </c>
      <c r="L2306" s="3" t="str">
        <f>VLOOKUP(Table_Villen_viihde.accdb[[#This Row],[Ryhmänro]],Table_Villen_viihde.accdb6[],2,FALSE)</f>
        <v>Tarvikkeet</v>
      </c>
    </row>
    <row r="2307" spans="1:12" x14ac:dyDescent="0.35">
      <c r="A2307">
        <v>52805</v>
      </c>
      <c r="B2307" s="18">
        <v>42111</v>
      </c>
      <c r="C2307" t="s">
        <v>60</v>
      </c>
      <c r="D2307">
        <v>1</v>
      </c>
      <c r="E2307">
        <v>6</v>
      </c>
      <c r="F2307">
        <v>15</v>
      </c>
      <c r="G2307">
        <v>10.29</v>
      </c>
      <c r="H2307" t="str">
        <f>VLOOKUP(Table_Villen_viihde.accdb[[#This Row],[MyyjäID]],ville_myyjät!$A$2:$B$17,2,FALSE)</f>
        <v>Mikko</v>
      </c>
      <c r="I2307" t="str">
        <f>VLOOKUP(Table_Villen_viihde.accdb[[#This Row],[myyjä]],ville_myyjät!$B$2:$C$17,2,FALSE)</f>
        <v>Mies</v>
      </c>
      <c r="J2307" t="str">
        <f>VLOOKUP(Table_Villen_viihde.accdb[[#This Row],[Tuotenumero]],Table_Villen_viihde.accdb5[[Tuotenumero]:[Tuote]],2,FALSE)</f>
        <v>Antennikaapeli</v>
      </c>
      <c r="K2307" s="3">
        <f>VLOOKUP(Table_Villen_viihde.accdb[[#This Row],[Tuotenumero]],Table_Villen_viihde.accdb5[[Tuotenumero]:[TuoteryhmäID]],3,FALSE)</f>
        <v>4</v>
      </c>
      <c r="L2307" s="3" t="str">
        <f>VLOOKUP(Table_Villen_viihde.accdb[[#This Row],[Ryhmänro]],Table_Villen_viihde.accdb6[],2,FALSE)</f>
        <v>Tarvikkeet</v>
      </c>
    </row>
    <row r="2308" spans="1:12" x14ac:dyDescent="0.35">
      <c r="A2308">
        <v>52806</v>
      </c>
      <c r="B2308" s="18">
        <v>42111</v>
      </c>
      <c r="C2308" t="s">
        <v>60</v>
      </c>
      <c r="D2308">
        <v>1</v>
      </c>
      <c r="E2308">
        <v>3</v>
      </c>
      <c r="F2308">
        <v>15</v>
      </c>
      <c r="G2308">
        <v>11.01</v>
      </c>
      <c r="H2308" t="str">
        <f>VLOOKUP(Table_Villen_viihde.accdb[[#This Row],[MyyjäID]],ville_myyjät!$A$2:$B$17,2,FALSE)</f>
        <v>Helena</v>
      </c>
      <c r="I2308" t="str">
        <f>VLOOKUP(Table_Villen_viihde.accdb[[#This Row],[myyjä]],ville_myyjät!$B$2:$C$17,2,FALSE)</f>
        <v>Nainen</v>
      </c>
      <c r="J2308" t="str">
        <f>VLOOKUP(Table_Villen_viihde.accdb[[#This Row],[Tuotenumero]],Table_Villen_viihde.accdb5[[Tuotenumero]:[Tuote]],2,FALSE)</f>
        <v>Antennikaapeli</v>
      </c>
      <c r="K2308" s="3">
        <f>VLOOKUP(Table_Villen_viihde.accdb[[#This Row],[Tuotenumero]],Table_Villen_viihde.accdb5[[Tuotenumero]:[TuoteryhmäID]],3,FALSE)</f>
        <v>4</v>
      </c>
      <c r="L2308" s="3" t="str">
        <f>VLOOKUP(Table_Villen_viihde.accdb[[#This Row],[Ryhmänro]],Table_Villen_viihde.accdb6[],2,FALSE)</f>
        <v>Tarvikkeet</v>
      </c>
    </row>
    <row r="2309" spans="1:12" x14ac:dyDescent="0.35">
      <c r="A2309">
        <v>52807</v>
      </c>
      <c r="B2309" s="18">
        <v>42112</v>
      </c>
      <c r="C2309" t="s">
        <v>60</v>
      </c>
      <c r="D2309">
        <v>1</v>
      </c>
      <c r="E2309">
        <v>3</v>
      </c>
      <c r="F2309">
        <v>14</v>
      </c>
      <c r="G2309">
        <v>11.03</v>
      </c>
      <c r="H2309" t="str">
        <f>VLOOKUP(Table_Villen_viihde.accdb[[#This Row],[MyyjäID]],ville_myyjät!$A$2:$B$17,2,FALSE)</f>
        <v>Helena</v>
      </c>
      <c r="I2309" t="str">
        <f>VLOOKUP(Table_Villen_viihde.accdb[[#This Row],[myyjä]],ville_myyjät!$B$2:$C$17,2,FALSE)</f>
        <v>Nainen</v>
      </c>
      <c r="J2309" t="str">
        <f>VLOOKUP(Table_Villen_viihde.accdb[[#This Row],[Tuotenumero]],Table_Villen_viihde.accdb5[[Tuotenumero]:[Tuote]],2,FALSE)</f>
        <v>Antennikaapeli</v>
      </c>
      <c r="K2309" s="3">
        <f>VLOOKUP(Table_Villen_viihde.accdb[[#This Row],[Tuotenumero]],Table_Villen_viihde.accdb5[[Tuotenumero]:[TuoteryhmäID]],3,FALSE)</f>
        <v>4</v>
      </c>
      <c r="L2309" s="3" t="str">
        <f>VLOOKUP(Table_Villen_viihde.accdb[[#This Row],[Ryhmänro]],Table_Villen_viihde.accdb6[],2,FALSE)</f>
        <v>Tarvikkeet</v>
      </c>
    </row>
    <row r="2310" spans="1:12" x14ac:dyDescent="0.35">
      <c r="A2310">
        <v>52808</v>
      </c>
      <c r="B2310" s="18">
        <v>42112</v>
      </c>
      <c r="C2310" t="s">
        <v>59</v>
      </c>
      <c r="D2310">
        <v>1</v>
      </c>
      <c r="E2310">
        <v>3</v>
      </c>
      <c r="F2310">
        <v>236</v>
      </c>
      <c r="G2310">
        <v>136.72999999999999</v>
      </c>
      <c r="H2310" t="str">
        <f>VLOOKUP(Table_Villen_viihde.accdb[[#This Row],[MyyjäID]],ville_myyjät!$A$2:$B$17,2,FALSE)</f>
        <v>Helena</v>
      </c>
      <c r="I2310" t="str">
        <f>VLOOKUP(Table_Villen_viihde.accdb[[#This Row],[myyjä]],ville_myyjät!$B$2:$C$17,2,FALSE)</f>
        <v>Nainen</v>
      </c>
      <c r="J2310" t="str">
        <f>VLOOKUP(Table_Villen_viihde.accdb[[#This Row],[Tuotenumero]],Table_Villen_viihde.accdb5[[Tuotenumero]:[Tuote]],2,FALSE)</f>
        <v>Levysoitin</v>
      </c>
      <c r="K2310" s="3">
        <f>VLOOKUP(Table_Villen_viihde.accdb[[#This Row],[Tuotenumero]],Table_Villen_viihde.accdb5[[Tuotenumero]:[TuoteryhmäID]],3,FALSE)</f>
        <v>1</v>
      </c>
      <c r="L2310" s="3" t="str">
        <f>VLOOKUP(Table_Villen_viihde.accdb[[#This Row],[Ryhmänro]],Table_Villen_viihde.accdb6[],2,FALSE)</f>
        <v>Äänentoisto</v>
      </c>
    </row>
    <row r="2311" spans="1:12" x14ac:dyDescent="0.35">
      <c r="A2311">
        <v>52809</v>
      </c>
      <c r="B2311" s="18">
        <v>42112</v>
      </c>
      <c r="C2311" t="s">
        <v>61</v>
      </c>
      <c r="D2311">
        <v>1</v>
      </c>
      <c r="E2311">
        <v>1</v>
      </c>
      <c r="F2311">
        <v>341</v>
      </c>
      <c r="G2311">
        <v>234.44</v>
      </c>
      <c r="H2311" t="str">
        <f>VLOOKUP(Table_Villen_viihde.accdb[[#This Row],[MyyjäID]],ville_myyjät!$A$2:$B$17,2,FALSE)</f>
        <v>Liisa</v>
      </c>
      <c r="I2311" t="str">
        <f>VLOOKUP(Table_Villen_viihde.accdb[[#This Row],[myyjä]],ville_myyjät!$B$2:$C$17,2,FALSE)</f>
        <v>Nainen</v>
      </c>
      <c r="J2311" t="str">
        <f>VLOOKUP(Table_Villen_viihde.accdb[[#This Row],[Tuotenumero]],Table_Villen_viihde.accdb5[[Tuotenumero]:[Tuote]],2,FALSE)</f>
        <v>TV32</v>
      </c>
      <c r="K2311" s="3">
        <f>VLOOKUP(Table_Villen_viihde.accdb[[#This Row],[Tuotenumero]],Table_Villen_viihde.accdb5[[Tuotenumero]:[TuoteryhmäID]],3,FALSE)</f>
        <v>3</v>
      </c>
      <c r="L2311" s="3" t="str">
        <f>VLOOKUP(Table_Villen_viihde.accdb[[#This Row],[Ryhmänro]],Table_Villen_viihde.accdb6[],2,FALSE)</f>
        <v>TV</v>
      </c>
    </row>
    <row r="2312" spans="1:12" x14ac:dyDescent="0.35">
      <c r="A2312">
        <v>52810</v>
      </c>
      <c r="B2312" s="18">
        <v>42113</v>
      </c>
      <c r="C2312" t="s">
        <v>60</v>
      </c>
      <c r="D2312">
        <v>1</v>
      </c>
      <c r="E2312">
        <v>3</v>
      </c>
      <c r="F2312">
        <v>15</v>
      </c>
      <c r="G2312">
        <v>10.74</v>
      </c>
      <c r="H2312" t="str">
        <f>VLOOKUP(Table_Villen_viihde.accdb[[#This Row],[MyyjäID]],ville_myyjät!$A$2:$B$17,2,FALSE)</f>
        <v>Helena</v>
      </c>
      <c r="I2312" t="str">
        <f>VLOOKUP(Table_Villen_viihde.accdb[[#This Row],[myyjä]],ville_myyjät!$B$2:$C$17,2,FALSE)</f>
        <v>Nainen</v>
      </c>
      <c r="J2312" t="str">
        <f>VLOOKUP(Table_Villen_viihde.accdb[[#This Row],[Tuotenumero]],Table_Villen_viihde.accdb5[[Tuotenumero]:[Tuote]],2,FALSE)</f>
        <v>Antennikaapeli</v>
      </c>
      <c r="K2312" s="3">
        <f>VLOOKUP(Table_Villen_viihde.accdb[[#This Row],[Tuotenumero]],Table_Villen_viihde.accdb5[[Tuotenumero]:[TuoteryhmäID]],3,FALSE)</f>
        <v>4</v>
      </c>
      <c r="L2312" s="3" t="str">
        <f>VLOOKUP(Table_Villen_viihde.accdb[[#This Row],[Ryhmänro]],Table_Villen_viihde.accdb6[],2,FALSE)</f>
        <v>Tarvikkeet</v>
      </c>
    </row>
    <row r="2313" spans="1:12" x14ac:dyDescent="0.35">
      <c r="A2313">
        <v>52811</v>
      </c>
      <c r="B2313" s="18">
        <v>42114</v>
      </c>
      <c r="C2313" t="s">
        <v>60</v>
      </c>
      <c r="D2313">
        <v>1</v>
      </c>
      <c r="E2313">
        <v>2</v>
      </c>
      <c r="F2313">
        <v>14</v>
      </c>
      <c r="G2313">
        <v>10.85</v>
      </c>
      <c r="H2313" t="str">
        <f>VLOOKUP(Table_Villen_viihde.accdb[[#This Row],[MyyjäID]],ville_myyjät!$A$2:$B$17,2,FALSE)</f>
        <v>Maija</v>
      </c>
      <c r="I2313" t="str">
        <f>VLOOKUP(Table_Villen_viihde.accdb[[#This Row],[myyjä]],ville_myyjät!$B$2:$C$17,2,FALSE)</f>
        <v>Nainen</v>
      </c>
      <c r="J2313" t="str">
        <f>VLOOKUP(Table_Villen_viihde.accdb[[#This Row],[Tuotenumero]],Table_Villen_viihde.accdb5[[Tuotenumero]:[Tuote]],2,FALSE)</f>
        <v>Antennikaapeli</v>
      </c>
      <c r="K2313" s="3">
        <f>VLOOKUP(Table_Villen_viihde.accdb[[#This Row],[Tuotenumero]],Table_Villen_viihde.accdb5[[Tuotenumero]:[TuoteryhmäID]],3,FALSE)</f>
        <v>4</v>
      </c>
      <c r="L2313" s="3" t="str">
        <f>VLOOKUP(Table_Villen_viihde.accdb[[#This Row],[Ryhmänro]],Table_Villen_viihde.accdb6[],2,FALSE)</f>
        <v>Tarvikkeet</v>
      </c>
    </row>
    <row r="2314" spans="1:12" x14ac:dyDescent="0.35">
      <c r="A2314">
        <v>52812</v>
      </c>
      <c r="B2314" s="18">
        <v>42114</v>
      </c>
      <c r="C2314" t="s">
        <v>61</v>
      </c>
      <c r="D2314">
        <v>1</v>
      </c>
      <c r="E2314">
        <v>1</v>
      </c>
      <c r="F2314">
        <v>316</v>
      </c>
      <c r="G2314">
        <v>235.34</v>
      </c>
      <c r="H2314" t="str">
        <f>VLOOKUP(Table_Villen_viihde.accdb[[#This Row],[MyyjäID]],ville_myyjät!$A$2:$B$17,2,FALSE)</f>
        <v>Liisa</v>
      </c>
      <c r="I2314" t="str">
        <f>VLOOKUP(Table_Villen_viihde.accdb[[#This Row],[myyjä]],ville_myyjät!$B$2:$C$17,2,FALSE)</f>
        <v>Nainen</v>
      </c>
      <c r="J2314" t="str">
        <f>VLOOKUP(Table_Villen_viihde.accdb[[#This Row],[Tuotenumero]],Table_Villen_viihde.accdb5[[Tuotenumero]:[Tuote]],2,FALSE)</f>
        <v>TV32</v>
      </c>
      <c r="K2314" s="3">
        <f>VLOOKUP(Table_Villen_viihde.accdb[[#This Row],[Tuotenumero]],Table_Villen_viihde.accdb5[[Tuotenumero]:[TuoteryhmäID]],3,FALSE)</f>
        <v>3</v>
      </c>
      <c r="L2314" s="3" t="str">
        <f>VLOOKUP(Table_Villen_viihde.accdb[[#This Row],[Ryhmänro]],Table_Villen_viihde.accdb6[],2,FALSE)</f>
        <v>TV</v>
      </c>
    </row>
    <row r="2315" spans="1:12" x14ac:dyDescent="0.35">
      <c r="A2315">
        <v>52813</v>
      </c>
      <c r="B2315" s="18">
        <v>42114</v>
      </c>
      <c r="C2315" t="s">
        <v>60</v>
      </c>
      <c r="D2315">
        <v>1</v>
      </c>
      <c r="E2315">
        <v>2</v>
      </c>
      <c r="F2315">
        <v>15</v>
      </c>
      <c r="G2315">
        <v>10.98</v>
      </c>
      <c r="H2315" t="str">
        <f>VLOOKUP(Table_Villen_viihde.accdb[[#This Row],[MyyjäID]],ville_myyjät!$A$2:$B$17,2,FALSE)</f>
        <v>Maija</v>
      </c>
      <c r="I2315" t="str">
        <f>VLOOKUP(Table_Villen_viihde.accdb[[#This Row],[myyjä]],ville_myyjät!$B$2:$C$17,2,FALSE)</f>
        <v>Nainen</v>
      </c>
      <c r="J2315" t="str">
        <f>VLOOKUP(Table_Villen_viihde.accdb[[#This Row],[Tuotenumero]],Table_Villen_viihde.accdb5[[Tuotenumero]:[Tuote]],2,FALSE)</f>
        <v>Antennikaapeli</v>
      </c>
      <c r="K2315" s="3">
        <f>VLOOKUP(Table_Villen_viihde.accdb[[#This Row],[Tuotenumero]],Table_Villen_viihde.accdb5[[Tuotenumero]:[TuoteryhmäID]],3,FALSE)</f>
        <v>4</v>
      </c>
      <c r="L2315" s="3" t="str">
        <f>VLOOKUP(Table_Villen_viihde.accdb[[#This Row],[Ryhmänro]],Table_Villen_viihde.accdb6[],2,FALSE)</f>
        <v>Tarvikkeet</v>
      </c>
    </row>
    <row r="2316" spans="1:12" x14ac:dyDescent="0.35">
      <c r="A2316">
        <v>52814</v>
      </c>
      <c r="B2316" s="18">
        <v>42114</v>
      </c>
      <c r="C2316" t="s">
        <v>62</v>
      </c>
      <c r="D2316">
        <v>1</v>
      </c>
      <c r="E2316">
        <v>1</v>
      </c>
      <c r="F2316">
        <v>56</v>
      </c>
      <c r="G2316">
        <v>45.27</v>
      </c>
      <c r="H2316" t="str">
        <f>VLOOKUP(Table_Villen_viihde.accdb[[#This Row],[MyyjäID]],ville_myyjät!$A$2:$B$17,2,FALSE)</f>
        <v>Liisa</v>
      </c>
      <c r="I2316" t="str">
        <f>VLOOKUP(Table_Villen_viihde.accdb[[#This Row],[myyjä]],ville_myyjät!$B$2:$C$17,2,FALSE)</f>
        <v>Nainen</v>
      </c>
      <c r="J2316" t="str">
        <f>VLOOKUP(Table_Villen_viihde.accdb[[#This Row],[Tuotenumero]],Table_Villen_viihde.accdb5[[Tuotenumero]:[Tuote]],2,FALSE)</f>
        <v>Kaukosäädin</v>
      </c>
      <c r="K2316" s="3">
        <f>VLOOKUP(Table_Villen_viihde.accdb[[#This Row],[Tuotenumero]],Table_Villen_viihde.accdb5[[Tuotenumero]:[TuoteryhmäID]],3,FALSE)</f>
        <v>4</v>
      </c>
      <c r="L2316" s="3" t="str">
        <f>VLOOKUP(Table_Villen_viihde.accdb[[#This Row],[Ryhmänro]],Table_Villen_viihde.accdb6[],2,FALSE)</f>
        <v>Tarvikkeet</v>
      </c>
    </row>
    <row r="2317" spans="1:12" x14ac:dyDescent="0.35">
      <c r="A2317">
        <v>52815</v>
      </c>
      <c r="B2317" s="18">
        <v>42114</v>
      </c>
      <c r="C2317" t="s">
        <v>60</v>
      </c>
      <c r="D2317">
        <v>1</v>
      </c>
      <c r="E2317">
        <v>3</v>
      </c>
      <c r="F2317">
        <v>15</v>
      </c>
      <c r="G2317">
        <v>11.23</v>
      </c>
      <c r="H2317" t="str">
        <f>VLOOKUP(Table_Villen_viihde.accdb[[#This Row],[MyyjäID]],ville_myyjät!$A$2:$B$17,2,FALSE)</f>
        <v>Helena</v>
      </c>
      <c r="I2317" t="str">
        <f>VLOOKUP(Table_Villen_viihde.accdb[[#This Row],[myyjä]],ville_myyjät!$B$2:$C$17,2,FALSE)</f>
        <v>Nainen</v>
      </c>
      <c r="J2317" t="str">
        <f>VLOOKUP(Table_Villen_viihde.accdb[[#This Row],[Tuotenumero]],Table_Villen_viihde.accdb5[[Tuotenumero]:[Tuote]],2,FALSE)</f>
        <v>Antennikaapeli</v>
      </c>
      <c r="K2317" s="3">
        <f>VLOOKUP(Table_Villen_viihde.accdb[[#This Row],[Tuotenumero]],Table_Villen_viihde.accdb5[[Tuotenumero]:[TuoteryhmäID]],3,FALSE)</f>
        <v>4</v>
      </c>
      <c r="L2317" s="3" t="str">
        <f>VLOOKUP(Table_Villen_viihde.accdb[[#This Row],[Ryhmänro]],Table_Villen_viihde.accdb6[],2,FALSE)</f>
        <v>Tarvikkeet</v>
      </c>
    </row>
    <row r="2318" spans="1:12" x14ac:dyDescent="0.35">
      <c r="A2318">
        <v>52816</v>
      </c>
      <c r="B2318" s="18">
        <v>42115</v>
      </c>
      <c r="C2318" t="s">
        <v>58</v>
      </c>
      <c r="D2318">
        <v>1</v>
      </c>
      <c r="E2318">
        <v>1</v>
      </c>
      <c r="F2318">
        <v>18</v>
      </c>
      <c r="G2318">
        <v>9.17</v>
      </c>
      <c r="H2318" t="str">
        <f>VLOOKUP(Table_Villen_viihde.accdb[[#This Row],[MyyjäID]],ville_myyjät!$A$2:$B$17,2,FALSE)</f>
        <v>Liisa</v>
      </c>
      <c r="I2318" t="str">
        <f>VLOOKUP(Table_Villen_viihde.accdb[[#This Row],[myyjä]],ville_myyjät!$B$2:$C$17,2,FALSE)</f>
        <v>Nainen</v>
      </c>
      <c r="J2318" t="str">
        <f>VLOOKUP(Table_Villen_viihde.accdb[[#This Row],[Tuotenumero]],Table_Villen_viihde.accdb5[[Tuotenumero]:[Tuote]],2,FALSE)</f>
        <v>USB-kaapeli</v>
      </c>
      <c r="K2318" s="3">
        <f>VLOOKUP(Table_Villen_viihde.accdb[[#This Row],[Tuotenumero]],Table_Villen_viihde.accdb5[[Tuotenumero]:[TuoteryhmäID]],3,FALSE)</f>
        <v>4</v>
      </c>
      <c r="L2318" s="3" t="str">
        <f>VLOOKUP(Table_Villen_viihde.accdb[[#This Row],[Ryhmänro]],Table_Villen_viihde.accdb6[],2,FALSE)</f>
        <v>Tarvikkeet</v>
      </c>
    </row>
    <row r="2319" spans="1:12" x14ac:dyDescent="0.35">
      <c r="A2319">
        <v>52817</v>
      </c>
      <c r="B2319" s="18">
        <v>42115</v>
      </c>
      <c r="C2319" t="s">
        <v>59</v>
      </c>
      <c r="D2319">
        <v>1</v>
      </c>
      <c r="E2319">
        <v>7</v>
      </c>
      <c r="F2319">
        <v>258</v>
      </c>
      <c r="G2319">
        <v>138.82</v>
      </c>
      <c r="H2319" t="str">
        <f>VLOOKUP(Table_Villen_viihde.accdb[[#This Row],[MyyjäID]],ville_myyjät!$A$2:$B$17,2,FALSE)</f>
        <v>Kaija</v>
      </c>
      <c r="I2319" t="str">
        <f>VLOOKUP(Table_Villen_viihde.accdb[[#This Row],[myyjä]],ville_myyjät!$B$2:$C$17,2,FALSE)</f>
        <v>Nainen</v>
      </c>
      <c r="J2319" t="str">
        <f>VLOOKUP(Table_Villen_viihde.accdb[[#This Row],[Tuotenumero]],Table_Villen_viihde.accdb5[[Tuotenumero]:[Tuote]],2,FALSE)</f>
        <v>Levysoitin</v>
      </c>
      <c r="K2319" s="3">
        <f>VLOOKUP(Table_Villen_viihde.accdb[[#This Row],[Tuotenumero]],Table_Villen_viihde.accdb5[[Tuotenumero]:[TuoteryhmäID]],3,FALSE)</f>
        <v>1</v>
      </c>
      <c r="L2319" s="3" t="str">
        <f>VLOOKUP(Table_Villen_viihde.accdb[[#This Row],[Ryhmänro]],Table_Villen_viihde.accdb6[],2,FALSE)</f>
        <v>Äänentoisto</v>
      </c>
    </row>
    <row r="2320" spans="1:12" x14ac:dyDescent="0.35">
      <c r="A2320">
        <v>52818</v>
      </c>
      <c r="B2320" s="18">
        <v>42115</v>
      </c>
      <c r="C2320" t="s">
        <v>60</v>
      </c>
      <c r="D2320">
        <v>2</v>
      </c>
      <c r="E2320">
        <v>5</v>
      </c>
      <c r="F2320">
        <v>15</v>
      </c>
      <c r="G2320">
        <v>10.46</v>
      </c>
      <c r="H2320" t="str">
        <f>VLOOKUP(Table_Villen_viihde.accdb[[#This Row],[MyyjäID]],ville_myyjät!$A$2:$B$17,2,FALSE)</f>
        <v>Petri</v>
      </c>
      <c r="I2320" t="str">
        <f>VLOOKUP(Table_Villen_viihde.accdb[[#This Row],[myyjä]],ville_myyjät!$B$2:$C$17,2,FALSE)</f>
        <v>Mies</v>
      </c>
      <c r="J2320" t="str">
        <f>VLOOKUP(Table_Villen_viihde.accdb[[#This Row],[Tuotenumero]],Table_Villen_viihde.accdb5[[Tuotenumero]:[Tuote]],2,FALSE)</f>
        <v>Antennikaapeli</v>
      </c>
      <c r="K2320" s="3">
        <f>VLOOKUP(Table_Villen_viihde.accdb[[#This Row],[Tuotenumero]],Table_Villen_viihde.accdb5[[Tuotenumero]:[TuoteryhmäID]],3,FALSE)</f>
        <v>4</v>
      </c>
      <c r="L2320" s="3" t="str">
        <f>VLOOKUP(Table_Villen_viihde.accdb[[#This Row],[Ryhmänro]],Table_Villen_viihde.accdb6[],2,FALSE)</f>
        <v>Tarvikkeet</v>
      </c>
    </row>
    <row r="2321" spans="1:12" x14ac:dyDescent="0.35">
      <c r="A2321">
        <v>52819</v>
      </c>
      <c r="B2321" s="18">
        <v>42115</v>
      </c>
      <c r="C2321" t="s">
        <v>63</v>
      </c>
      <c r="D2321">
        <v>1</v>
      </c>
      <c r="E2321">
        <v>6</v>
      </c>
      <c r="F2321">
        <v>111</v>
      </c>
      <c r="G2321">
        <v>76.400000000000006</v>
      </c>
      <c r="H2321" t="str">
        <f>VLOOKUP(Table_Villen_viihde.accdb[[#This Row],[MyyjäID]],ville_myyjät!$A$2:$B$17,2,FALSE)</f>
        <v>Mikko</v>
      </c>
      <c r="I2321" t="str">
        <f>VLOOKUP(Table_Villen_viihde.accdb[[#This Row],[myyjä]],ville_myyjät!$B$2:$C$17,2,FALSE)</f>
        <v>Mies</v>
      </c>
      <c r="J2321" t="str">
        <f>VLOOKUP(Table_Villen_viihde.accdb[[#This Row],[Tuotenumero]],Table_Villen_viihde.accdb5[[Tuotenumero]:[Tuote]],2,FALSE)</f>
        <v>Multidigiboxi</v>
      </c>
      <c r="K2321" s="3">
        <f>VLOOKUP(Table_Villen_viihde.accdb[[#This Row],[Tuotenumero]],Table_Villen_viihde.accdb5[[Tuotenumero]:[TuoteryhmäID]],3,FALSE)</f>
        <v>6</v>
      </c>
      <c r="L2321" s="3" t="str">
        <f>VLOOKUP(Table_Villen_viihde.accdb[[#This Row],[Ryhmänro]],Table_Villen_viihde.accdb6[],2,FALSE)</f>
        <v>Digiboxit</v>
      </c>
    </row>
    <row r="2322" spans="1:12" x14ac:dyDescent="0.35">
      <c r="A2322">
        <v>52820</v>
      </c>
      <c r="B2322" s="18">
        <v>42116</v>
      </c>
      <c r="C2322" t="s">
        <v>61</v>
      </c>
      <c r="D2322">
        <v>1</v>
      </c>
      <c r="E2322">
        <v>5</v>
      </c>
      <c r="F2322">
        <v>345</v>
      </c>
      <c r="G2322">
        <v>222.74</v>
      </c>
      <c r="H2322" t="str">
        <f>VLOOKUP(Table_Villen_viihde.accdb[[#This Row],[MyyjäID]],ville_myyjät!$A$2:$B$17,2,FALSE)</f>
        <v>Petri</v>
      </c>
      <c r="I2322" t="str">
        <f>VLOOKUP(Table_Villen_viihde.accdb[[#This Row],[myyjä]],ville_myyjät!$B$2:$C$17,2,FALSE)</f>
        <v>Mies</v>
      </c>
      <c r="J2322" t="str">
        <f>VLOOKUP(Table_Villen_viihde.accdb[[#This Row],[Tuotenumero]],Table_Villen_viihde.accdb5[[Tuotenumero]:[Tuote]],2,FALSE)</f>
        <v>TV32</v>
      </c>
      <c r="K2322" s="3">
        <f>VLOOKUP(Table_Villen_viihde.accdb[[#This Row],[Tuotenumero]],Table_Villen_viihde.accdb5[[Tuotenumero]:[TuoteryhmäID]],3,FALSE)</f>
        <v>3</v>
      </c>
      <c r="L2322" s="3" t="str">
        <f>VLOOKUP(Table_Villen_viihde.accdb[[#This Row],[Ryhmänro]],Table_Villen_viihde.accdb6[],2,FALSE)</f>
        <v>TV</v>
      </c>
    </row>
    <row r="2323" spans="1:12" x14ac:dyDescent="0.35">
      <c r="A2323">
        <v>52821</v>
      </c>
      <c r="B2323" s="18">
        <v>42116</v>
      </c>
      <c r="C2323" t="s">
        <v>60</v>
      </c>
      <c r="D2323">
        <v>1</v>
      </c>
      <c r="E2323">
        <v>3</v>
      </c>
      <c r="F2323">
        <v>15</v>
      </c>
      <c r="G2323">
        <v>10.57</v>
      </c>
      <c r="H2323" t="str">
        <f>VLOOKUP(Table_Villen_viihde.accdb[[#This Row],[MyyjäID]],ville_myyjät!$A$2:$B$17,2,FALSE)</f>
        <v>Helena</v>
      </c>
      <c r="I2323" t="str">
        <f>VLOOKUP(Table_Villen_viihde.accdb[[#This Row],[myyjä]],ville_myyjät!$B$2:$C$17,2,FALSE)</f>
        <v>Nainen</v>
      </c>
      <c r="J2323" t="str">
        <f>VLOOKUP(Table_Villen_viihde.accdb[[#This Row],[Tuotenumero]],Table_Villen_viihde.accdb5[[Tuotenumero]:[Tuote]],2,FALSE)</f>
        <v>Antennikaapeli</v>
      </c>
      <c r="K2323" s="3">
        <f>VLOOKUP(Table_Villen_viihde.accdb[[#This Row],[Tuotenumero]],Table_Villen_viihde.accdb5[[Tuotenumero]:[TuoteryhmäID]],3,FALSE)</f>
        <v>4</v>
      </c>
      <c r="L2323" s="3" t="str">
        <f>VLOOKUP(Table_Villen_viihde.accdb[[#This Row],[Ryhmänro]],Table_Villen_viihde.accdb6[],2,FALSE)</f>
        <v>Tarvikkeet</v>
      </c>
    </row>
    <row r="2324" spans="1:12" x14ac:dyDescent="0.35">
      <c r="A2324">
        <v>52822</v>
      </c>
      <c r="B2324" s="18">
        <v>42117</v>
      </c>
      <c r="C2324" t="s">
        <v>58</v>
      </c>
      <c r="D2324">
        <v>1</v>
      </c>
      <c r="E2324">
        <v>6</v>
      </c>
      <c r="F2324">
        <v>18</v>
      </c>
      <c r="G2324">
        <v>9.5299999999999994</v>
      </c>
      <c r="H2324" t="str">
        <f>VLOOKUP(Table_Villen_viihde.accdb[[#This Row],[MyyjäID]],ville_myyjät!$A$2:$B$17,2,FALSE)</f>
        <v>Mikko</v>
      </c>
      <c r="I2324" t="str">
        <f>VLOOKUP(Table_Villen_viihde.accdb[[#This Row],[myyjä]],ville_myyjät!$B$2:$C$17,2,FALSE)</f>
        <v>Mies</v>
      </c>
      <c r="J2324" t="str">
        <f>VLOOKUP(Table_Villen_viihde.accdb[[#This Row],[Tuotenumero]],Table_Villen_viihde.accdb5[[Tuotenumero]:[Tuote]],2,FALSE)</f>
        <v>USB-kaapeli</v>
      </c>
      <c r="K2324" s="3">
        <f>VLOOKUP(Table_Villen_viihde.accdb[[#This Row],[Tuotenumero]],Table_Villen_viihde.accdb5[[Tuotenumero]:[TuoteryhmäID]],3,FALSE)</f>
        <v>4</v>
      </c>
      <c r="L2324" s="3" t="str">
        <f>VLOOKUP(Table_Villen_viihde.accdb[[#This Row],[Ryhmänro]],Table_Villen_viihde.accdb6[],2,FALSE)</f>
        <v>Tarvikkeet</v>
      </c>
    </row>
    <row r="2325" spans="1:12" x14ac:dyDescent="0.35">
      <c r="A2325">
        <v>52823</v>
      </c>
      <c r="B2325" s="18">
        <v>42117</v>
      </c>
      <c r="C2325" t="s">
        <v>60</v>
      </c>
      <c r="D2325">
        <v>1</v>
      </c>
      <c r="E2325">
        <v>7</v>
      </c>
      <c r="F2325">
        <v>15</v>
      </c>
      <c r="G2325">
        <v>10.68</v>
      </c>
      <c r="H2325" t="str">
        <f>VLOOKUP(Table_Villen_viihde.accdb[[#This Row],[MyyjäID]],ville_myyjät!$A$2:$B$17,2,FALSE)</f>
        <v>Kaija</v>
      </c>
      <c r="I2325" t="str">
        <f>VLOOKUP(Table_Villen_viihde.accdb[[#This Row],[myyjä]],ville_myyjät!$B$2:$C$17,2,FALSE)</f>
        <v>Nainen</v>
      </c>
      <c r="J2325" t="str">
        <f>VLOOKUP(Table_Villen_viihde.accdb[[#This Row],[Tuotenumero]],Table_Villen_viihde.accdb5[[Tuotenumero]:[Tuote]],2,FALSE)</f>
        <v>Antennikaapeli</v>
      </c>
      <c r="K2325" s="3">
        <f>VLOOKUP(Table_Villen_viihde.accdb[[#This Row],[Tuotenumero]],Table_Villen_viihde.accdb5[[Tuotenumero]:[TuoteryhmäID]],3,FALSE)</f>
        <v>4</v>
      </c>
      <c r="L2325" s="3" t="str">
        <f>VLOOKUP(Table_Villen_viihde.accdb[[#This Row],[Ryhmänro]],Table_Villen_viihde.accdb6[],2,FALSE)</f>
        <v>Tarvikkeet</v>
      </c>
    </row>
    <row r="2326" spans="1:12" x14ac:dyDescent="0.35">
      <c r="A2326">
        <v>52824</v>
      </c>
      <c r="B2326" s="18">
        <v>42117</v>
      </c>
      <c r="C2326" t="s">
        <v>60</v>
      </c>
      <c r="D2326">
        <v>1</v>
      </c>
      <c r="E2326">
        <v>6</v>
      </c>
      <c r="F2326">
        <v>15</v>
      </c>
      <c r="G2326">
        <v>11.18</v>
      </c>
      <c r="H2326" t="str">
        <f>VLOOKUP(Table_Villen_viihde.accdb[[#This Row],[MyyjäID]],ville_myyjät!$A$2:$B$17,2,FALSE)</f>
        <v>Mikko</v>
      </c>
      <c r="I2326" t="str">
        <f>VLOOKUP(Table_Villen_viihde.accdb[[#This Row],[myyjä]],ville_myyjät!$B$2:$C$17,2,FALSE)</f>
        <v>Mies</v>
      </c>
      <c r="J2326" t="str">
        <f>VLOOKUP(Table_Villen_viihde.accdb[[#This Row],[Tuotenumero]],Table_Villen_viihde.accdb5[[Tuotenumero]:[Tuote]],2,FALSE)</f>
        <v>Antennikaapeli</v>
      </c>
      <c r="K2326" s="3">
        <f>VLOOKUP(Table_Villen_viihde.accdb[[#This Row],[Tuotenumero]],Table_Villen_viihde.accdb5[[Tuotenumero]:[TuoteryhmäID]],3,FALSE)</f>
        <v>4</v>
      </c>
      <c r="L2326" s="3" t="str">
        <f>VLOOKUP(Table_Villen_viihde.accdb[[#This Row],[Ryhmänro]],Table_Villen_viihde.accdb6[],2,FALSE)</f>
        <v>Tarvikkeet</v>
      </c>
    </row>
    <row r="2327" spans="1:12" x14ac:dyDescent="0.35">
      <c r="A2327">
        <v>52825</v>
      </c>
      <c r="B2327" s="18">
        <v>42118</v>
      </c>
      <c r="C2327" t="s">
        <v>60</v>
      </c>
      <c r="D2327">
        <v>1</v>
      </c>
      <c r="E2327">
        <v>3</v>
      </c>
      <c r="F2327">
        <v>15</v>
      </c>
      <c r="G2327">
        <v>10.7</v>
      </c>
      <c r="H2327" t="str">
        <f>VLOOKUP(Table_Villen_viihde.accdb[[#This Row],[MyyjäID]],ville_myyjät!$A$2:$B$17,2,FALSE)</f>
        <v>Helena</v>
      </c>
      <c r="I2327" t="str">
        <f>VLOOKUP(Table_Villen_viihde.accdb[[#This Row],[myyjä]],ville_myyjät!$B$2:$C$17,2,FALSE)</f>
        <v>Nainen</v>
      </c>
      <c r="J2327" t="str">
        <f>VLOOKUP(Table_Villen_viihde.accdb[[#This Row],[Tuotenumero]],Table_Villen_viihde.accdb5[[Tuotenumero]:[Tuote]],2,FALSE)</f>
        <v>Antennikaapeli</v>
      </c>
      <c r="K2327" s="3">
        <f>VLOOKUP(Table_Villen_viihde.accdb[[#This Row],[Tuotenumero]],Table_Villen_viihde.accdb5[[Tuotenumero]:[TuoteryhmäID]],3,FALSE)</f>
        <v>4</v>
      </c>
      <c r="L2327" s="3" t="str">
        <f>VLOOKUP(Table_Villen_viihde.accdb[[#This Row],[Ryhmänro]],Table_Villen_viihde.accdb6[],2,FALSE)</f>
        <v>Tarvikkeet</v>
      </c>
    </row>
    <row r="2328" spans="1:12" x14ac:dyDescent="0.35">
      <c r="A2328">
        <v>52826</v>
      </c>
      <c r="B2328" s="18">
        <v>42118</v>
      </c>
      <c r="C2328" t="s">
        <v>61</v>
      </c>
      <c r="D2328">
        <v>1</v>
      </c>
      <c r="E2328">
        <v>5</v>
      </c>
      <c r="F2328">
        <v>342</v>
      </c>
      <c r="G2328">
        <v>220.17</v>
      </c>
      <c r="H2328" t="str">
        <f>VLOOKUP(Table_Villen_viihde.accdb[[#This Row],[MyyjäID]],ville_myyjät!$A$2:$B$17,2,FALSE)</f>
        <v>Petri</v>
      </c>
      <c r="I2328" t="str">
        <f>VLOOKUP(Table_Villen_viihde.accdb[[#This Row],[myyjä]],ville_myyjät!$B$2:$C$17,2,FALSE)</f>
        <v>Mies</v>
      </c>
      <c r="J2328" t="str">
        <f>VLOOKUP(Table_Villen_viihde.accdb[[#This Row],[Tuotenumero]],Table_Villen_viihde.accdb5[[Tuotenumero]:[Tuote]],2,FALSE)</f>
        <v>TV32</v>
      </c>
      <c r="K2328" s="3">
        <f>VLOOKUP(Table_Villen_viihde.accdb[[#This Row],[Tuotenumero]],Table_Villen_viihde.accdb5[[Tuotenumero]:[TuoteryhmäID]],3,FALSE)</f>
        <v>3</v>
      </c>
      <c r="L2328" s="3" t="str">
        <f>VLOOKUP(Table_Villen_viihde.accdb[[#This Row],[Ryhmänro]],Table_Villen_viihde.accdb6[],2,FALSE)</f>
        <v>TV</v>
      </c>
    </row>
    <row r="2329" spans="1:12" x14ac:dyDescent="0.35">
      <c r="A2329">
        <v>52827</v>
      </c>
      <c r="B2329" s="18">
        <v>42118</v>
      </c>
      <c r="C2329" t="s">
        <v>60</v>
      </c>
      <c r="D2329">
        <v>1</v>
      </c>
      <c r="E2329">
        <v>9</v>
      </c>
      <c r="F2329">
        <v>14</v>
      </c>
      <c r="G2329">
        <v>10.25</v>
      </c>
      <c r="H2329" t="str">
        <f>VLOOKUP(Table_Villen_viihde.accdb[[#This Row],[MyyjäID]],ville_myyjät!$A$2:$B$17,2,FALSE)</f>
        <v>Juuso</v>
      </c>
      <c r="I2329" t="str">
        <f>VLOOKUP(Table_Villen_viihde.accdb[[#This Row],[myyjä]],ville_myyjät!$B$2:$C$17,2,FALSE)</f>
        <v>Mies</v>
      </c>
      <c r="J2329" t="str">
        <f>VLOOKUP(Table_Villen_viihde.accdb[[#This Row],[Tuotenumero]],Table_Villen_viihde.accdb5[[Tuotenumero]:[Tuote]],2,FALSE)</f>
        <v>Antennikaapeli</v>
      </c>
      <c r="K2329" s="3">
        <f>VLOOKUP(Table_Villen_viihde.accdb[[#This Row],[Tuotenumero]],Table_Villen_viihde.accdb5[[Tuotenumero]:[TuoteryhmäID]],3,FALSE)</f>
        <v>4</v>
      </c>
      <c r="L2329" s="3" t="str">
        <f>VLOOKUP(Table_Villen_viihde.accdb[[#This Row],[Ryhmänro]],Table_Villen_viihde.accdb6[],2,FALSE)</f>
        <v>Tarvikkeet</v>
      </c>
    </row>
    <row r="2330" spans="1:12" x14ac:dyDescent="0.35">
      <c r="A2330">
        <v>52828</v>
      </c>
      <c r="B2330" s="18">
        <v>42118</v>
      </c>
      <c r="C2330" t="s">
        <v>60</v>
      </c>
      <c r="D2330">
        <v>1</v>
      </c>
      <c r="E2330">
        <v>1</v>
      </c>
      <c r="F2330">
        <v>15</v>
      </c>
      <c r="G2330">
        <v>10.5</v>
      </c>
      <c r="H2330" t="str">
        <f>VLOOKUP(Table_Villen_viihde.accdb[[#This Row],[MyyjäID]],ville_myyjät!$A$2:$B$17,2,FALSE)</f>
        <v>Liisa</v>
      </c>
      <c r="I2330" t="str">
        <f>VLOOKUP(Table_Villen_viihde.accdb[[#This Row],[myyjä]],ville_myyjät!$B$2:$C$17,2,FALSE)</f>
        <v>Nainen</v>
      </c>
      <c r="J2330" t="str">
        <f>VLOOKUP(Table_Villen_viihde.accdb[[#This Row],[Tuotenumero]],Table_Villen_viihde.accdb5[[Tuotenumero]:[Tuote]],2,FALSE)</f>
        <v>Antennikaapeli</v>
      </c>
      <c r="K2330" s="3">
        <f>VLOOKUP(Table_Villen_viihde.accdb[[#This Row],[Tuotenumero]],Table_Villen_viihde.accdb5[[Tuotenumero]:[TuoteryhmäID]],3,FALSE)</f>
        <v>4</v>
      </c>
      <c r="L2330" s="3" t="str">
        <f>VLOOKUP(Table_Villen_viihde.accdb[[#This Row],[Ryhmänro]],Table_Villen_viihde.accdb6[],2,FALSE)</f>
        <v>Tarvikkeet</v>
      </c>
    </row>
    <row r="2331" spans="1:12" x14ac:dyDescent="0.35">
      <c r="A2331">
        <v>52829</v>
      </c>
      <c r="B2331" s="18">
        <v>42118</v>
      </c>
      <c r="C2331" t="s">
        <v>60</v>
      </c>
      <c r="D2331">
        <v>1</v>
      </c>
      <c r="E2331">
        <v>5</v>
      </c>
      <c r="F2331">
        <v>15</v>
      </c>
      <c r="G2331">
        <v>10.24</v>
      </c>
      <c r="H2331" t="str">
        <f>VLOOKUP(Table_Villen_viihde.accdb[[#This Row],[MyyjäID]],ville_myyjät!$A$2:$B$17,2,FALSE)</f>
        <v>Petri</v>
      </c>
      <c r="I2331" t="str">
        <f>VLOOKUP(Table_Villen_viihde.accdb[[#This Row],[myyjä]],ville_myyjät!$B$2:$C$17,2,FALSE)</f>
        <v>Mies</v>
      </c>
      <c r="J2331" t="str">
        <f>VLOOKUP(Table_Villen_viihde.accdb[[#This Row],[Tuotenumero]],Table_Villen_viihde.accdb5[[Tuotenumero]:[Tuote]],2,FALSE)</f>
        <v>Antennikaapeli</v>
      </c>
      <c r="K2331" s="3">
        <f>VLOOKUP(Table_Villen_viihde.accdb[[#This Row],[Tuotenumero]],Table_Villen_viihde.accdb5[[Tuotenumero]:[TuoteryhmäID]],3,FALSE)</f>
        <v>4</v>
      </c>
      <c r="L2331" s="3" t="str">
        <f>VLOOKUP(Table_Villen_viihde.accdb[[#This Row],[Ryhmänro]],Table_Villen_viihde.accdb6[],2,FALSE)</f>
        <v>Tarvikkeet</v>
      </c>
    </row>
    <row r="2332" spans="1:12" x14ac:dyDescent="0.35">
      <c r="A2332">
        <v>52830</v>
      </c>
      <c r="B2332" s="18">
        <v>42118</v>
      </c>
      <c r="C2332" t="s">
        <v>60</v>
      </c>
      <c r="D2332">
        <v>1</v>
      </c>
      <c r="E2332">
        <v>1</v>
      </c>
      <c r="F2332">
        <v>15</v>
      </c>
      <c r="G2332">
        <v>10.39</v>
      </c>
      <c r="H2332" t="str">
        <f>VLOOKUP(Table_Villen_viihde.accdb[[#This Row],[MyyjäID]],ville_myyjät!$A$2:$B$17,2,FALSE)</f>
        <v>Liisa</v>
      </c>
      <c r="I2332" t="str">
        <f>VLOOKUP(Table_Villen_viihde.accdb[[#This Row],[myyjä]],ville_myyjät!$B$2:$C$17,2,FALSE)</f>
        <v>Nainen</v>
      </c>
      <c r="J2332" t="str">
        <f>VLOOKUP(Table_Villen_viihde.accdb[[#This Row],[Tuotenumero]],Table_Villen_viihde.accdb5[[Tuotenumero]:[Tuote]],2,FALSE)</f>
        <v>Antennikaapeli</v>
      </c>
      <c r="K2332" s="3">
        <f>VLOOKUP(Table_Villen_viihde.accdb[[#This Row],[Tuotenumero]],Table_Villen_viihde.accdb5[[Tuotenumero]:[TuoteryhmäID]],3,FALSE)</f>
        <v>4</v>
      </c>
      <c r="L2332" s="3" t="str">
        <f>VLOOKUP(Table_Villen_viihde.accdb[[#This Row],[Ryhmänro]],Table_Villen_viihde.accdb6[],2,FALSE)</f>
        <v>Tarvikkeet</v>
      </c>
    </row>
    <row r="2333" spans="1:12" x14ac:dyDescent="0.35">
      <c r="A2333">
        <v>52831</v>
      </c>
      <c r="B2333" s="18">
        <v>42119</v>
      </c>
      <c r="C2333" t="s">
        <v>60</v>
      </c>
      <c r="D2333">
        <v>1</v>
      </c>
      <c r="E2333">
        <v>6</v>
      </c>
      <c r="F2333">
        <v>14</v>
      </c>
      <c r="G2333">
        <v>10.79</v>
      </c>
      <c r="H2333" t="str">
        <f>VLOOKUP(Table_Villen_viihde.accdb[[#This Row],[MyyjäID]],ville_myyjät!$A$2:$B$17,2,FALSE)</f>
        <v>Mikko</v>
      </c>
      <c r="I2333" t="str">
        <f>VLOOKUP(Table_Villen_viihde.accdb[[#This Row],[myyjä]],ville_myyjät!$B$2:$C$17,2,FALSE)</f>
        <v>Mies</v>
      </c>
      <c r="J2333" t="str">
        <f>VLOOKUP(Table_Villen_viihde.accdb[[#This Row],[Tuotenumero]],Table_Villen_viihde.accdb5[[Tuotenumero]:[Tuote]],2,FALSE)</f>
        <v>Antennikaapeli</v>
      </c>
      <c r="K2333" s="3">
        <f>VLOOKUP(Table_Villen_viihde.accdb[[#This Row],[Tuotenumero]],Table_Villen_viihde.accdb5[[Tuotenumero]:[TuoteryhmäID]],3,FALSE)</f>
        <v>4</v>
      </c>
      <c r="L2333" s="3" t="str">
        <f>VLOOKUP(Table_Villen_viihde.accdb[[#This Row],[Ryhmänro]],Table_Villen_viihde.accdb6[],2,FALSE)</f>
        <v>Tarvikkeet</v>
      </c>
    </row>
    <row r="2334" spans="1:12" x14ac:dyDescent="0.35">
      <c r="A2334">
        <v>52832</v>
      </c>
      <c r="B2334" s="18">
        <v>42119</v>
      </c>
      <c r="C2334" t="s">
        <v>60</v>
      </c>
      <c r="D2334">
        <v>1</v>
      </c>
      <c r="E2334">
        <v>2</v>
      </c>
      <c r="F2334">
        <v>15</v>
      </c>
      <c r="G2334">
        <v>10.74</v>
      </c>
      <c r="H2334" t="str">
        <f>VLOOKUP(Table_Villen_viihde.accdb[[#This Row],[MyyjäID]],ville_myyjät!$A$2:$B$17,2,FALSE)</f>
        <v>Maija</v>
      </c>
      <c r="I2334" t="str">
        <f>VLOOKUP(Table_Villen_viihde.accdb[[#This Row],[myyjä]],ville_myyjät!$B$2:$C$17,2,FALSE)</f>
        <v>Nainen</v>
      </c>
      <c r="J2334" t="str">
        <f>VLOOKUP(Table_Villen_viihde.accdb[[#This Row],[Tuotenumero]],Table_Villen_viihde.accdb5[[Tuotenumero]:[Tuote]],2,FALSE)</f>
        <v>Antennikaapeli</v>
      </c>
      <c r="K2334" s="3">
        <f>VLOOKUP(Table_Villen_viihde.accdb[[#This Row],[Tuotenumero]],Table_Villen_viihde.accdb5[[Tuotenumero]:[TuoteryhmäID]],3,FALSE)</f>
        <v>4</v>
      </c>
      <c r="L2334" s="3" t="str">
        <f>VLOOKUP(Table_Villen_viihde.accdb[[#This Row],[Ryhmänro]],Table_Villen_viihde.accdb6[],2,FALSE)</f>
        <v>Tarvikkeet</v>
      </c>
    </row>
    <row r="2335" spans="1:12" x14ac:dyDescent="0.35">
      <c r="A2335">
        <v>52833</v>
      </c>
      <c r="B2335" s="18">
        <v>42120</v>
      </c>
      <c r="C2335" t="s">
        <v>61</v>
      </c>
      <c r="D2335">
        <v>1</v>
      </c>
      <c r="E2335">
        <v>1</v>
      </c>
      <c r="F2335">
        <v>316</v>
      </c>
      <c r="G2335">
        <v>237.68</v>
      </c>
      <c r="H2335" t="str">
        <f>VLOOKUP(Table_Villen_viihde.accdb[[#This Row],[MyyjäID]],ville_myyjät!$A$2:$B$17,2,FALSE)</f>
        <v>Liisa</v>
      </c>
      <c r="I2335" t="str">
        <f>VLOOKUP(Table_Villen_viihde.accdb[[#This Row],[myyjä]],ville_myyjät!$B$2:$C$17,2,FALSE)</f>
        <v>Nainen</v>
      </c>
      <c r="J2335" t="str">
        <f>VLOOKUP(Table_Villen_viihde.accdb[[#This Row],[Tuotenumero]],Table_Villen_viihde.accdb5[[Tuotenumero]:[Tuote]],2,FALSE)</f>
        <v>TV32</v>
      </c>
      <c r="K2335" s="3">
        <f>VLOOKUP(Table_Villen_viihde.accdb[[#This Row],[Tuotenumero]],Table_Villen_viihde.accdb5[[Tuotenumero]:[TuoteryhmäID]],3,FALSE)</f>
        <v>3</v>
      </c>
      <c r="L2335" s="3" t="str">
        <f>VLOOKUP(Table_Villen_viihde.accdb[[#This Row],[Ryhmänro]],Table_Villen_viihde.accdb6[],2,FALSE)</f>
        <v>TV</v>
      </c>
    </row>
    <row r="2336" spans="1:12" x14ac:dyDescent="0.35">
      <c r="A2336">
        <v>52834</v>
      </c>
      <c r="B2336" s="18">
        <v>42120</v>
      </c>
      <c r="C2336" t="s">
        <v>59</v>
      </c>
      <c r="D2336">
        <v>1</v>
      </c>
      <c r="E2336">
        <v>9</v>
      </c>
      <c r="F2336">
        <v>250</v>
      </c>
      <c r="G2336">
        <v>131.53</v>
      </c>
      <c r="H2336" t="str">
        <f>VLOOKUP(Table_Villen_viihde.accdb[[#This Row],[MyyjäID]],ville_myyjät!$A$2:$B$17,2,FALSE)</f>
        <v>Juuso</v>
      </c>
      <c r="I2336" t="str">
        <f>VLOOKUP(Table_Villen_viihde.accdb[[#This Row],[myyjä]],ville_myyjät!$B$2:$C$17,2,FALSE)</f>
        <v>Mies</v>
      </c>
      <c r="J2336" t="str">
        <f>VLOOKUP(Table_Villen_viihde.accdb[[#This Row],[Tuotenumero]],Table_Villen_viihde.accdb5[[Tuotenumero]:[Tuote]],2,FALSE)</f>
        <v>Levysoitin</v>
      </c>
      <c r="K2336" s="3">
        <f>VLOOKUP(Table_Villen_viihde.accdb[[#This Row],[Tuotenumero]],Table_Villen_viihde.accdb5[[Tuotenumero]:[TuoteryhmäID]],3,FALSE)</f>
        <v>1</v>
      </c>
      <c r="L2336" s="3" t="str">
        <f>VLOOKUP(Table_Villen_viihde.accdb[[#This Row],[Ryhmänro]],Table_Villen_viihde.accdb6[],2,FALSE)</f>
        <v>Äänentoisto</v>
      </c>
    </row>
    <row r="2337" spans="1:12" x14ac:dyDescent="0.35">
      <c r="A2337">
        <v>52835</v>
      </c>
      <c r="B2337" s="18">
        <v>42120</v>
      </c>
      <c r="C2337" t="s">
        <v>60</v>
      </c>
      <c r="D2337">
        <v>1</v>
      </c>
      <c r="E2337">
        <v>6</v>
      </c>
      <c r="F2337">
        <v>15</v>
      </c>
      <c r="G2337">
        <v>10.47</v>
      </c>
      <c r="H2337" t="str">
        <f>VLOOKUP(Table_Villen_viihde.accdb[[#This Row],[MyyjäID]],ville_myyjät!$A$2:$B$17,2,FALSE)</f>
        <v>Mikko</v>
      </c>
      <c r="I2337" t="str">
        <f>VLOOKUP(Table_Villen_viihde.accdb[[#This Row],[myyjä]],ville_myyjät!$B$2:$C$17,2,FALSE)</f>
        <v>Mies</v>
      </c>
      <c r="J2337" t="str">
        <f>VLOOKUP(Table_Villen_viihde.accdb[[#This Row],[Tuotenumero]],Table_Villen_viihde.accdb5[[Tuotenumero]:[Tuote]],2,FALSE)</f>
        <v>Antennikaapeli</v>
      </c>
      <c r="K2337" s="3">
        <f>VLOOKUP(Table_Villen_viihde.accdb[[#This Row],[Tuotenumero]],Table_Villen_viihde.accdb5[[Tuotenumero]:[TuoteryhmäID]],3,FALSE)</f>
        <v>4</v>
      </c>
      <c r="L2337" s="3" t="str">
        <f>VLOOKUP(Table_Villen_viihde.accdb[[#This Row],[Ryhmänro]],Table_Villen_viihde.accdb6[],2,FALSE)</f>
        <v>Tarvikkeet</v>
      </c>
    </row>
    <row r="2338" spans="1:12" x14ac:dyDescent="0.35">
      <c r="A2338">
        <v>52836</v>
      </c>
      <c r="B2338" s="18">
        <v>42121</v>
      </c>
      <c r="C2338" t="s">
        <v>60</v>
      </c>
      <c r="D2338">
        <v>1</v>
      </c>
      <c r="E2338">
        <v>5</v>
      </c>
      <c r="F2338">
        <v>15</v>
      </c>
      <c r="G2338">
        <v>10.47</v>
      </c>
      <c r="H2338" t="str">
        <f>VLOOKUP(Table_Villen_viihde.accdb[[#This Row],[MyyjäID]],ville_myyjät!$A$2:$B$17,2,FALSE)</f>
        <v>Petri</v>
      </c>
      <c r="I2338" t="str">
        <f>VLOOKUP(Table_Villen_viihde.accdb[[#This Row],[myyjä]],ville_myyjät!$B$2:$C$17,2,FALSE)</f>
        <v>Mies</v>
      </c>
      <c r="J2338" t="str">
        <f>VLOOKUP(Table_Villen_viihde.accdb[[#This Row],[Tuotenumero]],Table_Villen_viihde.accdb5[[Tuotenumero]:[Tuote]],2,FALSE)</f>
        <v>Antennikaapeli</v>
      </c>
      <c r="K2338" s="3">
        <f>VLOOKUP(Table_Villen_viihde.accdb[[#This Row],[Tuotenumero]],Table_Villen_viihde.accdb5[[Tuotenumero]:[TuoteryhmäID]],3,FALSE)</f>
        <v>4</v>
      </c>
      <c r="L2338" s="3" t="str">
        <f>VLOOKUP(Table_Villen_viihde.accdb[[#This Row],[Ryhmänro]],Table_Villen_viihde.accdb6[],2,FALSE)</f>
        <v>Tarvikkeet</v>
      </c>
    </row>
    <row r="2339" spans="1:12" x14ac:dyDescent="0.35">
      <c r="A2339">
        <v>52837</v>
      </c>
      <c r="B2339" s="18">
        <v>42122</v>
      </c>
      <c r="C2339" t="s">
        <v>60</v>
      </c>
      <c r="D2339">
        <v>1</v>
      </c>
      <c r="E2339">
        <v>1</v>
      </c>
      <c r="F2339">
        <v>15</v>
      </c>
      <c r="G2339">
        <v>10.4</v>
      </c>
      <c r="H2339" t="str">
        <f>VLOOKUP(Table_Villen_viihde.accdb[[#This Row],[MyyjäID]],ville_myyjät!$A$2:$B$17,2,FALSE)</f>
        <v>Liisa</v>
      </c>
      <c r="I2339" t="str">
        <f>VLOOKUP(Table_Villen_viihde.accdb[[#This Row],[myyjä]],ville_myyjät!$B$2:$C$17,2,FALSE)</f>
        <v>Nainen</v>
      </c>
      <c r="J2339" t="str">
        <f>VLOOKUP(Table_Villen_viihde.accdb[[#This Row],[Tuotenumero]],Table_Villen_viihde.accdb5[[Tuotenumero]:[Tuote]],2,FALSE)</f>
        <v>Antennikaapeli</v>
      </c>
      <c r="K2339" s="3">
        <f>VLOOKUP(Table_Villen_viihde.accdb[[#This Row],[Tuotenumero]],Table_Villen_viihde.accdb5[[Tuotenumero]:[TuoteryhmäID]],3,FALSE)</f>
        <v>4</v>
      </c>
      <c r="L2339" s="3" t="str">
        <f>VLOOKUP(Table_Villen_viihde.accdb[[#This Row],[Ryhmänro]],Table_Villen_viihde.accdb6[],2,FALSE)</f>
        <v>Tarvikkeet</v>
      </c>
    </row>
    <row r="2340" spans="1:12" x14ac:dyDescent="0.35">
      <c r="A2340">
        <v>52838</v>
      </c>
      <c r="B2340" s="18">
        <v>42122</v>
      </c>
      <c r="C2340" t="s">
        <v>59</v>
      </c>
      <c r="D2340">
        <v>1</v>
      </c>
      <c r="E2340">
        <v>1</v>
      </c>
      <c r="F2340">
        <v>251</v>
      </c>
      <c r="G2340">
        <v>128.83000000000001</v>
      </c>
      <c r="H2340" t="str">
        <f>VLOOKUP(Table_Villen_viihde.accdb[[#This Row],[MyyjäID]],ville_myyjät!$A$2:$B$17,2,FALSE)</f>
        <v>Liisa</v>
      </c>
      <c r="I2340" t="str">
        <f>VLOOKUP(Table_Villen_viihde.accdb[[#This Row],[myyjä]],ville_myyjät!$B$2:$C$17,2,FALSE)</f>
        <v>Nainen</v>
      </c>
      <c r="J2340" t="str">
        <f>VLOOKUP(Table_Villen_viihde.accdb[[#This Row],[Tuotenumero]],Table_Villen_viihde.accdb5[[Tuotenumero]:[Tuote]],2,FALSE)</f>
        <v>Levysoitin</v>
      </c>
      <c r="K2340" s="3">
        <f>VLOOKUP(Table_Villen_viihde.accdb[[#This Row],[Tuotenumero]],Table_Villen_viihde.accdb5[[Tuotenumero]:[TuoteryhmäID]],3,FALSE)</f>
        <v>1</v>
      </c>
      <c r="L2340" s="3" t="str">
        <f>VLOOKUP(Table_Villen_viihde.accdb[[#This Row],[Ryhmänro]],Table_Villen_viihde.accdb6[],2,FALSE)</f>
        <v>Äänentoisto</v>
      </c>
    </row>
    <row r="2341" spans="1:12" x14ac:dyDescent="0.35">
      <c r="A2341">
        <v>52839</v>
      </c>
      <c r="B2341" s="18">
        <v>42123</v>
      </c>
      <c r="C2341" t="s">
        <v>60</v>
      </c>
      <c r="D2341">
        <v>1</v>
      </c>
      <c r="E2341">
        <v>2</v>
      </c>
      <c r="F2341">
        <v>15</v>
      </c>
      <c r="G2341">
        <v>10.51</v>
      </c>
      <c r="H2341" t="str">
        <f>VLOOKUP(Table_Villen_viihde.accdb[[#This Row],[MyyjäID]],ville_myyjät!$A$2:$B$17,2,FALSE)</f>
        <v>Maija</v>
      </c>
      <c r="I2341" t="str">
        <f>VLOOKUP(Table_Villen_viihde.accdb[[#This Row],[myyjä]],ville_myyjät!$B$2:$C$17,2,FALSE)</f>
        <v>Nainen</v>
      </c>
      <c r="J2341" t="str">
        <f>VLOOKUP(Table_Villen_viihde.accdb[[#This Row],[Tuotenumero]],Table_Villen_viihde.accdb5[[Tuotenumero]:[Tuote]],2,FALSE)</f>
        <v>Antennikaapeli</v>
      </c>
      <c r="K2341" s="3">
        <f>VLOOKUP(Table_Villen_viihde.accdb[[#This Row],[Tuotenumero]],Table_Villen_viihde.accdb5[[Tuotenumero]:[TuoteryhmäID]],3,FALSE)</f>
        <v>4</v>
      </c>
      <c r="L2341" s="3" t="str">
        <f>VLOOKUP(Table_Villen_viihde.accdb[[#This Row],[Ryhmänro]],Table_Villen_viihde.accdb6[],2,FALSE)</f>
        <v>Tarvikkeet</v>
      </c>
    </row>
    <row r="2342" spans="1:12" x14ac:dyDescent="0.35">
      <c r="A2342">
        <v>52840</v>
      </c>
      <c r="B2342" s="18">
        <v>42124</v>
      </c>
      <c r="C2342" t="s">
        <v>58</v>
      </c>
      <c r="D2342">
        <v>1</v>
      </c>
      <c r="E2342">
        <v>1</v>
      </c>
      <c r="F2342">
        <v>18</v>
      </c>
      <c r="G2342">
        <v>9.0500000000000007</v>
      </c>
      <c r="H2342" t="str">
        <f>VLOOKUP(Table_Villen_viihde.accdb[[#This Row],[MyyjäID]],ville_myyjät!$A$2:$B$17,2,FALSE)</f>
        <v>Liisa</v>
      </c>
      <c r="I2342" t="str">
        <f>VLOOKUP(Table_Villen_viihde.accdb[[#This Row],[myyjä]],ville_myyjät!$B$2:$C$17,2,FALSE)</f>
        <v>Nainen</v>
      </c>
      <c r="J2342" t="str">
        <f>VLOOKUP(Table_Villen_viihde.accdb[[#This Row],[Tuotenumero]],Table_Villen_viihde.accdb5[[Tuotenumero]:[Tuote]],2,FALSE)</f>
        <v>USB-kaapeli</v>
      </c>
      <c r="K2342" s="3">
        <f>VLOOKUP(Table_Villen_viihde.accdb[[#This Row],[Tuotenumero]],Table_Villen_viihde.accdb5[[Tuotenumero]:[TuoteryhmäID]],3,FALSE)</f>
        <v>4</v>
      </c>
      <c r="L2342" s="3" t="str">
        <f>VLOOKUP(Table_Villen_viihde.accdb[[#This Row],[Ryhmänro]],Table_Villen_viihde.accdb6[],2,FALSE)</f>
        <v>Tarvikkeet</v>
      </c>
    </row>
    <row r="2343" spans="1:12" x14ac:dyDescent="0.35">
      <c r="A2343">
        <v>52841</v>
      </c>
      <c r="B2343" s="18">
        <v>42124</v>
      </c>
      <c r="C2343" t="s">
        <v>60</v>
      </c>
      <c r="D2343">
        <v>1</v>
      </c>
      <c r="E2343">
        <v>6</v>
      </c>
      <c r="F2343">
        <v>15</v>
      </c>
      <c r="G2343">
        <v>10.82</v>
      </c>
      <c r="H2343" t="str">
        <f>VLOOKUP(Table_Villen_viihde.accdb[[#This Row],[MyyjäID]],ville_myyjät!$A$2:$B$17,2,FALSE)</f>
        <v>Mikko</v>
      </c>
      <c r="I2343" t="str">
        <f>VLOOKUP(Table_Villen_viihde.accdb[[#This Row],[myyjä]],ville_myyjät!$B$2:$C$17,2,FALSE)</f>
        <v>Mies</v>
      </c>
      <c r="J2343" t="str">
        <f>VLOOKUP(Table_Villen_viihde.accdb[[#This Row],[Tuotenumero]],Table_Villen_viihde.accdb5[[Tuotenumero]:[Tuote]],2,FALSE)</f>
        <v>Antennikaapeli</v>
      </c>
      <c r="K2343" s="3">
        <f>VLOOKUP(Table_Villen_viihde.accdb[[#This Row],[Tuotenumero]],Table_Villen_viihde.accdb5[[Tuotenumero]:[TuoteryhmäID]],3,FALSE)</f>
        <v>4</v>
      </c>
      <c r="L2343" s="3" t="str">
        <f>VLOOKUP(Table_Villen_viihde.accdb[[#This Row],[Ryhmänro]],Table_Villen_viihde.accdb6[],2,FALSE)</f>
        <v>Tarvikkeet</v>
      </c>
    </row>
    <row r="2344" spans="1:12" x14ac:dyDescent="0.35">
      <c r="A2344">
        <v>52842</v>
      </c>
      <c r="B2344" s="18">
        <v>42125</v>
      </c>
      <c r="C2344" t="s">
        <v>60</v>
      </c>
      <c r="D2344">
        <v>1</v>
      </c>
      <c r="E2344">
        <v>9</v>
      </c>
      <c r="F2344">
        <v>14</v>
      </c>
      <c r="G2344">
        <v>10.52</v>
      </c>
      <c r="H2344" t="str">
        <f>VLOOKUP(Table_Villen_viihde.accdb[[#This Row],[MyyjäID]],ville_myyjät!$A$2:$B$17,2,FALSE)</f>
        <v>Juuso</v>
      </c>
      <c r="I2344" t="str">
        <f>VLOOKUP(Table_Villen_viihde.accdb[[#This Row],[myyjä]],ville_myyjät!$B$2:$C$17,2,FALSE)</f>
        <v>Mies</v>
      </c>
      <c r="J2344" t="str">
        <f>VLOOKUP(Table_Villen_viihde.accdb[[#This Row],[Tuotenumero]],Table_Villen_viihde.accdb5[[Tuotenumero]:[Tuote]],2,FALSE)</f>
        <v>Antennikaapeli</v>
      </c>
      <c r="K2344" s="3">
        <f>VLOOKUP(Table_Villen_viihde.accdb[[#This Row],[Tuotenumero]],Table_Villen_viihde.accdb5[[Tuotenumero]:[TuoteryhmäID]],3,FALSE)</f>
        <v>4</v>
      </c>
      <c r="L2344" s="3" t="str">
        <f>VLOOKUP(Table_Villen_viihde.accdb[[#This Row],[Ryhmänro]],Table_Villen_viihde.accdb6[],2,FALSE)</f>
        <v>Tarvikkeet</v>
      </c>
    </row>
    <row r="2345" spans="1:12" x14ac:dyDescent="0.35">
      <c r="A2345">
        <v>52843</v>
      </c>
      <c r="B2345" s="18">
        <v>42126</v>
      </c>
      <c r="C2345" t="s">
        <v>60</v>
      </c>
      <c r="D2345">
        <v>1</v>
      </c>
      <c r="E2345">
        <v>1</v>
      </c>
      <c r="F2345">
        <v>15</v>
      </c>
      <c r="G2345">
        <v>11.21</v>
      </c>
      <c r="H2345" t="str">
        <f>VLOOKUP(Table_Villen_viihde.accdb[[#This Row],[MyyjäID]],ville_myyjät!$A$2:$B$17,2,FALSE)</f>
        <v>Liisa</v>
      </c>
      <c r="I2345" t="str">
        <f>VLOOKUP(Table_Villen_viihde.accdb[[#This Row],[myyjä]],ville_myyjät!$B$2:$C$17,2,FALSE)</f>
        <v>Nainen</v>
      </c>
      <c r="J2345" t="str">
        <f>VLOOKUP(Table_Villen_viihde.accdb[[#This Row],[Tuotenumero]],Table_Villen_viihde.accdb5[[Tuotenumero]:[Tuote]],2,FALSE)</f>
        <v>Antennikaapeli</v>
      </c>
      <c r="K2345" s="3">
        <f>VLOOKUP(Table_Villen_viihde.accdb[[#This Row],[Tuotenumero]],Table_Villen_viihde.accdb5[[Tuotenumero]:[TuoteryhmäID]],3,FALSE)</f>
        <v>4</v>
      </c>
      <c r="L2345" s="3" t="str">
        <f>VLOOKUP(Table_Villen_viihde.accdb[[#This Row],[Ryhmänro]],Table_Villen_viihde.accdb6[],2,FALSE)</f>
        <v>Tarvikkeet</v>
      </c>
    </row>
    <row r="2346" spans="1:12" x14ac:dyDescent="0.35">
      <c r="A2346">
        <v>52844</v>
      </c>
      <c r="B2346" s="18">
        <v>42127</v>
      </c>
      <c r="C2346" t="s">
        <v>62</v>
      </c>
      <c r="D2346">
        <v>1</v>
      </c>
      <c r="E2346">
        <v>5</v>
      </c>
      <c r="F2346">
        <v>57</v>
      </c>
      <c r="G2346">
        <v>42.64</v>
      </c>
      <c r="H2346" t="str">
        <f>VLOOKUP(Table_Villen_viihde.accdb[[#This Row],[MyyjäID]],ville_myyjät!$A$2:$B$17,2,FALSE)</f>
        <v>Petri</v>
      </c>
      <c r="I2346" t="str">
        <f>VLOOKUP(Table_Villen_viihde.accdb[[#This Row],[myyjä]],ville_myyjät!$B$2:$C$17,2,FALSE)</f>
        <v>Mies</v>
      </c>
      <c r="J2346" t="str">
        <f>VLOOKUP(Table_Villen_viihde.accdb[[#This Row],[Tuotenumero]],Table_Villen_viihde.accdb5[[Tuotenumero]:[Tuote]],2,FALSE)</f>
        <v>Kaukosäädin</v>
      </c>
      <c r="K2346" s="3">
        <f>VLOOKUP(Table_Villen_viihde.accdb[[#This Row],[Tuotenumero]],Table_Villen_viihde.accdb5[[Tuotenumero]:[TuoteryhmäID]],3,FALSE)</f>
        <v>4</v>
      </c>
      <c r="L2346" s="3" t="str">
        <f>VLOOKUP(Table_Villen_viihde.accdb[[#This Row],[Ryhmänro]],Table_Villen_viihde.accdb6[],2,FALSE)</f>
        <v>Tarvikkeet</v>
      </c>
    </row>
    <row r="2347" spans="1:12" x14ac:dyDescent="0.35">
      <c r="A2347">
        <v>52845</v>
      </c>
      <c r="B2347" s="18">
        <v>42127</v>
      </c>
      <c r="C2347" t="s">
        <v>59</v>
      </c>
      <c r="D2347">
        <v>1</v>
      </c>
      <c r="E2347">
        <v>5</v>
      </c>
      <c r="F2347">
        <v>253</v>
      </c>
      <c r="G2347">
        <v>135.06</v>
      </c>
      <c r="H2347" t="str">
        <f>VLOOKUP(Table_Villen_viihde.accdb[[#This Row],[MyyjäID]],ville_myyjät!$A$2:$B$17,2,FALSE)</f>
        <v>Petri</v>
      </c>
      <c r="I2347" t="str">
        <f>VLOOKUP(Table_Villen_viihde.accdb[[#This Row],[myyjä]],ville_myyjät!$B$2:$C$17,2,FALSE)</f>
        <v>Mies</v>
      </c>
      <c r="J2347" t="str">
        <f>VLOOKUP(Table_Villen_viihde.accdb[[#This Row],[Tuotenumero]],Table_Villen_viihde.accdb5[[Tuotenumero]:[Tuote]],2,FALSE)</f>
        <v>Levysoitin</v>
      </c>
      <c r="K2347" s="3">
        <f>VLOOKUP(Table_Villen_viihde.accdb[[#This Row],[Tuotenumero]],Table_Villen_viihde.accdb5[[Tuotenumero]:[TuoteryhmäID]],3,FALSE)</f>
        <v>1</v>
      </c>
      <c r="L2347" s="3" t="str">
        <f>VLOOKUP(Table_Villen_viihde.accdb[[#This Row],[Ryhmänro]],Table_Villen_viihde.accdb6[],2,FALSE)</f>
        <v>Äänentoisto</v>
      </c>
    </row>
    <row r="2348" spans="1:12" x14ac:dyDescent="0.35">
      <c r="A2348">
        <v>52846</v>
      </c>
      <c r="B2348" s="18">
        <v>42127</v>
      </c>
      <c r="C2348" t="s">
        <v>63</v>
      </c>
      <c r="D2348">
        <v>1</v>
      </c>
      <c r="E2348">
        <v>7</v>
      </c>
      <c r="F2348">
        <v>111</v>
      </c>
      <c r="G2348">
        <v>77.06</v>
      </c>
      <c r="H2348" t="str">
        <f>VLOOKUP(Table_Villen_viihde.accdb[[#This Row],[MyyjäID]],ville_myyjät!$A$2:$B$17,2,FALSE)</f>
        <v>Kaija</v>
      </c>
      <c r="I2348" t="str">
        <f>VLOOKUP(Table_Villen_viihde.accdb[[#This Row],[myyjä]],ville_myyjät!$B$2:$C$17,2,FALSE)</f>
        <v>Nainen</v>
      </c>
      <c r="J2348" t="str">
        <f>VLOOKUP(Table_Villen_viihde.accdb[[#This Row],[Tuotenumero]],Table_Villen_viihde.accdb5[[Tuotenumero]:[Tuote]],2,FALSE)</f>
        <v>Multidigiboxi</v>
      </c>
      <c r="K2348" s="3">
        <f>VLOOKUP(Table_Villen_viihde.accdb[[#This Row],[Tuotenumero]],Table_Villen_viihde.accdb5[[Tuotenumero]:[TuoteryhmäID]],3,FALSE)</f>
        <v>6</v>
      </c>
      <c r="L2348" s="3" t="str">
        <f>VLOOKUP(Table_Villen_viihde.accdb[[#This Row],[Ryhmänro]],Table_Villen_viihde.accdb6[],2,FALSE)</f>
        <v>Digiboxit</v>
      </c>
    </row>
    <row r="2349" spans="1:12" x14ac:dyDescent="0.35">
      <c r="A2349">
        <v>52847</v>
      </c>
      <c r="B2349" s="18">
        <v>42127</v>
      </c>
      <c r="C2349" t="s">
        <v>60</v>
      </c>
      <c r="D2349">
        <v>1</v>
      </c>
      <c r="E2349">
        <v>2</v>
      </c>
      <c r="F2349">
        <v>15</v>
      </c>
      <c r="G2349">
        <v>10.93</v>
      </c>
      <c r="H2349" t="str">
        <f>VLOOKUP(Table_Villen_viihde.accdb[[#This Row],[MyyjäID]],ville_myyjät!$A$2:$B$17,2,FALSE)</f>
        <v>Maija</v>
      </c>
      <c r="I2349" t="str">
        <f>VLOOKUP(Table_Villen_viihde.accdb[[#This Row],[myyjä]],ville_myyjät!$B$2:$C$17,2,FALSE)</f>
        <v>Nainen</v>
      </c>
      <c r="J2349" t="str">
        <f>VLOOKUP(Table_Villen_viihde.accdb[[#This Row],[Tuotenumero]],Table_Villen_viihde.accdb5[[Tuotenumero]:[Tuote]],2,FALSE)</f>
        <v>Antennikaapeli</v>
      </c>
      <c r="K2349" s="3">
        <f>VLOOKUP(Table_Villen_viihde.accdb[[#This Row],[Tuotenumero]],Table_Villen_viihde.accdb5[[Tuotenumero]:[TuoteryhmäID]],3,FALSE)</f>
        <v>4</v>
      </c>
      <c r="L2349" s="3" t="str">
        <f>VLOOKUP(Table_Villen_viihde.accdb[[#This Row],[Ryhmänro]],Table_Villen_viihde.accdb6[],2,FALSE)</f>
        <v>Tarvikkeet</v>
      </c>
    </row>
    <row r="2350" spans="1:12" x14ac:dyDescent="0.35">
      <c r="A2350">
        <v>52848</v>
      </c>
      <c r="B2350" s="18">
        <v>42127</v>
      </c>
      <c r="C2350" t="s">
        <v>61</v>
      </c>
      <c r="D2350">
        <v>1</v>
      </c>
      <c r="E2350">
        <v>7</v>
      </c>
      <c r="F2350">
        <v>343</v>
      </c>
      <c r="G2350">
        <v>215.22</v>
      </c>
      <c r="H2350" t="str">
        <f>VLOOKUP(Table_Villen_viihde.accdb[[#This Row],[MyyjäID]],ville_myyjät!$A$2:$B$17,2,FALSE)</f>
        <v>Kaija</v>
      </c>
      <c r="I2350" t="str">
        <f>VLOOKUP(Table_Villen_viihde.accdb[[#This Row],[myyjä]],ville_myyjät!$B$2:$C$17,2,FALSE)</f>
        <v>Nainen</v>
      </c>
      <c r="J2350" t="str">
        <f>VLOOKUP(Table_Villen_viihde.accdb[[#This Row],[Tuotenumero]],Table_Villen_viihde.accdb5[[Tuotenumero]:[Tuote]],2,FALSE)</f>
        <v>TV32</v>
      </c>
      <c r="K2350" s="3">
        <f>VLOOKUP(Table_Villen_viihde.accdb[[#This Row],[Tuotenumero]],Table_Villen_viihde.accdb5[[Tuotenumero]:[TuoteryhmäID]],3,FALSE)</f>
        <v>3</v>
      </c>
      <c r="L2350" s="3" t="str">
        <f>VLOOKUP(Table_Villen_viihde.accdb[[#This Row],[Ryhmänro]],Table_Villen_viihde.accdb6[],2,FALSE)</f>
        <v>TV</v>
      </c>
    </row>
    <row r="2351" spans="1:12" x14ac:dyDescent="0.35">
      <c r="A2351">
        <v>52849</v>
      </c>
      <c r="B2351" s="18">
        <v>42128</v>
      </c>
      <c r="C2351" t="s">
        <v>60</v>
      </c>
      <c r="D2351">
        <v>1</v>
      </c>
      <c r="E2351">
        <v>7</v>
      </c>
      <c r="F2351">
        <v>14</v>
      </c>
      <c r="G2351">
        <v>10.73</v>
      </c>
      <c r="H2351" t="str">
        <f>VLOOKUP(Table_Villen_viihde.accdb[[#This Row],[MyyjäID]],ville_myyjät!$A$2:$B$17,2,FALSE)</f>
        <v>Kaija</v>
      </c>
      <c r="I2351" t="str">
        <f>VLOOKUP(Table_Villen_viihde.accdb[[#This Row],[myyjä]],ville_myyjät!$B$2:$C$17,2,FALSE)</f>
        <v>Nainen</v>
      </c>
      <c r="J2351" t="str">
        <f>VLOOKUP(Table_Villen_viihde.accdb[[#This Row],[Tuotenumero]],Table_Villen_viihde.accdb5[[Tuotenumero]:[Tuote]],2,FALSE)</f>
        <v>Antennikaapeli</v>
      </c>
      <c r="K2351" s="3">
        <f>VLOOKUP(Table_Villen_viihde.accdb[[#This Row],[Tuotenumero]],Table_Villen_viihde.accdb5[[Tuotenumero]:[TuoteryhmäID]],3,FALSE)</f>
        <v>4</v>
      </c>
      <c r="L2351" s="3" t="str">
        <f>VLOOKUP(Table_Villen_viihde.accdb[[#This Row],[Ryhmänro]],Table_Villen_viihde.accdb6[],2,FALSE)</f>
        <v>Tarvikkeet</v>
      </c>
    </row>
    <row r="2352" spans="1:12" x14ac:dyDescent="0.35">
      <c r="A2352">
        <v>52850</v>
      </c>
      <c r="B2352" s="18">
        <v>42129</v>
      </c>
      <c r="C2352" t="s">
        <v>60</v>
      </c>
      <c r="D2352">
        <v>1</v>
      </c>
      <c r="E2352">
        <v>5</v>
      </c>
      <c r="F2352">
        <v>15</v>
      </c>
      <c r="G2352">
        <v>10.78</v>
      </c>
      <c r="H2352" t="str">
        <f>VLOOKUP(Table_Villen_viihde.accdb[[#This Row],[MyyjäID]],ville_myyjät!$A$2:$B$17,2,FALSE)</f>
        <v>Petri</v>
      </c>
      <c r="I2352" t="str">
        <f>VLOOKUP(Table_Villen_viihde.accdb[[#This Row],[myyjä]],ville_myyjät!$B$2:$C$17,2,FALSE)</f>
        <v>Mies</v>
      </c>
      <c r="J2352" t="str">
        <f>VLOOKUP(Table_Villen_viihde.accdb[[#This Row],[Tuotenumero]],Table_Villen_viihde.accdb5[[Tuotenumero]:[Tuote]],2,FALSE)</f>
        <v>Antennikaapeli</v>
      </c>
      <c r="K2352" s="3">
        <f>VLOOKUP(Table_Villen_viihde.accdb[[#This Row],[Tuotenumero]],Table_Villen_viihde.accdb5[[Tuotenumero]:[TuoteryhmäID]],3,FALSE)</f>
        <v>4</v>
      </c>
      <c r="L2352" s="3" t="str">
        <f>VLOOKUP(Table_Villen_viihde.accdb[[#This Row],[Ryhmänro]],Table_Villen_viihde.accdb6[],2,FALSE)</f>
        <v>Tarvikkeet</v>
      </c>
    </row>
    <row r="2353" spans="1:12" x14ac:dyDescent="0.35">
      <c r="A2353">
        <v>52851</v>
      </c>
      <c r="B2353" s="18">
        <v>42129</v>
      </c>
      <c r="C2353" t="s">
        <v>60</v>
      </c>
      <c r="D2353">
        <v>1</v>
      </c>
      <c r="E2353">
        <v>1</v>
      </c>
      <c r="F2353">
        <v>14</v>
      </c>
      <c r="G2353">
        <v>11.03</v>
      </c>
      <c r="H2353" t="str">
        <f>VLOOKUP(Table_Villen_viihde.accdb[[#This Row],[MyyjäID]],ville_myyjät!$A$2:$B$17,2,FALSE)</f>
        <v>Liisa</v>
      </c>
      <c r="I2353" t="str">
        <f>VLOOKUP(Table_Villen_viihde.accdb[[#This Row],[myyjä]],ville_myyjät!$B$2:$C$17,2,FALSE)</f>
        <v>Nainen</v>
      </c>
      <c r="J2353" t="str">
        <f>VLOOKUP(Table_Villen_viihde.accdb[[#This Row],[Tuotenumero]],Table_Villen_viihde.accdb5[[Tuotenumero]:[Tuote]],2,FALSE)</f>
        <v>Antennikaapeli</v>
      </c>
      <c r="K2353" s="3">
        <f>VLOOKUP(Table_Villen_viihde.accdb[[#This Row],[Tuotenumero]],Table_Villen_viihde.accdb5[[Tuotenumero]:[TuoteryhmäID]],3,FALSE)</f>
        <v>4</v>
      </c>
      <c r="L2353" s="3" t="str">
        <f>VLOOKUP(Table_Villen_viihde.accdb[[#This Row],[Ryhmänro]],Table_Villen_viihde.accdb6[],2,FALSE)</f>
        <v>Tarvikkeet</v>
      </c>
    </row>
    <row r="2354" spans="1:12" x14ac:dyDescent="0.35">
      <c r="A2354">
        <v>52852</v>
      </c>
      <c r="B2354" s="18">
        <v>42129</v>
      </c>
      <c r="C2354" t="s">
        <v>58</v>
      </c>
      <c r="D2354">
        <v>1</v>
      </c>
      <c r="E2354">
        <v>7</v>
      </c>
      <c r="F2354">
        <v>18</v>
      </c>
      <c r="G2354">
        <v>8.74</v>
      </c>
      <c r="H2354" t="str">
        <f>VLOOKUP(Table_Villen_viihde.accdb[[#This Row],[MyyjäID]],ville_myyjät!$A$2:$B$17,2,FALSE)</f>
        <v>Kaija</v>
      </c>
      <c r="I2354" t="str">
        <f>VLOOKUP(Table_Villen_viihde.accdb[[#This Row],[myyjä]],ville_myyjät!$B$2:$C$17,2,FALSE)</f>
        <v>Nainen</v>
      </c>
      <c r="J2354" t="str">
        <f>VLOOKUP(Table_Villen_viihde.accdb[[#This Row],[Tuotenumero]],Table_Villen_viihde.accdb5[[Tuotenumero]:[Tuote]],2,FALSE)</f>
        <v>USB-kaapeli</v>
      </c>
      <c r="K2354" s="3">
        <f>VLOOKUP(Table_Villen_viihde.accdb[[#This Row],[Tuotenumero]],Table_Villen_viihde.accdb5[[Tuotenumero]:[TuoteryhmäID]],3,FALSE)</f>
        <v>4</v>
      </c>
      <c r="L2354" s="3" t="str">
        <f>VLOOKUP(Table_Villen_viihde.accdb[[#This Row],[Ryhmänro]],Table_Villen_viihde.accdb6[],2,FALSE)</f>
        <v>Tarvikkeet</v>
      </c>
    </row>
    <row r="2355" spans="1:12" x14ac:dyDescent="0.35">
      <c r="A2355">
        <v>52853</v>
      </c>
      <c r="B2355" s="18">
        <v>42130</v>
      </c>
      <c r="C2355" t="s">
        <v>62</v>
      </c>
      <c r="D2355">
        <v>1</v>
      </c>
      <c r="E2355">
        <v>3</v>
      </c>
      <c r="F2355">
        <v>59</v>
      </c>
      <c r="G2355">
        <v>45.86</v>
      </c>
      <c r="H2355" t="str">
        <f>VLOOKUP(Table_Villen_viihde.accdb[[#This Row],[MyyjäID]],ville_myyjät!$A$2:$B$17,2,FALSE)</f>
        <v>Helena</v>
      </c>
      <c r="I2355" t="str">
        <f>VLOOKUP(Table_Villen_viihde.accdb[[#This Row],[myyjä]],ville_myyjät!$B$2:$C$17,2,FALSE)</f>
        <v>Nainen</v>
      </c>
      <c r="J2355" t="str">
        <f>VLOOKUP(Table_Villen_viihde.accdb[[#This Row],[Tuotenumero]],Table_Villen_viihde.accdb5[[Tuotenumero]:[Tuote]],2,FALSE)</f>
        <v>Kaukosäädin</v>
      </c>
      <c r="K2355" s="3">
        <f>VLOOKUP(Table_Villen_viihde.accdb[[#This Row],[Tuotenumero]],Table_Villen_viihde.accdb5[[Tuotenumero]:[TuoteryhmäID]],3,FALSE)</f>
        <v>4</v>
      </c>
      <c r="L2355" s="3" t="str">
        <f>VLOOKUP(Table_Villen_viihde.accdb[[#This Row],[Ryhmänro]],Table_Villen_viihde.accdb6[],2,FALSE)</f>
        <v>Tarvikkeet</v>
      </c>
    </row>
    <row r="2356" spans="1:12" x14ac:dyDescent="0.35">
      <c r="A2356">
        <v>52854</v>
      </c>
      <c r="B2356" s="18">
        <v>42130</v>
      </c>
      <c r="C2356" t="s">
        <v>60</v>
      </c>
      <c r="D2356">
        <v>1</v>
      </c>
      <c r="E2356">
        <v>7</v>
      </c>
      <c r="F2356">
        <v>15</v>
      </c>
      <c r="G2356">
        <v>10.48</v>
      </c>
      <c r="H2356" t="str">
        <f>VLOOKUP(Table_Villen_viihde.accdb[[#This Row],[MyyjäID]],ville_myyjät!$A$2:$B$17,2,FALSE)</f>
        <v>Kaija</v>
      </c>
      <c r="I2356" t="str">
        <f>VLOOKUP(Table_Villen_viihde.accdb[[#This Row],[myyjä]],ville_myyjät!$B$2:$C$17,2,FALSE)</f>
        <v>Nainen</v>
      </c>
      <c r="J2356" t="str">
        <f>VLOOKUP(Table_Villen_viihde.accdb[[#This Row],[Tuotenumero]],Table_Villen_viihde.accdb5[[Tuotenumero]:[Tuote]],2,FALSE)</f>
        <v>Antennikaapeli</v>
      </c>
      <c r="K2356" s="3">
        <f>VLOOKUP(Table_Villen_viihde.accdb[[#This Row],[Tuotenumero]],Table_Villen_viihde.accdb5[[Tuotenumero]:[TuoteryhmäID]],3,FALSE)</f>
        <v>4</v>
      </c>
      <c r="L2356" s="3" t="str">
        <f>VLOOKUP(Table_Villen_viihde.accdb[[#This Row],[Ryhmänro]],Table_Villen_viihde.accdb6[],2,FALSE)</f>
        <v>Tarvikkeet</v>
      </c>
    </row>
    <row r="2357" spans="1:12" x14ac:dyDescent="0.35">
      <c r="A2357">
        <v>52855</v>
      </c>
      <c r="B2357" s="18">
        <v>42130</v>
      </c>
      <c r="C2357" t="s">
        <v>59</v>
      </c>
      <c r="D2357">
        <v>1</v>
      </c>
      <c r="E2357">
        <v>6</v>
      </c>
      <c r="F2357">
        <v>242</v>
      </c>
      <c r="G2357">
        <v>135.94</v>
      </c>
      <c r="H2357" t="str">
        <f>VLOOKUP(Table_Villen_viihde.accdb[[#This Row],[MyyjäID]],ville_myyjät!$A$2:$B$17,2,FALSE)</f>
        <v>Mikko</v>
      </c>
      <c r="I2357" t="str">
        <f>VLOOKUP(Table_Villen_viihde.accdb[[#This Row],[myyjä]],ville_myyjät!$B$2:$C$17,2,FALSE)</f>
        <v>Mies</v>
      </c>
      <c r="J2357" t="str">
        <f>VLOOKUP(Table_Villen_viihde.accdb[[#This Row],[Tuotenumero]],Table_Villen_viihde.accdb5[[Tuotenumero]:[Tuote]],2,FALSE)</f>
        <v>Levysoitin</v>
      </c>
      <c r="K2357" s="3">
        <f>VLOOKUP(Table_Villen_viihde.accdb[[#This Row],[Tuotenumero]],Table_Villen_viihde.accdb5[[Tuotenumero]:[TuoteryhmäID]],3,FALSE)</f>
        <v>1</v>
      </c>
      <c r="L2357" s="3" t="str">
        <f>VLOOKUP(Table_Villen_viihde.accdb[[#This Row],[Ryhmänro]],Table_Villen_viihde.accdb6[],2,FALSE)</f>
        <v>Äänentoisto</v>
      </c>
    </row>
    <row r="2358" spans="1:12" x14ac:dyDescent="0.35">
      <c r="A2358">
        <v>52856</v>
      </c>
      <c r="B2358" s="18">
        <v>42131</v>
      </c>
      <c r="C2358" t="s">
        <v>60</v>
      </c>
      <c r="D2358">
        <v>1</v>
      </c>
      <c r="E2358">
        <v>1</v>
      </c>
      <c r="F2358">
        <v>15</v>
      </c>
      <c r="G2358">
        <v>10.7</v>
      </c>
      <c r="H2358" t="str">
        <f>VLOOKUP(Table_Villen_viihde.accdb[[#This Row],[MyyjäID]],ville_myyjät!$A$2:$B$17,2,FALSE)</f>
        <v>Liisa</v>
      </c>
      <c r="I2358" t="str">
        <f>VLOOKUP(Table_Villen_viihde.accdb[[#This Row],[myyjä]],ville_myyjät!$B$2:$C$17,2,FALSE)</f>
        <v>Nainen</v>
      </c>
      <c r="J2358" t="str">
        <f>VLOOKUP(Table_Villen_viihde.accdb[[#This Row],[Tuotenumero]],Table_Villen_viihde.accdb5[[Tuotenumero]:[Tuote]],2,FALSE)</f>
        <v>Antennikaapeli</v>
      </c>
      <c r="K2358" s="3">
        <f>VLOOKUP(Table_Villen_viihde.accdb[[#This Row],[Tuotenumero]],Table_Villen_viihde.accdb5[[Tuotenumero]:[TuoteryhmäID]],3,FALSE)</f>
        <v>4</v>
      </c>
      <c r="L2358" s="3" t="str">
        <f>VLOOKUP(Table_Villen_viihde.accdb[[#This Row],[Ryhmänro]],Table_Villen_viihde.accdb6[],2,FALSE)</f>
        <v>Tarvikkeet</v>
      </c>
    </row>
    <row r="2359" spans="1:12" x14ac:dyDescent="0.35">
      <c r="A2359">
        <v>52857</v>
      </c>
      <c r="B2359" s="18">
        <v>42131</v>
      </c>
      <c r="C2359" t="s">
        <v>60</v>
      </c>
      <c r="D2359">
        <v>1</v>
      </c>
      <c r="E2359">
        <v>3</v>
      </c>
      <c r="F2359">
        <v>15</v>
      </c>
      <c r="G2359">
        <v>10.61</v>
      </c>
      <c r="H2359" t="str">
        <f>VLOOKUP(Table_Villen_viihde.accdb[[#This Row],[MyyjäID]],ville_myyjät!$A$2:$B$17,2,FALSE)</f>
        <v>Helena</v>
      </c>
      <c r="I2359" t="str">
        <f>VLOOKUP(Table_Villen_viihde.accdb[[#This Row],[myyjä]],ville_myyjät!$B$2:$C$17,2,FALSE)</f>
        <v>Nainen</v>
      </c>
      <c r="J2359" t="str">
        <f>VLOOKUP(Table_Villen_viihde.accdb[[#This Row],[Tuotenumero]],Table_Villen_viihde.accdb5[[Tuotenumero]:[Tuote]],2,FALSE)</f>
        <v>Antennikaapeli</v>
      </c>
      <c r="K2359" s="3">
        <f>VLOOKUP(Table_Villen_viihde.accdb[[#This Row],[Tuotenumero]],Table_Villen_viihde.accdb5[[Tuotenumero]:[TuoteryhmäID]],3,FALSE)</f>
        <v>4</v>
      </c>
      <c r="L2359" s="3" t="str">
        <f>VLOOKUP(Table_Villen_viihde.accdb[[#This Row],[Ryhmänro]],Table_Villen_viihde.accdb6[],2,FALSE)</f>
        <v>Tarvikkeet</v>
      </c>
    </row>
    <row r="2360" spans="1:12" x14ac:dyDescent="0.35">
      <c r="A2360">
        <v>52858</v>
      </c>
      <c r="B2360" s="18">
        <v>42131</v>
      </c>
      <c r="C2360" t="s">
        <v>64</v>
      </c>
      <c r="D2360">
        <v>1</v>
      </c>
      <c r="E2360">
        <v>6</v>
      </c>
      <c r="F2360">
        <v>127</v>
      </c>
      <c r="G2360">
        <v>67.08</v>
      </c>
      <c r="H2360" t="str">
        <f>VLOOKUP(Table_Villen_viihde.accdb[[#This Row],[MyyjäID]],ville_myyjät!$A$2:$B$17,2,FALSE)</f>
        <v>Mikko</v>
      </c>
      <c r="I2360" t="str">
        <f>VLOOKUP(Table_Villen_viihde.accdb[[#This Row],[myyjä]],ville_myyjät!$B$2:$C$17,2,FALSE)</f>
        <v>Mies</v>
      </c>
      <c r="J2360" t="str">
        <f>VLOOKUP(Table_Villen_viihde.accdb[[#This Row],[Tuotenumero]],Table_Villen_viihde.accdb5[[Tuotenumero]:[Tuote]],2,FALSE)</f>
        <v>PS3-konsoli</v>
      </c>
      <c r="K2360" s="3">
        <f>VLOOKUP(Table_Villen_viihde.accdb[[#This Row],[Tuotenumero]],Table_Villen_viihde.accdb5[[Tuotenumero]:[TuoteryhmäID]],3,FALSE)</f>
        <v>5</v>
      </c>
      <c r="L2360" s="3" t="str">
        <f>VLOOKUP(Table_Villen_viihde.accdb[[#This Row],[Ryhmänro]],Table_Villen_viihde.accdb6[],2,FALSE)</f>
        <v>Konsolit</v>
      </c>
    </row>
    <row r="2361" spans="1:12" x14ac:dyDescent="0.35">
      <c r="A2361">
        <v>52859</v>
      </c>
      <c r="B2361" s="18">
        <v>42132</v>
      </c>
      <c r="C2361" t="s">
        <v>59</v>
      </c>
      <c r="D2361">
        <v>1</v>
      </c>
      <c r="E2361">
        <v>6</v>
      </c>
      <c r="F2361">
        <v>236</v>
      </c>
      <c r="G2361">
        <v>130.36000000000001</v>
      </c>
      <c r="H2361" t="str">
        <f>VLOOKUP(Table_Villen_viihde.accdb[[#This Row],[MyyjäID]],ville_myyjät!$A$2:$B$17,2,FALSE)</f>
        <v>Mikko</v>
      </c>
      <c r="I2361" t="str">
        <f>VLOOKUP(Table_Villen_viihde.accdb[[#This Row],[myyjä]],ville_myyjät!$B$2:$C$17,2,FALSE)</f>
        <v>Mies</v>
      </c>
      <c r="J2361" t="str">
        <f>VLOOKUP(Table_Villen_viihde.accdb[[#This Row],[Tuotenumero]],Table_Villen_viihde.accdb5[[Tuotenumero]:[Tuote]],2,FALSE)</f>
        <v>Levysoitin</v>
      </c>
      <c r="K2361" s="3">
        <f>VLOOKUP(Table_Villen_viihde.accdb[[#This Row],[Tuotenumero]],Table_Villen_viihde.accdb5[[Tuotenumero]:[TuoteryhmäID]],3,FALSE)</f>
        <v>1</v>
      </c>
      <c r="L2361" s="3" t="str">
        <f>VLOOKUP(Table_Villen_viihde.accdb[[#This Row],[Ryhmänro]],Table_Villen_viihde.accdb6[],2,FALSE)</f>
        <v>Äänentoisto</v>
      </c>
    </row>
    <row r="2362" spans="1:12" x14ac:dyDescent="0.35">
      <c r="A2362">
        <v>52860</v>
      </c>
      <c r="B2362" s="18">
        <v>42132</v>
      </c>
      <c r="C2362" t="s">
        <v>60</v>
      </c>
      <c r="D2362">
        <v>1</v>
      </c>
      <c r="E2362">
        <v>7</v>
      </c>
      <c r="F2362">
        <v>15</v>
      </c>
      <c r="G2362">
        <v>11.22</v>
      </c>
      <c r="H2362" t="str">
        <f>VLOOKUP(Table_Villen_viihde.accdb[[#This Row],[MyyjäID]],ville_myyjät!$A$2:$B$17,2,FALSE)</f>
        <v>Kaija</v>
      </c>
      <c r="I2362" t="str">
        <f>VLOOKUP(Table_Villen_viihde.accdb[[#This Row],[myyjä]],ville_myyjät!$B$2:$C$17,2,FALSE)</f>
        <v>Nainen</v>
      </c>
      <c r="J2362" t="str">
        <f>VLOOKUP(Table_Villen_viihde.accdb[[#This Row],[Tuotenumero]],Table_Villen_viihde.accdb5[[Tuotenumero]:[Tuote]],2,FALSE)</f>
        <v>Antennikaapeli</v>
      </c>
      <c r="K2362" s="3">
        <f>VLOOKUP(Table_Villen_viihde.accdb[[#This Row],[Tuotenumero]],Table_Villen_viihde.accdb5[[Tuotenumero]:[TuoteryhmäID]],3,FALSE)</f>
        <v>4</v>
      </c>
      <c r="L2362" s="3" t="str">
        <f>VLOOKUP(Table_Villen_viihde.accdb[[#This Row],[Ryhmänro]],Table_Villen_viihde.accdb6[],2,FALSE)</f>
        <v>Tarvikkeet</v>
      </c>
    </row>
    <row r="2363" spans="1:12" x14ac:dyDescent="0.35">
      <c r="A2363">
        <v>52861</v>
      </c>
      <c r="B2363" s="18">
        <v>42132</v>
      </c>
      <c r="C2363" t="s">
        <v>60</v>
      </c>
      <c r="D2363">
        <v>1</v>
      </c>
      <c r="E2363">
        <v>5</v>
      </c>
      <c r="F2363">
        <v>15</v>
      </c>
      <c r="G2363">
        <v>10.92</v>
      </c>
      <c r="H2363" t="str">
        <f>VLOOKUP(Table_Villen_viihde.accdb[[#This Row],[MyyjäID]],ville_myyjät!$A$2:$B$17,2,FALSE)</f>
        <v>Petri</v>
      </c>
      <c r="I2363" t="str">
        <f>VLOOKUP(Table_Villen_viihde.accdb[[#This Row],[myyjä]],ville_myyjät!$B$2:$C$17,2,FALSE)</f>
        <v>Mies</v>
      </c>
      <c r="J2363" t="str">
        <f>VLOOKUP(Table_Villen_viihde.accdb[[#This Row],[Tuotenumero]],Table_Villen_viihde.accdb5[[Tuotenumero]:[Tuote]],2,FALSE)</f>
        <v>Antennikaapeli</v>
      </c>
      <c r="K2363" s="3">
        <f>VLOOKUP(Table_Villen_viihde.accdb[[#This Row],[Tuotenumero]],Table_Villen_viihde.accdb5[[Tuotenumero]:[TuoteryhmäID]],3,FALSE)</f>
        <v>4</v>
      </c>
      <c r="L2363" s="3" t="str">
        <f>VLOOKUP(Table_Villen_viihde.accdb[[#This Row],[Ryhmänro]],Table_Villen_viihde.accdb6[],2,FALSE)</f>
        <v>Tarvikkeet</v>
      </c>
    </row>
    <row r="2364" spans="1:12" x14ac:dyDescent="0.35">
      <c r="A2364">
        <v>52862</v>
      </c>
      <c r="B2364" s="18">
        <v>42133</v>
      </c>
      <c r="C2364" t="s">
        <v>60</v>
      </c>
      <c r="D2364">
        <v>1</v>
      </c>
      <c r="E2364">
        <v>1</v>
      </c>
      <c r="F2364">
        <v>14</v>
      </c>
      <c r="G2364">
        <v>10.94</v>
      </c>
      <c r="H2364" t="str">
        <f>VLOOKUP(Table_Villen_viihde.accdb[[#This Row],[MyyjäID]],ville_myyjät!$A$2:$B$17,2,FALSE)</f>
        <v>Liisa</v>
      </c>
      <c r="I2364" t="str">
        <f>VLOOKUP(Table_Villen_viihde.accdb[[#This Row],[myyjä]],ville_myyjät!$B$2:$C$17,2,FALSE)</f>
        <v>Nainen</v>
      </c>
      <c r="J2364" t="str">
        <f>VLOOKUP(Table_Villen_viihde.accdb[[#This Row],[Tuotenumero]],Table_Villen_viihde.accdb5[[Tuotenumero]:[Tuote]],2,FALSE)</f>
        <v>Antennikaapeli</v>
      </c>
      <c r="K2364" s="3">
        <f>VLOOKUP(Table_Villen_viihde.accdb[[#This Row],[Tuotenumero]],Table_Villen_viihde.accdb5[[Tuotenumero]:[TuoteryhmäID]],3,FALSE)</f>
        <v>4</v>
      </c>
      <c r="L2364" s="3" t="str">
        <f>VLOOKUP(Table_Villen_viihde.accdb[[#This Row],[Ryhmänro]],Table_Villen_viihde.accdb6[],2,FALSE)</f>
        <v>Tarvikkeet</v>
      </c>
    </row>
    <row r="2365" spans="1:12" x14ac:dyDescent="0.35">
      <c r="A2365">
        <v>52863</v>
      </c>
      <c r="B2365" s="18">
        <v>42133</v>
      </c>
      <c r="C2365" t="s">
        <v>60</v>
      </c>
      <c r="D2365">
        <v>1</v>
      </c>
      <c r="E2365">
        <v>3</v>
      </c>
      <c r="F2365">
        <v>15</v>
      </c>
      <c r="G2365">
        <v>10.28</v>
      </c>
      <c r="H2365" t="str">
        <f>VLOOKUP(Table_Villen_viihde.accdb[[#This Row],[MyyjäID]],ville_myyjät!$A$2:$B$17,2,FALSE)</f>
        <v>Helena</v>
      </c>
      <c r="I2365" t="str">
        <f>VLOOKUP(Table_Villen_viihde.accdb[[#This Row],[myyjä]],ville_myyjät!$B$2:$C$17,2,FALSE)</f>
        <v>Nainen</v>
      </c>
      <c r="J2365" t="str">
        <f>VLOOKUP(Table_Villen_viihde.accdb[[#This Row],[Tuotenumero]],Table_Villen_viihde.accdb5[[Tuotenumero]:[Tuote]],2,FALSE)</f>
        <v>Antennikaapeli</v>
      </c>
      <c r="K2365" s="3">
        <f>VLOOKUP(Table_Villen_viihde.accdb[[#This Row],[Tuotenumero]],Table_Villen_viihde.accdb5[[Tuotenumero]:[TuoteryhmäID]],3,FALSE)</f>
        <v>4</v>
      </c>
      <c r="L2365" s="3" t="str">
        <f>VLOOKUP(Table_Villen_viihde.accdb[[#This Row],[Ryhmänro]],Table_Villen_viihde.accdb6[],2,FALSE)</f>
        <v>Tarvikkeet</v>
      </c>
    </row>
    <row r="2366" spans="1:12" x14ac:dyDescent="0.35">
      <c r="A2366">
        <v>52864</v>
      </c>
      <c r="B2366" s="18">
        <v>42133</v>
      </c>
      <c r="C2366" t="s">
        <v>61</v>
      </c>
      <c r="D2366">
        <v>1</v>
      </c>
      <c r="E2366">
        <v>1</v>
      </c>
      <c r="F2366">
        <v>329</v>
      </c>
      <c r="G2366">
        <v>236.7</v>
      </c>
      <c r="H2366" t="str">
        <f>VLOOKUP(Table_Villen_viihde.accdb[[#This Row],[MyyjäID]],ville_myyjät!$A$2:$B$17,2,FALSE)</f>
        <v>Liisa</v>
      </c>
      <c r="I2366" t="str">
        <f>VLOOKUP(Table_Villen_viihde.accdb[[#This Row],[myyjä]],ville_myyjät!$B$2:$C$17,2,FALSE)</f>
        <v>Nainen</v>
      </c>
      <c r="J2366" t="str">
        <f>VLOOKUP(Table_Villen_viihde.accdb[[#This Row],[Tuotenumero]],Table_Villen_viihde.accdb5[[Tuotenumero]:[Tuote]],2,FALSE)</f>
        <v>TV32</v>
      </c>
      <c r="K2366" s="3">
        <f>VLOOKUP(Table_Villen_viihde.accdb[[#This Row],[Tuotenumero]],Table_Villen_viihde.accdb5[[Tuotenumero]:[TuoteryhmäID]],3,FALSE)</f>
        <v>3</v>
      </c>
      <c r="L2366" s="3" t="str">
        <f>VLOOKUP(Table_Villen_viihde.accdb[[#This Row],[Ryhmänro]],Table_Villen_viihde.accdb6[],2,FALSE)</f>
        <v>TV</v>
      </c>
    </row>
    <row r="2367" spans="1:12" x14ac:dyDescent="0.35">
      <c r="A2367">
        <v>52865</v>
      </c>
      <c r="B2367" s="18">
        <v>42133</v>
      </c>
      <c r="C2367" t="s">
        <v>60</v>
      </c>
      <c r="D2367">
        <v>1</v>
      </c>
      <c r="E2367">
        <v>3</v>
      </c>
      <c r="F2367">
        <v>14</v>
      </c>
      <c r="G2367">
        <v>10.95</v>
      </c>
      <c r="H2367" t="str">
        <f>VLOOKUP(Table_Villen_viihde.accdb[[#This Row],[MyyjäID]],ville_myyjät!$A$2:$B$17,2,FALSE)</f>
        <v>Helena</v>
      </c>
      <c r="I2367" t="str">
        <f>VLOOKUP(Table_Villen_viihde.accdb[[#This Row],[myyjä]],ville_myyjät!$B$2:$C$17,2,FALSE)</f>
        <v>Nainen</v>
      </c>
      <c r="J2367" t="str">
        <f>VLOOKUP(Table_Villen_viihde.accdb[[#This Row],[Tuotenumero]],Table_Villen_viihde.accdb5[[Tuotenumero]:[Tuote]],2,FALSE)</f>
        <v>Antennikaapeli</v>
      </c>
      <c r="K2367" s="3">
        <f>VLOOKUP(Table_Villen_viihde.accdb[[#This Row],[Tuotenumero]],Table_Villen_viihde.accdb5[[Tuotenumero]:[TuoteryhmäID]],3,FALSE)</f>
        <v>4</v>
      </c>
      <c r="L2367" s="3" t="str">
        <f>VLOOKUP(Table_Villen_viihde.accdb[[#This Row],[Ryhmänro]],Table_Villen_viihde.accdb6[],2,FALSE)</f>
        <v>Tarvikkeet</v>
      </c>
    </row>
    <row r="2368" spans="1:12" x14ac:dyDescent="0.35">
      <c r="A2368">
        <v>52866</v>
      </c>
      <c r="B2368" s="18">
        <v>42134</v>
      </c>
      <c r="C2368" t="s">
        <v>60</v>
      </c>
      <c r="D2368">
        <v>1</v>
      </c>
      <c r="E2368">
        <v>1</v>
      </c>
      <c r="F2368">
        <v>15</v>
      </c>
      <c r="G2368">
        <v>11.02</v>
      </c>
      <c r="H2368" t="str">
        <f>VLOOKUP(Table_Villen_viihde.accdb[[#This Row],[MyyjäID]],ville_myyjät!$A$2:$B$17,2,FALSE)</f>
        <v>Liisa</v>
      </c>
      <c r="I2368" t="str">
        <f>VLOOKUP(Table_Villen_viihde.accdb[[#This Row],[myyjä]],ville_myyjät!$B$2:$C$17,2,FALSE)</f>
        <v>Nainen</v>
      </c>
      <c r="J2368" t="str">
        <f>VLOOKUP(Table_Villen_viihde.accdb[[#This Row],[Tuotenumero]],Table_Villen_viihde.accdb5[[Tuotenumero]:[Tuote]],2,FALSE)</f>
        <v>Antennikaapeli</v>
      </c>
      <c r="K2368" s="3">
        <f>VLOOKUP(Table_Villen_viihde.accdb[[#This Row],[Tuotenumero]],Table_Villen_viihde.accdb5[[Tuotenumero]:[TuoteryhmäID]],3,FALSE)</f>
        <v>4</v>
      </c>
      <c r="L2368" s="3" t="str">
        <f>VLOOKUP(Table_Villen_viihde.accdb[[#This Row],[Ryhmänro]],Table_Villen_viihde.accdb6[],2,FALSE)</f>
        <v>Tarvikkeet</v>
      </c>
    </row>
    <row r="2369" spans="1:12" x14ac:dyDescent="0.35">
      <c r="A2369">
        <v>52867</v>
      </c>
      <c r="B2369" s="18">
        <v>42134</v>
      </c>
      <c r="C2369" t="s">
        <v>60</v>
      </c>
      <c r="D2369">
        <v>1</v>
      </c>
      <c r="E2369">
        <v>2</v>
      </c>
      <c r="F2369">
        <v>14</v>
      </c>
      <c r="G2369">
        <v>10.59</v>
      </c>
      <c r="H2369" t="str">
        <f>VLOOKUP(Table_Villen_viihde.accdb[[#This Row],[MyyjäID]],ville_myyjät!$A$2:$B$17,2,FALSE)</f>
        <v>Maija</v>
      </c>
      <c r="I2369" t="str">
        <f>VLOOKUP(Table_Villen_viihde.accdb[[#This Row],[myyjä]],ville_myyjät!$B$2:$C$17,2,FALSE)</f>
        <v>Nainen</v>
      </c>
      <c r="J2369" t="str">
        <f>VLOOKUP(Table_Villen_viihde.accdb[[#This Row],[Tuotenumero]],Table_Villen_viihde.accdb5[[Tuotenumero]:[Tuote]],2,FALSE)</f>
        <v>Antennikaapeli</v>
      </c>
      <c r="K2369" s="3">
        <f>VLOOKUP(Table_Villen_viihde.accdb[[#This Row],[Tuotenumero]],Table_Villen_viihde.accdb5[[Tuotenumero]:[TuoteryhmäID]],3,FALSE)</f>
        <v>4</v>
      </c>
      <c r="L2369" s="3" t="str">
        <f>VLOOKUP(Table_Villen_viihde.accdb[[#This Row],[Ryhmänro]],Table_Villen_viihde.accdb6[],2,FALSE)</f>
        <v>Tarvikkeet</v>
      </c>
    </row>
    <row r="2370" spans="1:12" x14ac:dyDescent="0.35">
      <c r="A2370">
        <v>52868</v>
      </c>
      <c r="B2370" s="18">
        <v>42134</v>
      </c>
      <c r="C2370" t="s">
        <v>60</v>
      </c>
      <c r="D2370">
        <v>1</v>
      </c>
      <c r="E2370">
        <v>2</v>
      </c>
      <c r="F2370">
        <v>15</v>
      </c>
      <c r="G2370">
        <v>11.03</v>
      </c>
      <c r="H2370" t="str">
        <f>VLOOKUP(Table_Villen_viihde.accdb[[#This Row],[MyyjäID]],ville_myyjät!$A$2:$B$17,2,FALSE)</f>
        <v>Maija</v>
      </c>
      <c r="I2370" t="str">
        <f>VLOOKUP(Table_Villen_viihde.accdb[[#This Row],[myyjä]],ville_myyjät!$B$2:$C$17,2,FALSE)</f>
        <v>Nainen</v>
      </c>
      <c r="J2370" t="str">
        <f>VLOOKUP(Table_Villen_viihde.accdb[[#This Row],[Tuotenumero]],Table_Villen_viihde.accdb5[[Tuotenumero]:[Tuote]],2,FALSE)</f>
        <v>Antennikaapeli</v>
      </c>
      <c r="K2370" s="3">
        <f>VLOOKUP(Table_Villen_viihde.accdb[[#This Row],[Tuotenumero]],Table_Villen_viihde.accdb5[[Tuotenumero]:[TuoteryhmäID]],3,FALSE)</f>
        <v>4</v>
      </c>
      <c r="L2370" s="3" t="str">
        <f>VLOOKUP(Table_Villen_viihde.accdb[[#This Row],[Ryhmänro]],Table_Villen_viihde.accdb6[],2,FALSE)</f>
        <v>Tarvikkeet</v>
      </c>
    </row>
    <row r="2371" spans="1:12" x14ac:dyDescent="0.35">
      <c r="A2371">
        <v>52869</v>
      </c>
      <c r="B2371" s="18">
        <v>42135</v>
      </c>
      <c r="C2371" t="s">
        <v>60</v>
      </c>
      <c r="D2371">
        <v>1</v>
      </c>
      <c r="E2371">
        <v>1</v>
      </c>
      <c r="F2371">
        <v>14</v>
      </c>
      <c r="G2371">
        <v>10.94</v>
      </c>
      <c r="H2371" t="str">
        <f>VLOOKUP(Table_Villen_viihde.accdb[[#This Row],[MyyjäID]],ville_myyjät!$A$2:$B$17,2,FALSE)</f>
        <v>Liisa</v>
      </c>
      <c r="I2371" t="str">
        <f>VLOOKUP(Table_Villen_viihde.accdb[[#This Row],[myyjä]],ville_myyjät!$B$2:$C$17,2,FALSE)</f>
        <v>Nainen</v>
      </c>
      <c r="J2371" t="str">
        <f>VLOOKUP(Table_Villen_viihde.accdb[[#This Row],[Tuotenumero]],Table_Villen_viihde.accdb5[[Tuotenumero]:[Tuote]],2,FALSE)</f>
        <v>Antennikaapeli</v>
      </c>
      <c r="K2371" s="3">
        <f>VLOOKUP(Table_Villen_viihde.accdb[[#This Row],[Tuotenumero]],Table_Villen_viihde.accdb5[[Tuotenumero]:[TuoteryhmäID]],3,FALSE)</f>
        <v>4</v>
      </c>
      <c r="L2371" s="3" t="str">
        <f>VLOOKUP(Table_Villen_viihde.accdb[[#This Row],[Ryhmänro]],Table_Villen_viihde.accdb6[],2,FALSE)</f>
        <v>Tarvikkeet</v>
      </c>
    </row>
    <row r="2372" spans="1:12" x14ac:dyDescent="0.35">
      <c r="A2372">
        <v>52870</v>
      </c>
      <c r="B2372" s="18">
        <v>42136</v>
      </c>
      <c r="C2372" t="s">
        <v>58</v>
      </c>
      <c r="D2372">
        <v>1</v>
      </c>
      <c r="E2372">
        <v>3</v>
      </c>
      <c r="F2372">
        <v>18</v>
      </c>
      <c r="G2372">
        <v>9.16</v>
      </c>
      <c r="H2372" t="str">
        <f>VLOOKUP(Table_Villen_viihde.accdb[[#This Row],[MyyjäID]],ville_myyjät!$A$2:$B$17,2,FALSE)</f>
        <v>Helena</v>
      </c>
      <c r="I2372" t="str">
        <f>VLOOKUP(Table_Villen_viihde.accdb[[#This Row],[myyjä]],ville_myyjät!$B$2:$C$17,2,FALSE)</f>
        <v>Nainen</v>
      </c>
      <c r="J2372" t="str">
        <f>VLOOKUP(Table_Villen_viihde.accdb[[#This Row],[Tuotenumero]],Table_Villen_viihde.accdb5[[Tuotenumero]:[Tuote]],2,FALSE)</f>
        <v>USB-kaapeli</v>
      </c>
      <c r="K2372" s="3">
        <f>VLOOKUP(Table_Villen_viihde.accdb[[#This Row],[Tuotenumero]],Table_Villen_viihde.accdb5[[Tuotenumero]:[TuoteryhmäID]],3,FALSE)</f>
        <v>4</v>
      </c>
      <c r="L2372" s="3" t="str">
        <f>VLOOKUP(Table_Villen_viihde.accdb[[#This Row],[Ryhmänro]],Table_Villen_viihde.accdb6[],2,FALSE)</f>
        <v>Tarvikkeet</v>
      </c>
    </row>
    <row r="2373" spans="1:12" x14ac:dyDescent="0.35">
      <c r="A2373">
        <v>52871</v>
      </c>
      <c r="B2373" s="18">
        <v>42136</v>
      </c>
      <c r="C2373" t="s">
        <v>63</v>
      </c>
      <c r="D2373">
        <v>1</v>
      </c>
      <c r="E2373">
        <v>1</v>
      </c>
      <c r="F2373">
        <v>112</v>
      </c>
      <c r="G2373">
        <v>72.349999999999994</v>
      </c>
      <c r="H2373" t="str">
        <f>VLOOKUP(Table_Villen_viihde.accdb[[#This Row],[MyyjäID]],ville_myyjät!$A$2:$B$17,2,FALSE)</f>
        <v>Liisa</v>
      </c>
      <c r="I2373" t="str">
        <f>VLOOKUP(Table_Villen_viihde.accdb[[#This Row],[myyjä]],ville_myyjät!$B$2:$C$17,2,FALSE)</f>
        <v>Nainen</v>
      </c>
      <c r="J2373" t="str">
        <f>VLOOKUP(Table_Villen_viihde.accdb[[#This Row],[Tuotenumero]],Table_Villen_viihde.accdb5[[Tuotenumero]:[Tuote]],2,FALSE)</f>
        <v>Multidigiboxi</v>
      </c>
      <c r="K2373" s="3">
        <f>VLOOKUP(Table_Villen_viihde.accdb[[#This Row],[Tuotenumero]],Table_Villen_viihde.accdb5[[Tuotenumero]:[TuoteryhmäID]],3,FALSE)</f>
        <v>6</v>
      </c>
      <c r="L2373" s="3" t="str">
        <f>VLOOKUP(Table_Villen_viihde.accdb[[#This Row],[Ryhmänro]],Table_Villen_viihde.accdb6[],2,FALSE)</f>
        <v>Digiboxit</v>
      </c>
    </row>
    <row r="2374" spans="1:12" x14ac:dyDescent="0.35">
      <c r="A2374">
        <v>52872</v>
      </c>
      <c r="B2374" s="18">
        <v>42136</v>
      </c>
      <c r="C2374" t="s">
        <v>60</v>
      </c>
      <c r="D2374">
        <v>1</v>
      </c>
      <c r="E2374">
        <v>1</v>
      </c>
      <c r="F2374">
        <v>14</v>
      </c>
      <c r="G2374">
        <v>10.82</v>
      </c>
      <c r="H2374" t="str">
        <f>VLOOKUP(Table_Villen_viihde.accdb[[#This Row],[MyyjäID]],ville_myyjät!$A$2:$B$17,2,FALSE)</f>
        <v>Liisa</v>
      </c>
      <c r="I2374" t="str">
        <f>VLOOKUP(Table_Villen_viihde.accdb[[#This Row],[myyjä]],ville_myyjät!$B$2:$C$17,2,FALSE)</f>
        <v>Nainen</v>
      </c>
      <c r="J2374" t="str">
        <f>VLOOKUP(Table_Villen_viihde.accdb[[#This Row],[Tuotenumero]],Table_Villen_viihde.accdb5[[Tuotenumero]:[Tuote]],2,FALSE)</f>
        <v>Antennikaapeli</v>
      </c>
      <c r="K2374" s="3">
        <f>VLOOKUP(Table_Villen_viihde.accdb[[#This Row],[Tuotenumero]],Table_Villen_viihde.accdb5[[Tuotenumero]:[TuoteryhmäID]],3,FALSE)</f>
        <v>4</v>
      </c>
      <c r="L2374" s="3" t="str">
        <f>VLOOKUP(Table_Villen_viihde.accdb[[#This Row],[Ryhmänro]],Table_Villen_viihde.accdb6[],2,FALSE)</f>
        <v>Tarvikkeet</v>
      </c>
    </row>
    <row r="2375" spans="1:12" x14ac:dyDescent="0.35">
      <c r="A2375">
        <v>52873</v>
      </c>
      <c r="B2375" s="18">
        <v>42137</v>
      </c>
      <c r="C2375" t="s">
        <v>59</v>
      </c>
      <c r="D2375">
        <v>1</v>
      </c>
      <c r="E2375">
        <v>6</v>
      </c>
      <c r="F2375">
        <v>243</v>
      </c>
      <c r="G2375">
        <v>127.92</v>
      </c>
      <c r="H2375" t="str">
        <f>VLOOKUP(Table_Villen_viihde.accdb[[#This Row],[MyyjäID]],ville_myyjät!$A$2:$B$17,2,FALSE)</f>
        <v>Mikko</v>
      </c>
      <c r="I2375" t="str">
        <f>VLOOKUP(Table_Villen_viihde.accdb[[#This Row],[myyjä]],ville_myyjät!$B$2:$C$17,2,FALSE)</f>
        <v>Mies</v>
      </c>
      <c r="J2375" t="str">
        <f>VLOOKUP(Table_Villen_viihde.accdb[[#This Row],[Tuotenumero]],Table_Villen_viihde.accdb5[[Tuotenumero]:[Tuote]],2,FALSE)</f>
        <v>Levysoitin</v>
      </c>
      <c r="K2375" s="3">
        <f>VLOOKUP(Table_Villen_viihde.accdb[[#This Row],[Tuotenumero]],Table_Villen_viihde.accdb5[[Tuotenumero]:[TuoteryhmäID]],3,FALSE)</f>
        <v>1</v>
      </c>
      <c r="L2375" s="3" t="str">
        <f>VLOOKUP(Table_Villen_viihde.accdb[[#This Row],[Ryhmänro]],Table_Villen_viihde.accdb6[],2,FALSE)</f>
        <v>Äänentoisto</v>
      </c>
    </row>
    <row r="2376" spans="1:12" x14ac:dyDescent="0.35">
      <c r="A2376">
        <v>52874</v>
      </c>
      <c r="B2376" s="18">
        <v>42137</v>
      </c>
      <c r="C2376" t="s">
        <v>61</v>
      </c>
      <c r="D2376">
        <v>1</v>
      </c>
      <c r="E2376">
        <v>3</v>
      </c>
      <c r="F2376">
        <v>324</v>
      </c>
      <c r="G2376">
        <v>237.67</v>
      </c>
      <c r="H2376" t="str">
        <f>VLOOKUP(Table_Villen_viihde.accdb[[#This Row],[MyyjäID]],ville_myyjät!$A$2:$B$17,2,FALSE)</f>
        <v>Helena</v>
      </c>
      <c r="I2376" t="str">
        <f>VLOOKUP(Table_Villen_viihde.accdb[[#This Row],[myyjä]],ville_myyjät!$B$2:$C$17,2,FALSE)</f>
        <v>Nainen</v>
      </c>
      <c r="J2376" t="str">
        <f>VLOOKUP(Table_Villen_viihde.accdb[[#This Row],[Tuotenumero]],Table_Villen_viihde.accdb5[[Tuotenumero]:[Tuote]],2,FALSE)</f>
        <v>TV32</v>
      </c>
      <c r="K2376" s="3">
        <f>VLOOKUP(Table_Villen_viihde.accdb[[#This Row],[Tuotenumero]],Table_Villen_viihde.accdb5[[Tuotenumero]:[TuoteryhmäID]],3,FALSE)</f>
        <v>3</v>
      </c>
      <c r="L2376" s="3" t="str">
        <f>VLOOKUP(Table_Villen_viihde.accdb[[#This Row],[Ryhmänro]],Table_Villen_viihde.accdb6[],2,FALSE)</f>
        <v>TV</v>
      </c>
    </row>
    <row r="2377" spans="1:12" x14ac:dyDescent="0.35">
      <c r="A2377">
        <v>52875</v>
      </c>
      <c r="B2377" s="18">
        <v>42137</v>
      </c>
      <c r="C2377" t="s">
        <v>60</v>
      </c>
      <c r="D2377">
        <v>1</v>
      </c>
      <c r="E2377">
        <v>3</v>
      </c>
      <c r="F2377">
        <v>15</v>
      </c>
      <c r="G2377">
        <v>10.97</v>
      </c>
      <c r="H2377" t="str">
        <f>VLOOKUP(Table_Villen_viihde.accdb[[#This Row],[MyyjäID]],ville_myyjät!$A$2:$B$17,2,FALSE)</f>
        <v>Helena</v>
      </c>
      <c r="I2377" t="str">
        <f>VLOOKUP(Table_Villen_viihde.accdb[[#This Row],[myyjä]],ville_myyjät!$B$2:$C$17,2,FALSE)</f>
        <v>Nainen</v>
      </c>
      <c r="J2377" t="str">
        <f>VLOOKUP(Table_Villen_viihde.accdb[[#This Row],[Tuotenumero]],Table_Villen_viihde.accdb5[[Tuotenumero]:[Tuote]],2,FALSE)</f>
        <v>Antennikaapeli</v>
      </c>
      <c r="K2377" s="3">
        <f>VLOOKUP(Table_Villen_viihde.accdb[[#This Row],[Tuotenumero]],Table_Villen_viihde.accdb5[[Tuotenumero]:[TuoteryhmäID]],3,FALSE)</f>
        <v>4</v>
      </c>
      <c r="L2377" s="3" t="str">
        <f>VLOOKUP(Table_Villen_viihde.accdb[[#This Row],[Ryhmänro]],Table_Villen_viihde.accdb6[],2,FALSE)</f>
        <v>Tarvikkeet</v>
      </c>
    </row>
    <row r="2378" spans="1:12" x14ac:dyDescent="0.35">
      <c r="A2378">
        <v>52876</v>
      </c>
      <c r="B2378" s="18">
        <v>42138</v>
      </c>
      <c r="C2378" t="s">
        <v>60</v>
      </c>
      <c r="D2378">
        <v>1</v>
      </c>
      <c r="E2378">
        <v>7</v>
      </c>
      <c r="F2378">
        <v>14</v>
      </c>
      <c r="G2378">
        <v>11.23</v>
      </c>
      <c r="H2378" t="str">
        <f>VLOOKUP(Table_Villen_viihde.accdb[[#This Row],[MyyjäID]],ville_myyjät!$A$2:$B$17,2,FALSE)</f>
        <v>Kaija</v>
      </c>
      <c r="I2378" t="str">
        <f>VLOOKUP(Table_Villen_viihde.accdb[[#This Row],[myyjä]],ville_myyjät!$B$2:$C$17,2,FALSE)</f>
        <v>Nainen</v>
      </c>
      <c r="J2378" t="str">
        <f>VLOOKUP(Table_Villen_viihde.accdb[[#This Row],[Tuotenumero]],Table_Villen_viihde.accdb5[[Tuotenumero]:[Tuote]],2,FALSE)</f>
        <v>Antennikaapeli</v>
      </c>
      <c r="K2378" s="3">
        <f>VLOOKUP(Table_Villen_viihde.accdb[[#This Row],[Tuotenumero]],Table_Villen_viihde.accdb5[[Tuotenumero]:[TuoteryhmäID]],3,FALSE)</f>
        <v>4</v>
      </c>
      <c r="L2378" s="3" t="str">
        <f>VLOOKUP(Table_Villen_viihde.accdb[[#This Row],[Ryhmänro]],Table_Villen_viihde.accdb6[],2,FALSE)</f>
        <v>Tarvikkeet</v>
      </c>
    </row>
    <row r="2379" spans="1:12" x14ac:dyDescent="0.35">
      <c r="A2379">
        <v>52877</v>
      </c>
      <c r="B2379" s="18">
        <v>42138</v>
      </c>
      <c r="C2379" t="s">
        <v>60</v>
      </c>
      <c r="D2379">
        <v>1</v>
      </c>
      <c r="E2379">
        <v>5</v>
      </c>
      <c r="F2379">
        <v>14</v>
      </c>
      <c r="G2379">
        <v>11.16</v>
      </c>
      <c r="H2379" t="str">
        <f>VLOOKUP(Table_Villen_viihde.accdb[[#This Row],[MyyjäID]],ville_myyjät!$A$2:$B$17,2,FALSE)</f>
        <v>Petri</v>
      </c>
      <c r="I2379" t="str">
        <f>VLOOKUP(Table_Villen_viihde.accdb[[#This Row],[myyjä]],ville_myyjät!$B$2:$C$17,2,FALSE)</f>
        <v>Mies</v>
      </c>
      <c r="J2379" t="str">
        <f>VLOOKUP(Table_Villen_viihde.accdb[[#This Row],[Tuotenumero]],Table_Villen_viihde.accdb5[[Tuotenumero]:[Tuote]],2,FALSE)</f>
        <v>Antennikaapeli</v>
      </c>
      <c r="K2379" s="3">
        <f>VLOOKUP(Table_Villen_viihde.accdb[[#This Row],[Tuotenumero]],Table_Villen_viihde.accdb5[[Tuotenumero]:[TuoteryhmäID]],3,FALSE)</f>
        <v>4</v>
      </c>
      <c r="L2379" s="3" t="str">
        <f>VLOOKUP(Table_Villen_viihde.accdb[[#This Row],[Ryhmänro]],Table_Villen_viihde.accdb6[],2,FALSE)</f>
        <v>Tarvikkeet</v>
      </c>
    </row>
    <row r="2380" spans="1:12" x14ac:dyDescent="0.35">
      <c r="A2380">
        <v>52878</v>
      </c>
      <c r="B2380" s="18">
        <v>42139</v>
      </c>
      <c r="C2380" t="s">
        <v>60</v>
      </c>
      <c r="D2380">
        <v>1</v>
      </c>
      <c r="E2380">
        <v>5</v>
      </c>
      <c r="F2380">
        <v>15</v>
      </c>
      <c r="G2380">
        <v>10.5</v>
      </c>
      <c r="H2380" t="str">
        <f>VLOOKUP(Table_Villen_viihde.accdb[[#This Row],[MyyjäID]],ville_myyjät!$A$2:$B$17,2,FALSE)</f>
        <v>Petri</v>
      </c>
      <c r="I2380" t="str">
        <f>VLOOKUP(Table_Villen_viihde.accdb[[#This Row],[myyjä]],ville_myyjät!$B$2:$C$17,2,FALSE)</f>
        <v>Mies</v>
      </c>
      <c r="J2380" t="str">
        <f>VLOOKUP(Table_Villen_viihde.accdb[[#This Row],[Tuotenumero]],Table_Villen_viihde.accdb5[[Tuotenumero]:[Tuote]],2,FALSE)</f>
        <v>Antennikaapeli</v>
      </c>
      <c r="K2380" s="3">
        <f>VLOOKUP(Table_Villen_viihde.accdb[[#This Row],[Tuotenumero]],Table_Villen_viihde.accdb5[[Tuotenumero]:[TuoteryhmäID]],3,FALSE)</f>
        <v>4</v>
      </c>
      <c r="L2380" s="3" t="str">
        <f>VLOOKUP(Table_Villen_viihde.accdb[[#This Row],[Ryhmänro]],Table_Villen_viihde.accdb6[],2,FALSE)</f>
        <v>Tarvikkeet</v>
      </c>
    </row>
    <row r="2381" spans="1:12" x14ac:dyDescent="0.35">
      <c r="A2381">
        <v>52879</v>
      </c>
      <c r="B2381" s="18">
        <v>42139</v>
      </c>
      <c r="C2381" t="s">
        <v>60</v>
      </c>
      <c r="D2381">
        <v>1</v>
      </c>
      <c r="E2381">
        <v>1</v>
      </c>
      <c r="F2381">
        <v>15</v>
      </c>
      <c r="G2381">
        <v>11.18</v>
      </c>
      <c r="H2381" t="str">
        <f>VLOOKUP(Table_Villen_viihde.accdb[[#This Row],[MyyjäID]],ville_myyjät!$A$2:$B$17,2,FALSE)</f>
        <v>Liisa</v>
      </c>
      <c r="I2381" t="str">
        <f>VLOOKUP(Table_Villen_viihde.accdb[[#This Row],[myyjä]],ville_myyjät!$B$2:$C$17,2,FALSE)</f>
        <v>Nainen</v>
      </c>
      <c r="J2381" t="str">
        <f>VLOOKUP(Table_Villen_viihde.accdb[[#This Row],[Tuotenumero]],Table_Villen_viihde.accdb5[[Tuotenumero]:[Tuote]],2,FALSE)</f>
        <v>Antennikaapeli</v>
      </c>
      <c r="K2381" s="3">
        <f>VLOOKUP(Table_Villen_viihde.accdb[[#This Row],[Tuotenumero]],Table_Villen_viihde.accdb5[[Tuotenumero]:[TuoteryhmäID]],3,FALSE)</f>
        <v>4</v>
      </c>
      <c r="L2381" s="3" t="str">
        <f>VLOOKUP(Table_Villen_viihde.accdb[[#This Row],[Ryhmänro]],Table_Villen_viihde.accdb6[],2,FALSE)</f>
        <v>Tarvikkeet</v>
      </c>
    </row>
    <row r="2382" spans="1:12" x14ac:dyDescent="0.35">
      <c r="A2382">
        <v>52880</v>
      </c>
      <c r="B2382" s="18">
        <v>42140</v>
      </c>
      <c r="C2382" t="s">
        <v>60</v>
      </c>
      <c r="D2382">
        <v>1</v>
      </c>
      <c r="E2382">
        <v>1</v>
      </c>
      <c r="F2382">
        <v>15</v>
      </c>
      <c r="G2382">
        <v>10.24</v>
      </c>
      <c r="H2382" t="str">
        <f>VLOOKUP(Table_Villen_viihde.accdb[[#This Row],[MyyjäID]],ville_myyjät!$A$2:$B$17,2,FALSE)</f>
        <v>Liisa</v>
      </c>
      <c r="I2382" t="str">
        <f>VLOOKUP(Table_Villen_viihde.accdb[[#This Row],[myyjä]],ville_myyjät!$B$2:$C$17,2,FALSE)</f>
        <v>Nainen</v>
      </c>
      <c r="J2382" t="str">
        <f>VLOOKUP(Table_Villen_viihde.accdb[[#This Row],[Tuotenumero]],Table_Villen_viihde.accdb5[[Tuotenumero]:[Tuote]],2,FALSE)</f>
        <v>Antennikaapeli</v>
      </c>
      <c r="K2382" s="3">
        <f>VLOOKUP(Table_Villen_viihde.accdb[[#This Row],[Tuotenumero]],Table_Villen_viihde.accdb5[[Tuotenumero]:[TuoteryhmäID]],3,FALSE)</f>
        <v>4</v>
      </c>
      <c r="L2382" s="3" t="str">
        <f>VLOOKUP(Table_Villen_viihde.accdb[[#This Row],[Ryhmänro]],Table_Villen_viihde.accdb6[],2,FALSE)</f>
        <v>Tarvikkeet</v>
      </c>
    </row>
    <row r="2383" spans="1:12" x14ac:dyDescent="0.35">
      <c r="A2383">
        <v>52881</v>
      </c>
      <c r="B2383" s="18">
        <v>42140</v>
      </c>
      <c r="C2383" t="s">
        <v>59</v>
      </c>
      <c r="D2383">
        <v>1</v>
      </c>
      <c r="E2383">
        <v>1</v>
      </c>
      <c r="F2383">
        <v>250</v>
      </c>
      <c r="G2383">
        <v>132.63999999999999</v>
      </c>
      <c r="H2383" t="str">
        <f>VLOOKUP(Table_Villen_viihde.accdb[[#This Row],[MyyjäID]],ville_myyjät!$A$2:$B$17,2,FALSE)</f>
        <v>Liisa</v>
      </c>
      <c r="I2383" t="str">
        <f>VLOOKUP(Table_Villen_viihde.accdb[[#This Row],[myyjä]],ville_myyjät!$B$2:$C$17,2,FALSE)</f>
        <v>Nainen</v>
      </c>
      <c r="J2383" t="str">
        <f>VLOOKUP(Table_Villen_viihde.accdb[[#This Row],[Tuotenumero]],Table_Villen_viihde.accdb5[[Tuotenumero]:[Tuote]],2,FALSE)</f>
        <v>Levysoitin</v>
      </c>
      <c r="K2383" s="3">
        <f>VLOOKUP(Table_Villen_viihde.accdb[[#This Row],[Tuotenumero]],Table_Villen_viihde.accdb5[[Tuotenumero]:[TuoteryhmäID]],3,FALSE)</f>
        <v>1</v>
      </c>
      <c r="L2383" s="3" t="str">
        <f>VLOOKUP(Table_Villen_viihde.accdb[[#This Row],[Ryhmänro]],Table_Villen_viihde.accdb6[],2,FALSE)</f>
        <v>Äänentoisto</v>
      </c>
    </row>
    <row r="2384" spans="1:12" x14ac:dyDescent="0.35">
      <c r="A2384">
        <v>52882</v>
      </c>
      <c r="B2384" s="18">
        <v>42141</v>
      </c>
      <c r="C2384" t="s">
        <v>60</v>
      </c>
      <c r="D2384">
        <v>1</v>
      </c>
      <c r="E2384">
        <v>3</v>
      </c>
      <c r="F2384">
        <v>15</v>
      </c>
      <c r="G2384">
        <v>10.35</v>
      </c>
      <c r="H2384" t="str">
        <f>VLOOKUP(Table_Villen_viihde.accdb[[#This Row],[MyyjäID]],ville_myyjät!$A$2:$B$17,2,FALSE)</f>
        <v>Helena</v>
      </c>
      <c r="I2384" t="str">
        <f>VLOOKUP(Table_Villen_viihde.accdb[[#This Row],[myyjä]],ville_myyjät!$B$2:$C$17,2,FALSE)</f>
        <v>Nainen</v>
      </c>
      <c r="J2384" t="str">
        <f>VLOOKUP(Table_Villen_viihde.accdb[[#This Row],[Tuotenumero]],Table_Villen_viihde.accdb5[[Tuotenumero]:[Tuote]],2,FALSE)</f>
        <v>Antennikaapeli</v>
      </c>
      <c r="K2384" s="3">
        <f>VLOOKUP(Table_Villen_viihde.accdb[[#This Row],[Tuotenumero]],Table_Villen_viihde.accdb5[[Tuotenumero]:[TuoteryhmäID]],3,FALSE)</f>
        <v>4</v>
      </c>
      <c r="L2384" s="3" t="str">
        <f>VLOOKUP(Table_Villen_viihde.accdb[[#This Row],[Ryhmänro]],Table_Villen_viihde.accdb6[],2,FALSE)</f>
        <v>Tarvikkeet</v>
      </c>
    </row>
    <row r="2385" spans="1:12" x14ac:dyDescent="0.35">
      <c r="A2385">
        <v>52883</v>
      </c>
      <c r="B2385" s="18">
        <v>42141</v>
      </c>
      <c r="C2385" t="s">
        <v>60</v>
      </c>
      <c r="D2385">
        <v>1</v>
      </c>
      <c r="E2385">
        <v>6</v>
      </c>
      <c r="F2385">
        <v>15</v>
      </c>
      <c r="G2385">
        <v>11.15</v>
      </c>
      <c r="H2385" t="str">
        <f>VLOOKUP(Table_Villen_viihde.accdb[[#This Row],[MyyjäID]],ville_myyjät!$A$2:$B$17,2,FALSE)</f>
        <v>Mikko</v>
      </c>
      <c r="I2385" t="str">
        <f>VLOOKUP(Table_Villen_viihde.accdb[[#This Row],[myyjä]],ville_myyjät!$B$2:$C$17,2,FALSE)</f>
        <v>Mies</v>
      </c>
      <c r="J2385" t="str">
        <f>VLOOKUP(Table_Villen_viihde.accdb[[#This Row],[Tuotenumero]],Table_Villen_viihde.accdb5[[Tuotenumero]:[Tuote]],2,FALSE)</f>
        <v>Antennikaapeli</v>
      </c>
      <c r="K2385" s="3">
        <f>VLOOKUP(Table_Villen_viihde.accdb[[#This Row],[Tuotenumero]],Table_Villen_viihde.accdb5[[Tuotenumero]:[TuoteryhmäID]],3,FALSE)</f>
        <v>4</v>
      </c>
      <c r="L2385" s="3" t="str">
        <f>VLOOKUP(Table_Villen_viihde.accdb[[#This Row],[Ryhmänro]],Table_Villen_viihde.accdb6[],2,FALSE)</f>
        <v>Tarvikkeet</v>
      </c>
    </row>
    <row r="2386" spans="1:12" x14ac:dyDescent="0.35">
      <c r="A2386">
        <v>52884</v>
      </c>
      <c r="B2386" s="18">
        <v>42141</v>
      </c>
      <c r="C2386" t="s">
        <v>60</v>
      </c>
      <c r="D2386">
        <v>1</v>
      </c>
      <c r="E2386">
        <v>5</v>
      </c>
      <c r="F2386">
        <v>14</v>
      </c>
      <c r="G2386">
        <v>10.23</v>
      </c>
      <c r="H2386" t="str">
        <f>VLOOKUP(Table_Villen_viihde.accdb[[#This Row],[MyyjäID]],ville_myyjät!$A$2:$B$17,2,FALSE)</f>
        <v>Petri</v>
      </c>
      <c r="I2386" t="str">
        <f>VLOOKUP(Table_Villen_viihde.accdb[[#This Row],[myyjä]],ville_myyjät!$B$2:$C$17,2,FALSE)</f>
        <v>Mies</v>
      </c>
      <c r="J2386" t="str">
        <f>VLOOKUP(Table_Villen_viihde.accdb[[#This Row],[Tuotenumero]],Table_Villen_viihde.accdb5[[Tuotenumero]:[Tuote]],2,FALSE)</f>
        <v>Antennikaapeli</v>
      </c>
      <c r="K2386" s="3">
        <f>VLOOKUP(Table_Villen_viihde.accdb[[#This Row],[Tuotenumero]],Table_Villen_viihde.accdb5[[Tuotenumero]:[TuoteryhmäID]],3,FALSE)</f>
        <v>4</v>
      </c>
      <c r="L2386" s="3" t="str">
        <f>VLOOKUP(Table_Villen_viihde.accdb[[#This Row],[Ryhmänro]],Table_Villen_viihde.accdb6[],2,FALSE)</f>
        <v>Tarvikkeet</v>
      </c>
    </row>
    <row r="2387" spans="1:12" x14ac:dyDescent="0.35">
      <c r="A2387">
        <v>52885</v>
      </c>
      <c r="B2387" s="18">
        <v>42141</v>
      </c>
      <c r="C2387" t="s">
        <v>60</v>
      </c>
      <c r="D2387">
        <v>1</v>
      </c>
      <c r="E2387">
        <v>1</v>
      </c>
      <c r="F2387">
        <v>15</v>
      </c>
      <c r="G2387">
        <v>10.32</v>
      </c>
      <c r="H2387" t="str">
        <f>VLOOKUP(Table_Villen_viihde.accdb[[#This Row],[MyyjäID]],ville_myyjät!$A$2:$B$17,2,FALSE)</f>
        <v>Liisa</v>
      </c>
      <c r="I2387" t="str">
        <f>VLOOKUP(Table_Villen_viihde.accdb[[#This Row],[myyjä]],ville_myyjät!$B$2:$C$17,2,FALSE)</f>
        <v>Nainen</v>
      </c>
      <c r="J2387" t="str">
        <f>VLOOKUP(Table_Villen_viihde.accdb[[#This Row],[Tuotenumero]],Table_Villen_viihde.accdb5[[Tuotenumero]:[Tuote]],2,FALSE)</f>
        <v>Antennikaapeli</v>
      </c>
      <c r="K2387" s="3">
        <f>VLOOKUP(Table_Villen_viihde.accdb[[#This Row],[Tuotenumero]],Table_Villen_viihde.accdb5[[Tuotenumero]:[TuoteryhmäID]],3,FALSE)</f>
        <v>4</v>
      </c>
      <c r="L2387" s="3" t="str">
        <f>VLOOKUP(Table_Villen_viihde.accdb[[#This Row],[Ryhmänro]],Table_Villen_viihde.accdb6[],2,FALSE)</f>
        <v>Tarvikkeet</v>
      </c>
    </row>
    <row r="2388" spans="1:12" x14ac:dyDescent="0.35">
      <c r="A2388">
        <v>52886</v>
      </c>
      <c r="B2388" s="18">
        <v>42141</v>
      </c>
      <c r="C2388" t="s">
        <v>58</v>
      </c>
      <c r="D2388">
        <v>1</v>
      </c>
      <c r="E2388">
        <v>1</v>
      </c>
      <c r="F2388">
        <v>17</v>
      </c>
      <c r="G2388">
        <v>8.8800000000000008</v>
      </c>
      <c r="H2388" t="str">
        <f>VLOOKUP(Table_Villen_viihde.accdb[[#This Row],[MyyjäID]],ville_myyjät!$A$2:$B$17,2,FALSE)</f>
        <v>Liisa</v>
      </c>
      <c r="I2388" t="str">
        <f>VLOOKUP(Table_Villen_viihde.accdb[[#This Row],[myyjä]],ville_myyjät!$B$2:$C$17,2,FALSE)</f>
        <v>Nainen</v>
      </c>
      <c r="J2388" t="str">
        <f>VLOOKUP(Table_Villen_viihde.accdb[[#This Row],[Tuotenumero]],Table_Villen_viihde.accdb5[[Tuotenumero]:[Tuote]],2,FALSE)</f>
        <v>USB-kaapeli</v>
      </c>
      <c r="K2388" s="3">
        <f>VLOOKUP(Table_Villen_viihde.accdb[[#This Row],[Tuotenumero]],Table_Villen_viihde.accdb5[[Tuotenumero]:[TuoteryhmäID]],3,FALSE)</f>
        <v>4</v>
      </c>
      <c r="L2388" s="3" t="str">
        <f>VLOOKUP(Table_Villen_viihde.accdb[[#This Row],[Ryhmänro]],Table_Villen_viihde.accdb6[],2,FALSE)</f>
        <v>Tarvikkeet</v>
      </c>
    </row>
    <row r="2389" spans="1:12" x14ac:dyDescent="0.35">
      <c r="A2389">
        <v>52887</v>
      </c>
      <c r="B2389" s="18">
        <v>42141</v>
      </c>
      <c r="C2389" t="s">
        <v>60</v>
      </c>
      <c r="D2389">
        <v>1</v>
      </c>
      <c r="E2389">
        <v>2</v>
      </c>
      <c r="F2389">
        <v>15</v>
      </c>
      <c r="G2389">
        <v>10.49</v>
      </c>
      <c r="H2389" t="str">
        <f>VLOOKUP(Table_Villen_viihde.accdb[[#This Row],[MyyjäID]],ville_myyjät!$A$2:$B$17,2,FALSE)</f>
        <v>Maija</v>
      </c>
      <c r="I2389" t="str">
        <f>VLOOKUP(Table_Villen_viihde.accdb[[#This Row],[myyjä]],ville_myyjät!$B$2:$C$17,2,FALSE)</f>
        <v>Nainen</v>
      </c>
      <c r="J2389" t="str">
        <f>VLOOKUP(Table_Villen_viihde.accdb[[#This Row],[Tuotenumero]],Table_Villen_viihde.accdb5[[Tuotenumero]:[Tuote]],2,FALSE)</f>
        <v>Antennikaapeli</v>
      </c>
      <c r="K2389" s="3">
        <f>VLOOKUP(Table_Villen_viihde.accdb[[#This Row],[Tuotenumero]],Table_Villen_viihde.accdb5[[Tuotenumero]:[TuoteryhmäID]],3,FALSE)</f>
        <v>4</v>
      </c>
      <c r="L2389" s="3" t="str">
        <f>VLOOKUP(Table_Villen_viihde.accdb[[#This Row],[Ryhmänro]],Table_Villen_viihde.accdb6[],2,FALSE)</f>
        <v>Tarvikkeet</v>
      </c>
    </row>
    <row r="2390" spans="1:12" x14ac:dyDescent="0.35">
      <c r="A2390">
        <v>52888</v>
      </c>
      <c r="B2390" s="18">
        <v>42141</v>
      </c>
      <c r="C2390" t="s">
        <v>60</v>
      </c>
      <c r="D2390">
        <v>1</v>
      </c>
      <c r="E2390">
        <v>2</v>
      </c>
      <c r="F2390">
        <v>15</v>
      </c>
      <c r="G2390">
        <v>10.55</v>
      </c>
      <c r="H2390" t="str">
        <f>VLOOKUP(Table_Villen_viihde.accdb[[#This Row],[MyyjäID]],ville_myyjät!$A$2:$B$17,2,FALSE)</f>
        <v>Maija</v>
      </c>
      <c r="I2390" t="str">
        <f>VLOOKUP(Table_Villen_viihde.accdb[[#This Row],[myyjä]],ville_myyjät!$B$2:$C$17,2,FALSE)</f>
        <v>Nainen</v>
      </c>
      <c r="J2390" t="str">
        <f>VLOOKUP(Table_Villen_viihde.accdb[[#This Row],[Tuotenumero]],Table_Villen_viihde.accdb5[[Tuotenumero]:[Tuote]],2,FALSE)</f>
        <v>Antennikaapeli</v>
      </c>
      <c r="K2390" s="3">
        <f>VLOOKUP(Table_Villen_viihde.accdb[[#This Row],[Tuotenumero]],Table_Villen_viihde.accdb5[[Tuotenumero]:[TuoteryhmäID]],3,FALSE)</f>
        <v>4</v>
      </c>
      <c r="L2390" s="3" t="str">
        <f>VLOOKUP(Table_Villen_viihde.accdb[[#This Row],[Ryhmänro]],Table_Villen_viihde.accdb6[],2,FALSE)</f>
        <v>Tarvikkeet</v>
      </c>
    </row>
    <row r="2391" spans="1:12" x14ac:dyDescent="0.35">
      <c r="A2391">
        <v>52889</v>
      </c>
      <c r="B2391" s="18">
        <v>42142</v>
      </c>
      <c r="C2391" t="s">
        <v>60</v>
      </c>
      <c r="D2391">
        <v>1</v>
      </c>
      <c r="E2391">
        <v>3</v>
      </c>
      <c r="F2391">
        <v>15</v>
      </c>
      <c r="G2391">
        <v>10.98</v>
      </c>
      <c r="H2391" t="str">
        <f>VLOOKUP(Table_Villen_viihde.accdb[[#This Row],[MyyjäID]],ville_myyjät!$A$2:$B$17,2,FALSE)</f>
        <v>Helena</v>
      </c>
      <c r="I2391" t="str">
        <f>VLOOKUP(Table_Villen_viihde.accdb[[#This Row],[myyjä]],ville_myyjät!$B$2:$C$17,2,FALSE)</f>
        <v>Nainen</v>
      </c>
      <c r="J2391" t="str">
        <f>VLOOKUP(Table_Villen_viihde.accdb[[#This Row],[Tuotenumero]],Table_Villen_viihde.accdb5[[Tuotenumero]:[Tuote]],2,FALSE)</f>
        <v>Antennikaapeli</v>
      </c>
      <c r="K2391" s="3">
        <f>VLOOKUP(Table_Villen_viihde.accdb[[#This Row],[Tuotenumero]],Table_Villen_viihde.accdb5[[Tuotenumero]:[TuoteryhmäID]],3,FALSE)</f>
        <v>4</v>
      </c>
      <c r="L2391" s="3" t="str">
        <f>VLOOKUP(Table_Villen_viihde.accdb[[#This Row],[Ryhmänro]],Table_Villen_viihde.accdb6[],2,FALSE)</f>
        <v>Tarvikkeet</v>
      </c>
    </row>
    <row r="2392" spans="1:12" x14ac:dyDescent="0.35">
      <c r="A2392">
        <v>52890</v>
      </c>
      <c r="B2392" s="18">
        <v>42142</v>
      </c>
      <c r="C2392" t="s">
        <v>60</v>
      </c>
      <c r="D2392">
        <v>1</v>
      </c>
      <c r="E2392">
        <v>1</v>
      </c>
      <c r="F2392">
        <v>15</v>
      </c>
      <c r="G2392">
        <v>10.31</v>
      </c>
      <c r="H2392" t="str">
        <f>VLOOKUP(Table_Villen_viihde.accdb[[#This Row],[MyyjäID]],ville_myyjät!$A$2:$B$17,2,FALSE)</f>
        <v>Liisa</v>
      </c>
      <c r="I2392" t="str">
        <f>VLOOKUP(Table_Villen_viihde.accdb[[#This Row],[myyjä]],ville_myyjät!$B$2:$C$17,2,FALSE)</f>
        <v>Nainen</v>
      </c>
      <c r="J2392" t="str">
        <f>VLOOKUP(Table_Villen_viihde.accdb[[#This Row],[Tuotenumero]],Table_Villen_viihde.accdb5[[Tuotenumero]:[Tuote]],2,FALSE)</f>
        <v>Antennikaapeli</v>
      </c>
      <c r="K2392" s="3">
        <f>VLOOKUP(Table_Villen_viihde.accdb[[#This Row],[Tuotenumero]],Table_Villen_viihde.accdb5[[Tuotenumero]:[TuoteryhmäID]],3,FALSE)</f>
        <v>4</v>
      </c>
      <c r="L2392" s="3" t="str">
        <f>VLOOKUP(Table_Villen_viihde.accdb[[#This Row],[Ryhmänro]],Table_Villen_viihde.accdb6[],2,FALSE)</f>
        <v>Tarvikkeet</v>
      </c>
    </row>
    <row r="2393" spans="1:12" x14ac:dyDescent="0.35">
      <c r="A2393">
        <v>52891</v>
      </c>
      <c r="B2393" s="18">
        <v>42142</v>
      </c>
      <c r="C2393" t="s">
        <v>60</v>
      </c>
      <c r="D2393">
        <v>1</v>
      </c>
      <c r="E2393">
        <v>2</v>
      </c>
      <c r="F2393">
        <v>14</v>
      </c>
      <c r="G2393">
        <v>10.7</v>
      </c>
      <c r="H2393" t="str">
        <f>VLOOKUP(Table_Villen_viihde.accdb[[#This Row],[MyyjäID]],ville_myyjät!$A$2:$B$17,2,FALSE)</f>
        <v>Maija</v>
      </c>
      <c r="I2393" t="str">
        <f>VLOOKUP(Table_Villen_viihde.accdb[[#This Row],[myyjä]],ville_myyjät!$B$2:$C$17,2,FALSE)</f>
        <v>Nainen</v>
      </c>
      <c r="J2393" t="str">
        <f>VLOOKUP(Table_Villen_viihde.accdb[[#This Row],[Tuotenumero]],Table_Villen_viihde.accdb5[[Tuotenumero]:[Tuote]],2,FALSE)</f>
        <v>Antennikaapeli</v>
      </c>
      <c r="K2393" s="3">
        <f>VLOOKUP(Table_Villen_viihde.accdb[[#This Row],[Tuotenumero]],Table_Villen_viihde.accdb5[[Tuotenumero]:[TuoteryhmäID]],3,FALSE)</f>
        <v>4</v>
      </c>
      <c r="L2393" s="3" t="str">
        <f>VLOOKUP(Table_Villen_viihde.accdb[[#This Row],[Ryhmänro]],Table_Villen_viihde.accdb6[],2,FALSE)</f>
        <v>Tarvikkeet</v>
      </c>
    </row>
    <row r="2394" spans="1:12" x14ac:dyDescent="0.35">
      <c r="A2394">
        <v>52892</v>
      </c>
      <c r="B2394" s="18">
        <v>42142</v>
      </c>
      <c r="C2394" t="s">
        <v>59</v>
      </c>
      <c r="D2394">
        <v>1</v>
      </c>
      <c r="E2394">
        <v>9</v>
      </c>
      <c r="F2394">
        <v>242</v>
      </c>
      <c r="G2394">
        <v>133.69</v>
      </c>
      <c r="H2394" t="str">
        <f>VLOOKUP(Table_Villen_viihde.accdb[[#This Row],[MyyjäID]],ville_myyjät!$A$2:$B$17,2,FALSE)</f>
        <v>Juuso</v>
      </c>
      <c r="I2394" t="str">
        <f>VLOOKUP(Table_Villen_viihde.accdb[[#This Row],[myyjä]],ville_myyjät!$B$2:$C$17,2,FALSE)</f>
        <v>Mies</v>
      </c>
      <c r="J2394" t="str">
        <f>VLOOKUP(Table_Villen_viihde.accdb[[#This Row],[Tuotenumero]],Table_Villen_viihde.accdb5[[Tuotenumero]:[Tuote]],2,FALSE)</f>
        <v>Levysoitin</v>
      </c>
      <c r="K2394" s="3">
        <f>VLOOKUP(Table_Villen_viihde.accdb[[#This Row],[Tuotenumero]],Table_Villen_viihde.accdb5[[Tuotenumero]:[TuoteryhmäID]],3,FALSE)</f>
        <v>1</v>
      </c>
      <c r="L2394" s="3" t="str">
        <f>VLOOKUP(Table_Villen_viihde.accdb[[#This Row],[Ryhmänro]],Table_Villen_viihde.accdb6[],2,FALSE)</f>
        <v>Äänentoisto</v>
      </c>
    </row>
    <row r="2395" spans="1:12" x14ac:dyDescent="0.35">
      <c r="A2395">
        <v>52893</v>
      </c>
      <c r="B2395" s="18">
        <v>42142</v>
      </c>
      <c r="C2395" t="s">
        <v>61</v>
      </c>
      <c r="D2395">
        <v>1</v>
      </c>
      <c r="E2395">
        <v>5</v>
      </c>
      <c r="F2395">
        <v>317</v>
      </c>
      <c r="G2395">
        <v>217.67</v>
      </c>
      <c r="H2395" t="str">
        <f>VLOOKUP(Table_Villen_viihde.accdb[[#This Row],[MyyjäID]],ville_myyjät!$A$2:$B$17,2,FALSE)</f>
        <v>Petri</v>
      </c>
      <c r="I2395" t="str">
        <f>VLOOKUP(Table_Villen_viihde.accdb[[#This Row],[myyjä]],ville_myyjät!$B$2:$C$17,2,FALSE)</f>
        <v>Mies</v>
      </c>
      <c r="J2395" t="str">
        <f>VLOOKUP(Table_Villen_viihde.accdb[[#This Row],[Tuotenumero]],Table_Villen_viihde.accdb5[[Tuotenumero]:[Tuote]],2,FALSE)</f>
        <v>TV32</v>
      </c>
      <c r="K2395" s="3">
        <f>VLOOKUP(Table_Villen_viihde.accdb[[#This Row],[Tuotenumero]],Table_Villen_viihde.accdb5[[Tuotenumero]:[TuoteryhmäID]],3,FALSE)</f>
        <v>3</v>
      </c>
      <c r="L2395" s="3" t="str">
        <f>VLOOKUP(Table_Villen_viihde.accdb[[#This Row],[Ryhmänro]],Table_Villen_viihde.accdb6[],2,FALSE)</f>
        <v>TV</v>
      </c>
    </row>
    <row r="2396" spans="1:12" x14ac:dyDescent="0.35">
      <c r="A2396">
        <v>52894</v>
      </c>
      <c r="B2396" s="18">
        <v>42143</v>
      </c>
      <c r="C2396" t="s">
        <v>60</v>
      </c>
      <c r="D2396">
        <v>1</v>
      </c>
      <c r="E2396">
        <v>5</v>
      </c>
      <c r="F2396">
        <v>15</v>
      </c>
      <c r="G2396">
        <v>10.87</v>
      </c>
      <c r="H2396" t="str">
        <f>VLOOKUP(Table_Villen_viihde.accdb[[#This Row],[MyyjäID]],ville_myyjät!$A$2:$B$17,2,FALSE)</f>
        <v>Petri</v>
      </c>
      <c r="I2396" t="str">
        <f>VLOOKUP(Table_Villen_viihde.accdb[[#This Row],[myyjä]],ville_myyjät!$B$2:$C$17,2,FALSE)</f>
        <v>Mies</v>
      </c>
      <c r="J2396" t="str">
        <f>VLOOKUP(Table_Villen_viihde.accdb[[#This Row],[Tuotenumero]],Table_Villen_viihde.accdb5[[Tuotenumero]:[Tuote]],2,FALSE)</f>
        <v>Antennikaapeli</v>
      </c>
      <c r="K2396" s="3">
        <f>VLOOKUP(Table_Villen_viihde.accdb[[#This Row],[Tuotenumero]],Table_Villen_viihde.accdb5[[Tuotenumero]:[TuoteryhmäID]],3,FALSE)</f>
        <v>4</v>
      </c>
      <c r="L2396" s="3" t="str">
        <f>VLOOKUP(Table_Villen_viihde.accdb[[#This Row],[Ryhmänro]],Table_Villen_viihde.accdb6[],2,FALSE)</f>
        <v>Tarvikkeet</v>
      </c>
    </row>
    <row r="2397" spans="1:12" x14ac:dyDescent="0.35">
      <c r="A2397">
        <v>52895</v>
      </c>
      <c r="B2397" s="18">
        <v>42143</v>
      </c>
      <c r="C2397" t="s">
        <v>60</v>
      </c>
      <c r="D2397">
        <v>1</v>
      </c>
      <c r="E2397">
        <v>3</v>
      </c>
      <c r="F2397">
        <v>15</v>
      </c>
      <c r="G2397">
        <v>10.93</v>
      </c>
      <c r="H2397" t="str">
        <f>VLOOKUP(Table_Villen_viihde.accdb[[#This Row],[MyyjäID]],ville_myyjät!$A$2:$B$17,2,FALSE)</f>
        <v>Helena</v>
      </c>
      <c r="I2397" t="str">
        <f>VLOOKUP(Table_Villen_viihde.accdb[[#This Row],[myyjä]],ville_myyjät!$B$2:$C$17,2,FALSE)</f>
        <v>Nainen</v>
      </c>
      <c r="J2397" t="str">
        <f>VLOOKUP(Table_Villen_viihde.accdb[[#This Row],[Tuotenumero]],Table_Villen_viihde.accdb5[[Tuotenumero]:[Tuote]],2,FALSE)</f>
        <v>Antennikaapeli</v>
      </c>
      <c r="K2397" s="3">
        <f>VLOOKUP(Table_Villen_viihde.accdb[[#This Row],[Tuotenumero]],Table_Villen_viihde.accdb5[[Tuotenumero]:[TuoteryhmäID]],3,FALSE)</f>
        <v>4</v>
      </c>
      <c r="L2397" s="3" t="str">
        <f>VLOOKUP(Table_Villen_viihde.accdb[[#This Row],[Ryhmänro]],Table_Villen_viihde.accdb6[],2,FALSE)</f>
        <v>Tarvikkeet</v>
      </c>
    </row>
    <row r="2398" spans="1:12" x14ac:dyDescent="0.35">
      <c r="A2398">
        <v>52896</v>
      </c>
      <c r="B2398" s="18">
        <v>42143</v>
      </c>
      <c r="C2398" t="s">
        <v>62</v>
      </c>
      <c r="D2398">
        <v>1</v>
      </c>
      <c r="E2398">
        <v>1</v>
      </c>
      <c r="F2398">
        <v>56</v>
      </c>
      <c r="G2398">
        <v>45.09</v>
      </c>
      <c r="H2398" t="str">
        <f>VLOOKUP(Table_Villen_viihde.accdb[[#This Row],[MyyjäID]],ville_myyjät!$A$2:$B$17,2,FALSE)</f>
        <v>Liisa</v>
      </c>
      <c r="I2398" t="str">
        <f>VLOOKUP(Table_Villen_viihde.accdb[[#This Row],[myyjä]],ville_myyjät!$B$2:$C$17,2,FALSE)</f>
        <v>Nainen</v>
      </c>
      <c r="J2398" t="str">
        <f>VLOOKUP(Table_Villen_viihde.accdb[[#This Row],[Tuotenumero]],Table_Villen_viihde.accdb5[[Tuotenumero]:[Tuote]],2,FALSE)</f>
        <v>Kaukosäädin</v>
      </c>
      <c r="K2398" s="3">
        <f>VLOOKUP(Table_Villen_viihde.accdb[[#This Row],[Tuotenumero]],Table_Villen_viihde.accdb5[[Tuotenumero]:[TuoteryhmäID]],3,FALSE)</f>
        <v>4</v>
      </c>
      <c r="L2398" s="3" t="str">
        <f>VLOOKUP(Table_Villen_viihde.accdb[[#This Row],[Ryhmänro]],Table_Villen_viihde.accdb6[],2,FALSE)</f>
        <v>Tarvikkeet</v>
      </c>
    </row>
    <row r="2399" spans="1:12" x14ac:dyDescent="0.35">
      <c r="A2399">
        <v>52897</v>
      </c>
      <c r="B2399" s="18">
        <v>42143</v>
      </c>
      <c r="C2399" t="s">
        <v>60</v>
      </c>
      <c r="D2399">
        <v>1</v>
      </c>
      <c r="E2399">
        <v>1</v>
      </c>
      <c r="F2399">
        <v>15</v>
      </c>
      <c r="G2399">
        <v>11.26</v>
      </c>
      <c r="H2399" t="str">
        <f>VLOOKUP(Table_Villen_viihde.accdb[[#This Row],[MyyjäID]],ville_myyjät!$A$2:$B$17,2,FALSE)</f>
        <v>Liisa</v>
      </c>
      <c r="I2399" t="str">
        <f>VLOOKUP(Table_Villen_viihde.accdb[[#This Row],[myyjä]],ville_myyjät!$B$2:$C$17,2,FALSE)</f>
        <v>Nainen</v>
      </c>
      <c r="J2399" t="str">
        <f>VLOOKUP(Table_Villen_viihde.accdb[[#This Row],[Tuotenumero]],Table_Villen_viihde.accdb5[[Tuotenumero]:[Tuote]],2,FALSE)</f>
        <v>Antennikaapeli</v>
      </c>
      <c r="K2399" s="3">
        <f>VLOOKUP(Table_Villen_viihde.accdb[[#This Row],[Tuotenumero]],Table_Villen_viihde.accdb5[[Tuotenumero]:[TuoteryhmäID]],3,FALSE)</f>
        <v>4</v>
      </c>
      <c r="L2399" s="3" t="str">
        <f>VLOOKUP(Table_Villen_viihde.accdb[[#This Row],[Ryhmänro]],Table_Villen_viihde.accdb6[],2,FALSE)</f>
        <v>Tarvikkeet</v>
      </c>
    </row>
    <row r="2400" spans="1:12" x14ac:dyDescent="0.35">
      <c r="A2400">
        <v>52898</v>
      </c>
      <c r="B2400" s="18">
        <v>42144</v>
      </c>
      <c r="C2400" t="s">
        <v>59</v>
      </c>
      <c r="D2400">
        <v>1</v>
      </c>
      <c r="E2400">
        <v>1</v>
      </c>
      <c r="F2400">
        <v>259</v>
      </c>
      <c r="G2400">
        <v>125.96</v>
      </c>
      <c r="H2400" t="str">
        <f>VLOOKUP(Table_Villen_viihde.accdb[[#This Row],[MyyjäID]],ville_myyjät!$A$2:$B$17,2,FALSE)</f>
        <v>Liisa</v>
      </c>
      <c r="I2400" t="str">
        <f>VLOOKUP(Table_Villen_viihde.accdb[[#This Row],[myyjä]],ville_myyjät!$B$2:$C$17,2,FALSE)</f>
        <v>Nainen</v>
      </c>
      <c r="J2400" t="str">
        <f>VLOOKUP(Table_Villen_viihde.accdb[[#This Row],[Tuotenumero]],Table_Villen_viihde.accdb5[[Tuotenumero]:[Tuote]],2,FALSE)</f>
        <v>Levysoitin</v>
      </c>
      <c r="K2400" s="3">
        <f>VLOOKUP(Table_Villen_viihde.accdb[[#This Row],[Tuotenumero]],Table_Villen_viihde.accdb5[[Tuotenumero]:[TuoteryhmäID]],3,FALSE)</f>
        <v>1</v>
      </c>
      <c r="L2400" s="3" t="str">
        <f>VLOOKUP(Table_Villen_viihde.accdb[[#This Row],[Ryhmänro]],Table_Villen_viihde.accdb6[],2,FALSE)</f>
        <v>Äänentoisto</v>
      </c>
    </row>
    <row r="2401" spans="1:12" x14ac:dyDescent="0.35">
      <c r="A2401">
        <v>52899</v>
      </c>
      <c r="B2401" s="18">
        <v>42144</v>
      </c>
      <c r="C2401" t="s">
        <v>60</v>
      </c>
      <c r="D2401">
        <v>1</v>
      </c>
      <c r="E2401">
        <v>3</v>
      </c>
      <c r="F2401">
        <v>15</v>
      </c>
      <c r="G2401">
        <v>10.91</v>
      </c>
      <c r="H2401" t="str">
        <f>VLOOKUP(Table_Villen_viihde.accdb[[#This Row],[MyyjäID]],ville_myyjät!$A$2:$B$17,2,FALSE)</f>
        <v>Helena</v>
      </c>
      <c r="I2401" t="str">
        <f>VLOOKUP(Table_Villen_viihde.accdb[[#This Row],[myyjä]],ville_myyjät!$B$2:$C$17,2,FALSE)</f>
        <v>Nainen</v>
      </c>
      <c r="J2401" t="str">
        <f>VLOOKUP(Table_Villen_viihde.accdb[[#This Row],[Tuotenumero]],Table_Villen_viihde.accdb5[[Tuotenumero]:[Tuote]],2,FALSE)</f>
        <v>Antennikaapeli</v>
      </c>
      <c r="K2401" s="3">
        <f>VLOOKUP(Table_Villen_viihde.accdb[[#This Row],[Tuotenumero]],Table_Villen_viihde.accdb5[[Tuotenumero]:[TuoteryhmäID]],3,FALSE)</f>
        <v>4</v>
      </c>
      <c r="L2401" s="3" t="str">
        <f>VLOOKUP(Table_Villen_viihde.accdb[[#This Row],[Ryhmänro]],Table_Villen_viihde.accdb6[],2,FALSE)</f>
        <v>Tarvikkeet</v>
      </c>
    </row>
    <row r="2402" spans="1:12" x14ac:dyDescent="0.35">
      <c r="A2402">
        <v>52900</v>
      </c>
      <c r="B2402" s="18">
        <v>42145</v>
      </c>
      <c r="C2402" t="s">
        <v>61</v>
      </c>
      <c r="D2402">
        <v>1</v>
      </c>
      <c r="E2402">
        <v>7</v>
      </c>
      <c r="F2402">
        <v>342</v>
      </c>
      <c r="G2402">
        <v>233.94</v>
      </c>
      <c r="H2402" t="str">
        <f>VLOOKUP(Table_Villen_viihde.accdb[[#This Row],[MyyjäID]],ville_myyjät!$A$2:$B$17,2,FALSE)</f>
        <v>Kaija</v>
      </c>
      <c r="I2402" t="str">
        <f>VLOOKUP(Table_Villen_viihde.accdb[[#This Row],[myyjä]],ville_myyjät!$B$2:$C$17,2,FALSE)</f>
        <v>Nainen</v>
      </c>
      <c r="J2402" t="str">
        <f>VLOOKUP(Table_Villen_viihde.accdb[[#This Row],[Tuotenumero]],Table_Villen_viihde.accdb5[[Tuotenumero]:[Tuote]],2,FALSE)</f>
        <v>TV32</v>
      </c>
      <c r="K2402" s="3">
        <f>VLOOKUP(Table_Villen_viihde.accdb[[#This Row],[Tuotenumero]],Table_Villen_viihde.accdb5[[Tuotenumero]:[TuoteryhmäID]],3,FALSE)</f>
        <v>3</v>
      </c>
      <c r="L2402" s="3" t="str">
        <f>VLOOKUP(Table_Villen_viihde.accdb[[#This Row],[Ryhmänro]],Table_Villen_viihde.accdb6[],2,FALSE)</f>
        <v>TV</v>
      </c>
    </row>
    <row r="2403" spans="1:12" x14ac:dyDescent="0.35">
      <c r="A2403">
        <v>52901</v>
      </c>
      <c r="B2403" s="18">
        <v>42145</v>
      </c>
      <c r="C2403" t="s">
        <v>60</v>
      </c>
      <c r="D2403">
        <v>1</v>
      </c>
      <c r="E2403">
        <v>9</v>
      </c>
      <c r="F2403">
        <v>14</v>
      </c>
      <c r="G2403">
        <v>11.15</v>
      </c>
      <c r="H2403" t="str">
        <f>VLOOKUP(Table_Villen_viihde.accdb[[#This Row],[MyyjäID]],ville_myyjät!$A$2:$B$17,2,FALSE)</f>
        <v>Juuso</v>
      </c>
      <c r="I2403" t="str">
        <f>VLOOKUP(Table_Villen_viihde.accdb[[#This Row],[myyjä]],ville_myyjät!$B$2:$C$17,2,FALSE)</f>
        <v>Mies</v>
      </c>
      <c r="J2403" t="str">
        <f>VLOOKUP(Table_Villen_viihde.accdb[[#This Row],[Tuotenumero]],Table_Villen_viihde.accdb5[[Tuotenumero]:[Tuote]],2,FALSE)</f>
        <v>Antennikaapeli</v>
      </c>
      <c r="K2403" s="3">
        <f>VLOOKUP(Table_Villen_viihde.accdb[[#This Row],[Tuotenumero]],Table_Villen_viihde.accdb5[[Tuotenumero]:[TuoteryhmäID]],3,FALSE)</f>
        <v>4</v>
      </c>
      <c r="L2403" s="3" t="str">
        <f>VLOOKUP(Table_Villen_viihde.accdb[[#This Row],[Ryhmänro]],Table_Villen_viihde.accdb6[],2,FALSE)</f>
        <v>Tarvikkeet</v>
      </c>
    </row>
    <row r="2404" spans="1:12" x14ac:dyDescent="0.35">
      <c r="A2404">
        <v>52902</v>
      </c>
      <c r="B2404" s="18">
        <v>42146</v>
      </c>
      <c r="C2404" t="s">
        <v>60</v>
      </c>
      <c r="D2404">
        <v>1</v>
      </c>
      <c r="E2404">
        <v>1</v>
      </c>
      <c r="F2404">
        <v>15</v>
      </c>
      <c r="G2404">
        <v>10.3</v>
      </c>
      <c r="H2404" t="str">
        <f>VLOOKUP(Table_Villen_viihde.accdb[[#This Row],[MyyjäID]],ville_myyjät!$A$2:$B$17,2,FALSE)</f>
        <v>Liisa</v>
      </c>
      <c r="I2404" t="str">
        <f>VLOOKUP(Table_Villen_viihde.accdb[[#This Row],[myyjä]],ville_myyjät!$B$2:$C$17,2,FALSE)</f>
        <v>Nainen</v>
      </c>
      <c r="J2404" t="str">
        <f>VLOOKUP(Table_Villen_viihde.accdb[[#This Row],[Tuotenumero]],Table_Villen_viihde.accdb5[[Tuotenumero]:[Tuote]],2,FALSE)</f>
        <v>Antennikaapeli</v>
      </c>
      <c r="K2404" s="3">
        <f>VLOOKUP(Table_Villen_viihde.accdb[[#This Row],[Tuotenumero]],Table_Villen_viihde.accdb5[[Tuotenumero]:[TuoteryhmäID]],3,FALSE)</f>
        <v>4</v>
      </c>
      <c r="L2404" s="3" t="str">
        <f>VLOOKUP(Table_Villen_viihde.accdb[[#This Row],[Ryhmänro]],Table_Villen_viihde.accdb6[],2,FALSE)</f>
        <v>Tarvikkeet</v>
      </c>
    </row>
    <row r="2405" spans="1:12" x14ac:dyDescent="0.35">
      <c r="A2405">
        <v>52903</v>
      </c>
      <c r="B2405" s="18">
        <v>42146</v>
      </c>
      <c r="C2405" t="s">
        <v>60</v>
      </c>
      <c r="D2405">
        <v>1</v>
      </c>
      <c r="E2405">
        <v>7</v>
      </c>
      <c r="F2405">
        <v>15</v>
      </c>
      <c r="G2405">
        <v>10.16</v>
      </c>
      <c r="H2405" t="str">
        <f>VLOOKUP(Table_Villen_viihde.accdb[[#This Row],[MyyjäID]],ville_myyjät!$A$2:$B$17,2,FALSE)</f>
        <v>Kaija</v>
      </c>
      <c r="I2405" t="str">
        <f>VLOOKUP(Table_Villen_viihde.accdb[[#This Row],[myyjä]],ville_myyjät!$B$2:$C$17,2,FALSE)</f>
        <v>Nainen</v>
      </c>
      <c r="J2405" t="str">
        <f>VLOOKUP(Table_Villen_viihde.accdb[[#This Row],[Tuotenumero]],Table_Villen_viihde.accdb5[[Tuotenumero]:[Tuote]],2,FALSE)</f>
        <v>Antennikaapeli</v>
      </c>
      <c r="K2405" s="3">
        <f>VLOOKUP(Table_Villen_viihde.accdb[[#This Row],[Tuotenumero]],Table_Villen_viihde.accdb5[[Tuotenumero]:[TuoteryhmäID]],3,FALSE)</f>
        <v>4</v>
      </c>
      <c r="L2405" s="3" t="str">
        <f>VLOOKUP(Table_Villen_viihde.accdb[[#This Row],[Ryhmänro]],Table_Villen_viihde.accdb6[],2,FALSE)</f>
        <v>Tarvikkeet</v>
      </c>
    </row>
    <row r="2406" spans="1:12" x14ac:dyDescent="0.35">
      <c r="A2406">
        <v>52904</v>
      </c>
      <c r="B2406" s="18">
        <v>42146</v>
      </c>
      <c r="C2406" t="s">
        <v>59</v>
      </c>
      <c r="D2406">
        <v>1</v>
      </c>
      <c r="E2406">
        <v>2</v>
      </c>
      <c r="F2406">
        <v>236</v>
      </c>
      <c r="G2406">
        <v>135.82</v>
      </c>
      <c r="H2406" t="str">
        <f>VLOOKUP(Table_Villen_viihde.accdb[[#This Row],[MyyjäID]],ville_myyjät!$A$2:$B$17,2,FALSE)</f>
        <v>Maija</v>
      </c>
      <c r="I2406" t="str">
        <f>VLOOKUP(Table_Villen_viihde.accdb[[#This Row],[myyjä]],ville_myyjät!$B$2:$C$17,2,FALSE)</f>
        <v>Nainen</v>
      </c>
      <c r="J2406" t="str">
        <f>VLOOKUP(Table_Villen_viihde.accdb[[#This Row],[Tuotenumero]],Table_Villen_viihde.accdb5[[Tuotenumero]:[Tuote]],2,FALSE)</f>
        <v>Levysoitin</v>
      </c>
      <c r="K2406" s="3">
        <f>VLOOKUP(Table_Villen_viihde.accdb[[#This Row],[Tuotenumero]],Table_Villen_viihde.accdb5[[Tuotenumero]:[TuoteryhmäID]],3,FALSE)</f>
        <v>1</v>
      </c>
      <c r="L2406" s="3" t="str">
        <f>VLOOKUP(Table_Villen_viihde.accdb[[#This Row],[Ryhmänro]],Table_Villen_viihde.accdb6[],2,FALSE)</f>
        <v>Äänentoisto</v>
      </c>
    </row>
    <row r="2407" spans="1:12" x14ac:dyDescent="0.35">
      <c r="A2407">
        <v>52905</v>
      </c>
      <c r="B2407" s="18">
        <v>42147</v>
      </c>
      <c r="C2407" t="s">
        <v>60</v>
      </c>
      <c r="D2407">
        <v>1</v>
      </c>
      <c r="E2407">
        <v>9</v>
      </c>
      <c r="F2407">
        <v>14</v>
      </c>
      <c r="G2407">
        <v>11.03</v>
      </c>
      <c r="H2407" t="str">
        <f>VLOOKUP(Table_Villen_viihde.accdb[[#This Row],[MyyjäID]],ville_myyjät!$A$2:$B$17,2,FALSE)</f>
        <v>Juuso</v>
      </c>
      <c r="I2407" t="str">
        <f>VLOOKUP(Table_Villen_viihde.accdb[[#This Row],[myyjä]],ville_myyjät!$B$2:$C$17,2,FALSE)</f>
        <v>Mies</v>
      </c>
      <c r="J2407" t="str">
        <f>VLOOKUP(Table_Villen_viihde.accdb[[#This Row],[Tuotenumero]],Table_Villen_viihde.accdb5[[Tuotenumero]:[Tuote]],2,FALSE)</f>
        <v>Antennikaapeli</v>
      </c>
      <c r="K2407" s="3">
        <f>VLOOKUP(Table_Villen_viihde.accdb[[#This Row],[Tuotenumero]],Table_Villen_viihde.accdb5[[Tuotenumero]:[TuoteryhmäID]],3,FALSE)</f>
        <v>4</v>
      </c>
      <c r="L2407" s="3" t="str">
        <f>VLOOKUP(Table_Villen_viihde.accdb[[#This Row],[Ryhmänro]],Table_Villen_viihde.accdb6[],2,FALSE)</f>
        <v>Tarvikkeet</v>
      </c>
    </row>
    <row r="2408" spans="1:12" x14ac:dyDescent="0.35">
      <c r="A2408">
        <v>52906</v>
      </c>
      <c r="B2408" s="18">
        <v>42147</v>
      </c>
      <c r="C2408" t="s">
        <v>60</v>
      </c>
      <c r="D2408">
        <v>1</v>
      </c>
      <c r="E2408">
        <v>3</v>
      </c>
      <c r="F2408">
        <v>14</v>
      </c>
      <c r="G2408">
        <v>10.33</v>
      </c>
      <c r="H2408" t="str">
        <f>VLOOKUP(Table_Villen_viihde.accdb[[#This Row],[MyyjäID]],ville_myyjät!$A$2:$B$17,2,FALSE)</f>
        <v>Helena</v>
      </c>
      <c r="I2408" t="str">
        <f>VLOOKUP(Table_Villen_viihde.accdb[[#This Row],[myyjä]],ville_myyjät!$B$2:$C$17,2,FALSE)</f>
        <v>Nainen</v>
      </c>
      <c r="J2408" t="str">
        <f>VLOOKUP(Table_Villen_viihde.accdb[[#This Row],[Tuotenumero]],Table_Villen_viihde.accdb5[[Tuotenumero]:[Tuote]],2,FALSE)</f>
        <v>Antennikaapeli</v>
      </c>
      <c r="K2408" s="3">
        <f>VLOOKUP(Table_Villen_viihde.accdb[[#This Row],[Tuotenumero]],Table_Villen_viihde.accdb5[[Tuotenumero]:[TuoteryhmäID]],3,FALSE)</f>
        <v>4</v>
      </c>
      <c r="L2408" s="3" t="str">
        <f>VLOOKUP(Table_Villen_viihde.accdb[[#This Row],[Ryhmänro]],Table_Villen_viihde.accdb6[],2,FALSE)</f>
        <v>Tarvikkeet</v>
      </c>
    </row>
    <row r="2409" spans="1:12" x14ac:dyDescent="0.35">
      <c r="A2409">
        <v>52907</v>
      </c>
      <c r="B2409" s="18">
        <v>42148</v>
      </c>
      <c r="C2409" t="s">
        <v>59</v>
      </c>
      <c r="D2409">
        <v>1</v>
      </c>
      <c r="E2409">
        <v>3</v>
      </c>
      <c r="F2409">
        <v>241</v>
      </c>
      <c r="G2409">
        <v>129.05000000000001</v>
      </c>
      <c r="H2409" t="str">
        <f>VLOOKUP(Table_Villen_viihde.accdb[[#This Row],[MyyjäID]],ville_myyjät!$A$2:$B$17,2,FALSE)</f>
        <v>Helena</v>
      </c>
      <c r="I2409" t="str">
        <f>VLOOKUP(Table_Villen_viihde.accdb[[#This Row],[myyjä]],ville_myyjät!$B$2:$C$17,2,FALSE)</f>
        <v>Nainen</v>
      </c>
      <c r="J2409" t="str">
        <f>VLOOKUP(Table_Villen_viihde.accdb[[#This Row],[Tuotenumero]],Table_Villen_viihde.accdb5[[Tuotenumero]:[Tuote]],2,FALSE)</f>
        <v>Levysoitin</v>
      </c>
      <c r="K2409" s="3">
        <f>VLOOKUP(Table_Villen_viihde.accdb[[#This Row],[Tuotenumero]],Table_Villen_viihde.accdb5[[Tuotenumero]:[TuoteryhmäID]],3,FALSE)</f>
        <v>1</v>
      </c>
      <c r="L2409" s="3" t="str">
        <f>VLOOKUP(Table_Villen_viihde.accdb[[#This Row],[Ryhmänro]],Table_Villen_viihde.accdb6[],2,FALSE)</f>
        <v>Äänentoisto</v>
      </c>
    </row>
    <row r="2410" spans="1:12" x14ac:dyDescent="0.35">
      <c r="A2410">
        <v>52908</v>
      </c>
      <c r="B2410" s="18">
        <v>42148</v>
      </c>
      <c r="C2410" t="s">
        <v>58</v>
      </c>
      <c r="D2410">
        <v>1</v>
      </c>
      <c r="E2410">
        <v>6</v>
      </c>
      <c r="F2410">
        <v>18</v>
      </c>
      <c r="G2410">
        <v>9.52</v>
      </c>
      <c r="H2410" t="str">
        <f>VLOOKUP(Table_Villen_viihde.accdb[[#This Row],[MyyjäID]],ville_myyjät!$A$2:$B$17,2,FALSE)</f>
        <v>Mikko</v>
      </c>
      <c r="I2410" t="str">
        <f>VLOOKUP(Table_Villen_viihde.accdb[[#This Row],[myyjä]],ville_myyjät!$B$2:$C$17,2,FALSE)</f>
        <v>Mies</v>
      </c>
      <c r="J2410" t="str">
        <f>VLOOKUP(Table_Villen_viihde.accdb[[#This Row],[Tuotenumero]],Table_Villen_viihde.accdb5[[Tuotenumero]:[Tuote]],2,FALSE)</f>
        <v>USB-kaapeli</v>
      </c>
      <c r="K2410" s="3">
        <f>VLOOKUP(Table_Villen_viihde.accdb[[#This Row],[Tuotenumero]],Table_Villen_viihde.accdb5[[Tuotenumero]:[TuoteryhmäID]],3,FALSE)</f>
        <v>4</v>
      </c>
      <c r="L2410" s="3" t="str">
        <f>VLOOKUP(Table_Villen_viihde.accdb[[#This Row],[Ryhmänro]],Table_Villen_viihde.accdb6[],2,FALSE)</f>
        <v>Tarvikkeet</v>
      </c>
    </row>
    <row r="2411" spans="1:12" x14ac:dyDescent="0.35">
      <c r="A2411">
        <v>52909</v>
      </c>
      <c r="B2411" s="18">
        <v>42148</v>
      </c>
      <c r="C2411" t="s">
        <v>60</v>
      </c>
      <c r="D2411">
        <v>1</v>
      </c>
      <c r="E2411">
        <v>5</v>
      </c>
      <c r="F2411">
        <v>15</v>
      </c>
      <c r="G2411">
        <v>11.08</v>
      </c>
      <c r="H2411" t="str">
        <f>VLOOKUP(Table_Villen_viihde.accdb[[#This Row],[MyyjäID]],ville_myyjät!$A$2:$B$17,2,FALSE)</f>
        <v>Petri</v>
      </c>
      <c r="I2411" t="str">
        <f>VLOOKUP(Table_Villen_viihde.accdb[[#This Row],[myyjä]],ville_myyjät!$B$2:$C$17,2,FALSE)</f>
        <v>Mies</v>
      </c>
      <c r="J2411" t="str">
        <f>VLOOKUP(Table_Villen_viihde.accdb[[#This Row],[Tuotenumero]],Table_Villen_viihde.accdb5[[Tuotenumero]:[Tuote]],2,FALSE)</f>
        <v>Antennikaapeli</v>
      </c>
      <c r="K2411" s="3">
        <f>VLOOKUP(Table_Villen_viihde.accdb[[#This Row],[Tuotenumero]],Table_Villen_viihde.accdb5[[Tuotenumero]:[TuoteryhmäID]],3,FALSE)</f>
        <v>4</v>
      </c>
      <c r="L2411" s="3" t="str">
        <f>VLOOKUP(Table_Villen_viihde.accdb[[#This Row],[Ryhmänro]],Table_Villen_viihde.accdb6[],2,FALSE)</f>
        <v>Tarvikkeet</v>
      </c>
    </row>
    <row r="2412" spans="1:12" x14ac:dyDescent="0.35">
      <c r="A2412">
        <v>52910</v>
      </c>
      <c r="B2412" s="18">
        <v>42149</v>
      </c>
      <c r="C2412" t="s">
        <v>60</v>
      </c>
      <c r="D2412">
        <v>1</v>
      </c>
      <c r="E2412">
        <v>7</v>
      </c>
      <c r="F2412">
        <v>14</v>
      </c>
      <c r="G2412">
        <v>10.75</v>
      </c>
      <c r="H2412" t="str">
        <f>VLOOKUP(Table_Villen_viihde.accdb[[#This Row],[MyyjäID]],ville_myyjät!$A$2:$B$17,2,FALSE)</f>
        <v>Kaija</v>
      </c>
      <c r="I2412" t="str">
        <f>VLOOKUP(Table_Villen_viihde.accdb[[#This Row],[myyjä]],ville_myyjät!$B$2:$C$17,2,FALSE)</f>
        <v>Nainen</v>
      </c>
      <c r="J2412" t="str">
        <f>VLOOKUP(Table_Villen_viihde.accdb[[#This Row],[Tuotenumero]],Table_Villen_viihde.accdb5[[Tuotenumero]:[Tuote]],2,FALSE)</f>
        <v>Antennikaapeli</v>
      </c>
      <c r="K2412" s="3">
        <f>VLOOKUP(Table_Villen_viihde.accdb[[#This Row],[Tuotenumero]],Table_Villen_viihde.accdb5[[Tuotenumero]:[TuoteryhmäID]],3,FALSE)</f>
        <v>4</v>
      </c>
      <c r="L2412" s="3" t="str">
        <f>VLOOKUP(Table_Villen_viihde.accdb[[#This Row],[Ryhmänro]],Table_Villen_viihde.accdb6[],2,FALSE)</f>
        <v>Tarvikkeet</v>
      </c>
    </row>
    <row r="2413" spans="1:12" x14ac:dyDescent="0.35">
      <c r="A2413">
        <v>52911</v>
      </c>
      <c r="B2413" s="18">
        <v>42149</v>
      </c>
      <c r="C2413" t="s">
        <v>61</v>
      </c>
      <c r="D2413">
        <v>1</v>
      </c>
      <c r="E2413">
        <v>2</v>
      </c>
      <c r="F2413">
        <v>349</v>
      </c>
      <c r="G2413">
        <v>234.2</v>
      </c>
      <c r="H2413" t="str">
        <f>VLOOKUP(Table_Villen_viihde.accdb[[#This Row],[MyyjäID]],ville_myyjät!$A$2:$B$17,2,FALSE)</f>
        <v>Maija</v>
      </c>
      <c r="I2413" t="str">
        <f>VLOOKUP(Table_Villen_viihde.accdb[[#This Row],[myyjä]],ville_myyjät!$B$2:$C$17,2,FALSE)</f>
        <v>Nainen</v>
      </c>
      <c r="J2413" t="str">
        <f>VLOOKUP(Table_Villen_viihde.accdb[[#This Row],[Tuotenumero]],Table_Villen_viihde.accdb5[[Tuotenumero]:[Tuote]],2,FALSE)</f>
        <v>TV32</v>
      </c>
      <c r="K2413" s="3">
        <f>VLOOKUP(Table_Villen_viihde.accdb[[#This Row],[Tuotenumero]],Table_Villen_viihde.accdb5[[Tuotenumero]:[TuoteryhmäID]],3,FALSE)</f>
        <v>3</v>
      </c>
      <c r="L2413" s="3" t="str">
        <f>VLOOKUP(Table_Villen_viihde.accdb[[#This Row],[Ryhmänro]],Table_Villen_viihde.accdb6[],2,FALSE)</f>
        <v>TV</v>
      </c>
    </row>
    <row r="2414" spans="1:12" x14ac:dyDescent="0.35">
      <c r="A2414">
        <v>52912</v>
      </c>
      <c r="B2414" s="18">
        <v>42149</v>
      </c>
      <c r="C2414" t="s">
        <v>60</v>
      </c>
      <c r="D2414">
        <v>1</v>
      </c>
      <c r="E2414">
        <v>7</v>
      </c>
      <c r="F2414">
        <v>14</v>
      </c>
      <c r="G2414">
        <v>11</v>
      </c>
      <c r="H2414" t="str">
        <f>VLOOKUP(Table_Villen_viihde.accdb[[#This Row],[MyyjäID]],ville_myyjät!$A$2:$B$17,2,FALSE)</f>
        <v>Kaija</v>
      </c>
      <c r="I2414" t="str">
        <f>VLOOKUP(Table_Villen_viihde.accdb[[#This Row],[myyjä]],ville_myyjät!$B$2:$C$17,2,FALSE)</f>
        <v>Nainen</v>
      </c>
      <c r="J2414" t="str">
        <f>VLOOKUP(Table_Villen_viihde.accdb[[#This Row],[Tuotenumero]],Table_Villen_viihde.accdb5[[Tuotenumero]:[Tuote]],2,FALSE)</f>
        <v>Antennikaapeli</v>
      </c>
      <c r="K2414" s="3">
        <f>VLOOKUP(Table_Villen_viihde.accdb[[#This Row],[Tuotenumero]],Table_Villen_viihde.accdb5[[Tuotenumero]:[TuoteryhmäID]],3,FALSE)</f>
        <v>4</v>
      </c>
      <c r="L2414" s="3" t="str">
        <f>VLOOKUP(Table_Villen_viihde.accdb[[#This Row],[Ryhmänro]],Table_Villen_viihde.accdb6[],2,FALSE)</f>
        <v>Tarvikkeet</v>
      </c>
    </row>
    <row r="2415" spans="1:12" x14ac:dyDescent="0.35">
      <c r="A2415">
        <v>52913</v>
      </c>
      <c r="B2415" s="18">
        <v>42150</v>
      </c>
      <c r="C2415" t="s">
        <v>60</v>
      </c>
      <c r="D2415">
        <v>1</v>
      </c>
      <c r="E2415">
        <v>3</v>
      </c>
      <c r="F2415">
        <v>14</v>
      </c>
      <c r="G2415">
        <v>10.58</v>
      </c>
      <c r="H2415" t="str">
        <f>VLOOKUP(Table_Villen_viihde.accdb[[#This Row],[MyyjäID]],ville_myyjät!$A$2:$B$17,2,FALSE)</f>
        <v>Helena</v>
      </c>
      <c r="I2415" t="str">
        <f>VLOOKUP(Table_Villen_viihde.accdb[[#This Row],[myyjä]],ville_myyjät!$B$2:$C$17,2,FALSE)</f>
        <v>Nainen</v>
      </c>
      <c r="J2415" t="str">
        <f>VLOOKUP(Table_Villen_viihde.accdb[[#This Row],[Tuotenumero]],Table_Villen_viihde.accdb5[[Tuotenumero]:[Tuote]],2,FALSE)</f>
        <v>Antennikaapeli</v>
      </c>
      <c r="K2415" s="3">
        <f>VLOOKUP(Table_Villen_viihde.accdb[[#This Row],[Tuotenumero]],Table_Villen_viihde.accdb5[[Tuotenumero]:[TuoteryhmäID]],3,FALSE)</f>
        <v>4</v>
      </c>
      <c r="L2415" s="3" t="str">
        <f>VLOOKUP(Table_Villen_viihde.accdb[[#This Row],[Ryhmänro]],Table_Villen_viihde.accdb6[],2,FALSE)</f>
        <v>Tarvikkeet</v>
      </c>
    </row>
    <row r="2416" spans="1:12" x14ac:dyDescent="0.35">
      <c r="A2416">
        <v>52914</v>
      </c>
      <c r="B2416" s="18">
        <v>42150</v>
      </c>
      <c r="C2416" t="s">
        <v>59</v>
      </c>
      <c r="D2416">
        <v>1</v>
      </c>
      <c r="E2416">
        <v>3</v>
      </c>
      <c r="F2416">
        <v>249</v>
      </c>
      <c r="G2416">
        <v>139.65</v>
      </c>
      <c r="H2416" t="str">
        <f>VLOOKUP(Table_Villen_viihde.accdb[[#This Row],[MyyjäID]],ville_myyjät!$A$2:$B$17,2,FALSE)</f>
        <v>Helena</v>
      </c>
      <c r="I2416" t="str">
        <f>VLOOKUP(Table_Villen_viihde.accdb[[#This Row],[myyjä]],ville_myyjät!$B$2:$C$17,2,FALSE)</f>
        <v>Nainen</v>
      </c>
      <c r="J2416" t="str">
        <f>VLOOKUP(Table_Villen_viihde.accdb[[#This Row],[Tuotenumero]],Table_Villen_viihde.accdb5[[Tuotenumero]:[Tuote]],2,FALSE)</f>
        <v>Levysoitin</v>
      </c>
      <c r="K2416" s="3">
        <f>VLOOKUP(Table_Villen_viihde.accdb[[#This Row],[Tuotenumero]],Table_Villen_viihde.accdb5[[Tuotenumero]:[TuoteryhmäID]],3,FALSE)</f>
        <v>1</v>
      </c>
      <c r="L2416" s="3" t="str">
        <f>VLOOKUP(Table_Villen_viihde.accdb[[#This Row],[Ryhmänro]],Table_Villen_viihde.accdb6[],2,FALSE)</f>
        <v>Äänentoisto</v>
      </c>
    </row>
    <row r="2417" spans="1:12" x14ac:dyDescent="0.35">
      <c r="A2417">
        <v>52915</v>
      </c>
      <c r="B2417" s="18">
        <v>42151</v>
      </c>
      <c r="C2417" t="s">
        <v>60</v>
      </c>
      <c r="D2417">
        <v>1</v>
      </c>
      <c r="E2417">
        <v>5</v>
      </c>
      <c r="F2417">
        <v>15</v>
      </c>
      <c r="G2417">
        <v>10.7</v>
      </c>
      <c r="H2417" t="str">
        <f>VLOOKUP(Table_Villen_viihde.accdb[[#This Row],[MyyjäID]],ville_myyjät!$A$2:$B$17,2,FALSE)</f>
        <v>Petri</v>
      </c>
      <c r="I2417" t="str">
        <f>VLOOKUP(Table_Villen_viihde.accdb[[#This Row],[myyjä]],ville_myyjät!$B$2:$C$17,2,FALSE)</f>
        <v>Mies</v>
      </c>
      <c r="J2417" t="str">
        <f>VLOOKUP(Table_Villen_viihde.accdb[[#This Row],[Tuotenumero]],Table_Villen_viihde.accdb5[[Tuotenumero]:[Tuote]],2,FALSE)</f>
        <v>Antennikaapeli</v>
      </c>
      <c r="K2417" s="3">
        <f>VLOOKUP(Table_Villen_viihde.accdb[[#This Row],[Tuotenumero]],Table_Villen_viihde.accdb5[[Tuotenumero]:[TuoteryhmäID]],3,FALSE)</f>
        <v>4</v>
      </c>
      <c r="L2417" s="3" t="str">
        <f>VLOOKUP(Table_Villen_viihde.accdb[[#This Row],[Ryhmänro]],Table_Villen_viihde.accdb6[],2,FALSE)</f>
        <v>Tarvikkeet</v>
      </c>
    </row>
    <row r="2418" spans="1:12" x14ac:dyDescent="0.35">
      <c r="A2418">
        <v>52916</v>
      </c>
      <c r="B2418" s="18">
        <v>42151</v>
      </c>
      <c r="C2418" t="s">
        <v>60</v>
      </c>
      <c r="D2418">
        <v>1</v>
      </c>
      <c r="E2418">
        <v>6</v>
      </c>
      <c r="F2418">
        <v>15</v>
      </c>
      <c r="G2418">
        <v>10.44</v>
      </c>
      <c r="H2418" t="str">
        <f>VLOOKUP(Table_Villen_viihde.accdb[[#This Row],[MyyjäID]],ville_myyjät!$A$2:$B$17,2,FALSE)</f>
        <v>Mikko</v>
      </c>
      <c r="I2418" t="str">
        <f>VLOOKUP(Table_Villen_viihde.accdb[[#This Row],[myyjä]],ville_myyjät!$B$2:$C$17,2,FALSE)</f>
        <v>Mies</v>
      </c>
      <c r="J2418" t="str">
        <f>VLOOKUP(Table_Villen_viihde.accdb[[#This Row],[Tuotenumero]],Table_Villen_viihde.accdb5[[Tuotenumero]:[Tuote]],2,FALSE)</f>
        <v>Antennikaapeli</v>
      </c>
      <c r="K2418" s="3">
        <f>VLOOKUP(Table_Villen_viihde.accdb[[#This Row],[Tuotenumero]],Table_Villen_viihde.accdb5[[Tuotenumero]:[TuoteryhmäID]],3,FALSE)</f>
        <v>4</v>
      </c>
      <c r="L2418" s="3" t="str">
        <f>VLOOKUP(Table_Villen_viihde.accdb[[#This Row],[Ryhmänro]],Table_Villen_viihde.accdb6[],2,FALSE)</f>
        <v>Tarvikkeet</v>
      </c>
    </row>
    <row r="2419" spans="1:12" x14ac:dyDescent="0.35">
      <c r="A2419">
        <v>52917</v>
      </c>
      <c r="B2419" s="18">
        <v>42152</v>
      </c>
      <c r="C2419" t="s">
        <v>60</v>
      </c>
      <c r="D2419">
        <v>1</v>
      </c>
      <c r="E2419">
        <v>2</v>
      </c>
      <c r="F2419">
        <v>15</v>
      </c>
      <c r="G2419">
        <v>11.15</v>
      </c>
      <c r="H2419" t="str">
        <f>VLOOKUP(Table_Villen_viihde.accdb[[#This Row],[MyyjäID]],ville_myyjät!$A$2:$B$17,2,FALSE)</f>
        <v>Maija</v>
      </c>
      <c r="I2419" t="str">
        <f>VLOOKUP(Table_Villen_viihde.accdb[[#This Row],[myyjä]],ville_myyjät!$B$2:$C$17,2,FALSE)</f>
        <v>Nainen</v>
      </c>
      <c r="J2419" t="str">
        <f>VLOOKUP(Table_Villen_viihde.accdb[[#This Row],[Tuotenumero]],Table_Villen_viihde.accdb5[[Tuotenumero]:[Tuote]],2,FALSE)</f>
        <v>Antennikaapeli</v>
      </c>
      <c r="K2419" s="3">
        <f>VLOOKUP(Table_Villen_viihde.accdb[[#This Row],[Tuotenumero]],Table_Villen_viihde.accdb5[[Tuotenumero]:[TuoteryhmäID]],3,FALSE)</f>
        <v>4</v>
      </c>
      <c r="L2419" s="3" t="str">
        <f>VLOOKUP(Table_Villen_viihde.accdb[[#This Row],[Ryhmänro]],Table_Villen_viihde.accdb6[],2,FALSE)</f>
        <v>Tarvikkeet</v>
      </c>
    </row>
    <row r="2420" spans="1:12" x14ac:dyDescent="0.35">
      <c r="A2420">
        <v>52918</v>
      </c>
      <c r="B2420" s="18">
        <v>42152</v>
      </c>
      <c r="C2420" t="s">
        <v>59</v>
      </c>
      <c r="D2420">
        <v>1</v>
      </c>
      <c r="E2420">
        <v>1</v>
      </c>
      <c r="F2420">
        <v>240</v>
      </c>
      <c r="G2420">
        <v>128.25</v>
      </c>
      <c r="H2420" t="str">
        <f>VLOOKUP(Table_Villen_viihde.accdb[[#This Row],[MyyjäID]],ville_myyjät!$A$2:$B$17,2,FALSE)</f>
        <v>Liisa</v>
      </c>
      <c r="I2420" t="str">
        <f>VLOOKUP(Table_Villen_viihde.accdb[[#This Row],[myyjä]],ville_myyjät!$B$2:$C$17,2,FALSE)</f>
        <v>Nainen</v>
      </c>
      <c r="J2420" t="str">
        <f>VLOOKUP(Table_Villen_viihde.accdb[[#This Row],[Tuotenumero]],Table_Villen_viihde.accdb5[[Tuotenumero]:[Tuote]],2,FALSE)</f>
        <v>Levysoitin</v>
      </c>
      <c r="K2420" s="3">
        <f>VLOOKUP(Table_Villen_viihde.accdb[[#This Row],[Tuotenumero]],Table_Villen_viihde.accdb5[[Tuotenumero]:[TuoteryhmäID]],3,FALSE)</f>
        <v>1</v>
      </c>
      <c r="L2420" s="3" t="str">
        <f>VLOOKUP(Table_Villen_viihde.accdb[[#This Row],[Ryhmänro]],Table_Villen_viihde.accdb6[],2,FALSE)</f>
        <v>Äänentoisto</v>
      </c>
    </row>
    <row r="2421" spans="1:12" x14ac:dyDescent="0.35">
      <c r="A2421">
        <v>52919</v>
      </c>
      <c r="B2421" s="18">
        <v>42152</v>
      </c>
      <c r="C2421" t="s">
        <v>60</v>
      </c>
      <c r="D2421">
        <v>1</v>
      </c>
      <c r="E2421">
        <v>1</v>
      </c>
      <c r="F2421">
        <v>15</v>
      </c>
      <c r="G2421">
        <v>10.82</v>
      </c>
      <c r="H2421" t="str">
        <f>VLOOKUP(Table_Villen_viihde.accdb[[#This Row],[MyyjäID]],ville_myyjät!$A$2:$B$17,2,FALSE)</f>
        <v>Liisa</v>
      </c>
      <c r="I2421" t="str">
        <f>VLOOKUP(Table_Villen_viihde.accdb[[#This Row],[myyjä]],ville_myyjät!$B$2:$C$17,2,FALSE)</f>
        <v>Nainen</v>
      </c>
      <c r="J2421" t="str">
        <f>VLOOKUP(Table_Villen_viihde.accdb[[#This Row],[Tuotenumero]],Table_Villen_viihde.accdb5[[Tuotenumero]:[Tuote]],2,FALSE)</f>
        <v>Antennikaapeli</v>
      </c>
      <c r="K2421" s="3">
        <f>VLOOKUP(Table_Villen_viihde.accdb[[#This Row],[Tuotenumero]],Table_Villen_viihde.accdb5[[Tuotenumero]:[TuoteryhmäID]],3,FALSE)</f>
        <v>4</v>
      </c>
      <c r="L2421" s="3" t="str">
        <f>VLOOKUP(Table_Villen_viihde.accdb[[#This Row],[Ryhmänro]],Table_Villen_viihde.accdb6[],2,FALSE)</f>
        <v>Tarvikkeet</v>
      </c>
    </row>
    <row r="2422" spans="1:12" x14ac:dyDescent="0.35">
      <c r="A2422">
        <v>52920</v>
      </c>
      <c r="B2422" s="18">
        <v>42153</v>
      </c>
      <c r="C2422" t="s">
        <v>58</v>
      </c>
      <c r="D2422">
        <v>1</v>
      </c>
      <c r="E2422">
        <v>1</v>
      </c>
      <c r="F2422">
        <v>17</v>
      </c>
      <c r="G2422">
        <v>9.6199999999999992</v>
      </c>
      <c r="H2422" t="str">
        <f>VLOOKUP(Table_Villen_viihde.accdb[[#This Row],[MyyjäID]],ville_myyjät!$A$2:$B$17,2,FALSE)</f>
        <v>Liisa</v>
      </c>
      <c r="I2422" t="str">
        <f>VLOOKUP(Table_Villen_viihde.accdb[[#This Row],[myyjä]],ville_myyjät!$B$2:$C$17,2,FALSE)</f>
        <v>Nainen</v>
      </c>
      <c r="J2422" t="str">
        <f>VLOOKUP(Table_Villen_viihde.accdb[[#This Row],[Tuotenumero]],Table_Villen_viihde.accdb5[[Tuotenumero]:[Tuote]],2,FALSE)</f>
        <v>USB-kaapeli</v>
      </c>
      <c r="K2422" s="3">
        <f>VLOOKUP(Table_Villen_viihde.accdb[[#This Row],[Tuotenumero]],Table_Villen_viihde.accdb5[[Tuotenumero]:[TuoteryhmäID]],3,FALSE)</f>
        <v>4</v>
      </c>
      <c r="L2422" s="3" t="str">
        <f>VLOOKUP(Table_Villen_viihde.accdb[[#This Row],[Ryhmänro]],Table_Villen_viihde.accdb6[],2,FALSE)</f>
        <v>Tarvikkeet</v>
      </c>
    </row>
    <row r="2423" spans="1:12" x14ac:dyDescent="0.35">
      <c r="A2423">
        <v>52921</v>
      </c>
      <c r="B2423" s="18">
        <v>42153</v>
      </c>
      <c r="C2423" t="s">
        <v>60</v>
      </c>
      <c r="D2423">
        <v>1</v>
      </c>
      <c r="E2423">
        <v>6</v>
      </c>
      <c r="F2423">
        <v>15</v>
      </c>
      <c r="G2423">
        <v>10.59</v>
      </c>
      <c r="H2423" t="str">
        <f>VLOOKUP(Table_Villen_viihde.accdb[[#This Row],[MyyjäID]],ville_myyjät!$A$2:$B$17,2,FALSE)</f>
        <v>Mikko</v>
      </c>
      <c r="I2423" t="str">
        <f>VLOOKUP(Table_Villen_viihde.accdb[[#This Row],[myyjä]],ville_myyjät!$B$2:$C$17,2,FALSE)</f>
        <v>Mies</v>
      </c>
      <c r="J2423" t="str">
        <f>VLOOKUP(Table_Villen_viihde.accdb[[#This Row],[Tuotenumero]],Table_Villen_viihde.accdb5[[Tuotenumero]:[Tuote]],2,FALSE)</f>
        <v>Antennikaapeli</v>
      </c>
      <c r="K2423" s="3">
        <f>VLOOKUP(Table_Villen_viihde.accdb[[#This Row],[Tuotenumero]],Table_Villen_viihde.accdb5[[Tuotenumero]:[TuoteryhmäID]],3,FALSE)</f>
        <v>4</v>
      </c>
      <c r="L2423" s="3" t="str">
        <f>VLOOKUP(Table_Villen_viihde.accdb[[#This Row],[Ryhmänro]],Table_Villen_viihde.accdb6[],2,FALSE)</f>
        <v>Tarvikkeet</v>
      </c>
    </row>
    <row r="2424" spans="1:12" x14ac:dyDescent="0.35">
      <c r="A2424">
        <v>52922</v>
      </c>
      <c r="B2424" s="18">
        <v>42153</v>
      </c>
      <c r="C2424" t="s">
        <v>60</v>
      </c>
      <c r="D2424">
        <v>1</v>
      </c>
      <c r="E2424">
        <v>9</v>
      </c>
      <c r="F2424">
        <v>14</v>
      </c>
      <c r="G2424">
        <v>11.23</v>
      </c>
      <c r="H2424" t="str">
        <f>VLOOKUP(Table_Villen_viihde.accdb[[#This Row],[MyyjäID]],ville_myyjät!$A$2:$B$17,2,FALSE)</f>
        <v>Juuso</v>
      </c>
      <c r="I2424" t="str">
        <f>VLOOKUP(Table_Villen_viihde.accdb[[#This Row],[myyjä]],ville_myyjät!$B$2:$C$17,2,FALSE)</f>
        <v>Mies</v>
      </c>
      <c r="J2424" t="str">
        <f>VLOOKUP(Table_Villen_viihde.accdb[[#This Row],[Tuotenumero]],Table_Villen_viihde.accdb5[[Tuotenumero]:[Tuote]],2,FALSE)</f>
        <v>Antennikaapeli</v>
      </c>
      <c r="K2424" s="3">
        <f>VLOOKUP(Table_Villen_viihde.accdb[[#This Row],[Tuotenumero]],Table_Villen_viihde.accdb5[[Tuotenumero]:[TuoteryhmäID]],3,FALSE)</f>
        <v>4</v>
      </c>
      <c r="L2424" s="3" t="str">
        <f>VLOOKUP(Table_Villen_viihde.accdb[[#This Row],[Ryhmänro]],Table_Villen_viihde.accdb6[],2,FALSE)</f>
        <v>Tarvikkeet</v>
      </c>
    </row>
    <row r="2425" spans="1:12" x14ac:dyDescent="0.35">
      <c r="A2425">
        <v>52923</v>
      </c>
      <c r="B2425" s="18">
        <v>42154</v>
      </c>
      <c r="C2425" t="s">
        <v>60</v>
      </c>
      <c r="D2425">
        <v>1</v>
      </c>
      <c r="E2425">
        <v>6</v>
      </c>
      <c r="F2425">
        <v>15</v>
      </c>
      <c r="G2425">
        <v>10.72</v>
      </c>
      <c r="H2425" t="str">
        <f>VLOOKUP(Table_Villen_viihde.accdb[[#This Row],[MyyjäID]],ville_myyjät!$A$2:$B$17,2,FALSE)</f>
        <v>Mikko</v>
      </c>
      <c r="I2425" t="str">
        <f>VLOOKUP(Table_Villen_viihde.accdb[[#This Row],[myyjä]],ville_myyjät!$B$2:$C$17,2,FALSE)</f>
        <v>Mies</v>
      </c>
      <c r="J2425" t="str">
        <f>VLOOKUP(Table_Villen_viihde.accdb[[#This Row],[Tuotenumero]],Table_Villen_viihde.accdb5[[Tuotenumero]:[Tuote]],2,FALSE)</f>
        <v>Antennikaapeli</v>
      </c>
      <c r="K2425" s="3">
        <f>VLOOKUP(Table_Villen_viihde.accdb[[#This Row],[Tuotenumero]],Table_Villen_viihde.accdb5[[Tuotenumero]:[TuoteryhmäID]],3,FALSE)</f>
        <v>4</v>
      </c>
      <c r="L2425" s="3" t="str">
        <f>VLOOKUP(Table_Villen_viihde.accdb[[#This Row],[Ryhmänro]],Table_Villen_viihde.accdb6[],2,FALSE)</f>
        <v>Tarvikkeet</v>
      </c>
    </row>
    <row r="2426" spans="1:12" x14ac:dyDescent="0.35">
      <c r="A2426">
        <v>52924</v>
      </c>
      <c r="B2426" s="18">
        <v>42155</v>
      </c>
      <c r="C2426" t="s">
        <v>58</v>
      </c>
      <c r="D2426">
        <v>1</v>
      </c>
      <c r="E2426">
        <v>1</v>
      </c>
      <c r="F2426">
        <v>18</v>
      </c>
      <c r="G2426">
        <v>9.23</v>
      </c>
      <c r="H2426" t="str">
        <f>VLOOKUP(Table_Villen_viihde.accdb[[#This Row],[MyyjäID]],ville_myyjät!$A$2:$B$17,2,FALSE)</f>
        <v>Liisa</v>
      </c>
      <c r="I2426" t="str">
        <f>VLOOKUP(Table_Villen_viihde.accdb[[#This Row],[myyjä]],ville_myyjät!$B$2:$C$17,2,FALSE)</f>
        <v>Nainen</v>
      </c>
      <c r="J2426" t="str">
        <f>VLOOKUP(Table_Villen_viihde.accdb[[#This Row],[Tuotenumero]],Table_Villen_viihde.accdb5[[Tuotenumero]:[Tuote]],2,FALSE)</f>
        <v>USB-kaapeli</v>
      </c>
      <c r="K2426" s="3">
        <f>VLOOKUP(Table_Villen_viihde.accdb[[#This Row],[Tuotenumero]],Table_Villen_viihde.accdb5[[Tuotenumero]:[TuoteryhmäID]],3,FALSE)</f>
        <v>4</v>
      </c>
      <c r="L2426" s="3" t="str">
        <f>VLOOKUP(Table_Villen_viihde.accdb[[#This Row],[Ryhmänro]],Table_Villen_viihde.accdb6[],2,FALSE)</f>
        <v>Tarvikkeet</v>
      </c>
    </row>
    <row r="2427" spans="1:12" x14ac:dyDescent="0.35">
      <c r="A2427">
        <v>52925</v>
      </c>
      <c r="B2427" s="18">
        <v>42155</v>
      </c>
      <c r="C2427" t="s">
        <v>59</v>
      </c>
      <c r="D2427">
        <v>1</v>
      </c>
      <c r="E2427">
        <v>1</v>
      </c>
      <c r="F2427">
        <v>258</v>
      </c>
      <c r="G2427">
        <v>127.83</v>
      </c>
      <c r="H2427" t="str">
        <f>VLOOKUP(Table_Villen_viihde.accdb[[#This Row],[MyyjäID]],ville_myyjät!$A$2:$B$17,2,FALSE)</f>
        <v>Liisa</v>
      </c>
      <c r="I2427" t="str">
        <f>VLOOKUP(Table_Villen_viihde.accdb[[#This Row],[myyjä]],ville_myyjät!$B$2:$C$17,2,FALSE)</f>
        <v>Nainen</v>
      </c>
      <c r="J2427" t="str">
        <f>VLOOKUP(Table_Villen_viihde.accdb[[#This Row],[Tuotenumero]],Table_Villen_viihde.accdb5[[Tuotenumero]:[Tuote]],2,FALSE)</f>
        <v>Levysoitin</v>
      </c>
      <c r="K2427" s="3">
        <f>VLOOKUP(Table_Villen_viihde.accdb[[#This Row],[Tuotenumero]],Table_Villen_viihde.accdb5[[Tuotenumero]:[TuoteryhmäID]],3,FALSE)</f>
        <v>1</v>
      </c>
      <c r="L2427" s="3" t="str">
        <f>VLOOKUP(Table_Villen_viihde.accdb[[#This Row],[Ryhmänro]],Table_Villen_viihde.accdb6[],2,FALSE)</f>
        <v>Äänentoisto</v>
      </c>
    </row>
    <row r="2428" spans="1:12" x14ac:dyDescent="0.35">
      <c r="A2428">
        <v>52926</v>
      </c>
      <c r="B2428" s="18">
        <v>42155</v>
      </c>
      <c r="C2428" t="s">
        <v>60</v>
      </c>
      <c r="D2428">
        <v>1</v>
      </c>
      <c r="E2428">
        <v>1</v>
      </c>
      <c r="F2428">
        <v>14</v>
      </c>
      <c r="G2428">
        <v>10.42</v>
      </c>
      <c r="H2428" t="str">
        <f>VLOOKUP(Table_Villen_viihde.accdb[[#This Row],[MyyjäID]],ville_myyjät!$A$2:$B$17,2,FALSE)</f>
        <v>Liisa</v>
      </c>
      <c r="I2428" t="str">
        <f>VLOOKUP(Table_Villen_viihde.accdb[[#This Row],[myyjä]],ville_myyjät!$B$2:$C$17,2,FALSE)</f>
        <v>Nainen</v>
      </c>
      <c r="J2428" t="str">
        <f>VLOOKUP(Table_Villen_viihde.accdb[[#This Row],[Tuotenumero]],Table_Villen_viihde.accdb5[[Tuotenumero]:[Tuote]],2,FALSE)</f>
        <v>Antennikaapeli</v>
      </c>
      <c r="K2428" s="3">
        <f>VLOOKUP(Table_Villen_viihde.accdb[[#This Row],[Tuotenumero]],Table_Villen_viihde.accdb5[[Tuotenumero]:[TuoteryhmäID]],3,FALSE)</f>
        <v>4</v>
      </c>
      <c r="L2428" s="3" t="str">
        <f>VLOOKUP(Table_Villen_viihde.accdb[[#This Row],[Ryhmänro]],Table_Villen_viihde.accdb6[],2,FALSE)</f>
        <v>Tarvikkeet</v>
      </c>
    </row>
    <row r="2429" spans="1:12" x14ac:dyDescent="0.35">
      <c r="A2429">
        <v>52927</v>
      </c>
      <c r="B2429" s="18">
        <v>42155</v>
      </c>
      <c r="C2429" t="s">
        <v>63</v>
      </c>
      <c r="D2429">
        <v>1</v>
      </c>
      <c r="E2429">
        <v>5</v>
      </c>
      <c r="F2429">
        <v>109</v>
      </c>
      <c r="G2429">
        <v>74.489999999999995</v>
      </c>
      <c r="H2429" t="str">
        <f>VLOOKUP(Table_Villen_viihde.accdb[[#This Row],[MyyjäID]],ville_myyjät!$A$2:$B$17,2,FALSE)</f>
        <v>Petri</v>
      </c>
      <c r="I2429" t="str">
        <f>VLOOKUP(Table_Villen_viihde.accdb[[#This Row],[myyjä]],ville_myyjät!$B$2:$C$17,2,FALSE)</f>
        <v>Mies</v>
      </c>
      <c r="J2429" t="str">
        <f>VLOOKUP(Table_Villen_viihde.accdb[[#This Row],[Tuotenumero]],Table_Villen_viihde.accdb5[[Tuotenumero]:[Tuote]],2,FALSE)</f>
        <v>Multidigiboxi</v>
      </c>
      <c r="K2429" s="3">
        <f>VLOOKUP(Table_Villen_viihde.accdb[[#This Row],[Tuotenumero]],Table_Villen_viihde.accdb5[[Tuotenumero]:[TuoteryhmäID]],3,FALSE)</f>
        <v>6</v>
      </c>
      <c r="L2429" s="3" t="str">
        <f>VLOOKUP(Table_Villen_viihde.accdb[[#This Row],[Ryhmänro]],Table_Villen_viihde.accdb6[],2,FALSE)</f>
        <v>Digiboxit</v>
      </c>
    </row>
    <row r="2430" spans="1:12" x14ac:dyDescent="0.35">
      <c r="A2430">
        <v>52928</v>
      </c>
      <c r="B2430" s="18">
        <v>42155</v>
      </c>
      <c r="C2430" t="s">
        <v>60</v>
      </c>
      <c r="D2430">
        <v>1</v>
      </c>
      <c r="E2430">
        <v>9</v>
      </c>
      <c r="F2430">
        <v>15</v>
      </c>
      <c r="G2430">
        <v>11.11</v>
      </c>
      <c r="H2430" t="str">
        <f>VLOOKUP(Table_Villen_viihde.accdb[[#This Row],[MyyjäID]],ville_myyjät!$A$2:$B$17,2,FALSE)</f>
        <v>Juuso</v>
      </c>
      <c r="I2430" t="str">
        <f>VLOOKUP(Table_Villen_viihde.accdb[[#This Row],[myyjä]],ville_myyjät!$B$2:$C$17,2,FALSE)</f>
        <v>Mies</v>
      </c>
      <c r="J2430" t="str">
        <f>VLOOKUP(Table_Villen_viihde.accdb[[#This Row],[Tuotenumero]],Table_Villen_viihde.accdb5[[Tuotenumero]:[Tuote]],2,FALSE)</f>
        <v>Antennikaapeli</v>
      </c>
      <c r="K2430" s="3">
        <f>VLOOKUP(Table_Villen_viihde.accdb[[#This Row],[Tuotenumero]],Table_Villen_viihde.accdb5[[Tuotenumero]:[TuoteryhmäID]],3,FALSE)</f>
        <v>4</v>
      </c>
      <c r="L2430" s="3" t="str">
        <f>VLOOKUP(Table_Villen_viihde.accdb[[#This Row],[Ryhmänro]],Table_Villen_viihde.accdb6[],2,FALSE)</f>
        <v>Tarvikkeet</v>
      </c>
    </row>
    <row r="2431" spans="1:12" x14ac:dyDescent="0.35">
      <c r="A2431">
        <v>52929</v>
      </c>
      <c r="B2431" s="18">
        <v>42156</v>
      </c>
      <c r="C2431" t="s">
        <v>62</v>
      </c>
      <c r="D2431">
        <v>1</v>
      </c>
      <c r="E2431">
        <v>2</v>
      </c>
      <c r="F2431">
        <v>57</v>
      </c>
      <c r="G2431">
        <v>42.28</v>
      </c>
      <c r="H2431" t="str">
        <f>VLOOKUP(Table_Villen_viihde.accdb[[#This Row],[MyyjäID]],ville_myyjät!$A$2:$B$17,2,FALSE)</f>
        <v>Maija</v>
      </c>
      <c r="I2431" t="str">
        <f>VLOOKUP(Table_Villen_viihde.accdb[[#This Row],[myyjä]],ville_myyjät!$B$2:$C$17,2,FALSE)</f>
        <v>Nainen</v>
      </c>
      <c r="J2431" t="str">
        <f>VLOOKUP(Table_Villen_viihde.accdb[[#This Row],[Tuotenumero]],Table_Villen_viihde.accdb5[[Tuotenumero]:[Tuote]],2,FALSE)</f>
        <v>Kaukosäädin</v>
      </c>
      <c r="K2431" s="3">
        <f>VLOOKUP(Table_Villen_viihde.accdb[[#This Row],[Tuotenumero]],Table_Villen_viihde.accdb5[[Tuotenumero]:[TuoteryhmäID]],3,FALSE)</f>
        <v>4</v>
      </c>
      <c r="L2431" s="3" t="str">
        <f>VLOOKUP(Table_Villen_viihde.accdb[[#This Row],[Ryhmänro]],Table_Villen_viihde.accdb6[],2,FALSE)</f>
        <v>Tarvikkeet</v>
      </c>
    </row>
    <row r="2432" spans="1:12" x14ac:dyDescent="0.35">
      <c r="A2432">
        <v>52930</v>
      </c>
      <c r="B2432" s="18">
        <v>42156</v>
      </c>
      <c r="C2432" t="s">
        <v>61</v>
      </c>
      <c r="D2432">
        <v>1</v>
      </c>
      <c r="E2432">
        <v>2</v>
      </c>
      <c r="F2432">
        <v>349</v>
      </c>
      <c r="G2432">
        <v>234.18</v>
      </c>
      <c r="H2432" t="str">
        <f>VLOOKUP(Table_Villen_viihde.accdb[[#This Row],[MyyjäID]],ville_myyjät!$A$2:$B$17,2,FALSE)</f>
        <v>Maija</v>
      </c>
      <c r="I2432" t="str">
        <f>VLOOKUP(Table_Villen_viihde.accdb[[#This Row],[myyjä]],ville_myyjät!$B$2:$C$17,2,FALSE)</f>
        <v>Nainen</v>
      </c>
      <c r="J2432" t="str">
        <f>VLOOKUP(Table_Villen_viihde.accdb[[#This Row],[Tuotenumero]],Table_Villen_viihde.accdb5[[Tuotenumero]:[Tuote]],2,FALSE)</f>
        <v>TV32</v>
      </c>
      <c r="K2432" s="3">
        <f>VLOOKUP(Table_Villen_viihde.accdb[[#This Row],[Tuotenumero]],Table_Villen_viihde.accdb5[[Tuotenumero]:[TuoteryhmäID]],3,FALSE)</f>
        <v>3</v>
      </c>
      <c r="L2432" s="3" t="str">
        <f>VLOOKUP(Table_Villen_viihde.accdb[[#This Row],[Ryhmänro]],Table_Villen_viihde.accdb6[],2,FALSE)</f>
        <v>TV</v>
      </c>
    </row>
    <row r="2433" spans="1:12" x14ac:dyDescent="0.35">
      <c r="A2433">
        <v>52931</v>
      </c>
      <c r="B2433" s="18">
        <v>42156</v>
      </c>
      <c r="C2433" t="s">
        <v>60</v>
      </c>
      <c r="D2433">
        <v>1</v>
      </c>
      <c r="E2433">
        <v>1</v>
      </c>
      <c r="F2433">
        <v>14</v>
      </c>
      <c r="G2433">
        <v>11.15</v>
      </c>
      <c r="H2433" t="str">
        <f>VLOOKUP(Table_Villen_viihde.accdb[[#This Row],[MyyjäID]],ville_myyjät!$A$2:$B$17,2,FALSE)</f>
        <v>Liisa</v>
      </c>
      <c r="I2433" t="str">
        <f>VLOOKUP(Table_Villen_viihde.accdb[[#This Row],[myyjä]],ville_myyjät!$B$2:$C$17,2,FALSE)</f>
        <v>Nainen</v>
      </c>
      <c r="J2433" t="str">
        <f>VLOOKUP(Table_Villen_viihde.accdb[[#This Row],[Tuotenumero]],Table_Villen_viihde.accdb5[[Tuotenumero]:[Tuote]],2,FALSE)</f>
        <v>Antennikaapeli</v>
      </c>
      <c r="K2433" s="3">
        <f>VLOOKUP(Table_Villen_viihde.accdb[[#This Row],[Tuotenumero]],Table_Villen_viihde.accdb5[[Tuotenumero]:[TuoteryhmäID]],3,FALSE)</f>
        <v>4</v>
      </c>
      <c r="L2433" s="3" t="str">
        <f>VLOOKUP(Table_Villen_viihde.accdb[[#This Row],[Ryhmänro]],Table_Villen_viihde.accdb6[],2,FALSE)</f>
        <v>Tarvikkeet</v>
      </c>
    </row>
    <row r="2434" spans="1:12" x14ac:dyDescent="0.35">
      <c r="A2434">
        <v>52932</v>
      </c>
      <c r="B2434" s="18">
        <v>42157</v>
      </c>
      <c r="C2434" t="s">
        <v>60</v>
      </c>
      <c r="D2434">
        <v>1</v>
      </c>
      <c r="E2434">
        <v>3</v>
      </c>
      <c r="F2434">
        <v>15</v>
      </c>
      <c r="G2434">
        <v>11.1</v>
      </c>
      <c r="H2434" t="str">
        <f>VLOOKUP(Table_Villen_viihde.accdb[[#This Row],[MyyjäID]],ville_myyjät!$A$2:$B$17,2,FALSE)</f>
        <v>Helena</v>
      </c>
      <c r="I2434" t="str">
        <f>VLOOKUP(Table_Villen_viihde.accdb[[#This Row],[myyjä]],ville_myyjät!$B$2:$C$17,2,FALSE)</f>
        <v>Nainen</v>
      </c>
      <c r="J2434" t="str">
        <f>VLOOKUP(Table_Villen_viihde.accdb[[#This Row],[Tuotenumero]],Table_Villen_viihde.accdb5[[Tuotenumero]:[Tuote]],2,FALSE)</f>
        <v>Antennikaapeli</v>
      </c>
      <c r="K2434" s="3">
        <f>VLOOKUP(Table_Villen_viihde.accdb[[#This Row],[Tuotenumero]],Table_Villen_viihde.accdb5[[Tuotenumero]:[TuoteryhmäID]],3,FALSE)</f>
        <v>4</v>
      </c>
      <c r="L2434" s="3" t="str">
        <f>VLOOKUP(Table_Villen_viihde.accdb[[#This Row],[Ryhmänro]],Table_Villen_viihde.accdb6[],2,FALSE)</f>
        <v>Tarvikkeet</v>
      </c>
    </row>
    <row r="2435" spans="1:12" x14ac:dyDescent="0.35">
      <c r="A2435">
        <v>52933</v>
      </c>
      <c r="B2435" s="18">
        <v>42158</v>
      </c>
      <c r="C2435" t="s">
        <v>60</v>
      </c>
      <c r="D2435">
        <v>1</v>
      </c>
      <c r="E2435">
        <v>1</v>
      </c>
      <c r="F2435">
        <v>14</v>
      </c>
      <c r="G2435">
        <v>11.08</v>
      </c>
      <c r="H2435" t="str">
        <f>VLOOKUP(Table_Villen_viihde.accdb[[#This Row],[MyyjäID]],ville_myyjät!$A$2:$B$17,2,FALSE)</f>
        <v>Liisa</v>
      </c>
      <c r="I2435" t="str">
        <f>VLOOKUP(Table_Villen_viihde.accdb[[#This Row],[myyjä]],ville_myyjät!$B$2:$C$17,2,FALSE)</f>
        <v>Nainen</v>
      </c>
      <c r="J2435" t="str">
        <f>VLOOKUP(Table_Villen_viihde.accdb[[#This Row],[Tuotenumero]],Table_Villen_viihde.accdb5[[Tuotenumero]:[Tuote]],2,FALSE)</f>
        <v>Antennikaapeli</v>
      </c>
      <c r="K2435" s="3">
        <f>VLOOKUP(Table_Villen_viihde.accdb[[#This Row],[Tuotenumero]],Table_Villen_viihde.accdb5[[Tuotenumero]:[TuoteryhmäID]],3,FALSE)</f>
        <v>4</v>
      </c>
      <c r="L2435" s="3" t="str">
        <f>VLOOKUP(Table_Villen_viihde.accdb[[#This Row],[Ryhmänro]],Table_Villen_viihde.accdb6[],2,FALSE)</f>
        <v>Tarvikkeet</v>
      </c>
    </row>
    <row r="2436" spans="1:12" x14ac:dyDescent="0.35">
      <c r="A2436">
        <v>52934</v>
      </c>
      <c r="B2436" s="18">
        <v>42158</v>
      </c>
      <c r="C2436" t="s">
        <v>60</v>
      </c>
      <c r="D2436">
        <v>1</v>
      </c>
      <c r="E2436">
        <v>1</v>
      </c>
      <c r="F2436">
        <v>15</v>
      </c>
      <c r="G2436">
        <v>10.46</v>
      </c>
      <c r="H2436" t="str">
        <f>VLOOKUP(Table_Villen_viihde.accdb[[#This Row],[MyyjäID]],ville_myyjät!$A$2:$B$17,2,FALSE)</f>
        <v>Liisa</v>
      </c>
      <c r="I2436" t="str">
        <f>VLOOKUP(Table_Villen_viihde.accdb[[#This Row],[myyjä]],ville_myyjät!$B$2:$C$17,2,FALSE)</f>
        <v>Nainen</v>
      </c>
      <c r="J2436" t="str">
        <f>VLOOKUP(Table_Villen_viihde.accdb[[#This Row],[Tuotenumero]],Table_Villen_viihde.accdb5[[Tuotenumero]:[Tuote]],2,FALSE)</f>
        <v>Antennikaapeli</v>
      </c>
      <c r="K2436" s="3">
        <f>VLOOKUP(Table_Villen_viihde.accdb[[#This Row],[Tuotenumero]],Table_Villen_viihde.accdb5[[Tuotenumero]:[TuoteryhmäID]],3,FALSE)</f>
        <v>4</v>
      </c>
      <c r="L2436" s="3" t="str">
        <f>VLOOKUP(Table_Villen_viihde.accdb[[#This Row],[Ryhmänro]],Table_Villen_viihde.accdb6[],2,FALSE)</f>
        <v>Tarvikkeet</v>
      </c>
    </row>
    <row r="2437" spans="1:12" x14ac:dyDescent="0.35">
      <c r="A2437">
        <v>52935</v>
      </c>
      <c r="B2437" s="18">
        <v>42158</v>
      </c>
      <c r="C2437" t="s">
        <v>60</v>
      </c>
      <c r="D2437">
        <v>1</v>
      </c>
      <c r="E2437">
        <v>3</v>
      </c>
      <c r="F2437">
        <v>15</v>
      </c>
      <c r="G2437">
        <v>10.75</v>
      </c>
      <c r="H2437" t="str">
        <f>VLOOKUP(Table_Villen_viihde.accdb[[#This Row],[MyyjäID]],ville_myyjät!$A$2:$B$17,2,FALSE)</f>
        <v>Helena</v>
      </c>
      <c r="I2437" t="str">
        <f>VLOOKUP(Table_Villen_viihde.accdb[[#This Row],[myyjä]],ville_myyjät!$B$2:$C$17,2,FALSE)</f>
        <v>Nainen</v>
      </c>
      <c r="J2437" t="str">
        <f>VLOOKUP(Table_Villen_viihde.accdb[[#This Row],[Tuotenumero]],Table_Villen_viihde.accdb5[[Tuotenumero]:[Tuote]],2,FALSE)</f>
        <v>Antennikaapeli</v>
      </c>
      <c r="K2437" s="3">
        <f>VLOOKUP(Table_Villen_viihde.accdb[[#This Row],[Tuotenumero]],Table_Villen_viihde.accdb5[[Tuotenumero]:[TuoteryhmäID]],3,FALSE)</f>
        <v>4</v>
      </c>
      <c r="L2437" s="3" t="str">
        <f>VLOOKUP(Table_Villen_viihde.accdb[[#This Row],[Ryhmänro]],Table_Villen_viihde.accdb6[],2,FALSE)</f>
        <v>Tarvikkeet</v>
      </c>
    </row>
    <row r="2438" spans="1:12" x14ac:dyDescent="0.35">
      <c r="A2438">
        <v>52936</v>
      </c>
      <c r="B2438" s="18">
        <v>42158</v>
      </c>
      <c r="C2438" t="s">
        <v>60</v>
      </c>
      <c r="D2438">
        <v>1</v>
      </c>
      <c r="E2438">
        <v>7</v>
      </c>
      <c r="F2438">
        <v>14</v>
      </c>
      <c r="G2438">
        <v>10.99</v>
      </c>
      <c r="H2438" t="str">
        <f>VLOOKUP(Table_Villen_viihde.accdb[[#This Row],[MyyjäID]],ville_myyjät!$A$2:$B$17,2,FALSE)</f>
        <v>Kaija</v>
      </c>
      <c r="I2438" t="str">
        <f>VLOOKUP(Table_Villen_viihde.accdb[[#This Row],[myyjä]],ville_myyjät!$B$2:$C$17,2,FALSE)</f>
        <v>Nainen</v>
      </c>
      <c r="J2438" t="str">
        <f>VLOOKUP(Table_Villen_viihde.accdb[[#This Row],[Tuotenumero]],Table_Villen_viihde.accdb5[[Tuotenumero]:[Tuote]],2,FALSE)</f>
        <v>Antennikaapeli</v>
      </c>
      <c r="K2438" s="3">
        <f>VLOOKUP(Table_Villen_viihde.accdb[[#This Row],[Tuotenumero]],Table_Villen_viihde.accdb5[[Tuotenumero]:[TuoteryhmäID]],3,FALSE)</f>
        <v>4</v>
      </c>
      <c r="L2438" s="3" t="str">
        <f>VLOOKUP(Table_Villen_viihde.accdb[[#This Row],[Ryhmänro]],Table_Villen_viihde.accdb6[],2,FALSE)</f>
        <v>Tarvikkeet</v>
      </c>
    </row>
    <row r="2439" spans="1:12" x14ac:dyDescent="0.35">
      <c r="A2439">
        <v>52937</v>
      </c>
      <c r="B2439" s="18">
        <v>42158</v>
      </c>
      <c r="C2439" t="s">
        <v>60</v>
      </c>
      <c r="D2439">
        <v>1</v>
      </c>
      <c r="E2439">
        <v>2</v>
      </c>
      <c r="F2439">
        <v>15</v>
      </c>
      <c r="G2439">
        <v>10.85</v>
      </c>
      <c r="H2439" t="str">
        <f>VLOOKUP(Table_Villen_viihde.accdb[[#This Row],[MyyjäID]],ville_myyjät!$A$2:$B$17,2,FALSE)</f>
        <v>Maija</v>
      </c>
      <c r="I2439" t="str">
        <f>VLOOKUP(Table_Villen_viihde.accdb[[#This Row],[myyjä]],ville_myyjät!$B$2:$C$17,2,FALSE)</f>
        <v>Nainen</v>
      </c>
      <c r="J2439" t="str">
        <f>VLOOKUP(Table_Villen_viihde.accdb[[#This Row],[Tuotenumero]],Table_Villen_viihde.accdb5[[Tuotenumero]:[Tuote]],2,FALSE)</f>
        <v>Antennikaapeli</v>
      </c>
      <c r="K2439" s="3">
        <f>VLOOKUP(Table_Villen_viihde.accdb[[#This Row],[Tuotenumero]],Table_Villen_viihde.accdb5[[Tuotenumero]:[TuoteryhmäID]],3,FALSE)</f>
        <v>4</v>
      </c>
      <c r="L2439" s="3" t="str">
        <f>VLOOKUP(Table_Villen_viihde.accdb[[#This Row],[Ryhmänro]],Table_Villen_viihde.accdb6[],2,FALSE)</f>
        <v>Tarvikkeet</v>
      </c>
    </row>
    <row r="2440" spans="1:12" x14ac:dyDescent="0.35">
      <c r="A2440">
        <v>52938</v>
      </c>
      <c r="B2440" s="18">
        <v>42158</v>
      </c>
      <c r="C2440" t="s">
        <v>60</v>
      </c>
      <c r="D2440">
        <v>1</v>
      </c>
      <c r="E2440">
        <v>6</v>
      </c>
      <c r="F2440">
        <v>15</v>
      </c>
      <c r="G2440">
        <v>10.81</v>
      </c>
      <c r="H2440" t="str">
        <f>VLOOKUP(Table_Villen_viihde.accdb[[#This Row],[MyyjäID]],ville_myyjät!$A$2:$B$17,2,FALSE)</f>
        <v>Mikko</v>
      </c>
      <c r="I2440" t="str">
        <f>VLOOKUP(Table_Villen_viihde.accdb[[#This Row],[myyjä]],ville_myyjät!$B$2:$C$17,2,FALSE)</f>
        <v>Mies</v>
      </c>
      <c r="J2440" t="str">
        <f>VLOOKUP(Table_Villen_viihde.accdb[[#This Row],[Tuotenumero]],Table_Villen_viihde.accdb5[[Tuotenumero]:[Tuote]],2,FALSE)</f>
        <v>Antennikaapeli</v>
      </c>
      <c r="K2440" s="3">
        <f>VLOOKUP(Table_Villen_viihde.accdb[[#This Row],[Tuotenumero]],Table_Villen_viihde.accdb5[[Tuotenumero]:[TuoteryhmäID]],3,FALSE)</f>
        <v>4</v>
      </c>
      <c r="L2440" s="3" t="str">
        <f>VLOOKUP(Table_Villen_viihde.accdb[[#This Row],[Ryhmänro]],Table_Villen_viihde.accdb6[],2,FALSE)</f>
        <v>Tarvikkeet</v>
      </c>
    </row>
    <row r="2441" spans="1:12" x14ac:dyDescent="0.35">
      <c r="A2441">
        <v>52939</v>
      </c>
      <c r="B2441" s="18">
        <v>42158</v>
      </c>
      <c r="C2441" t="s">
        <v>60</v>
      </c>
      <c r="D2441">
        <v>1</v>
      </c>
      <c r="E2441">
        <v>1</v>
      </c>
      <c r="F2441">
        <v>15</v>
      </c>
      <c r="G2441">
        <v>10.74</v>
      </c>
      <c r="H2441" t="str">
        <f>VLOOKUP(Table_Villen_viihde.accdb[[#This Row],[MyyjäID]],ville_myyjät!$A$2:$B$17,2,FALSE)</f>
        <v>Liisa</v>
      </c>
      <c r="I2441" t="str">
        <f>VLOOKUP(Table_Villen_viihde.accdb[[#This Row],[myyjä]],ville_myyjät!$B$2:$C$17,2,FALSE)</f>
        <v>Nainen</v>
      </c>
      <c r="J2441" t="str">
        <f>VLOOKUP(Table_Villen_viihde.accdb[[#This Row],[Tuotenumero]],Table_Villen_viihde.accdb5[[Tuotenumero]:[Tuote]],2,FALSE)</f>
        <v>Antennikaapeli</v>
      </c>
      <c r="K2441" s="3">
        <f>VLOOKUP(Table_Villen_viihde.accdb[[#This Row],[Tuotenumero]],Table_Villen_viihde.accdb5[[Tuotenumero]:[TuoteryhmäID]],3,FALSE)</f>
        <v>4</v>
      </c>
      <c r="L2441" s="3" t="str">
        <f>VLOOKUP(Table_Villen_viihde.accdb[[#This Row],[Ryhmänro]],Table_Villen_viihde.accdb6[],2,FALSE)</f>
        <v>Tarvikkeet</v>
      </c>
    </row>
    <row r="2442" spans="1:12" x14ac:dyDescent="0.35">
      <c r="A2442">
        <v>52940</v>
      </c>
      <c r="B2442" s="18">
        <v>42158</v>
      </c>
      <c r="C2442" t="s">
        <v>60</v>
      </c>
      <c r="D2442">
        <v>1</v>
      </c>
      <c r="E2442">
        <v>5</v>
      </c>
      <c r="F2442">
        <v>15</v>
      </c>
      <c r="G2442">
        <v>10.24</v>
      </c>
      <c r="H2442" t="str">
        <f>VLOOKUP(Table_Villen_viihde.accdb[[#This Row],[MyyjäID]],ville_myyjät!$A$2:$B$17,2,FALSE)</f>
        <v>Petri</v>
      </c>
      <c r="I2442" t="str">
        <f>VLOOKUP(Table_Villen_viihde.accdb[[#This Row],[myyjä]],ville_myyjät!$B$2:$C$17,2,FALSE)</f>
        <v>Mies</v>
      </c>
      <c r="J2442" t="str">
        <f>VLOOKUP(Table_Villen_viihde.accdb[[#This Row],[Tuotenumero]],Table_Villen_viihde.accdb5[[Tuotenumero]:[Tuote]],2,FALSE)</f>
        <v>Antennikaapeli</v>
      </c>
      <c r="K2442" s="3">
        <f>VLOOKUP(Table_Villen_viihde.accdb[[#This Row],[Tuotenumero]],Table_Villen_viihde.accdb5[[Tuotenumero]:[TuoteryhmäID]],3,FALSE)</f>
        <v>4</v>
      </c>
      <c r="L2442" s="3" t="str">
        <f>VLOOKUP(Table_Villen_viihde.accdb[[#This Row],[Ryhmänro]],Table_Villen_viihde.accdb6[],2,FALSE)</f>
        <v>Tarvikkeet</v>
      </c>
    </row>
    <row r="2443" spans="1:12" x14ac:dyDescent="0.35">
      <c r="A2443">
        <v>52941</v>
      </c>
      <c r="B2443" s="18">
        <v>42159</v>
      </c>
      <c r="C2443" t="s">
        <v>60</v>
      </c>
      <c r="D2443">
        <v>1</v>
      </c>
      <c r="E2443">
        <v>7</v>
      </c>
      <c r="F2443">
        <v>15</v>
      </c>
      <c r="G2443">
        <v>10.32</v>
      </c>
      <c r="H2443" t="str">
        <f>VLOOKUP(Table_Villen_viihde.accdb[[#This Row],[MyyjäID]],ville_myyjät!$A$2:$B$17,2,FALSE)</f>
        <v>Kaija</v>
      </c>
      <c r="I2443" t="str">
        <f>VLOOKUP(Table_Villen_viihde.accdb[[#This Row],[myyjä]],ville_myyjät!$B$2:$C$17,2,FALSE)</f>
        <v>Nainen</v>
      </c>
      <c r="J2443" t="str">
        <f>VLOOKUP(Table_Villen_viihde.accdb[[#This Row],[Tuotenumero]],Table_Villen_viihde.accdb5[[Tuotenumero]:[Tuote]],2,FALSE)</f>
        <v>Antennikaapeli</v>
      </c>
      <c r="K2443" s="3">
        <f>VLOOKUP(Table_Villen_viihde.accdb[[#This Row],[Tuotenumero]],Table_Villen_viihde.accdb5[[Tuotenumero]:[TuoteryhmäID]],3,FALSE)</f>
        <v>4</v>
      </c>
      <c r="L2443" s="3" t="str">
        <f>VLOOKUP(Table_Villen_viihde.accdb[[#This Row],[Ryhmänro]],Table_Villen_viihde.accdb6[],2,FALSE)</f>
        <v>Tarvikkeet</v>
      </c>
    </row>
    <row r="2444" spans="1:12" x14ac:dyDescent="0.35">
      <c r="A2444">
        <v>52942</v>
      </c>
      <c r="B2444" s="18">
        <v>42159</v>
      </c>
      <c r="C2444" t="s">
        <v>59</v>
      </c>
      <c r="D2444">
        <v>1</v>
      </c>
      <c r="E2444">
        <v>2</v>
      </c>
      <c r="F2444">
        <v>254</v>
      </c>
      <c r="G2444">
        <v>136.13</v>
      </c>
      <c r="H2444" t="str">
        <f>VLOOKUP(Table_Villen_viihde.accdb[[#This Row],[MyyjäID]],ville_myyjät!$A$2:$B$17,2,FALSE)</f>
        <v>Maija</v>
      </c>
      <c r="I2444" t="str">
        <f>VLOOKUP(Table_Villen_viihde.accdb[[#This Row],[myyjä]],ville_myyjät!$B$2:$C$17,2,FALSE)</f>
        <v>Nainen</v>
      </c>
      <c r="J2444" t="str">
        <f>VLOOKUP(Table_Villen_viihde.accdb[[#This Row],[Tuotenumero]],Table_Villen_viihde.accdb5[[Tuotenumero]:[Tuote]],2,FALSE)</f>
        <v>Levysoitin</v>
      </c>
      <c r="K2444" s="3">
        <f>VLOOKUP(Table_Villen_viihde.accdb[[#This Row],[Tuotenumero]],Table_Villen_viihde.accdb5[[Tuotenumero]:[TuoteryhmäID]],3,FALSE)</f>
        <v>1</v>
      </c>
      <c r="L2444" s="3" t="str">
        <f>VLOOKUP(Table_Villen_viihde.accdb[[#This Row],[Ryhmänro]],Table_Villen_viihde.accdb6[],2,FALSE)</f>
        <v>Äänentoisto</v>
      </c>
    </row>
    <row r="2445" spans="1:12" x14ac:dyDescent="0.35">
      <c r="A2445">
        <v>52943</v>
      </c>
      <c r="B2445" s="18">
        <v>42159</v>
      </c>
      <c r="C2445" t="s">
        <v>61</v>
      </c>
      <c r="D2445">
        <v>1</v>
      </c>
      <c r="E2445">
        <v>5</v>
      </c>
      <c r="F2445">
        <v>329</v>
      </c>
      <c r="G2445">
        <v>224.35</v>
      </c>
      <c r="H2445" t="str">
        <f>VLOOKUP(Table_Villen_viihde.accdb[[#This Row],[MyyjäID]],ville_myyjät!$A$2:$B$17,2,FALSE)</f>
        <v>Petri</v>
      </c>
      <c r="I2445" t="str">
        <f>VLOOKUP(Table_Villen_viihde.accdb[[#This Row],[myyjä]],ville_myyjät!$B$2:$C$17,2,FALSE)</f>
        <v>Mies</v>
      </c>
      <c r="J2445" t="str">
        <f>VLOOKUP(Table_Villen_viihde.accdb[[#This Row],[Tuotenumero]],Table_Villen_viihde.accdb5[[Tuotenumero]:[Tuote]],2,FALSE)</f>
        <v>TV32</v>
      </c>
      <c r="K2445" s="3">
        <f>VLOOKUP(Table_Villen_viihde.accdb[[#This Row],[Tuotenumero]],Table_Villen_viihde.accdb5[[Tuotenumero]:[TuoteryhmäID]],3,FALSE)</f>
        <v>3</v>
      </c>
      <c r="L2445" s="3" t="str">
        <f>VLOOKUP(Table_Villen_viihde.accdb[[#This Row],[Ryhmänro]],Table_Villen_viihde.accdb6[],2,FALSE)</f>
        <v>TV</v>
      </c>
    </row>
    <row r="2446" spans="1:12" x14ac:dyDescent="0.35">
      <c r="A2446">
        <v>52944</v>
      </c>
      <c r="B2446" s="18">
        <v>42160</v>
      </c>
      <c r="C2446" t="s">
        <v>58</v>
      </c>
      <c r="D2446">
        <v>1</v>
      </c>
      <c r="E2446">
        <v>1</v>
      </c>
      <c r="F2446">
        <v>18</v>
      </c>
      <c r="G2446">
        <v>9.09</v>
      </c>
      <c r="H2446" t="str">
        <f>VLOOKUP(Table_Villen_viihde.accdb[[#This Row],[MyyjäID]],ville_myyjät!$A$2:$B$17,2,FALSE)</f>
        <v>Liisa</v>
      </c>
      <c r="I2446" t="str">
        <f>VLOOKUP(Table_Villen_viihde.accdb[[#This Row],[myyjä]],ville_myyjät!$B$2:$C$17,2,FALSE)</f>
        <v>Nainen</v>
      </c>
      <c r="J2446" t="str">
        <f>VLOOKUP(Table_Villen_viihde.accdb[[#This Row],[Tuotenumero]],Table_Villen_viihde.accdb5[[Tuotenumero]:[Tuote]],2,FALSE)</f>
        <v>USB-kaapeli</v>
      </c>
      <c r="K2446" s="3">
        <f>VLOOKUP(Table_Villen_viihde.accdb[[#This Row],[Tuotenumero]],Table_Villen_viihde.accdb5[[Tuotenumero]:[TuoteryhmäID]],3,FALSE)</f>
        <v>4</v>
      </c>
      <c r="L2446" s="3" t="str">
        <f>VLOOKUP(Table_Villen_viihde.accdb[[#This Row],[Ryhmänro]],Table_Villen_viihde.accdb6[],2,FALSE)</f>
        <v>Tarvikkeet</v>
      </c>
    </row>
    <row r="2447" spans="1:12" x14ac:dyDescent="0.35">
      <c r="A2447">
        <v>52945</v>
      </c>
      <c r="B2447" s="18">
        <v>42160</v>
      </c>
      <c r="C2447" t="s">
        <v>60</v>
      </c>
      <c r="D2447">
        <v>1</v>
      </c>
      <c r="E2447">
        <v>3</v>
      </c>
      <c r="F2447">
        <v>15</v>
      </c>
      <c r="G2447">
        <v>10.63</v>
      </c>
      <c r="H2447" t="str">
        <f>VLOOKUP(Table_Villen_viihde.accdb[[#This Row],[MyyjäID]],ville_myyjät!$A$2:$B$17,2,FALSE)</f>
        <v>Helena</v>
      </c>
      <c r="I2447" t="str">
        <f>VLOOKUP(Table_Villen_viihde.accdb[[#This Row],[myyjä]],ville_myyjät!$B$2:$C$17,2,FALSE)</f>
        <v>Nainen</v>
      </c>
      <c r="J2447" t="str">
        <f>VLOOKUP(Table_Villen_viihde.accdb[[#This Row],[Tuotenumero]],Table_Villen_viihde.accdb5[[Tuotenumero]:[Tuote]],2,FALSE)</f>
        <v>Antennikaapeli</v>
      </c>
      <c r="K2447" s="3">
        <f>VLOOKUP(Table_Villen_viihde.accdb[[#This Row],[Tuotenumero]],Table_Villen_viihde.accdb5[[Tuotenumero]:[TuoteryhmäID]],3,FALSE)</f>
        <v>4</v>
      </c>
      <c r="L2447" s="3" t="str">
        <f>VLOOKUP(Table_Villen_viihde.accdb[[#This Row],[Ryhmänro]],Table_Villen_viihde.accdb6[],2,FALSE)</f>
        <v>Tarvikkeet</v>
      </c>
    </row>
    <row r="2448" spans="1:12" x14ac:dyDescent="0.35">
      <c r="A2448">
        <v>52946</v>
      </c>
      <c r="B2448" s="18">
        <v>42160</v>
      </c>
      <c r="C2448" t="s">
        <v>60</v>
      </c>
      <c r="D2448">
        <v>1</v>
      </c>
      <c r="E2448">
        <v>9</v>
      </c>
      <c r="F2448">
        <v>15</v>
      </c>
      <c r="G2448">
        <v>10.41</v>
      </c>
      <c r="H2448" t="str">
        <f>VLOOKUP(Table_Villen_viihde.accdb[[#This Row],[MyyjäID]],ville_myyjät!$A$2:$B$17,2,FALSE)</f>
        <v>Juuso</v>
      </c>
      <c r="I2448" t="str">
        <f>VLOOKUP(Table_Villen_viihde.accdb[[#This Row],[myyjä]],ville_myyjät!$B$2:$C$17,2,FALSE)</f>
        <v>Mies</v>
      </c>
      <c r="J2448" t="str">
        <f>VLOOKUP(Table_Villen_viihde.accdb[[#This Row],[Tuotenumero]],Table_Villen_viihde.accdb5[[Tuotenumero]:[Tuote]],2,FALSE)</f>
        <v>Antennikaapeli</v>
      </c>
      <c r="K2448" s="3">
        <f>VLOOKUP(Table_Villen_viihde.accdb[[#This Row],[Tuotenumero]],Table_Villen_viihde.accdb5[[Tuotenumero]:[TuoteryhmäID]],3,FALSE)</f>
        <v>4</v>
      </c>
      <c r="L2448" s="3" t="str">
        <f>VLOOKUP(Table_Villen_viihde.accdb[[#This Row],[Ryhmänro]],Table_Villen_viihde.accdb6[],2,FALSE)</f>
        <v>Tarvikkeet</v>
      </c>
    </row>
    <row r="2449" spans="1:12" x14ac:dyDescent="0.35">
      <c r="A2449">
        <v>52947</v>
      </c>
      <c r="B2449" s="18">
        <v>42160</v>
      </c>
      <c r="C2449" t="s">
        <v>60</v>
      </c>
      <c r="D2449">
        <v>1</v>
      </c>
      <c r="E2449">
        <v>2</v>
      </c>
      <c r="F2449">
        <v>14</v>
      </c>
      <c r="G2449">
        <v>10.63</v>
      </c>
      <c r="H2449" t="str">
        <f>VLOOKUP(Table_Villen_viihde.accdb[[#This Row],[MyyjäID]],ville_myyjät!$A$2:$B$17,2,FALSE)</f>
        <v>Maija</v>
      </c>
      <c r="I2449" t="str">
        <f>VLOOKUP(Table_Villen_viihde.accdb[[#This Row],[myyjä]],ville_myyjät!$B$2:$C$17,2,FALSE)</f>
        <v>Nainen</v>
      </c>
      <c r="J2449" t="str">
        <f>VLOOKUP(Table_Villen_viihde.accdb[[#This Row],[Tuotenumero]],Table_Villen_viihde.accdb5[[Tuotenumero]:[Tuote]],2,FALSE)</f>
        <v>Antennikaapeli</v>
      </c>
      <c r="K2449" s="3">
        <f>VLOOKUP(Table_Villen_viihde.accdb[[#This Row],[Tuotenumero]],Table_Villen_viihde.accdb5[[Tuotenumero]:[TuoteryhmäID]],3,FALSE)</f>
        <v>4</v>
      </c>
      <c r="L2449" s="3" t="str">
        <f>VLOOKUP(Table_Villen_viihde.accdb[[#This Row],[Ryhmänro]],Table_Villen_viihde.accdb6[],2,FALSE)</f>
        <v>Tarvikkeet</v>
      </c>
    </row>
    <row r="2450" spans="1:12" x14ac:dyDescent="0.35">
      <c r="A2450">
        <v>52948</v>
      </c>
      <c r="B2450" s="18">
        <v>42160</v>
      </c>
      <c r="C2450" t="s">
        <v>60</v>
      </c>
      <c r="D2450">
        <v>1</v>
      </c>
      <c r="E2450">
        <v>7</v>
      </c>
      <c r="F2450">
        <v>15</v>
      </c>
      <c r="G2450">
        <v>11.15</v>
      </c>
      <c r="H2450" t="str">
        <f>VLOOKUP(Table_Villen_viihde.accdb[[#This Row],[MyyjäID]],ville_myyjät!$A$2:$B$17,2,FALSE)</f>
        <v>Kaija</v>
      </c>
      <c r="I2450" t="str">
        <f>VLOOKUP(Table_Villen_viihde.accdb[[#This Row],[myyjä]],ville_myyjät!$B$2:$C$17,2,FALSE)</f>
        <v>Nainen</v>
      </c>
      <c r="J2450" t="str">
        <f>VLOOKUP(Table_Villen_viihde.accdb[[#This Row],[Tuotenumero]],Table_Villen_viihde.accdb5[[Tuotenumero]:[Tuote]],2,FALSE)</f>
        <v>Antennikaapeli</v>
      </c>
      <c r="K2450" s="3">
        <f>VLOOKUP(Table_Villen_viihde.accdb[[#This Row],[Tuotenumero]],Table_Villen_viihde.accdb5[[Tuotenumero]:[TuoteryhmäID]],3,FALSE)</f>
        <v>4</v>
      </c>
      <c r="L2450" s="3" t="str">
        <f>VLOOKUP(Table_Villen_viihde.accdb[[#This Row],[Ryhmänro]],Table_Villen_viihde.accdb6[],2,FALSE)</f>
        <v>Tarvikkeet</v>
      </c>
    </row>
    <row r="2451" spans="1:12" x14ac:dyDescent="0.35">
      <c r="A2451">
        <v>52949</v>
      </c>
      <c r="B2451" s="18">
        <v>42161</v>
      </c>
      <c r="C2451" t="s">
        <v>60</v>
      </c>
      <c r="D2451">
        <v>1</v>
      </c>
      <c r="E2451">
        <v>1</v>
      </c>
      <c r="F2451">
        <v>14</v>
      </c>
      <c r="G2451">
        <v>11.21</v>
      </c>
      <c r="H2451" t="str">
        <f>VLOOKUP(Table_Villen_viihde.accdb[[#This Row],[MyyjäID]],ville_myyjät!$A$2:$B$17,2,FALSE)</f>
        <v>Liisa</v>
      </c>
      <c r="I2451" t="str">
        <f>VLOOKUP(Table_Villen_viihde.accdb[[#This Row],[myyjä]],ville_myyjät!$B$2:$C$17,2,FALSE)</f>
        <v>Nainen</v>
      </c>
      <c r="J2451" t="str">
        <f>VLOOKUP(Table_Villen_viihde.accdb[[#This Row],[Tuotenumero]],Table_Villen_viihde.accdb5[[Tuotenumero]:[Tuote]],2,FALSE)</f>
        <v>Antennikaapeli</v>
      </c>
      <c r="K2451" s="3">
        <f>VLOOKUP(Table_Villen_viihde.accdb[[#This Row],[Tuotenumero]],Table_Villen_viihde.accdb5[[Tuotenumero]:[TuoteryhmäID]],3,FALSE)</f>
        <v>4</v>
      </c>
      <c r="L2451" s="3" t="str">
        <f>VLOOKUP(Table_Villen_viihde.accdb[[#This Row],[Ryhmänro]],Table_Villen_viihde.accdb6[],2,FALSE)</f>
        <v>Tarvikkeet</v>
      </c>
    </row>
    <row r="2452" spans="1:12" x14ac:dyDescent="0.35">
      <c r="A2452">
        <v>52950</v>
      </c>
      <c r="B2452" s="18">
        <v>42162</v>
      </c>
      <c r="C2452" t="s">
        <v>60</v>
      </c>
      <c r="D2452">
        <v>1</v>
      </c>
      <c r="E2452">
        <v>3</v>
      </c>
      <c r="F2452">
        <v>14</v>
      </c>
      <c r="G2452">
        <v>10.18</v>
      </c>
      <c r="H2452" t="str">
        <f>VLOOKUP(Table_Villen_viihde.accdb[[#This Row],[MyyjäID]],ville_myyjät!$A$2:$B$17,2,FALSE)</f>
        <v>Helena</v>
      </c>
      <c r="I2452" t="str">
        <f>VLOOKUP(Table_Villen_viihde.accdb[[#This Row],[myyjä]],ville_myyjät!$B$2:$C$17,2,FALSE)</f>
        <v>Nainen</v>
      </c>
      <c r="J2452" t="str">
        <f>VLOOKUP(Table_Villen_viihde.accdb[[#This Row],[Tuotenumero]],Table_Villen_viihde.accdb5[[Tuotenumero]:[Tuote]],2,FALSE)</f>
        <v>Antennikaapeli</v>
      </c>
      <c r="K2452" s="3">
        <f>VLOOKUP(Table_Villen_viihde.accdb[[#This Row],[Tuotenumero]],Table_Villen_viihde.accdb5[[Tuotenumero]:[TuoteryhmäID]],3,FALSE)</f>
        <v>4</v>
      </c>
      <c r="L2452" s="3" t="str">
        <f>VLOOKUP(Table_Villen_viihde.accdb[[#This Row],[Ryhmänro]],Table_Villen_viihde.accdb6[],2,FALSE)</f>
        <v>Tarvikkeet</v>
      </c>
    </row>
    <row r="2453" spans="1:12" x14ac:dyDescent="0.35">
      <c r="A2453">
        <v>52951</v>
      </c>
      <c r="B2453" s="18">
        <v>42162</v>
      </c>
      <c r="C2453" t="s">
        <v>60</v>
      </c>
      <c r="D2453">
        <v>1</v>
      </c>
      <c r="E2453">
        <v>6</v>
      </c>
      <c r="F2453">
        <v>15</v>
      </c>
      <c r="G2453">
        <v>11.15</v>
      </c>
      <c r="H2453" t="str">
        <f>VLOOKUP(Table_Villen_viihde.accdb[[#This Row],[MyyjäID]],ville_myyjät!$A$2:$B$17,2,FALSE)</f>
        <v>Mikko</v>
      </c>
      <c r="I2453" t="str">
        <f>VLOOKUP(Table_Villen_viihde.accdb[[#This Row],[myyjä]],ville_myyjät!$B$2:$C$17,2,FALSE)</f>
        <v>Mies</v>
      </c>
      <c r="J2453" t="str">
        <f>VLOOKUP(Table_Villen_viihde.accdb[[#This Row],[Tuotenumero]],Table_Villen_viihde.accdb5[[Tuotenumero]:[Tuote]],2,FALSE)</f>
        <v>Antennikaapeli</v>
      </c>
      <c r="K2453" s="3">
        <f>VLOOKUP(Table_Villen_viihde.accdb[[#This Row],[Tuotenumero]],Table_Villen_viihde.accdb5[[Tuotenumero]:[TuoteryhmäID]],3,FALSE)</f>
        <v>4</v>
      </c>
      <c r="L2453" s="3" t="str">
        <f>VLOOKUP(Table_Villen_viihde.accdb[[#This Row],[Ryhmänro]],Table_Villen_viihde.accdb6[],2,FALSE)</f>
        <v>Tarvikkeet</v>
      </c>
    </row>
    <row r="2454" spans="1:12" x14ac:dyDescent="0.35">
      <c r="A2454">
        <v>52952</v>
      </c>
      <c r="B2454" s="18">
        <v>42162</v>
      </c>
      <c r="C2454" t="s">
        <v>59</v>
      </c>
      <c r="D2454">
        <v>1</v>
      </c>
      <c r="E2454">
        <v>2</v>
      </c>
      <c r="F2454">
        <v>252</v>
      </c>
      <c r="G2454">
        <v>135.93</v>
      </c>
      <c r="H2454" t="str">
        <f>VLOOKUP(Table_Villen_viihde.accdb[[#This Row],[MyyjäID]],ville_myyjät!$A$2:$B$17,2,FALSE)</f>
        <v>Maija</v>
      </c>
      <c r="I2454" t="str">
        <f>VLOOKUP(Table_Villen_viihde.accdb[[#This Row],[myyjä]],ville_myyjät!$B$2:$C$17,2,FALSE)</f>
        <v>Nainen</v>
      </c>
      <c r="J2454" t="str">
        <f>VLOOKUP(Table_Villen_viihde.accdb[[#This Row],[Tuotenumero]],Table_Villen_viihde.accdb5[[Tuotenumero]:[Tuote]],2,FALSE)</f>
        <v>Levysoitin</v>
      </c>
      <c r="K2454" s="3">
        <f>VLOOKUP(Table_Villen_viihde.accdb[[#This Row],[Tuotenumero]],Table_Villen_viihde.accdb5[[Tuotenumero]:[TuoteryhmäID]],3,FALSE)</f>
        <v>1</v>
      </c>
      <c r="L2454" s="3" t="str">
        <f>VLOOKUP(Table_Villen_viihde.accdb[[#This Row],[Ryhmänro]],Table_Villen_viihde.accdb6[],2,FALSE)</f>
        <v>Äänentoisto</v>
      </c>
    </row>
    <row r="2455" spans="1:12" x14ac:dyDescent="0.35">
      <c r="A2455">
        <v>52953</v>
      </c>
      <c r="B2455" s="18">
        <v>42163</v>
      </c>
      <c r="C2455" t="s">
        <v>60</v>
      </c>
      <c r="D2455">
        <v>1</v>
      </c>
      <c r="E2455">
        <v>6</v>
      </c>
      <c r="F2455">
        <v>15</v>
      </c>
      <c r="G2455">
        <v>10.25</v>
      </c>
      <c r="H2455" t="str">
        <f>VLOOKUP(Table_Villen_viihde.accdb[[#This Row],[MyyjäID]],ville_myyjät!$A$2:$B$17,2,FALSE)</f>
        <v>Mikko</v>
      </c>
      <c r="I2455" t="str">
        <f>VLOOKUP(Table_Villen_viihde.accdb[[#This Row],[myyjä]],ville_myyjät!$B$2:$C$17,2,FALSE)</f>
        <v>Mies</v>
      </c>
      <c r="J2455" t="str">
        <f>VLOOKUP(Table_Villen_viihde.accdb[[#This Row],[Tuotenumero]],Table_Villen_viihde.accdb5[[Tuotenumero]:[Tuote]],2,FALSE)</f>
        <v>Antennikaapeli</v>
      </c>
      <c r="K2455" s="3">
        <f>VLOOKUP(Table_Villen_viihde.accdb[[#This Row],[Tuotenumero]],Table_Villen_viihde.accdb5[[Tuotenumero]:[TuoteryhmäID]],3,FALSE)</f>
        <v>4</v>
      </c>
      <c r="L2455" s="3" t="str">
        <f>VLOOKUP(Table_Villen_viihde.accdb[[#This Row],[Ryhmänro]],Table_Villen_viihde.accdb6[],2,FALSE)</f>
        <v>Tarvikkeet</v>
      </c>
    </row>
    <row r="2456" spans="1:12" x14ac:dyDescent="0.35">
      <c r="A2456">
        <v>52954</v>
      </c>
      <c r="B2456" s="18">
        <v>42163</v>
      </c>
      <c r="C2456" t="s">
        <v>61</v>
      </c>
      <c r="D2456">
        <v>1</v>
      </c>
      <c r="E2456">
        <v>6</v>
      </c>
      <c r="F2456">
        <v>319</v>
      </c>
      <c r="G2456">
        <v>235.66</v>
      </c>
      <c r="H2456" t="str">
        <f>VLOOKUP(Table_Villen_viihde.accdb[[#This Row],[MyyjäID]],ville_myyjät!$A$2:$B$17,2,FALSE)</f>
        <v>Mikko</v>
      </c>
      <c r="I2456" t="str">
        <f>VLOOKUP(Table_Villen_viihde.accdb[[#This Row],[myyjä]],ville_myyjät!$B$2:$C$17,2,FALSE)</f>
        <v>Mies</v>
      </c>
      <c r="J2456" t="str">
        <f>VLOOKUP(Table_Villen_viihde.accdb[[#This Row],[Tuotenumero]],Table_Villen_viihde.accdb5[[Tuotenumero]:[Tuote]],2,FALSE)</f>
        <v>TV32</v>
      </c>
      <c r="K2456" s="3">
        <f>VLOOKUP(Table_Villen_viihde.accdb[[#This Row],[Tuotenumero]],Table_Villen_viihde.accdb5[[Tuotenumero]:[TuoteryhmäID]],3,FALSE)</f>
        <v>3</v>
      </c>
      <c r="L2456" s="3" t="str">
        <f>VLOOKUP(Table_Villen_viihde.accdb[[#This Row],[Ryhmänro]],Table_Villen_viihde.accdb6[],2,FALSE)</f>
        <v>TV</v>
      </c>
    </row>
    <row r="2457" spans="1:12" x14ac:dyDescent="0.35">
      <c r="A2457">
        <v>52955</v>
      </c>
      <c r="B2457" s="18">
        <v>42163</v>
      </c>
      <c r="C2457" t="s">
        <v>60</v>
      </c>
      <c r="D2457">
        <v>1</v>
      </c>
      <c r="E2457">
        <v>7</v>
      </c>
      <c r="F2457">
        <v>14</v>
      </c>
      <c r="G2457">
        <v>10.63</v>
      </c>
      <c r="H2457" t="str">
        <f>VLOOKUP(Table_Villen_viihde.accdb[[#This Row],[MyyjäID]],ville_myyjät!$A$2:$B$17,2,FALSE)</f>
        <v>Kaija</v>
      </c>
      <c r="I2457" t="str">
        <f>VLOOKUP(Table_Villen_viihde.accdb[[#This Row],[myyjä]],ville_myyjät!$B$2:$C$17,2,FALSE)</f>
        <v>Nainen</v>
      </c>
      <c r="J2457" t="str">
        <f>VLOOKUP(Table_Villen_viihde.accdb[[#This Row],[Tuotenumero]],Table_Villen_viihde.accdb5[[Tuotenumero]:[Tuote]],2,FALSE)</f>
        <v>Antennikaapeli</v>
      </c>
      <c r="K2457" s="3">
        <f>VLOOKUP(Table_Villen_viihde.accdb[[#This Row],[Tuotenumero]],Table_Villen_viihde.accdb5[[Tuotenumero]:[TuoteryhmäID]],3,FALSE)</f>
        <v>4</v>
      </c>
      <c r="L2457" s="3" t="str">
        <f>VLOOKUP(Table_Villen_viihde.accdb[[#This Row],[Ryhmänro]],Table_Villen_viihde.accdb6[],2,FALSE)</f>
        <v>Tarvikkeet</v>
      </c>
    </row>
    <row r="2458" spans="1:12" x14ac:dyDescent="0.35">
      <c r="A2458">
        <v>52956</v>
      </c>
      <c r="B2458" s="18">
        <v>42163</v>
      </c>
      <c r="C2458" t="s">
        <v>60</v>
      </c>
      <c r="D2458">
        <v>1</v>
      </c>
      <c r="E2458">
        <v>9</v>
      </c>
      <c r="F2458">
        <v>15</v>
      </c>
      <c r="G2458">
        <v>10.61</v>
      </c>
      <c r="H2458" t="str">
        <f>VLOOKUP(Table_Villen_viihde.accdb[[#This Row],[MyyjäID]],ville_myyjät!$A$2:$B$17,2,FALSE)</f>
        <v>Juuso</v>
      </c>
      <c r="I2458" t="str">
        <f>VLOOKUP(Table_Villen_viihde.accdb[[#This Row],[myyjä]],ville_myyjät!$B$2:$C$17,2,FALSE)</f>
        <v>Mies</v>
      </c>
      <c r="J2458" t="str">
        <f>VLOOKUP(Table_Villen_viihde.accdb[[#This Row],[Tuotenumero]],Table_Villen_viihde.accdb5[[Tuotenumero]:[Tuote]],2,FALSE)</f>
        <v>Antennikaapeli</v>
      </c>
      <c r="K2458" s="3">
        <f>VLOOKUP(Table_Villen_viihde.accdb[[#This Row],[Tuotenumero]],Table_Villen_viihde.accdb5[[Tuotenumero]:[TuoteryhmäID]],3,FALSE)</f>
        <v>4</v>
      </c>
      <c r="L2458" s="3" t="str">
        <f>VLOOKUP(Table_Villen_viihde.accdb[[#This Row],[Ryhmänro]],Table_Villen_viihde.accdb6[],2,FALSE)</f>
        <v>Tarvikkeet</v>
      </c>
    </row>
    <row r="2459" spans="1:12" x14ac:dyDescent="0.35">
      <c r="A2459">
        <v>52957</v>
      </c>
      <c r="B2459" s="18">
        <v>42163</v>
      </c>
      <c r="C2459" t="s">
        <v>58</v>
      </c>
      <c r="D2459">
        <v>1</v>
      </c>
      <c r="E2459">
        <v>6</v>
      </c>
      <c r="F2459">
        <v>18</v>
      </c>
      <c r="G2459">
        <v>8.8800000000000008</v>
      </c>
      <c r="H2459" t="str">
        <f>VLOOKUP(Table_Villen_viihde.accdb[[#This Row],[MyyjäID]],ville_myyjät!$A$2:$B$17,2,FALSE)</f>
        <v>Mikko</v>
      </c>
      <c r="I2459" t="str">
        <f>VLOOKUP(Table_Villen_viihde.accdb[[#This Row],[myyjä]],ville_myyjät!$B$2:$C$17,2,FALSE)</f>
        <v>Mies</v>
      </c>
      <c r="J2459" t="str">
        <f>VLOOKUP(Table_Villen_viihde.accdb[[#This Row],[Tuotenumero]],Table_Villen_viihde.accdb5[[Tuotenumero]:[Tuote]],2,FALSE)</f>
        <v>USB-kaapeli</v>
      </c>
      <c r="K2459" s="3">
        <f>VLOOKUP(Table_Villen_viihde.accdb[[#This Row],[Tuotenumero]],Table_Villen_viihde.accdb5[[Tuotenumero]:[TuoteryhmäID]],3,FALSE)</f>
        <v>4</v>
      </c>
      <c r="L2459" s="3" t="str">
        <f>VLOOKUP(Table_Villen_viihde.accdb[[#This Row],[Ryhmänro]],Table_Villen_viihde.accdb6[],2,FALSE)</f>
        <v>Tarvikkeet</v>
      </c>
    </row>
    <row r="2460" spans="1:12" x14ac:dyDescent="0.35">
      <c r="A2460">
        <v>52958</v>
      </c>
      <c r="B2460" s="18">
        <v>42164</v>
      </c>
      <c r="C2460" t="s">
        <v>60</v>
      </c>
      <c r="D2460">
        <v>1</v>
      </c>
      <c r="E2460">
        <v>3</v>
      </c>
      <c r="F2460">
        <v>15</v>
      </c>
      <c r="G2460">
        <v>11.23</v>
      </c>
      <c r="H2460" t="str">
        <f>VLOOKUP(Table_Villen_viihde.accdb[[#This Row],[MyyjäID]],ville_myyjät!$A$2:$B$17,2,FALSE)</f>
        <v>Helena</v>
      </c>
      <c r="I2460" t="str">
        <f>VLOOKUP(Table_Villen_viihde.accdb[[#This Row],[myyjä]],ville_myyjät!$B$2:$C$17,2,FALSE)</f>
        <v>Nainen</v>
      </c>
      <c r="J2460" t="str">
        <f>VLOOKUP(Table_Villen_viihde.accdb[[#This Row],[Tuotenumero]],Table_Villen_viihde.accdb5[[Tuotenumero]:[Tuote]],2,FALSE)</f>
        <v>Antennikaapeli</v>
      </c>
      <c r="K2460" s="3">
        <f>VLOOKUP(Table_Villen_viihde.accdb[[#This Row],[Tuotenumero]],Table_Villen_viihde.accdb5[[Tuotenumero]:[TuoteryhmäID]],3,FALSE)</f>
        <v>4</v>
      </c>
      <c r="L2460" s="3" t="str">
        <f>VLOOKUP(Table_Villen_viihde.accdb[[#This Row],[Ryhmänro]],Table_Villen_viihde.accdb6[],2,FALSE)</f>
        <v>Tarvikkeet</v>
      </c>
    </row>
    <row r="2461" spans="1:12" x14ac:dyDescent="0.35">
      <c r="A2461">
        <v>52959</v>
      </c>
      <c r="B2461" s="18">
        <v>42165</v>
      </c>
      <c r="C2461" t="s">
        <v>60</v>
      </c>
      <c r="D2461">
        <v>1</v>
      </c>
      <c r="E2461">
        <v>2</v>
      </c>
      <c r="F2461">
        <v>15</v>
      </c>
      <c r="G2461">
        <v>10.35</v>
      </c>
      <c r="H2461" t="str">
        <f>VLOOKUP(Table_Villen_viihde.accdb[[#This Row],[MyyjäID]],ville_myyjät!$A$2:$B$17,2,FALSE)</f>
        <v>Maija</v>
      </c>
      <c r="I2461" t="str">
        <f>VLOOKUP(Table_Villen_viihde.accdb[[#This Row],[myyjä]],ville_myyjät!$B$2:$C$17,2,FALSE)</f>
        <v>Nainen</v>
      </c>
      <c r="J2461" t="str">
        <f>VLOOKUP(Table_Villen_viihde.accdb[[#This Row],[Tuotenumero]],Table_Villen_viihde.accdb5[[Tuotenumero]:[Tuote]],2,FALSE)</f>
        <v>Antennikaapeli</v>
      </c>
      <c r="K2461" s="3">
        <f>VLOOKUP(Table_Villen_viihde.accdb[[#This Row],[Tuotenumero]],Table_Villen_viihde.accdb5[[Tuotenumero]:[TuoteryhmäID]],3,FALSE)</f>
        <v>4</v>
      </c>
      <c r="L2461" s="3" t="str">
        <f>VLOOKUP(Table_Villen_viihde.accdb[[#This Row],[Ryhmänro]],Table_Villen_viihde.accdb6[],2,FALSE)</f>
        <v>Tarvikkeet</v>
      </c>
    </row>
    <row r="2462" spans="1:12" x14ac:dyDescent="0.35">
      <c r="A2462">
        <v>52960</v>
      </c>
      <c r="B2462" s="18">
        <v>42165</v>
      </c>
      <c r="C2462" t="s">
        <v>61</v>
      </c>
      <c r="D2462">
        <v>1</v>
      </c>
      <c r="E2462">
        <v>9</v>
      </c>
      <c r="F2462">
        <v>349</v>
      </c>
      <c r="G2462">
        <v>224.91</v>
      </c>
      <c r="H2462" t="str">
        <f>VLOOKUP(Table_Villen_viihde.accdb[[#This Row],[MyyjäID]],ville_myyjät!$A$2:$B$17,2,FALSE)</f>
        <v>Juuso</v>
      </c>
      <c r="I2462" t="str">
        <f>VLOOKUP(Table_Villen_viihde.accdb[[#This Row],[myyjä]],ville_myyjät!$B$2:$C$17,2,FALSE)</f>
        <v>Mies</v>
      </c>
      <c r="J2462" t="str">
        <f>VLOOKUP(Table_Villen_viihde.accdb[[#This Row],[Tuotenumero]],Table_Villen_viihde.accdb5[[Tuotenumero]:[Tuote]],2,FALSE)</f>
        <v>TV32</v>
      </c>
      <c r="K2462" s="3">
        <f>VLOOKUP(Table_Villen_viihde.accdb[[#This Row],[Tuotenumero]],Table_Villen_viihde.accdb5[[Tuotenumero]:[TuoteryhmäID]],3,FALSE)</f>
        <v>3</v>
      </c>
      <c r="L2462" s="3" t="str">
        <f>VLOOKUP(Table_Villen_viihde.accdb[[#This Row],[Ryhmänro]],Table_Villen_viihde.accdb6[],2,FALSE)</f>
        <v>TV</v>
      </c>
    </row>
    <row r="2463" spans="1:12" x14ac:dyDescent="0.35">
      <c r="A2463">
        <v>52961</v>
      </c>
      <c r="B2463" s="18">
        <v>42166</v>
      </c>
      <c r="C2463" t="s">
        <v>60</v>
      </c>
      <c r="D2463">
        <v>1</v>
      </c>
      <c r="E2463">
        <v>6</v>
      </c>
      <c r="F2463">
        <v>14</v>
      </c>
      <c r="G2463">
        <v>10.43</v>
      </c>
      <c r="H2463" t="str">
        <f>VLOOKUP(Table_Villen_viihde.accdb[[#This Row],[MyyjäID]],ville_myyjät!$A$2:$B$17,2,FALSE)</f>
        <v>Mikko</v>
      </c>
      <c r="I2463" t="str">
        <f>VLOOKUP(Table_Villen_viihde.accdb[[#This Row],[myyjä]],ville_myyjät!$B$2:$C$17,2,FALSE)</f>
        <v>Mies</v>
      </c>
      <c r="J2463" t="str">
        <f>VLOOKUP(Table_Villen_viihde.accdb[[#This Row],[Tuotenumero]],Table_Villen_viihde.accdb5[[Tuotenumero]:[Tuote]],2,FALSE)</f>
        <v>Antennikaapeli</v>
      </c>
      <c r="K2463" s="3">
        <f>VLOOKUP(Table_Villen_viihde.accdb[[#This Row],[Tuotenumero]],Table_Villen_viihde.accdb5[[Tuotenumero]:[TuoteryhmäID]],3,FALSE)</f>
        <v>4</v>
      </c>
      <c r="L2463" s="3" t="str">
        <f>VLOOKUP(Table_Villen_viihde.accdb[[#This Row],[Ryhmänro]],Table_Villen_viihde.accdb6[],2,FALSE)</f>
        <v>Tarvikkeet</v>
      </c>
    </row>
    <row r="2464" spans="1:12" x14ac:dyDescent="0.35">
      <c r="A2464">
        <v>52962</v>
      </c>
      <c r="B2464" s="18">
        <v>42166</v>
      </c>
      <c r="C2464" t="s">
        <v>58</v>
      </c>
      <c r="D2464">
        <v>1</v>
      </c>
      <c r="E2464">
        <v>1</v>
      </c>
      <c r="F2464">
        <v>17</v>
      </c>
      <c r="G2464">
        <v>8.9</v>
      </c>
      <c r="H2464" t="str">
        <f>VLOOKUP(Table_Villen_viihde.accdb[[#This Row],[MyyjäID]],ville_myyjät!$A$2:$B$17,2,FALSE)</f>
        <v>Liisa</v>
      </c>
      <c r="I2464" t="str">
        <f>VLOOKUP(Table_Villen_viihde.accdb[[#This Row],[myyjä]],ville_myyjät!$B$2:$C$17,2,FALSE)</f>
        <v>Nainen</v>
      </c>
      <c r="J2464" t="str">
        <f>VLOOKUP(Table_Villen_viihde.accdb[[#This Row],[Tuotenumero]],Table_Villen_viihde.accdb5[[Tuotenumero]:[Tuote]],2,FALSE)</f>
        <v>USB-kaapeli</v>
      </c>
      <c r="K2464" s="3">
        <f>VLOOKUP(Table_Villen_viihde.accdb[[#This Row],[Tuotenumero]],Table_Villen_viihde.accdb5[[Tuotenumero]:[TuoteryhmäID]],3,FALSE)</f>
        <v>4</v>
      </c>
      <c r="L2464" s="3" t="str">
        <f>VLOOKUP(Table_Villen_viihde.accdb[[#This Row],[Ryhmänro]],Table_Villen_viihde.accdb6[],2,FALSE)</f>
        <v>Tarvikkeet</v>
      </c>
    </row>
    <row r="2465" spans="1:12" x14ac:dyDescent="0.35">
      <c r="A2465">
        <v>52963</v>
      </c>
      <c r="B2465" s="18">
        <v>42167</v>
      </c>
      <c r="C2465" t="s">
        <v>60</v>
      </c>
      <c r="D2465">
        <v>1</v>
      </c>
      <c r="E2465">
        <v>6</v>
      </c>
      <c r="F2465">
        <v>14</v>
      </c>
      <c r="G2465">
        <v>10.84</v>
      </c>
      <c r="H2465" t="str">
        <f>VLOOKUP(Table_Villen_viihde.accdb[[#This Row],[MyyjäID]],ville_myyjät!$A$2:$B$17,2,FALSE)</f>
        <v>Mikko</v>
      </c>
      <c r="I2465" t="str">
        <f>VLOOKUP(Table_Villen_viihde.accdb[[#This Row],[myyjä]],ville_myyjät!$B$2:$C$17,2,FALSE)</f>
        <v>Mies</v>
      </c>
      <c r="J2465" t="str">
        <f>VLOOKUP(Table_Villen_viihde.accdb[[#This Row],[Tuotenumero]],Table_Villen_viihde.accdb5[[Tuotenumero]:[Tuote]],2,FALSE)</f>
        <v>Antennikaapeli</v>
      </c>
      <c r="K2465" s="3">
        <f>VLOOKUP(Table_Villen_viihde.accdb[[#This Row],[Tuotenumero]],Table_Villen_viihde.accdb5[[Tuotenumero]:[TuoteryhmäID]],3,FALSE)</f>
        <v>4</v>
      </c>
      <c r="L2465" s="3" t="str">
        <f>VLOOKUP(Table_Villen_viihde.accdb[[#This Row],[Ryhmänro]],Table_Villen_viihde.accdb6[],2,FALSE)</f>
        <v>Tarvikkeet</v>
      </c>
    </row>
    <row r="2466" spans="1:12" x14ac:dyDescent="0.35">
      <c r="A2466">
        <v>52964</v>
      </c>
      <c r="B2466" s="18">
        <v>42167</v>
      </c>
      <c r="C2466" t="s">
        <v>59</v>
      </c>
      <c r="D2466">
        <v>1</v>
      </c>
      <c r="E2466">
        <v>6</v>
      </c>
      <c r="F2466">
        <v>244</v>
      </c>
      <c r="G2466">
        <v>129.47</v>
      </c>
      <c r="H2466" t="str">
        <f>VLOOKUP(Table_Villen_viihde.accdb[[#This Row],[MyyjäID]],ville_myyjät!$A$2:$B$17,2,FALSE)</f>
        <v>Mikko</v>
      </c>
      <c r="I2466" t="str">
        <f>VLOOKUP(Table_Villen_viihde.accdb[[#This Row],[myyjä]],ville_myyjät!$B$2:$C$17,2,FALSE)</f>
        <v>Mies</v>
      </c>
      <c r="J2466" t="str">
        <f>VLOOKUP(Table_Villen_viihde.accdb[[#This Row],[Tuotenumero]],Table_Villen_viihde.accdb5[[Tuotenumero]:[Tuote]],2,FALSE)</f>
        <v>Levysoitin</v>
      </c>
      <c r="K2466" s="3">
        <f>VLOOKUP(Table_Villen_viihde.accdb[[#This Row],[Tuotenumero]],Table_Villen_viihde.accdb5[[Tuotenumero]:[TuoteryhmäID]],3,FALSE)</f>
        <v>1</v>
      </c>
      <c r="L2466" s="3" t="str">
        <f>VLOOKUP(Table_Villen_viihde.accdb[[#This Row],[Ryhmänro]],Table_Villen_viihde.accdb6[],2,FALSE)</f>
        <v>Äänentoisto</v>
      </c>
    </row>
    <row r="2467" spans="1:12" x14ac:dyDescent="0.35">
      <c r="A2467">
        <v>52965</v>
      </c>
      <c r="B2467" s="18">
        <v>42167</v>
      </c>
      <c r="C2467" t="s">
        <v>60</v>
      </c>
      <c r="D2467">
        <v>1</v>
      </c>
      <c r="E2467">
        <v>6</v>
      </c>
      <c r="F2467">
        <v>15</v>
      </c>
      <c r="G2467">
        <v>10.78</v>
      </c>
      <c r="H2467" t="str">
        <f>VLOOKUP(Table_Villen_viihde.accdb[[#This Row],[MyyjäID]],ville_myyjät!$A$2:$B$17,2,FALSE)</f>
        <v>Mikko</v>
      </c>
      <c r="I2467" t="str">
        <f>VLOOKUP(Table_Villen_viihde.accdb[[#This Row],[myyjä]],ville_myyjät!$B$2:$C$17,2,FALSE)</f>
        <v>Mies</v>
      </c>
      <c r="J2467" t="str">
        <f>VLOOKUP(Table_Villen_viihde.accdb[[#This Row],[Tuotenumero]],Table_Villen_viihde.accdb5[[Tuotenumero]:[Tuote]],2,FALSE)</f>
        <v>Antennikaapeli</v>
      </c>
      <c r="K2467" s="3">
        <f>VLOOKUP(Table_Villen_viihde.accdb[[#This Row],[Tuotenumero]],Table_Villen_viihde.accdb5[[Tuotenumero]:[TuoteryhmäID]],3,FALSE)</f>
        <v>4</v>
      </c>
      <c r="L2467" s="3" t="str">
        <f>VLOOKUP(Table_Villen_viihde.accdb[[#This Row],[Ryhmänro]],Table_Villen_viihde.accdb6[],2,FALSE)</f>
        <v>Tarvikkeet</v>
      </c>
    </row>
    <row r="2468" spans="1:12" x14ac:dyDescent="0.35">
      <c r="A2468">
        <v>52966</v>
      </c>
      <c r="B2468" s="18">
        <v>42168</v>
      </c>
      <c r="C2468" t="s">
        <v>60</v>
      </c>
      <c r="D2468">
        <v>1</v>
      </c>
      <c r="E2468">
        <v>6</v>
      </c>
      <c r="F2468">
        <v>14</v>
      </c>
      <c r="G2468">
        <v>10.53</v>
      </c>
      <c r="H2468" t="str">
        <f>VLOOKUP(Table_Villen_viihde.accdb[[#This Row],[MyyjäID]],ville_myyjät!$A$2:$B$17,2,FALSE)</f>
        <v>Mikko</v>
      </c>
      <c r="I2468" t="str">
        <f>VLOOKUP(Table_Villen_viihde.accdb[[#This Row],[myyjä]],ville_myyjät!$B$2:$C$17,2,FALSE)</f>
        <v>Mies</v>
      </c>
      <c r="J2468" t="str">
        <f>VLOOKUP(Table_Villen_viihde.accdb[[#This Row],[Tuotenumero]],Table_Villen_viihde.accdb5[[Tuotenumero]:[Tuote]],2,FALSE)</f>
        <v>Antennikaapeli</v>
      </c>
      <c r="K2468" s="3">
        <f>VLOOKUP(Table_Villen_viihde.accdb[[#This Row],[Tuotenumero]],Table_Villen_viihde.accdb5[[Tuotenumero]:[TuoteryhmäID]],3,FALSE)</f>
        <v>4</v>
      </c>
      <c r="L2468" s="3" t="str">
        <f>VLOOKUP(Table_Villen_viihde.accdb[[#This Row],[Ryhmänro]],Table_Villen_viihde.accdb6[],2,FALSE)</f>
        <v>Tarvikkeet</v>
      </c>
    </row>
    <row r="2469" spans="1:12" x14ac:dyDescent="0.35">
      <c r="A2469">
        <v>52967</v>
      </c>
      <c r="B2469" s="18">
        <v>42168</v>
      </c>
      <c r="C2469" t="s">
        <v>60</v>
      </c>
      <c r="D2469">
        <v>1</v>
      </c>
      <c r="E2469">
        <v>7</v>
      </c>
      <c r="F2469">
        <v>15</v>
      </c>
      <c r="G2469">
        <v>10.76</v>
      </c>
      <c r="H2469" t="str">
        <f>VLOOKUP(Table_Villen_viihde.accdb[[#This Row],[MyyjäID]],ville_myyjät!$A$2:$B$17,2,FALSE)</f>
        <v>Kaija</v>
      </c>
      <c r="I2469" t="str">
        <f>VLOOKUP(Table_Villen_viihde.accdb[[#This Row],[myyjä]],ville_myyjät!$B$2:$C$17,2,FALSE)</f>
        <v>Nainen</v>
      </c>
      <c r="J2469" t="str">
        <f>VLOOKUP(Table_Villen_viihde.accdb[[#This Row],[Tuotenumero]],Table_Villen_viihde.accdb5[[Tuotenumero]:[Tuote]],2,FALSE)</f>
        <v>Antennikaapeli</v>
      </c>
      <c r="K2469" s="3">
        <f>VLOOKUP(Table_Villen_viihde.accdb[[#This Row],[Tuotenumero]],Table_Villen_viihde.accdb5[[Tuotenumero]:[TuoteryhmäID]],3,FALSE)</f>
        <v>4</v>
      </c>
      <c r="L2469" s="3" t="str">
        <f>VLOOKUP(Table_Villen_viihde.accdb[[#This Row],[Ryhmänro]],Table_Villen_viihde.accdb6[],2,FALSE)</f>
        <v>Tarvikkeet</v>
      </c>
    </row>
    <row r="2470" spans="1:12" x14ac:dyDescent="0.35">
      <c r="A2470">
        <v>52968</v>
      </c>
      <c r="B2470" s="18">
        <v>42169</v>
      </c>
      <c r="C2470" t="s">
        <v>60</v>
      </c>
      <c r="D2470">
        <v>1</v>
      </c>
      <c r="E2470">
        <v>1</v>
      </c>
      <c r="F2470">
        <v>14</v>
      </c>
      <c r="G2470">
        <v>11.13</v>
      </c>
      <c r="H2470" t="str">
        <f>VLOOKUP(Table_Villen_viihde.accdb[[#This Row],[MyyjäID]],ville_myyjät!$A$2:$B$17,2,FALSE)</f>
        <v>Liisa</v>
      </c>
      <c r="I2470" t="str">
        <f>VLOOKUP(Table_Villen_viihde.accdb[[#This Row],[myyjä]],ville_myyjät!$B$2:$C$17,2,FALSE)</f>
        <v>Nainen</v>
      </c>
      <c r="J2470" t="str">
        <f>VLOOKUP(Table_Villen_viihde.accdb[[#This Row],[Tuotenumero]],Table_Villen_viihde.accdb5[[Tuotenumero]:[Tuote]],2,FALSE)</f>
        <v>Antennikaapeli</v>
      </c>
      <c r="K2470" s="3">
        <f>VLOOKUP(Table_Villen_viihde.accdb[[#This Row],[Tuotenumero]],Table_Villen_viihde.accdb5[[Tuotenumero]:[TuoteryhmäID]],3,FALSE)</f>
        <v>4</v>
      </c>
      <c r="L2470" s="3" t="str">
        <f>VLOOKUP(Table_Villen_viihde.accdb[[#This Row],[Ryhmänro]],Table_Villen_viihde.accdb6[],2,FALSE)</f>
        <v>Tarvikkeet</v>
      </c>
    </row>
    <row r="2471" spans="1:12" x14ac:dyDescent="0.35">
      <c r="A2471">
        <v>52969</v>
      </c>
      <c r="B2471" s="18">
        <v>42169</v>
      </c>
      <c r="C2471" t="s">
        <v>60</v>
      </c>
      <c r="D2471">
        <v>1</v>
      </c>
      <c r="E2471">
        <v>1</v>
      </c>
      <c r="F2471">
        <v>14</v>
      </c>
      <c r="G2471">
        <v>10.41</v>
      </c>
      <c r="H2471" t="str">
        <f>VLOOKUP(Table_Villen_viihde.accdb[[#This Row],[MyyjäID]],ville_myyjät!$A$2:$B$17,2,FALSE)</f>
        <v>Liisa</v>
      </c>
      <c r="I2471" t="str">
        <f>VLOOKUP(Table_Villen_viihde.accdb[[#This Row],[myyjä]],ville_myyjät!$B$2:$C$17,2,FALSE)</f>
        <v>Nainen</v>
      </c>
      <c r="J2471" t="str">
        <f>VLOOKUP(Table_Villen_viihde.accdb[[#This Row],[Tuotenumero]],Table_Villen_viihde.accdb5[[Tuotenumero]:[Tuote]],2,FALSE)</f>
        <v>Antennikaapeli</v>
      </c>
      <c r="K2471" s="3">
        <f>VLOOKUP(Table_Villen_viihde.accdb[[#This Row],[Tuotenumero]],Table_Villen_viihde.accdb5[[Tuotenumero]:[TuoteryhmäID]],3,FALSE)</f>
        <v>4</v>
      </c>
      <c r="L2471" s="3" t="str">
        <f>VLOOKUP(Table_Villen_viihde.accdb[[#This Row],[Ryhmänro]],Table_Villen_viihde.accdb6[],2,FALSE)</f>
        <v>Tarvikkeet</v>
      </c>
    </row>
    <row r="2472" spans="1:12" x14ac:dyDescent="0.35">
      <c r="A2472">
        <v>52970</v>
      </c>
      <c r="B2472" s="18">
        <v>42169</v>
      </c>
      <c r="C2472" t="s">
        <v>60</v>
      </c>
      <c r="D2472">
        <v>1</v>
      </c>
      <c r="E2472">
        <v>5</v>
      </c>
      <c r="F2472">
        <v>14</v>
      </c>
      <c r="G2472">
        <v>10.83</v>
      </c>
      <c r="H2472" t="str">
        <f>VLOOKUP(Table_Villen_viihde.accdb[[#This Row],[MyyjäID]],ville_myyjät!$A$2:$B$17,2,FALSE)</f>
        <v>Petri</v>
      </c>
      <c r="I2472" t="str">
        <f>VLOOKUP(Table_Villen_viihde.accdb[[#This Row],[myyjä]],ville_myyjät!$B$2:$C$17,2,FALSE)</f>
        <v>Mies</v>
      </c>
      <c r="J2472" t="str">
        <f>VLOOKUP(Table_Villen_viihde.accdb[[#This Row],[Tuotenumero]],Table_Villen_viihde.accdb5[[Tuotenumero]:[Tuote]],2,FALSE)</f>
        <v>Antennikaapeli</v>
      </c>
      <c r="K2472" s="3">
        <f>VLOOKUP(Table_Villen_viihde.accdb[[#This Row],[Tuotenumero]],Table_Villen_viihde.accdb5[[Tuotenumero]:[TuoteryhmäID]],3,FALSE)</f>
        <v>4</v>
      </c>
      <c r="L2472" s="3" t="str">
        <f>VLOOKUP(Table_Villen_viihde.accdb[[#This Row],[Ryhmänro]],Table_Villen_viihde.accdb6[],2,FALSE)</f>
        <v>Tarvikkeet</v>
      </c>
    </row>
    <row r="2473" spans="1:12" x14ac:dyDescent="0.35">
      <c r="A2473">
        <v>52971</v>
      </c>
      <c r="B2473" s="18">
        <v>42169</v>
      </c>
      <c r="C2473" t="s">
        <v>59</v>
      </c>
      <c r="D2473">
        <v>1</v>
      </c>
      <c r="E2473">
        <v>6</v>
      </c>
      <c r="F2473">
        <v>237</v>
      </c>
      <c r="G2473">
        <v>125.87</v>
      </c>
      <c r="H2473" t="str">
        <f>VLOOKUP(Table_Villen_viihde.accdb[[#This Row],[MyyjäID]],ville_myyjät!$A$2:$B$17,2,FALSE)</f>
        <v>Mikko</v>
      </c>
      <c r="I2473" t="str">
        <f>VLOOKUP(Table_Villen_viihde.accdb[[#This Row],[myyjä]],ville_myyjät!$B$2:$C$17,2,FALSE)</f>
        <v>Mies</v>
      </c>
      <c r="J2473" t="str">
        <f>VLOOKUP(Table_Villen_viihde.accdb[[#This Row],[Tuotenumero]],Table_Villen_viihde.accdb5[[Tuotenumero]:[Tuote]],2,FALSE)</f>
        <v>Levysoitin</v>
      </c>
      <c r="K2473" s="3">
        <f>VLOOKUP(Table_Villen_viihde.accdb[[#This Row],[Tuotenumero]],Table_Villen_viihde.accdb5[[Tuotenumero]:[TuoteryhmäID]],3,FALSE)</f>
        <v>1</v>
      </c>
      <c r="L2473" s="3" t="str">
        <f>VLOOKUP(Table_Villen_viihde.accdb[[#This Row],[Ryhmänro]],Table_Villen_viihde.accdb6[],2,FALSE)</f>
        <v>Äänentoisto</v>
      </c>
    </row>
    <row r="2474" spans="1:12" x14ac:dyDescent="0.35">
      <c r="A2474">
        <v>52972</v>
      </c>
      <c r="B2474" s="18">
        <v>42169</v>
      </c>
      <c r="C2474" t="s">
        <v>60</v>
      </c>
      <c r="D2474">
        <v>1</v>
      </c>
      <c r="E2474">
        <v>1</v>
      </c>
      <c r="F2474">
        <v>15</v>
      </c>
      <c r="G2474">
        <v>10.63</v>
      </c>
      <c r="H2474" t="str">
        <f>VLOOKUP(Table_Villen_viihde.accdb[[#This Row],[MyyjäID]],ville_myyjät!$A$2:$B$17,2,FALSE)</f>
        <v>Liisa</v>
      </c>
      <c r="I2474" t="str">
        <f>VLOOKUP(Table_Villen_viihde.accdb[[#This Row],[myyjä]],ville_myyjät!$B$2:$C$17,2,FALSE)</f>
        <v>Nainen</v>
      </c>
      <c r="J2474" t="str">
        <f>VLOOKUP(Table_Villen_viihde.accdb[[#This Row],[Tuotenumero]],Table_Villen_viihde.accdb5[[Tuotenumero]:[Tuote]],2,FALSE)</f>
        <v>Antennikaapeli</v>
      </c>
      <c r="K2474" s="3">
        <f>VLOOKUP(Table_Villen_viihde.accdb[[#This Row],[Tuotenumero]],Table_Villen_viihde.accdb5[[Tuotenumero]:[TuoteryhmäID]],3,FALSE)</f>
        <v>4</v>
      </c>
      <c r="L2474" s="3" t="str">
        <f>VLOOKUP(Table_Villen_viihde.accdb[[#This Row],[Ryhmänro]],Table_Villen_viihde.accdb6[],2,FALSE)</f>
        <v>Tarvikkeet</v>
      </c>
    </row>
    <row r="2475" spans="1:12" x14ac:dyDescent="0.35">
      <c r="A2475">
        <v>52973</v>
      </c>
      <c r="B2475" s="18">
        <v>42169</v>
      </c>
      <c r="C2475" t="s">
        <v>60</v>
      </c>
      <c r="D2475">
        <v>1</v>
      </c>
      <c r="E2475">
        <v>3</v>
      </c>
      <c r="F2475">
        <v>15</v>
      </c>
      <c r="G2475">
        <v>10.41</v>
      </c>
      <c r="H2475" t="str">
        <f>VLOOKUP(Table_Villen_viihde.accdb[[#This Row],[MyyjäID]],ville_myyjät!$A$2:$B$17,2,FALSE)</f>
        <v>Helena</v>
      </c>
      <c r="I2475" t="str">
        <f>VLOOKUP(Table_Villen_viihde.accdb[[#This Row],[myyjä]],ville_myyjät!$B$2:$C$17,2,FALSE)</f>
        <v>Nainen</v>
      </c>
      <c r="J2475" t="str">
        <f>VLOOKUP(Table_Villen_viihde.accdb[[#This Row],[Tuotenumero]],Table_Villen_viihde.accdb5[[Tuotenumero]:[Tuote]],2,FALSE)</f>
        <v>Antennikaapeli</v>
      </c>
      <c r="K2475" s="3">
        <f>VLOOKUP(Table_Villen_viihde.accdb[[#This Row],[Tuotenumero]],Table_Villen_viihde.accdb5[[Tuotenumero]:[TuoteryhmäID]],3,FALSE)</f>
        <v>4</v>
      </c>
      <c r="L2475" s="3" t="str">
        <f>VLOOKUP(Table_Villen_viihde.accdb[[#This Row],[Ryhmänro]],Table_Villen_viihde.accdb6[],2,FALSE)</f>
        <v>Tarvikkeet</v>
      </c>
    </row>
    <row r="2476" spans="1:12" x14ac:dyDescent="0.35">
      <c r="A2476">
        <v>52974</v>
      </c>
      <c r="B2476" s="18">
        <v>42170</v>
      </c>
      <c r="C2476" t="s">
        <v>60</v>
      </c>
      <c r="D2476">
        <v>1</v>
      </c>
      <c r="E2476">
        <v>1</v>
      </c>
      <c r="F2476">
        <v>15</v>
      </c>
      <c r="G2476">
        <v>11.26</v>
      </c>
      <c r="H2476" t="str">
        <f>VLOOKUP(Table_Villen_viihde.accdb[[#This Row],[MyyjäID]],ville_myyjät!$A$2:$B$17,2,FALSE)</f>
        <v>Liisa</v>
      </c>
      <c r="I2476" t="str">
        <f>VLOOKUP(Table_Villen_viihde.accdb[[#This Row],[myyjä]],ville_myyjät!$B$2:$C$17,2,FALSE)</f>
        <v>Nainen</v>
      </c>
      <c r="J2476" t="str">
        <f>VLOOKUP(Table_Villen_viihde.accdb[[#This Row],[Tuotenumero]],Table_Villen_viihde.accdb5[[Tuotenumero]:[Tuote]],2,FALSE)</f>
        <v>Antennikaapeli</v>
      </c>
      <c r="K2476" s="3">
        <f>VLOOKUP(Table_Villen_viihde.accdb[[#This Row],[Tuotenumero]],Table_Villen_viihde.accdb5[[Tuotenumero]:[TuoteryhmäID]],3,FALSE)</f>
        <v>4</v>
      </c>
      <c r="L2476" s="3" t="str">
        <f>VLOOKUP(Table_Villen_viihde.accdb[[#This Row],[Ryhmänro]],Table_Villen_viihde.accdb6[],2,FALSE)</f>
        <v>Tarvikkeet</v>
      </c>
    </row>
    <row r="2477" spans="1:12" x14ac:dyDescent="0.35">
      <c r="A2477">
        <v>52975</v>
      </c>
      <c r="B2477" s="18">
        <v>42170</v>
      </c>
      <c r="C2477" t="s">
        <v>58</v>
      </c>
      <c r="D2477">
        <v>1</v>
      </c>
      <c r="E2477">
        <v>2</v>
      </c>
      <c r="F2477">
        <v>17</v>
      </c>
      <c r="G2477">
        <v>9.15</v>
      </c>
      <c r="H2477" t="str">
        <f>VLOOKUP(Table_Villen_viihde.accdb[[#This Row],[MyyjäID]],ville_myyjät!$A$2:$B$17,2,FALSE)</f>
        <v>Maija</v>
      </c>
      <c r="I2477" t="str">
        <f>VLOOKUP(Table_Villen_viihde.accdb[[#This Row],[myyjä]],ville_myyjät!$B$2:$C$17,2,FALSE)</f>
        <v>Nainen</v>
      </c>
      <c r="J2477" t="str">
        <f>VLOOKUP(Table_Villen_viihde.accdb[[#This Row],[Tuotenumero]],Table_Villen_viihde.accdb5[[Tuotenumero]:[Tuote]],2,FALSE)</f>
        <v>USB-kaapeli</v>
      </c>
      <c r="K2477" s="3">
        <f>VLOOKUP(Table_Villen_viihde.accdb[[#This Row],[Tuotenumero]],Table_Villen_viihde.accdb5[[Tuotenumero]:[TuoteryhmäID]],3,FALSE)</f>
        <v>4</v>
      </c>
      <c r="L2477" s="3" t="str">
        <f>VLOOKUP(Table_Villen_viihde.accdb[[#This Row],[Ryhmänro]],Table_Villen_viihde.accdb6[],2,FALSE)</f>
        <v>Tarvikkeet</v>
      </c>
    </row>
    <row r="2478" spans="1:12" x14ac:dyDescent="0.35">
      <c r="A2478">
        <v>52976</v>
      </c>
      <c r="B2478" s="18">
        <v>42171</v>
      </c>
      <c r="C2478" t="s">
        <v>60</v>
      </c>
      <c r="D2478">
        <v>1</v>
      </c>
      <c r="E2478">
        <v>1</v>
      </c>
      <c r="F2478">
        <v>15</v>
      </c>
      <c r="G2478">
        <v>10.46</v>
      </c>
      <c r="H2478" t="str">
        <f>VLOOKUP(Table_Villen_viihde.accdb[[#This Row],[MyyjäID]],ville_myyjät!$A$2:$B$17,2,FALSE)</f>
        <v>Liisa</v>
      </c>
      <c r="I2478" t="str">
        <f>VLOOKUP(Table_Villen_viihde.accdb[[#This Row],[myyjä]],ville_myyjät!$B$2:$C$17,2,FALSE)</f>
        <v>Nainen</v>
      </c>
      <c r="J2478" t="str">
        <f>VLOOKUP(Table_Villen_viihde.accdb[[#This Row],[Tuotenumero]],Table_Villen_viihde.accdb5[[Tuotenumero]:[Tuote]],2,FALSE)</f>
        <v>Antennikaapeli</v>
      </c>
      <c r="K2478" s="3">
        <f>VLOOKUP(Table_Villen_viihde.accdb[[#This Row],[Tuotenumero]],Table_Villen_viihde.accdb5[[Tuotenumero]:[TuoteryhmäID]],3,FALSE)</f>
        <v>4</v>
      </c>
      <c r="L2478" s="3" t="str">
        <f>VLOOKUP(Table_Villen_viihde.accdb[[#This Row],[Ryhmänro]],Table_Villen_viihde.accdb6[],2,FALSE)</f>
        <v>Tarvikkeet</v>
      </c>
    </row>
    <row r="2479" spans="1:12" x14ac:dyDescent="0.35">
      <c r="A2479">
        <v>52977</v>
      </c>
      <c r="B2479" s="18">
        <v>42171</v>
      </c>
      <c r="C2479" t="s">
        <v>59</v>
      </c>
      <c r="D2479">
        <v>1</v>
      </c>
      <c r="E2479">
        <v>2</v>
      </c>
      <c r="F2479">
        <v>238</v>
      </c>
      <c r="G2479">
        <v>131.54</v>
      </c>
      <c r="H2479" t="str">
        <f>VLOOKUP(Table_Villen_viihde.accdb[[#This Row],[MyyjäID]],ville_myyjät!$A$2:$B$17,2,FALSE)</f>
        <v>Maija</v>
      </c>
      <c r="I2479" t="str">
        <f>VLOOKUP(Table_Villen_viihde.accdb[[#This Row],[myyjä]],ville_myyjät!$B$2:$C$17,2,FALSE)</f>
        <v>Nainen</v>
      </c>
      <c r="J2479" t="str">
        <f>VLOOKUP(Table_Villen_viihde.accdb[[#This Row],[Tuotenumero]],Table_Villen_viihde.accdb5[[Tuotenumero]:[Tuote]],2,FALSE)</f>
        <v>Levysoitin</v>
      </c>
      <c r="K2479" s="3">
        <f>VLOOKUP(Table_Villen_viihde.accdb[[#This Row],[Tuotenumero]],Table_Villen_viihde.accdb5[[Tuotenumero]:[TuoteryhmäID]],3,FALSE)</f>
        <v>1</v>
      </c>
      <c r="L2479" s="3" t="str">
        <f>VLOOKUP(Table_Villen_viihde.accdb[[#This Row],[Ryhmänro]],Table_Villen_viihde.accdb6[],2,FALSE)</f>
        <v>Äänentoisto</v>
      </c>
    </row>
    <row r="2480" spans="1:12" x14ac:dyDescent="0.35">
      <c r="A2480">
        <v>52978</v>
      </c>
      <c r="B2480" s="18">
        <v>42171</v>
      </c>
      <c r="C2480" t="s">
        <v>61</v>
      </c>
      <c r="D2480">
        <v>1</v>
      </c>
      <c r="E2480">
        <v>7</v>
      </c>
      <c r="F2480">
        <v>346</v>
      </c>
      <c r="G2480">
        <v>226.49</v>
      </c>
      <c r="H2480" t="str">
        <f>VLOOKUP(Table_Villen_viihde.accdb[[#This Row],[MyyjäID]],ville_myyjät!$A$2:$B$17,2,FALSE)</f>
        <v>Kaija</v>
      </c>
      <c r="I2480" t="str">
        <f>VLOOKUP(Table_Villen_viihde.accdb[[#This Row],[myyjä]],ville_myyjät!$B$2:$C$17,2,FALSE)</f>
        <v>Nainen</v>
      </c>
      <c r="J2480" t="str">
        <f>VLOOKUP(Table_Villen_viihde.accdb[[#This Row],[Tuotenumero]],Table_Villen_viihde.accdb5[[Tuotenumero]:[Tuote]],2,FALSE)</f>
        <v>TV32</v>
      </c>
      <c r="K2480" s="3">
        <f>VLOOKUP(Table_Villen_viihde.accdb[[#This Row],[Tuotenumero]],Table_Villen_viihde.accdb5[[Tuotenumero]:[TuoteryhmäID]],3,FALSE)</f>
        <v>3</v>
      </c>
      <c r="L2480" s="3" t="str">
        <f>VLOOKUP(Table_Villen_viihde.accdb[[#This Row],[Ryhmänro]],Table_Villen_viihde.accdb6[],2,FALSE)</f>
        <v>TV</v>
      </c>
    </row>
    <row r="2481" spans="1:12" x14ac:dyDescent="0.35">
      <c r="A2481">
        <v>52979</v>
      </c>
      <c r="B2481" s="18">
        <v>42171</v>
      </c>
      <c r="C2481" t="s">
        <v>60</v>
      </c>
      <c r="D2481">
        <v>1</v>
      </c>
      <c r="E2481">
        <v>9</v>
      </c>
      <c r="F2481">
        <v>15</v>
      </c>
      <c r="G2481">
        <v>10.78</v>
      </c>
      <c r="H2481" t="str">
        <f>VLOOKUP(Table_Villen_viihde.accdb[[#This Row],[MyyjäID]],ville_myyjät!$A$2:$B$17,2,FALSE)</f>
        <v>Juuso</v>
      </c>
      <c r="I2481" t="str">
        <f>VLOOKUP(Table_Villen_viihde.accdb[[#This Row],[myyjä]],ville_myyjät!$B$2:$C$17,2,FALSE)</f>
        <v>Mies</v>
      </c>
      <c r="J2481" t="str">
        <f>VLOOKUP(Table_Villen_viihde.accdb[[#This Row],[Tuotenumero]],Table_Villen_viihde.accdb5[[Tuotenumero]:[Tuote]],2,FALSE)</f>
        <v>Antennikaapeli</v>
      </c>
      <c r="K2481" s="3">
        <f>VLOOKUP(Table_Villen_viihde.accdb[[#This Row],[Tuotenumero]],Table_Villen_viihde.accdb5[[Tuotenumero]:[TuoteryhmäID]],3,FALSE)</f>
        <v>4</v>
      </c>
      <c r="L2481" s="3" t="str">
        <f>VLOOKUP(Table_Villen_viihde.accdb[[#This Row],[Ryhmänro]],Table_Villen_viihde.accdb6[],2,FALSE)</f>
        <v>Tarvikkeet</v>
      </c>
    </row>
    <row r="2482" spans="1:12" x14ac:dyDescent="0.35">
      <c r="A2482">
        <v>52980</v>
      </c>
      <c r="B2482" s="18">
        <v>42172</v>
      </c>
      <c r="C2482" t="s">
        <v>58</v>
      </c>
      <c r="D2482">
        <v>1</v>
      </c>
      <c r="E2482">
        <v>6</v>
      </c>
      <c r="F2482">
        <v>17</v>
      </c>
      <c r="G2482">
        <v>9.69</v>
      </c>
      <c r="H2482" t="str">
        <f>VLOOKUP(Table_Villen_viihde.accdb[[#This Row],[MyyjäID]],ville_myyjät!$A$2:$B$17,2,FALSE)</f>
        <v>Mikko</v>
      </c>
      <c r="I2482" t="str">
        <f>VLOOKUP(Table_Villen_viihde.accdb[[#This Row],[myyjä]],ville_myyjät!$B$2:$C$17,2,FALSE)</f>
        <v>Mies</v>
      </c>
      <c r="J2482" t="str">
        <f>VLOOKUP(Table_Villen_viihde.accdb[[#This Row],[Tuotenumero]],Table_Villen_viihde.accdb5[[Tuotenumero]:[Tuote]],2,FALSE)</f>
        <v>USB-kaapeli</v>
      </c>
      <c r="K2482" s="3">
        <f>VLOOKUP(Table_Villen_viihde.accdb[[#This Row],[Tuotenumero]],Table_Villen_viihde.accdb5[[Tuotenumero]:[TuoteryhmäID]],3,FALSE)</f>
        <v>4</v>
      </c>
      <c r="L2482" s="3" t="str">
        <f>VLOOKUP(Table_Villen_viihde.accdb[[#This Row],[Ryhmänro]],Table_Villen_viihde.accdb6[],2,FALSE)</f>
        <v>Tarvikkeet</v>
      </c>
    </row>
    <row r="2483" spans="1:12" x14ac:dyDescent="0.35">
      <c r="A2483">
        <v>52981</v>
      </c>
      <c r="B2483" s="18">
        <v>42172</v>
      </c>
      <c r="C2483" t="s">
        <v>60</v>
      </c>
      <c r="D2483">
        <v>1</v>
      </c>
      <c r="E2483">
        <v>2</v>
      </c>
      <c r="F2483">
        <v>15</v>
      </c>
      <c r="G2483">
        <v>10.91</v>
      </c>
      <c r="H2483" t="str">
        <f>VLOOKUP(Table_Villen_viihde.accdb[[#This Row],[MyyjäID]],ville_myyjät!$A$2:$B$17,2,FALSE)</f>
        <v>Maija</v>
      </c>
      <c r="I2483" t="str">
        <f>VLOOKUP(Table_Villen_viihde.accdb[[#This Row],[myyjä]],ville_myyjät!$B$2:$C$17,2,FALSE)</f>
        <v>Nainen</v>
      </c>
      <c r="J2483" t="str">
        <f>VLOOKUP(Table_Villen_viihde.accdb[[#This Row],[Tuotenumero]],Table_Villen_viihde.accdb5[[Tuotenumero]:[Tuote]],2,FALSE)</f>
        <v>Antennikaapeli</v>
      </c>
      <c r="K2483" s="3">
        <f>VLOOKUP(Table_Villen_viihde.accdb[[#This Row],[Tuotenumero]],Table_Villen_viihde.accdb5[[Tuotenumero]:[TuoteryhmäID]],3,FALSE)</f>
        <v>4</v>
      </c>
      <c r="L2483" s="3" t="str">
        <f>VLOOKUP(Table_Villen_viihde.accdb[[#This Row],[Ryhmänro]],Table_Villen_viihde.accdb6[],2,FALSE)</f>
        <v>Tarvikkeet</v>
      </c>
    </row>
    <row r="2484" spans="1:12" x14ac:dyDescent="0.35">
      <c r="A2484">
        <v>52982</v>
      </c>
      <c r="B2484" s="18">
        <v>42172</v>
      </c>
      <c r="C2484" t="s">
        <v>60</v>
      </c>
      <c r="D2484">
        <v>1</v>
      </c>
      <c r="E2484">
        <v>2</v>
      </c>
      <c r="F2484">
        <v>15</v>
      </c>
      <c r="G2484">
        <v>11.06</v>
      </c>
      <c r="H2484" t="str">
        <f>VLOOKUP(Table_Villen_viihde.accdb[[#This Row],[MyyjäID]],ville_myyjät!$A$2:$B$17,2,FALSE)</f>
        <v>Maija</v>
      </c>
      <c r="I2484" t="str">
        <f>VLOOKUP(Table_Villen_viihde.accdb[[#This Row],[myyjä]],ville_myyjät!$B$2:$C$17,2,FALSE)</f>
        <v>Nainen</v>
      </c>
      <c r="J2484" t="str">
        <f>VLOOKUP(Table_Villen_viihde.accdb[[#This Row],[Tuotenumero]],Table_Villen_viihde.accdb5[[Tuotenumero]:[Tuote]],2,FALSE)</f>
        <v>Antennikaapeli</v>
      </c>
      <c r="K2484" s="3">
        <f>VLOOKUP(Table_Villen_viihde.accdb[[#This Row],[Tuotenumero]],Table_Villen_viihde.accdb5[[Tuotenumero]:[TuoteryhmäID]],3,FALSE)</f>
        <v>4</v>
      </c>
      <c r="L2484" s="3" t="str">
        <f>VLOOKUP(Table_Villen_viihde.accdb[[#This Row],[Ryhmänro]],Table_Villen_viihde.accdb6[],2,FALSE)</f>
        <v>Tarvikkeet</v>
      </c>
    </row>
    <row r="2485" spans="1:12" x14ac:dyDescent="0.35">
      <c r="A2485">
        <v>52983</v>
      </c>
      <c r="B2485" s="18">
        <v>42173</v>
      </c>
      <c r="C2485" t="s">
        <v>60</v>
      </c>
      <c r="D2485">
        <v>1</v>
      </c>
      <c r="E2485">
        <v>1</v>
      </c>
      <c r="F2485">
        <v>15</v>
      </c>
      <c r="G2485">
        <v>10.81</v>
      </c>
      <c r="H2485" t="str">
        <f>VLOOKUP(Table_Villen_viihde.accdb[[#This Row],[MyyjäID]],ville_myyjät!$A$2:$B$17,2,FALSE)</f>
        <v>Liisa</v>
      </c>
      <c r="I2485" t="str">
        <f>VLOOKUP(Table_Villen_viihde.accdb[[#This Row],[myyjä]],ville_myyjät!$B$2:$C$17,2,FALSE)</f>
        <v>Nainen</v>
      </c>
      <c r="J2485" t="str">
        <f>VLOOKUP(Table_Villen_viihde.accdb[[#This Row],[Tuotenumero]],Table_Villen_viihde.accdb5[[Tuotenumero]:[Tuote]],2,FALSE)</f>
        <v>Antennikaapeli</v>
      </c>
      <c r="K2485" s="3">
        <f>VLOOKUP(Table_Villen_viihde.accdb[[#This Row],[Tuotenumero]],Table_Villen_viihde.accdb5[[Tuotenumero]:[TuoteryhmäID]],3,FALSE)</f>
        <v>4</v>
      </c>
      <c r="L2485" s="3" t="str">
        <f>VLOOKUP(Table_Villen_viihde.accdb[[#This Row],[Ryhmänro]],Table_Villen_viihde.accdb6[],2,FALSE)</f>
        <v>Tarvikkeet</v>
      </c>
    </row>
    <row r="2486" spans="1:12" x14ac:dyDescent="0.35">
      <c r="A2486">
        <v>52984</v>
      </c>
      <c r="B2486" s="18">
        <v>42173</v>
      </c>
      <c r="C2486" t="s">
        <v>60</v>
      </c>
      <c r="D2486">
        <v>1</v>
      </c>
      <c r="E2486">
        <v>2</v>
      </c>
      <c r="F2486">
        <v>15</v>
      </c>
      <c r="G2486">
        <v>10.58</v>
      </c>
      <c r="H2486" t="str">
        <f>VLOOKUP(Table_Villen_viihde.accdb[[#This Row],[MyyjäID]],ville_myyjät!$A$2:$B$17,2,FALSE)</f>
        <v>Maija</v>
      </c>
      <c r="I2486" t="str">
        <f>VLOOKUP(Table_Villen_viihde.accdb[[#This Row],[myyjä]],ville_myyjät!$B$2:$C$17,2,FALSE)</f>
        <v>Nainen</v>
      </c>
      <c r="J2486" t="str">
        <f>VLOOKUP(Table_Villen_viihde.accdb[[#This Row],[Tuotenumero]],Table_Villen_viihde.accdb5[[Tuotenumero]:[Tuote]],2,FALSE)</f>
        <v>Antennikaapeli</v>
      </c>
      <c r="K2486" s="3">
        <f>VLOOKUP(Table_Villen_viihde.accdb[[#This Row],[Tuotenumero]],Table_Villen_viihde.accdb5[[Tuotenumero]:[TuoteryhmäID]],3,FALSE)</f>
        <v>4</v>
      </c>
      <c r="L2486" s="3" t="str">
        <f>VLOOKUP(Table_Villen_viihde.accdb[[#This Row],[Ryhmänro]],Table_Villen_viihde.accdb6[],2,FALSE)</f>
        <v>Tarvikkeet</v>
      </c>
    </row>
    <row r="2487" spans="1:12" x14ac:dyDescent="0.35">
      <c r="A2487">
        <v>52985</v>
      </c>
      <c r="B2487" s="18">
        <v>42173</v>
      </c>
      <c r="C2487" t="s">
        <v>60</v>
      </c>
      <c r="D2487">
        <v>1</v>
      </c>
      <c r="E2487">
        <v>1</v>
      </c>
      <c r="F2487">
        <v>15</v>
      </c>
      <c r="G2487">
        <v>10.72</v>
      </c>
      <c r="H2487" t="str">
        <f>VLOOKUP(Table_Villen_viihde.accdb[[#This Row],[MyyjäID]],ville_myyjät!$A$2:$B$17,2,FALSE)</f>
        <v>Liisa</v>
      </c>
      <c r="I2487" t="str">
        <f>VLOOKUP(Table_Villen_viihde.accdb[[#This Row],[myyjä]],ville_myyjät!$B$2:$C$17,2,FALSE)</f>
        <v>Nainen</v>
      </c>
      <c r="J2487" t="str">
        <f>VLOOKUP(Table_Villen_viihde.accdb[[#This Row],[Tuotenumero]],Table_Villen_viihde.accdb5[[Tuotenumero]:[Tuote]],2,FALSE)</f>
        <v>Antennikaapeli</v>
      </c>
      <c r="K2487" s="3">
        <f>VLOOKUP(Table_Villen_viihde.accdb[[#This Row],[Tuotenumero]],Table_Villen_viihde.accdb5[[Tuotenumero]:[TuoteryhmäID]],3,FALSE)</f>
        <v>4</v>
      </c>
      <c r="L2487" s="3" t="str">
        <f>VLOOKUP(Table_Villen_viihde.accdb[[#This Row],[Ryhmänro]],Table_Villen_viihde.accdb6[],2,FALSE)</f>
        <v>Tarvikkeet</v>
      </c>
    </row>
    <row r="2488" spans="1:12" x14ac:dyDescent="0.35">
      <c r="A2488">
        <v>52986</v>
      </c>
      <c r="B2488" s="18">
        <v>42173</v>
      </c>
      <c r="C2488" t="s">
        <v>62</v>
      </c>
      <c r="D2488">
        <v>1</v>
      </c>
      <c r="E2488">
        <v>1</v>
      </c>
      <c r="F2488">
        <v>59</v>
      </c>
      <c r="G2488">
        <v>45.35</v>
      </c>
      <c r="H2488" t="str">
        <f>VLOOKUP(Table_Villen_viihde.accdb[[#This Row],[MyyjäID]],ville_myyjät!$A$2:$B$17,2,FALSE)</f>
        <v>Liisa</v>
      </c>
      <c r="I2488" t="str">
        <f>VLOOKUP(Table_Villen_viihde.accdb[[#This Row],[myyjä]],ville_myyjät!$B$2:$C$17,2,FALSE)</f>
        <v>Nainen</v>
      </c>
      <c r="J2488" t="str">
        <f>VLOOKUP(Table_Villen_viihde.accdb[[#This Row],[Tuotenumero]],Table_Villen_viihde.accdb5[[Tuotenumero]:[Tuote]],2,FALSE)</f>
        <v>Kaukosäädin</v>
      </c>
      <c r="K2488" s="3">
        <f>VLOOKUP(Table_Villen_viihde.accdb[[#This Row],[Tuotenumero]],Table_Villen_viihde.accdb5[[Tuotenumero]:[TuoteryhmäID]],3,FALSE)</f>
        <v>4</v>
      </c>
      <c r="L2488" s="3" t="str">
        <f>VLOOKUP(Table_Villen_viihde.accdb[[#This Row],[Ryhmänro]],Table_Villen_viihde.accdb6[],2,FALSE)</f>
        <v>Tarvikkeet</v>
      </c>
    </row>
    <row r="2489" spans="1:12" x14ac:dyDescent="0.35">
      <c r="A2489">
        <v>52987</v>
      </c>
      <c r="B2489" s="18">
        <v>42174</v>
      </c>
      <c r="C2489" t="s">
        <v>59</v>
      </c>
      <c r="D2489">
        <v>1</v>
      </c>
      <c r="E2489">
        <v>1</v>
      </c>
      <c r="F2489">
        <v>236</v>
      </c>
      <c r="G2489">
        <v>133.74</v>
      </c>
      <c r="H2489" t="str">
        <f>VLOOKUP(Table_Villen_viihde.accdb[[#This Row],[MyyjäID]],ville_myyjät!$A$2:$B$17,2,FALSE)</f>
        <v>Liisa</v>
      </c>
      <c r="I2489" t="str">
        <f>VLOOKUP(Table_Villen_viihde.accdb[[#This Row],[myyjä]],ville_myyjät!$B$2:$C$17,2,FALSE)</f>
        <v>Nainen</v>
      </c>
      <c r="J2489" t="str">
        <f>VLOOKUP(Table_Villen_viihde.accdb[[#This Row],[Tuotenumero]],Table_Villen_viihde.accdb5[[Tuotenumero]:[Tuote]],2,FALSE)</f>
        <v>Levysoitin</v>
      </c>
      <c r="K2489" s="3">
        <f>VLOOKUP(Table_Villen_viihde.accdb[[#This Row],[Tuotenumero]],Table_Villen_viihde.accdb5[[Tuotenumero]:[TuoteryhmäID]],3,FALSE)</f>
        <v>1</v>
      </c>
      <c r="L2489" s="3" t="str">
        <f>VLOOKUP(Table_Villen_viihde.accdb[[#This Row],[Ryhmänro]],Table_Villen_viihde.accdb6[],2,FALSE)</f>
        <v>Äänentoisto</v>
      </c>
    </row>
    <row r="2490" spans="1:12" x14ac:dyDescent="0.35">
      <c r="A2490">
        <v>52988</v>
      </c>
      <c r="B2490" s="18">
        <v>42174</v>
      </c>
      <c r="C2490" t="s">
        <v>60</v>
      </c>
      <c r="D2490">
        <v>1</v>
      </c>
      <c r="E2490">
        <v>7</v>
      </c>
      <c r="F2490">
        <v>15</v>
      </c>
      <c r="G2490">
        <v>11.06</v>
      </c>
      <c r="H2490" t="str">
        <f>VLOOKUP(Table_Villen_viihde.accdb[[#This Row],[MyyjäID]],ville_myyjät!$A$2:$B$17,2,FALSE)</f>
        <v>Kaija</v>
      </c>
      <c r="I2490" t="str">
        <f>VLOOKUP(Table_Villen_viihde.accdb[[#This Row],[myyjä]],ville_myyjät!$B$2:$C$17,2,FALSE)</f>
        <v>Nainen</v>
      </c>
      <c r="J2490" t="str">
        <f>VLOOKUP(Table_Villen_viihde.accdb[[#This Row],[Tuotenumero]],Table_Villen_viihde.accdb5[[Tuotenumero]:[Tuote]],2,FALSE)</f>
        <v>Antennikaapeli</v>
      </c>
      <c r="K2490" s="3">
        <f>VLOOKUP(Table_Villen_viihde.accdb[[#This Row],[Tuotenumero]],Table_Villen_viihde.accdb5[[Tuotenumero]:[TuoteryhmäID]],3,FALSE)</f>
        <v>4</v>
      </c>
      <c r="L2490" s="3" t="str">
        <f>VLOOKUP(Table_Villen_viihde.accdb[[#This Row],[Ryhmänro]],Table_Villen_viihde.accdb6[],2,FALSE)</f>
        <v>Tarvikkeet</v>
      </c>
    </row>
    <row r="2491" spans="1:12" x14ac:dyDescent="0.35">
      <c r="A2491">
        <v>52989</v>
      </c>
      <c r="B2491" s="18">
        <v>42175</v>
      </c>
      <c r="C2491" t="s">
        <v>60</v>
      </c>
      <c r="D2491">
        <v>1</v>
      </c>
      <c r="E2491">
        <v>6</v>
      </c>
      <c r="F2491">
        <v>15</v>
      </c>
      <c r="G2491">
        <v>10.23</v>
      </c>
      <c r="H2491" t="str">
        <f>VLOOKUP(Table_Villen_viihde.accdb[[#This Row],[MyyjäID]],ville_myyjät!$A$2:$B$17,2,FALSE)</f>
        <v>Mikko</v>
      </c>
      <c r="I2491" t="str">
        <f>VLOOKUP(Table_Villen_viihde.accdb[[#This Row],[myyjä]],ville_myyjät!$B$2:$C$17,2,FALSE)</f>
        <v>Mies</v>
      </c>
      <c r="J2491" t="str">
        <f>VLOOKUP(Table_Villen_viihde.accdb[[#This Row],[Tuotenumero]],Table_Villen_viihde.accdb5[[Tuotenumero]:[Tuote]],2,FALSE)</f>
        <v>Antennikaapeli</v>
      </c>
      <c r="K2491" s="3">
        <f>VLOOKUP(Table_Villen_viihde.accdb[[#This Row],[Tuotenumero]],Table_Villen_viihde.accdb5[[Tuotenumero]:[TuoteryhmäID]],3,FALSE)</f>
        <v>4</v>
      </c>
      <c r="L2491" s="3" t="str">
        <f>VLOOKUP(Table_Villen_viihde.accdb[[#This Row],[Ryhmänro]],Table_Villen_viihde.accdb6[],2,FALSE)</f>
        <v>Tarvikkeet</v>
      </c>
    </row>
    <row r="2492" spans="1:12" x14ac:dyDescent="0.35">
      <c r="A2492">
        <v>52990</v>
      </c>
      <c r="B2492" s="18">
        <v>42176</v>
      </c>
      <c r="C2492" t="s">
        <v>60</v>
      </c>
      <c r="D2492">
        <v>1</v>
      </c>
      <c r="E2492">
        <v>5</v>
      </c>
      <c r="F2492">
        <v>15</v>
      </c>
      <c r="G2492">
        <v>10.42</v>
      </c>
      <c r="H2492" t="str">
        <f>VLOOKUP(Table_Villen_viihde.accdb[[#This Row],[MyyjäID]],ville_myyjät!$A$2:$B$17,2,FALSE)</f>
        <v>Petri</v>
      </c>
      <c r="I2492" t="str">
        <f>VLOOKUP(Table_Villen_viihde.accdb[[#This Row],[myyjä]],ville_myyjät!$B$2:$C$17,2,FALSE)</f>
        <v>Mies</v>
      </c>
      <c r="J2492" t="str">
        <f>VLOOKUP(Table_Villen_viihde.accdb[[#This Row],[Tuotenumero]],Table_Villen_viihde.accdb5[[Tuotenumero]:[Tuote]],2,FALSE)</f>
        <v>Antennikaapeli</v>
      </c>
      <c r="K2492" s="3">
        <f>VLOOKUP(Table_Villen_viihde.accdb[[#This Row],[Tuotenumero]],Table_Villen_viihde.accdb5[[Tuotenumero]:[TuoteryhmäID]],3,FALSE)</f>
        <v>4</v>
      </c>
      <c r="L2492" s="3" t="str">
        <f>VLOOKUP(Table_Villen_viihde.accdb[[#This Row],[Ryhmänro]],Table_Villen_viihde.accdb6[],2,FALSE)</f>
        <v>Tarvikkeet</v>
      </c>
    </row>
    <row r="2493" spans="1:12" x14ac:dyDescent="0.35">
      <c r="A2493">
        <v>52991</v>
      </c>
      <c r="B2493" s="18">
        <v>42176</v>
      </c>
      <c r="C2493" t="s">
        <v>60</v>
      </c>
      <c r="D2493">
        <v>1</v>
      </c>
      <c r="E2493">
        <v>6</v>
      </c>
      <c r="F2493">
        <v>15</v>
      </c>
      <c r="G2493">
        <v>11.06</v>
      </c>
      <c r="H2493" t="str">
        <f>VLOOKUP(Table_Villen_viihde.accdb[[#This Row],[MyyjäID]],ville_myyjät!$A$2:$B$17,2,FALSE)</f>
        <v>Mikko</v>
      </c>
      <c r="I2493" t="str">
        <f>VLOOKUP(Table_Villen_viihde.accdb[[#This Row],[myyjä]],ville_myyjät!$B$2:$C$17,2,FALSE)</f>
        <v>Mies</v>
      </c>
      <c r="J2493" t="str">
        <f>VLOOKUP(Table_Villen_viihde.accdb[[#This Row],[Tuotenumero]],Table_Villen_viihde.accdb5[[Tuotenumero]:[Tuote]],2,FALSE)</f>
        <v>Antennikaapeli</v>
      </c>
      <c r="K2493" s="3">
        <f>VLOOKUP(Table_Villen_viihde.accdb[[#This Row],[Tuotenumero]],Table_Villen_viihde.accdb5[[Tuotenumero]:[TuoteryhmäID]],3,FALSE)</f>
        <v>4</v>
      </c>
      <c r="L2493" s="3" t="str">
        <f>VLOOKUP(Table_Villen_viihde.accdb[[#This Row],[Ryhmänro]],Table_Villen_viihde.accdb6[],2,FALSE)</f>
        <v>Tarvikkeet</v>
      </c>
    </row>
    <row r="2494" spans="1:12" x14ac:dyDescent="0.35">
      <c r="A2494">
        <v>52992</v>
      </c>
      <c r="B2494" s="18">
        <v>42176</v>
      </c>
      <c r="C2494" t="s">
        <v>60</v>
      </c>
      <c r="D2494">
        <v>1</v>
      </c>
      <c r="E2494">
        <v>7</v>
      </c>
      <c r="F2494">
        <v>14</v>
      </c>
      <c r="G2494">
        <v>10.38</v>
      </c>
      <c r="H2494" t="str">
        <f>VLOOKUP(Table_Villen_viihde.accdb[[#This Row],[MyyjäID]],ville_myyjät!$A$2:$B$17,2,FALSE)</f>
        <v>Kaija</v>
      </c>
      <c r="I2494" t="str">
        <f>VLOOKUP(Table_Villen_viihde.accdb[[#This Row],[myyjä]],ville_myyjät!$B$2:$C$17,2,FALSE)</f>
        <v>Nainen</v>
      </c>
      <c r="J2494" t="str">
        <f>VLOOKUP(Table_Villen_viihde.accdb[[#This Row],[Tuotenumero]],Table_Villen_viihde.accdb5[[Tuotenumero]:[Tuote]],2,FALSE)</f>
        <v>Antennikaapeli</v>
      </c>
      <c r="K2494" s="3">
        <f>VLOOKUP(Table_Villen_viihde.accdb[[#This Row],[Tuotenumero]],Table_Villen_viihde.accdb5[[Tuotenumero]:[TuoteryhmäID]],3,FALSE)</f>
        <v>4</v>
      </c>
      <c r="L2494" s="3" t="str">
        <f>VLOOKUP(Table_Villen_viihde.accdb[[#This Row],[Ryhmänro]],Table_Villen_viihde.accdb6[],2,FALSE)</f>
        <v>Tarvikkeet</v>
      </c>
    </row>
    <row r="2495" spans="1:12" x14ac:dyDescent="0.35">
      <c r="A2495">
        <v>52993</v>
      </c>
      <c r="B2495" s="18">
        <v>42176</v>
      </c>
      <c r="C2495" t="s">
        <v>59</v>
      </c>
      <c r="D2495">
        <v>1</v>
      </c>
      <c r="E2495">
        <v>6</v>
      </c>
      <c r="F2495">
        <v>239</v>
      </c>
      <c r="G2495">
        <v>131.22999999999999</v>
      </c>
      <c r="H2495" t="str">
        <f>VLOOKUP(Table_Villen_viihde.accdb[[#This Row],[MyyjäID]],ville_myyjät!$A$2:$B$17,2,FALSE)</f>
        <v>Mikko</v>
      </c>
      <c r="I2495" t="str">
        <f>VLOOKUP(Table_Villen_viihde.accdb[[#This Row],[myyjä]],ville_myyjät!$B$2:$C$17,2,FALSE)</f>
        <v>Mies</v>
      </c>
      <c r="J2495" t="str">
        <f>VLOOKUP(Table_Villen_viihde.accdb[[#This Row],[Tuotenumero]],Table_Villen_viihde.accdb5[[Tuotenumero]:[Tuote]],2,FALSE)</f>
        <v>Levysoitin</v>
      </c>
      <c r="K2495" s="3">
        <f>VLOOKUP(Table_Villen_viihde.accdb[[#This Row],[Tuotenumero]],Table_Villen_viihde.accdb5[[Tuotenumero]:[TuoteryhmäID]],3,FALSE)</f>
        <v>1</v>
      </c>
      <c r="L2495" s="3" t="str">
        <f>VLOOKUP(Table_Villen_viihde.accdb[[#This Row],[Ryhmänro]],Table_Villen_viihde.accdb6[],2,FALSE)</f>
        <v>Äänentoisto</v>
      </c>
    </row>
    <row r="2496" spans="1:12" x14ac:dyDescent="0.35">
      <c r="A2496">
        <v>52994</v>
      </c>
      <c r="B2496" s="18">
        <v>42176</v>
      </c>
      <c r="C2496" t="s">
        <v>58</v>
      </c>
      <c r="D2496">
        <v>1</v>
      </c>
      <c r="E2496">
        <v>1</v>
      </c>
      <c r="F2496">
        <v>17</v>
      </c>
      <c r="G2496">
        <v>9.17</v>
      </c>
      <c r="H2496" t="str">
        <f>VLOOKUP(Table_Villen_viihde.accdb[[#This Row],[MyyjäID]],ville_myyjät!$A$2:$B$17,2,FALSE)</f>
        <v>Liisa</v>
      </c>
      <c r="I2496" t="str">
        <f>VLOOKUP(Table_Villen_viihde.accdb[[#This Row],[myyjä]],ville_myyjät!$B$2:$C$17,2,FALSE)</f>
        <v>Nainen</v>
      </c>
      <c r="J2496" t="str">
        <f>VLOOKUP(Table_Villen_viihde.accdb[[#This Row],[Tuotenumero]],Table_Villen_viihde.accdb5[[Tuotenumero]:[Tuote]],2,FALSE)</f>
        <v>USB-kaapeli</v>
      </c>
      <c r="K2496" s="3">
        <f>VLOOKUP(Table_Villen_viihde.accdb[[#This Row],[Tuotenumero]],Table_Villen_viihde.accdb5[[Tuotenumero]:[TuoteryhmäID]],3,FALSE)</f>
        <v>4</v>
      </c>
      <c r="L2496" s="3" t="str">
        <f>VLOOKUP(Table_Villen_viihde.accdb[[#This Row],[Ryhmänro]],Table_Villen_viihde.accdb6[],2,FALSE)</f>
        <v>Tarvikkeet</v>
      </c>
    </row>
    <row r="2497" spans="1:12" x14ac:dyDescent="0.35">
      <c r="A2497">
        <v>52995</v>
      </c>
      <c r="B2497" s="18">
        <v>42176</v>
      </c>
      <c r="C2497" t="s">
        <v>60</v>
      </c>
      <c r="D2497">
        <v>1</v>
      </c>
      <c r="E2497">
        <v>7</v>
      </c>
      <c r="F2497">
        <v>14</v>
      </c>
      <c r="G2497">
        <v>10.59</v>
      </c>
      <c r="H2497" t="str">
        <f>VLOOKUP(Table_Villen_viihde.accdb[[#This Row],[MyyjäID]],ville_myyjät!$A$2:$B$17,2,FALSE)</f>
        <v>Kaija</v>
      </c>
      <c r="I2497" t="str">
        <f>VLOOKUP(Table_Villen_viihde.accdb[[#This Row],[myyjä]],ville_myyjät!$B$2:$C$17,2,FALSE)</f>
        <v>Nainen</v>
      </c>
      <c r="J2497" t="str">
        <f>VLOOKUP(Table_Villen_viihde.accdb[[#This Row],[Tuotenumero]],Table_Villen_viihde.accdb5[[Tuotenumero]:[Tuote]],2,FALSE)</f>
        <v>Antennikaapeli</v>
      </c>
      <c r="K2497" s="3">
        <f>VLOOKUP(Table_Villen_viihde.accdb[[#This Row],[Tuotenumero]],Table_Villen_viihde.accdb5[[Tuotenumero]:[TuoteryhmäID]],3,FALSE)</f>
        <v>4</v>
      </c>
      <c r="L2497" s="3" t="str">
        <f>VLOOKUP(Table_Villen_viihde.accdb[[#This Row],[Ryhmänro]],Table_Villen_viihde.accdb6[],2,FALSE)</f>
        <v>Tarvikkeet</v>
      </c>
    </row>
    <row r="2498" spans="1:12" x14ac:dyDescent="0.35">
      <c r="A2498">
        <v>52996</v>
      </c>
      <c r="B2498" s="18">
        <v>42176</v>
      </c>
      <c r="C2498" t="s">
        <v>63</v>
      </c>
      <c r="D2498">
        <v>1</v>
      </c>
      <c r="E2498">
        <v>2</v>
      </c>
      <c r="F2498">
        <v>118</v>
      </c>
      <c r="G2498">
        <v>78.09</v>
      </c>
      <c r="H2498" t="str">
        <f>VLOOKUP(Table_Villen_viihde.accdb[[#This Row],[MyyjäID]],ville_myyjät!$A$2:$B$17,2,FALSE)</f>
        <v>Maija</v>
      </c>
      <c r="I2498" t="str">
        <f>VLOOKUP(Table_Villen_viihde.accdb[[#This Row],[myyjä]],ville_myyjät!$B$2:$C$17,2,FALSE)</f>
        <v>Nainen</v>
      </c>
      <c r="J2498" t="str">
        <f>VLOOKUP(Table_Villen_viihde.accdb[[#This Row],[Tuotenumero]],Table_Villen_viihde.accdb5[[Tuotenumero]:[Tuote]],2,FALSE)</f>
        <v>Multidigiboxi</v>
      </c>
      <c r="K2498" s="3">
        <f>VLOOKUP(Table_Villen_viihde.accdb[[#This Row],[Tuotenumero]],Table_Villen_viihde.accdb5[[Tuotenumero]:[TuoteryhmäID]],3,FALSE)</f>
        <v>6</v>
      </c>
      <c r="L2498" s="3" t="str">
        <f>VLOOKUP(Table_Villen_viihde.accdb[[#This Row],[Ryhmänro]],Table_Villen_viihde.accdb6[],2,FALSE)</f>
        <v>Digiboxit</v>
      </c>
    </row>
    <row r="2499" spans="1:12" x14ac:dyDescent="0.35">
      <c r="A2499">
        <v>52997</v>
      </c>
      <c r="B2499" s="18">
        <v>42177</v>
      </c>
      <c r="C2499" t="s">
        <v>60</v>
      </c>
      <c r="D2499">
        <v>1</v>
      </c>
      <c r="E2499">
        <v>3</v>
      </c>
      <c r="F2499">
        <v>15</v>
      </c>
      <c r="G2499">
        <v>10.7</v>
      </c>
      <c r="H2499" t="str">
        <f>VLOOKUP(Table_Villen_viihde.accdb[[#This Row],[MyyjäID]],ville_myyjät!$A$2:$B$17,2,FALSE)</f>
        <v>Helena</v>
      </c>
      <c r="I2499" t="str">
        <f>VLOOKUP(Table_Villen_viihde.accdb[[#This Row],[myyjä]],ville_myyjät!$B$2:$C$17,2,FALSE)</f>
        <v>Nainen</v>
      </c>
      <c r="J2499" t="str">
        <f>VLOOKUP(Table_Villen_viihde.accdb[[#This Row],[Tuotenumero]],Table_Villen_viihde.accdb5[[Tuotenumero]:[Tuote]],2,FALSE)</f>
        <v>Antennikaapeli</v>
      </c>
      <c r="K2499" s="3">
        <f>VLOOKUP(Table_Villen_viihde.accdb[[#This Row],[Tuotenumero]],Table_Villen_viihde.accdb5[[Tuotenumero]:[TuoteryhmäID]],3,FALSE)</f>
        <v>4</v>
      </c>
      <c r="L2499" s="3" t="str">
        <f>VLOOKUP(Table_Villen_viihde.accdb[[#This Row],[Ryhmänro]],Table_Villen_viihde.accdb6[],2,FALSE)</f>
        <v>Tarvikkeet</v>
      </c>
    </row>
    <row r="2500" spans="1:12" x14ac:dyDescent="0.35">
      <c r="A2500">
        <v>52998</v>
      </c>
      <c r="B2500" s="18">
        <v>42177</v>
      </c>
      <c r="C2500" t="s">
        <v>60</v>
      </c>
      <c r="D2500">
        <v>1</v>
      </c>
      <c r="E2500">
        <v>1</v>
      </c>
      <c r="F2500">
        <v>15</v>
      </c>
      <c r="G2500">
        <v>10.33</v>
      </c>
      <c r="H2500" t="str">
        <f>VLOOKUP(Table_Villen_viihde.accdb[[#This Row],[MyyjäID]],ville_myyjät!$A$2:$B$17,2,FALSE)</f>
        <v>Liisa</v>
      </c>
      <c r="I2500" t="str">
        <f>VLOOKUP(Table_Villen_viihde.accdb[[#This Row],[myyjä]],ville_myyjät!$B$2:$C$17,2,FALSE)</f>
        <v>Nainen</v>
      </c>
      <c r="J2500" t="str">
        <f>VLOOKUP(Table_Villen_viihde.accdb[[#This Row],[Tuotenumero]],Table_Villen_viihde.accdb5[[Tuotenumero]:[Tuote]],2,FALSE)</f>
        <v>Antennikaapeli</v>
      </c>
      <c r="K2500" s="3">
        <f>VLOOKUP(Table_Villen_viihde.accdb[[#This Row],[Tuotenumero]],Table_Villen_viihde.accdb5[[Tuotenumero]:[TuoteryhmäID]],3,FALSE)</f>
        <v>4</v>
      </c>
      <c r="L2500" s="3" t="str">
        <f>VLOOKUP(Table_Villen_viihde.accdb[[#This Row],[Ryhmänro]],Table_Villen_viihde.accdb6[],2,FALSE)</f>
        <v>Tarvikkeet</v>
      </c>
    </row>
    <row r="2501" spans="1:12" x14ac:dyDescent="0.35">
      <c r="A2501">
        <v>52999</v>
      </c>
      <c r="B2501" s="18">
        <v>42177</v>
      </c>
      <c r="C2501" t="s">
        <v>62</v>
      </c>
      <c r="D2501">
        <v>1</v>
      </c>
      <c r="E2501">
        <v>5</v>
      </c>
      <c r="F2501">
        <v>55</v>
      </c>
      <c r="G2501">
        <v>42.92</v>
      </c>
      <c r="H2501" t="str">
        <f>VLOOKUP(Table_Villen_viihde.accdb[[#This Row],[MyyjäID]],ville_myyjät!$A$2:$B$17,2,FALSE)</f>
        <v>Petri</v>
      </c>
      <c r="I2501" t="str">
        <f>VLOOKUP(Table_Villen_viihde.accdb[[#This Row],[myyjä]],ville_myyjät!$B$2:$C$17,2,FALSE)</f>
        <v>Mies</v>
      </c>
      <c r="J2501" t="str">
        <f>VLOOKUP(Table_Villen_viihde.accdb[[#This Row],[Tuotenumero]],Table_Villen_viihde.accdb5[[Tuotenumero]:[Tuote]],2,FALSE)</f>
        <v>Kaukosäädin</v>
      </c>
      <c r="K2501" s="3">
        <f>VLOOKUP(Table_Villen_viihde.accdb[[#This Row],[Tuotenumero]],Table_Villen_viihde.accdb5[[Tuotenumero]:[TuoteryhmäID]],3,FALSE)</f>
        <v>4</v>
      </c>
      <c r="L2501" s="3" t="str">
        <f>VLOOKUP(Table_Villen_viihde.accdb[[#This Row],[Ryhmänro]],Table_Villen_viihde.accdb6[],2,FALSE)</f>
        <v>Tarvikkeet</v>
      </c>
    </row>
    <row r="2502" spans="1:12" x14ac:dyDescent="0.35">
      <c r="A2502">
        <v>53000</v>
      </c>
      <c r="B2502" s="18">
        <v>42178</v>
      </c>
      <c r="C2502" t="s">
        <v>60</v>
      </c>
      <c r="D2502">
        <v>1</v>
      </c>
      <c r="E2502">
        <v>5</v>
      </c>
      <c r="F2502">
        <v>14</v>
      </c>
      <c r="G2502">
        <v>10.27</v>
      </c>
      <c r="H2502" t="str">
        <f>VLOOKUP(Table_Villen_viihde.accdb[[#This Row],[MyyjäID]],ville_myyjät!$A$2:$B$17,2,FALSE)</f>
        <v>Petri</v>
      </c>
      <c r="I2502" t="str">
        <f>VLOOKUP(Table_Villen_viihde.accdb[[#This Row],[myyjä]],ville_myyjät!$B$2:$C$17,2,FALSE)</f>
        <v>Mies</v>
      </c>
      <c r="J2502" t="str">
        <f>VLOOKUP(Table_Villen_viihde.accdb[[#This Row],[Tuotenumero]],Table_Villen_viihde.accdb5[[Tuotenumero]:[Tuote]],2,FALSE)</f>
        <v>Antennikaapeli</v>
      </c>
      <c r="K2502" s="3">
        <f>VLOOKUP(Table_Villen_viihde.accdb[[#This Row],[Tuotenumero]],Table_Villen_viihde.accdb5[[Tuotenumero]:[TuoteryhmäID]],3,FALSE)</f>
        <v>4</v>
      </c>
      <c r="L2502" s="3" t="str">
        <f>VLOOKUP(Table_Villen_viihde.accdb[[#This Row],[Ryhmänro]],Table_Villen_viihde.accdb6[],2,FALSE)</f>
        <v>Tarvikkeet</v>
      </c>
    </row>
    <row r="2503" spans="1:12" x14ac:dyDescent="0.35">
      <c r="A2503">
        <v>53001</v>
      </c>
      <c r="B2503" s="18">
        <v>42178</v>
      </c>
      <c r="C2503" t="s">
        <v>60</v>
      </c>
      <c r="D2503">
        <v>1</v>
      </c>
      <c r="E2503">
        <v>5</v>
      </c>
      <c r="F2503">
        <v>14</v>
      </c>
      <c r="G2503">
        <v>10.69</v>
      </c>
      <c r="H2503" t="str">
        <f>VLOOKUP(Table_Villen_viihde.accdb[[#This Row],[MyyjäID]],ville_myyjät!$A$2:$B$17,2,FALSE)</f>
        <v>Petri</v>
      </c>
      <c r="I2503" t="str">
        <f>VLOOKUP(Table_Villen_viihde.accdb[[#This Row],[myyjä]],ville_myyjät!$B$2:$C$17,2,FALSE)</f>
        <v>Mies</v>
      </c>
      <c r="J2503" t="str">
        <f>VLOOKUP(Table_Villen_viihde.accdb[[#This Row],[Tuotenumero]],Table_Villen_viihde.accdb5[[Tuotenumero]:[Tuote]],2,FALSE)</f>
        <v>Antennikaapeli</v>
      </c>
      <c r="K2503" s="3">
        <f>VLOOKUP(Table_Villen_viihde.accdb[[#This Row],[Tuotenumero]],Table_Villen_viihde.accdb5[[Tuotenumero]:[TuoteryhmäID]],3,FALSE)</f>
        <v>4</v>
      </c>
      <c r="L2503" s="3" t="str">
        <f>VLOOKUP(Table_Villen_viihde.accdb[[#This Row],[Ryhmänro]],Table_Villen_viihde.accdb6[],2,FALSE)</f>
        <v>Tarvikkeet</v>
      </c>
    </row>
    <row r="2504" spans="1:12" x14ac:dyDescent="0.35">
      <c r="A2504">
        <v>53002</v>
      </c>
      <c r="B2504" s="18">
        <v>42178</v>
      </c>
      <c r="C2504" t="s">
        <v>61</v>
      </c>
      <c r="D2504">
        <v>1</v>
      </c>
      <c r="E2504">
        <v>6</v>
      </c>
      <c r="F2504">
        <v>342</v>
      </c>
      <c r="G2504">
        <v>227.1</v>
      </c>
      <c r="H2504" t="str">
        <f>VLOOKUP(Table_Villen_viihde.accdb[[#This Row],[MyyjäID]],ville_myyjät!$A$2:$B$17,2,FALSE)</f>
        <v>Mikko</v>
      </c>
      <c r="I2504" t="str">
        <f>VLOOKUP(Table_Villen_viihde.accdb[[#This Row],[myyjä]],ville_myyjät!$B$2:$C$17,2,FALSE)</f>
        <v>Mies</v>
      </c>
      <c r="J2504" t="str">
        <f>VLOOKUP(Table_Villen_viihde.accdb[[#This Row],[Tuotenumero]],Table_Villen_viihde.accdb5[[Tuotenumero]:[Tuote]],2,FALSE)</f>
        <v>TV32</v>
      </c>
      <c r="K2504" s="3">
        <f>VLOOKUP(Table_Villen_viihde.accdb[[#This Row],[Tuotenumero]],Table_Villen_viihde.accdb5[[Tuotenumero]:[TuoteryhmäID]],3,FALSE)</f>
        <v>3</v>
      </c>
      <c r="L2504" s="3" t="str">
        <f>VLOOKUP(Table_Villen_viihde.accdb[[#This Row],[Ryhmänro]],Table_Villen_viihde.accdb6[],2,FALSE)</f>
        <v>TV</v>
      </c>
    </row>
    <row r="2505" spans="1:12" x14ac:dyDescent="0.35">
      <c r="A2505">
        <v>53003</v>
      </c>
      <c r="B2505" s="18">
        <v>42179</v>
      </c>
      <c r="C2505" t="s">
        <v>60</v>
      </c>
      <c r="D2505">
        <v>1</v>
      </c>
      <c r="E2505">
        <v>7</v>
      </c>
      <c r="F2505">
        <v>15</v>
      </c>
      <c r="G2505">
        <v>10.37</v>
      </c>
      <c r="H2505" t="str">
        <f>VLOOKUP(Table_Villen_viihde.accdb[[#This Row],[MyyjäID]],ville_myyjät!$A$2:$B$17,2,FALSE)</f>
        <v>Kaija</v>
      </c>
      <c r="I2505" t="str">
        <f>VLOOKUP(Table_Villen_viihde.accdb[[#This Row],[myyjä]],ville_myyjät!$B$2:$C$17,2,FALSE)</f>
        <v>Nainen</v>
      </c>
      <c r="J2505" t="str">
        <f>VLOOKUP(Table_Villen_viihde.accdb[[#This Row],[Tuotenumero]],Table_Villen_viihde.accdb5[[Tuotenumero]:[Tuote]],2,FALSE)</f>
        <v>Antennikaapeli</v>
      </c>
      <c r="K2505" s="3">
        <f>VLOOKUP(Table_Villen_viihde.accdb[[#This Row],[Tuotenumero]],Table_Villen_viihde.accdb5[[Tuotenumero]:[TuoteryhmäID]],3,FALSE)</f>
        <v>4</v>
      </c>
      <c r="L2505" s="3" t="str">
        <f>VLOOKUP(Table_Villen_viihde.accdb[[#This Row],[Ryhmänro]],Table_Villen_viihde.accdb6[],2,FALSE)</f>
        <v>Tarvikkeet</v>
      </c>
    </row>
    <row r="2506" spans="1:12" x14ac:dyDescent="0.35">
      <c r="A2506">
        <v>53004</v>
      </c>
      <c r="B2506" s="18">
        <v>42179</v>
      </c>
      <c r="C2506" t="s">
        <v>59</v>
      </c>
      <c r="D2506">
        <v>1</v>
      </c>
      <c r="E2506">
        <v>7</v>
      </c>
      <c r="F2506">
        <v>241</v>
      </c>
      <c r="G2506">
        <v>127.99</v>
      </c>
      <c r="H2506" t="str">
        <f>VLOOKUP(Table_Villen_viihde.accdb[[#This Row],[MyyjäID]],ville_myyjät!$A$2:$B$17,2,FALSE)</f>
        <v>Kaija</v>
      </c>
      <c r="I2506" t="str">
        <f>VLOOKUP(Table_Villen_viihde.accdb[[#This Row],[myyjä]],ville_myyjät!$B$2:$C$17,2,FALSE)</f>
        <v>Nainen</v>
      </c>
      <c r="J2506" t="str">
        <f>VLOOKUP(Table_Villen_viihde.accdb[[#This Row],[Tuotenumero]],Table_Villen_viihde.accdb5[[Tuotenumero]:[Tuote]],2,FALSE)</f>
        <v>Levysoitin</v>
      </c>
      <c r="K2506" s="3">
        <f>VLOOKUP(Table_Villen_viihde.accdb[[#This Row],[Tuotenumero]],Table_Villen_viihde.accdb5[[Tuotenumero]:[TuoteryhmäID]],3,FALSE)</f>
        <v>1</v>
      </c>
      <c r="L2506" s="3" t="str">
        <f>VLOOKUP(Table_Villen_viihde.accdb[[#This Row],[Ryhmänro]],Table_Villen_viihde.accdb6[],2,FALSE)</f>
        <v>Äänentoisto</v>
      </c>
    </row>
    <row r="2507" spans="1:12" x14ac:dyDescent="0.35">
      <c r="A2507">
        <v>53005</v>
      </c>
      <c r="B2507" s="18">
        <v>42179</v>
      </c>
      <c r="C2507" t="s">
        <v>60</v>
      </c>
      <c r="D2507">
        <v>1</v>
      </c>
      <c r="E2507">
        <v>1</v>
      </c>
      <c r="F2507">
        <v>14</v>
      </c>
      <c r="G2507">
        <v>10.31</v>
      </c>
      <c r="H2507" t="str">
        <f>VLOOKUP(Table_Villen_viihde.accdb[[#This Row],[MyyjäID]],ville_myyjät!$A$2:$B$17,2,FALSE)</f>
        <v>Liisa</v>
      </c>
      <c r="I2507" t="str">
        <f>VLOOKUP(Table_Villen_viihde.accdb[[#This Row],[myyjä]],ville_myyjät!$B$2:$C$17,2,FALSE)</f>
        <v>Nainen</v>
      </c>
      <c r="J2507" t="str">
        <f>VLOOKUP(Table_Villen_viihde.accdb[[#This Row],[Tuotenumero]],Table_Villen_viihde.accdb5[[Tuotenumero]:[Tuote]],2,FALSE)</f>
        <v>Antennikaapeli</v>
      </c>
      <c r="K2507" s="3">
        <f>VLOOKUP(Table_Villen_viihde.accdb[[#This Row],[Tuotenumero]],Table_Villen_viihde.accdb5[[Tuotenumero]:[TuoteryhmäID]],3,FALSE)</f>
        <v>4</v>
      </c>
      <c r="L2507" s="3" t="str">
        <f>VLOOKUP(Table_Villen_viihde.accdb[[#This Row],[Ryhmänro]],Table_Villen_viihde.accdb6[],2,FALSE)</f>
        <v>Tarvikkeet</v>
      </c>
    </row>
    <row r="2508" spans="1:12" x14ac:dyDescent="0.35">
      <c r="A2508">
        <v>53006</v>
      </c>
      <c r="B2508" s="18">
        <v>42179</v>
      </c>
      <c r="C2508" t="s">
        <v>60</v>
      </c>
      <c r="D2508">
        <v>1</v>
      </c>
      <c r="E2508">
        <v>2</v>
      </c>
      <c r="F2508">
        <v>14</v>
      </c>
      <c r="G2508">
        <v>10.29</v>
      </c>
      <c r="H2508" t="str">
        <f>VLOOKUP(Table_Villen_viihde.accdb[[#This Row],[MyyjäID]],ville_myyjät!$A$2:$B$17,2,FALSE)</f>
        <v>Maija</v>
      </c>
      <c r="I2508" t="str">
        <f>VLOOKUP(Table_Villen_viihde.accdb[[#This Row],[myyjä]],ville_myyjät!$B$2:$C$17,2,FALSE)</f>
        <v>Nainen</v>
      </c>
      <c r="J2508" t="str">
        <f>VLOOKUP(Table_Villen_viihde.accdb[[#This Row],[Tuotenumero]],Table_Villen_viihde.accdb5[[Tuotenumero]:[Tuote]],2,FALSE)</f>
        <v>Antennikaapeli</v>
      </c>
      <c r="K2508" s="3">
        <f>VLOOKUP(Table_Villen_viihde.accdb[[#This Row],[Tuotenumero]],Table_Villen_viihde.accdb5[[Tuotenumero]:[TuoteryhmäID]],3,FALSE)</f>
        <v>4</v>
      </c>
      <c r="L2508" s="3" t="str">
        <f>VLOOKUP(Table_Villen_viihde.accdb[[#This Row],[Ryhmänro]],Table_Villen_viihde.accdb6[],2,FALSE)</f>
        <v>Tarvikkeet</v>
      </c>
    </row>
    <row r="2509" spans="1:12" x14ac:dyDescent="0.35">
      <c r="A2509">
        <v>53007</v>
      </c>
      <c r="B2509" s="18">
        <v>42180</v>
      </c>
      <c r="C2509" t="s">
        <v>61</v>
      </c>
      <c r="D2509">
        <v>1</v>
      </c>
      <c r="E2509">
        <v>6</v>
      </c>
      <c r="F2509">
        <v>345</v>
      </c>
      <c r="G2509">
        <v>230.78</v>
      </c>
      <c r="H2509" t="str">
        <f>VLOOKUP(Table_Villen_viihde.accdb[[#This Row],[MyyjäID]],ville_myyjät!$A$2:$B$17,2,FALSE)</f>
        <v>Mikko</v>
      </c>
      <c r="I2509" t="str">
        <f>VLOOKUP(Table_Villen_viihde.accdb[[#This Row],[myyjä]],ville_myyjät!$B$2:$C$17,2,FALSE)</f>
        <v>Mies</v>
      </c>
      <c r="J2509" t="str">
        <f>VLOOKUP(Table_Villen_viihde.accdb[[#This Row],[Tuotenumero]],Table_Villen_viihde.accdb5[[Tuotenumero]:[Tuote]],2,FALSE)</f>
        <v>TV32</v>
      </c>
      <c r="K2509" s="3">
        <f>VLOOKUP(Table_Villen_viihde.accdb[[#This Row],[Tuotenumero]],Table_Villen_viihde.accdb5[[Tuotenumero]:[TuoteryhmäID]],3,FALSE)</f>
        <v>3</v>
      </c>
      <c r="L2509" s="3" t="str">
        <f>VLOOKUP(Table_Villen_viihde.accdb[[#This Row],[Ryhmänro]],Table_Villen_viihde.accdb6[],2,FALSE)</f>
        <v>TV</v>
      </c>
    </row>
    <row r="2510" spans="1:12" x14ac:dyDescent="0.35">
      <c r="A2510">
        <v>53008</v>
      </c>
      <c r="B2510" s="18">
        <v>42180</v>
      </c>
      <c r="C2510" t="s">
        <v>60</v>
      </c>
      <c r="D2510">
        <v>1</v>
      </c>
      <c r="E2510">
        <v>2</v>
      </c>
      <c r="F2510">
        <v>14</v>
      </c>
      <c r="G2510">
        <v>10.18</v>
      </c>
      <c r="H2510" t="str">
        <f>VLOOKUP(Table_Villen_viihde.accdb[[#This Row],[MyyjäID]],ville_myyjät!$A$2:$B$17,2,FALSE)</f>
        <v>Maija</v>
      </c>
      <c r="I2510" t="str">
        <f>VLOOKUP(Table_Villen_viihde.accdb[[#This Row],[myyjä]],ville_myyjät!$B$2:$C$17,2,FALSE)</f>
        <v>Nainen</v>
      </c>
      <c r="J2510" t="str">
        <f>VLOOKUP(Table_Villen_viihde.accdb[[#This Row],[Tuotenumero]],Table_Villen_viihde.accdb5[[Tuotenumero]:[Tuote]],2,FALSE)</f>
        <v>Antennikaapeli</v>
      </c>
      <c r="K2510" s="3">
        <f>VLOOKUP(Table_Villen_viihde.accdb[[#This Row],[Tuotenumero]],Table_Villen_viihde.accdb5[[Tuotenumero]:[TuoteryhmäID]],3,FALSE)</f>
        <v>4</v>
      </c>
      <c r="L2510" s="3" t="str">
        <f>VLOOKUP(Table_Villen_viihde.accdb[[#This Row],[Ryhmänro]],Table_Villen_viihde.accdb6[],2,FALSE)</f>
        <v>Tarvikkeet</v>
      </c>
    </row>
    <row r="2511" spans="1:12" x14ac:dyDescent="0.35">
      <c r="A2511">
        <v>53009</v>
      </c>
      <c r="B2511" s="18">
        <v>42180</v>
      </c>
      <c r="C2511" t="s">
        <v>58</v>
      </c>
      <c r="D2511">
        <v>1</v>
      </c>
      <c r="E2511">
        <v>5</v>
      </c>
      <c r="F2511">
        <v>17</v>
      </c>
      <c r="G2511">
        <v>8.7899999999999991</v>
      </c>
      <c r="H2511" t="str">
        <f>VLOOKUP(Table_Villen_viihde.accdb[[#This Row],[MyyjäID]],ville_myyjät!$A$2:$B$17,2,FALSE)</f>
        <v>Petri</v>
      </c>
      <c r="I2511" t="str">
        <f>VLOOKUP(Table_Villen_viihde.accdb[[#This Row],[myyjä]],ville_myyjät!$B$2:$C$17,2,FALSE)</f>
        <v>Mies</v>
      </c>
      <c r="J2511" t="str">
        <f>VLOOKUP(Table_Villen_viihde.accdb[[#This Row],[Tuotenumero]],Table_Villen_viihde.accdb5[[Tuotenumero]:[Tuote]],2,FALSE)</f>
        <v>USB-kaapeli</v>
      </c>
      <c r="K2511" s="3">
        <f>VLOOKUP(Table_Villen_viihde.accdb[[#This Row],[Tuotenumero]],Table_Villen_viihde.accdb5[[Tuotenumero]:[TuoteryhmäID]],3,FALSE)</f>
        <v>4</v>
      </c>
      <c r="L2511" s="3" t="str">
        <f>VLOOKUP(Table_Villen_viihde.accdb[[#This Row],[Ryhmänro]],Table_Villen_viihde.accdb6[],2,FALSE)</f>
        <v>Tarvikkeet</v>
      </c>
    </row>
    <row r="2512" spans="1:12" x14ac:dyDescent="0.35">
      <c r="A2512">
        <v>53010</v>
      </c>
      <c r="B2512" s="18">
        <v>42180</v>
      </c>
      <c r="C2512" t="s">
        <v>60</v>
      </c>
      <c r="D2512">
        <v>1</v>
      </c>
      <c r="E2512">
        <v>5</v>
      </c>
      <c r="F2512">
        <v>15</v>
      </c>
      <c r="G2512">
        <v>10.64</v>
      </c>
      <c r="H2512" t="str">
        <f>VLOOKUP(Table_Villen_viihde.accdb[[#This Row],[MyyjäID]],ville_myyjät!$A$2:$B$17,2,FALSE)</f>
        <v>Petri</v>
      </c>
      <c r="I2512" t="str">
        <f>VLOOKUP(Table_Villen_viihde.accdb[[#This Row],[myyjä]],ville_myyjät!$B$2:$C$17,2,FALSE)</f>
        <v>Mies</v>
      </c>
      <c r="J2512" t="str">
        <f>VLOOKUP(Table_Villen_viihde.accdb[[#This Row],[Tuotenumero]],Table_Villen_viihde.accdb5[[Tuotenumero]:[Tuote]],2,FALSE)</f>
        <v>Antennikaapeli</v>
      </c>
      <c r="K2512" s="3">
        <f>VLOOKUP(Table_Villen_viihde.accdb[[#This Row],[Tuotenumero]],Table_Villen_viihde.accdb5[[Tuotenumero]:[TuoteryhmäID]],3,FALSE)</f>
        <v>4</v>
      </c>
      <c r="L2512" s="3" t="str">
        <f>VLOOKUP(Table_Villen_viihde.accdb[[#This Row],[Ryhmänro]],Table_Villen_viihde.accdb6[],2,FALSE)</f>
        <v>Tarvikkeet</v>
      </c>
    </row>
    <row r="2513" spans="1:12" x14ac:dyDescent="0.35">
      <c r="A2513">
        <v>53011</v>
      </c>
      <c r="B2513" s="18">
        <v>42181</v>
      </c>
      <c r="C2513" t="s">
        <v>60</v>
      </c>
      <c r="D2513">
        <v>1</v>
      </c>
      <c r="E2513">
        <v>5</v>
      </c>
      <c r="F2513">
        <v>15</v>
      </c>
      <c r="G2513">
        <v>10.67</v>
      </c>
      <c r="H2513" t="str">
        <f>VLOOKUP(Table_Villen_viihde.accdb[[#This Row],[MyyjäID]],ville_myyjät!$A$2:$B$17,2,FALSE)</f>
        <v>Petri</v>
      </c>
      <c r="I2513" t="str">
        <f>VLOOKUP(Table_Villen_viihde.accdb[[#This Row],[myyjä]],ville_myyjät!$B$2:$C$17,2,FALSE)</f>
        <v>Mies</v>
      </c>
      <c r="J2513" t="str">
        <f>VLOOKUP(Table_Villen_viihde.accdb[[#This Row],[Tuotenumero]],Table_Villen_viihde.accdb5[[Tuotenumero]:[Tuote]],2,FALSE)</f>
        <v>Antennikaapeli</v>
      </c>
      <c r="K2513" s="3">
        <f>VLOOKUP(Table_Villen_viihde.accdb[[#This Row],[Tuotenumero]],Table_Villen_viihde.accdb5[[Tuotenumero]:[TuoteryhmäID]],3,FALSE)</f>
        <v>4</v>
      </c>
      <c r="L2513" s="3" t="str">
        <f>VLOOKUP(Table_Villen_viihde.accdb[[#This Row],[Ryhmänro]],Table_Villen_viihde.accdb6[],2,FALSE)</f>
        <v>Tarvikkeet</v>
      </c>
    </row>
    <row r="2514" spans="1:12" x14ac:dyDescent="0.35">
      <c r="A2514">
        <v>53012</v>
      </c>
      <c r="B2514" s="18">
        <v>42181</v>
      </c>
      <c r="C2514" t="s">
        <v>60</v>
      </c>
      <c r="D2514">
        <v>1</v>
      </c>
      <c r="E2514">
        <v>2</v>
      </c>
      <c r="F2514">
        <v>15</v>
      </c>
      <c r="G2514">
        <v>10.43</v>
      </c>
      <c r="H2514" t="str">
        <f>VLOOKUP(Table_Villen_viihde.accdb[[#This Row],[MyyjäID]],ville_myyjät!$A$2:$B$17,2,FALSE)</f>
        <v>Maija</v>
      </c>
      <c r="I2514" t="str">
        <f>VLOOKUP(Table_Villen_viihde.accdb[[#This Row],[myyjä]],ville_myyjät!$B$2:$C$17,2,FALSE)</f>
        <v>Nainen</v>
      </c>
      <c r="J2514" t="str">
        <f>VLOOKUP(Table_Villen_viihde.accdb[[#This Row],[Tuotenumero]],Table_Villen_viihde.accdb5[[Tuotenumero]:[Tuote]],2,FALSE)</f>
        <v>Antennikaapeli</v>
      </c>
      <c r="K2514" s="3">
        <f>VLOOKUP(Table_Villen_viihde.accdb[[#This Row],[Tuotenumero]],Table_Villen_viihde.accdb5[[Tuotenumero]:[TuoteryhmäID]],3,FALSE)</f>
        <v>4</v>
      </c>
      <c r="L2514" s="3" t="str">
        <f>VLOOKUP(Table_Villen_viihde.accdb[[#This Row],[Ryhmänro]],Table_Villen_viihde.accdb6[],2,FALSE)</f>
        <v>Tarvikkeet</v>
      </c>
    </row>
    <row r="2515" spans="1:12" x14ac:dyDescent="0.35">
      <c r="A2515">
        <v>53013</v>
      </c>
      <c r="B2515" s="18">
        <v>42181</v>
      </c>
      <c r="C2515" t="s">
        <v>60</v>
      </c>
      <c r="D2515">
        <v>1</v>
      </c>
      <c r="E2515">
        <v>2</v>
      </c>
      <c r="F2515">
        <v>14</v>
      </c>
      <c r="G2515">
        <v>11.11</v>
      </c>
      <c r="H2515" t="str">
        <f>VLOOKUP(Table_Villen_viihde.accdb[[#This Row],[MyyjäID]],ville_myyjät!$A$2:$B$17,2,FALSE)</f>
        <v>Maija</v>
      </c>
      <c r="I2515" t="str">
        <f>VLOOKUP(Table_Villen_viihde.accdb[[#This Row],[myyjä]],ville_myyjät!$B$2:$C$17,2,FALSE)</f>
        <v>Nainen</v>
      </c>
      <c r="J2515" t="str">
        <f>VLOOKUP(Table_Villen_viihde.accdb[[#This Row],[Tuotenumero]],Table_Villen_viihde.accdb5[[Tuotenumero]:[Tuote]],2,FALSE)</f>
        <v>Antennikaapeli</v>
      </c>
      <c r="K2515" s="3">
        <f>VLOOKUP(Table_Villen_viihde.accdb[[#This Row],[Tuotenumero]],Table_Villen_viihde.accdb5[[Tuotenumero]:[TuoteryhmäID]],3,FALSE)</f>
        <v>4</v>
      </c>
      <c r="L2515" s="3" t="str">
        <f>VLOOKUP(Table_Villen_viihde.accdb[[#This Row],[Ryhmänro]],Table_Villen_viihde.accdb6[],2,FALSE)</f>
        <v>Tarvikkeet</v>
      </c>
    </row>
    <row r="2516" spans="1:12" x14ac:dyDescent="0.35">
      <c r="A2516">
        <v>53014</v>
      </c>
      <c r="B2516" s="18">
        <v>42182</v>
      </c>
      <c r="C2516" t="s">
        <v>60</v>
      </c>
      <c r="D2516">
        <v>1</v>
      </c>
      <c r="E2516">
        <v>3</v>
      </c>
      <c r="F2516">
        <v>15</v>
      </c>
      <c r="G2516">
        <v>10.97</v>
      </c>
      <c r="H2516" t="str">
        <f>VLOOKUP(Table_Villen_viihde.accdb[[#This Row],[MyyjäID]],ville_myyjät!$A$2:$B$17,2,FALSE)</f>
        <v>Helena</v>
      </c>
      <c r="I2516" t="str">
        <f>VLOOKUP(Table_Villen_viihde.accdb[[#This Row],[myyjä]],ville_myyjät!$B$2:$C$17,2,FALSE)</f>
        <v>Nainen</v>
      </c>
      <c r="J2516" t="str">
        <f>VLOOKUP(Table_Villen_viihde.accdb[[#This Row],[Tuotenumero]],Table_Villen_viihde.accdb5[[Tuotenumero]:[Tuote]],2,FALSE)</f>
        <v>Antennikaapeli</v>
      </c>
      <c r="K2516" s="3">
        <f>VLOOKUP(Table_Villen_viihde.accdb[[#This Row],[Tuotenumero]],Table_Villen_viihde.accdb5[[Tuotenumero]:[TuoteryhmäID]],3,FALSE)</f>
        <v>4</v>
      </c>
      <c r="L2516" s="3" t="str">
        <f>VLOOKUP(Table_Villen_viihde.accdb[[#This Row],[Ryhmänro]],Table_Villen_viihde.accdb6[],2,FALSE)</f>
        <v>Tarvikkeet</v>
      </c>
    </row>
    <row r="2517" spans="1:12" x14ac:dyDescent="0.35">
      <c r="A2517">
        <v>53015</v>
      </c>
      <c r="B2517" s="18">
        <v>42183</v>
      </c>
      <c r="C2517" t="s">
        <v>60</v>
      </c>
      <c r="D2517">
        <v>1</v>
      </c>
      <c r="E2517">
        <v>6</v>
      </c>
      <c r="F2517">
        <v>15</v>
      </c>
      <c r="G2517">
        <v>10.98</v>
      </c>
      <c r="H2517" t="str">
        <f>VLOOKUP(Table_Villen_viihde.accdb[[#This Row],[MyyjäID]],ville_myyjät!$A$2:$B$17,2,FALSE)</f>
        <v>Mikko</v>
      </c>
      <c r="I2517" t="str">
        <f>VLOOKUP(Table_Villen_viihde.accdb[[#This Row],[myyjä]],ville_myyjät!$B$2:$C$17,2,FALSE)</f>
        <v>Mies</v>
      </c>
      <c r="J2517" t="str">
        <f>VLOOKUP(Table_Villen_viihde.accdb[[#This Row],[Tuotenumero]],Table_Villen_viihde.accdb5[[Tuotenumero]:[Tuote]],2,FALSE)</f>
        <v>Antennikaapeli</v>
      </c>
      <c r="K2517" s="3">
        <f>VLOOKUP(Table_Villen_viihde.accdb[[#This Row],[Tuotenumero]],Table_Villen_viihde.accdb5[[Tuotenumero]:[TuoteryhmäID]],3,FALSE)</f>
        <v>4</v>
      </c>
      <c r="L2517" s="3" t="str">
        <f>VLOOKUP(Table_Villen_viihde.accdb[[#This Row],[Ryhmänro]],Table_Villen_viihde.accdb6[],2,FALSE)</f>
        <v>Tarvikkeet</v>
      </c>
    </row>
    <row r="2518" spans="1:12" x14ac:dyDescent="0.35">
      <c r="A2518">
        <v>53016</v>
      </c>
      <c r="B2518" s="18">
        <v>42184</v>
      </c>
      <c r="C2518" t="s">
        <v>60</v>
      </c>
      <c r="D2518">
        <v>1</v>
      </c>
      <c r="E2518">
        <v>6</v>
      </c>
      <c r="F2518">
        <v>14</v>
      </c>
      <c r="G2518">
        <v>10.63</v>
      </c>
      <c r="H2518" t="str">
        <f>VLOOKUP(Table_Villen_viihde.accdb[[#This Row],[MyyjäID]],ville_myyjät!$A$2:$B$17,2,FALSE)</f>
        <v>Mikko</v>
      </c>
      <c r="I2518" t="str">
        <f>VLOOKUP(Table_Villen_viihde.accdb[[#This Row],[myyjä]],ville_myyjät!$B$2:$C$17,2,FALSE)</f>
        <v>Mies</v>
      </c>
      <c r="J2518" t="str">
        <f>VLOOKUP(Table_Villen_viihde.accdb[[#This Row],[Tuotenumero]],Table_Villen_viihde.accdb5[[Tuotenumero]:[Tuote]],2,FALSE)</f>
        <v>Antennikaapeli</v>
      </c>
      <c r="K2518" s="3">
        <f>VLOOKUP(Table_Villen_viihde.accdb[[#This Row],[Tuotenumero]],Table_Villen_viihde.accdb5[[Tuotenumero]:[TuoteryhmäID]],3,FALSE)</f>
        <v>4</v>
      </c>
      <c r="L2518" s="3" t="str">
        <f>VLOOKUP(Table_Villen_viihde.accdb[[#This Row],[Ryhmänro]],Table_Villen_viihde.accdb6[],2,FALSE)</f>
        <v>Tarvikkeet</v>
      </c>
    </row>
    <row r="2519" spans="1:12" x14ac:dyDescent="0.35">
      <c r="A2519">
        <v>53017</v>
      </c>
      <c r="B2519" s="18">
        <v>42184</v>
      </c>
      <c r="C2519" t="s">
        <v>59</v>
      </c>
      <c r="D2519">
        <v>1</v>
      </c>
      <c r="E2519">
        <v>3</v>
      </c>
      <c r="F2519">
        <v>259</v>
      </c>
      <c r="G2519">
        <v>135.66999999999999</v>
      </c>
      <c r="H2519" t="str">
        <f>VLOOKUP(Table_Villen_viihde.accdb[[#This Row],[MyyjäID]],ville_myyjät!$A$2:$B$17,2,FALSE)</f>
        <v>Helena</v>
      </c>
      <c r="I2519" t="str">
        <f>VLOOKUP(Table_Villen_viihde.accdb[[#This Row],[myyjä]],ville_myyjät!$B$2:$C$17,2,FALSE)</f>
        <v>Nainen</v>
      </c>
      <c r="J2519" t="str">
        <f>VLOOKUP(Table_Villen_viihde.accdb[[#This Row],[Tuotenumero]],Table_Villen_viihde.accdb5[[Tuotenumero]:[Tuote]],2,FALSE)</f>
        <v>Levysoitin</v>
      </c>
      <c r="K2519" s="3">
        <f>VLOOKUP(Table_Villen_viihde.accdb[[#This Row],[Tuotenumero]],Table_Villen_viihde.accdb5[[Tuotenumero]:[TuoteryhmäID]],3,FALSE)</f>
        <v>1</v>
      </c>
      <c r="L2519" s="3" t="str">
        <f>VLOOKUP(Table_Villen_viihde.accdb[[#This Row],[Ryhmänro]],Table_Villen_viihde.accdb6[],2,FALSE)</f>
        <v>Äänentoisto</v>
      </c>
    </row>
    <row r="2520" spans="1:12" x14ac:dyDescent="0.35">
      <c r="A2520">
        <v>53018</v>
      </c>
      <c r="B2520" s="18">
        <v>42185</v>
      </c>
      <c r="C2520" t="s">
        <v>58</v>
      </c>
      <c r="D2520">
        <v>1</v>
      </c>
      <c r="E2520">
        <v>1</v>
      </c>
      <c r="F2520">
        <v>18</v>
      </c>
      <c r="G2520">
        <v>9.31</v>
      </c>
      <c r="H2520" t="str">
        <f>VLOOKUP(Table_Villen_viihde.accdb[[#This Row],[MyyjäID]],ville_myyjät!$A$2:$B$17,2,FALSE)</f>
        <v>Liisa</v>
      </c>
      <c r="I2520" t="str">
        <f>VLOOKUP(Table_Villen_viihde.accdb[[#This Row],[myyjä]],ville_myyjät!$B$2:$C$17,2,FALSE)</f>
        <v>Nainen</v>
      </c>
      <c r="J2520" t="str">
        <f>VLOOKUP(Table_Villen_viihde.accdb[[#This Row],[Tuotenumero]],Table_Villen_viihde.accdb5[[Tuotenumero]:[Tuote]],2,FALSE)</f>
        <v>USB-kaapeli</v>
      </c>
      <c r="K2520" s="3">
        <f>VLOOKUP(Table_Villen_viihde.accdb[[#This Row],[Tuotenumero]],Table_Villen_viihde.accdb5[[Tuotenumero]:[TuoteryhmäID]],3,FALSE)</f>
        <v>4</v>
      </c>
      <c r="L2520" s="3" t="str">
        <f>VLOOKUP(Table_Villen_viihde.accdb[[#This Row],[Ryhmänro]],Table_Villen_viihde.accdb6[],2,FALSE)</f>
        <v>Tarvikkeet</v>
      </c>
    </row>
    <row r="2521" spans="1:12" x14ac:dyDescent="0.35">
      <c r="A2521">
        <v>53019</v>
      </c>
      <c r="B2521" s="18">
        <v>42185</v>
      </c>
      <c r="C2521" t="s">
        <v>62</v>
      </c>
      <c r="D2521">
        <v>1</v>
      </c>
      <c r="E2521">
        <v>5</v>
      </c>
      <c r="F2521">
        <v>57</v>
      </c>
      <c r="G2521">
        <v>43.57</v>
      </c>
      <c r="H2521" t="str">
        <f>VLOOKUP(Table_Villen_viihde.accdb[[#This Row],[MyyjäID]],ville_myyjät!$A$2:$B$17,2,FALSE)</f>
        <v>Petri</v>
      </c>
      <c r="I2521" t="str">
        <f>VLOOKUP(Table_Villen_viihde.accdb[[#This Row],[myyjä]],ville_myyjät!$B$2:$C$17,2,FALSE)</f>
        <v>Mies</v>
      </c>
      <c r="J2521" t="str">
        <f>VLOOKUP(Table_Villen_viihde.accdb[[#This Row],[Tuotenumero]],Table_Villen_viihde.accdb5[[Tuotenumero]:[Tuote]],2,FALSE)</f>
        <v>Kaukosäädin</v>
      </c>
      <c r="K2521" s="3">
        <f>VLOOKUP(Table_Villen_viihde.accdb[[#This Row],[Tuotenumero]],Table_Villen_viihde.accdb5[[Tuotenumero]:[TuoteryhmäID]],3,FALSE)</f>
        <v>4</v>
      </c>
      <c r="L2521" s="3" t="str">
        <f>VLOOKUP(Table_Villen_viihde.accdb[[#This Row],[Ryhmänro]],Table_Villen_viihde.accdb6[],2,FALSE)</f>
        <v>Tarvikkeet</v>
      </c>
    </row>
    <row r="2522" spans="1:12" x14ac:dyDescent="0.35">
      <c r="A2522">
        <v>53020</v>
      </c>
      <c r="B2522" s="18">
        <v>42185</v>
      </c>
      <c r="C2522" t="s">
        <v>60</v>
      </c>
      <c r="D2522">
        <v>1</v>
      </c>
      <c r="E2522">
        <v>3</v>
      </c>
      <c r="F2522">
        <v>14</v>
      </c>
      <c r="G2522">
        <v>10.45</v>
      </c>
      <c r="H2522" t="str">
        <f>VLOOKUP(Table_Villen_viihde.accdb[[#This Row],[MyyjäID]],ville_myyjät!$A$2:$B$17,2,FALSE)</f>
        <v>Helena</v>
      </c>
      <c r="I2522" t="str">
        <f>VLOOKUP(Table_Villen_viihde.accdb[[#This Row],[myyjä]],ville_myyjät!$B$2:$C$17,2,FALSE)</f>
        <v>Nainen</v>
      </c>
      <c r="J2522" t="str">
        <f>VLOOKUP(Table_Villen_viihde.accdb[[#This Row],[Tuotenumero]],Table_Villen_viihde.accdb5[[Tuotenumero]:[Tuote]],2,FALSE)</f>
        <v>Antennikaapeli</v>
      </c>
      <c r="K2522" s="3">
        <f>VLOOKUP(Table_Villen_viihde.accdb[[#This Row],[Tuotenumero]],Table_Villen_viihde.accdb5[[Tuotenumero]:[TuoteryhmäID]],3,FALSE)</f>
        <v>4</v>
      </c>
      <c r="L2522" s="3" t="str">
        <f>VLOOKUP(Table_Villen_viihde.accdb[[#This Row],[Ryhmänro]],Table_Villen_viihde.accdb6[],2,FALSE)</f>
        <v>Tarvikkeet</v>
      </c>
    </row>
    <row r="2523" spans="1:12" x14ac:dyDescent="0.35">
      <c r="A2523">
        <v>53021</v>
      </c>
      <c r="B2523" s="18">
        <v>42186</v>
      </c>
      <c r="C2523" t="s">
        <v>60</v>
      </c>
      <c r="D2523">
        <v>1</v>
      </c>
      <c r="E2523">
        <v>3</v>
      </c>
      <c r="F2523">
        <v>14</v>
      </c>
      <c r="G2523">
        <v>10.18</v>
      </c>
      <c r="H2523" t="str">
        <f>VLOOKUP(Table_Villen_viihde.accdb[[#This Row],[MyyjäID]],ville_myyjät!$A$2:$B$17,2,FALSE)</f>
        <v>Helena</v>
      </c>
      <c r="I2523" t="str">
        <f>VLOOKUP(Table_Villen_viihde.accdb[[#This Row],[myyjä]],ville_myyjät!$B$2:$C$17,2,FALSE)</f>
        <v>Nainen</v>
      </c>
      <c r="J2523" t="str">
        <f>VLOOKUP(Table_Villen_viihde.accdb[[#This Row],[Tuotenumero]],Table_Villen_viihde.accdb5[[Tuotenumero]:[Tuote]],2,FALSE)</f>
        <v>Antennikaapeli</v>
      </c>
      <c r="K2523" s="3">
        <f>VLOOKUP(Table_Villen_viihde.accdb[[#This Row],[Tuotenumero]],Table_Villen_viihde.accdb5[[Tuotenumero]:[TuoteryhmäID]],3,FALSE)</f>
        <v>4</v>
      </c>
      <c r="L2523" s="3" t="str">
        <f>VLOOKUP(Table_Villen_viihde.accdb[[#This Row],[Ryhmänro]],Table_Villen_viihde.accdb6[],2,FALSE)</f>
        <v>Tarvikkeet</v>
      </c>
    </row>
    <row r="2524" spans="1:12" x14ac:dyDescent="0.35">
      <c r="A2524">
        <v>53022</v>
      </c>
      <c r="B2524" s="18">
        <v>42187</v>
      </c>
      <c r="C2524" t="s">
        <v>60</v>
      </c>
      <c r="D2524">
        <v>1</v>
      </c>
      <c r="E2524">
        <v>6</v>
      </c>
      <c r="F2524">
        <v>14</v>
      </c>
      <c r="G2524">
        <v>10.25</v>
      </c>
      <c r="H2524" t="str">
        <f>VLOOKUP(Table_Villen_viihde.accdb[[#This Row],[MyyjäID]],ville_myyjät!$A$2:$B$17,2,FALSE)</f>
        <v>Mikko</v>
      </c>
      <c r="I2524" t="str">
        <f>VLOOKUP(Table_Villen_viihde.accdb[[#This Row],[myyjä]],ville_myyjät!$B$2:$C$17,2,FALSE)</f>
        <v>Mies</v>
      </c>
      <c r="J2524" t="str">
        <f>VLOOKUP(Table_Villen_viihde.accdb[[#This Row],[Tuotenumero]],Table_Villen_viihde.accdb5[[Tuotenumero]:[Tuote]],2,FALSE)</f>
        <v>Antennikaapeli</v>
      </c>
      <c r="K2524" s="3">
        <f>VLOOKUP(Table_Villen_viihde.accdb[[#This Row],[Tuotenumero]],Table_Villen_viihde.accdb5[[Tuotenumero]:[TuoteryhmäID]],3,FALSE)</f>
        <v>4</v>
      </c>
      <c r="L2524" s="3" t="str">
        <f>VLOOKUP(Table_Villen_viihde.accdb[[#This Row],[Ryhmänro]],Table_Villen_viihde.accdb6[],2,FALSE)</f>
        <v>Tarvikkeet</v>
      </c>
    </row>
    <row r="2525" spans="1:12" x14ac:dyDescent="0.35">
      <c r="A2525">
        <v>53023</v>
      </c>
      <c r="B2525" s="18">
        <v>42187</v>
      </c>
      <c r="C2525" t="s">
        <v>60</v>
      </c>
      <c r="D2525">
        <v>1</v>
      </c>
      <c r="E2525">
        <v>3</v>
      </c>
      <c r="F2525">
        <v>15</v>
      </c>
      <c r="G2525">
        <v>11.12</v>
      </c>
      <c r="H2525" t="str">
        <f>VLOOKUP(Table_Villen_viihde.accdb[[#This Row],[MyyjäID]],ville_myyjät!$A$2:$B$17,2,FALSE)</f>
        <v>Helena</v>
      </c>
      <c r="I2525" t="str">
        <f>VLOOKUP(Table_Villen_viihde.accdb[[#This Row],[myyjä]],ville_myyjät!$B$2:$C$17,2,FALSE)</f>
        <v>Nainen</v>
      </c>
      <c r="J2525" t="str">
        <f>VLOOKUP(Table_Villen_viihde.accdb[[#This Row],[Tuotenumero]],Table_Villen_viihde.accdb5[[Tuotenumero]:[Tuote]],2,FALSE)</f>
        <v>Antennikaapeli</v>
      </c>
      <c r="K2525" s="3">
        <f>VLOOKUP(Table_Villen_viihde.accdb[[#This Row],[Tuotenumero]],Table_Villen_viihde.accdb5[[Tuotenumero]:[TuoteryhmäID]],3,FALSE)</f>
        <v>4</v>
      </c>
      <c r="L2525" s="3" t="str">
        <f>VLOOKUP(Table_Villen_viihde.accdb[[#This Row],[Ryhmänro]],Table_Villen_viihde.accdb6[],2,FALSE)</f>
        <v>Tarvikkeet</v>
      </c>
    </row>
    <row r="2526" spans="1:12" x14ac:dyDescent="0.35">
      <c r="A2526">
        <v>53024</v>
      </c>
      <c r="B2526" s="18">
        <v>42187</v>
      </c>
      <c r="C2526" t="s">
        <v>58</v>
      </c>
      <c r="D2526">
        <v>1</v>
      </c>
      <c r="E2526">
        <v>2</v>
      </c>
      <c r="F2526">
        <v>18</v>
      </c>
      <c r="G2526">
        <v>9.6199999999999992</v>
      </c>
      <c r="H2526" t="str">
        <f>VLOOKUP(Table_Villen_viihde.accdb[[#This Row],[MyyjäID]],ville_myyjät!$A$2:$B$17,2,FALSE)</f>
        <v>Maija</v>
      </c>
      <c r="I2526" t="str">
        <f>VLOOKUP(Table_Villen_viihde.accdb[[#This Row],[myyjä]],ville_myyjät!$B$2:$C$17,2,FALSE)</f>
        <v>Nainen</v>
      </c>
      <c r="J2526" t="str">
        <f>VLOOKUP(Table_Villen_viihde.accdb[[#This Row],[Tuotenumero]],Table_Villen_viihde.accdb5[[Tuotenumero]:[Tuote]],2,FALSE)</f>
        <v>USB-kaapeli</v>
      </c>
      <c r="K2526" s="3">
        <f>VLOOKUP(Table_Villen_viihde.accdb[[#This Row],[Tuotenumero]],Table_Villen_viihde.accdb5[[Tuotenumero]:[TuoteryhmäID]],3,FALSE)</f>
        <v>4</v>
      </c>
      <c r="L2526" s="3" t="str">
        <f>VLOOKUP(Table_Villen_viihde.accdb[[#This Row],[Ryhmänro]],Table_Villen_viihde.accdb6[],2,FALSE)</f>
        <v>Tarvikkeet</v>
      </c>
    </row>
    <row r="2527" spans="1:12" x14ac:dyDescent="0.35">
      <c r="A2527">
        <v>53025</v>
      </c>
      <c r="B2527" s="18">
        <v>42187</v>
      </c>
      <c r="C2527" t="s">
        <v>60</v>
      </c>
      <c r="D2527">
        <v>1</v>
      </c>
      <c r="E2527">
        <v>1</v>
      </c>
      <c r="F2527">
        <v>15</v>
      </c>
      <c r="G2527">
        <v>10.39</v>
      </c>
      <c r="H2527" t="str">
        <f>VLOOKUP(Table_Villen_viihde.accdb[[#This Row],[MyyjäID]],ville_myyjät!$A$2:$B$17,2,FALSE)</f>
        <v>Liisa</v>
      </c>
      <c r="I2527" t="str">
        <f>VLOOKUP(Table_Villen_viihde.accdb[[#This Row],[myyjä]],ville_myyjät!$B$2:$C$17,2,FALSE)</f>
        <v>Nainen</v>
      </c>
      <c r="J2527" t="str">
        <f>VLOOKUP(Table_Villen_viihde.accdb[[#This Row],[Tuotenumero]],Table_Villen_viihde.accdb5[[Tuotenumero]:[Tuote]],2,FALSE)</f>
        <v>Antennikaapeli</v>
      </c>
      <c r="K2527" s="3">
        <f>VLOOKUP(Table_Villen_viihde.accdb[[#This Row],[Tuotenumero]],Table_Villen_viihde.accdb5[[Tuotenumero]:[TuoteryhmäID]],3,FALSE)</f>
        <v>4</v>
      </c>
      <c r="L2527" s="3" t="str">
        <f>VLOOKUP(Table_Villen_viihde.accdb[[#This Row],[Ryhmänro]],Table_Villen_viihde.accdb6[],2,FALSE)</f>
        <v>Tarvikkeet</v>
      </c>
    </row>
    <row r="2528" spans="1:12" x14ac:dyDescent="0.35">
      <c r="A2528">
        <v>53026</v>
      </c>
      <c r="B2528" s="18">
        <v>42187</v>
      </c>
      <c r="C2528" t="s">
        <v>60</v>
      </c>
      <c r="D2528">
        <v>1</v>
      </c>
      <c r="E2528">
        <v>2</v>
      </c>
      <c r="F2528">
        <v>14</v>
      </c>
      <c r="G2528">
        <v>10.220000000000001</v>
      </c>
      <c r="H2528" t="str">
        <f>VLOOKUP(Table_Villen_viihde.accdb[[#This Row],[MyyjäID]],ville_myyjät!$A$2:$B$17,2,FALSE)</f>
        <v>Maija</v>
      </c>
      <c r="I2528" t="str">
        <f>VLOOKUP(Table_Villen_viihde.accdb[[#This Row],[myyjä]],ville_myyjät!$B$2:$C$17,2,FALSE)</f>
        <v>Nainen</v>
      </c>
      <c r="J2528" t="str">
        <f>VLOOKUP(Table_Villen_viihde.accdb[[#This Row],[Tuotenumero]],Table_Villen_viihde.accdb5[[Tuotenumero]:[Tuote]],2,FALSE)</f>
        <v>Antennikaapeli</v>
      </c>
      <c r="K2528" s="3">
        <f>VLOOKUP(Table_Villen_viihde.accdb[[#This Row],[Tuotenumero]],Table_Villen_viihde.accdb5[[Tuotenumero]:[TuoteryhmäID]],3,FALSE)</f>
        <v>4</v>
      </c>
      <c r="L2528" s="3" t="str">
        <f>VLOOKUP(Table_Villen_viihde.accdb[[#This Row],[Ryhmänro]],Table_Villen_viihde.accdb6[],2,FALSE)</f>
        <v>Tarvikkeet</v>
      </c>
    </row>
    <row r="2529" spans="1:12" x14ac:dyDescent="0.35">
      <c r="A2529">
        <v>53027</v>
      </c>
      <c r="B2529" s="18">
        <v>42187</v>
      </c>
      <c r="C2529" t="s">
        <v>60</v>
      </c>
      <c r="D2529">
        <v>1</v>
      </c>
      <c r="E2529">
        <v>2</v>
      </c>
      <c r="F2529">
        <v>15</v>
      </c>
      <c r="G2529">
        <v>10.17</v>
      </c>
      <c r="H2529" t="str">
        <f>VLOOKUP(Table_Villen_viihde.accdb[[#This Row],[MyyjäID]],ville_myyjät!$A$2:$B$17,2,FALSE)</f>
        <v>Maija</v>
      </c>
      <c r="I2529" t="str">
        <f>VLOOKUP(Table_Villen_viihde.accdb[[#This Row],[myyjä]],ville_myyjät!$B$2:$C$17,2,FALSE)</f>
        <v>Nainen</v>
      </c>
      <c r="J2529" t="str">
        <f>VLOOKUP(Table_Villen_viihde.accdb[[#This Row],[Tuotenumero]],Table_Villen_viihde.accdb5[[Tuotenumero]:[Tuote]],2,FALSE)</f>
        <v>Antennikaapeli</v>
      </c>
      <c r="K2529" s="3">
        <f>VLOOKUP(Table_Villen_viihde.accdb[[#This Row],[Tuotenumero]],Table_Villen_viihde.accdb5[[Tuotenumero]:[TuoteryhmäID]],3,FALSE)</f>
        <v>4</v>
      </c>
      <c r="L2529" s="3" t="str">
        <f>VLOOKUP(Table_Villen_viihde.accdb[[#This Row],[Ryhmänro]],Table_Villen_viihde.accdb6[],2,FALSE)</f>
        <v>Tarvikkeet</v>
      </c>
    </row>
    <row r="2530" spans="1:12" x14ac:dyDescent="0.35">
      <c r="A2530">
        <v>53028</v>
      </c>
      <c r="B2530" s="18">
        <v>42187</v>
      </c>
      <c r="C2530" t="s">
        <v>61</v>
      </c>
      <c r="D2530">
        <v>1</v>
      </c>
      <c r="E2530">
        <v>3</v>
      </c>
      <c r="F2530">
        <v>338</v>
      </c>
      <c r="G2530">
        <v>228.63</v>
      </c>
      <c r="H2530" t="str">
        <f>VLOOKUP(Table_Villen_viihde.accdb[[#This Row],[MyyjäID]],ville_myyjät!$A$2:$B$17,2,FALSE)</f>
        <v>Helena</v>
      </c>
      <c r="I2530" t="str">
        <f>VLOOKUP(Table_Villen_viihde.accdb[[#This Row],[myyjä]],ville_myyjät!$B$2:$C$17,2,FALSE)</f>
        <v>Nainen</v>
      </c>
      <c r="J2530" t="str">
        <f>VLOOKUP(Table_Villen_viihde.accdb[[#This Row],[Tuotenumero]],Table_Villen_viihde.accdb5[[Tuotenumero]:[Tuote]],2,FALSE)</f>
        <v>TV32</v>
      </c>
      <c r="K2530" s="3">
        <f>VLOOKUP(Table_Villen_viihde.accdb[[#This Row],[Tuotenumero]],Table_Villen_viihde.accdb5[[Tuotenumero]:[TuoteryhmäID]],3,FALSE)</f>
        <v>3</v>
      </c>
      <c r="L2530" s="3" t="str">
        <f>VLOOKUP(Table_Villen_viihde.accdb[[#This Row],[Ryhmänro]],Table_Villen_viihde.accdb6[],2,FALSE)</f>
        <v>TV</v>
      </c>
    </row>
    <row r="2531" spans="1:12" x14ac:dyDescent="0.35">
      <c r="A2531">
        <v>53029</v>
      </c>
      <c r="B2531" s="18">
        <v>42187</v>
      </c>
      <c r="C2531" t="s">
        <v>60</v>
      </c>
      <c r="D2531">
        <v>1</v>
      </c>
      <c r="E2531">
        <v>1</v>
      </c>
      <c r="F2531">
        <v>15</v>
      </c>
      <c r="G2531">
        <v>10.57</v>
      </c>
      <c r="H2531" t="str">
        <f>VLOOKUP(Table_Villen_viihde.accdb[[#This Row],[MyyjäID]],ville_myyjät!$A$2:$B$17,2,FALSE)</f>
        <v>Liisa</v>
      </c>
      <c r="I2531" t="str">
        <f>VLOOKUP(Table_Villen_viihde.accdb[[#This Row],[myyjä]],ville_myyjät!$B$2:$C$17,2,FALSE)</f>
        <v>Nainen</v>
      </c>
      <c r="J2531" t="str">
        <f>VLOOKUP(Table_Villen_viihde.accdb[[#This Row],[Tuotenumero]],Table_Villen_viihde.accdb5[[Tuotenumero]:[Tuote]],2,FALSE)</f>
        <v>Antennikaapeli</v>
      </c>
      <c r="K2531" s="3">
        <f>VLOOKUP(Table_Villen_viihde.accdb[[#This Row],[Tuotenumero]],Table_Villen_viihde.accdb5[[Tuotenumero]:[TuoteryhmäID]],3,FALSE)</f>
        <v>4</v>
      </c>
      <c r="L2531" s="3" t="str">
        <f>VLOOKUP(Table_Villen_viihde.accdb[[#This Row],[Ryhmänro]],Table_Villen_viihde.accdb6[],2,FALSE)</f>
        <v>Tarvikkeet</v>
      </c>
    </row>
    <row r="2532" spans="1:12" x14ac:dyDescent="0.35">
      <c r="A2532">
        <v>53030</v>
      </c>
      <c r="B2532" s="18">
        <v>42188</v>
      </c>
      <c r="C2532" t="s">
        <v>59</v>
      </c>
      <c r="D2532">
        <v>1</v>
      </c>
      <c r="E2532">
        <v>5</v>
      </c>
      <c r="F2532">
        <v>252</v>
      </c>
      <c r="G2532">
        <v>136.88</v>
      </c>
      <c r="H2532" t="str">
        <f>VLOOKUP(Table_Villen_viihde.accdb[[#This Row],[MyyjäID]],ville_myyjät!$A$2:$B$17,2,FALSE)</f>
        <v>Petri</v>
      </c>
      <c r="I2532" t="str">
        <f>VLOOKUP(Table_Villen_viihde.accdb[[#This Row],[myyjä]],ville_myyjät!$B$2:$C$17,2,FALSE)</f>
        <v>Mies</v>
      </c>
      <c r="J2532" t="str">
        <f>VLOOKUP(Table_Villen_viihde.accdb[[#This Row],[Tuotenumero]],Table_Villen_viihde.accdb5[[Tuotenumero]:[Tuote]],2,FALSE)</f>
        <v>Levysoitin</v>
      </c>
      <c r="K2532" s="3">
        <f>VLOOKUP(Table_Villen_viihde.accdb[[#This Row],[Tuotenumero]],Table_Villen_viihde.accdb5[[Tuotenumero]:[TuoteryhmäID]],3,FALSE)</f>
        <v>1</v>
      </c>
      <c r="L2532" s="3" t="str">
        <f>VLOOKUP(Table_Villen_viihde.accdb[[#This Row],[Ryhmänro]],Table_Villen_viihde.accdb6[],2,FALSE)</f>
        <v>Äänentoisto</v>
      </c>
    </row>
    <row r="2533" spans="1:12" x14ac:dyDescent="0.35">
      <c r="A2533">
        <v>53031</v>
      </c>
      <c r="B2533" s="18">
        <v>42188</v>
      </c>
      <c r="C2533" t="s">
        <v>60</v>
      </c>
      <c r="D2533">
        <v>1</v>
      </c>
      <c r="E2533">
        <v>6</v>
      </c>
      <c r="F2533">
        <v>15</v>
      </c>
      <c r="G2533">
        <v>11.18</v>
      </c>
      <c r="H2533" t="str">
        <f>VLOOKUP(Table_Villen_viihde.accdb[[#This Row],[MyyjäID]],ville_myyjät!$A$2:$B$17,2,FALSE)</f>
        <v>Mikko</v>
      </c>
      <c r="I2533" t="str">
        <f>VLOOKUP(Table_Villen_viihde.accdb[[#This Row],[myyjä]],ville_myyjät!$B$2:$C$17,2,FALSE)</f>
        <v>Mies</v>
      </c>
      <c r="J2533" t="str">
        <f>VLOOKUP(Table_Villen_viihde.accdb[[#This Row],[Tuotenumero]],Table_Villen_viihde.accdb5[[Tuotenumero]:[Tuote]],2,FALSE)</f>
        <v>Antennikaapeli</v>
      </c>
      <c r="K2533" s="3">
        <f>VLOOKUP(Table_Villen_viihde.accdb[[#This Row],[Tuotenumero]],Table_Villen_viihde.accdb5[[Tuotenumero]:[TuoteryhmäID]],3,FALSE)</f>
        <v>4</v>
      </c>
      <c r="L2533" s="3" t="str">
        <f>VLOOKUP(Table_Villen_viihde.accdb[[#This Row],[Ryhmänro]],Table_Villen_viihde.accdb6[],2,FALSE)</f>
        <v>Tarvikkeet</v>
      </c>
    </row>
    <row r="2534" spans="1:12" x14ac:dyDescent="0.35">
      <c r="A2534">
        <v>53032</v>
      </c>
      <c r="B2534" s="18">
        <v>42189</v>
      </c>
      <c r="C2534" t="s">
        <v>60</v>
      </c>
      <c r="D2534">
        <v>1</v>
      </c>
      <c r="E2534">
        <v>6</v>
      </c>
      <c r="F2534">
        <v>14</v>
      </c>
      <c r="G2534">
        <v>10.57</v>
      </c>
      <c r="H2534" t="str">
        <f>VLOOKUP(Table_Villen_viihde.accdb[[#This Row],[MyyjäID]],ville_myyjät!$A$2:$B$17,2,FALSE)</f>
        <v>Mikko</v>
      </c>
      <c r="I2534" t="str">
        <f>VLOOKUP(Table_Villen_viihde.accdb[[#This Row],[myyjä]],ville_myyjät!$B$2:$C$17,2,FALSE)</f>
        <v>Mies</v>
      </c>
      <c r="J2534" t="str">
        <f>VLOOKUP(Table_Villen_viihde.accdb[[#This Row],[Tuotenumero]],Table_Villen_viihde.accdb5[[Tuotenumero]:[Tuote]],2,FALSE)</f>
        <v>Antennikaapeli</v>
      </c>
      <c r="K2534" s="3">
        <f>VLOOKUP(Table_Villen_viihde.accdb[[#This Row],[Tuotenumero]],Table_Villen_viihde.accdb5[[Tuotenumero]:[TuoteryhmäID]],3,FALSE)</f>
        <v>4</v>
      </c>
      <c r="L2534" s="3" t="str">
        <f>VLOOKUP(Table_Villen_viihde.accdb[[#This Row],[Ryhmänro]],Table_Villen_viihde.accdb6[],2,FALSE)</f>
        <v>Tarvikkeet</v>
      </c>
    </row>
    <row r="2535" spans="1:12" x14ac:dyDescent="0.35">
      <c r="A2535">
        <v>53033</v>
      </c>
      <c r="B2535" s="18">
        <v>42189</v>
      </c>
      <c r="C2535" t="s">
        <v>60</v>
      </c>
      <c r="D2535">
        <v>1</v>
      </c>
      <c r="E2535">
        <v>6</v>
      </c>
      <c r="F2535">
        <v>14</v>
      </c>
      <c r="G2535">
        <v>10.88</v>
      </c>
      <c r="H2535" t="str">
        <f>VLOOKUP(Table_Villen_viihde.accdb[[#This Row],[MyyjäID]],ville_myyjät!$A$2:$B$17,2,FALSE)</f>
        <v>Mikko</v>
      </c>
      <c r="I2535" t="str">
        <f>VLOOKUP(Table_Villen_viihde.accdb[[#This Row],[myyjä]],ville_myyjät!$B$2:$C$17,2,FALSE)</f>
        <v>Mies</v>
      </c>
      <c r="J2535" t="str">
        <f>VLOOKUP(Table_Villen_viihde.accdb[[#This Row],[Tuotenumero]],Table_Villen_viihde.accdb5[[Tuotenumero]:[Tuote]],2,FALSE)</f>
        <v>Antennikaapeli</v>
      </c>
      <c r="K2535" s="3">
        <f>VLOOKUP(Table_Villen_viihde.accdb[[#This Row],[Tuotenumero]],Table_Villen_viihde.accdb5[[Tuotenumero]:[TuoteryhmäID]],3,FALSE)</f>
        <v>4</v>
      </c>
      <c r="L2535" s="3" t="str">
        <f>VLOOKUP(Table_Villen_viihde.accdb[[#This Row],[Ryhmänro]],Table_Villen_viihde.accdb6[],2,FALSE)</f>
        <v>Tarvikkeet</v>
      </c>
    </row>
    <row r="2536" spans="1:12" x14ac:dyDescent="0.35">
      <c r="A2536">
        <v>53034</v>
      </c>
      <c r="B2536" s="18">
        <v>42190</v>
      </c>
      <c r="C2536" t="s">
        <v>60</v>
      </c>
      <c r="D2536">
        <v>1</v>
      </c>
      <c r="E2536">
        <v>3</v>
      </c>
      <c r="F2536">
        <v>15</v>
      </c>
      <c r="G2536">
        <v>10.26</v>
      </c>
      <c r="H2536" t="str">
        <f>VLOOKUP(Table_Villen_viihde.accdb[[#This Row],[MyyjäID]],ville_myyjät!$A$2:$B$17,2,FALSE)</f>
        <v>Helena</v>
      </c>
      <c r="I2536" t="str">
        <f>VLOOKUP(Table_Villen_viihde.accdb[[#This Row],[myyjä]],ville_myyjät!$B$2:$C$17,2,FALSE)</f>
        <v>Nainen</v>
      </c>
      <c r="J2536" t="str">
        <f>VLOOKUP(Table_Villen_viihde.accdb[[#This Row],[Tuotenumero]],Table_Villen_viihde.accdb5[[Tuotenumero]:[Tuote]],2,FALSE)</f>
        <v>Antennikaapeli</v>
      </c>
      <c r="K2536" s="3">
        <f>VLOOKUP(Table_Villen_viihde.accdb[[#This Row],[Tuotenumero]],Table_Villen_viihde.accdb5[[Tuotenumero]:[TuoteryhmäID]],3,FALSE)</f>
        <v>4</v>
      </c>
      <c r="L2536" s="3" t="str">
        <f>VLOOKUP(Table_Villen_viihde.accdb[[#This Row],[Ryhmänro]],Table_Villen_viihde.accdb6[],2,FALSE)</f>
        <v>Tarvikkeet</v>
      </c>
    </row>
    <row r="2537" spans="1:12" x14ac:dyDescent="0.35">
      <c r="A2537">
        <v>53035</v>
      </c>
      <c r="B2537" s="18">
        <v>42191</v>
      </c>
      <c r="C2537" t="s">
        <v>60</v>
      </c>
      <c r="D2537">
        <v>1</v>
      </c>
      <c r="E2537">
        <v>2</v>
      </c>
      <c r="F2537">
        <v>15</v>
      </c>
      <c r="G2537">
        <v>10.98</v>
      </c>
      <c r="H2537" t="str">
        <f>VLOOKUP(Table_Villen_viihde.accdb[[#This Row],[MyyjäID]],ville_myyjät!$A$2:$B$17,2,FALSE)</f>
        <v>Maija</v>
      </c>
      <c r="I2537" t="str">
        <f>VLOOKUP(Table_Villen_viihde.accdb[[#This Row],[myyjä]],ville_myyjät!$B$2:$C$17,2,FALSE)</f>
        <v>Nainen</v>
      </c>
      <c r="J2537" t="str">
        <f>VLOOKUP(Table_Villen_viihde.accdb[[#This Row],[Tuotenumero]],Table_Villen_viihde.accdb5[[Tuotenumero]:[Tuote]],2,FALSE)</f>
        <v>Antennikaapeli</v>
      </c>
      <c r="K2537" s="3">
        <f>VLOOKUP(Table_Villen_viihde.accdb[[#This Row],[Tuotenumero]],Table_Villen_viihde.accdb5[[Tuotenumero]:[TuoteryhmäID]],3,FALSE)</f>
        <v>4</v>
      </c>
      <c r="L2537" s="3" t="str">
        <f>VLOOKUP(Table_Villen_viihde.accdb[[#This Row],[Ryhmänro]],Table_Villen_viihde.accdb6[],2,FALSE)</f>
        <v>Tarvikkeet</v>
      </c>
    </row>
    <row r="2538" spans="1:12" x14ac:dyDescent="0.35">
      <c r="A2538">
        <v>53036</v>
      </c>
      <c r="B2538" s="18">
        <v>42191</v>
      </c>
      <c r="C2538" t="s">
        <v>58</v>
      </c>
      <c r="D2538">
        <v>1</v>
      </c>
      <c r="E2538">
        <v>1</v>
      </c>
      <c r="F2538">
        <v>17</v>
      </c>
      <c r="G2538">
        <v>9.18</v>
      </c>
      <c r="H2538" t="str">
        <f>VLOOKUP(Table_Villen_viihde.accdb[[#This Row],[MyyjäID]],ville_myyjät!$A$2:$B$17,2,FALSE)</f>
        <v>Liisa</v>
      </c>
      <c r="I2538" t="str">
        <f>VLOOKUP(Table_Villen_viihde.accdb[[#This Row],[myyjä]],ville_myyjät!$B$2:$C$17,2,FALSE)</f>
        <v>Nainen</v>
      </c>
      <c r="J2538" t="str">
        <f>VLOOKUP(Table_Villen_viihde.accdb[[#This Row],[Tuotenumero]],Table_Villen_viihde.accdb5[[Tuotenumero]:[Tuote]],2,FALSE)</f>
        <v>USB-kaapeli</v>
      </c>
      <c r="K2538" s="3">
        <f>VLOOKUP(Table_Villen_viihde.accdb[[#This Row],[Tuotenumero]],Table_Villen_viihde.accdb5[[Tuotenumero]:[TuoteryhmäID]],3,FALSE)</f>
        <v>4</v>
      </c>
      <c r="L2538" s="3" t="str">
        <f>VLOOKUP(Table_Villen_viihde.accdb[[#This Row],[Ryhmänro]],Table_Villen_viihde.accdb6[],2,FALSE)</f>
        <v>Tarvikkeet</v>
      </c>
    </row>
    <row r="2539" spans="1:12" x14ac:dyDescent="0.35">
      <c r="A2539">
        <v>53037</v>
      </c>
      <c r="B2539" s="18">
        <v>42192</v>
      </c>
      <c r="C2539" t="s">
        <v>60</v>
      </c>
      <c r="D2539">
        <v>1</v>
      </c>
      <c r="E2539">
        <v>3</v>
      </c>
      <c r="F2539">
        <v>15</v>
      </c>
      <c r="G2539">
        <v>10.48</v>
      </c>
      <c r="H2539" t="str">
        <f>VLOOKUP(Table_Villen_viihde.accdb[[#This Row],[MyyjäID]],ville_myyjät!$A$2:$B$17,2,FALSE)</f>
        <v>Helena</v>
      </c>
      <c r="I2539" t="str">
        <f>VLOOKUP(Table_Villen_viihde.accdb[[#This Row],[myyjä]],ville_myyjät!$B$2:$C$17,2,FALSE)</f>
        <v>Nainen</v>
      </c>
      <c r="J2539" t="str">
        <f>VLOOKUP(Table_Villen_viihde.accdb[[#This Row],[Tuotenumero]],Table_Villen_viihde.accdb5[[Tuotenumero]:[Tuote]],2,FALSE)</f>
        <v>Antennikaapeli</v>
      </c>
      <c r="K2539" s="3">
        <f>VLOOKUP(Table_Villen_viihde.accdb[[#This Row],[Tuotenumero]],Table_Villen_viihde.accdb5[[Tuotenumero]:[TuoteryhmäID]],3,FALSE)</f>
        <v>4</v>
      </c>
      <c r="L2539" s="3" t="str">
        <f>VLOOKUP(Table_Villen_viihde.accdb[[#This Row],[Ryhmänro]],Table_Villen_viihde.accdb6[],2,FALSE)</f>
        <v>Tarvikkeet</v>
      </c>
    </row>
    <row r="2540" spans="1:12" x14ac:dyDescent="0.35">
      <c r="A2540">
        <v>53038</v>
      </c>
      <c r="B2540" s="18">
        <v>42192</v>
      </c>
      <c r="C2540" t="s">
        <v>61</v>
      </c>
      <c r="D2540">
        <v>1</v>
      </c>
      <c r="E2540">
        <v>9</v>
      </c>
      <c r="F2540">
        <v>345</v>
      </c>
      <c r="G2540">
        <v>227.67</v>
      </c>
      <c r="H2540" t="str">
        <f>VLOOKUP(Table_Villen_viihde.accdb[[#This Row],[MyyjäID]],ville_myyjät!$A$2:$B$17,2,FALSE)</f>
        <v>Juuso</v>
      </c>
      <c r="I2540" t="str">
        <f>VLOOKUP(Table_Villen_viihde.accdb[[#This Row],[myyjä]],ville_myyjät!$B$2:$C$17,2,FALSE)</f>
        <v>Mies</v>
      </c>
      <c r="J2540" t="str">
        <f>VLOOKUP(Table_Villen_viihde.accdb[[#This Row],[Tuotenumero]],Table_Villen_viihde.accdb5[[Tuotenumero]:[Tuote]],2,FALSE)</f>
        <v>TV32</v>
      </c>
      <c r="K2540" s="3">
        <f>VLOOKUP(Table_Villen_viihde.accdb[[#This Row],[Tuotenumero]],Table_Villen_viihde.accdb5[[Tuotenumero]:[TuoteryhmäID]],3,FALSE)</f>
        <v>3</v>
      </c>
      <c r="L2540" s="3" t="str">
        <f>VLOOKUP(Table_Villen_viihde.accdb[[#This Row],[Ryhmänro]],Table_Villen_viihde.accdb6[],2,FALSE)</f>
        <v>TV</v>
      </c>
    </row>
    <row r="2541" spans="1:12" x14ac:dyDescent="0.35">
      <c r="A2541">
        <v>53039</v>
      </c>
      <c r="B2541" s="18">
        <v>42192</v>
      </c>
      <c r="C2541" t="s">
        <v>60</v>
      </c>
      <c r="D2541">
        <v>1</v>
      </c>
      <c r="E2541">
        <v>5</v>
      </c>
      <c r="F2541">
        <v>14</v>
      </c>
      <c r="G2541">
        <v>11.14</v>
      </c>
      <c r="H2541" t="str">
        <f>VLOOKUP(Table_Villen_viihde.accdb[[#This Row],[MyyjäID]],ville_myyjät!$A$2:$B$17,2,FALSE)</f>
        <v>Petri</v>
      </c>
      <c r="I2541" t="str">
        <f>VLOOKUP(Table_Villen_viihde.accdb[[#This Row],[myyjä]],ville_myyjät!$B$2:$C$17,2,FALSE)</f>
        <v>Mies</v>
      </c>
      <c r="J2541" t="str">
        <f>VLOOKUP(Table_Villen_viihde.accdb[[#This Row],[Tuotenumero]],Table_Villen_viihde.accdb5[[Tuotenumero]:[Tuote]],2,FALSE)</f>
        <v>Antennikaapeli</v>
      </c>
      <c r="K2541" s="3">
        <f>VLOOKUP(Table_Villen_viihde.accdb[[#This Row],[Tuotenumero]],Table_Villen_viihde.accdb5[[Tuotenumero]:[TuoteryhmäID]],3,FALSE)</f>
        <v>4</v>
      </c>
      <c r="L2541" s="3" t="str">
        <f>VLOOKUP(Table_Villen_viihde.accdb[[#This Row],[Ryhmänro]],Table_Villen_viihde.accdb6[],2,FALSE)</f>
        <v>Tarvikkeet</v>
      </c>
    </row>
    <row r="2542" spans="1:12" x14ac:dyDescent="0.35">
      <c r="A2542">
        <v>53040</v>
      </c>
      <c r="B2542" s="18">
        <v>42193</v>
      </c>
      <c r="C2542" t="s">
        <v>60</v>
      </c>
      <c r="D2542">
        <v>2</v>
      </c>
      <c r="E2542">
        <v>9</v>
      </c>
      <c r="F2542">
        <v>15</v>
      </c>
      <c r="G2542">
        <v>10.41</v>
      </c>
      <c r="H2542" t="str">
        <f>VLOOKUP(Table_Villen_viihde.accdb[[#This Row],[MyyjäID]],ville_myyjät!$A$2:$B$17,2,FALSE)</f>
        <v>Juuso</v>
      </c>
      <c r="I2542" t="str">
        <f>VLOOKUP(Table_Villen_viihde.accdb[[#This Row],[myyjä]],ville_myyjät!$B$2:$C$17,2,FALSE)</f>
        <v>Mies</v>
      </c>
      <c r="J2542" t="str">
        <f>VLOOKUP(Table_Villen_viihde.accdb[[#This Row],[Tuotenumero]],Table_Villen_viihde.accdb5[[Tuotenumero]:[Tuote]],2,FALSE)</f>
        <v>Antennikaapeli</v>
      </c>
      <c r="K2542" s="3">
        <f>VLOOKUP(Table_Villen_viihde.accdb[[#This Row],[Tuotenumero]],Table_Villen_viihde.accdb5[[Tuotenumero]:[TuoteryhmäID]],3,FALSE)</f>
        <v>4</v>
      </c>
      <c r="L2542" s="3" t="str">
        <f>VLOOKUP(Table_Villen_viihde.accdb[[#This Row],[Ryhmänro]],Table_Villen_viihde.accdb6[],2,FALSE)</f>
        <v>Tarvikkeet</v>
      </c>
    </row>
    <row r="2543" spans="1:12" x14ac:dyDescent="0.35">
      <c r="A2543">
        <v>53041</v>
      </c>
      <c r="B2543" s="18">
        <v>42193</v>
      </c>
      <c r="C2543" t="s">
        <v>59</v>
      </c>
      <c r="D2543">
        <v>1</v>
      </c>
      <c r="E2543">
        <v>1</v>
      </c>
      <c r="F2543">
        <v>246</v>
      </c>
      <c r="G2543">
        <v>138.63</v>
      </c>
      <c r="H2543" t="str">
        <f>VLOOKUP(Table_Villen_viihde.accdb[[#This Row],[MyyjäID]],ville_myyjät!$A$2:$B$17,2,FALSE)</f>
        <v>Liisa</v>
      </c>
      <c r="I2543" t="str">
        <f>VLOOKUP(Table_Villen_viihde.accdb[[#This Row],[myyjä]],ville_myyjät!$B$2:$C$17,2,FALSE)</f>
        <v>Nainen</v>
      </c>
      <c r="J2543" t="str">
        <f>VLOOKUP(Table_Villen_viihde.accdb[[#This Row],[Tuotenumero]],Table_Villen_viihde.accdb5[[Tuotenumero]:[Tuote]],2,FALSE)</f>
        <v>Levysoitin</v>
      </c>
      <c r="K2543" s="3">
        <f>VLOOKUP(Table_Villen_viihde.accdb[[#This Row],[Tuotenumero]],Table_Villen_viihde.accdb5[[Tuotenumero]:[TuoteryhmäID]],3,FALSE)</f>
        <v>1</v>
      </c>
      <c r="L2543" s="3" t="str">
        <f>VLOOKUP(Table_Villen_viihde.accdb[[#This Row],[Ryhmänro]],Table_Villen_viihde.accdb6[],2,FALSE)</f>
        <v>Äänentoisto</v>
      </c>
    </row>
    <row r="2544" spans="1:12" x14ac:dyDescent="0.35">
      <c r="A2544">
        <v>53042</v>
      </c>
      <c r="B2544" s="18">
        <v>42193</v>
      </c>
      <c r="C2544" t="s">
        <v>60</v>
      </c>
      <c r="D2544">
        <v>1</v>
      </c>
      <c r="E2544">
        <v>6</v>
      </c>
      <c r="F2544">
        <v>14</v>
      </c>
      <c r="G2544">
        <v>11.06</v>
      </c>
      <c r="H2544" t="str">
        <f>VLOOKUP(Table_Villen_viihde.accdb[[#This Row],[MyyjäID]],ville_myyjät!$A$2:$B$17,2,FALSE)</f>
        <v>Mikko</v>
      </c>
      <c r="I2544" t="str">
        <f>VLOOKUP(Table_Villen_viihde.accdb[[#This Row],[myyjä]],ville_myyjät!$B$2:$C$17,2,FALSE)</f>
        <v>Mies</v>
      </c>
      <c r="J2544" t="str">
        <f>VLOOKUP(Table_Villen_viihde.accdb[[#This Row],[Tuotenumero]],Table_Villen_viihde.accdb5[[Tuotenumero]:[Tuote]],2,FALSE)</f>
        <v>Antennikaapeli</v>
      </c>
      <c r="K2544" s="3">
        <f>VLOOKUP(Table_Villen_viihde.accdb[[#This Row],[Tuotenumero]],Table_Villen_viihde.accdb5[[Tuotenumero]:[TuoteryhmäID]],3,FALSE)</f>
        <v>4</v>
      </c>
      <c r="L2544" s="3" t="str">
        <f>VLOOKUP(Table_Villen_viihde.accdb[[#This Row],[Ryhmänro]],Table_Villen_viihde.accdb6[],2,FALSE)</f>
        <v>Tarvikkeet</v>
      </c>
    </row>
    <row r="2545" spans="1:12" x14ac:dyDescent="0.35">
      <c r="A2545">
        <v>53043</v>
      </c>
      <c r="B2545" s="18">
        <v>42194</v>
      </c>
      <c r="C2545" t="s">
        <v>58</v>
      </c>
      <c r="D2545">
        <v>1</v>
      </c>
      <c r="E2545">
        <v>2</v>
      </c>
      <c r="F2545">
        <v>17</v>
      </c>
      <c r="G2545">
        <v>8.94</v>
      </c>
      <c r="H2545" t="str">
        <f>VLOOKUP(Table_Villen_viihde.accdb[[#This Row],[MyyjäID]],ville_myyjät!$A$2:$B$17,2,FALSE)</f>
        <v>Maija</v>
      </c>
      <c r="I2545" t="str">
        <f>VLOOKUP(Table_Villen_viihde.accdb[[#This Row],[myyjä]],ville_myyjät!$B$2:$C$17,2,FALSE)</f>
        <v>Nainen</v>
      </c>
      <c r="J2545" t="str">
        <f>VLOOKUP(Table_Villen_viihde.accdb[[#This Row],[Tuotenumero]],Table_Villen_viihde.accdb5[[Tuotenumero]:[Tuote]],2,FALSE)</f>
        <v>USB-kaapeli</v>
      </c>
      <c r="K2545" s="3">
        <f>VLOOKUP(Table_Villen_viihde.accdb[[#This Row],[Tuotenumero]],Table_Villen_viihde.accdb5[[Tuotenumero]:[TuoteryhmäID]],3,FALSE)</f>
        <v>4</v>
      </c>
      <c r="L2545" s="3" t="str">
        <f>VLOOKUP(Table_Villen_viihde.accdb[[#This Row],[Ryhmänro]],Table_Villen_viihde.accdb6[],2,FALSE)</f>
        <v>Tarvikkeet</v>
      </c>
    </row>
    <row r="2546" spans="1:12" x14ac:dyDescent="0.35">
      <c r="A2546">
        <v>53044</v>
      </c>
      <c r="B2546" s="18">
        <v>42194</v>
      </c>
      <c r="C2546" t="s">
        <v>60</v>
      </c>
      <c r="D2546">
        <v>1</v>
      </c>
      <c r="E2546">
        <v>6</v>
      </c>
      <c r="F2546">
        <v>15</v>
      </c>
      <c r="G2546">
        <v>10.45</v>
      </c>
      <c r="H2546" t="str">
        <f>VLOOKUP(Table_Villen_viihde.accdb[[#This Row],[MyyjäID]],ville_myyjät!$A$2:$B$17,2,FALSE)</f>
        <v>Mikko</v>
      </c>
      <c r="I2546" t="str">
        <f>VLOOKUP(Table_Villen_viihde.accdb[[#This Row],[myyjä]],ville_myyjät!$B$2:$C$17,2,FALSE)</f>
        <v>Mies</v>
      </c>
      <c r="J2546" t="str">
        <f>VLOOKUP(Table_Villen_viihde.accdb[[#This Row],[Tuotenumero]],Table_Villen_viihde.accdb5[[Tuotenumero]:[Tuote]],2,FALSE)</f>
        <v>Antennikaapeli</v>
      </c>
      <c r="K2546" s="3">
        <f>VLOOKUP(Table_Villen_viihde.accdb[[#This Row],[Tuotenumero]],Table_Villen_viihde.accdb5[[Tuotenumero]:[TuoteryhmäID]],3,FALSE)</f>
        <v>4</v>
      </c>
      <c r="L2546" s="3" t="str">
        <f>VLOOKUP(Table_Villen_viihde.accdb[[#This Row],[Ryhmänro]],Table_Villen_viihde.accdb6[],2,FALSE)</f>
        <v>Tarvikkeet</v>
      </c>
    </row>
    <row r="2547" spans="1:12" x14ac:dyDescent="0.35">
      <c r="A2547">
        <v>53045</v>
      </c>
      <c r="B2547" s="18">
        <v>42194</v>
      </c>
      <c r="C2547" t="s">
        <v>60</v>
      </c>
      <c r="D2547">
        <v>1</v>
      </c>
      <c r="E2547">
        <v>6</v>
      </c>
      <c r="F2547">
        <v>15</v>
      </c>
      <c r="G2547">
        <v>10.64</v>
      </c>
      <c r="H2547" t="str">
        <f>VLOOKUP(Table_Villen_viihde.accdb[[#This Row],[MyyjäID]],ville_myyjät!$A$2:$B$17,2,FALSE)</f>
        <v>Mikko</v>
      </c>
      <c r="I2547" t="str">
        <f>VLOOKUP(Table_Villen_viihde.accdb[[#This Row],[myyjä]],ville_myyjät!$B$2:$C$17,2,FALSE)</f>
        <v>Mies</v>
      </c>
      <c r="J2547" t="str">
        <f>VLOOKUP(Table_Villen_viihde.accdb[[#This Row],[Tuotenumero]],Table_Villen_viihde.accdb5[[Tuotenumero]:[Tuote]],2,FALSE)</f>
        <v>Antennikaapeli</v>
      </c>
      <c r="K2547" s="3">
        <f>VLOOKUP(Table_Villen_viihde.accdb[[#This Row],[Tuotenumero]],Table_Villen_viihde.accdb5[[Tuotenumero]:[TuoteryhmäID]],3,FALSE)</f>
        <v>4</v>
      </c>
      <c r="L2547" s="3" t="str">
        <f>VLOOKUP(Table_Villen_viihde.accdb[[#This Row],[Ryhmänro]],Table_Villen_viihde.accdb6[],2,FALSE)</f>
        <v>Tarvikkeet</v>
      </c>
    </row>
    <row r="2548" spans="1:12" x14ac:dyDescent="0.35">
      <c r="A2548">
        <v>53046</v>
      </c>
      <c r="B2548" s="18">
        <v>42194</v>
      </c>
      <c r="C2548" t="s">
        <v>60</v>
      </c>
      <c r="D2548">
        <v>1</v>
      </c>
      <c r="E2548">
        <v>6</v>
      </c>
      <c r="F2548">
        <v>15</v>
      </c>
      <c r="G2548">
        <v>10.8</v>
      </c>
      <c r="H2548" t="str">
        <f>VLOOKUP(Table_Villen_viihde.accdb[[#This Row],[MyyjäID]],ville_myyjät!$A$2:$B$17,2,FALSE)</f>
        <v>Mikko</v>
      </c>
      <c r="I2548" t="str">
        <f>VLOOKUP(Table_Villen_viihde.accdb[[#This Row],[myyjä]],ville_myyjät!$B$2:$C$17,2,FALSE)</f>
        <v>Mies</v>
      </c>
      <c r="J2548" t="str">
        <f>VLOOKUP(Table_Villen_viihde.accdb[[#This Row],[Tuotenumero]],Table_Villen_viihde.accdb5[[Tuotenumero]:[Tuote]],2,FALSE)</f>
        <v>Antennikaapeli</v>
      </c>
      <c r="K2548" s="3">
        <f>VLOOKUP(Table_Villen_viihde.accdb[[#This Row],[Tuotenumero]],Table_Villen_viihde.accdb5[[Tuotenumero]:[TuoteryhmäID]],3,FALSE)</f>
        <v>4</v>
      </c>
      <c r="L2548" s="3" t="str">
        <f>VLOOKUP(Table_Villen_viihde.accdb[[#This Row],[Ryhmänro]],Table_Villen_viihde.accdb6[],2,FALSE)</f>
        <v>Tarvikkeet</v>
      </c>
    </row>
    <row r="2549" spans="1:12" x14ac:dyDescent="0.35">
      <c r="A2549">
        <v>53047</v>
      </c>
      <c r="B2549" s="18">
        <v>42195</v>
      </c>
      <c r="C2549" t="s">
        <v>60</v>
      </c>
      <c r="D2549">
        <v>1</v>
      </c>
      <c r="E2549">
        <v>1</v>
      </c>
      <c r="F2549">
        <v>15</v>
      </c>
      <c r="G2549">
        <v>11.22</v>
      </c>
      <c r="H2549" t="str">
        <f>VLOOKUP(Table_Villen_viihde.accdb[[#This Row],[MyyjäID]],ville_myyjät!$A$2:$B$17,2,FALSE)</f>
        <v>Liisa</v>
      </c>
      <c r="I2549" t="str">
        <f>VLOOKUP(Table_Villen_viihde.accdb[[#This Row],[myyjä]],ville_myyjät!$B$2:$C$17,2,FALSE)</f>
        <v>Nainen</v>
      </c>
      <c r="J2549" t="str">
        <f>VLOOKUP(Table_Villen_viihde.accdb[[#This Row],[Tuotenumero]],Table_Villen_viihde.accdb5[[Tuotenumero]:[Tuote]],2,FALSE)</f>
        <v>Antennikaapeli</v>
      </c>
      <c r="K2549" s="3">
        <f>VLOOKUP(Table_Villen_viihde.accdb[[#This Row],[Tuotenumero]],Table_Villen_viihde.accdb5[[Tuotenumero]:[TuoteryhmäID]],3,FALSE)</f>
        <v>4</v>
      </c>
      <c r="L2549" s="3" t="str">
        <f>VLOOKUP(Table_Villen_viihde.accdb[[#This Row],[Ryhmänro]],Table_Villen_viihde.accdb6[],2,FALSE)</f>
        <v>Tarvikkeet</v>
      </c>
    </row>
    <row r="2550" spans="1:12" x14ac:dyDescent="0.35">
      <c r="A2550">
        <v>53048</v>
      </c>
      <c r="B2550" s="18">
        <v>42196</v>
      </c>
      <c r="C2550" t="s">
        <v>60</v>
      </c>
      <c r="D2550">
        <v>1</v>
      </c>
      <c r="E2550">
        <v>6</v>
      </c>
      <c r="F2550">
        <v>15</v>
      </c>
      <c r="G2550">
        <v>11.26</v>
      </c>
      <c r="H2550" t="str">
        <f>VLOOKUP(Table_Villen_viihde.accdb[[#This Row],[MyyjäID]],ville_myyjät!$A$2:$B$17,2,FALSE)</f>
        <v>Mikko</v>
      </c>
      <c r="I2550" t="str">
        <f>VLOOKUP(Table_Villen_viihde.accdb[[#This Row],[myyjä]],ville_myyjät!$B$2:$C$17,2,FALSE)</f>
        <v>Mies</v>
      </c>
      <c r="J2550" t="str">
        <f>VLOOKUP(Table_Villen_viihde.accdb[[#This Row],[Tuotenumero]],Table_Villen_viihde.accdb5[[Tuotenumero]:[Tuote]],2,FALSE)</f>
        <v>Antennikaapeli</v>
      </c>
      <c r="K2550" s="3">
        <f>VLOOKUP(Table_Villen_viihde.accdb[[#This Row],[Tuotenumero]],Table_Villen_viihde.accdb5[[Tuotenumero]:[TuoteryhmäID]],3,FALSE)</f>
        <v>4</v>
      </c>
      <c r="L2550" s="3" t="str">
        <f>VLOOKUP(Table_Villen_viihde.accdb[[#This Row],[Ryhmänro]],Table_Villen_viihde.accdb6[],2,FALSE)</f>
        <v>Tarvikkeet</v>
      </c>
    </row>
    <row r="2551" spans="1:12" x14ac:dyDescent="0.35">
      <c r="A2551">
        <v>53049</v>
      </c>
      <c r="B2551" s="18">
        <v>42196</v>
      </c>
      <c r="C2551" t="s">
        <v>60</v>
      </c>
      <c r="D2551">
        <v>1</v>
      </c>
      <c r="E2551">
        <v>6</v>
      </c>
      <c r="F2551">
        <v>14</v>
      </c>
      <c r="G2551">
        <v>10.220000000000001</v>
      </c>
      <c r="H2551" t="str">
        <f>VLOOKUP(Table_Villen_viihde.accdb[[#This Row],[MyyjäID]],ville_myyjät!$A$2:$B$17,2,FALSE)</f>
        <v>Mikko</v>
      </c>
      <c r="I2551" t="str">
        <f>VLOOKUP(Table_Villen_viihde.accdb[[#This Row],[myyjä]],ville_myyjät!$B$2:$C$17,2,FALSE)</f>
        <v>Mies</v>
      </c>
      <c r="J2551" t="str">
        <f>VLOOKUP(Table_Villen_viihde.accdb[[#This Row],[Tuotenumero]],Table_Villen_viihde.accdb5[[Tuotenumero]:[Tuote]],2,FALSE)</f>
        <v>Antennikaapeli</v>
      </c>
      <c r="K2551" s="3">
        <f>VLOOKUP(Table_Villen_viihde.accdb[[#This Row],[Tuotenumero]],Table_Villen_viihde.accdb5[[Tuotenumero]:[TuoteryhmäID]],3,FALSE)</f>
        <v>4</v>
      </c>
      <c r="L2551" s="3" t="str">
        <f>VLOOKUP(Table_Villen_viihde.accdb[[#This Row],[Ryhmänro]],Table_Villen_viihde.accdb6[],2,FALSE)</f>
        <v>Tarvikkeet</v>
      </c>
    </row>
    <row r="2552" spans="1:12" x14ac:dyDescent="0.35">
      <c r="A2552">
        <v>53050</v>
      </c>
      <c r="B2552" s="18">
        <v>42196</v>
      </c>
      <c r="C2552" t="s">
        <v>62</v>
      </c>
      <c r="D2552">
        <v>1</v>
      </c>
      <c r="E2552">
        <v>1</v>
      </c>
      <c r="F2552">
        <v>58</v>
      </c>
      <c r="G2552">
        <v>43.43</v>
      </c>
      <c r="H2552" t="str">
        <f>VLOOKUP(Table_Villen_viihde.accdb[[#This Row],[MyyjäID]],ville_myyjät!$A$2:$B$17,2,FALSE)</f>
        <v>Liisa</v>
      </c>
      <c r="I2552" t="str">
        <f>VLOOKUP(Table_Villen_viihde.accdb[[#This Row],[myyjä]],ville_myyjät!$B$2:$C$17,2,FALSE)</f>
        <v>Nainen</v>
      </c>
      <c r="J2552" t="str">
        <f>VLOOKUP(Table_Villen_viihde.accdb[[#This Row],[Tuotenumero]],Table_Villen_viihde.accdb5[[Tuotenumero]:[Tuote]],2,FALSE)</f>
        <v>Kaukosäädin</v>
      </c>
      <c r="K2552" s="3">
        <f>VLOOKUP(Table_Villen_viihde.accdb[[#This Row],[Tuotenumero]],Table_Villen_viihde.accdb5[[Tuotenumero]:[TuoteryhmäID]],3,FALSE)</f>
        <v>4</v>
      </c>
      <c r="L2552" s="3" t="str">
        <f>VLOOKUP(Table_Villen_viihde.accdb[[#This Row],[Ryhmänro]],Table_Villen_viihde.accdb6[],2,FALSE)</f>
        <v>Tarvikkeet</v>
      </c>
    </row>
    <row r="2553" spans="1:12" x14ac:dyDescent="0.35">
      <c r="A2553">
        <v>53051</v>
      </c>
      <c r="B2553" s="18">
        <v>42196</v>
      </c>
      <c r="C2553" t="s">
        <v>60</v>
      </c>
      <c r="D2553">
        <v>1</v>
      </c>
      <c r="E2553">
        <v>7</v>
      </c>
      <c r="F2553">
        <v>14</v>
      </c>
      <c r="G2553">
        <v>10.53</v>
      </c>
      <c r="H2553" t="str">
        <f>VLOOKUP(Table_Villen_viihde.accdb[[#This Row],[MyyjäID]],ville_myyjät!$A$2:$B$17,2,FALSE)</f>
        <v>Kaija</v>
      </c>
      <c r="I2553" t="str">
        <f>VLOOKUP(Table_Villen_viihde.accdb[[#This Row],[myyjä]],ville_myyjät!$B$2:$C$17,2,FALSE)</f>
        <v>Nainen</v>
      </c>
      <c r="J2553" t="str">
        <f>VLOOKUP(Table_Villen_viihde.accdb[[#This Row],[Tuotenumero]],Table_Villen_viihde.accdb5[[Tuotenumero]:[Tuote]],2,FALSE)</f>
        <v>Antennikaapeli</v>
      </c>
      <c r="K2553" s="3">
        <f>VLOOKUP(Table_Villen_viihde.accdb[[#This Row],[Tuotenumero]],Table_Villen_viihde.accdb5[[Tuotenumero]:[TuoteryhmäID]],3,FALSE)</f>
        <v>4</v>
      </c>
      <c r="L2553" s="3" t="str">
        <f>VLOOKUP(Table_Villen_viihde.accdb[[#This Row],[Ryhmänro]],Table_Villen_viihde.accdb6[],2,FALSE)</f>
        <v>Tarvikkeet</v>
      </c>
    </row>
    <row r="2554" spans="1:12" x14ac:dyDescent="0.35">
      <c r="A2554">
        <v>53052</v>
      </c>
      <c r="B2554" s="18">
        <v>42197</v>
      </c>
      <c r="C2554" t="s">
        <v>63</v>
      </c>
      <c r="D2554">
        <v>1</v>
      </c>
      <c r="E2554">
        <v>6</v>
      </c>
      <c r="F2554">
        <v>112</v>
      </c>
      <c r="G2554">
        <v>77.459999999999994</v>
      </c>
      <c r="H2554" t="str">
        <f>VLOOKUP(Table_Villen_viihde.accdb[[#This Row],[MyyjäID]],ville_myyjät!$A$2:$B$17,2,FALSE)</f>
        <v>Mikko</v>
      </c>
      <c r="I2554" t="str">
        <f>VLOOKUP(Table_Villen_viihde.accdb[[#This Row],[myyjä]],ville_myyjät!$B$2:$C$17,2,FALSE)</f>
        <v>Mies</v>
      </c>
      <c r="J2554" t="str">
        <f>VLOOKUP(Table_Villen_viihde.accdb[[#This Row],[Tuotenumero]],Table_Villen_viihde.accdb5[[Tuotenumero]:[Tuote]],2,FALSE)</f>
        <v>Multidigiboxi</v>
      </c>
      <c r="K2554" s="3">
        <f>VLOOKUP(Table_Villen_viihde.accdb[[#This Row],[Tuotenumero]],Table_Villen_viihde.accdb5[[Tuotenumero]:[TuoteryhmäID]],3,FALSE)</f>
        <v>6</v>
      </c>
      <c r="L2554" s="3" t="str">
        <f>VLOOKUP(Table_Villen_viihde.accdb[[#This Row],[Ryhmänro]],Table_Villen_viihde.accdb6[],2,FALSE)</f>
        <v>Digiboxit</v>
      </c>
    </row>
    <row r="2555" spans="1:12" x14ac:dyDescent="0.35">
      <c r="A2555">
        <v>53053</v>
      </c>
      <c r="B2555" s="18">
        <v>42197</v>
      </c>
      <c r="C2555" t="s">
        <v>60</v>
      </c>
      <c r="D2555">
        <v>1</v>
      </c>
      <c r="E2555">
        <v>6</v>
      </c>
      <c r="F2555">
        <v>15</v>
      </c>
      <c r="G2555">
        <v>10.74</v>
      </c>
      <c r="H2555" t="str">
        <f>VLOOKUP(Table_Villen_viihde.accdb[[#This Row],[MyyjäID]],ville_myyjät!$A$2:$B$17,2,FALSE)</f>
        <v>Mikko</v>
      </c>
      <c r="I2555" t="str">
        <f>VLOOKUP(Table_Villen_viihde.accdb[[#This Row],[myyjä]],ville_myyjät!$B$2:$C$17,2,FALSE)</f>
        <v>Mies</v>
      </c>
      <c r="J2555" t="str">
        <f>VLOOKUP(Table_Villen_viihde.accdb[[#This Row],[Tuotenumero]],Table_Villen_viihde.accdb5[[Tuotenumero]:[Tuote]],2,FALSE)</f>
        <v>Antennikaapeli</v>
      </c>
      <c r="K2555" s="3">
        <f>VLOOKUP(Table_Villen_viihde.accdb[[#This Row],[Tuotenumero]],Table_Villen_viihde.accdb5[[Tuotenumero]:[TuoteryhmäID]],3,FALSE)</f>
        <v>4</v>
      </c>
      <c r="L2555" s="3" t="str">
        <f>VLOOKUP(Table_Villen_viihde.accdb[[#This Row],[Ryhmänro]],Table_Villen_viihde.accdb6[],2,FALSE)</f>
        <v>Tarvikkeet</v>
      </c>
    </row>
    <row r="2556" spans="1:12" x14ac:dyDescent="0.35">
      <c r="A2556">
        <v>53054</v>
      </c>
      <c r="B2556" s="18">
        <v>42198</v>
      </c>
      <c r="C2556" t="s">
        <v>60</v>
      </c>
      <c r="D2556">
        <v>1</v>
      </c>
      <c r="E2556">
        <v>2</v>
      </c>
      <c r="F2556">
        <v>14</v>
      </c>
      <c r="G2556">
        <v>10.58</v>
      </c>
      <c r="H2556" t="str">
        <f>VLOOKUP(Table_Villen_viihde.accdb[[#This Row],[MyyjäID]],ville_myyjät!$A$2:$B$17,2,FALSE)</f>
        <v>Maija</v>
      </c>
      <c r="I2556" t="str">
        <f>VLOOKUP(Table_Villen_viihde.accdb[[#This Row],[myyjä]],ville_myyjät!$B$2:$C$17,2,FALSE)</f>
        <v>Nainen</v>
      </c>
      <c r="J2556" t="str">
        <f>VLOOKUP(Table_Villen_viihde.accdb[[#This Row],[Tuotenumero]],Table_Villen_viihde.accdb5[[Tuotenumero]:[Tuote]],2,FALSE)</f>
        <v>Antennikaapeli</v>
      </c>
      <c r="K2556" s="3">
        <f>VLOOKUP(Table_Villen_viihde.accdb[[#This Row],[Tuotenumero]],Table_Villen_viihde.accdb5[[Tuotenumero]:[TuoteryhmäID]],3,FALSE)</f>
        <v>4</v>
      </c>
      <c r="L2556" s="3" t="str">
        <f>VLOOKUP(Table_Villen_viihde.accdb[[#This Row],[Ryhmänro]],Table_Villen_viihde.accdb6[],2,FALSE)</f>
        <v>Tarvikkeet</v>
      </c>
    </row>
    <row r="2557" spans="1:12" x14ac:dyDescent="0.35">
      <c r="A2557">
        <v>53055</v>
      </c>
      <c r="B2557" s="18">
        <v>42198</v>
      </c>
      <c r="C2557" t="s">
        <v>60</v>
      </c>
      <c r="D2557">
        <v>1</v>
      </c>
      <c r="E2557">
        <v>2</v>
      </c>
      <c r="F2557">
        <v>15</v>
      </c>
      <c r="G2557">
        <v>11</v>
      </c>
      <c r="H2557" t="str">
        <f>VLOOKUP(Table_Villen_viihde.accdb[[#This Row],[MyyjäID]],ville_myyjät!$A$2:$B$17,2,FALSE)</f>
        <v>Maija</v>
      </c>
      <c r="I2557" t="str">
        <f>VLOOKUP(Table_Villen_viihde.accdb[[#This Row],[myyjä]],ville_myyjät!$B$2:$C$17,2,FALSE)</f>
        <v>Nainen</v>
      </c>
      <c r="J2557" t="str">
        <f>VLOOKUP(Table_Villen_viihde.accdb[[#This Row],[Tuotenumero]],Table_Villen_viihde.accdb5[[Tuotenumero]:[Tuote]],2,FALSE)</f>
        <v>Antennikaapeli</v>
      </c>
      <c r="K2557" s="3">
        <f>VLOOKUP(Table_Villen_viihde.accdb[[#This Row],[Tuotenumero]],Table_Villen_viihde.accdb5[[Tuotenumero]:[TuoteryhmäID]],3,FALSE)</f>
        <v>4</v>
      </c>
      <c r="L2557" s="3" t="str">
        <f>VLOOKUP(Table_Villen_viihde.accdb[[#This Row],[Ryhmänro]],Table_Villen_viihde.accdb6[],2,FALSE)</f>
        <v>Tarvikkeet</v>
      </c>
    </row>
    <row r="2558" spans="1:12" x14ac:dyDescent="0.35">
      <c r="A2558">
        <v>53056</v>
      </c>
      <c r="B2558" s="18">
        <v>42198</v>
      </c>
      <c r="C2558" t="s">
        <v>60</v>
      </c>
      <c r="D2558">
        <v>1</v>
      </c>
      <c r="E2558">
        <v>1</v>
      </c>
      <c r="F2558">
        <v>15</v>
      </c>
      <c r="G2558">
        <v>10.82</v>
      </c>
      <c r="H2558" t="str">
        <f>VLOOKUP(Table_Villen_viihde.accdb[[#This Row],[MyyjäID]],ville_myyjät!$A$2:$B$17,2,FALSE)</f>
        <v>Liisa</v>
      </c>
      <c r="I2558" t="str">
        <f>VLOOKUP(Table_Villen_viihde.accdb[[#This Row],[myyjä]],ville_myyjät!$B$2:$C$17,2,FALSE)</f>
        <v>Nainen</v>
      </c>
      <c r="J2558" t="str">
        <f>VLOOKUP(Table_Villen_viihde.accdb[[#This Row],[Tuotenumero]],Table_Villen_viihde.accdb5[[Tuotenumero]:[Tuote]],2,FALSE)</f>
        <v>Antennikaapeli</v>
      </c>
      <c r="K2558" s="3">
        <f>VLOOKUP(Table_Villen_viihde.accdb[[#This Row],[Tuotenumero]],Table_Villen_viihde.accdb5[[Tuotenumero]:[TuoteryhmäID]],3,FALSE)</f>
        <v>4</v>
      </c>
      <c r="L2558" s="3" t="str">
        <f>VLOOKUP(Table_Villen_viihde.accdb[[#This Row],[Ryhmänro]],Table_Villen_viihde.accdb6[],2,FALSE)</f>
        <v>Tarvikkeet</v>
      </c>
    </row>
    <row r="2559" spans="1:12" x14ac:dyDescent="0.35">
      <c r="A2559">
        <v>53057</v>
      </c>
      <c r="B2559" s="18">
        <v>42198</v>
      </c>
      <c r="C2559" t="s">
        <v>59</v>
      </c>
      <c r="D2559">
        <v>1</v>
      </c>
      <c r="E2559">
        <v>3</v>
      </c>
      <c r="F2559">
        <v>237</v>
      </c>
      <c r="G2559">
        <v>134.79</v>
      </c>
      <c r="H2559" t="str">
        <f>VLOOKUP(Table_Villen_viihde.accdb[[#This Row],[MyyjäID]],ville_myyjät!$A$2:$B$17,2,FALSE)</f>
        <v>Helena</v>
      </c>
      <c r="I2559" t="str">
        <f>VLOOKUP(Table_Villen_viihde.accdb[[#This Row],[myyjä]],ville_myyjät!$B$2:$C$17,2,FALSE)</f>
        <v>Nainen</v>
      </c>
      <c r="J2559" t="str">
        <f>VLOOKUP(Table_Villen_viihde.accdb[[#This Row],[Tuotenumero]],Table_Villen_viihde.accdb5[[Tuotenumero]:[Tuote]],2,FALSE)</f>
        <v>Levysoitin</v>
      </c>
      <c r="K2559" s="3">
        <f>VLOOKUP(Table_Villen_viihde.accdb[[#This Row],[Tuotenumero]],Table_Villen_viihde.accdb5[[Tuotenumero]:[TuoteryhmäID]],3,FALSE)</f>
        <v>1</v>
      </c>
      <c r="L2559" s="3" t="str">
        <f>VLOOKUP(Table_Villen_viihde.accdb[[#This Row],[Ryhmänro]],Table_Villen_viihde.accdb6[],2,FALSE)</f>
        <v>Äänentoisto</v>
      </c>
    </row>
    <row r="2560" spans="1:12" x14ac:dyDescent="0.35">
      <c r="A2560">
        <v>53058</v>
      </c>
      <c r="B2560" s="18">
        <v>42199</v>
      </c>
      <c r="C2560" t="s">
        <v>60</v>
      </c>
      <c r="D2560">
        <v>1</v>
      </c>
      <c r="E2560">
        <v>7</v>
      </c>
      <c r="F2560">
        <v>15</v>
      </c>
      <c r="G2560">
        <v>11.02</v>
      </c>
      <c r="H2560" t="str">
        <f>VLOOKUP(Table_Villen_viihde.accdb[[#This Row],[MyyjäID]],ville_myyjät!$A$2:$B$17,2,FALSE)</f>
        <v>Kaija</v>
      </c>
      <c r="I2560" t="str">
        <f>VLOOKUP(Table_Villen_viihde.accdb[[#This Row],[myyjä]],ville_myyjät!$B$2:$C$17,2,FALSE)</f>
        <v>Nainen</v>
      </c>
      <c r="J2560" t="str">
        <f>VLOOKUP(Table_Villen_viihde.accdb[[#This Row],[Tuotenumero]],Table_Villen_viihde.accdb5[[Tuotenumero]:[Tuote]],2,FALSE)</f>
        <v>Antennikaapeli</v>
      </c>
      <c r="K2560" s="3">
        <f>VLOOKUP(Table_Villen_viihde.accdb[[#This Row],[Tuotenumero]],Table_Villen_viihde.accdb5[[Tuotenumero]:[TuoteryhmäID]],3,FALSE)</f>
        <v>4</v>
      </c>
      <c r="L2560" s="3" t="str">
        <f>VLOOKUP(Table_Villen_viihde.accdb[[#This Row],[Ryhmänro]],Table_Villen_viihde.accdb6[],2,FALSE)</f>
        <v>Tarvikkeet</v>
      </c>
    </row>
    <row r="2561" spans="1:12" x14ac:dyDescent="0.35">
      <c r="A2561">
        <v>53059</v>
      </c>
      <c r="B2561" s="18">
        <v>42199</v>
      </c>
      <c r="C2561" t="s">
        <v>61</v>
      </c>
      <c r="D2561">
        <v>1</v>
      </c>
      <c r="E2561">
        <v>5</v>
      </c>
      <c r="F2561">
        <v>330</v>
      </c>
      <c r="G2561">
        <v>215.93</v>
      </c>
      <c r="H2561" t="str">
        <f>VLOOKUP(Table_Villen_viihde.accdb[[#This Row],[MyyjäID]],ville_myyjät!$A$2:$B$17,2,FALSE)</f>
        <v>Petri</v>
      </c>
      <c r="I2561" t="str">
        <f>VLOOKUP(Table_Villen_viihde.accdb[[#This Row],[myyjä]],ville_myyjät!$B$2:$C$17,2,FALSE)</f>
        <v>Mies</v>
      </c>
      <c r="J2561" t="str">
        <f>VLOOKUP(Table_Villen_viihde.accdb[[#This Row],[Tuotenumero]],Table_Villen_viihde.accdb5[[Tuotenumero]:[Tuote]],2,FALSE)</f>
        <v>TV32</v>
      </c>
      <c r="K2561" s="3">
        <f>VLOOKUP(Table_Villen_viihde.accdb[[#This Row],[Tuotenumero]],Table_Villen_viihde.accdb5[[Tuotenumero]:[TuoteryhmäID]],3,FALSE)</f>
        <v>3</v>
      </c>
      <c r="L2561" s="3" t="str">
        <f>VLOOKUP(Table_Villen_viihde.accdb[[#This Row],[Ryhmänro]],Table_Villen_viihde.accdb6[],2,FALSE)</f>
        <v>TV</v>
      </c>
    </row>
    <row r="2562" spans="1:12" x14ac:dyDescent="0.35">
      <c r="A2562">
        <v>53060</v>
      </c>
      <c r="B2562" s="18">
        <v>42200</v>
      </c>
      <c r="C2562" t="s">
        <v>60</v>
      </c>
      <c r="D2562">
        <v>1</v>
      </c>
      <c r="E2562">
        <v>7</v>
      </c>
      <c r="F2562">
        <v>15</v>
      </c>
      <c r="G2562">
        <v>11.1</v>
      </c>
      <c r="H2562" t="str">
        <f>VLOOKUP(Table_Villen_viihde.accdb[[#This Row],[MyyjäID]],ville_myyjät!$A$2:$B$17,2,FALSE)</f>
        <v>Kaija</v>
      </c>
      <c r="I2562" t="str">
        <f>VLOOKUP(Table_Villen_viihde.accdb[[#This Row],[myyjä]],ville_myyjät!$B$2:$C$17,2,FALSE)</f>
        <v>Nainen</v>
      </c>
      <c r="J2562" t="str">
        <f>VLOOKUP(Table_Villen_viihde.accdb[[#This Row],[Tuotenumero]],Table_Villen_viihde.accdb5[[Tuotenumero]:[Tuote]],2,FALSE)</f>
        <v>Antennikaapeli</v>
      </c>
      <c r="K2562" s="3">
        <f>VLOOKUP(Table_Villen_viihde.accdb[[#This Row],[Tuotenumero]],Table_Villen_viihde.accdb5[[Tuotenumero]:[TuoteryhmäID]],3,FALSE)</f>
        <v>4</v>
      </c>
      <c r="L2562" s="3" t="str">
        <f>VLOOKUP(Table_Villen_viihde.accdb[[#This Row],[Ryhmänro]],Table_Villen_viihde.accdb6[],2,FALSE)</f>
        <v>Tarvikkeet</v>
      </c>
    </row>
    <row r="2563" spans="1:12" x14ac:dyDescent="0.35">
      <c r="A2563">
        <v>53061</v>
      </c>
      <c r="B2563" s="18">
        <v>42200</v>
      </c>
      <c r="C2563" t="s">
        <v>60</v>
      </c>
      <c r="D2563">
        <v>1</v>
      </c>
      <c r="E2563">
        <v>6</v>
      </c>
      <c r="F2563">
        <v>15</v>
      </c>
      <c r="G2563">
        <v>10.9</v>
      </c>
      <c r="H2563" t="str">
        <f>VLOOKUP(Table_Villen_viihde.accdb[[#This Row],[MyyjäID]],ville_myyjät!$A$2:$B$17,2,FALSE)</f>
        <v>Mikko</v>
      </c>
      <c r="I2563" t="str">
        <f>VLOOKUP(Table_Villen_viihde.accdb[[#This Row],[myyjä]],ville_myyjät!$B$2:$C$17,2,FALSE)</f>
        <v>Mies</v>
      </c>
      <c r="J2563" t="str">
        <f>VLOOKUP(Table_Villen_viihde.accdb[[#This Row],[Tuotenumero]],Table_Villen_viihde.accdb5[[Tuotenumero]:[Tuote]],2,FALSE)</f>
        <v>Antennikaapeli</v>
      </c>
      <c r="K2563" s="3">
        <f>VLOOKUP(Table_Villen_viihde.accdb[[#This Row],[Tuotenumero]],Table_Villen_viihde.accdb5[[Tuotenumero]:[TuoteryhmäID]],3,FALSE)</f>
        <v>4</v>
      </c>
      <c r="L2563" s="3" t="str">
        <f>VLOOKUP(Table_Villen_viihde.accdb[[#This Row],[Ryhmänro]],Table_Villen_viihde.accdb6[],2,FALSE)</f>
        <v>Tarvikkeet</v>
      </c>
    </row>
    <row r="2564" spans="1:12" x14ac:dyDescent="0.35">
      <c r="A2564">
        <v>53062</v>
      </c>
      <c r="B2564" s="18">
        <v>42201</v>
      </c>
      <c r="C2564" t="s">
        <v>60</v>
      </c>
      <c r="D2564">
        <v>1</v>
      </c>
      <c r="E2564">
        <v>7</v>
      </c>
      <c r="F2564">
        <v>14</v>
      </c>
      <c r="G2564">
        <v>11.03</v>
      </c>
      <c r="H2564" t="str">
        <f>VLOOKUP(Table_Villen_viihde.accdb[[#This Row],[MyyjäID]],ville_myyjät!$A$2:$B$17,2,FALSE)</f>
        <v>Kaija</v>
      </c>
      <c r="I2564" t="str">
        <f>VLOOKUP(Table_Villen_viihde.accdb[[#This Row],[myyjä]],ville_myyjät!$B$2:$C$17,2,FALSE)</f>
        <v>Nainen</v>
      </c>
      <c r="J2564" t="str">
        <f>VLOOKUP(Table_Villen_viihde.accdb[[#This Row],[Tuotenumero]],Table_Villen_viihde.accdb5[[Tuotenumero]:[Tuote]],2,FALSE)</f>
        <v>Antennikaapeli</v>
      </c>
      <c r="K2564" s="3">
        <f>VLOOKUP(Table_Villen_viihde.accdb[[#This Row],[Tuotenumero]],Table_Villen_viihde.accdb5[[Tuotenumero]:[TuoteryhmäID]],3,FALSE)</f>
        <v>4</v>
      </c>
      <c r="L2564" s="3" t="str">
        <f>VLOOKUP(Table_Villen_viihde.accdb[[#This Row],[Ryhmänro]],Table_Villen_viihde.accdb6[],2,FALSE)</f>
        <v>Tarvikkeet</v>
      </c>
    </row>
    <row r="2565" spans="1:12" x14ac:dyDescent="0.35">
      <c r="A2565">
        <v>53063</v>
      </c>
      <c r="B2565" s="18">
        <v>42201</v>
      </c>
      <c r="C2565" t="s">
        <v>60</v>
      </c>
      <c r="D2565">
        <v>1</v>
      </c>
      <c r="E2565">
        <v>2</v>
      </c>
      <c r="F2565">
        <v>15</v>
      </c>
      <c r="G2565">
        <v>11.13</v>
      </c>
      <c r="H2565" t="str">
        <f>VLOOKUP(Table_Villen_viihde.accdb[[#This Row],[MyyjäID]],ville_myyjät!$A$2:$B$17,2,FALSE)</f>
        <v>Maija</v>
      </c>
      <c r="I2565" t="str">
        <f>VLOOKUP(Table_Villen_viihde.accdb[[#This Row],[myyjä]],ville_myyjät!$B$2:$C$17,2,FALSE)</f>
        <v>Nainen</v>
      </c>
      <c r="J2565" t="str">
        <f>VLOOKUP(Table_Villen_viihde.accdb[[#This Row],[Tuotenumero]],Table_Villen_viihde.accdb5[[Tuotenumero]:[Tuote]],2,FALSE)</f>
        <v>Antennikaapeli</v>
      </c>
      <c r="K2565" s="3">
        <f>VLOOKUP(Table_Villen_viihde.accdb[[#This Row],[Tuotenumero]],Table_Villen_viihde.accdb5[[Tuotenumero]:[TuoteryhmäID]],3,FALSE)</f>
        <v>4</v>
      </c>
      <c r="L2565" s="3" t="str">
        <f>VLOOKUP(Table_Villen_viihde.accdb[[#This Row],[Ryhmänro]],Table_Villen_viihde.accdb6[],2,FALSE)</f>
        <v>Tarvikkeet</v>
      </c>
    </row>
    <row r="2566" spans="1:12" x14ac:dyDescent="0.35">
      <c r="A2566">
        <v>53064</v>
      </c>
      <c r="B2566" s="18">
        <v>42201</v>
      </c>
      <c r="C2566" t="s">
        <v>58</v>
      </c>
      <c r="D2566">
        <v>1</v>
      </c>
      <c r="E2566">
        <v>2</v>
      </c>
      <c r="F2566">
        <v>18</v>
      </c>
      <c r="G2566">
        <v>8.73</v>
      </c>
      <c r="H2566" t="str">
        <f>VLOOKUP(Table_Villen_viihde.accdb[[#This Row],[MyyjäID]],ville_myyjät!$A$2:$B$17,2,FALSE)</f>
        <v>Maija</v>
      </c>
      <c r="I2566" t="str">
        <f>VLOOKUP(Table_Villen_viihde.accdb[[#This Row],[myyjä]],ville_myyjät!$B$2:$C$17,2,FALSE)</f>
        <v>Nainen</v>
      </c>
      <c r="J2566" t="str">
        <f>VLOOKUP(Table_Villen_viihde.accdb[[#This Row],[Tuotenumero]],Table_Villen_viihde.accdb5[[Tuotenumero]:[Tuote]],2,FALSE)</f>
        <v>USB-kaapeli</v>
      </c>
      <c r="K2566" s="3">
        <f>VLOOKUP(Table_Villen_viihde.accdb[[#This Row],[Tuotenumero]],Table_Villen_viihde.accdb5[[Tuotenumero]:[TuoteryhmäID]],3,FALSE)</f>
        <v>4</v>
      </c>
      <c r="L2566" s="3" t="str">
        <f>VLOOKUP(Table_Villen_viihde.accdb[[#This Row],[Ryhmänro]],Table_Villen_viihde.accdb6[],2,FALSE)</f>
        <v>Tarvikkeet</v>
      </c>
    </row>
    <row r="2567" spans="1:12" x14ac:dyDescent="0.35">
      <c r="A2567">
        <v>53065</v>
      </c>
      <c r="B2567" s="18">
        <v>42202</v>
      </c>
      <c r="C2567" t="s">
        <v>60</v>
      </c>
      <c r="D2567">
        <v>1</v>
      </c>
      <c r="E2567">
        <v>2</v>
      </c>
      <c r="F2567">
        <v>15</v>
      </c>
      <c r="G2567">
        <v>10.97</v>
      </c>
      <c r="H2567" t="str">
        <f>VLOOKUP(Table_Villen_viihde.accdb[[#This Row],[MyyjäID]],ville_myyjät!$A$2:$B$17,2,FALSE)</f>
        <v>Maija</v>
      </c>
      <c r="I2567" t="str">
        <f>VLOOKUP(Table_Villen_viihde.accdb[[#This Row],[myyjä]],ville_myyjät!$B$2:$C$17,2,FALSE)</f>
        <v>Nainen</v>
      </c>
      <c r="J2567" t="str">
        <f>VLOOKUP(Table_Villen_viihde.accdb[[#This Row],[Tuotenumero]],Table_Villen_viihde.accdb5[[Tuotenumero]:[Tuote]],2,FALSE)</f>
        <v>Antennikaapeli</v>
      </c>
      <c r="K2567" s="3">
        <f>VLOOKUP(Table_Villen_viihde.accdb[[#This Row],[Tuotenumero]],Table_Villen_viihde.accdb5[[Tuotenumero]:[TuoteryhmäID]],3,FALSE)</f>
        <v>4</v>
      </c>
      <c r="L2567" s="3" t="str">
        <f>VLOOKUP(Table_Villen_viihde.accdb[[#This Row],[Ryhmänro]],Table_Villen_viihde.accdb6[],2,FALSE)</f>
        <v>Tarvikkeet</v>
      </c>
    </row>
    <row r="2568" spans="1:12" x14ac:dyDescent="0.35">
      <c r="A2568">
        <v>53066</v>
      </c>
      <c r="B2568" s="18">
        <v>42202</v>
      </c>
      <c r="C2568" t="s">
        <v>58</v>
      </c>
      <c r="D2568">
        <v>1</v>
      </c>
      <c r="E2568">
        <v>7</v>
      </c>
      <c r="F2568">
        <v>18</v>
      </c>
      <c r="G2568">
        <v>8.99</v>
      </c>
      <c r="H2568" t="str">
        <f>VLOOKUP(Table_Villen_viihde.accdb[[#This Row],[MyyjäID]],ville_myyjät!$A$2:$B$17,2,FALSE)</f>
        <v>Kaija</v>
      </c>
      <c r="I2568" t="str">
        <f>VLOOKUP(Table_Villen_viihde.accdb[[#This Row],[myyjä]],ville_myyjät!$B$2:$C$17,2,FALSE)</f>
        <v>Nainen</v>
      </c>
      <c r="J2568" t="str">
        <f>VLOOKUP(Table_Villen_viihde.accdb[[#This Row],[Tuotenumero]],Table_Villen_viihde.accdb5[[Tuotenumero]:[Tuote]],2,FALSE)</f>
        <v>USB-kaapeli</v>
      </c>
      <c r="K2568" s="3">
        <f>VLOOKUP(Table_Villen_viihde.accdb[[#This Row],[Tuotenumero]],Table_Villen_viihde.accdb5[[Tuotenumero]:[TuoteryhmäID]],3,FALSE)</f>
        <v>4</v>
      </c>
      <c r="L2568" s="3" t="str">
        <f>VLOOKUP(Table_Villen_viihde.accdb[[#This Row],[Ryhmänro]],Table_Villen_viihde.accdb6[],2,FALSE)</f>
        <v>Tarvikkeet</v>
      </c>
    </row>
    <row r="2569" spans="1:12" x14ac:dyDescent="0.35">
      <c r="A2569">
        <v>53067</v>
      </c>
      <c r="B2569" s="18">
        <v>42203</v>
      </c>
      <c r="C2569" t="s">
        <v>60</v>
      </c>
      <c r="D2569">
        <v>1</v>
      </c>
      <c r="E2569">
        <v>5</v>
      </c>
      <c r="F2569">
        <v>15</v>
      </c>
      <c r="G2569">
        <v>10.38</v>
      </c>
      <c r="H2569" t="str">
        <f>VLOOKUP(Table_Villen_viihde.accdb[[#This Row],[MyyjäID]],ville_myyjät!$A$2:$B$17,2,FALSE)</f>
        <v>Petri</v>
      </c>
      <c r="I2569" t="str">
        <f>VLOOKUP(Table_Villen_viihde.accdb[[#This Row],[myyjä]],ville_myyjät!$B$2:$C$17,2,FALSE)</f>
        <v>Mies</v>
      </c>
      <c r="J2569" t="str">
        <f>VLOOKUP(Table_Villen_viihde.accdb[[#This Row],[Tuotenumero]],Table_Villen_viihde.accdb5[[Tuotenumero]:[Tuote]],2,FALSE)</f>
        <v>Antennikaapeli</v>
      </c>
      <c r="K2569" s="3">
        <f>VLOOKUP(Table_Villen_viihde.accdb[[#This Row],[Tuotenumero]],Table_Villen_viihde.accdb5[[Tuotenumero]:[TuoteryhmäID]],3,FALSE)</f>
        <v>4</v>
      </c>
      <c r="L2569" s="3" t="str">
        <f>VLOOKUP(Table_Villen_viihde.accdb[[#This Row],[Ryhmänro]],Table_Villen_viihde.accdb6[],2,FALSE)</f>
        <v>Tarvikkeet</v>
      </c>
    </row>
    <row r="2570" spans="1:12" x14ac:dyDescent="0.35">
      <c r="A2570">
        <v>53068</v>
      </c>
      <c r="B2570" s="18">
        <v>42203</v>
      </c>
      <c r="C2570" t="s">
        <v>60</v>
      </c>
      <c r="D2570">
        <v>1</v>
      </c>
      <c r="E2570">
        <v>3</v>
      </c>
      <c r="F2570">
        <v>14</v>
      </c>
      <c r="G2570">
        <v>11.13</v>
      </c>
      <c r="H2570" t="str">
        <f>VLOOKUP(Table_Villen_viihde.accdb[[#This Row],[MyyjäID]],ville_myyjät!$A$2:$B$17,2,FALSE)</f>
        <v>Helena</v>
      </c>
      <c r="I2570" t="str">
        <f>VLOOKUP(Table_Villen_viihde.accdb[[#This Row],[myyjä]],ville_myyjät!$B$2:$C$17,2,FALSE)</f>
        <v>Nainen</v>
      </c>
      <c r="J2570" t="str">
        <f>VLOOKUP(Table_Villen_viihde.accdb[[#This Row],[Tuotenumero]],Table_Villen_viihde.accdb5[[Tuotenumero]:[Tuote]],2,FALSE)</f>
        <v>Antennikaapeli</v>
      </c>
      <c r="K2570" s="3">
        <f>VLOOKUP(Table_Villen_viihde.accdb[[#This Row],[Tuotenumero]],Table_Villen_viihde.accdb5[[Tuotenumero]:[TuoteryhmäID]],3,FALSE)</f>
        <v>4</v>
      </c>
      <c r="L2570" s="3" t="str">
        <f>VLOOKUP(Table_Villen_viihde.accdb[[#This Row],[Ryhmänro]],Table_Villen_viihde.accdb6[],2,FALSE)</f>
        <v>Tarvikkeet</v>
      </c>
    </row>
    <row r="2571" spans="1:12" x14ac:dyDescent="0.35">
      <c r="A2571">
        <v>53069</v>
      </c>
      <c r="B2571" s="18">
        <v>42203</v>
      </c>
      <c r="C2571" t="s">
        <v>59</v>
      </c>
      <c r="D2571">
        <v>1</v>
      </c>
      <c r="E2571">
        <v>2</v>
      </c>
      <c r="F2571">
        <v>238</v>
      </c>
      <c r="G2571">
        <v>136.05000000000001</v>
      </c>
      <c r="H2571" t="str">
        <f>VLOOKUP(Table_Villen_viihde.accdb[[#This Row],[MyyjäID]],ville_myyjät!$A$2:$B$17,2,FALSE)</f>
        <v>Maija</v>
      </c>
      <c r="I2571" t="str">
        <f>VLOOKUP(Table_Villen_viihde.accdb[[#This Row],[myyjä]],ville_myyjät!$B$2:$C$17,2,FALSE)</f>
        <v>Nainen</v>
      </c>
      <c r="J2571" t="str">
        <f>VLOOKUP(Table_Villen_viihde.accdb[[#This Row],[Tuotenumero]],Table_Villen_viihde.accdb5[[Tuotenumero]:[Tuote]],2,FALSE)</f>
        <v>Levysoitin</v>
      </c>
      <c r="K2571" s="3">
        <f>VLOOKUP(Table_Villen_viihde.accdb[[#This Row],[Tuotenumero]],Table_Villen_viihde.accdb5[[Tuotenumero]:[TuoteryhmäID]],3,FALSE)</f>
        <v>1</v>
      </c>
      <c r="L2571" s="3" t="str">
        <f>VLOOKUP(Table_Villen_viihde.accdb[[#This Row],[Ryhmänro]],Table_Villen_viihde.accdb6[],2,FALSE)</f>
        <v>Äänentoisto</v>
      </c>
    </row>
    <row r="2572" spans="1:12" x14ac:dyDescent="0.35">
      <c r="A2572">
        <v>53070</v>
      </c>
      <c r="B2572" s="18">
        <v>42203</v>
      </c>
      <c r="C2572" t="s">
        <v>60</v>
      </c>
      <c r="D2572">
        <v>1</v>
      </c>
      <c r="E2572">
        <v>7</v>
      </c>
      <c r="F2572">
        <v>14</v>
      </c>
      <c r="G2572">
        <v>10.66</v>
      </c>
      <c r="H2572" t="str">
        <f>VLOOKUP(Table_Villen_viihde.accdb[[#This Row],[MyyjäID]],ville_myyjät!$A$2:$B$17,2,FALSE)</f>
        <v>Kaija</v>
      </c>
      <c r="I2572" t="str">
        <f>VLOOKUP(Table_Villen_viihde.accdb[[#This Row],[myyjä]],ville_myyjät!$B$2:$C$17,2,FALSE)</f>
        <v>Nainen</v>
      </c>
      <c r="J2572" t="str">
        <f>VLOOKUP(Table_Villen_viihde.accdb[[#This Row],[Tuotenumero]],Table_Villen_viihde.accdb5[[Tuotenumero]:[Tuote]],2,FALSE)</f>
        <v>Antennikaapeli</v>
      </c>
      <c r="K2572" s="3">
        <f>VLOOKUP(Table_Villen_viihde.accdb[[#This Row],[Tuotenumero]],Table_Villen_viihde.accdb5[[Tuotenumero]:[TuoteryhmäID]],3,FALSE)</f>
        <v>4</v>
      </c>
      <c r="L2572" s="3" t="str">
        <f>VLOOKUP(Table_Villen_viihde.accdb[[#This Row],[Ryhmänro]],Table_Villen_viihde.accdb6[],2,FALSE)</f>
        <v>Tarvikkeet</v>
      </c>
    </row>
    <row r="2573" spans="1:12" x14ac:dyDescent="0.35">
      <c r="A2573">
        <v>53071</v>
      </c>
      <c r="B2573" s="18">
        <v>42203</v>
      </c>
      <c r="C2573" t="s">
        <v>60</v>
      </c>
      <c r="D2573">
        <v>1</v>
      </c>
      <c r="E2573">
        <v>5</v>
      </c>
      <c r="F2573">
        <v>14</v>
      </c>
      <c r="G2573">
        <v>10.64</v>
      </c>
      <c r="H2573" t="str">
        <f>VLOOKUP(Table_Villen_viihde.accdb[[#This Row],[MyyjäID]],ville_myyjät!$A$2:$B$17,2,FALSE)</f>
        <v>Petri</v>
      </c>
      <c r="I2573" t="str">
        <f>VLOOKUP(Table_Villen_viihde.accdb[[#This Row],[myyjä]],ville_myyjät!$B$2:$C$17,2,FALSE)</f>
        <v>Mies</v>
      </c>
      <c r="J2573" t="str">
        <f>VLOOKUP(Table_Villen_viihde.accdb[[#This Row],[Tuotenumero]],Table_Villen_viihde.accdb5[[Tuotenumero]:[Tuote]],2,FALSE)</f>
        <v>Antennikaapeli</v>
      </c>
      <c r="K2573" s="3">
        <f>VLOOKUP(Table_Villen_viihde.accdb[[#This Row],[Tuotenumero]],Table_Villen_viihde.accdb5[[Tuotenumero]:[TuoteryhmäID]],3,FALSE)</f>
        <v>4</v>
      </c>
      <c r="L2573" s="3" t="str">
        <f>VLOOKUP(Table_Villen_viihde.accdb[[#This Row],[Ryhmänro]],Table_Villen_viihde.accdb6[],2,FALSE)</f>
        <v>Tarvikkeet</v>
      </c>
    </row>
    <row r="2574" spans="1:12" x14ac:dyDescent="0.35">
      <c r="A2574">
        <v>53072</v>
      </c>
      <c r="B2574" s="18">
        <v>42204</v>
      </c>
      <c r="C2574" t="s">
        <v>61</v>
      </c>
      <c r="D2574">
        <v>1</v>
      </c>
      <c r="E2574">
        <v>5</v>
      </c>
      <c r="F2574">
        <v>346</v>
      </c>
      <c r="G2574">
        <v>237.42</v>
      </c>
      <c r="H2574" t="str">
        <f>VLOOKUP(Table_Villen_viihde.accdb[[#This Row],[MyyjäID]],ville_myyjät!$A$2:$B$17,2,FALSE)</f>
        <v>Petri</v>
      </c>
      <c r="I2574" t="str">
        <f>VLOOKUP(Table_Villen_viihde.accdb[[#This Row],[myyjä]],ville_myyjät!$B$2:$C$17,2,FALSE)</f>
        <v>Mies</v>
      </c>
      <c r="J2574" t="str">
        <f>VLOOKUP(Table_Villen_viihde.accdb[[#This Row],[Tuotenumero]],Table_Villen_viihde.accdb5[[Tuotenumero]:[Tuote]],2,FALSE)</f>
        <v>TV32</v>
      </c>
      <c r="K2574" s="3">
        <f>VLOOKUP(Table_Villen_viihde.accdb[[#This Row],[Tuotenumero]],Table_Villen_viihde.accdb5[[Tuotenumero]:[TuoteryhmäID]],3,FALSE)</f>
        <v>3</v>
      </c>
      <c r="L2574" s="3" t="str">
        <f>VLOOKUP(Table_Villen_viihde.accdb[[#This Row],[Ryhmänro]],Table_Villen_viihde.accdb6[],2,FALSE)</f>
        <v>TV</v>
      </c>
    </row>
    <row r="2575" spans="1:12" x14ac:dyDescent="0.35">
      <c r="A2575">
        <v>53073</v>
      </c>
      <c r="B2575" s="18">
        <v>42204</v>
      </c>
      <c r="C2575" t="s">
        <v>60</v>
      </c>
      <c r="D2575">
        <v>1</v>
      </c>
      <c r="E2575">
        <v>1</v>
      </c>
      <c r="F2575">
        <v>14</v>
      </c>
      <c r="G2575">
        <v>10.72</v>
      </c>
      <c r="H2575" t="str">
        <f>VLOOKUP(Table_Villen_viihde.accdb[[#This Row],[MyyjäID]],ville_myyjät!$A$2:$B$17,2,FALSE)</f>
        <v>Liisa</v>
      </c>
      <c r="I2575" t="str">
        <f>VLOOKUP(Table_Villen_viihde.accdb[[#This Row],[myyjä]],ville_myyjät!$B$2:$C$17,2,FALSE)</f>
        <v>Nainen</v>
      </c>
      <c r="J2575" t="str">
        <f>VLOOKUP(Table_Villen_viihde.accdb[[#This Row],[Tuotenumero]],Table_Villen_viihde.accdb5[[Tuotenumero]:[Tuote]],2,FALSE)</f>
        <v>Antennikaapeli</v>
      </c>
      <c r="K2575" s="3">
        <f>VLOOKUP(Table_Villen_viihde.accdb[[#This Row],[Tuotenumero]],Table_Villen_viihde.accdb5[[Tuotenumero]:[TuoteryhmäID]],3,FALSE)</f>
        <v>4</v>
      </c>
      <c r="L2575" s="3" t="str">
        <f>VLOOKUP(Table_Villen_viihde.accdb[[#This Row],[Ryhmänro]],Table_Villen_viihde.accdb6[],2,FALSE)</f>
        <v>Tarvikkeet</v>
      </c>
    </row>
    <row r="2576" spans="1:12" x14ac:dyDescent="0.35">
      <c r="A2576">
        <v>53074</v>
      </c>
      <c r="B2576" s="18">
        <v>42205</v>
      </c>
      <c r="C2576" t="s">
        <v>59</v>
      </c>
      <c r="D2576">
        <v>1</v>
      </c>
      <c r="E2576">
        <v>2</v>
      </c>
      <c r="F2576">
        <v>239</v>
      </c>
      <c r="G2576">
        <v>137.21</v>
      </c>
      <c r="H2576" t="str">
        <f>VLOOKUP(Table_Villen_viihde.accdb[[#This Row],[MyyjäID]],ville_myyjät!$A$2:$B$17,2,FALSE)</f>
        <v>Maija</v>
      </c>
      <c r="I2576" t="str">
        <f>VLOOKUP(Table_Villen_viihde.accdb[[#This Row],[myyjä]],ville_myyjät!$B$2:$C$17,2,FALSE)</f>
        <v>Nainen</v>
      </c>
      <c r="J2576" t="str">
        <f>VLOOKUP(Table_Villen_viihde.accdb[[#This Row],[Tuotenumero]],Table_Villen_viihde.accdb5[[Tuotenumero]:[Tuote]],2,FALSE)</f>
        <v>Levysoitin</v>
      </c>
      <c r="K2576" s="3">
        <f>VLOOKUP(Table_Villen_viihde.accdb[[#This Row],[Tuotenumero]],Table_Villen_viihde.accdb5[[Tuotenumero]:[TuoteryhmäID]],3,FALSE)</f>
        <v>1</v>
      </c>
      <c r="L2576" s="3" t="str">
        <f>VLOOKUP(Table_Villen_viihde.accdb[[#This Row],[Ryhmänro]],Table_Villen_viihde.accdb6[],2,FALSE)</f>
        <v>Äänentoisto</v>
      </c>
    </row>
    <row r="2577" spans="1:12" x14ac:dyDescent="0.35">
      <c r="A2577">
        <v>53075</v>
      </c>
      <c r="B2577" s="18">
        <v>42205</v>
      </c>
      <c r="C2577" t="s">
        <v>60</v>
      </c>
      <c r="D2577">
        <v>1</v>
      </c>
      <c r="E2577">
        <v>5</v>
      </c>
      <c r="F2577">
        <v>15</v>
      </c>
      <c r="G2577">
        <v>10.49</v>
      </c>
      <c r="H2577" t="str">
        <f>VLOOKUP(Table_Villen_viihde.accdb[[#This Row],[MyyjäID]],ville_myyjät!$A$2:$B$17,2,FALSE)</f>
        <v>Petri</v>
      </c>
      <c r="I2577" t="str">
        <f>VLOOKUP(Table_Villen_viihde.accdb[[#This Row],[myyjä]],ville_myyjät!$B$2:$C$17,2,FALSE)</f>
        <v>Mies</v>
      </c>
      <c r="J2577" t="str">
        <f>VLOOKUP(Table_Villen_viihde.accdb[[#This Row],[Tuotenumero]],Table_Villen_viihde.accdb5[[Tuotenumero]:[Tuote]],2,FALSE)</f>
        <v>Antennikaapeli</v>
      </c>
      <c r="K2577" s="3">
        <f>VLOOKUP(Table_Villen_viihde.accdb[[#This Row],[Tuotenumero]],Table_Villen_viihde.accdb5[[Tuotenumero]:[TuoteryhmäID]],3,FALSE)</f>
        <v>4</v>
      </c>
      <c r="L2577" s="3" t="str">
        <f>VLOOKUP(Table_Villen_viihde.accdb[[#This Row],[Ryhmänro]],Table_Villen_viihde.accdb6[],2,FALSE)</f>
        <v>Tarvikkeet</v>
      </c>
    </row>
    <row r="2578" spans="1:12" x14ac:dyDescent="0.35">
      <c r="A2578">
        <v>53076</v>
      </c>
      <c r="B2578" s="18">
        <v>42205</v>
      </c>
      <c r="C2578" t="s">
        <v>58</v>
      </c>
      <c r="D2578">
        <v>1</v>
      </c>
      <c r="E2578">
        <v>1</v>
      </c>
      <c r="F2578">
        <v>18</v>
      </c>
      <c r="G2578">
        <v>9.59</v>
      </c>
      <c r="H2578" t="str">
        <f>VLOOKUP(Table_Villen_viihde.accdb[[#This Row],[MyyjäID]],ville_myyjät!$A$2:$B$17,2,FALSE)</f>
        <v>Liisa</v>
      </c>
      <c r="I2578" t="str">
        <f>VLOOKUP(Table_Villen_viihde.accdb[[#This Row],[myyjä]],ville_myyjät!$B$2:$C$17,2,FALSE)</f>
        <v>Nainen</v>
      </c>
      <c r="J2578" t="str">
        <f>VLOOKUP(Table_Villen_viihde.accdb[[#This Row],[Tuotenumero]],Table_Villen_viihde.accdb5[[Tuotenumero]:[Tuote]],2,FALSE)</f>
        <v>USB-kaapeli</v>
      </c>
      <c r="K2578" s="3">
        <f>VLOOKUP(Table_Villen_viihde.accdb[[#This Row],[Tuotenumero]],Table_Villen_viihde.accdb5[[Tuotenumero]:[TuoteryhmäID]],3,FALSE)</f>
        <v>4</v>
      </c>
      <c r="L2578" s="3" t="str">
        <f>VLOOKUP(Table_Villen_viihde.accdb[[#This Row],[Ryhmänro]],Table_Villen_viihde.accdb6[],2,FALSE)</f>
        <v>Tarvikkeet</v>
      </c>
    </row>
    <row r="2579" spans="1:12" x14ac:dyDescent="0.35">
      <c r="A2579">
        <v>53077</v>
      </c>
      <c r="B2579" s="18">
        <v>42206</v>
      </c>
      <c r="C2579" t="s">
        <v>60</v>
      </c>
      <c r="D2579">
        <v>1</v>
      </c>
      <c r="E2579">
        <v>3</v>
      </c>
      <c r="F2579">
        <v>15</v>
      </c>
      <c r="G2579">
        <v>10.220000000000001</v>
      </c>
      <c r="H2579" t="str">
        <f>VLOOKUP(Table_Villen_viihde.accdb[[#This Row],[MyyjäID]],ville_myyjät!$A$2:$B$17,2,FALSE)</f>
        <v>Helena</v>
      </c>
      <c r="I2579" t="str">
        <f>VLOOKUP(Table_Villen_viihde.accdb[[#This Row],[myyjä]],ville_myyjät!$B$2:$C$17,2,FALSE)</f>
        <v>Nainen</v>
      </c>
      <c r="J2579" t="str">
        <f>VLOOKUP(Table_Villen_viihde.accdb[[#This Row],[Tuotenumero]],Table_Villen_viihde.accdb5[[Tuotenumero]:[Tuote]],2,FALSE)</f>
        <v>Antennikaapeli</v>
      </c>
      <c r="K2579" s="3">
        <f>VLOOKUP(Table_Villen_viihde.accdb[[#This Row],[Tuotenumero]],Table_Villen_viihde.accdb5[[Tuotenumero]:[TuoteryhmäID]],3,FALSE)</f>
        <v>4</v>
      </c>
      <c r="L2579" s="3" t="str">
        <f>VLOOKUP(Table_Villen_viihde.accdb[[#This Row],[Ryhmänro]],Table_Villen_viihde.accdb6[],2,FALSE)</f>
        <v>Tarvikkeet</v>
      </c>
    </row>
    <row r="2580" spans="1:12" x14ac:dyDescent="0.35">
      <c r="A2580">
        <v>53078</v>
      </c>
      <c r="B2580" s="18">
        <v>42207</v>
      </c>
      <c r="C2580" t="s">
        <v>60</v>
      </c>
      <c r="D2580">
        <v>1</v>
      </c>
      <c r="E2580">
        <v>1</v>
      </c>
      <c r="F2580">
        <v>15</v>
      </c>
      <c r="G2580">
        <v>10.58</v>
      </c>
      <c r="H2580" t="str">
        <f>VLOOKUP(Table_Villen_viihde.accdb[[#This Row],[MyyjäID]],ville_myyjät!$A$2:$B$17,2,FALSE)</f>
        <v>Liisa</v>
      </c>
      <c r="I2580" t="str">
        <f>VLOOKUP(Table_Villen_viihde.accdb[[#This Row],[myyjä]],ville_myyjät!$B$2:$C$17,2,FALSE)</f>
        <v>Nainen</v>
      </c>
      <c r="J2580" t="str">
        <f>VLOOKUP(Table_Villen_viihde.accdb[[#This Row],[Tuotenumero]],Table_Villen_viihde.accdb5[[Tuotenumero]:[Tuote]],2,FALSE)</f>
        <v>Antennikaapeli</v>
      </c>
      <c r="K2580" s="3">
        <f>VLOOKUP(Table_Villen_viihde.accdb[[#This Row],[Tuotenumero]],Table_Villen_viihde.accdb5[[Tuotenumero]:[TuoteryhmäID]],3,FALSE)</f>
        <v>4</v>
      </c>
      <c r="L2580" s="3" t="str">
        <f>VLOOKUP(Table_Villen_viihde.accdb[[#This Row],[Ryhmänro]],Table_Villen_viihde.accdb6[],2,FALSE)</f>
        <v>Tarvikkeet</v>
      </c>
    </row>
    <row r="2581" spans="1:12" x14ac:dyDescent="0.35">
      <c r="A2581">
        <v>53079</v>
      </c>
      <c r="B2581" s="18">
        <v>42207</v>
      </c>
      <c r="C2581" t="s">
        <v>60</v>
      </c>
      <c r="D2581">
        <v>1</v>
      </c>
      <c r="E2581">
        <v>6</v>
      </c>
      <c r="F2581">
        <v>15</v>
      </c>
      <c r="G2581">
        <v>11.05</v>
      </c>
      <c r="H2581" t="str">
        <f>VLOOKUP(Table_Villen_viihde.accdb[[#This Row],[MyyjäID]],ville_myyjät!$A$2:$B$17,2,FALSE)</f>
        <v>Mikko</v>
      </c>
      <c r="I2581" t="str">
        <f>VLOOKUP(Table_Villen_viihde.accdb[[#This Row],[myyjä]],ville_myyjät!$B$2:$C$17,2,FALSE)</f>
        <v>Mies</v>
      </c>
      <c r="J2581" t="str">
        <f>VLOOKUP(Table_Villen_viihde.accdb[[#This Row],[Tuotenumero]],Table_Villen_viihde.accdb5[[Tuotenumero]:[Tuote]],2,FALSE)</f>
        <v>Antennikaapeli</v>
      </c>
      <c r="K2581" s="3">
        <f>VLOOKUP(Table_Villen_viihde.accdb[[#This Row],[Tuotenumero]],Table_Villen_viihde.accdb5[[Tuotenumero]:[TuoteryhmäID]],3,FALSE)</f>
        <v>4</v>
      </c>
      <c r="L2581" s="3" t="str">
        <f>VLOOKUP(Table_Villen_viihde.accdb[[#This Row],[Ryhmänro]],Table_Villen_viihde.accdb6[],2,FALSE)</f>
        <v>Tarvikkeet</v>
      </c>
    </row>
    <row r="2582" spans="1:12" x14ac:dyDescent="0.35">
      <c r="A2582">
        <v>53080</v>
      </c>
      <c r="B2582" s="18">
        <v>42208</v>
      </c>
      <c r="C2582" t="s">
        <v>62</v>
      </c>
      <c r="D2582">
        <v>1</v>
      </c>
      <c r="E2582">
        <v>1</v>
      </c>
      <c r="F2582">
        <v>59</v>
      </c>
      <c r="G2582">
        <v>46.06</v>
      </c>
      <c r="H2582" t="str">
        <f>VLOOKUP(Table_Villen_viihde.accdb[[#This Row],[MyyjäID]],ville_myyjät!$A$2:$B$17,2,FALSE)</f>
        <v>Liisa</v>
      </c>
      <c r="I2582" t="str">
        <f>VLOOKUP(Table_Villen_viihde.accdb[[#This Row],[myyjä]],ville_myyjät!$B$2:$C$17,2,FALSE)</f>
        <v>Nainen</v>
      </c>
      <c r="J2582" t="str">
        <f>VLOOKUP(Table_Villen_viihde.accdb[[#This Row],[Tuotenumero]],Table_Villen_viihde.accdb5[[Tuotenumero]:[Tuote]],2,FALSE)</f>
        <v>Kaukosäädin</v>
      </c>
      <c r="K2582" s="3">
        <f>VLOOKUP(Table_Villen_viihde.accdb[[#This Row],[Tuotenumero]],Table_Villen_viihde.accdb5[[Tuotenumero]:[TuoteryhmäID]],3,FALSE)</f>
        <v>4</v>
      </c>
      <c r="L2582" s="3" t="str">
        <f>VLOOKUP(Table_Villen_viihde.accdb[[#This Row],[Ryhmänro]],Table_Villen_viihde.accdb6[],2,FALSE)</f>
        <v>Tarvikkeet</v>
      </c>
    </row>
    <row r="2583" spans="1:12" x14ac:dyDescent="0.35">
      <c r="A2583">
        <v>53081</v>
      </c>
      <c r="B2583" s="18">
        <v>42208</v>
      </c>
      <c r="C2583" t="s">
        <v>60</v>
      </c>
      <c r="D2583">
        <v>1</v>
      </c>
      <c r="E2583">
        <v>9</v>
      </c>
      <c r="F2583">
        <v>15</v>
      </c>
      <c r="G2583">
        <v>11.14</v>
      </c>
      <c r="H2583" t="str">
        <f>VLOOKUP(Table_Villen_viihde.accdb[[#This Row],[MyyjäID]],ville_myyjät!$A$2:$B$17,2,FALSE)</f>
        <v>Juuso</v>
      </c>
      <c r="I2583" t="str">
        <f>VLOOKUP(Table_Villen_viihde.accdb[[#This Row],[myyjä]],ville_myyjät!$B$2:$C$17,2,FALSE)</f>
        <v>Mies</v>
      </c>
      <c r="J2583" t="str">
        <f>VLOOKUP(Table_Villen_viihde.accdb[[#This Row],[Tuotenumero]],Table_Villen_viihde.accdb5[[Tuotenumero]:[Tuote]],2,FALSE)</f>
        <v>Antennikaapeli</v>
      </c>
      <c r="K2583" s="3">
        <f>VLOOKUP(Table_Villen_viihde.accdb[[#This Row],[Tuotenumero]],Table_Villen_viihde.accdb5[[Tuotenumero]:[TuoteryhmäID]],3,FALSE)</f>
        <v>4</v>
      </c>
      <c r="L2583" s="3" t="str">
        <f>VLOOKUP(Table_Villen_viihde.accdb[[#This Row],[Ryhmänro]],Table_Villen_viihde.accdb6[],2,FALSE)</f>
        <v>Tarvikkeet</v>
      </c>
    </row>
    <row r="2584" spans="1:12" x14ac:dyDescent="0.35">
      <c r="A2584">
        <v>53082</v>
      </c>
      <c r="B2584" s="18">
        <v>42208</v>
      </c>
      <c r="C2584" t="s">
        <v>60</v>
      </c>
      <c r="D2584">
        <v>1</v>
      </c>
      <c r="E2584">
        <v>3</v>
      </c>
      <c r="F2584">
        <v>14</v>
      </c>
      <c r="G2584">
        <v>10.14</v>
      </c>
      <c r="H2584" t="str">
        <f>VLOOKUP(Table_Villen_viihde.accdb[[#This Row],[MyyjäID]],ville_myyjät!$A$2:$B$17,2,FALSE)</f>
        <v>Helena</v>
      </c>
      <c r="I2584" t="str">
        <f>VLOOKUP(Table_Villen_viihde.accdb[[#This Row],[myyjä]],ville_myyjät!$B$2:$C$17,2,FALSE)</f>
        <v>Nainen</v>
      </c>
      <c r="J2584" t="str">
        <f>VLOOKUP(Table_Villen_viihde.accdb[[#This Row],[Tuotenumero]],Table_Villen_viihde.accdb5[[Tuotenumero]:[Tuote]],2,FALSE)</f>
        <v>Antennikaapeli</v>
      </c>
      <c r="K2584" s="3">
        <f>VLOOKUP(Table_Villen_viihde.accdb[[#This Row],[Tuotenumero]],Table_Villen_viihde.accdb5[[Tuotenumero]:[TuoteryhmäID]],3,FALSE)</f>
        <v>4</v>
      </c>
      <c r="L2584" s="3" t="str">
        <f>VLOOKUP(Table_Villen_viihde.accdb[[#This Row],[Ryhmänro]],Table_Villen_viihde.accdb6[],2,FALSE)</f>
        <v>Tarvikkeet</v>
      </c>
    </row>
    <row r="2585" spans="1:12" x14ac:dyDescent="0.35">
      <c r="A2585">
        <v>53083</v>
      </c>
      <c r="B2585" s="18">
        <v>42208</v>
      </c>
      <c r="C2585" t="s">
        <v>60</v>
      </c>
      <c r="D2585">
        <v>1</v>
      </c>
      <c r="E2585">
        <v>5</v>
      </c>
      <c r="F2585">
        <v>15</v>
      </c>
      <c r="G2585">
        <v>10.4</v>
      </c>
      <c r="H2585" t="str">
        <f>VLOOKUP(Table_Villen_viihde.accdb[[#This Row],[MyyjäID]],ville_myyjät!$A$2:$B$17,2,FALSE)</f>
        <v>Petri</v>
      </c>
      <c r="I2585" t="str">
        <f>VLOOKUP(Table_Villen_viihde.accdb[[#This Row],[myyjä]],ville_myyjät!$B$2:$C$17,2,FALSE)</f>
        <v>Mies</v>
      </c>
      <c r="J2585" t="str">
        <f>VLOOKUP(Table_Villen_viihde.accdb[[#This Row],[Tuotenumero]],Table_Villen_viihde.accdb5[[Tuotenumero]:[Tuote]],2,FALSE)</f>
        <v>Antennikaapeli</v>
      </c>
      <c r="K2585" s="3">
        <f>VLOOKUP(Table_Villen_viihde.accdb[[#This Row],[Tuotenumero]],Table_Villen_viihde.accdb5[[Tuotenumero]:[TuoteryhmäID]],3,FALSE)</f>
        <v>4</v>
      </c>
      <c r="L2585" s="3" t="str">
        <f>VLOOKUP(Table_Villen_viihde.accdb[[#This Row],[Ryhmänro]],Table_Villen_viihde.accdb6[],2,FALSE)</f>
        <v>Tarvikkeet</v>
      </c>
    </row>
    <row r="2586" spans="1:12" x14ac:dyDescent="0.35">
      <c r="A2586">
        <v>53084</v>
      </c>
      <c r="B2586" s="18">
        <v>42209</v>
      </c>
      <c r="C2586" t="s">
        <v>60</v>
      </c>
      <c r="D2586">
        <v>1</v>
      </c>
      <c r="E2586">
        <v>1</v>
      </c>
      <c r="F2586">
        <v>14</v>
      </c>
      <c r="G2586">
        <v>10.57</v>
      </c>
      <c r="H2586" t="str">
        <f>VLOOKUP(Table_Villen_viihde.accdb[[#This Row],[MyyjäID]],ville_myyjät!$A$2:$B$17,2,FALSE)</f>
        <v>Liisa</v>
      </c>
      <c r="I2586" t="str">
        <f>VLOOKUP(Table_Villen_viihde.accdb[[#This Row],[myyjä]],ville_myyjät!$B$2:$C$17,2,FALSE)</f>
        <v>Nainen</v>
      </c>
      <c r="J2586" t="str">
        <f>VLOOKUP(Table_Villen_viihde.accdb[[#This Row],[Tuotenumero]],Table_Villen_viihde.accdb5[[Tuotenumero]:[Tuote]],2,FALSE)</f>
        <v>Antennikaapeli</v>
      </c>
      <c r="K2586" s="3">
        <f>VLOOKUP(Table_Villen_viihde.accdb[[#This Row],[Tuotenumero]],Table_Villen_viihde.accdb5[[Tuotenumero]:[TuoteryhmäID]],3,FALSE)</f>
        <v>4</v>
      </c>
      <c r="L2586" s="3" t="str">
        <f>VLOOKUP(Table_Villen_viihde.accdb[[#This Row],[Ryhmänro]],Table_Villen_viihde.accdb6[],2,FALSE)</f>
        <v>Tarvikkeet</v>
      </c>
    </row>
    <row r="2587" spans="1:12" x14ac:dyDescent="0.35">
      <c r="A2587">
        <v>53085</v>
      </c>
      <c r="B2587" s="18">
        <v>42209</v>
      </c>
      <c r="C2587" t="s">
        <v>58</v>
      </c>
      <c r="D2587">
        <v>1</v>
      </c>
      <c r="E2587">
        <v>7</v>
      </c>
      <c r="F2587">
        <v>17</v>
      </c>
      <c r="G2587">
        <v>9.11</v>
      </c>
      <c r="H2587" t="str">
        <f>VLOOKUP(Table_Villen_viihde.accdb[[#This Row],[MyyjäID]],ville_myyjät!$A$2:$B$17,2,FALSE)</f>
        <v>Kaija</v>
      </c>
      <c r="I2587" t="str">
        <f>VLOOKUP(Table_Villen_viihde.accdb[[#This Row],[myyjä]],ville_myyjät!$B$2:$C$17,2,FALSE)</f>
        <v>Nainen</v>
      </c>
      <c r="J2587" t="str">
        <f>VLOOKUP(Table_Villen_viihde.accdb[[#This Row],[Tuotenumero]],Table_Villen_viihde.accdb5[[Tuotenumero]:[Tuote]],2,FALSE)</f>
        <v>USB-kaapeli</v>
      </c>
      <c r="K2587" s="3">
        <f>VLOOKUP(Table_Villen_viihde.accdb[[#This Row],[Tuotenumero]],Table_Villen_viihde.accdb5[[Tuotenumero]:[TuoteryhmäID]],3,FALSE)</f>
        <v>4</v>
      </c>
      <c r="L2587" s="3" t="str">
        <f>VLOOKUP(Table_Villen_viihde.accdb[[#This Row],[Ryhmänro]],Table_Villen_viihde.accdb6[],2,FALSE)</f>
        <v>Tarvikkeet</v>
      </c>
    </row>
    <row r="2588" spans="1:12" x14ac:dyDescent="0.35">
      <c r="A2588">
        <v>53086</v>
      </c>
      <c r="B2588" s="18">
        <v>42210</v>
      </c>
      <c r="C2588" t="s">
        <v>60</v>
      </c>
      <c r="D2588">
        <v>1</v>
      </c>
      <c r="E2588">
        <v>9</v>
      </c>
      <c r="F2588">
        <v>15</v>
      </c>
      <c r="G2588">
        <v>10.89</v>
      </c>
      <c r="H2588" t="str">
        <f>VLOOKUP(Table_Villen_viihde.accdb[[#This Row],[MyyjäID]],ville_myyjät!$A$2:$B$17,2,FALSE)</f>
        <v>Juuso</v>
      </c>
      <c r="I2588" t="str">
        <f>VLOOKUP(Table_Villen_viihde.accdb[[#This Row],[myyjä]],ville_myyjät!$B$2:$C$17,2,FALSE)</f>
        <v>Mies</v>
      </c>
      <c r="J2588" t="str">
        <f>VLOOKUP(Table_Villen_viihde.accdb[[#This Row],[Tuotenumero]],Table_Villen_viihde.accdb5[[Tuotenumero]:[Tuote]],2,FALSE)</f>
        <v>Antennikaapeli</v>
      </c>
      <c r="K2588" s="3">
        <f>VLOOKUP(Table_Villen_viihde.accdb[[#This Row],[Tuotenumero]],Table_Villen_viihde.accdb5[[Tuotenumero]:[TuoteryhmäID]],3,FALSE)</f>
        <v>4</v>
      </c>
      <c r="L2588" s="3" t="str">
        <f>VLOOKUP(Table_Villen_viihde.accdb[[#This Row],[Ryhmänro]],Table_Villen_viihde.accdb6[],2,FALSE)</f>
        <v>Tarvikkeet</v>
      </c>
    </row>
    <row r="2589" spans="1:12" x14ac:dyDescent="0.35">
      <c r="A2589">
        <v>53087</v>
      </c>
      <c r="B2589" s="18">
        <v>42210</v>
      </c>
      <c r="C2589" t="s">
        <v>59</v>
      </c>
      <c r="D2589">
        <v>1</v>
      </c>
      <c r="E2589">
        <v>3</v>
      </c>
      <c r="F2589">
        <v>250</v>
      </c>
      <c r="G2589">
        <v>136.76</v>
      </c>
      <c r="H2589" t="str">
        <f>VLOOKUP(Table_Villen_viihde.accdb[[#This Row],[MyyjäID]],ville_myyjät!$A$2:$B$17,2,FALSE)</f>
        <v>Helena</v>
      </c>
      <c r="I2589" t="str">
        <f>VLOOKUP(Table_Villen_viihde.accdb[[#This Row],[myyjä]],ville_myyjät!$B$2:$C$17,2,FALSE)</f>
        <v>Nainen</v>
      </c>
      <c r="J2589" t="str">
        <f>VLOOKUP(Table_Villen_viihde.accdb[[#This Row],[Tuotenumero]],Table_Villen_viihde.accdb5[[Tuotenumero]:[Tuote]],2,FALSE)</f>
        <v>Levysoitin</v>
      </c>
      <c r="K2589" s="3">
        <f>VLOOKUP(Table_Villen_viihde.accdb[[#This Row],[Tuotenumero]],Table_Villen_viihde.accdb5[[Tuotenumero]:[TuoteryhmäID]],3,FALSE)</f>
        <v>1</v>
      </c>
      <c r="L2589" s="3" t="str">
        <f>VLOOKUP(Table_Villen_viihde.accdb[[#This Row],[Ryhmänro]],Table_Villen_viihde.accdb6[],2,FALSE)</f>
        <v>Äänentoisto</v>
      </c>
    </row>
    <row r="2590" spans="1:12" x14ac:dyDescent="0.35">
      <c r="A2590">
        <v>53088</v>
      </c>
      <c r="B2590" s="18">
        <v>42210</v>
      </c>
      <c r="C2590" t="s">
        <v>60</v>
      </c>
      <c r="D2590">
        <v>1</v>
      </c>
      <c r="E2590">
        <v>2</v>
      </c>
      <c r="F2590">
        <v>15</v>
      </c>
      <c r="G2590">
        <v>10.88</v>
      </c>
      <c r="H2590" t="str">
        <f>VLOOKUP(Table_Villen_viihde.accdb[[#This Row],[MyyjäID]],ville_myyjät!$A$2:$B$17,2,FALSE)</f>
        <v>Maija</v>
      </c>
      <c r="I2590" t="str">
        <f>VLOOKUP(Table_Villen_viihde.accdb[[#This Row],[myyjä]],ville_myyjät!$B$2:$C$17,2,FALSE)</f>
        <v>Nainen</v>
      </c>
      <c r="J2590" t="str">
        <f>VLOOKUP(Table_Villen_viihde.accdb[[#This Row],[Tuotenumero]],Table_Villen_viihde.accdb5[[Tuotenumero]:[Tuote]],2,FALSE)</f>
        <v>Antennikaapeli</v>
      </c>
      <c r="K2590" s="3">
        <f>VLOOKUP(Table_Villen_viihde.accdb[[#This Row],[Tuotenumero]],Table_Villen_viihde.accdb5[[Tuotenumero]:[TuoteryhmäID]],3,FALSE)</f>
        <v>4</v>
      </c>
      <c r="L2590" s="3" t="str">
        <f>VLOOKUP(Table_Villen_viihde.accdb[[#This Row],[Ryhmänro]],Table_Villen_viihde.accdb6[],2,FALSE)</f>
        <v>Tarvikkeet</v>
      </c>
    </row>
    <row r="2591" spans="1:12" x14ac:dyDescent="0.35">
      <c r="A2591">
        <v>53089</v>
      </c>
      <c r="B2591" s="18">
        <v>42211</v>
      </c>
      <c r="C2591" t="s">
        <v>60</v>
      </c>
      <c r="D2591">
        <v>1</v>
      </c>
      <c r="E2591">
        <v>6</v>
      </c>
      <c r="F2591">
        <v>14</v>
      </c>
      <c r="G2591">
        <v>10.27</v>
      </c>
      <c r="H2591" t="str">
        <f>VLOOKUP(Table_Villen_viihde.accdb[[#This Row],[MyyjäID]],ville_myyjät!$A$2:$B$17,2,FALSE)</f>
        <v>Mikko</v>
      </c>
      <c r="I2591" t="str">
        <f>VLOOKUP(Table_Villen_viihde.accdb[[#This Row],[myyjä]],ville_myyjät!$B$2:$C$17,2,FALSE)</f>
        <v>Mies</v>
      </c>
      <c r="J2591" t="str">
        <f>VLOOKUP(Table_Villen_viihde.accdb[[#This Row],[Tuotenumero]],Table_Villen_viihde.accdb5[[Tuotenumero]:[Tuote]],2,FALSE)</f>
        <v>Antennikaapeli</v>
      </c>
      <c r="K2591" s="3">
        <f>VLOOKUP(Table_Villen_viihde.accdb[[#This Row],[Tuotenumero]],Table_Villen_viihde.accdb5[[Tuotenumero]:[TuoteryhmäID]],3,FALSE)</f>
        <v>4</v>
      </c>
      <c r="L2591" s="3" t="str">
        <f>VLOOKUP(Table_Villen_viihde.accdb[[#This Row],[Ryhmänro]],Table_Villen_viihde.accdb6[],2,FALSE)</f>
        <v>Tarvikkeet</v>
      </c>
    </row>
    <row r="2592" spans="1:12" x14ac:dyDescent="0.35">
      <c r="A2592">
        <v>53090</v>
      </c>
      <c r="B2592" s="18">
        <v>42211</v>
      </c>
      <c r="C2592" t="s">
        <v>60</v>
      </c>
      <c r="D2592">
        <v>1</v>
      </c>
      <c r="E2592">
        <v>6</v>
      </c>
      <c r="F2592">
        <v>15</v>
      </c>
      <c r="G2592">
        <v>11.2</v>
      </c>
      <c r="H2592" t="str">
        <f>VLOOKUP(Table_Villen_viihde.accdb[[#This Row],[MyyjäID]],ville_myyjät!$A$2:$B$17,2,FALSE)</f>
        <v>Mikko</v>
      </c>
      <c r="I2592" t="str">
        <f>VLOOKUP(Table_Villen_viihde.accdb[[#This Row],[myyjä]],ville_myyjät!$B$2:$C$17,2,FALSE)</f>
        <v>Mies</v>
      </c>
      <c r="J2592" t="str">
        <f>VLOOKUP(Table_Villen_viihde.accdb[[#This Row],[Tuotenumero]],Table_Villen_viihde.accdb5[[Tuotenumero]:[Tuote]],2,FALSE)</f>
        <v>Antennikaapeli</v>
      </c>
      <c r="K2592" s="3">
        <f>VLOOKUP(Table_Villen_viihde.accdb[[#This Row],[Tuotenumero]],Table_Villen_viihde.accdb5[[Tuotenumero]:[TuoteryhmäID]],3,FALSE)</f>
        <v>4</v>
      </c>
      <c r="L2592" s="3" t="str">
        <f>VLOOKUP(Table_Villen_viihde.accdb[[#This Row],[Ryhmänro]],Table_Villen_viihde.accdb6[],2,FALSE)</f>
        <v>Tarvikkeet</v>
      </c>
    </row>
    <row r="2593" spans="1:12" x14ac:dyDescent="0.35">
      <c r="A2593">
        <v>53091</v>
      </c>
      <c r="B2593" s="18">
        <v>42211</v>
      </c>
      <c r="C2593" t="s">
        <v>60</v>
      </c>
      <c r="D2593">
        <v>1</v>
      </c>
      <c r="E2593">
        <v>7</v>
      </c>
      <c r="F2593">
        <v>15</v>
      </c>
      <c r="G2593">
        <v>10.28</v>
      </c>
      <c r="H2593" t="str">
        <f>VLOOKUP(Table_Villen_viihde.accdb[[#This Row],[MyyjäID]],ville_myyjät!$A$2:$B$17,2,FALSE)</f>
        <v>Kaija</v>
      </c>
      <c r="I2593" t="str">
        <f>VLOOKUP(Table_Villen_viihde.accdb[[#This Row],[myyjä]],ville_myyjät!$B$2:$C$17,2,FALSE)</f>
        <v>Nainen</v>
      </c>
      <c r="J2593" t="str">
        <f>VLOOKUP(Table_Villen_viihde.accdb[[#This Row],[Tuotenumero]],Table_Villen_viihde.accdb5[[Tuotenumero]:[Tuote]],2,FALSE)</f>
        <v>Antennikaapeli</v>
      </c>
      <c r="K2593" s="3">
        <f>VLOOKUP(Table_Villen_viihde.accdb[[#This Row],[Tuotenumero]],Table_Villen_viihde.accdb5[[Tuotenumero]:[TuoteryhmäID]],3,FALSE)</f>
        <v>4</v>
      </c>
      <c r="L2593" s="3" t="str">
        <f>VLOOKUP(Table_Villen_viihde.accdb[[#This Row],[Ryhmänro]],Table_Villen_viihde.accdb6[],2,FALSE)</f>
        <v>Tarvikkeet</v>
      </c>
    </row>
    <row r="2594" spans="1:12" x14ac:dyDescent="0.35">
      <c r="A2594">
        <v>53092</v>
      </c>
      <c r="B2594" s="18">
        <v>42211</v>
      </c>
      <c r="C2594" t="s">
        <v>61</v>
      </c>
      <c r="D2594">
        <v>1</v>
      </c>
      <c r="E2594">
        <v>2</v>
      </c>
      <c r="F2594">
        <v>316</v>
      </c>
      <c r="G2594">
        <v>227.73</v>
      </c>
      <c r="H2594" t="str">
        <f>VLOOKUP(Table_Villen_viihde.accdb[[#This Row],[MyyjäID]],ville_myyjät!$A$2:$B$17,2,FALSE)</f>
        <v>Maija</v>
      </c>
      <c r="I2594" t="str">
        <f>VLOOKUP(Table_Villen_viihde.accdb[[#This Row],[myyjä]],ville_myyjät!$B$2:$C$17,2,FALSE)</f>
        <v>Nainen</v>
      </c>
      <c r="J2594" t="str">
        <f>VLOOKUP(Table_Villen_viihde.accdb[[#This Row],[Tuotenumero]],Table_Villen_viihde.accdb5[[Tuotenumero]:[Tuote]],2,FALSE)</f>
        <v>TV32</v>
      </c>
      <c r="K2594" s="3">
        <f>VLOOKUP(Table_Villen_viihde.accdb[[#This Row],[Tuotenumero]],Table_Villen_viihde.accdb5[[Tuotenumero]:[TuoteryhmäID]],3,FALSE)</f>
        <v>3</v>
      </c>
      <c r="L2594" s="3" t="str">
        <f>VLOOKUP(Table_Villen_viihde.accdb[[#This Row],[Ryhmänro]],Table_Villen_viihde.accdb6[],2,FALSE)</f>
        <v>TV</v>
      </c>
    </row>
    <row r="2595" spans="1:12" x14ac:dyDescent="0.35">
      <c r="A2595">
        <v>53093</v>
      </c>
      <c r="B2595" s="18">
        <v>42212</v>
      </c>
      <c r="C2595" t="s">
        <v>60</v>
      </c>
      <c r="D2595">
        <v>1</v>
      </c>
      <c r="E2595">
        <v>2</v>
      </c>
      <c r="F2595">
        <v>14</v>
      </c>
      <c r="G2595">
        <v>10.19</v>
      </c>
      <c r="H2595" t="str">
        <f>VLOOKUP(Table_Villen_viihde.accdb[[#This Row],[MyyjäID]],ville_myyjät!$A$2:$B$17,2,FALSE)</f>
        <v>Maija</v>
      </c>
      <c r="I2595" t="str">
        <f>VLOOKUP(Table_Villen_viihde.accdb[[#This Row],[myyjä]],ville_myyjät!$B$2:$C$17,2,FALSE)</f>
        <v>Nainen</v>
      </c>
      <c r="J2595" t="str">
        <f>VLOOKUP(Table_Villen_viihde.accdb[[#This Row],[Tuotenumero]],Table_Villen_viihde.accdb5[[Tuotenumero]:[Tuote]],2,FALSE)</f>
        <v>Antennikaapeli</v>
      </c>
      <c r="K2595" s="3">
        <f>VLOOKUP(Table_Villen_viihde.accdb[[#This Row],[Tuotenumero]],Table_Villen_viihde.accdb5[[Tuotenumero]:[TuoteryhmäID]],3,FALSE)</f>
        <v>4</v>
      </c>
      <c r="L2595" s="3" t="str">
        <f>VLOOKUP(Table_Villen_viihde.accdb[[#This Row],[Ryhmänro]],Table_Villen_viihde.accdb6[],2,FALSE)</f>
        <v>Tarvikkeet</v>
      </c>
    </row>
    <row r="2596" spans="1:12" x14ac:dyDescent="0.35">
      <c r="A2596">
        <v>53094</v>
      </c>
      <c r="B2596" s="18">
        <v>42212</v>
      </c>
      <c r="C2596" t="s">
        <v>59</v>
      </c>
      <c r="D2596">
        <v>1</v>
      </c>
      <c r="E2596">
        <v>1</v>
      </c>
      <c r="F2596">
        <v>256</v>
      </c>
      <c r="G2596">
        <v>138.62</v>
      </c>
      <c r="H2596" t="str">
        <f>VLOOKUP(Table_Villen_viihde.accdb[[#This Row],[MyyjäID]],ville_myyjät!$A$2:$B$17,2,FALSE)</f>
        <v>Liisa</v>
      </c>
      <c r="I2596" t="str">
        <f>VLOOKUP(Table_Villen_viihde.accdb[[#This Row],[myyjä]],ville_myyjät!$B$2:$C$17,2,FALSE)</f>
        <v>Nainen</v>
      </c>
      <c r="J2596" t="str">
        <f>VLOOKUP(Table_Villen_viihde.accdb[[#This Row],[Tuotenumero]],Table_Villen_viihde.accdb5[[Tuotenumero]:[Tuote]],2,FALSE)</f>
        <v>Levysoitin</v>
      </c>
      <c r="K2596" s="3">
        <f>VLOOKUP(Table_Villen_viihde.accdb[[#This Row],[Tuotenumero]],Table_Villen_viihde.accdb5[[Tuotenumero]:[TuoteryhmäID]],3,FALSE)</f>
        <v>1</v>
      </c>
      <c r="L2596" s="3" t="str">
        <f>VLOOKUP(Table_Villen_viihde.accdb[[#This Row],[Ryhmänro]],Table_Villen_viihde.accdb6[],2,FALSE)</f>
        <v>Äänentoisto</v>
      </c>
    </row>
    <row r="2597" spans="1:12" x14ac:dyDescent="0.35">
      <c r="A2597">
        <v>53095</v>
      </c>
      <c r="B2597" s="18">
        <v>42212</v>
      </c>
      <c r="C2597" t="s">
        <v>60</v>
      </c>
      <c r="D2597">
        <v>1</v>
      </c>
      <c r="E2597">
        <v>3</v>
      </c>
      <c r="F2597">
        <v>15</v>
      </c>
      <c r="G2597">
        <v>10.45</v>
      </c>
      <c r="H2597" t="str">
        <f>VLOOKUP(Table_Villen_viihde.accdb[[#This Row],[MyyjäID]],ville_myyjät!$A$2:$B$17,2,FALSE)</f>
        <v>Helena</v>
      </c>
      <c r="I2597" t="str">
        <f>VLOOKUP(Table_Villen_viihde.accdb[[#This Row],[myyjä]],ville_myyjät!$B$2:$C$17,2,FALSE)</f>
        <v>Nainen</v>
      </c>
      <c r="J2597" t="str">
        <f>VLOOKUP(Table_Villen_viihde.accdb[[#This Row],[Tuotenumero]],Table_Villen_viihde.accdb5[[Tuotenumero]:[Tuote]],2,FALSE)</f>
        <v>Antennikaapeli</v>
      </c>
      <c r="K2597" s="3">
        <f>VLOOKUP(Table_Villen_viihde.accdb[[#This Row],[Tuotenumero]],Table_Villen_viihde.accdb5[[Tuotenumero]:[TuoteryhmäID]],3,FALSE)</f>
        <v>4</v>
      </c>
      <c r="L2597" s="3" t="str">
        <f>VLOOKUP(Table_Villen_viihde.accdb[[#This Row],[Ryhmänro]],Table_Villen_viihde.accdb6[],2,FALSE)</f>
        <v>Tarvikkeet</v>
      </c>
    </row>
    <row r="2598" spans="1:12" x14ac:dyDescent="0.35">
      <c r="A2598">
        <v>53096</v>
      </c>
      <c r="B2598" s="18">
        <v>42212</v>
      </c>
      <c r="C2598" t="s">
        <v>60</v>
      </c>
      <c r="D2598">
        <v>1</v>
      </c>
      <c r="E2598">
        <v>5</v>
      </c>
      <c r="F2598">
        <v>14</v>
      </c>
      <c r="G2598">
        <v>10.41</v>
      </c>
      <c r="H2598" t="str">
        <f>VLOOKUP(Table_Villen_viihde.accdb[[#This Row],[MyyjäID]],ville_myyjät!$A$2:$B$17,2,FALSE)</f>
        <v>Petri</v>
      </c>
      <c r="I2598" t="str">
        <f>VLOOKUP(Table_Villen_viihde.accdb[[#This Row],[myyjä]],ville_myyjät!$B$2:$C$17,2,FALSE)</f>
        <v>Mies</v>
      </c>
      <c r="J2598" t="str">
        <f>VLOOKUP(Table_Villen_viihde.accdb[[#This Row],[Tuotenumero]],Table_Villen_viihde.accdb5[[Tuotenumero]:[Tuote]],2,FALSE)</f>
        <v>Antennikaapeli</v>
      </c>
      <c r="K2598" s="3">
        <f>VLOOKUP(Table_Villen_viihde.accdb[[#This Row],[Tuotenumero]],Table_Villen_viihde.accdb5[[Tuotenumero]:[TuoteryhmäID]],3,FALSE)</f>
        <v>4</v>
      </c>
      <c r="L2598" s="3" t="str">
        <f>VLOOKUP(Table_Villen_viihde.accdb[[#This Row],[Ryhmänro]],Table_Villen_viihde.accdb6[],2,FALSE)</f>
        <v>Tarvikkeet</v>
      </c>
    </row>
    <row r="2599" spans="1:12" x14ac:dyDescent="0.35">
      <c r="A2599">
        <v>53097</v>
      </c>
      <c r="B2599" s="18">
        <v>42213</v>
      </c>
      <c r="C2599" t="s">
        <v>60</v>
      </c>
      <c r="D2599">
        <v>1</v>
      </c>
      <c r="E2599">
        <v>2</v>
      </c>
      <c r="F2599">
        <v>14</v>
      </c>
      <c r="G2599">
        <v>10.62</v>
      </c>
      <c r="H2599" t="str">
        <f>VLOOKUP(Table_Villen_viihde.accdb[[#This Row],[MyyjäID]],ville_myyjät!$A$2:$B$17,2,FALSE)</f>
        <v>Maija</v>
      </c>
      <c r="I2599" t="str">
        <f>VLOOKUP(Table_Villen_viihde.accdb[[#This Row],[myyjä]],ville_myyjät!$B$2:$C$17,2,FALSE)</f>
        <v>Nainen</v>
      </c>
      <c r="J2599" t="str">
        <f>VLOOKUP(Table_Villen_viihde.accdb[[#This Row],[Tuotenumero]],Table_Villen_viihde.accdb5[[Tuotenumero]:[Tuote]],2,FALSE)</f>
        <v>Antennikaapeli</v>
      </c>
      <c r="K2599" s="3">
        <f>VLOOKUP(Table_Villen_viihde.accdb[[#This Row],[Tuotenumero]],Table_Villen_viihde.accdb5[[Tuotenumero]:[TuoteryhmäID]],3,FALSE)</f>
        <v>4</v>
      </c>
      <c r="L2599" s="3" t="str">
        <f>VLOOKUP(Table_Villen_viihde.accdb[[#This Row],[Ryhmänro]],Table_Villen_viihde.accdb6[],2,FALSE)</f>
        <v>Tarvikkeet</v>
      </c>
    </row>
    <row r="2600" spans="1:12" x14ac:dyDescent="0.35">
      <c r="A2600">
        <v>53098</v>
      </c>
      <c r="B2600" s="18">
        <v>42213</v>
      </c>
      <c r="C2600" t="s">
        <v>58</v>
      </c>
      <c r="D2600">
        <v>1</v>
      </c>
      <c r="E2600">
        <v>3</v>
      </c>
      <c r="F2600">
        <v>17</v>
      </c>
      <c r="G2600">
        <v>8.98</v>
      </c>
      <c r="H2600" t="str">
        <f>VLOOKUP(Table_Villen_viihde.accdb[[#This Row],[MyyjäID]],ville_myyjät!$A$2:$B$17,2,FALSE)</f>
        <v>Helena</v>
      </c>
      <c r="I2600" t="str">
        <f>VLOOKUP(Table_Villen_viihde.accdb[[#This Row],[myyjä]],ville_myyjät!$B$2:$C$17,2,FALSE)</f>
        <v>Nainen</v>
      </c>
      <c r="J2600" t="str">
        <f>VLOOKUP(Table_Villen_viihde.accdb[[#This Row],[Tuotenumero]],Table_Villen_viihde.accdb5[[Tuotenumero]:[Tuote]],2,FALSE)</f>
        <v>USB-kaapeli</v>
      </c>
      <c r="K2600" s="3">
        <f>VLOOKUP(Table_Villen_viihde.accdb[[#This Row],[Tuotenumero]],Table_Villen_viihde.accdb5[[Tuotenumero]:[TuoteryhmäID]],3,FALSE)</f>
        <v>4</v>
      </c>
      <c r="L2600" s="3" t="str">
        <f>VLOOKUP(Table_Villen_viihde.accdb[[#This Row],[Ryhmänro]],Table_Villen_viihde.accdb6[],2,FALSE)</f>
        <v>Tarvikkeet</v>
      </c>
    </row>
    <row r="2601" spans="1:12" x14ac:dyDescent="0.35">
      <c r="A2601">
        <v>53099</v>
      </c>
      <c r="B2601" s="18">
        <v>42213</v>
      </c>
      <c r="C2601" t="s">
        <v>60</v>
      </c>
      <c r="D2601">
        <v>1</v>
      </c>
      <c r="E2601">
        <v>3</v>
      </c>
      <c r="F2601">
        <v>15</v>
      </c>
      <c r="G2601">
        <v>10.199999999999999</v>
      </c>
      <c r="H2601" t="str">
        <f>VLOOKUP(Table_Villen_viihde.accdb[[#This Row],[MyyjäID]],ville_myyjät!$A$2:$B$17,2,FALSE)</f>
        <v>Helena</v>
      </c>
      <c r="I2601" t="str">
        <f>VLOOKUP(Table_Villen_viihde.accdb[[#This Row],[myyjä]],ville_myyjät!$B$2:$C$17,2,FALSE)</f>
        <v>Nainen</v>
      </c>
      <c r="J2601" t="str">
        <f>VLOOKUP(Table_Villen_viihde.accdb[[#This Row],[Tuotenumero]],Table_Villen_viihde.accdb5[[Tuotenumero]:[Tuote]],2,FALSE)</f>
        <v>Antennikaapeli</v>
      </c>
      <c r="K2601" s="3">
        <f>VLOOKUP(Table_Villen_viihde.accdb[[#This Row],[Tuotenumero]],Table_Villen_viihde.accdb5[[Tuotenumero]:[TuoteryhmäID]],3,FALSE)</f>
        <v>4</v>
      </c>
      <c r="L2601" s="3" t="str">
        <f>VLOOKUP(Table_Villen_viihde.accdb[[#This Row],[Ryhmänro]],Table_Villen_viihde.accdb6[],2,FALSE)</f>
        <v>Tarvikkeet</v>
      </c>
    </row>
    <row r="2602" spans="1:12" x14ac:dyDescent="0.35">
      <c r="A2602">
        <v>53100</v>
      </c>
      <c r="B2602" s="18">
        <v>42214</v>
      </c>
      <c r="C2602" t="s">
        <v>60</v>
      </c>
      <c r="D2602">
        <v>1</v>
      </c>
      <c r="E2602">
        <v>5</v>
      </c>
      <c r="F2602">
        <v>15</v>
      </c>
      <c r="G2602">
        <v>10.32</v>
      </c>
      <c r="H2602" t="str">
        <f>VLOOKUP(Table_Villen_viihde.accdb[[#This Row],[MyyjäID]],ville_myyjät!$A$2:$B$17,2,FALSE)</f>
        <v>Petri</v>
      </c>
      <c r="I2602" t="str">
        <f>VLOOKUP(Table_Villen_viihde.accdb[[#This Row],[myyjä]],ville_myyjät!$B$2:$C$17,2,FALSE)</f>
        <v>Mies</v>
      </c>
      <c r="J2602" t="str">
        <f>VLOOKUP(Table_Villen_viihde.accdb[[#This Row],[Tuotenumero]],Table_Villen_viihde.accdb5[[Tuotenumero]:[Tuote]],2,FALSE)</f>
        <v>Antennikaapeli</v>
      </c>
      <c r="K2602" s="3">
        <f>VLOOKUP(Table_Villen_viihde.accdb[[#This Row],[Tuotenumero]],Table_Villen_viihde.accdb5[[Tuotenumero]:[TuoteryhmäID]],3,FALSE)</f>
        <v>4</v>
      </c>
      <c r="L2602" s="3" t="str">
        <f>VLOOKUP(Table_Villen_viihde.accdb[[#This Row],[Ryhmänro]],Table_Villen_viihde.accdb6[],2,FALSE)</f>
        <v>Tarvikkeet</v>
      </c>
    </row>
    <row r="2603" spans="1:12" x14ac:dyDescent="0.35">
      <c r="A2603">
        <v>53101</v>
      </c>
      <c r="B2603" s="18">
        <v>42215</v>
      </c>
      <c r="C2603" t="s">
        <v>62</v>
      </c>
      <c r="D2603">
        <v>1</v>
      </c>
      <c r="E2603">
        <v>1</v>
      </c>
      <c r="F2603">
        <v>58</v>
      </c>
      <c r="G2603">
        <v>45.29</v>
      </c>
      <c r="H2603" t="str">
        <f>VLOOKUP(Table_Villen_viihde.accdb[[#This Row],[MyyjäID]],ville_myyjät!$A$2:$B$17,2,FALSE)</f>
        <v>Liisa</v>
      </c>
      <c r="I2603" t="str">
        <f>VLOOKUP(Table_Villen_viihde.accdb[[#This Row],[myyjä]],ville_myyjät!$B$2:$C$17,2,FALSE)</f>
        <v>Nainen</v>
      </c>
      <c r="J2603" t="str">
        <f>VLOOKUP(Table_Villen_viihde.accdb[[#This Row],[Tuotenumero]],Table_Villen_viihde.accdb5[[Tuotenumero]:[Tuote]],2,FALSE)</f>
        <v>Kaukosäädin</v>
      </c>
      <c r="K2603" s="3">
        <f>VLOOKUP(Table_Villen_viihde.accdb[[#This Row],[Tuotenumero]],Table_Villen_viihde.accdb5[[Tuotenumero]:[TuoteryhmäID]],3,FALSE)</f>
        <v>4</v>
      </c>
      <c r="L2603" s="3" t="str">
        <f>VLOOKUP(Table_Villen_viihde.accdb[[#This Row],[Ryhmänro]],Table_Villen_viihde.accdb6[],2,FALSE)</f>
        <v>Tarvikkeet</v>
      </c>
    </row>
    <row r="2604" spans="1:12" x14ac:dyDescent="0.35">
      <c r="A2604">
        <v>53102</v>
      </c>
      <c r="B2604" s="18">
        <v>42215</v>
      </c>
      <c r="C2604" t="s">
        <v>59</v>
      </c>
      <c r="D2604">
        <v>1</v>
      </c>
      <c r="E2604">
        <v>2</v>
      </c>
      <c r="F2604">
        <v>241</v>
      </c>
      <c r="G2604">
        <v>137.16999999999999</v>
      </c>
      <c r="H2604" t="str">
        <f>VLOOKUP(Table_Villen_viihde.accdb[[#This Row],[MyyjäID]],ville_myyjät!$A$2:$B$17,2,FALSE)</f>
        <v>Maija</v>
      </c>
      <c r="I2604" t="str">
        <f>VLOOKUP(Table_Villen_viihde.accdb[[#This Row],[myyjä]],ville_myyjät!$B$2:$C$17,2,FALSE)</f>
        <v>Nainen</v>
      </c>
      <c r="J2604" t="str">
        <f>VLOOKUP(Table_Villen_viihde.accdb[[#This Row],[Tuotenumero]],Table_Villen_viihde.accdb5[[Tuotenumero]:[Tuote]],2,FALSE)</f>
        <v>Levysoitin</v>
      </c>
      <c r="K2604" s="3">
        <f>VLOOKUP(Table_Villen_viihde.accdb[[#This Row],[Tuotenumero]],Table_Villen_viihde.accdb5[[Tuotenumero]:[TuoteryhmäID]],3,FALSE)</f>
        <v>1</v>
      </c>
      <c r="L2604" s="3" t="str">
        <f>VLOOKUP(Table_Villen_viihde.accdb[[#This Row],[Ryhmänro]],Table_Villen_viihde.accdb6[],2,FALSE)</f>
        <v>Äänentoisto</v>
      </c>
    </row>
    <row r="2605" spans="1:12" x14ac:dyDescent="0.35">
      <c r="A2605">
        <v>53103</v>
      </c>
      <c r="B2605" s="18">
        <v>42215</v>
      </c>
      <c r="C2605" t="s">
        <v>60</v>
      </c>
      <c r="D2605">
        <v>1</v>
      </c>
      <c r="E2605">
        <v>6</v>
      </c>
      <c r="F2605">
        <v>14</v>
      </c>
      <c r="G2605">
        <v>10.57</v>
      </c>
      <c r="H2605" t="str">
        <f>VLOOKUP(Table_Villen_viihde.accdb[[#This Row],[MyyjäID]],ville_myyjät!$A$2:$B$17,2,FALSE)</f>
        <v>Mikko</v>
      </c>
      <c r="I2605" t="str">
        <f>VLOOKUP(Table_Villen_viihde.accdb[[#This Row],[myyjä]],ville_myyjät!$B$2:$C$17,2,FALSE)</f>
        <v>Mies</v>
      </c>
      <c r="J2605" t="str">
        <f>VLOOKUP(Table_Villen_viihde.accdb[[#This Row],[Tuotenumero]],Table_Villen_viihde.accdb5[[Tuotenumero]:[Tuote]],2,FALSE)</f>
        <v>Antennikaapeli</v>
      </c>
      <c r="K2605" s="3">
        <f>VLOOKUP(Table_Villen_viihde.accdb[[#This Row],[Tuotenumero]],Table_Villen_viihde.accdb5[[Tuotenumero]:[TuoteryhmäID]],3,FALSE)</f>
        <v>4</v>
      </c>
      <c r="L2605" s="3" t="str">
        <f>VLOOKUP(Table_Villen_viihde.accdb[[#This Row],[Ryhmänro]],Table_Villen_viihde.accdb6[],2,FALSE)</f>
        <v>Tarvikkeet</v>
      </c>
    </row>
    <row r="2606" spans="1:12" x14ac:dyDescent="0.35">
      <c r="A2606">
        <v>53104</v>
      </c>
      <c r="B2606" s="18">
        <v>42215</v>
      </c>
      <c r="C2606" t="s">
        <v>60</v>
      </c>
      <c r="D2606">
        <v>1</v>
      </c>
      <c r="E2606">
        <v>5</v>
      </c>
      <c r="F2606">
        <v>15</v>
      </c>
      <c r="G2606">
        <v>10.95</v>
      </c>
      <c r="H2606" t="str">
        <f>VLOOKUP(Table_Villen_viihde.accdb[[#This Row],[MyyjäID]],ville_myyjät!$A$2:$B$17,2,FALSE)</f>
        <v>Petri</v>
      </c>
      <c r="I2606" t="str">
        <f>VLOOKUP(Table_Villen_viihde.accdb[[#This Row],[myyjä]],ville_myyjät!$B$2:$C$17,2,FALSE)</f>
        <v>Mies</v>
      </c>
      <c r="J2606" t="str">
        <f>VLOOKUP(Table_Villen_viihde.accdb[[#This Row],[Tuotenumero]],Table_Villen_viihde.accdb5[[Tuotenumero]:[Tuote]],2,FALSE)</f>
        <v>Antennikaapeli</v>
      </c>
      <c r="K2606" s="3">
        <f>VLOOKUP(Table_Villen_viihde.accdb[[#This Row],[Tuotenumero]],Table_Villen_viihde.accdb5[[Tuotenumero]:[TuoteryhmäID]],3,FALSE)</f>
        <v>4</v>
      </c>
      <c r="L2606" s="3" t="str">
        <f>VLOOKUP(Table_Villen_viihde.accdb[[#This Row],[Ryhmänro]],Table_Villen_viihde.accdb6[],2,FALSE)</f>
        <v>Tarvikkeet</v>
      </c>
    </row>
    <row r="2607" spans="1:12" x14ac:dyDescent="0.35">
      <c r="A2607">
        <v>53105</v>
      </c>
      <c r="B2607" s="18">
        <v>42216</v>
      </c>
      <c r="C2607" t="s">
        <v>60</v>
      </c>
      <c r="D2607">
        <v>1</v>
      </c>
      <c r="E2607">
        <v>1</v>
      </c>
      <c r="F2607">
        <v>15</v>
      </c>
      <c r="G2607">
        <v>11.16</v>
      </c>
      <c r="H2607" t="str">
        <f>VLOOKUP(Table_Villen_viihde.accdb[[#This Row],[MyyjäID]],ville_myyjät!$A$2:$B$17,2,FALSE)</f>
        <v>Liisa</v>
      </c>
      <c r="I2607" t="str">
        <f>VLOOKUP(Table_Villen_viihde.accdb[[#This Row],[myyjä]],ville_myyjät!$B$2:$C$17,2,FALSE)</f>
        <v>Nainen</v>
      </c>
      <c r="J2607" t="str">
        <f>VLOOKUP(Table_Villen_viihde.accdb[[#This Row],[Tuotenumero]],Table_Villen_viihde.accdb5[[Tuotenumero]:[Tuote]],2,FALSE)</f>
        <v>Antennikaapeli</v>
      </c>
      <c r="K2607" s="3">
        <f>VLOOKUP(Table_Villen_viihde.accdb[[#This Row],[Tuotenumero]],Table_Villen_viihde.accdb5[[Tuotenumero]:[TuoteryhmäID]],3,FALSE)</f>
        <v>4</v>
      </c>
      <c r="L2607" s="3" t="str">
        <f>VLOOKUP(Table_Villen_viihde.accdb[[#This Row],[Ryhmänro]],Table_Villen_viihde.accdb6[],2,FALSE)</f>
        <v>Tarvikkeet</v>
      </c>
    </row>
    <row r="2608" spans="1:12" x14ac:dyDescent="0.35">
      <c r="A2608">
        <v>53106</v>
      </c>
      <c r="B2608" s="18">
        <v>42216</v>
      </c>
      <c r="C2608" t="s">
        <v>60</v>
      </c>
      <c r="D2608">
        <v>1</v>
      </c>
      <c r="E2608">
        <v>5</v>
      </c>
      <c r="F2608">
        <v>15</v>
      </c>
      <c r="G2608">
        <v>10.93</v>
      </c>
      <c r="H2608" t="str">
        <f>VLOOKUP(Table_Villen_viihde.accdb[[#This Row],[MyyjäID]],ville_myyjät!$A$2:$B$17,2,FALSE)</f>
        <v>Petri</v>
      </c>
      <c r="I2608" t="str">
        <f>VLOOKUP(Table_Villen_viihde.accdb[[#This Row],[myyjä]],ville_myyjät!$B$2:$C$17,2,FALSE)</f>
        <v>Mies</v>
      </c>
      <c r="J2608" t="str">
        <f>VLOOKUP(Table_Villen_viihde.accdb[[#This Row],[Tuotenumero]],Table_Villen_viihde.accdb5[[Tuotenumero]:[Tuote]],2,FALSE)</f>
        <v>Antennikaapeli</v>
      </c>
      <c r="K2608" s="3">
        <f>VLOOKUP(Table_Villen_viihde.accdb[[#This Row],[Tuotenumero]],Table_Villen_viihde.accdb5[[Tuotenumero]:[TuoteryhmäID]],3,FALSE)</f>
        <v>4</v>
      </c>
      <c r="L2608" s="3" t="str">
        <f>VLOOKUP(Table_Villen_viihde.accdb[[#This Row],[Ryhmänro]],Table_Villen_viihde.accdb6[],2,FALSE)</f>
        <v>Tarvikkeet</v>
      </c>
    </row>
    <row r="2609" spans="1:12" x14ac:dyDescent="0.35">
      <c r="A2609">
        <v>53107</v>
      </c>
      <c r="B2609" s="18">
        <v>42216</v>
      </c>
      <c r="C2609" t="s">
        <v>58</v>
      </c>
      <c r="D2609">
        <v>1</v>
      </c>
      <c r="E2609">
        <v>1</v>
      </c>
      <c r="F2609">
        <v>18</v>
      </c>
      <c r="G2609">
        <v>8.84</v>
      </c>
      <c r="H2609" t="str">
        <f>VLOOKUP(Table_Villen_viihde.accdb[[#This Row],[MyyjäID]],ville_myyjät!$A$2:$B$17,2,FALSE)</f>
        <v>Liisa</v>
      </c>
      <c r="I2609" t="str">
        <f>VLOOKUP(Table_Villen_viihde.accdb[[#This Row],[myyjä]],ville_myyjät!$B$2:$C$17,2,FALSE)</f>
        <v>Nainen</v>
      </c>
      <c r="J2609" t="str">
        <f>VLOOKUP(Table_Villen_viihde.accdb[[#This Row],[Tuotenumero]],Table_Villen_viihde.accdb5[[Tuotenumero]:[Tuote]],2,FALSE)</f>
        <v>USB-kaapeli</v>
      </c>
      <c r="K2609" s="3">
        <f>VLOOKUP(Table_Villen_viihde.accdb[[#This Row],[Tuotenumero]],Table_Villen_viihde.accdb5[[Tuotenumero]:[TuoteryhmäID]],3,FALSE)</f>
        <v>4</v>
      </c>
      <c r="L2609" s="3" t="str">
        <f>VLOOKUP(Table_Villen_viihde.accdb[[#This Row],[Ryhmänro]],Table_Villen_viihde.accdb6[],2,FALSE)</f>
        <v>Tarvikkeet</v>
      </c>
    </row>
    <row r="2610" spans="1:12" x14ac:dyDescent="0.35">
      <c r="A2610">
        <v>53108</v>
      </c>
      <c r="B2610" s="18">
        <v>42216</v>
      </c>
      <c r="C2610" t="s">
        <v>60</v>
      </c>
      <c r="D2610">
        <v>1</v>
      </c>
      <c r="E2610">
        <v>1</v>
      </c>
      <c r="F2610">
        <v>15</v>
      </c>
      <c r="G2610">
        <v>11.07</v>
      </c>
      <c r="H2610" t="str">
        <f>VLOOKUP(Table_Villen_viihde.accdb[[#This Row],[MyyjäID]],ville_myyjät!$A$2:$B$17,2,FALSE)</f>
        <v>Liisa</v>
      </c>
      <c r="I2610" t="str">
        <f>VLOOKUP(Table_Villen_viihde.accdb[[#This Row],[myyjä]],ville_myyjät!$B$2:$C$17,2,FALSE)</f>
        <v>Nainen</v>
      </c>
      <c r="J2610" t="str">
        <f>VLOOKUP(Table_Villen_viihde.accdb[[#This Row],[Tuotenumero]],Table_Villen_viihde.accdb5[[Tuotenumero]:[Tuote]],2,FALSE)</f>
        <v>Antennikaapeli</v>
      </c>
      <c r="K2610" s="3">
        <f>VLOOKUP(Table_Villen_viihde.accdb[[#This Row],[Tuotenumero]],Table_Villen_viihde.accdb5[[Tuotenumero]:[TuoteryhmäID]],3,FALSE)</f>
        <v>4</v>
      </c>
      <c r="L2610" s="3" t="str">
        <f>VLOOKUP(Table_Villen_viihde.accdb[[#This Row],[Ryhmänro]],Table_Villen_viihde.accdb6[],2,FALSE)</f>
        <v>Tarvikkeet</v>
      </c>
    </row>
    <row r="2611" spans="1:12" x14ac:dyDescent="0.35">
      <c r="A2611">
        <v>53109</v>
      </c>
      <c r="B2611" s="18">
        <v>42216</v>
      </c>
      <c r="C2611" t="s">
        <v>61</v>
      </c>
      <c r="D2611">
        <v>1</v>
      </c>
      <c r="E2611">
        <v>3</v>
      </c>
      <c r="F2611">
        <v>315</v>
      </c>
      <c r="G2611">
        <v>219.39</v>
      </c>
      <c r="H2611" t="str">
        <f>VLOOKUP(Table_Villen_viihde.accdb[[#This Row],[MyyjäID]],ville_myyjät!$A$2:$B$17,2,FALSE)</f>
        <v>Helena</v>
      </c>
      <c r="I2611" t="str">
        <f>VLOOKUP(Table_Villen_viihde.accdb[[#This Row],[myyjä]],ville_myyjät!$B$2:$C$17,2,FALSE)</f>
        <v>Nainen</v>
      </c>
      <c r="J2611" t="str">
        <f>VLOOKUP(Table_Villen_viihde.accdb[[#This Row],[Tuotenumero]],Table_Villen_viihde.accdb5[[Tuotenumero]:[Tuote]],2,FALSE)</f>
        <v>TV32</v>
      </c>
      <c r="K2611" s="3">
        <f>VLOOKUP(Table_Villen_viihde.accdb[[#This Row],[Tuotenumero]],Table_Villen_viihde.accdb5[[Tuotenumero]:[TuoteryhmäID]],3,FALSE)</f>
        <v>3</v>
      </c>
      <c r="L2611" s="3" t="str">
        <f>VLOOKUP(Table_Villen_viihde.accdb[[#This Row],[Ryhmänro]],Table_Villen_viihde.accdb6[],2,FALSE)</f>
        <v>TV</v>
      </c>
    </row>
    <row r="2612" spans="1:12" x14ac:dyDescent="0.35">
      <c r="A2612">
        <v>53110</v>
      </c>
      <c r="B2612" s="18">
        <v>42217</v>
      </c>
      <c r="C2612" t="s">
        <v>60</v>
      </c>
      <c r="D2612">
        <v>1</v>
      </c>
      <c r="E2612">
        <v>5</v>
      </c>
      <c r="F2612">
        <v>15</v>
      </c>
      <c r="G2612">
        <v>10.65</v>
      </c>
      <c r="H2612" t="str">
        <f>VLOOKUP(Table_Villen_viihde.accdb[[#This Row],[MyyjäID]],ville_myyjät!$A$2:$B$17,2,FALSE)</f>
        <v>Petri</v>
      </c>
      <c r="I2612" t="str">
        <f>VLOOKUP(Table_Villen_viihde.accdb[[#This Row],[myyjä]],ville_myyjät!$B$2:$C$17,2,FALSE)</f>
        <v>Mies</v>
      </c>
      <c r="J2612" t="str">
        <f>VLOOKUP(Table_Villen_viihde.accdb[[#This Row],[Tuotenumero]],Table_Villen_viihde.accdb5[[Tuotenumero]:[Tuote]],2,FALSE)</f>
        <v>Antennikaapeli</v>
      </c>
      <c r="K2612" s="3">
        <f>VLOOKUP(Table_Villen_viihde.accdb[[#This Row],[Tuotenumero]],Table_Villen_viihde.accdb5[[Tuotenumero]:[TuoteryhmäID]],3,FALSE)</f>
        <v>4</v>
      </c>
      <c r="L2612" s="3" t="str">
        <f>VLOOKUP(Table_Villen_viihde.accdb[[#This Row],[Ryhmänro]],Table_Villen_viihde.accdb6[],2,FALSE)</f>
        <v>Tarvikkeet</v>
      </c>
    </row>
    <row r="2613" spans="1:12" x14ac:dyDescent="0.35">
      <c r="A2613">
        <v>53111</v>
      </c>
      <c r="B2613" s="18">
        <v>42217</v>
      </c>
      <c r="C2613" t="s">
        <v>59</v>
      </c>
      <c r="D2613">
        <v>1</v>
      </c>
      <c r="E2613">
        <v>2</v>
      </c>
      <c r="F2613">
        <v>253</v>
      </c>
      <c r="G2613">
        <v>127.41</v>
      </c>
      <c r="H2613" t="str">
        <f>VLOOKUP(Table_Villen_viihde.accdb[[#This Row],[MyyjäID]],ville_myyjät!$A$2:$B$17,2,FALSE)</f>
        <v>Maija</v>
      </c>
      <c r="I2613" t="str">
        <f>VLOOKUP(Table_Villen_viihde.accdb[[#This Row],[myyjä]],ville_myyjät!$B$2:$C$17,2,FALSE)</f>
        <v>Nainen</v>
      </c>
      <c r="J2613" t="str">
        <f>VLOOKUP(Table_Villen_viihde.accdb[[#This Row],[Tuotenumero]],Table_Villen_viihde.accdb5[[Tuotenumero]:[Tuote]],2,FALSE)</f>
        <v>Levysoitin</v>
      </c>
      <c r="K2613" s="3">
        <f>VLOOKUP(Table_Villen_viihde.accdb[[#This Row],[Tuotenumero]],Table_Villen_viihde.accdb5[[Tuotenumero]:[TuoteryhmäID]],3,FALSE)</f>
        <v>1</v>
      </c>
      <c r="L2613" s="3" t="str">
        <f>VLOOKUP(Table_Villen_viihde.accdb[[#This Row],[Ryhmänro]],Table_Villen_viihde.accdb6[],2,FALSE)</f>
        <v>Äänentoisto</v>
      </c>
    </row>
    <row r="2614" spans="1:12" x14ac:dyDescent="0.35">
      <c r="A2614">
        <v>53112</v>
      </c>
      <c r="B2614" s="18">
        <v>42217</v>
      </c>
      <c r="C2614" t="s">
        <v>60</v>
      </c>
      <c r="D2614">
        <v>1</v>
      </c>
      <c r="E2614">
        <v>2</v>
      </c>
      <c r="F2614">
        <v>15</v>
      </c>
      <c r="G2614">
        <v>11.19</v>
      </c>
      <c r="H2614" t="str">
        <f>VLOOKUP(Table_Villen_viihde.accdb[[#This Row],[MyyjäID]],ville_myyjät!$A$2:$B$17,2,FALSE)</f>
        <v>Maija</v>
      </c>
      <c r="I2614" t="str">
        <f>VLOOKUP(Table_Villen_viihde.accdb[[#This Row],[myyjä]],ville_myyjät!$B$2:$C$17,2,FALSE)</f>
        <v>Nainen</v>
      </c>
      <c r="J2614" t="str">
        <f>VLOOKUP(Table_Villen_viihde.accdb[[#This Row],[Tuotenumero]],Table_Villen_viihde.accdb5[[Tuotenumero]:[Tuote]],2,FALSE)</f>
        <v>Antennikaapeli</v>
      </c>
      <c r="K2614" s="3">
        <f>VLOOKUP(Table_Villen_viihde.accdb[[#This Row],[Tuotenumero]],Table_Villen_viihde.accdb5[[Tuotenumero]:[TuoteryhmäID]],3,FALSE)</f>
        <v>4</v>
      </c>
      <c r="L2614" s="3" t="str">
        <f>VLOOKUP(Table_Villen_viihde.accdb[[#This Row],[Ryhmänro]],Table_Villen_viihde.accdb6[],2,FALSE)</f>
        <v>Tarvikkeet</v>
      </c>
    </row>
    <row r="2615" spans="1:12" x14ac:dyDescent="0.35">
      <c r="A2615">
        <v>53113</v>
      </c>
      <c r="B2615" s="18">
        <v>42217</v>
      </c>
      <c r="C2615" t="s">
        <v>60</v>
      </c>
      <c r="D2615">
        <v>1</v>
      </c>
      <c r="E2615">
        <v>6</v>
      </c>
      <c r="F2615">
        <v>15</v>
      </c>
      <c r="G2615">
        <v>10.88</v>
      </c>
      <c r="H2615" t="str">
        <f>VLOOKUP(Table_Villen_viihde.accdb[[#This Row],[MyyjäID]],ville_myyjät!$A$2:$B$17,2,FALSE)</f>
        <v>Mikko</v>
      </c>
      <c r="I2615" t="str">
        <f>VLOOKUP(Table_Villen_viihde.accdb[[#This Row],[myyjä]],ville_myyjät!$B$2:$C$17,2,FALSE)</f>
        <v>Mies</v>
      </c>
      <c r="J2615" t="str">
        <f>VLOOKUP(Table_Villen_viihde.accdb[[#This Row],[Tuotenumero]],Table_Villen_viihde.accdb5[[Tuotenumero]:[Tuote]],2,FALSE)</f>
        <v>Antennikaapeli</v>
      </c>
      <c r="K2615" s="3">
        <f>VLOOKUP(Table_Villen_viihde.accdb[[#This Row],[Tuotenumero]],Table_Villen_viihde.accdb5[[Tuotenumero]:[TuoteryhmäID]],3,FALSE)</f>
        <v>4</v>
      </c>
      <c r="L2615" s="3" t="str">
        <f>VLOOKUP(Table_Villen_viihde.accdb[[#This Row],[Ryhmänro]],Table_Villen_viihde.accdb6[],2,FALSE)</f>
        <v>Tarvikkeet</v>
      </c>
    </row>
    <row r="2616" spans="1:12" x14ac:dyDescent="0.35">
      <c r="A2616">
        <v>53114</v>
      </c>
      <c r="B2616" s="18">
        <v>42217</v>
      </c>
      <c r="C2616" t="s">
        <v>60</v>
      </c>
      <c r="D2616">
        <v>1</v>
      </c>
      <c r="E2616">
        <v>3</v>
      </c>
      <c r="F2616">
        <v>15</v>
      </c>
      <c r="G2616">
        <v>10.85</v>
      </c>
      <c r="H2616" t="str">
        <f>VLOOKUP(Table_Villen_viihde.accdb[[#This Row],[MyyjäID]],ville_myyjät!$A$2:$B$17,2,FALSE)</f>
        <v>Helena</v>
      </c>
      <c r="I2616" t="str">
        <f>VLOOKUP(Table_Villen_viihde.accdb[[#This Row],[myyjä]],ville_myyjät!$B$2:$C$17,2,FALSE)</f>
        <v>Nainen</v>
      </c>
      <c r="J2616" t="str">
        <f>VLOOKUP(Table_Villen_viihde.accdb[[#This Row],[Tuotenumero]],Table_Villen_viihde.accdb5[[Tuotenumero]:[Tuote]],2,FALSE)</f>
        <v>Antennikaapeli</v>
      </c>
      <c r="K2616" s="3">
        <f>VLOOKUP(Table_Villen_viihde.accdb[[#This Row],[Tuotenumero]],Table_Villen_viihde.accdb5[[Tuotenumero]:[TuoteryhmäID]],3,FALSE)</f>
        <v>4</v>
      </c>
      <c r="L2616" s="3" t="str">
        <f>VLOOKUP(Table_Villen_viihde.accdb[[#This Row],[Ryhmänro]],Table_Villen_viihde.accdb6[],2,FALSE)</f>
        <v>Tarvikkeet</v>
      </c>
    </row>
    <row r="2617" spans="1:12" x14ac:dyDescent="0.35">
      <c r="A2617">
        <v>53115</v>
      </c>
      <c r="B2617" s="18">
        <v>42218</v>
      </c>
      <c r="C2617" t="s">
        <v>60</v>
      </c>
      <c r="D2617">
        <v>1</v>
      </c>
      <c r="E2617">
        <v>5</v>
      </c>
      <c r="F2617">
        <v>15</v>
      </c>
      <c r="G2617">
        <v>10.53</v>
      </c>
      <c r="H2617" t="str">
        <f>VLOOKUP(Table_Villen_viihde.accdb[[#This Row],[MyyjäID]],ville_myyjät!$A$2:$B$17,2,FALSE)</f>
        <v>Petri</v>
      </c>
      <c r="I2617" t="str">
        <f>VLOOKUP(Table_Villen_viihde.accdb[[#This Row],[myyjä]],ville_myyjät!$B$2:$C$17,2,FALSE)</f>
        <v>Mies</v>
      </c>
      <c r="J2617" t="str">
        <f>VLOOKUP(Table_Villen_viihde.accdb[[#This Row],[Tuotenumero]],Table_Villen_viihde.accdb5[[Tuotenumero]:[Tuote]],2,FALSE)</f>
        <v>Antennikaapeli</v>
      </c>
      <c r="K2617" s="3">
        <f>VLOOKUP(Table_Villen_viihde.accdb[[#This Row],[Tuotenumero]],Table_Villen_viihde.accdb5[[Tuotenumero]:[TuoteryhmäID]],3,FALSE)</f>
        <v>4</v>
      </c>
      <c r="L2617" s="3" t="str">
        <f>VLOOKUP(Table_Villen_viihde.accdb[[#This Row],[Ryhmänro]],Table_Villen_viihde.accdb6[],2,FALSE)</f>
        <v>Tarvikkeet</v>
      </c>
    </row>
    <row r="2618" spans="1:12" x14ac:dyDescent="0.35">
      <c r="A2618">
        <v>53116</v>
      </c>
      <c r="B2618" s="18">
        <v>42218</v>
      </c>
      <c r="C2618" t="s">
        <v>58</v>
      </c>
      <c r="D2618">
        <v>1</v>
      </c>
      <c r="E2618">
        <v>6</v>
      </c>
      <c r="F2618">
        <v>17</v>
      </c>
      <c r="G2618">
        <v>9.67</v>
      </c>
      <c r="H2618" t="str">
        <f>VLOOKUP(Table_Villen_viihde.accdb[[#This Row],[MyyjäID]],ville_myyjät!$A$2:$B$17,2,FALSE)</f>
        <v>Mikko</v>
      </c>
      <c r="I2618" t="str">
        <f>VLOOKUP(Table_Villen_viihde.accdb[[#This Row],[myyjä]],ville_myyjät!$B$2:$C$17,2,FALSE)</f>
        <v>Mies</v>
      </c>
      <c r="J2618" t="str">
        <f>VLOOKUP(Table_Villen_viihde.accdb[[#This Row],[Tuotenumero]],Table_Villen_viihde.accdb5[[Tuotenumero]:[Tuote]],2,FALSE)</f>
        <v>USB-kaapeli</v>
      </c>
      <c r="K2618" s="3">
        <f>VLOOKUP(Table_Villen_viihde.accdb[[#This Row],[Tuotenumero]],Table_Villen_viihde.accdb5[[Tuotenumero]:[TuoteryhmäID]],3,FALSE)</f>
        <v>4</v>
      </c>
      <c r="L2618" s="3" t="str">
        <f>VLOOKUP(Table_Villen_viihde.accdb[[#This Row],[Ryhmänro]],Table_Villen_viihde.accdb6[],2,FALSE)</f>
        <v>Tarvikkeet</v>
      </c>
    </row>
    <row r="2619" spans="1:12" x14ac:dyDescent="0.35">
      <c r="A2619">
        <v>53117</v>
      </c>
      <c r="B2619" s="18">
        <v>42218</v>
      </c>
      <c r="C2619" t="s">
        <v>60</v>
      </c>
      <c r="D2619">
        <v>1</v>
      </c>
      <c r="E2619">
        <v>3</v>
      </c>
      <c r="F2619">
        <v>15</v>
      </c>
      <c r="G2619">
        <v>11.21</v>
      </c>
      <c r="H2619" t="str">
        <f>VLOOKUP(Table_Villen_viihde.accdb[[#This Row],[MyyjäID]],ville_myyjät!$A$2:$B$17,2,FALSE)</f>
        <v>Helena</v>
      </c>
      <c r="I2619" t="str">
        <f>VLOOKUP(Table_Villen_viihde.accdb[[#This Row],[myyjä]],ville_myyjät!$B$2:$C$17,2,FALSE)</f>
        <v>Nainen</v>
      </c>
      <c r="J2619" t="str">
        <f>VLOOKUP(Table_Villen_viihde.accdb[[#This Row],[Tuotenumero]],Table_Villen_viihde.accdb5[[Tuotenumero]:[Tuote]],2,FALSE)</f>
        <v>Antennikaapeli</v>
      </c>
      <c r="K2619" s="3">
        <f>VLOOKUP(Table_Villen_viihde.accdb[[#This Row],[Tuotenumero]],Table_Villen_viihde.accdb5[[Tuotenumero]:[TuoteryhmäID]],3,FALSE)</f>
        <v>4</v>
      </c>
      <c r="L2619" s="3" t="str">
        <f>VLOOKUP(Table_Villen_viihde.accdb[[#This Row],[Ryhmänro]],Table_Villen_viihde.accdb6[],2,FALSE)</f>
        <v>Tarvikkeet</v>
      </c>
    </row>
    <row r="2620" spans="1:12" x14ac:dyDescent="0.35">
      <c r="A2620">
        <v>53118</v>
      </c>
      <c r="B2620" s="18">
        <v>42219</v>
      </c>
      <c r="C2620" t="s">
        <v>60</v>
      </c>
      <c r="D2620">
        <v>1</v>
      </c>
      <c r="E2620">
        <v>9</v>
      </c>
      <c r="F2620">
        <v>14</v>
      </c>
      <c r="G2620">
        <v>11.01</v>
      </c>
      <c r="H2620" t="str">
        <f>VLOOKUP(Table_Villen_viihde.accdb[[#This Row],[MyyjäID]],ville_myyjät!$A$2:$B$17,2,FALSE)</f>
        <v>Juuso</v>
      </c>
      <c r="I2620" t="str">
        <f>VLOOKUP(Table_Villen_viihde.accdb[[#This Row],[myyjä]],ville_myyjät!$B$2:$C$17,2,FALSE)</f>
        <v>Mies</v>
      </c>
      <c r="J2620" t="str">
        <f>VLOOKUP(Table_Villen_viihde.accdb[[#This Row],[Tuotenumero]],Table_Villen_viihde.accdb5[[Tuotenumero]:[Tuote]],2,FALSE)</f>
        <v>Antennikaapeli</v>
      </c>
      <c r="K2620" s="3">
        <f>VLOOKUP(Table_Villen_viihde.accdb[[#This Row],[Tuotenumero]],Table_Villen_viihde.accdb5[[Tuotenumero]:[TuoteryhmäID]],3,FALSE)</f>
        <v>4</v>
      </c>
      <c r="L2620" s="3" t="str">
        <f>VLOOKUP(Table_Villen_viihde.accdb[[#This Row],[Ryhmänro]],Table_Villen_viihde.accdb6[],2,FALSE)</f>
        <v>Tarvikkeet</v>
      </c>
    </row>
    <row r="2621" spans="1:12" x14ac:dyDescent="0.35">
      <c r="A2621">
        <v>53119</v>
      </c>
      <c r="B2621" s="18">
        <v>42220</v>
      </c>
      <c r="C2621" t="s">
        <v>61</v>
      </c>
      <c r="D2621">
        <v>1</v>
      </c>
      <c r="E2621">
        <v>7</v>
      </c>
      <c r="F2621">
        <v>330</v>
      </c>
      <c r="G2621">
        <v>234.74</v>
      </c>
      <c r="H2621" t="str">
        <f>VLOOKUP(Table_Villen_viihde.accdb[[#This Row],[MyyjäID]],ville_myyjät!$A$2:$B$17,2,FALSE)</f>
        <v>Kaija</v>
      </c>
      <c r="I2621" t="str">
        <f>VLOOKUP(Table_Villen_viihde.accdb[[#This Row],[myyjä]],ville_myyjät!$B$2:$C$17,2,FALSE)</f>
        <v>Nainen</v>
      </c>
      <c r="J2621" t="str">
        <f>VLOOKUP(Table_Villen_viihde.accdb[[#This Row],[Tuotenumero]],Table_Villen_viihde.accdb5[[Tuotenumero]:[Tuote]],2,FALSE)</f>
        <v>TV32</v>
      </c>
      <c r="K2621" s="3">
        <f>VLOOKUP(Table_Villen_viihde.accdb[[#This Row],[Tuotenumero]],Table_Villen_viihde.accdb5[[Tuotenumero]:[TuoteryhmäID]],3,FALSE)</f>
        <v>3</v>
      </c>
      <c r="L2621" s="3" t="str">
        <f>VLOOKUP(Table_Villen_viihde.accdb[[#This Row],[Ryhmänro]],Table_Villen_viihde.accdb6[],2,FALSE)</f>
        <v>TV</v>
      </c>
    </row>
    <row r="2622" spans="1:12" x14ac:dyDescent="0.35">
      <c r="A2622">
        <v>53120</v>
      </c>
      <c r="B2622" s="18">
        <v>42220</v>
      </c>
      <c r="C2622" t="s">
        <v>60</v>
      </c>
      <c r="D2622">
        <v>1</v>
      </c>
      <c r="E2622">
        <v>3</v>
      </c>
      <c r="F2622">
        <v>15</v>
      </c>
      <c r="G2622">
        <v>10.16</v>
      </c>
      <c r="H2622" t="str">
        <f>VLOOKUP(Table_Villen_viihde.accdb[[#This Row],[MyyjäID]],ville_myyjät!$A$2:$B$17,2,FALSE)</f>
        <v>Helena</v>
      </c>
      <c r="I2622" t="str">
        <f>VLOOKUP(Table_Villen_viihde.accdb[[#This Row],[myyjä]],ville_myyjät!$B$2:$C$17,2,FALSE)</f>
        <v>Nainen</v>
      </c>
      <c r="J2622" t="str">
        <f>VLOOKUP(Table_Villen_viihde.accdb[[#This Row],[Tuotenumero]],Table_Villen_viihde.accdb5[[Tuotenumero]:[Tuote]],2,FALSE)</f>
        <v>Antennikaapeli</v>
      </c>
      <c r="K2622" s="3">
        <f>VLOOKUP(Table_Villen_viihde.accdb[[#This Row],[Tuotenumero]],Table_Villen_viihde.accdb5[[Tuotenumero]:[TuoteryhmäID]],3,FALSE)</f>
        <v>4</v>
      </c>
      <c r="L2622" s="3" t="str">
        <f>VLOOKUP(Table_Villen_viihde.accdb[[#This Row],[Ryhmänro]],Table_Villen_viihde.accdb6[],2,FALSE)</f>
        <v>Tarvikkeet</v>
      </c>
    </row>
    <row r="2623" spans="1:12" x14ac:dyDescent="0.35">
      <c r="A2623">
        <v>53121</v>
      </c>
      <c r="B2623" s="18">
        <v>42220</v>
      </c>
      <c r="C2623" t="s">
        <v>60</v>
      </c>
      <c r="D2623">
        <v>1</v>
      </c>
      <c r="E2623">
        <v>2</v>
      </c>
      <c r="F2623">
        <v>15</v>
      </c>
      <c r="G2623">
        <v>10.95</v>
      </c>
      <c r="H2623" t="str">
        <f>VLOOKUP(Table_Villen_viihde.accdb[[#This Row],[MyyjäID]],ville_myyjät!$A$2:$B$17,2,FALSE)</f>
        <v>Maija</v>
      </c>
      <c r="I2623" t="str">
        <f>VLOOKUP(Table_Villen_viihde.accdb[[#This Row],[myyjä]],ville_myyjät!$B$2:$C$17,2,FALSE)</f>
        <v>Nainen</v>
      </c>
      <c r="J2623" t="str">
        <f>VLOOKUP(Table_Villen_viihde.accdb[[#This Row],[Tuotenumero]],Table_Villen_viihde.accdb5[[Tuotenumero]:[Tuote]],2,FALSE)</f>
        <v>Antennikaapeli</v>
      </c>
      <c r="K2623" s="3">
        <f>VLOOKUP(Table_Villen_viihde.accdb[[#This Row],[Tuotenumero]],Table_Villen_viihde.accdb5[[Tuotenumero]:[TuoteryhmäID]],3,FALSE)</f>
        <v>4</v>
      </c>
      <c r="L2623" s="3" t="str">
        <f>VLOOKUP(Table_Villen_viihde.accdb[[#This Row],[Ryhmänro]],Table_Villen_viihde.accdb6[],2,FALSE)</f>
        <v>Tarvikkeet</v>
      </c>
    </row>
    <row r="2624" spans="1:12" x14ac:dyDescent="0.35">
      <c r="A2624">
        <v>53122</v>
      </c>
      <c r="B2624" s="18">
        <v>42221</v>
      </c>
      <c r="C2624" t="s">
        <v>60</v>
      </c>
      <c r="D2624">
        <v>1</v>
      </c>
      <c r="E2624">
        <v>6</v>
      </c>
      <c r="F2624">
        <v>14</v>
      </c>
      <c r="G2624">
        <v>10.83</v>
      </c>
      <c r="H2624" t="str">
        <f>VLOOKUP(Table_Villen_viihde.accdb[[#This Row],[MyyjäID]],ville_myyjät!$A$2:$B$17,2,FALSE)</f>
        <v>Mikko</v>
      </c>
      <c r="I2624" t="str">
        <f>VLOOKUP(Table_Villen_viihde.accdb[[#This Row],[myyjä]],ville_myyjät!$B$2:$C$17,2,FALSE)</f>
        <v>Mies</v>
      </c>
      <c r="J2624" t="str">
        <f>VLOOKUP(Table_Villen_viihde.accdb[[#This Row],[Tuotenumero]],Table_Villen_viihde.accdb5[[Tuotenumero]:[Tuote]],2,FALSE)</f>
        <v>Antennikaapeli</v>
      </c>
      <c r="K2624" s="3">
        <f>VLOOKUP(Table_Villen_viihde.accdb[[#This Row],[Tuotenumero]],Table_Villen_viihde.accdb5[[Tuotenumero]:[TuoteryhmäID]],3,FALSE)</f>
        <v>4</v>
      </c>
      <c r="L2624" s="3" t="str">
        <f>VLOOKUP(Table_Villen_viihde.accdb[[#This Row],[Ryhmänro]],Table_Villen_viihde.accdb6[],2,FALSE)</f>
        <v>Tarvikkeet</v>
      </c>
    </row>
    <row r="2625" spans="1:12" x14ac:dyDescent="0.35">
      <c r="A2625">
        <v>53123</v>
      </c>
      <c r="B2625" s="18">
        <v>42221</v>
      </c>
      <c r="C2625" t="s">
        <v>60</v>
      </c>
      <c r="D2625">
        <v>1</v>
      </c>
      <c r="E2625">
        <v>2</v>
      </c>
      <c r="F2625">
        <v>15</v>
      </c>
      <c r="G2625">
        <v>10.23</v>
      </c>
      <c r="H2625" t="str">
        <f>VLOOKUP(Table_Villen_viihde.accdb[[#This Row],[MyyjäID]],ville_myyjät!$A$2:$B$17,2,FALSE)</f>
        <v>Maija</v>
      </c>
      <c r="I2625" t="str">
        <f>VLOOKUP(Table_Villen_viihde.accdb[[#This Row],[myyjä]],ville_myyjät!$B$2:$C$17,2,FALSE)</f>
        <v>Nainen</v>
      </c>
      <c r="J2625" t="str">
        <f>VLOOKUP(Table_Villen_viihde.accdb[[#This Row],[Tuotenumero]],Table_Villen_viihde.accdb5[[Tuotenumero]:[Tuote]],2,FALSE)</f>
        <v>Antennikaapeli</v>
      </c>
      <c r="K2625" s="3">
        <f>VLOOKUP(Table_Villen_viihde.accdb[[#This Row],[Tuotenumero]],Table_Villen_viihde.accdb5[[Tuotenumero]:[TuoteryhmäID]],3,FALSE)</f>
        <v>4</v>
      </c>
      <c r="L2625" s="3" t="str">
        <f>VLOOKUP(Table_Villen_viihde.accdb[[#This Row],[Ryhmänro]],Table_Villen_viihde.accdb6[],2,FALSE)</f>
        <v>Tarvikkeet</v>
      </c>
    </row>
    <row r="2626" spans="1:12" x14ac:dyDescent="0.35">
      <c r="A2626">
        <v>53124</v>
      </c>
      <c r="B2626" s="18">
        <v>42221</v>
      </c>
      <c r="C2626" t="s">
        <v>63</v>
      </c>
      <c r="D2626">
        <v>1</v>
      </c>
      <c r="E2626">
        <v>3</v>
      </c>
      <c r="F2626">
        <v>113</v>
      </c>
      <c r="G2626">
        <v>73.97</v>
      </c>
      <c r="H2626" t="str">
        <f>VLOOKUP(Table_Villen_viihde.accdb[[#This Row],[MyyjäID]],ville_myyjät!$A$2:$B$17,2,FALSE)</f>
        <v>Helena</v>
      </c>
      <c r="I2626" t="str">
        <f>VLOOKUP(Table_Villen_viihde.accdb[[#This Row],[myyjä]],ville_myyjät!$B$2:$C$17,2,FALSE)</f>
        <v>Nainen</v>
      </c>
      <c r="J2626" t="str">
        <f>VLOOKUP(Table_Villen_viihde.accdb[[#This Row],[Tuotenumero]],Table_Villen_viihde.accdb5[[Tuotenumero]:[Tuote]],2,FALSE)</f>
        <v>Multidigiboxi</v>
      </c>
      <c r="K2626" s="3">
        <f>VLOOKUP(Table_Villen_viihde.accdb[[#This Row],[Tuotenumero]],Table_Villen_viihde.accdb5[[Tuotenumero]:[TuoteryhmäID]],3,FALSE)</f>
        <v>6</v>
      </c>
      <c r="L2626" s="3" t="str">
        <f>VLOOKUP(Table_Villen_viihde.accdb[[#This Row],[Ryhmänro]],Table_Villen_viihde.accdb6[],2,FALSE)</f>
        <v>Digiboxit</v>
      </c>
    </row>
    <row r="2627" spans="1:12" x14ac:dyDescent="0.35">
      <c r="A2627">
        <v>53125</v>
      </c>
      <c r="B2627" s="18">
        <v>42221</v>
      </c>
      <c r="C2627" t="s">
        <v>60</v>
      </c>
      <c r="D2627">
        <v>1</v>
      </c>
      <c r="E2627">
        <v>1</v>
      </c>
      <c r="F2627">
        <v>15</v>
      </c>
      <c r="G2627">
        <v>11.14</v>
      </c>
      <c r="H2627" t="str">
        <f>VLOOKUP(Table_Villen_viihde.accdb[[#This Row],[MyyjäID]],ville_myyjät!$A$2:$B$17,2,FALSE)</f>
        <v>Liisa</v>
      </c>
      <c r="I2627" t="str">
        <f>VLOOKUP(Table_Villen_viihde.accdb[[#This Row],[myyjä]],ville_myyjät!$B$2:$C$17,2,FALSE)</f>
        <v>Nainen</v>
      </c>
      <c r="J2627" t="str">
        <f>VLOOKUP(Table_Villen_viihde.accdb[[#This Row],[Tuotenumero]],Table_Villen_viihde.accdb5[[Tuotenumero]:[Tuote]],2,FALSE)</f>
        <v>Antennikaapeli</v>
      </c>
      <c r="K2627" s="3">
        <f>VLOOKUP(Table_Villen_viihde.accdb[[#This Row],[Tuotenumero]],Table_Villen_viihde.accdb5[[Tuotenumero]:[TuoteryhmäID]],3,FALSE)</f>
        <v>4</v>
      </c>
      <c r="L2627" s="3" t="str">
        <f>VLOOKUP(Table_Villen_viihde.accdb[[#This Row],[Ryhmänro]],Table_Villen_viihde.accdb6[],2,FALSE)</f>
        <v>Tarvikkeet</v>
      </c>
    </row>
    <row r="2628" spans="1:12" x14ac:dyDescent="0.35">
      <c r="A2628">
        <v>53126</v>
      </c>
      <c r="B2628" s="18">
        <v>42221</v>
      </c>
      <c r="C2628" t="s">
        <v>60</v>
      </c>
      <c r="D2628">
        <v>1</v>
      </c>
      <c r="E2628">
        <v>3</v>
      </c>
      <c r="F2628">
        <v>15</v>
      </c>
      <c r="G2628">
        <v>11.23</v>
      </c>
      <c r="H2628" t="str">
        <f>VLOOKUP(Table_Villen_viihde.accdb[[#This Row],[MyyjäID]],ville_myyjät!$A$2:$B$17,2,FALSE)</f>
        <v>Helena</v>
      </c>
      <c r="I2628" t="str">
        <f>VLOOKUP(Table_Villen_viihde.accdb[[#This Row],[myyjä]],ville_myyjät!$B$2:$C$17,2,FALSE)</f>
        <v>Nainen</v>
      </c>
      <c r="J2628" t="str">
        <f>VLOOKUP(Table_Villen_viihde.accdb[[#This Row],[Tuotenumero]],Table_Villen_viihde.accdb5[[Tuotenumero]:[Tuote]],2,FALSE)</f>
        <v>Antennikaapeli</v>
      </c>
      <c r="K2628" s="3">
        <f>VLOOKUP(Table_Villen_viihde.accdb[[#This Row],[Tuotenumero]],Table_Villen_viihde.accdb5[[Tuotenumero]:[TuoteryhmäID]],3,FALSE)</f>
        <v>4</v>
      </c>
      <c r="L2628" s="3" t="str">
        <f>VLOOKUP(Table_Villen_viihde.accdb[[#This Row],[Ryhmänro]],Table_Villen_viihde.accdb6[],2,FALSE)</f>
        <v>Tarvikkeet</v>
      </c>
    </row>
    <row r="2629" spans="1:12" x14ac:dyDescent="0.35">
      <c r="A2629">
        <v>53127</v>
      </c>
      <c r="B2629" s="18">
        <v>42221</v>
      </c>
      <c r="C2629" t="s">
        <v>60</v>
      </c>
      <c r="D2629">
        <v>1</v>
      </c>
      <c r="E2629">
        <v>6</v>
      </c>
      <c r="F2629">
        <v>15</v>
      </c>
      <c r="G2629">
        <v>11.2</v>
      </c>
      <c r="H2629" t="str">
        <f>VLOOKUP(Table_Villen_viihde.accdb[[#This Row],[MyyjäID]],ville_myyjät!$A$2:$B$17,2,FALSE)</f>
        <v>Mikko</v>
      </c>
      <c r="I2629" t="str">
        <f>VLOOKUP(Table_Villen_viihde.accdb[[#This Row],[myyjä]],ville_myyjät!$B$2:$C$17,2,FALSE)</f>
        <v>Mies</v>
      </c>
      <c r="J2629" t="str">
        <f>VLOOKUP(Table_Villen_viihde.accdb[[#This Row],[Tuotenumero]],Table_Villen_viihde.accdb5[[Tuotenumero]:[Tuote]],2,FALSE)</f>
        <v>Antennikaapeli</v>
      </c>
      <c r="K2629" s="3">
        <f>VLOOKUP(Table_Villen_viihde.accdb[[#This Row],[Tuotenumero]],Table_Villen_viihde.accdb5[[Tuotenumero]:[TuoteryhmäID]],3,FALSE)</f>
        <v>4</v>
      </c>
      <c r="L2629" s="3" t="str">
        <f>VLOOKUP(Table_Villen_viihde.accdb[[#This Row],[Ryhmänro]],Table_Villen_viihde.accdb6[],2,FALSE)</f>
        <v>Tarvikkeet</v>
      </c>
    </row>
    <row r="2630" spans="1:12" x14ac:dyDescent="0.35">
      <c r="A2630">
        <v>53128</v>
      </c>
      <c r="B2630" s="18">
        <v>42222</v>
      </c>
      <c r="C2630" t="s">
        <v>60</v>
      </c>
      <c r="D2630">
        <v>1</v>
      </c>
      <c r="E2630">
        <v>9</v>
      </c>
      <c r="F2630">
        <v>15</v>
      </c>
      <c r="G2630">
        <v>10.52</v>
      </c>
      <c r="H2630" t="str">
        <f>VLOOKUP(Table_Villen_viihde.accdb[[#This Row],[MyyjäID]],ville_myyjät!$A$2:$B$17,2,FALSE)</f>
        <v>Juuso</v>
      </c>
      <c r="I2630" t="str">
        <f>VLOOKUP(Table_Villen_viihde.accdb[[#This Row],[myyjä]],ville_myyjät!$B$2:$C$17,2,FALSE)</f>
        <v>Mies</v>
      </c>
      <c r="J2630" t="str">
        <f>VLOOKUP(Table_Villen_viihde.accdb[[#This Row],[Tuotenumero]],Table_Villen_viihde.accdb5[[Tuotenumero]:[Tuote]],2,FALSE)</f>
        <v>Antennikaapeli</v>
      </c>
      <c r="K2630" s="3">
        <f>VLOOKUP(Table_Villen_viihde.accdb[[#This Row],[Tuotenumero]],Table_Villen_viihde.accdb5[[Tuotenumero]:[TuoteryhmäID]],3,FALSE)</f>
        <v>4</v>
      </c>
      <c r="L2630" s="3" t="str">
        <f>VLOOKUP(Table_Villen_viihde.accdb[[#This Row],[Ryhmänro]],Table_Villen_viihde.accdb6[],2,FALSE)</f>
        <v>Tarvikkeet</v>
      </c>
    </row>
    <row r="2631" spans="1:12" x14ac:dyDescent="0.35">
      <c r="A2631">
        <v>53129</v>
      </c>
      <c r="B2631" s="18">
        <v>42222</v>
      </c>
      <c r="C2631" t="s">
        <v>62</v>
      </c>
      <c r="D2631">
        <v>1</v>
      </c>
      <c r="E2631">
        <v>2</v>
      </c>
      <c r="F2631">
        <v>57</v>
      </c>
      <c r="G2631">
        <v>45.8</v>
      </c>
      <c r="H2631" t="str">
        <f>VLOOKUP(Table_Villen_viihde.accdb[[#This Row],[MyyjäID]],ville_myyjät!$A$2:$B$17,2,FALSE)</f>
        <v>Maija</v>
      </c>
      <c r="I2631" t="str">
        <f>VLOOKUP(Table_Villen_viihde.accdb[[#This Row],[myyjä]],ville_myyjät!$B$2:$C$17,2,FALSE)</f>
        <v>Nainen</v>
      </c>
      <c r="J2631" t="str">
        <f>VLOOKUP(Table_Villen_viihde.accdb[[#This Row],[Tuotenumero]],Table_Villen_viihde.accdb5[[Tuotenumero]:[Tuote]],2,FALSE)</f>
        <v>Kaukosäädin</v>
      </c>
      <c r="K2631" s="3">
        <f>VLOOKUP(Table_Villen_viihde.accdb[[#This Row],[Tuotenumero]],Table_Villen_viihde.accdb5[[Tuotenumero]:[TuoteryhmäID]],3,FALSE)</f>
        <v>4</v>
      </c>
      <c r="L2631" s="3" t="str">
        <f>VLOOKUP(Table_Villen_viihde.accdb[[#This Row],[Ryhmänro]],Table_Villen_viihde.accdb6[],2,FALSE)</f>
        <v>Tarvikkeet</v>
      </c>
    </row>
    <row r="2632" spans="1:12" x14ac:dyDescent="0.35">
      <c r="A2632">
        <v>53130</v>
      </c>
      <c r="B2632" s="18">
        <v>42222</v>
      </c>
      <c r="C2632" t="s">
        <v>60</v>
      </c>
      <c r="D2632">
        <v>1</v>
      </c>
      <c r="E2632">
        <v>1</v>
      </c>
      <c r="F2632">
        <v>14</v>
      </c>
      <c r="G2632">
        <v>10.15</v>
      </c>
      <c r="H2632" t="str">
        <f>VLOOKUP(Table_Villen_viihde.accdb[[#This Row],[MyyjäID]],ville_myyjät!$A$2:$B$17,2,FALSE)</f>
        <v>Liisa</v>
      </c>
      <c r="I2632" t="str">
        <f>VLOOKUP(Table_Villen_viihde.accdb[[#This Row],[myyjä]],ville_myyjät!$B$2:$C$17,2,FALSE)</f>
        <v>Nainen</v>
      </c>
      <c r="J2632" t="str">
        <f>VLOOKUP(Table_Villen_viihde.accdb[[#This Row],[Tuotenumero]],Table_Villen_viihde.accdb5[[Tuotenumero]:[Tuote]],2,FALSE)</f>
        <v>Antennikaapeli</v>
      </c>
      <c r="K2632" s="3">
        <f>VLOOKUP(Table_Villen_viihde.accdb[[#This Row],[Tuotenumero]],Table_Villen_viihde.accdb5[[Tuotenumero]:[TuoteryhmäID]],3,FALSE)</f>
        <v>4</v>
      </c>
      <c r="L2632" s="3" t="str">
        <f>VLOOKUP(Table_Villen_viihde.accdb[[#This Row],[Ryhmänro]],Table_Villen_viihde.accdb6[],2,FALSE)</f>
        <v>Tarvikkeet</v>
      </c>
    </row>
    <row r="2633" spans="1:12" x14ac:dyDescent="0.35">
      <c r="A2633">
        <v>53131</v>
      </c>
      <c r="B2633" s="18">
        <v>42222</v>
      </c>
      <c r="C2633" t="s">
        <v>60</v>
      </c>
      <c r="D2633">
        <v>1</v>
      </c>
      <c r="E2633">
        <v>2</v>
      </c>
      <c r="F2633">
        <v>14</v>
      </c>
      <c r="G2633">
        <v>10.57</v>
      </c>
      <c r="H2633" t="str">
        <f>VLOOKUP(Table_Villen_viihde.accdb[[#This Row],[MyyjäID]],ville_myyjät!$A$2:$B$17,2,FALSE)</f>
        <v>Maija</v>
      </c>
      <c r="I2633" t="str">
        <f>VLOOKUP(Table_Villen_viihde.accdb[[#This Row],[myyjä]],ville_myyjät!$B$2:$C$17,2,FALSE)</f>
        <v>Nainen</v>
      </c>
      <c r="J2633" t="str">
        <f>VLOOKUP(Table_Villen_viihde.accdb[[#This Row],[Tuotenumero]],Table_Villen_viihde.accdb5[[Tuotenumero]:[Tuote]],2,FALSE)</f>
        <v>Antennikaapeli</v>
      </c>
      <c r="K2633" s="3">
        <f>VLOOKUP(Table_Villen_viihde.accdb[[#This Row],[Tuotenumero]],Table_Villen_viihde.accdb5[[Tuotenumero]:[TuoteryhmäID]],3,FALSE)</f>
        <v>4</v>
      </c>
      <c r="L2633" s="3" t="str">
        <f>VLOOKUP(Table_Villen_viihde.accdb[[#This Row],[Ryhmänro]],Table_Villen_viihde.accdb6[],2,FALSE)</f>
        <v>Tarvikkeet</v>
      </c>
    </row>
    <row r="2634" spans="1:12" x14ac:dyDescent="0.35">
      <c r="A2634">
        <v>53132</v>
      </c>
      <c r="B2634" s="18">
        <v>42222</v>
      </c>
      <c r="C2634" t="s">
        <v>58</v>
      </c>
      <c r="D2634">
        <v>1</v>
      </c>
      <c r="E2634">
        <v>7</v>
      </c>
      <c r="F2634">
        <v>18</v>
      </c>
      <c r="G2634">
        <v>9.0299999999999994</v>
      </c>
      <c r="H2634" t="str">
        <f>VLOOKUP(Table_Villen_viihde.accdb[[#This Row],[MyyjäID]],ville_myyjät!$A$2:$B$17,2,FALSE)</f>
        <v>Kaija</v>
      </c>
      <c r="I2634" t="str">
        <f>VLOOKUP(Table_Villen_viihde.accdb[[#This Row],[myyjä]],ville_myyjät!$B$2:$C$17,2,FALSE)</f>
        <v>Nainen</v>
      </c>
      <c r="J2634" t="str">
        <f>VLOOKUP(Table_Villen_viihde.accdb[[#This Row],[Tuotenumero]],Table_Villen_viihde.accdb5[[Tuotenumero]:[Tuote]],2,FALSE)</f>
        <v>USB-kaapeli</v>
      </c>
      <c r="K2634" s="3">
        <f>VLOOKUP(Table_Villen_viihde.accdb[[#This Row],[Tuotenumero]],Table_Villen_viihde.accdb5[[Tuotenumero]:[TuoteryhmäID]],3,FALSE)</f>
        <v>4</v>
      </c>
      <c r="L2634" s="3" t="str">
        <f>VLOOKUP(Table_Villen_viihde.accdb[[#This Row],[Ryhmänro]],Table_Villen_viihde.accdb6[],2,FALSE)</f>
        <v>Tarvikkeet</v>
      </c>
    </row>
    <row r="2635" spans="1:12" x14ac:dyDescent="0.35">
      <c r="A2635">
        <v>53133</v>
      </c>
      <c r="B2635" s="18">
        <v>42222</v>
      </c>
      <c r="C2635" t="s">
        <v>59</v>
      </c>
      <c r="D2635">
        <v>1</v>
      </c>
      <c r="E2635">
        <v>2</v>
      </c>
      <c r="F2635">
        <v>237</v>
      </c>
      <c r="G2635">
        <v>135.16</v>
      </c>
      <c r="H2635" t="str">
        <f>VLOOKUP(Table_Villen_viihde.accdb[[#This Row],[MyyjäID]],ville_myyjät!$A$2:$B$17,2,FALSE)</f>
        <v>Maija</v>
      </c>
      <c r="I2635" t="str">
        <f>VLOOKUP(Table_Villen_viihde.accdb[[#This Row],[myyjä]],ville_myyjät!$B$2:$C$17,2,FALSE)</f>
        <v>Nainen</v>
      </c>
      <c r="J2635" t="str">
        <f>VLOOKUP(Table_Villen_viihde.accdb[[#This Row],[Tuotenumero]],Table_Villen_viihde.accdb5[[Tuotenumero]:[Tuote]],2,FALSE)</f>
        <v>Levysoitin</v>
      </c>
      <c r="K2635" s="3">
        <f>VLOOKUP(Table_Villen_viihde.accdb[[#This Row],[Tuotenumero]],Table_Villen_viihde.accdb5[[Tuotenumero]:[TuoteryhmäID]],3,FALSE)</f>
        <v>1</v>
      </c>
      <c r="L2635" s="3" t="str">
        <f>VLOOKUP(Table_Villen_viihde.accdb[[#This Row],[Ryhmänro]],Table_Villen_viihde.accdb6[],2,FALSE)</f>
        <v>Äänentoisto</v>
      </c>
    </row>
    <row r="2636" spans="1:12" x14ac:dyDescent="0.35">
      <c r="A2636">
        <v>53134</v>
      </c>
      <c r="B2636" s="18">
        <v>42222</v>
      </c>
      <c r="C2636" t="s">
        <v>60</v>
      </c>
      <c r="D2636">
        <v>1</v>
      </c>
      <c r="E2636">
        <v>7</v>
      </c>
      <c r="F2636">
        <v>14</v>
      </c>
      <c r="G2636">
        <v>10.3</v>
      </c>
      <c r="H2636" t="str">
        <f>VLOOKUP(Table_Villen_viihde.accdb[[#This Row],[MyyjäID]],ville_myyjät!$A$2:$B$17,2,FALSE)</f>
        <v>Kaija</v>
      </c>
      <c r="I2636" t="str">
        <f>VLOOKUP(Table_Villen_viihde.accdb[[#This Row],[myyjä]],ville_myyjät!$B$2:$C$17,2,FALSE)</f>
        <v>Nainen</v>
      </c>
      <c r="J2636" t="str">
        <f>VLOOKUP(Table_Villen_viihde.accdb[[#This Row],[Tuotenumero]],Table_Villen_viihde.accdb5[[Tuotenumero]:[Tuote]],2,FALSE)</f>
        <v>Antennikaapeli</v>
      </c>
      <c r="K2636" s="3">
        <f>VLOOKUP(Table_Villen_viihde.accdb[[#This Row],[Tuotenumero]],Table_Villen_viihde.accdb5[[Tuotenumero]:[TuoteryhmäID]],3,FALSE)</f>
        <v>4</v>
      </c>
      <c r="L2636" s="3" t="str">
        <f>VLOOKUP(Table_Villen_viihde.accdb[[#This Row],[Ryhmänro]],Table_Villen_viihde.accdb6[],2,FALSE)</f>
        <v>Tarvikkeet</v>
      </c>
    </row>
    <row r="2637" spans="1:12" x14ac:dyDescent="0.35">
      <c r="A2637">
        <v>53135</v>
      </c>
      <c r="B2637" s="18">
        <v>42223</v>
      </c>
      <c r="C2637" t="s">
        <v>60</v>
      </c>
      <c r="D2637">
        <v>1</v>
      </c>
      <c r="E2637">
        <v>2</v>
      </c>
      <c r="F2637">
        <v>14</v>
      </c>
      <c r="G2637">
        <v>11.1</v>
      </c>
      <c r="H2637" t="str">
        <f>VLOOKUP(Table_Villen_viihde.accdb[[#This Row],[MyyjäID]],ville_myyjät!$A$2:$B$17,2,FALSE)</f>
        <v>Maija</v>
      </c>
      <c r="I2637" t="str">
        <f>VLOOKUP(Table_Villen_viihde.accdb[[#This Row],[myyjä]],ville_myyjät!$B$2:$C$17,2,FALSE)</f>
        <v>Nainen</v>
      </c>
      <c r="J2637" t="str">
        <f>VLOOKUP(Table_Villen_viihde.accdb[[#This Row],[Tuotenumero]],Table_Villen_viihde.accdb5[[Tuotenumero]:[Tuote]],2,FALSE)</f>
        <v>Antennikaapeli</v>
      </c>
      <c r="K2637" s="3">
        <f>VLOOKUP(Table_Villen_viihde.accdb[[#This Row],[Tuotenumero]],Table_Villen_viihde.accdb5[[Tuotenumero]:[TuoteryhmäID]],3,FALSE)</f>
        <v>4</v>
      </c>
      <c r="L2637" s="3" t="str">
        <f>VLOOKUP(Table_Villen_viihde.accdb[[#This Row],[Ryhmänro]],Table_Villen_viihde.accdb6[],2,FALSE)</f>
        <v>Tarvikkeet</v>
      </c>
    </row>
    <row r="2638" spans="1:12" x14ac:dyDescent="0.35">
      <c r="A2638">
        <v>53136</v>
      </c>
      <c r="B2638" s="18">
        <v>42223</v>
      </c>
      <c r="C2638" t="s">
        <v>60</v>
      </c>
      <c r="D2638">
        <v>1</v>
      </c>
      <c r="E2638">
        <v>6</v>
      </c>
      <c r="F2638">
        <v>15</v>
      </c>
      <c r="G2638">
        <v>10.83</v>
      </c>
      <c r="H2638" t="str">
        <f>VLOOKUP(Table_Villen_viihde.accdb[[#This Row],[MyyjäID]],ville_myyjät!$A$2:$B$17,2,FALSE)</f>
        <v>Mikko</v>
      </c>
      <c r="I2638" t="str">
        <f>VLOOKUP(Table_Villen_viihde.accdb[[#This Row],[myyjä]],ville_myyjät!$B$2:$C$17,2,FALSE)</f>
        <v>Mies</v>
      </c>
      <c r="J2638" t="str">
        <f>VLOOKUP(Table_Villen_viihde.accdb[[#This Row],[Tuotenumero]],Table_Villen_viihde.accdb5[[Tuotenumero]:[Tuote]],2,FALSE)</f>
        <v>Antennikaapeli</v>
      </c>
      <c r="K2638" s="3">
        <f>VLOOKUP(Table_Villen_viihde.accdb[[#This Row],[Tuotenumero]],Table_Villen_viihde.accdb5[[Tuotenumero]:[TuoteryhmäID]],3,FALSE)</f>
        <v>4</v>
      </c>
      <c r="L2638" s="3" t="str">
        <f>VLOOKUP(Table_Villen_viihde.accdb[[#This Row],[Ryhmänro]],Table_Villen_viihde.accdb6[],2,FALSE)</f>
        <v>Tarvikkeet</v>
      </c>
    </row>
    <row r="2639" spans="1:12" x14ac:dyDescent="0.35">
      <c r="A2639">
        <v>53137</v>
      </c>
      <c r="B2639" s="18">
        <v>42224</v>
      </c>
      <c r="C2639" t="s">
        <v>60</v>
      </c>
      <c r="D2639">
        <v>1</v>
      </c>
      <c r="E2639">
        <v>1</v>
      </c>
      <c r="F2639">
        <v>14</v>
      </c>
      <c r="G2639">
        <v>10.39</v>
      </c>
      <c r="H2639" t="str">
        <f>VLOOKUP(Table_Villen_viihde.accdb[[#This Row],[MyyjäID]],ville_myyjät!$A$2:$B$17,2,FALSE)</f>
        <v>Liisa</v>
      </c>
      <c r="I2639" t="str">
        <f>VLOOKUP(Table_Villen_viihde.accdb[[#This Row],[myyjä]],ville_myyjät!$B$2:$C$17,2,FALSE)</f>
        <v>Nainen</v>
      </c>
      <c r="J2639" t="str">
        <f>VLOOKUP(Table_Villen_viihde.accdb[[#This Row],[Tuotenumero]],Table_Villen_viihde.accdb5[[Tuotenumero]:[Tuote]],2,FALSE)</f>
        <v>Antennikaapeli</v>
      </c>
      <c r="K2639" s="3">
        <f>VLOOKUP(Table_Villen_viihde.accdb[[#This Row],[Tuotenumero]],Table_Villen_viihde.accdb5[[Tuotenumero]:[TuoteryhmäID]],3,FALSE)</f>
        <v>4</v>
      </c>
      <c r="L2639" s="3" t="str">
        <f>VLOOKUP(Table_Villen_viihde.accdb[[#This Row],[Ryhmänro]],Table_Villen_viihde.accdb6[],2,FALSE)</f>
        <v>Tarvikkeet</v>
      </c>
    </row>
    <row r="2640" spans="1:12" x14ac:dyDescent="0.35">
      <c r="A2640">
        <v>53138</v>
      </c>
      <c r="B2640" s="18">
        <v>42225</v>
      </c>
      <c r="C2640" t="s">
        <v>60</v>
      </c>
      <c r="D2640">
        <v>1</v>
      </c>
      <c r="E2640">
        <v>3</v>
      </c>
      <c r="F2640">
        <v>15</v>
      </c>
      <c r="G2640">
        <v>10.18</v>
      </c>
      <c r="H2640" t="str">
        <f>VLOOKUP(Table_Villen_viihde.accdb[[#This Row],[MyyjäID]],ville_myyjät!$A$2:$B$17,2,FALSE)</f>
        <v>Helena</v>
      </c>
      <c r="I2640" t="str">
        <f>VLOOKUP(Table_Villen_viihde.accdb[[#This Row],[myyjä]],ville_myyjät!$B$2:$C$17,2,FALSE)</f>
        <v>Nainen</v>
      </c>
      <c r="J2640" t="str">
        <f>VLOOKUP(Table_Villen_viihde.accdb[[#This Row],[Tuotenumero]],Table_Villen_viihde.accdb5[[Tuotenumero]:[Tuote]],2,FALSE)</f>
        <v>Antennikaapeli</v>
      </c>
      <c r="K2640" s="3">
        <f>VLOOKUP(Table_Villen_viihde.accdb[[#This Row],[Tuotenumero]],Table_Villen_viihde.accdb5[[Tuotenumero]:[TuoteryhmäID]],3,FALSE)</f>
        <v>4</v>
      </c>
      <c r="L2640" s="3" t="str">
        <f>VLOOKUP(Table_Villen_viihde.accdb[[#This Row],[Ryhmänro]],Table_Villen_viihde.accdb6[],2,FALSE)</f>
        <v>Tarvikkeet</v>
      </c>
    </row>
    <row r="2641" spans="1:12" x14ac:dyDescent="0.35">
      <c r="A2641">
        <v>53139</v>
      </c>
      <c r="B2641" s="18">
        <v>42226</v>
      </c>
      <c r="C2641" t="s">
        <v>60</v>
      </c>
      <c r="D2641">
        <v>1</v>
      </c>
      <c r="E2641">
        <v>6</v>
      </c>
      <c r="F2641">
        <v>15</v>
      </c>
      <c r="G2641">
        <v>11.07</v>
      </c>
      <c r="H2641" t="str">
        <f>VLOOKUP(Table_Villen_viihde.accdb[[#This Row],[MyyjäID]],ville_myyjät!$A$2:$B$17,2,FALSE)</f>
        <v>Mikko</v>
      </c>
      <c r="I2641" t="str">
        <f>VLOOKUP(Table_Villen_viihde.accdb[[#This Row],[myyjä]],ville_myyjät!$B$2:$C$17,2,FALSE)</f>
        <v>Mies</v>
      </c>
      <c r="J2641" t="str">
        <f>VLOOKUP(Table_Villen_viihde.accdb[[#This Row],[Tuotenumero]],Table_Villen_viihde.accdb5[[Tuotenumero]:[Tuote]],2,FALSE)</f>
        <v>Antennikaapeli</v>
      </c>
      <c r="K2641" s="3">
        <f>VLOOKUP(Table_Villen_viihde.accdb[[#This Row],[Tuotenumero]],Table_Villen_viihde.accdb5[[Tuotenumero]:[TuoteryhmäID]],3,FALSE)</f>
        <v>4</v>
      </c>
      <c r="L2641" s="3" t="str">
        <f>VLOOKUP(Table_Villen_viihde.accdb[[#This Row],[Ryhmänro]],Table_Villen_viihde.accdb6[],2,FALSE)</f>
        <v>Tarvikkeet</v>
      </c>
    </row>
    <row r="2642" spans="1:12" x14ac:dyDescent="0.35">
      <c r="A2642">
        <v>53140</v>
      </c>
      <c r="B2642" s="18">
        <v>42226</v>
      </c>
      <c r="C2642" t="s">
        <v>61</v>
      </c>
      <c r="D2642">
        <v>1</v>
      </c>
      <c r="E2642">
        <v>3</v>
      </c>
      <c r="F2642">
        <v>339</v>
      </c>
      <c r="G2642">
        <v>215.02</v>
      </c>
      <c r="H2642" t="str">
        <f>VLOOKUP(Table_Villen_viihde.accdb[[#This Row],[MyyjäID]],ville_myyjät!$A$2:$B$17,2,FALSE)</f>
        <v>Helena</v>
      </c>
      <c r="I2642" t="str">
        <f>VLOOKUP(Table_Villen_viihde.accdb[[#This Row],[myyjä]],ville_myyjät!$B$2:$C$17,2,FALSE)</f>
        <v>Nainen</v>
      </c>
      <c r="J2642" t="str">
        <f>VLOOKUP(Table_Villen_viihde.accdb[[#This Row],[Tuotenumero]],Table_Villen_viihde.accdb5[[Tuotenumero]:[Tuote]],2,FALSE)</f>
        <v>TV32</v>
      </c>
      <c r="K2642" s="3">
        <f>VLOOKUP(Table_Villen_viihde.accdb[[#This Row],[Tuotenumero]],Table_Villen_viihde.accdb5[[Tuotenumero]:[TuoteryhmäID]],3,FALSE)</f>
        <v>3</v>
      </c>
      <c r="L2642" s="3" t="str">
        <f>VLOOKUP(Table_Villen_viihde.accdb[[#This Row],[Ryhmänro]],Table_Villen_viihde.accdb6[],2,FALSE)</f>
        <v>TV</v>
      </c>
    </row>
    <row r="2643" spans="1:12" x14ac:dyDescent="0.35">
      <c r="A2643">
        <v>53141</v>
      </c>
      <c r="B2643" s="18">
        <v>42226</v>
      </c>
      <c r="C2643" t="s">
        <v>58</v>
      </c>
      <c r="D2643">
        <v>2</v>
      </c>
      <c r="E2643">
        <v>5</v>
      </c>
      <c r="F2643">
        <v>17</v>
      </c>
      <c r="G2643">
        <v>9.1999999999999993</v>
      </c>
      <c r="H2643" t="str">
        <f>VLOOKUP(Table_Villen_viihde.accdb[[#This Row],[MyyjäID]],ville_myyjät!$A$2:$B$17,2,FALSE)</f>
        <v>Petri</v>
      </c>
      <c r="I2643" t="str">
        <f>VLOOKUP(Table_Villen_viihde.accdb[[#This Row],[myyjä]],ville_myyjät!$B$2:$C$17,2,FALSE)</f>
        <v>Mies</v>
      </c>
      <c r="J2643" t="str">
        <f>VLOOKUP(Table_Villen_viihde.accdb[[#This Row],[Tuotenumero]],Table_Villen_viihde.accdb5[[Tuotenumero]:[Tuote]],2,FALSE)</f>
        <v>USB-kaapeli</v>
      </c>
      <c r="K2643" s="3">
        <f>VLOOKUP(Table_Villen_viihde.accdb[[#This Row],[Tuotenumero]],Table_Villen_viihde.accdb5[[Tuotenumero]:[TuoteryhmäID]],3,FALSE)</f>
        <v>4</v>
      </c>
      <c r="L2643" s="3" t="str">
        <f>VLOOKUP(Table_Villen_viihde.accdb[[#This Row],[Ryhmänro]],Table_Villen_viihde.accdb6[],2,FALSE)</f>
        <v>Tarvikkeet</v>
      </c>
    </row>
    <row r="2644" spans="1:12" x14ac:dyDescent="0.35">
      <c r="A2644">
        <v>53142</v>
      </c>
      <c r="B2644" s="18">
        <v>42227</v>
      </c>
      <c r="C2644" t="s">
        <v>59</v>
      </c>
      <c r="D2644">
        <v>1</v>
      </c>
      <c r="E2644">
        <v>1</v>
      </c>
      <c r="F2644">
        <v>252</v>
      </c>
      <c r="G2644">
        <v>128.65</v>
      </c>
      <c r="H2644" t="str">
        <f>VLOOKUP(Table_Villen_viihde.accdb[[#This Row],[MyyjäID]],ville_myyjät!$A$2:$B$17,2,FALSE)</f>
        <v>Liisa</v>
      </c>
      <c r="I2644" t="str">
        <f>VLOOKUP(Table_Villen_viihde.accdb[[#This Row],[myyjä]],ville_myyjät!$B$2:$C$17,2,FALSE)</f>
        <v>Nainen</v>
      </c>
      <c r="J2644" t="str">
        <f>VLOOKUP(Table_Villen_viihde.accdb[[#This Row],[Tuotenumero]],Table_Villen_viihde.accdb5[[Tuotenumero]:[Tuote]],2,FALSE)</f>
        <v>Levysoitin</v>
      </c>
      <c r="K2644" s="3">
        <f>VLOOKUP(Table_Villen_viihde.accdb[[#This Row],[Tuotenumero]],Table_Villen_viihde.accdb5[[Tuotenumero]:[TuoteryhmäID]],3,FALSE)</f>
        <v>1</v>
      </c>
      <c r="L2644" s="3" t="str">
        <f>VLOOKUP(Table_Villen_viihde.accdb[[#This Row],[Ryhmänro]],Table_Villen_viihde.accdb6[],2,FALSE)</f>
        <v>Äänentoisto</v>
      </c>
    </row>
    <row r="2645" spans="1:12" x14ac:dyDescent="0.35">
      <c r="A2645">
        <v>53143</v>
      </c>
      <c r="B2645" s="18">
        <v>42227</v>
      </c>
      <c r="C2645" t="s">
        <v>60</v>
      </c>
      <c r="D2645">
        <v>1</v>
      </c>
      <c r="E2645">
        <v>7</v>
      </c>
      <c r="F2645">
        <v>15</v>
      </c>
      <c r="G2645">
        <v>10.62</v>
      </c>
      <c r="H2645" t="str">
        <f>VLOOKUP(Table_Villen_viihde.accdb[[#This Row],[MyyjäID]],ville_myyjät!$A$2:$B$17,2,FALSE)</f>
        <v>Kaija</v>
      </c>
      <c r="I2645" t="str">
        <f>VLOOKUP(Table_Villen_viihde.accdb[[#This Row],[myyjä]],ville_myyjät!$B$2:$C$17,2,FALSE)</f>
        <v>Nainen</v>
      </c>
      <c r="J2645" t="str">
        <f>VLOOKUP(Table_Villen_viihde.accdb[[#This Row],[Tuotenumero]],Table_Villen_viihde.accdb5[[Tuotenumero]:[Tuote]],2,FALSE)</f>
        <v>Antennikaapeli</v>
      </c>
      <c r="K2645" s="3">
        <f>VLOOKUP(Table_Villen_viihde.accdb[[#This Row],[Tuotenumero]],Table_Villen_viihde.accdb5[[Tuotenumero]:[TuoteryhmäID]],3,FALSE)</f>
        <v>4</v>
      </c>
      <c r="L2645" s="3" t="str">
        <f>VLOOKUP(Table_Villen_viihde.accdb[[#This Row],[Ryhmänro]],Table_Villen_viihde.accdb6[],2,FALSE)</f>
        <v>Tarvikkeet</v>
      </c>
    </row>
    <row r="2646" spans="1:12" x14ac:dyDescent="0.35">
      <c r="A2646">
        <v>53144</v>
      </c>
      <c r="B2646" s="18">
        <v>42228</v>
      </c>
      <c r="C2646" t="s">
        <v>60</v>
      </c>
      <c r="D2646">
        <v>1</v>
      </c>
      <c r="E2646">
        <v>3</v>
      </c>
      <c r="F2646">
        <v>15</v>
      </c>
      <c r="G2646">
        <v>10.32</v>
      </c>
      <c r="H2646" t="str">
        <f>VLOOKUP(Table_Villen_viihde.accdb[[#This Row],[MyyjäID]],ville_myyjät!$A$2:$B$17,2,FALSE)</f>
        <v>Helena</v>
      </c>
      <c r="I2646" t="str">
        <f>VLOOKUP(Table_Villen_viihde.accdb[[#This Row],[myyjä]],ville_myyjät!$B$2:$C$17,2,FALSE)</f>
        <v>Nainen</v>
      </c>
      <c r="J2646" t="str">
        <f>VLOOKUP(Table_Villen_viihde.accdb[[#This Row],[Tuotenumero]],Table_Villen_viihde.accdb5[[Tuotenumero]:[Tuote]],2,FALSE)</f>
        <v>Antennikaapeli</v>
      </c>
      <c r="K2646" s="3">
        <f>VLOOKUP(Table_Villen_viihde.accdb[[#This Row],[Tuotenumero]],Table_Villen_viihde.accdb5[[Tuotenumero]:[TuoteryhmäID]],3,FALSE)</f>
        <v>4</v>
      </c>
      <c r="L2646" s="3" t="str">
        <f>VLOOKUP(Table_Villen_viihde.accdb[[#This Row],[Ryhmänro]],Table_Villen_viihde.accdb6[],2,FALSE)</f>
        <v>Tarvikkeet</v>
      </c>
    </row>
    <row r="2647" spans="1:12" x14ac:dyDescent="0.35">
      <c r="A2647">
        <v>53145</v>
      </c>
      <c r="B2647" s="18">
        <v>42228</v>
      </c>
      <c r="C2647" t="s">
        <v>60</v>
      </c>
      <c r="D2647">
        <v>1</v>
      </c>
      <c r="E2647">
        <v>6</v>
      </c>
      <c r="F2647">
        <v>14</v>
      </c>
      <c r="G2647">
        <v>10.86</v>
      </c>
      <c r="H2647" t="str">
        <f>VLOOKUP(Table_Villen_viihde.accdb[[#This Row],[MyyjäID]],ville_myyjät!$A$2:$B$17,2,FALSE)</f>
        <v>Mikko</v>
      </c>
      <c r="I2647" t="str">
        <f>VLOOKUP(Table_Villen_viihde.accdb[[#This Row],[myyjä]],ville_myyjät!$B$2:$C$17,2,FALSE)</f>
        <v>Mies</v>
      </c>
      <c r="J2647" t="str">
        <f>VLOOKUP(Table_Villen_viihde.accdb[[#This Row],[Tuotenumero]],Table_Villen_viihde.accdb5[[Tuotenumero]:[Tuote]],2,FALSE)</f>
        <v>Antennikaapeli</v>
      </c>
      <c r="K2647" s="3">
        <f>VLOOKUP(Table_Villen_viihde.accdb[[#This Row],[Tuotenumero]],Table_Villen_viihde.accdb5[[Tuotenumero]:[TuoteryhmäID]],3,FALSE)</f>
        <v>4</v>
      </c>
      <c r="L2647" s="3" t="str">
        <f>VLOOKUP(Table_Villen_viihde.accdb[[#This Row],[Ryhmänro]],Table_Villen_viihde.accdb6[],2,FALSE)</f>
        <v>Tarvikkeet</v>
      </c>
    </row>
    <row r="2648" spans="1:12" x14ac:dyDescent="0.35">
      <c r="A2648">
        <v>53146</v>
      </c>
      <c r="B2648" s="18">
        <v>42228</v>
      </c>
      <c r="C2648" t="s">
        <v>61</v>
      </c>
      <c r="D2648">
        <v>1</v>
      </c>
      <c r="E2648">
        <v>6</v>
      </c>
      <c r="F2648">
        <v>341</v>
      </c>
      <c r="G2648">
        <v>231.13</v>
      </c>
      <c r="H2648" t="str">
        <f>VLOOKUP(Table_Villen_viihde.accdb[[#This Row],[MyyjäID]],ville_myyjät!$A$2:$B$17,2,FALSE)</f>
        <v>Mikko</v>
      </c>
      <c r="I2648" t="str">
        <f>VLOOKUP(Table_Villen_viihde.accdb[[#This Row],[myyjä]],ville_myyjät!$B$2:$C$17,2,FALSE)</f>
        <v>Mies</v>
      </c>
      <c r="J2648" t="str">
        <f>VLOOKUP(Table_Villen_viihde.accdb[[#This Row],[Tuotenumero]],Table_Villen_viihde.accdb5[[Tuotenumero]:[Tuote]],2,FALSE)</f>
        <v>TV32</v>
      </c>
      <c r="K2648" s="3">
        <f>VLOOKUP(Table_Villen_viihde.accdb[[#This Row],[Tuotenumero]],Table_Villen_viihde.accdb5[[Tuotenumero]:[TuoteryhmäID]],3,FALSE)</f>
        <v>3</v>
      </c>
      <c r="L2648" s="3" t="str">
        <f>VLOOKUP(Table_Villen_viihde.accdb[[#This Row],[Ryhmänro]],Table_Villen_viihde.accdb6[],2,FALSE)</f>
        <v>TV</v>
      </c>
    </row>
    <row r="2649" spans="1:12" x14ac:dyDescent="0.35">
      <c r="A2649">
        <v>53147</v>
      </c>
      <c r="B2649" s="18">
        <v>42228</v>
      </c>
      <c r="C2649" t="s">
        <v>58</v>
      </c>
      <c r="D2649">
        <v>1</v>
      </c>
      <c r="E2649">
        <v>7</v>
      </c>
      <c r="F2649">
        <v>17</v>
      </c>
      <c r="G2649">
        <v>9.01</v>
      </c>
      <c r="H2649" t="str">
        <f>VLOOKUP(Table_Villen_viihde.accdb[[#This Row],[MyyjäID]],ville_myyjät!$A$2:$B$17,2,FALSE)</f>
        <v>Kaija</v>
      </c>
      <c r="I2649" t="str">
        <f>VLOOKUP(Table_Villen_viihde.accdb[[#This Row],[myyjä]],ville_myyjät!$B$2:$C$17,2,FALSE)</f>
        <v>Nainen</v>
      </c>
      <c r="J2649" t="str">
        <f>VLOOKUP(Table_Villen_viihde.accdb[[#This Row],[Tuotenumero]],Table_Villen_viihde.accdb5[[Tuotenumero]:[Tuote]],2,FALSE)</f>
        <v>USB-kaapeli</v>
      </c>
      <c r="K2649" s="3">
        <f>VLOOKUP(Table_Villen_viihde.accdb[[#This Row],[Tuotenumero]],Table_Villen_viihde.accdb5[[Tuotenumero]:[TuoteryhmäID]],3,FALSE)</f>
        <v>4</v>
      </c>
      <c r="L2649" s="3" t="str">
        <f>VLOOKUP(Table_Villen_viihde.accdb[[#This Row],[Ryhmänro]],Table_Villen_viihde.accdb6[],2,FALSE)</f>
        <v>Tarvikkeet</v>
      </c>
    </row>
    <row r="2650" spans="1:12" x14ac:dyDescent="0.35">
      <c r="A2650">
        <v>53148</v>
      </c>
      <c r="B2650" s="18">
        <v>42228</v>
      </c>
      <c r="C2650" t="s">
        <v>60</v>
      </c>
      <c r="D2650">
        <v>1</v>
      </c>
      <c r="E2650">
        <v>5</v>
      </c>
      <c r="F2650">
        <v>14</v>
      </c>
      <c r="G2650">
        <v>10.85</v>
      </c>
      <c r="H2650" t="str">
        <f>VLOOKUP(Table_Villen_viihde.accdb[[#This Row],[MyyjäID]],ville_myyjät!$A$2:$B$17,2,FALSE)</f>
        <v>Petri</v>
      </c>
      <c r="I2650" t="str">
        <f>VLOOKUP(Table_Villen_viihde.accdb[[#This Row],[myyjä]],ville_myyjät!$B$2:$C$17,2,FALSE)</f>
        <v>Mies</v>
      </c>
      <c r="J2650" t="str">
        <f>VLOOKUP(Table_Villen_viihde.accdb[[#This Row],[Tuotenumero]],Table_Villen_viihde.accdb5[[Tuotenumero]:[Tuote]],2,FALSE)</f>
        <v>Antennikaapeli</v>
      </c>
      <c r="K2650" s="3">
        <f>VLOOKUP(Table_Villen_viihde.accdb[[#This Row],[Tuotenumero]],Table_Villen_viihde.accdb5[[Tuotenumero]:[TuoteryhmäID]],3,FALSE)</f>
        <v>4</v>
      </c>
      <c r="L2650" s="3" t="str">
        <f>VLOOKUP(Table_Villen_viihde.accdb[[#This Row],[Ryhmänro]],Table_Villen_viihde.accdb6[],2,FALSE)</f>
        <v>Tarvikkeet</v>
      </c>
    </row>
    <row r="2651" spans="1:12" x14ac:dyDescent="0.35">
      <c r="A2651">
        <v>53149</v>
      </c>
      <c r="B2651" s="18">
        <v>42229</v>
      </c>
      <c r="C2651" t="s">
        <v>60</v>
      </c>
      <c r="D2651">
        <v>1</v>
      </c>
      <c r="E2651">
        <v>1</v>
      </c>
      <c r="F2651">
        <v>14</v>
      </c>
      <c r="G2651">
        <v>10.49</v>
      </c>
      <c r="H2651" t="str">
        <f>VLOOKUP(Table_Villen_viihde.accdb[[#This Row],[MyyjäID]],ville_myyjät!$A$2:$B$17,2,FALSE)</f>
        <v>Liisa</v>
      </c>
      <c r="I2651" t="str">
        <f>VLOOKUP(Table_Villen_viihde.accdb[[#This Row],[myyjä]],ville_myyjät!$B$2:$C$17,2,FALSE)</f>
        <v>Nainen</v>
      </c>
      <c r="J2651" t="str">
        <f>VLOOKUP(Table_Villen_viihde.accdb[[#This Row],[Tuotenumero]],Table_Villen_viihde.accdb5[[Tuotenumero]:[Tuote]],2,FALSE)</f>
        <v>Antennikaapeli</v>
      </c>
      <c r="K2651" s="3">
        <f>VLOOKUP(Table_Villen_viihde.accdb[[#This Row],[Tuotenumero]],Table_Villen_viihde.accdb5[[Tuotenumero]:[TuoteryhmäID]],3,FALSE)</f>
        <v>4</v>
      </c>
      <c r="L2651" s="3" t="str">
        <f>VLOOKUP(Table_Villen_viihde.accdb[[#This Row],[Ryhmänro]],Table_Villen_viihde.accdb6[],2,FALSE)</f>
        <v>Tarvikkeet</v>
      </c>
    </row>
    <row r="2652" spans="1:12" x14ac:dyDescent="0.35">
      <c r="A2652">
        <v>53150</v>
      </c>
      <c r="B2652" s="18">
        <v>42230</v>
      </c>
      <c r="C2652" t="s">
        <v>60</v>
      </c>
      <c r="D2652">
        <v>1</v>
      </c>
      <c r="E2652">
        <v>3</v>
      </c>
      <c r="F2652">
        <v>14</v>
      </c>
      <c r="G2652">
        <v>10.92</v>
      </c>
      <c r="H2652" t="str">
        <f>VLOOKUP(Table_Villen_viihde.accdb[[#This Row],[MyyjäID]],ville_myyjät!$A$2:$B$17,2,FALSE)</f>
        <v>Helena</v>
      </c>
      <c r="I2652" t="str">
        <f>VLOOKUP(Table_Villen_viihde.accdb[[#This Row],[myyjä]],ville_myyjät!$B$2:$C$17,2,FALSE)</f>
        <v>Nainen</v>
      </c>
      <c r="J2652" t="str">
        <f>VLOOKUP(Table_Villen_viihde.accdb[[#This Row],[Tuotenumero]],Table_Villen_viihde.accdb5[[Tuotenumero]:[Tuote]],2,FALSE)</f>
        <v>Antennikaapeli</v>
      </c>
      <c r="K2652" s="3">
        <f>VLOOKUP(Table_Villen_viihde.accdb[[#This Row],[Tuotenumero]],Table_Villen_viihde.accdb5[[Tuotenumero]:[TuoteryhmäID]],3,FALSE)</f>
        <v>4</v>
      </c>
      <c r="L2652" s="3" t="str">
        <f>VLOOKUP(Table_Villen_viihde.accdb[[#This Row],[Ryhmänro]],Table_Villen_viihde.accdb6[],2,FALSE)</f>
        <v>Tarvikkeet</v>
      </c>
    </row>
    <row r="2653" spans="1:12" x14ac:dyDescent="0.35">
      <c r="A2653">
        <v>53151</v>
      </c>
      <c r="B2653" s="18">
        <v>42230</v>
      </c>
      <c r="C2653" t="s">
        <v>60</v>
      </c>
      <c r="D2653">
        <v>1</v>
      </c>
      <c r="E2653">
        <v>1</v>
      </c>
      <c r="F2653">
        <v>15</v>
      </c>
      <c r="G2653">
        <v>10.47</v>
      </c>
      <c r="H2653" t="str">
        <f>VLOOKUP(Table_Villen_viihde.accdb[[#This Row],[MyyjäID]],ville_myyjät!$A$2:$B$17,2,FALSE)</f>
        <v>Liisa</v>
      </c>
      <c r="I2653" t="str">
        <f>VLOOKUP(Table_Villen_viihde.accdb[[#This Row],[myyjä]],ville_myyjät!$B$2:$C$17,2,FALSE)</f>
        <v>Nainen</v>
      </c>
      <c r="J2653" t="str">
        <f>VLOOKUP(Table_Villen_viihde.accdb[[#This Row],[Tuotenumero]],Table_Villen_viihde.accdb5[[Tuotenumero]:[Tuote]],2,FALSE)</f>
        <v>Antennikaapeli</v>
      </c>
      <c r="K2653" s="3">
        <f>VLOOKUP(Table_Villen_viihde.accdb[[#This Row],[Tuotenumero]],Table_Villen_viihde.accdb5[[Tuotenumero]:[TuoteryhmäID]],3,FALSE)</f>
        <v>4</v>
      </c>
      <c r="L2653" s="3" t="str">
        <f>VLOOKUP(Table_Villen_viihde.accdb[[#This Row],[Ryhmänro]],Table_Villen_viihde.accdb6[],2,FALSE)</f>
        <v>Tarvikkeet</v>
      </c>
    </row>
    <row r="2654" spans="1:12" x14ac:dyDescent="0.35">
      <c r="A2654">
        <v>53152</v>
      </c>
      <c r="B2654" s="18">
        <v>42230</v>
      </c>
      <c r="C2654" t="s">
        <v>60</v>
      </c>
      <c r="D2654">
        <v>1</v>
      </c>
      <c r="E2654">
        <v>3</v>
      </c>
      <c r="F2654">
        <v>15</v>
      </c>
      <c r="G2654">
        <v>10.81</v>
      </c>
      <c r="H2654" t="str">
        <f>VLOOKUP(Table_Villen_viihde.accdb[[#This Row],[MyyjäID]],ville_myyjät!$A$2:$B$17,2,FALSE)</f>
        <v>Helena</v>
      </c>
      <c r="I2654" t="str">
        <f>VLOOKUP(Table_Villen_viihde.accdb[[#This Row],[myyjä]],ville_myyjät!$B$2:$C$17,2,FALSE)</f>
        <v>Nainen</v>
      </c>
      <c r="J2654" t="str">
        <f>VLOOKUP(Table_Villen_viihde.accdb[[#This Row],[Tuotenumero]],Table_Villen_viihde.accdb5[[Tuotenumero]:[Tuote]],2,FALSE)</f>
        <v>Antennikaapeli</v>
      </c>
      <c r="K2654" s="3">
        <f>VLOOKUP(Table_Villen_viihde.accdb[[#This Row],[Tuotenumero]],Table_Villen_viihde.accdb5[[Tuotenumero]:[TuoteryhmäID]],3,FALSE)</f>
        <v>4</v>
      </c>
      <c r="L2654" s="3" t="str">
        <f>VLOOKUP(Table_Villen_viihde.accdb[[#This Row],[Ryhmänro]],Table_Villen_viihde.accdb6[],2,FALSE)</f>
        <v>Tarvikkeet</v>
      </c>
    </row>
    <row r="2655" spans="1:12" x14ac:dyDescent="0.35">
      <c r="A2655">
        <v>53153</v>
      </c>
      <c r="B2655" s="18">
        <v>42231</v>
      </c>
      <c r="C2655" t="s">
        <v>60</v>
      </c>
      <c r="D2655">
        <v>1</v>
      </c>
      <c r="E2655">
        <v>6</v>
      </c>
      <c r="F2655">
        <v>15</v>
      </c>
      <c r="G2655">
        <v>10.32</v>
      </c>
      <c r="H2655" t="str">
        <f>VLOOKUP(Table_Villen_viihde.accdb[[#This Row],[MyyjäID]],ville_myyjät!$A$2:$B$17,2,FALSE)</f>
        <v>Mikko</v>
      </c>
      <c r="I2655" t="str">
        <f>VLOOKUP(Table_Villen_viihde.accdb[[#This Row],[myyjä]],ville_myyjät!$B$2:$C$17,2,FALSE)</f>
        <v>Mies</v>
      </c>
      <c r="J2655" t="str">
        <f>VLOOKUP(Table_Villen_viihde.accdb[[#This Row],[Tuotenumero]],Table_Villen_viihde.accdb5[[Tuotenumero]:[Tuote]],2,FALSE)</f>
        <v>Antennikaapeli</v>
      </c>
      <c r="K2655" s="3">
        <f>VLOOKUP(Table_Villen_viihde.accdb[[#This Row],[Tuotenumero]],Table_Villen_viihde.accdb5[[Tuotenumero]:[TuoteryhmäID]],3,FALSE)</f>
        <v>4</v>
      </c>
      <c r="L2655" s="3" t="str">
        <f>VLOOKUP(Table_Villen_viihde.accdb[[#This Row],[Ryhmänro]],Table_Villen_viihde.accdb6[],2,FALSE)</f>
        <v>Tarvikkeet</v>
      </c>
    </row>
    <row r="2656" spans="1:12" x14ac:dyDescent="0.35">
      <c r="A2656">
        <v>53154</v>
      </c>
      <c r="B2656" s="18">
        <v>42231</v>
      </c>
      <c r="C2656" t="s">
        <v>59</v>
      </c>
      <c r="D2656">
        <v>1</v>
      </c>
      <c r="E2656">
        <v>2</v>
      </c>
      <c r="F2656">
        <v>251</v>
      </c>
      <c r="G2656">
        <v>133.22</v>
      </c>
      <c r="H2656" t="str">
        <f>VLOOKUP(Table_Villen_viihde.accdb[[#This Row],[MyyjäID]],ville_myyjät!$A$2:$B$17,2,FALSE)</f>
        <v>Maija</v>
      </c>
      <c r="I2656" t="str">
        <f>VLOOKUP(Table_Villen_viihde.accdb[[#This Row],[myyjä]],ville_myyjät!$B$2:$C$17,2,FALSE)</f>
        <v>Nainen</v>
      </c>
      <c r="J2656" t="str">
        <f>VLOOKUP(Table_Villen_viihde.accdb[[#This Row],[Tuotenumero]],Table_Villen_viihde.accdb5[[Tuotenumero]:[Tuote]],2,FALSE)</f>
        <v>Levysoitin</v>
      </c>
      <c r="K2656" s="3">
        <f>VLOOKUP(Table_Villen_viihde.accdb[[#This Row],[Tuotenumero]],Table_Villen_viihde.accdb5[[Tuotenumero]:[TuoteryhmäID]],3,FALSE)</f>
        <v>1</v>
      </c>
      <c r="L2656" s="3" t="str">
        <f>VLOOKUP(Table_Villen_viihde.accdb[[#This Row],[Ryhmänro]],Table_Villen_viihde.accdb6[],2,FALSE)</f>
        <v>Äänentoisto</v>
      </c>
    </row>
    <row r="2657" spans="1:12" x14ac:dyDescent="0.35">
      <c r="A2657">
        <v>53155</v>
      </c>
      <c r="B2657" s="18">
        <v>42231</v>
      </c>
      <c r="C2657" t="s">
        <v>60</v>
      </c>
      <c r="D2657">
        <v>1</v>
      </c>
      <c r="E2657">
        <v>3</v>
      </c>
      <c r="F2657">
        <v>14</v>
      </c>
      <c r="G2657">
        <v>11.12</v>
      </c>
      <c r="H2657" t="str">
        <f>VLOOKUP(Table_Villen_viihde.accdb[[#This Row],[MyyjäID]],ville_myyjät!$A$2:$B$17,2,FALSE)</f>
        <v>Helena</v>
      </c>
      <c r="I2657" t="str">
        <f>VLOOKUP(Table_Villen_viihde.accdb[[#This Row],[myyjä]],ville_myyjät!$B$2:$C$17,2,FALSE)</f>
        <v>Nainen</v>
      </c>
      <c r="J2657" t="str">
        <f>VLOOKUP(Table_Villen_viihde.accdb[[#This Row],[Tuotenumero]],Table_Villen_viihde.accdb5[[Tuotenumero]:[Tuote]],2,FALSE)</f>
        <v>Antennikaapeli</v>
      </c>
      <c r="K2657" s="3">
        <f>VLOOKUP(Table_Villen_viihde.accdb[[#This Row],[Tuotenumero]],Table_Villen_viihde.accdb5[[Tuotenumero]:[TuoteryhmäID]],3,FALSE)</f>
        <v>4</v>
      </c>
      <c r="L2657" s="3" t="str">
        <f>VLOOKUP(Table_Villen_viihde.accdb[[#This Row],[Ryhmänro]],Table_Villen_viihde.accdb6[],2,FALSE)</f>
        <v>Tarvikkeet</v>
      </c>
    </row>
    <row r="2658" spans="1:12" x14ac:dyDescent="0.35">
      <c r="A2658">
        <v>53156</v>
      </c>
      <c r="B2658" s="18">
        <v>42231</v>
      </c>
      <c r="C2658" t="s">
        <v>60</v>
      </c>
      <c r="D2658">
        <v>1</v>
      </c>
      <c r="E2658">
        <v>6</v>
      </c>
      <c r="F2658">
        <v>15</v>
      </c>
      <c r="G2658">
        <v>11.03</v>
      </c>
      <c r="H2658" t="str">
        <f>VLOOKUP(Table_Villen_viihde.accdb[[#This Row],[MyyjäID]],ville_myyjät!$A$2:$B$17,2,FALSE)</f>
        <v>Mikko</v>
      </c>
      <c r="I2658" t="str">
        <f>VLOOKUP(Table_Villen_viihde.accdb[[#This Row],[myyjä]],ville_myyjät!$B$2:$C$17,2,FALSE)</f>
        <v>Mies</v>
      </c>
      <c r="J2658" t="str">
        <f>VLOOKUP(Table_Villen_viihde.accdb[[#This Row],[Tuotenumero]],Table_Villen_viihde.accdb5[[Tuotenumero]:[Tuote]],2,FALSE)</f>
        <v>Antennikaapeli</v>
      </c>
      <c r="K2658" s="3">
        <f>VLOOKUP(Table_Villen_viihde.accdb[[#This Row],[Tuotenumero]],Table_Villen_viihde.accdb5[[Tuotenumero]:[TuoteryhmäID]],3,FALSE)</f>
        <v>4</v>
      </c>
      <c r="L2658" s="3" t="str">
        <f>VLOOKUP(Table_Villen_viihde.accdb[[#This Row],[Ryhmänro]],Table_Villen_viihde.accdb6[],2,FALSE)</f>
        <v>Tarvikkeet</v>
      </c>
    </row>
    <row r="2659" spans="1:12" x14ac:dyDescent="0.35">
      <c r="A2659">
        <v>53157</v>
      </c>
      <c r="B2659" s="18">
        <v>42232</v>
      </c>
      <c r="C2659" t="s">
        <v>61</v>
      </c>
      <c r="D2659">
        <v>1</v>
      </c>
      <c r="E2659">
        <v>2</v>
      </c>
      <c r="F2659">
        <v>315</v>
      </c>
      <c r="G2659">
        <v>228.08</v>
      </c>
      <c r="H2659" t="str">
        <f>VLOOKUP(Table_Villen_viihde.accdb[[#This Row],[MyyjäID]],ville_myyjät!$A$2:$B$17,2,FALSE)</f>
        <v>Maija</v>
      </c>
      <c r="I2659" t="str">
        <f>VLOOKUP(Table_Villen_viihde.accdb[[#This Row],[myyjä]],ville_myyjät!$B$2:$C$17,2,FALSE)</f>
        <v>Nainen</v>
      </c>
      <c r="J2659" t="str">
        <f>VLOOKUP(Table_Villen_viihde.accdb[[#This Row],[Tuotenumero]],Table_Villen_viihde.accdb5[[Tuotenumero]:[Tuote]],2,FALSE)</f>
        <v>TV32</v>
      </c>
      <c r="K2659" s="3">
        <f>VLOOKUP(Table_Villen_viihde.accdb[[#This Row],[Tuotenumero]],Table_Villen_viihde.accdb5[[Tuotenumero]:[TuoteryhmäID]],3,FALSE)</f>
        <v>3</v>
      </c>
      <c r="L2659" s="3" t="str">
        <f>VLOOKUP(Table_Villen_viihde.accdb[[#This Row],[Ryhmänro]],Table_Villen_viihde.accdb6[],2,FALSE)</f>
        <v>TV</v>
      </c>
    </row>
    <row r="2660" spans="1:12" x14ac:dyDescent="0.35">
      <c r="A2660">
        <v>53158</v>
      </c>
      <c r="B2660" s="18">
        <v>42232</v>
      </c>
      <c r="C2660" t="s">
        <v>60</v>
      </c>
      <c r="D2660">
        <v>1</v>
      </c>
      <c r="E2660">
        <v>2</v>
      </c>
      <c r="F2660">
        <v>15</v>
      </c>
      <c r="G2660">
        <v>10.56</v>
      </c>
      <c r="H2660" t="str">
        <f>VLOOKUP(Table_Villen_viihde.accdb[[#This Row],[MyyjäID]],ville_myyjät!$A$2:$B$17,2,FALSE)</f>
        <v>Maija</v>
      </c>
      <c r="I2660" t="str">
        <f>VLOOKUP(Table_Villen_viihde.accdb[[#This Row],[myyjä]],ville_myyjät!$B$2:$C$17,2,FALSE)</f>
        <v>Nainen</v>
      </c>
      <c r="J2660" t="str">
        <f>VLOOKUP(Table_Villen_viihde.accdb[[#This Row],[Tuotenumero]],Table_Villen_viihde.accdb5[[Tuotenumero]:[Tuote]],2,FALSE)</f>
        <v>Antennikaapeli</v>
      </c>
      <c r="K2660" s="3">
        <f>VLOOKUP(Table_Villen_viihde.accdb[[#This Row],[Tuotenumero]],Table_Villen_viihde.accdb5[[Tuotenumero]:[TuoteryhmäID]],3,FALSE)</f>
        <v>4</v>
      </c>
      <c r="L2660" s="3" t="str">
        <f>VLOOKUP(Table_Villen_viihde.accdb[[#This Row],[Ryhmänro]],Table_Villen_viihde.accdb6[],2,FALSE)</f>
        <v>Tarvikkeet</v>
      </c>
    </row>
    <row r="2661" spans="1:12" x14ac:dyDescent="0.35">
      <c r="A2661">
        <v>53159</v>
      </c>
      <c r="B2661" s="18">
        <v>42233</v>
      </c>
      <c r="C2661" t="s">
        <v>60</v>
      </c>
      <c r="D2661">
        <v>1</v>
      </c>
      <c r="E2661">
        <v>3</v>
      </c>
      <c r="F2661">
        <v>14</v>
      </c>
      <c r="G2661">
        <v>11.07</v>
      </c>
      <c r="H2661" t="str">
        <f>VLOOKUP(Table_Villen_viihde.accdb[[#This Row],[MyyjäID]],ville_myyjät!$A$2:$B$17,2,FALSE)</f>
        <v>Helena</v>
      </c>
      <c r="I2661" t="str">
        <f>VLOOKUP(Table_Villen_viihde.accdb[[#This Row],[myyjä]],ville_myyjät!$B$2:$C$17,2,FALSE)</f>
        <v>Nainen</v>
      </c>
      <c r="J2661" t="str">
        <f>VLOOKUP(Table_Villen_viihde.accdb[[#This Row],[Tuotenumero]],Table_Villen_viihde.accdb5[[Tuotenumero]:[Tuote]],2,FALSE)</f>
        <v>Antennikaapeli</v>
      </c>
      <c r="K2661" s="3">
        <f>VLOOKUP(Table_Villen_viihde.accdb[[#This Row],[Tuotenumero]],Table_Villen_viihde.accdb5[[Tuotenumero]:[TuoteryhmäID]],3,FALSE)</f>
        <v>4</v>
      </c>
      <c r="L2661" s="3" t="str">
        <f>VLOOKUP(Table_Villen_viihde.accdb[[#This Row],[Ryhmänro]],Table_Villen_viihde.accdb6[],2,FALSE)</f>
        <v>Tarvikkeet</v>
      </c>
    </row>
    <row r="2662" spans="1:12" x14ac:dyDescent="0.35">
      <c r="A2662">
        <v>53160</v>
      </c>
      <c r="B2662" s="18">
        <v>42233</v>
      </c>
      <c r="C2662" t="s">
        <v>58</v>
      </c>
      <c r="D2662">
        <v>1</v>
      </c>
      <c r="E2662">
        <v>6</v>
      </c>
      <c r="F2662">
        <v>18</v>
      </c>
      <c r="G2662">
        <v>8.9700000000000006</v>
      </c>
      <c r="H2662" t="str">
        <f>VLOOKUP(Table_Villen_viihde.accdb[[#This Row],[MyyjäID]],ville_myyjät!$A$2:$B$17,2,FALSE)</f>
        <v>Mikko</v>
      </c>
      <c r="I2662" t="str">
        <f>VLOOKUP(Table_Villen_viihde.accdb[[#This Row],[myyjä]],ville_myyjät!$B$2:$C$17,2,FALSE)</f>
        <v>Mies</v>
      </c>
      <c r="J2662" t="str">
        <f>VLOOKUP(Table_Villen_viihde.accdb[[#This Row],[Tuotenumero]],Table_Villen_viihde.accdb5[[Tuotenumero]:[Tuote]],2,FALSE)</f>
        <v>USB-kaapeli</v>
      </c>
      <c r="K2662" s="3">
        <f>VLOOKUP(Table_Villen_viihde.accdb[[#This Row],[Tuotenumero]],Table_Villen_viihde.accdb5[[Tuotenumero]:[TuoteryhmäID]],3,FALSE)</f>
        <v>4</v>
      </c>
      <c r="L2662" s="3" t="str">
        <f>VLOOKUP(Table_Villen_viihde.accdb[[#This Row],[Ryhmänro]],Table_Villen_viihde.accdb6[],2,FALSE)</f>
        <v>Tarvikkeet</v>
      </c>
    </row>
    <row r="2663" spans="1:12" x14ac:dyDescent="0.35">
      <c r="A2663">
        <v>53161</v>
      </c>
      <c r="B2663" s="18">
        <v>42233</v>
      </c>
      <c r="C2663" t="s">
        <v>60</v>
      </c>
      <c r="D2663">
        <v>1</v>
      </c>
      <c r="E2663">
        <v>2</v>
      </c>
      <c r="F2663">
        <v>15</v>
      </c>
      <c r="G2663">
        <v>11.12</v>
      </c>
      <c r="H2663" t="str">
        <f>VLOOKUP(Table_Villen_viihde.accdb[[#This Row],[MyyjäID]],ville_myyjät!$A$2:$B$17,2,FALSE)</f>
        <v>Maija</v>
      </c>
      <c r="I2663" t="str">
        <f>VLOOKUP(Table_Villen_viihde.accdb[[#This Row],[myyjä]],ville_myyjät!$B$2:$C$17,2,FALSE)</f>
        <v>Nainen</v>
      </c>
      <c r="J2663" t="str">
        <f>VLOOKUP(Table_Villen_viihde.accdb[[#This Row],[Tuotenumero]],Table_Villen_viihde.accdb5[[Tuotenumero]:[Tuote]],2,FALSE)</f>
        <v>Antennikaapeli</v>
      </c>
      <c r="K2663" s="3">
        <f>VLOOKUP(Table_Villen_viihde.accdb[[#This Row],[Tuotenumero]],Table_Villen_viihde.accdb5[[Tuotenumero]:[TuoteryhmäID]],3,FALSE)</f>
        <v>4</v>
      </c>
      <c r="L2663" s="3" t="str">
        <f>VLOOKUP(Table_Villen_viihde.accdb[[#This Row],[Ryhmänro]],Table_Villen_viihde.accdb6[],2,FALSE)</f>
        <v>Tarvikkeet</v>
      </c>
    </row>
    <row r="2664" spans="1:12" x14ac:dyDescent="0.35">
      <c r="A2664">
        <v>53162</v>
      </c>
      <c r="B2664" s="18">
        <v>42233</v>
      </c>
      <c r="C2664" t="s">
        <v>60</v>
      </c>
      <c r="D2664">
        <v>1</v>
      </c>
      <c r="E2664">
        <v>1</v>
      </c>
      <c r="F2664">
        <v>15</v>
      </c>
      <c r="G2664">
        <v>10.26</v>
      </c>
      <c r="H2664" t="str">
        <f>VLOOKUP(Table_Villen_viihde.accdb[[#This Row],[MyyjäID]],ville_myyjät!$A$2:$B$17,2,FALSE)</f>
        <v>Liisa</v>
      </c>
      <c r="I2664" t="str">
        <f>VLOOKUP(Table_Villen_viihde.accdb[[#This Row],[myyjä]],ville_myyjät!$B$2:$C$17,2,FALSE)</f>
        <v>Nainen</v>
      </c>
      <c r="J2664" t="str">
        <f>VLOOKUP(Table_Villen_viihde.accdb[[#This Row],[Tuotenumero]],Table_Villen_viihde.accdb5[[Tuotenumero]:[Tuote]],2,FALSE)</f>
        <v>Antennikaapeli</v>
      </c>
      <c r="K2664" s="3">
        <f>VLOOKUP(Table_Villen_viihde.accdb[[#This Row],[Tuotenumero]],Table_Villen_viihde.accdb5[[Tuotenumero]:[TuoteryhmäID]],3,FALSE)</f>
        <v>4</v>
      </c>
      <c r="L2664" s="3" t="str">
        <f>VLOOKUP(Table_Villen_viihde.accdb[[#This Row],[Ryhmänro]],Table_Villen_viihde.accdb6[],2,FALSE)</f>
        <v>Tarvikkeet</v>
      </c>
    </row>
    <row r="2665" spans="1:12" x14ac:dyDescent="0.35">
      <c r="A2665">
        <v>53163</v>
      </c>
      <c r="B2665" s="18">
        <v>42234</v>
      </c>
      <c r="C2665" t="s">
        <v>62</v>
      </c>
      <c r="D2665">
        <v>1</v>
      </c>
      <c r="E2665">
        <v>2</v>
      </c>
      <c r="F2665">
        <v>59</v>
      </c>
      <c r="G2665">
        <v>44.88</v>
      </c>
      <c r="H2665" t="str">
        <f>VLOOKUP(Table_Villen_viihde.accdb[[#This Row],[MyyjäID]],ville_myyjät!$A$2:$B$17,2,FALSE)</f>
        <v>Maija</v>
      </c>
      <c r="I2665" t="str">
        <f>VLOOKUP(Table_Villen_viihde.accdb[[#This Row],[myyjä]],ville_myyjät!$B$2:$C$17,2,FALSE)</f>
        <v>Nainen</v>
      </c>
      <c r="J2665" t="str">
        <f>VLOOKUP(Table_Villen_viihde.accdb[[#This Row],[Tuotenumero]],Table_Villen_viihde.accdb5[[Tuotenumero]:[Tuote]],2,FALSE)</f>
        <v>Kaukosäädin</v>
      </c>
      <c r="K2665" s="3">
        <f>VLOOKUP(Table_Villen_viihde.accdb[[#This Row],[Tuotenumero]],Table_Villen_viihde.accdb5[[Tuotenumero]:[TuoteryhmäID]],3,FALSE)</f>
        <v>4</v>
      </c>
      <c r="L2665" s="3" t="str">
        <f>VLOOKUP(Table_Villen_viihde.accdb[[#This Row],[Ryhmänro]],Table_Villen_viihde.accdb6[],2,FALSE)</f>
        <v>Tarvikkeet</v>
      </c>
    </row>
    <row r="2666" spans="1:12" x14ac:dyDescent="0.35">
      <c r="A2666">
        <v>53164</v>
      </c>
      <c r="B2666" s="18">
        <v>42234</v>
      </c>
      <c r="C2666" t="s">
        <v>60</v>
      </c>
      <c r="D2666">
        <v>1</v>
      </c>
      <c r="E2666">
        <v>7</v>
      </c>
      <c r="F2666">
        <v>15</v>
      </c>
      <c r="G2666">
        <v>10.51</v>
      </c>
      <c r="H2666" t="str">
        <f>VLOOKUP(Table_Villen_viihde.accdb[[#This Row],[MyyjäID]],ville_myyjät!$A$2:$B$17,2,FALSE)</f>
        <v>Kaija</v>
      </c>
      <c r="I2666" t="str">
        <f>VLOOKUP(Table_Villen_viihde.accdb[[#This Row],[myyjä]],ville_myyjät!$B$2:$C$17,2,FALSE)</f>
        <v>Nainen</v>
      </c>
      <c r="J2666" t="str">
        <f>VLOOKUP(Table_Villen_viihde.accdb[[#This Row],[Tuotenumero]],Table_Villen_viihde.accdb5[[Tuotenumero]:[Tuote]],2,FALSE)</f>
        <v>Antennikaapeli</v>
      </c>
      <c r="K2666" s="3">
        <f>VLOOKUP(Table_Villen_viihde.accdb[[#This Row],[Tuotenumero]],Table_Villen_viihde.accdb5[[Tuotenumero]:[TuoteryhmäID]],3,FALSE)</f>
        <v>4</v>
      </c>
      <c r="L2666" s="3" t="str">
        <f>VLOOKUP(Table_Villen_viihde.accdb[[#This Row],[Ryhmänro]],Table_Villen_viihde.accdb6[],2,FALSE)</f>
        <v>Tarvikkeet</v>
      </c>
    </row>
    <row r="2667" spans="1:12" x14ac:dyDescent="0.35">
      <c r="A2667">
        <v>53165</v>
      </c>
      <c r="B2667" s="18">
        <v>42235</v>
      </c>
      <c r="C2667" t="s">
        <v>60</v>
      </c>
      <c r="D2667">
        <v>1</v>
      </c>
      <c r="E2667">
        <v>1</v>
      </c>
      <c r="F2667">
        <v>14</v>
      </c>
      <c r="G2667">
        <v>11.07</v>
      </c>
      <c r="H2667" t="str">
        <f>VLOOKUP(Table_Villen_viihde.accdb[[#This Row],[MyyjäID]],ville_myyjät!$A$2:$B$17,2,FALSE)</f>
        <v>Liisa</v>
      </c>
      <c r="I2667" t="str">
        <f>VLOOKUP(Table_Villen_viihde.accdb[[#This Row],[myyjä]],ville_myyjät!$B$2:$C$17,2,FALSE)</f>
        <v>Nainen</v>
      </c>
      <c r="J2667" t="str">
        <f>VLOOKUP(Table_Villen_viihde.accdb[[#This Row],[Tuotenumero]],Table_Villen_viihde.accdb5[[Tuotenumero]:[Tuote]],2,FALSE)</f>
        <v>Antennikaapeli</v>
      </c>
      <c r="K2667" s="3">
        <f>VLOOKUP(Table_Villen_viihde.accdb[[#This Row],[Tuotenumero]],Table_Villen_viihde.accdb5[[Tuotenumero]:[TuoteryhmäID]],3,FALSE)</f>
        <v>4</v>
      </c>
      <c r="L2667" s="3" t="str">
        <f>VLOOKUP(Table_Villen_viihde.accdb[[#This Row],[Ryhmänro]],Table_Villen_viihde.accdb6[],2,FALSE)</f>
        <v>Tarvikkeet</v>
      </c>
    </row>
    <row r="2668" spans="1:12" x14ac:dyDescent="0.35">
      <c r="A2668">
        <v>53166</v>
      </c>
      <c r="B2668" s="18">
        <v>42235</v>
      </c>
      <c r="C2668" t="s">
        <v>61</v>
      </c>
      <c r="D2668">
        <v>1</v>
      </c>
      <c r="E2668">
        <v>6</v>
      </c>
      <c r="F2668">
        <v>338</v>
      </c>
      <c r="G2668">
        <v>215.21</v>
      </c>
      <c r="H2668" t="str">
        <f>VLOOKUP(Table_Villen_viihde.accdb[[#This Row],[MyyjäID]],ville_myyjät!$A$2:$B$17,2,FALSE)</f>
        <v>Mikko</v>
      </c>
      <c r="I2668" t="str">
        <f>VLOOKUP(Table_Villen_viihde.accdb[[#This Row],[myyjä]],ville_myyjät!$B$2:$C$17,2,FALSE)</f>
        <v>Mies</v>
      </c>
      <c r="J2668" t="str">
        <f>VLOOKUP(Table_Villen_viihde.accdb[[#This Row],[Tuotenumero]],Table_Villen_viihde.accdb5[[Tuotenumero]:[Tuote]],2,FALSE)</f>
        <v>TV32</v>
      </c>
      <c r="K2668" s="3">
        <f>VLOOKUP(Table_Villen_viihde.accdb[[#This Row],[Tuotenumero]],Table_Villen_viihde.accdb5[[Tuotenumero]:[TuoteryhmäID]],3,FALSE)</f>
        <v>3</v>
      </c>
      <c r="L2668" s="3" t="str">
        <f>VLOOKUP(Table_Villen_viihde.accdb[[#This Row],[Ryhmänro]],Table_Villen_viihde.accdb6[],2,FALSE)</f>
        <v>TV</v>
      </c>
    </row>
    <row r="2669" spans="1:12" x14ac:dyDescent="0.35">
      <c r="A2669">
        <v>53167</v>
      </c>
      <c r="B2669" s="18">
        <v>42236</v>
      </c>
      <c r="C2669" t="s">
        <v>60</v>
      </c>
      <c r="D2669">
        <v>1</v>
      </c>
      <c r="E2669">
        <v>2</v>
      </c>
      <c r="F2669">
        <v>15</v>
      </c>
      <c r="G2669">
        <v>10.8</v>
      </c>
      <c r="H2669" t="str">
        <f>VLOOKUP(Table_Villen_viihde.accdb[[#This Row],[MyyjäID]],ville_myyjät!$A$2:$B$17,2,FALSE)</f>
        <v>Maija</v>
      </c>
      <c r="I2669" t="str">
        <f>VLOOKUP(Table_Villen_viihde.accdb[[#This Row],[myyjä]],ville_myyjät!$B$2:$C$17,2,FALSE)</f>
        <v>Nainen</v>
      </c>
      <c r="J2669" t="str">
        <f>VLOOKUP(Table_Villen_viihde.accdb[[#This Row],[Tuotenumero]],Table_Villen_viihde.accdb5[[Tuotenumero]:[Tuote]],2,FALSE)</f>
        <v>Antennikaapeli</v>
      </c>
      <c r="K2669" s="3">
        <f>VLOOKUP(Table_Villen_viihde.accdb[[#This Row],[Tuotenumero]],Table_Villen_viihde.accdb5[[Tuotenumero]:[TuoteryhmäID]],3,FALSE)</f>
        <v>4</v>
      </c>
      <c r="L2669" s="3" t="str">
        <f>VLOOKUP(Table_Villen_viihde.accdb[[#This Row],[Ryhmänro]],Table_Villen_viihde.accdb6[],2,FALSE)</f>
        <v>Tarvikkeet</v>
      </c>
    </row>
    <row r="2670" spans="1:12" x14ac:dyDescent="0.35">
      <c r="A2670">
        <v>53168</v>
      </c>
      <c r="B2670" s="18">
        <v>42236</v>
      </c>
      <c r="C2670" t="s">
        <v>59</v>
      </c>
      <c r="D2670">
        <v>1</v>
      </c>
      <c r="E2670">
        <v>1</v>
      </c>
      <c r="F2670">
        <v>243</v>
      </c>
      <c r="G2670">
        <v>130.54</v>
      </c>
      <c r="H2670" t="str">
        <f>VLOOKUP(Table_Villen_viihde.accdb[[#This Row],[MyyjäID]],ville_myyjät!$A$2:$B$17,2,FALSE)</f>
        <v>Liisa</v>
      </c>
      <c r="I2670" t="str">
        <f>VLOOKUP(Table_Villen_viihde.accdb[[#This Row],[myyjä]],ville_myyjät!$B$2:$C$17,2,FALSE)</f>
        <v>Nainen</v>
      </c>
      <c r="J2670" t="str">
        <f>VLOOKUP(Table_Villen_viihde.accdb[[#This Row],[Tuotenumero]],Table_Villen_viihde.accdb5[[Tuotenumero]:[Tuote]],2,FALSE)</f>
        <v>Levysoitin</v>
      </c>
      <c r="K2670" s="3">
        <f>VLOOKUP(Table_Villen_viihde.accdb[[#This Row],[Tuotenumero]],Table_Villen_viihde.accdb5[[Tuotenumero]:[TuoteryhmäID]],3,FALSE)</f>
        <v>1</v>
      </c>
      <c r="L2670" s="3" t="str">
        <f>VLOOKUP(Table_Villen_viihde.accdb[[#This Row],[Ryhmänro]],Table_Villen_viihde.accdb6[],2,FALSE)</f>
        <v>Äänentoisto</v>
      </c>
    </row>
    <row r="2671" spans="1:12" x14ac:dyDescent="0.35">
      <c r="A2671">
        <v>53169</v>
      </c>
      <c r="B2671" s="18">
        <v>42236</v>
      </c>
      <c r="C2671" t="s">
        <v>60</v>
      </c>
      <c r="D2671">
        <v>1</v>
      </c>
      <c r="E2671">
        <v>6</v>
      </c>
      <c r="F2671">
        <v>15</v>
      </c>
      <c r="G2671">
        <v>11.19</v>
      </c>
      <c r="H2671" t="str">
        <f>VLOOKUP(Table_Villen_viihde.accdb[[#This Row],[MyyjäID]],ville_myyjät!$A$2:$B$17,2,FALSE)</f>
        <v>Mikko</v>
      </c>
      <c r="I2671" t="str">
        <f>VLOOKUP(Table_Villen_viihde.accdb[[#This Row],[myyjä]],ville_myyjät!$B$2:$C$17,2,FALSE)</f>
        <v>Mies</v>
      </c>
      <c r="J2671" t="str">
        <f>VLOOKUP(Table_Villen_viihde.accdb[[#This Row],[Tuotenumero]],Table_Villen_viihde.accdb5[[Tuotenumero]:[Tuote]],2,FALSE)</f>
        <v>Antennikaapeli</v>
      </c>
      <c r="K2671" s="3">
        <f>VLOOKUP(Table_Villen_viihde.accdb[[#This Row],[Tuotenumero]],Table_Villen_viihde.accdb5[[Tuotenumero]:[TuoteryhmäID]],3,FALSE)</f>
        <v>4</v>
      </c>
      <c r="L2671" s="3" t="str">
        <f>VLOOKUP(Table_Villen_viihde.accdb[[#This Row],[Ryhmänro]],Table_Villen_viihde.accdb6[],2,FALSE)</f>
        <v>Tarvikkeet</v>
      </c>
    </row>
    <row r="2672" spans="1:12" x14ac:dyDescent="0.35">
      <c r="A2672">
        <v>53170</v>
      </c>
      <c r="B2672" s="18">
        <v>42236</v>
      </c>
      <c r="C2672" t="s">
        <v>60</v>
      </c>
      <c r="D2672">
        <v>1</v>
      </c>
      <c r="E2672">
        <v>1</v>
      </c>
      <c r="F2672">
        <v>15</v>
      </c>
      <c r="G2672">
        <v>11.04</v>
      </c>
      <c r="H2672" t="str">
        <f>VLOOKUP(Table_Villen_viihde.accdb[[#This Row],[MyyjäID]],ville_myyjät!$A$2:$B$17,2,FALSE)</f>
        <v>Liisa</v>
      </c>
      <c r="I2672" t="str">
        <f>VLOOKUP(Table_Villen_viihde.accdb[[#This Row],[myyjä]],ville_myyjät!$B$2:$C$17,2,FALSE)</f>
        <v>Nainen</v>
      </c>
      <c r="J2672" t="str">
        <f>VLOOKUP(Table_Villen_viihde.accdb[[#This Row],[Tuotenumero]],Table_Villen_viihde.accdb5[[Tuotenumero]:[Tuote]],2,FALSE)</f>
        <v>Antennikaapeli</v>
      </c>
      <c r="K2672" s="3">
        <f>VLOOKUP(Table_Villen_viihde.accdb[[#This Row],[Tuotenumero]],Table_Villen_viihde.accdb5[[Tuotenumero]:[TuoteryhmäID]],3,FALSE)</f>
        <v>4</v>
      </c>
      <c r="L2672" s="3" t="str">
        <f>VLOOKUP(Table_Villen_viihde.accdb[[#This Row],[Ryhmänro]],Table_Villen_viihde.accdb6[],2,FALSE)</f>
        <v>Tarvikkeet</v>
      </c>
    </row>
    <row r="2673" spans="1:12" x14ac:dyDescent="0.35">
      <c r="A2673">
        <v>53171</v>
      </c>
      <c r="B2673" s="18">
        <v>42237</v>
      </c>
      <c r="C2673" t="s">
        <v>60</v>
      </c>
      <c r="D2673">
        <v>1</v>
      </c>
      <c r="E2673">
        <v>2</v>
      </c>
      <c r="F2673">
        <v>14</v>
      </c>
      <c r="G2673">
        <v>10.42</v>
      </c>
      <c r="H2673" t="str">
        <f>VLOOKUP(Table_Villen_viihde.accdb[[#This Row],[MyyjäID]],ville_myyjät!$A$2:$B$17,2,FALSE)</f>
        <v>Maija</v>
      </c>
      <c r="I2673" t="str">
        <f>VLOOKUP(Table_Villen_viihde.accdb[[#This Row],[myyjä]],ville_myyjät!$B$2:$C$17,2,FALSE)</f>
        <v>Nainen</v>
      </c>
      <c r="J2673" t="str">
        <f>VLOOKUP(Table_Villen_viihde.accdb[[#This Row],[Tuotenumero]],Table_Villen_viihde.accdb5[[Tuotenumero]:[Tuote]],2,FALSE)</f>
        <v>Antennikaapeli</v>
      </c>
      <c r="K2673" s="3">
        <f>VLOOKUP(Table_Villen_viihde.accdb[[#This Row],[Tuotenumero]],Table_Villen_viihde.accdb5[[Tuotenumero]:[TuoteryhmäID]],3,FALSE)</f>
        <v>4</v>
      </c>
      <c r="L2673" s="3" t="str">
        <f>VLOOKUP(Table_Villen_viihde.accdb[[#This Row],[Ryhmänro]],Table_Villen_viihde.accdb6[],2,FALSE)</f>
        <v>Tarvikkeet</v>
      </c>
    </row>
    <row r="2674" spans="1:12" x14ac:dyDescent="0.35">
      <c r="A2674">
        <v>53172</v>
      </c>
      <c r="B2674" s="18">
        <v>42237</v>
      </c>
      <c r="C2674" t="s">
        <v>60</v>
      </c>
      <c r="D2674">
        <v>1</v>
      </c>
      <c r="E2674">
        <v>5</v>
      </c>
      <c r="F2674">
        <v>14</v>
      </c>
      <c r="G2674">
        <v>10.220000000000001</v>
      </c>
      <c r="H2674" t="str">
        <f>VLOOKUP(Table_Villen_viihde.accdb[[#This Row],[MyyjäID]],ville_myyjät!$A$2:$B$17,2,FALSE)</f>
        <v>Petri</v>
      </c>
      <c r="I2674" t="str">
        <f>VLOOKUP(Table_Villen_viihde.accdb[[#This Row],[myyjä]],ville_myyjät!$B$2:$C$17,2,FALSE)</f>
        <v>Mies</v>
      </c>
      <c r="J2674" t="str">
        <f>VLOOKUP(Table_Villen_viihde.accdb[[#This Row],[Tuotenumero]],Table_Villen_viihde.accdb5[[Tuotenumero]:[Tuote]],2,FALSE)</f>
        <v>Antennikaapeli</v>
      </c>
      <c r="K2674" s="3">
        <f>VLOOKUP(Table_Villen_viihde.accdb[[#This Row],[Tuotenumero]],Table_Villen_viihde.accdb5[[Tuotenumero]:[TuoteryhmäID]],3,FALSE)</f>
        <v>4</v>
      </c>
      <c r="L2674" s="3" t="str">
        <f>VLOOKUP(Table_Villen_viihde.accdb[[#This Row],[Ryhmänro]],Table_Villen_viihde.accdb6[],2,FALSE)</f>
        <v>Tarvikkeet</v>
      </c>
    </row>
    <row r="2675" spans="1:12" x14ac:dyDescent="0.35">
      <c r="A2675">
        <v>53173</v>
      </c>
      <c r="B2675" s="18">
        <v>42237</v>
      </c>
      <c r="C2675" t="s">
        <v>62</v>
      </c>
      <c r="D2675">
        <v>1</v>
      </c>
      <c r="E2675">
        <v>6</v>
      </c>
      <c r="F2675">
        <v>59</v>
      </c>
      <c r="G2675">
        <v>45.04</v>
      </c>
      <c r="H2675" t="str">
        <f>VLOOKUP(Table_Villen_viihde.accdb[[#This Row],[MyyjäID]],ville_myyjät!$A$2:$B$17,2,FALSE)</f>
        <v>Mikko</v>
      </c>
      <c r="I2675" t="str">
        <f>VLOOKUP(Table_Villen_viihde.accdb[[#This Row],[myyjä]],ville_myyjät!$B$2:$C$17,2,FALSE)</f>
        <v>Mies</v>
      </c>
      <c r="J2675" t="str">
        <f>VLOOKUP(Table_Villen_viihde.accdb[[#This Row],[Tuotenumero]],Table_Villen_viihde.accdb5[[Tuotenumero]:[Tuote]],2,FALSE)</f>
        <v>Kaukosäädin</v>
      </c>
      <c r="K2675" s="3">
        <f>VLOOKUP(Table_Villen_viihde.accdb[[#This Row],[Tuotenumero]],Table_Villen_viihde.accdb5[[Tuotenumero]:[TuoteryhmäID]],3,FALSE)</f>
        <v>4</v>
      </c>
      <c r="L2675" s="3" t="str">
        <f>VLOOKUP(Table_Villen_viihde.accdb[[#This Row],[Ryhmänro]],Table_Villen_viihde.accdb6[],2,FALSE)</f>
        <v>Tarvikkeet</v>
      </c>
    </row>
    <row r="2676" spans="1:12" x14ac:dyDescent="0.35">
      <c r="A2676">
        <v>53174</v>
      </c>
      <c r="B2676" s="18">
        <v>42238</v>
      </c>
      <c r="C2676" t="s">
        <v>60</v>
      </c>
      <c r="D2676">
        <v>1</v>
      </c>
      <c r="E2676">
        <v>5</v>
      </c>
      <c r="F2676">
        <v>15</v>
      </c>
      <c r="G2676">
        <v>11.16</v>
      </c>
      <c r="H2676" t="str">
        <f>VLOOKUP(Table_Villen_viihde.accdb[[#This Row],[MyyjäID]],ville_myyjät!$A$2:$B$17,2,FALSE)</f>
        <v>Petri</v>
      </c>
      <c r="I2676" t="str">
        <f>VLOOKUP(Table_Villen_viihde.accdb[[#This Row],[myyjä]],ville_myyjät!$B$2:$C$17,2,FALSE)</f>
        <v>Mies</v>
      </c>
      <c r="J2676" t="str">
        <f>VLOOKUP(Table_Villen_viihde.accdb[[#This Row],[Tuotenumero]],Table_Villen_viihde.accdb5[[Tuotenumero]:[Tuote]],2,FALSE)</f>
        <v>Antennikaapeli</v>
      </c>
      <c r="K2676" s="3">
        <f>VLOOKUP(Table_Villen_viihde.accdb[[#This Row],[Tuotenumero]],Table_Villen_viihde.accdb5[[Tuotenumero]:[TuoteryhmäID]],3,FALSE)</f>
        <v>4</v>
      </c>
      <c r="L2676" s="3" t="str">
        <f>VLOOKUP(Table_Villen_viihde.accdb[[#This Row],[Ryhmänro]],Table_Villen_viihde.accdb6[],2,FALSE)</f>
        <v>Tarvikkeet</v>
      </c>
    </row>
    <row r="2677" spans="1:12" x14ac:dyDescent="0.35">
      <c r="A2677">
        <v>53175</v>
      </c>
      <c r="B2677" s="18">
        <v>42238</v>
      </c>
      <c r="C2677" t="s">
        <v>58</v>
      </c>
      <c r="D2677">
        <v>1</v>
      </c>
      <c r="E2677">
        <v>5</v>
      </c>
      <c r="F2677">
        <v>17</v>
      </c>
      <c r="G2677">
        <v>9.3699999999999992</v>
      </c>
      <c r="H2677" t="str">
        <f>VLOOKUP(Table_Villen_viihde.accdb[[#This Row],[MyyjäID]],ville_myyjät!$A$2:$B$17,2,FALSE)</f>
        <v>Petri</v>
      </c>
      <c r="I2677" t="str">
        <f>VLOOKUP(Table_Villen_viihde.accdb[[#This Row],[myyjä]],ville_myyjät!$B$2:$C$17,2,FALSE)</f>
        <v>Mies</v>
      </c>
      <c r="J2677" t="str">
        <f>VLOOKUP(Table_Villen_viihde.accdb[[#This Row],[Tuotenumero]],Table_Villen_viihde.accdb5[[Tuotenumero]:[Tuote]],2,FALSE)</f>
        <v>USB-kaapeli</v>
      </c>
      <c r="K2677" s="3">
        <f>VLOOKUP(Table_Villen_viihde.accdb[[#This Row],[Tuotenumero]],Table_Villen_viihde.accdb5[[Tuotenumero]:[TuoteryhmäID]],3,FALSE)</f>
        <v>4</v>
      </c>
      <c r="L2677" s="3" t="str">
        <f>VLOOKUP(Table_Villen_viihde.accdb[[#This Row],[Ryhmänro]],Table_Villen_viihde.accdb6[],2,FALSE)</f>
        <v>Tarvikkeet</v>
      </c>
    </row>
    <row r="2678" spans="1:12" x14ac:dyDescent="0.35">
      <c r="A2678">
        <v>53176</v>
      </c>
      <c r="B2678" s="18">
        <v>42238</v>
      </c>
      <c r="C2678" t="s">
        <v>60</v>
      </c>
      <c r="D2678">
        <v>1</v>
      </c>
      <c r="E2678">
        <v>7</v>
      </c>
      <c r="F2678">
        <v>14</v>
      </c>
      <c r="G2678">
        <v>10.23</v>
      </c>
      <c r="H2678" t="str">
        <f>VLOOKUP(Table_Villen_viihde.accdb[[#This Row],[MyyjäID]],ville_myyjät!$A$2:$B$17,2,FALSE)</f>
        <v>Kaija</v>
      </c>
      <c r="I2678" t="str">
        <f>VLOOKUP(Table_Villen_viihde.accdb[[#This Row],[myyjä]],ville_myyjät!$B$2:$C$17,2,FALSE)</f>
        <v>Nainen</v>
      </c>
      <c r="J2678" t="str">
        <f>VLOOKUP(Table_Villen_viihde.accdb[[#This Row],[Tuotenumero]],Table_Villen_viihde.accdb5[[Tuotenumero]:[Tuote]],2,FALSE)</f>
        <v>Antennikaapeli</v>
      </c>
      <c r="K2678" s="3">
        <f>VLOOKUP(Table_Villen_viihde.accdb[[#This Row],[Tuotenumero]],Table_Villen_viihde.accdb5[[Tuotenumero]:[TuoteryhmäID]],3,FALSE)</f>
        <v>4</v>
      </c>
      <c r="L2678" s="3" t="str">
        <f>VLOOKUP(Table_Villen_viihde.accdb[[#This Row],[Ryhmänro]],Table_Villen_viihde.accdb6[],2,FALSE)</f>
        <v>Tarvikkeet</v>
      </c>
    </row>
    <row r="2679" spans="1:12" x14ac:dyDescent="0.35">
      <c r="A2679">
        <v>53177</v>
      </c>
      <c r="B2679" s="18">
        <v>42238</v>
      </c>
      <c r="C2679" t="s">
        <v>60</v>
      </c>
      <c r="D2679">
        <v>1</v>
      </c>
      <c r="E2679">
        <v>7</v>
      </c>
      <c r="F2679">
        <v>15</v>
      </c>
      <c r="G2679">
        <v>11.01</v>
      </c>
      <c r="H2679" t="str">
        <f>VLOOKUP(Table_Villen_viihde.accdb[[#This Row],[MyyjäID]],ville_myyjät!$A$2:$B$17,2,FALSE)</f>
        <v>Kaija</v>
      </c>
      <c r="I2679" t="str">
        <f>VLOOKUP(Table_Villen_viihde.accdb[[#This Row],[myyjä]],ville_myyjät!$B$2:$C$17,2,FALSE)</f>
        <v>Nainen</v>
      </c>
      <c r="J2679" t="str">
        <f>VLOOKUP(Table_Villen_viihde.accdb[[#This Row],[Tuotenumero]],Table_Villen_viihde.accdb5[[Tuotenumero]:[Tuote]],2,FALSE)</f>
        <v>Antennikaapeli</v>
      </c>
      <c r="K2679" s="3">
        <f>VLOOKUP(Table_Villen_viihde.accdb[[#This Row],[Tuotenumero]],Table_Villen_viihde.accdb5[[Tuotenumero]:[TuoteryhmäID]],3,FALSE)</f>
        <v>4</v>
      </c>
      <c r="L2679" s="3" t="str">
        <f>VLOOKUP(Table_Villen_viihde.accdb[[#This Row],[Ryhmänro]],Table_Villen_viihde.accdb6[],2,FALSE)</f>
        <v>Tarvikkeet</v>
      </c>
    </row>
    <row r="2680" spans="1:12" x14ac:dyDescent="0.35">
      <c r="A2680">
        <v>53178</v>
      </c>
      <c r="B2680" s="18">
        <v>42239</v>
      </c>
      <c r="C2680" t="s">
        <v>60</v>
      </c>
      <c r="D2680">
        <v>1</v>
      </c>
      <c r="E2680">
        <v>6</v>
      </c>
      <c r="F2680">
        <v>14</v>
      </c>
      <c r="G2680">
        <v>10.93</v>
      </c>
      <c r="H2680" t="str">
        <f>VLOOKUP(Table_Villen_viihde.accdb[[#This Row],[MyyjäID]],ville_myyjät!$A$2:$B$17,2,FALSE)</f>
        <v>Mikko</v>
      </c>
      <c r="I2680" t="str">
        <f>VLOOKUP(Table_Villen_viihde.accdb[[#This Row],[myyjä]],ville_myyjät!$B$2:$C$17,2,FALSE)</f>
        <v>Mies</v>
      </c>
      <c r="J2680" t="str">
        <f>VLOOKUP(Table_Villen_viihde.accdb[[#This Row],[Tuotenumero]],Table_Villen_viihde.accdb5[[Tuotenumero]:[Tuote]],2,FALSE)</f>
        <v>Antennikaapeli</v>
      </c>
      <c r="K2680" s="3">
        <f>VLOOKUP(Table_Villen_viihde.accdb[[#This Row],[Tuotenumero]],Table_Villen_viihde.accdb5[[Tuotenumero]:[TuoteryhmäID]],3,FALSE)</f>
        <v>4</v>
      </c>
      <c r="L2680" s="3" t="str">
        <f>VLOOKUP(Table_Villen_viihde.accdb[[#This Row],[Ryhmänro]],Table_Villen_viihde.accdb6[],2,FALSE)</f>
        <v>Tarvikkeet</v>
      </c>
    </row>
    <row r="2681" spans="1:12" x14ac:dyDescent="0.35">
      <c r="A2681">
        <v>53179</v>
      </c>
      <c r="B2681" s="18">
        <v>42240</v>
      </c>
      <c r="C2681" t="s">
        <v>62</v>
      </c>
      <c r="D2681">
        <v>1</v>
      </c>
      <c r="E2681">
        <v>6</v>
      </c>
      <c r="F2681">
        <v>54</v>
      </c>
      <c r="G2681">
        <v>45.58</v>
      </c>
      <c r="H2681" t="str">
        <f>VLOOKUP(Table_Villen_viihde.accdb[[#This Row],[MyyjäID]],ville_myyjät!$A$2:$B$17,2,FALSE)</f>
        <v>Mikko</v>
      </c>
      <c r="I2681" t="str">
        <f>VLOOKUP(Table_Villen_viihde.accdb[[#This Row],[myyjä]],ville_myyjät!$B$2:$C$17,2,FALSE)</f>
        <v>Mies</v>
      </c>
      <c r="J2681" t="str">
        <f>VLOOKUP(Table_Villen_viihde.accdb[[#This Row],[Tuotenumero]],Table_Villen_viihde.accdb5[[Tuotenumero]:[Tuote]],2,FALSE)</f>
        <v>Kaukosäädin</v>
      </c>
      <c r="K2681" s="3">
        <f>VLOOKUP(Table_Villen_viihde.accdb[[#This Row],[Tuotenumero]],Table_Villen_viihde.accdb5[[Tuotenumero]:[TuoteryhmäID]],3,FALSE)</f>
        <v>4</v>
      </c>
      <c r="L2681" s="3" t="str">
        <f>VLOOKUP(Table_Villen_viihde.accdb[[#This Row],[Ryhmänro]],Table_Villen_viihde.accdb6[],2,FALSE)</f>
        <v>Tarvikkeet</v>
      </c>
    </row>
    <row r="2682" spans="1:12" x14ac:dyDescent="0.35">
      <c r="A2682">
        <v>53180</v>
      </c>
      <c r="B2682" s="18">
        <v>42240</v>
      </c>
      <c r="C2682" t="s">
        <v>60</v>
      </c>
      <c r="D2682">
        <v>1</v>
      </c>
      <c r="E2682">
        <v>6</v>
      </c>
      <c r="F2682">
        <v>14</v>
      </c>
      <c r="G2682">
        <v>10.86</v>
      </c>
      <c r="H2682" t="str">
        <f>VLOOKUP(Table_Villen_viihde.accdb[[#This Row],[MyyjäID]],ville_myyjät!$A$2:$B$17,2,FALSE)</f>
        <v>Mikko</v>
      </c>
      <c r="I2682" t="str">
        <f>VLOOKUP(Table_Villen_viihde.accdb[[#This Row],[myyjä]],ville_myyjät!$B$2:$C$17,2,FALSE)</f>
        <v>Mies</v>
      </c>
      <c r="J2682" t="str">
        <f>VLOOKUP(Table_Villen_viihde.accdb[[#This Row],[Tuotenumero]],Table_Villen_viihde.accdb5[[Tuotenumero]:[Tuote]],2,FALSE)</f>
        <v>Antennikaapeli</v>
      </c>
      <c r="K2682" s="3">
        <f>VLOOKUP(Table_Villen_viihde.accdb[[#This Row],[Tuotenumero]],Table_Villen_viihde.accdb5[[Tuotenumero]:[TuoteryhmäID]],3,FALSE)</f>
        <v>4</v>
      </c>
      <c r="L2682" s="3" t="str">
        <f>VLOOKUP(Table_Villen_viihde.accdb[[#This Row],[Ryhmänro]],Table_Villen_viihde.accdb6[],2,FALSE)</f>
        <v>Tarvikkeet</v>
      </c>
    </row>
    <row r="2683" spans="1:12" x14ac:dyDescent="0.35">
      <c r="A2683">
        <v>53181</v>
      </c>
      <c r="B2683" s="18">
        <v>42240</v>
      </c>
      <c r="C2683" t="s">
        <v>59</v>
      </c>
      <c r="D2683">
        <v>1</v>
      </c>
      <c r="E2683">
        <v>3</v>
      </c>
      <c r="F2683">
        <v>252</v>
      </c>
      <c r="G2683">
        <v>130.53</v>
      </c>
      <c r="H2683" t="str">
        <f>VLOOKUP(Table_Villen_viihde.accdb[[#This Row],[MyyjäID]],ville_myyjät!$A$2:$B$17,2,FALSE)</f>
        <v>Helena</v>
      </c>
      <c r="I2683" t="str">
        <f>VLOOKUP(Table_Villen_viihde.accdb[[#This Row],[myyjä]],ville_myyjät!$B$2:$C$17,2,FALSE)</f>
        <v>Nainen</v>
      </c>
      <c r="J2683" t="str">
        <f>VLOOKUP(Table_Villen_viihde.accdb[[#This Row],[Tuotenumero]],Table_Villen_viihde.accdb5[[Tuotenumero]:[Tuote]],2,FALSE)</f>
        <v>Levysoitin</v>
      </c>
      <c r="K2683" s="3">
        <f>VLOOKUP(Table_Villen_viihde.accdb[[#This Row],[Tuotenumero]],Table_Villen_viihde.accdb5[[Tuotenumero]:[TuoteryhmäID]],3,FALSE)</f>
        <v>1</v>
      </c>
      <c r="L2683" s="3" t="str">
        <f>VLOOKUP(Table_Villen_viihde.accdb[[#This Row],[Ryhmänro]],Table_Villen_viihde.accdb6[],2,FALSE)</f>
        <v>Äänentoisto</v>
      </c>
    </row>
    <row r="2684" spans="1:12" x14ac:dyDescent="0.35">
      <c r="A2684">
        <v>53182</v>
      </c>
      <c r="B2684" s="18">
        <v>42241</v>
      </c>
      <c r="C2684" t="s">
        <v>61</v>
      </c>
      <c r="D2684">
        <v>1</v>
      </c>
      <c r="E2684">
        <v>5</v>
      </c>
      <c r="F2684">
        <v>316</v>
      </c>
      <c r="G2684">
        <v>214.61</v>
      </c>
      <c r="H2684" t="str">
        <f>VLOOKUP(Table_Villen_viihde.accdb[[#This Row],[MyyjäID]],ville_myyjät!$A$2:$B$17,2,FALSE)</f>
        <v>Petri</v>
      </c>
      <c r="I2684" t="str">
        <f>VLOOKUP(Table_Villen_viihde.accdb[[#This Row],[myyjä]],ville_myyjät!$B$2:$C$17,2,FALSE)</f>
        <v>Mies</v>
      </c>
      <c r="J2684" t="str">
        <f>VLOOKUP(Table_Villen_viihde.accdb[[#This Row],[Tuotenumero]],Table_Villen_viihde.accdb5[[Tuotenumero]:[Tuote]],2,FALSE)</f>
        <v>TV32</v>
      </c>
      <c r="K2684" s="3">
        <f>VLOOKUP(Table_Villen_viihde.accdb[[#This Row],[Tuotenumero]],Table_Villen_viihde.accdb5[[Tuotenumero]:[TuoteryhmäID]],3,FALSE)</f>
        <v>3</v>
      </c>
      <c r="L2684" s="3" t="str">
        <f>VLOOKUP(Table_Villen_viihde.accdb[[#This Row],[Ryhmänro]],Table_Villen_viihde.accdb6[],2,FALSE)</f>
        <v>TV</v>
      </c>
    </row>
    <row r="2685" spans="1:12" x14ac:dyDescent="0.35">
      <c r="A2685">
        <v>53183</v>
      </c>
      <c r="B2685" s="18">
        <v>42241</v>
      </c>
      <c r="C2685" t="s">
        <v>60</v>
      </c>
      <c r="D2685">
        <v>1</v>
      </c>
      <c r="E2685">
        <v>5</v>
      </c>
      <c r="F2685">
        <v>14</v>
      </c>
      <c r="G2685">
        <v>10.55</v>
      </c>
      <c r="H2685" t="str">
        <f>VLOOKUP(Table_Villen_viihde.accdb[[#This Row],[MyyjäID]],ville_myyjät!$A$2:$B$17,2,FALSE)</f>
        <v>Petri</v>
      </c>
      <c r="I2685" t="str">
        <f>VLOOKUP(Table_Villen_viihde.accdb[[#This Row],[myyjä]],ville_myyjät!$B$2:$C$17,2,FALSE)</f>
        <v>Mies</v>
      </c>
      <c r="J2685" t="str">
        <f>VLOOKUP(Table_Villen_viihde.accdb[[#This Row],[Tuotenumero]],Table_Villen_viihde.accdb5[[Tuotenumero]:[Tuote]],2,FALSE)</f>
        <v>Antennikaapeli</v>
      </c>
      <c r="K2685" s="3">
        <f>VLOOKUP(Table_Villen_viihde.accdb[[#This Row],[Tuotenumero]],Table_Villen_viihde.accdb5[[Tuotenumero]:[TuoteryhmäID]],3,FALSE)</f>
        <v>4</v>
      </c>
      <c r="L2685" s="3" t="str">
        <f>VLOOKUP(Table_Villen_viihde.accdb[[#This Row],[Ryhmänro]],Table_Villen_viihde.accdb6[],2,FALSE)</f>
        <v>Tarvikkeet</v>
      </c>
    </row>
    <row r="2686" spans="1:12" x14ac:dyDescent="0.35">
      <c r="A2686">
        <v>53184</v>
      </c>
      <c r="B2686" s="18">
        <v>42241</v>
      </c>
      <c r="C2686" t="s">
        <v>60</v>
      </c>
      <c r="D2686">
        <v>1</v>
      </c>
      <c r="E2686">
        <v>2</v>
      </c>
      <c r="F2686">
        <v>15</v>
      </c>
      <c r="G2686">
        <v>10.99</v>
      </c>
      <c r="H2686" t="str">
        <f>VLOOKUP(Table_Villen_viihde.accdb[[#This Row],[MyyjäID]],ville_myyjät!$A$2:$B$17,2,FALSE)</f>
        <v>Maija</v>
      </c>
      <c r="I2686" t="str">
        <f>VLOOKUP(Table_Villen_viihde.accdb[[#This Row],[myyjä]],ville_myyjät!$B$2:$C$17,2,FALSE)</f>
        <v>Nainen</v>
      </c>
      <c r="J2686" t="str">
        <f>VLOOKUP(Table_Villen_viihde.accdb[[#This Row],[Tuotenumero]],Table_Villen_viihde.accdb5[[Tuotenumero]:[Tuote]],2,FALSE)</f>
        <v>Antennikaapeli</v>
      </c>
      <c r="K2686" s="3">
        <f>VLOOKUP(Table_Villen_viihde.accdb[[#This Row],[Tuotenumero]],Table_Villen_viihde.accdb5[[Tuotenumero]:[TuoteryhmäID]],3,FALSE)</f>
        <v>4</v>
      </c>
      <c r="L2686" s="3" t="str">
        <f>VLOOKUP(Table_Villen_viihde.accdb[[#This Row],[Ryhmänro]],Table_Villen_viihde.accdb6[],2,FALSE)</f>
        <v>Tarvikkeet</v>
      </c>
    </row>
    <row r="2687" spans="1:12" x14ac:dyDescent="0.35">
      <c r="A2687">
        <v>53185</v>
      </c>
      <c r="B2687" s="18">
        <v>42242</v>
      </c>
      <c r="C2687" t="s">
        <v>60</v>
      </c>
      <c r="D2687">
        <v>1</v>
      </c>
      <c r="E2687">
        <v>2</v>
      </c>
      <c r="F2687">
        <v>14</v>
      </c>
      <c r="G2687">
        <v>10.210000000000001</v>
      </c>
      <c r="H2687" t="str">
        <f>VLOOKUP(Table_Villen_viihde.accdb[[#This Row],[MyyjäID]],ville_myyjät!$A$2:$B$17,2,FALSE)</f>
        <v>Maija</v>
      </c>
      <c r="I2687" t="str">
        <f>VLOOKUP(Table_Villen_viihde.accdb[[#This Row],[myyjä]],ville_myyjät!$B$2:$C$17,2,FALSE)</f>
        <v>Nainen</v>
      </c>
      <c r="J2687" t="str">
        <f>VLOOKUP(Table_Villen_viihde.accdb[[#This Row],[Tuotenumero]],Table_Villen_viihde.accdb5[[Tuotenumero]:[Tuote]],2,FALSE)</f>
        <v>Antennikaapeli</v>
      </c>
      <c r="K2687" s="3">
        <f>VLOOKUP(Table_Villen_viihde.accdb[[#This Row],[Tuotenumero]],Table_Villen_viihde.accdb5[[Tuotenumero]:[TuoteryhmäID]],3,FALSE)</f>
        <v>4</v>
      </c>
      <c r="L2687" s="3" t="str">
        <f>VLOOKUP(Table_Villen_viihde.accdb[[#This Row],[Ryhmänro]],Table_Villen_viihde.accdb6[],2,FALSE)</f>
        <v>Tarvikkeet</v>
      </c>
    </row>
    <row r="2688" spans="1:12" x14ac:dyDescent="0.35">
      <c r="A2688">
        <v>53186</v>
      </c>
      <c r="B2688" s="18">
        <v>42243</v>
      </c>
      <c r="C2688" t="s">
        <v>60</v>
      </c>
      <c r="D2688">
        <v>1</v>
      </c>
      <c r="E2688">
        <v>7</v>
      </c>
      <c r="F2688">
        <v>15</v>
      </c>
      <c r="G2688">
        <v>10.47</v>
      </c>
      <c r="H2688" t="str">
        <f>VLOOKUP(Table_Villen_viihde.accdb[[#This Row],[MyyjäID]],ville_myyjät!$A$2:$B$17,2,FALSE)</f>
        <v>Kaija</v>
      </c>
      <c r="I2688" t="str">
        <f>VLOOKUP(Table_Villen_viihde.accdb[[#This Row],[myyjä]],ville_myyjät!$B$2:$C$17,2,FALSE)</f>
        <v>Nainen</v>
      </c>
      <c r="J2688" t="str">
        <f>VLOOKUP(Table_Villen_viihde.accdb[[#This Row],[Tuotenumero]],Table_Villen_viihde.accdb5[[Tuotenumero]:[Tuote]],2,FALSE)</f>
        <v>Antennikaapeli</v>
      </c>
      <c r="K2688" s="3">
        <f>VLOOKUP(Table_Villen_viihde.accdb[[#This Row],[Tuotenumero]],Table_Villen_viihde.accdb5[[Tuotenumero]:[TuoteryhmäID]],3,FALSE)</f>
        <v>4</v>
      </c>
      <c r="L2688" s="3" t="str">
        <f>VLOOKUP(Table_Villen_viihde.accdb[[#This Row],[Ryhmänro]],Table_Villen_viihde.accdb6[],2,FALSE)</f>
        <v>Tarvikkeet</v>
      </c>
    </row>
    <row r="2689" spans="1:12" x14ac:dyDescent="0.35">
      <c r="A2689">
        <v>53187</v>
      </c>
      <c r="B2689" s="18">
        <v>42243</v>
      </c>
      <c r="C2689" t="s">
        <v>59</v>
      </c>
      <c r="D2689">
        <v>1</v>
      </c>
      <c r="E2689">
        <v>2</v>
      </c>
      <c r="F2689">
        <v>238</v>
      </c>
      <c r="G2689">
        <v>137.71</v>
      </c>
      <c r="H2689" t="str">
        <f>VLOOKUP(Table_Villen_viihde.accdb[[#This Row],[MyyjäID]],ville_myyjät!$A$2:$B$17,2,FALSE)</f>
        <v>Maija</v>
      </c>
      <c r="I2689" t="str">
        <f>VLOOKUP(Table_Villen_viihde.accdb[[#This Row],[myyjä]],ville_myyjät!$B$2:$C$17,2,FALSE)</f>
        <v>Nainen</v>
      </c>
      <c r="J2689" t="str">
        <f>VLOOKUP(Table_Villen_viihde.accdb[[#This Row],[Tuotenumero]],Table_Villen_viihde.accdb5[[Tuotenumero]:[Tuote]],2,FALSE)</f>
        <v>Levysoitin</v>
      </c>
      <c r="K2689" s="3">
        <f>VLOOKUP(Table_Villen_viihde.accdb[[#This Row],[Tuotenumero]],Table_Villen_viihde.accdb5[[Tuotenumero]:[TuoteryhmäID]],3,FALSE)</f>
        <v>1</v>
      </c>
      <c r="L2689" s="3" t="str">
        <f>VLOOKUP(Table_Villen_viihde.accdb[[#This Row],[Ryhmänro]],Table_Villen_viihde.accdb6[],2,FALSE)</f>
        <v>Äänentoisto</v>
      </c>
    </row>
    <row r="2690" spans="1:12" x14ac:dyDescent="0.35">
      <c r="A2690">
        <v>53188</v>
      </c>
      <c r="B2690" s="18">
        <v>42243</v>
      </c>
      <c r="C2690" t="s">
        <v>62</v>
      </c>
      <c r="D2690">
        <v>1</v>
      </c>
      <c r="E2690">
        <v>2</v>
      </c>
      <c r="F2690">
        <v>56</v>
      </c>
      <c r="G2690">
        <v>43.77</v>
      </c>
      <c r="H2690" t="str">
        <f>VLOOKUP(Table_Villen_viihde.accdb[[#This Row],[MyyjäID]],ville_myyjät!$A$2:$B$17,2,FALSE)</f>
        <v>Maija</v>
      </c>
      <c r="I2690" t="str">
        <f>VLOOKUP(Table_Villen_viihde.accdb[[#This Row],[myyjä]],ville_myyjät!$B$2:$C$17,2,FALSE)</f>
        <v>Nainen</v>
      </c>
      <c r="J2690" t="str">
        <f>VLOOKUP(Table_Villen_viihde.accdb[[#This Row],[Tuotenumero]],Table_Villen_viihde.accdb5[[Tuotenumero]:[Tuote]],2,FALSE)</f>
        <v>Kaukosäädin</v>
      </c>
      <c r="K2690" s="3">
        <f>VLOOKUP(Table_Villen_viihde.accdb[[#This Row],[Tuotenumero]],Table_Villen_viihde.accdb5[[Tuotenumero]:[TuoteryhmäID]],3,FALSE)</f>
        <v>4</v>
      </c>
      <c r="L2690" s="3" t="str">
        <f>VLOOKUP(Table_Villen_viihde.accdb[[#This Row],[Ryhmänro]],Table_Villen_viihde.accdb6[],2,FALSE)</f>
        <v>Tarvikkeet</v>
      </c>
    </row>
    <row r="2691" spans="1:12" x14ac:dyDescent="0.35">
      <c r="A2691">
        <v>53189</v>
      </c>
      <c r="B2691" s="18">
        <v>42243</v>
      </c>
      <c r="C2691" t="s">
        <v>60</v>
      </c>
      <c r="D2691">
        <v>2</v>
      </c>
      <c r="E2691">
        <v>1</v>
      </c>
      <c r="F2691">
        <v>15</v>
      </c>
      <c r="G2691">
        <v>11.25</v>
      </c>
      <c r="H2691" t="str">
        <f>VLOOKUP(Table_Villen_viihde.accdb[[#This Row],[MyyjäID]],ville_myyjät!$A$2:$B$17,2,FALSE)</f>
        <v>Liisa</v>
      </c>
      <c r="I2691" t="str">
        <f>VLOOKUP(Table_Villen_viihde.accdb[[#This Row],[myyjä]],ville_myyjät!$B$2:$C$17,2,FALSE)</f>
        <v>Nainen</v>
      </c>
      <c r="J2691" t="str">
        <f>VLOOKUP(Table_Villen_viihde.accdb[[#This Row],[Tuotenumero]],Table_Villen_viihde.accdb5[[Tuotenumero]:[Tuote]],2,FALSE)</f>
        <v>Antennikaapeli</v>
      </c>
      <c r="K2691" s="3">
        <f>VLOOKUP(Table_Villen_viihde.accdb[[#This Row],[Tuotenumero]],Table_Villen_viihde.accdb5[[Tuotenumero]:[TuoteryhmäID]],3,FALSE)</f>
        <v>4</v>
      </c>
      <c r="L2691" s="3" t="str">
        <f>VLOOKUP(Table_Villen_viihde.accdb[[#This Row],[Ryhmänro]],Table_Villen_viihde.accdb6[],2,FALSE)</f>
        <v>Tarvikkeet</v>
      </c>
    </row>
    <row r="2692" spans="1:12" x14ac:dyDescent="0.35">
      <c r="A2692">
        <v>53190</v>
      </c>
      <c r="B2692" s="18">
        <v>42243</v>
      </c>
      <c r="C2692" t="s">
        <v>60</v>
      </c>
      <c r="D2692">
        <v>1</v>
      </c>
      <c r="E2692">
        <v>3</v>
      </c>
      <c r="F2692">
        <v>14</v>
      </c>
      <c r="G2692">
        <v>10.88</v>
      </c>
      <c r="H2692" t="str">
        <f>VLOOKUP(Table_Villen_viihde.accdb[[#This Row],[MyyjäID]],ville_myyjät!$A$2:$B$17,2,FALSE)</f>
        <v>Helena</v>
      </c>
      <c r="I2692" t="str">
        <f>VLOOKUP(Table_Villen_viihde.accdb[[#This Row],[myyjä]],ville_myyjät!$B$2:$C$17,2,FALSE)</f>
        <v>Nainen</v>
      </c>
      <c r="J2692" t="str">
        <f>VLOOKUP(Table_Villen_viihde.accdb[[#This Row],[Tuotenumero]],Table_Villen_viihde.accdb5[[Tuotenumero]:[Tuote]],2,FALSE)</f>
        <v>Antennikaapeli</v>
      </c>
      <c r="K2692" s="3">
        <f>VLOOKUP(Table_Villen_viihde.accdb[[#This Row],[Tuotenumero]],Table_Villen_viihde.accdb5[[Tuotenumero]:[TuoteryhmäID]],3,FALSE)</f>
        <v>4</v>
      </c>
      <c r="L2692" s="3" t="str">
        <f>VLOOKUP(Table_Villen_viihde.accdb[[#This Row],[Ryhmänro]],Table_Villen_viihde.accdb6[],2,FALSE)</f>
        <v>Tarvikkeet</v>
      </c>
    </row>
    <row r="2693" spans="1:12" x14ac:dyDescent="0.35">
      <c r="A2693">
        <v>53191</v>
      </c>
      <c r="B2693" s="18">
        <v>42244</v>
      </c>
      <c r="C2693" t="s">
        <v>60</v>
      </c>
      <c r="D2693">
        <v>1</v>
      </c>
      <c r="E2693">
        <v>2</v>
      </c>
      <c r="F2693">
        <v>14</v>
      </c>
      <c r="G2693">
        <v>10.77</v>
      </c>
      <c r="H2693" t="str">
        <f>VLOOKUP(Table_Villen_viihde.accdb[[#This Row],[MyyjäID]],ville_myyjät!$A$2:$B$17,2,FALSE)</f>
        <v>Maija</v>
      </c>
      <c r="I2693" t="str">
        <f>VLOOKUP(Table_Villen_viihde.accdb[[#This Row],[myyjä]],ville_myyjät!$B$2:$C$17,2,FALSE)</f>
        <v>Nainen</v>
      </c>
      <c r="J2693" t="str">
        <f>VLOOKUP(Table_Villen_viihde.accdb[[#This Row],[Tuotenumero]],Table_Villen_viihde.accdb5[[Tuotenumero]:[Tuote]],2,FALSE)</f>
        <v>Antennikaapeli</v>
      </c>
      <c r="K2693" s="3">
        <f>VLOOKUP(Table_Villen_viihde.accdb[[#This Row],[Tuotenumero]],Table_Villen_viihde.accdb5[[Tuotenumero]:[TuoteryhmäID]],3,FALSE)</f>
        <v>4</v>
      </c>
      <c r="L2693" s="3" t="str">
        <f>VLOOKUP(Table_Villen_viihde.accdb[[#This Row],[Ryhmänro]],Table_Villen_viihde.accdb6[],2,FALSE)</f>
        <v>Tarvikkeet</v>
      </c>
    </row>
    <row r="2694" spans="1:12" x14ac:dyDescent="0.35">
      <c r="A2694">
        <v>53192</v>
      </c>
      <c r="B2694" s="18">
        <v>42244</v>
      </c>
      <c r="C2694" t="s">
        <v>60</v>
      </c>
      <c r="D2694">
        <v>1</v>
      </c>
      <c r="E2694">
        <v>6</v>
      </c>
      <c r="F2694">
        <v>14</v>
      </c>
      <c r="G2694">
        <v>10.59</v>
      </c>
      <c r="H2694" t="str">
        <f>VLOOKUP(Table_Villen_viihde.accdb[[#This Row],[MyyjäID]],ville_myyjät!$A$2:$B$17,2,FALSE)</f>
        <v>Mikko</v>
      </c>
      <c r="I2694" t="str">
        <f>VLOOKUP(Table_Villen_viihde.accdb[[#This Row],[myyjä]],ville_myyjät!$B$2:$C$17,2,FALSE)</f>
        <v>Mies</v>
      </c>
      <c r="J2694" t="str">
        <f>VLOOKUP(Table_Villen_viihde.accdb[[#This Row],[Tuotenumero]],Table_Villen_viihde.accdb5[[Tuotenumero]:[Tuote]],2,FALSE)</f>
        <v>Antennikaapeli</v>
      </c>
      <c r="K2694" s="3">
        <f>VLOOKUP(Table_Villen_viihde.accdb[[#This Row],[Tuotenumero]],Table_Villen_viihde.accdb5[[Tuotenumero]:[TuoteryhmäID]],3,FALSE)</f>
        <v>4</v>
      </c>
      <c r="L2694" s="3" t="str">
        <f>VLOOKUP(Table_Villen_viihde.accdb[[#This Row],[Ryhmänro]],Table_Villen_viihde.accdb6[],2,FALSE)</f>
        <v>Tarvikkeet</v>
      </c>
    </row>
    <row r="2695" spans="1:12" x14ac:dyDescent="0.35">
      <c r="A2695">
        <v>53193</v>
      </c>
      <c r="B2695" s="18">
        <v>42244</v>
      </c>
      <c r="C2695" t="s">
        <v>60</v>
      </c>
      <c r="D2695">
        <v>1</v>
      </c>
      <c r="E2695">
        <v>3</v>
      </c>
      <c r="F2695">
        <v>15</v>
      </c>
      <c r="G2695">
        <v>11.17</v>
      </c>
      <c r="H2695" t="str">
        <f>VLOOKUP(Table_Villen_viihde.accdb[[#This Row],[MyyjäID]],ville_myyjät!$A$2:$B$17,2,FALSE)</f>
        <v>Helena</v>
      </c>
      <c r="I2695" t="str">
        <f>VLOOKUP(Table_Villen_viihde.accdb[[#This Row],[myyjä]],ville_myyjät!$B$2:$C$17,2,FALSE)</f>
        <v>Nainen</v>
      </c>
      <c r="J2695" t="str">
        <f>VLOOKUP(Table_Villen_viihde.accdb[[#This Row],[Tuotenumero]],Table_Villen_viihde.accdb5[[Tuotenumero]:[Tuote]],2,FALSE)</f>
        <v>Antennikaapeli</v>
      </c>
      <c r="K2695" s="3">
        <f>VLOOKUP(Table_Villen_viihde.accdb[[#This Row],[Tuotenumero]],Table_Villen_viihde.accdb5[[Tuotenumero]:[TuoteryhmäID]],3,FALSE)</f>
        <v>4</v>
      </c>
      <c r="L2695" s="3" t="str">
        <f>VLOOKUP(Table_Villen_viihde.accdb[[#This Row],[Ryhmänro]],Table_Villen_viihde.accdb6[],2,FALSE)</f>
        <v>Tarvikkeet</v>
      </c>
    </row>
    <row r="2696" spans="1:12" x14ac:dyDescent="0.35">
      <c r="A2696">
        <v>53194</v>
      </c>
      <c r="B2696" s="18">
        <v>42244</v>
      </c>
      <c r="C2696" t="s">
        <v>60</v>
      </c>
      <c r="D2696">
        <v>1</v>
      </c>
      <c r="E2696">
        <v>2</v>
      </c>
      <c r="F2696">
        <v>15</v>
      </c>
      <c r="G2696">
        <v>10.51</v>
      </c>
      <c r="H2696" t="str">
        <f>VLOOKUP(Table_Villen_viihde.accdb[[#This Row],[MyyjäID]],ville_myyjät!$A$2:$B$17,2,FALSE)</f>
        <v>Maija</v>
      </c>
      <c r="I2696" t="str">
        <f>VLOOKUP(Table_Villen_viihde.accdb[[#This Row],[myyjä]],ville_myyjät!$B$2:$C$17,2,FALSE)</f>
        <v>Nainen</v>
      </c>
      <c r="J2696" t="str">
        <f>VLOOKUP(Table_Villen_viihde.accdb[[#This Row],[Tuotenumero]],Table_Villen_viihde.accdb5[[Tuotenumero]:[Tuote]],2,FALSE)</f>
        <v>Antennikaapeli</v>
      </c>
      <c r="K2696" s="3">
        <f>VLOOKUP(Table_Villen_viihde.accdb[[#This Row],[Tuotenumero]],Table_Villen_viihde.accdb5[[Tuotenumero]:[TuoteryhmäID]],3,FALSE)</f>
        <v>4</v>
      </c>
      <c r="L2696" s="3" t="str">
        <f>VLOOKUP(Table_Villen_viihde.accdb[[#This Row],[Ryhmänro]],Table_Villen_viihde.accdb6[],2,FALSE)</f>
        <v>Tarvikkeet</v>
      </c>
    </row>
    <row r="2697" spans="1:12" x14ac:dyDescent="0.35">
      <c r="A2697">
        <v>53195</v>
      </c>
      <c r="B2697" s="18">
        <v>42244</v>
      </c>
      <c r="C2697" t="s">
        <v>58</v>
      </c>
      <c r="D2697">
        <v>1</v>
      </c>
      <c r="E2697">
        <v>7</v>
      </c>
      <c r="F2697">
        <v>18</v>
      </c>
      <c r="G2697">
        <v>9.68</v>
      </c>
      <c r="H2697" t="str">
        <f>VLOOKUP(Table_Villen_viihde.accdb[[#This Row],[MyyjäID]],ville_myyjät!$A$2:$B$17,2,FALSE)</f>
        <v>Kaija</v>
      </c>
      <c r="I2697" t="str">
        <f>VLOOKUP(Table_Villen_viihde.accdb[[#This Row],[myyjä]],ville_myyjät!$B$2:$C$17,2,FALSE)</f>
        <v>Nainen</v>
      </c>
      <c r="J2697" t="str">
        <f>VLOOKUP(Table_Villen_viihde.accdb[[#This Row],[Tuotenumero]],Table_Villen_viihde.accdb5[[Tuotenumero]:[Tuote]],2,FALSE)</f>
        <v>USB-kaapeli</v>
      </c>
      <c r="K2697" s="3">
        <f>VLOOKUP(Table_Villen_viihde.accdb[[#This Row],[Tuotenumero]],Table_Villen_viihde.accdb5[[Tuotenumero]:[TuoteryhmäID]],3,FALSE)</f>
        <v>4</v>
      </c>
      <c r="L2697" s="3" t="str">
        <f>VLOOKUP(Table_Villen_viihde.accdb[[#This Row],[Ryhmänro]],Table_Villen_viihde.accdb6[],2,FALSE)</f>
        <v>Tarvikkeet</v>
      </c>
    </row>
    <row r="2698" spans="1:12" x14ac:dyDescent="0.35">
      <c r="A2698">
        <v>53196</v>
      </c>
      <c r="B2698" s="18">
        <v>42245</v>
      </c>
      <c r="C2698" t="s">
        <v>61</v>
      </c>
      <c r="D2698">
        <v>1</v>
      </c>
      <c r="E2698">
        <v>3</v>
      </c>
      <c r="F2698">
        <v>344</v>
      </c>
      <c r="G2698">
        <v>233.42</v>
      </c>
      <c r="H2698" t="str">
        <f>VLOOKUP(Table_Villen_viihde.accdb[[#This Row],[MyyjäID]],ville_myyjät!$A$2:$B$17,2,FALSE)</f>
        <v>Helena</v>
      </c>
      <c r="I2698" t="str">
        <f>VLOOKUP(Table_Villen_viihde.accdb[[#This Row],[myyjä]],ville_myyjät!$B$2:$C$17,2,FALSE)</f>
        <v>Nainen</v>
      </c>
      <c r="J2698" t="str">
        <f>VLOOKUP(Table_Villen_viihde.accdb[[#This Row],[Tuotenumero]],Table_Villen_viihde.accdb5[[Tuotenumero]:[Tuote]],2,FALSE)</f>
        <v>TV32</v>
      </c>
      <c r="K2698" s="3">
        <f>VLOOKUP(Table_Villen_viihde.accdb[[#This Row],[Tuotenumero]],Table_Villen_viihde.accdb5[[Tuotenumero]:[TuoteryhmäID]],3,FALSE)</f>
        <v>3</v>
      </c>
      <c r="L2698" s="3" t="str">
        <f>VLOOKUP(Table_Villen_viihde.accdb[[#This Row],[Ryhmänro]],Table_Villen_viihde.accdb6[],2,FALSE)</f>
        <v>TV</v>
      </c>
    </row>
    <row r="2699" spans="1:12" x14ac:dyDescent="0.35">
      <c r="A2699">
        <v>53197</v>
      </c>
      <c r="B2699" s="18">
        <v>42245</v>
      </c>
      <c r="C2699" t="s">
        <v>60</v>
      </c>
      <c r="D2699">
        <v>1</v>
      </c>
      <c r="E2699">
        <v>1</v>
      </c>
      <c r="F2699">
        <v>15</v>
      </c>
      <c r="G2699">
        <v>10.38</v>
      </c>
      <c r="H2699" t="str">
        <f>VLOOKUP(Table_Villen_viihde.accdb[[#This Row],[MyyjäID]],ville_myyjät!$A$2:$B$17,2,FALSE)</f>
        <v>Liisa</v>
      </c>
      <c r="I2699" t="str">
        <f>VLOOKUP(Table_Villen_viihde.accdb[[#This Row],[myyjä]],ville_myyjät!$B$2:$C$17,2,FALSE)</f>
        <v>Nainen</v>
      </c>
      <c r="J2699" t="str">
        <f>VLOOKUP(Table_Villen_viihde.accdb[[#This Row],[Tuotenumero]],Table_Villen_viihde.accdb5[[Tuotenumero]:[Tuote]],2,FALSE)</f>
        <v>Antennikaapeli</v>
      </c>
      <c r="K2699" s="3">
        <f>VLOOKUP(Table_Villen_viihde.accdb[[#This Row],[Tuotenumero]],Table_Villen_viihde.accdb5[[Tuotenumero]:[TuoteryhmäID]],3,FALSE)</f>
        <v>4</v>
      </c>
      <c r="L2699" s="3" t="str">
        <f>VLOOKUP(Table_Villen_viihde.accdb[[#This Row],[Ryhmänro]],Table_Villen_viihde.accdb6[],2,FALSE)</f>
        <v>Tarvikkeet</v>
      </c>
    </row>
    <row r="2700" spans="1:12" x14ac:dyDescent="0.35">
      <c r="A2700">
        <v>53198</v>
      </c>
      <c r="B2700" s="18">
        <v>42246</v>
      </c>
      <c r="C2700" t="s">
        <v>60</v>
      </c>
      <c r="D2700">
        <v>1</v>
      </c>
      <c r="E2700">
        <v>1</v>
      </c>
      <c r="F2700">
        <v>15</v>
      </c>
      <c r="G2700">
        <v>11.11</v>
      </c>
      <c r="H2700" t="str">
        <f>VLOOKUP(Table_Villen_viihde.accdb[[#This Row],[MyyjäID]],ville_myyjät!$A$2:$B$17,2,FALSE)</f>
        <v>Liisa</v>
      </c>
      <c r="I2700" t="str">
        <f>VLOOKUP(Table_Villen_viihde.accdb[[#This Row],[myyjä]],ville_myyjät!$B$2:$C$17,2,FALSE)</f>
        <v>Nainen</v>
      </c>
      <c r="J2700" t="str">
        <f>VLOOKUP(Table_Villen_viihde.accdb[[#This Row],[Tuotenumero]],Table_Villen_viihde.accdb5[[Tuotenumero]:[Tuote]],2,FALSE)</f>
        <v>Antennikaapeli</v>
      </c>
      <c r="K2700" s="3">
        <f>VLOOKUP(Table_Villen_viihde.accdb[[#This Row],[Tuotenumero]],Table_Villen_viihde.accdb5[[Tuotenumero]:[TuoteryhmäID]],3,FALSE)</f>
        <v>4</v>
      </c>
      <c r="L2700" s="3" t="str">
        <f>VLOOKUP(Table_Villen_viihde.accdb[[#This Row],[Ryhmänro]],Table_Villen_viihde.accdb6[],2,FALSE)</f>
        <v>Tarvikkeet</v>
      </c>
    </row>
    <row r="2701" spans="1:12" x14ac:dyDescent="0.35">
      <c r="A2701">
        <v>53199</v>
      </c>
      <c r="B2701" s="18">
        <v>42246</v>
      </c>
      <c r="C2701" t="s">
        <v>59</v>
      </c>
      <c r="D2701">
        <v>1</v>
      </c>
      <c r="E2701">
        <v>7</v>
      </c>
      <c r="F2701">
        <v>239</v>
      </c>
      <c r="G2701">
        <v>134.21</v>
      </c>
      <c r="H2701" t="str">
        <f>VLOOKUP(Table_Villen_viihde.accdb[[#This Row],[MyyjäID]],ville_myyjät!$A$2:$B$17,2,FALSE)</f>
        <v>Kaija</v>
      </c>
      <c r="I2701" t="str">
        <f>VLOOKUP(Table_Villen_viihde.accdb[[#This Row],[myyjä]],ville_myyjät!$B$2:$C$17,2,FALSE)</f>
        <v>Nainen</v>
      </c>
      <c r="J2701" t="str">
        <f>VLOOKUP(Table_Villen_viihde.accdb[[#This Row],[Tuotenumero]],Table_Villen_viihde.accdb5[[Tuotenumero]:[Tuote]],2,FALSE)</f>
        <v>Levysoitin</v>
      </c>
      <c r="K2701" s="3">
        <f>VLOOKUP(Table_Villen_viihde.accdb[[#This Row],[Tuotenumero]],Table_Villen_viihde.accdb5[[Tuotenumero]:[TuoteryhmäID]],3,FALSE)</f>
        <v>1</v>
      </c>
      <c r="L2701" s="3" t="str">
        <f>VLOOKUP(Table_Villen_viihde.accdb[[#This Row],[Ryhmänro]],Table_Villen_viihde.accdb6[],2,FALSE)</f>
        <v>Äänentoisto</v>
      </c>
    </row>
    <row r="2702" spans="1:12" x14ac:dyDescent="0.35">
      <c r="A2702">
        <v>53200</v>
      </c>
      <c r="B2702" s="18">
        <v>42247</v>
      </c>
      <c r="C2702" t="s">
        <v>58</v>
      </c>
      <c r="D2702">
        <v>1</v>
      </c>
      <c r="E2702">
        <v>2</v>
      </c>
      <c r="F2702">
        <v>17</v>
      </c>
      <c r="G2702">
        <v>9.6300000000000008</v>
      </c>
      <c r="H2702" t="str">
        <f>VLOOKUP(Table_Villen_viihde.accdb[[#This Row],[MyyjäID]],ville_myyjät!$A$2:$B$17,2,FALSE)</f>
        <v>Maija</v>
      </c>
      <c r="I2702" t="str">
        <f>VLOOKUP(Table_Villen_viihde.accdb[[#This Row],[myyjä]],ville_myyjät!$B$2:$C$17,2,FALSE)</f>
        <v>Nainen</v>
      </c>
      <c r="J2702" t="str">
        <f>VLOOKUP(Table_Villen_viihde.accdb[[#This Row],[Tuotenumero]],Table_Villen_viihde.accdb5[[Tuotenumero]:[Tuote]],2,FALSE)</f>
        <v>USB-kaapeli</v>
      </c>
      <c r="K2702" s="3">
        <f>VLOOKUP(Table_Villen_viihde.accdb[[#This Row],[Tuotenumero]],Table_Villen_viihde.accdb5[[Tuotenumero]:[TuoteryhmäID]],3,FALSE)</f>
        <v>4</v>
      </c>
      <c r="L2702" s="3" t="str">
        <f>VLOOKUP(Table_Villen_viihde.accdb[[#This Row],[Ryhmänro]],Table_Villen_viihde.accdb6[],2,FALSE)</f>
        <v>Tarvikkeet</v>
      </c>
    </row>
    <row r="2703" spans="1:12" x14ac:dyDescent="0.35">
      <c r="A2703">
        <v>53201</v>
      </c>
      <c r="B2703" s="18">
        <v>42247</v>
      </c>
      <c r="C2703" t="s">
        <v>60</v>
      </c>
      <c r="D2703">
        <v>1</v>
      </c>
      <c r="E2703">
        <v>9</v>
      </c>
      <c r="F2703">
        <v>14</v>
      </c>
      <c r="G2703">
        <v>11.22</v>
      </c>
      <c r="H2703" t="str">
        <f>VLOOKUP(Table_Villen_viihde.accdb[[#This Row],[MyyjäID]],ville_myyjät!$A$2:$B$17,2,FALSE)</f>
        <v>Juuso</v>
      </c>
      <c r="I2703" t="str">
        <f>VLOOKUP(Table_Villen_viihde.accdb[[#This Row],[myyjä]],ville_myyjät!$B$2:$C$17,2,FALSE)</f>
        <v>Mies</v>
      </c>
      <c r="J2703" t="str">
        <f>VLOOKUP(Table_Villen_viihde.accdb[[#This Row],[Tuotenumero]],Table_Villen_viihde.accdb5[[Tuotenumero]:[Tuote]],2,FALSE)</f>
        <v>Antennikaapeli</v>
      </c>
      <c r="K2703" s="3">
        <f>VLOOKUP(Table_Villen_viihde.accdb[[#This Row],[Tuotenumero]],Table_Villen_viihde.accdb5[[Tuotenumero]:[TuoteryhmäID]],3,FALSE)</f>
        <v>4</v>
      </c>
      <c r="L2703" s="3" t="str">
        <f>VLOOKUP(Table_Villen_viihde.accdb[[#This Row],[Ryhmänro]],Table_Villen_viihde.accdb6[],2,FALSE)</f>
        <v>Tarvikkeet</v>
      </c>
    </row>
    <row r="2704" spans="1:12" x14ac:dyDescent="0.35">
      <c r="A2704">
        <v>53202</v>
      </c>
      <c r="B2704" s="18">
        <v>42247</v>
      </c>
      <c r="C2704" t="s">
        <v>60</v>
      </c>
      <c r="D2704">
        <v>1</v>
      </c>
      <c r="E2704">
        <v>2</v>
      </c>
      <c r="F2704">
        <v>14</v>
      </c>
      <c r="G2704">
        <v>10.41</v>
      </c>
      <c r="H2704" t="str">
        <f>VLOOKUP(Table_Villen_viihde.accdb[[#This Row],[MyyjäID]],ville_myyjät!$A$2:$B$17,2,FALSE)</f>
        <v>Maija</v>
      </c>
      <c r="I2704" t="str">
        <f>VLOOKUP(Table_Villen_viihde.accdb[[#This Row],[myyjä]],ville_myyjät!$B$2:$C$17,2,FALSE)</f>
        <v>Nainen</v>
      </c>
      <c r="J2704" t="str">
        <f>VLOOKUP(Table_Villen_viihde.accdb[[#This Row],[Tuotenumero]],Table_Villen_viihde.accdb5[[Tuotenumero]:[Tuote]],2,FALSE)</f>
        <v>Antennikaapeli</v>
      </c>
      <c r="K2704" s="3">
        <f>VLOOKUP(Table_Villen_viihde.accdb[[#This Row],[Tuotenumero]],Table_Villen_viihde.accdb5[[Tuotenumero]:[TuoteryhmäID]],3,FALSE)</f>
        <v>4</v>
      </c>
      <c r="L2704" s="3" t="str">
        <f>VLOOKUP(Table_Villen_viihde.accdb[[#This Row],[Ryhmänro]],Table_Villen_viihde.accdb6[],2,FALSE)</f>
        <v>Tarvikkeet</v>
      </c>
    </row>
    <row r="2705" spans="1:12" x14ac:dyDescent="0.35">
      <c r="A2705">
        <v>53203</v>
      </c>
      <c r="B2705" s="18">
        <v>42248</v>
      </c>
      <c r="C2705" t="s">
        <v>62</v>
      </c>
      <c r="D2705">
        <v>1</v>
      </c>
      <c r="E2705">
        <v>6</v>
      </c>
      <c r="F2705">
        <v>57</v>
      </c>
      <c r="G2705">
        <v>44.07</v>
      </c>
      <c r="H2705" t="str">
        <f>VLOOKUP(Table_Villen_viihde.accdb[[#This Row],[MyyjäID]],ville_myyjät!$A$2:$B$17,2,FALSE)</f>
        <v>Mikko</v>
      </c>
      <c r="I2705" t="str">
        <f>VLOOKUP(Table_Villen_viihde.accdb[[#This Row],[myyjä]],ville_myyjät!$B$2:$C$17,2,FALSE)</f>
        <v>Mies</v>
      </c>
      <c r="J2705" t="str">
        <f>VLOOKUP(Table_Villen_viihde.accdb[[#This Row],[Tuotenumero]],Table_Villen_viihde.accdb5[[Tuotenumero]:[Tuote]],2,FALSE)</f>
        <v>Kaukosäädin</v>
      </c>
      <c r="K2705" s="3">
        <f>VLOOKUP(Table_Villen_viihde.accdb[[#This Row],[Tuotenumero]],Table_Villen_viihde.accdb5[[Tuotenumero]:[TuoteryhmäID]],3,FALSE)</f>
        <v>4</v>
      </c>
      <c r="L2705" s="3" t="str">
        <f>VLOOKUP(Table_Villen_viihde.accdb[[#This Row],[Ryhmänro]],Table_Villen_viihde.accdb6[],2,FALSE)</f>
        <v>Tarvikkeet</v>
      </c>
    </row>
    <row r="2706" spans="1:12" x14ac:dyDescent="0.35">
      <c r="A2706">
        <v>53204</v>
      </c>
      <c r="B2706" s="18">
        <v>42248</v>
      </c>
      <c r="C2706" t="s">
        <v>65</v>
      </c>
      <c r="D2706">
        <v>1</v>
      </c>
      <c r="E2706">
        <v>6</v>
      </c>
      <c r="F2706">
        <v>33</v>
      </c>
      <c r="G2706">
        <v>18.77</v>
      </c>
      <c r="H2706" t="str">
        <f>VLOOKUP(Table_Villen_viihde.accdb[[#This Row],[MyyjäID]],ville_myyjät!$A$2:$B$17,2,FALSE)</f>
        <v>Mikko</v>
      </c>
      <c r="I2706" t="str">
        <f>VLOOKUP(Table_Villen_viihde.accdb[[#This Row],[myyjä]],ville_myyjät!$B$2:$C$17,2,FALSE)</f>
        <v>Mies</v>
      </c>
      <c r="J2706" t="str">
        <f>VLOOKUP(Table_Villen_viihde.accdb[[#This Row],[Tuotenumero]],Table_Villen_viihde.accdb5[[Tuotenumero]:[Tuote]],2,FALSE)</f>
        <v>Liitinsarja</v>
      </c>
      <c r="K2706" s="3">
        <f>VLOOKUP(Table_Villen_viihde.accdb[[#This Row],[Tuotenumero]],Table_Villen_viihde.accdb5[[Tuotenumero]:[TuoteryhmäID]],3,FALSE)</f>
        <v>4</v>
      </c>
      <c r="L2706" s="3" t="str">
        <f>VLOOKUP(Table_Villen_viihde.accdb[[#This Row],[Ryhmänro]],Table_Villen_viihde.accdb6[],2,FALSE)</f>
        <v>Tarvikkeet</v>
      </c>
    </row>
    <row r="2707" spans="1:12" x14ac:dyDescent="0.35">
      <c r="A2707">
        <v>53205</v>
      </c>
      <c r="B2707" s="18">
        <v>42248</v>
      </c>
      <c r="C2707" t="s">
        <v>60</v>
      </c>
      <c r="D2707">
        <v>1</v>
      </c>
      <c r="E2707">
        <v>2</v>
      </c>
      <c r="F2707">
        <v>14</v>
      </c>
      <c r="G2707">
        <v>10.81</v>
      </c>
      <c r="H2707" t="str">
        <f>VLOOKUP(Table_Villen_viihde.accdb[[#This Row],[MyyjäID]],ville_myyjät!$A$2:$B$17,2,FALSE)</f>
        <v>Maija</v>
      </c>
      <c r="I2707" t="str">
        <f>VLOOKUP(Table_Villen_viihde.accdb[[#This Row],[myyjä]],ville_myyjät!$B$2:$C$17,2,FALSE)</f>
        <v>Nainen</v>
      </c>
      <c r="J2707" t="str">
        <f>VLOOKUP(Table_Villen_viihde.accdb[[#This Row],[Tuotenumero]],Table_Villen_viihde.accdb5[[Tuotenumero]:[Tuote]],2,FALSE)</f>
        <v>Antennikaapeli</v>
      </c>
      <c r="K2707" s="3">
        <f>VLOOKUP(Table_Villen_viihde.accdb[[#This Row],[Tuotenumero]],Table_Villen_viihde.accdb5[[Tuotenumero]:[TuoteryhmäID]],3,FALSE)</f>
        <v>4</v>
      </c>
      <c r="L2707" s="3" t="str">
        <f>VLOOKUP(Table_Villen_viihde.accdb[[#This Row],[Ryhmänro]],Table_Villen_viihde.accdb6[],2,FALSE)</f>
        <v>Tarvikkeet</v>
      </c>
    </row>
    <row r="2708" spans="1:12" x14ac:dyDescent="0.35">
      <c r="A2708">
        <v>53206</v>
      </c>
      <c r="B2708" s="18">
        <v>42248</v>
      </c>
      <c r="C2708" t="s">
        <v>60</v>
      </c>
      <c r="D2708">
        <v>1</v>
      </c>
      <c r="E2708">
        <v>1</v>
      </c>
      <c r="F2708">
        <v>15</v>
      </c>
      <c r="G2708">
        <v>10.57</v>
      </c>
      <c r="H2708" t="str">
        <f>VLOOKUP(Table_Villen_viihde.accdb[[#This Row],[MyyjäID]],ville_myyjät!$A$2:$B$17,2,FALSE)</f>
        <v>Liisa</v>
      </c>
      <c r="I2708" t="str">
        <f>VLOOKUP(Table_Villen_viihde.accdb[[#This Row],[myyjä]],ville_myyjät!$B$2:$C$17,2,FALSE)</f>
        <v>Nainen</v>
      </c>
      <c r="J2708" t="str">
        <f>VLOOKUP(Table_Villen_viihde.accdb[[#This Row],[Tuotenumero]],Table_Villen_viihde.accdb5[[Tuotenumero]:[Tuote]],2,FALSE)</f>
        <v>Antennikaapeli</v>
      </c>
      <c r="K2708" s="3">
        <f>VLOOKUP(Table_Villen_viihde.accdb[[#This Row],[Tuotenumero]],Table_Villen_viihde.accdb5[[Tuotenumero]:[TuoteryhmäID]],3,FALSE)</f>
        <v>4</v>
      </c>
      <c r="L2708" s="3" t="str">
        <f>VLOOKUP(Table_Villen_viihde.accdb[[#This Row],[Ryhmänro]],Table_Villen_viihde.accdb6[],2,FALSE)</f>
        <v>Tarvikkeet</v>
      </c>
    </row>
    <row r="2709" spans="1:12" x14ac:dyDescent="0.35">
      <c r="A2709">
        <v>53207</v>
      </c>
      <c r="B2709" s="18">
        <v>42249</v>
      </c>
      <c r="C2709" t="s">
        <v>59</v>
      </c>
      <c r="D2709">
        <v>1</v>
      </c>
      <c r="E2709">
        <v>6</v>
      </c>
      <c r="F2709">
        <v>255</v>
      </c>
      <c r="G2709">
        <v>128.91999999999999</v>
      </c>
      <c r="H2709" t="str">
        <f>VLOOKUP(Table_Villen_viihde.accdb[[#This Row],[MyyjäID]],ville_myyjät!$A$2:$B$17,2,FALSE)</f>
        <v>Mikko</v>
      </c>
      <c r="I2709" t="str">
        <f>VLOOKUP(Table_Villen_viihde.accdb[[#This Row],[myyjä]],ville_myyjät!$B$2:$C$17,2,FALSE)</f>
        <v>Mies</v>
      </c>
      <c r="J2709" t="str">
        <f>VLOOKUP(Table_Villen_viihde.accdb[[#This Row],[Tuotenumero]],Table_Villen_viihde.accdb5[[Tuotenumero]:[Tuote]],2,FALSE)</f>
        <v>Levysoitin</v>
      </c>
      <c r="K2709" s="3">
        <f>VLOOKUP(Table_Villen_viihde.accdb[[#This Row],[Tuotenumero]],Table_Villen_viihde.accdb5[[Tuotenumero]:[TuoteryhmäID]],3,FALSE)</f>
        <v>1</v>
      </c>
      <c r="L2709" s="3" t="str">
        <f>VLOOKUP(Table_Villen_viihde.accdb[[#This Row],[Ryhmänro]],Table_Villen_viihde.accdb6[],2,FALSE)</f>
        <v>Äänentoisto</v>
      </c>
    </row>
    <row r="2710" spans="1:12" x14ac:dyDescent="0.35">
      <c r="A2710">
        <v>53208</v>
      </c>
      <c r="B2710" s="18">
        <v>42249</v>
      </c>
      <c r="C2710" t="s">
        <v>60</v>
      </c>
      <c r="D2710">
        <v>1</v>
      </c>
      <c r="E2710">
        <v>1</v>
      </c>
      <c r="F2710">
        <v>14</v>
      </c>
      <c r="G2710">
        <v>10.81</v>
      </c>
      <c r="H2710" t="str">
        <f>VLOOKUP(Table_Villen_viihde.accdb[[#This Row],[MyyjäID]],ville_myyjät!$A$2:$B$17,2,FALSE)</f>
        <v>Liisa</v>
      </c>
      <c r="I2710" t="str">
        <f>VLOOKUP(Table_Villen_viihde.accdb[[#This Row],[myyjä]],ville_myyjät!$B$2:$C$17,2,FALSE)</f>
        <v>Nainen</v>
      </c>
      <c r="J2710" t="str">
        <f>VLOOKUP(Table_Villen_viihde.accdb[[#This Row],[Tuotenumero]],Table_Villen_viihde.accdb5[[Tuotenumero]:[Tuote]],2,FALSE)</f>
        <v>Antennikaapeli</v>
      </c>
      <c r="K2710" s="3">
        <f>VLOOKUP(Table_Villen_viihde.accdb[[#This Row],[Tuotenumero]],Table_Villen_viihde.accdb5[[Tuotenumero]:[TuoteryhmäID]],3,FALSE)</f>
        <v>4</v>
      </c>
      <c r="L2710" s="3" t="str">
        <f>VLOOKUP(Table_Villen_viihde.accdb[[#This Row],[Ryhmänro]],Table_Villen_viihde.accdb6[],2,FALSE)</f>
        <v>Tarvikkeet</v>
      </c>
    </row>
    <row r="2711" spans="1:12" x14ac:dyDescent="0.35">
      <c r="A2711">
        <v>53209</v>
      </c>
      <c r="B2711" s="18">
        <v>42250</v>
      </c>
      <c r="C2711" t="s">
        <v>60</v>
      </c>
      <c r="D2711">
        <v>1</v>
      </c>
      <c r="E2711">
        <v>1</v>
      </c>
      <c r="F2711">
        <v>15</v>
      </c>
      <c r="G2711">
        <v>10.93</v>
      </c>
      <c r="H2711" t="str">
        <f>VLOOKUP(Table_Villen_viihde.accdb[[#This Row],[MyyjäID]],ville_myyjät!$A$2:$B$17,2,FALSE)</f>
        <v>Liisa</v>
      </c>
      <c r="I2711" t="str">
        <f>VLOOKUP(Table_Villen_viihde.accdb[[#This Row],[myyjä]],ville_myyjät!$B$2:$C$17,2,FALSE)</f>
        <v>Nainen</v>
      </c>
      <c r="J2711" t="str">
        <f>VLOOKUP(Table_Villen_viihde.accdb[[#This Row],[Tuotenumero]],Table_Villen_viihde.accdb5[[Tuotenumero]:[Tuote]],2,FALSE)</f>
        <v>Antennikaapeli</v>
      </c>
      <c r="K2711" s="3">
        <f>VLOOKUP(Table_Villen_viihde.accdb[[#This Row],[Tuotenumero]],Table_Villen_viihde.accdb5[[Tuotenumero]:[TuoteryhmäID]],3,FALSE)</f>
        <v>4</v>
      </c>
      <c r="L2711" s="3" t="str">
        <f>VLOOKUP(Table_Villen_viihde.accdb[[#This Row],[Ryhmänro]],Table_Villen_viihde.accdb6[],2,FALSE)</f>
        <v>Tarvikkeet</v>
      </c>
    </row>
    <row r="2712" spans="1:12" x14ac:dyDescent="0.35">
      <c r="A2712">
        <v>53210</v>
      </c>
      <c r="B2712" s="18">
        <v>42250</v>
      </c>
      <c r="C2712" t="s">
        <v>60</v>
      </c>
      <c r="D2712">
        <v>1</v>
      </c>
      <c r="E2712">
        <v>5</v>
      </c>
      <c r="F2712">
        <v>14</v>
      </c>
      <c r="G2712">
        <v>10.88</v>
      </c>
      <c r="H2712" t="str">
        <f>VLOOKUP(Table_Villen_viihde.accdb[[#This Row],[MyyjäID]],ville_myyjät!$A$2:$B$17,2,FALSE)</f>
        <v>Petri</v>
      </c>
      <c r="I2712" t="str">
        <f>VLOOKUP(Table_Villen_viihde.accdb[[#This Row],[myyjä]],ville_myyjät!$B$2:$C$17,2,FALSE)</f>
        <v>Mies</v>
      </c>
      <c r="J2712" t="str">
        <f>VLOOKUP(Table_Villen_viihde.accdb[[#This Row],[Tuotenumero]],Table_Villen_viihde.accdb5[[Tuotenumero]:[Tuote]],2,FALSE)</f>
        <v>Antennikaapeli</v>
      </c>
      <c r="K2712" s="3">
        <f>VLOOKUP(Table_Villen_viihde.accdb[[#This Row],[Tuotenumero]],Table_Villen_viihde.accdb5[[Tuotenumero]:[TuoteryhmäID]],3,FALSE)</f>
        <v>4</v>
      </c>
      <c r="L2712" s="3" t="str">
        <f>VLOOKUP(Table_Villen_viihde.accdb[[#This Row],[Ryhmänro]],Table_Villen_viihde.accdb6[],2,FALSE)</f>
        <v>Tarvikkeet</v>
      </c>
    </row>
    <row r="2713" spans="1:12" x14ac:dyDescent="0.35">
      <c r="A2713">
        <v>53211</v>
      </c>
      <c r="B2713" s="18">
        <v>42250</v>
      </c>
      <c r="C2713" t="s">
        <v>60</v>
      </c>
      <c r="D2713">
        <v>1</v>
      </c>
      <c r="E2713">
        <v>2</v>
      </c>
      <c r="F2713">
        <v>14</v>
      </c>
      <c r="G2713">
        <v>10.88</v>
      </c>
      <c r="H2713" t="str">
        <f>VLOOKUP(Table_Villen_viihde.accdb[[#This Row],[MyyjäID]],ville_myyjät!$A$2:$B$17,2,FALSE)</f>
        <v>Maija</v>
      </c>
      <c r="I2713" t="str">
        <f>VLOOKUP(Table_Villen_viihde.accdb[[#This Row],[myyjä]],ville_myyjät!$B$2:$C$17,2,FALSE)</f>
        <v>Nainen</v>
      </c>
      <c r="J2713" t="str">
        <f>VLOOKUP(Table_Villen_viihde.accdb[[#This Row],[Tuotenumero]],Table_Villen_viihde.accdb5[[Tuotenumero]:[Tuote]],2,FALSE)</f>
        <v>Antennikaapeli</v>
      </c>
      <c r="K2713" s="3">
        <f>VLOOKUP(Table_Villen_viihde.accdb[[#This Row],[Tuotenumero]],Table_Villen_viihde.accdb5[[Tuotenumero]:[TuoteryhmäID]],3,FALSE)</f>
        <v>4</v>
      </c>
      <c r="L2713" s="3" t="str">
        <f>VLOOKUP(Table_Villen_viihde.accdb[[#This Row],[Ryhmänro]],Table_Villen_viihde.accdb6[],2,FALSE)</f>
        <v>Tarvikkeet</v>
      </c>
    </row>
    <row r="2714" spans="1:12" x14ac:dyDescent="0.35">
      <c r="A2714">
        <v>53212</v>
      </c>
      <c r="B2714" s="18">
        <v>42250</v>
      </c>
      <c r="C2714" t="s">
        <v>61</v>
      </c>
      <c r="D2714">
        <v>1</v>
      </c>
      <c r="E2714">
        <v>7</v>
      </c>
      <c r="F2714">
        <v>345</v>
      </c>
      <c r="G2714">
        <v>229.53</v>
      </c>
      <c r="H2714" t="str">
        <f>VLOOKUP(Table_Villen_viihde.accdb[[#This Row],[MyyjäID]],ville_myyjät!$A$2:$B$17,2,FALSE)</f>
        <v>Kaija</v>
      </c>
      <c r="I2714" t="str">
        <f>VLOOKUP(Table_Villen_viihde.accdb[[#This Row],[myyjä]],ville_myyjät!$B$2:$C$17,2,FALSE)</f>
        <v>Nainen</v>
      </c>
      <c r="J2714" t="str">
        <f>VLOOKUP(Table_Villen_viihde.accdb[[#This Row],[Tuotenumero]],Table_Villen_viihde.accdb5[[Tuotenumero]:[Tuote]],2,FALSE)</f>
        <v>TV32</v>
      </c>
      <c r="K2714" s="3">
        <f>VLOOKUP(Table_Villen_viihde.accdb[[#This Row],[Tuotenumero]],Table_Villen_viihde.accdb5[[Tuotenumero]:[TuoteryhmäID]],3,FALSE)</f>
        <v>3</v>
      </c>
      <c r="L2714" s="3" t="str">
        <f>VLOOKUP(Table_Villen_viihde.accdb[[#This Row],[Ryhmänro]],Table_Villen_viihde.accdb6[],2,FALSE)</f>
        <v>TV</v>
      </c>
    </row>
    <row r="2715" spans="1:12" x14ac:dyDescent="0.35">
      <c r="A2715">
        <v>53213</v>
      </c>
      <c r="B2715" s="18">
        <v>42250</v>
      </c>
      <c r="C2715" t="s">
        <v>60</v>
      </c>
      <c r="D2715">
        <v>1</v>
      </c>
      <c r="E2715">
        <v>2</v>
      </c>
      <c r="F2715">
        <v>15</v>
      </c>
      <c r="G2715">
        <v>10.29</v>
      </c>
      <c r="H2715" t="str">
        <f>VLOOKUP(Table_Villen_viihde.accdb[[#This Row],[MyyjäID]],ville_myyjät!$A$2:$B$17,2,FALSE)</f>
        <v>Maija</v>
      </c>
      <c r="I2715" t="str">
        <f>VLOOKUP(Table_Villen_viihde.accdb[[#This Row],[myyjä]],ville_myyjät!$B$2:$C$17,2,FALSE)</f>
        <v>Nainen</v>
      </c>
      <c r="J2715" t="str">
        <f>VLOOKUP(Table_Villen_viihde.accdb[[#This Row],[Tuotenumero]],Table_Villen_viihde.accdb5[[Tuotenumero]:[Tuote]],2,FALSE)</f>
        <v>Antennikaapeli</v>
      </c>
      <c r="K2715" s="3">
        <f>VLOOKUP(Table_Villen_viihde.accdb[[#This Row],[Tuotenumero]],Table_Villen_viihde.accdb5[[Tuotenumero]:[TuoteryhmäID]],3,FALSE)</f>
        <v>4</v>
      </c>
      <c r="L2715" s="3" t="str">
        <f>VLOOKUP(Table_Villen_viihde.accdb[[#This Row],[Ryhmänro]],Table_Villen_viihde.accdb6[],2,FALSE)</f>
        <v>Tarvikkeet</v>
      </c>
    </row>
    <row r="2716" spans="1:12" x14ac:dyDescent="0.35">
      <c r="A2716">
        <v>53214</v>
      </c>
      <c r="B2716" s="18">
        <v>42250</v>
      </c>
      <c r="C2716" t="s">
        <v>63</v>
      </c>
      <c r="D2716">
        <v>1</v>
      </c>
      <c r="E2716">
        <v>5</v>
      </c>
      <c r="F2716">
        <v>116</v>
      </c>
      <c r="G2716">
        <v>73.56</v>
      </c>
      <c r="H2716" t="str">
        <f>VLOOKUP(Table_Villen_viihde.accdb[[#This Row],[MyyjäID]],ville_myyjät!$A$2:$B$17,2,FALSE)</f>
        <v>Petri</v>
      </c>
      <c r="I2716" t="str">
        <f>VLOOKUP(Table_Villen_viihde.accdb[[#This Row],[myyjä]],ville_myyjät!$B$2:$C$17,2,FALSE)</f>
        <v>Mies</v>
      </c>
      <c r="J2716" t="str">
        <f>VLOOKUP(Table_Villen_viihde.accdb[[#This Row],[Tuotenumero]],Table_Villen_viihde.accdb5[[Tuotenumero]:[Tuote]],2,FALSE)</f>
        <v>Multidigiboxi</v>
      </c>
      <c r="K2716" s="3">
        <f>VLOOKUP(Table_Villen_viihde.accdb[[#This Row],[Tuotenumero]],Table_Villen_viihde.accdb5[[Tuotenumero]:[TuoteryhmäID]],3,FALSE)</f>
        <v>6</v>
      </c>
      <c r="L2716" s="3" t="str">
        <f>VLOOKUP(Table_Villen_viihde.accdb[[#This Row],[Ryhmänro]],Table_Villen_viihde.accdb6[],2,FALSE)</f>
        <v>Digiboxit</v>
      </c>
    </row>
    <row r="2717" spans="1:12" x14ac:dyDescent="0.35">
      <c r="A2717">
        <v>53215</v>
      </c>
      <c r="B2717" s="18">
        <v>42250</v>
      </c>
      <c r="C2717" t="s">
        <v>60</v>
      </c>
      <c r="D2717">
        <v>1</v>
      </c>
      <c r="E2717">
        <v>3</v>
      </c>
      <c r="F2717">
        <v>14</v>
      </c>
      <c r="G2717">
        <v>10.89</v>
      </c>
      <c r="H2717" t="str">
        <f>VLOOKUP(Table_Villen_viihde.accdb[[#This Row],[MyyjäID]],ville_myyjät!$A$2:$B$17,2,FALSE)</f>
        <v>Helena</v>
      </c>
      <c r="I2717" t="str">
        <f>VLOOKUP(Table_Villen_viihde.accdb[[#This Row],[myyjä]],ville_myyjät!$B$2:$C$17,2,FALSE)</f>
        <v>Nainen</v>
      </c>
      <c r="J2717" t="str">
        <f>VLOOKUP(Table_Villen_viihde.accdb[[#This Row],[Tuotenumero]],Table_Villen_viihde.accdb5[[Tuotenumero]:[Tuote]],2,FALSE)</f>
        <v>Antennikaapeli</v>
      </c>
      <c r="K2717" s="3">
        <f>VLOOKUP(Table_Villen_viihde.accdb[[#This Row],[Tuotenumero]],Table_Villen_viihde.accdb5[[Tuotenumero]:[TuoteryhmäID]],3,FALSE)</f>
        <v>4</v>
      </c>
      <c r="L2717" s="3" t="str">
        <f>VLOOKUP(Table_Villen_viihde.accdb[[#This Row],[Ryhmänro]],Table_Villen_viihde.accdb6[],2,FALSE)</f>
        <v>Tarvikkeet</v>
      </c>
    </row>
    <row r="2718" spans="1:12" x14ac:dyDescent="0.35">
      <c r="A2718">
        <v>53216</v>
      </c>
      <c r="B2718" s="18">
        <v>42251</v>
      </c>
      <c r="C2718" t="s">
        <v>60</v>
      </c>
      <c r="D2718">
        <v>1</v>
      </c>
      <c r="E2718">
        <v>1</v>
      </c>
      <c r="F2718">
        <v>15</v>
      </c>
      <c r="G2718">
        <v>10.16</v>
      </c>
      <c r="H2718" t="str">
        <f>VLOOKUP(Table_Villen_viihde.accdb[[#This Row],[MyyjäID]],ville_myyjät!$A$2:$B$17,2,FALSE)</f>
        <v>Liisa</v>
      </c>
      <c r="I2718" t="str">
        <f>VLOOKUP(Table_Villen_viihde.accdb[[#This Row],[myyjä]],ville_myyjät!$B$2:$C$17,2,FALSE)</f>
        <v>Nainen</v>
      </c>
      <c r="J2718" t="str">
        <f>VLOOKUP(Table_Villen_viihde.accdb[[#This Row],[Tuotenumero]],Table_Villen_viihde.accdb5[[Tuotenumero]:[Tuote]],2,FALSE)</f>
        <v>Antennikaapeli</v>
      </c>
      <c r="K2718" s="3">
        <f>VLOOKUP(Table_Villen_viihde.accdb[[#This Row],[Tuotenumero]],Table_Villen_viihde.accdb5[[Tuotenumero]:[TuoteryhmäID]],3,FALSE)</f>
        <v>4</v>
      </c>
      <c r="L2718" s="3" t="str">
        <f>VLOOKUP(Table_Villen_viihde.accdb[[#This Row],[Ryhmänro]],Table_Villen_viihde.accdb6[],2,FALSE)</f>
        <v>Tarvikkeet</v>
      </c>
    </row>
    <row r="2719" spans="1:12" x14ac:dyDescent="0.35">
      <c r="A2719">
        <v>53217</v>
      </c>
      <c r="B2719" s="18">
        <v>42251</v>
      </c>
      <c r="C2719" t="s">
        <v>60</v>
      </c>
      <c r="D2719">
        <v>1</v>
      </c>
      <c r="E2719">
        <v>3</v>
      </c>
      <c r="F2719">
        <v>15</v>
      </c>
      <c r="G2719">
        <v>10.16</v>
      </c>
      <c r="H2719" t="str">
        <f>VLOOKUP(Table_Villen_viihde.accdb[[#This Row],[MyyjäID]],ville_myyjät!$A$2:$B$17,2,FALSE)</f>
        <v>Helena</v>
      </c>
      <c r="I2719" t="str">
        <f>VLOOKUP(Table_Villen_viihde.accdb[[#This Row],[myyjä]],ville_myyjät!$B$2:$C$17,2,FALSE)</f>
        <v>Nainen</v>
      </c>
      <c r="J2719" t="str">
        <f>VLOOKUP(Table_Villen_viihde.accdb[[#This Row],[Tuotenumero]],Table_Villen_viihde.accdb5[[Tuotenumero]:[Tuote]],2,FALSE)</f>
        <v>Antennikaapeli</v>
      </c>
      <c r="K2719" s="3">
        <f>VLOOKUP(Table_Villen_viihde.accdb[[#This Row],[Tuotenumero]],Table_Villen_viihde.accdb5[[Tuotenumero]:[TuoteryhmäID]],3,FALSE)</f>
        <v>4</v>
      </c>
      <c r="L2719" s="3" t="str">
        <f>VLOOKUP(Table_Villen_viihde.accdb[[#This Row],[Ryhmänro]],Table_Villen_viihde.accdb6[],2,FALSE)</f>
        <v>Tarvikkeet</v>
      </c>
    </row>
    <row r="2720" spans="1:12" x14ac:dyDescent="0.35">
      <c r="A2720">
        <v>53218</v>
      </c>
      <c r="B2720" s="18">
        <v>42252</v>
      </c>
      <c r="C2720" t="s">
        <v>60</v>
      </c>
      <c r="D2720">
        <v>1</v>
      </c>
      <c r="E2720">
        <v>2</v>
      </c>
      <c r="F2720">
        <v>15</v>
      </c>
      <c r="G2720">
        <v>10.97</v>
      </c>
      <c r="H2720" t="str">
        <f>VLOOKUP(Table_Villen_viihde.accdb[[#This Row],[MyyjäID]],ville_myyjät!$A$2:$B$17,2,FALSE)</f>
        <v>Maija</v>
      </c>
      <c r="I2720" t="str">
        <f>VLOOKUP(Table_Villen_viihde.accdb[[#This Row],[myyjä]],ville_myyjät!$B$2:$C$17,2,FALSE)</f>
        <v>Nainen</v>
      </c>
      <c r="J2720" t="str">
        <f>VLOOKUP(Table_Villen_viihde.accdb[[#This Row],[Tuotenumero]],Table_Villen_viihde.accdb5[[Tuotenumero]:[Tuote]],2,FALSE)</f>
        <v>Antennikaapeli</v>
      </c>
      <c r="K2720" s="3">
        <f>VLOOKUP(Table_Villen_viihde.accdb[[#This Row],[Tuotenumero]],Table_Villen_viihde.accdb5[[Tuotenumero]:[TuoteryhmäID]],3,FALSE)</f>
        <v>4</v>
      </c>
      <c r="L2720" s="3" t="str">
        <f>VLOOKUP(Table_Villen_viihde.accdb[[#This Row],[Ryhmänro]],Table_Villen_viihde.accdb6[],2,FALSE)</f>
        <v>Tarvikkeet</v>
      </c>
    </row>
    <row r="2721" spans="1:12" x14ac:dyDescent="0.35">
      <c r="A2721">
        <v>53219</v>
      </c>
      <c r="B2721" s="18">
        <v>42253</v>
      </c>
      <c r="C2721" t="s">
        <v>62</v>
      </c>
      <c r="D2721">
        <v>1</v>
      </c>
      <c r="E2721">
        <v>2</v>
      </c>
      <c r="F2721">
        <v>59</v>
      </c>
      <c r="G2721">
        <v>43.55</v>
      </c>
      <c r="H2721" t="str">
        <f>VLOOKUP(Table_Villen_viihde.accdb[[#This Row],[MyyjäID]],ville_myyjät!$A$2:$B$17,2,FALSE)</f>
        <v>Maija</v>
      </c>
      <c r="I2721" t="str">
        <f>VLOOKUP(Table_Villen_viihde.accdb[[#This Row],[myyjä]],ville_myyjät!$B$2:$C$17,2,FALSE)</f>
        <v>Nainen</v>
      </c>
      <c r="J2721" t="str">
        <f>VLOOKUP(Table_Villen_viihde.accdb[[#This Row],[Tuotenumero]],Table_Villen_viihde.accdb5[[Tuotenumero]:[Tuote]],2,FALSE)</f>
        <v>Kaukosäädin</v>
      </c>
      <c r="K2721" s="3">
        <f>VLOOKUP(Table_Villen_viihde.accdb[[#This Row],[Tuotenumero]],Table_Villen_viihde.accdb5[[Tuotenumero]:[TuoteryhmäID]],3,FALSE)</f>
        <v>4</v>
      </c>
      <c r="L2721" s="3" t="str">
        <f>VLOOKUP(Table_Villen_viihde.accdb[[#This Row],[Ryhmänro]],Table_Villen_viihde.accdb6[],2,FALSE)</f>
        <v>Tarvikkeet</v>
      </c>
    </row>
    <row r="2722" spans="1:12" x14ac:dyDescent="0.35">
      <c r="A2722">
        <v>53220</v>
      </c>
      <c r="B2722" s="18">
        <v>42253</v>
      </c>
      <c r="C2722" t="s">
        <v>59</v>
      </c>
      <c r="D2722">
        <v>1</v>
      </c>
      <c r="E2722">
        <v>3</v>
      </c>
      <c r="F2722">
        <v>240</v>
      </c>
      <c r="G2722">
        <v>136.12</v>
      </c>
      <c r="H2722" t="str">
        <f>VLOOKUP(Table_Villen_viihde.accdb[[#This Row],[MyyjäID]],ville_myyjät!$A$2:$B$17,2,FALSE)</f>
        <v>Helena</v>
      </c>
      <c r="I2722" t="str">
        <f>VLOOKUP(Table_Villen_viihde.accdb[[#This Row],[myyjä]],ville_myyjät!$B$2:$C$17,2,FALSE)</f>
        <v>Nainen</v>
      </c>
      <c r="J2722" t="str">
        <f>VLOOKUP(Table_Villen_viihde.accdb[[#This Row],[Tuotenumero]],Table_Villen_viihde.accdb5[[Tuotenumero]:[Tuote]],2,FALSE)</f>
        <v>Levysoitin</v>
      </c>
      <c r="K2722" s="3">
        <f>VLOOKUP(Table_Villen_viihde.accdb[[#This Row],[Tuotenumero]],Table_Villen_viihde.accdb5[[Tuotenumero]:[TuoteryhmäID]],3,FALSE)</f>
        <v>1</v>
      </c>
      <c r="L2722" s="3" t="str">
        <f>VLOOKUP(Table_Villen_viihde.accdb[[#This Row],[Ryhmänro]],Table_Villen_viihde.accdb6[],2,FALSE)</f>
        <v>Äänentoisto</v>
      </c>
    </row>
    <row r="2723" spans="1:12" x14ac:dyDescent="0.35">
      <c r="A2723">
        <v>53221</v>
      </c>
      <c r="B2723" s="18">
        <v>42253</v>
      </c>
      <c r="C2723" t="s">
        <v>60</v>
      </c>
      <c r="D2723">
        <v>1</v>
      </c>
      <c r="E2723">
        <v>5</v>
      </c>
      <c r="F2723">
        <v>15</v>
      </c>
      <c r="G2723">
        <v>10.220000000000001</v>
      </c>
      <c r="H2723" t="str">
        <f>VLOOKUP(Table_Villen_viihde.accdb[[#This Row],[MyyjäID]],ville_myyjät!$A$2:$B$17,2,FALSE)</f>
        <v>Petri</v>
      </c>
      <c r="I2723" t="str">
        <f>VLOOKUP(Table_Villen_viihde.accdb[[#This Row],[myyjä]],ville_myyjät!$B$2:$C$17,2,FALSE)</f>
        <v>Mies</v>
      </c>
      <c r="J2723" t="str">
        <f>VLOOKUP(Table_Villen_viihde.accdb[[#This Row],[Tuotenumero]],Table_Villen_viihde.accdb5[[Tuotenumero]:[Tuote]],2,FALSE)</f>
        <v>Antennikaapeli</v>
      </c>
      <c r="K2723" s="3">
        <f>VLOOKUP(Table_Villen_viihde.accdb[[#This Row],[Tuotenumero]],Table_Villen_viihde.accdb5[[Tuotenumero]:[TuoteryhmäID]],3,FALSE)</f>
        <v>4</v>
      </c>
      <c r="L2723" s="3" t="str">
        <f>VLOOKUP(Table_Villen_viihde.accdb[[#This Row],[Ryhmänro]],Table_Villen_viihde.accdb6[],2,FALSE)</f>
        <v>Tarvikkeet</v>
      </c>
    </row>
    <row r="2724" spans="1:12" x14ac:dyDescent="0.35">
      <c r="A2724">
        <v>53222</v>
      </c>
      <c r="B2724" s="18">
        <v>42254</v>
      </c>
      <c r="C2724" t="s">
        <v>58</v>
      </c>
      <c r="D2724">
        <v>1</v>
      </c>
      <c r="E2724">
        <v>6</v>
      </c>
      <c r="F2724">
        <v>18</v>
      </c>
      <c r="G2724">
        <v>9.36</v>
      </c>
      <c r="H2724" t="str">
        <f>VLOOKUP(Table_Villen_viihde.accdb[[#This Row],[MyyjäID]],ville_myyjät!$A$2:$B$17,2,FALSE)</f>
        <v>Mikko</v>
      </c>
      <c r="I2724" t="str">
        <f>VLOOKUP(Table_Villen_viihde.accdb[[#This Row],[myyjä]],ville_myyjät!$B$2:$C$17,2,FALSE)</f>
        <v>Mies</v>
      </c>
      <c r="J2724" t="str">
        <f>VLOOKUP(Table_Villen_viihde.accdb[[#This Row],[Tuotenumero]],Table_Villen_viihde.accdb5[[Tuotenumero]:[Tuote]],2,FALSE)</f>
        <v>USB-kaapeli</v>
      </c>
      <c r="K2724" s="3">
        <f>VLOOKUP(Table_Villen_viihde.accdb[[#This Row],[Tuotenumero]],Table_Villen_viihde.accdb5[[Tuotenumero]:[TuoteryhmäID]],3,FALSE)</f>
        <v>4</v>
      </c>
      <c r="L2724" s="3" t="str">
        <f>VLOOKUP(Table_Villen_viihde.accdb[[#This Row],[Ryhmänro]],Table_Villen_viihde.accdb6[],2,FALSE)</f>
        <v>Tarvikkeet</v>
      </c>
    </row>
    <row r="2725" spans="1:12" x14ac:dyDescent="0.35">
      <c r="A2725">
        <v>53223</v>
      </c>
      <c r="B2725" s="18">
        <v>42254</v>
      </c>
      <c r="C2725" t="s">
        <v>60</v>
      </c>
      <c r="D2725">
        <v>1</v>
      </c>
      <c r="E2725">
        <v>6</v>
      </c>
      <c r="F2725">
        <v>15</v>
      </c>
      <c r="G2725">
        <v>11.02</v>
      </c>
      <c r="H2725" t="str">
        <f>VLOOKUP(Table_Villen_viihde.accdb[[#This Row],[MyyjäID]],ville_myyjät!$A$2:$B$17,2,FALSE)</f>
        <v>Mikko</v>
      </c>
      <c r="I2725" t="str">
        <f>VLOOKUP(Table_Villen_viihde.accdb[[#This Row],[myyjä]],ville_myyjät!$B$2:$C$17,2,FALSE)</f>
        <v>Mies</v>
      </c>
      <c r="J2725" t="str">
        <f>VLOOKUP(Table_Villen_viihde.accdb[[#This Row],[Tuotenumero]],Table_Villen_viihde.accdb5[[Tuotenumero]:[Tuote]],2,FALSE)</f>
        <v>Antennikaapeli</v>
      </c>
      <c r="K2725" s="3">
        <f>VLOOKUP(Table_Villen_viihde.accdb[[#This Row],[Tuotenumero]],Table_Villen_viihde.accdb5[[Tuotenumero]:[TuoteryhmäID]],3,FALSE)</f>
        <v>4</v>
      </c>
      <c r="L2725" s="3" t="str">
        <f>VLOOKUP(Table_Villen_viihde.accdb[[#This Row],[Ryhmänro]],Table_Villen_viihde.accdb6[],2,FALSE)</f>
        <v>Tarvikkeet</v>
      </c>
    </row>
    <row r="2726" spans="1:12" x14ac:dyDescent="0.35">
      <c r="A2726">
        <v>53224</v>
      </c>
      <c r="B2726" s="18">
        <v>42254</v>
      </c>
      <c r="C2726" t="s">
        <v>61</v>
      </c>
      <c r="D2726">
        <v>1</v>
      </c>
      <c r="E2726">
        <v>5</v>
      </c>
      <c r="F2726">
        <v>336</v>
      </c>
      <c r="G2726">
        <v>231.74</v>
      </c>
      <c r="H2726" t="str">
        <f>VLOOKUP(Table_Villen_viihde.accdb[[#This Row],[MyyjäID]],ville_myyjät!$A$2:$B$17,2,FALSE)</f>
        <v>Petri</v>
      </c>
      <c r="I2726" t="str">
        <f>VLOOKUP(Table_Villen_viihde.accdb[[#This Row],[myyjä]],ville_myyjät!$B$2:$C$17,2,FALSE)</f>
        <v>Mies</v>
      </c>
      <c r="J2726" t="str">
        <f>VLOOKUP(Table_Villen_viihde.accdb[[#This Row],[Tuotenumero]],Table_Villen_viihde.accdb5[[Tuotenumero]:[Tuote]],2,FALSE)</f>
        <v>TV32</v>
      </c>
      <c r="K2726" s="3">
        <f>VLOOKUP(Table_Villen_viihde.accdb[[#This Row],[Tuotenumero]],Table_Villen_viihde.accdb5[[Tuotenumero]:[TuoteryhmäID]],3,FALSE)</f>
        <v>3</v>
      </c>
      <c r="L2726" s="3" t="str">
        <f>VLOOKUP(Table_Villen_viihde.accdb[[#This Row],[Ryhmänro]],Table_Villen_viihde.accdb6[],2,FALSE)</f>
        <v>TV</v>
      </c>
    </row>
    <row r="2727" spans="1:12" x14ac:dyDescent="0.35">
      <c r="A2727">
        <v>53225</v>
      </c>
      <c r="B2727" s="18">
        <v>42255</v>
      </c>
      <c r="C2727" t="s">
        <v>60</v>
      </c>
      <c r="D2727">
        <v>1</v>
      </c>
      <c r="E2727">
        <v>5</v>
      </c>
      <c r="F2727">
        <v>15</v>
      </c>
      <c r="G2727">
        <v>11.14</v>
      </c>
      <c r="H2727" t="str">
        <f>VLOOKUP(Table_Villen_viihde.accdb[[#This Row],[MyyjäID]],ville_myyjät!$A$2:$B$17,2,FALSE)</f>
        <v>Petri</v>
      </c>
      <c r="I2727" t="str">
        <f>VLOOKUP(Table_Villen_viihde.accdb[[#This Row],[myyjä]],ville_myyjät!$B$2:$C$17,2,FALSE)</f>
        <v>Mies</v>
      </c>
      <c r="J2727" t="str">
        <f>VLOOKUP(Table_Villen_viihde.accdb[[#This Row],[Tuotenumero]],Table_Villen_viihde.accdb5[[Tuotenumero]:[Tuote]],2,FALSE)</f>
        <v>Antennikaapeli</v>
      </c>
      <c r="K2727" s="3">
        <f>VLOOKUP(Table_Villen_viihde.accdb[[#This Row],[Tuotenumero]],Table_Villen_viihde.accdb5[[Tuotenumero]:[TuoteryhmäID]],3,FALSE)</f>
        <v>4</v>
      </c>
      <c r="L2727" s="3" t="str">
        <f>VLOOKUP(Table_Villen_viihde.accdb[[#This Row],[Ryhmänro]],Table_Villen_viihde.accdb6[],2,FALSE)</f>
        <v>Tarvikkeet</v>
      </c>
    </row>
    <row r="2728" spans="1:12" x14ac:dyDescent="0.35">
      <c r="A2728">
        <v>53226</v>
      </c>
      <c r="B2728" s="18">
        <v>42255</v>
      </c>
      <c r="C2728" t="s">
        <v>60</v>
      </c>
      <c r="D2728">
        <v>1</v>
      </c>
      <c r="E2728">
        <v>1</v>
      </c>
      <c r="F2728">
        <v>14</v>
      </c>
      <c r="G2728">
        <v>11.17</v>
      </c>
      <c r="H2728" t="str">
        <f>VLOOKUP(Table_Villen_viihde.accdb[[#This Row],[MyyjäID]],ville_myyjät!$A$2:$B$17,2,FALSE)</f>
        <v>Liisa</v>
      </c>
      <c r="I2728" t="str">
        <f>VLOOKUP(Table_Villen_viihde.accdb[[#This Row],[myyjä]],ville_myyjät!$B$2:$C$17,2,FALSE)</f>
        <v>Nainen</v>
      </c>
      <c r="J2728" t="str">
        <f>VLOOKUP(Table_Villen_viihde.accdb[[#This Row],[Tuotenumero]],Table_Villen_viihde.accdb5[[Tuotenumero]:[Tuote]],2,FALSE)</f>
        <v>Antennikaapeli</v>
      </c>
      <c r="K2728" s="3">
        <f>VLOOKUP(Table_Villen_viihde.accdb[[#This Row],[Tuotenumero]],Table_Villen_viihde.accdb5[[Tuotenumero]:[TuoteryhmäID]],3,FALSE)</f>
        <v>4</v>
      </c>
      <c r="L2728" s="3" t="str">
        <f>VLOOKUP(Table_Villen_viihde.accdb[[#This Row],[Ryhmänro]],Table_Villen_viihde.accdb6[],2,FALSE)</f>
        <v>Tarvikkeet</v>
      </c>
    </row>
    <row r="2729" spans="1:12" x14ac:dyDescent="0.35">
      <c r="A2729">
        <v>53227</v>
      </c>
      <c r="B2729" s="18">
        <v>42256</v>
      </c>
      <c r="C2729" t="s">
        <v>60</v>
      </c>
      <c r="D2729">
        <v>1</v>
      </c>
      <c r="E2729">
        <v>3</v>
      </c>
      <c r="F2729">
        <v>15</v>
      </c>
      <c r="G2729">
        <v>11.11</v>
      </c>
      <c r="H2729" t="str">
        <f>VLOOKUP(Table_Villen_viihde.accdb[[#This Row],[MyyjäID]],ville_myyjät!$A$2:$B$17,2,FALSE)</f>
        <v>Helena</v>
      </c>
      <c r="I2729" t="str">
        <f>VLOOKUP(Table_Villen_viihde.accdb[[#This Row],[myyjä]],ville_myyjät!$B$2:$C$17,2,FALSE)</f>
        <v>Nainen</v>
      </c>
      <c r="J2729" t="str">
        <f>VLOOKUP(Table_Villen_viihde.accdb[[#This Row],[Tuotenumero]],Table_Villen_viihde.accdb5[[Tuotenumero]:[Tuote]],2,FALSE)</f>
        <v>Antennikaapeli</v>
      </c>
      <c r="K2729" s="3">
        <f>VLOOKUP(Table_Villen_viihde.accdb[[#This Row],[Tuotenumero]],Table_Villen_viihde.accdb5[[Tuotenumero]:[TuoteryhmäID]],3,FALSE)</f>
        <v>4</v>
      </c>
      <c r="L2729" s="3" t="str">
        <f>VLOOKUP(Table_Villen_viihde.accdb[[#This Row],[Ryhmänro]],Table_Villen_viihde.accdb6[],2,FALSE)</f>
        <v>Tarvikkeet</v>
      </c>
    </row>
    <row r="2730" spans="1:12" x14ac:dyDescent="0.35">
      <c r="A2730">
        <v>53228</v>
      </c>
      <c r="B2730" s="18">
        <v>42256</v>
      </c>
      <c r="C2730" t="s">
        <v>58</v>
      </c>
      <c r="D2730">
        <v>1</v>
      </c>
      <c r="E2730">
        <v>3</v>
      </c>
      <c r="F2730">
        <v>17</v>
      </c>
      <c r="G2730">
        <v>8.8000000000000007</v>
      </c>
      <c r="H2730" t="str">
        <f>VLOOKUP(Table_Villen_viihde.accdb[[#This Row],[MyyjäID]],ville_myyjät!$A$2:$B$17,2,FALSE)</f>
        <v>Helena</v>
      </c>
      <c r="I2730" t="str">
        <f>VLOOKUP(Table_Villen_viihde.accdb[[#This Row],[myyjä]],ville_myyjät!$B$2:$C$17,2,FALSE)</f>
        <v>Nainen</v>
      </c>
      <c r="J2730" t="str">
        <f>VLOOKUP(Table_Villen_viihde.accdb[[#This Row],[Tuotenumero]],Table_Villen_viihde.accdb5[[Tuotenumero]:[Tuote]],2,FALSE)</f>
        <v>USB-kaapeli</v>
      </c>
      <c r="K2730" s="3">
        <f>VLOOKUP(Table_Villen_viihde.accdb[[#This Row],[Tuotenumero]],Table_Villen_viihde.accdb5[[Tuotenumero]:[TuoteryhmäID]],3,FALSE)</f>
        <v>4</v>
      </c>
      <c r="L2730" s="3" t="str">
        <f>VLOOKUP(Table_Villen_viihde.accdb[[#This Row],[Ryhmänro]],Table_Villen_viihde.accdb6[],2,FALSE)</f>
        <v>Tarvikkeet</v>
      </c>
    </row>
    <row r="2731" spans="1:12" x14ac:dyDescent="0.35">
      <c r="A2731">
        <v>53229</v>
      </c>
      <c r="B2731" s="18">
        <v>42257</v>
      </c>
      <c r="C2731" t="s">
        <v>60</v>
      </c>
      <c r="D2731">
        <v>1</v>
      </c>
      <c r="E2731">
        <v>5</v>
      </c>
      <c r="F2731">
        <v>15</v>
      </c>
      <c r="G2731">
        <v>11.15</v>
      </c>
      <c r="H2731" t="str">
        <f>VLOOKUP(Table_Villen_viihde.accdb[[#This Row],[MyyjäID]],ville_myyjät!$A$2:$B$17,2,FALSE)</f>
        <v>Petri</v>
      </c>
      <c r="I2731" t="str">
        <f>VLOOKUP(Table_Villen_viihde.accdb[[#This Row],[myyjä]],ville_myyjät!$B$2:$C$17,2,FALSE)</f>
        <v>Mies</v>
      </c>
      <c r="J2731" t="str">
        <f>VLOOKUP(Table_Villen_viihde.accdb[[#This Row],[Tuotenumero]],Table_Villen_viihde.accdb5[[Tuotenumero]:[Tuote]],2,FALSE)</f>
        <v>Antennikaapeli</v>
      </c>
      <c r="K2731" s="3">
        <f>VLOOKUP(Table_Villen_viihde.accdb[[#This Row],[Tuotenumero]],Table_Villen_viihde.accdb5[[Tuotenumero]:[TuoteryhmäID]],3,FALSE)</f>
        <v>4</v>
      </c>
      <c r="L2731" s="3" t="str">
        <f>VLOOKUP(Table_Villen_viihde.accdb[[#This Row],[Ryhmänro]],Table_Villen_viihde.accdb6[],2,FALSE)</f>
        <v>Tarvikkeet</v>
      </c>
    </row>
    <row r="2732" spans="1:12" x14ac:dyDescent="0.35">
      <c r="A2732">
        <v>53230</v>
      </c>
      <c r="B2732" s="18">
        <v>42257</v>
      </c>
      <c r="C2732" t="s">
        <v>60</v>
      </c>
      <c r="D2732">
        <v>1</v>
      </c>
      <c r="E2732">
        <v>5</v>
      </c>
      <c r="F2732">
        <v>15</v>
      </c>
      <c r="G2732">
        <v>10.58</v>
      </c>
      <c r="H2732" t="str">
        <f>VLOOKUP(Table_Villen_viihde.accdb[[#This Row],[MyyjäID]],ville_myyjät!$A$2:$B$17,2,FALSE)</f>
        <v>Petri</v>
      </c>
      <c r="I2732" t="str">
        <f>VLOOKUP(Table_Villen_viihde.accdb[[#This Row],[myyjä]],ville_myyjät!$B$2:$C$17,2,FALSE)</f>
        <v>Mies</v>
      </c>
      <c r="J2732" t="str">
        <f>VLOOKUP(Table_Villen_viihde.accdb[[#This Row],[Tuotenumero]],Table_Villen_viihde.accdb5[[Tuotenumero]:[Tuote]],2,FALSE)</f>
        <v>Antennikaapeli</v>
      </c>
      <c r="K2732" s="3">
        <f>VLOOKUP(Table_Villen_viihde.accdb[[#This Row],[Tuotenumero]],Table_Villen_viihde.accdb5[[Tuotenumero]:[TuoteryhmäID]],3,FALSE)</f>
        <v>4</v>
      </c>
      <c r="L2732" s="3" t="str">
        <f>VLOOKUP(Table_Villen_viihde.accdb[[#This Row],[Ryhmänro]],Table_Villen_viihde.accdb6[],2,FALSE)</f>
        <v>Tarvikkeet</v>
      </c>
    </row>
    <row r="2733" spans="1:12" x14ac:dyDescent="0.35">
      <c r="A2733">
        <v>53231</v>
      </c>
      <c r="B2733" s="18">
        <v>42257</v>
      </c>
      <c r="C2733" t="s">
        <v>60</v>
      </c>
      <c r="D2733">
        <v>1</v>
      </c>
      <c r="E2733">
        <v>2</v>
      </c>
      <c r="F2733">
        <v>15</v>
      </c>
      <c r="G2733">
        <v>10.18</v>
      </c>
      <c r="H2733" t="str">
        <f>VLOOKUP(Table_Villen_viihde.accdb[[#This Row],[MyyjäID]],ville_myyjät!$A$2:$B$17,2,FALSE)</f>
        <v>Maija</v>
      </c>
      <c r="I2733" t="str">
        <f>VLOOKUP(Table_Villen_viihde.accdb[[#This Row],[myyjä]],ville_myyjät!$B$2:$C$17,2,FALSE)</f>
        <v>Nainen</v>
      </c>
      <c r="J2733" t="str">
        <f>VLOOKUP(Table_Villen_viihde.accdb[[#This Row],[Tuotenumero]],Table_Villen_viihde.accdb5[[Tuotenumero]:[Tuote]],2,FALSE)</f>
        <v>Antennikaapeli</v>
      </c>
      <c r="K2733" s="3">
        <f>VLOOKUP(Table_Villen_viihde.accdb[[#This Row],[Tuotenumero]],Table_Villen_viihde.accdb5[[Tuotenumero]:[TuoteryhmäID]],3,FALSE)</f>
        <v>4</v>
      </c>
      <c r="L2733" s="3" t="str">
        <f>VLOOKUP(Table_Villen_viihde.accdb[[#This Row],[Ryhmänro]],Table_Villen_viihde.accdb6[],2,FALSE)</f>
        <v>Tarvikkeet</v>
      </c>
    </row>
    <row r="2734" spans="1:12" x14ac:dyDescent="0.35">
      <c r="A2734">
        <v>53232</v>
      </c>
      <c r="B2734" s="18">
        <v>42258</v>
      </c>
      <c r="C2734" t="s">
        <v>60</v>
      </c>
      <c r="D2734">
        <v>1</v>
      </c>
      <c r="E2734">
        <v>6</v>
      </c>
      <c r="F2734">
        <v>15</v>
      </c>
      <c r="G2734">
        <v>11.11</v>
      </c>
      <c r="H2734" t="str">
        <f>VLOOKUP(Table_Villen_viihde.accdb[[#This Row],[MyyjäID]],ville_myyjät!$A$2:$B$17,2,FALSE)</f>
        <v>Mikko</v>
      </c>
      <c r="I2734" t="str">
        <f>VLOOKUP(Table_Villen_viihde.accdb[[#This Row],[myyjä]],ville_myyjät!$B$2:$C$17,2,FALSE)</f>
        <v>Mies</v>
      </c>
      <c r="J2734" t="str">
        <f>VLOOKUP(Table_Villen_viihde.accdb[[#This Row],[Tuotenumero]],Table_Villen_viihde.accdb5[[Tuotenumero]:[Tuote]],2,FALSE)</f>
        <v>Antennikaapeli</v>
      </c>
      <c r="K2734" s="3">
        <f>VLOOKUP(Table_Villen_viihde.accdb[[#This Row],[Tuotenumero]],Table_Villen_viihde.accdb5[[Tuotenumero]:[TuoteryhmäID]],3,FALSE)</f>
        <v>4</v>
      </c>
      <c r="L2734" s="3" t="str">
        <f>VLOOKUP(Table_Villen_viihde.accdb[[#This Row],[Ryhmänro]],Table_Villen_viihde.accdb6[],2,FALSE)</f>
        <v>Tarvikkeet</v>
      </c>
    </row>
    <row r="2735" spans="1:12" x14ac:dyDescent="0.35">
      <c r="A2735">
        <v>53233</v>
      </c>
      <c r="B2735" s="18">
        <v>42258</v>
      </c>
      <c r="C2735" t="s">
        <v>59</v>
      </c>
      <c r="D2735">
        <v>1</v>
      </c>
      <c r="E2735">
        <v>6</v>
      </c>
      <c r="F2735">
        <v>242</v>
      </c>
      <c r="G2735">
        <v>133.47</v>
      </c>
      <c r="H2735" t="str">
        <f>VLOOKUP(Table_Villen_viihde.accdb[[#This Row],[MyyjäID]],ville_myyjät!$A$2:$B$17,2,FALSE)</f>
        <v>Mikko</v>
      </c>
      <c r="I2735" t="str">
        <f>VLOOKUP(Table_Villen_viihde.accdb[[#This Row],[myyjä]],ville_myyjät!$B$2:$C$17,2,FALSE)</f>
        <v>Mies</v>
      </c>
      <c r="J2735" t="str">
        <f>VLOOKUP(Table_Villen_viihde.accdb[[#This Row],[Tuotenumero]],Table_Villen_viihde.accdb5[[Tuotenumero]:[Tuote]],2,FALSE)</f>
        <v>Levysoitin</v>
      </c>
      <c r="K2735" s="3">
        <f>VLOOKUP(Table_Villen_viihde.accdb[[#This Row],[Tuotenumero]],Table_Villen_viihde.accdb5[[Tuotenumero]:[TuoteryhmäID]],3,FALSE)</f>
        <v>1</v>
      </c>
      <c r="L2735" s="3" t="str">
        <f>VLOOKUP(Table_Villen_viihde.accdb[[#This Row],[Ryhmänro]],Table_Villen_viihde.accdb6[],2,FALSE)</f>
        <v>Äänentoisto</v>
      </c>
    </row>
    <row r="2736" spans="1:12" x14ac:dyDescent="0.35">
      <c r="A2736">
        <v>53234</v>
      </c>
      <c r="B2736" s="18">
        <v>42259</v>
      </c>
      <c r="C2736" t="s">
        <v>60</v>
      </c>
      <c r="D2736">
        <v>1</v>
      </c>
      <c r="E2736">
        <v>1</v>
      </c>
      <c r="F2736">
        <v>14</v>
      </c>
      <c r="G2736">
        <v>10.32</v>
      </c>
      <c r="H2736" t="str">
        <f>VLOOKUP(Table_Villen_viihde.accdb[[#This Row],[MyyjäID]],ville_myyjät!$A$2:$B$17,2,FALSE)</f>
        <v>Liisa</v>
      </c>
      <c r="I2736" t="str">
        <f>VLOOKUP(Table_Villen_viihde.accdb[[#This Row],[myyjä]],ville_myyjät!$B$2:$C$17,2,FALSE)</f>
        <v>Nainen</v>
      </c>
      <c r="J2736" t="str">
        <f>VLOOKUP(Table_Villen_viihde.accdb[[#This Row],[Tuotenumero]],Table_Villen_viihde.accdb5[[Tuotenumero]:[Tuote]],2,FALSE)</f>
        <v>Antennikaapeli</v>
      </c>
      <c r="K2736" s="3">
        <f>VLOOKUP(Table_Villen_viihde.accdb[[#This Row],[Tuotenumero]],Table_Villen_viihde.accdb5[[Tuotenumero]:[TuoteryhmäID]],3,FALSE)</f>
        <v>4</v>
      </c>
      <c r="L2736" s="3" t="str">
        <f>VLOOKUP(Table_Villen_viihde.accdb[[#This Row],[Ryhmänro]],Table_Villen_viihde.accdb6[],2,FALSE)</f>
        <v>Tarvikkeet</v>
      </c>
    </row>
    <row r="2737" spans="1:12" x14ac:dyDescent="0.35">
      <c r="A2737">
        <v>53235</v>
      </c>
      <c r="B2737" s="18">
        <v>42259</v>
      </c>
      <c r="C2737" t="s">
        <v>60</v>
      </c>
      <c r="D2737">
        <v>1</v>
      </c>
      <c r="E2737">
        <v>3</v>
      </c>
      <c r="F2737">
        <v>15</v>
      </c>
      <c r="G2737">
        <v>10.81</v>
      </c>
      <c r="H2737" t="str">
        <f>VLOOKUP(Table_Villen_viihde.accdb[[#This Row],[MyyjäID]],ville_myyjät!$A$2:$B$17,2,FALSE)</f>
        <v>Helena</v>
      </c>
      <c r="I2737" t="str">
        <f>VLOOKUP(Table_Villen_viihde.accdb[[#This Row],[myyjä]],ville_myyjät!$B$2:$C$17,2,FALSE)</f>
        <v>Nainen</v>
      </c>
      <c r="J2737" t="str">
        <f>VLOOKUP(Table_Villen_viihde.accdb[[#This Row],[Tuotenumero]],Table_Villen_viihde.accdb5[[Tuotenumero]:[Tuote]],2,FALSE)</f>
        <v>Antennikaapeli</v>
      </c>
      <c r="K2737" s="3">
        <f>VLOOKUP(Table_Villen_viihde.accdb[[#This Row],[Tuotenumero]],Table_Villen_viihde.accdb5[[Tuotenumero]:[TuoteryhmäID]],3,FALSE)</f>
        <v>4</v>
      </c>
      <c r="L2737" s="3" t="str">
        <f>VLOOKUP(Table_Villen_viihde.accdb[[#This Row],[Ryhmänro]],Table_Villen_viihde.accdb6[],2,FALSE)</f>
        <v>Tarvikkeet</v>
      </c>
    </row>
    <row r="2738" spans="1:12" x14ac:dyDescent="0.35">
      <c r="A2738">
        <v>53236</v>
      </c>
      <c r="B2738" s="18">
        <v>42259</v>
      </c>
      <c r="C2738" t="s">
        <v>62</v>
      </c>
      <c r="D2738">
        <v>1</v>
      </c>
      <c r="E2738">
        <v>3</v>
      </c>
      <c r="F2738">
        <v>56</v>
      </c>
      <c r="G2738">
        <v>43.87</v>
      </c>
      <c r="H2738" t="str">
        <f>VLOOKUP(Table_Villen_viihde.accdb[[#This Row],[MyyjäID]],ville_myyjät!$A$2:$B$17,2,FALSE)</f>
        <v>Helena</v>
      </c>
      <c r="I2738" t="str">
        <f>VLOOKUP(Table_Villen_viihde.accdb[[#This Row],[myyjä]],ville_myyjät!$B$2:$C$17,2,FALSE)</f>
        <v>Nainen</v>
      </c>
      <c r="J2738" t="str">
        <f>VLOOKUP(Table_Villen_viihde.accdb[[#This Row],[Tuotenumero]],Table_Villen_viihde.accdb5[[Tuotenumero]:[Tuote]],2,FALSE)</f>
        <v>Kaukosäädin</v>
      </c>
      <c r="K2738" s="3">
        <f>VLOOKUP(Table_Villen_viihde.accdb[[#This Row],[Tuotenumero]],Table_Villen_viihde.accdb5[[Tuotenumero]:[TuoteryhmäID]],3,FALSE)</f>
        <v>4</v>
      </c>
      <c r="L2738" s="3" t="str">
        <f>VLOOKUP(Table_Villen_viihde.accdb[[#This Row],[Ryhmänro]],Table_Villen_viihde.accdb6[],2,FALSE)</f>
        <v>Tarvikkeet</v>
      </c>
    </row>
    <row r="2739" spans="1:12" x14ac:dyDescent="0.35">
      <c r="A2739">
        <v>53237</v>
      </c>
      <c r="B2739" s="18">
        <v>42259</v>
      </c>
      <c r="C2739" t="s">
        <v>61</v>
      </c>
      <c r="D2739">
        <v>1</v>
      </c>
      <c r="E2739">
        <v>2</v>
      </c>
      <c r="F2739">
        <v>326</v>
      </c>
      <c r="G2739">
        <v>223.93</v>
      </c>
      <c r="H2739" t="str">
        <f>VLOOKUP(Table_Villen_viihde.accdb[[#This Row],[MyyjäID]],ville_myyjät!$A$2:$B$17,2,FALSE)</f>
        <v>Maija</v>
      </c>
      <c r="I2739" t="str">
        <f>VLOOKUP(Table_Villen_viihde.accdb[[#This Row],[myyjä]],ville_myyjät!$B$2:$C$17,2,FALSE)</f>
        <v>Nainen</v>
      </c>
      <c r="J2739" t="str">
        <f>VLOOKUP(Table_Villen_viihde.accdb[[#This Row],[Tuotenumero]],Table_Villen_viihde.accdb5[[Tuotenumero]:[Tuote]],2,FALSE)</f>
        <v>TV32</v>
      </c>
      <c r="K2739" s="3">
        <f>VLOOKUP(Table_Villen_viihde.accdb[[#This Row],[Tuotenumero]],Table_Villen_viihde.accdb5[[Tuotenumero]:[TuoteryhmäID]],3,FALSE)</f>
        <v>3</v>
      </c>
      <c r="L2739" s="3" t="str">
        <f>VLOOKUP(Table_Villen_viihde.accdb[[#This Row],[Ryhmänro]],Table_Villen_viihde.accdb6[],2,FALSE)</f>
        <v>TV</v>
      </c>
    </row>
    <row r="2740" spans="1:12" x14ac:dyDescent="0.35">
      <c r="A2740">
        <v>53238</v>
      </c>
      <c r="B2740" s="18">
        <v>42259</v>
      </c>
      <c r="C2740" t="s">
        <v>60</v>
      </c>
      <c r="D2740">
        <v>1</v>
      </c>
      <c r="E2740">
        <v>7</v>
      </c>
      <c r="F2740">
        <v>14</v>
      </c>
      <c r="G2740">
        <v>10.94</v>
      </c>
      <c r="H2740" t="str">
        <f>VLOOKUP(Table_Villen_viihde.accdb[[#This Row],[MyyjäID]],ville_myyjät!$A$2:$B$17,2,FALSE)</f>
        <v>Kaija</v>
      </c>
      <c r="I2740" t="str">
        <f>VLOOKUP(Table_Villen_viihde.accdb[[#This Row],[myyjä]],ville_myyjät!$B$2:$C$17,2,FALSE)</f>
        <v>Nainen</v>
      </c>
      <c r="J2740" t="str">
        <f>VLOOKUP(Table_Villen_viihde.accdb[[#This Row],[Tuotenumero]],Table_Villen_viihde.accdb5[[Tuotenumero]:[Tuote]],2,FALSE)</f>
        <v>Antennikaapeli</v>
      </c>
      <c r="K2740" s="3">
        <f>VLOOKUP(Table_Villen_viihde.accdb[[#This Row],[Tuotenumero]],Table_Villen_viihde.accdb5[[Tuotenumero]:[TuoteryhmäID]],3,FALSE)</f>
        <v>4</v>
      </c>
      <c r="L2740" s="3" t="str">
        <f>VLOOKUP(Table_Villen_viihde.accdb[[#This Row],[Ryhmänro]],Table_Villen_viihde.accdb6[],2,FALSE)</f>
        <v>Tarvikkeet</v>
      </c>
    </row>
    <row r="2741" spans="1:12" x14ac:dyDescent="0.35">
      <c r="A2741">
        <v>53239</v>
      </c>
      <c r="B2741" s="18">
        <v>42260</v>
      </c>
      <c r="C2741" t="s">
        <v>60</v>
      </c>
      <c r="D2741">
        <v>1</v>
      </c>
      <c r="E2741">
        <v>1</v>
      </c>
      <c r="F2741">
        <v>14</v>
      </c>
      <c r="G2741">
        <v>10.61</v>
      </c>
      <c r="H2741" t="str">
        <f>VLOOKUP(Table_Villen_viihde.accdb[[#This Row],[MyyjäID]],ville_myyjät!$A$2:$B$17,2,FALSE)</f>
        <v>Liisa</v>
      </c>
      <c r="I2741" t="str">
        <f>VLOOKUP(Table_Villen_viihde.accdb[[#This Row],[myyjä]],ville_myyjät!$B$2:$C$17,2,FALSE)</f>
        <v>Nainen</v>
      </c>
      <c r="J2741" t="str">
        <f>VLOOKUP(Table_Villen_viihde.accdb[[#This Row],[Tuotenumero]],Table_Villen_viihde.accdb5[[Tuotenumero]:[Tuote]],2,FALSE)</f>
        <v>Antennikaapeli</v>
      </c>
      <c r="K2741" s="3">
        <f>VLOOKUP(Table_Villen_viihde.accdb[[#This Row],[Tuotenumero]],Table_Villen_viihde.accdb5[[Tuotenumero]:[TuoteryhmäID]],3,FALSE)</f>
        <v>4</v>
      </c>
      <c r="L2741" s="3" t="str">
        <f>VLOOKUP(Table_Villen_viihde.accdb[[#This Row],[Ryhmänro]],Table_Villen_viihde.accdb6[],2,FALSE)</f>
        <v>Tarvikkeet</v>
      </c>
    </row>
    <row r="2742" spans="1:12" x14ac:dyDescent="0.35">
      <c r="A2742">
        <v>53240</v>
      </c>
      <c r="B2742" s="18">
        <v>42260</v>
      </c>
      <c r="C2742" t="s">
        <v>60</v>
      </c>
      <c r="D2742">
        <v>1</v>
      </c>
      <c r="E2742">
        <v>1</v>
      </c>
      <c r="F2742">
        <v>14</v>
      </c>
      <c r="G2742">
        <v>11.05</v>
      </c>
      <c r="H2742" t="str">
        <f>VLOOKUP(Table_Villen_viihde.accdb[[#This Row],[MyyjäID]],ville_myyjät!$A$2:$B$17,2,FALSE)</f>
        <v>Liisa</v>
      </c>
      <c r="I2742" t="str">
        <f>VLOOKUP(Table_Villen_viihde.accdb[[#This Row],[myyjä]],ville_myyjät!$B$2:$C$17,2,FALSE)</f>
        <v>Nainen</v>
      </c>
      <c r="J2742" t="str">
        <f>VLOOKUP(Table_Villen_viihde.accdb[[#This Row],[Tuotenumero]],Table_Villen_viihde.accdb5[[Tuotenumero]:[Tuote]],2,FALSE)</f>
        <v>Antennikaapeli</v>
      </c>
      <c r="K2742" s="3">
        <f>VLOOKUP(Table_Villen_viihde.accdb[[#This Row],[Tuotenumero]],Table_Villen_viihde.accdb5[[Tuotenumero]:[TuoteryhmäID]],3,FALSE)</f>
        <v>4</v>
      </c>
      <c r="L2742" s="3" t="str">
        <f>VLOOKUP(Table_Villen_viihde.accdb[[#This Row],[Ryhmänro]],Table_Villen_viihde.accdb6[],2,FALSE)</f>
        <v>Tarvikkeet</v>
      </c>
    </row>
    <row r="2743" spans="1:12" x14ac:dyDescent="0.35">
      <c r="A2743">
        <v>53241</v>
      </c>
      <c r="B2743" s="18">
        <v>42260</v>
      </c>
      <c r="C2743" t="s">
        <v>59</v>
      </c>
      <c r="D2743">
        <v>1</v>
      </c>
      <c r="E2743">
        <v>1</v>
      </c>
      <c r="F2743">
        <v>242</v>
      </c>
      <c r="G2743">
        <v>128.80000000000001</v>
      </c>
      <c r="H2743" t="str">
        <f>VLOOKUP(Table_Villen_viihde.accdb[[#This Row],[MyyjäID]],ville_myyjät!$A$2:$B$17,2,FALSE)</f>
        <v>Liisa</v>
      </c>
      <c r="I2743" t="str">
        <f>VLOOKUP(Table_Villen_viihde.accdb[[#This Row],[myyjä]],ville_myyjät!$B$2:$C$17,2,FALSE)</f>
        <v>Nainen</v>
      </c>
      <c r="J2743" t="str">
        <f>VLOOKUP(Table_Villen_viihde.accdb[[#This Row],[Tuotenumero]],Table_Villen_viihde.accdb5[[Tuotenumero]:[Tuote]],2,FALSE)</f>
        <v>Levysoitin</v>
      </c>
      <c r="K2743" s="3">
        <f>VLOOKUP(Table_Villen_viihde.accdb[[#This Row],[Tuotenumero]],Table_Villen_viihde.accdb5[[Tuotenumero]:[TuoteryhmäID]],3,FALSE)</f>
        <v>1</v>
      </c>
      <c r="L2743" s="3" t="str">
        <f>VLOOKUP(Table_Villen_viihde.accdb[[#This Row],[Ryhmänro]],Table_Villen_viihde.accdb6[],2,FALSE)</f>
        <v>Äänentoisto</v>
      </c>
    </row>
    <row r="2744" spans="1:12" x14ac:dyDescent="0.35">
      <c r="A2744">
        <v>53242</v>
      </c>
      <c r="B2744" s="18">
        <v>42261</v>
      </c>
      <c r="C2744" t="s">
        <v>60</v>
      </c>
      <c r="D2744">
        <v>1</v>
      </c>
      <c r="E2744">
        <v>1</v>
      </c>
      <c r="F2744">
        <v>15</v>
      </c>
      <c r="G2744">
        <v>10.65</v>
      </c>
      <c r="H2744" t="str">
        <f>VLOOKUP(Table_Villen_viihde.accdb[[#This Row],[MyyjäID]],ville_myyjät!$A$2:$B$17,2,FALSE)</f>
        <v>Liisa</v>
      </c>
      <c r="I2744" t="str">
        <f>VLOOKUP(Table_Villen_viihde.accdb[[#This Row],[myyjä]],ville_myyjät!$B$2:$C$17,2,FALSE)</f>
        <v>Nainen</v>
      </c>
      <c r="J2744" t="str">
        <f>VLOOKUP(Table_Villen_viihde.accdb[[#This Row],[Tuotenumero]],Table_Villen_viihde.accdb5[[Tuotenumero]:[Tuote]],2,FALSE)</f>
        <v>Antennikaapeli</v>
      </c>
      <c r="K2744" s="3">
        <f>VLOOKUP(Table_Villen_viihde.accdb[[#This Row],[Tuotenumero]],Table_Villen_viihde.accdb5[[Tuotenumero]:[TuoteryhmäID]],3,FALSE)</f>
        <v>4</v>
      </c>
      <c r="L2744" s="3" t="str">
        <f>VLOOKUP(Table_Villen_viihde.accdb[[#This Row],[Ryhmänro]],Table_Villen_viihde.accdb6[],2,FALSE)</f>
        <v>Tarvikkeet</v>
      </c>
    </row>
    <row r="2745" spans="1:12" x14ac:dyDescent="0.35">
      <c r="A2745">
        <v>53243</v>
      </c>
      <c r="B2745" s="18">
        <v>42261</v>
      </c>
      <c r="C2745" t="s">
        <v>60</v>
      </c>
      <c r="D2745">
        <v>1</v>
      </c>
      <c r="E2745">
        <v>5</v>
      </c>
      <c r="F2745">
        <v>14</v>
      </c>
      <c r="G2745">
        <v>10.86</v>
      </c>
      <c r="H2745" t="str">
        <f>VLOOKUP(Table_Villen_viihde.accdb[[#This Row],[MyyjäID]],ville_myyjät!$A$2:$B$17,2,FALSE)</f>
        <v>Petri</v>
      </c>
      <c r="I2745" t="str">
        <f>VLOOKUP(Table_Villen_viihde.accdb[[#This Row],[myyjä]],ville_myyjät!$B$2:$C$17,2,FALSE)</f>
        <v>Mies</v>
      </c>
      <c r="J2745" t="str">
        <f>VLOOKUP(Table_Villen_viihde.accdb[[#This Row],[Tuotenumero]],Table_Villen_viihde.accdb5[[Tuotenumero]:[Tuote]],2,FALSE)</f>
        <v>Antennikaapeli</v>
      </c>
      <c r="K2745" s="3">
        <f>VLOOKUP(Table_Villen_viihde.accdb[[#This Row],[Tuotenumero]],Table_Villen_viihde.accdb5[[Tuotenumero]:[TuoteryhmäID]],3,FALSE)</f>
        <v>4</v>
      </c>
      <c r="L2745" s="3" t="str">
        <f>VLOOKUP(Table_Villen_viihde.accdb[[#This Row],[Ryhmänro]],Table_Villen_viihde.accdb6[],2,FALSE)</f>
        <v>Tarvikkeet</v>
      </c>
    </row>
    <row r="2746" spans="1:12" x14ac:dyDescent="0.35">
      <c r="A2746">
        <v>53244</v>
      </c>
      <c r="B2746" s="18">
        <v>42262</v>
      </c>
      <c r="C2746" t="s">
        <v>58</v>
      </c>
      <c r="D2746">
        <v>1</v>
      </c>
      <c r="E2746">
        <v>3</v>
      </c>
      <c r="F2746">
        <v>18</v>
      </c>
      <c r="G2746">
        <v>8.83</v>
      </c>
      <c r="H2746" t="str">
        <f>VLOOKUP(Table_Villen_viihde.accdb[[#This Row],[MyyjäID]],ville_myyjät!$A$2:$B$17,2,FALSE)</f>
        <v>Helena</v>
      </c>
      <c r="I2746" t="str">
        <f>VLOOKUP(Table_Villen_viihde.accdb[[#This Row],[myyjä]],ville_myyjät!$B$2:$C$17,2,FALSE)</f>
        <v>Nainen</v>
      </c>
      <c r="J2746" t="str">
        <f>VLOOKUP(Table_Villen_viihde.accdb[[#This Row],[Tuotenumero]],Table_Villen_viihde.accdb5[[Tuotenumero]:[Tuote]],2,FALSE)</f>
        <v>USB-kaapeli</v>
      </c>
      <c r="K2746" s="3">
        <f>VLOOKUP(Table_Villen_viihde.accdb[[#This Row],[Tuotenumero]],Table_Villen_viihde.accdb5[[Tuotenumero]:[TuoteryhmäID]],3,FALSE)</f>
        <v>4</v>
      </c>
      <c r="L2746" s="3" t="str">
        <f>VLOOKUP(Table_Villen_viihde.accdb[[#This Row],[Ryhmänro]],Table_Villen_viihde.accdb6[],2,FALSE)</f>
        <v>Tarvikkeet</v>
      </c>
    </row>
    <row r="2747" spans="1:12" x14ac:dyDescent="0.35">
      <c r="A2747">
        <v>53245</v>
      </c>
      <c r="B2747" s="18">
        <v>42262</v>
      </c>
      <c r="C2747" t="s">
        <v>60</v>
      </c>
      <c r="D2747">
        <v>1</v>
      </c>
      <c r="E2747">
        <v>9</v>
      </c>
      <c r="F2747">
        <v>15</v>
      </c>
      <c r="G2747">
        <v>10.24</v>
      </c>
      <c r="H2747" t="str">
        <f>VLOOKUP(Table_Villen_viihde.accdb[[#This Row],[MyyjäID]],ville_myyjät!$A$2:$B$17,2,FALSE)</f>
        <v>Juuso</v>
      </c>
      <c r="I2747" t="str">
        <f>VLOOKUP(Table_Villen_viihde.accdb[[#This Row],[myyjä]],ville_myyjät!$B$2:$C$17,2,FALSE)</f>
        <v>Mies</v>
      </c>
      <c r="J2747" t="str">
        <f>VLOOKUP(Table_Villen_viihde.accdb[[#This Row],[Tuotenumero]],Table_Villen_viihde.accdb5[[Tuotenumero]:[Tuote]],2,FALSE)</f>
        <v>Antennikaapeli</v>
      </c>
      <c r="K2747" s="3">
        <f>VLOOKUP(Table_Villen_viihde.accdb[[#This Row],[Tuotenumero]],Table_Villen_viihde.accdb5[[Tuotenumero]:[TuoteryhmäID]],3,FALSE)</f>
        <v>4</v>
      </c>
      <c r="L2747" s="3" t="str">
        <f>VLOOKUP(Table_Villen_viihde.accdb[[#This Row],[Ryhmänro]],Table_Villen_viihde.accdb6[],2,FALSE)</f>
        <v>Tarvikkeet</v>
      </c>
    </row>
    <row r="2748" spans="1:12" x14ac:dyDescent="0.35">
      <c r="A2748">
        <v>53246</v>
      </c>
      <c r="B2748" s="18">
        <v>42263</v>
      </c>
      <c r="C2748" t="s">
        <v>59</v>
      </c>
      <c r="D2748">
        <v>1</v>
      </c>
      <c r="E2748">
        <v>1</v>
      </c>
      <c r="F2748">
        <v>252</v>
      </c>
      <c r="G2748">
        <v>134.58000000000001</v>
      </c>
      <c r="H2748" t="str">
        <f>VLOOKUP(Table_Villen_viihde.accdb[[#This Row],[MyyjäID]],ville_myyjät!$A$2:$B$17,2,FALSE)</f>
        <v>Liisa</v>
      </c>
      <c r="I2748" t="str">
        <f>VLOOKUP(Table_Villen_viihde.accdb[[#This Row],[myyjä]],ville_myyjät!$B$2:$C$17,2,FALSE)</f>
        <v>Nainen</v>
      </c>
      <c r="J2748" t="str">
        <f>VLOOKUP(Table_Villen_viihde.accdb[[#This Row],[Tuotenumero]],Table_Villen_viihde.accdb5[[Tuotenumero]:[Tuote]],2,FALSE)</f>
        <v>Levysoitin</v>
      </c>
      <c r="K2748" s="3">
        <f>VLOOKUP(Table_Villen_viihde.accdb[[#This Row],[Tuotenumero]],Table_Villen_viihde.accdb5[[Tuotenumero]:[TuoteryhmäID]],3,FALSE)</f>
        <v>1</v>
      </c>
      <c r="L2748" s="3" t="str">
        <f>VLOOKUP(Table_Villen_viihde.accdb[[#This Row],[Ryhmänro]],Table_Villen_viihde.accdb6[],2,FALSE)</f>
        <v>Äänentoisto</v>
      </c>
    </row>
    <row r="2749" spans="1:12" x14ac:dyDescent="0.35">
      <c r="A2749">
        <v>53247</v>
      </c>
      <c r="B2749" s="18">
        <v>42263</v>
      </c>
      <c r="C2749" t="s">
        <v>60</v>
      </c>
      <c r="D2749">
        <v>1</v>
      </c>
      <c r="E2749">
        <v>3</v>
      </c>
      <c r="F2749">
        <v>14</v>
      </c>
      <c r="G2749">
        <v>10.59</v>
      </c>
      <c r="H2749" t="str">
        <f>VLOOKUP(Table_Villen_viihde.accdb[[#This Row],[MyyjäID]],ville_myyjät!$A$2:$B$17,2,FALSE)</f>
        <v>Helena</v>
      </c>
      <c r="I2749" t="str">
        <f>VLOOKUP(Table_Villen_viihde.accdb[[#This Row],[myyjä]],ville_myyjät!$B$2:$C$17,2,FALSE)</f>
        <v>Nainen</v>
      </c>
      <c r="J2749" t="str">
        <f>VLOOKUP(Table_Villen_viihde.accdb[[#This Row],[Tuotenumero]],Table_Villen_viihde.accdb5[[Tuotenumero]:[Tuote]],2,FALSE)</f>
        <v>Antennikaapeli</v>
      </c>
      <c r="K2749" s="3">
        <f>VLOOKUP(Table_Villen_viihde.accdb[[#This Row],[Tuotenumero]],Table_Villen_viihde.accdb5[[Tuotenumero]:[TuoteryhmäID]],3,FALSE)</f>
        <v>4</v>
      </c>
      <c r="L2749" s="3" t="str">
        <f>VLOOKUP(Table_Villen_viihde.accdb[[#This Row],[Ryhmänro]],Table_Villen_viihde.accdb6[],2,FALSE)</f>
        <v>Tarvikkeet</v>
      </c>
    </row>
    <row r="2750" spans="1:12" x14ac:dyDescent="0.35">
      <c r="A2750">
        <v>53248</v>
      </c>
      <c r="B2750" s="18">
        <v>42263</v>
      </c>
      <c r="C2750" t="s">
        <v>60</v>
      </c>
      <c r="D2750">
        <v>1</v>
      </c>
      <c r="E2750">
        <v>2</v>
      </c>
      <c r="F2750">
        <v>15</v>
      </c>
      <c r="G2750">
        <v>10.74</v>
      </c>
      <c r="H2750" t="str">
        <f>VLOOKUP(Table_Villen_viihde.accdb[[#This Row],[MyyjäID]],ville_myyjät!$A$2:$B$17,2,FALSE)</f>
        <v>Maija</v>
      </c>
      <c r="I2750" t="str">
        <f>VLOOKUP(Table_Villen_viihde.accdb[[#This Row],[myyjä]],ville_myyjät!$B$2:$C$17,2,FALSE)</f>
        <v>Nainen</v>
      </c>
      <c r="J2750" t="str">
        <f>VLOOKUP(Table_Villen_viihde.accdb[[#This Row],[Tuotenumero]],Table_Villen_viihde.accdb5[[Tuotenumero]:[Tuote]],2,FALSE)</f>
        <v>Antennikaapeli</v>
      </c>
      <c r="K2750" s="3">
        <f>VLOOKUP(Table_Villen_viihde.accdb[[#This Row],[Tuotenumero]],Table_Villen_viihde.accdb5[[Tuotenumero]:[TuoteryhmäID]],3,FALSE)</f>
        <v>4</v>
      </c>
      <c r="L2750" s="3" t="str">
        <f>VLOOKUP(Table_Villen_viihde.accdb[[#This Row],[Ryhmänro]],Table_Villen_viihde.accdb6[],2,FALSE)</f>
        <v>Tarvikkeet</v>
      </c>
    </row>
    <row r="2751" spans="1:12" x14ac:dyDescent="0.35">
      <c r="A2751">
        <v>53249</v>
      </c>
      <c r="B2751" s="18">
        <v>42264</v>
      </c>
      <c r="C2751" t="s">
        <v>60</v>
      </c>
      <c r="D2751">
        <v>1</v>
      </c>
      <c r="E2751">
        <v>3</v>
      </c>
      <c r="F2751">
        <v>15</v>
      </c>
      <c r="G2751">
        <v>10.58</v>
      </c>
      <c r="H2751" t="str">
        <f>VLOOKUP(Table_Villen_viihde.accdb[[#This Row],[MyyjäID]],ville_myyjät!$A$2:$B$17,2,FALSE)</f>
        <v>Helena</v>
      </c>
      <c r="I2751" t="str">
        <f>VLOOKUP(Table_Villen_viihde.accdb[[#This Row],[myyjä]],ville_myyjät!$B$2:$C$17,2,FALSE)</f>
        <v>Nainen</v>
      </c>
      <c r="J2751" t="str">
        <f>VLOOKUP(Table_Villen_viihde.accdb[[#This Row],[Tuotenumero]],Table_Villen_viihde.accdb5[[Tuotenumero]:[Tuote]],2,FALSE)</f>
        <v>Antennikaapeli</v>
      </c>
      <c r="K2751" s="3">
        <f>VLOOKUP(Table_Villen_viihde.accdb[[#This Row],[Tuotenumero]],Table_Villen_viihde.accdb5[[Tuotenumero]:[TuoteryhmäID]],3,FALSE)</f>
        <v>4</v>
      </c>
      <c r="L2751" s="3" t="str">
        <f>VLOOKUP(Table_Villen_viihde.accdb[[#This Row],[Ryhmänro]],Table_Villen_viihde.accdb6[],2,FALSE)</f>
        <v>Tarvikkeet</v>
      </c>
    </row>
    <row r="2752" spans="1:12" x14ac:dyDescent="0.35">
      <c r="A2752">
        <v>53250</v>
      </c>
      <c r="B2752" s="18">
        <v>42264</v>
      </c>
      <c r="C2752" t="s">
        <v>60</v>
      </c>
      <c r="D2752">
        <v>1</v>
      </c>
      <c r="E2752">
        <v>5</v>
      </c>
      <c r="F2752">
        <v>14</v>
      </c>
      <c r="G2752">
        <v>10.84</v>
      </c>
      <c r="H2752" t="str">
        <f>VLOOKUP(Table_Villen_viihde.accdb[[#This Row],[MyyjäID]],ville_myyjät!$A$2:$B$17,2,FALSE)</f>
        <v>Petri</v>
      </c>
      <c r="I2752" t="str">
        <f>VLOOKUP(Table_Villen_viihde.accdb[[#This Row],[myyjä]],ville_myyjät!$B$2:$C$17,2,FALSE)</f>
        <v>Mies</v>
      </c>
      <c r="J2752" t="str">
        <f>VLOOKUP(Table_Villen_viihde.accdb[[#This Row],[Tuotenumero]],Table_Villen_viihde.accdb5[[Tuotenumero]:[Tuote]],2,FALSE)</f>
        <v>Antennikaapeli</v>
      </c>
      <c r="K2752" s="3">
        <f>VLOOKUP(Table_Villen_viihde.accdb[[#This Row],[Tuotenumero]],Table_Villen_viihde.accdb5[[Tuotenumero]:[TuoteryhmäID]],3,FALSE)</f>
        <v>4</v>
      </c>
      <c r="L2752" s="3" t="str">
        <f>VLOOKUP(Table_Villen_viihde.accdb[[#This Row],[Ryhmänro]],Table_Villen_viihde.accdb6[],2,FALSE)</f>
        <v>Tarvikkeet</v>
      </c>
    </row>
    <row r="2753" spans="1:12" x14ac:dyDescent="0.35">
      <c r="A2753">
        <v>53251</v>
      </c>
      <c r="B2753" s="18">
        <v>42265</v>
      </c>
      <c r="C2753" t="s">
        <v>60</v>
      </c>
      <c r="D2753">
        <v>1</v>
      </c>
      <c r="E2753">
        <v>3</v>
      </c>
      <c r="F2753">
        <v>15</v>
      </c>
      <c r="G2753">
        <v>11.08</v>
      </c>
      <c r="H2753" t="str">
        <f>VLOOKUP(Table_Villen_viihde.accdb[[#This Row],[MyyjäID]],ville_myyjät!$A$2:$B$17,2,FALSE)</f>
        <v>Helena</v>
      </c>
      <c r="I2753" t="str">
        <f>VLOOKUP(Table_Villen_viihde.accdb[[#This Row],[myyjä]],ville_myyjät!$B$2:$C$17,2,FALSE)</f>
        <v>Nainen</v>
      </c>
      <c r="J2753" t="str">
        <f>VLOOKUP(Table_Villen_viihde.accdb[[#This Row],[Tuotenumero]],Table_Villen_viihde.accdb5[[Tuotenumero]:[Tuote]],2,FALSE)</f>
        <v>Antennikaapeli</v>
      </c>
      <c r="K2753" s="3">
        <f>VLOOKUP(Table_Villen_viihde.accdb[[#This Row],[Tuotenumero]],Table_Villen_viihde.accdb5[[Tuotenumero]:[TuoteryhmäID]],3,FALSE)</f>
        <v>4</v>
      </c>
      <c r="L2753" s="3" t="str">
        <f>VLOOKUP(Table_Villen_viihde.accdb[[#This Row],[Ryhmänro]],Table_Villen_viihde.accdb6[],2,FALSE)</f>
        <v>Tarvikkeet</v>
      </c>
    </row>
    <row r="2754" spans="1:12" x14ac:dyDescent="0.35">
      <c r="A2754">
        <v>53252</v>
      </c>
      <c r="B2754" s="18">
        <v>42265</v>
      </c>
      <c r="C2754" t="s">
        <v>60</v>
      </c>
      <c r="D2754">
        <v>1</v>
      </c>
      <c r="E2754">
        <v>5</v>
      </c>
      <c r="F2754">
        <v>15</v>
      </c>
      <c r="G2754">
        <v>10.28</v>
      </c>
      <c r="H2754" t="str">
        <f>VLOOKUP(Table_Villen_viihde.accdb[[#This Row],[MyyjäID]],ville_myyjät!$A$2:$B$17,2,FALSE)</f>
        <v>Petri</v>
      </c>
      <c r="I2754" t="str">
        <f>VLOOKUP(Table_Villen_viihde.accdb[[#This Row],[myyjä]],ville_myyjät!$B$2:$C$17,2,FALSE)</f>
        <v>Mies</v>
      </c>
      <c r="J2754" t="str">
        <f>VLOOKUP(Table_Villen_viihde.accdb[[#This Row],[Tuotenumero]],Table_Villen_viihde.accdb5[[Tuotenumero]:[Tuote]],2,FALSE)</f>
        <v>Antennikaapeli</v>
      </c>
      <c r="K2754" s="3">
        <f>VLOOKUP(Table_Villen_viihde.accdb[[#This Row],[Tuotenumero]],Table_Villen_viihde.accdb5[[Tuotenumero]:[TuoteryhmäID]],3,FALSE)</f>
        <v>4</v>
      </c>
      <c r="L2754" s="3" t="str">
        <f>VLOOKUP(Table_Villen_viihde.accdb[[#This Row],[Ryhmänro]],Table_Villen_viihde.accdb6[],2,FALSE)</f>
        <v>Tarvikkeet</v>
      </c>
    </row>
    <row r="2755" spans="1:12" x14ac:dyDescent="0.35">
      <c r="A2755">
        <v>53253</v>
      </c>
      <c r="B2755" s="18">
        <v>42265</v>
      </c>
      <c r="C2755" t="s">
        <v>58</v>
      </c>
      <c r="D2755">
        <v>1</v>
      </c>
      <c r="E2755">
        <v>3</v>
      </c>
      <c r="F2755">
        <v>17</v>
      </c>
      <c r="G2755">
        <v>9.17</v>
      </c>
      <c r="H2755" t="str">
        <f>VLOOKUP(Table_Villen_viihde.accdb[[#This Row],[MyyjäID]],ville_myyjät!$A$2:$B$17,2,FALSE)</f>
        <v>Helena</v>
      </c>
      <c r="I2755" t="str">
        <f>VLOOKUP(Table_Villen_viihde.accdb[[#This Row],[myyjä]],ville_myyjät!$B$2:$C$17,2,FALSE)</f>
        <v>Nainen</v>
      </c>
      <c r="J2755" t="str">
        <f>VLOOKUP(Table_Villen_viihde.accdb[[#This Row],[Tuotenumero]],Table_Villen_viihde.accdb5[[Tuotenumero]:[Tuote]],2,FALSE)</f>
        <v>USB-kaapeli</v>
      </c>
      <c r="K2755" s="3">
        <f>VLOOKUP(Table_Villen_viihde.accdb[[#This Row],[Tuotenumero]],Table_Villen_viihde.accdb5[[Tuotenumero]:[TuoteryhmäID]],3,FALSE)</f>
        <v>4</v>
      </c>
      <c r="L2755" s="3" t="str">
        <f>VLOOKUP(Table_Villen_viihde.accdb[[#This Row],[Ryhmänro]],Table_Villen_viihde.accdb6[],2,FALSE)</f>
        <v>Tarvikkeet</v>
      </c>
    </row>
    <row r="2756" spans="1:12" x14ac:dyDescent="0.35">
      <c r="A2756">
        <v>53254</v>
      </c>
      <c r="B2756" s="18">
        <v>42265</v>
      </c>
      <c r="C2756" t="s">
        <v>59</v>
      </c>
      <c r="D2756">
        <v>1</v>
      </c>
      <c r="E2756">
        <v>2</v>
      </c>
      <c r="F2756">
        <v>254</v>
      </c>
      <c r="G2756">
        <v>126.94</v>
      </c>
      <c r="H2756" t="str">
        <f>VLOOKUP(Table_Villen_viihde.accdb[[#This Row],[MyyjäID]],ville_myyjät!$A$2:$B$17,2,FALSE)</f>
        <v>Maija</v>
      </c>
      <c r="I2756" t="str">
        <f>VLOOKUP(Table_Villen_viihde.accdb[[#This Row],[myyjä]],ville_myyjät!$B$2:$C$17,2,FALSE)</f>
        <v>Nainen</v>
      </c>
      <c r="J2756" t="str">
        <f>VLOOKUP(Table_Villen_viihde.accdb[[#This Row],[Tuotenumero]],Table_Villen_viihde.accdb5[[Tuotenumero]:[Tuote]],2,FALSE)</f>
        <v>Levysoitin</v>
      </c>
      <c r="K2756" s="3">
        <f>VLOOKUP(Table_Villen_viihde.accdb[[#This Row],[Tuotenumero]],Table_Villen_viihde.accdb5[[Tuotenumero]:[TuoteryhmäID]],3,FALSE)</f>
        <v>1</v>
      </c>
      <c r="L2756" s="3" t="str">
        <f>VLOOKUP(Table_Villen_viihde.accdb[[#This Row],[Ryhmänro]],Table_Villen_viihde.accdb6[],2,FALSE)</f>
        <v>Äänentoisto</v>
      </c>
    </row>
    <row r="2757" spans="1:12" x14ac:dyDescent="0.35">
      <c r="A2757">
        <v>53255</v>
      </c>
      <c r="B2757" s="18">
        <v>42266</v>
      </c>
      <c r="C2757" t="s">
        <v>62</v>
      </c>
      <c r="D2757">
        <v>1</v>
      </c>
      <c r="E2757">
        <v>6</v>
      </c>
      <c r="F2757">
        <v>59</v>
      </c>
      <c r="G2757">
        <v>43.99</v>
      </c>
      <c r="H2757" t="str">
        <f>VLOOKUP(Table_Villen_viihde.accdb[[#This Row],[MyyjäID]],ville_myyjät!$A$2:$B$17,2,FALSE)</f>
        <v>Mikko</v>
      </c>
      <c r="I2757" t="str">
        <f>VLOOKUP(Table_Villen_viihde.accdb[[#This Row],[myyjä]],ville_myyjät!$B$2:$C$17,2,FALSE)</f>
        <v>Mies</v>
      </c>
      <c r="J2757" t="str">
        <f>VLOOKUP(Table_Villen_viihde.accdb[[#This Row],[Tuotenumero]],Table_Villen_viihde.accdb5[[Tuotenumero]:[Tuote]],2,FALSE)</f>
        <v>Kaukosäädin</v>
      </c>
      <c r="K2757" s="3">
        <f>VLOOKUP(Table_Villen_viihde.accdb[[#This Row],[Tuotenumero]],Table_Villen_viihde.accdb5[[Tuotenumero]:[TuoteryhmäID]],3,FALSE)</f>
        <v>4</v>
      </c>
      <c r="L2757" s="3" t="str">
        <f>VLOOKUP(Table_Villen_viihde.accdb[[#This Row],[Ryhmänro]],Table_Villen_viihde.accdb6[],2,FALSE)</f>
        <v>Tarvikkeet</v>
      </c>
    </row>
    <row r="2758" spans="1:12" x14ac:dyDescent="0.35">
      <c r="A2758">
        <v>53256</v>
      </c>
      <c r="B2758" s="18">
        <v>42266</v>
      </c>
      <c r="C2758" t="s">
        <v>61</v>
      </c>
      <c r="D2758">
        <v>1</v>
      </c>
      <c r="E2758">
        <v>1</v>
      </c>
      <c r="F2758">
        <v>331</v>
      </c>
      <c r="G2758">
        <v>227.23</v>
      </c>
      <c r="H2758" t="str">
        <f>VLOOKUP(Table_Villen_viihde.accdb[[#This Row],[MyyjäID]],ville_myyjät!$A$2:$B$17,2,FALSE)</f>
        <v>Liisa</v>
      </c>
      <c r="I2758" t="str">
        <f>VLOOKUP(Table_Villen_viihde.accdb[[#This Row],[myyjä]],ville_myyjät!$B$2:$C$17,2,FALSE)</f>
        <v>Nainen</v>
      </c>
      <c r="J2758" t="str">
        <f>VLOOKUP(Table_Villen_viihde.accdb[[#This Row],[Tuotenumero]],Table_Villen_viihde.accdb5[[Tuotenumero]:[Tuote]],2,FALSE)</f>
        <v>TV32</v>
      </c>
      <c r="K2758" s="3">
        <f>VLOOKUP(Table_Villen_viihde.accdb[[#This Row],[Tuotenumero]],Table_Villen_viihde.accdb5[[Tuotenumero]:[TuoteryhmäID]],3,FALSE)</f>
        <v>3</v>
      </c>
      <c r="L2758" s="3" t="str">
        <f>VLOOKUP(Table_Villen_viihde.accdb[[#This Row],[Ryhmänro]],Table_Villen_viihde.accdb6[],2,FALSE)</f>
        <v>TV</v>
      </c>
    </row>
    <row r="2759" spans="1:12" x14ac:dyDescent="0.35">
      <c r="A2759">
        <v>53257</v>
      </c>
      <c r="B2759" s="18">
        <v>42266</v>
      </c>
      <c r="C2759" t="s">
        <v>60</v>
      </c>
      <c r="D2759">
        <v>1</v>
      </c>
      <c r="E2759">
        <v>1</v>
      </c>
      <c r="F2759">
        <v>15</v>
      </c>
      <c r="G2759">
        <v>10.54</v>
      </c>
      <c r="H2759" t="str">
        <f>VLOOKUP(Table_Villen_viihde.accdb[[#This Row],[MyyjäID]],ville_myyjät!$A$2:$B$17,2,FALSE)</f>
        <v>Liisa</v>
      </c>
      <c r="I2759" t="str">
        <f>VLOOKUP(Table_Villen_viihde.accdb[[#This Row],[myyjä]],ville_myyjät!$B$2:$C$17,2,FALSE)</f>
        <v>Nainen</v>
      </c>
      <c r="J2759" t="str">
        <f>VLOOKUP(Table_Villen_viihde.accdb[[#This Row],[Tuotenumero]],Table_Villen_viihde.accdb5[[Tuotenumero]:[Tuote]],2,FALSE)</f>
        <v>Antennikaapeli</v>
      </c>
      <c r="K2759" s="3">
        <f>VLOOKUP(Table_Villen_viihde.accdb[[#This Row],[Tuotenumero]],Table_Villen_viihde.accdb5[[Tuotenumero]:[TuoteryhmäID]],3,FALSE)</f>
        <v>4</v>
      </c>
      <c r="L2759" s="3" t="str">
        <f>VLOOKUP(Table_Villen_viihde.accdb[[#This Row],[Ryhmänro]],Table_Villen_viihde.accdb6[],2,FALSE)</f>
        <v>Tarvikkeet</v>
      </c>
    </row>
    <row r="2760" spans="1:12" x14ac:dyDescent="0.35">
      <c r="A2760">
        <v>53258</v>
      </c>
      <c r="B2760" s="18">
        <v>42267</v>
      </c>
      <c r="C2760" t="s">
        <v>60</v>
      </c>
      <c r="D2760">
        <v>1</v>
      </c>
      <c r="E2760">
        <v>1</v>
      </c>
      <c r="F2760">
        <v>15</v>
      </c>
      <c r="G2760">
        <v>10.66</v>
      </c>
      <c r="H2760" t="str">
        <f>VLOOKUP(Table_Villen_viihde.accdb[[#This Row],[MyyjäID]],ville_myyjät!$A$2:$B$17,2,FALSE)</f>
        <v>Liisa</v>
      </c>
      <c r="I2760" t="str">
        <f>VLOOKUP(Table_Villen_viihde.accdb[[#This Row],[myyjä]],ville_myyjät!$B$2:$C$17,2,FALSE)</f>
        <v>Nainen</v>
      </c>
      <c r="J2760" t="str">
        <f>VLOOKUP(Table_Villen_viihde.accdb[[#This Row],[Tuotenumero]],Table_Villen_viihde.accdb5[[Tuotenumero]:[Tuote]],2,FALSE)</f>
        <v>Antennikaapeli</v>
      </c>
      <c r="K2760" s="3">
        <f>VLOOKUP(Table_Villen_viihde.accdb[[#This Row],[Tuotenumero]],Table_Villen_viihde.accdb5[[Tuotenumero]:[TuoteryhmäID]],3,FALSE)</f>
        <v>4</v>
      </c>
      <c r="L2760" s="3" t="str">
        <f>VLOOKUP(Table_Villen_viihde.accdb[[#This Row],[Ryhmänro]],Table_Villen_viihde.accdb6[],2,FALSE)</f>
        <v>Tarvikkeet</v>
      </c>
    </row>
    <row r="2761" spans="1:12" x14ac:dyDescent="0.35">
      <c r="A2761">
        <v>53259</v>
      </c>
      <c r="B2761" s="18">
        <v>42267</v>
      </c>
      <c r="C2761" t="s">
        <v>60</v>
      </c>
      <c r="D2761">
        <v>1</v>
      </c>
      <c r="E2761">
        <v>7</v>
      </c>
      <c r="F2761">
        <v>15</v>
      </c>
      <c r="G2761">
        <v>10.43</v>
      </c>
      <c r="H2761" t="str">
        <f>VLOOKUP(Table_Villen_viihde.accdb[[#This Row],[MyyjäID]],ville_myyjät!$A$2:$B$17,2,FALSE)</f>
        <v>Kaija</v>
      </c>
      <c r="I2761" t="str">
        <f>VLOOKUP(Table_Villen_viihde.accdb[[#This Row],[myyjä]],ville_myyjät!$B$2:$C$17,2,FALSE)</f>
        <v>Nainen</v>
      </c>
      <c r="J2761" t="str">
        <f>VLOOKUP(Table_Villen_viihde.accdb[[#This Row],[Tuotenumero]],Table_Villen_viihde.accdb5[[Tuotenumero]:[Tuote]],2,FALSE)</f>
        <v>Antennikaapeli</v>
      </c>
      <c r="K2761" s="3">
        <f>VLOOKUP(Table_Villen_viihde.accdb[[#This Row],[Tuotenumero]],Table_Villen_viihde.accdb5[[Tuotenumero]:[TuoteryhmäID]],3,FALSE)</f>
        <v>4</v>
      </c>
      <c r="L2761" s="3" t="str">
        <f>VLOOKUP(Table_Villen_viihde.accdb[[#This Row],[Ryhmänro]],Table_Villen_viihde.accdb6[],2,FALSE)</f>
        <v>Tarvikkeet</v>
      </c>
    </row>
    <row r="2762" spans="1:12" x14ac:dyDescent="0.35">
      <c r="A2762">
        <v>53260</v>
      </c>
      <c r="B2762" s="18">
        <v>42267</v>
      </c>
      <c r="C2762" t="s">
        <v>60</v>
      </c>
      <c r="D2762">
        <v>1</v>
      </c>
      <c r="E2762">
        <v>3</v>
      </c>
      <c r="F2762">
        <v>14</v>
      </c>
      <c r="G2762">
        <v>11.24</v>
      </c>
      <c r="H2762" t="str">
        <f>VLOOKUP(Table_Villen_viihde.accdb[[#This Row],[MyyjäID]],ville_myyjät!$A$2:$B$17,2,FALSE)</f>
        <v>Helena</v>
      </c>
      <c r="I2762" t="str">
        <f>VLOOKUP(Table_Villen_viihde.accdb[[#This Row],[myyjä]],ville_myyjät!$B$2:$C$17,2,FALSE)</f>
        <v>Nainen</v>
      </c>
      <c r="J2762" t="str">
        <f>VLOOKUP(Table_Villen_viihde.accdb[[#This Row],[Tuotenumero]],Table_Villen_viihde.accdb5[[Tuotenumero]:[Tuote]],2,FALSE)</f>
        <v>Antennikaapeli</v>
      </c>
      <c r="K2762" s="3">
        <f>VLOOKUP(Table_Villen_viihde.accdb[[#This Row],[Tuotenumero]],Table_Villen_viihde.accdb5[[Tuotenumero]:[TuoteryhmäID]],3,FALSE)</f>
        <v>4</v>
      </c>
      <c r="L2762" s="3" t="str">
        <f>VLOOKUP(Table_Villen_viihde.accdb[[#This Row],[Ryhmänro]],Table_Villen_viihde.accdb6[],2,FALSE)</f>
        <v>Tarvikkeet</v>
      </c>
    </row>
    <row r="2763" spans="1:12" x14ac:dyDescent="0.35">
      <c r="A2763">
        <v>53261</v>
      </c>
      <c r="B2763" s="18">
        <v>42268</v>
      </c>
      <c r="C2763" t="s">
        <v>60</v>
      </c>
      <c r="D2763">
        <v>1</v>
      </c>
      <c r="E2763">
        <v>2</v>
      </c>
      <c r="F2763">
        <v>15</v>
      </c>
      <c r="G2763">
        <v>10.34</v>
      </c>
      <c r="H2763" t="str">
        <f>VLOOKUP(Table_Villen_viihde.accdb[[#This Row],[MyyjäID]],ville_myyjät!$A$2:$B$17,2,FALSE)</f>
        <v>Maija</v>
      </c>
      <c r="I2763" t="str">
        <f>VLOOKUP(Table_Villen_viihde.accdb[[#This Row],[myyjä]],ville_myyjät!$B$2:$C$17,2,FALSE)</f>
        <v>Nainen</v>
      </c>
      <c r="J2763" t="str">
        <f>VLOOKUP(Table_Villen_viihde.accdb[[#This Row],[Tuotenumero]],Table_Villen_viihde.accdb5[[Tuotenumero]:[Tuote]],2,FALSE)</f>
        <v>Antennikaapeli</v>
      </c>
      <c r="K2763" s="3">
        <f>VLOOKUP(Table_Villen_viihde.accdb[[#This Row],[Tuotenumero]],Table_Villen_viihde.accdb5[[Tuotenumero]:[TuoteryhmäID]],3,FALSE)</f>
        <v>4</v>
      </c>
      <c r="L2763" s="3" t="str">
        <f>VLOOKUP(Table_Villen_viihde.accdb[[#This Row],[Ryhmänro]],Table_Villen_viihde.accdb6[],2,FALSE)</f>
        <v>Tarvikkeet</v>
      </c>
    </row>
    <row r="2764" spans="1:12" x14ac:dyDescent="0.35">
      <c r="A2764">
        <v>53262</v>
      </c>
      <c r="B2764" s="18">
        <v>42268</v>
      </c>
      <c r="C2764" t="s">
        <v>58</v>
      </c>
      <c r="D2764">
        <v>1</v>
      </c>
      <c r="E2764">
        <v>2</v>
      </c>
      <c r="F2764">
        <v>17</v>
      </c>
      <c r="G2764">
        <v>9.32</v>
      </c>
      <c r="H2764" t="str">
        <f>VLOOKUP(Table_Villen_viihde.accdb[[#This Row],[MyyjäID]],ville_myyjät!$A$2:$B$17,2,FALSE)</f>
        <v>Maija</v>
      </c>
      <c r="I2764" t="str">
        <f>VLOOKUP(Table_Villen_viihde.accdb[[#This Row],[myyjä]],ville_myyjät!$B$2:$C$17,2,FALSE)</f>
        <v>Nainen</v>
      </c>
      <c r="J2764" t="str">
        <f>VLOOKUP(Table_Villen_viihde.accdb[[#This Row],[Tuotenumero]],Table_Villen_viihde.accdb5[[Tuotenumero]:[Tuote]],2,FALSE)</f>
        <v>USB-kaapeli</v>
      </c>
      <c r="K2764" s="3">
        <f>VLOOKUP(Table_Villen_viihde.accdb[[#This Row],[Tuotenumero]],Table_Villen_viihde.accdb5[[Tuotenumero]:[TuoteryhmäID]],3,FALSE)</f>
        <v>4</v>
      </c>
      <c r="L2764" s="3" t="str">
        <f>VLOOKUP(Table_Villen_viihde.accdb[[#This Row],[Ryhmänro]],Table_Villen_viihde.accdb6[],2,FALSE)</f>
        <v>Tarvikkeet</v>
      </c>
    </row>
    <row r="2765" spans="1:12" x14ac:dyDescent="0.35">
      <c r="A2765">
        <v>53263</v>
      </c>
      <c r="B2765" s="18">
        <v>42268</v>
      </c>
      <c r="C2765" t="s">
        <v>60</v>
      </c>
      <c r="D2765">
        <v>1</v>
      </c>
      <c r="E2765">
        <v>6</v>
      </c>
      <c r="F2765">
        <v>14</v>
      </c>
      <c r="G2765">
        <v>10.9</v>
      </c>
      <c r="H2765" t="str">
        <f>VLOOKUP(Table_Villen_viihde.accdb[[#This Row],[MyyjäID]],ville_myyjät!$A$2:$B$17,2,FALSE)</f>
        <v>Mikko</v>
      </c>
      <c r="I2765" t="str">
        <f>VLOOKUP(Table_Villen_viihde.accdb[[#This Row],[myyjä]],ville_myyjät!$B$2:$C$17,2,FALSE)</f>
        <v>Mies</v>
      </c>
      <c r="J2765" t="str">
        <f>VLOOKUP(Table_Villen_viihde.accdb[[#This Row],[Tuotenumero]],Table_Villen_viihde.accdb5[[Tuotenumero]:[Tuote]],2,FALSE)</f>
        <v>Antennikaapeli</v>
      </c>
      <c r="K2765" s="3">
        <f>VLOOKUP(Table_Villen_viihde.accdb[[#This Row],[Tuotenumero]],Table_Villen_viihde.accdb5[[Tuotenumero]:[TuoteryhmäID]],3,FALSE)</f>
        <v>4</v>
      </c>
      <c r="L2765" s="3" t="str">
        <f>VLOOKUP(Table_Villen_viihde.accdb[[#This Row],[Ryhmänro]],Table_Villen_viihde.accdb6[],2,FALSE)</f>
        <v>Tarvikkeet</v>
      </c>
    </row>
    <row r="2766" spans="1:12" x14ac:dyDescent="0.35">
      <c r="A2766">
        <v>53264</v>
      </c>
      <c r="B2766" s="18">
        <v>42268</v>
      </c>
      <c r="C2766" t="s">
        <v>60</v>
      </c>
      <c r="D2766">
        <v>1</v>
      </c>
      <c r="E2766">
        <v>5</v>
      </c>
      <c r="F2766">
        <v>14</v>
      </c>
      <c r="G2766">
        <v>10.15</v>
      </c>
      <c r="H2766" t="str">
        <f>VLOOKUP(Table_Villen_viihde.accdb[[#This Row],[MyyjäID]],ville_myyjät!$A$2:$B$17,2,FALSE)</f>
        <v>Petri</v>
      </c>
      <c r="I2766" t="str">
        <f>VLOOKUP(Table_Villen_viihde.accdb[[#This Row],[myyjä]],ville_myyjät!$B$2:$C$17,2,FALSE)</f>
        <v>Mies</v>
      </c>
      <c r="J2766" t="str">
        <f>VLOOKUP(Table_Villen_viihde.accdb[[#This Row],[Tuotenumero]],Table_Villen_viihde.accdb5[[Tuotenumero]:[Tuote]],2,FALSE)</f>
        <v>Antennikaapeli</v>
      </c>
      <c r="K2766" s="3">
        <f>VLOOKUP(Table_Villen_viihde.accdb[[#This Row],[Tuotenumero]],Table_Villen_viihde.accdb5[[Tuotenumero]:[TuoteryhmäID]],3,FALSE)</f>
        <v>4</v>
      </c>
      <c r="L2766" s="3" t="str">
        <f>VLOOKUP(Table_Villen_viihde.accdb[[#This Row],[Ryhmänro]],Table_Villen_viihde.accdb6[],2,FALSE)</f>
        <v>Tarvikkeet</v>
      </c>
    </row>
    <row r="2767" spans="1:12" x14ac:dyDescent="0.35">
      <c r="A2767">
        <v>53265</v>
      </c>
      <c r="B2767" s="18">
        <v>42268</v>
      </c>
      <c r="C2767" t="s">
        <v>63</v>
      </c>
      <c r="D2767">
        <v>1</v>
      </c>
      <c r="E2767">
        <v>1</v>
      </c>
      <c r="F2767">
        <v>115</v>
      </c>
      <c r="G2767">
        <v>79.28</v>
      </c>
      <c r="H2767" t="str">
        <f>VLOOKUP(Table_Villen_viihde.accdb[[#This Row],[MyyjäID]],ville_myyjät!$A$2:$B$17,2,FALSE)</f>
        <v>Liisa</v>
      </c>
      <c r="I2767" t="str">
        <f>VLOOKUP(Table_Villen_viihde.accdb[[#This Row],[myyjä]],ville_myyjät!$B$2:$C$17,2,FALSE)</f>
        <v>Nainen</v>
      </c>
      <c r="J2767" t="str">
        <f>VLOOKUP(Table_Villen_viihde.accdb[[#This Row],[Tuotenumero]],Table_Villen_viihde.accdb5[[Tuotenumero]:[Tuote]],2,FALSE)</f>
        <v>Multidigiboxi</v>
      </c>
      <c r="K2767" s="3">
        <f>VLOOKUP(Table_Villen_viihde.accdb[[#This Row],[Tuotenumero]],Table_Villen_viihde.accdb5[[Tuotenumero]:[TuoteryhmäID]],3,FALSE)</f>
        <v>6</v>
      </c>
      <c r="L2767" s="3" t="str">
        <f>VLOOKUP(Table_Villen_viihde.accdb[[#This Row],[Ryhmänro]],Table_Villen_viihde.accdb6[],2,FALSE)</f>
        <v>Digiboxit</v>
      </c>
    </row>
    <row r="2768" spans="1:12" x14ac:dyDescent="0.35">
      <c r="A2768">
        <v>53266</v>
      </c>
      <c r="B2768" s="18">
        <v>42268</v>
      </c>
      <c r="C2768" t="s">
        <v>60</v>
      </c>
      <c r="D2768">
        <v>1</v>
      </c>
      <c r="E2768">
        <v>1</v>
      </c>
      <c r="F2768">
        <v>15</v>
      </c>
      <c r="G2768">
        <v>10.6</v>
      </c>
      <c r="H2768" t="str">
        <f>VLOOKUP(Table_Villen_viihde.accdb[[#This Row],[MyyjäID]],ville_myyjät!$A$2:$B$17,2,FALSE)</f>
        <v>Liisa</v>
      </c>
      <c r="I2768" t="str">
        <f>VLOOKUP(Table_Villen_viihde.accdb[[#This Row],[myyjä]],ville_myyjät!$B$2:$C$17,2,FALSE)</f>
        <v>Nainen</v>
      </c>
      <c r="J2768" t="str">
        <f>VLOOKUP(Table_Villen_viihde.accdb[[#This Row],[Tuotenumero]],Table_Villen_viihde.accdb5[[Tuotenumero]:[Tuote]],2,FALSE)</f>
        <v>Antennikaapeli</v>
      </c>
      <c r="K2768" s="3">
        <f>VLOOKUP(Table_Villen_viihde.accdb[[#This Row],[Tuotenumero]],Table_Villen_viihde.accdb5[[Tuotenumero]:[TuoteryhmäID]],3,FALSE)</f>
        <v>4</v>
      </c>
      <c r="L2768" s="3" t="str">
        <f>VLOOKUP(Table_Villen_viihde.accdb[[#This Row],[Ryhmänro]],Table_Villen_viihde.accdb6[],2,FALSE)</f>
        <v>Tarvikkeet</v>
      </c>
    </row>
    <row r="2769" spans="1:12" x14ac:dyDescent="0.35">
      <c r="A2769">
        <v>53267</v>
      </c>
      <c r="B2769" s="18">
        <v>42269</v>
      </c>
      <c r="C2769" t="s">
        <v>60</v>
      </c>
      <c r="D2769">
        <v>1</v>
      </c>
      <c r="E2769">
        <v>2</v>
      </c>
      <c r="F2769">
        <v>15</v>
      </c>
      <c r="G2769">
        <v>10.9</v>
      </c>
      <c r="H2769" t="str">
        <f>VLOOKUP(Table_Villen_viihde.accdb[[#This Row],[MyyjäID]],ville_myyjät!$A$2:$B$17,2,FALSE)</f>
        <v>Maija</v>
      </c>
      <c r="I2769" t="str">
        <f>VLOOKUP(Table_Villen_viihde.accdb[[#This Row],[myyjä]],ville_myyjät!$B$2:$C$17,2,FALSE)</f>
        <v>Nainen</v>
      </c>
      <c r="J2769" t="str">
        <f>VLOOKUP(Table_Villen_viihde.accdb[[#This Row],[Tuotenumero]],Table_Villen_viihde.accdb5[[Tuotenumero]:[Tuote]],2,FALSE)</f>
        <v>Antennikaapeli</v>
      </c>
      <c r="K2769" s="3">
        <f>VLOOKUP(Table_Villen_viihde.accdb[[#This Row],[Tuotenumero]],Table_Villen_viihde.accdb5[[Tuotenumero]:[TuoteryhmäID]],3,FALSE)</f>
        <v>4</v>
      </c>
      <c r="L2769" s="3" t="str">
        <f>VLOOKUP(Table_Villen_viihde.accdb[[#This Row],[Ryhmänro]],Table_Villen_viihde.accdb6[],2,FALSE)</f>
        <v>Tarvikkeet</v>
      </c>
    </row>
    <row r="2770" spans="1:12" x14ac:dyDescent="0.35">
      <c r="A2770">
        <v>53268</v>
      </c>
      <c r="B2770" s="18">
        <v>42269</v>
      </c>
      <c r="C2770" t="s">
        <v>60</v>
      </c>
      <c r="D2770">
        <v>1</v>
      </c>
      <c r="E2770">
        <v>2</v>
      </c>
      <c r="F2770">
        <v>15</v>
      </c>
      <c r="G2770">
        <v>10.85</v>
      </c>
      <c r="H2770" t="str">
        <f>VLOOKUP(Table_Villen_viihde.accdb[[#This Row],[MyyjäID]],ville_myyjät!$A$2:$B$17,2,FALSE)</f>
        <v>Maija</v>
      </c>
      <c r="I2770" t="str">
        <f>VLOOKUP(Table_Villen_viihde.accdb[[#This Row],[myyjä]],ville_myyjät!$B$2:$C$17,2,FALSE)</f>
        <v>Nainen</v>
      </c>
      <c r="J2770" t="str">
        <f>VLOOKUP(Table_Villen_viihde.accdb[[#This Row],[Tuotenumero]],Table_Villen_viihde.accdb5[[Tuotenumero]:[Tuote]],2,FALSE)</f>
        <v>Antennikaapeli</v>
      </c>
      <c r="K2770" s="3">
        <f>VLOOKUP(Table_Villen_viihde.accdb[[#This Row],[Tuotenumero]],Table_Villen_viihde.accdb5[[Tuotenumero]:[TuoteryhmäID]],3,FALSE)</f>
        <v>4</v>
      </c>
      <c r="L2770" s="3" t="str">
        <f>VLOOKUP(Table_Villen_viihde.accdb[[#This Row],[Ryhmänro]],Table_Villen_viihde.accdb6[],2,FALSE)</f>
        <v>Tarvikkeet</v>
      </c>
    </row>
    <row r="2771" spans="1:12" x14ac:dyDescent="0.35">
      <c r="A2771">
        <v>53269</v>
      </c>
      <c r="B2771" s="18">
        <v>42269</v>
      </c>
      <c r="C2771" t="s">
        <v>60</v>
      </c>
      <c r="D2771">
        <v>1</v>
      </c>
      <c r="E2771">
        <v>1</v>
      </c>
      <c r="F2771">
        <v>14</v>
      </c>
      <c r="G2771">
        <v>10.57</v>
      </c>
      <c r="H2771" t="str">
        <f>VLOOKUP(Table_Villen_viihde.accdb[[#This Row],[MyyjäID]],ville_myyjät!$A$2:$B$17,2,FALSE)</f>
        <v>Liisa</v>
      </c>
      <c r="I2771" t="str">
        <f>VLOOKUP(Table_Villen_viihde.accdb[[#This Row],[myyjä]],ville_myyjät!$B$2:$C$17,2,FALSE)</f>
        <v>Nainen</v>
      </c>
      <c r="J2771" t="str">
        <f>VLOOKUP(Table_Villen_viihde.accdb[[#This Row],[Tuotenumero]],Table_Villen_viihde.accdb5[[Tuotenumero]:[Tuote]],2,FALSE)</f>
        <v>Antennikaapeli</v>
      </c>
      <c r="K2771" s="3">
        <f>VLOOKUP(Table_Villen_viihde.accdb[[#This Row],[Tuotenumero]],Table_Villen_viihde.accdb5[[Tuotenumero]:[TuoteryhmäID]],3,FALSE)</f>
        <v>4</v>
      </c>
      <c r="L2771" s="3" t="str">
        <f>VLOOKUP(Table_Villen_viihde.accdb[[#This Row],[Ryhmänro]],Table_Villen_viihde.accdb6[],2,FALSE)</f>
        <v>Tarvikkeet</v>
      </c>
    </row>
    <row r="2772" spans="1:12" x14ac:dyDescent="0.35">
      <c r="A2772">
        <v>53270</v>
      </c>
      <c r="B2772" s="18">
        <v>42269</v>
      </c>
      <c r="C2772" t="s">
        <v>60</v>
      </c>
      <c r="D2772">
        <v>1</v>
      </c>
      <c r="E2772">
        <v>3</v>
      </c>
      <c r="F2772">
        <v>15</v>
      </c>
      <c r="G2772">
        <v>10.62</v>
      </c>
      <c r="H2772" t="str">
        <f>VLOOKUP(Table_Villen_viihde.accdb[[#This Row],[MyyjäID]],ville_myyjät!$A$2:$B$17,2,FALSE)</f>
        <v>Helena</v>
      </c>
      <c r="I2772" t="str">
        <f>VLOOKUP(Table_Villen_viihde.accdb[[#This Row],[myyjä]],ville_myyjät!$B$2:$C$17,2,FALSE)</f>
        <v>Nainen</v>
      </c>
      <c r="J2772" t="str">
        <f>VLOOKUP(Table_Villen_viihde.accdb[[#This Row],[Tuotenumero]],Table_Villen_viihde.accdb5[[Tuotenumero]:[Tuote]],2,FALSE)</f>
        <v>Antennikaapeli</v>
      </c>
      <c r="K2772" s="3">
        <f>VLOOKUP(Table_Villen_viihde.accdb[[#This Row],[Tuotenumero]],Table_Villen_viihde.accdb5[[Tuotenumero]:[TuoteryhmäID]],3,FALSE)</f>
        <v>4</v>
      </c>
      <c r="L2772" s="3" t="str">
        <f>VLOOKUP(Table_Villen_viihde.accdb[[#This Row],[Ryhmänro]],Table_Villen_viihde.accdb6[],2,FALSE)</f>
        <v>Tarvikkeet</v>
      </c>
    </row>
    <row r="2773" spans="1:12" x14ac:dyDescent="0.35">
      <c r="A2773">
        <v>53271</v>
      </c>
      <c r="B2773" s="18">
        <v>42270</v>
      </c>
      <c r="C2773" t="s">
        <v>59</v>
      </c>
      <c r="D2773">
        <v>1</v>
      </c>
      <c r="E2773">
        <v>9</v>
      </c>
      <c r="F2773">
        <v>242</v>
      </c>
      <c r="G2773">
        <v>138.28</v>
      </c>
      <c r="H2773" t="str">
        <f>VLOOKUP(Table_Villen_viihde.accdb[[#This Row],[MyyjäID]],ville_myyjät!$A$2:$B$17,2,FALSE)</f>
        <v>Juuso</v>
      </c>
      <c r="I2773" t="str">
        <f>VLOOKUP(Table_Villen_viihde.accdb[[#This Row],[myyjä]],ville_myyjät!$B$2:$C$17,2,FALSE)</f>
        <v>Mies</v>
      </c>
      <c r="J2773" t="str">
        <f>VLOOKUP(Table_Villen_viihde.accdb[[#This Row],[Tuotenumero]],Table_Villen_viihde.accdb5[[Tuotenumero]:[Tuote]],2,FALSE)</f>
        <v>Levysoitin</v>
      </c>
      <c r="K2773" s="3">
        <f>VLOOKUP(Table_Villen_viihde.accdb[[#This Row],[Tuotenumero]],Table_Villen_viihde.accdb5[[Tuotenumero]:[TuoteryhmäID]],3,FALSE)</f>
        <v>1</v>
      </c>
      <c r="L2773" s="3" t="str">
        <f>VLOOKUP(Table_Villen_viihde.accdb[[#This Row],[Ryhmänro]],Table_Villen_viihde.accdb6[],2,FALSE)</f>
        <v>Äänentoisto</v>
      </c>
    </row>
    <row r="2774" spans="1:12" x14ac:dyDescent="0.35">
      <c r="A2774">
        <v>53272</v>
      </c>
      <c r="B2774" s="18">
        <v>42270</v>
      </c>
      <c r="C2774" t="s">
        <v>60</v>
      </c>
      <c r="D2774">
        <v>1</v>
      </c>
      <c r="E2774">
        <v>3</v>
      </c>
      <c r="F2774">
        <v>15</v>
      </c>
      <c r="G2774">
        <v>10.35</v>
      </c>
      <c r="H2774" t="str">
        <f>VLOOKUP(Table_Villen_viihde.accdb[[#This Row],[MyyjäID]],ville_myyjät!$A$2:$B$17,2,FALSE)</f>
        <v>Helena</v>
      </c>
      <c r="I2774" t="str">
        <f>VLOOKUP(Table_Villen_viihde.accdb[[#This Row],[myyjä]],ville_myyjät!$B$2:$C$17,2,FALSE)</f>
        <v>Nainen</v>
      </c>
      <c r="J2774" t="str">
        <f>VLOOKUP(Table_Villen_viihde.accdb[[#This Row],[Tuotenumero]],Table_Villen_viihde.accdb5[[Tuotenumero]:[Tuote]],2,FALSE)</f>
        <v>Antennikaapeli</v>
      </c>
      <c r="K2774" s="3">
        <f>VLOOKUP(Table_Villen_viihde.accdb[[#This Row],[Tuotenumero]],Table_Villen_viihde.accdb5[[Tuotenumero]:[TuoteryhmäID]],3,FALSE)</f>
        <v>4</v>
      </c>
      <c r="L2774" s="3" t="str">
        <f>VLOOKUP(Table_Villen_viihde.accdb[[#This Row],[Ryhmänro]],Table_Villen_viihde.accdb6[],2,FALSE)</f>
        <v>Tarvikkeet</v>
      </c>
    </row>
    <row r="2775" spans="1:12" x14ac:dyDescent="0.35">
      <c r="A2775">
        <v>53273</v>
      </c>
      <c r="B2775" s="18">
        <v>42270</v>
      </c>
      <c r="C2775" t="s">
        <v>61</v>
      </c>
      <c r="D2775">
        <v>1</v>
      </c>
      <c r="E2775">
        <v>6</v>
      </c>
      <c r="F2775">
        <v>333</v>
      </c>
      <c r="G2775">
        <v>234.29</v>
      </c>
      <c r="H2775" t="str">
        <f>VLOOKUP(Table_Villen_viihde.accdb[[#This Row],[MyyjäID]],ville_myyjät!$A$2:$B$17,2,FALSE)</f>
        <v>Mikko</v>
      </c>
      <c r="I2775" t="str">
        <f>VLOOKUP(Table_Villen_viihde.accdb[[#This Row],[myyjä]],ville_myyjät!$B$2:$C$17,2,FALSE)</f>
        <v>Mies</v>
      </c>
      <c r="J2775" t="str">
        <f>VLOOKUP(Table_Villen_viihde.accdb[[#This Row],[Tuotenumero]],Table_Villen_viihde.accdb5[[Tuotenumero]:[Tuote]],2,FALSE)</f>
        <v>TV32</v>
      </c>
      <c r="K2775" s="3">
        <f>VLOOKUP(Table_Villen_viihde.accdb[[#This Row],[Tuotenumero]],Table_Villen_viihde.accdb5[[Tuotenumero]:[TuoteryhmäID]],3,FALSE)</f>
        <v>3</v>
      </c>
      <c r="L2775" s="3" t="str">
        <f>VLOOKUP(Table_Villen_viihde.accdb[[#This Row],[Ryhmänro]],Table_Villen_viihde.accdb6[],2,FALSE)</f>
        <v>TV</v>
      </c>
    </row>
    <row r="2776" spans="1:12" x14ac:dyDescent="0.35">
      <c r="A2776">
        <v>53274</v>
      </c>
      <c r="B2776" s="18">
        <v>42270</v>
      </c>
      <c r="C2776" t="s">
        <v>60</v>
      </c>
      <c r="D2776">
        <v>1</v>
      </c>
      <c r="E2776">
        <v>5</v>
      </c>
      <c r="F2776">
        <v>15</v>
      </c>
      <c r="G2776">
        <v>10.95</v>
      </c>
      <c r="H2776" t="str">
        <f>VLOOKUP(Table_Villen_viihde.accdb[[#This Row],[MyyjäID]],ville_myyjät!$A$2:$B$17,2,FALSE)</f>
        <v>Petri</v>
      </c>
      <c r="I2776" t="str">
        <f>VLOOKUP(Table_Villen_viihde.accdb[[#This Row],[myyjä]],ville_myyjät!$B$2:$C$17,2,FALSE)</f>
        <v>Mies</v>
      </c>
      <c r="J2776" t="str">
        <f>VLOOKUP(Table_Villen_viihde.accdb[[#This Row],[Tuotenumero]],Table_Villen_viihde.accdb5[[Tuotenumero]:[Tuote]],2,FALSE)</f>
        <v>Antennikaapeli</v>
      </c>
      <c r="K2776" s="3">
        <f>VLOOKUP(Table_Villen_viihde.accdb[[#This Row],[Tuotenumero]],Table_Villen_viihde.accdb5[[Tuotenumero]:[TuoteryhmäID]],3,FALSE)</f>
        <v>4</v>
      </c>
      <c r="L2776" s="3" t="str">
        <f>VLOOKUP(Table_Villen_viihde.accdb[[#This Row],[Ryhmänro]],Table_Villen_viihde.accdb6[],2,FALSE)</f>
        <v>Tarvikkeet</v>
      </c>
    </row>
    <row r="2777" spans="1:12" x14ac:dyDescent="0.35">
      <c r="A2777">
        <v>53275</v>
      </c>
      <c r="B2777" s="18">
        <v>42271</v>
      </c>
      <c r="C2777" t="s">
        <v>60</v>
      </c>
      <c r="D2777">
        <v>1</v>
      </c>
      <c r="E2777">
        <v>3</v>
      </c>
      <c r="F2777">
        <v>15</v>
      </c>
      <c r="G2777">
        <v>10.45</v>
      </c>
      <c r="H2777" t="str">
        <f>VLOOKUP(Table_Villen_viihde.accdb[[#This Row],[MyyjäID]],ville_myyjät!$A$2:$B$17,2,FALSE)</f>
        <v>Helena</v>
      </c>
      <c r="I2777" t="str">
        <f>VLOOKUP(Table_Villen_viihde.accdb[[#This Row],[myyjä]],ville_myyjät!$B$2:$C$17,2,FALSE)</f>
        <v>Nainen</v>
      </c>
      <c r="J2777" t="str">
        <f>VLOOKUP(Table_Villen_viihde.accdb[[#This Row],[Tuotenumero]],Table_Villen_viihde.accdb5[[Tuotenumero]:[Tuote]],2,FALSE)</f>
        <v>Antennikaapeli</v>
      </c>
      <c r="K2777" s="3">
        <f>VLOOKUP(Table_Villen_viihde.accdb[[#This Row],[Tuotenumero]],Table_Villen_viihde.accdb5[[Tuotenumero]:[TuoteryhmäID]],3,FALSE)</f>
        <v>4</v>
      </c>
      <c r="L2777" s="3" t="str">
        <f>VLOOKUP(Table_Villen_viihde.accdb[[#This Row],[Ryhmänro]],Table_Villen_viihde.accdb6[],2,FALSE)</f>
        <v>Tarvikkeet</v>
      </c>
    </row>
    <row r="2778" spans="1:12" x14ac:dyDescent="0.35">
      <c r="A2778">
        <v>53276</v>
      </c>
      <c r="B2778" s="18">
        <v>42271</v>
      </c>
      <c r="C2778" t="s">
        <v>60</v>
      </c>
      <c r="D2778">
        <v>1</v>
      </c>
      <c r="E2778">
        <v>7</v>
      </c>
      <c r="F2778">
        <v>14</v>
      </c>
      <c r="G2778">
        <v>10.42</v>
      </c>
      <c r="H2778" t="str">
        <f>VLOOKUP(Table_Villen_viihde.accdb[[#This Row],[MyyjäID]],ville_myyjät!$A$2:$B$17,2,FALSE)</f>
        <v>Kaija</v>
      </c>
      <c r="I2778" t="str">
        <f>VLOOKUP(Table_Villen_viihde.accdb[[#This Row],[myyjä]],ville_myyjät!$B$2:$C$17,2,FALSE)</f>
        <v>Nainen</v>
      </c>
      <c r="J2778" t="str">
        <f>VLOOKUP(Table_Villen_viihde.accdb[[#This Row],[Tuotenumero]],Table_Villen_viihde.accdb5[[Tuotenumero]:[Tuote]],2,FALSE)</f>
        <v>Antennikaapeli</v>
      </c>
      <c r="K2778" s="3">
        <f>VLOOKUP(Table_Villen_viihde.accdb[[#This Row],[Tuotenumero]],Table_Villen_viihde.accdb5[[Tuotenumero]:[TuoteryhmäID]],3,FALSE)</f>
        <v>4</v>
      </c>
      <c r="L2778" s="3" t="str">
        <f>VLOOKUP(Table_Villen_viihde.accdb[[#This Row],[Ryhmänro]],Table_Villen_viihde.accdb6[],2,FALSE)</f>
        <v>Tarvikkeet</v>
      </c>
    </row>
    <row r="2779" spans="1:12" x14ac:dyDescent="0.35">
      <c r="A2779">
        <v>53277</v>
      </c>
      <c r="B2779" s="18">
        <v>42271</v>
      </c>
      <c r="C2779" t="s">
        <v>60</v>
      </c>
      <c r="D2779">
        <v>1</v>
      </c>
      <c r="E2779">
        <v>2</v>
      </c>
      <c r="F2779">
        <v>15</v>
      </c>
      <c r="G2779">
        <v>10.39</v>
      </c>
      <c r="H2779" t="str">
        <f>VLOOKUP(Table_Villen_viihde.accdb[[#This Row],[MyyjäID]],ville_myyjät!$A$2:$B$17,2,FALSE)</f>
        <v>Maija</v>
      </c>
      <c r="I2779" t="str">
        <f>VLOOKUP(Table_Villen_viihde.accdb[[#This Row],[myyjä]],ville_myyjät!$B$2:$C$17,2,FALSE)</f>
        <v>Nainen</v>
      </c>
      <c r="J2779" t="str">
        <f>VLOOKUP(Table_Villen_viihde.accdb[[#This Row],[Tuotenumero]],Table_Villen_viihde.accdb5[[Tuotenumero]:[Tuote]],2,FALSE)</f>
        <v>Antennikaapeli</v>
      </c>
      <c r="K2779" s="3">
        <f>VLOOKUP(Table_Villen_viihde.accdb[[#This Row],[Tuotenumero]],Table_Villen_viihde.accdb5[[Tuotenumero]:[TuoteryhmäID]],3,FALSE)</f>
        <v>4</v>
      </c>
      <c r="L2779" s="3" t="str">
        <f>VLOOKUP(Table_Villen_viihde.accdb[[#This Row],[Ryhmänro]],Table_Villen_viihde.accdb6[],2,FALSE)</f>
        <v>Tarvikkeet</v>
      </c>
    </row>
    <row r="2780" spans="1:12" x14ac:dyDescent="0.35">
      <c r="A2780">
        <v>53278</v>
      </c>
      <c r="B2780" s="18">
        <v>42271</v>
      </c>
      <c r="C2780" t="s">
        <v>60</v>
      </c>
      <c r="D2780">
        <v>1</v>
      </c>
      <c r="E2780">
        <v>3</v>
      </c>
      <c r="F2780">
        <v>14</v>
      </c>
      <c r="G2780">
        <v>10.62</v>
      </c>
      <c r="H2780" t="str">
        <f>VLOOKUP(Table_Villen_viihde.accdb[[#This Row],[MyyjäID]],ville_myyjät!$A$2:$B$17,2,FALSE)</f>
        <v>Helena</v>
      </c>
      <c r="I2780" t="str">
        <f>VLOOKUP(Table_Villen_viihde.accdb[[#This Row],[myyjä]],ville_myyjät!$B$2:$C$17,2,FALSE)</f>
        <v>Nainen</v>
      </c>
      <c r="J2780" t="str">
        <f>VLOOKUP(Table_Villen_viihde.accdb[[#This Row],[Tuotenumero]],Table_Villen_viihde.accdb5[[Tuotenumero]:[Tuote]],2,FALSE)</f>
        <v>Antennikaapeli</v>
      </c>
      <c r="K2780" s="3">
        <f>VLOOKUP(Table_Villen_viihde.accdb[[#This Row],[Tuotenumero]],Table_Villen_viihde.accdb5[[Tuotenumero]:[TuoteryhmäID]],3,FALSE)</f>
        <v>4</v>
      </c>
      <c r="L2780" s="3" t="str">
        <f>VLOOKUP(Table_Villen_viihde.accdb[[#This Row],[Ryhmänro]],Table_Villen_viihde.accdb6[],2,FALSE)</f>
        <v>Tarvikkeet</v>
      </c>
    </row>
    <row r="2781" spans="1:12" x14ac:dyDescent="0.35">
      <c r="A2781">
        <v>53279</v>
      </c>
      <c r="B2781" s="18">
        <v>42271</v>
      </c>
      <c r="C2781" t="s">
        <v>60</v>
      </c>
      <c r="D2781">
        <v>1</v>
      </c>
      <c r="E2781">
        <v>2</v>
      </c>
      <c r="F2781">
        <v>15</v>
      </c>
      <c r="G2781">
        <v>10.92</v>
      </c>
      <c r="H2781" t="str">
        <f>VLOOKUP(Table_Villen_viihde.accdb[[#This Row],[MyyjäID]],ville_myyjät!$A$2:$B$17,2,FALSE)</f>
        <v>Maija</v>
      </c>
      <c r="I2781" t="str">
        <f>VLOOKUP(Table_Villen_viihde.accdb[[#This Row],[myyjä]],ville_myyjät!$B$2:$C$17,2,FALSE)</f>
        <v>Nainen</v>
      </c>
      <c r="J2781" t="str">
        <f>VLOOKUP(Table_Villen_viihde.accdb[[#This Row],[Tuotenumero]],Table_Villen_viihde.accdb5[[Tuotenumero]:[Tuote]],2,FALSE)</f>
        <v>Antennikaapeli</v>
      </c>
      <c r="K2781" s="3">
        <f>VLOOKUP(Table_Villen_viihde.accdb[[#This Row],[Tuotenumero]],Table_Villen_viihde.accdb5[[Tuotenumero]:[TuoteryhmäID]],3,FALSE)</f>
        <v>4</v>
      </c>
      <c r="L2781" s="3" t="str">
        <f>VLOOKUP(Table_Villen_viihde.accdb[[#This Row],[Ryhmänro]],Table_Villen_viihde.accdb6[],2,FALSE)</f>
        <v>Tarvikkeet</v>
      </c>
    </row>
    <row r="2782" spans="1:12" x14ac:dyDescent="0.35">
      <c r="A2782">
        <v>53280</v>
      </c>
      <c r="B2782" s="18">
        <v>42272</v>
      </c>
      <c r="C2782" t="s">
        <v>58</v>
      </c>
      <c r="D2782">
        <v>1</v>
      </c>
      <c r="E2782">
        <v>6</v>
      </c>
      <c r="F2782">
        <v>18</v>
      </c>
      <c r="G2782">
        <v>8.9</v>
      </c>
      <c r="H2782" t="str">
        <f>VLOOKUP(Table_Villen_viihde.accdb[[#This Row],[MyyjäID]],ville_myyjät!$A$2:$B$17,2,FALSE)</f>
        <v>Mikko</v>
      </c>
      <c r="I2782" t="str">
        <f>VLOOKUP(Table_Villen_viihde.accdb[[#This Row],[myyjä]],ville_myyjät!$B$2:$C$17,2,FALSE)</f>
        <v>Mies</v>
      </c>
      <c r="J2782" t="str">
        <f>VLOOKUP(Table_Villen_viihde.accdb[[#This Row],[Tuotenumero]],Table_Villen_viihde.accdb5[[Tuotenumero]:[Tuote]],2,FALSE)</f>
        <v>USB-kaapeli</v>
      </c>
      <c r="K2782" s="3">
        <f>VLOOKUP(Table_Villen_viihde.accdb[[#This Row],[Tuotenumero]],Table_Villen_viihde.accdb5[[Tuotenumero]:[TuoteryhmäID]],3,FALSE)</f>
        <v>4</v>
      </c>
      <c r="L2782" s="3" t="str">
        <f>VLOOKUP(Table_Villen_viihde.accdb[[#This Row],[Ryhmänro]],Table_Villen_viihde.accdb6[],2,FALSE)</f>
        <v>Tarvikkeet</v>
      </c>
    </row>
    <row r="2783" spans="1:12" x14ac:dyDescent="0.35">
      <c r="A2783">
        <v>53281</v>
      </c>
      <c r="B2783" s="18">
        <v>42272</v>
      </c>
      <c r="C2783" t="s">
        <v>60</v>
      </c>
      <c r="D2783">
        <v>1</v>
      </c>
      <c r="E2783">
        <v>3</v>
      </c>
      <c r="F2783">
        <v>15</v>
      </c>
      <c r="G2783">
        <v>10.210000000000001</v>
      </c>
      <c r="H2783" t="str">
        <f>VLOOKUP(Table_Villen_viihde.accdb[[#This Row],[MyyjäID]],ville_myyjät!$A$2:$B$17,2,FALSE)</f>
        <v>Helena</v>
      </c>
      <c r="I2783" t="str">
        <f>VLOOKUP(Table_Villen_viihde.accdb[[#This Row],[myyjä]],ville_myyjät!$B$2:$C$17,2,FALSE)</f>
        <v>Nainen</v>
      </c>
      <c r="J2783" t="str">
        <f>VLOOKUP(Table_Villen_viihde.accdb[[#This Row],[Tuotenumero]],Table_Villen_viihde.accdb5[[Tuotenumero]:[Tuote]],2,FALSE)</f>
        <v>Antennikaapeli</v>
      </c>
      <c r="K2783" s="3">
        <f>VLOOKUP(Table_Villen_viihde.accdb[[#This Row],[Tuotenumero]],Table_Villen_viihde.accdb5[[Tuotenumero]:[TuoteryhmäID]],3,FALSE)</f>
        <v>4</v>
      </c>
      <c r="L2783" s="3" t="str">
        <f>VLOOKUP(Table_Villen_viihde.accdb[[#This Row],[Ryhmänro]],Table_Villen_viihde.accdb6[],2,FALSE)</f>
        <v>Tarvikkeet</v>
      </c>
    </row>
    <row r="2784" spans="1:12" x14ac:dyDescent="0.35">
      <c r="A2784">
        <v>53282</v>
      </c>
      <c r="B2784" s="18">
        <v>42272</v>
      </c>
      <c r="C2784" t="s">
        <v>60</v>
      </c>
      <c r="D2784">
        <v>1</v>
      </c>
      <c r="E2784">
        <v>1</v>
      </c>
      <c r="F2784">
        <v>15</v>
      </c>
      <c r="G2784">
        <v>10.55</v>
      </c>
      <c r="H2784" t="str">
        <f>VLOOKUP(Table_Villen_viihde.accdb[[#This Row],[MyyjäID]],ville_myyjät!$A$2:$B$17,2,FALSE)</f>
        <v>Liisa</v>
      </c>
      <c r="I2784" t="str">
        <f>VLOOKUP(Table_Villen_viihde.accdb[[#This Row],[myyjä]],ville_myyjät!$B$2:$C$17,2,FALSE)</f>
        <v>Nainen</v>
      </c>
      <c r="J2784" t="str">
        <f>VLOOKUP(Table_Villen_viihde.accdb[[#This Row],[Tuotenumero]],Table_Villen_viihde.accdb5[[Tuotenumero]:[Tuote]],2,FALSE)</f>
        <v>Antennikaapeli</v>
      </c>
      <c r="K2784" s="3">
        <f>VLOOKUP(Table_Villen_viihde.accdb[[#This Row],[Tuotenumero]],Table_Villen_viihde.accdb5[[Tuotenumero]:[TuoteryhmäID]],3,FALSE)</f>
        <v>4</v>
      </c>
      <c r="L2784" s="3" t="str">
        <f>VLOOKUP(Table_Villen_viihde.accdb[[#This Row],[Ryhmänro]],Table_Villen_viihde.accdb6[],2,FALSE)</f>
        <v>Tarvikkeet</v>
      </c>
    </row>
    <row r="2785" spans="1:12" x14ac:dyDescent="0.35">
      <c r="A2785">
        <v>53283</v>
      </c>
      <c r="B2785" s="18">
        <v>42272</v>
      </c>
      <c r="C2785" t="s">
        <v>61</v>
      </c>
      <c r="D2785">
        <v>1</v>
      </c>
      <c r="E2785">
        <v>7</v>
      </c>
      <c r="F2785">
        <v>342</v>
      </c>
      <c r="G2785">
        <v>235.4</v>
      </c>
      <c r="H2785" t="str">
        <f>VLOOKUP(Table_Villen_viihde.accdb[[#This Row],[MyyjäID]],ville_myyjät!$A$2:$B$17,2,FALSE)</f>
        <v>Kaija</v>
      </c>
      <c r="I2785" t="str">
        <f>VLOOKUP(Table_Villen_viihde.accdb[[#This Row],[myyjä]],ville_myyjät!$B$2:$C$17,2,FALSE)</f>
        <v>Nainen</v>
      </c>
      <c r="J2785" t="str">
        <f>VLOOKUP(Table_Villen_viihde.accdb[[#This Row],[Tuotenumero]],Table_Villen_viihde.accdb5[[Tuotenumero]:[Tuote]],2,FALSE)</f>
        <v>TV32</v>
      </c>
      <c r="K2785" s="3">
        <f>VLOOKUP(Table_Villen_viihde.accdb[[#This Row],[Tuotenumero]],Table_Villen_viihde.accdb5[[Tuotenumero]:[TuoteryhmäID]],3,FALSE)</f>
        <v>3</v>
      </c>
      <c r="L2785" s="3" t="str">
        <f>VLOOKUP(Table_Villen_viihde.accdb[[#This Row],[Ryhmänro]],Table_Villen_viihde.accdb6[],2,FALSE)</f>
        <v>TV</v>
      </c>
    </row>
    <row r="2786" spans="1:12" x14ac:dyDescent="0.35">
      <c r="A2786">
        <v>53284</v>
      </c>
      <c r="B2786" s="18">
        <v>42273</v>
      </c>
      <c r="C2786" t="s">
        <v>60</v>
      </c>
      <c r="D2786">
        <v>1</v>
      </c>
      <c r="E2786">
        <v>2</v>
      </c>
      <c r="F2786">
        <v>14</v>
      </c>
      <c r="G2786">
        <v>10.38</v>
      </c>
      <c r="H2786" t="str">
        <f>VLOOKUP(Table_Villen_viihde.accdb[[#This Row],[MyyjäID]],ville_myyjät!$A$2:$B$17,2,FALSE)</f>
        <v>Maija</v>
      </c>
      <c r="I2786" t="str">
        <f>VLOOKUP(Table_Villen_viihde.accdb[[#This Row],[myyjä]],ville_myyjät!$B$2:$C$17,2,FALSE)</f>
        <v>Nainen</v>
      </c>
      <c r="J2786" t="str">
        <f>VLOOKUP(Table_Villen_viihde.accdb[[#This Row],[Tuotenumero]],Table_Villen_viihde.accdb5[[Tuotenumero]:[Tuote]],2,FALSE)</f>
        <v>Antennikaapeli</v>
      </c>
      <c r="K2786" s="3">
        <f>VLOOKUP(Table_Villen_viihde.accdb[[#This Row],[Tuotenumero]],Table_Villen_viihde.accdb5[[Tuotenumero]:[TuoteryhmäID]],3,FALSE)</f>
        <v>4</v>
      </c>
      <c r="L2786" s="3" t="str">
        <f>VLOOKUP(Table_Villen_viihde.accdb[[#This Row],[Ryhmänro]],Table_Villen_viihde.accdb6[],2,FALSE)</f>
        <v>Tarvikkeet</v>
      </c>
    </row>
    <row r="2787" spans="1:12" x14ac:dyDescent="0.35">
      <c r="A2787">
        <v>53285</v>
      </c>
      <c r="B2787" s="18">
        <v>42273</v>
      </c>
      <c r="C2787" t="s">
        <v>59</v>
      </c>
      <c r="D2787">
        <v>1</v>
      </c>
      <c r="E2787">
        <v>1</v>
      </c>
      <c r="F2787">
        <v>245</v>
      </c>
      <c r="G2787">
        <v>133.36000000000001</v>
      </c>
      <c r="H2787" t="str">
        <f>VLOOKUP(Table_Villen_viihde.accdb[[#This Row],[MyyjäID]],ville_myyjät!$A$2:$B$17,2,FALSE)</f>
        <v>Liisa</v>
      </c>
      <c r="I2787" t="str">
        <f>VLOOKUP(Table_Villen_viihde.accdb[[#This Row],[myyjä]],ville_myyjät!$B$2:$C$17,2,FALSE)</f>
        <v>Nainen</v>
      </c>
      <c r="J2787" t="str">
        <f>VLOOKUP(Table_Villen_viihde.accdb[[#This Row],[Tuotenumero]],Table_Villen_viihde.accdb5[[Tuotenumero]:[Tuote]],2,FALSE)</f>
        <v>Levysoitin</v>
      </c>
      <c r="K2787" s="3">
        <f>VLOOKUP(Table_Villen_viihde.accdb[[#This Row],[Tuotenumero]],Table_Villen_viihde.accdb5[[Tuotenumero]:[TuoteryhmäID]],3,FALSE)</f>
        <v>1</v>
      </c>
      <c r="L2787" s="3" t="str">
        <f>VLOOKUP(Table_Villen_viihde.accdb[[#This Row],[Ryhmänro]],Table_Villen_viihde.accdb6[],2,FALSE)</f>
        <v>Äänentoisto</v>
      </c>
    </row>
    <row r="2788" spans="1:12" x14ac:dyDescent="0.35">
      <c r="A2788">
        <v>53286</v>
      </c>
      <c r="B2788" s="18">
        <v>42274</v>
      </c>
      <c r="C2788" t="s">
        <v>60</v>
      </c>
      <c r="D2788">
        <v>1</v>
      </c>
      <c r="E2788">
        <v>3</v>
      </c>
      <c r="F2788">
        <v>14</v>
      </c>
      <c r="G2788">
        <v>11.16</v>
      </c>
      <c r="H2788" t="str">
        <f>VLOOKUP(Table_Villen_viihde.accdb[[#This Row],[MyyjäID]],ville_myyjät!$A$2:$B$17,2,FALSE)</f>
        <v>Helena</v>
      </c>
      <c r="I2788" t="str">
        <f>VLOOKUP(Table_Villen_viihde.accdb[[#This Row],[myyjä]],ville_myyjät!$B$2:$C$17,2,FALSE)</f>
        <v>Nainen</v>
      </c>
      <c r="J2788" t="str">
        <f>VLOOKUP(Table_Villen_viihde.accdb[[#This Row],[Tuotenumero]],Table_Villen_viihde.accdb5[[Tuotenumero]:[Tuote]],2,FALSE)</f>
        <v>Antennikaapeli</v>
      </c>
      <c r="K2788" s="3">
        <f>VLOOKUP(Table_Villen_viihde.accdb[[#This Row],[Tuotenumero]],Table_Villen_viihde.accdb5[[Tuotenumero]:[TuoteryhmäID]],3,FALSE)</f>
        <v>4</v>
      </c>
      <c r="L2788" s="3" t="str">
        <f>VLOOKUP(Table_Villen_viihde.accdb[[#This Row],[Ryhmänro]],Table_Villen_viihde.accdb6[],2,FALSE)</f>
        <v>Tarvikkeet</v>
      </c>
    </row>
    <row r="2789" spans="1:12" x14ac:dyDescent="0.35">
      <c r="A2789">
        <v>53287</v>
      </c>
      <c r="B2789" s="18">
        <v>42274</v>
      </c>
      <c r="C2789" t="s">
        <v>60</v>
      </c>
      <c r="D2789">
        <v>1</v>
      </c>
      <c r="E2789">
        <v>7</v>
      </c>
      <c r="F2789">
        <v>14</v>
      </c>
      <c r="G2789">
        <v>10.78</v>
      </c>
      <c r="H2789" t="str">
        <f>VLOOKUP(Table_Villen_viihde.accdb[[#This Row],[MyyjäID]],ville_myyjät!$A$2:$B$17,2,FALSE)</f>
        <v>Kaija</v>
      </c>
      <c r="I2789" t="str">
        <f>VLOOKUP(Table_Villen_viihde.accdb[[#This Row],[myyjä]],ville_myyjät!$B$2:$C$17,2,FALSE)</f>
        <v>Nainen</v>
      </c>
      <c r="J2789" t="str">
        <f>VLOOKUP(Table_Villen_viihde.accdb[[#This Row],[Tuotenumero]],Table_Villen_viihde.accdb5[[Tuotenumero]:[Tuote]],2,FALSE)</f>
        <v>Antennikaapeli</v>
      </c>
      <c r="K2789" s="3">
        <f>VLOOKUP(Table_Villen_viihde.accdb[[#This Row],[Tuotenumero]],Table_Villen_viihde.accdb5[[Tuotenumero]:[TuoteryhmäID]],3,FALSE)</f>
        <v>4</v>
      </c>
      <c r="L2789" s="3" t="str">
        <f>VLOOKUP(Table_Villen_viihde.accdb[[#This Row],[Ryhmänro]],Table_Villen_viihde.accdb6[],2,FALSE)</f>
        <v>Tarvikkeet</v>
      </c>
    </row>
    <row r="2790" spans="1:12" x14ac:dyDescent="0.35">
      <c r="A2790">
        <v>53288</v>
      </c>
      <c r="B2790" s="18">
        <v>42275</v>
      </c>
      <c r="C2790" t="s">
        <v>60</v>
      </c>
      <c r="D2790">
        <v>1</v>
      </c>
      <c r="E2790">
        <v>1</v>
      </c>
      <c r="F2790">
        <v>15</v>
      </c>
      <c r="G2790">
        <v>10.33</v>
      </c>
      <c r="H2790" t="str">
        <f>VLOOKUP(Table_Villen_viihde.accdb[[#This Row],[MyyjäID]],ville_myyjät!$A$2:$B$17,2,FALSE)</f>
        <v>Liisa</v>
      </c>
      <c r="I2790" t="str">
        <f>VLOOKUP(Table_Villen_viihde.accdb[[#This Row],[myyjä]],ville_myyjät!$B$2:$C$17,2,FALSE)</f>
        <v>Nainen</v>
      </c>
      <c r="J2790" t="str">
        <f>VLOOKUP(Table_Villen_viihde.accdb[[#This Row],[Tuotenumero]],Table_Villen_viihde.accdb5[[Tuotenumero]:[Tuote]],2,FALSE)</f>
        <v>Antennikaapeli</v>
      </c>
      <c r="K2790" s="3">
        <f>VLOOKUP(Table_Villen_viihde.accdb[[#This Row],[Tuotenumero]],Table_Villen_viihde.accdb5[[Tuotenumero]:[TuoteryhmäID]],3,FALSE)</f>
        <v>4</v>
      </c>
      <c r="L2790" s="3" t="str">
        <f>VLOOKUP(Table_Villen_viihde.accdb[[#This Row],[Ryhmänro]],Table_Villen_viihde.accdb6[],2,FALSE)</f>
        <v>Tarvikkeet</v>
      </c>
    </row>
    <row r="2791" spans="1:12" x14ac:dyDescent="0.35">
      <c r="A2791">
        <v>53289</v>
      </c>
      <c r="B2791" s="18">
        <v>42275</v>
      </c>
      <c r="C2791" t="s">
        <v>60</v>
      </c>
      <c r="D2791">
        <v>1</v>
      </c>
      <c r="E2791">
        <v>1</v>
      </c>
      <c r="F2791">
        <v>15</v>
      </c>
      <c r="G2791">
        <v>10.45</v>
      </c>
      <c r="H2791" t="str">
        <f>VLOOKUP(Table_Villen_viihde.accdb[[#This Row],[MyyjäID]],ville_myyjät!$A$2:$B$17,2,FALSE)</f>
        <v>Liisa</v>
      </c>
      <c r="I2791" t="str">
        <f>VLOOKUP(Table_Villen_viihde.accdb[[#This Row],[myyjä]],ville_myyjät!$B$2:$C$17,2,FALSE)</f>
        <v>Nainen</v>
      </c>
      <c r="J2791" t="str">
        <f>VLOOKUP(Table_Villen_viihde.accdb[[#This Row],[Tuotenumero]],Table_Villen_viihde.accdb5[[Tuotenumero]:[Tuote]],2,FALSE)</f>
        <v>Antennikaapeli</v>
      </c>
      <c r="K2791" s="3">
        <f>VLOOKUP(Table_Villen_viihde.accdb[[#This Row],[Tuotenumero]],Table_Villen_viihde.accdb5[[Tuotenumero]:[TuoteryhmäID]],3,FALSE)</f>
        <v>4</v>
      </c>
      <c r="L2791" s="3" t="str">
        <f>VLOOKUP(Table_Villen_viihde.accdb[[#This Row],[Ryhmänro]],Table_Villen_viihde.accdb6[],2,FALSE)</f>
        <v>Tarvikkeet</v>
      </c>
    </row>
    <row r="2792" spans="1:12" x14ac:dyDescent="0.35">
      <c r="A2792">
        <v>53290</v>
      </c>
      <c r="B2792" s="18">
        <v>42275</v>
      </c>
      <c r="C2792" t="s">
        <v>60</v>
      </c>
      <c r="D2792">
        <v>1</v>
      </c>
      <c r="E2792">
        <v>5</v>
      </c>
      <c r="F2792">
        <v>15</v>
      </c>
      <c r="G2792">
        <v>10.63</v>
      </c>
      <c r="H2792" t="str">
        <f>VLOOKUP(Table_Villen_viihde.accdb[[#This Row],[MyyjäID]],ville_myyjät!$A$2:$B$17,2,FALSE)</f>
        <v>Petri</v>
      </c>
      <c r="I2792" t="str">
        <f>VLOOKUP(Table_Villen_viihde.accdb[[#This Row],[myyjä]],ville_myyjät!$B$2:$C$17,2,FALSE)</f>
        <v>Mies</v>
      </c>
      <c r="J2792" t="str">
        <f>VLOOKUP(Table_Villen_viihde.accdb[[#This Row],[Tuotenumero]],Table_Villen_viihde.accdb5[[Tuotenumero]:[Tuote]],2,FALSE)</f>
        <v>Antennikaapeli</v>
      </c>
      <c r="K2792" s="3">
        <f>VLOOKUP(Table_Villen_viihde.accdb[[#This Row],[Tuotenumero]],Table_Villen_viihde.accdb5[[Tuotenumero]:[TuoteryhmäID]],3,FALSE)</f>
        <v>4</v>
      </c>
      <c r="L2792" s="3" t="str">
        <f>VLOOKUP(Table_Villen_viihde.accdb[[#This Row],[Ryhmänro]],Table_Villen_viihde.accdb6[],2,FALSE)</f>
        <v>Tarvikkeet</v>
      </c>
    </row>
    <row r="2793" spans="1:12" x14ac:dyDescent="0.35">
      <c r="A2793">
        <v>53291</v>
      </c>
      <c r="B2793" s="18">
        <v>42275</v>
      </c>
      <c r="C2793" t="s">
        <v>60</v>
      </c>
      <c r="D2793">
        <v>1</v>
      </c>
      <c r="E2793">
        <v>5</v>
      </c>
      <c r="F2793">
        <v>15</v>
      </c>
      <c r="G2793">
        <v>10.28</v>
      </c>
      <c r="H2793" t="str">
        <f>VLOOKUP(Table_Villen_viihde.accdb[[#This Row],[MyyjäID]],ville_myyjät!$A$2:$B$17,2,FALSE)</f>
        <v>Petri</v>
      </c>
      <c r="I2793" t="str">
        <f>VLOOKUP(Table_Villen_viihde.accdb[[#This Row],[myyjä]],ville_myyjät!$B$2:$C$17,2,FALSE)</f>
        <v>Mies</v>
      </c>
      <c r="J2793" t="str">
        <f>VLOOKUP(Table_Villen_viihde.accdb[[#This Row],[Tuotenumero]],Table_Villen_viihde.accdb5[[Tuotenumero]:[Tuote]],2,FALSE)</f>
        <v>Antennikaapeli</v>
      </c>
      <c r="K2793" s="3">
        <f>VLOOKUP(Table_Villen_viihde.accdb[[#This Row],[Tuotenumero]],Table_Villen_viihde.accdb5[[Tuotenumero]:[TuoteryhmäID]],3,FALSE)</f>
        <v>4</v>
      </c>
      <c r="L2793" s="3" t="str">
        <f>VLOOKUP(Table_Villen_viihde.accdb[[#This Row],[Ryhmänro]],Table_Villen_viihde.accdb6[],2,FALSE)</f>
        <v>Tarvikkeet</v>
      </c>
    </row>
    <row r="2794" spans="1:12" x14ac:dyDescent="0.35">
      <c r="A2794">
        <v>53292</v>
      </c>
      <c r="B2794" s="18">
        <v>42276</v>
      </c>
      <c r="C2794" t="s">
        <v>60</v>
      </c>
      <c r="D2794">
        <v>1</v>
      </c>
      <c r="E2794">
        <v>5</v>
      </c>
      <c r="F2794">
        <v>15</v>
      </c>
      <c r="G2794">
        <v>10.16</v>
      </c>
      <c r="H2794" t="str">
        <f>VLOOKUP(Table_Villen_viihde.accdb[[#This Row],[MyyjäID]],ville_myyjät!$A$2:$B$17,2,FALSE)</f>
        <v>Petri</v>
      </c>
      <c r="I2794" t="str">
        <f>VLOOKUP(Table_Villen_viihde.accdb[[#This Row],[myyjä]],ville_myyjät!$B$2:$C$17,2,FALSE)</f>
        <v>Mies</v>
      </c>
      <c r="J2794" t="str">
        <f>VLOOKUP(Table_Villen_viihde.accdb[[#This Row],[Tuotenumero]],Table_Villen_viihde.accdb5[[Tuotenumero]:[Tuote]],2,FALSE)</f>
        <v>Antennikaapeli</v>
      </c>
      <c r="K2794" s="3">
        <f>VLOOKUP(Table_Villen_viihde.accdb[[#This Row],[Tuotenumero]],Table_Villen_viihde.accdb5[[Tuotenumero]:[TuoteryhmäID]],3,FALSE)</f>
        <v>4</v>
      </c>
      <c r="L2794" s="3" t="str">
        <f>VLOOKUP(Table_Villen_viihde.accdb[[#This Row],[Ryhmänro]],Table_Villen_viihde.accdb6[],2,FALSE)</f>
        <v>Tarvikkeet</v>
      </c>
    </row>
    <row r="2795" spans="1:12" x14ac:dyDescent="0.35">
      <c r="A2795">
        <v>53293</v>
      </c>
      <c r="B2795" s="18">
        <v>42276</v>
      </c>
      <c r="C2795" t="s">
        <v>61</v>
      </c>
      <c r="D2795">
        <v>1</v>
      </c>
      <c r="E2795">
        <v>1</v>
      </c>
      <c r="F2795">
        <v>325</v>
      </c>
      <c r="G2795">
        <v>221.13</v>
      </c>
      <c r="H2795" t="str">
        <f>VLOOKUP(Table_Villen_viihde.accdb[[#This Row],[MyyjäID]],ville_myyjät!$A$2:$B$17,2,FALSE)</f>
        <v>Liisa</v>
      </c>
      <c r="I2795" t="str">
        <f>VLOOKUP(Table_Villen_viihde.accdb[[#This Row],[myyjä]],ville_myyjät!$B$2:$C$17,2,FALSE)</f>
        <v>Nainen</v>
      </c>
      <c r="J2795" t="str">
        <f>VLOOKUP(Table_Villen_viihde.accdb[[#This Row],[Tuotenumero]],Table_Villen_viihde.accdb5[[Tuotenumero]:[Tuote]],2,FALSE)</f>
        <v>TV32</v>
      </c>
      <c r="K2795" s="3">
        <f>VLOOKUP(Table_Villen_viihde.accdb[[#This Row],[Tuotenumero]],Table_Villen_viihde.accdb5[[Tuotenumero]:[TuoteryhmäID]],3,FALSE)</f>
        <v>3</v>
      </c>
      <c r="L2795" s="3" t="str">
        <f>VLOOKUP(Table_Villen_viihde.accdb[[#This Row],[Ryhmänro]],Table_Villen_viihde.accdb6[],2,FALSE)</f>
        <v>TV</v>
      </c>
    </row>
    <row r="2796" spans="1:12" x14ac:dyDescent="0.35">
      <c r="A2796">
        <v>53294</v>
      </c>
      <c r="B2796" s="18">
        <v>42277</v>
      </c>
      <c r="C2796" t="s">
        <v>60</v>
      </c>
      <c r="D2796">
        <v>1</v>
      </c>
      <c r="E2796">
        <v>6</v>
      </c>
      <c r="F2796">
        <v>14</v>
      </c>
      <c r="G2796">
        <v>11.14</v>
      </c>
      <c r="H2796" t="str">
        <f>VLOOKUP(Table_Villen_viihde.accdb[[#This Row],[MyyjäID]],ville_myyjät!$A$2:$B$17,2,FALSE)</f>
        <v>Mikko</v>
      </c>
      <c r="I2796" t="str">
        <f>VLOOKUP(Table_Villen_viihde.accdb[[#This Row],[myyjä]],ville_myyjät!$B$2:$C$17,2,FALSE)</f>
        <v>Mies</v>
      </c>
      <c r="J2796" t="str">
        <f>VLOOKUP(Table_Villen_viihde.accdb[[#This Row],[Tuotenumero]],Table_Villen_viihde.accdb5[[Tuotenumero]:[Tuote]],2,FALSE)</f>
        <v>Antennikaapeli</v>
      </c>
      <c r="K2796" s="3">
        <f>VLOOKUP(Table_Villen_viihde.accdb[[#This Row],[Tuotenumero]],Table_Villen_viihde.accdb5[[Tuotenumero]:[TuoteryhmäID]],3,FALSE)</f>
        <v>4</v>
      </c>
      <c r="L2796" s="3" t="str">
        <f>VLOOKUP(Table_Villen_viihde.accdb[[#This Row],[Ryhmänro]],Table_Villen_viihde.accdb6[],2,FALSE)</f>
        <v>Tarvikkeet</v>
      </c>
    </row>
    <row r="2797" spans="1:12" x14ac:dyDescent="0.35">
      <c r="A2797">
        <v>53295</v>
      </c>
      <c r="B2797" s="18">
        <v>42277</v>
      </c>
      <c r="C2797" t="s">
        <v>60</v>
      </c>
      <c r="D2797">
        <v>1</v>
      </c>
      <c r="E2797">
        <v>3</v>
      </c>
      <c r="F2797">
        <v>15</v>
      </c>
      <c r="G2797">
        <v>10.75</v>
      </c>
      <c r="H2797" t="str">
        <f>VLOOKUP(Table_Villen_viihde.accdb[[#This Row],[MyyjäID]],ville_myyjät!$A$2:$B$17,2,FALSE)</f>
        <v>Helena</v>
      </c>
      <c r="I2797" t="str">
        <f>VLOOKUP(Table_Villen_viihde.accdb[[#This Row],[myyjä]],ville_myyjät!$B$2:$C$17,2,FALSE)</f>
        <v>Nainen</v>
      </c>
      <c r="J2797" t="str">
        <f>VLOOKUP(Table_Villen_viihde.accdb[[#This Row],[Tuotenumero]],Table_Villen_viihde.accdb5[[Tuotenumero]:[Tuote]],2,FALSE)</f>
        <v>Antennikaapeli</v>
      </c>
      <c r="K2797" s="3">
        <f>VLOOKUP(Table_Villen_viihde.accdb[[#This Row],[Tuotenumero]],Table_Villen_viihde.accdb5[[Tuotenumero]:[TuoteryhmäID]],3,FALSE)</f>
        <v>4</v>
      </c>
      <c r="L2797" s="3" t="str">
        <f>VLOOKUP(Table_Villen_viihde.accdb[[#This Row],[Ryhmänro]],Table_Villen_viihde.accdb6[],2,FALSE)</f>
        <v>Tarvikkeet</v>
      </c>
    </row>
    <row r="2798" spans="1:12" x14ac:dyDescent="0.35">
      <c r="A2798">
        <v>53296</v>
      </c>
      <c r="B2798" s="18">
        <v>42277</v>
      </c>
      <c r="C2798" t="s">
        <v>59</v>
      </c>
      <c r="D2798">
        <v>1</v>
      </c>
      <c r="E2798">
        <v>9</v>
      </c>
      <c r="F2798">
        <v>259</v>
      </c>
      <c r="G2798">
        <v>133.44</v>
      </c>
      <c r="H2798" t="str">
        <f>VLOOKUP(Table_Villen_viihde.accdb[[#This Row],[MyyjäID]],ville_myyjät!$A$2:$B$17,2,FALSE)</f>
        <v>Juuso</v>
      </c>
      <c r="I2798" t="str">
        <f>VLOOKUP(Table_Villen_viihde.accdb[[#This Row],[myyjä]],ville_myyjät!$B$2:$C$17,2,FALSE)</f>
        <v>Mies</v>
      </c>
      <c r="J2798" t="str">
        <f>VLOOKUP(Table_Villen_viihde.accdb[[#This Row],[Tuotenumero]],Table_Villen_viihde.accdb5[[Tuotenumero]:[Tuote]],2,FALSE)</f>
        <v>Levysoitin</v>
      </c>
      <c r="K2798" s="3">
        <f>VLOOKUP(Table_Villen_viihde.accdb[[#This Row],[Tuotenumero]],Table_Villen_viihde.accdb5[[Tuotenumero]:[TuoteryhmäID]],3,FALSE)</f>
        <v>1</v>
      </c>
      <c r="L2798" s="3" t="str">
        <f>VLOOKUP(Table_Villen_viihde.accdb[[#This Row],[Ryhmänro]],Table_Villen_viihde.accdb6[],2,FALSE)</f>
        <v>Äänentoisto</v>
      </c>
    </row>
    <row r="2799" spans="1:12" x14ac:dyDescent="0.35">
      <c r="A2799">
        <v>53297</v>
      </c>
      <c r="B2799" s="18">
        <v>42277</v>
      </c>
      <c r="C2799" t="s">
        <v>62</v>
      </c>
      <c r="D2799">
        <v>1</v>
      </c>
      <c r="E2799">
        <v>1</v>
      </c>
      <c r="F2799">
        <v>58</v>
      </c>
      <c r="G2799">
        <v>44.59</v>
      </c>
      <c r="H2799" t="str">
        <f>VLOOKUP(Table_Villen_viihde.accdb[[#This Row],[MyyjäID]],ville_myyjät!$A$2:$B$17,2,FALSE)</f>
        <v>Liisa</v>
      </c>
      <c r="I2799" t="str">
        <f>VLOOKUP(Table_Villen_viihde.accdb[[#This Row],[myyjä]],ville_myyjät!$B$2:$C$17,2,FALSE)</f>
        <v>Nainen</v>
      </c>
      <c r="J2799" t="str">
        <f>VLOOKUP(Table_Villen_viihde.accdb[[#This Row],[Tuotenumero]],Table_Villen_viihde.accdb5[[Tuotenumero]:[Tuote]],2,FALSE)</f>
        <v>Kaukosäädin</v>
      </c>
      <c r="K2799" s="3">
        <f>VLOOKUP(Table_Villen_viihde.accdb[[#This Row],[Tuotenumero]],Table_Villen_viihde.accdb5[[Tuotenumero]:[TuoteryhmäID]],3,FALSE)</f>
        <v>4</v>
      </c>
      <c r="L2799" s="3" t="str">
        <f>VLOOKUP(Table_Villen_viihde.accdb[[#This Row],[Ryhmänro]],Table_Villen_viihde.accdb6[],2,FALSE)</f>
        <v>Tarvikkeet</v>
      </c>
    </row>
    <row r="2800" spans="1:12" x14ac:dyDescent="0.35">
      <c r="A2800">
        <v>53298</v>
      </c>
      <c r="B2800" s="18">
        <v>42278</v>
      </c>
      <c r="C2800" t="s">
        <v>60</v>
      </c>
      <c r="D2800">
        <v>1</v>
      </c>
      <c r="E2800">
        <v>6</v>
      </c>
      <c r="F2800">
        <v>15</v>
      </c>
      <c r="G2800">
        <v>10.75</v>
      </c>
      <c r="H2800" t="str">
        <f>VLOOKUP(Table_Villen_viihde.accdb[[#This Row],[MyyjäID]],ville_myyjät!$A$2:$B$17,2,FALSE)</f>
        <v>Mikko</v>
      </c>
      <c r="I2800" t="str">
        <f>VLOOKUP(Table_Villen_viihde.accdb[[#This Row],[myyjä]],ville_myyjät!$B$2:$C$17,2,FALSE)</f>
        <v>Mies</v>
      </c>
      <c r="J2800" t="str">
        <f>VLOOKUP(Table_Villen_viihde.accdb[[#This Row],[Tuotenumero]],Table_Villen_viihde.accdb5[[Tuotenumero]:[Tuote]],2,FALSE)</f>
        <v>Antennikaapeli</v>
      </c>
      <c r="K2800" s="3">
        <f>VLOOKUP(Table_Villen_viihde.accdb[[#This Row],[Tuotenumero]],Table_Villen_viihde.accdb5[[Tuotenumero]:[TuoteryhmäID]],3,FALSE)</f>
        <v>4</v>
      </c>
      <c r="L2800" s="3" t="str">
        <f>VLOOKUP(Table_Villen_viihde.accdb[[#This Row],[Ryhmänro]],Table_Villen_viihde.accdb6[],2,FALSE)</f>
        <v>Tarvikkeet</v>
      </c>
    </row>
    <row r="2801" spans="1:12" x14ac:dyDescent="0.35">
      <c r="A2801">
        <v>53299</v>
      </c>
      <c r="B2801" s="18">
        <v>42278</v>
      </c>
      <c r="C2801" t="s">
        <v>58</v>
      </c>
      <c r="D2801">
        <v>1</v>
      </c>
      <c r="E2801">
        <v>3</v>
      </c>
      <c r="F2801">
        <v>17</v>
      </c>
      <c r="G2801">
        <v>8.99</v>
      </c>
      <c r="H2801" t="str">
        <f>VLOOKUP(Table_Villen_viihde.accdb[[#This Row],[MyyjäID]],ville_myyjät!$A$2:$B$17,2,FALSE)</f>
        <v>Helena</v>
      </c>
      <c r="I2801" t="str">
        <f>VLOOKUP(Table_Villen_viihde.accdb[[#This Row],[myyjä]],ville_myyjät!$B$2:$C$17,2,FALSE)</f>
        <v>Nainen</v>
      </c>
      <c r="J2801" t="str">
        <f>VLOOKUP(Table_Villen_viihde.accdb[[#This Row],[Tuotenumero]],Table_Villen_viihde.accdb5[[Tuotenumero]:[Tuote]],2,FALSE)</f>
        <v>USB-kaapeli</v>
      </c>
      <c r="K2801" s="3">
        <f>VLOOKUP(Table_Villen_viihde.accdb[[#This Row],[Tuotenumero]],Table_Villen_viihde.accdb5[[Tuotenumero]:[TuoteryhmäID]],3,FALSE)</f>
        <v>4</v>
      </c>
      <c r="L2801" s="3" t="str">
        <f>VLOOKUP(Table_Villen_viihde.accdb[[#This Row],[Ryhmänro]],Table_Villen_viihde.accdb6[],2,FALSE)</f>
        <v>Tarvikkeet</v>
      </c>
    </row>
    <row r="2802" spans="1:12" x14ac:dyDescent="0.35">
      <c r="A2802">
        <v>53300</v>
      </c>
      <c r="B2802" s="18">
        <v>42279</v>
      </c>
      <c r="C2802" t="s">
        <v>60</v>
      </c>
      <c r="D2802">
        <v>1</v>
      </c>
      <c r="E2802">
        <v>5</v>
      </c>
      <c r="F2802">
        <v>15</v>
      </c>
      <c r="G2802">
        <v>11.06</v>
      </c>
      <c r="H2802" t="str">
        <f>VLOOKUP(Table_Villen_viihde.accdb[[#This Row],[MyyjäID]],ville_myyjät!$A$2:$B$17,2,FALSE)</f>
        <v>Petri</v>
      </c>
      <c r="I2802" t="str">
        <f>VLOOKUP(Table_Villen_viihde.accdb[[#This Row],[myyjä]],ville_myyjät!$B$2:$C$17,2,FALSE)</f>
        <v>Mies</v>
      </c>
      <c r="J2802" t="str">
        <f>VLOOKUP(Table_Villen_viihde.accdb[[#This Row],[Tuotenumero]],Table_Villen_viihde.accdb5[[Tuotenumero]:[Tuote]],2,FALSE)</f>
        <v>Antennikaapeli</v>
      </c>
      <c r="K2802" s="3">
        <f>VLOOKUP(Table_Villen_viihde.accdb[[#This Row],[Tuotenumero]],Table_Villen_viihde.accdb5[[Tuotenumero]:[TuoteryhmäID]],3,FALSE)</f>
        <v>4</v>
      </c>
      <c r="L2802" s="3" t="str">
        <f>VLOOKUP(Table_Villen_viihde.accdb[[#This Row],[Ryhmänro]],Table_Villen_viihde.accdb6[],2,FALSE)</f>
        <v>Tarvikkeet</v>
      </c>
    </row>
    <row r="2803" spans="1:12" x14ac:dyDescent="0.35">
      <c r="A2803">
        <v>53301</v>
      </c>
      <c r="B2803" s="18">
        <v>42280</v>
      </c>
      <c r="C2803" t="s">
        <v>59</v>
      </c>
      <c r="D2803">
        <v>1</v>
      </c>
      <c r="E2803">
        <v>7</v>
      </c>
      <c r="F2803">
        <v>252</v>
      </c>
      <c r="G2803">
        <v>132.55000000000001</v>
      </c>
      <c r="H2803" t="str">
        <f>VLOOKUP(Table_Villen_viihde.accdb[[#This Row],[MyyjäID]],ville_myyjät!$A$2:$B$17,2,FALSE)</f>
        <v>Kaija</v>
      </c>
      <c r="I2803" t="str">
        <f>VLOOKUP(Table_Villen_viihde.accdb[[#This Row],[myyjä]],ville_myyjät!$B$2:$C$17,2,FALSE)</f>
        <v>Nainen</v>
      </c>
      <c r="J2803" t="str">
        <f>VLOOKUP(Table_Villen_viihde.accdb[[#This Row],[Tuotenumero]],Table_Villen_viihde.accdb5[[Tuotenumero]:[Tuote]],2,FALSE)</f>
        <v>Levysoitin</v>
      </c>
      <c r="K2803" s="3">
        <f>VLOOKUP(Table_Villen_viihde.accdb[[#This Row],[Tuotenumero]],Table_Villen_viihde.accdb5[[Tuotenumero]:[TuoteryhmäID]],3,FALSE)</f>
        <v>1</v>
      </c>
      <c r="L2803" s="3" t="str">
        <f>VLOOKUP(Table_Villen_viihde.accdb[[#This Row],[Ryhmänro]],Table_Villen_viihde.accdb6[],2,FALSE)</f>
        <v>Äänentoisto</v>
      </c>
    </row>
    <row r="2804" spans="1:12" x14ac:dyDescent="0.35">
      <c r="A2804">
        <v>53302</v>
      </c>
      <c r="B2804" s="18">
        <v>42280</v>
      </c>
      <c r="C2804" t="s">
        <v>60</v>
      </c>
      <c r="D2804">
        <v>1</v>
      </c>
      <c r="E2804">
        <v>5</v>
      </c>
      <c r="F2804">
        <v>14</v>
      </c>
      <c r="G2804">
        <v>11.16</v>
      </c>
      <c r="H2804" t="str">
        <f>VLOOKUP(Table_Villen_viihde.accdb[[#This Row],[MyyjäID]],ville_myyjät!$A$2:$B$17,2,FALSE)</f>
        <v>Petri</v>
      </c>
      <c r="I2804" t="str">
        <f>VLOOKUP(Table_Villen_viihde.accdb[[#This Row],[myyjä]],ville_myyjät!$B$2:$C$17,2,FALSE)</f>
        <v>Mies</v>
      </c>
      <c r="J2804" t="str">
        <f>VLOOKUP(Table_Villen_viihde.accdb[[#This Row],[Tuotenumero]],Table_Villen_viihde.accdb5[[Tuotenumero]:[Tuote]],2,FALSE)</f>
        <v>Antennikaapeli</v>
      </c>
      <c r="K2804" s="3">
        <f>VLOOKUP(Table_Villen_viihde.accdb[[#This Row],[Tuotenumero]],Table_Villen_viihde.accdb5[[Tuotenumero]:[TuoteryhmäID]],3,FALSE)</f>
        <v>4</v>
      </c>
      <c r="L2804" s="3" t="str">
        <f>VLOOKUP(Table_Villen_viihde.accdb[[#This Row],[Ryhmänro]],Table_Villen_viihde.accdb6[],2,FALSE)</f>
        <v>Tarvikkeet</v>
      </c>
    </row>
    <row r="2805" spans="1:12" x14ac:dyDescent="0.35">
      <c r="A2805">
        <v>53303</v>
      </c>
      <c r="B2805" s="18">
        <v>42281</v>
      </c>
      <c r="C2805" t="s">
        <v>60</v>
      </c>
      <c r="D2805">
        <v>1</v>
      </c>
      <c r="E2805">
        <v>3</v>
      </c>
      <c r="F2805">
        <v>15</v>
      </c>
      <c r="G2805">
        <v>10.17</v>
      </c>
      <c r="H2805" t="str">
        <f>VLOOKUP(Table_Villen_viihde.accdb[[#This Row],[MyyjäID]],ville_myyjät!$A$2:$B$17,2,FALSE)</f>
        <v>Helena</v>
      </c>
      <c r="I2805" t="str">
        <f>VLOOKUP(Table_Villen_viihde.accdb[[#This Row],[myyjä]],ville_myyjät!$B$2:$C$17,2,FALSE)</f>
        <v>Nainen</v>
      </c>
      <c r="J2805" t="str">
        <f>VLOOKUP(Table_Villen_viihde.accdb[[#This Row],[Tuotenumero]],Table_Villen_viihde.accdb5[[Tuotenumero]:[Tuote]],2,FALSE)</f>
        <v>Antennikaapeli</v>
      </c>
      <c r="K2805" s="3">
        <f>VLOOKUP(Table_Villen_viihde.accdb[[#This Row],[Tuotenumero]],Table_Villen_viihde.accdb5[[Tuotenumero]:[TuoteryhmäID]],3,FALSE)</f>
        <v>4</v>
      </c>
      <c r="L2805" s="3" t="str">
        <f>VLOOKUP(Table_Villen_viihde.accdb[[#This Row],[Ryhmänro]],Table_Villen_viihde.accdb6[],2,FALSE)</f>
        <v>Tarvikkeet</v>
      </c>
    </row>
    <row r="2806" spans="1:12" x14ac:dyDescent="0.35">
      <c r="A2806">
        <v>53304</v>
      </c>
      <c r="B2806" s="18">
        <v>42281</v>
      </c>
      <c r="C2806" t="s">
        <v>60</v>
      </c>
      <c r="D2806">
        <v>1</v>
      </c>
      <c r="E2806">
        <v>5</v>
      </c>
      <c r="F2806">
        <v>15</v>
      </c>
      <c r="G2806">
        <v>11.2</v>
      </c>
      <c r="H2806" t="str">
        <f>VLOOKUP(Table_Villen_viihde.accdb[[#This Row],[MyyjäID]],ville_myyjät!$A$2:$B$17,2,FALSE)</f>
        <v>Petri</v>
      </c>
      <c r="I2806" t="str">
        <f>VLOOKUP(Table_Villen_viihde.accdb[[#This Row],[myyjä]],ville_myyjät!$B$2:$C$17,2,FALSE)</f>
        <v>Mies</v>
      </c>
      <c r="J2806" t="str">
        <f>VLOOKUP(Table_Villen_viihde.accdb[[#This Row],[Tuotenumero]],Table_Villen_viihde.accdb5[[Tuotenumero]:[Tuote]],2,FALSE)</f>
        <v>Antennikaapeli</v>
      </c>
      <c r="K2806" s="3">
        <f>VLOOKUP(Table_Villen_viihde.accdb[[#This Row],[Tuotenumero]],Table_Villen_viihde.accdb5[[Tuotenumero]:[TuoteryhmäID]],3,FALSE)</f>
        <v>4</v>
      </c>
      <c r="L2806" s="3" t="str">
        <f>VLOOKUP(Table_Villen_viihde.accdb[[#This Row],[Ryhmänro]],Table_Villen_viihde.accdb6[],2,FALSE)</f>
        <v>Tarvikkeet</v>
      </c>
    </row>
    <row r="2807" spans="1:12" x14ac:dyDescent="0.35">
      <c r="A2807">
        <v>53305</v>
      </c>
      <c r="B2807" s="18">
        <v>42281</v>
      </c>
      <c r="C2807" t="s">
        <v>60</v>
      </c>
      <c r="D2807">
        <v>1</v>
      </c>
      <c r="E2807">
        <v>3</v>
      </c>
      <c r="F2807">
        <v>14</v>
      </c>
      <c r="G2807">
        <v>10.56</v>
      </c>
      <c r="H2807" t="str">
        <f>VLOOKUP(Table_Villen_viihde.accdb[[#This Row],[MyyjäID]],ville_myyjät!$A$2:$B$17,2,FALSE)</f>
        <v>Helena</v>
      </c>
      <c r="I2807" t="str">
        <f>VLOOKUP(Table_Villen_viihde.accdb[[#This Row],[myyjä]],ville_myyjät!$B$2:$C$17,2,FALSE)</f>
        <v>Nainen</v>
      </c>
      <c r="J2807" t="str">
        <f>VLOOKUP(Table_Villen_viihde.accdb[[#This Row],[Tuotenumero]],Table_Villen_viihde.accdb5[[Tuotenumero]:[Tuote]],2,FALSE)</f>
        <v>Antennikaapeli</v>
      </c>
      <c r="K2807" s="3">
        <f>VLOOKUP(Table_Villen_viihde.accdb[[#This Row],[Tuotenumero]],Table_Villen_viihde.accdb5[[Tuotenumero]:[TuoteryhmäID]],3,FALSE)</f>
        <v>4</v>
      </c>
      <c r="L2807" s="3" t="str">
        <f>VLOOKUP(Table_Villen_viihde.accdb[[#This Row],[Ryhmänro]],Table_Villen_viihde.accdb6[],2,FALSE)</f>
        <v>Tarvikkeet</v>
      </c>
    </row>
    <row r="2808" spans="1:12" x14ac:dyDescent="0.35">
      <c r="A2808">
        <v>53306</v>
      </c>
      <c r="B2808" s="18">
        <v>42281</v>
      </c>
      <c r="C2808" t="s">
        <v>60</v>
      </c>
      <c r="D2808">
        <v>1</v>
      </c>
      <c r="E2808">
        <v>9</v>
      </c>
      <c r="F2808">
        <v>15</v>
      </c>
      <c r="G2808">
        <v>10.19</v>
      </c>
      <c r="H2808" t="str">
        <f>VLOOKUP(Table_Villen_viihde.accdb[[#This Row],[MyyjäID]],ville_myyjät!$A$2:$B$17,2,FALSE)</f>
        <v>Juuso</v>
      </c>
      <c r="I2808" t="str">
        <f>VLOOKUP(Table_Villen_viihde.accdb[[#This Row],[myyjä]],ville_myyjät!$B$2:$C$17,2,FALSE)</f>
        <v>Mies</v>
      </c>
      <c r="J2808" t="str">
        <f>VLOOKUP(Table_Villen_viihde.accdb[[#This Row],[Tuotenumero]],Table_Villen_viihde.accdb5[[Tuotenumero]:[Tuote]],2,FALSE)</f>
        <v>Antennikaapeli</v>
      </c>
      <c r="K2808" s="3">
        <f>VLOOKUP(Table_Villen_viihde.accdb[[#This Row],[Tuotenumero]],Table_Villen_viihde.accdb5[[Tuotenumero]:[TuoteryhmäID]],3,FALSE)</f>
        <v>4</v>
      </c>
      <c r="L2808" s="3" t="str">
        <f>VLOOKUP(Table_Villen_viihde.accdb[[#This Row],[Ryhmänro]],Table_Villen_viihde.accdb6[],2,FALSE)</f>
        <v>Tarvikkeet</v>
      </c>
    </row>
    <row r="2809" spans="1:12" x14ac:dyDescent="0.35">
      <c r="A2809">
        <v>53307</v>
      </c>
      <c r="B2809" s="18">
        <v>42281</v>
      </c>
      <c r="C2809" t="s">
        <v>60</v>
      </c>
      <c r="D2809">
        <v>1</v>
      </c>
      <c r="E2809">
        <v>1</v>
      </c>
      <c r="F2809">
        <v>14</v>
      </c>
      <c r="G2809">
        <v>11.21</v>
      </c>
      <c r="H2809" t="str">
        <f>VLOOKUP(Table_Villen_viihde.accdb[[#This Row],[MyyjäID]],ville_myyjät!$A$2:$B$17,2,FALSE)</f>
        <v>Liisa</v>
      </c>
      <c r="I2809" t="str">
        <f>VLOOKUP(Table_Villen_viihde.accdb[[#This Row],[myyjä]],ville_myyjät!$B$2:$C$17,2,FALSE)</f>
        <v>Nainen</v>
      </c>
      <c r="J2809" t="str">
        <f>VLOOKUP(Table_Villen_viihde.accdb[[#This Row],[Tuotenumero]],Table_Villen_viihde.accdb5[[Tuotenumero]:[Tuote]],2,FALSE)</f>
        <v>Antennikaapeli</v>
      </c>
      <c r="K2809" s="3">
        <f>VLOOKUP(Table_Villen_viihde.accdb[[#This Row],[Tuotenumero]],Table_Villen_viihde.accdb5[[Tuotenumero]:[TuoteryhmäID]],3,FALSE)</f>
        <v>4</v>
      </c>
      <c r="L2809" s="3" t="str">
        <f>VLOOKUP(Table_Villen_viihde.accdb[[#This Row],[Ryhmänro]],Table_Villen_viihde.accdb6[],2,FALSE)</f>
        <v>Tarvikkeet</v>
      </c>
    </row>
    <row r="2810" spans="1:12" x14ac:dyDescent="0.35">
      <c r="A2810">
        <v>53308</v>
      </c>
      <c r="B2810" s="18">
        <v>42282</v>
      </c>
      <c r="C2810" t="s">
        <v>60</v>
      </c>
      <c r="D2810">
        <v>1</v>
      </c>
      <c r="E2810">
        <v>5</v>
      </c>
      <c r="F2810">
        <v>14</v>
      </c>
      <c r="G2810">
        <v>10.65</v>
      </c>
      <c r="H2810" t="str">
        <f>VLOOKUP(Table_Villen_viihde.accdb[[#This Row],[MyyjäID]],ville_myyjät!$A$2:$B$17,2,FALSE)</f>
        <v>Petri</v>
      </c>
      <c r="I2810" t="str">
        <f>VLOOKUP(Table_Villen_viihde.accdb[[#This Row],[myyjä]],ville_myyjät!$B$2:$C$17,2,FALSE)</f>
        <v>Mies</v>
      </c>
      <c r="J2810" t="str">
        <f>VLOOKUP(Table_Villen_viihde.accdb[[#This Row],[Tuotenumero]],Table_Villen_viihde.accdb5[[Tuotenumero]:[Tuote]],2,FALSE)</f>
        <v>Antennikaapeli</v>
      </c>
      <c r="K2810" s="3">
        <f>VLOOKUP(Table_Villen_viihde.accdb[[#This Row],[Tuotenumero]],Table_Villen_viihde.accdb5[[Tuotenumero]:[TuoteryhmäID]],3,FALSE)</f>
        <v>4</v>
      </c>
      <c r="L2810" s="3" t="str">
        <f>VLOOKUP(Table_Villen_viihde.accdb[[#This Row],[Ryhmänro]],Table_Villen_viihde.accdb6[],2,FALSE)</f>
        <v>Tarvikkeet</v>
      </c>
    </row>
    <row r="2811" spans="1:12" x14ac:dyDescent="0.35">
      <c r="A2811">
        <v>53309</v>
      </c>
      <c r="B2811" s="18">
        <v>42282</v>
      </c>
      <c r="C2811" t="s">
        <v>60</v>
      </c>
      <c r="D2811">
        <v>1</v>
      </c>
      <c r="E2811">
        <v>2</v>
      </c>
      <c r="F2811">
        <v>15</v>
      </c>
      <c r="G2811">
        <v>10.78</v>
      </c>
      <c r="H2811" t="str">
        <f>VLOOKUP(Table_Villen_viihde.accdb[[#This Row],[MyyjäID]],ville_myyjät!$A$2:$B$17,2,FALSE)</f>
        <v>Maija</v>
      </c>
      <c r="I2811" t="str">
        <f>VLOOKUP(Table_Villen_viihde.accdb[[#This Row],[myyjä]],ville_myyjät!$B$2:$C$17,2,FALSE)</f>
        <v>Nainen</v>
      </c>
      <c r="J2811" t="str">
        <f>VLOOKUP(Table_Villen_viihde.accdb[[#This Row],[Tuotenumero]],Table_Villen_viihde.accdb5[[Tuotenumero]:[Tuote]],2,FALSE)</f>
        <v>Antennikaapeli</v>
      </c>
      <c r="K2811" s="3">
        <f>VLOOKUP(Table_Villen_viihde.accdb[[#This Row],[Tuotenumero]],Table_Villen_viihde.accdb5[[Tuotenumero]:[TuoteryhmäID]],3,FALSE)</f>
        <v>4</v>
      </c>
      <c r="L2811" s="3" t="str">
        <f>VLOOKUP(Table_Villen_viihde.accdb[[#This Row],[Ryhmänro]],Table_Villen_viihde.accdb6[],2,FALSE)</f>
        <v>Tarvikkeet</v>
      </c>
    </row>
    <row r="2812" spans="1:12" x14ac:dyDescent="0.35">
      <c r="A2812">
        <v>53310</v>
      </c>
      <c r="B2812" s="18">
        <v>42282</v>
      </c>
      <c r="C2812" t="s">
        <v>61</v>
      </c>
      <c r="D2812">
        <v>1</v>
      </c>
      <c r="E2812">
        <v>3</v>
      </c>
      <c r="F2812">
        <v>345</v>
      </c>
      <c r="G2812">
        <v>226.15</v>
      </c>
      <c r="H2812" t="str">
        <f>VLOOKUP(Table_Villen_viihde.accdb[[#This Row],[MyyjäID]],ville_myyjät!$A$2:$B$17,2,FALSE)</f>
        <v>Helena</v>
      </c>
      <c r="I2812" t="str">
        <f>VLOOKUP(Table_Villen_viihde.accdb[[#This Row],[myyjä]],ville_myyjät!$B$2:$C$17,2,FALSE)</f>
        <v>Nainen</v>
      </c>
      <c r="J2812" t="str">
        <f>VLOOKUP(Table_Villen_viihde.accdb[[#This Row],[Tuotenumero]],Table_Villen_viihde.accdb5[[Tuotenumero]:[Tuote]],2,FALSE)</f>
        <v>TV32</v>
      </c>
      <c r="K2812" s="3">
        <f>VLOOKUP(Table_Villen_viihde.accdb[[#This Row],[Tuotenumero]],Table_Villen_viihde.accdb5[[Tuotenumero]:[TuoteryhmäID]],3,FALSE)</f>
        <v>3</v>
      </c>
      <c r="L2812" s="3" t="str">
        <f>VLOOKUP(Table_Villen_viihde.accdb[[#This Row],[Ryhmänro]],Table_Villen_viihde.accdb6[],2,FALSE)</f>
        <v>TV</v>
      </c>
    </row>
    <row r="2813" spans="1:12" x14ac:dyDescent="0.35">
      <c r="A2813">
        <v>53311</v>
      </c>
      <c r="B2813" s="18">
        <v>42282</v>
      </c>
      <c r="C2813" t="s">
        <v>60</v>
      </c>
      <c r="D2813">
        <v>1</v>
      </c>
      <c r="E2813">
        <v>9</v>
      </c>
      <c r="F2813">
        <v>15</v>
      </c>
      <c r="G2813">
        <v>10.76</v>
      </c>
      <c r="H2813" t="str">
        <f>VLOOKUP(Table_Villen_viihde.accdb[[#This Row],[MyyjäID]],ville_myyjät!$A$2:$B$17,2,FALSE)</f>
        <v>Juuso</v>
      </c>
      <c r="I2813" t="str">
        <f>VLOOKUP(Table_Villen_viihde.accdb[[#This Row],[myyjä]],ville_myyjät!$B$2:$C$17,2,FALSE)</f>
        <v>Mies</v>
      </c>
      <c r="J2813" t="str">
        <f>VLOOKUP(Table_Villen_viihde.accdb[[#This Row],[Tuotenumero]],Table_Villen_viihde.accdb5[[Tuotenumero]:[Tuote]],2,FALSE)</f>
        <v>Antennikaapeli</v>
      </c>
      <c r="K2813" s="3">
        <f>VLOOKUP(Table_Villen_viihde.accdb[[#This Row],[Tuotenumero]],Table_Villen_viihde.accdb5[[Tuotenumero]:[TuoteryhmäID]],3,FALSE)</f>
        <v>4</v>
      </c>
      <c r="L2813" s="3" t="str">
        <f>VLOOKUP(Table_Villen_viihde.accdb[[#This Row],[Ryhmänro]],Table_Villen_viihde.accdb6[],2,FALSE)</f>
        <v>Tarvikkeet</v>
      </c>
    </row>
    <row r="2814" spans="1:12" x14ac:dyDescent="0.35">
      <c r="A2814">
        <v>53312</v>
      </c>
      <c r="B2814" s="18">
        <v>42283</v>
      </c>
      <c r="C2814" t="s">
        <v>60</v>
      </c>
      <c r="D2814">
        <v>1</v>
      </c>
      <c r="E2814">
        <v>7</v>
      </c>
      <c r="F2814">
        <v>15</v>
      </c>
      <c r="G2814">
        <v>11.09</v>
      </c>
      <c r="H2814" t="str">
        <f>VLOOKUP(Table_Villen_viihde.accdb[[#This Row],[MyyjäID]],ville_myyjät!$A$2:$B$17,2,FALSE)</f>
        <v>Kaija</v>
      </c>
      <c r="I2814" t="str">
        <f>VLOOKUP(Table_Villen_viihde.accdb[[#This Row],[myyjä]],ville_myyjät!$B$2:$C$17,2,FALSE)</f>
        <v>Nainen</v>
      </c>
      <c r="J2814" t="str">
        <f>VLOOKUP(Table_Villen_viihde.accdb[[#This Row],[Tuotenumero]],Table_Villen_viihde.accdb5[[Tuotenumero]:[Tuote]],2,FALSE)</f>
        <v>Antennikaapeli</v>
      </c>
      <c r="K2814" s="3">
        <f>VLOOKUP(Table_Villen_viihde.accdb[[#This Row],[Tuotenumero]],Table_Villen_viihde.accdb5[[Tuotenumero]:[TuoteryhmäID]],3,FALSE)</f>
        <v>4</v>
      </c>
      <c r="L2814" s="3" t="str">
        <f>VLOOKUP(Table_Villen_viihde.accdb[[#This Row],[Ryhmänro]],Table_Villen_viihde.accdb6[],2,FALSE)</f>
        <v>Tarvikkeet</v>
      </c>
    </row>
    <row r="2815" spans="1:12" x14ac:dyDescent="0.35">
      <c r="A2815">
        <v>53313</v>
      </c>
      <c r="B2815" s="18">
        <v>42283</v>
      </c>
      <c r="C2815" t="s">
        <v>60</v>
      </c>
      <c r="D2815">
        <v>1</v>
      </c>
      <c r="E2815">
        <v>6</v>
      </c>
      <c r="F2815">
        <v>15</v>
      </c>
      <c r="G2815">
        <v>10.7</v>
      </c>
      <c r="H2815" t="str">
        <f>VLOOKUP(Table_Villen_viihde.accdb[[#This Row],[MyyjäID]],ville_myyjät!$A$2:$B$17,2,FALSE)</f>
        <v>Mikko</v>
      </c>
      <c r="I2815" t="str">
        <f>VLOOKUP(Table_Villen_viihde.accdb[[#This Row],[myyjä]],ville_myyjät!$B$2:$C$17,2,FALSE)</f>
        <v>Mies</v>
      </c>
      <c r="J2815" t="str">
        <f>VLOOKUP(Table_Villen_viihde.accdb[[#This Row],[Tuotenumero]],Table_Villen_viihde.accdb5[[Tuotenumero]:[Tuote]],2,FALSE)</f>
        <v>Antennikaapeli</v>
      </c>
      <c r="K2815" s="3">
        <f>VLOOKUP(Table_Villen_viihde.accdb[[#This Row],[Tuotenumero]],Table_Villen_viihde.accdb5[[Tuotenumero]:[TuoteryhmäID]],3,FALSE)</f>
        <v>4</v>
      </c>
      <c r="L2815" s="3" t="str">
        <f>VLOOKUP(Table_Villen_viihde.accdb[[#This Row],[Ryhmänro]],Table_Villen_viihde.accdb6[],2,FALSE)</f>
        <v>Tarvikkeet</v>
      </c>
    </row>
    <row r="2816" spans="1:12" x14ac:dyDescent="0.35">
      <c r="A2816">
        <v>53314</v>
      </c>
      <c r="B2816" s="18">
        <v>42283</v>
      </c>
      <c r="C2816" t="s">
        <v>60</v>
      </c>
      <c r="D2816">
        <v>1</v>
      </c>
      <c r="E2816">
        <v>5</v>
      </c>
      <c r="F2816">
        <v>15</v>
      </c>
      <c r="G2816">
        <v>10.36</v>
      </c>
      <c r="H2816" t="str">
        <f>VLOOKUP(Table_Villen_viihde.accdb[[#This Row],[MyyjäID]],ville_myyjät!$A$2:$B$17,2,FALSE)</f>
        <v>Petri</v>
      </c>
      <c r="I2816" t="str">
        <f>VLOOKUP(Table_Villen_viihde.accdb[[#This Row],[myyjä]],ville_myyjät!$B$2:$C$17,2,FALSE)</f>
        <v>Mies</v>
      </c>
      <c r="J2816" t="str">
        <f>VLOOKUP(Table_Villen_viihde.accdb[[#This Row],[Tuotenumero]],Table_Villen_viihde.accdb5[[Tuotenumero]:[Tuote]],2,FALSE)</f>
        <v>Antennikaapeli</v>
      </c>
      <c r="K2816" s="3">
        <f>VLOOKUP(Table_Villen_viihde.accdb[[#This Row],[Tuotenumero]],Table_Villen_viihde.accdb5[[Tuotenumero]:[TuoteryhmäID]],3,FALSE)</f>
        <v>4</v>
      </c>
      <c r="L2816" s="3" t="str">
        <f>VLOOKUP(Table_Villen_viihde.accdb[[#This Row],[Ryhmänro]],Table_Villen_viihde.accdb6[],2,FALSE)</f>
        <v>Tarvikkeet</v>
      </c>
    </row>
    <row r="2817" spans="1:12" x14ac:dyDescent="0.35">
      <c r="A2817">
        <v>53315</v>
      </c>
      <c r="B2817" s="18">
        <v>42284</v>
      </c>
      <c r="C2817" t="s">
        <v>60</v>
      </c>
      <c r="D2817">
        <v>1</v>
      </c>
      <c r="E2817">
        <v>3</v>
      </c>
      <c r="F2817">
        <v>14</v>
      </c>
      <c r="G2817">
        <v>10.63</v>
      </c>
      <c r="H2817" t="str">
        <f>VLOOKUP(Table_Villen_viihde.accdb[[#This Row],[MyyjäID]],ville_myyjät!$A$2:$B$17,2,FALSE)</f>
        <v>Helena</v>
      </c>
      <c r="I2817" t="str">
        <f>VLOOKUP(Table_Villen_viihde.accdb[[#This Row],[myyjä]],ville_myyjät!$B$2:$C$17,2,FALSE)</f>
        <v>Nainen</v>
      </c>
      <c r="J2817" t="str">
        <f>VLOOKUP(Table_Villen_viihde.accdb[[#This Row],[Tuotenumero]],Table_Villen_viihde.accdb5[[Tuotenumero]:[Tuote]],2,FALSE)</f>
        <v>Antennikaapeli</v>
      </c>
      <c r="K2817" s="3">
        <f>VLOOKUP(Table_Villen_viihde.accdb[[#This Row],[Tuotenumero]],Table_Villen_viihde.accdb5[[Tuotenumero]:[TuoteryhmäID]],3,FALSE)</f>
        <v>4</v>
      </c>
      <c r="L2817" s="3" t="str">
        <f>VLOOKUP(Table_Villen_viihde.accdb[[#This Row],[Ryhmänro]],Table_Villen_viihde.accdb6[],2,FALSE)</f>
        <v>Tarvikkeet</v>
      </c>
    </row>
    <row r="2818" spans="1:12" x14ac:dyDescent="0.35">
      <c r="A2818">
        <v>53316</v>
      </c>
      <c r="B2818" s="18">
        <v>42284</v>
      </c>
      <c r="C2818" t="s">
        <v>60</v>
      </c>
      <c r="D2818">
        <v>1</v>
      </c>
      <c r="E2818">
        <v>1</v>
      </c>
      <c r="F2818">
        <v>15</v>
      </c>
      <c r="G2818">
        <v>10.32</v>
      </c>
      <c r="H2818" t="str">
        <f>VLOOKUP(Table_Villen_viihde.accdb[[#This Row],[MyyjäID]],ville_myyjät!$A$2:$B$17,2,FALSE)</f>
        <v>Liisa</v>
      </c>
      <c r="I2818" t="str">
        <f>VLOOKUP(Table_Villen_viihde.accdb[[#This Row],[myyjä]],ville_myyjät!$B$2:$C$17,2,FALSE)</f>
        <v>Nainen</v>
      </c>
      <c r="J2818" t="str">
        <f>VLOOKUP(Table_Villen_viihde.accdb[[#This Row],[Tuotenumero]],Table_Villen_viihde.accdb5[[Tuotenumero]:[Tuote]],2,FALSE)</f>
        <v>Antennikaapeli</v>
      </c>
      <c r="K2818" s="3">
        <f>VLOOKUP(Table_Villen_viihde.accdb[[#This Row],[Tuotenumero]],Table_Villen_viihde.accdb5[[Tuotenumero]:[TuoteryhmäID]],3,FALSE)</f>
        <v>4</v>
      </c>
      <c r="L2818" s="3" t="str">
        <f>VLOOKUP(Table_Villen_viihde.accdb[[#This Row],[Ryhmänro]],Table_Villen_viihde.accdb6[],2,FALSE)</f>
        <v>Tarvikkeet</v>
      </c>
    </row>
    <row r="2819" spans="1:12" x14ac:dyDescent="0.35">
      <c r="A2819">
        <v>53317</v>
      </c>
      <c r="B2819" s="18">
        <v>42284</v>
      </c>
      <c r="C2819" t="s">
        <v>60</v>
      </c>
      <c r="D2819">
        <v>1</v>
      </c>
      <c r="E2819">
        <v>3</v>
      </c>
      <c r="F2819">
        <v>14</v>
      </c>
      <c r="G2819">
        <v>10.220000000000001</v>
      </c>
      <c r="H2819" t="str">
        <f>VLOOKUP(Table_Villen_viihde.accdb[[#This Row],[MyyjäID]],ville_myyjät!$A$2:$B$17,2,FALSE)</f>
        <v>Helena</v>
      </c>
      <c r="I2819" t="str">
        <f>VLOOKUP(Table_Villen_viihde.accdb[[#This Row],[myyjä]],ville_myyjät!$B$2:$C$17,2,FALSE)</f>
        <v>Nainen</v>
      </c>
      <c r="J2819" t="str">
        <f>VLOOKUP(Table_Villen_viihde.accdb[[#This Row],[Tuotenumero]],Table_Villen_viihde.accdb5[[Tuotenumero]:[Tuote]],2,FALSE)</f>
        <v>Antennikaapeli</v>
      </c>
      <c r="K2819" s="3">
        <f>VLOOKUP(Table_Villen_viihde.accdb[[#This Row],[Tuotenumero]],Table_Villen_viihde.accdb5[[Tuotenumero]:[TuoteryhmäID]],3,FALSE)</f>
        <v>4</v>
      </c>
      <c r="L2819" s="3" t="str">
        <f>VLOOKUP(Table_Villen_viihde.accdb[[#This Row],[Ryhmänro]],Table_Villen_viihde.accdb6[],2,FALSE)</f>
        <v>Tarvikkeet</v>
      </c>
    </row>
    <row r="2820" spans="1:12" x14ac:dyDescent="0.35">
      <c r="A2820">
        <v>53318</v>
      </c>
      <c r="B2820" s="18">
        <v>42285</v>
      </c>
      <c r="C2820" t="s">
        <v>60</v>
      </c>
      <c r="D2820">
        <v>1</v>
      </c>
      <c r="E2820">
        <v>5</v>
      </c>
      <c r="F2820">
        <v>15</v>
      </c>
      <c r="G2820">
        <v>10.62</v>
      </c>
      <c r="H2820" t="str">
        <f>VLOOKUP(Table_Villen_viihde.accdb[[#This Row],[MyyjäID]],ville_myyjät!$A$2:$B$17,2,FALSE)</f>
        <v>Petri</v>
      </c>
      <c r="I2820" t="str">
        <f>VLOOKUP(Table_Villen_viihde.accdb[[#This Row],[myyjä]],ville_myyjät!$B$2:$C$17,2,FALSE)</f>
        <v>Mies</v>
      </c>
      <c r="J2820" t="str">
        <f>VLOOKUP(Table_Villen_viihde.accdb[[#This Row],[Tuotenumero]],Table_Villen_viihde.accdb5[[Tuotenumero]:[Tuote]],2,FALSE)</f>
        <v>Antennikaapeli</v>
      </c>
      <c r="K2820" s="3">
        <f>VLOOKUP(Table_Villen_viihde.accdb[[#This Row],[Tuotenumero]],Table_Villen_viihde.accdb5[[Tuotenumero]:[TuoteryhmäID]],3,FALSE)</f>
        <v>4</v>
      </c>
      <c r="L2820" s="3" t="str">
        <f>VLOOKUP(Table_Villen_viihde.accdb[[#This Row],[Ryhmänro]],Table_Villen_viihde.accdb6[],2,FALSE)</f>
        <v>Tarvikkeet</v>
      </c>
    </row>
    <row r="2821" spans="1:12" x14ac:dyDescent="0.35">
      <c r="A2821">
        <v>53319</v>
      </c>
      <c r="B2821" s="18">
        <v>42285</v>
      </c>
      <c r="C2821" t="s">
        <v>58</v>
      </c>
      <c r="D2821">
        <v>1</v>
      </c>
      <c r="E2821">
        <v>1</v>
      </c>
      <c r="F2821">
        <v>18</v>
      </c>
      <c r="G2821">
        <v>9.4700000000000006</v>
      </c>
      <c r="H2821" t="str">
        <f>VLOOKUP(Table_Villen_viihde.accdb[[#This Row],[MyyjäID]],ville_myyjät!$A$2:$B$17,2,FALSE)</f>
        <v>Liisa</v>
      </c>
      <c r="I2821" t="str">
        <f>VLOOKUP(Table_Villen_viihde.accdb[[#This Row],[myyjä]],ville_myyjät!$B$2:$C$17,2,FALSE)</f>
        <v>Nainen</v>
      </c>
      <c r="J2821" t="str">
        <f>VLOOKUP(Table_Villen_viihde.accdb[[#This Row],[Tuotenumero]],Table_Villen_viihde.accdb5[[Tuotenumero]:[Tuote]],2,FALSE)</f>
        <v>USB-kaapeli</v>
      </c>
      <c r="K2821" s="3">
        <f>VLOOKUP(Table_Villen_viihde.accdb[[#This Row],[Tuotenumero]],Table_Villen_viihde.accdb5[[Tuotenumero]:[TuoteryhmäID]],3,FALSE)</f>
        <v>4</v>
      </c>
      <c r="L2821" s="3" t="str">
        <f>VLOOKUP(Table_Villen_viihde.accdb[[#This Row],[Ryhmänro]],Table_Villen_viihde.accdb6[],2,FALSE)</f>
        <v>Tarvikkeet</v>
      </c>
    </row>
    <row r="2822" spans="1:12" x14ac:dyDescent="0.35">
      <c r="A2822">
        <v>53320</v>
      </c>
      <c r="B2822" s="18">
        <v>42285</v>
      </c>
      <c r="C2822" t="s">
        <v>60</v>
      </c>
      <c r="D2822">
        <v>1</v>
      </c>
      <c r="E2822">
        <v>7</v>
      </c>
      <c r="F2822">
        <v>15</v>
      </c>
      <c r="G2822">
        <v>11.03</v>
      </c>
      <c r="H2822" t="str">
        <f>VLOOKUP(Table_Villen_viihde.accdb[[#This Row],[MyyjäID]],ville_myyjät!$A$2:$B$17,2,FALSE)</f>
        <v>Kaija</v>
      </c>
      <c r="I2822" t="str">
        <f>VLOOKUP(Table_Villen_viihde.accdb[[#This Row],[myyjä]],ville_myyjät!$B$2:$C$17,2,FALSE)</f>
        <v>Nainen</v>
      </c>
      <c r="J2822" t="str">
        <f>VLOOKUP(Table_Villen_viihde.accdb[[#This Row],[Tuotenumero]],Table_Villen_viihde.accdb5[[Tuotenumero]:[Tuote]],2,FALSE)</f>
        <v>Antennikaapeli</v>
      </c>
      <c r="K2822" s="3">
        <f>VLOOKUP(Table_Villen_viihde.accdb[[#This Row],[Tuotenumero]],Table_Villen_viihde.accdb5[[Tuotenumero]:[TuoteryhmäID]],3,FALSE)</f>
        <v>4</v>
      </c>
      <c r="L2822" s="3" t="str">
        <f>VLOOKUP(Table_Villen_viihde.accdb[[#This Row],[Ryhmänro]],Table_Villen_viihde.accdb6[],2,FALSE)</f>
        <v>Tarvikkeet</v>
      </c>
    </row>
    <row r="2823" spans="1:12" x14ac:dyDescent="0.35">
      <c r="A2823">
        <v>53321</v>
      </c>
      <c r="B2823" s="18">
        <v>42285</v>
      </c>
      <c r="C2823" t="s">
        <v>59</v>
      </c>
      <c r="D2823">
        <v>1</v>
      </c>
      <c r="E2823">
        <v>5</v>
      </c>
      <c r="F2823">
        <v>239</v>
      </c>
      <c r="G2823">
        <v>128.16999999999999</v>
      </c>
      <c r="H2823" t="str">
        <f>VLOOKUP(Table_Villen_viihde.accdb[[#This Row],[MyyjäID]],ville_myyjät!$A$2:$B$17,2,FALSE)</f>
        <v>Petri</v>
      </c>
      <c r="I2823" t="str">
        <f>VLOOKUP(Table_Villen_viihde.accdb[[#This Row],[myyjä]],ville_myyjät!$B$2:$C$17,2,FALSE)</f>
        <v>Mies</v>
      </c>
      <c r="J2823" t="str">
        <f>VLOOKUP(Table_Villen_viihde.accdb[[#This Row],[Tuotenumero]],Table_Villen_viihde.accdb5[[Tuotenumero]:[Tuote]],2,FALSE)</f>
        <v>Levysoitin</v>
      </c>
      <c r="K2823" s="3">
        <f>VLOOKUP(Table_Villen_viihde.accdb[[#This Row],[Tuotenumero]],Table_Villen_viihde.accdb5[[Tuotenumero]:[TuoteryhmäID]],3,FALSE)</f>
        <v>1</v>
      </c>
      <c r="L2823" s="3" t="str">
        <f>VLOOKUP(Table_Villen_viihde.accdb[[#This Row],[Ryhmänro]],Table_Villen_viihde.accdb6[],2,FALSE)</f>
        <v>Äänentoisto</v>
      </c>
    </row>
    <row r="2824" spans="1:12" x14ac:dyDescent="0.35">
      <c r="A2824">
        <v>53322</v>
      </c>
      <c r="B2824" s="18">
        <v>42286</v>
      </c>
      <c r="C2824" t="s">
        <v>60</v>
      </c>
      <c r="D2824">
        <v>1</v>
      </c>
      <c r="E2824">
        <v>6</v>
      </c>
      <c r="F2824">
        <v>15</v>
      </c>
      <c r="G2824">
        <v>10.89</v>
      </c>
      <c r="H2824" t="str">
        <f>VLOOKUP(Table_Villen_viihde.accdb[[#This Row],[MyyjäID]],ville_myyjät!$A$2:$B$17,2,FALSE)</f>
        <v>Mikko</v>
      </c>
      <c r="I2824" t="str">
        <f>VLOOKUP(Table_Villen_viihde.accdb[[#This Row],[myyjä]],ville_myyjät!$B$2:$C$17,2,FALSE)</f>
        <v>Mies</v>
      </c>
      <c r="J2824" t="str">
        <f>VLOOKUP(Table_Villen_viihde.accdb[[#This Row],[Tuotenumero]],Table_Villen_viihde.accdb5[[Tuotenumero]:[Tuote]],2,FALSE)</f>
        <v>Antennikaapeli</v>
      </c>
      <c r="K2824" s="3">
        <f>VLOOKUP(Table_Villen_viihde.accdb[[#This Row],[Tuotenumero]],Table_Villen_viihde.accdb5[[Tuotenumero]:[TuoteryhmäID]],3,FALSE)</f>
        <v>4</v>
      </c>
      <c r="L2824" s="3" t="str">
        <f>VLOOKUP(Table_Villen_viihde.accdb[[#This Row],[Ryhmänro]],Table_Villen_viihde.accdb6[],2,FALSE)</f>
        <v>Tarvikkeet</v>
      </c>
    </row>
    <row r="2825" spans="1:12" x14ac:dyDescent="0.35">
      <c r="A2825">
        <v>53323</v>
      </c>
      <c r="B2825" s="18">
        <v>42286</v>
      </c>
      <c r="C2825" t="s">
        <v>60</v>
      </c>
      <c r="D2825">
        <v>1</v>
      </c>
      <c r="E2825">
        <v>7</v>
      </c>
      <c r="F2825">
        <v>15</v>
      </c>
      <c r="G2825">
        <v>10.51</v>
      </c>
      <c r="H2825" t="str">
        <f>VLOOKUP(Table_Villen_viihde.accdb[[#This Row],[MyyjäID]],ville_myyjät!$A$2:$B$17,2,FALSE)</f>
        <v>Kaija</v>
      </c>
      <c r="I2825" t="str">
        <f>VLOOKUP(Table_Villen_viihde.accdb[[#This Row],[myyjä]],ville_myyjät!$B$2:$C$17,2,FALSE)</f>
        <v>Nainen</v>
      </c>
      <c r="J2825" t="str">
        <f>VLOOKUP(Table_Villen_viihde.accdb[[#This Row],[Tuotenumero]],Table_Villen_viihde.accdb5[[Tuotenumero]:[Tuote]],2,FALSE)</f>
        <v>Antennikaapeli</v>
      </c>
      <c r="K2825" s="3">
        <f>VLOOKUP(Table_Villen_viihde.accdb[[#This Row],[Tuotenumero]],Table_Villen_viihde.accdb5[[Tuotenumero]:[TuoteryhmäID]],3,FALSE)</f>
        <v>4</v>
      </c>
      <c r="L2825" s="3" t="str">
        <f>VLOOKUP(Table_Villen_viihde.accdb[[#This Row],[Ryhmänro]],Table_Villen_viihde.accdb6[],2,FALSE)</f>
        <v>Tarvikkeet</v>
      </c>
    </row>
    <row r="2826" spans="1:12" x14ac:dyDescent="0.35">
      <c r="A2826">
        <v>53324</v>
      </c>
      <c r="B2826" s="18">
        <v>42286</v>
      </c>
      <c r="C2826" t="s">
        <v>60</v>
      </c>
      <c r="D2826">
        <v>1</v>
      </c>
      <c r="E2826">
        <v>6</v>
      </c>
      <c r="F2826">
        <v>14</v>
      </c>
      <c r="G2826">
        <v>10.74</v>
      </c>
      <c r="H2826" t="str">
        <f>VLOOKUP(Table_Villen_viihde.accdb[[#This Row],[MyyjäID]],ville_myyjät!$A$2:$B$17,2,FALSE)</f>
        <v>Mikko</v>
      </c>
      <c r="I2826" t="str">
        <f>VLOOKUP(Table_Villen_viihde.accdb[[#This Row],[myyjä]],ville_myyjät!$B$2:$C$17,2,FALSE)</f>
        <v>Mies</v>
      </c>
      <c r="J2826" t="str">
        <f>VLOOKUP(Table_Villen_viihde.accdb[[#This Row],[Tuotenumero]],Table_Villen_viihde.accdb5[[Tuotenumero]:[Tuote]],2,FALSE)</f>
        <v>Antennikaapeli</v>
      </c>
      <c r="K2826" s="3">
        <f>VLOOKUP(Table_Villen_viihde.accdb[[#This Row],[Tuotenumero]],Table_Villen_viihde.accdb5[[Tuotenumero]:[TuoteryhmäID]],3,FALSE)</f>
        <v>4</v>
      </c>
      <c r="L2826" s="3" t="str">
        <f>VLOOKUP(Table_Villen_viihde.accdb[[#This Row],[Ryhmänro]],Table_Villen_viihde.accdb6[],2,FALSE)</f>
        <v>Tarvikkeet</v>
      </c>
    </row>
    <row r="2827" spans="1:12" x14ac:dyDescent="0.35">
      <c r="A2827">
        <v>53325</v>
      </c>
      <c r="B2827" s="18">
        <v>42287</v>
      </c>
      <c r="C2827" t="s">
        <v>59</v>
      </c>
      <c r="D2827">
        <v>1</v>
      </c>
      <c r="E2827">
        <v>7</v>
      </c>
      <c r="F2827">
        <v>258</v>
      </c>
      <c r="G2827">
        <v>137.66999999999999</v>
      </c>
      <c r="H2827" t="str">
        <f>VLOOKUP(Table_Villen_viihde.accdb[[#This Row],[MyyjäID]],ville_myyjät!$A$2:$B$17,2,FALSE)</f>
        <v>Kaija</v>
      </c>
      <c r="I2827" t="str">
        <f>VLOOKUP(Table_Villen_viihde.accdb[[#This Row],[myyjä]],ville_myyjät!$B$2:$C$17,2,FALSE)</f>
        <v>Nainen</v>
      </c>
      <c r="J2827" t="str">
        <f>VLOOKUP(Table_Villen_viihde.accdb[[#This Row],[Tuotenumero]],Table_Villen_viihde.accdb5[[Tuotenumero]:[Tuote]],2,FALSE)</f>
        <v>Levysoitin</v>
      </c>
      <c r="K2827" s="3">
        <f>VLOOKUP(Table_Villen_viihde.accdb[[#This Row],[Tuotenumero]],Table_Villen_viihde.accdb5[[Tuotenumero]:[TuoteryhmäID]],3,FALSE)</f>
        <v>1</v>
      </c>
      <c r="L2827" s="3" t="str">
        <f>VLOOKUP(Table_Villen_viihde.accdb[[#This Row],[Ryhmänro]],Table_Villen_viihde.accdb6[],2,FALSE)</f>
        <v>Äänentoisto</v>
      </c>
    </row>
    <row r="2828" spans="1:12" x14ac:dyDescent="0.35">
      <c r="A2828">
        <v>53326</v>
      </c>
      <c r="B2828" s="18">
        <v>42287</v>
      </c>
      <c r="C2828" t="s">
        <v>60</v>
      </c>
      <c r="D2828">
        <v>1</v>
      </c>
      <c r="E2828">
        <v>3</v>
      </c>
      <c r="F2828">
        <v>14</v>
      </c>
      <c r="G2828">
        <v>10.62</v>
      </c>
      <c r="H2828" t="str">
        <f>VLOOKUP(Table_Villen_viihde.accdb[[#This Row],[MyyjäID]],ville_myyjät!$A$2:$B$17,2,FALSE)</f>
        <v>Helena</v>
      </c>
      <c r="I2828" t="str">
        <f>VLOOKUP(Table_Villen_viihde.accdb[[#This Row],[myyjä]],ville_myyjät!$B$2:$C$17,2,FALSE)</f>
        <v>Nainen</v>
      </c>
      <c r="J2828" t="str">
        <f>VLOOKUP(Table_Villen_viihde.accdb[[#This Row],[Tuotenumero]],Table_Villen_viihde.accdb5[[Tuotenumero]:[Tuote]],2,FALSE)</f>
        <v>Antennikaapeli</v>
      </c>
      <c r="K2828" s="3">
        <f>VLOOKUP(Table_Villen_viihde.accdb[[#This Row],[Tuotenumero]],Table_Villen_viihde.accdb5[[Tuotenumero]:[TuoteryhmäID]],3,FALSE)</f>
        <v>4</v>
      </c>
      <c r="L2828" s="3" t="str">
        <f>VLOOKUP(Table_Villen_viihde.accdb[[#This Row],[Ryhmänro]],Table_Villen_viihde.accdb6[],2,FALSE)</f>
        <v>Tarvikkeet</v>
      </c>
    </row>
    <row r="2829" spans="1:12" x14ac:dyDescent="0.35">
      <c r="A2829">
        <v>53327</v>
      </c>
      <c r="B2829" s="18">
        <v>42287</v>
      </c>
      <c r="C2829" t="s">
        <v>60</v>
      </c>
      <c r="D2829">
        <v>1</v>
      </c>
      <c r="E2829">
        <v>1</v>
      </c>
      <c r="F2829">
        <v>15</v>
      </c>
      <c r="G2829">
        <v>10.44</v>
      </c>
      <c r="H2829" t="str">
        <f>VLOOKUP(Table_Villen_viihde.accdb[[#This Row],[MyyjäID]],ville_myyjät!$A$2:$B$17,2,FALSE)</f>
        <v>Liisa</v>
      </c>
      <c r="I2829" t="str">
        <f>VLOOKUP(Table_Villen_viihde.accdb[[#This Row],[myyjä]],ville_myyjät!$B$2:$C$17,2,FALSE)</f>
        <v>Nainen</v>
      </c>
      <c r="J2829" t="str">
        <f>VLOOKUP(Table_Villen_viihde.accdb[[#This Row],[Tuotenumero]],Table_Villen_viihde.accdb5[[Tuotenumero]:[Tuote]],2,FALSE)</f>
        <v>Antennikaapeli</v>
      </c>
      <c r="K2829" s="3">
        <f>VLOOKUP(Table_Villen_viihde.accdb[[#This Row],[Tuotenumero]],Table_Villen_viihde.accdb5[[Tuotenumero]:[TuoteryhmäID]],3,FALSE)</f>
        <v>4</v>
      </c>
      <c r="L2829" s="3" t="str">
        <f>VLOOKUP(Table_Villen_viihde.accdb[[#This Row],[Ryhmänro]],Table_Villen_viihde.accdb6[],2,FALSE)</f>
        <v>Tarvikkeet</v>
      </c>
    </row>
    <row r="2830" spans="1:12" x14ac:dyDescent="0.35">
      <c r="A2830">
        <v>53328</v>
      </c>
      <c r="B2830" s="18">
        <v>42288</v>
      </c>
      <c r="C2830" t="s">
        <v>60</v>
      </c>
      <c r="D2830">
        <v>1</v>
      </c>
      <c r="E2830">
        <v>2</v>
      </c>
      <c r="F2830">
        <v>15</v>
      </c>
      <c r="G2830">
        <v>10.84</v>
      </c>
      <c r="H2830" t="str">
        <f>VLOOKUP(Table_Villen_viihde.accdb[[#This Row],[MyyjäID]],ville_myyjät!$A$2:$B$17,2,FALSE)</f>
        <v>Maija</v>
      </c>
      <c r="I2830" t="str">
        <f>VLOOKUP(Table_Villen_viihde.accdb[[#This Row],[myyjä]],ville_myyjät!$B$2:$C$17,2,FALSE)</f>
        <v>Nainen</v>
      </c>
      <c r="J2830" t="str">
        <f>VLOOKUP(Table_Villen_viihde.accdb[[#This Row],[Tuotenumero]],Table_Villen_viihde.accdb5[[Tuotenumero]:[Tuote]],2,FALSE)</f>
        <v>Antennikaapeli</v>
      </c>
      <c r="K2830" s="3">
        <f>VLOOKUP(Table_Villen_viihde.accdb[[#This Row],[Tuotenumero]],Table_Villen_viihde.accdb5[[Tuotenumero]:[TuoteryhmäID]],3,FALSE)</f>
        <v>4</v>
      </c>
      <c r="L2830" s="3" t="str">
        <f>VLOOKUP(Table_Villen_viihde.accdb[[#This Row],[Ryhmänro]],Table_Villen_viihde.accdb6[],2,FALSE)</f>
        <v>Tarvikkeet</v>
      </c>
    </row>
    <row r="2831" spans="1:12" x14ac:dyDescent="0.35">
      <c r="A2831">
        <v>53329</v>
      </c>
      <c r="B2831" s="18">
        <v>42289</v>
      </c>
      <c r="C2831" t="s">
        <v>60</v>
      </c>
      <c r="D2831">
        <v>1</v>
      </c>
      <c r="E2831">
        <v>1</v>
      </c>
      <c r="F2831">
        <v>15</v>
      </c>
      <c r="G2831">
        <v>10.98</v>
      </c>
      <c r="H2831" t="str">
        <f>VLOOKUP(Table_Villen_viihde.accdb[[#This Row],[MyyjäID]],ville_myyjät!$A$2:$B$17,2,FALSE)</f>
        <v>Liisa</v>
      </c>
      <c r="I2831" t="str">
        <f>VLOOKUP(Table_Villen_viihde.accdb[[#This Row],[myyjä]],ville_myyjät!$B$2:$C$17,2,FALSE)</f>
        <v>Nainen</v>
      </c>
      <c r="J2831" t="str">
        <f>VLOOKUP(Table_Villen_viihde.accdb[[#This Row],[Tuotenumero]],Table_Villen_viihde.accdb5[[Tuotenumero]:[Tuote]],2,FALSE)</f>
        <v>Antennikaapeli</v>
      </c>
      <c r="K2831" s="3">
        <f>VLOOKUP(Table_Villen_viihde.accdb[[#This Row],[Tuotenumero]],Table_Villen_viihde.accdb5[[Tuotenumero]:[TuoteryhmäID]],3,FALSE)</f>
        <v>4</v>
      </c>
      <c r="L2831" s="3" t="str">
        <f>VLOOKUP(Table_Villen_viihde.accdb[[#This Row],[Ryhmänro]],Table_Villen_viihde.accdb6[],2,FALSE)</f>
        <v>Tarvikkeet</v>
      </c>
    </row>
    <row r="2832" spans="1:12" x14ac:dyDescent="0.35">
      <c r="A2832">
        <v>53330</v>
      </c>
      <c r="B2832" s="18">
        <v>42289</v>
      </c>
      <c r="C2832" t="s">
        <v>61</v>
      </c>
      <c r="D2832">
        <v>1</v>
      </c>
      <c r="E2832">
        <v>5</v>
      </c>
      <c r="F2832">
        <v>349</v>
      </c>
      <c r="G2832">
        <v>217.89</v>
      </c>
      <c r="H2832" t="str">
        <f>VLOOKUP(Table_Villen_viihde.accdb[[#This Row],[MyyjäID]],ville_myyjät!$A$2:$B$17,2,FALSE)</f>
        <v>Petri</v>
      </c>
      <c r="I2832" t="str">
        <f>VLOOKUP(Table_Villen_viihde.accdb[[#This Row],[myyjä]],ville_myyjät!$B$2:$C$17,2,FALSE)</f>
        <v>Mies</v>
      </c>
      <c r="J2832" t="str">
        <f>VLOOKUP(Table_Villen_viihde.accdb[[#This Row],[Tuotenumero]],Table_Villen_viihde.accdb5[[Tuotenumero]:[Tuote]],2,FALSE)</f>
        <v>TV32</v>
      </c>
      <c r="K2832" s="3">
        <f>VLOOKUP(Table_Villen_viihde.accdb[[#This Row],[Tuotenumero]],Table_Villen_viihde.accdb5[[Tuotenumero]:[TuoteryhmäID]],3,FALSE)</f>
        <v>3</v>
      </c>
      <c r="L2832" s="3" t="str">
        <f>VLOOKUP(Table_Villen_viihde.accdb[[#This Row],[Ryhmänro]],Table_Villen_viihde.accdb6[],2,FALSE)</f>
        <v>TV</v>
      </c>
    </row>
    <row r="2833" spans="1:12" x14ac:dyDescent="0.35">
      <c r="A2833">
        <v>53331</v>
      </c>
      <c r="B2833" s="18">
        <v>42290</v>
      </c>
      <c r="C2833" t="s">
        <v>60</v>
      </c>
      <c r="D2833">
        <v>1</v>
      </c>
      <c r="E2833">
        <v>7</v>
      </c>
      <c r="F2833">
        <v>14</v>
      </c>
      <c r="G2833">
        <v>11.2</v>
      </c>
      <c r="H2833" t="str">
        <f>VLOOKUP(Table_Villen_viihde.accdb[[#This Row],[MyyjäID]],ville_myyjät!$A$2:$B$17,2,FALSE)</f>
        <v>Kaija</v>
      </c>
      <c r="I2833" t="str">
        <f>VLOOKUP(Table_Villen_viihde.accdb[[#This Row],[myyjä]],ville_myyjät!$B$2:$C$17,2,FALSE)</f>
        <v>Nainen</v>
      </c>
      <c r="J2833" t="str">
        <f>VLOOKUP(Table_Villen_viihde.accdb[[#This Row],[Tuotenumero]],Table_Villen_viihde.accdb5[[Tuotenumero]:[Tuote]],2,FALSE)</f>
        <v>Antennikaapeli</v>
      </c>
      <c r="K2833" s="3">
        <f>VLOOKUP(Table_Villen_viihde.accdb[[#This Row],[Tuotenumero]],Table_Villen_viihde.accdb5[[Tuotenumero]:[TuoteryhmäID]],3,FALSE)</f>
        <v>4</v>
      </c>
      <c r="L2833" s="3" t="str">
        <f>VLOOKUP(Table_Villen_viihde.accdb[[#This Row],[Ryhmänro]],Table_Villen_viihde.accdb6[],2,FALSE)</f>
        <v>Tarvikkeet</v>
      </c>
    </row>
    <row r="2834" spans="1:12" x14ac:dyDescent="0.35">
      <c r="A2834">
        <v>53332</v>
      </c>
      <c r="B2834" s="18">
        <v>42290</v>
      </c>
      <c r="C2834" t="s">
        <v>58</v>
      </c>
      <c r="D2834">
        <v>1</v>
      </c>
      <c r="E2834">
        <v>1</v>
      </c>
      <c r="F2834">
        <v>17</v>
      </c>
      <c r="G2834">
        <v>9.0399999999999991</v>
      </c>
      <c r="H2834" t="str">
        <f>VLOOKUP(Table_Villen_viihde.accdb[[#This Row],[MyyjäID]],ville_myyjät!$A$2:$B$17,2,FALSE)</f>
        <v>Liisa</v>
      </c>
      <c r="I2834" t="str">
        <f>VLOOKUP(Table_Villen_viihde.accdb[[#This Row],[myyjä]],ville_myyjät!$B$2:$C$17,2,FALSE)</f>
        <v>Nainen</v>
      </c>
      <c r="J2834" t="str">
        <f>VLOOKUP(Table_Villen_viihde.accdb[[#This Row],[Tuotenumero]],Table_Villen_viihde.accdb5[[Tuotenumero]:[Tuote]],2,FALSE)</f>
        <v>USB-kaapeli</v>
      </c>
      <c r="K2834" s="3">
        <f>VLOOKUP(Table_Villen_viihde.accdb[[#This Row],[Tuotenumero]],Table_Villen_viihde.accdb5[[Tuotenumero]:[TuoteryhmäID]],3,FALSE)</f>
        <v>4</v>
      </c>
      <c r="L2834" s="3" t="str">
        <f>VLOOKUP(Table_Villen_viihde.accdb[[#This Row],[Ryhmänro]],Table_Villen_viihde.accdb6[],2,FALSE)</f>
        <v>Tarvikkeet</v>
      </c>
    </row>
    <row r="2835" spans="1:12" x14ac:dyDescent="0.35">
      <c r="A2835">
        <v>53333</v>
      </c>
      <c r="B2835" s="18">
        <v>42291</v>
      </c>
      <c r="C2835" t="s">
        <v>60</v>
      </c>
      <c r="D2835">
        <v>1</v>
      </c>
      <c r="E2835">
        <v>1</v>
      </c>
      <c r="F2835">
        <v>15</v>
      </c>
      <c r="G2835">
        <v>11.02</v>
      </c>
      <c r="H2835" t="str">
        <f>VLOOKUP(Table_Villen_viihde.accdb[[#This Row],[MyyjäID]],ville_myyjät!$A$2:$B$17,2,FALSE)</f>
        <v>Liisa</v>
      </c>
      <c r="I2835" t="str">
        <f>VLOOKUP(Table_Villen_viihde.accdb[[#This Row],[myyjä]],ville_myyjät!$B$2:$C$17,2,FALSE)</f>
        <v>Nainen</v>
      </c>
      <c r="J2835" t="str">
        <f>VLOOKUP(Table_Villen_viihde.accdb[[#This Row],[Tuotenumero]],Table_Villen_viihde.accdb5[[Tuotenumero]:[Tuote]],2,FALSE)</f>
        <v>Antennikaapeli</v>
      </c>
      <c r="K2835" s="3">
        <f>VLOOKUP(Table_Villen_viihde.accdb[[#This Row],[Tuotenumero]],Table_Villen_viihde.accdb5[[Tuotenumero]:[TuoteryhmäID]],3,FALSE)</f>
        <v>4</v>
      </c>
      <c r="L2835" s="3" t="str">
        <f>VLOOKUP(Table_Villen_viihde.accdb[[#This Row],[Ryhmänro]],Table_Villen_viihde.accdb6[],2,FALSE)</f>
        <v>Tarvikkeet</v>
      </c>
    </row>
    <row r="2836" spans="1:12" x14ac:dyDescent="0.35">
      <c r="A2836">
        <v>53334</v>
      </c>
      <c r="B2836" s="18">
        <v>42291</v>
      </c>
      <c r="C2836" t="s">
        <v>61</v>
      </c>
      <c r="D2836">
        <v>1</v>
      </c>
      <c r="E2836">
        <v>7</v>
      </c>
      <c r="F2836">
        <v>336</v>
      </c>
      <c r="G2836">
        <v>218.63</v>
      </c>
      <c r="H2836" t="str">
        <f>VLOOKUP(Table_Villen_viihde.accdb[[#This Row],[MyyjäID]],ville_myyjät!$A$2:$B$17,2,FALSE)</f>
        <v>Kaija</v>
      </c>
      <c r="I2836" t="str">
        <f>VLOOKUP(Table_Villen_viihde.accdb[[#This Row],[myyjä]],ville_myyjät!$B$2:$C$17,2,FALSE)</f>
        <v>Nainen</v>
      </c>
      <c r="J2836" t="str">
        <f>VLOOKUP(Table_Villen_viihde.accdb[[#This Row],[Tuotenumero]],Table_Villen_viihde.accdb5[[Tuotenumero]:[Tuote]],2,FALSE)</f>
        <v>TV32</v>
      </c>
      <c r="K2836" s="3">
        <f>VLOOKUP(Table_Villen_viihde.accdb[[#This Row],[Tuotenumero]],Table_Villen_viihde.accdb5[[Tuotenumero]:[TuoteryhmäID]],3,FALSE)</f>
        <v>3</v>
      </c>
      <c r="L2836" s="3" t="str">
        <f>VLOOKUP(Table_Villen_viihde.accdb[[#This Row],[Ryhmänro]],Table_Villen_viihde.accdb6[],2,FALSE)</f>
        <v>TV</v>
      </c>
    </row>
    <row r="2837" spans="1:12" x14ac:dyDescent="0.35">
      <c r="A2837">
        <v>53335</v>
      </c>
      <c r="B2837" s="18">
        <v>42291</v>
      </c>
      <c r="C2837" t="s">
        <v>60</v>
      </c>
      <c r="D2837">
        <v>1</v>
      </c>
      <c r="E2837">
        <v>5</v>
      </c>
      <c r="F2837">
        <v>15</v>
      </c>
      <c r="G2837">
        <v>10.15</v>
      </c>
      <c r="H2837" t="str">
        <f>VLOOKUP(Table_Villen_viihde.accdb[[#This Row],[MyyjäID]],ville_myyjät!$A$2:$B$17,2,FALSE)</f>
        <v>Petri</v>
      </c>
      <c r="I2837" t="str">
        <f>VLOOKUP(Table_Villen_viihde.accdb[[#This Row],[myyjä]],ville_myyjät!$B$2:$C$17,2,FALSE)</f>
        <v>Mies</v>
      </c>
      <c r="J2837" t="str">
        <f>VLOOKUP(Table_Villen_viihde.accdb[[#This Row],[Tuotenumero]],Table_Villen_viihde.accdb5[[Tuotenumero]:[Tuote]],2,FALSE)</f>
        <v>Antennikaapeli</v>
      </c>
      <c r="K2837" s="3">
        <f>VLOOKUP(Table_Villen_viihde.accdb[[#This Row],[Tuotenumero]],Table_Villen_viihde.accdb5[[Tuotenumero]:[TuoteryhmäID]],3,FALSE)</f>
        <v>4</v>
      </c>
      <c r="L2837" s="3" t="str">
        <f>VLOOKUP(Table_Villen_viihde.accdb[[#This Row],[Ryhmänro]],Table_Villen_viihde.accdb6[],2,FALSE)</f>
        <v>Tarvikkeet</v>
      </c>
    </row>
    <row r="2838" spans="1:12" x14ac:dyDescent="0.35">
      <c r="A2838">
        <v>53336</v>
      </c>
      <c r="B2838" s="18">
        <v>42292</v>
      </c>
      <c r="C2838" t="s">
        <v>60</v>
      </c>
      <c r="D2838">
        <v>1</v>
      </c>
      <c r="E2838">
        <v>5</v>
      </c>
      <c r="F2838">
        <v>15</v>
      </c>
      <c r="G2838">
        <v>11.12</v>
      </c>
      <c r="H2838" t="str">
        <f>VLOOKUP(Table_Villen_viihde.accdb[[#This Row],[MyyjäID]],ville_myyjät!$A$2:$B$17,2,FALSE)</f>
        <v>Petri</v>
      </c>
      <c r="I2838" t="str">
        <f>VLOOKUP(Table_Villen_viihde.accdb[[#This Row],[myyjä]],ville_myyjät!$B$2:$C$17,2,FALSE)</f>
        <v>Mies</v>
      </c>
      <c r="J2838" t="str">
        <f>VLOOKUP(Table_Villen_viihde.accdb[[#This Row],[Tuotenumero]],Table_Villen_viihde.accdb5[[Tuotenumero]:[Tuote]],2,FALSE)</f>
        <v>Antennikaapeli</v>
      </c>
      <c r="K2838" s="3">
        <f>VLOOKUP(Table_Villen_viihde.accdb[[#This Row],[Tuotenumero]],Table_Villen_viihde.accdb5[[Tuotenumero]:[TuoteryhmäID]],3,FALSE)</f>
        <v>4</v>
      </c>
      <c r="L2838" s="3" t="str">
        <f>VLOOKUP(Table_Villen_viihde.accdb[[#This Row],[Ryhmänro]],Table_Villen_viihde.accdb6[],2,FALSE)</f>
        <v>Tarvikkeet</v>
      </c>
    </row>
    <row r="2839" spans="1:12" x14ac:dyDescent="0.35">
      <c r="A2839">
        <v>53337</v>
      </c>
      <c r="B2839" s="18">
        <v>42292</v>
      </c>
      <c r="C2839" t="s">
        <v>59</v>
      </c>
      <c r="D2839">
        <v>1</v>
      </c>
      <c r="E2839">
        <v>7</v>
      </c>
      <c r="F2839">
        <v>237</v>
      </c>
      <c r="G2839">
        <v>132.80000000000001</v>
      </c>
      <c r="H2839" t="str">
        <f>VLOOKUP(Table_Villen_viihde.accdb[[#This Row],[MyyjäID]],ville_myyjät!$A$2:$B$17,2,FALSE)</f>
        <v>Kaija</v>
      </c>
      <c r="I2839" t="str">
        <f>VLOOKUP(Table_Villen_viihde.accdb[[#This Row],[myyjä]],ville_myyjät!$B$2:$C$17,2,FALSE)</f>
        <v>Nainen</v>
      </c>
      <c r="J2839" t="str">
        <f>VLOOKUP(Table_Villen_viihde.accdb[[#This Row],[Tuotenumero]],Table_Villen_viihde.accdb5[[Tuotenumero]:[Tuote]],2,FALSE)</f>
        <v>Levysoitin</v>
      </c>
      <c r="K2839" s="3">
        <f>VLOOKUP(Table_Villen_viihde.accdb[[#This Row],[Tuotenumero]],Table_Villen_viihde.accdb5[[Tuotenumero]:[TuoteryhmäID]],3,FALSE)</f>
        <v>1</v>
      </c>
      <c r="L2839" s="3" t="str">
        <f>VLOOKUP(Table_Villen_viihde.accdb[[#This Row],[Ryhmänro]],Table_Villen_viihde.accdb6[],2,FALSE)</f>
        <v>Äänentoisto</v>
      </c>
    </row>
    <row r="2840" spans="1:12" x14ac:dyDescent="0.35">
      <c r="A2840">
        <v>53338</v>
      </c>
      <c r="B2840" s="18">
        <v>42293</v>
      </c>
      <c r="C2840" t="s">
        <v>62</v>
      </c>
      <c r="D2840">
        <v>1</v>
      </c>
      <c r="E2840">
        <v>5</v>
      </c>
      <c r="F2840">
        <v>59</v>
      </c>
      <c r="G2840">
        <v>45.06</v>
      </c>
      <c r="H2840" t="str">
        <f>VLOOKUP(Table_Villen_viihde.accdb[[#This Row],[MyyjäID]],ville_myyjät!$A$2:$B$17,2,FALSE)</f>
        <v>Petri</v>
      </c>
      <c r="I2840" t="str">
        <f>VLOOKUP(Table_Villen_viihde.accdb[[#This Row],[myyjä]],ville_myyjät!$B$2:$C$17,2,FALSE)</f>
        <v>Mies</v>
      </c>
      <c r="J2840" t="str">
        <f>VLOOKUP(Table_Villen_viihde.accdb[[#This Row],[Tuotenumero]],Table_Villen_viihde.accdb5[[Tuotenumero]:[Tuote]],2,FALSE)</f>
        <v>Kaukosäädin</v>
      </c>
      <c r="K2840" s="3">
        <f>VLOOKUP(Table_Villen_viihde.accdb[[#This Row],[Tuotenumero]],Table_Villen_viihde.accdb5[[Tuotenumero]:[TuoteryhmäID]],3,FALSE)</f>
        <v>4</v>
      </c>
      <c r="L2840" s="3" t="str">
        <f>VLOOKUP(Table_Villen_viihde.accdb[[#This Row],[Ryhmänro]],Table_Villen_viihde.accdb6[],2,FALSE)</f>
        <v>Tarvikkeet</v>
      </c>
    </row>
    <row r="2841" spans="1:12" x14ac:dyDescent="0.35">
      <c r="A2841">
        <v>53339</v>
      </c>
      <c r="B2841" s="18">
        <v>42293</v>
      </c>
      <c r="C2841" t="s">
        <v>60</v>
      </c>
      <c r="D2841">
        <v>1</v>
      </c>
      <c r="E2841">
        <v>1</v>
      </c>
      <c r="F2841">
        <v>15</v>
      </c>
      <c r="G2841">
        <v>10.59</v>
      </c>
      <c r="H2841" t="str">
        <f>VLOOKUP(Table_Villen_viihde.accdb[[#This Row],[MyyjäID]],ville_myyjät!$A$2:$B$17,2,FALSE)</f>
        <v>Liisa</v>
      </c>
      <c r="I2841" t="str">
        <f>VLOOKUP(Table_Villen_viihde.accdb[[#This Row],[myyjä]],ville_myyjät!$B$2:$C$17,2,FALSE)</f>
        <v>Nainen</v>
      </c>
      <c r="J2841" t="str">
        <f>VLOOKUP(Table_Villen_viihde.accdb[[#This Row],[Tuotenumero]],Table_Villen_viihde.accdb5[[Tuotenumero]:[Tuote]],2,FALSE)</f>
        <v>Antennikaapeli</v>
      </c>
      <c r="K2841" s="3">
        <f>VLOOKUP(Table_Villen_viihde.accdb[[#This Row],[Tuotenumero]],Table_Villen_viihde.accdb5[[Tuotenumero]:[TuoteryhmäID]],3,FALSE)</f>
        <v>4</v>
      </c>
      <c r="L2841" s="3" t="str">
        <f>VLOOKUP(Table_Villen_viihde.accdb[[#This Row],[Ryhmänro]],Table_Villen_viihde.accdb6[],2,FALSE)</f>
        <v>Tarvikkeet</v>
      </c>
    </row>
    <row r="2842" spans="1:12" x14ac:dyDescent="0.35">
      <c r="A2842">
        <v>53340</v>
      </c>
      <c r="B2842" s="18">
        <v>42293</v>
      </c>
      <c r="C2842" t="s">
        <v>60</v>
      </c>
      <c r="D2842">
        <v>1</v>
      </c>
      <c r="E2842">
        <v>3</v>
      </c>
      <c r="F2842">
        <v>15</v>
      </c>
      <c r="G2842">
        <v>11.03</v>
      </c>
      <c r="H2842" t="str">
        <f>VLOOKUP(Table_Villen_viihde.accdb[[#This Row],[MyyjäID]],ville_myyjät!$A$2:$B$17,2,FALSE)</f>
        <v>Helena</v>
      </c>
      <c r="I2842" t="str">
        <f>VLOOKUP(Table_Villen_viihde.accdb[[#This Row],[myyjä]],ville_myyjät!$B$2:$C$17,2,FALSE)</f>
        <v>Nainen</v>
      </c>
      <c r="J2842" t="str">
        <f>VLOOKUP(Table_Villen_viihde.accdb[[#This Row],[Tuotenumero]],Table_Villen_viihde.accdb5[[Tuotenumero]:[Tuote]],2,FALSE)</f>
        <v>Antennikaapeli</v>
      </c>
      <c r="K2842" s="3">
        <f>VLOOKUP(Table_Villen_viihde.accdb[[#This Row],[Tuotenumero]],Table_Villen_viihde.accdb5[[Tuotenumero]:[TuoteryhmäID]],3,FALSE)</f>
        <v>4</v>
      </c>
      <c r="L2842" s="3" t="str">
        <f>VLOOKUP(Table_Villen_viihde.accdb[[#This Row],[Ryhmänro]],Table_Villen_viihde.accdb6[],2,FALSE)</f>
        <v>Tarvikkeet</v>
      </c>
    </row>
    <row r="2843" spans="1:12" x14ac:dyDescent="0.35">
      <c r="A2843">
        <v>53341</v>
      </c>
      <c r="B2843" s="18">
        <v>42294</v>
      </c>
      <c r="C2843" t="s">
        <v>60</v>
      </c>
      <c r="D2843">
        <v>1</v>
      </c>
      <c r="E2843">
        <v>7</v>
      </c>
      <c r="F2843">
        <v>15</v>
      </c>
      <c r="G2843">
        <v>11.11</v>
      </c>
      <c r="H2843" t="str">
        <f>VLOOKUP(Table_Villen_viihde.accdb[[#This Row],[MyyjäID]],ville_myyjät!$A$2:$B$17,2,FALSE)</f>
        <v>Kaija</v>
      </c>
      <c r="I2843" t="str">
        <f>VLOOKUP(Table_Villen_viihde.accdb[[#This Row],[myyjä]],ville_myyjät!$B$2:$C$17,2,FALSE)</f>
        <v>Nainen</v>
      </c>
      <c r="J2843" t="str">
        <f>VLOOKUP(Table_Villen_viihde.accdb[[#This Row],[Tuotenumero]],Table_Villen_viihde.accdb5[[Tuotenumero]:[Tuote]],2,FALSE)</f>
        <v>Antennikaapeli</v>
      </c>
      <c r="K2843" s="3">
        <f>VLOOKUP(Table_Villen_viihde.accdb[[#This Row],[Tuotenumero]],Table_Villen_viihde.accdb5[[Tuotenumero]:[TuoteryhmäID]],3,FALSE)</f>
        <v>4</v>
      </c>
      <c r="L2843" s="3" t="str">
        <f>VLOOKUP(Table_Villen_viihde.accdb[[#This Row],[Ryhmänro]],Table_Villen_viihde.accdb6[],2,FALSE)</f>
        <v>Tarvikkeet</v>
      </c>
    </row>
    <row r="2844" spans="1:12" x14ac:dyDescent="0.35">
      <c r="A2844">
        <v>53342</v>
      </c>
      <c r="B2844" s="18">
        <v>42295</v>
      </c>
      <c r="C2844" t="s">
        <v>60</v>
      </c>
      <c r="D2844">
        <v>1</v>
      </c>
      <c r="E2844">
        <v>3</v>
      </c>
      <c r="F2844">
        <v>15</v>
      </c>
      <c r="G2844">
        <v>11.1</v>
      </c>
      <c r="H2844" t="str">
        <f>VLOOKUP(Table_Villen_viihde.accdb[[#This Row],[MyyjäID]],ville_myyjät!$A$2:$B$17,2,FALSE)</f>
        <v>Helena</v>
      </c>
      <c r="I2844" t="str">
        <f>VLOOKUP(Table_Villen_viihde.accdb[[#This Row],[myyjä]],ville_myyjät!$B$2:$C$17,2,FALSE)</f>
        <v>Nainen</v>
      </c>
      <c r="J2844" t="str">
        <f>VLOOKUP(Table_Villen_viihde.accdb[[#This Row],[Tuotenumero]],Table_Villen_viihde.accdb5[[Tuotenumero]:[Tuote]],2,FALSE)</f>
        <v>Antennikaapeli</v>
      </c>
      <c r="K2844" s="3">
        <f>VLOOKUP(Table_Villen_viihde.accdb[[#This Row],[Tuotenumero]],Table_Villen_viihde.accdb5[[Tuotenumero]:[TuoteryhmäID]],3,FALSE)</f>
        <v>4</v>
      </c>
      <c r="L2844" s="3" t="str">
        <f>VLOOKUP(Table_Villen_viihde.accdb[[#This Row],[Ryhmänro]],Table_Villen_viihde.accdb6[],2,FALSE)</f>
        <v>Tarvikkeet</v>
      </c>
    </row>
    <row r="2845" spans="1:12" x14ac:dyDescent="0.35">
      <c r="A2845">
        <v>53343</v>
      </c>
      <c r="B2845" s="18">
        <v>42296</v>
      </c>
      <c r="C2845" t="s">
        <v>61</v>
      </c>
      <c r="D2845">
        <v>1</v>
      </c>
      <c r="E2845">
        <v>6</v>
      </c>
      <c r="F2845">
        <v>346</v>
      </c>
      <c r="G2845">
        <v>223.38</v>
      </c>
      <c r="H2845" t="str">
        <f>VLOOKUP(Table_Villen_viihde.accdb[[#This Row],[MyyjäID]],ville_myyjät!$A$2:$B$17,2,FALSE)</f>
        <v>Mikko</v>
      </c>
      <c r="I2845" t="str">
        <f>VLOOKUP(Table_Villen_viihde.accdb[[#This Row],[myyjä]],ville_myyjät!$B$2:$C$17,2,FALSE)</f>
        <v>Mies</v>
      </c>
      <c r="J2845" t="str">
        <f>VLOOKUP(Table_Villen_viihde.accdb[[#This Row],[Tuotenumero]],Table_Villen_viihde.accdb5[[Tuotenumero]:[Tuote]],2,FALSE)</f>
        <v>TV32</v>
      </c>
      <c r="K2845" s="3">
        <f>VLOOKUP(Table_Villen_viihde.accdb[[#This Row],[Tuotenumero]],Table_Villen_viihde.accdb5[[Tuotenumero]:[TuoteryhmäID]],3,FALSE)</f>
        <v>3</v>
      </c>
      <c r="L2845" s="3" t="str">
        <f>VLOOKUP(Table_Villen_viihde.accdb[[#This Row],[Ryhmänro]],Table_Villen_viihde.accdb6[],2,FALSE)</f>
        <v>TV</v>
      </c>
    </row>
    <row r="2846" spans="1:12" x14ac:dyDescent="0.35">
      <c r="A2846">
        <v>53344</v>
      </c>
      <c r="B2846" s="18">
        <v>42296</v>
      </c>
      <c r="C2846" t="s">
        <v>60</v>
      </c>
      <c r="D2846">
        <v>1</v>
      </c>
      <c r="E2846">
        <v>5</v>
      </c>
      <c r="F2846">
        <v>15</v>
      </c>
      <c r="G2846">
        <v>10.34</v>
      </c>
      <c r="H2846" t="str">
        <f>VLOOKUP(Table_Villen_viihde.accdb[[#This Row],[MyyjäID]],ville_myyjät!$A$2:$B$17,2,FALSE)</f>
        <v>Petri</v>
      </c>
      <c r="I2846" t="str">
        <f>VLOOKUP(Table_Villen_viihde.accdb[[#This Row],[myyjä]],ville_myyjät!$B$2:$C$17,2,FALSE)</f>
        <v>Mies</v>
      </c>
      <c r="J2846" t="str">
        <f>VLOOKUP(Table_Villen_viihde.accdb[[#This Row],[Tuotenumero]],Table_Villen_viihde.accdb5[[Tuotenumero]:[Tuote]],2,FALSE)</f>
        <v>Antennikaapeli</v>
      </c>
      <c r="K2846" s="3">
        <f>VLOOKUP(Table_Villen_viihde.accdb[[#This Row],[Tuotenumero]],Table_Villen_viihde.accdb5[[Tuotenumero]:[TuoteryhmäID]],3,FALSE)</f>
        <v>4</v>
      </c>
      <c r="L2846" s="3" t="str">
        <f>VLOOKUP(Table_Villen_viihde.accdb[[#This Row],[Ryhmänro]],Table_Villen_viihde.accdb6[],2,FALSE)</f>
        <v>Tarvikkeet</v>
      </c>
    </row>
    <row r="2847" spans="1:12" x14ac:dyDescent="0.35">
      <c r="A2847">
        <v>53345</v>
      </c>
      <c r="B2847" s="18">
        <v>42296</v>
      </c>
      <c r="C2847" t="s">
        <v>60</v>
      </c>
      <c r="D2847">
        <v>1</v>
      </c>
      <c r="E2847">
        <v>1</v>
      </c>
      <c r="F2847">
        <v>15</v>
      </c>
      <c r="G2847">
        <v>10.17</v>
      </c>
      <c r="H2847" t="str">
        <f>VLOOKUP(Table_Villen_viihde.accdb[[#This Row],[MyyjäID]],ville_myyjät!$A$2:$B$17,2,FALSE)</f>
        <v>Liisa</v>
      </c>
      <c r="I2847" t="str">
        <f>VLOOKUP(Table_Villen_viihde.accdb[[#This Row],[myyjä]],ville_myyjät!$B$2:$C$17,2,FALSE)</f>
        <v>Nainen</v>
      </c>
      <c r="J2847" t="str">
        <f>VLOOKUP(Table_Villen_viihde.accdb[[#This Row],[Tuotenumero]],Table_Villen_viihde.accdb5[[Tuotenumero]:[Tuote]],2,FALSE)</f>
        <v>Antennikaapeli</v>
      </c>
      <c r="K2847" s="3">
        <f>VLOOKUP(Table_Villen_viihde.accdb[[#This Row],[Tuotenumero]],Table_Villen_viihde.accdb5[[Tuotenumero]:[TuoteryhmäID]],3,FALSE)</f>
        <v>4</v>
      </c>
      <c r="L2847" s="3" t="str">
        <f>VLOOKUP(Table_Villen_viihde.accdb[[#This Row],[Ryhmänro]],Table_Villen_viihde.accdb6[],2,FALSE)</f>
        <v>Tarvikkeet</v>
      </c>
    </row>
    <row r="2848" spans="1:12" x14ac:dyDescent="0.35">
      <c r="A2848">
        <v>53346</v>
      </c>
      <c r="B2848" s="18">
        <v>42296</v>
      </c>
      <c r="C2848" t="s">
        <v>60</v>
      </c>
      <c r="D2848">
        <v>1</v>
      </c>
      <c r="E2848">
        <v>1</v>
      </c>
      <c r="F2848">
        <v>15</v>
      </c>
      <c r="G2848">
        <v>11.16</v>
      </c>
      <c r="H2848" t="str">
        <f>VLOOKUP(Table_Villen_viihde.accdb[[#This Row],[MyyjäID]],ville_myyjät!$A$2:$B$17,2,FALSE)</f>
        <v>Liisa</v>
      </c>
      <c r="I2848" t="str">
        <f>VLOOKUP(Table_Villen_viihde.accdb[[#This Row],[myyjä]],ville_myyjät!$B$2:$C$17,2,FALSE)</f>
        <v>Nainen</v>
      </c>
      <c r="J2848" t="str">
        <f>VLOOKUP(Table_Villen_viihde.accdb[[#This Row],[Tuotenumero]],Table_Villen_viihde.accdb5[[Tuotenumero]:[Tuote]],2,FALSE)</f>
        <v>Antennikaapeli</v>
      </c>
      <c r="K2848" s="3">
        <f>VLOOKUP(Table_Villen_viihde.accdb[[#This Row],[Tuotenumero]],Table_Villen_viihde.accdb5[[Tuotenumero]:[TuoteryhmäID]],3,FALSE)</f>
        <v>4</v>
      </c>
      <c r="L2848" s="3" t="str">
        <f>VLOOKUP(Table_Villen_viihde.accdb[[#This Row],[Ryhmänro]],Table_Villen_viihde.accdb6[],2,FALSE)</f>
        <v>Tarvikkeet</v>
      </c>
    </row>
    <row r="2849" spans="1:12" x14ac:dyDescent="0.35">
      <c r="A2849">
        <v>53347</v>
      </c>
      <c r="B2849" s="18">
        <v>42297</v>
      </c>
      <c r="C2849" t="s">
        <v>58</v>
      </c>
      <c r="D2849">
        <v>1</v>
      </c>
      <c r="E2849">
        <v>7</v>
      </c>
      <c r="F2849">
        <v>18</v>
      </c>
      <c r="G2849">
        <v>9.56</v>
      </c>
      <c r="H2849" t="str">
        <f>VLOOKUP(Table_Villen_viihde.accdb[[#This Row],[MyyjäID]],ville_myyjät!$A$2:$B$17,2,FALSE)</f>
        <v>Kaija</v>
      </c>
      <c r="I2849" t="str">
        <f>VLOOKUP(Table_Villen_viihde.accdb[[#This Row],[myyjä]],ville_myyjät!$B$2:$C$17,2,FALSE)</f>
        <v>Nainen</v>
      </c>
      <c r="J2849" t="str">
        <f>VLOOKUP(Table_Villen_viihde.accdb[[#This Row],[Tuotenumero]],Table_Villen_viihde.accdb5[[Tuotenumero]:[Tuote]],2,FALSE)</f>
        <v>USB-kaapeli</v>
      </c>
      <c r="K2849" s="3">
        <f>VLOOKUP(Table_Villen_viihde.accdb[[#This Row],[Tuotenumero]],Table_Villen_viihde.accdb5[[Tuotenumero]:[TuoteryhmäID]],3,FALSE)</f>
        <v>4</v>
      </c>
      <c r="L2849" s="3" t="str">
        <f>VLOOKUP(Table_Villen_viihde.accdb[[#This Row],[Ryhmänro]],Table_Villen_viihde.accdb6[],2,FALSE)</f>
        <v>Tarvikkeet</v>
      </c>
    </row>
    <row r="2850" spans="1:12" x14ac:dyDescent="0.35">
      <c r="A2850">
        <v>53348</v>
      </c>
      <c r="B2850" s="18">
        <v>42297</v>
      </c>
      <c r="C2850" t="s">
        <v>63</v>
      </c>
      <c r="D2850">
        <v>1</v>
      </c>
      <c r="E2850">
        <v>2</v>
      </c>
      <c r="F2850">
        <v>118</v>
      </c>
      <c r="G2850">
        <v>77.23</v>
      </c>
      <c r="H2850" t="str">
        <f>VLOOKUP(Table_Villen_viihde.accdb[[#This Row],[MyyjäID]],ville_myyjät!$A$2:$B$17,2,FALSE)</f>
        <v>Maija</v>
      </c>
      <c r="I2850" t="str">
        <f>VLOOKUP(Table_Villen_viihde.accdb[[#This Row],[myyjä]],ville_myyjät!$B$2:$C$17,2,FALSE)</f>
        <v>Nainen</v>
      </c>
      <c r="J2850" t="str">
        <f>VLOOKUP(Table_Villen_viihde.accdb[[#This Row],[Tuotenumero]],Table_Villen_viihde.accdb5[[Tuotenumero]:[Tuote]],2,FALSE)</f>
        <v>Multidigiboxi</v>
      </c>
      <c r="K2850" s="3">
        <f>VLOOKUP(Table_Villen_viihde.accdb[[#This Row],[Tuotenumero]],Table_Villen_viihde.accdb5[[Tuotenumero]:[TuoteryhmäID]],3,FALSE)</f>
        <v>6</v>
      </c>
      <c r="L2850" s="3" t="str">
        <f>VLOOKUP(Table_Villen_viihde.accdb[[#This Row],[Ryhmänro]],Table_Villen_viihde.accdb6[],2,FALSE)</f>
        <v>Digiboxit</v>
      </c>
    </row>
    <row r="2851" spans="1:12" x14ac:dyDescent="0.35">
      <c r="A2851">
        <v>53349</v>
      </c>
      <c r="B2851" s="18">
        <v>42297</v>
      </c>
      <c r="C2851" t="s">
        <v>59</v>
      </c>
      <c r="D2851">
        <v>1</v>
      </c>
      <c r="E2851">
        <v>7</v>
      </c>
      <c r="F2851">
        <v>235</v>
      </c>
      <c r="G2851">
        <v>131.97999999999999</v>
      </c>
      <c r="H2851" t="str">
        <f>VLOOKUP(Table_Villen_viihde.accdb[[#This Row],[MyyjäID]],ville_myyjät!$A$2:$B$17,2,FALSE)</f>
        <v>Kaija</v>
      </c>
      <c r="I2851" t="str">
        <f>VLOOKUP(Table_Villen_viihde.accdb[[#This Row],[myyjä]],ville_myyjät!$B$2:$C$17,2,FALSE)</f>
        <v>Nainen</v>
      </c>
      <c r="J2851" t="str">
        <f>VLOOKUP(Table_Villen_viihde.accdb[[#This Row],[Tuotenumero]],Table_Villen_viihde.accdb5[[Tuotenumero]:[Tuote]],2,FALSE)</f>
        <v>Levysoitin</v>
      </c>
      <c r="K2851" s="3">
        <f>VLOOKUP(Table_Villen_viihde.accdb[[#This Row],[Tuotenumero]],Table_Villen_viihde.accdb5[[Tuotenumero]:[TuoteryhmäID]],3,FALSE)</f>
        <v>1</v>
      </c>
      <c r="L2851" s="3" t="str">
        <f>VLOOKUP(Table_Villen_viihde.accdb[[#This Row],[Ryhmänro]],Table_Villen_viihde.accdb6[],2,FALSE)</f>
        <v>Äänentoisto</v>
      </c>
    </row>
    <row r="2852" spans="1:12" x14ac:dyDescent="0.35">
      <c r="A2852">
        <v>53350</v>
      </c>
      <c r="B2852" s="18">
        <v>42297</v>
      </c>
      <c r="C2852" t="s">
        <v>60</v>
      </c>
      <c r="D2852">
        <v>1</v>
      </c>
      <c r="E2852">
        <v>6</v>
      </c>
      <c r="F2852">
        <v>14</v>
      </c>
      <c r="G2852">
        <v>10.46</v>
      </c>
      <c r="H2852" t="str">
        <f>VLOOKUP(Table_Villen_viihde.accdb[[#This Row],[MyyjäID]],ville_myyjät!$A$2:$B$17,2,FALSE)</f>
        <v>Mikko</v>
      </c>
      <c r="I2852" t="str">
        <f>VLOOKUP(Table_Villen_viihde.accdb[[#This Row],[myyjä]],ville_myyjät!$B$2:$C$17,2,FALSE)</f>
        <v>Mies</v>
      </c>
      <c r="J2852" t="str">
        <f>VLOOKUP(Table_Villen_viihde.accdb[[#This Row],[Tuotenumero]],Table_Villen_viihde.accdb5[[Tuotenumero]:[Tuote]],2,FALSE)</f>
        <v>Antennikaapeli</v>
      </c>
      <c r="K2852" s="3">
        <f>VLOOKUP(Table_Villen_viihde.accdb[[#This Row],[Tuotenumero]],Table_Villen_viihde.accdb5[[Tuotenumero]:[TuoteryhmäID]],3,FALSE)</f>
        <v>4</v>
      </c>
      <c r="L2852" s="3" t="str">
        <f>VLOOKUP(Table_Villen_viihde.accdb[[#This Row],[Ryhmänro]],Table_Villen_viihde.accdb6[],2,FALSE)</f>
        <v>Tarvikkeet</v>
      </c>
    </row>
    <row r="2853" spans="1:12" x14ac:dyDescent="0.35">
      <c r="A2853">
        <v>53351</v>
      </c>
      <c r="B2853" s="18">
        <v>42298</v>
      </c>
      <c r="C2853" t="s">
        <v>60</v>
      </c>
      <c r="D2853">
        <v>1</v>
      </c>
      <c r="E2853">
        <v>2</v>
      </c>
      <c r="F2853">
        <v>15</v>
      </c>
      <c r="G2853">
        <v>10.41</v>
      </c>
      <c r="H2853" t="str">
        <f>VLOOKUP(Table_Villen_viihde.accdb[[#This Row],[MyyjäID]],ville_myyjät!$A$2:$B$17,2,FALSE)</f>
        <v>Maija</v>
      </c>
      <c r="I2853" t="str">
        <f>VLOOKUP(Table_Villen_viihde.accdb[[#This Row],[myyjä]],ville_myyjät!$B$2:$C$17,2,FALSE)</f>
        <v>Nainen</v>
      </c>
      <c r="J2853" t="str">
        <f>VLOOKUP(Table_Villen_viihde.accdb[[#This Row],[Tuotenumero]],Table_Villen_viihde.accdb5[[Tuotenumero]:[Tuote]],2,FALSE)</f>
        <v>Antennikaapeli</v>
      </c>
      <c r="K2853" s="3">
        <f>VLOOKUP(Table_Villen_viihde.accdb[[#This Row],[Tuotenumero]],Table_Villen_viihde.accdb5[[Tuotenumero]:[TuoteryhmäID]],3,FALSE)</f>
        <v>4</v>
      </c>
      <c r="L2853" s="3" t="str">
        <f>VLOOKUP(Table_Villen_viihde.accdb[[#This Row],[Ryhmänro]],Table_Villen_viihde.accdb6[],2,FALSE)</f>
        <v>Tarvikkeet</v>
      </c>
    </row>
    <row r="2854" spans="1:12" x14ac:dyDescent="0.35">
      <c r="A2854">
        <v>53352</v>
      </c>
      <c r="B2854" s="18">
        <v>42298</v>
      </c>
      <c r="C2854" t="s">
        <v>60</v>
      </c>
      <c r="D2854">
        <v>1</v>
      </c>
      <c r="E2854">
        <v>3</v>
      </c>
      <c r="F2854">
        <v>14</v>
      </c>
      <c r="G2854">
        <v>10.29</v>
      </c>
      <c r="H2854" t="str">
        <f>VLOOKUP(Table_Villen_viihde.accdb[[#This Row],[MyyjäID]],ville_myyjät!$A$2:$B$17,2,FALSE)</f>
        <v>Helena</v>
      </c>
      <c r="I2854" t="str">
        <f>VLOOKUP(Table_Villen_viihde.accdb[[#This Row],[myyjä]],ville_myyjät!$B$2:$C$17,2,FALSE)</f>
        <v>Nainen</v>
      </c>
      <c r="J2854" t="str">
        <f>VLOOKUP(Table_Villen_viihde.accdb[[#This Row],[Tuotenumero]],Table_Villen_viihde.accdb5[[Tuotenumero]:[Tuote]],2,FALSE)</f>
        <v>Antennikaapeli</v>
      </c>
      <c r="K2854" s="3">
        <f>VLOOKUP(Table_Villen_viihde.accdb[[#This Row],[Tuotenumero]],Table_Villen_viihde.accdb5[[Tuotenumero]:[TuoteryhmäID]],3,FALSE)</f>
        <v>4</v>
      </c>
      <c r="L2854" s="3" t="str">
        <f>VLOOKUP(Table_Villen_viihde.accdb[[#This Row],[Ryhmänro]],Table_Villen_viihde.accdb6[],2,FALSE)</f>
        <v>Tarvikkeet</v>
      </c>
    </row>
    <row r="2855" spans="1:12" x14ac:dyDescent="0.35">
      <c r="A2855">
        <v>53353</v>
      </c>
      <c r="B2855" s="18">
        <v>42299</v>
      </c>
      <c r="C2855" t="s">
        <v>60</v>
      </c>
      <c r="D2855">
        <v>1</v>
      </c>
      <c r="E2855">
        <v>7</v>
      </c>
      <c r="F2855">
        <v>15</v>
      </c>
      <c r="G2855">
        <v>10.88</v>
      </c>
      <c r="H2855" t="str">
        <f>VLOOKUP(Table_Villen_viihde.accdb[[#This Row],[MyyjäID]],ville_myyjät!$A$2:$B$17,2,FALSE)</f>
        <v>Kaija</v>
      </c>
      <c r="I2855" t="str">
        <f>VLOOKUP(Table_Villen_viihde.accdb[[#This Row],[myyjä]],ville_myyjät!$B$2:$C$17,2,FALSE)</f>
        <v>Nainen</v>
      </c>
      <c r="J2855" t="str">
        <f>VLOOKUP(Table_Villen_viihde.accdb[[#This Row],[Tuotenumero]],Table_Villen_viihde.accdb5[[Tuotenumero]:[Tuote]],2,FALSE)</f>
        <v>Antennikaapeli</v>
      </c>
      <c r="K2855" s="3">
        <f>VLOOKUP(Table_Villen_viihde.accdb[[#This Row],[Tuotenumero]],Table_Villen_viihde.accdb5[[Tuotenumero]:[TuoteryhmäID]],3,FALSE)</f>
        <v>4</v>
      </c>
      <c r="L2855" s="3" t="str">
        <f>VLOOKUP(Table_Villen_viihde.accdb[[#This Row],[Ryhmänro]],Table_Villen_viihde.accdb6[],2,FALSE)</f>
        <v>Tarvikkeet</v>
      </c>
    </row>
    <row r="2856" spans="1:12" x14ac:dyDescent="0.35">
      <c r="A2856">
        <v>53354</v>
      </c>
      <c r="B2856" s="18">
        <v>42299</v>
      </c>
      <c r="C2856" t="s">
        <v>61</v>
      </c>
      <c r="D2856">
        <v>1</v>
      </c>
      <c r="E2856">
        <v>1</v>
      </c>
      <c r="F2856">
        <v>318</v>
      </c>
      <c r="G2856">
        <v>227.17</v>
      </c>
      <c r="H2856" t="str">
        <f>VLOOKUP(Table_Villen_viihde.accdb[[#This Row],[MyyjäID]],ville_myyjät!$A$2:$B$17,2,FALSE)</f>
        <v>Liisa</v>
      </c>
      <c r="I2856" t="str">
        <f>VLOOKUP(Table_Villen_viihde.accdb[[#This Row],[myyjä]],ville_myyjät!$B$2:$C$17,2,FALSE)</f>
        <v>Nainen</v>
      </c>
      <c r="J2856" t="str">
        <f>VLOOKUP(Table_Villen_viihde.accdb[[#This Row],[Tuotenumero]],Table_Villen_viihde.accdb5[[Tuotenumero]:[Tuote]],2,FALSE)</f>
        <v>TV32</v>
      </c>
      <c r="K2856" s="3">
        <f>VLOOKUP(Table_Villen_viihde.accdb[[#This Row],[Tuotenumero]],Table_Villen_viihde.accdb5[[Tuotenumero]:[TuoteryhmäID]],3,FALSE)</f>
        <v>3</v>
      </c>
      <c r="L2856" s="3" t="str">
        <f>VLOOKUP(Table_Villen_viihde.accdb[[#This Row],[Ryhmänro]],Table_Villen_viihde.accdb6[],2,FALSE)</f>
        <v>TV</v>
      </c>
    </row>
    <row r="2857" spans="1:12" x14ac:dyDescent="0.35">
      <c r="A2857">
        <v>53355</v>
      </c>
      <c r="B2857" s="18">
        <v>42299</v>
      </c>
      <c r="C2857" t="s">
        <v>60</v>
      </c>
      <c r="D2857">
        <v>1</v>
      </c>
      <c r="E2857">
        <v>5</v>
      </c>
      <c r="F2857">
        <v>15</v>
      </c>
      <c r="G2857">
        <v>10.6</v>
      </c>
      <c r="H2857" t="str">
        <f>VLOOKUP(Table_Villen_viihde.accdb[[#This Row],[MyyjäID]],ville_myyjät!$A$2:$B$17,2,FALSE)</f>
        <v>Petri</v>
      </c>
      <c r="I2857" t="str">
        <f>VLOOKUP(Table_Villen_viihde.accdb[[#This Row],[myyjä]],ville_myyjät!$B$2:$C$17,2,FALSE)</f>
        <v>Mies</v>
      </c>
      <c r="J2857" t="str">
        <f>VLOOKUP(Table_Villen_viihde.accdb[[#This Row],[Tuotenumero]],Table_Villen_viihde.accdb5[[Tuotenumero]:[Tuote]],2,FALSE)</f>
        <v>Antennikaapeli</v>
      </c>
      <c r="K2857" s="3">
        <f>VLOOKUP(Table_Villen_viihde.accdb[[#This Row],[Tuotenumero]],Table_Villen_viihde.accdb5[[Tuotenumero]:[TuoteryhmäID]],3,FALSE)</f>
        <v>4</v>
      </c>
      <c r="L2857" s="3" t="str">
        <f>VLOOKUP(Table_Villen_viihde.accdb[[#This Row],[Ryhmänro]],Table_Villen_viihde.accdb6[],2,FALSE)</f>
        <v>Tarvikkeet</v>
      </c>
    </row>
    <row r="2858" spans="1:12" x14ac:dyDescent="0.35">
      <c r="A2858">
        <v>53356</v>
      </c>
      <c r="B2858" s="18">
        <v>42300</v>
      </c>
      <c r="C2858" t="s">
        <v>60</v>
      </c>
      <c r="D2858">
        <v>1</v>
      </c>
      <c r="E2858">
        <v>1</v>
      </c>
      <c r="F2858">
        <v>14</v>
      </c>
      <c r="G2858">
        <v>10.31</v>
      </c>
      <c r="H2858" t="str">
        <f>VLOOKUP(Table_Villen_viihde.accdb[[#This Row],[MyyjäID]],ville_myyjät!$A$2:$B$17,2,FALSE)</f>
        <v>Liisa</v>
      </c>
      <c r="I2858" t="str">
        <f>VLOOKUP(Table_Villen_viihde.accdb[[#This Row],[myyjä]],ville_myyjät!$B$2:$C$17,2,FALSE)</f>
        <v>Nainen</v>
      </c>
      <c r="J2858" t="str">
        <f>VLOOKUP(Table_Villen_viihde.accdb[[#This Row],[Tuotenumero]],Table_Villen_viihde.accdb5[[Tuotenumero]:[Tuote]],2,FALSE)</f>
        <v>Antennikaapeli</v>
      </c>
      <c r="K2858" s="3">
        <f>VLOOKUP(Table_Villen_viihde.accdb[[#This Row],[Tuotenumero]],Table_Villen_viihde.accdb5[[Tuotenumero]:[TuoteryhmäID]],3,FALSE)</f>
        <v>4</v>
      </c>
      <c r="L2858" s="3" t="str">
        <f>VLOOKUP(Table_Villen_viihde.accdb[[#This Row],[Ryhmänro]],Table_Villen_viihde.accdb6[],2,FALSE)</f>
        <v>Tarvikkeet</v>
      </c>
    </row>
    <row r="2859" spans="1:12" x14ac:dyDescent="0.35">
      <c r="A2859">
        <v>53357</v>
      </c>
      <c r="B2859" s="18">
        <v>42300</v>
      </c>
      <c r="C2859" t="s">
        <v>59</v>
      </c>
      <c r="D2859">
        <v>1</v>
      </c>
      <c r="E2859">
        <v>2</v>
      </c>
      <c r="F2859">
        <v>236</v>
      </c>
      <c r="G2859">
        <v>126.3</v>
      </c>
      <c r="H2859" t="str">
        <f>VLOOKUP(Table_Villen_viihde.accdb[[#This Row],[MyyjäID]],ville_myyjät!$A$2:$B$17,2,FALSE)</f>
        <v>Maija</v>
      </c>
      <c r="I2859" t="str">
        <f>VLOOKUP(Table_Villen_viihde.accdb[[#This Row],[myyjä]],ville_myyjät!$B$2:$C$17,2,FALSE)</f>
        <v>Nainen</v>
      </c>
      <c r="J2859" t="str">
        <f>VLOOKUP(Table_Villen_viihde.accdb[[#This Row],[Tuotenumero]],Table_Villen_viihde.accdb5[[Tuotenumero]:[Tuote]],2,FALSE)</f>
        <v>Levysoitin</v>
      </c>
      <c r="K2859" s="3">
        <f>VLOOKUP(Table_Villen_viihde.accdb[[#This Row],[Tuotenumero]],Table_Villen_viihde.accdb5[[Tuotenumero]:[TuoteryhmäID]],3,FALSE)</f>
        <v>1</v>
      </c>
      <c r="L2859" s="3" t="str">
        <f>VLOOKUP(Table_Villen_viihde.accdb[[#This Row],[Ryhmänro]],Table_Villen_viihde.accdb6[],2,FALSE)</f>
        <v>Äänentoisto</v>
      </c>
    </row>
    <row r="2860" spans="1:12" x14ac:dyDescent="0.35">
      <c r="A2860">
        <v>53358</v>
      </c>
      <c r="B2860" s="18">
        <v>42301</v>
      </c>
      <c r="C2860" t="s">
        <v>60</v>
      </c>
      <c r="D2860">
        <v>1</v>
      </c>
      <c r="E2860">
        <v>3</v>
      </c>
      <c r="F2860">
        <v>15</v>
      </c>
      <c r="G2860">
        <v>11.26</v>
      </c>
      <c r="H2860" t="str">
        <f>VLOOKUP(Table_Villen_viihde.accdb[[#This Row],[MyyjäID]],ville_myyjät!$A$2:$B$17,2,FALSE)</f>
        <v>Helena</v>
      </c>
      <c r="I2860" t="str">
        <f>VLOOKUP(Table_Villen_viihde.accdb[[#This Row],[myyjä]],ville_myyjät!$B$2:$C$17,2,FALSE)</f>
        <v>Nainen</v>
      </c>
      <c r="J2860" t="str">
        <f>VLOOKUP(Table_Villen_viihde.accdb[[#This Row],[Tuotenumero]],Table_Villen_viihde.accdb5[[Tuotenumero]:[Tuote]],2,FALSE)</f>
        <v>Antennikaapeli</v>
      </c>
      <c r="K2860" s="3">
        <f>VLOOKUP(Table_Villen_viihde.accdb[[#This Row],[Tuotenumero]],Table_Villen_viihde.accdb5[[Tuotenumero]:[TuoteryhmäID]],3,FALSE)</f>
        <v>4</v>
      </c>
      <c r="L2860" s="3" t="str">
        <f>VLOOKUP(Table_Villen_viihde.accdb[[#This Row],[Ryhmänro]],Table_Villen_viihde.accdb6[],2,FALSE)</f>
        <v>Tarvikkeet</v>
      </c>
    </row>
    <row r="2861" spans="1:12" x14ac:dyDescent="0.35">
      <c r="A2861">
        <v>53359</v>
      </c>
      <c r="B2861" s="18">
        <v>42302</v>
      </c>
      <c r="C2861" t="s">
        <v>60</v>
      </c>
      <c r="D2861">
        <v>1</v>
      </c>
      <c r="E2861">
        <v>5</v>
      </c>
      <c r="F2861">
        <v>14</v>
      </c>
      <c r="G2861">
        <v>11.01</v>
      </c>
      <c r="H2861" t="str">
        <f>VLOOKUP(Table_Villen_viihde.accdb[[#This Row],[MyyjäID]],ville_myyjät!$A$2:$B$17,2,FALSE)</f>
        <v>Petri</v>
      </c>
      <c r="I2861" t="str">
        <f>VLOOKUP(Table_Villen_viihde.accdb[[#This Row],[myyjä]],ville_myyjät!$B$2:$C$17,2,FALSE)</f>
        <v>Mies</v>
      </c>
      <c r="J2861" t="str">
        <f>VLOOKUP(Table_Villen_viihde.accdb[[#This Row],[Tuotenumero]],Table_Villen_viihde.accdb5[[Tuotenumero]:[Tuote]],2,FALSE)</f>
        <v>Antennikaapeli</v>
      </c>
      <c r="K2861" s="3">
        <f>VLOOKUP(Table_Villen_viihde.accdb[[#This Row],[Tuotenumero]],Table_Villen_viihde.accdb5[[Tuotenumero]:[TuoteryhmäID]],3,FALSE)</f>
        <v>4</v>
      </c>
      <c r="L2861" s="3" t="str">
        <f>VLOOKUP(Table_Villen_viihde.accdb[[#This Row],[Ryhmänro]],Table_Villen_viihde.accdb6[],2,FALSE)</f>
        <v>Tarvikkeet</v>
      </c>
    </row>
    <row r="2862" spans="1:12" x14ac:dyDescent="0.35">
      <c r="A2862">
        <v>53360</v>
      </c>
      <c r="B2862" s="18">
        <v>42303</v>
      </c>
      <c r="C2862" t="s">
        <v>58</v>
      </c>
      <c r="D2862">
        <v>1</v>
      </c>
      <c r="E2862">
        <v>7</v>
      </c>
      <c r="F2862">
        <v>17</v>
      </c>
      <c r="G2862">
        <v>8.82</v>
      </c>
      <c r="H2862" t="str">
        <f>VLOOKUP(Table_Villen_viihde.accdb[[#This Row],[MyyjäID]],ville_myyjät!$A$2:$B$17,2,FALSE)</f>
        <v>Kaija</v>
      </c>
      <c r="I2862" t="str">
        <f>VLOOKUP(Table_Villen_viihde.accdb[[#This Row],[myyjä]],ville_myyjät!$B$2:$C$17,2,FALSE)</f>
        <v>Nainen</v>
      </c>
      <c r="J2862" t="str">
        <f>VLOOKUP(Table_Villen_viihde.accdb[[#This Row],[Tuotenumero]],Table_Villen_viihde.accdb5[[Tuotenumero]:[Tuote]],2,FALSE)</f>
        <v>USB-kaapeli</v>
      </c>
      <c r="K2862" s="3">
        <f>VLOOKUP(Table_Villen_viihde.accdb[[#This Row],[Tuotenumero]],Table_Villen_viihde.accdb5[[Tuotenumero]:[TuoteryhmäID]],3,FALSE)</f>
        <v>4</v>
      </c>
      <c r="L2862" s="3" t="str">
        <f>VLOOKUP(Table_Villen_viihde.accdb[[#This Row],[Ryhmänro]],Table_Villen_viihde.accdb6[],2,FALSE)</f>
        <v>Tarvikkeet</v>
      </c>
    </row>
    <row r="2863" spans="1:12" x14ac:dyDescent="0.35">
      <c r="A2863">
        <v>53361</v>
      </c>
      <c r="B2863" s="18">
        <v>42303</v>
      </c>
      <c r="C2863" t="s">
        <v>59</v>
      </c>
      <c r="D2863">
        <v>1</v>
      </c>
      <c r="E2863">
        <v>5</v>
      </c>
      <c r="F2863">
        <v>242</v>
      </c>
      <c r="G2863">
        <v>126.51</v>
      </c>
      <c r="H2863" t="str">
        <f>VLOOKUP(Table_Villen_viihde.accdb[[#This Row],[MyyjäID]],ville_myyjät!$A$2:$B$17,2,FALSE)</f>
        <v>Petri</v>
      </c>
      <c r="I2863" t="str">
        <f>VLOOKUP(Table_Villen_viihde.accdb[[#This Row],[myyjä]],ville_myyjät!$B$2:$C$17,2,FALSE)</f>
        <v>Mies</v>
      </c>
      <c r="J2863" t="str">
        <f>VLOOKUP(Table_Villen_viihde.accdb[[#This Row],[Tuotenumero]],Table_Villen_viihde.accdb5[[Tuotenumero]:[Tuote]],2,FALSE)</f>
        <v>Levysoitin</v>
      </c>
      <c r="K2863" s="3">
        <f>VLOOKUP(Table_Villen_viihde.accdb[[#This Row],[Tuotenumero]],Table_Villen_viihde.accdb5[[Tuotenumero]:[TuoteryhmäID]],3,FALSE)</f>
        <v>1</v>
      </c>
      <c r="L2863" s="3" t="str">
        <f>VLOOKUP(Table_Villen_viihde.accdb[[#This Row],[Ryhmänro]],Table_Villen_viihde.accdb6[],2,FALSE)</f>
        <v>Äänentoisto</v>
      </c>
    </row>
    <row r="2864" spans="1:12" x14ac:dyDescent="0.35">
      <c r="A2864">
        <v>53362</v>
      </c>
      <c r="B2864" s="18">
        <v>42303</v>
      </c>
      <c r="C2864" t="s">
        <v>60</v>
      </c>
      <c r="D2864">
        <v>1</v>
      </c>
      <c r="E2864">
        <v>1</v>
      </c>
      <c r="F2864">
        <v>15</v>
      </c>
      <c r="G2864">
        <v>11.26</v>
      </c>
      <c r="H2864" t="str">
        <f>VLOOKUP(Table_Villen_viihde.accdb[[#This Row],[MyyjäID]],ville_myyjät!$A$2:$B$17,2,FALSE)</f>
        <v>Liisa</v>
      </c>
      <c r="I2864" t="str">
        <f>VLOOKUP(Table_Villen_viihde.accdb[[#This Row],[myyjä]],ville_myyjät!$B$2:$C$17,2,FALSE)</f>
        <v>Nainen</v>
      </c>
      <c r="J2864" t="str">
        <f>VLOOKUP(Table_Villen_viihde.accdb[[#This Row],[Tuotenumero]],Table_Villen_viihde.accdb5[[Tuotenumero]:[Tuote]],2,FALSE)</f>
        <v>Antennikaapeli</v>
      </c>
      <c r="K2864" s="3">
        <f>VLOOKUP(Table_Villen_viihde.accdb[[#This Row],[Tuotenumero]],Table_Villen_viihde.accdb5[[Tuotenumero]:[TuoteryhmäID]],3,FALSE)</f>
        <v>4</v>
      </c>
      <c r="L2864" s="3" t="str">
        <f>VLOOKUP(Table_Villen_viihde.accdb[[#This Row],[Ryhmänro]],Table_Villen_viihde.accdb6[],2,FALSE)</f>
        <v>Tarvikkeet</v>
      </c>
    </row>
    <row r="2865" spans="1:12" x14ac:dyDescent="0.35">
      <c r="A2865">
        <v>53363</v>
      </c>
      <c r="B2865" s="18">
        <v>42304</v>
      </c>
      <c r="C2865" t="s">
        <v>60</v>
      </c>
      <c r="D2865">
        <v>1</v>
      </c>
      <c r="E2865">
        <v>5</v>
      </c>
      <c r="F2865">
        <v>14</v>
      </c>
      <c r="G2865">
        <v>10.91</v>
      </c>
      <c r="H2865" t="str">
        <f>VLOOKUP(Table_Villen_viihde.accdb[[#This Row],[MyyjäID]],ville_myyjät!$A$2:$B$17,2,FALSE)</f>
        <v>Petri</v>
      </c>
      <c r="I2865" t="str">
        <f>VLOOKUP(Table_Villen_viihde.accdb[[#This Row],[myyjä]],ville_myyjät!$B$2:$C$17,2,FALSE)</f>
        <v>Mies</v>
      </c>
      <c r="J2865" t="str">
        <f>VLOOKUP(Table_Villen_viihde.accdb[[#This Row],[Tuotenumero]],Table_Villen_viihde.accdb5[[Tuotenumero]:[Tuote]],2,FALSE)</f>
        <v>Antennikaapeli</v>
      </c>
      <c r="K2865" s="3">
        <f>VLOOKUP(Table_Villen_viihde.accdb[[#This Row],[Tuotenumero]],Table_Villen_viihde.accdb5[[Tuotenumero]:[TuoteryhmäID]],3,FALSE)</f>
        <v>4</v>
      </c>
      <c r="L2865" s="3" t="str">
        <f>VLOOKUP(Table_Villen_viihde.accdb[[#This Row],[Ryhmänro]],Table_Villen_viihde.accdb6[],2,FALSE)</f>
        <v>Tarvikkeet</v>
      </c>
    </row>
    <row r="2866" spans="1:12" x14ac:dyDescent="0.35">
      <c r="A2866">
        <v>53364</v>
      </c>
      <c r="B2866" s="18">
        <v>42304</v>
      </c>
      <c r="C2866" t="s">
        <v>60</v>
      </c>
      <c r="D2866">
        <v>1</v>
      </c>
      <c r="E2866">
        <v>1</v>
      </c>
      <c r="F2866">
        <v>14</v>
      </c>
      <c r="G2866">
        <v>10.25</v>
      </c>
      <c r="H2866" t="str">
        <f>VLOOKUP(Table_Villen_viihde.accdb[[#This Row],[MyyjäID]],ville_myyjät!$A$2:$B$17,2,FALSE)</f>
        <v>Liisa</v>
      </c>
      <c r="I2866" t="str">
        <f>VLOOKUP(Table_Villen_viihde.accdb[[#This Row],[myyjä]],ville_myyjät!$B$2:$C$17,2,FALSE)</f>
        <v>Nainen</v>
      </c>
      <c r="J2866" t="str">
        <f>VLOOKUP(Table_Villen_viihde.accdb[[#This Row],[Tuotenumero]],Table_Villen_viihde.accdb5[[Tuotenumero]:[Tuote]],2,FALSE)</f>
        <v>Antennikaapeli</v>
      </c>
      <c r="K2866" s="3">
        <f>VLOOKUP(Table_Villen_viihde.accdb[[#This Row],[Tuotenumero]],Table_Villen_viihde.accdb5[[Tuotenumero]:[TuoteryhmäID]],3,FALSE)</f>
        <v>4</v>
      </c>
      <c r="L2866" s="3" t="str">
        <f>VLOOKUP(Table_Villen_viihde.accdb[[#This Row],[Ryhmänro]],Table_Villen_viihde.accdb6[],2,FALSE)</f>
        <v>Tarvikkeet</v>
      </c>
    </row>
    <row r="2867" spans="1:12" x14ac:dyDescent="0.35">
      <c r="A2867">
        <v>53365</v>
      </c>
      <c r="B2867" s="18">
        <v>42305</v>
      </c>
      <c r="C2867" t="s">
        <v>60</v>
      </c>
      <c r="D2867">
        <v>1</v>
      </c>
      <c r="E2867">
        <v>1</v>
      </c>
      <c r="F2867">
        <v>14</v>
      </c>
      <c r="G2867">
        <v>10.96</v>
      </c>
      <c r="H2867" t="str">
        <f>VLOOKUP(Table_Villen_viihde.accdb[[#This Row],[MyyjäID]],ville_myyjät!$A$2:$B$17,2,FALSE)</f>
        <v>Liisa</v>
      </c>
      <c r="I2867" t="str">
        <f>VLOOKUP(Table_Villen_viihde.accdb[[#This Row],[myyjä]],ville_myyjät!$B$2:$C$17,2,FALSE)</f>
        <v>Nainen</v>
      </c>
      <c r="J2867" t="str">
        <f>VLOOKUP(Table_Villen_viihde.accdb[[#This Row],[Tuotenumero]],Table_Villen_viihde.accdb5[[Tuotenumero]:[Tuote]],2,FALSE)</f>
        <v>Antennikaapeli</v>
      </c>
      <c r="K2867" s="3">
        <f>VLOOKUP(Table_Villen_viihde.accdb[[#This Row],[Tuotenumero]],Table_Villen_viihde.accdb5[[Tuotenumero]:[TuoteryhmäID]],3,FALSE)</f>
        <v>4</v>
      </c>
      <c r="L2867" s="3" t="str">
        <f>VLOOKUP(Table_Villen_viihde.accdb[[#This Row],[Ryhmänro]],Table_Villen_viihde.accdb6[],2,FALSE)</f>
        <v>Tarvikkeet</v>
      </c>
    </row>
    <row r="2868" spans="1:12" x14ac:dyDescent="0.35">
      <c r="A2868">
        <v>53366</v>
      </c>
      <c r="B2868" s="18">
        <v>42305</v>
      </c>
      <c r="C2868" t="s">
        <v>60</v>
      </c>
      <c r="D2868">
        <v>1</v>
      </c>
      <c r="E2868">
        <v>3</v>
      </c>
      <c r="F2868">
        <v>14</v>
      </c>
      <c r="G2868">
        <v>11.22</v>
      </c>
      <c r="H2868" t="str">
        <f>VLOOKUP(Table_Villen_viihde.accdb[[#This Row],[MyyjäID]],ville_myyjät!$A$2:$B$17,2,FALSE)</f>
        <v>Helena</v>
      </c>
      <c r="I2868" t="str">
        <f>VLOOKUP(Table_Villen_viihde.accdb[[#This Row],[myyjä]],ville_myyjät!$B$2:$C$17,2,FALSE)</f>
        <v>Nainen</v>
      </c>
      <c r="J2868" t="str">
        <f>VLOOKUP(Table_Villen_viihde.accdb[[#This Row],[Tuotenumero]],Table_Villen_viihde.accdb5[[Tuotenumero]:[Tuote]],2,FALSE)</f>
        <v>Antennikaapeli</v>
      </c>
      <c r="K2868" s="3">
        <f>VLOOKUP(Table_Villen_viihde.accdb[[#This Row],[Tuotenumero]],Table_Villen_viihde.accdb5[[Tuotenumero]:[TuoteryhmäID]],3,FALSE)</f>
        <v>4</v>
      </c>
      <c r="L2868" s="3" t="str">
        <f>VLOOKUP(Table_Villen_viihde.accdb[[#This Row],[Ryhmänro]],Table_Villen_viihde.accdb6[],2,FALSE)</f>
        <v>Tarvikkeet</v>
      </c>
    </row>
    <row r="2869" spans="1:12" x14ac:dyDescent="0.35">
      <c r="A2869">
        <v>53367</v>
      </c>
      <c r="B2869" s="18">
        <v>42306</v>
      </c>
      <c r="C2869" t="s">
        <v>58</v>
      </c>
      <c r="D2869">
        <v>1</v>
      </c>
      <c r="E2869">
        <v>5</v>
      </c>
      <c r="F2869">
        <v>18</v>
      </c>
      <c r="G2869">
        <v>9.0399999999999991</v>
      </c>
      <c r="H2869" t="str">
        <f>VLOOKUP(Table_Villen_viihde.accdb[[#This Row],[MyyjäID]],ville_myyjät!$A$2:$B$17,2,FALSE)</f>
        <v>Petri</v>
      </c>
      <c r="I2869" t="str">
        <f>VLOOKUP(Table_Villen_viihde.accdb[[#This Row],[myyjä]],ville_myyjät!$B$2:$C$17,2,FALSE)</f>
        <v>Mies</v>
      </c>
      <c r="J2869" t="str">
        <f>VLOOKUP(Table_Villen_viihde.accdb[[#This Row],[Tuotenumero]],Table_Villen_viihde.accdb5[[Tuotenumero]:[Tuote]],2,FALSE)</f>
        <v>USB-kaapeli</v>
      </c>
      <c r="K2869" s="3">
        <f>VLOOKUP(Table_Villen_viihde.accdb[[#This Row],[Tuotenumero]],Table_Villen_viihde.accdb5[[Tuotenumero]:[TuoteryhmäID]],3,FALSE)</f>
        <v>4</v>
      </c>
      <c r="L2869" s="3" t="str">
        <f>VLOOKUP(Table_Villen_viihde.accdb[[#This Row],[Ryhmänro]],Table_Villen_viihde.accdb6[],2,FALSE)</f>
        <v>Tarvikkeet</v>
      </c>
    </row>
    <row r="2870" spans="1:12" x14ac:dyDescent="0.35">
      <c r="A2870">
        <v>53368</v>
      </c>
      <c r="B2870" s="18">
        <v>42306</v>
      </c>
      <c r="C2870" t="s">
        <v>62</v>
      </c>
      <c r="D2870">
        <v>1</v>
      </c>
      <c r="E2870">
        <v>6</v>
      </c>
      <c r="F2870">
        <v>56</v>
      </c>
      <c r="G2870">
        <v>41.55</v>
      </c>
      <c r="H2870" t="str">
        <f>VLOOKUP(Table_Villen_viihde.accdb[[#This Row],[MyyjäID]],ville_myyjät!$A$2:$B$17,2,FALSE)</f>
        <v>Mikko</v>
      </c>
      <c r="I2870" t="str">
        <f>VLOOKUP(Table_Villen_viihde.accdb[[#This Row],[myyjä]],ville_myyjät!$B$2:$C$17,2,FALSE)</f>
        <v>Mies</v>
      </c>
      <c r="J2870" t="str">
        <f>VLOOKUP(Table_Villen_viihde.accdb[[#This Row],[Tuotenumero]],Table_Villen_viihde.accdb5[[Tuotenumero]:[Tuote]],2,FALSE)</f>
        <v>Kaukosäädin</v>
      </c>
      <c r="K2870" s="3">
        <f>VLOOKUP(Table_Villen_viihde.accdb[[#This Row],[Tuotenumero]],Table_Villen_viihde.accdb5[[Tuotenumero]:[TuoteryhmäID]],3,FALSE)</f>
        <v>4</v>
      </c>
      <c r="L2870" s="3" t="str">
        <f>VLOOKUP(Table_Villen_viihde.accdb[[#This Row],[Ryhmänro]],Table_Villen_viihde.accdb6[],2,FALSE)</f>
        <v>Tarvikkeet</v>
      </c>
    </row>
    <row r="2871" spans="1:12" x14ac:dyDescent="0.35">
      <c r="A2871">
        <v>53369</v>
      </c>
      <c r="B2871" s="18">
        <v>42306</v>
      </c>
      <c r="C2871" t="s">
        <v>61</v>
      </c>
      <c r="D2871">
        <v>1</v>
      </c>
      <c r="E2871">
        <v>3</v>
      </c>
      <c r="F2871">
        <v>344</v>
      </c>
      <c r="G2871">
        <v>236.9</v>
      </c>
      <c r="H2871" t="str">
        <f>VLOOKUP(Table_Villen_viihde.accdb[[#This Row],[MyyjäID]],ville_myyjät!$A$2:$B$17,2,FALSE)</f>
        <v>Helena</v>
      </c>
      <c r="I2871" t="str">
        <f>VLOOKUP(Table_Villen_viihde.accdb[[#This Row],[myyjä]],ville_myyjät!$B$2:$C$17,2,FALSE)</f>
        <v>Nainen</v>
      </c>
      <c r="J2871" t="str">
        <f>VLOOKUP(Table_Villen_viihde.accdb[[#This Row],[Tuotenumero]],Table_Villen_viihde.accdb5[[Tuotenumero]:[Tuote]],2,FALSE)</f>
        <v>TV32</v>
      </c>
      <c r="K2871" s="3">
        <f>VLOOKUP(Table_Villen_viihde.accdb[[#This Row],[Tuotenumero]],Table_Villen_viihde.accdb5[[Tuotenumero]:[TuoteryhmäID]],3,FALSE)</f>
        <v>3</v>
      </c>
      <c r="L2871" s="3" t="str">
        <f>VLOOKUP(Table_Villen_viihde.accdb[[#This Row],[Ryhmänro]],Table_Villen_viihde.accdb6[],2,FALSE)</f>
        <v>TV</v>
      </c>
    </row>
    <row r="2872" spans="1:12" x14ac:dyDescent="0.35">
      <c r="A2872">
        <v>53370</v>
      </c>
      <c r="B2872" s="18">
        <v>42306</v>
      </c>
      <c r="C2872" t="s">
        <v>60</v>
      </c>
      <c r="D2872">
        <v>1</v>
      </c>
      <c r="E2872">
        <v>3</v>
      </c>
      <c r="F2872">
        <v>15</v>
      </c>
      <c r="G2872">
        <v>10.53</v>
      </c>
      <c r="H2872" t="str">
        <f>VLOOKUP(Table_Villen_viihde.accdb[[#This Row],[MyyjäID]],ville_myyjät!$A$2:$B$17,2,FALSE)</f>
        <v>Helena</v>
      </c>
      <c r="I2872" t="str">
        <f>VLOOKUP(Table_Villen_viihde.accdb[[#This Row],[myyjä]],ville_myyjät!$B$2:$C$17,2,FALSE)</f>
        <v>Nainen</v>
      </c>
      <c r="J2872" t="str">
        <f>VLOOKUP(Table_Villen_viihde.accdb[[#This Row],[Tuotenumero]],Table_Villen_viihde.accdb5[[Tuotenumero]:[Tuote]],2,FALSE)</f>
        <v>Antennikaapeli</v>
      </c>
      <c r="K2872" s="3">
        <f>VLOOKUP(Table_Villen_viihde.accdb[[#This Row],[Tuotenumero]],Table_Villen_viihde.accdb5[[Tuotenumero]:[TuoteryhmäID]],3,FALSE)</f>
        <v>4</v>
      </c>
      <c r="L2872" s="3" t="str">
        <f>VLOOKUP(Table_Villen_viihde.accdb[[#This Row],[Ryhmänro]],Table_Villen_viihde.accdb6[],2,FALSE)</f>
        <v>Tarvikkeet</v>
      </c>
    </row>
    <row r="2873" spans="1:12" x14ac:dyDescent="0.35">
      <c r="A2873">
        <v>53371</v>
      </c>
      <c r="B2873" s="18">
        <v>42307</v>
      </c>
      <c r="C2873" t="s">
        <v>60</v>
      </c>
      <c r="D2873">
        <v>1</v>
      </c>
      <c r="E2873">
        <v>1</v>
      </c>
      <c r="F2873">
        <v>15</v>
      </c>
      <c r="G2873">
        <v>10.75</v>
      </c>
      <c r="H2873" t="str">
        <f>VLOOKUP(Table_Villen_viihde.accdb[[#This Row],[MyyjäID]],ville_myyjät!$A$2:$B$17,2,FALSE)</f>
        <v>Liisa</v>
      </c>
      <c r="I2873" t="str">
        <f>VLOOKUP(Table_Villen_viihde.accdb[[#This Row],[myyjä]],ville_myyjät!$B$2:$C$17,2,FALSE)</f>
        <v>Nainen</v>
      </c>
      <c r="J2873" t="str">
        <f>VLOOKUP(Table_Villen_viihde.accdb[[#This Row],[Tuotenumero]],Table_Villen_viihde.accdb5[[Tuotenumero]:[Tuote]],2,FALSE)</f>
        <v>Antennikaapeli</v>
      </c>
      <c r="K2873" s="3">
        <f>VLOOKUP(Table_Villen_viihde.accdb[[#This Row],[Tuotenumero]],Table_Villen_viihde.accdb5[[Tuotenumero]:[TuoteryhmäID]],3,FALSE)</f>
        <v>4</v>
      </c>
      <c r="L2873" s="3" t="str">
        <f>VLOOKUP(Table_Villen_viihde.accdb[[#This Row],[Ryhmänro]],Table_Villen_viihde.accdb6[],2,FALSE)</f>
        <v>Tarvikkeet</v>
      </c>
    </row>
    <row r="2874" spans="1:12" x14ac:dyDescent="0.35">
      <c r="A2874">
        <v>53372</v>
      </c>
      <c r="B2874" s="18">
        <v>42307</v>
      </c>
      <c r="C2874" t="s">
        <v>59</v>
      </c>
      <c r="D2874">
        <v>1</v>
      </c>
      <c r="E2874">
        <v>3</v>
      </c>
      <c r="F2874">
        <v>245</v>
      </c>
      <c r="G2874">
        <v>132.78</v>
      </c>
      <c r="H2874" t="str">
        <f>VLOOKUP(Table_Villen_viihde.accdb[[#This Row],[MyyjäID]],ville_myyjät!$A$2:$B$17,2,FALSE)</f>
        <v>Helena</v>
      </c>
      <c r="I2874" t="str">
        <f>VLOOKUP(Table_Villen_viihde.accdb[[#This Row],[myyjä]],ville_myyjät!$B$2:$C$17,2,FALSE)</f>
        <v>Nainen</v>
      </c>
      <c r="J2874" t="str">
        <f>VLOOKUP(Table_Villen_viihde.accdb[[#This Row],[Tuotenumero]],Table_Villen_viihde.accdb5[[Tuotenumero]:[Tuote]],2,FALSE)</f>
        <v>Levysoitin</v>
      </c>
      <c r="K2874" s="3">
        <f>VLOOKUP(Table_Villen_viihde.accdb[[#This Row],[Tuotenumero]],Table_Villen_viihde.accdb5[[Tuotenumero]:[TuoteryhmäID]],3,FALSE)</f>
        <v>1</v>
      </c>
      <c r="L2874" s="3" t="str">
        <f>VLOOKUP(Table_Villen_viihde.accdb[[#This Row],[Ryhmänro]],Table_Villen_viihde.accdb6[],2,FALSE)</f>
        <v>Äänentoisto</v>
      </c>
    </row>
    <row r="2875" spans="1:12" x14ac:dyDescent="0.35">
      <c r="A2875">
        <v>53373</v>
      </c>
      <c r="B2875" s="18">
        <v>42307</v>
      </c>
      <c r="C2875" t="s">
        <v>60</v>
      </c>
      <c r="D2875">
        <v>1</v>
      </c>
      <c r="E2875">
        <v>9</v>
      </c>
      <c r="F2875">
        <v>15</v>
      </c>
      <c r="G2875">
        <v>10.5</v>
      </c>
      <c r="H2875" t="str">
        <f>VLOOKUP(Table_Villen_viihde.accdb[[#This Row],[MyyjäID]],ville_myyjät!$A$2:$B$17,2,FALSE)</f>
        <v>Juuso</v>
      </c>
      <c r="I2875" t="str">
        <f>VLOOKUP(Table_Villen_viihde.accdb[[#This Row],[myyjä]],ville_myyjät!$B$2:$C$17,2,FALSE)</f>
        <v>Mies</v>
      </c>
      <c r="J2875" t="str">
        <f>VLOOKUP(Table_Villen_viihde.accdb[[#This Row],[Tuotenumero]],Table_Villen_viihde.accdb5[[Tuotenumero]:[Tuote]],2,FALSE)</f>
        <v>Antennikaapeli</v>
      </c>
      <c r="K2875" s="3">
        <f>VLOOKUP(Table_Villen_viihde.accdb[[#This Row],[Tuotenumero]],Table_Villen_viihde.accdb5[[Tuotenumero]:[TuoteryhmäID]],3,FALSE)</f>
        <v>4</v>
      </c>
      <c r="L2875" s="3" t="str">
        <f>VLOOKUP(Table_Villen_viihde.accdb[[#This Row],[Ryhmänro]],Table_Villen_viihde.accdb6[],2,FALSE)</f>
        <v>Tarvikkeet</v>
      </c>
    </row>
    <row r="2876" spans="1:12" x14ac:dyDescent="0.35">
      <c r="A2876">
        <v>53374</v>
      </c>
      <c r="B2876" s="18">
        <v>42307</v>
      </c>
      <c r="C2876" t="s">
        <v>60</v>
      </c>
      <c r="D2876">
        <v>1</v>
      </c>
      <c r="E2876">
        <v>7</v>
      </c>
      <c r="F2876">
        <v>15</v>
      </c>
      <c r="G2876">
        <v>10.76</v>
      </c>
      <c r="H2876" t="str">
        <f>VLOOKUP(Table_Villen_viihde.accdb[[#This Row],[MyyjäID]],ville_myyjät!$A$2:$B$17,2,FALSE)</f>
        <v>Kaija</v>
      </c>
      <c r="I2876" t="str">
        <f>VLOOKUP(Table_Villen_viihde.accdb[[#This Row],[myyjä]],ville_myyjät!$B$2:$C$17,2,FALSE)</f>
        <v>Nainen</v>
      </c>
      <c r="J2876" t="str">
        <f>VLOOKUP(Table_Villen_viihde.accdb[[#This Row],[Tuotenumero]],Table_Villen_viihde.accdb5[[Tuotenumero]:[Tuote]],2,FALSE)</f>
        <v>Antennikaapeli</v>
      </c>
      <c r="K2876" s="3">
        <f>VLOOKUP(Table_Villen_viihde.accdb[[#This Row],[Tuotenumero]],Table_Villen_viihde.accdb5[[Tuotenumero]:[TuoteryhmäID]],3,FALSE)</f>
        <v>4</v>
      </c>
      <c r="L2876" s="3" t="str">
        <f>VLOOKUP(Table_Villen_viihde.accdb[[#This Row],[Ryhmänro]],Table_Villen_viihde.accdb6[],2,FALSE)</f>
        <v>Tarvikkeet</v>
      </c>
    </row>
    <row r="2877" spans="1:12" x14ac:dyDescent="0.35">
      <c r="A2877">
        <v>53375</v>
      </c>
      <c r="B2877" s="18">
        <v>42307</v>
      </c>
      <c r="C2877" t="s">
        <v>60</v>
      </c>
      <c r="D2877">
        <v>1</v>
      </c>
      <c r="E2877">
        <v>6</v>
      </c>
      <c r="F2877">
        <v>14</v>
      </c>
      <c r="G2877">
        <v>10.88</v>
      </c>
      <c r="H2877" t="str">
        <f>VLOOKUP(Table_Villen_viihde.accdb[[#This Row],[MyyjäID]],ville_myyjät!$A$2:$B$17,2,FALSE)</f>
        <v>Mikko</v>
      </c>
      <c r="I2877" t="str">
        <f>VLOOKUP(Table_Villen_viihde.accdb[[#This Row],[myyjä]],ville_myyjät!$B$2:$C$17,2,FALSE)</f>
        <v>Mies</v>
      </c>
      <c r="J2877" t="str">
        <f>VLOOKUP(Table_Villen_viihde.accdb[[#This Row],[Tuotenumero]],Table_Villen_viihde.accdb5[[Tuotenumero]:[Tuote]],2,FALSE)</f>
        <v>Antennikaapeli</v>
      </c>
      <c r="K2877" s="3">
        <f>VLOOKUP(Table_Villen_viihde.accdb[[#This Row],[Tuotenumero]],Table_Villen_viihde.accdb5[[Tuotenumero]:[TuoteryhmäID]],3,FALSE)</f>
        <v>4</v>
      </c>
      <c r="L2877" s="3" t="str">
        <f>VLOOKUP(Table_Villen_viihde.accdb[[#This Row],[Ryhmänro]],Table_Villen_viihde.accdb6[],2,FALSE)</f>
        <v>Tarvikkeet</v>
      </c>
    </row>
    <row r="2878" spans="1:12" x14ac:dyDescent="0.35">
      <c r="A2878">
        <v>53376</v>
      </c>
      <c r="B2878" s="18">
        <v>42308</v>
      </c>
      <c r="C2878" t="s">
        <v>60</v>
      </c>
      <c r="D2878">
        <v>1</v>
      </c>
      <c r="E2878">
        <v>3</v>
      </c>
      <c r="F2878">
        <v>15</v>
      </c>
      <c r="G2878">
        <v>10.93</v>
      </c>
      <c r="H2878" t="str">
        <f>VLOOKUP(Table_Villen_viihde.accdb[[#This Row],[MyyjäID]],ville_myyjät!$A$2:$B$17,2,FALSE)</f>
        <v>Helena</v>
      </c>
      <c r="I2878" t="str">
        <f>VLOOKUP(Table_Villen_viihde.accdb[[#This Row],[myyjä]],ville_myyjät!$B$2:$C$17,2,FALSE)</f>
        <v>Nainen</v>
      </c>
      <c r="J2878" t="str">
        <f>VLOOKUP(Table_Villen_viihde.accdb[[#This Row],[Tuotenumero]],Table_Villen_viihde.accdb5[[Tuotenumero]:[Tuote]],2,FALSE)</f>
        <v>Antennikaapeli</v>
      </c>
      <c r="K2878" s="3">
        <f>VLOOKUP(Table_Villen_viihde.accdb[[#This Row],[Tuotenumero]],Table_Villen_viihde.accdb5[[Tuotenumero]:[TuoteryhmäID]],3,FALSE)</f>
        <v>4</v>
      </c>
      <c r="L2878" s="3" t="str">
        <f>VLOOKUP(Table_Villen_viihde.accdb[[#This Row],[Ryhmänro]],Table_Villen_viihde.accdb6[],2,FALSE)</f>
        <v>Tarvikkeet</v>
      </c>
    </row>
    <row r="2879" spans="1:12" x14ac:dyDescent="0.35">
      <c r="A2879">
        <v>53377</v>
      </c>
      <c r="B2879" s="18">
        <v>42308</v>
      </c>
      <c r="C2879" t="s">
        <v>60</v>
      </c>
      <c r="D2879">
        <v>1</v>
      </c>
      <c r="E2879">
        <v>2</v>
      </c>
      <c r="F2879">
        <v>15</v>
      </c>
      <c r="G2879">
        <v>10.99</v>
      </c>
      <c r="H2879" t="str">
        <f>VLOOKUP(Table_Villen_viihde.accdb[[#This Row],[MyyjäID]],ville_myyjät!$A$2:$B$17,2,FALSE)</f>
        <v>Maija</v>
      </c>
      <c r="I2879" t="str">
        <f>VLOOKUP(Table_Villen_viihde.accdb[[#This Row],[myyjä]],ville_myyjät!$B$2:$C$17,2,FALSE)</f>
        <v>Nainen</v>
      </c>
      <c r="J2879" t="str">
        <f>VLOOKUP(Table_Villen_viihde.accdb[[#This Row],[Tuotenumero]],Table_Villen_viihde.accdb5[[Tuotenumero]:[Tuote]],2,FALSE)</f>
        <v>Antennikaapeli</v>
      </c>
      <c r="K2879" s="3">
        <f>VLOOKUP(Table_Villen_viihde.accdb[[#This Row],[Tuotenumero]],Table_Villen_viihde.accdb5[[Tuotenumero]:[TuoteryhmäID]],3,FALSE)</f>
        <v>4</v>
      </c>
      <c r="L2879" s="3" t="str">
        <f>VLOOKUP(Table_Villen_viihde.accdb[[#This Row],[Ryhmänro]],Table_Villen_viihde.accdb6[],2,FALSE)</f>
        <v>Tarvikkeet</v>
      </c>
    </row>
    <row r="2880" spans="1:12" x14ac:dyDescent="0.35">
      <c r="A2880">
        <v>53378</v>
      </c>
      <c r="B2880" s="18">
        <v>42308</v>
      </c>
      <c r="C2880" t="s">
        <v>60</v>
      </c>
      <c r="D2880">
        <v>1</v>
      </c>
      <c r="E2880">
        <v>5</v>
      </c>
      <c r="F2880">
        <v>15</v>
      </c>
      <c r="G2880">
        <v>11.13</v>
      </c>
      <c r="H2880" t="str">
        <f>VLOOKUP(Table_Villen_viihde.accdb[[#This Row],[MyyjäID]],ville_myyjät!$A$2:$B$17,2,FALSE)</f>
        <v>Petri</v>
      </c>
      <c r="I2880" t="str">
        <f>VLOOKUP(Table_Villen_viihde.accdb[[#This Row],[myyjä]],ville_myyjät!$B$2:$C$17,2,FALSE)</f>
        <v>Mies</v>
      </c>
      <c r="J2880" t="str">
        <f>VLOOKUP(Table_Villen_viihde.accdb[[#This Row],[Tuotenumero]],Table_Villen_viihde.accdb5[[Tuotenumero]:[Tuote]],2,FALSE)</f>
        <v>Antennikaapeli</v>
      </c>
      <c r="K2880" s="3">
        <f>VLOOKUP(Table_Villen_viihde.accdb[[#This Row],[Tuotenumero]],Table_Villen_viihde.accdb5[[Tuotenumero]:[TuoteryhmäID]],3,FALSE)</f>
        <v>4</v>
      </c>
      <c r="L2880" s="3" t="str">
        <f>VLOOKUP(Table_Villen_viihde.accdb[[#This Row],[Ryhmänro]],Table_Villen_viihde.accdb6[],2,FALSE)</f>
        <v>Tarvikkeet</v>
      </c>
    </row>
    <row r="2881" spans="1:12" x14ac:dyDescent="0.35">
      <c r="A2881">
        <v>53379</v>
      </c>
      <c r="B2881" s="18">
        <v>42308</v>
      </c>
      <c r="C2881" t="s">
        <v>60</v>
      </c>
      <c r="D2881">
        <v>1</v>
      </c>
      <c r="E2881">
        <v>7</v>
      </c>
      <c r="F2881">
        <v>14</v>
      </c>
      <c r="G2881">
        <v>10.69</v>
      </c>
      <c r="H2881" t="str">
        <f>VLOOKUP(Table_Villen_viihde.accdb[[#This Row],[MyyjäID]],ville_myyjät!$A$2:$B$17,2,FALSE)</f>
        <v>Kaija</v>
      </c>
      <c r="I2881" t="str">
        <f>VLOOKUP(Table_Villen_viihde.accdb[[#This Row],[myyjä]],ville_myyjät!$B$2:$C$17,2,FALSE)</f>
        <v>Nainen</v>
      </c>
      <c r="J2881" t="str">
        <f>VLOOKUP(Table_Villen_viihde.accdb[[#This Row],[Tuotenumero]],Table_Villen_viihde.accdb5[[Tuotenumero]:[Tuote]],2,FALSE)</f>
        <v>Antennikaapeli</v>
      </c>
      <c r="K2881" s="3">
        <f>VLOOKUP(Table_Villen_viihde.accdb[[#This Row],[Tuotenumero]],Table_Villen_viihde.accdb5[[Tuotenumero]:[TuoteryhmäID]],3,FALSE)</f>
        <v>4</v>
      </c>
      <c r="L2881" s="3" t="str">
        <f>VLOOKUP(Table_Villen_viihde.accdb[[#This Row],[Ryhmänro]],Table_Villen_viihde.accdb6[],2,FALSE)</f>
        <v>Tarvikkeet</v>
      </c>
    </row>
    <row r="2882" spans="1:12" x14ac:dyDescent="0.35">
      <c r="A2882">
        <v>53380</v>
      </c>
      <c r="B2882" s="18">
        <v>42309</v>
      </c>
      <c r="C2882" t="s">
        <v>60</v>
      </c>
      <c r="D2882">
        <v>1</v>
      </c>
      <c r="E2882">
        <v>1</v>
      </c>
      <c r="F2882">
        <v>15</v>
      </c>
      <c r="G2882">
        <v>10.26</v>
      </c>
      <c r="H2882" t="str">
        <f>VLOOKUP(Table_Villen_viihde.accdb[[#This Row],[MyyjäID]],ville_myyjät!$A$2:$B$17,2,FALSE)</f>
        <v>Liisa</v>
      </c>
      <c r="I2882" t="str">
        <f>VLOOKUP(Table_Villen_viihde.accdb[[#This Row],[myyjä]],ville_myyjät!$B$2:$C$17,2,FALSE)</f>
        <v>Nainen</v>
      </c>
      <c r="J2882" t="str">
        <f>VLOOKUP(Table_Villen_viihde.accdb[[#This Row],[Tuotenumero]],Table_Villen_viihde.accdb5[[Tuotenumero]:[Tuote]],2,FALSE)</f>
        <v>Antennikaapeli</v>
      </c>
      <c r="K2882" s="3">
        <f>VLOOKUP(Table_Villen_viihde.accdb[[#This Row],[Tuotenumero]],Table_Villen_viihde.accdb5[[Tuotenumero]:[TuoteryhmäID]],3,FALSE)</f>
        <v>4</v>
      </c>
      <c r="L2882" s="3" t="str">
        <f>VLOOKUP(Table_Villen_viihde.accdb[[#This Row],[Ryhmänro]],Table_Villen_viihde.accdb6[],2,FALSE)</f>
        <v>Tarvikkeet</v>
      </c>
    </row>
    <row r="2883" spans="1:12" x14ac:dyDescent="0.35">
      <c r="A2883">
        <v>53381</v>
      </c>
      <c r="B2883" s="18">
        <v>42309</v>
      </c>
      <c r="C2883" t="s">
        <v>61</v>
      </c>
      <c r="D2883">
        <v>1</v>
      </c>
      <c r="E2883">
        <v>5</v>
      </c>
      <c r="F2883">
        <v>316</v>
      </c>
      <c r="G2883">
        <v>217.87</v>
      </c>
      <c r="H2883" t="str">
        <f>VLOOKUP(Table_Villen_viihde.accdb[[#This Row],[MyyjäID]],ville_myyjät!$A$2:$B$17,2,FALSE)</f>
        <v>Petri</v>
      </c>
      <c r="I2883" t="str">
        <f>VLOOKUP(Table_Villen_viihde.accdb[[#This Row],[myyjä]],ville_myyjät!$B$2:$C$17,2,FALSE)</f>
        <v>Mies</v>
      </c>
      <c r="J2883" t="str">
        <f>VLOOKUP(Table_Villen_viihde.accdb[[#This Row],[Tuotenumero]],Table_Villen_viihde.accdb5[[Tuotenumero]:[Tuote]],2,FALSE)</f>
        <v>TV32</v>
      </c>
      <c r="K2883" s="3">
        <f>VLOOKUP(Table_Villen_viihde.accdb[[#This Row],[Tuotenumero]],Table_Villen_viihde.accdb5[[Tuotenumero]:[TuoteryhmäID]],3,FALSE)</f>
        <v>3</v>
      </c>
      <c r="L2883" s="3" t="str">
        <f>VLOOKUP(Table_Villen_viihde.accdb[[#This Row],[Ryhmänro]],Table_Villen_viihde.accdb6[],2,FALSE)</f>
        <v>TV</v>
      </c>
    </row>
    <row r="2884" spans="1:12" x14ac:dyDescent="0.35">
      <c r="A2884">
        <v>53382</v>
      </c>
      <c r="B2884" s="18">
        <v>42309</v>
      </c>
      <c r="C2884" t="s">
        <v>60</v>
      </c>
      <c r="D2884">
        <v>1</v>
      </c>
      <c r="E2884">
        <v>2</v>
      </c>
      <c r="F2884">
        <v>15</v>
      </c>
      <c r="G2884">
        <v>10.46</v>
      </c>
      <c r="H2884" t="str">
        <f>VLOOKUP(Table_Villen_viihde.accdb[[#This Row],[MyyjäID]],ville_myyjät!$A$2:$B$17,2,FALSE)</f>
        <v>Maija</v>
      </c>
      <c r="I2884" t="str">
        <f>VLOOKUP(Table_Villen_viihde.accdb[[#This Row],[myyjä]],ville_myyjät!$B$2:$C$17,2,FALSE)</f>
        <v>Nainen</v>
      </c>
      <c r="J2884" t="str">
        <f>VLOOKUP(Table_Villen_viihde.accdb[[#This Row],[Tuotenumero]],Table_Villen_viihde.accdb5[[Tuotenumero]:[Tuote]],2,FALSE)</f>
        <v>Antennikaapeli</v>
      </c>
      <c r="K2884" s="3">
        <f>VLOOKUP(Table_Villen_viihde.accdb[[#This Row],[Tuotenumero]],Table_Villen_viihde.accdb5[[Tuotenumero]:[TuoteryhmäID]],3,FALSE)</f>
        <v>4</v>
      </c>
      <c r="L2884" s="3" t="str">
        <f>VLOOKUP(Table_Villen_viihde.accdb[[#This Row],[Ryhmänro]],Table_Villen_viihde.accdb6[],2,FALSE)</f>
        <v>Tarvikkeet</v>
      </c>
    </row>
    <row r="2885" spans="1:12" x14ac:dyDescent="0.35">
      <c r="A2885">
        <v>53383</v>
      </c>
      <c r="B2885" s="18">
        <v>42310</v>
      </c>
      <c r="C2885" t="s">
        <v>60</v>
      </c>
      <c r="D2885">
        <v>1</v>
      </c>
      <c r="E2885">
        <v>5</v>
      </c>
      <c r="F2885">
        <v>15</v>
      </c>
      <c r="G2885">
        <v>10.46</v>
      </c>
      <c r="H2885" t="str">
        <f>VLOOKUP(Table_Villen_viihde.accdb[[#This Row],[MyyjäID]],ville_myyjät!$A$2:$B$17,2,FALSE)</f>
        <v>Petri</v>
      </c>
      <c r="I2885" t="str">
        <f>VLOOKUP(Table_Villen_viihde.accdb[[#This Row],[myyjä]],ville_myyjät!$B$2:$C$17,2,FALSE)</f>
        <v>Mies</v>
      </c>
      <c r="J2885" t="str">
        <f>VLOOKUP(Table_Villen_viihde.accdb[[#This Row],[Tuotenumero]],Table_Villen_viihde.accdb5[[Tuotenumero]:[Tuote]],2,FALSE)</f>
        <v>Antennikaapeli</v>
      </c>
      <c r="K2885" s="3">
        <f>VLOOKUP(Table_Villen_viihde.accdb[[#This Row],[Tuotenumero]],Table_Villen_viihde.accdb5[[Tuotenumero]:[TuoteryhmäID]],3,FALSE)</f>
        <v>4</v>
      </c>
      <c r="L2885" s="3" t="str">
        <f>VLOOKUP(Table_Villen_viihde.accdb[[#This Row],[Ryhmänro]],Table_Villen_viihde.accdb6[],2,FALSE)</f>
        <v>Tarvikkeet</v>
      </c>
    </row>
    <row r="2886" spans="1:12" x14ac:dyDescent="0.35">
      <c r="A2886">
        <v>53384</v>
      </c>
      <c r="B2886" s="18">
        <v>42311</v>
      </c>
      <c r="C2886" t="s">
        <v>60</v>
      </c>
      <c r="D2886">
        <v>1</v>
      </c>
      <c r="E2886">
        <v>3</v>
      </c>
      <c r="F2886">
        <v>15</v>
      </c>
      <c r="G2886">
        <v>11.25</v>
      </c>
      <c r="H2886" t="str">
        <f>VLOOKUP(Table_Villen_viihde.accdb[[#This Row],[MyyjäID]],ville_myyjät!$A$2:$B$17,2,FALSE)</f>
        <v>Helena</v>
      </c>
      <c r="I2886" t="str">
        <f>VLOOKUP(Table_Villen_viihde.accdb[[#This Row],[myyjä]],ville_myyjät!$B$2:$C$17,2,FALSE)</f>
        <v>Nainen</v>
      </c>
      <c r="J2886" t="str">
        <f>VLOOKUP(Table_Villen_viihde.accdb[[#This Row],[Tuotenumero]],Table_Villen_viihde.accdb5[[Tuotenumero]:[Tuote]],2,FALSE)</f>
        <v>Antennikaapeli</v>
      </c>
      <c r="K2886" s="3">
        <f>VLOOKUP(Table_Villen_viihde.accdb[[#This Row],[Tuotenumero]],Table_Villen_viihde.accdb5[[Tuotenumero]:[TuoteryhmäID]],3,FALSE)</f>
        <v>4</v>
      </c>
      <c r="L2886" s="3" t="str">
        <f>VLOOKUP(Table_Villen_viihde.accdb[[#This Row],[Ryhmänro]],Table_Villen_viihde.accdb6[],2,FALSE)</f>
        <v>Tarvikkeet</v>
      </c>
    </row>
    <row r="2887" spans="1:12" x14ac:dyDescent="0.35">
      <c r="A2887">
        <v>53385</v>
      </c>
      <c r="B2887" s="18">
        <v>42311</v>
      </c>
      <c r="C2887" t="s">
        <v>60</v>
      </c>
      <c r="D2887">
        <v>1</v>
      </c>
      <c r="E2887">
        <v>6</v>
      </c>
      <c r="F2887">
        <v>14</v>
      </c>
      <c r="G2887">
        <v>10.46</v>
      </c>
      <c r="H2887" t="str">
        <f>VLOOKUP(Table_Villen_viihde.accdb[[#This Row],[MyyjäID]],ville_myyjät!$A$2:$B$17,2,FALSE)</f>
        <v>Mikko</v>
      </c>
      <c r="I2887" t="str">
        <f>VLOOKUP(Table_Villen_viihde.accdb[[#This Row],[myyjä]],ville_myyjät!$B$2:$C$17,2,FALSE)</f>
        <v>Mies</v>
      </c>
      <c r="J2887" t="str">
        <f>VLOOKUP(Table_Villen_viihde.accdb[[#This Row],[Tuotenumero]],Table_Villen_viihde.accdb5[[Tuotenumero]:[Tuote]],2,FALSE)</f>
        <v>Antennikaapeli</v>
      </c>
      <c r="K2887" s="3">
        <f>VLOOKUP(Table_Villen_viihde.accdb[[#This Row],[Tuotenumero]],Table_Villen_viihde.accdb5[[Tuotenumero]:[TuoteryhmäID]],3,FALSE)</f>
        <v>4</v>
      </c>
      <c r="L2887" s="3" t="str">
        <f>VLOOKUP(Table_Villen_viihde.accdb[[#This Row],[Ryhmänro]],Table_Villen_viihde.accdb6[],2,FALSE)</f>
        <v>Tarvikkeet</v>
      </c>
    </row>
    <row r="2888" spans="1:12" x14ac:dyDescent="0.35">
      <c r="A2888">
        <v>53386</v>
      </c>
      <c r="B2888" s="18">
        <v>42311</v>
      </c>
      <c r="C2888" t="s">
        <v>59</v>
      </c>
      <c r="D2888">
        <v>1</v>
      </c>
      <c r="E2888">
        <v>2</v>
      </c>
      <c r="F2888">
        <v>256</v>
      </c>
      <c r="G2888">
        <v>138.03</v>
      </c>
      <c r="H2888" t="str">
        <f>VLOOKUP(Table_Villen_viihde.accdb[[#This Row],[MyyjäID]],ville_myyjät!$A$2:$B$17,2,FALSE)</f>
        <v>Maija</v>
      </c>
      <c r="I2888" t="str">
        <f>VLOOKUP(Table_Villen_viihde.accdb[[#This Row],[myyjä]],ville_myyjät!$B$2:$C$17,2,FALSE)</f>
        <v>Nainen</v>
      </c>
      <c r="J2888" t="str">
        <f>VLOOKUP(Table_Villen_viihde.accdb[[#This Row],[Tuotenumero]],Table_Villen_viihde.accdb5[[Tuotenumero]:[Tuote]],2,FALSE)</f>
        <v>Levysoitin</v>
      </c>
      <c r="K2888" s="3">
        <f>VLOOKUP(Table_Villen_viihde.accdb[[#This Row],[Tuotenumero]],Table_Villen_viihde.accdb5[[Tuotenumero]:[TuoteryhmäID]],3,FALSE)</f>
        <v>1</v>
      </c>
      <c r="L2888" s="3" t="str">
        <f>VLOOKUP(Table_Villen_viihde.accdb[[#This Row],[Ryhmänro]],Table_Villen_viihde.accdb6[],2,FALSE)</f>
        <v>Äänentoisto</v>
      </c>
    </row>
    <row r="2889" spans="1:12" x14ac:dyDescent="0.35">
      <c r="A2889">
        <v>53387</v>
      </c>
      <c r="B2889" s="18">
        <v>42311</v>
      </c>
      <c r="C2889" t="s">
        <v>61</v>
      </c>
      <c r="D2889">
        <v>1</v>
      </c>
      <c r="E2889">
        <v>5</v>
      </c>
      <c r="F2889">
        <v>321</v>
      </c>
      <c r="G2889">
        <v>215.52</v>
      </c>
      <c r="H2889" t="str">
        <f>VLOOKUP(Table_Villen_viihde.accdb[[#This Row],[MyyjäID]],ville_myyjät!$A$2:$B$17,2,FALSE)</f>
        <v>Petri</v>
      </c>
      <c r="I2889" t="str">
        <f>VLOOKUP(Table_Villen_viihde.accdb[[#This Row],[myyjä]],ville_myyjät!$B$2:$C$17,2,FALSE)</f>
        <v>Mies</v>
      </c>
      <c r="J2889" t="str">
        <f>VLOOKUP(Table_Villen_viihde.accdb[[#This Row],[Tuotenumero]],Table_Villen_viihde.accdb5[[Tuotenumero]:[Tuote]],2,FALSE)</f>
        <v>TV32</v>
      </c>
      <c r="K2889" s="3">
        <f>VLOOKUP(Table_Villen_viihde.accdb[[#This Row],[Tuotenumero]],Table_Villen_viihde.accdb5[[Tuotenumero]:[TuoteryhmäID]],3,FALSE)</f>
        <v>3</v>
      </c>
      <c r="L2889" s="3" t="str">
        <f>VLOOKUP(Table_Villen_viihde.accdb[[#This Row],[Ryhmänro]],Table_Villen_viihde.accdb6[],2,FALSE)</f>
        <v>TV</v>
      </c>
    </row>
    <row r="2890" spans="1:12" x14ac:dyDescent="0.35">
      <c r="A2890">
        <v>53388</v>
      </c>
      <c r="B2890" s="18">
        <v>42311</v>
      </c>
      <c r="C2890" t="s">
        <v>60</v>
      </c>
      <c r="D2890">
        <v>1</v>
      </c>
      <c r="E2890">
        <v>1</v>
      </c>
      <c r="F2890">
        <v>14</v>
      </c>
      <c r="G2890">
        <v>10.74</v>
      </c>
      <c r="H2890" t="str">
        <f>VLOOKUP(Table_Villen_viihde.accdb[[#This Row],[MyyjäID]],ville_myyjät!$A$2:$B$17,2,FALSE)</f>
        <v>Liisa</v>
      </c>
      <c r="I2890" t="str">
        <f>VLOOKUP(Table_Villen_viihde.accdb[[#This Row],[myyjä]],ville_myyjät!$B$2:$C$17,2,FALSE)</f>
        <v>Nainen</v>
      </c>
      <c r="J2890" t="str">
        <f>VLOOKUP(Table_Villen_viihde.accdb[[#This Row],[Tuotenumero]],Table_Villen_viihde.accdb5[[Tuotenumero]:[Tuote]],2,FALSE)</f>
        <v>Antennikaapeli</v>
      </c>
      <c r="K2890" s="3">
        <f>VLOOKUP(Table_Villen_viihde.accdb[[#This Row],[Tuotenumero]],Table_Villen_viihde.accdb5[[Tuotenumero]:[TuoteryhmäID]],3,FALSE)</f>
        <v>4</v>
      </c>
      <c r="L2890" s="3" t="str">
        <f>VLOOKUP(Table_Villen_viihde.accdb[[#This Row],[Ryhmänro]],Table_Villen_viihde.accdb6[],2,FALSE)</f>
        <v>Tarvikkeet</v>
      </c>
    </row>
    <row r="2891" spans="1:12" x14ac:dyDescent="0.35">
      <c r="A2891">
        <v>53389</v>
      </c>
      <c r="B2891" s="18">
        <v>42312</v>
      </c>
      <c r="C2891" t="s">
        <v>58</v>
      </c>
      <c r="D2891">
        <v>1</v>
      </c>
      <c r="E2891">
        <v>5</v>
      </c>
      <c r="F2891">
        <v>18</v>
      </c>
      <c r="G2891">
        <v>9.19</v>
      </c>
      <c r="H2891" t="str">
        <f>VLOOKUP(Table_Villen_viihde.accdb[[#This Row],[MyyjäID]],ville_myyjät!$A$2:$B$17,2,FALSE)</f>
        <v>Petri</v>
      </c>
      <c r="I2891" t="str">
        <f>VLOOKUP(Table_Villen_viihde.accdb[[#This Row],[myyjä]],ville_myyjät!$B$2:$C$17,2,FALSE)</f>
        <v>Mies</v>
      </c>
      <c r="J2891" t="str">
        <f>VLOOKUP(Table_Villen_viihde.accdb[[#This Row],[Tuotenumero]],Table_Villen_viihde.accdb5[[Tuotenumero]:[Tuote]],2,FALSE)</f>
        <v>USB-kaapeli</v>
      </c>
      <c r="K2891" s="3">
        <f>VLOOKUP(Table_Villen_viihde.accdb[[#This Row],[Tuotenumero]],Table_Villen_viihde.accdb5[[Tuotenumero]:[TuoteryhmäID]],3,FALSE)</f>
        <v>4</v>
      </c>
      <c r="L2891" s="3" t="str">
        <f>VLOOKUP(Table_Villen_viihde.accdb[[#This Row],[Ryhmänro]],Table_Villen_viihde.accdb6[],2,FALSE)</f>
        <v>Tarvikkeet</v>
      </c>
    </row>
    <row r="2892" spans="1:12" x14ac:dyDescent="0.35">
      <c r="A2892">
        <v>53390</v>
      </c>
      <c r="B2892" s="18">
        <v>42312</v>
      </c>
      <c r="C2892" t="s">
        <v>60</v>
      </c>
      <c r="D2892">
        <v>1</v>
      </c>
      <c r="E2892">
        <v>6</v>
      </c>
      <c r="F2892">
        <v>15</v>
      </c>
      <c r="G2892">
        <v>10.69</v>
      </c>
      <c r="H2892" t="str">
        <f>VLOOKUP(Table_Villen_viihde.accdb[[#This Row],[MyyjäID]],ville_myyjät!$A$2:$B$17,2,FALSE)</f>
        <v>Mikko</v>
      </c>
      <c r="I2892" t="str">
        <f>VLOOKUP(Table_Villen_viihde.accdb[[#This Row],[myyjä]],ville_myyjät!$B$2:$C$17,2,FALSE)</f>
        <v>Mies</v>
      </c>
      <c r="J2892" t="str">
        <f>VLOOKUP(Table_Villen_viihde.accdb[[#This Row],[Tuotenumero]],Table_Villen_viihde.accdb5[[Tuotenumero]:[Tuote]],2,FALSE)</f>
        <v>Antennikaapeli</v>
      </c>
      <c r="K2892" s="3">
        <f>VLOOKUP(Table_Villen_viihde.accdb[[#This Row],[Tuotenumero]],Table_Villen_viihde.accdb5[[Tuotenumero]:[TuoteryhmäID]],3,FALSE)</f>
        <v>4</v>
      </c>
      <c r="L2892" s="3" t="str">
        <f>VLOOKUP(Table_Villen_viihde.accdb[[#This Row],[Ryhmänro]],Table_Villen_viihde.accdb6[],2,FALSE)</f>
        <v>Tarvikkeet</v>
      </c>
    </row>
    <row r="2893" spans="1:12" x14ac:dyDescent="0.35">
      <c r="A2893">
        <v>53391</v>
      </c>
      <c r="B2893" s="18">
        <v>42312</v>
      </c>
      <c r="C2893" t="s">
        <v>60</v>
      </c>
      <c r="D2893">
        <v>1</v>
      </c>
      <c r="E2893">
        <v>3</v>
      </c>
      <c r="F2893">
        <v>15</v>
      </c>
      <c r="G2893">
        <v>10.34</v>
      </c>
      <c r="H2893" t="str">
        <f>VLOOKUP(Table_Villen_viihde.accdb[[#This Row],[MyyjäID]],ville_myyjät!$A$2:$B$17,2,FALSE)</f>
        <v>Helena</v>
      </c>
      <c r="I2893" t="str">
        <f>VLOOKUP(Table_Villen_viihde.accdb[[#This Row],[myyjä]],ville_myyjät!$B$2:$C$17,2,FALSE)</f>
        <v>Nainen</v>
      </c>
      <c r="J2893" t="str">
        <f>VLOOKUP(Table_Villen_viihde.accdb[[#This Row],[Tuotenumero]],Table_Villen_viihde.accdb5[[Tuotenumero]:[Tuote]],2,FALSE)</f>
        <v>Antennikaapeli</v>
      </c>
      <c r="K2893" s="3">
        <f>VLOOKUP(Table_Villen_viihde.accdb[[#This Row],[Tuotenumero]],Table_Villen_viihde.accdb5[[Tuotenumero]:[TuoteryhmäID]],3,FALSE)</f>
        <v>4</v>
      </c>
      <c r="L2893" s="3" t="str">
        <f>VLOOKUP(Table_Villen_viihde.accdb[[#This Row],[Ryhmänro]],Table_Villen_viihde.accdb6[],2,FALSE)</f>
        <v>Tarvikkeet</v>
      </c>
    </row>
    <row r="2894" spans="1:12" x14ac:dyDescent="0.35">
      <c r="A2894">
        <v>53392</v>
      </c>
      <c r="B2894" s="18">
        <v>42312</v>
      </c>
      <c r="C2894" t="s">
        <v>62</v>
      </c>
      <c r="D2894">
        <v>1</v>
      </c>
      <c r="E2894">
        <v>6</v>
      </c>
      <c r="F2894">
        <v>57</v>
      </c>
      <c r="G2894">
        <v>44.74</v>
      </c>
      <c r="H2894" t="str">
        <f>VLOOKUP(Table_Villen_viihde.accdb[[#This Row],[MyyjäID]],ville_myyjät!$A$2:$B$17,2,FALSE)</f>
        <v>Mikko</v>
      </c>
      <c r="I2894" t="str">
        <f>VLOOKUP(Table_Villen_viihde.accdb[[#This Row],[myyjä]],ville_myyjät!$B$2:$C$17,2,FALSE)</f>
        <v>Mies</v>
      </c>
      <c r="J2894" t="str">
        <f>VLOOKUP(Table_Villen_viihde.accdb[[#This Row],[Tuotenumero]],Table_Villen_viihde.accdb5[[Tuotenumero]:[Tuote]],2,FALSE)</f>
        <v>Kaukosäädin</v>
      </c>
      <c r="K2894" s="3">
        <f>VLOOKUP(Table_Villen_viihde.accdb[[#This Row],[Tuotenumero]],Table_Villen_viihde.accdb5[[Tuotenumero]:[TuoteryhmäID]],3,FALSE)</f>
        <v>4</v>
      </c>
      <c r="L2894" s="3" t="str">
        <f>VLOOKUP(Table_Villen_viihde.accdb[[#This Row],[Ryhmänro]],Table_Villen_viihde.accdb6[],2,FALSE)</f>
        <v>Tarvikkeet</v>
      </c>
    </row>
    <row r="2895" spans="1:12" x14ac:dyDescent="0.35">
      <c r="A2895">
        <v>53393</v>
      </c>
      <c r="B2895" s="18">
        <v>42313</v>
      </c>
      <c r="C2895" t="s">
        <v>60</v>
      </c>
      <c r="D2895">
        <v>1</v>
      </c>
      <c r="E2895">
        <v>9</v>
      </c>
      <c r="F2895">
        <v>15</v>
      </c>
      <c r="G2895">
        <v>11.2</v>
      </c>
      <c r="H2895" t="str">
        <f>VLOOKUP(Table_Villen_viihde.accdb[[#This Row],[MyyjäID]],ville_myyjät!$A$2:$B$17,2,FALSE)</f>
        <v>Juuso</v>
      </c>
      <c r="I2895" t="str">
        <f>VLOOKUP(Table_Villen_viihde.accdb[[#This Row],[myyjä]],ville_myyjät!$B$2:$C$17,2,FALSE)</f>
        <v>Mies</v>
      </c>
      <c r="J2895" t="str">
        <f>VLOOKUP(Table_Villen_viihde.accdb[[#This Row],[Tuotenumero]],Table_Villen_viihde.accdb5[[Tuotenumero]:[Tuote]],2,FALSE)</f>
        <v>Antennikaapeli</v>
      </c>
      <c r="K2895" s="3">
        <f>VLOOKUP(Table_Villen_viihde.accdb[[#This Row],[Tuotenumero]],Table_Villen_viihde.accdb5[[Tuotenumero]:[TuoteryhmäID]],3,FALSE)</f>
        <v>4</v>
      </c>
      <c r="L2895" s="3" t="str">
        <f>VLOOKUP(Table_Villen_viihde.accdb[[#This Row],[Ryhmänro]],Table_Villen_viihde.accdb6[],2,FALSE)</f>
        <v>Tarvikkeet</v>
      </c>
    </row>
    <row r="2896" spans="1:12" x14ac:dyDescent="0.35">
      <c r="A2896">
        <v>53394</v>
      </c>
      <c r="B2896" s="18">
        <v>42314</v>
      </c>
      <c r="C2896" t="s">
        <v>60</v>
      </c>
      <c r="D2896">
        <v>1</v>
      </c>
      <c r="E2896">
        <v>7</v>
      </c>
      <c r="F2896">
        <v>14</v>
      </c>
      <c r="G2896">
        <v>10.51</v>
      </c>
      <c r="H2896" t="str">
        <f>VLOOKUP(Table_Villen_viihde.accdb[[#This Row],[MyyjäID]],ville_myyjät!$A$2:$B$17,2,FALSE)</f>
        <v>Kaija</v>
      </c>
      <c r="I2896" t="str">
        <f>VLOOKUP(Table_Villen_viihde.accdb[[#This Row],[myyjä]],ville_myyjät!$B$2:$C$17,2,FALSE)</f>
        <v>Nainen</v>
      </c>
      <c r="J2896" t="str">
        <f>VLOOKUP(Table_Villen_viihde.accdb[[#This Row],[Tuotenumero]],Table_Villen_viihde.accdb5[[Tuotenumero]:[Tuote]],2,FALSE)</f>
        <v>Antennikaapeli</v>
      </c>
      <c r="K2896" s="3">
        <f>VLOOKUP(Table_Villen_viihde.accdb[[#This Row],[Tuotenumero]],Table_Villen_viihde.accdb5[[Tuotenumero]:[TuoteryhmäID]],3,FALSE)</f>
        <v>4</v>
      </c>
      <c r="L2896" s="3" t="str">
        <f>VLOOKUP(Table_Villen_viihde.accdb[[#This Row],[Ryhmänro]],Table_Villen_viihde.accdb6[],2,FALSE)</f>
        <v>Tarvikkeet</v>
      </c>
    </row>
    <row r="2897" spans="1:12" x14ac:dyDescent="0.35">
      <c r="A2897">
        <v>53395</v>
      </c>
      <c r="B2897" s="18">
        <v>42314</v>
      </c>
      <c r="C2897" t="s">
        <v>60</v>
      </c>
      <c r="D2897">
        <v>1</v>
      </c>
      <c r="E2897">
        <v>7</v>
      </c>
      <c r="F2897">
        <v>15</v>
      </c>
      <c r="G2897">
        <v>10.25</v>
      </c>
      <c r="H2897" t="str">
        <f>VLOOKUP(Table_Villen_viihde.accdb[[#This Row],[MyyjäID]],ville_myyjät!$A$2:$B$17,2,FALSE)</f>
        <v>Kaija</v>
      </c>
      <c r="I2897" t="str">
        <f>VLOOKUP(Table_Villen_viihde.accdb[[#This Row],[myyjä]],ville_myyjät!$B$2:$C$17,2,FALSE)</f>
        <v>Nainen</v>
      </c>
      <c r="J2897" t="str">
        <f>VLOOKUP(Table_Villen_viihde.accdb[[#This Row],[Tuotenumero]],Table_Villen_viihde.accdb5[[Tuotenumero]:[Tuote]],2,FALSE)</f>
        <v>Antennikaapeli</v>
      </c>
      <c r="K2897" s="3">
        <f>VLOOKUP(Table_Villen_viihde.accdb[[#This Row],[Tuotenumero]],Table_Villen_viihde.accdb5[[Tuotenumero]:[TuoteryhmäID]],3,FALSE)</f>
        <v>4</v>
      </c>
      <c r="L2897" s="3" t="str">
        <f>VLOOKUP(Table_Villen_viihde.accdb[[#This Row],[Ryhmänro]],Table_Villen_viihde.accdb6[],2,FALSE)</f>
        <v>Tarvikkeet</v>
      </c>
    </row>
    <row r="2898" spans="1:12" x14ac:dyDescent="0.35">
      <c r="A2898">
        <v>53396</v>
      </c>
      <c r="B2898" s="18">
        <v>42314</v>
      </c>
      <c r="C2898" t="s">
        <v>60</v>
      </c>
      <c r="D2898">
        <v>1</v>
      </c>
      <c r="E2898">
        <v>2</v>
      </c>
      <c r="F2898">
        <v>15</v>
      </c>
      <c r="G2898">
        <v>11.04</v>
      </c>
      <c r="H2898" t="str">
        <f>VLOOKUP(Table_Villen_viihde.accdb[[#This Row],[MyyjäID]],ville_myyjät!$A$2:$B$17,2,FALSE)</f>
        <v>Maija</v>
      </c>
      <c r="I2898" t="str">
        <f>VLOOKUP(Table_Villen_viihde.accdb[[#This Row],[myyjä]],ville_myyjät!$B$2:$C$17,2,FALSE)</f>
        <v>Nainen</v>
      </c>
      <c r="J2898" t="str">
        <f>VLOOKUP(Table_Villen_viihde.accdb[[#This Row],[Tuotenumero]],Table_Villen_viihde.accdb5[[Tuotenumero]:[Tuote]],2,FALSE)</f>
        <v>Antennikaapeli</v>
      </c>
      <c r="K2898" s="3">
        <f>VLOOKUP(Table_Villen_viihde.accdb[[#This Row],[Tuotenumero]],Table_Villen_viihde.accdb5[[Tuotenumero]:[TuoteryhmäID]],3,FALSE)</f>
        <v>4</v>
      </c>
      <c r="L2898" s="3" t="str">
        <f>VLOOKUP(Table_Villen_viihde.accdb[[#This Row],[Ryhmänro]],Table_Villen_viihde.accdb6[],2,FALSE)</f>
        <v>Tarvikkeet</v>
      </c>
    </row>
    <row r="2899" spans="1:12" x14ac:dyDescent="0.35">
      <c r="A2899">
        <v>53397</v>
      </c>
      <c r="B2899" s="18">
        <v>42314</v>
      </c>
      <c r="C2899" t="s">
        <v>60</v>
      </c>
      <c r="D2899">
        <v>1</v>
      </c>
      <c r="E2899">
        <v>5</v>
      </c>
      <c r="F2899">
        <v>15</v>
      </c>
      <c r="G2899">
        <v>10.52</v>
      </c>
      <c r="H2899" t="str">
        <f>VLOOKUP(Table_Villen_viihde.accdb[[#This Row],[MyyjäID]],ville_myyjät!$A$2:$B$17,2,FALSE)</f>
        <v>Petri</v>
      </c>
      <c r="I2899" t="str">
        <f>VLOOKUP(Table_Villen_viihde.accdb[[#This Row],[myyjä]],ville_myyjät!$B$2:$C$17,2,FALSE)</f>
        <v>Mies</v>
      </c>
      <c r="J2899" t="str">
        <f>VLOOKUP(Table_Villen_viihde.accdb[[#This Row],[Tuotenumero]],Table_Villen_viihde.accdb5[[Tuotenumero]:[Tuote]],2,FALSE)</f>
        <v>Antennikaapeli</v>
      </c>
      <c r="K2899" s="3">
        <f>VLOOKUP(Table_Villen_viihde.accdb[[#This Row],[Tuotenumero]],Table_Villen_viihde.accdb5[[Tuotenumero]:[TuoteryhmäID]],3,FALSE)</f>
        <v>4</v>
      </c>
      <c r="L2899" s="3" t="str">
        <f>VLOOKUP(Table_Villen_viihde.accdb[[#This Row],[Ryhmänro]],Table_Villen_viihde.accdb6[],2,FALSE)</f>
        <v>Tarvikkeet</v>
      </c>
    </row>
    <row r="2900" spans="1:12" x14ac:dyDescent="0.35">
      <c r="A2900">
        <v>53398</v>
      </c>
      <c r="B2900" s="18">
        <v>42314</v>
      </c>
      <c r="C2900" t="s">
        <v>60</v>
      </c>
      <c r="D2900">
        <v>1</v>
      </c>
      <c r="E2900">
        <v>2</v>
      </c>
      <c r="F2900">
        <v>14</v>
      </c>
      <c r="G2900">
        <v>10.72</v>
      </c>
      <c r="H2900" t="str">
        <f>VLOOKUP(Table_Villen_viihde.accdb[[#This Row],[MyyjäID]],ville_myyjät!$A$2:$B$17,2,FALSE)</f>
        <v>Maija</v>
      </c>
      <c r="I2900" t="str">
        <f>VLOOKUP(Table_Villen_viihde.accdb[[#This Row],[myyjä]],ville_myyjät!$B$2:$C$17,2,FALSE)</f>
        <v>Nainen</v>
      </c>
      <c r="J2900" t="str">
        <f>VLOOKUP(Table_Villen_viihde.accdb[[#This Row],[Tuotenumero]],Table_Villen_viihde.accdb5[[Tuotenumero]:[Tuote]],2,FALSE)</f>
        <v>Antennikaapeli</v>
      </c>
      <c r="K2900" s="3">
        <f>VLOOKUP(Table_Villen_viihde.accdb[[#This Row],[Tuotenumero]],Table_Villen_viihde.accdb5[[Tuotenumero]:[TuoteryhmäID]],3,FALSE)</f>
        <v>4</v>
      </c>
      <c r="L2900" s="3" t="str">
        <f>VLOOKUP(Table_Villen_viihde.accdb[[#This Row],[Ryhmänro]],Table_Villen_viihde.accdb6[],2,FALSE)</f>
        <v>Tarvikkeet</v>
      </c>
    </row>
    <row r="2901" spans="1:12" x14ac:dyDescent="0.35">
      <c r="A2901">
        <v>53399</v>
      </c>
      <c r="B2901" s="18">
        <v>42315</v>
      </c>
      <c r="C2901" t="s">
        <v>59</v>
      </c>
      <c r="D2901">
        <v>1</v>
      </c>
      <c r="E2901">
        <v>2</v>
      </c>
      <c r="F2901">
        <v>246</v>
      </c>
      <c r="G2901">
        <v>131.9</v>
      </c>
      <c r="H2901" t="str">
        <f>VLOOKUP(Table_Villen_viihde.accdb[[#This Row],[MyyjäID]],ville_myyjät!$A$2:$B$17,2,FALSE)</f>
        <v>Maija</v>
      </c>
      <c r="I2901" t="str">
        <f>VLOOKUP(Table_Villen_viihde.accdb[[#This Row],[myyjä]],ville_myyjät!$B$2:$C$17,2,FALSE)</f>
        <v>Nainen</v>
      </c>
      <c r="J2901" t="str">
        <f>VLOOKUP(Table_Villen_viihde.accdb[[#This Row],[Tuotenumero]],Table_Villen_viihde.accdb5[[Tuotenumero]:[Tuote]],2,FALSE)</f>
        <v>Levysoitin</v>
      </c>
      <c r="K2901" s="3">
        <f>VLOOKUP(Table_Villen_viihde.accdb[[#This Row],[Tuotenumero]],Table_Villen_viihde.accdb5[[Tuotenumero]:[TuoteryhmäID]],3,FALSE)</f>
        <v>1</v>
      </c>
      <c r="L2901" s="3" t="str">
        <f>VLOOKUP(Table_Villen_viihde.accdb[[#This Row],[Ryhmänro]],Table_Villen_viihde.accdb6[],2,FALSE)</f>
        <v>Äänentoisto</v>
      </c>
    </row>
    <row r="2902" spans="1:12" x14ac:dyDescent="0.35">
      <c r="A2902">
        <v>53400</v>
      </c>
      <c r="B2902" s="18">
        <v>42315</v>
      </c>
      <c r="C2902" t="s">
        <v>60</v>
      </c>
      <c r="D2902">
        <v>1</v>
      </c>
      <c r="E2902">
        <v>3</v>
      </c>
      <c r="F2902">
        <v>15</v>
      </c>
      <c r="G2902">
        <v>11.09</v>
      </c>
      <c r="H2902" t="str">
        <f>VLOOKUP(Table_Villen_viihde.accdb[[#This Row],[MyyjäID]],ville_myyjät!$A$2:$B$17,2,FALSE)</f>
        <v>Helena</v>
      </c>
      <c r="I2902" t="str">
        <f>VLOOKUP(Table_Villen_viihde.accdb[[#This Row],[myyjä]],ville_myyjät!$B$2:$C$17,2,FALSE)</f>
        <v>Nainen</v>
      </c>
      <c r="J2902" t="str">
        <f>VLOOKUP(Table_Villen_viihde.accdb[[#This Row],[Tuotenumero]],Table_Villen_viihde.accdb5[[Tuotenumero]:[Tuote]],2,FALSE)</f>
        <v>Antennikaapeli</v>
      </c>
      <c r="K2902" s="3">
        <f>VLOOKUP(Table_Villen_viihde.accdb[[#This Row],[Tuotenumero]],Table_Villen_viihde.accdb5[[Tuotenumero]:[TuoteryhmäID]],3,FALSE)</f>
        <v>4</v>
      </c>
      <c r="L2902" s="3" t="str">
        <f>VLOOKUP(Table_Villen_viihde.accdb[[#This Row],[Ryhmänro]],Table_Villen_viihde.accdb6[],2,FALSE)</f>
        <v>Tarvikkeet</v>
      </c>
    </row>
    <row r="2903" spans="1:12" x14ac:dyDescent="0.35">
      <c r="A2903">
        <v>53401</v>
      </c>
      <c r="B2903" s="18">
        <v>42315</v>
      </c>
      <c r="C2903" t="s">
        <v>60</v>
      </c>
      <c r="D2903">
        <v>1</v>
      </c>
      <c r="E2903">
        <v>7</v>
      </c>
      <c r="F2903">
        <v>15</v>
      </c>
      <c r="G2903">
        <v>11</v>
      </c>
      <c r="H2903" t="str">
        <f>VLOOKUP(Table_Villen_viihde.accdb[[#This Row],[MyyjäID]],ville_myyjät!$A$2:$B$17,2,FALSE)</f>
        <v>Kaija</v>
      </c>
      <c r="I2903" t="str">
        <f>VLOOKUP(Table_Villen_viihde.accdb[[#This Row],[myyjä]],ville_myyjät!$B$2:$C$17,2,FALSE)</f>
        <v>Nainen</v>
      </c>
      <c r="J2903" t="str">
        <f>VLOOKUP(Table_Villen_viihde.accdb[[#This Row],[Tuotenumero]],Table_Villen_viihde.accdb5[[Tuotenumero]:[Tuote]],2,FALSE)</f>
        <v>Antennikaapeli</v>
      </c>
      <c r="K2903" s="3">
        <f>VLOOKUP(Table_Villen_viihde.accdb[[#This Row],[Tuotenumero]],Table_Villen_viihde.accdb5[[Tuotenumero]:[TuoteryhmäID]],3,FALSE)</f>
        <v>4</v>
      </c>
      <c r="L2903" s="3" t="str">
        <f>VLOOKUP(Table_Villen_viihde.accdb[[#This Row],[Ryhmänro]],Table_Villen_viihde.accdb6[],2,FALSE)</f>
        <v>Tarvikkeet</v>
      </c>
    </row>
    <row r="2904" spans="1:12" x14ac:dyDescent="0.35">
      <c r="A2904">
        <v>53402</v>
      </c>
      <c r="B2904" s="18">
        <v>42316</v>
      </c>
      <c r="C2904" t="s">
        <v>60</v>
      </c>
      <c r="D2904">
        <v>1</v>
      </c>
      <c r="E2904">
        <v>6</v>
      </c>
      <c r="F2904">
        <v>15</v>
      </c>
      <c r="G2904">
        <v>10.210000000000001</v>
      </c>
      <c r="H2904" t="str">
        <f>VLOOKUP(Table_Villen_viihde.accdb[[#This Row],[MyyjäID]],ville_myyjät!$A$2:$B$17,2,FALSE)</f>
        <v>Mikko</v>
      </c>
      <c r="I2904" t="str">
        <f>VLOOKUP(Table_Villen_viihde.accdb[[#This Row],[myyjä]],ville_myyjät!$B$2:$C$17,2,FALSE)</f>
        <v>Mies</v>
      </c>
      <c r="J2904" t="str">
        <f>VLOOKUP(Table_Villen_viihde.accdb[[#This Row],[Tuotenumero]],Table_Villen_viihde.accdb5[[Tuotenumero]:[Tuote]],2,FALSE)</f>
        <v>Antennikaapeli</v>
      </c>
      <c r="K2904" s="3">
        <f>VLOOKUP(Table_Villen_viihde.accdb[[#This Row],[Tuotenumero]],Table_Villen_viihde.accdb5[[Tuotenumero]:[TuoteryhmäID]],3,FALSE)</f>
        <v>4</v>
      </c>
      <c r="L2904" s="3" t="str">
        <f>VLOOKUP(Table_Villen_viihde.accdb[[#This Row],[Ryhmänro]],Table_Villen_viihde.accdb6[],2,FALSE)</f>
        <v>Tarvikkeet</v>
      </c>
    </row>
    <row r="2905" spans="1:12" x14ac:dyDescent="0.35">
      <c r="A2905">
        <v>53403</v>
      </c>
      <c r="B2905" s="18">
        <v>42316</v>
      </c>
      <c r="C2905" t="s">
        <v>60</v>
      </c>
      <c r="D2905">
        <v>1</v>
      </c>
      <c r="E2905">
        <v>2</v>
      </c>
      <c r="F2905">
        <v>15</v>
      </c>
      <c r="G2905">
        <v>11.12</v>
      </c>
      <c r="H2905" t="str">
        <f>VLOOKUP(Table_Villen_viihde.accdb[[#This Row],[MyyjäID]],ville_myyjät!$A$2:$B$17,2,FALSE)</f>
        <v>Maija</v>
      </c>
      <c r="I2905" t="str">
        <f>VLOOKUP(Table_Villen_viihde.accdb[[#This Row],[myyjä]],ville_myyjät!$B$2:$C$17,2,FALSE)</f>
        <v>Nainen</v>
      </c>
      <c r="J2905" t="str">
        <f>VLOOKUP(Table_Villen_viihde.accdb[[#This Row],[Tuotenumero]],Table_Villen_viihde.accdb5[[Tuotenumero]:[Tuote]],2,FALSE)</f>
        <v>Antennikaapeli</v>
      </c>
      <c r="K2905" s="3">
        <f>VLOOKUP(Table_Villen_viihde.accdb[[#This Row],[Tuotenumero]],Table_Villen_viihde.accdb5[[Tuotenumero]:[TuoteryhmäID]],3,FALSE)</f>
        <v>4</v>
      </c>
      <c r="L2905" s="3" t="str">
        <f>VLOOKUP(Table_Villen_viihde.accdb[[#This Row],[Ryhmänro]],Table_Villen_viihde.accdb6[],2,FALSE)</f>
        <v>Tarvikkeet</v>
      </c>
    </row>
    <row r="2906" spans="1:12" x14ac:dyDescent="0.35">
      <c r="A2906">
        <v>53404</v>
      </c>
      <c r="B2906" s="18">
        <v>42316</v>
      </c>
      <c r="C2906" t="s">
        <v>58</v>
      </c>
      <c r="D2906">
        <v>1</v>
      </c>
      <c r="E2906">
        <v>2</v>
      </c>
      <c r="F2906">
        <v>18</v>
      </c>
      <c r="G2906">
        <v>9.49</v>
      </c>
      <c r="H2906" t="str">
        <f>VLOOKUP(Table_Villen_viihde.accdb[[#This Row],[MyyjäID]],ville_myyjät!$A$2:$B$17,2,FALSE)</f>
        <v>Maija</v>
      </c>
      <c r="I2906" t="str">
        <f>VLOOKUP(Table_Villen_viihde.accdb[[#This Row],[myyjä]],ville_myyjät!$B$2:$C$17,2,FALSE)</f>
        <v>Nainen</v>
      </c>
      <c r="J2906" t="str">
        <f>VLOOKUP(Table_Villen_viihde.accdb[[#This Row],[Tuotenumero]],Table_Villen_viihde.accdb5[[Tuotenumero]:[Tuote]],2,FALSE)</f>
        <v>USB-kaapeli</v>
      </c>
      <c r="K2906" s="3">
        <f>VLOOKUP(Table_Villen_viihde.accdb[[#This Row],[Tuotenumero]],Table_Villen_viihde.accdb5[[Tuotenumero]:[TuoteryhmäID]],3,FALSE)</f>
        <v>4</v>
      </c>
      <c r="L2906" s="3" t="str">
        <f>VLOOKUP(Table_Villen_viihde.accdb[[#This Row],[Ryhmänro]],Table_Villen_viihde.accdb6[],2,FALSE)</f>
        <v>Tarvikkeet</v>
      </c>
    </row>
    <row r="2907" spans="1:12" x14ac:dyDescent="0.35">
      <c r="A2907">
        <v>53405</v>
      </c>
      <c r="B2907" s="18">
        <v>42316</v>
      </c>
      <c r="C2907" t="s">
        <v>60</v>
      </c>
      <c r="D2907">
        <v>2</v>
      </c>
      <c r="E2907">
        <v>5</v>
      </c>
      <c r="F2907">
        <v>15</v>
      </c>
      <c r="G2907">
        <v>10.45</v>
      </c>
      <c r="H2907" t="str">
        <f>VLOOKUP(Table_Villen_viihde.accdb[[#This Row],[MyyjäID]],ville_myyjät!$A$2:$B$17,2,FALSE)</f>
        <v>Petri</v>
      </c>
      <c r="I2907" t="str">
        <f>VLOOKUP(Table_Villen_viihde.accdb[[#This Row],[myyjä]],ville_myyjät!$B$2:$C$17,2,FALSE)</f>
        <v>Mies</v>
      </c>
      <c r="J2907" t="str">
        <f>VLOOKUP(Table_Villen_viihde.accdb[[#This Row],[Tuotenumero]],Table_Villen_viihde.accdb5[[Tuotenumero]:[Tuote]],2,FALSE)</f>
        <v>Antennikaapeli</v>
      </c>
      <c r="K2907" s="3">
        <f>VLOOKUP(Table_Villen_viihde.accdb[[#This Row],[Tuotenumero]],Table_Villen_viihde.accdb5[[Tuotenumero]:[TuoteryhmäID]],3,FALSE)</f>
        <v>4</v>
      </c>
      <c r="L2907" s="3" t="str">
        <f>VLOOKUP(Table_Villen_viihde.accdb[[#This Row],[Ryhmänro]],Table_Villen_viihde.accdb6[],2,FALSE)</f>
        <v>Tarvikkeet</v>
      </c>
    </row>
    <row r="2908" spans="1:12" x14ac:dyDescent="0.35">
      <c r="A2908">
        <v>53406</v>
      </c>
      <c r="B2908" s="18">
        <v>42316</v>
      </c>
      <c r="C2908" t="s">
        <v>61</v>
      </c>
      <c r="D2908">
        <v>1</v>
      </c>
      <c r="E2908">
        <v>1</v>
      </c>
      <c r="F2908">
        <v>333</v>
      </c>
      <c r="G2908">
        <v>216.22</v>
      </c>
      <c r="H2908" t="str">
        <f>VLOOKUP(Table_Villen_viihde.accdb[[#This Row],[MyyjäID]],ville_myyjät!$A$2:$B$17,2,FALSE)</f>
        <v>Liisa</v>
      </c>
      <c r="I2908" t="str">
        <f>VLOOKUP(Table_Villen_viihde.accdb[[#This Row],[myyjä]],ville_myyjät!$B$2:$C$17,2,FALSE)</f>
        <v>Nainen</v>
      </c>
      <c r="J2908" t="str">
        <f>VLOOKUP(Table_Villen_viihde.accdb[[#This Row],[Tuotenumero]],Table_Villen_viihde.accdb5[[Tuotenumero]:[Tuote]],2,FALSE)</f>
        <v>TV32</v>
      </c>
      <c r="K2908" s="3">
        <f>VLOOKUP(Table_Villen_viihde.accdb[[#This Row],[Tuotenumero]],Table_Villen_viihde.accdb5[[Tuotenumero]:[TuoteryhmäID]],3,FALSE)</f>
        <v>3</v>
      </c>
      <c r="L2908" s="3" t="str">
        <f>VLOOKUP(Table_Villen_viihde.accdb[[#This Row],[Ryhmänro]],Table_Villen_viihde.accdb6[],2,FALSE)</f>
        <v>TV</v>
      </c>
    </row>
    <row r="2909" spans="1:12" x14ac:dyDescent="0.35">
      <c r="A2909">
        <v>53407</v>
      </c>
      <c r="B2909" s="18">
        <v>42317</v>
      </c>
      <c r="C2909" t="s">
        <v>59</v>
      </c>
      <c r="D2909">
        <v>1</v>
      </c>
      <c r="E2909">
        <v>2</v>
      </c>
      <c r="F2909">
        <v>235</v>
      </c>
      <c r="G2909">
        <v>126.43</v>
      </c>
      <c r="H2909" t="str">
        <f>VLOOKUP(Table_Villen_viihde.accdb[[#This Row],[MyyjäID]],ville_myyjät!$A$2:$B$17,2,FALSE)</f>
        <v>Maija</v>
      </c>
      <c r="I2909" t="str">
        <f>VLOOKUP(Table_Villen_viihde.accdb[[#This Row],[myyjä]],ville_myyjät!$B$2:$C$17,2,FALSE)</f>
        <v>Nainen</v>
      </c>
      <c r="J2909" t="str">
        <f>VLOOKUP(Table_Villen_viihde.accdb[[#This Row],[Tuotenumero]],Table_Villen_viihde.accdb5[[Tuotenumero]:[Tuote]],2,FALSE)</f>
        <v>Levysoitin</v>
      </c>
      <c r="K2909" s="3">
        <f>VLOOKUP(Table_Villen_viihde.accdb[[#This Row],[Tuotenumero]],Table_Villen_viihde.accdb5[[Tuotenumero]:[TuoteryhmäID]],3,FALSE)</f>
        <v>1</v>
      </c>
      <c r="L2909" s="3" t="str">
        <f>VLOOKUP(Table_Villen_viihde.accdb[[#This Row],[Ryhmänro]],Table_Villen_viihde.accdb6[],2,FALSE)</f>
        <v>Äänentoisto</v>
      </c>
    </row>
    <row r="2910" spans="1:12" x14ac:dyDescent="0.35">
      <c r="A2910">
        <v>53408</v>
      </c>
      <c r="B2910" s="18">
        <v>42317</v>
      </c>
      <c r="C2910" t="s">
        <v>60</v>
      </c>
      <c r="D2910">
        <v>1</v>
      </c>
      <c r="E2910">
        <v>1</v>
      </c>
      <c r="F2910">
        <v>15</v>
      </c>
      <c r="G2910">
        <v>11.03</v>
      </c>
      <c r="H2910" t="str">
        <f>VLOOKUP(Table_Villen_viihde.accdb[[#This Row],[MyyjäID]],ville_myyjät!$A$2:$B$17,2,FALSE)</f>
        <v>Liisa</v>
      </c>
      <c r="I2910" t="str">
        <f>VLOOKUP(Table_Villen_viihde.accdb[[#This Row],[myyjä]],ville_myyjät!$B$2:$C$17,2,FALSE)</f>
        <v>Nainen</v>
      </c>
      <c r="J2910" t="str">
        <f>VLOOKUP(Table_Villen_viihde.accdb[[#This Row],[Tuotenumero]],Table_Villen_viihde.accdb5[[Tuotenumero]:[Tuote]],2,FALSE)</f>
        <v>Antennikaapeli</v>
      </c>
      <c r="K2910" s="3">
        <f>VLOOKUP(Table_Villen_viihde.accdb[[#This Row],[Tuotenumero]],Table_Villen_viihde.accdb5[[Tuotenumero]:[TuoteryhmäID]],3,FALSE)</f>
        <v>4</v>
      </c>
      <c r="L2910" s="3" t="str">
        <f>VLOOKUP(Table_Villen_viihde.accdb[[#This Row],[Ryhmänro]],Table_Villen_viihde.accdb6[],2,FALSE)</f>
        <v>Tarvikkeet</v>
      </c>
    </row>
    <row r="2911" spans="1:12" x14ac:dyDescent="0.35">
      <c r="A2911">
        <v>53409</v>
      </c>
      <c r="B2911" s="18">
        <v>42318</v>
      </c>
      <c r="C2911" t="s">
        <v>60</v>
      </c>
      <c r="D2911">
        <v>1</v>
      </c>
      <c r="E2911">
        <v>1</v>
      </c>
      <c r="F2911">
        <v>15</v>
      </c>
      <c r="G2911">
        <v>11.24</v>
      </c>
      <c r="H2911" t="str">
        <f>VLOOKUP(Table_Villen_viihde.accdb[[#This Row],[MyyjäID]],ville_myyjät!$A$2:$B$17,2,FALSE)</f>
        <v>Liisa</v>
      </c>
      <c r="I2911" t="str">
        <f>VLOOKUP(Table_Villen_viihde.accdb[[#This Row],[myyjä]],ville_myyjät!$B$2:$C$17,2,FALSE)</f>
        <v>Nainen</v>
      </c>
      <c r="J2911" t="str">
        <f>VLOOKUP(Table_Villen_viihde.accdb[[#This Row],[Tuotenumero]],Table_Villen_viihde.accdb5[[Tuotenumero]:[Tuote]],2,FALSE)</f>
        <v>Antennikaapeli</v>
      </c>
      <c r="K2911" s="3">
        <f>VLOOKUP(Table_Villen_viihde.accdb[[#This Row],[Tuotenumero]],Table_Villen_viihde.accdb5[[Tuotenumero]:[TuoteryhmäID]],3,FALSE)</f>
        <v>4</v>
      </c>
      <c r="L2911" s="3" t="str">
        <f>VLOOKUP(Table_Villen_viihde.accdb[[#This Row],[Ryhmänro]],Table_Villen_viihde.accdb6[],2,FALSE)</f>
        <v>Tarvikkeet</v>
      </c>
    </row>
    <row r="2912" spans="1:12" x14ac:dyDescent="0.35">
      <c r="A2912">
        <v>53410</v>
      </c>
      <c r="B2912" s="18">
        <v>42318</v>
      </c>
      <c r="C2912" t="s">
        <v>58</v>
      </c>
      <c r="D2912">
        <v>1</v>
      </c>
      <c r="E2912">
        <v>3</v>
      </c>
      <c r="F2912">
        <v>17</v>
      </c>
      <c r="G2912">
        <v>8.89</v>
      </c>
      <c r="H2912" t="str">
        <f>VLOOKUP(Table_Villen_viihde.accdb[[#This Row],[MyyjäID]],ville_myyjät!$A$2:$B$17,2,FALSE)</f>
        <v>Helena</v>
      </c>
      <c r="I2912" t="str">
        <f>VLOOKUP(Table_Villen_viihde.accdb[[#This Row],[myyjä]],ville_myyjät!$B$2:$C$17,2,FALSE)</f>
        <v>Nainen</v>
      </c>
      <c r="J2912" t="str">
        <f>VLOOKUP(Table_Villen_viihde.accdb[[#This Row],[Tuotenumero]],Table_Villen_viihde.accdb5[[Tuotenumero]:[Tuote]],2,FALSE)</f>
        <v>USB-kaapeli</v>
      </c>
      <c r="K2912" s="3">
        <f>VLOOKUP(Table_Villen_viihde.accdb[[#This Row],[Tuotenumero]],Table_Villen_viihde.accdb5[[Tuotenumero]:[TuoteryhmäID]],3,FALSE)</f>
        <v>4</v>
      </c>
      <c r="L2912" s="3" t="str">
        <f>VLOOKUP(Table_Villen_viihde.accdb[[#This Row],[Ryhmänro]],Table_Villen_viihde.accdb6[],2,FALSE)</f>
        <v>Tarvikkeet</v>
      </c>
    </row>
    <row r="2913" spans="1:12" x14ac:dyDescent="0.35">
      <c r="A2913">
        <v>53411</v>
      </c>
      <c r="B2913" s="18">
        <v>42318</v>
      </c>
      <c r="C2913" t="s">
        <v>60</v>
      </c>
      <c r="D2913">
        <v>1</v>
      </c>
      <c r="E2913">
        <v>5</v>
      </c>
      <c r="F2913">
        <v>15</v>
      </c>
      <c r="G2913">
        <v>10.61</v>
      </c>
      <c r="H2913" t="str">
        <f>VLOOKUP(Table_Villen_viihde.accdb[[#This Row],[MyyjäID]],ville_myyjät!$A$2:$B$17,2,FALSE)</f>
        <v>Petri</v>
      </c>
      <c r="I2913" t="str">
        <f>VLOOKUP(Table_Villen_viihde.accdb[[#This Row],[myyjä]],ville_myyjät!$B$2:$C$17,2,FALSE)</f>
        <v>Mies</v>
      </c>
      <c r="J2913" t="str">
        <f>VLOOKUP(Table_Villen_viihde.accdb[[#This Row],[Tuotenumero]],Table_Villen_viihde.accdb5[[Tuotenumero]:[Tuote]],2,FALSE)</f>
        <v>Antennikaapeli</v>
      </c>
      <c r="K2913" s="3">
        <f>VLOOKUP(Table_Villen_viihde.accdb[[#This Row],[Tuotenumero]],Table_Villen_viihde.accdb5[[Tuotenumero]:[TuoteryhmäID]],3,FALSE)</f>
        <v>4</v>
      </c>
      <c r="L2913" s="3" t="str">
        <f>VLOOKUP(Table_Villen_viihde.accdb[[#This Row],[Ryhmänro]],Table_Villen_viihde.accdb6[],2,FALSE)</f>
        <v>Tarvikkeet</v>
      </c>
    </row>
    <row r="2914" spans="1:12" x14ac:dyDescent="0.35">
      <c r="A2914">
        <v>53412</v>
      </c>
      <c r="B2914" s="18">
        <v>42318</v>
      </c>
      <c r="C2914" t="s">
        <v>60</v>
      </c>
      <c r="D2914">
        <v>1</v>
      </c>
      <c r="E2914">
        <v>1</v>
      </c>
      <c r="F2914">
        <v>14</v>
      </c>
      <c r="G2914">
        <v>10.16</v>
      </c>
      <c r="H2914" t="str">
        <f>VLOOKUP(Table_Villen_viihde.accdb[[#This Row],[MyyjäID]],ville_myyjät!$A$2:$B$17,2,FALSE)</f>
        <v>Liisa</v>
      </c>
      <c r="I2914" t="str">
        <f>VLOOKUP(Table_Villen_viihde.accdb[[#This Row],[myyjä]],ville_myyjät!$B$2:$C$17,2,FALSE)</f>
        <v>Nainen</v>
      </c>
      <c r="J2914" t="str">
        <f>VLOOKUP(Table_Villen_viihde.accdb[[#This Row],[Tuotenumero]],Table_Villen_viihde.accdb5[[Tuotenumero]:[Tuote]],2,FALSE)</f>
        <v>Antennikaapeli</v>
      </c>
      <c r="K2914" s="3">
        <f>VLOOKUP(Table_Villen_viihde.accdb[[#This Row],[Tuotenumero]],Table_Villen_viihde.accdb5[[Tuotenumero]:[TuoteryhmäID]],3,FALSE)</f>
        <v>4</v>
      </c>
      <c r="L2914" s="3" t="str">
        <f>VLOOKUP(Table_Villen_viihde.accdb[[#This Row],[Ryhmänro]],Table_Villen_viihde.accdb6[],2,FALSE)</f>
        <v>Tarvikkeet</v>
      </c>
    </row>
    <row r="2915" spans="1:12" x14ac:dyDescent="0.35">
      <c r="A2915">
        <v>53413</v>
      </c>
      <c r="B2915" s="18">
        <v>42318</v>
      </c>
      <c r="C2915" t="s">
        <v>60</v>
      </c>
      <c r="D2915">
        <v>1</v>
      </c>
      <c r="E2915">
        <v>5</v>
      </c>
      <c r="F2915">
        <v>14</v>
      </c>
      <c r="G2915">
        <v>11.2</v>
      </c>
      <c r="H2915" t="str">
        <f>VLOOKUP(Table_Villen_viihde.accdb[[#This Row],[MyyjäID]],ville_myyjät!$A$2:$B$17,2,FALSE)</f>
        <v>Petri</v>
      </c>
      <c r="I2915" t="str">
        <f>VLOOKUP(Table_Villen_viihde.accdb[[#This Row],[myyjä]],ville_myyjät!$B$2:$C$17,2,FALSE)</f>
        <v>Mies</v>
      </c>
      <c r="J2915" t="str">
        <f>VLOOKUP(Table_Villen_viihde.accdb[[#This Row],[Tuotenumero]],Table_Villen_viihde.accdb5[[Tuotenumero]:[Tuote]],2,FALSE)</f>
        <v>Antennikaapeli</v>
      </c>
      <c r="K2915" s="3">
        <f>VLOOKUP(Table_Villen_viihde.accdb[[#This Row],[Tuotenumero]],Table_Villen_viihde.accdb5[[Tuotenumero]:[TuoteryhmäID]],3,FALSE)</f>
        <v>4</v>
      </c>
      <c r="L2915" s="3" t="str">
        <f>VLOOKUP(Table_Villen_viihde.accdb[[#This Row],[Ryhmänro]],Table_Villen_viihde.accdb6[],2,FALSE)</f>
        <v>Tarvikkeet</v>
      </c>
    </row>
    <row r="2916" spans="1:12" x14ac:dyDescent="0.35">
      <c r="A2916">
        <v>53414</v>
      </c>
      <c r="B2916" s="18">
        <v>42318</v>
      </c>
      <c r="C2916" t="s">
        <v>60</v>
      </c>
      <c r="D2916">
        <v>1</v>
      </c>
      <c r="E2916">
        <v>9</v>
      </c>
      <c r="F2916">
        <v>14</v>
      </c>
      <c r="G2916">
        <v>10.28</v>
      </c>
      <c r="H2916" t="str">
        <f>VLOOKUP(Table_Villen_viihde.accdb[[#This Row],[MyyjäID]],ville_myyjät!$A$2:$B$17,2,FALSE)</f>
        <v>Juuso</v>
      </c>
      <c r="I2916" t="str">
        <f>VLOOKUP(Table_Villen_viihde.accdb[[#This Row],[myyjä]],ville_myyjät!$B$2:$C$17,2,FALSE)</f>
        <v>Mies</v>
      </c>
      <c r="J2916" t="str">
        <f>VLOOKUP(Table_Villen_viihde.accdb[[#This Row],[Tuotenumero]],Table_Villen_viihde.accdb5[[Tuotenumero]:[Tuote]],2,FALSE)</f>
        <v>Antennikaapeli</v>
      </c>
      <c r="K2916" s="3">
        <f>VLOOKUP(Table_Villen_viihde.accdb[[#This Row],[Tuotenumero]],Table_Villen_viihde.accdb5[[Tuotenumero]:[TuoteryhmäID]],3,FALSE)</f>
        <v>4</v>
      </c>
      <c r="L2916" s="3" t="str">
        <f>VLOOKUP(Table_Villen_viihde.accdb[[#This Row],[Ryhmänro]],Table_Villen_viihde.accdb6[],2,FALSE)</f>
        <v>Tarvikkeet</v>
      </c>
    </row>
    <row r="2917" spans="1:12" x14ac:dyDescent="0.35">
      <c r="A2917">
        <v>53415</v>
      </c>
      <c r="B2917" s="18">
        <v>42318</v>
      </c>
      <c r="C2917" t="s">
        <v>60</v>
      </c>
      <c r="D2917">
        <v>1</v>
      </c>
      <c r="E2917">
        <v>6</v>
      </c>
      <c r="F2917">
        <v>14</v>
      </c>
      <c r="G2917">
        <v>10.27</v>
      </c>
      <c r="H2917" t="str">
        <f>VLOOKUP(Table_Villen_viihde.accdb[[#This Row],[MyyjäID]],ville_myyjät!$A$2:$B$17,2,FALSE)</f>
        <v>Mikko</v>
      </c>
      <c r="I2917" t="str">
        <f>VLOOKUP(Table_Villen_viihde.accdb[[#This Row],[myyjä]],ville_myyjät!$B$2:$C$17,2,FALSE)</f>
        <v>Mies</v>
      </c>
      <c r="J2917" t="str">
        <f>VLOOKUP(Table_Villen_viihde.accdb[[#This Row],[Tuotenumero]],Table_Villen_viihde.accdb5[[Tuotenumero]:[Tuote]],2,FALSE)</f>
        <v>Antennikaapeli</v>
      </c>
      <c r="K2917" s="3">
        <f>VLOOKUP(Table_Villen_viihde.accdb[[#This Row],[Tuotenumero]],Table_Villen_viihde.accdb5[[Tuotenumero]:[TuoteryhmäID]],3,FALSE)</f>
        <v>4</v>
      </c>
      <c r="L2917" s="3" t="str">
        <f>VLOOKUP(Table_Villen_viihde.accdb[[#This Row],[Ryhmänro]],Table_Villen_viihde.accdb6[],2,FALSE)</f>
        <v>Tarvikkeet</v>
      </c>
    </row>
    <row r="2918" spans="1:12" x14ac:dyDescent="0.35">
      <c r="A2918">
        <v>53416</v>
      </c>
      <c r="B2918" s="18">
        <v>42319</v>
      </c>
      <c r="C2918" t="s">
        <v>60</v>
      </c>
      <c r="D2918">
        <v>1</v>
      </c>
      <c r="E2918">
        <v>3</v>
      </c>
      <c r="F2918">
        <v>15</v>
      </c>
      <c r="G2918">
        <v>10.25</v>
      </c>
      <c r="H2918" t="str">
        <f>VLOOKUP(Table_Villen_viihde.accdb[[#This Row],[MyyjäID]],ville_myyjät!$A$2:$B$17,2,FALSE)</f>
        <v>Helena</v>
      </c>
      <c r="I2918" t="str">
        <f>VLOOKUP(Table_Villen_viihde.accdb[[#This Row],[myyjä]],ville_myyjät!$B$2:$C$17,2,FALSE)</f>
        <v>Nainen</v>
      </c>
      <c r="J2918" t="str">
        <f>VLOOKUP(Table_Villen_viihde.accdb[[#This Row],[Tuotenumero]],Table_Villen_viihde.accdb5[[Tuotenumero]:[Tuote]],2,FALSE)</f>
        <v>Antennikaapeli</v>
      </c>
      <c r="K2918" s="3">
        <f>VLOOKUP(Table_Villen_viihde.accdb[[#This Row],[Tuotenumero]],Table_Villen_viihde.accdb5[[Tuotenumero]:[TuoteryhmäID]],3,FALSE)</f>
        <v>4</v>
      </c>
      <c r="L2918" s="3" t="str">
        <f>VLOOKUP(Table_Villen_viihde.accdb[[#This Row],[Ryhmänro]],Table_Villen_viihde.accdb6[],2,FALSE)</f>
        <v>Tarvikkeet</v>
      </c>
    </row>
    <row r="2919" spans="1:12" x14ac:dyDescent="0.35">
      <c r="A2919">
        <v>53417</v>
      </c>
      <c r="B2919" s="18">
        <v>42319</v>
      </c>
      <c r="C2919" t="s">
        <v>61</v>
      </c>
      <c r="D2919">
        <v>1</v>
      </c>
      <c r="E2919">
        <v>1</v>
      </c>
      <c r="F2919">
        <v>345</v>
      </c>
      <c r="G2919">
        <v>226.48</v>
      </c>
      <c r="H2919" t="str">
        <f>VLOOKUP(Table_Villen_viihde.accdb[[#This Row],[MyyjäID]],ville_myyjät!$A$2:$B$17,2,FALSE)</f>
        <v>Liisa</v>
      </c>
      <c r="I2919" t="str">
        <f>VLOOKUP(Table_Villen_viihde.accdb[[#This Row],[myyjä]],ville_myyjät!$B$2:$C$17,2,FALSE)</f>
        <v>Nainen</v>
      </c>
      <c r="J2919" t="str">
        <f>VLOOKUP(Table_Villen_viihde.accdb[[#This Row],[Tuotenumero]],Table_Villen_viihde.accdb5[[Tuotenumero]:[Tuote]],2,FALSE)</f>
        <v>TV32</v>
      </c>
      <c r="K2919" s="3">
        <f>VLOOKUP(Table_Villen_viihde.accdb[[#This Row],[Tuotenumero]],Table_Villen_viihde.accdb5[[Tuotenumero]:[TuoteryhmäID]],3,FALSE)</f>
        <v>3</v>
      </c>
      <c r="L2919" s="3" t="str">
        <f>VLOOKUP(Table_Villen_viihde.accdb[[#This Row],[Ryhmänro]],Table_Villen_viihde.accdb6[],2,FALSE)</f>
        <v>TV</v>
      </c>
    </row>
    <row r="2920" spans="1:12" x14ac:dyDescent="0.35">
      <c r="A2920">
        <v>53418</v>
      </c>
      <c r="B2920" s="18">
        <v>42320</v>
      </c>
      <c r="C2920" t="s">
        <v>60</v>
      </c>
      <c r="D2920">
        <v>1</v>
      </c>
      <c r="E2920">
        <v>6</v>
      </c>
      <c r="F2920">
        <v>15</v>
      </c>
      <c r="G2920">
        <v>10.42</v>
      </c>
      <c r="H2920" t="str">
        <f>VLOOKUP(Table_Villen_viihde.accdb[[#This Row],[MyyjäID]],ville_myyjät!$A$2:$B$17,2,FALSE)</f>
        <v>Mikko</v>
      </c>
      <c r="I2920" t="str">
        <f>VLOOKUP(Table_Villen_viihde.accdb[[#This Row],[myyjä]],ville_myyjät!$B$2:$C$17,2,FALSE)</f>
        <v>Mies</v>
      </c>
      <c r="J2920" t="str">
        <f>VLOOKUP(Table_Villen_viihde.accdb[[#This Row],[Tuotenumero]],Table_Villen_viihde.accdb5[[Tuotenumero]:[Tuote]],2,FALSE)</f>
        <v>Antennikaapeli</v>
      </c>
      <c r="K2920" s="3">
        <f>VLOOKUP(Table_Villen_viihde.accdb[[#This Row],[Tuotenumero]],Table_Villen_viihde.accdb5[[Tuotenumero]:[TuoteryhmäID]],3,FALSE)</f>
        <v>4</v>
      </c>
      <c r="L2920" s="3" t="str">
        <f>VLOOKUP(Table_Villen_viihde.accdb[[#This Row],[Ryhmänro]],Table_Villen_viihde.accdb6[],2,FALSE)</f>
        <v>Tarvikkeet</v>
      </c>
    </row>
    <row r="2921" spans="1:12" x14ac:dyDescent="0.35">
      <c r="A2921">
        <v>53419</v>
      </c>
      <c r="B2921" s="18">
        <v>42320</v>
      </c>
      <c r="C2921" t="s">
        <v>60</v>
      </c>
      <c r="D2921">
        <v>1</v>
      </c>
      <c r="E2921">
        <v>1</v>
      </c>
      <c r="F2921">
        <v>15</v>
      </c>
      <c r="G2921">
        <v>10.220000000000001</v>
      </c>
      <c r="H2921" t="str">
        <f>VLOOKUP(Table_Villen_viihde.accdb[[#This Row],[MyyjäID]],ville_myyjät!$A$2:$B$17,2,FALSE)</f>
        <v>Liisa</v>
      </c>
      <c r="I2921" t="str">
        <f>VLOOKUP(Table_Villen_viihde.accdb[[#This Row],[myyjä]],ville_myyjät!$B$2:$C$17,2,FALSE)</f>
        <v>Nainen</v>
      </c>
      <c r="J2921" t="str">
        <f>VLOOKUP(Table_Villen_viihde.accdb[[#This Row],[Tuotenumero]],Table_Villen_viihde.accdb5[[Tuotenumero]:[Tuote]],2,FALSE)</f>
        <v>Antennikaapeli</v>
      </c>
      <c r="K2921" s="3">
        <f>VLOOKUP(Table_Villen_viihde.accdb[[#This Row],[Tuotenumero]],Table_Villen_viihde.accdb5[[Tuotenumero]:[TuoteryhmäID]],3,FALSE)</f>
        <v>4</v>
      </c>
      <c r="L2921" s="3" t="str">
        <f>VLOOKUP(Table_Villen_viihde.accdb[[#This Row],[Ryhmänro]],Table_Villen_viihde.accdb6[],2,FALSE)</f>
        <v>Tarvikkeet</v>
      </c>
    </row>
    <row r="2922" spans="1:12" x14ac:dyDescent="0.35">
      <c r="A2922">
        <v>53420</v>
      </c>
      <c r="B2922" s="18">
        <v>42320</v>
      </c>
      <c r="C2922" t="s">
        <v>58</v>
      </c>
      <c r="D2922">
        <v>1</v>
      </c>
      <c r="E2922">
        <v>1</v>
      </c>
      <c r="F2922">
        <v>18</v>
      </c>
      <c r="G2922">
        <v>9.6</v>
      </c>
      <c r="H2922" t="str">
        <f>VLOOKUP(Table_Villen_viihde.accdb[[#This Row],[MyyjäID]],ville_myyjät!$A$2:$B$17,2,FALSE)</f>
        <v>Liisa</v>
      </c>
      <c r="I2922" t="str">
        <f>VLOOKUP(Table_Villen_viihde.accdb[[#This Row],[myyjä]],ville_myyjät!$B$2:$C$17,2,FALSE)</f>
        <v>Nainen</v>
      </c>
      <c r="J2922" t="str">
        <f>VLOOKUP(Table_Villen_viihde.accdb[[#This Row],[Tuotenumero]],Table_Villen_viihde.accdb5[[Tuotenumero]:[Tuote]],2,FALSE)</f>
        <v>USB-kaapeli</v>
      </c>
      <c r="K2922" s="3">
        <f>VLOOKUP(Table_Villen_viihde.accdb[[#This Row],[Tuotenumero]],Table_Villen_viihde.accdb5[[Tuotenumero]:[TuoteryhmäID]],3,FALSE)</f>
        <v>4</v>
      </c>
      <c r="L2922" s="3" t="str">
        <f>VLOOKUP(Table_Villen_viihde.accdb[[#This Row],[Ryhmänro]],Table_Villen_viihde.accdb6[],2,FALSE)</f>
        <v>Tarvikkeet</v>
      </c>
    </row>
    <row r="2923" spans="1:12" x14ac:dyDescent="0.35">
      <c r="A2923">
        <v>53421</v>
      </c>
      <c r="B2923" s="18">
        <v>42320</v>
      </c>
      <c r="C2923" t="s">
        <v>62</v>
      </c>
      <c r="D2923">
        <v>1</v>
      </c>
      <c r="E2923">
        <v>2</v>
      </c>
      <c r="F2923">
        <v>57</v>
      </c>
      <c r="G2923">
        <v>42.95</v>
      </c>
      <c r="H2923" t="str">
        <f>VLOOKUP(Table_Villen_viihde.accdb[[#This Row],[MyyjäID]],ville_myyjät!$A$2:$B$17,2,FALSE)</f>
        <v>Maija</v>
      </c>
      <c r="I2923" t="str">
        <f>VLOOKUP(Table_Villen_viihde.accdb[[#This Row],[myyjä]],ville_myyjät!$B$2:$C$17,2,FALSE)</f>
        <v>Nainen</v>
      </c>
      <c r="J2923" t="str">
        <f>VLOOKUP(Table_Villen_viihde.accdb[[#This Row],[Tuotenumero]],Table_Villen_viihde.accdb5[[Tuotenumero]:[Tuote]],2,FALSE)</f>
        <v>Kaukosäädin</v>
      </c>
      <c r="K2923" s="3">
        <f>VLOOKUP(Table_Villen_viihde.accdb[[#This Row],[Tuotenumero]],Table_Villen_viihde.accdb5[[Tuotenumero]:[TuoteryhmäID]],3,FALSE)</f>
        <v>4</v>
      </c>
      <c r="L2923" s="3" t="str">
        <f>VLOOKUP(Table_Villen_viihde.accdb[[#This Row],[Ryhmänro]],Table_Villen_viihde.accdb6[],2,FALSE)</f>
        <v>Tarvikkeet</v>
      </c>
    </row>
    <row r="2924" spans="1:12" x14ac:dyDescent="0.35">
      <c r="A2924">
        <v>53422</v>
      </c>
      <c r="B2924" s="18">
        <v>42321</v>
      </c>
      <c r="C2924" t="s">
        <v>59</v>
      </c>
      <c r="D2924">
        <v>1</v>
      </c>
      <c r="E2924">
        <v>1</v>
      </c>
      <c r="F2924">
        <v>248</v>
      </c>
      <c r="G2924">
        <v>129.28</v>
      </c>
      <c r="H2924" t="str">
        <f>VLOOKUP(Table_Villen_viihde.accdb[[#This Row],[MyyjäID]],ville_myyjät!$A$2:$B$17,2,FALSE)</f>
        <v>Liisa</v>
      </c>
      <c r="I2924" t="str">
        <f>VLOOKUP(Table_Villen_viihde.accdb[[#This Row],[myyjä]],ville_myyjät!$B$2:$C$17,2,FALSE)</f>
        <v>Nainen</v>
      </c>
      <c r="J2924" t="str">
        <f>VLOOKUP(Table_Villen_viihde.accdb[[#This Row],[Tuotenumero]],Table_Villen_viihde.accdb5[[Tuotenumero]:[Tuote]],2,FALSE)</f>
        <v>Levysoitin</v>
      </c>
      <c r="K2924" s="3">
        <f>VLOOKUP(Table_Villen_viihde.accdb[[#This Row],[Tuotenumero]],Table_Villen_viihde.accdb5[[Tuotenumero]:[TuoteryhmäID]],3,FALSE)</f>
        <v>1</v>
      </c>
      <c r="L2924" s="3" t="str">
        <f>VLOOKUP(Table_Villen_viihde.accdb[[#This Row],[Ryhmänro]],Table_Villen_viihde.accdb6[],2,FALSE)</f>
        <v>Äänentoisto</v>
      </c>
    </row>
    <row r="2925" spans="1:12" x14ac:dyDescent="0.35">
      <c r="A2925">
        <v>53423</v>
      </c>
      <c r="B2925" s="18">
        <v>42321</v>
      </c>
      <c r="C2925" t="s">
        <v>60</v>
      </c>
      <c r="D2925">
        <v>1</v>
      </c>
      <c r="E2925">
        <v>6</v>
      </c>
      <c r="F2925">
        <v>14</v>
      </c>
      <c r="G2925">
        <v>10.89</v>
      </c>
      <c r="H2925" t="str">
        <f>VLOOKUP(Table_Villen_viihde.accdb[[#This Row],[MyyjäID]],ville_myyjät!$A$2:$B$17,2,FALSE)</f>
        <v>Mikko</v>
      </c>
      <c r="I2925" t="str">
        <f>VLOOKUP(Table_Villen_viihde.accdb[[#This Row],[myyjä]],ville_myyjät!$B$2:$C$17,2,FALSE)</f>
        <v>Mies</v>
      </c>
      <c r="J2925" t="str">
        <f>VLOOKUP(Table_Villen_viihde.accdb[[#This Row],[Tuotenumero]],Table_Villen_viihde.accdb5[[Tuotenumero]:[Tuote]],2,FALSE)</f>
        <v>Antennikaapeli</v>
      </c>
      <c r="K2925" s="3">
        <f>VLOOKUP(Table_Villen_viihde.accdb[[#This Row],[Tuotenumero]],Table_Villen_viihde.accdb5[[Tuotenumero]:[TuoteryhmäID]],3,FALSE)</f>
        <v>4</v>
      </c>
      <c r="L2925" s="3" t="str">
        <f>VLOOKUP(Table_Villen_viihde.accdb[[#This Row],[Ryhmänro]],Table_Villen_viihde.accdb6[],2,FALSE)</f>
        <v>Tarvikkeet</v>
      </c>
    </row>
    <row r="2926" spans="1:12" x14ac:dyDescent="0.35">
      <c r="A2926">
        <v>53424</v>
      </c>
      <c r="B2926" s="18">
        <v>42321</v>
      </c>
      <c r="C2926" t="s">
        <v>60</v>
      </c>
      <c r="D2926">
        <v>1</v>
      </c>
      <c r="E2926">
        <v>1</v>
      </c>
      <c r="F2926">
        <v>14</v>
      </c>
      <c r="G2926">
        <v>10.199999999999999</v>
      </c>
      <c r="H2926" t="str">
        <f>VLOOKUP(Table_Villen_viihde.accdb[[#This Row],[MyyjäID]],ville_myyjät!$A$2:$B$17,2,FALSE)</f>
        <v>Liisa</v>
      </c>
      <c r="I2926" t="str">
        <f>VLOOKUP(Table_Villen_viihde.accdb[[#This Row],[myyjä]],ville_myyjät!$B$2:$C$17,2,FALSE)</f>
        <v>Nainen</v>
      </c>
      <c r="J2926" t="str">
        <f>VLOOKUP(Table_Villen_viihde.accdb[[#This Row],[Tuotenumero]],Table_Villen_viihde.accdb5[[Tuotenumero]:[Tuote]],2,FALSE)</f>
        <v>Antennikaapeli</v>
      </c>
      <c r="K2926" s="3">
        <f>VLOOKUP(Table_Villen_viihde.accdb[[#This Row],[Tuotenumero]],Table_Villen_viihde.accdb5[[Tuotenumero]:[TuoteryhmäID]],3,FALSE)</f>
        <v>4</v>
      </c>
      <c r="L2926" s="3" t="str">
        <f>VLOOKUP(Table_Villen_viihde.accdb[[#This Row],[Ryhmänro]],Table_Villen_viihde.accdb6[],2,FALSE)</f>
        <v>Tarvikkeet</v>
      </c>
    </row>
    <row r="2927" spans="1:12" x14ac:dyDescent="0.35">
      <c r="A2927">
        <v>53425</v>
      </c>
      <c r="B2927" s="18">
        <v>42322</v>
      </c>
      <c r="C2927" t="s">
        <v>60</v>
      </c>
      <c r="D2927">
        <v>1</v>
      </c>
      <c r="E2927">
        <v>7</v>
      </c>
      <c r="F2927">
        <v>15</v>
      </c>
      <c r="G2927">
        <v>11.27</v>
      </c>
      <c r="H2927" t="str">
        <f>VLOOKUP(Table_Villen_viihde.accdb[[#This Row],[MyyjäID]],ville_myyjät!$A$2:$B$17,2,FALSE)</f>
        <v>Kaija</v>
      </c>
      <c r="I2927" t="str">
        <f>VLOOKUP(Table_Villen_viihde.accdb[[#This Row],[myyjä]],ville_myyjät!$B$2:$C$17,2,FALSE)</f>
        <v>Nainen</v>
      </c>
      <c r="J2927" t="str">
        <f>VLOOKUP(Table_Villen_viihde.accdb[[#This Row],[Tuotenumero]],Table_Villen_viihde.accdb5[[Tuotenumero]:[Tuote]],2,FALSE)</f>
        <v>Antennikaapeli</v>
      </c>
      <c r="K2927" s="3">
        <f>VLOOKUP(Table_Villen_viihde.accdb[[#This Row],[Tuotenumero]],Table_Villen_viihde.accdb5[[Tuotenumero]:[TuoteryhmäID]],3,FALSE)</f>
        <v>4</v>
      </c>
      <c r="L2927" s="3" t="str">
        <f>VLOOKUP(Table_Villen_viihde.accdb[[#This Row],[Ryhmänro]],Table_Villen_viihde.accdb6[],2,FALSE)</f>
        <v>Tarvikkeet</v>
      </c>
    </row>
    <row r="2928" spans="1:12" x14ac:dyDescent="0.35">
      <c r="A2928">
        <v>53426</v>
      </c>
      <c r="B2928" s="18">
        <v>42323</v>
      </c>
      <c r="C2928" t="s">
        <v>58</v>
      </c>
      <c r="D2928">
        <v>1</v>
      </c>
      <c r="E2928">
        <v>3</v>
      </c>
      <c r="F2928">
        <v>17</v>
      </c>
      <c r="G2928">
        <v>8.91</v>
      </c>
      <c r="H2928" t="str">
        <f>VLOOKUP(Table_Villen_viihde.accdb[[#This Row],[MyyjäID]],ville_myyjät!$A$2:$B$17,2,FALSE)</f>
        <v>Helena</v>
      </c>
      <c r="I2928" t="str">
        <f>VLOOKUP(Table_Villen_viihde.accdb[[#This Row],[myyjä]],ville_myyjät!$B$2:$C$17,2,FALSE)</f>
        <v>Nainen</v>
      </c>
      <c r="J2928" t="str">
        <f>VLOOKUP(Table_Villen_viihde.accdb[[#This Row],[Tuotenumero]],Table_Villen_viihde.accdb5[[Tuotenumero]:[Tuote]],2,FALSE)</f>
        <v>USB-kaapeli</v>
      </c>
      <c r="K2928" s="3">
        <f>VLOOKUP(Table_Villen_viihde.accdb[[#This Row],[Tuotenumero]],Table_Villen_viihde.accdb5[[Tuotenumero]:[TuoteryhmäID]],3,FALSE)</f>
        <v>4</v>
      </c>
      <c r="L2928" s="3" t="str">
        <f>VLOOKUP(Table_Villen_viihde.accdb[[#This Row],[Ryhmänro]],Table_Villen_viihde.accdb6[],2,FALSE)</f>
        <v>Tarvikkeet</v>
      </c>
    </row>
    <row r="2929" spans="1:12" x14ac:dyDescent="0.35">
      <c r="A2929">
        <v>53427</v>
      </c>
      <c r="B2929" s="18">
        <v>42323</v>
      </c>
      <c r="C2929" t="s">
        <v>60</v>
      </c>
      <c r="D2929">
        <v>1</v>
      </c>
      <c r="E2929">
        <v>7</v>
      </c>
      <c r="F2929">
        <v>14</v>
      </c>
      <c r="G2929">
        <v>10.84</v>
      </c>
      <c r="H2929" t="str">
        <f>VLOOKUP(Table_Villen_viihde.accdb[[#This Row],[MyyjäID]],ville_myyjät!$A$2:$B$17,2,FALSE)</f>
        <v>Kaija</v>
      </c>
      <c r="I2929" t="str">
        <f>VLOOKUP(Table_Villen_viihde.accdb[[#This Row],[myyjä]],ville_myyjät!$B$2:$C$17,2,FALSE)</f>
        <v>Nainen</v>
      </c>
      <c r="J2929" t="str">
        <f>VLOOKUP(Table_Villen_viihde.accdb[[#This Row],[Tuotenumero]],Table_Villen_viihde.accdb5[[Tuotenumero]:[Tuote]],2,FALSE)</f>
        <v>Antennikaapeli</v>
      </c>
      <c r="K2929" s="3">
        <f>VLOOKUP(Table_Villen_viihde.accdb[[#This Row],[Tuotenumero]],Table_Villen_viihde.accdb5[[Tuotenumero]:[TuoteryhmäID]],3,FALSE)</f>
        <v>4</v>
      </c>
      <c r="L2929" s="3" t="str">
        <f>VLOOKUP(Table_Villen_viihde.accdb[[#This Row],[Ryhmänro]],Table_Villen_viihde.accdb6[],2,FALSE)</f>
        <v>Tarvikkeet</v>
      </c>
    </row>
    <row r="2930" spans="1:12" x14ac:dyDescent="0.35">
      <c r="A2930">
        <v>53428</v>
      </c>
      <c r="B2930" s="18">
        <v>42323</v>
      </c>
      <c r="C2930" t="s">
        <v>61</v>
      </c>
      <c r="D2930">
        <v>1</v>
      </c>
      <c r="E2930">
        <v>7</v>
      </c>
      <c r="F2930">
        <v>339</v>
      </c>
      <c r="G2930">
        <v>235.01</v>
      </c>
      <c r="H2930" t="str">
        <f>VLOOKUP(Table_Villen_viihde.accdb[[#This Row],[MyyjäID]],ville_myyjät!$A$2:$B$17,2,FALSE)</f>
        <v>Kaija</v>
      </c>
      <c r="I2930" t="str">
        <f>VLOOKUP(Table_Villen_viihde.accdb[[#This Row],[myyjä]],ville_myyjät!$B$2:$C$17,2,FALSE)</f>
        <v>Nainen</v>
      </c>
      <c r="J2930" t="str">
        <f>VLOOKUP(Table_Villen_viihde.accdb[[#This Row],[Tuotenumero]],Table_Villen_viihde.accdb5[[Tuotenumero]:[Tuote]],2,FALSE)</f>
        <v>TV32</v>
      </c>
      <c r="K2930" s="3">
        <f>VLOOKUP(Table_Villen_viihde.accdb[[#This Row],[Tuotenumero]],Table_Villen_viihde.accdb5[[Tuotenumero]:[TuoteryhmäID]],3,FALSE)</f>
        <v>3</v>
      </c>
      <c r="L2930" s="3" t="str">
        <f>VLOOKUP(Table_Villen_viihde.accdb[[#This Row],[Ryhmänro]],Table_Villen_viihde.accdb6[],2,FALSE)</f>
        <v>TV</v>
      </c>
    </row>
    <row r="2931" spans="1:12" x14ac:dyDescent="0.35">
      <c r="A2931">
        <v>53429</v>
      </c>
      <c r="B2931" s="18">
        <v>42324</v>
      </c>
      <c r="C2931" t="s">
        <v>60</v>
      </c>
      <c r="D2931">
        <v>1</v>
      </c>
      <c r="E2931">
        <v>2</v>
      </c>
      <c r="F2931">
        <v>14</v>
      </c>
      <c r="G2931">
        <v>10.82</v>
      </c>
      <c r="H2931" t="str">
        <f>VLOOKUP(Table_Villen_viihde.accdb[[#This Row],[MyyjäID]],ville_myyjät!$A$2:$B$17,2,FALSE)</f>
        <v>Maija</v>
      </c>
      <c r="I2931" t="str">
        <f>VLOOKUP(Table_Villen_viihde.accdb[[#This Row],[myyjä]],ville_myyjät!$B$2:$C$17,2,FALSE)</f>
        <v>Nainen</v>
      </c>
      <c r="J2931" t="str">
        <f>VLOOKUP(Table_Villen_viihde.accdb[[#This Row],[Tuotenumero]],Table_Villen_viihde.accdb5[[Tuotenumero]:[Tuote]],2,FALSE)</f>
        <v>Antennikaapeli</v>
      </c>
      <c r="K2931" s="3">
        <f>VLOOKUP(Table_Villen_viihde.accdb[[#This Row],[Tuotenumero]],Table_Villen_viihde.accdb5[[Tuotenumero]:[TuoteryhmäID]],3,FALSE)</f>
        <v>4</v>
      </c>
      <c r="L2931" s="3" t="str">
        <f>VLOOKUP(Table_Villen_viihde.accdb[[#This Row],[Ryhmänro]],Table_Villen_viihde.accdb6[],2,FALSE)</f>
        <v>Tarvikkeet</v>
      </c>
    </row>
    <row r="2932" spans="1:12" x14ac:dyDescent="0.35">
      <c r="A2932">
        <v>53430</v>
      </c>
      <c r="B2932" s="18">
        <v>42324</v>
      </c>
      <c r="C2932" t="s">
        <v>60</v>
      </c>
      <c r="D2932">
        <v>1</v>
      </c>
      <c r="E2932">
        <v>3</v>
      </c>
      <c r="F2932">
        <v>14</v>
      </c>
      <c r="G2932">
        <v>10.91</v>
      </c>
      <c r="H2932" t="str">
        <f>VLOOKUP(Table_Villen_viihde.accdb[[#This Row],[MyyjäID]],ville_myyjät!$A$2:$B$17,2,FALSE)</f>
        <v>Helena</v>
      </c>
      <c r="I2932" t="str">
        <f>VLOOKUP(Table_Villen_viihde.accdb[[#This Row],[myyjä]],ville_myyjät!$B$2:$C$17,2,FALSE)</f>
        <v>Nainen</v>
      </c>
      <c r="J2932" t="str">
        <f>VLOOKUP(Table_Villen_viihde.accdb[[#This Row],[Tuotenumero]],Table_Villen_viihde.accdb5[[Tuotenumero]:[Tuote]],2,FALSE)</f>
        <v>Antennikaapeli</v>
      </c>
      <c r="K2932" s="3">
        <f>VLOOKUP(Table_Villen_viihde.accdb[[#This Row],[Tuotenumero]],Table_Villen_viihde.accdb5[[Tuotenumero]:[TuoteryhmäID]],3,FALSE)</f>
        <v>4</v>
      </c>
      <c r="L2932" s="3" t="str">
        <f>VLOOKUP(Table_Villen_viihde.accdb[[#This Row],[Ryhmänro]],Table_Villen_viihde.accdb6[],2,FALSE)</f>
        <v>Tarvikkeet</v>
      </c>
    </row>
    <row r="2933" spans="1:12" x14ac:dyDescent="0.35">
      <c r="A2933">
        <v>53431</v>
      </c>
      <c r="B2933" s="18">
        <v>42325</v>
      </c>
      <c r="C2933" t="s">
        <v>60</v>
      </c>
      <c r="D2933">
        <v>1</v>
      </c>
      <c r="E2933">
        <v>3</v>
      </c>
      <c r="F2933">
        <v>14</v>
      </c>
      <c r="G2933">
        <v>10.82</v>
      </c>
      <c r="H2933" t="str">
        <f>VLOOKUP(Table_Villen_viihde.accdb[[#This Row],[MyyjäID]],ville_myyjät!$A$2:$B$17,2,FALSE)</f>
        <v>Helena</v>
      </c>
      <c r="I2933" t="str">
        <f>VLOOKUP(Table_Villen_viihde.accdb[[#This Row],[myyjä]],ville_myyjät!$B$2:$C$17,2,FALSE)</f>
        <v>Nainen</v>
      </c>
      <c r="J2933" t="str">
        <f>VLOOKUP(Table_Villen_viihde.accdb[[#This Row],[Tuotenumero]],Table_Villen_viihde.accdb5[[Tuotenumero]:[Tuote]],2,FALSE)</f>
        <v>Antennikaapeli</v>
      </c>
      <c r="K2933" s="3">
        <f>VLOOKUP(Table_Villen_viihde.accdb[[#This Row],[Tuotenumero]],Table_Villen_viihde.accdb5[[Tuotenumero]:[TuoteryhmäID]],3,FALSE)</f>
        <v>4</v>
      </c>
      <c r="L2933" s="3" t="str">
        <f>VLOOKUP(Table_Villen_viihde.accdb[[#This Row],[Ryhmänro]],Table_Villen_viihde.accdb6[],2,FALSE)</f>
        <v>Tarvikkeet</v>
      </c>
    </row>
    <row r="2934" spans="1:12" x14ac:dyDescent="0.35">
      <c r="A2934">
        <v>53432</v>
      </c>
      <c r="B2934" s="18">
        <v>42326</v>
      </c>
      <c r="C2934" t="s">
        <v>59</v>
      </c>
      <c r="D2934">
        <v>1</v>
      </c>
      <c r="E2934">
        <v>1</v>
      </c>
      <c r="F2934">
        <v>246</v>
      </c>
      <c r="G2934">
        <v>126.56</v>
      </c>
      <c r="H2934" t="str">
        <f>VLOOKUP(Table_Villen_viihde.accdb[[#This Row],[MyyjäID]],ville_myyjät!$A$2:$B$17,2,FALSE)</f>
        <v>Liisa</v>
      </c>
      <c r="I2934" t="str">
        <f>VLOOKUP(Table_Villen_viihde.accdb[[#This Row],[myyjä]],ville_myyjät!$B$2:$C$17,2,FALSE)</f>
        <v>Nainen</v>
      </c>
      <c r="J2934" t="str">
        <f>VLOOKUP(Table_Villen_viihde.accdb[[#This Row],[Tuotenumero]],Table_Villen_viihde.accdb5[[Tuotenumero]:[Tuote]],2,FALSE)</f>
        <v>Levysoitin</v>
      </c>
      <c r="K2934" s="3">
        <f>VLOOKUP(Table_Villen_viihde.accdb[[#This Row],[Tuotenumero]],Table_Villen_viihde.accdb5[[Tuotenumero]:[TuoteryhmäID]],3,FALSE)</f>
        <v>1</v>
      </c>
      <c r="L2934" s="3" t="str">
        <f>VLOOKUP(Table_Villen_viihde.accdb[[#This Row],[Ryhmänro]],Table_Villen_viihde.accdb6[],2,FALSE)</f>
        <v>Äänentoisto</v>
      </c>
    </row>
    <row r="2935" spans="1:12" x14ac:dyDescent="0.35">
      <c r="A2935">
        <v>53433</v>
      </c>
      <c r="B2935" s="18">
        <v>42326</v>
      </c>
      <c r="C2935" t="s">
        <v>62</v>
      </c>
      <c r="D2935">
        <v>1</v>
      </c>
      <c r="E2935">
        <v>6</v>
      </c>
      <c r="F2935">
        <v>58</v>
      </c>
      <c r="G2935">
        <v>41.66</v>
      </c>
      <c r="H2935" t="str">
        <f>VLOOKUP(Table_Villen_viihde.accdb[[#This Row],[MyyjäID]],ville_myyjät!$A$2:$B$17,2,FALSE)</f>
        <v>Mikko</v>
      </c>
      <c r="I2935" t="str">
        <f>VLOOKUP(Table_Villen_viihde.accdb[[#This Row],[myyjä]],ville_myyjät!$B$2:$C$17,2,FALSE)</f>
        <v>Mies</v>
      </c>
      <c r="J2935" t="str">
        <f>VLOOKUP(Table_Villen_viihde.accdb[[#This Row],[Tuotenumero]],Table_Villen_viihde.accdb5[[Tuotenumero]:[Tuote]],2,FALSE)</f>
        <v>Kaukosäädin</v>
      </c>
      <c r="K2935" s="3">
        <f>VLOOKUP(Table_Villen_viihde.accdb[[#This Row],[Tuotenumero]],Table_Villen_viihde.accdb5[[Tuotenumero]:[TuoteryhmäID]],3,FALSE)</f>
        <v>4</v>
      </c>
      <c r="L2935" s="3" t="str">
        <f>VLOOKUP(Table_Villen_viihde.accdb[[#This Row],[Ryhmänro]],Table_Villen_viihde.accdb6[],2,FALSE)</f>
        <v>Tarvikkeet</v>
      </c>
    </row>
    <row r="2936" spans="1:12" x14ac:dyDescent="0.35">
      <c r="A2936">
        <v>53434</v>
      </c>
      <c r="B2936" s="18">
        <v>42326</v>
      </c>
      <c r="C2936" t="s">
        <v>60</v>
      </c>
      <c r="D2936">
        <v>1</v>
      </c>
      <c r="E2936">
        <v>6</v>
      </c>
      <c r="F2936">
        <v>14</v>
      </c>
      <c r="G2936">
        <v>11.19</v>
      </c>
      <c r="H2936" t="str">
        <f>VLOOKUP(Table_Villen_viihde.accdb[[#This Row],[MyyjäID]],ville_myyjät!$A$2:$B$17,2,FALSE)</f>
        <v>Mikko</v>
      </c>
      <c r="I2936" t="str">
        <f>VLOOKUP(Table_Villen_viihde.accdb[[#This Row],[myyjä]],ville_myyjät!$B$2:$C$17,2,FALSE)</f>
        <v>Mies</v>
      </c>
      <c r="J2936" t="str">
        <f>VLOOKUP(Table_Villen_viihde.accdb[[#This Row],[Tuotenumero]],Table_Villen_viihde.accdb5[[Tuotenumero]:[Tuote]],2,FALSE)</f>
        <v>Antennikaapeli</v>
      </c>
      <c r="K2936" s="3">
        <f>VLOOKUP(Table_Villen_viihde.accdb[[#This Row],[Tuotenumero]],Table_Villen_viihde.accdb5[[Tuotenumero]:[TuoteryhmäID]],3,FALSE)</f>
        <v>4</v>
      </c>
      <c r="L2936" s="3" t="str">
        <f>VLOOKUP(Table_Villen_viihde.accdb[[#This Row],[Ryhmänro]],Table_Villen_viihde.accdb6[],2,FALSE)</f>
        <v>Tarvikkeet</v>
      </c>
    </row>
    <row r="2937" spans="1:12" x14ac:dyDescent="0.35">
      <c r="A2937">
        <v>53435</v>
      </c>
      <c r="B2937" s="18">
        <v>42327</v>
      </c>
      <c r="C2937" t="s">
        <v>60</v>
      </c>
      <c r="D2937">
        <v>1</v>
      </c>
      <c r="E2937">
        <v>1</v>
      </c>
      <c r="F2937">
        <v>15</v>
      </c>
      <c r="G2937">
        <v>10.49</v>
      </c>
      <c r="H2937" t="str">
        <f>VLOOKUP(Table_Villen_viihde.accdb[[#This Row],[MyyjäID]],ville_myyjät!$A$2:$B$17,2,FALSE)</f>
        <v>Liisa</v>
      </c>
      <c r="I2937" t="str">
        <f>VLOOKUP(Table_Villen_viihde.accdb[[#This Row],[myyjä]],ville_myyjät!$B$2:$C$17,2,FALSE)</f>
        <v>Nainen</v>
      </c>
      <c r="J2937" t="str">
        <f>VLOOKUP(Table_Villen_viihde.accdb[[#This Row],[Tuotenumero]],Table_Villen_viihde.accdb5[[Tuotenumero]:[Tuote]],2,FALSE)</f>
        <v>Antennikaapeli</v>
      </c>
      <c r="K2937" s="3">
        <f>VLOOKUP(Table_Villen_viihde.accdb[[#This Row],[Tuotenumero]],Table_Villen_viihde.accdb5[[Tuotenumero]:[TuoteryhmäID]],3,FALSE)</f>
        <v>4</v>
      </c>
      <c r="L2937" s="3" t="str">
        <f>VLOOKUP(Table_Villen_viihde.accdb[[#This Row],[Ryhmänro]],Table_Villen_viihde.accdb6[],2,FALSE)</f>
        <v>Tarvikkeet</v>
      </c>
    </row>
    <row r="2938" spans="1:12" x14ac:dyDescent="0.35">
      <c r="A2938">
        <v>53436</v>
      </c>
      <c r="B2938" s="18">
        <v>42327</v>
      </c>
      <c r="C2938" t="s">
        <v>60</v>
      </c>
      <c r="D2938">
        <v>1</v>
      </c>
      <c r="E2938">
        <v>3</v>
      </c>
      <c r="F2938">
        <v>14</v>
      </c>
      <c r="G2938">
        <v>11.23</v>
      </c>
      <c r="H2938" t="str">
        <f>VLOOKUP(Table_Villen_viihde.accdb[[#This Row],[MyyjäID]],ville_myyjät!$A$2:$B$17,2,FALSE)</f>
        <v>Helena</v>
      </c>
      <c r="I2938" t="str">
        <f>VLOOKUP(Table_Villen_viihde.accdb[[#This Row],[myyjä]],ville_myyjät!$B$2:$C$17,2,FALSE)</f>
        <v>Nainen</v>
      </c>
      <c r="J2938" t="str">
        <f>VLOOKUP(Table_Villen_viihde.accdb[[#This Row],[Tuotenumero]],Table_Villen_viihde.accdb5[[Tuotenumero]:[Tuote]],2,FALSE)</f>
        <v>Antennikaapeli</v>
      </c>
      <c r="K2938" s="3">
        <f>VLOOKUP(Table_Villen_viihde.accdb[[#This Row],[Tuotenumero]],Table_Villen_viihde.accdb5[[Tuotenumero]:[TuoteryhmäID]],3,FALSE)</f>
        <v>4</v>
      </c>
      <c r="L2938" s="3" t="str">
        <f>VLOOKUP(Table_Villen_viihde.accdb[[#This Row],[Ryhmänro]],Table_Villen_viihde.accdb6[],2,FALSE)</f>
        <v>Tarvikkeet</v>
      </c>
    </row>
    <row r="2939" spans="1:12" x14ac:dyDescent="0.35">
      <c r="A2939">
        <v>53437</v>
      </c>
      <c r="B2939" s="18">
        <v>42328</v>
      </c>
      <c r="C2939" t="s">
        <v>60</v>
      </c>
      <c r="D2939">
        <v>1</v>
      </c>
      <c r="E2939">
        <v>1</v>
      </c>
      <c r="F2939">
        <v>15</v>
      </c>
      <c r="G2939">
        <v>10.51</v>
      </c>
      <c r="H2939" t="str">
        <f>VLOOKUP(Table_Villen_viihde.accdb[[#This Row],[MyyjäID]],ville_myyjät!$A$2:$B$17,2,FALSE)</f>
        <v>Liisa</v>
      </c>
      <c r="I2939" t="str">
        <f>VLOOKUP(Table_Villen_viihde.accdb[[#This Row],[myyjä]],ville_myyjät!$B$2:$C$17,2,FALSE)</f>
        <v>Nainen</v>
      </c>
      <c r="J2939" t="str">
        <f>VLOOKUP(Table_Villen_viihde.accdb[[#This Row],[Tuotenumero]],Table_Villen_viihde.accdb5[[Tuotenumero]:[Tuote]],2,FALSE)</f>
        <v>Antennikaapeli</v>
      </c>
      <c r="K2939" s="3">
        <f>VLOOKUP(Table_Villen_viihde.accdb[[#This Row],[Tuotenumero]],Table_Villen_viihde.accdb5[[Tuotenumero]:[TuoteryhmäID]],3,FALSE)</f>
        <v>4</v>
      </c>
      <c r="L2939" s="3" t="str">
        <f>VLOOKUP(Table_Villen_viihde.accdb[[#This Row],[Ryhmänro]],Table_Villen_viihde.accdb6[],2,FALSE)</f>
        <v>Tarvikkeet</v>
      </c>
    </row>
    <row r="2940" spans="1:12" x14ac:dyDescent="0.35">
      <c r="A2940">
        <v>53438</v>
      </c>
      <c r="B2940" s="18">
        <v>42328</v>
      </c>
      <c r="C2940" t="s">
        <v>60</v>
      </c>
      <c r="D2940">
        <v>1</v>
      </c>
      <c r="E2940">
        <v>3</v>
      </c>
      <c r="F2940">
        <v>15</v>
      </c>
      <c r="G2940">
        <v>11.01</v>
      </c>
      <c r="H2940" t="str">
        <f>VLOOKUP(Table_Villen_viihde.accdb[[#This Row],[MyyjäID]],ville_myyjät!$A$2:$B$17,2,FALSE)</f>
        <v>Helena</v>
      </c>
      <c r="I2940" t="str">
        <f>VLOOKUP(Table_Villen_viihde.accdb[[#This Row],[myyjä]],ville_myyjät!$B$2:$C$17,2,FALSE)</f>
        <v>Nainen</v>
      </c>
      <c r="J2940" t="str">
        <f>VLOOKUP(Table_Villen_viihde.accdb[[#This Row],[Tuotenumero]],Table_Villen_viihde.accdb5[[Tuotenumero]:[Tuote]],2,FALSE)</f>
        <v>Antennikaapeli</v>
      </c>
      <c r="K2940" s="3">
        <f>VLOOKUP(Table_Villen_viihde.accdb[[#This Row],[Tuotenumero]],Table_Villen_viihde.accdb5[[Tuotenumero]:[TuoteryhmäID]],3,FALSE)</f>
        <v>4</v>
      </c>
      <c r="L2940" s="3" t="str">
        <f>VLOOKUP(Table_Villen_viihde.accdb[[#This Row],[Ryhmänro]],Table_Villen_viihde.accdb6[],2,FALSE)</f>
        <v>Tarvikkeet</v>
      </c>
    </row>
    <row r="2941" spans="1:12" x14ac:dyDescent="0.35">
      <c r="A2941">
        <v>53439</v>
      </c>
      <c r="B2941" s="18">
        <v>42328</v>
      </c>
      <c r="C2941" t="s">
        <v>60</v>
      </c>
      <c r="D2941">
        <v>1</v>
      </c>
      <c r="E2941">
        <v>5</v>
      </c>
      <c r="F2941">
        <v>14</v>
      </c>
      <c r="G2941">
        <v>10.63</v>
      </c>
      <c r="H2941" t="str">
        <f>VLOOKUP(Table_Villen_viihde.accdb[[#This Row],[MyyjäID]],ville_myyjät!$A$2:$B$17,2,FALSE)</f>
        <v>Petri</v>
      </c>
      <c r="I2941" t="str">
        <f>VLOOKUP(Table_Villen_viihde.accdb[[#This Row],[myyjä]],ville_myyjät!$B$2:$C$17,2,FALSE)</f>
        <v>Mies</v>
      </c>
      <c r="J2941" t="str">
        <f>VLOOKUP(Table_Villen_viihde.accdb[[#This Row],[Tuotenumero]],Table_Villen_viihde.accdb5[[Tuotenumero]:[Tuote]],2,FALSE)</f>
        <v>Antennikaapeli</v>
      </c>
      <c r="K2941" s="3">
        <f>VLOOKUP(Table_Villen_viihde.accdb[[#This Row],[Tuotenumero]],Table_Villen_viihde.accdb5[[Tuotenumero]:[TuoteryhmäID]],3,FALSE)</f>
        <v>4</v>
      </c>
      <c r="L2941" s="3" t="str">
        <f>VLOOKUP(Table_Villen_viihde.accdb[[#This Row],[Ryhmänro]],Table_Villen_viihde.accdb6[],2,FALSE)</f>
        <v>Tarvikkeet</v>
      </c>
    </row>
    <row r="2942" spans="1:12" x14ac:dyDescent="0.35">
      <c r="A2942">
        <v>53440</v>
      </c>
      <c r="B2942" s="18">
        <v>42328</v>
      </c>
      <c r="C2942" t="s">
        <v>60</v>
      </c>
      <c r="D2942">
        <v>1</v>
      </c>
      <c r="E2942">
        <v>1</v>
      </c>
      <c r="F2942">
        <v>15</v>
      </c>
      <c r="G2942">
        <v>10.55</v>
      </c>
      <c r="H2942" t="str">
        <f>VLOOKUP(Table_Villen_viihde.accdb[[#This Row],[MyyjäID]],ville_myyjät!$A$2:$B$17,2,FALSE)</f>
        <v>Liisa</v>
      </c>
      <c r="I2942" t="str">
        <f>VLOOKUP(Table_Villen_viihde.accdb[[#This Row],[myyjä]],ville_myyjät!$B$2:$C$17,2,FALSE)</f>
        <v>Nainen</v>
      </c>
      <c r="J2942" t="str">
        <f>VLOOKUP(Table_Villen_viihde.accdb[[#This Row],[Tuotenumero]],Table_Villen_viihde.accdb5[[Tuotenumero]:[Tuote]],2,FALSE)</f>
        <v>Antennikaapeli</v>
      </c>
      <c r="K2942" s="3">
        <f>VLOOKUP(Table_Villen_viihde.accdb[[#This Row],[Tuotenumero]],Table_Villen_viihde.accdb5[[Tuotenumero]:[TuoteryhmäID]],3,FALSE)</f>
        <v>4</v>
      </c>
      <c r="L2942" s="3" t="str">
        <f>VLOOKUP(Table_Villen_viihde.accdb[[#This Row],[Ryhmänro]],Table_Villen_viihde.accdb6[],2,FALSE)</f>
        <v>Tarvikkeet</v>
      </c>
    </row>
    <row r="2943" spans="1:12" x14ac:dyDescent="0.35">
      <c r="A2943">
        <v>53441</v>
      </c>
      <c r="B2943" s="18">
        <v>42328</v>
      </c>
      <c r="C2943" t="s">
        <v>61</v>
      </c>
      <c r="D2943">
        <v>1</v>
      </c>
      <c r="E2943">
        <v>2</v>
      </c>
      <c r="F2943">
        <v>321</v>
      </c>
      <c r="G2943">
        <v>217.47</v>
      </c>
      <c r="H2943" t="str">
        <f>VLOOKUP(Table_Villen_viihde.accdb[[#This Row],[MyyjäID]],ville_myyjät!$A$2:$B$17,2,FALSE)</f>
        <v>Maija</v>
      </c>
      <c r="I2943" t="str">
        <f>VLOOKUP(Table_Villen_viihde.accdb[[#This Row],[myyjä]],ville_myyjät!$B$2:$C$17,2,FALSE)</f>
        <v>Nainen</v>
      </c>
      <c r="J2943" t="str">
        <f>VLOOKUP(Table_Villen_viihde.accdb[[#This Row],[Tuotenumero]],Table_Villen_viihde.accdb5[[Tuotenumero]:[Tuote]],2,FALSE)</f>
        <v>TV32</v>
      </c>
      <c r="K2943" s="3">
        <f>VLOOKUP(Table_Villen_viihde.accdb[[#This Row],[Tuotenumero]],Table_Villen_viihde.accdb5[[Tuotenumero]:[TuoteryhmäID]],3,FALSE)</f>
        <v>3</v>
      </c>
      <c r="L2943" s="3" t="str">
        <f>VLOOKUP(Table_Villen_viihde.accdb[[#This Row],[Ryhmänro]],Table_Villen_viihde.accdb6[],2,FALSE)</f>
        <v>TV</v>
      </c>
    </row>
    <row r="2944" spans="1:12" x14ac:dyDescent="0.35">
      <c r="A2944">
        <v>53442</v>
      </c>
      <c r="B2944" s="18">
        <v>42328</v>
      </c>
      <c r="C2944" t="s">
        <v>58</v>
      </c>
      <c r="D2944">
        <v>1</v>
      </c>
      <c r="E2944">
        <v>5</v>
      </c>
      <c r="F2944">
        <v>18</v>
      </c>
      <c r="G2944">
        <v>8.86</v>
      </c>
      <c r="H2944" t="str">
        <f>VLOOKUP(Table_Villen_viihde.accdb[[#This Row],[MyyjäID]],ville_myyjät!$A$2:$B$17,2,FALSE)</f>
        <v>Petri</v>
      </c>
      <c r="I2944" t="str">
        <f>VLOOKUP(Table_Villen_viihde.accdb[[#This Row],[myyjä]],ville_myyjät!$B$2:$C$17,2,FALSE)</f>
        <v>Mies</v>
      </c>
      <c r="J2944" t="str">
        <f>VLOOKUP(Table_Villen_viihde.accdb[[#This Row],[Tuotenumero]],Table_Villen_viihde.accdb5[[Tuotenumero]:[Tuote]],2,FALSE)</f>
        <v>USB-kaapeli</v>
      </c>
      <c r="K2944" s="3">
        <f>VLOOKUP(Table_Villen_viihde.accdb[[#This Row],[Tuotenumero]],Table_Villen_viihde.accdb5[[Tuotenumero]:[TuoteryhmäID]],3,FALSE)</f>
        <v>4</v>
      </c>
      <c r="L2944" s="3" t="str">
        <f>VLOOKUP(Table_Villen_viihde.accdb[[#This Row],[Ryhmänro]],Table_Villen_viihde.accdb6[],2,FALSE)</f>
        <v>Tarvikkeet</v>
      </c>
    </row>
    <row r="2945" spans="1:12" x14ac:dyDescent="0.35">
      <c r="A2945">
        <v>53443</v>
      </c>
      <c r="B2945" s="18">
        <v>42329</v>
      </c>
      <c r="C2945" t="s">
        <v>60</v>
      </c>
      <c r="D2945">
        <v>1</v>
      </c>
      <c r="E2945">
        <v>2</v>
      </c>
      <c r="F2945">
        <v>14</v>
      </c>
      <c r="G2945">
        <v>11.01</v>
      </c>
      <c r="H2945" t="str">
        <f>VLOOKUP(Table_Villen_viihde.accdb[[#This Row],[MyyjäID]],ville_myyjät!$A$2:$B$17,2,FALSE)</f>
        <v>Maija</v>
      </c>
      <c r="I2945" t="str">
        <f>VLOOKUP(Table_Villen_viihde.accdb[[#This Row],[myyjä]],ville_myyjät!$B$2:$C$17,2,FALSE)</f>
        <v>Nainen</v>
      </c>
      <c r="J2945" t="str">
        <f>VLOOKUP(Table_Villen_viihde.accdb[[#This Row],[Tuotenumero]],Table_Villen_viihde.accdb5[[Tuotenumero]:[Tuote]],2,FALSE)</f>
        <v>Antennikaapeli</v>
      </c>
      <c r="K2945" s="3">
        <f>VLOOKUP(Table_Villen_viihde.accdb[[#This Row],[Tuotenumero]],Table_Villen_viihde.accdb5[[Tuotenumero]:[TuoteryhmäID]],3,FALSE)</f>
        <v>4</v>
      </c>
      <c r="L2945" s="3" t="str">
        <f>VLOOKUP(Table_Villen_viihde.accdb[[#This Row],[Ryhmänro]],Table_Villen_viihde.accdb6[],2,FALSE)</f>
        <v>Tarvikkeet</v>
      </c>
    </row>
    <row r="2946" spans="1:12" x14ac:dyDescent="0.35">
      <c r="A2946">
        <v>53444</v>
      </c>
      <c r="B2946" s="18">
        <v>42329</v>
      </c>
      <c r="C2946" t="s">
        <v>60</v>
      </c>
      <c r="D2946">
        <v>1</v>
      </c>
      <c r="E2946">
        <v>3</v>
      </c>
      <c r="F2946">
        <v>15</v>
      </c>
      <c r="G2946">
        <v>10.81</v>
      </c>
      <c r="H2946" t="str">
        <f>VLOOKUP(Table_Villen_viihde.accdb[[#This Row],[MyyjäID]],ville_myyjät!$A$2:$B$17,2,FALSE)</f>
        <v>Helena</v>
      </c>
      <c r="I2946" t="str">
        <f>VLOOKUP(Table_Villen_viihde.accdb[[#This Row],[myyjä]],ville_myyjät!$B$2:$C$17,2,FALSE)</f>
        <v>Nainen</v>
      </c>
      <c r="J2946" t="str">
        <f>VLOOKUP(Table_Villen_viihde.accdb[[#This Row],[Tuotenumero]],Table_Villen_viihde.accdb5[[Tuotenumero]:[Tuote]],2,FALSE)</f>
        <v>Antennikaapeli</v>
      </c>
      <c r="K2946" s="3">
        <f>VLOOKUP(Table_Villen_viihde.accdb[[#This Row],[Tuotenumero]],Table_Villen_viihde.accdb5[[Tuotenumero]:[TuoteryhmäID]],3,FALSE)</f>
        <v>4</v>
      </c>
      <c r="L2946" s="3" t="str">
        <f>VLOOKUP(Table_Villen_viihde.accdb[[#This Row],[Ryhmänro]],Table_Villen_viihde.accdb6[],2,FALSE)</f>
        <v>Tarvikkeet</v>
      </c>
    </row>
    <row r="2947" spans="1:12" x14ac:dyDescent="0.35">
      <c r="A2947">
        <v>53445</v>
      </c>
      <c r="B2947" s="18">
        <v>42329</v>
      </c>
      <c r="C2947" t="s">
        <v>63</v>
      </c>
      <c r="D2947">
        <v>1</v>
      </c>
      <c r="E2947">
        <v>9</v>
      </c>
      <c r="F2947">
        <v>114</v>
      </c>
      <c r="G2947">
        <v>75.97</v>
      </c>
      <c r="H2947" t="str">
        <f>VLOOKUP(Table_Villen_viihde.accdb[[#This Row],[MyyjäID]],ville_myyjät!$A$2:$B$17,2,FALSE)</f>
        <v>Juuso</v>
      </c>
      <c r="I2947" t="str">
        <f>VLOOKUP(Table_Villen_viihde.accdb[[#This Row],[myyjä]],ville_myyjät!$B$2:$C$17,2,FALSE)</f>
        <v>Mies</v>
      </c>
      <c r="J2947" t="str">
        <f>VLOOKUP(Table_Villen_viihde.accdb[[#This Row],[Tuotenumero]],Table_Villen_viihde.accdb5[[Tuotenumero]:[Tuote]],2,FALSE)</f>
        <v>Multidigiboxi</v>
      </c>
      <c r="K2947" s="3">
        <f>VLOOKUP(Table_Villen_viihde.accdb[[#This Row],[Tuotenumero]],Table_Villen_viihde.accdb5[[Tuotenumero]:[TuoteryhmäID]],3,FALSE)</f>
        <v>6</v>
      </c>
      <c r="L2947" s="3" t="str">
        <f>VLOOKUP(Table_Villen_viihde.accdb[[#This Row],[Ryhmänro]],Table_Villen_viihde.accdb6[],2,FALSE)</f>
        <v>Digiboxit</v>
      </c>
    </row>
    <row r="2948" spans="1:12" x14ac:dyDescent="0.35">
      <c r="A2948">
        <v>53446</v>
      </c>
      <c r="B2948" s="18">
        <v>42329</v>
      </c>
      <c r="C2948" t="s">
        <v>59</v>
      </c>
      <c r="D2948">
        <v>1</v>
      </c>
      <c r="E2948">
        <v>2</v>
      </c>
      <c r="F2948">
        <v>246</v>
      </c>
      <c r="G2948">
        <v>130.54</v>
      </c>
      <c r="H2948" t="str">
        <f>VLOOKUP(Table_Villen_viihde.accdb[[#This Row],[MyyjäID]],ville_myyjät!$A$2:$B$17,2,FALSE)</f>
        <v>Maija</v>
      </c>
      <c r="I2948" t="str">
        <f>VLOOKUP(Table_Villen_viihde.accdb[[#This Row],[myyjä]],ville_myyjät!$B$2:$C$17,2,FALSE)</f>
        <v>Nainen</v>
      </c>
      <c r="J2948" t="str">
        <f>VLOOKUP(Table_Villen_viihde.accdb[[#This Row],[Tuotenumero]],Table_Villen_viihde.accdb5[[Tuotenumero]:[Tuote]],2,FALSE)</f>
        <v>Levysoitin</v>
      </c>
      <c r="K2948" s="3">
        <f>VLOOKUP(Table_Villen_viihde.accdb[[#This Row],[Tuotenumero]],Table_Villen_viihde.accdb5[[Tuotenumero]:[TuoteryhmäID]],3,FALSE)</f>
        <v>1</v>
      </c>
      <c r="L2948" s="3" t="str">
        <f>VLOOKUP(Table_Villen_viihde.accdb[[#This Row],[Ryhmänro]],Table_Villen_viihde.accdb6[],2,FALSE)</f>
        <v>Äänentoisto</v>
      </c>
    </row>
    <row r="2949" spans="1:12" x14ac:dyDescent="0.35">
      <c r="A2949">
        <v>53447</v>
      </c>
      <c r="B2949" s="18">
        <v>42330</v>
      </c>
      <c r="C2949" t="s">
        <v>60</v>
      </c>
      <c r="D2949">
        <v>1</v>
      </c>
      <c r="E2949">
        <v>3</v>
      </c>
      <c r="F2949">
        <v>15</v>
      </c>
      <c r="G2949">
        <v>10.51</v>
      </c>
      <c r="H2949" t="str">
        <f>VLOOKUP(Table_Villen_viihde.accdb[[#This Row],[MyyjäID]],ville_myyjät!$A$2:$B$17,2,FALSE)</f>
        <v>Helena</v>
      </c>
      <c r="I2949" t="str">
        <f>VLOOKUP(Table_Villen_viihde.accdb[[#This Row],[myyjä]],ville_myyjät!$B$2:$C$17,2,FALSE)</f>
        <v>Nainen</v>
      </c>
      <c r="J2949" t="str">
        <f>VLOOKUP(Table_Villen_viihde.accdb[[#This Row],[Tuotenumero]],Table_Villen_viihde.accdb5[[Tuotenumero]:[Tuote]],2,FALSE)</f>
        <v>Antennikaapeli</v>
      </c>
      <c r="K2949" s="3">
        <f>VLOOKUP(Table_Villen_viihde.accdb[[#This Row],[Tuotenumero]],Table_Villen_viihde.accdb5[[Tuotenumero]:[TuoteryhmäID]],3,FALSE)</f>
        <v>4</v>
      </c>
      <c r="L2949" s="3" t="str">
        <f>VLOOKUP(Table_Villen_viihde.accdb[[#This Row],[Ryhmänro]],Table_Villen_viihde.accdb6[],2,FALSE)</f>
        <v>Tarvikkeet</v>
      </c>
    </row>
    <row r="2950" spans="1:12" x14ac:dyDescent="0.35">
      <c r="A2950">
        <v>53448</v>
      </c>
      <c r="B2950" s="18">
        <v>42330</v>
      </c>
      <c r="C2950" t="s">
        <v>61</v>
      </c>
      <c r="D2950">
        <v>1</v>
      </c>
      <c r="E2950">
        <v>7</v>
      </c>
      <c r="F2950">
        <v>317</v>
      </c>
      <c r="G2950">
        <v>220.19</v>
      </c>
      <c r="H2950" t="str">
        <f>VLOOKUP(Table_Villen_viihde.accdb[[#This Row],[MyyjäID]],ville_myyjät!$A$2:$B$17,2,FALSE)</f>
        <v>Kaija</v>
      </c>
      <c r="I2950" t="str">
        <f>VLOOKUP(Table_Villen_viihde.accdb[[#This Row],[myyjä]],ville_myyjät!$B$2:$C$17,2,FALSE)</f>
        <v>Nainen</v>
      </c>
      <c r="J2950" t="str">
        <f>VLOOKUP(Table_Villen_viihde.accdb[[#This Row],[Tuotenumero]],Table_Villen_viihde.accdb5[[Tuotenumero]:[Tuote]],2,FALSE)</f>
        <v>TV32</v>
      </c>
      <c r="K2950" s="3">
        <f>VLOOKUP(Table_Villen_viihde.accdb[[#This Row],[Tuotenumero]],Table_Villen_viihde.accdb5[[Tuotenumero]:[TuoteryhmäID]],3,FALSE)</f>
        <v>3</v>
      </c>
      <c r="L2950" s="3" t="str">
        <f>VLOOKUP(Table_Villen_viihde.accdb[[#This Row],[Ryhmänro]],Table_Villen_viihde.accdb6[],2,FALSE)</f>
        <v>TV</v>
      </c>
    </row>
    <row r="2951" spans="1:12" x14ac:dyDescent="0.35">
      <c r="A2951">
        <v>53449</v>
      </c>
      <c r="B2951" s="18">
        <v>42330</v>
      </c>
      <c r="C2951" t="s">
        <v>60</v>
      </c>
      <c r="D2951">
        <v>1</v>
      </c>
      <c r="E2951">
        <v>6</v>
      </c>
      <c r="F2951">
        <v>14</v>
      </c>
      <c r="G2951">
        <v>10.24</v>
      </c>
      <c r="H2951" t="str">
        <f>VLOOKUP(Table_Villen_viihde.accdb[[#This Row],[MyyjäID]],ville_myyjät!$A$2:$B$17,2,FALSE)</f>
        <v>Mikko</v>
      </c>
      <c r="I2951" t="str">
        <f>VLOOKUP(Table_Villen_viihde.accdb[[#This Row],[myyjä]],ville_myyjät!$B$2:$C$17,2,FALSE)</f>
        <v>Mies</v>
      </c>
      <c r="J2951" t="str">
        <f>VLOOKUP(Table_Villen_viihde.accdb[[#This Row],[Tuotenumero]],Table_Villen_viihde.accdb5[[Tuotenumero]:[Tuote]],2,FALSE)</f>
        <v>Antennikaapeli</v>
      </c>
      <c r="K2951" s="3">
        <f>VLOOKUP(Table_Villen_viihde.accdb[[#This Row],[Tuotenumero]],Table_Villen_viihde.accdb5[[Tuotenumero]:[TuoteryhmäID]],3,FALSE)</f>
        <v>4</v>
      </c>
      <c r="L2951" s="3" t="str">
        <f>VLOOKUP(Table_Villen_viihde.accdb[[#This Row],[Ryhmänro]],Table_Villen_viihde.accdb6[],2,FALSE)</f>
        <v>Tarvikkeet</v>
      </c>
    </row>
    <row r="2952" spans="1:12" x14ac:dyDescent="0.35">
      <c r="A2952">
        <v>53450</v>
      </c>
      <c r="B2952" s="18">
        <v>42330</v>
      </c>
      <c r="C2952" t="s">
        <v>60</v>
      </c>
      <c r="D2952">
        <v>1</v>
      </c>
      <c r="E2952">
        <v>6</v>
      </c>
      <c r="F2952">
        <v>15</v>
      </c>
      <c r="G2952">
        <v>10.53</v>
      </c>
      <c r="H2952" t="str">
        <f>VLOOKUP(Table_Villen_viihde.accdb[[#This Row],[MyyjäID]],ville_myyjät!$A$2:$B$17,2,FALSE)</f>
        <v>Mikko</v>
      </c>
      <c r="I2952" t="str">
        <f>VLOOKUP(Table_Villen_viihde.accdb[[#This Row],[myyjä]],ville_myyjät!$B$2:$C$17,2,FALSE)</f>
        <v>Mies</v>
      </c>
      <c r="J2952" t="str">
        <f>VLOOKUP(Table_Villen_viihde.accdb[[#This Row],[Tuotenumero]],Table_Villen_viihde.accdb5[[Tuotenumero]:[Tuote]],2,FALSE)</f>
        <v>Antennikaapeli</v>
      </c>
      <c r="K2952" s="3">
        <f>VLOOKUP(Table_Villen_viihde.accdb[[#This Row],[Tuotenumero]],Table_Villen_viihde.accdb5[[Tuotenumero]:[TuoteryhmäID]],3,FALSE)</f>
        <v>4</v>
      </c>
      <c r="L2952" s="3" t="str">
        <f>VLOOKUP(Table_Villen_viihde.accdb[[#This Row],[Ryhmänro]],Table_Villen_viihde.accdb6[],2,FALSE)</f>
        <v>Tarvikkeet</v>
      </c>
    </row>
    <row r="2953" spans="1:12" x14ac:dyDescent="0.35">
      <c r="A2953">
        <v>53451</v>
      </c>
      <c r="B2953" s="18">
        <v>42331</v>
      </c>
      <c r="C2953" t="s">
        <v>58</v>
      </c>
      <c r="D2953">
        <v>1</v>
      </c>
      <c r="E2953">
        <v>1</v>
      </c>
      <c r="F2953">
        <v>17</v>
      </c>
      <c r="G2953">
        <v>8.92</v>
      </c>
      <c r="H2953" t="str">
        <f>VLOOKUP(Table_Villen_viihde.accdb[[#This Row],[MyyjäID]],ville_myyjät!$A$2:$B$17,2,FALSE)</f>
        <v>Liisa</v>
      </c>
      <c r="I2953" t="str">
        <f>VLOOKUP(Table_Villen_viihde.accdb[[#This Row],[myyjä]],ville_myyjät!$B$2:$C$17,2,FALSE)</f>
        <v>Nainen</v>
      </c>
      <c r="J2953" t="str">
        <f>VLOOKUP(Table_Villen_viihde.accdb[[#This Row],[Tuotenumero]],Table_Villen_viihde.accdb5[[Tuotenumero]:[Tuote]],2,FALSE)</f>
        <v>USB-kaapeli</v>
      </c>
      <c r="K2953" s="3">
        <f>VLOOKUP(Table_Villen_viihde.accdb[[#This Row],[Tuotenumero]],Table_Villen_viihde.accdb5[[Tuotenumero]:[TuoteryhmäID]],3,FALSE)</f>
        <v>4</v>
      </c>
      <c r="L2953" s="3" t="str">
        <f>VLOOKUP(Table_Villen_viihde.accdb[[#This Row],[Ryhmänro]],Table_Villen_viihde.accdb6[],2,FALSE)</f>
        <v>Tarvikkeet</v>
      </c>
    </row>
    <row r="2954" spans="1:12" x14ac:dyDescent="0.35">
      <c r="A2954">
        <v>53452</v>
      </c>
      <c r="B2954" s="18">
        <v>42331</v>
      </c>
      <c r="C2954" t="s">
        <v>60</v>
      </c>
      <c r="D2954">
        <v>1</v>
      </c>
      <c r="E2954">
        <v>1</v>
      </c>
      <c r="F2954">
        <v>15</v>
      </c>
      <c r="G2954">
        <v>10.97</v>
      </c>
      <c r="H2954" t="str">
        <f>VLOOKUP(Table_Villen_viihde.accdb[[#This Row],[MyyjäID]],ville_myyjät!$A$2:$B$17,2,FALSE)</f>
        <v>Liisa</v>
      </c>
      <c r="I2954" t="str">
        <f>VLOOKUP(Table_Villen_viihde.accdb[[#This Row],[myyjä]],ville_myyjät!$B$2:$C$17,2,FALSE)</f>
        <v>Nainen</v>
      </c>
      <c r="J2954" t="str">
        <f>VLOOKUP(Table_Villen_viihde.accdb[[#This Row],[Tuotenumero]],Table_Villen_viihde.accdb5[[Tuotenumero]:[Tuote]],2,FALSE)</f>
        <v>Antennikaapeli</v>
      </c>
      <c r="K2954" s="3">
        <f>VLOOKUP(Table_Villen_viihde.accdb[[#This Row],[Tuotenumero]],Table_Villen_viihde.accdb5[[Tuotenumero]:[TuoteryhmäID]],3,FALSE)</f>
        <v>4</v>
      </c>
      <c r="L2954" s="3" t="str">
        <f>VLOOKUP(Table_Villen_viihde.accdb[[#This Row],[Ryhmänro]],Table_Villen_viihde.accdb6[],2,FALSE)</f>
        <v>Tarvikkeet</v>
      </c>
    </row>
    <row r="2955" spans="1:12" x14ac:dyDescent="0.35">
      <c r="A2955">
        <v>53453</v>
      </c>
      <c r="B2955" s="18">
        <v>42331</v>
      </c>
      <c r="C2955" t="s">
        <v>59</v>
      </c>
      <c r="D2955">
        <v>1</v>
      </c>
      <c r="E2955">
        <v>5</v>
      </c>
      <c r="F2955">
        <v>235</v>
      </c>
      <c r="G2955">
        <v>133.91</v>
      </c>
      <c r="H2955" t="str">
        <f>VLOOKUP(Table_Villen_viihde.accdb[[#This Row],[MyyjäID]],ville_myyjät!$A$2:$B$17,2,FALSE)</f>
        <v>Petri</v>
      </c>
      <c r="I2955" t="str">
        <f>VLOOKUP(Table_Villen_viihde.accdb[[#This Row],[myyjä]],ville_myyjät!$B$2:$C$17,2,FALSE)</f>
        <v>Mies</v>
      </c>
      <c r="J2955" t="str">
        <f>VLOOKUP(Table_Villen_viihde.accdb[[#This Row],[Tuotenumero]],Table_Villen_viihde.accdb5[[Tuotenumero]:[Tuote]],2,FALSE)</f>
        <v>Levysoitin</v>
      </c>
      <c r="K2955" s="3">
        <f>VLOOKUP(Table_Villen_viihde.accdb[[#This Row],[Tuotenumero]],Table_Villen_viihde.accdb5[[Tuotenumero]:[TuoteryhmäID]],3,FALSE)</f>
        <v>1</v>
      </c>
      <c r="L2955" s="3" t="str">
        <f>VLOOKUP(Table_Villen_viihde.accdb[[#This Row],[Ryhmänro]],Table_Villen_viihde.accdb6[],2,FALSE)</f>
        <v>Äänentoisto</v>
      </c>
    </row>
    <row r="2956" spans="1:12" x14ac:dyDescent="0.35">
      <c r="A2956">
        <v>53454</v>
      </c>
      <c r="B2956" s="18">
        <v>42332</v>
      </c>
      <c r="C2956" t="s">
        <v>60</v>
      </c>
      <c r="D2956">
        <v>1</v>
      </c>
      <c r="E2956">
        <v>7</v>
      </c>
      <c r="F2956">
        <v>15</v>
      </c>
      <c r="G2956">
        <v>10.97</v>
      </c>
      <c r="H2956" t="str">
        <f>VLOOKUP(Table_Villen_viihde.accdb[[#This Row],[MyyjäID]],ville_myyjät!$A$2:$B$17,2,FALSE)</f>
        <v>Kaija</v>
      </c>
      <c r="I2956" t="str">
        <f>VLOOKUP(Table_Villen_viihde.accdb[[#This Row],[myyjä]],ville_myyjät!$B$2:$C$17,2,FALSE)</f>
        <v>Nainen</v>
      </c>
      <c r="J2956" t="str">
        <f>VLOOKUP(Table_Villen_viihde.accdb[[#This Row],[Tuotenumero]],Table_Villen_viihde.accdb5[[Tuotenumero]:[Tuote]],2,FALSE)</f>
        <v>Antennikaapeli</v>
      </c>
      <c r="K2956" s="3">
        <f>VLOOKUP(Table_Villen_viihde.accdb[[#This Row],[Tuotenumero]],Table_Villen_viihde.accdb5[[Tuotenumero]:[TuoteryhmäID]],3,FALSE)</f>
        <v>4</v>
      </c>
      <c r="L2956" s="3" t="str">
        <f>VLOOKUP(Table_Villen_viihde.accdb[[#This Row],[Ryhmänro]],Table_Villen_viihde.accdb6[],2,FALSE)</f>
        <v>Tarvikkeet</v>
      </c>
    </row>
    <row r="2957" spans="1:12" x14ac:dyDescent="0.35">
      <c r="A2957">
        <v>53455</v>
      </c>
      <c r="B2957" s="18">
        <v>42333</v>
      </c>
      <c r="C2957" t="s">
        <v>60</v>
      </c>
      <c r="D2957">
        <v>1</v>
      </c>
      <c r="E2957">
        <v>1</v>
      </c>
      <c r="F2957">
        <v>15</v>
      </c>
      <c r="G2957">
        <v>10.46</v>
      </c>
      <c r="H2957" t="str">
        <f>VLOOKUP(Table_Villen_viihde.accdb[[#This Row],[MyyjäID]],ville_myyjät!$A$2:$B$17,2,FALSE)</f>
        <v>Liisa</v>
      </c>
      <c r="I2957" t="str">
        <f>VLOOKUP(Table_Villen_viihde.accdb[[#This Row],[myyjä]],ville_myyjät!$B$2:$C$17,2,FALSE)</f>
        <v>Nainen</v>
      </c>
      <c r="J2957" t="str">
        <f>VLOOKUP(Table_Villen_viihde.accdb[[#This Row],[Tuotenumero]],Table_Villen_viihde.accdb5[[Tuotenumero]:[Tuote]],2,FALSE)</f>
        <v>Antennikaapeli</v>
      </c>
      <c r="K2957" s="3">
        <f>VLOOKUP(Table_Villen_viihde.accdb[[#This Row],[Tuotenumero]],Table_Villen_viihde.accdb5[[Tuotenumero]:[TuoteryhmäID]],3,FALSE)</f>
        <v>4</v>
      </c>
      <c r="L2957" s="3" t="str">
        <f>VLOOKUP(Table_Villen_viihde.accdb[[#This Row],[Ryhmänro]],Table_Villen_viihde.accdb6[],2,FALSE)</f>
        <v>Tarvikkeet</v>
      </c>
    </row>
    <row r="2958" spans="1:12" x14ac:dyDescent="0.35">
      <c r="A2958">
        <v>53456</v>
      </c>
      <c r="B2958" s="18">
        <v>42333</v>
      </c>
      <c r="C2958" t="s">
        <v>59</v>
      </c>
      <c r="D2958">
        <v>1</v>
      </c>
      <c r="E2958">
        <v>2</v>
      </c>
      <c r="F2958">
        <v>254</v>
      </c>
      <c r="G2958">
        <v>137.21</v>
      </c>
      <c r="H2958" t="str">
        <f>VLOOKUP(Table_Villen_viihde.accdb[[#This Row],[MyyjäID]],ville_myyjät!$A$2:$B$17,2,FALSE)</f>
        <v>Maija</v>
      </c>
      <c r="I2958" t="str">
        <f>VLOOKUP(Table_Villen_viihde.accdb[[#This Row],[myyjä]],ville_myyjät!$B$2:$C$17,2,FALSE)</f>
        <v>Nainen</v>
      </c>
      <c r="J2958" t="str">
        <f>VLOOKUP(Table_Villen_viihde.accdb[[#This Row],[Tuotenumero]],Table_Villen_viihde.accdb5[[Tuotenumero]:[Tuote]],2,FALSE)</f>
        <v>Levysoitin</v>
      </c>
      <c r="K2958" s="3">
        <f>VLOOKUP(Table_Villen_viihde.accdb[[#This Row],[Tuotenumero]],Table_Villen_viihde.accdb5[[Tuotenumero]:[TuoteryhmäID]],3,FALSE)</f>
        <v>1</v>
      </c>
      <c r="L2958" s="3" t="str">
        <f>VLOOKUP(Table_Villen_viihde.accdb[[#This Row],[Ryhmänro]],Table_Villen_viihde.accdb6[],2,FALSE)</f>
        <v>Äänentoisto</v>
      </c>
    </row>
    <row r="2959" spans="1:12" x14ac:dyDescent="0.35">
      <c r="A2959">
        <v>53457</v>
      </c>
      <c r="B2959" s="18">
        <v>42333</v>
      </c>
      <c r="C2959" t="s">
        <v>60</v>
      </c>
      <c r="D2959">
        <v>1</v>
      </c>
      <c r="E2959">
        <v>2</v>
      </c>
      <c r="F2959">
        <v>14</v>
      </c>
      <c r="G2959">
        <v>10.36</v>
      </c>
      <c r="H2959" t="str">
        <f>VLOOKUP(Table_Villen_viihde.accdb[[#This Row],[MyyjäID]],ville_myyjät!$A$2:$B$17,2,FALSE)</f>
        <v>Maija</v>
      </c>
      <c r="I2959" t="str">
        <f>VLOOKUP(Table_Villen_viihde.accdb[[#This Row],[myyjä]],ville_myyjät!$B$2:$C$17,2,FALSE)</f>
        <v>Nainen</v>
      </c>
      <c r="J2959" t="str">
        <f>VLOOKUP(Table_Villen_viihde.accdb[[#This Row],[Tuotenumero]],Table_Villen_viihde.accdb5[[Tuotenumero]:[Tuote]],2,FALSE)</f>
        <v>Antennikaapeli</v>
      </c>
      <c r="K2959" s="3">
        <f>VLOOKUP(Table_Villen_viihde.accdb[[#This Row],[Tuotenumero]],Table_Villen_viihde.accdb5[[Tuotenumero]:[TuoteryhmäID]],3,FALSE)</f>
        <v>4</v>
      </c>
      <c r="L2959" s="3" t="str">
        <f>VLOOKUP(Table_Villen_viihde.accdb[[#This Row],[Ryhmänro]],Table_Villen_viihde.accdb6[],2,FALSE)</f>
        <v>Tarvikkeet</v>
      </c>
    </row>
    <row r="2960" spans="1:12" x14ac:dyDescent="0.35">
      <c r="A2960">
        <v>53458</v>
      </c>
      <c r="B2960" s="18">
        <v>42334</v>
      </c>
      <c r="C2960" t="s">
        <v>58</v>
      </c>
      <c r="D2960">
        <v>1</v>
      </c>
      <c r="E2960">
        <v>5</v>
      </c>
      <c r="F2960">
        <v>18</v>
      </c>
      <c r="G2960">
        <v>8.77</v>
      </c>
      <c r="H2960" t="str">
        <f>VLOOKUP(Table_Villen_viihde.accdb[[#This Row],[MyyjäID]],ville_myyjät!$A$2:$B$17,2,FALSE)</f>
        <v>Petri</v>
      </c>
      <c r="I2960" t="str">
        <f>VLOOKUP(Table_Villen_viihde.accdb[[#This Row],[myyjä]],ville_myyjät!$B$2:$C$17,2,FALSE)</f>
        <v>Mies</v>
      </c>
      <c r="J2960" t="str">
        <f>VLOOKUP(Table_Villen_viihde.accdb[[#This Row],[Tuotenumero]],Table_Villen_viihde.accdb5[[Tuotenumero]:[Tuote]],2,FALSE)</f>
        <v>USB-kaapeli</v>
      </c>
      <c r="K2960" s="3">
        <f>VLOOKUP(Table_Villen_viihde.accdb[[#This Row],[Tuotenumero]],Table_Villen_viihde.accdb5[[Tuotenumero]:[TuoteryhmäID]],3,FALSE)</f>
        <v>4</v>
      </c>
      <c r="L2960" s="3" t="str">
        <f>VLOOKUP(Table_Villen_viihde.accdb[[#This Row],[Ryhmänro]],Table_Villen_viihde.accdb6[],2,FALSE)</f>
        <v>Tarvikkeet</v>
      </c>
    </row>
    <row r="2961" spans="1:12" x14ac:dyDescent="0.35">
      <c r="A2961">
        <v>53459</v>
      </c>
      <c r="B2961" s="18">
        <v>42334</v>
      </c>
      <c r="C2961" t="s">
        <v>60</v>
      </c>
      <c r="D2961">
        <v>1</v>
      </c>
      <c r="E2961">
        <v>5</v>
      </c>
      <c r="F2961">
        <v>14</v>
      </c>
      <c r="G2961">
        <v>11.05</v>
      </c>
      <c r="H2961" t="str">
        <f>VLOOKUP(Table_Villen_viihde.accdb[[#This Row],[MyyjäID]],ville_myyjät!$A$2:$B$17,2,FALSE)</f>
        <v>Petri</v>
      </c>
      <c r="I2961" t="str">
        <f>VLOOKUP(Table_Villen_viihde.accdb[[#This Row],[myyjä]],ville_myyjät!$B$2:$C$17,2,FALSE)</f>
        <v>Mies</v>
      </c>
      <c r="J2961" t="str">
        <f>VLOOKUP(Table_Villen_viihde.accdb[[#This Row],[Tuotenumero]],Table_Villen_viihde.accdb5[[Tuotenumero]:[Tuote]],2,FALSE)</f>
        <v>Antennikaapeli</v>
      </c>
      <c r="K2961" s="3">
        <f>VLOOKUP(Table_Villen_viihde.accdb[[#This Row],[Tuotenumero]],Table_Villen_viihde.accdb5[[Tuotenumero]:[TuoteryhmäID]],3,FALSE)</f>
        <v>4</v>
      </c>
      <c r="L2961" s="3" t="str">
        <f>VLOOKUP(Table_Villen_viihde.accdb[[#This Row],[Ryhmänro]],Table_Villen_viihde.accdb6[],2,FALSE)</f>
        <v>Tarvikkeet</v>
      </c>
    </row>
    <row r="2962" spans="1:12" x14ac:dyDescent="0.35">
      <c r="A2962">
        <v>53460</v>
      </c>
      <c r="B2962" s="18">
        <v>42335</v>
      </c>
      <c r="C2962" t="s">
        <v>60</v>
      </c>
      <c r="D2962">
        <v>1</v>
      </c>
      <c r="E2962">
        <v>1</v>
      </c>
      <c r="F2962">
        <v>15</v>
      </c>
      <c r="G2962">
        <v>10.36</v>
      </c>
      <c r="H2962" t="str">
        <f>VLOOKUP(Table_Villen_viihde.accdb[[#This Row],[MyyjäID]],ville_myyjät!$A$2:$B$17,2,FALSE)</f>
        <v>Liisa</v>
      </c>
      <c r="I2962" t="str">
        <f>VLOOKUP(Table_Villen_viihde.accdb[[#This Row],[myyjä]],ville_myyjät!$B$2:$C$17,2,FALSE)</f>
        <v>Nainen</v>
      </c>
      <c r="J2962" t="str">
        <f>VLOOKUP(Table_Villen_viihde.accdb[[#This Row],[Tuotenumero]],Table_Villen_viihde.accdb5[[Tuotenumero]:[Tuote]],2,FALSE)</f>
        <v>Antennikaapeli</v>
      </c>
      <c r="K2962" s="3">
        <f>VLOOKUP(Table_Villen_viihde.accdb[[#This Row],[Tuotenumero]],Table_Villen_viihde.accdb5[[Tuotenumero]:[TuoteryhmäID]],3,FALSE)</f>
        <v>4</v>
      </c>
      <c r="L2962" s="3" t="str">
        <f>VLOOKUP(Table_Villen_viihde.accdb[[#This Row],[Ryhmänro]],Table_Villen_viihde.accdb6[],2,FALSE)</f>
        <v>Tarvikkeet</v>
      </c>
    </row>
    <row r="2963" spans="1:12" x14ac:dyDescent="0.35">
      <c r="A2963">
        <v>53461</v>
      </c>
      <c r="B2963" s="18">
        <v>42335</v>
      </c>
      <c r="C2963" t="s">
        <v>60</v>
      </c>
      <c r="D2963">
        <v>1</v>
      </c>
      <c r="E2963">
        <v>9</v>
      </c>
      <c r="F2963">
        <v>15</v>
      </c>
      <c r="G2963">
        <v>10.81</v>
      </c>
      <c r="H2963" t="str">
        <f>VLOOKUP(Table_Villen_viihde.accdb[[#This Row],[MyyjäID]],ville_myyjät!$A$2:$B$17,2,FALSE)</f>
        <v>Juuso</v>
      </c>
      <c r="I2963" t="str">
        <f>VLOOKUP(Table_Villen_viihde.accdb[[#This Row],[myyjä]],ville_myyjät!$B$2:$C$17,2,FALSE)</f>
        <v>Mies</v>
      </c>
      <c r="J2963" t="str">
        <f>VLOOKUP(Table_Villen_viihde.accdb[[#This Row],[Tuotenumero]],Table_Villen_viihde.accdb5[[Tuotenumero]:[Tuote]],2,FALSE)</f>
        <v>Antennikaapeli</v>
      </c>
      <c r="K2963" s="3">
        <f>VLOOKUP(Table_Villen_viihde.accdb[[#This Row],[Tuotenumero]],Table_Villen_viihde.accdb5[[Tuotenumero]:[TuoteryhmäID]],3,FALSE)</f>
        <v>4</v>
      </c>
      <c r="L2963" s="3" t="str">
        <f>VLOOKUP(Table_Villen_viihde.accdb[[#This Row],[Ryhmänro]],Table_Villen_viihde.accdb6[],2,FALSE)</f>
        <v>Tarvikkeet</v>
      </c>
    </row>
    <row r="2964" spans="1:12" x14ac:dyDescent="0.35">
      <c r="A2964">
        <v>53462</v>
      </c>
      <c r="B2964" s="18">
        <v>42335</v>
      </c>
      <c r="C2964" t="s">
        <v>60</v>
      </c>
      <c r="D2964">
        <v>1</v>
      </c>
      <c r="E2964">
        <v>6</v>
      </c>
      <c r="F2964">
        <v>15</v>
      </c>
      <c r="G2964">
        <v>10.38</v>
      </c>
      <c r="H2964" t="str">
        <f>VLOOKUP(Table_Villen_viihde.accdb[[#This Row],[MyyjäID]],ville_myyjät!$A$2:$B$17,2,FALSE)</f>
        <v>Mikko</v>
      </c>
      <c r="I2964" t="str">
        <f>VLOOKUP(Table_Villen_viihde.accdb[[#This Row],[myyjä]],ville_myyjät!$B$2:$C$17,2,FALSE)</f>
        <v>Mies</v>
      </c>
      <c r="J2964" t="str">
        <f>VLOOKUP(Table_Villen_viihde.accdb[[#This Row],[Tuotenumero]],Table_Villen_viihde.accdb5[[Tuotenumero]:[Tuote]],2,FALSE)</f>
        <v>Antennikaapeli</v>
      </c>
      <c r="K2964" s="3">
        <f>VLOOKUP(Table_Villen_viihde.accdb[[#This Row],[Tuotenumero]],Table_Villen_viihde.accdb5[[Tuotenumero]:[TuoteryhmäID]],3,FALSE)</f>
        <v>4</v>
      </c>
      <c r="L2964" s="3" t="str">
        <f>VLOOKUP(Table_Villen_viihde.accdb[[#This Row],[Ryhmänro]],Table_Villen_viihde.accdb6[],2,FALSE)</f>
        <v>Tarvikkeet</v>
      </c>
    </row>
    <row r="2965" spans="1:12" x14ac:dyDescent="0.35">
      <c r="A2965">
        <v>53463</v>
      </c>
      <c r="B2965" s="18">
        <v>42335</v>
      </c>
      <c r="C2965" t="s">
        <v>60</v>
      </c>
      <c r="D2965">
        <v>1</v>
      </c>
      <c r="E2965">
        <v>9</v>
      </c>
      <c r="F2965">
        <v>15</v>
      </c>
      <c r="G2965">
        <v>11.08</v>
      </c>
      <c r="H2965" t="str">
        <f>VLOOKUP(Table_Villen_viihde.accdb[[#This Row],[MyyjäID]],ville_myyjät!$A$2:$B$17,2,FALSE)</f>
        <v>Juuso</v>
      </c>
      <c r="I2965" t="str">
        <f>VLOOKUP(Table_Villen_viihde.accdb[[#This Row],[myyjä]],ville_myyjät!$B$2:$C$17,2,FALSE)</f>
        <v>Mies</v>
      </c>
      <c r="J2965" t="str">
        <f>VLOOKUP(Table_Villen_viihde.accdb[[#This Row],[Tuotenumero]],Table_Villen_viihde.accdb5[[Tuotenumero]:[Tuote]],2,FALSE)</f>
        <v>Antennikaapeli</v>
      </c>
      <c r="K2965" s="3">
        <f>VLOOKUP(Table_Villen_viihde.accdb[[#This Row],[Tuotenumero]],Table_Villen_viihde.accdb5[[Tuotenumero]:[TuoteryhmäID]],3,FALSE)</f>
        <v>4</v>
      </c>
      <c r="L2965" s="3" t="str">
        <f>VLOOKUP(Table_Villen_viihde.accdb[[#This Row],[Ryhmänro]],Table_Villen_viihde.accdb6[],2,FALSE)</f>
        <v>Tarvikkeet</v>
      </c>
    </row>
    <row r="2966" spans="1:12" x14ac:dyDescent="0.35">
      <c r="A2966">
        <v>53464</v>
      </c>
      <c r="B2966" s="18">
        <v>42335</v>
      </c>
      <c r="C2966" t="s">
        <v>60</v>
      </c>
      <c r="D2966">
        <v>1</v>
      </c>
      <c r="E2966">
        <v>6</v>
      </c>
      <c r="F2966">
        <v>14</v>
      </c>
      <c r="G2966">
        <v>10.49</v>
      </c>
      <c r="H2966" t="str">
        <f>VLOOKUP(Table_Villen_viihde.accdb[[#This Row],[MyyjäID]],ville_myyjät!$A$2:$B$17,2,FALSE)</f>
        <v>Mikko</v>
      </c>
      <c r="I2966" t="str">
        <f>VLOOKUP(Table_Villen_viihde.accdb[[#This Row],[myyjä]],ville_myyjät!$B$2:$C$17,2,FALSE)</f>
        <v>Mies</v>
      </c>
      <c r="J2966" t="str">
        <f>VLOOKUP(Table_Villen_viihde.accdb[[#This Row],[Tuotenumero]],Table_Villen_viihde.accdb5[[Tuotenumero]:[Tuote]],2,FALSE)</f>
        <v>Antennikaapeli</v>
      </c>
      <c r="K2966" s="3">
        <f>VLOOKUP(Table_Villen_viihde.accdb[[#This Row],[Tuotenumero]],Table_Villen_viihde.accdb5[[Tuotenumero]:[TuoteryhmäID]],3,FALSE)</f>
        <v>4</v>
      </c>
      <c r="L2966" s="3" t="str">
        <f>VLOOKUP(Table_Villen_viihde.accdb[[#This Row],[Ryhmänro]],Table_Villen_viihde.accdb6[],2,FALSE)</f>
        <v>Tarvikkeet</v>
      </c>
    </row>
    <row r="2967" spans="1:12" x14ac:dyDescent="0.35">
      <c r="A2967">
        <v>53465</v>
      </c>
      <c r="B2967" s="18">
        <v>42335</v>
      </c>
      <c r="C2967" t="s">
        <v>61</v>
      </c>
      <c r="D2967">
        <v>1</v>
      </c>
      <c r="E2967">
        <v>5</v>
      </c>
      <c r="F2967">
        <v>336</v>
      </c>
      <c r="G2967">
        <v>214.74</v>
      </c>
      <c r="H2967" t="str">
        <f>VLOOKUP(Table_Villen_viihde.accdb[[#This Row],[MyyjäID]],ville_myyjät!$A$2:$B$17,2,FALSE)</f>
        <v>Petri</v>
      </c>
      <c r="I2967" t="str">
        <f>VLOOKUP(Table_Villen_viihde.accdb[[#This Row],[myyjä]],ville_myyjät!$B$2:$C$17,2,FALSE)</f>
        <v>Mies</v>
      </c>
      <c r="J2967" t="str">
        <f>VLOOKUP(Table_Villen_viihde.accdb[[#This Row],[Tuotenumero]],Table_Villen_viihde.accdb5[[Tuotenumero]:[Tuote]],2,FALSE)</f>
        <v>TV32</v>
      </c>
      <c r="K2967" s="3">
        <f>VLOOKUP(Table_Villen_viihde.accdb[[#This Row],[Tuotenumero]],Table_Villen_viihde.accdb5[[Tuotenumero]:[TuoteryhmäID]],3,FALSE)</f>
        <v>3</v>
      </c>
      <c r="L2967" s="3" t="str">
        <f>VLOOKUP(Table_Villen_viihde.accdb[[#This Row],[Ryhmänro]],Table_Villen_viihde.accdb6[],2,FALSE)</f>
        <v>TV</v>
      </c>
    </row>
    <row r="2968" spans="1:12" x14ac:dyDescent="0.35">
      <c r="A2968">
        <v>53466</v>
      </c>
      <c r="B2968" s="18">
        <v>42336</v>
      </c>
      <c r="C2968" t="s">
        <v>60</v>
      </c>
      <c r="D2968">
        <v>1</v>
      </c>
      <c r="E2968">
        <v>5</v>
      </c>
      <c r="F2968">
        <v>14</v>
      </c>
      <c r="G2968">
        <v>10.69</v>
      </c>
      <c r="H2968" t="str">
        <f>VLOOKUP(Table_Villen_viihde.accdb[[#This Row],[MyyjäID]],ville_myyjät!$A$2:$B$17,2,FALSE)</f>
        <v>Petri</v>
      </c>
      <c r="I2968" t="str">
        <f>VLOOKUP(Table_Villen_viihde.accdb[[#This Row],[myyjä]],ville_myyjät!$B$2:$C$17,2,FALSE)</f>
        <v>Mies</v>
      </c>
      <c r="J2968" t="str">
        <f>VLOOKUP(Table_Villen_viihde.accdb[[#This Row],[Tuotenumero]],Table_Villen_viihde.accdb5[[Tuotenumero]:[Tuote]],2,FALSE)</f>
        <v>Antennikaapeli</v>
      </c>
      <c r="K2968" s="3">
        <f>VLOOKUP(Table_Villen_viihde.accdb[[#This Row],[Tuotenumero]],Table_Villen_viihde.accdb5[[Tuotenumero]:[TuoteryhmäID]],3,FALSE)</f>
        <v>4</v>
      </c>
      <c r="L2968" s="3" t="str">
        <f>VLOOKUP(Table_Villen_viihde.accdb[[#This Row],[Ryhmänro]],Table_Villen_viihde.accdb6[],2,FALSE)</f>
        <v>Tarvikkeet</v>
      </c>
    </row>
    <row r="2969" spans="1:12" x14ac:dyDescent="0.35">
      <c r="A2969">
        <v>53467</v>
      </c>
      <c r="B2969" s="18">
        <v>42336</v>
      </c>
      <c r="C2969" t="s">
        <v>60</v>
      </c>
      <c r="D2969">
        <v>1</v>
      </c>
      <c r="E2969">
        <v>3</v>
      </c>
      <c r="F2969">
        <v>14</v>
      </c>
      <c r="G2969">
        <v>10.64</v>
      </c>
      <c r="H2969" t="str">
        <f>VLOOKUP(Table_Villen_viihde.accdb[[#This Row],[MyyjäID]],ville_myyjät!$A$2:$B$17,2,FALSE)</f>
        <v>Helena</v>
      </c>
      <c r="I2969" t="str">
        <f>VLOOKUP(Table_Villen_viihde.accdb[[#This Row],[myyjä]],ville_myyjät!$B$2:$C$17,2,FALSE)</f>
        <v>Nainen</v>
      </c>
      <c r="J2969" t="str">
        <f>VLOOKUP(Table_Villen_viihde.accdb[[#This Row],[Tuotenumero]],Table_Villen_viihde.accdb5[[Tuotenumero]:[Tuote]],2,FALSE)</f>
        <v>Antennikaapeli</v>
      </c>
      <c r="K2969" s="3">
        <f>VLOOKUP(Table_Villen_viihde.accdb[[#This Row],[Tuotenumero]],Table_Villen_viihde.accdb5[[Tuotenumero]:[TuoteryhmäID]],3,FALSE)</f>
        <v>4</v>
      </c>
      <c r="L2969" s="3" t="str">
        <f>VLOOKUP(Table_Villen_viihde.accdb[[#This Row],[Ryhmänro]],Table_Villen_viihde.accdb6[],2,FALSE)</f>
        <v>Tarvikkeet</v>
      </c>
    </row>
    <row r="2970" spans="1:12" x14ac:dyDescent="0.35">
      <c r="A2970">
        <v>53468</v>
      </c>
      <c r="B2970" s="18">
        <v>42337</v>
      </c>
      <c r="C2970" t="s">
        <v>60</v>
      </c>
      <c r="D2970">
        <v>1</v>
      </c>
      <c r="E2970">
        <v>7</v>
      </c>
      <c r="F2970">
        <v>14</v>
      </c>
      <c r="G2970">
        <v>10.84</v>
      </c>
      <c r="H2970" t="str">
        <f>VLOOKUP(Table_Villen_viihde.accdb[[#This Row],[MyyjäID]],ville_myyjät!$A$2:$B$17,2,FALSE)</f>
        <v>Kaija</v>
      </c>
      <c r="I2970" t="str">
        <f>VLOOKUP(Table_Villen_viihde.accdb[[#This Row],[myyjä]],ville_myyjät!$B$2:$C$17,2,FALSE)</f>
        <v>Nainen</v>
      </c>
      <c r="J2970" t="str">
        <f>VLOOKUP(Table_Villen_viihde.accdb[[#This Row],[Tuotenumero]],Table_Villen_viihde.accdb5[[Tuotenumero]:[Tuote]],2,FALSE)</f>
        <v>Antennikaapeli</v>
      </c>
      <c r="K2970" s="3">
        <f>VLOOKUP(Table_Villen_viihde.accdb[[#This Row],[Tuotenumero]],Table_Villen_viihde.accdb5[[Tuotenumero]:[TuoteryhmäID]],3,FALSE)</f>
        <v>4</v>
      </c>
      <c r="L2970" s="3" t="str">
        <f>VLOOKUP(Table_Villen_viihde.accdb[[#This Row],[Ryhmänro]],Table_Villen_viihde.accdb6[],2,FALSE)</f>
        <v>Tarvikkeet</v>
      </c>
    </row>
    <row r="2971" spans="1:12" x14ac:dyDescent="0.35">
      <c r="A2971">
        <v>53469</v>
      </c>
      <c r="B2971" s="18">
        <v>42337</v>
      </c>
      <c r="C2971" t="s">
        <v>59</v>
      </c>
      <c r="D2971">
        <v>1</v>
      </c>
      <c r="E2971">
        <v>5</v>
      </c>
      <c r="F2971">
        <v>246</v>
      </c>
      <c r="G2971">
        <v>134.65</v>
      </c>
      <c r="H2971" t="str">
        <f>VLOOKUP(Table_Villen_viihde.accdb[[#This Row],[MyyjäID]],ville_myyjät!$A$2:$B$17,2,FALSE)</f>
        <v>Petri</v>
      </c>
      <c r="I2971" t="str">
        <f>VLOOKUP(Table_Villen_viihde.accdb[[#This Row],[myyjä]],ville_myyjät!$B$2:$C$17,2,FALSE)</f>
        <v>Mies</v>
      </c>
      <c r="J2971" t="str">
        <f>VLOOKUP(Table_Villen_viihde.accdb[[#This Row],[Tuotenumero]],Table_Villen_viihde.accdb5[[Tuotenumero]:[Tuote]],2,FALSE)</f>
        <v>Levysoitin</v>
      </c>
      <c r="K2971" s="3">
        <f>VLOOKUP(Table_Villen_viihde.accdb[[#This Row],[Tuotenumero]],Table_Villen_viihde.accdb5[[Tuotenumero]:[TuoteryhmäID]],3,FALSE)</f>
        <v>1</v>
      </c>
      <c r="L2971" s="3" t="str">
        <f>VLOOKUP(Table_Villen_viihde.accdb[[#This Row],[Ryhmänro]],Table_Villen_viihde.accdb6[],2,FALSE)</f>
        <v>Äänentoisto</v>
      </c>
    </row>
    <row r="2972" spans="1:12" x14ac:dyDescent="0.35">
      <c r="A2972">
        <v>53470</v>
      </c>
      <c r="B2972" s="18">
        <v>42338</v>
      </c>
      <c r="C2972" t="s">
        <v>60</v>
      </c>
      <c r="D2972">
        <v>1</v>
      </c>
      <c r="E2972">
        <v>1</v>
      </c>
      <c r="F2972">
        <v>14</v>
      </c>
      <c r="G2972">
        <v>10.5</v>
      </c>
      <c r="H2972" t="str">
        <f>VLOOKUP(Table_Villen_viihde.accdb[[#This Row],[MyyjäID]],ville_myyjät!$A$2:$B$17,2,FALSE)</f>
        <v>Liisa</v>
      </c>
      <c r="I2972" t="str">
        <f>VLOOKUP(Table_Villen_viihde.accdb[[#This Row],[myyjä]],ville_myyjät!$B$2:$C$17,2,FALSE)</f>
        <v>Nainen</v>
      </c>
      <c r="J2972" t="str">
        <f>VLOOKUP(Table_Villen_viihde.accdb[[#This Row],[Tuotenumero]],Table_Villen_viihde.accdb5[[Tuotenumero]:[Tuote]],2,FALSE)</f>
        <v>Antennikaapeli</v>
      </c>
      <c r="K2972" s="3">
        <f>VLOOKUP(Table_Villen_viihde.accdb[[#This Row],[Tuotenumero]],Table_Villen_viihde.accdb5[[Tuotenumero]:[TuoteryhmäID]],3,FALSE)</f>
        <v>4</v>
      </c>
      <c r="L2972" s="3" t="str">
        <f>VLOOKUP(Table_Villen_viihde.accdb[[#This Row],[Ryhmänro]],Table_Villen_viihde.accdb6[],2,FALSE)</f>
        <v>Tarvikkeet</v>
      </c>
    </row>
    <row r="2973" spans="1:12" x14ac:dyDescent="0.35">
      <c r="A2973">
        <v>53471</v>
      </c>
      <c r="B2973" s="18">
        <v>42338</v>
      </c>
      <c r="C2973" t="s">
        <v>58</v>
      </c>
      <c r="D2973">
        <v>1</v>
      </c>
      <c r="E2973">
        <v>7</v>
      </c>
      <c r="F2973">
        <v>18</v>
      </c>
      <c r="G2973">
        <v>9.01</v>
      </c>
      <c r="H2973" t="str">
        <f>VLOOKUP(Table_Villen_viihde.accdb[[#This Row],[MyyjäID]],ville_myyjät!$A$2:$B$17,2,FALSE)</f>
        <v>Kaija</v>
      </c>
      <c r="I2973" t="str">
        <f>VLOOKUP(Table_Villen_viihde.accdb[[#This Row],[myyjä]],ville_myyjät!$B$2:$C$17,2,FALSE)</f>
        <v>Nainen</v>
      </c>
      <c r="J2973" t="str">
        <f>VLOOKUP(Table_Villen_viihde.accdb[[#This Row],[Tuotenumero]],Table_Villen_viihde.accdb5[[Tuotenumero]:[Tuote]],2,FALSE)</f>
        <v>USB-kaapeli</v>
      </c>
      <c r="K2973" s="3">
        <f>VLOOKUP(Table_Villen_viihde.accdb[[#This Row],[Tuotenumero]],Table_Villen_viihde.accdb5[[Tuotenumero]:[TuoteryhmäID]],3,FALSE)</f>
        <v>4</v>
      </c>
      <c r="L2973" s="3" t="str">
        <f>VLOOKUP(Table_Villen_viihde.accdb[[#This Row],[Ryhmänro]],Table_Villen_viihde.accdb6[],2,FALSE)</f>
        <v>Tarvikkeet</v>
      </c>
    </row>
    <row r="2974" spans="1:12" x14ac:dyDescent="0.35">
      <c r="A2974">
        <v>53472</v>
      </c>
      <c r="B2974" s="18">
        <v>42339</v>
      </c>
      <c r="C2974" t="s">
        <v>59</v>
      </c>
      <c r="D2974">
        <v>1</v>
      </c>
      <c r="E2974">
        <v>1</v>
      </c>
      <c r="F2974">
        <v>239</v>
      </c>
      <c r="G2974">
        <v>127.58</v>
      </c>
      <c r="H2974" t="str">
        <f>VLOOKUP(Table_Villen_viihde.accdb[[#This Row],[MyyjäID]],ville_myyjät!$A$2:$B$17,2,FALSE)</f>
        <v>Liisa</v>
      </c>
      <c r="I2974" t="str">
        <f>VLOOKUP(Table_Villen_viihde.accdb[[#This Row],[myyjä]],ville_myyjät!$B$2:$C$17,2,FALSE)</f>
        <v>Nainen</v>
      </c>
      <c r="J2974" t="str">
        <f>VLOOKUP(Table_Villen_viihde.accdb[[#This Row],[Tuotenumero]],Table_Villen_viihde.accdb5[[Tuotenumero]:[Tuote]],2,FALSE)</f>
        <v>Levysoitin</v>
      </c>
      <c r="K2974" s="3">
        <f>VLOOKUP(Table_Villen_viihde.accdb[[#This Row],[Tuotenumero]],Table_Villen_viihde.accdb5[[Tuotenumero]:[TuoteryhmäID]],3,FALSE)</f>
        <v>1</v>
      </c>
      <c r="L2974" s="3" t="str">
        <f>VLOOKUP(Table_Villen_viihde.accdb[[#This Row],[Ryhmänro]],Table_Villen_viihde.accdb6[],2,FALSE)</f>
        <v>Äänentoisto</v>
      </c>
    </row>
    <row r="2975" spans="1:12" x14ac:dyDescent="0.35">
      <c r="A2975">
        <v>53473</v>
      </c>
      <c r="B2975" s="18">
        <v>42339</v>
      </c>
      <c r="C2975" t="s">
        <v>60</v>
      </c>
      <c r="D2975">
        <v>1</v>
      </c>
      <c r="E2975">
        <v>6</v>
      </c>
      <c r="F2975">
        <v>14</v>
      </c>
      <c r="G2975">
        <v>10.61</v>
      </c>
      <c r="H2975" t="str">
        <f>VLOOKUP(Table_Villen_viihde.accdb[[#This Row],[MyyjäID]],ville_myyjät!$A$2:$B$17,2,FALSE)</f>
        <v>Mikko</v>
      </c>
      <c r="I2975" t="str">
        <f>VLOOKUP(Table_Villen_viihde.accdb[[#This Row],[myyjä]],ville_myyjät!$B$2:$C$17,2,FALSE)</f>
        <v>Mies</v>
      </c>
      <c r="J2975" t="str">
        <f>VLOOKUP(Table_Villen_viihde.accdb[[#This Row],[Tuotenumero]],Table_Villen_viihde.accdb5[[Tuotenumero]:[Tuote]],2,FALSE)</f>
        <v>Antennikaapeli</v>
      </c>
      <c r="K2975" s="3">
        <f>VLOOKUP(Table_Villen_viihde.accdb[[#This Row],[Tuotenumero]],Table_Villen_viihde.accdb5[[Tuotenumero]:[TuoteryhmäID]],3,FALSE)</f>
        <v>4</v>
      </c>
      <c r="L2975" s="3" t="str">
        <f>VLOOKUP(Table_Villen_viihde.accdb[[#This Row],[Ryhmänro]],Table_Villen_viihde.accdb6[],2,FALSE)</f>
        <v>Tarvikkeet</v>
      </c>
    </row>
    <row r="2976" spans="1:12" x14ac:dyDescent="0.35">
      <c r="A2976">
        <v>53474</v>
      </c>
      <c r="B2976" s="18">
        <v>42340</v>
      </c>
      <c r="C2976" t="s">
        <v>60</v>
      </c>
      <c r="D2976">
        <v>1</v>
      </c>
      <c r="E2976">
        <v>6</v>
      </c>
      <c r="F2976">
        <v>15</v>
      </c>
      <c r="G2976">
        <v>11.06</v>
      </c>
      <c r="H2976" t="str">
        <f>VLOOKUP(Table_Villen_viihde.accdb[[#This Row],[MyyjäID]],ville_myyjät!$A$2:$B$17,2,FALSE)</f>
        <v>Mikko</v>
      </c>
      <c r="I2976" t="str">
        <f>VLOOKUP(Table_Villen_viihde.accdb[[#This Row],[myyjä]],ville_myyjät!$B$2:$C$17,2,FALSE)</f>
        <v>Mies</v>
      </c>
      <c r="J2976" t="str">
        <f>VLOOKUP(Table_Villen_viihde.accdb[[#This Row],[Tuotenumero]],Table_Villen_viihde.accdb5[[Tuotenumero]:[Tuote]],2,FALSE)</f>
        <v>Antennikaapeli</v>
      </c>
      <c r="K2976" s="3">
        <f>VLOOKUP(Table_Villen_viihde.accdb[[#This Row],[Tuotenumero]],Table_Villen_viihde.accdb5[[Tuotenumero]:[TuoteryhmäID]],3,FALSE)</f>
        <v>4</v>
      </c>
      <c r="L2976" s="3" t="str">
        <f>VLOOKUP(Table_Villen_viihde.accdb[[#This Row],[Ryhmänro]],Table_Villen_viihde.accdb6[],2,FALSE)</f>
        <v>Tarvikkeet</v>
      </c>
    </row>
    <row r="2977" spans="1:12" x14ac:dyDescent="0.35">
      <c r="A2977">
        <v>53475</v>
      </c>
      <c r="B2977" s="18">
        <v>42340</v>
      </c>
      <c r="C2977" t="s">
        <v>62</v>
      </c>
      <c r="D2977">
        <v>1</v>
      </c>
      <c r="E2977">
        <v>5</v>
      </c>
      <c r="F2977">
        <v>56</v>
      </c>
      <c r="G2977">
        <v>45.38</v>
      </c>
      <c r="H2977" t="str">
        <f>VLOOKUP(Table_Villen_viihde.accdb[[#This Row],[MyyjäID]],ville_myyjät!$A$2:$B$17,2,FALSE)</f>
        <v>Petri</v>
      </c>
      <c r="I2977" t="str">
        <f>VLOOKUP(Table_Villen_viihde.accdb[[#This Row],[myyjä]],ville_myyjät!$B$2:$C$17,2,FALSE)</f>
        <v>Mies</v>
      </c>
      <c r="J2977" t="str">
        <f>VLOOKUP(Table_Villen_viihde.accdb[[#This Row],[Tuotenumero]],Table_Villen_viihde.accdb5[[Tuotenumero]:[Tuote]],2,FALSE)</f>
        <v>Kaukosäädin</v>
      </c>
      <c r="K2977" s="3">
        <f>VLOOKUP(Table_Villen_viihde.accdb[[#This Row],[Tuotenumero]],Table_Villen_viihde.accdb5[[Tuotenumero]:[TuoteryhmäID]],3,FALSE)</f>
        <v>4</v>
      </c>
      <c r="L2977" s="3" t="str">
        <f>VLOOKUP(Table_Villen_viihde.accdb[[#This Row],[Ryhmänro]],Table_Villen_viihde.accdb6[],2,FALSE)</f>
        <v>Tarvikkeet</v>
      </c>
    </row>
    <row r="2978" spans="1:12" x14ac:dyDescent="0.35">
      <c r="A2978">
        <v>53476</v>
      </c>
      <c r="B2978" s="18">
        <v>42340</v>
      </c>
      <c r="C2978" t="s">
        <v>61</v>
      </c>
      <c r="D2978">
        <v>1</v>
      </c>
      <c r="E2978">
        <v>6</v>
      </c>
      <c r="F2978">
        <v>342</v>
      </c>
      <c r="G2978">
        <v>217.47</v>
      </c>
      <c r="H2978" t="str">
        <f>VLOOKUP(Table_Villen_viihde.accdb[[#This Row],[MyyjäID]],ville_myyjät!$A$2:$B$17,2,FALSE)</f>
        <v>Mikko</v>
      </c>
      <c r="I2978" t="str">
        <f>VLOOKUP(Table_Villen_viihde.accdb[[#This Row],[myyjä]],ville_myyjät!$B$2:$C$17,2,FALSE)</f>
        <v>Mies</v>
      </c>
      <c r="J2978" t="str">
        <f>VLOOKUP(Table_Villen_viihde.accdb[[#This Row],[Tuotenumero]],Table_Villen_viihde.accdb5[[Tuotenumero]:[Tuote]],2,FALSE)</f>
        <v>TV32</v>
      </c>
      <c r="K2978" s="3">
        <f>VLOOKUP(Table_Villen_viihde.accdb[[#This Row],[Tuotenumero]],Table_Villen_viihde.accdb5[[Tuotenumero]:[TuoteryhmäID]],3,FALSE)</f>
        <v>3</v>
      </c>
      <c r="L2978" s="3" t="str">
        <f>VLOOKUP(Table_Villen_viihde.accdb[[#This Row],[Ryhmänro]],Table_Villen_viihde.accdb6[],2,FALSE)</f>
        <v>TV</v>
      </c>
    </row>
    <row r="2979" spans="1:12" x14ac:dyDescent="0.35">
      <c r="A2979">
        <v>53477</v>
      </c>
      <c r="B2979" s="18">
        <v>42341</v>
      </c>
      <c r="C2979" t="s">
        <v>60</v>
      </c>
      <c r="D2979">
        <v>1</v>
      </c>
      <c r="E2979">
        <v>3</v>
      </c>
      <c r="F2979">
        <v>14</v>
      </c>
      <c r="G2979">
        <v>10.67</v>
      </c>
      <c r="H2979" t="str">
        <f>VLOOKUP(Table_Villen_viihde.accdb[[#This Row],[MyyjäID]],ville_myyjät!$A$2:$B$17,2,FALSE)</f>
        <v>Helena</v>
      </c>
      <c r="I2979" t="str">
        <f>VLOOKUP(Table_Villen_viihde.accdb[[#This Row],[myyjä]],ville_myyjät!$B$2:$C$17,2,FALSE)</f>
        <v>Nainen</v>
      </c>
      <c r="J2979" t="str">
        <f>VLOOKUP(Table_Villen_viihde.accdb[[#This Row],[Tuotenumero]],Table_Villen_viihde.accdb5[[Tuotenumero]:[Tuote]],2,FALSE)</f>
        <v>Antennikaapeli</v>
      </c>
      <c r="K2979" s="3">
        <f>VLOOKUP(Table_Villen_viihde.accdb[[#This Row],[Tuotenumero]],Table_Villen_viihde.accdb5[[Tuotenumero]:[TuoteryhmäID]],3,FALSE)</f>
        <v>4</v>
      </c>
      <c r="L2979" s="3" t="str">
        <f>VLOOKUP(Table_Villen_viihde.accdb[[#This Row],[Ryhmänro]],Table_Villen_viihde.accdb6[],2,FALSE)</f>
        <v>Tarvikkeet</v>
      </c>
    </row>
    <row r="2980" spans="1:12" x14ac:dyDescent="0.35">
      <c r="A2980">
        <v>53478</v>
      </c>
      <c r="B2980" s="18">
        <v>42341</v>
      </c>
      <c r="C2980" t="s">
        <v>60</v>
      </c>
      <c r="D2980">
        <v>1</v>
      </c>
      <c r="E2980">
        <v>1</v>
      </c>
      <c r="F2980">
        <v>15</v>
      </c>
      <c r="G2980">
        <v>11.14</v>
      </c>
      <c r="H2980" t="str">
        <f>VLOOKUP(Table_Villen_viihde.accdb[[#This Row],[MyyjäID]],ville_myyjät!$A$2:$B$17,2,FALSE)</f>
        <v>Liisa</v>
      </c>
      <c r="I2980" t="str">
        <f>VLOOKUP(Table_Villen_viihde.accdb[[#This Row],[myyjä]],ville_myyjät!$B$2:$C$17,2,FALSE)</f>
        <v>Nainen</v>
      </c>
      <c r="J2980" t="str">
        <f>VLOOKUP(Table_Villen_viihde.accdb[[#This Row],[Tuotenumero]],Table_Villen_viihde.accdb5[[Tuotenumero]:[Tuote]],2,FALSE)</f>
        <v>Antennikaapeli</v>
      </c>
      <c r="K2980" s="3">
        <f>VLOOKUP(Table_Villen_viihde.accdb[[#This Row],[Tuotenumero]],Table_Villen_viihde.accdb5[[Tuotenumero]:[TuoteryhmäID]],3,FALSE)</f>
        <v>4</v>
      </c>
      <c r="L2980" s="3" t="str">
        <f>VLOOKUP(Table_Villen_viihde.accdb[[#This Row],[Ryhmänro]],Table_Villen_viihde.accdb6[],2,FALSE)</f>
        <v>Tarvikkeet</v>
      </c>
    </row>
    <row r="2981" spans="1:12" x14ac:dyDescent="0.35">
      <c r="A2981">
        <v>53479</v>
      </c>
      <c r="B2981" s="18">
        <v>42342</v>
      </c>
      <c r="C2981" t="s">
        <v>60</v>
      </c>
      <c r="D2981">
        <v>1</v>
      </c>
      <c r="E2981">
        <v>6</v>
      </c>
      <c r="F2981">
        <v>15</v>
      </c>
      <c r="G2981">
        <v>10.73</v>
      </c>
      <c r="H2981" t="str">
        <f>VLOOKUP(Table_Villen_viihde.accdb[[#This Row],[MyyjäID]],ville_myyjät!$A$2:$B$17,2,FALSE)</f>
        <v>Mikko</v>
      </c>
      <c r="I2981" t="str">
        <f>VLOOKUP(Table_Villen_viihde.accdb[[#This Row],[myyjä]],ville_myyjät!$B$2:$C$17,2,FALSE)</f>
        <v>Mies</v>
      </c>
      <c r="J2981" t="str">
        <f>VLOOKUP(Table_Villen_viihde.accdb[[#This Row],[Tuotenumero]],Table_Villen_viihde.accdb5[[Tuotenumero]:[Tuote]],2,FALSE)</f>
        <v>Antennikaapeli</v>
      </c>
      <c r="K2981" s="3">
        <f>VLOOKUP(Table_Villen_viihde.accdb[[#This Row],[Tuotenumero]],Table_Villen_viihde.accdb5[[Tuotenumero]:[TuoteryhmäID]],3,FALSE)</f>
        <v>4</v>
      </c>
      <c r="L2981" s="3" t="str">
        <f>VLOOKUP(Table_Villen_viihde.accdb[[#This Row],[Ryhmänro]],Table_Villen_viihde.accdb6[],2,FALSE)</f>
        <v>Tarvikkeet</v>
      </c>
    </row>
    <row r="2982" spans="1:12" x14ac:dyDescent="0.35">
      <c r="A2982">
        <v>53480</v>
      </c>
      <c r="B2982" s="18">
        <v>42342</v>
      </c>
      <c r="C2982" t="s">
        <v>61</v>
      </c>
      <c r="D2982">
        <v>1</v>
      </c>
      <c r="E2982">
        <v>1</v>
      </c>
      <c r="F2982">
        <v>343</v>
      </c>
      <c r="G2982">
        <v>226.32</v>
      </c>
      <c r="H2982" t="str">
        <f>VLOOKUP(Table_Villen_viihde.accdb[[#This Row],[MyyjäID]],ville_myyjät!$A$2:$B$17,2,FALSE)</f>
        <v>Liisa</v>
      </c>
      <c r="I2982" t="str">
        <f>VLOOKUP(Table_Villen_viihde.accdb[[#This Row],[myyjä]],ville_myyjät!$B$2:$C$17,2,FALSE)</f>
        <v>Nainen</v>
      </c>
      <c r="J2982" t="str">
        <f>VLOOKUP(Table_Villen_viihde.accdb[[#This Row],[Tuotenumero]],Table_Villen_viihde.accdb5[[Tuotenumero]:[Tuote]],2,FALSE)</f>
        <v>TV32</v>
      </c>
      <c r="K2982" s="3">
        <f>VLOOKUP(Table_Villen_viihde.accdb[[#This Row],[Tuotenumero]],Table_Villen_viihde.accdb5[[Tuotenumero]:[TuoteryhmäID]],3,FALSE)</f>
        <v>3</v>
      </c>
      <c r="L2982" s="3" t="str">
        <f>VLOOKUP(Table_Villen_viihde.accdb[[#This Row],[Ryhmänro]],Table_Villen_viihde.accdb6[],2,FALSE)</f>
        <v>TV</v>
      </c>
    </row>
    <row r="2983" spans="1:12" x14ac:dyDescent="0.35">
      <c r="A2983">
        <v>53481</v>
      </c>
      <c r="B2983" s="18">
        <v>42342</v>
      </c>
      <c r="C2983" t="s">
        <v>60</v>
      </c>
      <c r="D2983">
        <v>1</v>
      </c>
      <c r="E2983">
        <v>5</v>
      </c>
      <c r="F2983">
        <v>15</v>
      </c>
      <c r="G2983">
        <v>11.17</v>
      </c>
      <c r="H2983" t="str">
        <f>VLOOKUP(Table_Villen_viihde.accdb[[#This Row],[MyyjäID]],ville_myyjät!$A$2:$B$17,2,FALSE)</f>
        <v>Petri</v>
      </c>
      <c r="I2983" t="str">
        <f>VLOOKUP(Table_Villen_viihde.accdb[[#This Row],[myyjä]],ville_myyjät!$B$2:$C$17,2,FALSE)</f>
        <v>Mies</v>
      </c>
      <c r="J2983" t="str">
        <f>VLOOKUP(Table_Villen_viihde.accdb[[#This Row],[Tuotenumero]],Table_Villen_viihde.accdb5[[Tuotenumero]:[Tuote]],2,FALSE)</f>
        <v>Antennikaapeli</v>
      </c>
      <c r="K2983" s="3">
        <f>VLOOKUP(Table_Villen_viihde.accdb[[#This Row],[Tuotenumero]],Table_Villen_viihde.accdb5[[Tuotenumero]:[TuoteryhmäID]],3,FALSE)</f>
        <v>4</v>
      </c>
      <c r="L2983" s="3" t="str">
        <f>VLOOKUP(Table_Villen_viihde.accdb[[#This Row],[Ryhmänro]],Table_Villen_viihde.accdb6[],2,FALSE)</f>
        <v>Tarvikkeet</v>
      </c>
    </row>
    <row r="2984" spans="1:12" x14ac:dyDescent="0.35">
      <c r="A2984">
        <v>53482</v>
      </c>
      <c r="B2984" s="18">
        <v>42343</v>
      </c>
      <c r="C2984" t="s">
        <v>60</v>
      </c>
      <c r="D2984">
        <v>1</v>
      </c>
      <c r="E2984">
        <v>6</v>
      </c>
      <c r="F2984">
        <v>15</v>
      </c>
      <c r="G2984">
        <v>10.49</v>
      </c>
      <c r="H2984" t="str">
        <f>VLOOKUP(Table_Villen_viihde.accdb[[#This Row],[MyyjäID]],ville_myyjät!$A$2:$B$17,2,FALSE)</f>
        <v>Mikko</v>
      </c>
      <c r="I2984" t="str">
        <f>VLOOKUP(Table_Villen_viihde.accdb[[#This Row],[myyjä]],ville_myyjät!$B$2:$C$17,2,FALSE)</f>
        <v>Mies</v>
      </c>
      <c r="J2984" t="str">
        <f>VLOOKUP(Table_Villen_viihde.accdb[[#This Row],[Tuotenumero]],Table_Villen_viihde.accdb5[[Tuotenumero]:[Tuote]],2,FALSE)</f>
        <v>Antennikaapeli</v>
      </c>
      <c r="K2984" s="3">
        <f>VLOOKUP(Table_Villen_viihde.accdb[[#This Row],[Tuotenumero]],Table_Villen_viihde.accdb5[[Tuotenumero]:[TuoteryhmäID]],3,FALSE)</f>
        <v>4</v>
      </c>
      <c r="L2984" s="3" t="str">
        <f>VLOOKUP(Table_Villen_viihde.accdb[[#This Row],[Ryhmänro]],Table_Villen_viihde.accdb6[],2,FALSE)</f>
        <v>Tarvikkeet</v>
      </c>
    </row>
    <row r="2985" spans="1:12" x14ac:dyDescent="0.35">
      <c r="A2985">
        <v>53483</v>
      </c>
      <c r="B2985" s="18">
        <v>42343</v>
      </c>
      <c r="C2985" t="s">
        <v>59</v>
      </c>
      <c r="D2985">
        <v>1</v>
      </c>
      <c r="E2985">
        <v>2</v>
      </c>
      <c r="F2985">
        <v>246</v>
      </c>
      <c r="G2985">
        <v>139.35</v>
      </c>
      <c r="H2985" t="str">
        <f>VLOOKUP(Table_Villen_viihde.accdb[[#This Row],[MyyjäID]],ville_myyjät!$A$2:$B$17,2,FALSE)</f>
        <v>Maija</v>
      </c>
      <c r="I2985" t="str">
        <f>VLOOKUP(Table_Villen_viihde.accdb[[#This Row],[myyjä]],ville_myyjät!$B$2:$C$17,2,FALSE)</f>
        <v>Nainen</v>
      </c>
      <c r="J2985" t="str">
        <f>VLOOKUP(Table_Villen_viihde.accdb[[#This Row],[Tuotenumero]],Table_Villen_viihde.accdb5[[Tuotenumero]:[Tuote]],2,FALSE)</f>
        <v>Levysoitin</v>
      </c>
      <c r="K2985" s="3">
        <f>VLOOKUP(Table_Villen_viihde.accdb[[#This Row],[Tuotenumero]],Table_Villen_viihde.accdb5[[Tuotenumero]:[TuoteryhmäID]],3,FALSE)</f>
        <v>1</v>
      </c>
      <c r="L2985" s="3" t="str">
        <f>VLOOKUP(Table_Villen_viihde.accdb[[#This Row],[Ryhmänro]],Table_Villen_viihde.accdb6[],2,FALSE)</f>
        <v>Äänentoisto</v>
      </c>
    </row>
    <row r="2986" spans="1:12" x14ac:dyDescent="0.35">
      <c r="A2986">
        <v>53484</v>
      </c>
      <c r="B2986" s="18">
        <v>42344</v>
      </c>
      <c r="C2986" t="s">
        <v>60</v>
      </c>
      <c r="D2986">
        <v>1</v>
      </c>
      <c r="E2986">
        <v>1</v>
      </c>
      <c r="F2986">
        <v>14</v>
      </c>
      <c r="G2986">
        <v>10.220000000000001</v>
      </c>
      <c r="H2986" t="str">
        <f>VLOOKUP(Table_Villen_viihde.accdb[[#This Row],[MyyjäID]],ville_myyjät!$A$2:$B$17,2,FALSE)</f>
        <v>Liisa</v>
      </c>
      <c r="I2986" t="str">
        <f>VLOOKUP(Table_Villen_viihde.accdb[[#This Row],[myyjä]],ville_myyjät!$B$2:$C$17,2,FALSE)</f>
        <v>Nainen</v>
      </c>
      <c r="J2986" t="str">
        <f>VLOOKUP(Table_Villen_viihde.accdb[[#This Row],[Tuotenumero]],Table_Villen_viihde.accdb5[[Tuotenumero]:[Tuote]],2,FALSE)</f>
        <v>Antennikaapeli</v>
      </c>
      <c r="K2986" s="3">
        <f>VLOOKUP(Table_Villen_viihde.accdb[[#This Row],[Tuotenumero]],Table_Villen_viihde.accdb5[[Tuotenumero]:[TuoteryhmäID]],3,FALSE)</f>
        <v>4</v>
      </c>
      <c r="L2986" s="3" t="str">
        <f>VLOOKUP(Table_Villen_viihde.accdb[[#This Row],[Ryhmänro]],Table_Villen_viihde.accdb6[],2,FALSE)</f>
        <v>Tarvikkeet</v>
      </c>
    </row>
    <row r="2987" spans="1:12" x14ac:dyDescent="0.35">
      <c r="A2987">
        <v>53485</v>
      </c>
      <c r="B2987" s="18">
        <v>42344</v>
      </c>
      <c r="C2987" t="s">
        <v>60</v>
      </c>
      <c r="D2987">
        <v>1</v>
      </c>
      <c r="E2987">
        <v>9</v>
      </c>
      <c r="F2987">
        <v>14</v>
      </c>
      <c r="G2987">
        <v>10.62</v>
      </c>
      <c r="H2987" t="str">
        <f>VLOOKUP(Table_Villen_viihde.accdb[[#This Row],[MyyjäID]],ville_myyjät!$A$2:$B$17,2,FALSE)</f>
        <v>Juuso</v>
      </c>
      <c r="I2987" t="str">
        <f>VLOOKUP(Table_Villen_viihde.accdb[[#This Row],[myyjä]],ville_myyjät!$B$2:$C$17,2,FALSE)</f>
        <v>Mies</v>
      </c>
      <c r="J2987" t="str">
        <f>VLOOKUP(Table_Villen_viihde.accdb[[#This Row],[Tuotenumero]],Table_Villen_viihde.accdb5[[Tuotenumero]:[Tuote]],2,FALSE)</f>
        <v>Antennikaapeli</v>
      </c>
      <c r="K2987" s="3">
        <f>VLOOKUP(Table_Villen_viihde.accdb[[#This Row],[Tuotenumero]],Table_Villen_viihde.accdb5[[Tuotenumero]:[TuoteryhmäID]],3,FALSE)</f>
        <v>4</v>
      </c>
      <c r="L2987" s="3" t="str">
        <f>VLOOKUP(Table_Villen_viihde.accdb[[#This Row],[Ryhmänro]],Table_Villen_viihde.accdb6[],2,FALSE)</f>
        <v>Tarvikkeet</v>
      </c>
    </row>
    <row r="2988" spans="1:12" x14ac:dyDescent="0.35">
      <c r="A2988">
        <v>53486</v>
      </c>
      <c r="B2988" s="18">
        <v>42344</v>
      </c>
      <c r="C2988" t="s">
        <v>60</v>
      </c>
      <c r="D2988">
        <v>1</v>
      </c>
      <c r="E2988">
        <v>1</v>
      </c>
      <c r="F2988">
        <v>15</v>
      </c>
      <c r="G2988">
        <v>11.14</v>
      </c>
      <c r="H2988" t="str">
        <f>VLOOKUP(Table_Villen_viihde.accdb[[#This Row],[MyyjäID]],ville_myyjät!$A$2:$B$17,2,FALSE)</f>
        <v>Liisa</v>
      </c>
      <c r="I2988" t="str">
        <f>VLOOKUP(Table_Villen_viihde.accdb[[#This Row],[myyjä]],ville_myyjät!$B$2:$C$17,2,FALSE)</f>
        <v>Nainen</v>
      </c>
      <c r="J2988" t="str">
        <f>VLOOKUP(Table_Villen_viihde.accdb[[#This Row],[Tuotenumero]],Table_Villen_viihde.accdb5[[Tuotenumero]:[Tuote]],2,FALSE)</f>
        <v>Antennikaapeli</v>
      </c>
      <c r="K2988" s="3">
        <f>VLOOKUP(Table_Villen_viihde.accdb[[#This Row],[Tuotenumero]],Table_Villen_viihde.accdb5[[Tuotenumero]:[TuoteryhmäID]],3,FALSE)</f>
        <v>4</v>
      </c>
      <c r="L2988" s="3" t="str">
        <f>VLOOKUP(Table_Villen_viihde.accdb[[#This Row],[Ryhmänro]],Table_Villen_viihde.accdb6[],2,FALSE)</f>
        <v>Tarvikkeet</v>
      </c>
    </row>
    <row r="2989" spans="1:12" x14ac:dyDescent="0.35">
      <c r="A2989">
        <v>53487</v>
      </c>
      <c r="B2989" s="18">
        <v>42344</v>
      </c>
      <c r="C2989" t="s">
        <v>60</v>
      </c>
      <c r="D2989">
        <v>1</v>
      </c>
      <c r="E2989">
        <v>6</v>
      </c>
      <c r="F2989">
        <v>15</v>
      </c>
      <c r="G2989">
        <v>10.47</v>
      </c>
      <c r="H2989" t="str">
        <f>VLOOKUP(Table_Villen_viihde.accdb[[#This Row],[MyyjäID]],ville_myyjät!$A$2:$B$17,2,FALSE)</f>
        <v>Mikko</v>
      </c>
      <c r="I2989" t="str">
        <f>VLOOKUP(Table_Villen_viihde.accdb[[#This Row],[myyjä]],ville_myyjät!$B$2:$C$17,2,FALSE)</f>
        <v>Mies</v>
      </c>
      <c r="J2989" t="str">
        <f>VLOOKUP(Table_Villen_viihde.accdb[[#This Row],[Tuotenumero]],Table_Villen_viihde.accdb5[[Tuotenumero]:[Tuote]],2,FALSE)</f>
        <v>Antennikaapeli</v>
      </c>
      <c r="K2989" s="3">
        <f>VLOOKUP(Table_Villen_viihde.accdb[[#This Row],[Tuotenumero]],Table_Villen_viihde.accdb5[[Tuotenumero]:[TuoteryhmäID]],3,FALSE)</f>
        <v>4</v>
      </c>
      <c r="L2989" s="3" t="str">
        <f>VLOOKUP(Table_Villen_viihde.accdb[[#This Row],[Ryhmänro]],Table_Villen_viihde.accdb6[],2,FALSE)</f>
        <v>Tarvikkeet</v>
      </c>
    </row>
    <row r="2990" spans="1:12" x14ac:dyDescent="0.35">
      <c r="A2990">
        <v>53488</v>
      </c>
      <c r="B2990" s="18">
        <v>42344</v>
      </c>
      <c r="C2990" t="s">
        <v>60</v>
      </c>
      <c r="D2990">
        <v>1</v>
      </c>
      <c r="E2990">
        <v>1</v>
      </c>
      <c r="F2990">
        <v>15</v>
      </c>
      <c r="G2990">
        <v>10.91</v>
      </c>
      <c r="H2990" t="str">
        <f>VLOOKUP(Table_Villen_viihde.accdb[[#This Row],[MyyjäID]],ville_myyjät!$A$2:$B$17,2,FALSE)</f>
        <v>Liisa</v>
      </c>
      <c r="I2990" t="str">
        <f>VLOOKUP(Table_Villen_viihde.accdb[[#This Row],[myyjä]],ville_myyjät!$B$2:$C$17,2,FALSE)</f>
        <v>Nainen</v>
      </c>
      <c r="J2990" t="str">
        <f>VLOOKUP(Table_Villen_viihde.accdb[[#This Row],[Tuotenumero]],Table_Villen_viihde.accdb5[[Tuotenumero]:[Tuote]],2,FALSE)</f>
        <v>Antennikaapeli</v>
      </c>
      <c r="K2990" s="3">
        <f>VLOOKUP(Table_Villen_viihde.accdb[[#This Row],[Tuotenumero]],Table_Villen_viihde.accdb5[[Tuotenumero]:[TuoteryhmäID]],3,FALSE)</f>
        <v>4</v>
      </c>
      <c r="L2990" s="3" t="str">
        <f>VLOOKUP(Table_Villen_viihde.accdb[[#This Row],[Ryhmänro]],Table_Villen_viihde.accdb6[],2,FALSE)</f>
        <v>Tarvikkeet</v>
      </c>
    </row>
    <row r="2991" spans="1:12" x14ac:dyDescent="0.35">
      <c r="A2991">
        <v>53489</v>
      </c>
      <c r="B2991" s="18">
        <v>42344</v>
      </c>
      <c r="C2991" t="s">
        <v>60</v>
      </c>
      <c r="D2991">
        <v>1</v>
      </c>
      <c r="E2991">
        <v>7</v>
      </c>
      <c r="F2991">
        <v>15</v>
      </c>
      <c r="G2991">
        <v>10.31</v>
      </c>
      <c r="H2991" t="str">
        <f>VLOOKUP(Table_Villen_viihde.accdb[[#This Row],[MyyjäID]],ville_myyjät!$A$2:$B$17,2,FALSE)</f>
        <v>Kaija</v>
      </c>
      <c r="I2991" t="str">
        <f>VLOOKUP(Table_Villen_viihde.accdb[[#This Row],[myyjä]],ville_myyjät!$B$2:$C$17,2,FALSE)</f>
        <v>Nainen</v>
      </c>
      <c r="J2991" t="str">
        <f>VLOOKUP(Table_Villen_viihde.accdb[[#This Row],[Tuotenumero]],Table_Villen_viihde.accdb5[[Tuotenumero]:[Tuote]],2,FALSE)</f>
        <v>Antennikaapeli</v>
      </c>
      <c r="K2991" s="3">
        <f>VLOOKUP(Table_Villen_viihde.accdb[[#This Row],[Tuotenumero]],Table_Villen_viihde.accdb5[[Tuotenumero]:[TuoteryhmäID]],3,FALSE)</f>
        <v>4</v>
      </c>
      <c r="L2991" s="3" t="str">
        <f>VLOOKUP(Table_Villen_viihde.accdb[[#This Row],[Ryhmänro]],Table_Villen_viihde.accdb6[],2,FALSE)</f>
        <v>Tarvikkeet</v>
      </c>
    </row>
    <row r="2992" spans="1:12" x14ac:dyDescent="0.35">
      <c r="A2992">
        <v>53490</v>
      </c>
      <c r="B2992" s="18">
        <v>42344</v>
      </c>
      <c r="C2992" t="s">
        <v>60</v>
      </c>
      <c r="D2992">
        <v>1</v>
      </c>
      <c r="E2992">
        <v>7</v>
      </c>
      <c r="F2992">
        <v>14</v>
      </c>
      <c r="G2992">
        <v>10.95</v>
      </c>
      <c r="H2992" t="str">
        <f>VLOOKUP(Table_Villen_viihde.accdb[[#This Row],[MyyjäID]],ville_myyjät!$A$2:$B$17,2,FALSE)</f>
        <v>Kaija</v>
      </c>
      <c r="I2992" t="str">
        <f>VLOOKUP(Table_Villen_viihde.accdb[[#This Row],[myyjä]],ville_myyjät!$B$2:$C$17,2,FALSE)</f>
        <v>Nainen</v>
      </c>
      <c r="J2992" t="str">
        <f>VLOOKUP(Table_Villen_viihde.accdb[[#This Row],[Tuotenumero]],Table_Villen_viihde.accdb5[[Tuotenumero]:[Tuote]],2,FALSE)</f>
        <v>Antennikaapeli</v>
      </c>
      <c r="K2992" s="3">
        <f>VLOOKUP(Table_Villen_viihde.accdb[[#This Row],[Tuotenumero]],Table_Villen_viihde.accdb5[[Tuotenumero]:[TuoteryhmäID]],3,FALSE)</f>
        <v>4</v>
      </c>
      <c r="L2992" s="3" t="str">
        <f>VLOOKUP(Table_Villen_viihde.accdb[[#This Row],[Ryhmänro]],Table_Villen_viihde.accdb6[],2,FALSE)</f>
        <v>Tarvikkeet</v>
      </c>
    </row>
    <row r="2993" spans="1:12" x14ac:dyDescent="0.35">
      <c r="A2993">
        <v>53491</v>
      </c>
      <c r="B2993" s="18">
        <v>42344</v>
      </c>
      <c r="C2993" t="s">
        <v>58</v>
      </c>
      <c r="D2993">
        <v>1</v>
      </c>
      <c r="E2993">
        <v>6</v>
      </c>
      <c r="F2993">
        <v>18</v>
      </c>
      <c r="G2993">
        <v>8.93</v>
      </c>
      <c r="H2993" t="str">
        <f>VLOOKUP(Table_Villen_viihde.accdb[[#This Row],[MyyjäID]],ville_myyjät!$A$2:$B$17,2,FALSE)</f>
        <v>Mikko</v>
      </c>
      <c r="I2993" t="str">
        <f>VLOOKUP(Table_Villen_viihde.accdb[[#This Row],[myyjä]],ville_myyjät!$B$2:$C$17,2,FALSE)</f>
        <v>Mies</v>
      </c>
      <c r="J2993" t="str">
        <f>VLOOKUP(Table_Villen_viihde.accdb[[#This Row],[Tuotenumero]],Table_Villen_viihde.accdb5[[Tuotenumero]:[Tuote]],2,FALSE)</f>
        <v>USB-kaapeli</v>
      </c>
      <c r="K2993" s="3">
        <f>VLOOKUP(Table_Villen_viihde.accdb[[#This Row],[Tuotenumero]],Table_Villen_viihde.accdb5[[Tuotenumero]:[TuoteryhmäID]],3,FALSE)</f>
        <v>4</v>
      </c>
      <c r="L2993" s="3" t="str">
        <f>VLOOKUP(Table_Villen_viihde.accdb[[#This Row],[Ryhmänro]],Table_Villen_viihde.accdb6[],2,FALSE)</f>
        <v>Tarvikkeet</v>
      </c>
    </row>
    <row r="2994" spans="1:12" x14ac:dyDescent="0.35">
      <c r="A2994">
        <v>53492</v>
      </c>
      <c r="B2994" s="18">
        <v>42344</v>
      </c>
      <c r="C2994" t="s">
        <v>60</v>
      </c>
      <c r="D2994">
        <v>1</v>
      </c>
      <c r="E2994">
        <v>5</v>
      </c>
      <c r="F2994">
        <v>14</v>
      </c>
      <c r="G2994">
        <v>11.17</v>
      </c>
      <c r="H2994" t="str">
        <f>VLOOKUP(Table_Villen_viihde.accdb[[#This Row],[MyyjäID]],ville_myyjät!$A$2:$B$17,2,FALSE)</f>
        <v>Petri</v>
      </c>
      <c r="I2994" t="str">
        <f>VLOOKUP(Table_Villen_viihde.accdb[[#This Row],[myyjä]],ville_myyjät!$B$2:$C$17,2,FALSE)</f>
        <v>Mies</v>
      </c>
      <c r="J2994" t="str">
        <f>VLOOKUP(Table_Villen_viihde.accdb[[#This Row],[Tuotenumero]],Table_Villen_viihde.accdb5[[Tuotenumero]:[Tuote]],2,FALSE)</f>
        <v>Antennikaapeli</v>
      </c>
      <c r="K2994" s="3">
        <f>VLOOKUP(Table_Villen_viihde.accdb[[#This Row],[Tuotenumero]],Table_Villen_viihde.accdb5[[Tuotenumero]:[TuoteryhmäID]],3,FALSE)</f>
        <v>4</v>
      </c>
      <c r="L2994" s="3" t="str">
        <f>VLOOKUP(Table_Villen_viihde.accdb[[#This Row],[Ryhmänro]],Table_Villen_viihde.accdb6[],2,FALSE)</f>
        <v>Tarvikkeet</v>
      </c>
    </row>
    <row r="2995" spans="1:12" x14ac:dyDescent="0.35">
      <c r="A2995">
        <v>53493</v>
      </c>
      <c r="B2995" s="18">
        <v>42344</v>
      </c>
      <c r="C2995" t="s">
        <v>60</v>
      </c>
      <c r="D2995">
        <v>1</v>
      </c>
      <c r="E2995">
        <v>1</v>
      </c>
      <c r="F2995">
        <v>14</v>
      </c>
      <c r="G2995">
        <v>10.55</v>
      </c>
      <c r="H2995" t="str">
        <f>VLOOKUP(Table_Villen_viihde.accdb[[#This Row],[MyyjäID]],ville_myyjät!$A$2:$B$17,2,FALSE)</f>
        <v>Liisa</v>
      </c>
      <c r="I2995" t="str">
        <f>VLOOKUP(Table_Villen_viihde.accdb[[#This Row],[myyjä]],ville_myyjät!$B$2:$C$17,2,FALSE)</f>
        <v>Nainen</v>
      </c>
      <c r="J2995" t="str">
        <f>VLOOKUP(Table_Villen_viihde.accdb[[#This Row],[Tuotenumero]],Table_Villen_viihde.accdb5[[Tuotenumero]:[Tuote]],2,FALSE)</f>
        <v>Antennikaapeli</v>
      </c>
      <c r="K2995" s="3">
        <f>VLOOKUP(Table_Villen_viihde.accdb[[#This Row],[Tuotenumero]],Table_Villen_viihde.accdb5[[Tuotenumero]:[TuoteryhmäID]],3,FALSE)</f>
        <v>4</v>
      </c>
      <c r="L2995" s="3" t="str">
        <f>VLOOKUP(Table_Villen_viihde.accdb[[#This Row],[Ryhmänro]],Table_Villen_viihde.accdb6[],2,FALSE)</f>
        <v>Tarvikkeet</v>
      </c>
    </row>
    <row r="2996" spans="1:12" x14ac:dyDescent="0.35">
      <c r="A2996">
        <v>53494</v>
      </c>
      <c r="B2996" s="18">
        <v>42345</v>
      </c>
      <c r="C2996" t="s">
        <v>60</v>
      </c>
      <c r="D2996">
        <v>1</v>
      </c>
      <c r="E2996">
        <v>1</v>
      </c>
      <c r="F2996">
        <v>14</v>
      </c>
      <c r="G2996">
        <v>10.84</v>
      </c>
      <c r="H2996" t="str">
        <f>VLOOKUP(Table_Villen_viihde.accdb[[#This Row],[MyyjäID]],ville_myyjät!$A$2:$B$17,2,FALSE)</f>
        <v>Liisa</v>
      </c>
      <c r="I2996" t="str">
        <f>VLOOKUP(Table_Villen_viihde.accdb[[#This Row],[myyjä]],ville_myyjät!$B$2:$C$17,2,FALSE)</f>
        <v>Nainen</v>
      </c>
      <c r="J2996" t="str">
        <f>VLOOKUP(Table_Villen_viihde.accdb[[#This Row],[Tuotenumero]],Table_Villen_viihde.accdb5[[Tuotenumero]:[Tuote]],2,FALSE)</f>
        <v>Antennikaapeli</v>
      </c>
      <c r="K2996" s="3">
        <f>VLOOKUP(Table_Villen_viihde.accdb[[#This Row],[Tuotenumero]],Table_Villen_viihde.accdb5[[Tuotenumero]:[TuoteryhmäID]],3,FALSE)</f>
        <v>4</v>
      </c>
      <c r="L2996" s="3" t="str">
        <f>VLOOKUP(Table_Villen_viihde.accdb[[#This Row],[Ryhmänro]],Table_Villen_viihde.accdb6[],2,FALSE)</f>
        <v>Tarvikkeet</v>
      </c>
    </row>
    <row r="2997" spans="1:12" x14ac:dyDescent="0.35">
      <c r="A2997">
        <v>53495</v>
      </c>
      <c r="B2997" s="18">
        <v>42345</v>
      </c>
      <c r="C2997" t="s">
        <v>60</v>
      </c>
      <c r="D2997">
        <v>1</v>
      </c>
      <c r="E2997">
        <v>1</v>
      </c>
      <c r="F2997">
        <v>14</v>
      </c>
      <c r="G2997">
        <v>10.62</v>
      </c>
      <c r="H2997" t="str">
        <f>VLOOKUP(Table_Villen_viihde.accdb[[#This Row],[MyyjäID]],ville_myyjät!$A$2:$B$17,2,FALSE)</f>
        <v>Liisa</v>
      </c>
      <c r="I2997" t="str">
        <f>VLOOKUP(Table_Villen_viihde.accdb[[#This Row],[myyjä]],ville_myyjät!$B$2:$C$17,2,FALSE)</f>
        <v>Nainen</v>
      </c>
      <c r="J2997" t="str">
        <f>VLOOKUP(Table_Villen_viihde.accdb[[#This Row],[Tuotenumero]],Table_Villen_viihde.accdb5[[Tuotenumero]:[Tuote]],2,FALSE)</f>
        <v>Antennikaapeli</v>
      </c>
      <c r="K2997" s="3">
        <f>VLOOKUP(Table_Villen_viihde.accdb[[#This Row],[Tuotenumero]],Table_Villen_viihde.accdb5[[Tuotenumero]:[TuoteryhmäID]],3,FALSE)</f>
        <v>4</v>
      </c>
      <c r="L2997" s="3" t="str">
        <f>VLOOKUP(Table_Villen_viihde.accdb[[#This Row],[Ryhmänro]],Table_Villen_viihde.accdb6[],2,FALSE)</f>
        <v>Tarvikkeet</v>
      </c>
    </row>
    <row r="2998" spans="1:12" x14ac:dyDescent="0.35">
      <c r="A2998">
        <v>53496</v>
      </c>
      <c r="B2998" s="18">
        <v>42346</v>
      </c>
      <c r="C2998" t="s">
        <v>60</v>
      </c>
      <c r="D2998">
        <v>1</v>
      </c>
      <c r="E2998">
        <v>3</v>
      </c>
      <c r="F2998">
        <v>14</v>
      </c>
      <c r="G2998">
        <v>10.48</v>
      </c>
      <c r="H2998" t="str">
        <f>VLOOKUP(Table_Villen_viihde.accdb[[#This Row],[MyyjäID]],ville_myyjät!$A$2:$B$17,2,FALSE)</f>
        <v>Helena</v>
      </c>
      <c r="I2998" t="str">
        <f>VLOOKUP(Table_Villen_viihde.accdb[[#This Row],[myyjä]],ville_myyjät!$B$2:$C$17,2,FALSE)</f>
        <v>Nainen</v>
      </c>
      <c r="J2998" t="str">
        <f>VLOOKUP(Table_Villen_viihde.accdb[[#This Row],[Tuotenumero]],Table_Villen_viihde.accdb5[[Tuotenumero]:[Tuote]],2,FALSE)</f>
        <v>Antennikaapeli</v>
      </c>
      <c r="K2998" s="3">
        <f>VLOOKUP(Table_Villen_viihde.accdb[[#This Row],[Tuotenumero]],Table_Villen_viihde.accdb5[[Tuotenumero]:[TuoteryhmäID]],3,FALSE)</f>
        <v>4</v>
      </c>
      <c r="L2998" s="3" t="str">
        <f>VLOOKUP(Table_Villen_viihde.accdb[[#This Row],[Ryhmänro]],Table_Villen_viihde.accdb6[],2,FALSE)</f>
        <v>Tarvikkeet</v>
      </c>
    </row>
    <row r="2999" spans="1:12" x14ac:dyDescent="0.35">
      <c r="A2999">
        <v>53497</v>
      </c>
      <c r="B2999" s="18">
        <v>42346</v>
      </c>
      <c r="C2999" t="s">
        <v>60</v>
      </c>
      <c r="D2999">
        <v>1</v>
      </c>
      <c r="E2999">
        <v>1</v>
      </c>
      <c r="F2999">
        <v>15</v>
      </c>
      <c r="G2999">
        <v>10.199999999999999</v>
      </c>
      <c r="H2999" t="str">
        <f>VLOOKUP(Table_Villen_viihde.accdb[[#This Row],[MyyjäID]],ville_myyjät!$A$2:$B$17,2,FALSE)</f>
        <v>Liisa</v>
      </c>
      <c r="I2999" t="str">
        <f>VLOOKUP(Table_Villen_viihde.accdb[[#This Row],[myyjä]],ville_myyjät!$B$2:$C$17,2,FALSE)</f>
        <v>Nainen</v>
      </c>
      <c r="J2999" t="str">
        <f>VLOOKUP(Table_Villen_viihde.accdb[[#This Row],[Tuotenumero]],Table_Villen_viihde.accdb5[[Tuotenumero]:[Tuote]],2,FALSE)</f>
        <v>Antennikaapeli</v>
      </c>
      <c r="K2999" s="3">
        <f>VLOOKUP(Table_Villen_viihde.accdb[[#This Row],[Tuotenumero]],Table_Villen_viihde.accdb5[[Tuotenumero]:[TuoteryhmäID]],3,FALSE)</f>
        <v>4</v>
      </c>
      <c r="L2999" s="3" t="str">
        <f>VLOOKUP(Table_Villen_viihde.accdb[[#This Row],[Ryhmänro]],Table_Villen_viihde.accdb6[],2,FALSE)</f>
        <v>Tarvikkeet</v>
      </c>
    </row>
    <row r="3000" spans="1:12" x14ac:dyDescent="0.35">
      <c r="A3000">
        <v>53498</v>
      </c>
      <c r="B3000" s="18">
        <v>42346</v>
      </c>
      <c r="C3000" t="s">
        <v>59</v>
      </c>
      <c r="D3000">
        <v>1</v>
      </c>
      <c r="E3000">
        <v>2</v>
      </c>
      <c r="F3000">
        <v>250</v>
      </c>
      <c r="G3000">
        <v>126.17</v>
      </c>
      <c r="H3000" t="str">
        <f>VLOOKUP(Table_Villen_viihde.accdb[[#This Row],[MyyjäID]],ville_myyjät!$A$2:$B$17,2,FALSE)</f>
        <v>Maija</v>
      </c>
      <c r="I3000" t="str">
        <f>VLOOKUP(Table_Villen_viihde.accdb[[#This Row],[myyjä]],ville_myyjät!$B$2:$C$17,2,FALSE)</f>
        <v>Nainen</v>
      </c>
      <c r="J3000" t="str">
        <f>VLOOKUP(Table_Villen_viihde.accdb[[#This Row],[Tuotenumero]],Table_Villen_viihde.accdb5[[Tuotenumero]:[Tuote]],2,FALSE)</f>
        <v>Levysoitin</v>
      </c>
      <c r="K3000" s="3">
        <f>VLOOKUP(Table_Villen_viihde.accdb[[#This Row],[Tuotenumero]],Table_Villen_viihde.accdb5[[Tuotenumero]:[TuoteryhmäID]],3,FALSE)</f>
        <v>1</v>
      </c>
      <c r="L3000" s="3" t="str">
        <f>VLOOKUP(Table_Villen_viihde.accdb[[#This Row],[Ryhmänro]],Table_Villen_viihde.accdb6[],2,FALSE)</f>
        <v>Äänentoisto</v>
      </c>
    </row>
    <row r="3001" spans="1:12" x14ac:dyDescent="0.35">
      <c r="A3001">
        <v>53499</v>
      </c>
      <c r="B3001" s="18">
        <v>42347</v>
      </c>
      <c r="C3001" t="s">
        <v>60</v>
      </c>
      <c r="D3001">
        <v>1</v>
      </c>
      <c r="E3001">
        <v>6</v>
      </c>
      <c r="F3001">
        <v>15</v>
      </c>
      <c r="G3001">
        <v>10.88</v>
      </c>
      <c r="H3001" t="str">
        <f>VLOOKUP(Table_Villen_viihde.accdb[[#This Row],[MyyjäID]],ville_myyjät!$A$2:$B$17,2,FALSE)</f>
        <v>Mikko</v>
      </c>
      <c r="I3001" t="str">
        <f>VLOOKUP(Table_Villen_viihde.accdb[[#This Row],[myyjä]],ville_myyjät!$B$2:$C$17,2,FALSE)</f>
        <v>Mies</v>
      </c>
      <c r="J3001" t="str">
        <f>VLOOKUP(Table_Villen_viihde.accdb[[#This Row],[Tuotenumero]],Table_Villen_viihde.accdb5[[Tuotenumero]:[Tuote]],2,FALSE)</f>
        <v>Antennikaapeli</v>
      </c>
      <c r="K3001" s="3">
        <f>VLOOKUP(Table_Villen_viihde.accdb[[#This Row],[Tuotenumero]],Table_Villen_viihde.accdb5[[Tuotenumero]:[TuoteryhmäID]],3,FALSE)</f>
        <v>4</v>
      </c>
      <c r="L3001" s="3" t="str">
        <f>VLOOKUP(Table_Villen_viihde.accdb[[#This Row],[Ryhmänro]],Table_Villen_viihde.accdb6[],2,FALSE)</f>
        <v>Tarvikkeet</v>
      </c>
    </row>
    <row r="3002" spans="1:12" x14ac:dyDescent="0.35">
      <c r="A3002">
        <v>53500</v>
      </c>
      <c r="B3002" s="18">
        <v>42347</v>
      </c>
      <c r="C3002" t="s">
        <v>61</v>
      </c>
      <c r="D3002">
        <v>1</v>
      </c>
      <c r="E3002">
        <v>6</v>
      </c>
      <c r="F3002">
        <v>331</v>
      </c>
      <c r="G3002">
        <v>231.99</v>
      </c>
      <c r="H3002" t="str">
        <f>VLOOKUP(Table_Villen_viihde.accdb[[#This Row],[MyyjäID]],ville_myyjät!$A$2:$B$17,2,FALSE)</f>
        <v>Mikko</v>
      </c>
      <c r="I3002" t="str">
        <f>VLOOKUP(Table_Villen_viihde.accdb[[#This Row],[myyjä]],ville_myyjät!$B$2:$C$17,2,FALSE)</f>
        <v>Mies</v>
      </c>
      <c r="J3002" t="str">
        <f>VLOOKUP(Table_Villen_viihde.accdb[[#This Row],[Tuotenumero]],Table_Villen_viihde.accdb5[[Tuotenumero]:[Tuote]],2,FALSE)</f>
        <v>TV32</v>
      </c>
      <c r="K3002" s="3">
        <f>VLOOKUP(Table_Villen_viihde.accdb[[#This Row],[Tuotenumero]],Table_Villen_viihde.accdb5[[Tuotenumero]:[TuoteryhmäID]],3,FALSE)</f>
        <v>3</v>
      </c>
      <c r="L3002" s="3" t="str">
        <f>VLOOKUP(Table_Villen_viihde.accdb[[#This Row],[Ryhmänro]],Table_Villen_viihde.accdb6[],2,FALSE)</f>
        <v>TV</v>
      </c>
    </row>
    <row r="3003" spans="1:12" x14ac:dyDescent="0.35">
      <c r="A3003">
        <v>53501</v>
      </c>
      <c r="B3003" s="18">
        <v>42348</v>
      </c>
      <c r="C3003" t="s">
        <v>60</v>
      </c>
      <c r="D3003">
        <v>1</v>
      </c>
      <c r="E3003">
        <v>1</v>
      </c>
      <c r="F3003">
        <v>15</v>
      </c>
      <c r="G3003">
        <v>10.53</v>
      </c>
      <c r="H3003" t="str">
        <f>VLOOKUP(Table_Villen_viihde.accdb[[#This Row],[MyyjäID]],ville_myyjät!$A$2:$B$17,2,FALSE)</f>
        <v>Liisa</v>
      </c>
      <c r="I3003" t="str">
        <f>VLOOKUP(Table_Villen_viihde.accdb[[#This Row],[myyjä]],ville_myyjät!$B$2:$C$17,2,FALSE)</f>
        <v>Nainen</v>
      </c>
      <c r="J3003" t="str">
        <f>VLOOKUP(Table_Villen_viihde.accdb[[#This Row],[Tuotenumero]],Table_Villen_viihde.accdb5[[Tuotenumero]:[Tuote]],2,FALSE)</f>
        <v>Antennikaapeli</v>
      </c>
      <c r="K3003" s="3">
        <f>VLOOKUP(Table_Villen_viihde.accdb[[#This Row],[Tuotenumero]],Table_Villen_viihde.accdb5[[Tuotenumero]:[TuoteryhmäID]],3,FALSE)</f>
        <v>4</v>
      </c>
      <c r="L3003" s="3" t="str">
        <f>VLOOKUP(Table_Villen_viihde.accdb[[#This Row],[Ryhmänro]],Table_Villen_viihde.accdb6[],2,FALSE)</f>
        <v>Tarvikkeet</v>
      </c>
    </row>
    <row r="3004" spans="1:12" x14ac:dyDescent="0.35">
      <c r="A3004">
        <v>53502</v>
      </c>
      <c r="B3004" s="18">
        <v>42349</v>
      </c>
      <c r="C3004" t="s">
        <v>60</v>
      </c>
      <c r="D3004">
        <v>1</v>
      </c>
      <c r="E3004">
        <v>1</v>
      </c>
      <c r="F3004">
        <v>15</v>
      </c>
      <c r="G3004">
        <v>10.82</v>
      </c>
      <c r="H3004" t="str">
        <f>VLOOKUP(Table_Villen_viihde.accdb[[#This Row],[MyyjäID]],ville_myyjät!$A$2:$B$17,2,FALSE)</f>
        <v>Liisa</v>
      </c>
      <c r="I3004" t="str">
        <f>VLOOKUP(Table_Villen_viihde.accdb[[#This Row],[myyjä]],ville_myyjät!$B$2:$C$17,2,FALSE)</f>
        <v>Nainen</v>
      </c>
      <c r="J3004" t="str">
        <f>VLOOKUP(Table_Villen_viihde.accdb[[#This Row],[Tuotenumero]],Table_Villen_viihde.accdb5[[Tuotenumero]:[Tuote]],2,FALSE)</f>
        <v>Antennikaapeli</v>
      </c>
      <c r="K3004" s="3">
        <f>VLOOKUP(Table_Villen_viihde.accdb[[#This Row],[Tuotenumero]],Table_Villen_viihde.accdb5[[Tuotenumero]:[TuoteryhmäID]],3,FALSE)</f>
        <v>4</v>
      </c>
      <c r="L3004" s="3" t="str">
        <f>VLOOKUP(Table_Villen_viihde.accdb[[#This Row],[Ryhmänro]],Table_Villen_viihde.accdb6[],2,FALSE)</f>
        <v>Tarvikkeet</v>
      </c>
    </row>
    <row r="3005" spans="1:12" x14ac:dyDescent="0.35">
      <c r="A3005">
        <v>53503</v>
      </c>
      <c r="B3005" s="18">
        <v>42350</v>
      </c>
      <c r="C3005" t="s">
        <v>60</v>
      </c>
      <c r="D3005">
        <v>1</v>
      </c>
      <c r="E3005">
        <v>6</v>
      </c>
      <c r="F3005">
        <v>15</v>
      </c>
      <c r="G3005">
        <v>10.52</v>
      </c>
      <c r="H3005" t="str">
        <f>VLOOKUP(Table_Villen_viihde.accdb[[#This Row],[MyyjäID]],ville_myyjät!$A$2:$B$17,2,FALSE)</f>
        <v>Mikko</v>
      </c>
      <c r="I3005" t="str">
        <f>VLOOKUP(Table_Villen_viihde.accdb[[#This Row],[myyjä]],ville_myyjät!$B$2:$C$17,2,FALSE)</f>
        <v>Mies</v>
      </c>
      <c r="J3005" t="str">
        <f>VLOOKUP(Table_Villen_viihde.accdb[[#This Row],[Tuotenumero]],Table_Villen_viihde.accdb5[[Tuotenumero]:[Tuote]],2,FALSE)</f>
        <v>Antennikaapeli</v>
      </c>
      <c r="K3005" s="3">
        <f>VLOOKUP(Table_Villen_viihde.accdb[[#This Row],[Tuotenumero]],Table_Villen_viihde.accdb5[[Tuotenumero]:[TuoteryhmäID]],3,FALSE)</f>
        <v>4</v>
      </c>
      <c r="L3005" s="3" t="str">
        <f>VLOOKUP(Table_Villen_viihde.accdb[[#This Row],[Ryhmänro]],Table_Villen_viihde.accdb6[],2,FALSE)</f>
        <v>Tarvikkeet</v>
      </c>
    </row>
    <row r="3006" spans="1:12" x14ac:dyDescent="0.35">
      <c r="A3006">
        <v>53504</v>
      </c>
      <c r="B3006" s="18">
        <v>42351</v>
      </c>
      <c r="C3006" t="s">
        <v>61</v>
      </c>
      <c r="D3006">
        <v>1</v>
      </c>
      <c r="E3006">
        <v>3</v>
      </c>
      <c r="F3006">
        <v>330</v>
      </c>
      <c r="G3006">
        <v>224.06</v>
      </c>
      <c r="H3006" t="str">
        <f>VLOOKUP(Table_Villen_viihde.accdb[[#This Row],[MyyjäID]],ville_myyjät!$A$2:$B$17,2,FALSE)</f>
        <v>Helena</v>
      </c>
      <c r="I3006" t="str">
        <f>VLOOKUP(Table_Villen_viihde.accdb[[#This Row],[myyjä]],ville_myyjät!$B$2:$C$17,2,FALSE)</f>
        <v>Nainen</v>
      </c>
      <c r="J3006" t="str">
        <f>VLOOKUP(Table_Villen_viihde.accdb[[#This Row],[Tuotenumero]],Table_Villen_viihde.accdb5[[Tuotenumero]:[Tuote]],2,FALSE)</f>
        <v>TV32</v>
      </c>
      <c r="K3006" s="3">
        <f>VLOOKUP(Table_Villen_viihde.accdb[[#This Row],[Tuotenumero]],Table_Villen_viihde.accdb5[[Tuotenumero]:[TuoteryhmäID]],3,FALSE)</f>
        <v>3</v>
      </c>
      <c r="L3006" s="3" t="str">
        <f>VLOOKUP(Table_Villen_viihde.accdb[[#This Row],[Ryhmänro]],Table_Villen_viihde.accdb6[],2,FALSE)</f>
        <v>TV</v>
      </c>
    </row>
    <row r="3007" spans="1:12" x14ac:dyDescent="0.35">
      <c r="A3007">
        <v>53505</v>
      </c>
      <c r="B3007" s="18">
        <v>42351</v>
      </c>
      <c r="C3007" t="s">
        <v>60</v>
      </c>
      <c r="D3007">
        <v>1</v>
      </c>
      <c r="E3007">
        <v>2</v>
      </c>
      <c r="F3007">
        <v>15</v>
      </c>
      <c r="G3007">
        <v>10.27</v>
      </c>
      <c r="H3007" t="str">
        <f>VLOOKUP(Table_Villen_viihde.accdb[[#This Row],[MyyjäID]],ville_myyjät!$A$2:$B$17,2,FALSE)</f>
        <v>Maija</v>
      </c>
      <c r="I3007" t="str">
        <f>VLOOKUP(Table_Villen_viihde.accdb[[#This Row],[myyjä]],ville_myyjät!$B$2:$C$17,2,FALSE)</f>
        <v>Nainen</v>
      </c>
      <c r="J3007" t="str">
        <f>VLOOKUP(Table_Villen_viihde.accdb[[#This Row],[Tuotenumero]],Table_Villen_viihde.accdb5[[Tuotenumero]:[Tuote]],2,FALSE)</f>
        <v>Antennikaapeli</v>
      </c>
      <c r="K3007" s="3">
        <f>VLOOKUP(Table_Villen_viihde.accdb[[#This Row],[Tuotenumero]],Table_Villen_viihde.accdb5[[Tuotenumero]:[TuoteryhmäID]],3,FALSE)</f>
        <v>4</v>
      </c>
      <c r="L3007" s="3" t="str">
        <f>VLOOKUP(Table_Villen_viihde.accdb[[#This Row],[Ryhmänro]],Table_Villen_viihde.accdb6[],2,FALSE)</f>
        <v>Tarvikkeet</v>
      </c>
    </row>
    <row r="3008" spans="1:12" x14ac:dyDescent="0.35">
      <c r="A3008">
        <v>53506</v>
      </c>
      <c r="B3008" s="18">
        <v>42351</v>
      </c>
      <c r="C3008" t="s">
        <v>58</v>
      </c>
      <c r="D3008">
        <v>1</v>
      </c>
      <c r="E3008">
        <v>9</v>
      </c>
      <c r="F3008">
        <v>18</v>
      </c>
      <c r="G3008">
        <v>9.17</v>
      </c>
      <c r="H3008" t="str">
        <f>VLOOKUP(Table_Villen_viihde.accdb[[#This Row],[MyyjäID]],ville_myyjät!$A$2:$B$17,2,FALSE)</f>
        <v>Juuso</v>
      </c>
      <c r="I3008" t="str">
        <f>VLOOKUP(Table_Villen_viihde.accdb[[#This Row],[myyjä]],ville_myyjät!$B$2:$C$17,2,FALSE)</f>
        <v>Mies</v>
      </c>
      <c r="J3008" t="str">
        <f>VLOOKUP(Table_Villen_viihde.accdb[[#This Row],[Tuotenumero]],Table_Villen_viihde.accdb5[[Tuotenumero]:[Tuote]],2,FALSE)</f>
        <v>USB-kaapeli</v>
      </c>
      <c r="K3008" s="3">
        <f>VLOOKUP(Table_Villen_viihde.accdb[[#This Row],[Tuotenumero]],Table_Villen_viihde.accdb5[[Tuotenumero]:[TuoteryhmäID]],3,FALSE)</f>
        <v>4</v>
      </c>
      <c r="L3008" s="3" t="str">
        <f>VLOOKUP(Table_Villen_viihde.accdb[[#This Row],[Ryhmänro]],Table_Villen_viihde.accdb6[],2,FALSE)</f>
        <v>Tarvikkeet</v>
      </c>
    </row>
    <row r="3009" spans="1:12" x14ac:dyDescent="0.35">
      <c r="A3009">
        <v>53507</v>
      </c>
      <c r="B3009" s="18">
        <v>42351</v>
      </c>
      <c r="C3009" t="s">
        <v>59</v>
      </c>
      <c r="D3009">
        <v>1</v>
      </c>
      <c r="E3009">
        <v>5</v>
      </c>
      <c r="F3009">
        <v>250</v>
      </c>
      <c r="G3009">
        <v>128.18</v>
      </c>
      <c r="H3009" t="str">
        <f>VLOOKUP(Table_Villen_viihde.accdb[[#This Row],[MyyjäID]],ville_myyjät!$A$2:$B$17,2,FALSE)</f>
        <v>Petri</v>
      </c>
      <c r="I3009" t="str">
        <f>VLOOKUP(Table_Villen_viihde.accdb[[#This Row],[myyjä]],ville_myyjät!$B$2:$C$17,2,FALSE)</f>
        <v>Mies</v>
      </c>
      <c r="J3009" t="str">
        <f>VLOOKUP(Table_Villen_viihde.accdb[[#This Row],[Tuotenumero]],Table_Villen_viihde.accdb5[[Tuotenumero]:[Tuote]],2,FALSE)</f>
        <v>Levysoitin</v>
      </c>
      <c r="K3009" s="3">
        <f>VLOOKUP(Table_Villen_viihde.accdb[[#This Row],[Tuotenumero]],Table_Villen_viihde.accdb5[[Tuotenumero]:[TuoteryhmäID]],3,FALSE)</f>
        <v>1</v>
      </c>
      <c r="L3009" s="3" t="str">
        <f>VLOOKUP(Table_Villen_viihde.accdb[[#This Row],[Ryhmänro]],Table_Villen_viihde.accdb6[],2,FALSE)</f>
        <v>Äänentoisto</v>
      </c>
    </row>
    <row r="3010" spans="1:12" x14ac:dyDescent="0.35">
      <c r="A3010">
        <v>53508</v>
      </c>
      <c r="B3010" s="18">
        <v>42352</v>
      </c>
      <c r="C3010" t="s">
        <v>60</v>
      </c>
      <c r="D3010">
        <v>1</v>
      </c>
      <c r="E3010">
        <v>7</v>
      </c>
      <c r="F3010">
        <v>15</v>
      </c>
      <c r="G3010">
        <v>10.41</v>
      </c>
      <c r="H3010" t="str">
        <f>VLOOKUP(Table_Villen_viihde.accdb[[#This Row],[MyyjäID]],ville_myyjät!$A$2:$B$17,2,FALSE)</f>
        <v>Kaija</v>
      </c>
      <c r="I3010" t="str">
        <f>VLOOKUP(Table_Villen_viihde.accdb[[#This Row],[myyjä]],ville_myyjät!$B$2:$C$17,2,FALSE)</f>
        <v>Nainen</v>
      </c>
      <c r="J3010" t="str">
        <f>VLOOKUP(Table_Villen_viihde.accdb[[#This Row],[Tuotenumero]],Table_Villen_viihde.accdb5[[Tuotenumero]:[Tuote]],2,FALSE)</f>
        <v>Antennikaapeli</v>
      </c>
      <c r="K3010" s="3">
        <f>VLOOKUP(Table_Villen_viihde.accdb[[#This Row],[Tuotenumero]],Table_Villen_viihde.accdb5[[Tuotenumero]:[TuoteryhmäID]],3,FALSE)</f>
        <v>4</v>
      </c>
      <c r="L3010" s="3" t="str">
        <f>VLOOKUP(Table_Villen_viihde.accdb[[#This Row],[Ryhmänro]],Table_Villen_viihde.accdb6[],2,FALSE)</f>
        <v>Tarvikkeet</v>
      </c>
    </row>
    <row r="3011" spans="1:12" x14ac:dyDescent="0.35">
      <c r="A3011">
        <v>53509</v>
      </c>
      <c r="B3011" s="18">
        <v>42352</v>
      </c>
      <c r="C3011" t="s">
        <v>60</v>
      </c>
      <c r="D3011">
        <v>1</v>
      </c>
      <c r="E3011">
        <v>6</v>
      </c>
      <c r="F3011">
        <v>14</v>
      </c>
      <c r="G3011">
        <v>10.46</v>
      </c>
      <c r="H3011" t="str">
        <f>VLOOKUP(Table_Villen_viihde.accdb[[#This Row],[MyyjäID]],ville_myyjät!$A$2:$B$17,2,FALSE)</f>
        <v>Mikko</v>
      </c>
      <c r="I3011" t="str">
        <f>VLOOKUP(Table_Villen_viihde.accdb[[#This Row],[myyjä]],ville_myyjät!$B$2:$C$17,2,FALSE)</f>
        <v>Mies</v>
      </c>
      <c r="J3011" t="str">
        <f>VLOOKUP(Table_Villen_viihde.accdb[[#This Row],[Tuotenumero]],Table_Villen_viihde.accdb5[[Tuotenumero]:[Tuote]],2,FALSE)</f>
        <v>Antennikaapeli</v>
      </c>
      <c r="K3011" s="3">
        <f>VLOOKUP(Table_Villen_viihde.accdb[[#This Row],[Tuotenumero]],Table_Villen_viihde.accdb5[[Tuotenumero]:[TuoteryhmäID]],3,FALSE)</f>
        <v>4</v>
      </c>
      <c r="L3011" s="3" t="str">
        <f>VLOOKUP(Table_Villen_viihde.accdb[[#This Row],[Ryhmänro]],Table_Villen_viihde.accdb6[],2,FALSE)</f>
        <v>Tarvikkeet</v>
      </c>
    </row>
    <row r="3012" spans="1:12" x14ac:dyDescent="0.35">
      <c r="A3012">
        <v>53510</v>
      </c>
      <c r="B3012" s="18">
        <v>42352</v>
      </c>
      <c r="C3012" t="s">
        <v>60</v>
      </c>
      <c r="D3012">
        <v>1</v>
      </c>
      <c r="E3012">
        <v>1</v>
      </c>
      <c r="F3012">
        <v>15</v>
      </c>
      <c r="G3012">
        <v>10.28</v>
      </c>
      <c r="H3012" t="str">
        <f>VLOOKUP(Table_Villen_viihde.accdb[[#This Row],[MyyjäID]],ville_myyjät!$A$2:$B$17,2,FALSE)</f>
        <v>Liisa</v>
      </c>
      <c r="I3012" t="str">
        <f>VLOOKUP(Table_Villen_viihde.accdb[[#This Row],[myyjä]],ville_myyjät!$B$2:$C$17,2,FALSE)</f>
        <v>Nainen</v>
      </c>
      <c r="J3012" t="str">
        <f>VLOOKUP(Table_Villen_viihde.accdb[[#This Row],[Tuotenumero]],Table_Villen_viihde.accdb5[[Tuotenumero]:[Tuote]],2,FALSE)</f>
        <v>Antennikaapeli</v>
      </c>
      <c r="K3012" s="3">
        <f>VLOOKUP(Table_Villen_viihde.accdb[[#This Row],[Tuotenumero]],Table_Villen_viihde.accdb5[[Tuotenumero]:[TuoteryhmäID]],3,FALSE)</f>
        <v>4</v>
      </c>
      <c r="L3012" s="3" t="str">
        <f>VLOOKUP(Table_Villen_viihde.accdb[[#This Row],[Ryhmänro]],Table_Villen_viihde.accdb6[],2,FALSE)</f>
        <v>Tarvikkeet</v>
      </c>
    </row>
    <row r="3013" spans="1:12" x14ac:dyDescent="0.35">
      <c r="A3013">
        <v>53511</v>
      </c>
      <c r="B3013" s="18">
        <v>42352</v>
      </c>
      <c r="C3013" t="s">
        <v>60</v>
      </c>
      <c r="D3013">
        <v>1</v>
      </c>
      <c r="E3013">
        <v>7</v>
      </c>
      <c r="F3013">
        <v>15</v>
      </c>
      <c r="G3013">
        <v>10.75</v>
      </c>
      <c r="H3013" t="str">
        <f>VLOOKUP(Table_Villen_viihde.accdb[[#This Row],[MyyjäID]],ville_myyjät!$A$2:$B$17,2,FALSE)</f>
        <v>Kaija</v>
      </c>
      <c r="I3013" t="str">
        <f>VLOOKUP(Table_Villen_viihde.accdb[[#This Row],[myyjä]],ville_myyjät!$B$2:$C$17,2,FALSE)</f>
        <v>Nainen</v>
      </c>
      <c r="J3013" t="str">
        <f>VLOOKUP(Table_Villen_viihde.accdb[[#This Row],[Tuotenumero]],Table_Villen_viihde.accdb5[[Tuotenumero]:[Tuote]],2,FALSE)</f>
        <v>Antennikaapeli</v>
      </c>
      <c r="K3013" s="3">
        <f>VLOOKUP(Table_Villen_viihde.accdb[[#This Row],[Tuotenumero]],Table_Villen_viihde.accdb5[[Tuotenumero]:[TuoteryhmäID]],3,FALSE)</f>
        <v>4</v>
      </c>
      <c r="L3013" s="3" t="str">
        <f>VLOOKUP(Table_Villen_viihde.accdb[[#This Row],[Ryhmänro]],Table_Villen_viihde.accdb6[],2,FALSE)</f>
        <v>Tarvikkeet</v>
      </c>
    </row>
    <row r="3014" spans="1:12" x14ac:dyDescent="0.35">
      <c r="A3014">
        <v>53512</v>
      </c>
      <c r="B3014" s="18">
        <v>42353</v>
      </c>
      <c r="C3014" t="s">
        <v>60</v>
      </c>
      <c r="D3014">
        <v>1</v>
      </c>
      <c r="E3014">
        <v>9</v>
      </c>
      <c r="F3014">
        <v>14</v>
      </c>
      <c r="G3014">
        <v>11.21</v>
      </c>
      <c r="H3014" t="str">
        <f>VLOOKUP(Table_Villen_viihde.accdb[[#This Row],[MyyjäID]],ville_myyjät!$A$2:$B$17,2,FALSE)</f>
        <v>Juuso</v>
      </c>
      <c r="I3014" t="str">
        <f>VLOOKUP(Table_Villen_viihde.accdb[[#This Row],[myyjä]],ville_myyjät!$B$2:$C$17,2,FALSE)</f>
        <v>Mies</v>
      </c>
      <c r="J3014" t="str">
        <f>VLOOKUP(Table_Villen_viihde.accdb[[#This Row],[Tuotenumero]],Table_Villen_viihde.accdb5[[Tuotenumero]:[Tuote]],2,FALSE)</f>
        <v>Antennikaapeli</v>
      </c>
      <c r="K3014" s="3">
        <f>VLOOKUP(Table_Villen_viihde.accdb[[#This Row],[Tuotenumero]],Table_Villen_viihde.accdb5[[Tuotenumero]:[TuoteryhmäID]],3,FALSE)</f>
        <v>4</v>
      </c>
      <c r="L3014" s="3" t="str">
        <f>VLOOKUP(Table_Villen_viihde.accdb[[#This Row],[Ryhmänro]],Table_Villen_viihde.accdb6[],2,FALSE)</f>
        <v>Tarvikkeet</v>
      </c>
    </row>
    <row r="3015" spans="1:12" x14ac:dyDescent="0.35">
      <c r="A3015">
        <v>53513</v>
      </c>
      <c r="B3015" s="18">
        <v>42354</v>
      </c>
      <c r="C3015" t="s">
        <v>62</v>
      </c>
      <c r="D3015">
        <v>1</v>
      </c>
      <c r="E3015">
        <v>3</v>
      </c>
      <c r="F3015">
        <v>58</v>
      </c>
      <c r="G3015">
        <v>44.55</v>
      </c>
      <c r="H3015" t="str">
        <f>VLOOKUP(Table_Villen_viihde.accdb[[#This Row],[MyyjäID]],ville_myyjät!$A$2:$B$17,2,FALSE)</f>
        <v>Helena</v>
      </c>
      <c r="I3015" t="str">
        <f>VLOOKUP(Table_Villen_viihde.accdb[[#This Row],[myyjä]],ville_myyjät!$B$2:$C$17,2,FALSE)</f>
        <v>Nainen</v>
      </c>
      <c r="J3015" t="str">
        <f>VLOOKUP(Table_Villen_viihde.accdb[[#This Row],[Tuotenumero]],Table_Villen_viihde.accdb5[[Tuotenumero]:[Tuote]],2,FALSE)</f>
        <v>Kaukosäädin</v>
      </c>
      <c r="K3015" s="3">
        <f>VLOOKUP(Table_Villen_viihde.accdb[[#This Row],[Tuotenumero]],Table_Villen_viihde.accdb5[[Tuotenumero]:[TuoteryhmäID]],3,FALSE)</f>
        <v>4</v>
      </c>
      <c r="L3015" s="3" t="str">
        <f>VLOOKUP(Table_Villen_viihde.accdb[[#This Row],[Ryhmänro]],Table_Villen_viihde.accdb6[],2,FALSE)</f>
        <v>Tarvikkeet</v>
      </c>
    </row>
    <row r="3016" spans="1:12" x14ac:dyDescent="0.35">
      <c r="A3016">
        <v>53514</v>
      </c>
      <c r="B3016" s="18">
        <v>42354</v>
      </c>
      <c r="C3016" t="s">
        <v>60</v>
      </c>
      <c r="D3016">
        <v>1</v>
      </c>
      <c r="E3016">
        <v>2</v>
      </c>
      <c r="F3016">
        <v>14</v>
      </c>
      <c r="G3016">
        <v>10.32</v>
      </c>
      <c r="H3016" t="str">
        <f>VLOOKUP(Table_Villen_viihde.accdb[[#This Row],[MyyjäID]],ville_myyjät!$A$2:$B$17,2,FALSE)</f>
        <v>Maija</v>
      </c>
      <c r="I3016" t="str">
        <f>VLOOKUP(Table_Villen_viihde.accdb[[#This Row],[myyjä]],ville_myyjät!$B$2:$C$17,2,FALSE)</f>
        <v>Nainen</v>
      </c>
      <c r="J3016" t="str">
        <f>VLOOKUP(Table_Villen_viihde.accdb[[#This Row],[Tuotenumero]],Table_Villen_viihde.accdb5[[Tuotenumero]:[Tuote]],2,FALSE)</f>
        <v>Antennikaapeli</v>
      </c>
      <c r="K3016" s="3">
        <f>VLOOKUP(Table_Villen_viihde.accdb[[#This Row],[Tuotenumero]],Table_Villen_viihde.accdb5[[Tuotenumero]:[TuoteryhmäID]],3,FALSE)</f>
        <v>4</v>
      </c>
      <c r="L3016" s="3" t="str">
        <f>VLOOKUP(Table_Villen_viihde.accdb[[#This Row],[Ryhmänro]],Table_Villen_viihde.accdb6[],2,FALSE)</f>
        <v>Tarvikkeet</v>
      </c>
    </row>
    <row r="3017" spans="1:12" x14ac:dyDescent="0.35">
      <c r="A3017">
        <v>53515</v>
      </c>
      <c r="B3017" s="18">
        <v>42354</v>
      </c>
      <c r="C3017" t="s">
        <v>60</v>
      </c>
      <c r="D3017">
        <v>1</v>
      </c>
      <c r="E3017">
        <v>2</v>
      </c>
      <c r="F3017">
        <v>15</v>
      </c>
      <c r="G3017">
        <v>10.62</v>
      </c>
      <c r="H3017" t="str">
        <f>VLOOKUP(Table_Villen_viihde.accdb[[#This Row],[MyyjäID]],ville_myyjät!$A$2:$B$17,2,FALSE)</f>
        <v>Maija</v>
      </c>
      <c r="I3017" t="str">
        <f>VLOOKUP(Table_Villen_viihde.accdb[[#This Row],[myyjä]],ville_myyjät!$B$2:$C$17,2,FALSE)</f>
        <v>Nainen</v>
      </c>
      <c r="J3017" t="str">
        <f>VLOOKUP(Table_Villen_viihde.accdb[[#This Row],[Tuotenumero]],Table_Villen_viihde.accdb5[[Tuotenumero]:[Tuote]],2,FALSE)</f>
        <v>Antennikaapeli</v>
      </c>
      <c r="K3017" s="3">
        <f>VLOOKUP(Table_Villen_viihde.accdb[[#This Row],[Tuotenumero]],Table_Villen_viihde.accdb5[[Tuotenumero]:[TuoteryhmäID]],3,FALSE)</f>
        <v>4</v>
      </c>
      <c r="L3017" s="3" t="str">
        <f>VLOOKUP(Table_Villen_viihde.accdb[[#This Row],[Ryhmänro]],Table_Villen_viihde.accdb6[],2,FALSE)</f>
        <v>Tarvikkeet</v>
      </c>
    </row>
    <row r="3018" spans="1:12" x14ac:dyDescent="0.35">
      <c r="A3018">
        <v>53516</v>
      </c>
      <c r="B3018" s="18">
        <v>42354</v>
      </c>
      <c r="C3018" t="s">
        <v>59</v>
      </c>
      <c r="D3018">
        <v>1</v>
      </c>
      <c r="E3018">
        <v>1</v>
      </c>
      <c r="F3018">
        <v>244</v>
      </c>
      <c r="G3018">
        <v>127.3</v>
      </c>
      <c r="H3018" t="str">
        <f>VLOOKUP(Table_Villen_viihde.accdb[[#This Row],[MyyjäID]],ville_myyjät!$A$2:$B$17,2,FALSE)</f>
        <v>Liisa</v>
      </c>
      <c r="I3018" t="str">
        <f>VLOOKUP(Table_Villen_viihde.accdb[[#This Row],[myyjä]],ville_myyjät!$B$2:$C$17,2,FALSE)</f>
        <v>Nainen</v>
      </c>
      <c r="J3018" t="str">
        <f>VLOOKUP(Table_Villen_viihde.accdb[[#This Row],[Tuotenumero]],Table_Villen_viihde.accdb5[[Tuotenumero]:[Tuote]],2,FALSE)</f>
        <v>Levysoitin</v>
      </c>
      <c r="K3018" s="3">
        <f>VLOOKUP(Table_Villen_viihde.accdb[[#This Row],[Tuotenumero]],Table_Villen_viihde.accdb5[[Tuotenumero]:[TuoteryhmäID]],3,FALSE)</f>
        <v>1</v>
      </c>
      <c r="L3018" s="3" t="str">
        <f>VLOOKUP(Table_Villen_viihde.accdb[[#This Row],[Ryhmänro]],Table_Villen_viihde.accdb6[],2,FALSE)</f>
        <v>Äänentoisto</v>
      </c>
    </row>
    <row r="3019" spans="1:12" x14ac:dyDescent="0.35">
      <c r="A3019">
        <v>53517</v>
      </c>
      <c r="B3019" s="18">
        <v>42355</v>
      </c>
      <c r="C3019" t="s">
        <v>60</v>
      </c>
      <c r="D3019">
        <v>1</v>
      </c>
      <c r="E3019">
        <v>2</v>
      </c>
      <c r="F3019">
        <v>14</v>
      </c>
      <c r="G3019">
        <v>10.7</v>
      </c>
      <c r="H3019" t="str">
        <f>VLOOKUP(Table_Villen_viihde.accdb[[#This Row],[MyyjäID]],ville_myyjät!$A$2:$B$17,2,FALSE)</f>
        <v>Maija</v>
      </c>
      <c r="I3019" t="str">
        <f>VLOOKUP(Table_Villen_viihde.accdb[[#This Row],[myyjä]],ville_myyjät!$B$2:$C$17,2,FALSE)</f>
        <v>Nainen</v>
      </c>
      <c r="J3019" t="str">
        <f>VLOOKUP(Table_Villen_viihde.accdb[[#This Row],[Tuotenumero]],Table_Villen_viihde.accdb5[[Tuotenumero]:[Tuote]],2,FALSE)</f>
        <v>Antennikaapeli</v>
      </c>
      <c r="K3019" s="3">
        <f>VLOOKUP(Table_Villen_viihde.accdb[[#This Row],[Tuotenumero]],Table_Villen_viihde.accdb5[[Tuotenumero]:[TuoteryhmäID]],3,FALSE)</f>
        <v>4</v>
      </c>
      <c r="L3019" s="3" t="str">
        <f>VLOOKUP(Table_Villen_viihde.accdb[[#This Row],[Ryhmänro]],Table_Villen_viihde.accdb6[],2,FALSE)</f>
        <v>Tarvikkeet</v>
      </c>
    </row>
    <row r="3020" spans="1:12" x14ac:dyDescent="0.35">
      <c r="A3020">
        <v>53518</v>
      </c>
      <c r="B3020" s="18">
        <v>42355</v>
      </c>
      <c r="C3020" t="s">
        <v>63</v>
      </c>
      <c r="D3020">
        <v>1</v>
      </c>
      <c r="E3020">
        <v>2</v>
      </c>
      <c r="F3020">
        <v>110</v>
      </c>
      <c r="G3020">
        <v>72.12</v>
      </c>
      <c r="H3020" t="str">
        <f>VLOOKUP(Table_Villen_viihde.accdb[[#This Row],[MyyjäID]],ville_myyjät!$A$2:$B$17,2,FALSE)</f>
        <v>Maija</v>
      </c>
      <c r="I3020" t="str">
        <f>VLOOKUP(Table_Villen_viihde.accdb[[#This Row],[myyjä]],ville_myyjät!$B$2:$C$17,2,FALSE)</f>
        <v>Nainen</v>
      </c>
      <c r="J3020" t="str">
        <f>VLOOKUP(Table_Villen_viihde.accdb[[#This Row],[Tuotenumero]],Table_Villen_viihde.accdb5[[Tuotenumero]:[Tuote]],2,FALSE)</f>
        <v>Multidigiboxi</v>
      </c>
      <c r="K3020" s="3">
        <f>VLOOKUP(Table_Villen_viihde.accdb[[#This Row],[Tuotenumero]],Table_Villen_viihde.accdb5[[Tuotenumero]:[TuoteryhmäID]],3,FALSE)</f>
        <v>6</v>
      </c>
      <c r="L3020" s="3" t="str">
        <f>VLOOKUP(Table_Villen_viihde.accdb[[#This Row],[Ryhmänro]],Table_Villen_viihde.accdb6[],2,FALSE)</f>
        <v>Digiboxit</v>
      </c>
    </row>
    <row r="3021" spans="1:12" x14ac:dyDescent="0.35">
      <c r="A3021">
        <v>53519</v>
      </c>
      <c r="B3021" s="18">
        <v>42355</v>
      </c>
      <c r="C3021" t="s">
        <v>61</v>
      </c>
      <c r="D3021">
        <v>1</v>
      </c>
      <c r="E3021">
        <v>2</v>
      </c>
      <c r="F3021">
        <v>343</v>
      </c>
      <c r="G3021">
        <v>226.36</v>
      </c>
      <c r="H3021" t="str">
        <f>VLOOKUP(Table_Villen_viihde.accdb[[#This Row],[MyyjäID]],ville_myyjät!$A$2:$B$17,2,FALSE)</f>
        <v>Maija</v>
      </c>
      <c r="I3021" t="str">
        <f>VLOOKUP(Table_Villen_viihde.accdb[[#This Row],[myyjä]],ville_myyjät!$B$2:$C$17,2,FALSE)</f>
        <v>Nainen</v>
      </c>
      <c r="J3021" t="str">
        <f>VLOOKUP(Table_Villen_viihde.accdb[[#This Row],[Tuotenumero]],Table_Villen_viihde.accdb5[[Tuotenumero]:[Tuote]],2,FALSE)</f>
        <v>TV32</v>
      </c>
      <c r="K3021" s="3">
        <f>VLOOKUP(Table_Villen_viihde.accdb[[#This Row],[Tuotenumero]],Table_Villen_viihde.accdb5[[Tuotenumero]:[TuoteryhmäID]],3,FALSE)</f>
        <v>3</v>
      </c>
      <c r="L3021" s="3" t="str">
        <f>VLOOKUP(Table_Villen_viihde.accdb[[#This Row],[Ryhmänro]],Table_Villen_viihde.accdb6[],2,FALSE)</f>
        <v>TV</v>
      </c>
    </row>
    <row r="3022" spans="1:12" x14ac:dyDescent="0.35">
      <c r="A3022">
        <v>53520</v>
      </c>
      <c r="B3022" s="18">
        <v>42356</v>
      </c>
      <c r="C3022" t="s">
        <v>58</v>
      </c>
      <c r="D3022">
        <v>1</v>
      </c>
      <c r="E3022">
        <v>6</v>
      </c>
      <c r="F3022">
        <v>18</v>
      </c>
      <c r="G3022">
        <v>8.98</v>
      </c>
      <c r="H3022" t="str">
        <f>VLOOKUP(Table_Villen_viihde.accdb[[#This Row],[MyyjäID]],ville_myyjät!$A$2:$B$17,2,FALSE)</f>
        <v>Mikko</v>
      </c>
      <c r="I3022" t="str">
        <f>VLOOKUP(Table_Villen_viihde.accdb[[#This Row],[myyjä]],ville_myyjät!$B$2:$C$17,2,FALSE)</f>
        <v>Mies</v>
      </c>
      <c r="J3022" t="str">
        <f>VLOOKUP(Table_Villen_viihde.accdb[[#This Row],[Tuotenumero]],Table_Villen_viihde.accdb5[[Tuotenumero]:[Tuote]],2,FALSE)</f>
        <v>USB-kaapeli</v>
      </c>
      <c r="K3022" s="3">
        <f>VLOOKUP(Table_Villen_viihde.accdb[[#This Row],[Tuotenumero]],Table_Villen_viihde.accdb5[[Tuotenumero]:[TuoteryhmäID]],3,FALSE)</f>
        <v>4</v>
      </c>
      <c r="L3022" s="3" t="str">
        <f>VLOOKUP(Table_Villen_viihde.accdb[[#This Row],[Ryhmänro]],Table_Villen_viihde.accdb6[],2,FALSE)</f>
        <v>Tarvikkeet</v>
      </c>
    </row>
    <row r="3023" spans="1:12" x14ac:dyDescent="0.35">
      <c r="A3023">
        <v>53521</v>
      </c>
      <c r="B3023" s="18">
        <v>42356</v>
      </c>
      <c r="C3023" t="s">
        <v>60</v>
      </c>
      <c r="D3023">
        <v>1</v>
      </c>
      <c r="E3023">
        <v>7</v>
      </c>
      <c r="F3023">
        <v>15</v>
      </c>
      <c r="G3023">
        <v>10.51</v>
      </c>
      <c r="H3023" t="str">
        <f>VLOOKUP(Table_Villen_viihde.accdb[[#This Row],[MyyjäID]],ville_myyjät!$A$2:$B$17,2,FALSE)</f>
        <v>Kaija</v>
      </c>
      <c r="I3023" t="str">
        <f>VLOOKUP(Table_Villen_viihde.accdb[[#This Row],[myyjä]],ville_myyjät!$B$2:$C$17,2,FALSE)</f>
        <v>Nainen</v>
      </c>
      <c r="J3023" t="str">
        <f>VLOOKUP(Table_Villen_viihde.accdb[[#This Row],[Tuotenumero]],Table_Villen_viihde.accdb5[[Tuotenumero]:[Tuote]],2,FALSE)</f>
        <v>Antennikaapeli</v>
      </c>
      <c r="K3023" s="3">
        <f>VLOOKUP(Table_Villen_viihde.accdb[[#This Row],[Tuotenumero]],Table_Villen_viihde.accdb5[[Tuotenumero]:[TuoteryhmäID]],3,FALSE)</f>
        <v>4</v>
      </c>
      <c r="L3023" s="3" t="str">
        <f>VLOOKUP(Table_Villen_viihde.accdb[[#This Row],[Ryhmänro]],Table_Villen_viihde.accdb6[],2,FALSE)</f>
        <v>Tarvikkeet</v>
      </c>
    </row>
    <row r="3024" spans="1:12" x14ac:dyDescent="0.35">
      <c r="A3024">
        <v>53522</v>
      </c>
      <c r="B3024" s="18">
        <v>42356</v>
      </c>
      <c r="C3024" t="s">
        <v>60</v>
      </c>
      <c r="D3024">
        <v>1</v>
      </c>
      <c r="E3024">
        <v>7</v>
      </c>
      <c r="F3024">
        <v>15</v>
      </c>
      <c r="G3024">
        <v>11.08</v>
      </c>
      <c r="H3024" t="str">
        <f>VLOOKUP(Table_Villen_viihde.accdb[[#This Row],[MyyjäID]],ville_myyjät!$A$2:$B$17,2,FALSE)</f>
        <v>Kaija</v>
      </c>
      <c r="I3024" t="str">
        <f>VLOOKUP(Table_Villen_viihde.accdb[[#This Row],[myyjä]],ville_myyjät!$B$2:$C$17,2,FALSE)</f>
        <v>Nainen</v>
      </c>
      <c r="J3024" t="str">
        <f>VLOOKUP(Table_Villen_viihde.accdb[[#This Row],[Tuotenumero]],Table_Villen_viihde.accdb5[[Tuotenumero]:[Tuote]],2,FALSE)</f>
        <v>Antennikaapeli</v>
      </c>
      <c r="K3024" s="3">
        <f>VLOOKUP(Table_Villen_viihde.accdb[[#This Row],[Tuotenumero]],Table_Villen_viihde.accdb5[[Tuotenumero]:[TuoteryhmäID]],3,FALSE)</f>
        <v>4</v>
      </c>
      <c r="L3024" s="3" t="str">
        <f>VLOOKUP(Table_Villen_viihde.accdb[[#This Row],[Ryhmänro]],Table_Villen_viihde.accdb6[],2,FALSE)</f>
        <v>Tarvikkeet</v>
      </c>
    </row>
    <row r="3025" spans="1:12" x14ac:dyDescent="0.35">
      <c r="A3025">
        <v>53523</v>
      </c>
      <c r="B3025" s="18">
        <v>42357</v>
      </c>
      <c r="C3025" t="s">
        <v>60</v>
      </c>
      <c r="D3025">
        <v>1</v>
      </c>
      <c r="E3025">
        <v>2</v>
      </c>
      <c r="F3025">
        <v>15</v>
      </c>
      <c r="G3025">
        <v>10.94</v>
      </c>
      <c r="H3025" t="str">
        <f>VLOOKUP(Table_Villen_viihde.accdb[[#This Row],[MyyjäID]],ville_myyjät!$A$2:$B$17,2,FALSE)</f>
        <v>Maija</v>
      </c>
      <c r="I3025" t="str">
        <f>VLOOKUP(Table_Villen_viihde.accdb[[#This Row],[myyjä]],ville_myyjät!$B$2:$C$17,2,FALSE)</f>
        <v>Nainen</v>
      </c>
      <c r="J3025" t="str">
        <f>VLOOKUP(Table_Villen_viihde.accdb[[#This Row],[Tuotenumero]],Table_Villen_viihde.accdb5[[Tuotenumero]:[Tuote]],2,FALSE)</f>
        <v>Antennikaapeli</v>
      </c>
      <c r="K3025" s="3">
        <f>VLOOKUP(Table_Villen_viihde.accdb[[#This Row],[Tuotenumero]],Table_Villen_viihde.accdb5[[Tuotenumero]:[TuoteryhmäID]],3,FALSE)</f>
        <v>4</v>
      </c>
      <c r="L3025" s="3" t="str">
        <f>VLOOKUP(Table_Villen_viihde.accdb[[#This Row],[Ryhmänro]],Table_Villen_viihde.accdb6[],2,FALSE)</f>
        <v>Tarvikkeet</v>
      </c>
    </row>
    <row r="3026" spans="1:12" x14ac:dyDescent="0.35">
      <c r="A3026">
        <v>53524</v>
      </c>
      <c r="B3026" s="18">
        <v>42357</v>
      </c>
      <c r="C3026" t="s">
        <v>60</v>
      </c>
      <c r="D3026">
        <v>1</v>
      </c>
      <c r="E3026">
        <v>6</v>
      </c>
      <c r="F3026">
        <v>15</v>
      </c>
      <c r="G3026">
        <v>10.59</v>
      </c>
      <c r="H3026" t="str">
        <f>VLOOKUP(Table_Villen_viihde.accdb[[#This Row],[MyyjäID]],ville_myyjät!$A$2:$B$17,2,FALSE)</f>
        <v>Mikko</v>
      </c>
      <c r="I3026" t="str">
        <f>VLOOKUP(Table_Villen_viihde.accdb[[#This Row],[myyjä]],ville_myyjät!$B$2:$C$17,2,FALSE)</f>
        <v>Mies</v>
      </c>
      <c r="J3026" t="str">
        <f>VLOOKUP(Table_Villen_viihde.accdb[[#This Row],[Tuotenumero]],Table_Villen_viihde.accdb5[[Tuotenumero]:[Tuote]],2,FALSE)</f>
        <v>Antennikaapeli</v>
      </c>
      <c r="K3026" s="3">
        <f>VLOOKUP(Table_Villen_viihde.accdb[[#This Row],[Tuotenumero]],Table_Villen_viihde.accdb5[[Tuotenumero]:[TuoteryhmäID]],3,FALSE)</f>
        <v>4</v>
      </c>
      <c r="L3026" s="3" t="str">
        <f>VLOOKUP(Table_Villen_viihde.accdb[[#This Row],[Ryhmänro]],Table_Villen_viihde.accdb6[],2,FALSE)</f>
        <v>Tarvikkeet</v>
      </c>
    </row>
    <row r="3027" spans="1:12" x14ac:dyDescent="0.35">
      <c r="A3027">
        <v>53525</v>
      </c>
      <c r="B3027" s="18">
        <v>42357</v>
      </c>
      <c r="C3027" t="s">
        <v>62</v>
      </c>
      <c r="D3027">
        <v>1</v>
      </c>
      <c r="E3027">
        <v>5</v>
      </c>
      <c r="F3027">
        <v>59</v>
      </c>
      <c r="G3027">
        <v>45.72</v>
      </c>
      <c r="H3027" t="str">
        <f>VLOOKUP(Table_Villen_viihde.accdb[[#This Row],[MyyjäID]],ville_myyjät!$A$2:$B$17,2,FALSE)</f>
        <v>Petri</v>
      </c>
      <c r="I3027" t="str">
        <f>VLOOKUP(Table_Villen_viihde.accdb[[#This Row],[myyjä]],ville_myyjät!$B$2:$C$17,2,FALSE)</f>
        <v>Mies</v>
      </c>
      <c r="J3027" t="str">
        <f>VLOOKUP(Table_Villen_viihde.accdb[[#This Row],[Tuotenumero]],Table_Villen_viihde.accdb5[[Tuotenumero]:[Tuote]],2,FALSE)</f>
        <v>Kaukosäädin</v>
      </c>
      <c r="K3027" s="3">
        <f>VLOOKUP(Table_Villen_viihde.accdb[[#This Row],[Tuotenumero]],Table_Villen_viihde.accdb5[[Tuotenumero]:[TuoteryhmäID]],3,FALSE)</f>
        <v>4</v>
      </c>
      <c r="L3027" s="3" t="str">
        <f>VLOOKUP(Table_Villen_viihde.accdb[[#This Row],[Ryhmänro]],Table_Villen_viihde.accdb6[],2,FALSE)</f>
        <v>Tarvikkeet</v>
      </c>
    </row>
    <row r="3028" spans="1:12" x14ac:dyDescent="0.35">
      <c r="A3028">
        <v>53526</v>
      </c>
      <c r="B3028" s="18">
        <v>42358</v>
      </c>
      <c r="C3028" t="s">
        <v>60</v>
      </c>
      <c r="D3028">
        <v>1</v>
      </c>
      <c r="E3028">
        <v>5</v>
      </c>
      <c r="F3028">
        <v>14</v>
      </c>
      <c r="G3028">
        <v>10.25</v>
      </c>
      <c r="H3028" t="str">
        <f>VLOOKUP(Table_Villen_viihde.accdb[[#This Row],[MyyjäID]],ville_myyjät!$A$2:$B$17,2,FALSE)</f>
        <v>Petri</v>
      </c>
      <c r="I3028" t="str">
        <f>VLOOKUP(Table_Villen_viihde.accdb[[#This Row],[myyjä]],ville_myyjät!$B$2:$C$17,2,FALSE)</f>
        <v>Mies</v>
      </c>
      <c r="J3028" t="str">
        <f>VLOOKUP(Table_Villen_viihde.accdb[[#This Row],[Tuotenumero]],Table_Villen_viihde.accdb5[[Tuotenumero]:[Tuote]],2,FALSE)</f>
        <v>Antennikaapeli</v>
      </c>
      <c r="K3028" s="3">
        <f>VLOOKUP(Table_Villen_viihde.accdb[[#This Row],[Tuotenumero]],Table_Villen_viihde.accdb5[[Tuotenumero]:[TuoteryhmäID]],3,FALSE)</f>
        <v>4</v>
      </c>
      <c r="L3028" s="3" t="str">
        <f>VLOOKUP(Table_Villen_viihde.accdb[[#This Row],[Ryhmänro]],Table_Villen_viihde.accdb6[],2,FALSE)</f>
        <v>Tarvikkeet</v>
      </c>
    </row>
    <row r="3029" spans="1:12" x14ac:dyDescent="0.35">
      <c r="A3029">
        <v>53527</v>
      </c>
      <c r="B3029" s="18">
        <v>42358</v>
      </c>
      <c r="C3029" t="s">
        <v>60</v>
      </c>
      <c r="D3029">
        <v>1</v>
      </c>
      <c r="E3029">
        <v>5</v>
      </c>
      <c r="F3029">
        <v>15</v>
      </c>
      <c r="G3029">
        <v>10.59</v>
      </c>
      <c r="H3029" t="str">
        <f>VLOOKUP(Table_Villen_viihde.accdb[[#This Row],[MyyjäID]],ville_myyjät!$A$2:$B$17,2,FALSE)</f>
        <v>Petri</v>
      </c>
      <c r="I3029" t="str">
        <f>VLOOKUP(Table_Villen_viihde.accdb[[#This Row],[myyjä]],ville_myyjät!$B$2:$C$17,2,FALSE)</f>
        <v>Mies</v>
      </c>
      <c r="J3029" t="str">
        <f>VLOOKUP(Table_Villen_viihde.accdb[[#This Row],[Tuotenumero]],Table_Villen_viihde.accdb5[[Tuotenumero]:[Tuote]],2,FALSE)</f>
        <v>Antennikaapeli</v>
      </c>
      <c r="K3029" s="3">
        <f>VLOOKUP(Table_Villen_viihde.accdb[[#This Row],[Tuotenumero]],Table_Villen_viihde.accdb5[[Tuotenumero]:[TuoteryhmäID]],3,FALSE)</f>
        <v>4</v>
      </c>
      <c r="L3029" s="3" t="str">
        <f>VLOOKUP(Table_Villen_viihde.accdb[[#This Row],[Ryhmänro]],Table_Villen_viihde.accdb6[],2,FALSE)</f>
        <v>Tarvikkeet</v>
      </c>
    </row>
    <row r="3030" spans="1:12" x14ac:dyDescent="0.35">
      <c r="A3030">
        <v>53528</v>
      </c>
      <c r="B3030" s="18">
        <v>42358</v>
      </c>
      <c r="C3030" t="s">
        <v>60</v>
      </c>
      <c r="D3030">
        <v>1</v>
      </c>
      <c r="E3030">
        <v>3</v>
      </c>
      <c r="F3030">
        <v>15</v>
      </c>
      <c r="G3030">
        <v>11.18</v>
      </c>
      <c r="H3030" t="str">
        <f>VLOOKUP(Table_Villen_viihde.accdb[[#This Row],[MyyjäID]],ville_myyjät!$A$2:$B$17,2,FALSE)</f>
        <v>Helena</v>
      </c>
      <c r="I3030" t="str">
        <f>VLOOKUP(Table_Villen_viihde.accdb[[#This Row],[myyjä]],ville_myyjät!$B$2:$C$17,2,FALSE)</f>
        <v>Nainen</v>
      </c>
      <c r="J3030" t="str">
        <f>VLOOKUP(Table_Villen_viihde.accdb[[#This Row],[Tuotenumero]],Table_Villen_viihde.accdb5[[Tuotenumero]:[Tuote]],2,FALSE)</f>
        <v>Antennikaapeli</v>
      </c>
      <c r="K3030" s="3">
        <f>VLOOKUP(Table_Villen_viihde.accdb[[#This Row],[Tuotenumero]],Table_Villen_viihde.accdb5[[Tuotenumero]:[TuoteryhmäID]],3,FALSE)</f>
        <v>4</v>
      </c>
      <c r="L3030" s="3" t="str">
        <f>VLOOKUP(Table_Villen_viihde.accdb[[#This Row],[Ryhmänro]],Table_Villen_viihde.accdb6[],2,FALSE)</f>
        <v>Tarvikkeet</v>
      </c>
    </row>
    <row r="3031" spans="1:12" x14ac:dyDescent="0.35">
      <c r="A3031">
        <v>53529</v>
      </c>
      <c r="B3031" s="18">
        <v>42358</v>
      </c>
      <c r="C3031" t="s">
        <v>60</v>
      </c>
      <c r="D3031">
        <v>1</v>
      </c>
      <c r="E3031">
        <v>3</v>
      </c>
      <c r="F3031">
        <v>15</v>
      </c>
      <c r="G3031">
        <v>10.98</v>
      </c>
      <c r="H3031" t="str">
        <f>VLOOKUP(Table_Villen_viihde.accdb[[#This Row],[MyyjäID]],ville_myyjät!$A$2:$B$17,2,FALSE)</f>
        <v>Helena</v>
      </c>
      <c r="I3031" t="str">
        <f>VLOOKUP(Table_Villen_viihde.accdb[[#This Row],[myyjä]],ville_myyjät!$B$2:$C$17,2,FALSE)</f>
        <v>Nainen</v>
      </c>
      <c r="J3031" t="str">
        <f>VLOOKUP(Table_Villen_viihde.accdb[[#This Row],[Tuotenumero]],Table_Villen_viihde.accdb5[[Tuotenumero]:[Tuote]],2,FALSE)</f>
        <v>Antennikaapeli</v>
      </c>
      <c r="K3031" s="3">
        <f>VLOOKUP(Table_Villen_viihde.accdb[[#This Row],[Tuotenumero]],Table_Villen_viihde.accdb5[[Tuotenumero]:[TuoteryhmäID]],3,FALSE)</f>
        <v>4</v>
      </c>
      <c r="L3031" s="3" t="str">
        <f>VLOOKUP(Table_Villen_viihde.accdb[[#This Row],[Ryhmänro]],Table_Villen_viihde.accdb6[],2,FALSE)</f>
        <v>Tarvikkeet</v>
      </c>
    </row>
    <row r="3032" spans="1:12" x14ac:dyDescent="0.35">
      <c r="A3032">
        <v>53530</v>
      </c>
      <c r="B3032" s="18">
        <v>42359</v>
      </c>
      <c r="C3032" t="s">
        <v>58</v>
      </c>
      <c r="D3032">
        <v>1</v>
      </c>
      <c r="E3032">
        <v>6</v>
      </c>
      <c r="F3032">
        <v>18</v>
      </c>
      <c r="G3032">
        <v>9.64</v>
      </c>
      <c r="H3032" t="str">
        <f>VLOOKUP(Table_Villen_viihde.accdb[[#This Row],[MyyjäID]],ville_myyjät!$A$2:$B$17,2,FALSE)</f>
        <v>Mikko</v>
      </c>
      <c r="I3032" t="str">
        <f>VLOOKUP(Table_Villen_viihde.accdb[[#This Row],[myyjä]],ville_myyjät!$B$2:$C$17,2,FALSE)</f>
        <v>Mies</v>
      </c>
      <c r="J3032" t="str">
        <f>VLOOKUP(Table_Villen_viihde.accdb[[#This Row],[Tuotenumero]],Table_Villen_viihde.accdb5[[Tuotenumero]:[Tuote]],2,FALSE)</f>
        <v>USB-kaapeli</v>
      </c>
      <c r="K3032" s="3">
        <f>VLOOKUP(Table_Villen_viihde.accdb[[#This Row],[Tuotenumero]],Table_Villen_viihde.accdb5[[Tuotenumero]:[TuoteryhmäID]],3,FALSE)</f>
        <v>4</v>
      </c>
      <c r="L3032" s="3" t="str">
        <f>VLOOKUP(Table_Villen_viihde.accdb[[#This Row],[Ryhmänro]],Table_Villen_viihde.accdb6[],2,FALSE)</f>
        <v>Tarvikkeet</v>
      </c>
    </row>
    <row r="3033" spans="1:12" x14ac:dyDescent="0.35">
      <c r="A3033">
        <v>53531</v>
      </c>
      <c r="B3033" s="18">
        <v>42359</v>
      </c>
      <c r="C3033" t="s">
        <v>59</v>
      </c>
      <c r="D3033">
        <v>1</v>
      </c>
      <c r="E3033">
        <v>1</v>
      </c>
      <c r="F3033">
        <v>241</v>
      </c>
      <c r="G3033">
        <v>134.56</v>
      </c>
      <c r="H3033" t="str">
        <f>VLOOKUP(Table_Villen_viihde.accdb[[#This Row],[MyyjäID]],ville_myyjät!$A$2:$B$17,2,FALSE)</f>
        <v>Liisa</v>
      </c>
      <c r="I3033" t="str">
        <f>VLOOKUP(Table_Villen_viihde.accdb[[#This Row],[myyjä]],ville_myyjät!$B$2:$C$17,2,FALSE)</f>
        <v>Nainen</v>
      </c>
      <c r="J3033" t="str">
        <f>VLOOKUP(Table_Villen_viihde.accdb[[#This Row],[Tuotenumero]],Table_Villen_viihde.accdb5[[Tuotenumero]:[Tuote]],2,FALSE)</f>
        <v>Levysoitin</v>
      </c>
      <c r="K3033" s="3">
        <f>VLOOKUP(Table_Villen_viihde.accdb[[#This Row],[Tuotenumero]],Table_Villen_viihde.accdb5[[Tuotenumero]:[TuoteryhmäID]],3,FALSE)</f>
        <v>1</v>
      </c>
      <c r="L3033" s="3" t="str">
        <f>VLOOKUP(Table_Villen_viihde.accdb[[#This Row],[Ryhmänro]],Table_Villen_viihde.accdb6[],2,FALSE)</f>
        <v>Äänentoisto</v>
      </c>
    </row>
    <row r="3034" spans="1:12" x14ac:dyDescent="0.35">
      <c r="A3034">
        <v>53532</v>
      </c>
      <c r="B3034" s="18">
        <v>42359</v>
      </c>
      <c r="C3034" t="s">
        <v>60</v>
      </c>
      <c r="D3034">
        <v>1</v>
      </c>
      <c r="E3034">
        <v>3</v>
      </c>
      <c r="F3034">
        <v>15</v>
      </c>
      <c r="G3034">
        <v>10.25</v>
      </c>
      <c r="H3034" t="str">
        <f>VLOOKUP(Table_Villen_viihde.accdb[[#This Row],[MyyjäID]],ville_myyjät!$A$2:$B$17,2,FALSE)</f>
        <v>Helena</v>
      </c>
      <c r="I3034" t="str">
        <f>VLOOKUP(Table_Villen_viihde.accdb[[#This Row],[myyjä]],ville_myyjät!$B$2:$C$17,2,FALSE)</f>
        <v>Nainen</v>
      </c>
      <c r="J3034" t="str">
        <f>VLOOKUP(Table_Villen_viihde.accdb[[#This Row],[Tuotenumero]],Table_Villen_viihde.accdb5[[Tuotenumero]:[Tuote]],2,FALSE)</f>
        <v>Antennikaapeli</v>
      </c>
      <c r="K3034" s="3">
        <f>VLOOKUP(Table_Villen_viihde.accdb[[#This Row],[Tuotenumero]],Table_Villen_viihde.accdb5[[Tuotenumero]:[TuoteryhmäID]],3,FALSE)</f>
        <v>4</v>
      </c>
      <c r="L3034" s="3" t="str">
        <f>VLOOKUP(Table_Villen_viihde.accdb[[#This Row],[Ryhmänro]],Table_Villen_viihde.accdb6[],2,FALSE)</f>
        <v>Tarvikkeet</v>
      </c>
    </row>
    <row r="3035" spans="1:12" x14ac:dyDescent="0.35">
      <c r="A3035">
        <v>53533</v>
      </c>
      <c r="B3035" s="18">
        <v>42360</v>
      </c>
      <c r="C3035" t="s">
        <v>63</v>
      </c>
      <c r="D3035">
        <v>1</v>
      </c>
      <c r="E3035">
        <v>2</v>
      </c>
      <c r="F3035">
        <v>116</v>
      </c>
      <c r="G3035">
        <v>72.42</v>
      </c>
      <c r="H3035" t="str">
        <f>VLOOKUP(Table_Villen_viihde.accdb[[#This Row],[MyyjäID]],ville_myyjät!$A$2:$B$17,2,FALSE)</f>
        <v>Maija</v>
      </c>
      <c r="I3035" t="str">
        <f>VLOOKUP(Table_Villen_viihde.accdb[[#This Row],[myyjä]],ville_myyjät!$B$2:$C$17,2,FALSE)</f>
        <v>Nainen</v>
      </c>
      <c r="J3035" t="str">
        <f>VLOOKUP(Table_Villen_viihde.accdb[[#This Row],[Tuotenumero]],Table_Villen_viihde.accdb5[[Tuotenumero]:[Tuote]],2,FALSE)</f>
        <v>Multidigiboxi</v>
      </c>
      <c r="K3035" s="3">
        <f>VLOOKUP(Table_Villen_viihde.accdb[[#This Row],[Tuotenumero]],Table_Villen_viihde.accdb5[[Tuotenumero]:[TuoteryhmäID]],3,FALSE)</f>
        <v>6</v>
      </c>
      <c r="L3035" s="3" t="str">
        <f>VLOOKUP(Table_Villen_viihde.accdb[[#This Row],[Ryhmänro]],Table_Villen_viihde.accdb6[],2,FALSE)</f>
        <v>Digiboxit</v>
      </c>
    </row>
    <row r="3036" spans="1:12" x14ac:dyDescent="0.35">
      <c r="A3036">
        <v>53534</v>
      </c>
      <c r="B3036" s="18">
        <v>42360</v>
      </c>
      <c r="C3036" t="s">
        <v>60</v>
      </c>
      <c r="D3036">
        <v>1</v>
      </c>
      <c r="E3036">
        <v>3</v>
      </c>
      <c r="F3036">
        <v>15</v>
      </c>
      <c r="G3036">
        <v>10.48</v>
      </c>
      <c r="H3036" t="str">
        <f>VLOOKUP(Table_Villen_viihde.accdb[[#This Row],[MyyjäID]],ville_myyjät!$A$2:$B$17,2,FALSE)</f>
        <v>Helena</v>
      </c>
      <c r="I3036" t="str">
        <f>VLOOKUP(Table_Villen_viihde.accdb[[#This Row],[myyjä]],ville_myyjät!$B$2:$C$17,2,FALSE)</f>
        <v>Nainen</v>
      </c>
      <c r="J3036" t="str">
        <f>VLOOKUP(Table_Villen_viihde.accdb[[#This Row],[Tuotenumero]],Table_Villen_viihde.accdb5[[Tuotenumero]:[Tuote]],2,FALSE)</f>
        <v>Antennikaapeli</v>
      </c>
      <c r="K3036" s="3">
        <f>VLOOKUP(Table_Villen_viihde.accdb[[#This Row],[Tuotenumero]],Table_Villen_viihde.accdb5[[Tuotenumero]:[TuoteryhmäID]],3,FALSE)</f>
        <v>4</v>
      </c>
      <c r="L3036" s="3" t="str">
        <f>VLOOKUP(Table_Villen_viihde.accdb[[#This Row],[Ryhmänro]],Table_Villen_viihde.accdb6[],2,FALSE)</f>
        <v>Tarvikkeet</v>
      </c>
    </row>
    <row r="3037" spans="1:12" x14ac:dyDescent="0.35">
      <c r="A3037">
        <v>53535</v>
      </c>
      <c r="B3037" s="18">
        <v>42360</v>
      </c>
      <c r="C3037" t="s">
        <v>60</v>
      </c>
      <c r="D3037">
        <v>1</v>
      </c>
      <c r="E3037">
        <v>6</v>
      </c>
      <c r="F3037">
        <v>15</v>
      </c>
      <c r="G3037">
        <v>10.85</v>
      </c>
      <c r="H3037" t="str">
        <f>VLOOKUP(Table_Villen_viihde.accdb[[#This Row],[MyyjäID]],ville_myyjät!$A$2:$B$17,2,FALSE)</f>
        <v>Mikko</v>
      </c>
      <c r="I3037" t="str">
        <f>VLOOKUP(Table_Villen_viihde.accdb[[#This Row],[myyjä]],ville_myyjät!$B$2:$C$17,2,FALSE)</f>
        <v>Mies</v>
      </c>
      <c r="J3037" t="str">
        <f>VLOOKUP(Table_Villen_viihde.accdb[[#This Row],[Tuotenumero]],Table_Villen_viihde.accdb5[[Tuotenumero]:[Tuote]],2,FALSE)</f>
        <v>Antennikaapeli</v>
      </c>
      <c r="K3037" s="3">
        <f>VLOOKUP(Table_Villen_viihde.accdb[[#This Row],[Tuotenumero]],Table_Villen_viihde.accdb5[[Tuotenumero]:[TuoteryhmäID]],3,FALSE)</f>
        <v>4</v>
      </c>
      <c r="L3037" s="3" t="str">
        <f>VLOOKUP(Table_Villen_viihde.accdb[[#This Row],[Ryhmänro]],Table_Villen_viihde.accdb6[],2,FALSE)</f>
        <v>Tarvikkeet</v>
      </c>
    </row>
    <row r="3038" spans="1:12" x14ac:dyDescent="0.35">
      <c r="A3038">
        <v>53536</v>
      </c>
      <c r="B3038" s="18">
        <v>42360</v>
      </c>
      <c r="C3038" t="s">
        <v>61</v>
      </c>
      <c r="D3038">
        <v>1</v>
      </c>
      <c r="E3038">
        <v>3</v>
      </c>
      <c r="F3038">
        <v>328</v>
      </c>
      <c r="G3038">
        <v>216.31</v>
      </c>
      <c r="H3038" t="str">
        <f>VLOOKUP(Table_Villen_viihde.accdb[[#This Row],[MyyjäID]],ville_myyjät!$A$2:$B$17,2,FALSE)</f>
        <v>Helena</v>
      </c>
      <c r="I3038" t="str">
        <f>VLOOKUP(Table_Villen_viihde.accdb[[#This Row],[myyjä]],ville_myyjät!$B$2:$C$17,2,FALSE)</f>
        <v>Nainen</v>
      </c>
      <c r="J3038" t="str">
        <f>VLOOKUP(Table_Villen_viihde.accdb[[#This Row],[Tuotenumero]],Table_Villen_viihde.accdb5[[Tuotenumero]:[Tuote]],2,FALSE)</f>
        <v>TV32</v>
      </c>
      <c r="K3038" s="3">
        <f>VLOOKUP(Table_Villen_viihde.accdb[[#This Row],[Tuotenumero]],Table_Villen_viihde.accdb5[[Tuotenumero]:[TuoteryhmäID]],3,FALSE)</f>
        <v>3</v>
      </c>
      <c r="L3038" s="3" t="str">
        <f>VLOOKUP(Table_Villen_viihde.accdb[[#This Row],[Ryhmänro]],Table_Villen_viihde.accdb6[],2,FALSE)</f>
        <v>TV</v>
      </c>
    </row>
    <row r="3039" spans="1:12" x14ac:dyDescent="0.35">
      <c r="A3039">
        <v>53537</v>
      </c>
      <c r="B3039" s="18">
        <v>42361</v>
      </c>
      <c r="C3039" t="s">
        <v>60</v>
      </c>
      <c r="D3039">
        <v>1</v>
      </c>
      <c r="E3039">
        <v>7</v>
      </c>
      <c r="F3039">
        <v>15</v>
      </c>
      <c r="G3039">
        <v>10.89</v>
      </c>
      <c r="H3039" t="str">
        <f>VLOOKUP(Table_Villen_viihde.accdb[[#This Row],[MyyjäID]],ville_myyjät!$A$2:$B$17,2,FALSE)</f>
        <v>Kaija</v>
      </c>
      <c r="I3039" t="str">
        <f>VLOOKUP(Table_Villen_viihde.accdb[[#This Row],[myyjä]],ville_myyjät!$B$2:$C$17,2,FALSE)</f>
        <v>Nainen</v>
      </c>
      <c r="J3039" t="str">
        <f>VLOOKUP(Table_Villen_viihde.accdb[[#This Row],[Tuotenumero]],Table_Villen_viihde.accdb5[[Tuotenumero]:[Tuote]],2,FALSE)</f>
        <v>Antennikaapeli</v>
      </c>
      <c r="K3039" s="3">
        <f>VLOOKUP(Table_Villen_viihde.accdb[[#This Row],[Tuotenumero]],Table_Villen_viihde.accdb5[[Tuotenumero]:[TuoteryhmäID]],3,FALSE)</f>
        <v>4</v>
      </c>
      <c r="L3039" s="3" t="str">
        <f>VLOOKUP(Table_Villen_viihde.accdb[[#This Row],[Ryhmänro]],Table_Villen_viihde.accdb6[],2,FALSE)</f>
        <v>Tarvikkeet</v>
      </c>
    </row>
    <row r="3040" spans="1:12" x14ac:dyDescent="0.35">
      <c r="A3040">
        <v>53538</v>
      </c>
      <c r="B3040" s="18">
        <v>42362</v>
      </c>
      <c r="C3040" t="s">
        <v>60</v>
      </c>
      <c r="D3040">
        <v>1</v>
      </c>
      <c r="E3040">
        <v>1</v>
      </c>
      <c r="F3040">
        <v>15</v>
      </c>
      <c r="G3040">
        <v>10.57</v>
      </c>
      <c r="H3040" t="str">
        <f>VLOOKUP(Table_Villen_viihde.accdb[[#This Row],[MyyjäID]],ville_myyjät!$A$2:$B$17,2,FALSE)</f>
        <v>Liisa</v>
      </c>
      <c r="I3040" t="str">
        <f>VLOOKUP(Table_Villen_viihde.accdb[[#This Row],[myyjä]],ville_myyjät!$B$2:$C$17,2,FALSE)</f>
        <v>Nainen</v>
      </c>
      <c r="J3040" t="str">
        <f>VLOOKUP(Table_Villen_viihde.accdb[[#This Row],[Tuotenumero]],Table_Villen_viihde.accdb5[[Tuotenumero]:[Tuote]],2,FALSE)</f>
        <v>Antennikaapeli</v>
      </c>
      <c r="K3040" s="3">
        <f>VLOOKUP(Table_Villen_viihde.accdb[[#This Row],[Tuotenumero]],Table_Villen_viihde.accdb5[[Tuotenumero]:[TuoteryhmäID]],3,FALSE)</f>
        <v>4</v>
      </c>
      <c r="L3040" s="3" t="str">
        <f>VLOOKUP(Table_Villen_viihde.accdb[[#This Row],[Ryhmänro]],Table_Villen_viihde.accdb6[],2,FALSE)</f>
        <v>Tarvikkeet</v>
      </c>
    </row>
    <row r="3041" spans="1:12" x14ac:dyDescent="0.35">
      <c r="A3041">
        <v>53539</v>
      </c>
      <c r="B3041" s="18">
        <v>42362</v>
      </c>
      <c r="C3041" t="s">
        <v>59</v>
      </c>
      <c r="D3041">
        <v>1</v>
      </c>
      <c r="E3041">
        <v>5</v>
      </c>
      <c r="F3041">
        <v>243</v>
      </c>
      <c r="G3041">
        <v>130.22999999999999</v>
      </c>
      <c r="H3041" t="str">
        <f>VLOOKUP(Table_Villen_viihde.accdb[[#This Row],[MyyjäID]],ville_myyjät!$A$2:$B$17,2,FALSE)</f>
        <v>Petri</v>
      </c>
      <c r="I3041" t="str">
        <f>VLOOKUP(Table_Villen_viihde.accdb[[#This Row],[myyjä]],ville_myyjät!$B$2:$C$17,2,FALSE)</f>
        <v>Mies</v>
      </c>
      <c r="J3041" t="str">
        <f>VLOOKUP(Table_Villen_viihde.accdb[[#This Row],[Tuotenumero]],Table_Villen_viihde.accdb5[[Tuotenumero]:[Tuote]],2,FALSE)</f>
        <v>Levysoitin</v>
      </c>
      <c r="K3041" s="3">
        <f>VLOOKUP(Table_Villen_viihde.accdb[[#This Row],[Tuotenumero]],Table_Villen_viihde.accdb5[[Tuotenumero]:[TuoteryhmäID]],3,FALSE)</f>
        <v>1</v>
      </c>
      <c r="L3041" s="3" t="str">
        <f>VLOOKUP(Table_Villen_viihde.accdb[[#This Row],[Ryhmänro]],Table_Villen_viihde.accdb6[],2,FALSE)</f>
        <v>Äänentoisto</v>
      </c>
    </row>
    <row r="3042" spans="1:12" x14ac:dyDescent="0.35">
      <c r="A3042">
        <v>53540</v>
      </c>
      <c r="B3042" s="18">
        <v>42362</v>
      </c>
      <c r="C3042" t="s">
        <v>60</v>
      </c>
      <c r="D3042">
        <v>1</v>
      </c>
      <c r="E3042">
        <v>7</v>
      </c>
      <c r="F3042">
        <v>14</v>
      </c>
      <c r="G3042">
        <v>11.17</v>
      </c>
      <c r="H3042" t="str">
        <f>VLOOKUP(Table_Villen_viihde.accdb[[#This Row],[MyyjäID]],ville_myyjät!$A$2:$B$17,2,FALSE)</f>
        <v>Kaija</v>
      </c>
      <c r="I3042" t="str">
        <f>VLOOKUP(Table_Villen_viihde.accdb[[#This Row],[myyjä]],ville_myyjät!$B$2:$C$17,2,FALSE)</f>
        <v>Nainen</v>
      </c>
      <c r="J3042" t="str">
        <f>VLOOKUP(Table_Villen_viihde.accdb[[#This Row],[Tuotenumero]],Table_Villen_viihde.accdb5[[Tuotenumero]:[Tuote]],2,FALSE)</f>
        <v>Antennikaapeli</v>
      </c>
      <c r="K3042" s="3">
        <f>VLOOKUP(Table_Villen_viihde.accdb[[#This Row],[Tuotenumero]],Table_Villen_viihde.accdb5[[Tuotenumero]:[TuoteryhmäID]],3,FALSE)</f>
        <v>4</v>
      </c>
      <c r="L3042" s="3" t="str">
        <f>VLOOKUP(Table_Villen_viihde.accdb[[#This Row],[Ryhmänro]],Table_Villen_viihde.accdb6[],2,FALSE)</f>
        <v>Tarvikkeet</v>
      </c>
    </row>
    <row r="3043" spans="1:12" x14ac:dyDescent="0.35">
      <c r="A3043">
        <v>53541</v>
      </c>
      <c r="B3043" s="18">
        <v>42363</v>
      </c>
      <c r="C3043" t="s">
        <v>60</v>
      </c>
      <c r="D3043">
        <v>1</v>
      </c>
      <c r="E3043">
        <v>6</v>
      </c>
      <c r="F3043">
        <v>14</v>
      </c>
      <c r="G3043">
        <v>10.98</v>
      </c>
      <c r="H3043" t="str">
        <f>VLOOKUP(Table_Villen_viihde.accdb[[#This Row],[MyyjäID]],ville_myyjät!$A$2:$B$17,2,FALSE)</f>
        <v>Mikko</v>
      </c>
      <c r="I3043" t="str">
        <f>VLOOKUP(Table_Villen_viihde.accdb[[#This Row],[myyjä]],ville_myyjät!$B$2:$C$17,2,FALSE)</f>
        <v>Mies</v>
      </c>
      <c r="J3043" t="str">
        <f>VLOOKUP(Table_Villen_viihde.accdb[[#This Row],[Tuotenumero]],Table_Villen_viihde.accdb5[[Tuotenumero]:[Tuote]],2,FALSE)</f>
        <v>Antennikaapeli</v>
      </c>
      <c r="K3043" s="3">
        <f>VLOOKUP(Table_Villen_viihde.accdb[[#This Row],[Tuotenumero]],Table_Villen_viihde.accdb5[[Tuotenumero]:[TuoteryhmäID]],3,FALSE)</f>
        <v>4</v>
      </c>
      <c r="L3043" s="3" t="str">
        <f>VLOOKUP(Table_Villen_viihde.accdb[[#This Row],[Ryhmänro]],Table_Villen_viihde.accdb6[],2,FALSE)</f>
        <v>Tarvikkeet</v>
      </c>
    </row>
    <row r="3044" spans="1:12" x14ac:dyDescent="0.35">
      <c r="A3044">
        <v>53542</v>
      </c>
      <c r="B3044" s="18">
        <v>42364</v>
      </c>
      <c r="C3044" t="s">
        <v>58</v>
      </c>
      <c r="D3044">
        <v>1</v>
      </c>
      <c r="E3044">
        <v>6</v>
      </c>
      <c r="F3044">
        <v>18</v>
      </c>
      <c r="G3044">
        <v>9.3000000000000007</v>
      </c>
      <c r="H3044" t="str">
        <f>VLOOKUP(Table_Villen_viihde.accdb[[#This Row],[MyyjäID]],ville_myyjät!$A$2:$B$17,2,FALSE)</f>
        <v>Mikko</v>
      </c>
      <c r="I3044" t="str">
        <f>VLOOKUP(Table_Villen_viihde.accdb[[#This Row],[myyjä]],ville_myyjät!$B$2:$C$17,2,FALSE)</f>
        <v>Mies</v>
      </c>
      <c r="J3044" t="str">
        <f>VLOOKUP(Table_Villen_viihde.accdb[[#This Row],[Tuotenumero]],Table_Villen_viihde.accdb5[[Tuotenumero]:[Tuote]],2,FALSE)</f>
        <v>USB-kaapeli</v>
      </c>
      <c r="K3044" s="3">
        <f>VLOOKUP(Table_Villen_viihde.accdb[[#This Row],[Tuotenumero]],Table_Villen_viihde.accdb5[[Tuotenumero]:[TuoteryhmäID]],3,FALSE)</f>
        <v>4</v>
      </c>
      <c r="L3044" s="3" t="str">
        <f>VLOOKUP(Table_Villen_viihde.accdb[[#This Row],[Ryhmänro]],Table_Villen_viihde.accdb6[],2,FALSE)</f>
        <v>Tarvikkeet</v>
      </c>
    </row>
    <row r="3045" spans="1:12" x14ac:dyDescent="0.35">
      <c r="A3045">
        <v>53543</v>
      </c>
      <c r="B3045" s="18">
        <v>42364</v>
      </c>
      <c r="C3045" t="s">
        <v>60</v>
      </c>
      <c r="D3045">
        <v>1</v>
      </c>
      <c r="E3045">
        <v>6</v>
      </c>
      <c r="F3045">
        <v>15</v>
      </c>
      <c r="G3045">
        <v>10.31</v>
      </c>
      <c r="H3045" t="str">
        <f>VLOOKUP(Table_Villen_viihde.accdb[[#This Row],[MyyjäID]],ville_myyjät!$A$2:$B$17,2,FALSE)</f>
        <v>Mikko</v>
      </c>
      <c r="I3045" t="str">
        <f>VLOOKUP(Table_Villen_viihde.accdb[[#This Row],[myyjä]],ville_myyjät!$B$2:$C$17,2,FALSE)</f>
        <v>Mies</v>
      </c>
      <c r="J3045" t="str">
        <f>VLOOKUP(Table_Villen_viihde.accdb[[#This Row],[Tuotenumero]],Table_Villen_viihde.accdb5[[Tuotenumero]:[Tuote]],2,FALSE)</f>
        <v>Antennikaapeli</v>
      </c>
      <c r="K3045" s="3">
        <f>VLOOKUP(Table_Villen_viihde.accdb[[#This Row],[Tuotenumero]],Table_Villen_viihde.accdb5[[Tuotenumero]:[TuoteryhmäID]],3,FALSE)</f>
        <v>4</v>
      </c>
      <c r="L3045" s="3" t="str">
        <f>VLOOKUP(Table_Villen_viihde.accdb[[#This Row],[Ryhmänro]],Table_Villen_viihde.accdb6[],2,FALSE)</f>
        <v>Tarvikkeet</v>
      </c>
    </row>
    <row r="3046" spans="1:12" x14ac:dyDescent="0.35">
      <c r="A3046">
        <v>53544</v>
      </c>
      <c r="B3046" s="18">
        <v>42364</v>
      </c>
      <c r="C3046" t="s">
        <v>60</v>
      </c>
      <c r="D3046">
        <v>1</v>
      </c>
      <c r="E3046">
        <v>6</v>
      </c>
      <c r="F3046">
        <v>14</v>
      </c>
      <c r="G3046">
        <v>11.07</v>
      </c>
      <c r="H3046" t="str">
        <f>VLOOKUP(Table_Villen_viihde.accdb[[#This Row],[MyyjäID]],ville_myyjät!$A$2:$B$17,2,FALSE)</f>
        <v>Mikko</v>
      </c>
      <c r="I3046" t="str">
        <f>VLOOKUP(Table_Villen_viihde.accdb[[#This Row],[myyjä]],ville_myyjät!$B$2:$C$17,2,FALSE)</f>
        <v>Mies</v>
      </c>
      <c r="J3046" t="str">
        <f>VLOOKUP(Table_Villen_viihde.accdb[[#This Row],[Tuotenumero]],Table_Villen_viihde.accdb5[[Tuotenumero]:[Tuote]],2,FALSE)</f>
        <v>Antennikaapeli</v>
      </c>
      <c r="K3046" s="3">
        <f>VLOOKUP(Table_Villen_viihde.accdb[[#This Row],[Tuotenumero]],Table_Villen_viihde.accdb5[[Tuotenumero]:[TuoteryhmäID]],3,FALSE)</f>
        <v>4</v>
      </c>
      <c r="L3046" s="3" t="str">
        <f>VLOOKUP(Table_Villen_viihde.accdb[[#This Row],[Ryhmänro]],Table_Villen_viihde.accdb6[],2,FALSE)</f>
        <v>Tarvikkeet</v>
      </c>
    </row>
    <row r="3047" spans="1:12" x14ac:dyDescent="0.35">
      <c r="A3047">
        <v>53545</v>
      </c>
      <c r="B3047" s="18">
        <v>42364</v>
      </c>
      <c r="C3047" t="s">
        <v>59</v>
      </c>
      <c r="D3047">
        <v>1</v>
      </c>
      <c r="E3047">
        <v>3</v>
      </c>
      <c r="F3047">
        <v>254</v>
      </c>
      <c r="G3047">
        <v>135.38999999999999</v>
      </c>
      <c r="H3047" t="str">
        <f>VLOOKUP(Table_Villen_viihde.accdb[[#This Row],[MyyjäID]],ville_myyjät!$A$2:$B$17,2,FALSE)</f>
        <v>Helena</v>
      </c>
      <c r="I3047" t="str">
        <f>VLOOKUP(Table_Villen_viihde.accdb[[#This Row],[myyjä]],ville_myyjät!$B$2:$C$17,2,FALSE)</f>
        <v>Nainen</v>
      </c>
      <c r="J3047" t="str">
        <f>VLOOKUP(Table_Villen_viihde.accdb[[#This Row],[Tuotenumero]],Table_Villen_viihde.accdb5[[Tuotenumero]:[Tuote]],2,FALSE)</f>
        <v>Levysoitin</v>
      </c>
      <c r="K3047" s="3">
        <f>VLOOKUP(Table_Villen_viihde.accdb[[#This Row],[Tuotenumero]],Table_Villen_viihde.accdb5[[Tuotenumero]:[TuoteryhmäID]],3,FALSE)</f>
        <v>1</v>
      </c>
      <c r="L3047" s="3" t="str">
        <f>VLOOKUP(Table_Villen_viihde.accdb[[#This Row],[Ryhmänro]],Table_Villen_viihde.accdb6[],2,FALSE)</f>
        <v>Äänentoisto</v>
      </c>
    </row>
    <row r="3048" spans="1:12" x14ac:dyDescent="0.35">
      <c r="A3048">
        <v>53546</v>
      </c>
      <c r="B3048" s="18">
        <v>42365</v>
      </c>
      <c r="C3048" t="s">
        <v>60</v>
      </c>
      <c r="D3048">
        <v>1</v>
      </c>
      <c r="E3048">
        <v>5</v>
      </c>
      <c r="F3048">
        <v>14</v>
      </c>
      <c r="G3048">
        <v>10.24</v>
      </c>
      <c r="H3048" t="str">
        <f>VLOOKUP(Table_Villen_viihde.accdb[[#This Row],[MyyjäID]],ville_myyjät!$A$2:$B$17,2,FALSE)</f>
        <v>Petri</v>
      </c>
      <c r="I3048" t="str">
        <f>VLOOKUP(Table_Villen_viihde.accdb[[#This Row],[myyjä]],ville_myyjät!$B$2:$C$17,2,FALSE)</f>
        <v>Mies</v>
      </c>
      <c r="J3048" t="str">
        <f>VLOOKUP(Table_Villen_viihde.accdb[[#This Row],[Tuotenumero]],Table_Villen_viihde.accdb5[[Tuotenumero]:[Tuote]],2,FALSE)</f>
        <v>Antennikaapeli</v>
      </c>
      <c r="K3048" s="3">
        <f>VLOOKUP(Table_Villen_viihde.accdb[[#This Row],[Tuotenumero]],Table_Villen_viihde.accdb5[[Tuotenumero]:[TuoteryhmäID]],3,FALSE)</f>
        <v>4</v>
      </c>
      <c r="L3048" s="3" t="str">
        <f>VLOOKUP(Table_Villen_viihde.accdb[[#This Row],[Ryhmänro]],Table_Villen_viihde.accdb6[],2,FALSE)</f>
        <v>Tarvikkeet</v>
      </c>
    </row>
    <row r="3049" spans="1:12" x14ac:dyDescent="0.35">
      <c r="A3049">
        <v>53547</v>
      </c>
      <c r="B3049" s="18">
        <v>42365</v>
      </c>
      <c r="C3049" t="s">
        <v>60</v>
      </c>
      <c r="D3049">
        <v>1</v>
      </c>
      <c r="E3049">
        <v>6</v>
      </c>
      <c r="F3049">
        <v>14</v>
      </c>
      <c r="G3049">
        <v>10.35</v>
      </c>
      <c r="H3049" t="str">
        <f>VLOOKUP(Table_Villen_viihde.accdb[[#This Row],[MyyjäID]],ville_myyjät!$A$2:$B$17,2,FALSE)</f>
        <v>Mikko</v>
      </c>
      <c r="I3049" t="str">
        <f>VLOOKUP(Table_Villen_viihde.accdb[[#This Row],[myyjä]],ville_myyjät!$B$2:$C$17,2,FALSE)</f>
        <v>Mies</v>
      </c>
      <c r="J3049" t="str">
        <f>VLOOKUP(Table_Villen_viihde.accdb[[#This Row],[Tuotenumero]],Table_Villen_viihde.accdb5[[Tuotenumero]:[Tuote]],2,FALSE)</f>
        <v>Antennikaapeli</v>
      </c>
      <c r="K3049" s="3">
        <f>VLOOKUP(Table_Villen_viihde.accdb[[#This Row],[Tuotenumero]],Table_Villen_viihde.accdb5[[Tuotenumero]:[TuoteryhmäID]],3,FALSE)</f>
        <v>4</v>
      </c>
      <c r="L3049" s="3" t="str">
        <f>VLOOKUP(Table_Villen_viihde.accdb[[#This Row],[Ryhmänro]],Table_Villen_viihde.accdb6[],2,FALSE)</f>
        <v>Tarvikkeet</v>
      </c>
    </row>
    <row r="3050" spans="1:12" x14ac:dyDescent="0.35">
      <c r="A3050">
        <v>53548</v>
      </c>
      <c r="B3050" s="18">
        <v>42365</v>
      </c>
      <c r="C3050" t="s">
        <v>60</v>
      </c>
      <c r="D3050">
        <v>1</v>
      </c>
      <c r="E3050">
        <v>7</v>
      </c>
      <c r="F3050">
        <v>15</v>
      </c>
      <c r="G3050">
        <v>10.26</v>
      </c>
      <c r="H3050" t="str">
        <f>VLOOKUP(Table_Villen_viihde.accdb[[#This Row],[MyyjäID]],ville_myyjät!$A$2:$B$17,2,FALSE)</f>
        <v>Kaija</v>
      </c>
      <c r="I3050" t="str">
        <f>VLOOKUP(Table_Villen_viihde.accdb[[#This Row],[myyjä]],ville_myyjät!$B$2:$C$17,2,FALSE)</f>
        <v>Nainen</v>
      </c>
      <c r="J3050" t="str">
        <f>VLOOKUP(Table_Villen_viihde.accdb[[#This Row],[Tuotenumero]],Table_Villen_viihde.accdb5[[Tuotenumero]:[Tuote]],2,FALSE)</f>
        <v>Antennikaapeli</v>
      </c>
      <c r="K3050" s="3">
        <f>VLOOKUP(Table_Villen_viihde.accdb[[#This Row],[Tuotenumero]],Table_Villen_viihde.accdb5[[Tuotenumero]:[TuoteryhmäID]],3,FALSE)</f>
        <v>4</v>
      </c>
      <c r="L3050" s="3" t="str">
        <f>VLOOKUP(Table_Villen_viihde.accdb[[#This Row],[Ryhmänro]],Table_Villen_viihde.accdb6[],2,FALSE)</f>
        <v>Tarvikkeet</v>
      </c>
    </row>
    <row r="3051" spans="1:12" x14ac:dyDescent="0.35">
      <c r="A3051">
        <v>53549</v>
      </c>
      <c r="B3051" s="18">
        <v>42366</v>
      </c>
      <c r="C3051" t="s">
        <v>60</v>
      </c>
      <c r="D3051">
        <v>1</v>
      </c>
      <c r="E3051">
        <v>2</v>
      </c>
      <c r="F3051">
        <v>15</v>
      </c>
      <c r="G3051">
        <v>10.79</v>
      </c>
      <c r="H3051" t="str">
        <f>VLOOKUP(Table_Villen_viihde.accdb[[#This Row],[MyyjäID]],ville_myyjät!$A$2:$B$17,2,FALSE)</f>
        <v>Maija</v>
      </c>
      <c r="I3051" t="str">
        <f>VLOOKUP(Table_Villen_viihde.accdb[[#This Row],[myyjä]],ville_myyjät!$B$2:$C$17,2,FALSE)</f>
        <v>Nainen</v>
      </c>
      <c r="J3051" t="str">
        <f>VLOOKUP(Table_Villen_viihde.accdb[[#This Row],[Tuotenumero]],Table_Villen_viihde.accdb5[[Tuotenumero]:[Tuote]],2,FALSE)</f>
        <v>Antennikaapeli</v>
      </c>
      <c r="K3051" s="3">
        <f>VLOOKUP(Table_Villen_viihde.accdb[[#This Row],[Tuotenumero]],Table_Villen_viihde.accdb5[[Tuotenumero]:[TuoteryhmäID]],3,FALSE)</f>
        <v>4</v>
      </c>
      <c r="L3051" s="3" t="str">
        <f>VLOOKUP(Table_Villen_viihde.accdb[[#This Row],[Ryhmänro]],Table_Villen_viihde.accdb6[],2,FALSE)</f>
        <v>Tarvikkeet</v>
      </c>
    </row>
    <row r="3052" spans="1:12" x14ac:dyDescent="0.35">
      <c r="A3052">
        <v>53550</v>
      </c>
      <c r="B3052" s="18">
        <v>42367</v>
      </c>
      <c r="C3052" t="s">
        <v>61</v>
      </c>
      <c r="D3052">
        <v>1</v>
      </c>
      <c r="E3052">
        <v>5</v>
      </c>
      <c r="F3052">
        <v>328</v>
      </c>
      <c r="G3052">
        <v>233.48</v>
      </c>
      <c r="H3052" t="str">
        <f>VLOOKUP(Table_Villen_viihde.accdb[[#This Row],[MyyjäID]],ville_myyjät!$A$2:$B$17,2,FALSE)</f>
        <v>Petri</v>
      </c>
      <c r="I3052" t="str">
        <f>VLOOKUP(Table_Villen_viihde.accdb[[#This Row],[myyjä]],ville_myyjät!$B$2:$C$17,2,FALSE)</f>
        <v>Mies</v>
      </c>
      <c r="J3052" t="str">
        <f>VLOOKUP(Table_Villen_viihde.accdb[[#This Row],[Tuotenumero]],Table_Villen_viihde.accdb5[[Tuotenumero]:[Tuote]],2,FALSE)</f>
        <v>TV32</v>
      </c>
      <c r="K3052" s="3">
        <f>VLOOKUP(Table_Villen_viihde.accdb[[#This Row],[Tuotenumero]],Table_Villen_viihde.accdb5[[Tuotenumero]:[TuoteryhmäID]],3,FALSE)</f>
        <v>3</v>
      </c>
      <c r="L3052" s="3" t="str">
        <f>VLOOKUP(Table_Villen_viihde.accdb[[#This Row],[Ryhmänro]],Table_Villen_viihde.accdb6[],2,FALSE)</f>
        <v>TV</v>
      </c>
    </row>
    <row r="3053" spans="1:12" x14ac:dyDescent="0.35">
      <c r="A3053">
        <v>53551</v>
      </c>
      <c r="B3053" s="18">
        <v>42367</v>
      </c>
      <c r="C3053" t="s">
        <v>60</v>
      </c>
      <c r="D3053">
        <v>1</v>
      </c>
      <c r="E3053">
        <v>2</v>
      </c>
      <c r="F3053">
        <v>15</v>
      </c>
      <c r="G3053">
        <v>10.18</v>
      </c>
      <c r="H3053" t="str">
        <f>VLOOKUP(Table_Villen_viihde.accdb[[#This Row],[MyyjäID]],ville_myyjät!$A$2:$B$17,2,FALSE)</f>
        <v>Maija</v>
      </c>
      <c r="I3053" t="str">
        <f>VLOOKUP(Table_Villen_viihde.accdb[[#This Row],[myyjä]],ville_myyjät!$B$2:$C$17,2,FALSE)</f>
        <v>Nainen</v>
      </c>
      <c r="J3053" t="str">
        <f>VLOOKUP(Table_Villen_viihde.accdb[[#This Row],[Tuotenumero]],Table_Villen_viihde.accdb5[[Tuotenumero]:[Tuote]],2,FALSE)</f>
        <v>Antennikaapeli</v>
      </c>
      <c r="K3053" s="3">
        <f>VLOOKUP(Table_Villen_viihde.accdb[[#This Row],[Tuotenumero]],Table_Villen_viihde.accdb5[[Tuotenumero]:[TuoteryhmäID]],3,FALSE)</f>
        <v>4</v>
      </c>
      <c r="L3053" s="3" t="str">
        <f>VLOOKUP(Table_Villen_viihde.accdb[[#This Row],[Ryhmänro]],Table_Villen_viihde.accdb6[],2,FALSE)</f>
        <v>Tarvikkeet</v>
      </c>
    </row>
    <row r="3054" spans="1:12" x14ac:dyDescent="0.35">
      <c r="A3054">
        <v>53552</v>
      </c>
      <c r="B3054" s="18">
        <v>42367</v>
      </c>
      <c r="C3054" t="s">
        <v>60</v>
      </c>
      <c r="D3054">
        <v>1</v>
      </c>
      <c r="E3054">
        <v>2</v>
      </c>
      <c r="F3054">
        <v>15</v>
      </c>
      <c r="G3054">
        <v>10.23</v>
      </c>
      <c r="H3054" t="str">
        <f>VLOOKUP(Table_Villen_viihde.accdb[[#This Row],[MyyjäID]],ville_myyjät!$A$2:$B$17,2,FALSE)</f>
        <v>Maija</v>
      </c>
      <c r="I3054" t="str">
        <f>VLOOKUP(Table_Villen_viihde.accdb[[#This Row],[myyjä]],ville_myyjät!$B$2:$C$17,2,FALSE)</f>
        <v>Nainen</v>
      </c>
      <c r="J3054" t="str">
        <f>VLOOKUP(Table_Villen_viihde.accdb[[#This Row],[Tuotenumero]],Table_Villen_viihde.accdb5[[Tuotenumero]:[Tuote]],2,FALSE)</f>
        <v>Antennikaapeli</v>
      </c>
      <c r="K3054" s="3">
        <f>VLOOKUP(Table_Villen_viihde.accdb[[#This Row],[Tuotenumero]],Table_Villen_viihde.accdb5[[Tuotenumero]:[TuoteryhmäID]],3,FALSE)</f>
        <v>4</v>
      </c>
      <c r="L3054" s="3" t="str">
        <f>VLOOKUP(Table_Villen_viihde.accdb[[#This Row],[Ryhmänro]],Table_Villen_viihde.accdb6[],2,FALSE)</f>
        <v>Tarvikkeet</v>
      </c>
    </row>
    <row r="3055" spans="1:12" x14ac:dyDescent="0.35">
      <c r="A3055">
        <v>53553</v>
      </c>
      <c r="B3055" s="18">
        <v>42368</v>
      </c>
      <c r="C3055" t="s">
        <v>60</v>
      </c>
      <c r="D3055">
        <v>1</v>
      </c>
      <c r="E3055">
        <v>6</v>
      </c>
      <c r="F3055">
        <v>14</v>
      </c>
      <c r="G3055">
        <v>11.21</v>
      </c>
      <c r="H3055" t="str">
        <f>VLOOKUP(Table_Villen_viihde.accdb[[#This Row],[MyyjäID]],ville_myyjät!$A$2:$B$17,2,FALSE)</f>
        <v>Mikko</v>
      </c>
      <c r="I3055" t="str">
        <f>VLOOKUP(Table_Villen_viihde.accdb[[#This Row],[myyjä]],ville_myyjät!$B$2:$C$17,2,FALSE)</f>
        <v>Mies</v>
      </c>
      <c r="J3055" t="str">
        <f>VLOOKUP(Table_Villen_viihde.accdb[[#This Row],[Tuotenumero]],Table_Villen_viihde.accdb5[[Tuotenumero]:[Tuote]],2,FALSE)</f>
        <v>Antennikaapeli</v>
      </c>
      <c r="K3055" s="3">
        <f>VLOOKUP(Table_Villen_viihde.accdb[[#This Row],[Tuotenumero]],Table_Villen_viihde.accdb5[[Tuotenumero]:[TuoteryhmäID]],3,FALSE)</f>
        <v>4</v>
      </c>
      <c r="L3055" s="3" t="str">
        <f>VLOOKUP(Table_Villen_viihde.accdb[[#This Row],[Ryhmänro]],Table_Villen_viihde.accdb6[],2,FALSE)</f>
        <v>Tarvikkeet</v>
      </c>
    </row>
    <row r="3056" spans="1:12" x14ac:dyDescent="0.35">
      <c r="A3056">
        <v>53554</v>
      </c>
      <c r="B3056" s="18">
        <v>42369</v>
      </c>
      <c r="C3056" t="s">
        <v>60</v>
      </c>
      <c r="D3056">
        <v>1</v>
      </c>
      <c r="E3056">
        <v>2</v>
      </c>
      <c r="F3056">
        <v>15</v>
      </c>
      <c r="G3056">
        <v>10.85</v>
      </c>
      <c r="H3056" t="str">
        <f>VLOOKUP(Table_Villen_viihde.accdb[[#This Row],[MyyjäID]],ville_myyjät!$A$2:$B$17,2,FALSE)</f>
        <v>Maija</v>
      </c>
      <c r="I3056" t="str">
        <f>VLOOKUP(Table_Villen_viihde.accdb[[#This Row],[myyjä]],ville_myyjät!$B$2:$C$17,2,FALSE)</f>
        <v>Nainen</v>
      </c>
      <c r="J3056" t="str">
        <f>VLOOKUP(Table_Villen_viihde.accdb[[#This Row],[Tuotenumero]],Table_Villen_viihde.accdb5[[Tuotenumero]:[Tuote]],2,FALSE)</f>
        <v>Antennikaapeli</v>
      </c>
      <c r="K3056" s="3">
        <f>VLOOKUP(Table_Villen_viihde.accdb[[#This Row],[Tuotenumero]],Table_Villen_viihde.accdb5[[Tuotenumero]:[TuoteryhmäID]],3,FALSE)</f>
        <v>4</v>
      </c>
      <c r="L3056" s="3" t="str">
        <f>VLOOKUP(Table_Villen_viihde.accdb[[#This Row],[Ryhmänro]],Table_Villen_viihde.accdb6[],2,FALSE)</f>
        <v>Tarvikkeet</v>
      </c>
    </row>
    <row r="3057" spans="1:12" x14ac:dyDescent="0.35">
      <c r="A3057">
        <v>53555</v>
      </c>
      <c r="B3057" s="18">
        <v>42369</v>
      </c>
      <c r="C3057" t="s">
        <v>59</v>
      </c>
      <c r="D3057">
        <v>1</v>
      </c>
      <c r="E3057">
        <v>1</v>
      </c>
      <c r="F3057">
        <v>248</v>
      </c>
      <c r="G3057">
        <v>131.71</v>
      </c>
      <c r="H3057" t="str">
        <f>VLOOKUP(Table_Villen_viihde.accdb[[#This Row],[MyyjäID]],ville_myyjät!$A$2:$B$17,2,FALSE)</f>
        <v>Liisa</v>
      </c>
      <c r="I3057" t="str">
        <f>VLOOKUP(Table_Villen_viihde.accdb[[#This Row],[myyjä]],ville_myyjät!$B$2:$C$17,2,FALSE)</f>
        <v>Nainen</v>
      </c>
      <c r="J3057" t="str">
        <f>VLOOKUP(Table_Villen_viihde.accdb[[#This Row],[Tuotenumero]],Table_Villen_viihde.accdb5[[Tuotenumero]:[Tuote]],2,FALSE)</f>
        <v>Levysoitin</v>
      </c>
      <c r="K3057" s="3">
        <f>VLOOKUP(Table_Villen_viihde.accdb[[#This Row],[Tuotenumero]],Table_Villen_viihde.accdb5[[Tuotenumero]:[TuoteryhmäID]],3,FALSE)</f>
        <v>1</v>
      </c>
      <c r="L3057" s="3" t="str">
        <f>VLOOKUP(Table_Villen_viihde.accdb[[#This Row],[Ryhmänro]],Table_Villen_viihde.accdb6[],2,FALSE)</f>
        <v>Äänentoisto</v>
      </c>
    </row>
    <row r="3058" spans="1:12" x14ac:dyDescent="0.35">
      <c r="A3058">
        <v>53556</v>
      </c>
      <c r="B3058" s="18">
        <v>42370</v>
      </c>
      <c r="C3058" t="s">
        <v>60</v>
      </c>
      <c r="D3058">
        <v>1</v>
      </c>
      <c r="E3058">
        <v>1</v>
      </c>
      <c r="F3058">
        <v>14</v>
      </c>
      <c r="G3058">
        <v>11.05</v>
      </c>
      <c r="H3058" t="str">
        <f>VLOOKUP(Table_Villen_viihde.accdb[[#This Row],[MyyjäID]],ville_myyjät!$A$2:$B$17,2,FALSE)</f>
        <v>Liisa</v>
      </c>
      <c r="I3058" t="str">
        <f>VLOOKUP(Table_Villen_viihde.accdb[[#This Row],[myyjä]],ville_myyjät!$B$2:$C$17,2,FALSE)</f>
        <v>Nainen</v>
      </c>
      <c r="J3058" t="str">
        <f>VLOOKUP(Table_Villen_viihde.accdb[[#This Row],[Tuotenumero]],Table_Villen_viihde.accdb5[[Tuotenumero]:[Tuote]],2,FALSE)</f>
        <v>Antennikaapeli</v>
      </c>
      <c r="K3058" s="3">
        <f>VLOOKUP(Table_Villen_viihde.accdb[[#This Row],[Tuotenumero]],Table_Villen_viihde.accdb5[[Tuotenumero]:[TuoteryhmäID]],3,FALSE)</f>
        <v>4</v>
      </c>
      <c r="L3058" s="3" t="str">
        <f>VLOOKUP(Table_Villen_viihde.accdb[[#This Row],[Ryhmänro]],Table_Villen_viihde.accdb6[],2,FALSE)</f>
        <v>Tarvikkeet</v>
      </c>
    </row>
    <row r="3059" spans="1:12" x14ac:dyDescent="0.35">
      <c r="A3059">
        <v>53557</v>
      </c>
      <c r="B3059" s="18">
        <v>42370</v>
      </c>
      <c r="C3059" t="s">
        <v>62</v>
      </c>
      <c r="D3059">
        <v>1</v>
      </c>
      <c r="E3059">
        <v>6</v>
      </c>
      <c r="F3059">
        <v>55</v>
      </c>
      <c r="G3059">
        <v>45.38</v>
      </c>
      <c r="H3059" t="str">
        <f>VLOOKUP(Table_Villen_viihde.accdb[[#This Row],[MyyjäID]],ville_myyjät!$A$2:$B$17,2,FALSE)</f>
        <v>Mikko</v>
      </c>
      <c r="I3059" t="str">
        <f>VLOOKUP(Table_Villen_viihde.accdb[[#This Row],[myyjä]],ville_myyjät!$B$2:$C$17,2,FALSE)</f>
        <v>Mies</v>
      </c>
      <c r="J3059" t="str">
        <f>VLOOKUP(Table_Villen_viihde.accdb[[#This Row],[Tuotenumero]],Table_Villen_viihde.accdb5[[Tuotenumero]:[Tuote]],2,FALSE)</f>
        <v>Kaukosäädin</v>
      </c>
      <c r="K3059" s="3">
        <f>VLOOKUP(Table_Villen_viihde.accdb[[#This Row],[Tuotenumero]],Table_Villen_viihde.accdb5[[Tuotenumero]:[TuoteryhmäID]],3,FALSE)</f>
        <v>4</v>
      </c>
      <c r="L3059" s="3" t="str">
        <f>VLOOKUP(Table_Villen_viihde.accdb[[#This Row],[Ryhmänro]],Table_Villen_viihde.accdb6[],2,FALSE)</f>
        <v>Tarvikkeet</v>
      </c>
    </row>
    <row r="3060" spans="1:12" x14ac:dyDescent="0.35">
      <c r="A3060">
        <v>53558</v>
      </c>
      <c r="B3060" s="18">
        <v>42370</v>
      </c>
      <c r="C3060" t="s">
        <v>60</v>
      </c>
      <c r="D3060">
        <v>1</v>
      </c>
      <c r="E3060">
        <v>5</v>
      </c>
      <c r="F3060">
        <v>15</v>
      </c>
      <c r="G3060">
        <v>11.17</v>
      </c>
      <c r="H3060" t="str">
        <f>VLOOKUP(Table_Villen_viihde.accdb[[#This Row],[MyyjäID]],ville_myyjät!$A$2:$B$17,2,FALSE)</f>
        <v>Petri</v>
      </c>
      <c r="I3060" t="str">
        <f>VLOOKUP(Table_Villen_viihde.accdb[[#This Row],[myyjä]],ville_myyjät!$B$2:$C$17,2,FALSE)</f>
        <v>Mies</v>
      </c>
      <c r="J3060" t="str">
        <f>VLOOKUP(Table_Villen_viihde.accdb[[#This Row],[Tuotenumero]],Table_Villen_viihde.accdb5[[Tuotenumero]:[Tuote]],2,FALSE)</f>
        <v>Antennikaapeli</v>
      </c>
      <c r="K3060" s="3">
        <f>VLOOKUP(Table_Villen_viihde.accdb[[#This Row],[Tuotenumero]],Table_Villen_viihde.accdb5[[Tuotenumero]:[TuoteryhmäID]],3,FALSE)</f>
        <v>4</v>
      </c>
      <c r="L3060" s="3" t="str">
        <f>VLOOKUP(Table_Villen_viihde.accdb[[#This Row],[Ryhmänro]],Table_Villen_viihde.accdb6[],2,FALSE)</f>
        <v>Tarvikkeet</v>
      </c>
    </row>
    <row r="3061" spans="1:12" x14ac:dyDescent="0.35">
      <c r="A3061">
        <v>53559</v>
      </c>
      <c r="B3061" s="18">
        <v>42370</v>
      </c>
      <c r="C3061" t="s">
        <v>58</v>
      </c>
      <c r="D3061">
        <v>1</v>
      </c>
      <c r="E3061">
        <v>6</v>
      </c>
      <c r="F3061">
        <v>18</v>
      </c>
      <c r="G3061">
        <v>9.08</v>
      </c>
      <c r="H3061" t="str">
        <f>VLOOKUP(Table_Villen_viihde.accdb[[#This Row],[MyyjäID]],ville_myyjät!$A$2:$B$17,2,FALSE)</f>
        <v>Mikko</v>
      </c>
      <c r="I3061" t="str">
        <f>VLOOKUP(Table_Villen_viihde.accdb[[#This Row],[myyjä]],ville_myyjät!$B$2:$C$17,2,FALSE)</f>
        <v>Mies</v>
      </c>
      <c r="J3061" t="str">
        <f>VLOOKUP(Table_Villen_viihde.accdb[[#This Row],[Tuotenumero]],Table_Villen_viihde.accdb5[[Tuotenumero]:[Tuote]],2,FALSE)</f>
        <v>USB-kaapeli</v>
      </c>
      <c r="K3061" s="3">
        <f>VLOOKUP(Table_Villen_viihde.accdb[[#This Row],[Tuotenumero]],Table_Villen_viihde.accdb5[[Tuotenumero]:[TuoteryhmäID]],3,FALSE)</f>
        <v>4</v>
      </c>
      <c r="L3061" s="3" t="str">
        <f>VLOOKUP(Table_Villen_viihde.accdb[[#This Row],[Ryhmänro]],Table_Villen_viihde.accdb6[],2,FALSE)</f>
        <v>Tarvikkeet</v>
      </c>
    </row>
    <row r="3062" spans="1:12" x14ac:dyDescent="0.35">
      <c r="A3062">
        <v>53560</v>
      </c>
      <c r="B3062" s="18">
        <v>42371</v>
      </c>
      <c r="C3062" t="s">
        <v>60</v>
      </c>
      <c r="D3062">
        <v>1</v>
      </c>
      <c r="E3062">
        <v>1</v>
      </c>
      <c r="F3062">
        <v>15</v>
      </c>
      <c r="G3062">
        <v>10.93</v>
      </c>
      <c r="H3062" t="str">
        <f>VLOOKUP(Table_Villen_viihde.accdb[[#This Row],[MyyjäID]],ville_myyjät!$A$2:$B$17,2,FALSE)</f>
        <v>Liisa</v>
      </c>
      <c r="I3062" t="str">
        <f>VLOOKUP(Table_Villen_viihde.accdb[[#This Row],[myyjä]],ville_myyjät!$B$2:$C$17,2,FALSE)</f>
        <v>Nainen</v>
      </c>
      <c r="J3062" t="str">
        <f>VLOOKUP(Table_Villen_viihde.accdb[[#This Row],[Tuotenumero]],Table_Villen_viihde.accdb5[[Tuotenumero]:[Tuote]],2,FALSE)</f>
        <v>Antennikaapeli</v>
      </c>
      <c r="K3062" s="3">
        <f>VLOOKUP(Table_Villen_viihde.accdb[[#This Row],[Tuotenumero]],Table_Villen_viihde.accdb5[[Tuotenumero]:[TuoteryhmäID]],3,FALSE)</f>
        <v>4</v>
      </c>
      <c r="L3062" s="3" t="str">
        <f>VLOOKUP(Table_Villen_viihde.accdb[[#This Row],[Ryhmänro]],Table_Villen_viihde.accdb6[],2,FALSE)</f>
        <v>Tarvikkeet</v>
      </c>
    </row>
    <row r="3063" spans="1:12" x14ac:dyDescent="0.35">
      <c r="A3063">
        <v>53561</v>
      </c>
      <c r="B3063" s="18">
        <v>42372</v>
      </c>
      <c r="C3063" t="s">
        <v>61</v>
      </c>
      <c r="D3063">
        <v>1</v>
      </c>
      <c r="E3063">
        <v>9</v>
      </c>
      <c r="F3063">
        <v>328</v>
      </c>
      <c r="G3063">
        <v>226.44</v>
      </c>
      <c r="H3063" t="str">
        <f>VLOOKUP(Table_Villen_viihde.accdb[[#This Row],[MyyjäID]],ville_myyjät!$A$2:$B$17,2,FALSE)</f>
        <v>Juuso</v>
      </c>
      <c r="I3063" t="str">
        <f>VLOOKUP(Table_Villen_viihde.accdb[[#This Row],[myyjä]],ville_myyjät!$B$2:$C$17,2,FALSE)</f>
        <v>Mies</v>
      </c>
      <c r="J3063" t="str">
        <f>VLOOKUP(Table_Villen_viihde.accdb[[#This Row],[Tuotenumero]],Table_Villen_viihde.accdb5[[Tuotenumero]:[Tuote]],2,FALSE)</f>
        <v>TV32</v>
      </c>
      <c r="K3063" s="3">
        <f>VLOOKUP(Table_Villen_viihde.accdb[[#This Row],[Tuotenumero]],Table_Villen_viihde.accdb5[[Tuotenumero]:[TuoteryhmäID]],3,FALSE)</f>
        <v>3</v>
      </c>
      <c r="L3063" s="3" t="str">
        <f>VLOOKUP(Table_Villen_viihde.accdb[[#This Row],[Ryhmänro]],Table_Villen_viihde.accdb6[],2,FALSE)</f>
        <v>TV</v>
      </c>
    </row>
    <row r="3064" spans="1:12" x14ac:dyDescent="0.35">
      <c r="A3064">
        <v>53562</v>
      </c>
      <c r="B3064" s="18">
        <v>42372</v>
      </c>
      <c r="C3064" t="s">
        <v>60</v>
      </c>
      <c r="D3064">
        <v>1</v>
      </c>
      <c r="E3064">
        <v>2</v>
      </c>
      <c r="F3064">
        <v>14</v>
      </c>
      <c r="G3064">
        <v>11.15</v>
      </c>
      <c r="H3064" t="str">
        <f>VLOOKUP(Table_Villen_viihde.accdb[[#This Row],[MyyjäID]],ville_myyjät!$A$2:$B$17,2,FALSE)</f>
        <v>Maija</v>
      </c>
      <c r="I3064" t="str">
        <f>VLOOKUP(Table_Villen_viihde.accdb[[#This Row],[myyjä]],ville_myyjät!$B$2:$C$17,2,FALSE)</f>
        <v>Nainen</v>
      </c>
      <c r="J3064" t="str">
        <f>VLOOKUP(Table_Villen_viihde.accdb[[#This Row],[Tuotenumero]],Table_Villen_viihde.accdb5[[Tuotenumero]:[Tuote]],2,FALSE)</f>
        <v>Antennikaapeli</v>
      </c>
      <c r="K3064" s="3">
        <f>VLOOKUP(Table_Villen_viihde.accdb[[#This Row],[Tuotenumero]],Table_Villen_viihde.accdb5[[Tuotenumero]:[TuoteryhmäID]],3,FALSE)</f>
        <v>4</v>
      </c>
      <c r="L3064" s="3" t="str">
        <f>VLOOKUP(Table_Villen_viihde.accdb[[#This Row],[Ryhmänro]],Table_Villen_viihde.accdb6[],2,FALSE)</f>
        <v>Tarvikkeet</v>
      </c>
    </row>
    <row r="3065" spans="1:12" x14ac:dyDescent="0.35">
      <c r="A3065">
        <v>53563</v>
      </c>
      <c r="B3065" s="18">
        <v>42373</v>
      </c>
      <c r="C3065" t="s">
        <v>62</v>
      </c>
      <c r="D3065">
        <v>1</v>
      </c>
      <c r="E3065">
        <v>5</v>
      </c>
      <c r="F3065">
        <v>55</v>
      </c>
      <c r="G3065">
        <v>44.46</v>
      </c>
      <c r="H3065" t="str">
        <f>VLOOKUP(Table_Villen_viihde.accdb[[#This Row],[MyyjäID]],ville_myyjät!$A$2:$B$17,2,FALSE)</f>
        <v>Petri</v>
      </c>
      <c r="I3065" t="str">
        <f>VLOOKUP(Table_Villen_viihde.accdb[[#This Row],[myyjä]],ville_myyjät!$B$2:$C$17,2,FALSE)</f>
        <v>Mies</v>
      </c>
      <c r="J3065" t="str">
        <f>VLOOKUP(Table_Villen_viihde.accdb[[#This Row],[Tuotenumero]],Table_Villen_viihde.accdb5[[Tuotenumero]:[Tuote]],2,FALSE)</f>
        <v>Kaukosäädin</v>
      </c>
      <c r="K3065" s="3">
        <f>VLOOKUP(Table_Villen_viihde.accdb[[#This Row],[Tuotenumero]],Table_Villen_viihde.accdb5[[Tuotenumero]:[TuoteryhmäID]],3,FALSE)</f>
        <v>4</v>
      </c>
      <c r="L3065" s="3" t="str">
        <f>VLOOKUP(Table_Villen_viihde.accdb[[#This Row],[Ryhmänro]],Table_Villen_viihde.accdb6[],2,FALSE)</f>
        <v>Tarvikkeet</v>
      </c>
    </row>
    <row r="3066" spans="1:12" x14ac:dyDescent="0.35">
      <c r="A3066">
        <v>53564</v>
      </c>
      <c r="B3066" s="18">
        <v>42373</v>
      </c>
      <c r="C3066" t="s">
        <v>60</v>
      </c>
      <c r="D3066">
        <v>1</v>
      </c>
      <c r="E3066">
        <v>6</v>
      </c>
      <c r="F3066">
        <v>15</v>
      </c>
      <c r="G3066">
        <v>11.11</v>
      </c>
      <c r="H3066" t="str">
        <f>VLOOKUP(Table_Villen_viihde.accdb[[#This Row],[MyyjäID]],ville_myyjät!$A$2:$B$17,2,FALSE)</f>
        <v>Mikko</v>
      </c>
      <c r="I3066" t="str">
        <f>VLOOKUP(Table_Villen_viihde.accdb[[#This Row],[myyjä]],ville_myyjät!$B$2:$C$17,2,FALSE)</f>
        <v>Mies</v>
      </c>
      <c r="J3066" t="str">
        <f>VLOOKUP(Table_Villen_viihde.accdb[[#This Row],[Tuotenumero]],Table_Villen_viihde.accdb5[[Tuotenumero]:[Tuote]],2,FALSE)</f>
        <v>Antennikaapeli</v>
      </c>
      <c r="K3066" s="3">
        <f>VLOOKUP(Table_Villen_viihde.accdb[[#This Row],[Tuotenumero]],Table_Villen_viihde.accdb5[[Tuotenumero]:[TuoteryhmäID]],3,FALSE)</f>
        <v>4</v>
      </c>
      <c r="L3066" s="3" t="str">
        <f>VLOOKUP(Table_Villen_viihde.accdb[[#This Row],[Ryhmänro]],Table_Villen_viihde.accdb6[],2,FALSE)</f>
        <v>Tarvikkeet</v>
      </c>
    </row>
    <row r="3067" spans="1:12" x14ac:dyDescent="0.35">
      <c r="A3067">
        <v>53565</v>
      </c>
      <c r="B3067" s="18">
        <v>42373</v>
      </c>
      <c r="C3067" t="s">
        <v>60</v>
      </c>
      <c r="D3067">
        <v>1</v>
      </c>
      <c r="E3067">
        <v>7</v>
      </c>
      <c r="F3067">
        <v>14</v>
      </c>
      <c r="G3067">
        <v>10.99</v>
      </c>
      <c r="H3067" t="str">
        <f>VLOOKUP(Table_Villen_viihde.accdb[[#This Row],[MyyjäID]],ville_myyjät!$A$2:$B$17,2,FALSE)</f>
        <v>Kaija</v>
      </c>
      <c r="I3067" t="str">
        <f>VLOOKUP(Table_Villen_viihde.accdb[[#This Row],[myyjä]],ville_myyjät!$B$2:$C$17,2,FALSE)</f>
        <v>Nainen</v>
      </c>
      <c r="J3067" t="str">
        <f>VLOOKUP(Table_Villen_viihde.accdb[[#This Row],[Tuotenumero]],Table_Villen_viihde.accdb5[[Tuotenumero]:[Tuote]],2,FALSE)</f>
        <v>Antennikaapeli</v>
      </c>
      <c r="K3067" s="3">
        <f>VLOOKUP(Table_Villen_viihde.accdb[[#This Row],[Tuotenumero]],Table_Villen_viihde.accdb5[[Tuotenumero]:[TuoteryhmäID]],3,FALSE)</f>
        <v>4</v>
      </c>
      <c r="L3067" s="3" t="str">
        <f>VLOOKUP(Table_Villen_viihde.accdb[[#This Row],[Ryhmänro]],Table_Villen_viihde.accdb6[],2,FALSE)</f>
        <v>Tarvikkeet</v>
      </c>
    </row>
    <row r="3068" spans="1:12" x14ac:dyDescent="0.35">
      <c r="A3068">
        <v>53566</v>
      </c>
      <c r="B3068" s="18">
        <v>42373</v>
      </c>
      <c r="C3068" t="s">
        <v>60</v>
      </c>
      <c r="D3068">
        <v>1</v>
      </c>
      <c r="E3068">
        <v>7</v>
      </c>
      <c r="F3068">
        <v>15</v>
      </c>
      <c r="G3068">
        <v>10.94</v>
      </c>
      <c r="H3068" t="str">
        <f>VLOOKUP(Table_Villen_viihde.accdb[[#This Row],[MyyjäID]],ville_myyjät!$A$2:$B$17,2,FALSE)</f>
        <v>Kaija</v>
      </c>
      <c r="I3068" t="str">
        <f>VLOOKUP(Table_Villen_viihde.accdb[[#This Row],[myyjä]],ville_myyjät!$B$2:$C$17,2,FALSE)</f>
        <v>Nainen</v>
      </c>
      <c r="J3068" t="str">
        <f>VLOOKUP(Table_Villen_viihde.accdb[[#This Row],[Tuotenumero]],Table_Villen_viihde.accdb5[[Tuotenumero]:[Tuote]],2,FALSE)</f>
        <v>Antennikaapeli</v>
      </c>
      <c r="K3068" s="3">
        <f>VLOOKUP(Table_Villen_viihde.accdb[[#This Row],[Tuotenumero]],Table_Villen_viihde.accdb5[[Tuotenumero]:[TuoteryhmäID]],3,FALSE)</f>
        <v>4</v>
      </c>
      <c r="L3068" s="3" t="str">
        <f>VLOOKUP(Table_Villen_viihde.accdb[[#This Row],[Ryhmänro]],Table_Villen_viihde.accdb6[],2,FALSE)</f>
        <v>Tarvikkeet</v>
      </c>
    </row>
    <row r="3069" spans="1:12" x14ac:dyDescent="0.35">
      <c r="A3069">
        <v>53567</v>
      </c>
      <c r="B3069" s="18">
        <v>42374</v>
      </c>
      <c r="C3069" t="s">
        <v>59</v>
      </c>
      <c r="D3069">
        <v>1</v>
      </c>
      <c r="E3069">
        <v>7</v>
      </c>
      <c r="F3069">
        <v>257</v>
      </c>
      <c r="G3069">
        <v>131.52000000000001</v>
      </c>
      <c r="H3069" t="str">
        <f>VLOOKUP(Table_Villen_viihde.accdb[[#This Row],[MyyjäID]],ville_myyjät!$A$2:$B$17,2,FALSE)</f>
        <v>Kaija</v>
      </c>
      <c r="I3069" t="str">
        <f>VLOOKUP(Table_Villen_viihde.accdb[[#This Row],[myyjä]],ville_myyjät!$B$2:$C$17,2,FALSE)</f>
        <v>Nainen</v>
      </c>
      <c r="J3069" t="str">
        <f>VLOOKUP(Table_Villen_viihde.accdb[[#This Row],[Tuotenumero]],Table_Villen_viihde.accdb5[[Tuotenumero]:[Tuote]],2,FALSE)</f>
        <v>Levysoitin</v>
      </c>
      <c r="K3069" s="3">
        <f>VLOOKUP(Table_Villen_viihde.accdb[[#This Row],[Tuotenumero]],Table_Villen_viihde.accdb5[[Tuotenumero]:[TuoteryhmäID]],3,FALSE)</f>
        <v>1</v>
      </c>
      <c r="L3069" s="3" t="str">
        <f>VLOOKUP(Table_Villen_viihde.accdb[[#This Row],[Ryhmänro]],Table_Villen_viihde.accdb6[],2,FALSE)</f>
        <v>Äänentoisto</v>
      </c>
    </row>
    <row r="3070" spans="1:12" x14ac:dyDescent="0.35">
      <c r="A3070">
        <v>53568</v>
      </c>
      <c r="B3070" s="18">
        <v>42374</v>
      </c>
      <c r="C3070" t="s">
        <v>60</v>
      </c>
      <c r="D3070">
        <v>1</v>
      </c>
      <c r="E3070">
        <v>2</v>
      </c>
      <c r="F3070">
        <v>15</v>
      </c>
      <c r="G3070">
        <v>11.05</v>
      </c>
      <c r="H3070" t="str">
        <f>VLOOKUP(Table_Villen_viihde.accdb[[#This Row],[MyyjäID]],ville_myyjät!$A$2:$B$17,2,FALSE)</f>
        <v>Maija</v>
      </c>
      <c r="I3070" t="str">
        <f>VLOOKUP(Table_Villen_viihde.accdb[[#This Row],[myyjä]],ville_myyjät!$B$2:$C$17,2,FALSE)</f>
        <v>Nainen</v>
      </c>
      <c r="J3070" t="str">
        <f>VLOOKUP(Table_Villen_viihde.accdb[[#This Row],[Tuotenumero]],Table_Villen_viihde.accdb5[[Tuotenumero]:[Tuote]],2,FALSE)</f>
        <v>Antennikaapeli</v>
      </c>
      <c r="K3070" s="3">
        <f>VLOOKUP(Table_Villen_viihde.accdb[[#This Row],[Tuotenumero]],Table_Villen_viihde.accdb5[[Tuotenumero]:[TuoteryhmäID]],3,FALSE)</f>
        <v>4</v>
      </c>
      <c r="L3070" s="3" t="str">
        <f>VLOOKUP(Table_Villen_viihde.accdb[[#This Row],[Ryhmänro]],Table_Villen_viihde.accdb6[],2,FALSE)</f>
        <v>Tarvikkeet</v>
      </c>
    </row>
    <row r="3071" spans="1:12" x14ac:dyDescent="0.35">
      <c r="A3071">
        <v>53569</v>
      </c>
      <c r="B3071" s="18">
        <v>42374</v>
      </c>
      <c r="C3071" t="s">
        <v>60</v>
      </c>
      <c r="D3071">
        <v>1</v>
      </c>
      <c r="E3071">
        <v>5</v>
      </c>
      <c r="F3071">
        <v>14</v>
      </c>
      <c r="G3071">
        <v>10.63</v>
      </c>
      <c r="H3071" t="str">
        <f>VLOOKUP(Table_Villen_viihde.accdb[[#This Row],[MyyjäID]],ville_myyjät!$A$2:$B$17,2,FALSE)</f>
        <v>Petri</v>
      </c>
      <c r="I3071" t="str">
        <f>VLOOKUP(Table_Villen_viihde.accdb[[#This Row],[myyjä]],ville_myyjät!$B$2:$C$17,2,FALSE)</f>
        <v>Mies</v>
      </c>
      <c r="J3071" t="str">
        <f>VLOOKUP(Table_Villen_viihde.accdb[[#This Row],[Tuotenumero]],Table_Villen_viihde.accdb5[[Tuotenumero]:[Tuote]],2,FALSE)</f>
        <v>Antennikaapeli</v>
      </c>
      <c r="K3071" s="3">
        <f>VLOOKUP(Table_Villen_viihde.accdb[[#This Row],[Tuotenumero]],Table_Villen_viihde.accdb5[[Tuotenumero]:[TuoteryhmäID]],3,FALSE)</f>
        <v>4</v>
      </c>
      <c r="L3071" s="3" t="str">
        <f>VLOOKUP(Table_Villen_viihde.accdb[[#This Row],[Ryhmänro]],Table_Villen_viihde.accdb6[],2,FALSE)</f>
        <v>Tarvikkeet</v>
      </c>
    </row>
    <row r="3072" spans="1:12" x14ac:dyDescent="0.35">
      <c r="A3072">
        <v>53570</v>
      </c>
      <c r="B3072" s="18">
        <v>42375</v>
      </c>
      <c r="C3072" t="s">
        <v>61</v>
      </c>
      <c r="D3072">
        <v>1</v>
      </c>
      <c r="E3072">
        <v>3</v>
      </c>
      <c r="F3072">
        <v>327</v>
      </c>
      <c r="G3072">
        <v>237.45</v>
      </c>
      <c r="H3072" t="str">
        <f>VLOOKUP(Table_Villen_viihde.accdb[[#This Row],[MyyjäID]],ville_myyjät!$A$2:$B$17,2,FALSE)</f>
        <v>Helena</v>
      </c>
      <c r="I3072" t="str">
        <f>VLOOKUP(Table_Villen_viihde.accdb[[#This Row],[myyjä]],ville_myyjät!$B$2:$C$17,2,FALSE)</f>
        <v>Nainen</v>
      </c>
      <c r="J3072" t="str">
        <f>VLOOKUP(Table_Villen_viihde.accdb[[#This Row],[Tuotenumero]],Table_Villen_viihde.accdb5[[Tuotenumero]:[Tuote]],2,FALSE)</f>
        <v>TV32</v>
      </c>
      <c r="K3072" s="3">
        <f>VLOOKUP(Table_Villen_viihde.accdb[[#This Row],[Tuotenumero]],Table_Villen_viihde.accdb5[[Tuotenumero]:[TuoteryhmäID]],3,FALSE)</f>
        <v>3</v>
      </c>
      <c r="L3072" s="3" t="str">
        <f>VLOOKUP(Table_Villen_viihde.accdb[[#This Row],[Ryhmänro]],Table_Villen_viihde.accdb6[],2,FALSE)</f>
        <v>TV</v>
      </c>
    </row>
    <row r="3073" spans="1:12" x14ac:dyDescent="0.35">
      <c r="A3073">
        <v>53571</v>
      </c>
      <c r="B3073" s="18">
        <v>42375</v>
      </c>
      <c r="C3073" t="s">
        <v>60</v>
      </c>
      <c r="D3073">
        <v>1</v>
      </c>
      <c r="E3073">
        <v>6</v>
      </c>
      <c r="F3073">
        <v>14</v>
      </c>
      <c r="G3073">
        <v>10.37</v>
      </c>
      <c r="H3073" t="str">
        <f>VLOOKUP(Table_Villen_viihde.accdb[[#This Row],[MyyjäID]],ville_myyjät!$A$2:$B$17,2,FALSE)</f>
        <v>Mikko</v>
      </c>
      <c r="I3073" t="str">
        <f>VLOOKUP(Table_Villen_viihde.accdb[[#This Row],[myyjä]],ville_myyjät!$B$2:$C$17,2,FALSE)</f>
        <v>Mies</v>
      </c>
      <c r="J3073" t="str">
        <f>VLOOKUP(Table_Villen_viihde.accdb[[#This Row],[Tuotenumero]],Table_Villen_viihde.accdb5[[Tuotenumero]:[Tuote]],2,FALSE)</f>
        <v>Antennikaapeli</v>
      </c>
      <c r="K3073" s="3">
        <f>VLOOKUP(Table_Villen_viihde.accdb[[#This Row],[Tuotenumero]],Table_Villen_viihde.accdb5[[Tuotenumero]:[TuoteryhmäID]],3,FALSE)</f>
        <v>4</v>
      </c>
      <c r="L3073" s="3" t="str">
        <f>VLOOKUP(Table_Villen_viihde.accdb[[#This Row],[Ryhmänro]],Table_Villen_viihde.accdb6[],2,FALSE)</f>
        <v>Tarvikkeet</v>
      </c>
    </row>
    <row r="3074" spans="1:12" x14ac:dyDescent="0.35">
      <c r="A3074">
        <v>53572</v>
      </c>
      <c r="B3074" s="18">
        <v>42375</v>
      </c>
      <c r="C3074" t="s">
        <v>60</v>
      </c>
      <c r="D3074">
        <v>1</v>
      </c>
      <c r="E3074">
        <v>9</v>
      </c>
      <c r="F3074">
        <v>15</v>
      </c>
      <c r="G3074">
        <v>11.11</v>
      </c>
      <c r="H3074" t="str">
        <f>VLOOKUP(Table_Villen_viihde.accdb[[#This Row],[MyyjäID]],ville_myyjät!$A$2:$B$17,2,FALSE)</f>
        <v>Juuso</v>
      </c>
      <c r="I3074" t="str">
        <f>VLOOKUP(Table_Villen_viihde.accdb[[#This Row],[myyjä]],ville_myyjät!$B$2:$C$17,2,FALSE)</f>
        <v>Mies</v>
      </c>
      <c r="J3074" t="str">
        <f>VLOOKUP(Table_Villen_viihde.accdb[[#This Row],[Tuotenumero]],Table_Villen_viihde.accdb5[[Tuotenumero]:[Tuote]],2,FALSE)</f>
        <v>Antennikaapeli</v>
      </c>
      <c r="K3074" s="3">
        <f>VLOOKUP(Table_Villen_viihde.accdb[[#This Row],[Tuotenumero]],Table_Villen_viihde.accdb5[[Tuotenumero]:[TuoteryhmäID]],3,FALSE)</f>
        <v>4</v>
      </c>
      <c r="L3074" s="3" t="str">
        <f>VLOOKUP(Table_Villen_viihde.accdb[[#This Row],[Ryhmänro]],Table_Villen_viihde.accdb6[],2,FALSE)</f>
        <v>Tarvikkeet</v>
      </c>
    </row>
    <row r="3075" spans="1:12" x14ac:dyDescent="0.35">
      <c r="A3075">
        <v>53573</v>
      </c>
      <c r="B3075" s="18">
        <v>42375</v>
      </c>
      <c r="C3075" t="s">
        <v>60</v>
      </c>
      <c r="D3075">
        <v>1</v>
      </c>
      <c r="E3075">
        <v>1</v>
      </c>
      <c r="F3075">
        <v>14</v>
      </c>
      <c r="G3075">
        <v>10.56</v>
      </c>
      <c r="H3075" t="str">
        <f>VLOOKUP(Table_Villen_viihde.accdb[[#This Row],[MyyjäID]],ville_myyjät!$A$2:$B$17,2,FALSE)</f>
        <v>Liisa</v>
      </c>
      <c r="I3075" t="str">
        <f>VLOOKUP(Table_Villen_viihde.accdb[[#This Row],[myyjä]],ville_myyjät!$B$2:$C$17,2,FALSE)</f>
        <v>Nainen</v>
      </c>
      <c r="J3075" t="str">
        <f>VLOOKUP(Table_Villen_viihde.accdb[[#This Row],[Tuotenumero]],Table_Villen_viihde.accdb5[[Tuotenumero]:[Tuote]],2,FALSE)</f>
        <v>Antennikaapeli</v>
      </c>
      <c r="K3075" s="3">
        <f>VLOOKUP(Table_Villen_viihde.accdb[[#This Row],[Tuotenumero]],Table_Villen_viihde.accdb5[[Tuotenumero]:[TuoteryhmäID]],3,FALSE)</f>
        <v>4</v>
      </c>
      <c r="L3075" s="3" t="str">
        <f>VLOOKUP(Table_Villen_viihde.accdb[[#This Row],[Ryhmänro]],Table_Villen_viihde.accdb6[],2,FALSE)</f>
        <v>Tarvikkeet</v>
      </c>
    </row>
    <row r="3076" spans="1:12" x14ac:dyDescent="0.35">
      <c r="A3076">
        <v>53574</v>
      </c>
      <c r="B3076" s="18">
        <v>42375</v>
      </c>
      <c r="C3076" t="s">
        <v>60</v>
      </c>
      <c r="D3076">
        <v>1</v>
      </c>
      <c r="E3076">
        <v>2</v>
      </c>
      <c r="F3076">
        <v>15</v>
      </c>
      <c r="G3076">
        <v>11.21</v>
      </c>
      <c r="H3076" t="str">
        <f>VLOOKUP(Table_Villen_viihde.accdb[[#This Row],[MyyjäID]],ville_myyjät!$A$2:$B$17,2,FALSE)</f>
        <v>Maija</v>
      </c>
      <c r="I3076" t="str">
        <f>VLOOKUP(Table_Villen_viihde.accdb[[#This Row],[myyjä]],ville_myyjät!$B$2:$C$17,2,FALSE)</f>
        <v>Nainen</v>
      </c>
      <c r="J3076" t="str">
        <f>VLOOKUP(Table_Villen_viihde.accdb[[#This Row],[Tuotenumero]],Table_Villen_viihde.accdb5[[Tuotenumero]:[Tuote]],2,FALSE)</f>
        <v>Antennikaapeli</v>
      </c>
      <c r="K3076" s="3">
        <f>VLOOKUP(Table_Villen_viihde.accdb[[#This Row],[Tuotenumero]],Table_Villen_viihde.accdb5[[Tuotenumero]:[TuoteryhmäID]],3,FALSE)</f>
        <v>4</v>
      </c>
      <c r="L3076" s="3" t="str">
        <f>VLOOKUP(Table_Villen_viihde.accdb[[#This Row],[Ryhmänro]],Table_Villen_viihde.accdb6[],2,FALSE)</f>
        <v>Tarvikkeet</v>
      </c>
    </row>
    <row r="3077" spans="1:12" x14ac:dyDescent="0.35">
      <c r="A3077">
        <v>53575</v>
      </c>
      <c r="B3077" s="18">
        <v>42376</v>
      </c>
      <c r="C3077" t="s">
        <v>58</v>
      </c>
      <c r="D3077">
        <v>1</v>
      </c>
      <c r="E3077">
        <v>3</v>
      </c>
      <c r="F3077">
        <v>18</v>
      </c>
      <c r="G3077">
        <v>9.64</v>
      </c>
      <c r="H3077" t="str">
        <f>VLOOKUP(Table_Villen_viihde.accdb[[#This Row],[MyyjäID]],ville_myyjät!$A$2:$B$17,2,FALSE)</f>
        <v>Helena</v>
      </c>
      <c r="I3077" t="str">
        <f>VLOOKUP(Table_Villen_viihde.accdb[[#This Row],[myyjä]],ville_myyjät!$B$2:$C$17,2,FALSE)</f>
        <v>Nainen</v>
      </c>
      <c r="J3077" t="str">
        <f>VLOOKUP(Table_Villen_viihde.accdb[[#This Row],[Tuotenumero]],Table_Villen_viihde.accdb5[[Tuotenumero]:[Tuote]],2,FALSE)</f>
        <v>USB-kaapeli</v>
      </c>
      <c r="K3077" s="3">
        <f>VLOOKUP(Table_Villen_viihde.accdb[[#This Row],[Tuotenumero]],Table_Villen_viihde.accdb5[[Tuotenumero]:[TuoteryhmäID]],3,FALSE)</f>
        <v>4</v>
      </c>
      <c r="L3077" s="3" t="str">
        <f>VLOOKUP(Table_Villen_viihde.accdb[[#This Row],[Ryhmänro]],Table_Villen_viihde.accdb6[],2,FALSE)</f>
        <v>Tarvikkeet</v>
      </c>
    </row>
    <row r="3078" spans="1:12" x14ac:dyDescent="0.35">
      <c r="A3078">
        <v>53576</v>
      </c>
      <c r="B3078" s="18">
        <v>42376</v>
      </c>
      <c r="C3078" t="s">
        <v>60</v>
      </c>
      <c r="D3078">
        <v>1</v>
      </c>
      <c r="E3078">
        <v>6</v>
      </c>
      <c r="F3078">
        <v>15</v>
      </c>
      <c r="G3078">
        <v>10.87</v>
      </c>
      <c r="H3078" t="str">
        <f>VLOOKUP(Table_Villen_viihde.accdb[[#This Row],[MyyjäID]],ville_myyjät!$A$2:$B$17,2,FALSE)</f>
        <v>Mikko</v>
      </c>
      <c r="I3078" t="str">
        <f>VLOOKUP(Table_Villen_viihde.accdb[[#This Row],[myyjä]],ville_myyjät!$B$2:$C$17,2,FALSE)</f>
        <v>Mies</v>
      </c>
      <c r="J3078" t="str">
        <f>VLOOKUP(Table_Villen_viihde.accdb[[#This Row],[Tuotenumero]],Table_Villen_viihde.accdb5[[Tuotenumero]:[Tuote]],2,FALSE)</f>
        <v>Antennikaapeli</v>
      </c>
      <c r="K3078" s="3">
        <f>VLOOKUP(Table_Villen_viihde.accdb[[#This Row],[Tuotenumero]],Table_Villen_viihde.accdb5[[Tuotenumero]:[TuoteryhmäID]],3,FALSE)</f>
        <v>4</v>
      </c>
      <c r="L3078" s="3" t="str">
        <f>VLOOKUP(Table_Villen_viihde.accdb[[#This Row],[Ryhmänro]],Table_Villen_viihde.accdb6[],2,FALSE)</f>
        <v>Tarvikkeet</v>
      </c>
    </row>
    <row r="3079" spans="1:12" x14ac:dyDescent="0.35">
      <c r="A3079">
        <v>53577</v>
      </c>
      <c r="B3079" s="18">
        <v>42377</v>
      </c>
      <c r="C3079" t="s">
        <v>60</v>
      </c>
      <c r="D3079">
        <v>1</v>
      </c>
      <c r="E3079">
        <v>5</v>
      </c>
      <c r="F3079">
        <v>15</v>
      </c>
      <c r="G3079">
        <v>10.64</v>
      </c>
      <c r="H3079" t="str">
        <f>VLOOKUP(Table_Villen_viihde.accdb[[#This Row],[MyyjäID]],ville_myyjät!$A$2:$B$17,2,FALSE)</f>
        <v>Petri</v>
      </c>
      <c r="I3079" t="str">
        <f>VLOOKUP(Table_Villen_viihde.accdb[[#This Row],[myyjä]],ville_myyjät!$B$2:$C$17,2,FALSE)</f>
        <v>Mies</v>
      </c>
      <c r="J3079" t="str">
        <f>VLOOKUP(Table_Villen_viihde.accdb[[#This Row],[Tuotenumero]],Table_Villen_viihde.accdb5[[Tuotenumero]:[Tuote]],2,FALSE)</f>
        <v>Antennikaapeli</v>
      </c>
      <c r="K3079" s="3">
        <f>VLOOKUP(Table_Villen_viihde.accdb[[#This Row],[Tuotenumero]],Table_Villen_viihde.accdb5[[Tuotenumero]:[TuoteryhmäID]],3,FALSE)</f>
        <v>4</v>
      </c>
      <c r="L3079" s="3" t="str">
        <f>VLOOKUP(Table_Villen_viihde.accdb[[#This Row],[Ryhmänro]],Table_Villen_viihde.accdb6[],2,FALSE)</f>
        <v>Tarvikkeet</v>
      </c>
    </row>
    <row r="3080" spans="1:12" x14ac:dyDescent="0.35">
      <c r="A3080">
        <v>53578</v>
      </c>
      <c r="B3080" s="18">
        <v>42378</v>
      </c>
      <c r="C3080" t="s">
        <v>62</v>
      </c>
      <c r="D3080">
        <v>1</v>
      </c>
      <c r="E3080">
        <v>1</v>
      </c>
      <c r="F3080">
        <v>59</v>
      </c>
      <c r="G3080">
        <v>45.47</v>
      </c>
      <c r="H3080" t="str">
        <f>VLOOKUP(Table_Villen_viihde.accdb[[#This Row],[MyyjäID]],ville_myyjät!$A$2:$B$17,2,FALSE)</f>
        <v>Liisa</v>
      </c>
      <c r="I3080" t="str">
        <f>VLOOKUP(Table_Villen_viihde.accdb[[#This Row],[myyjä]],ville_myyjät!$B$2:$C$17,2,FALSE)</f>
        <v>Nainen</v>
      </c>
      <c r="J3080" t="str">
        <f>VLOOKUP(Table_Villen_viihde.accdb[[#This Row],[Tuotenumero]],Table_Villen_viihde.accdb5[[Tuotenumero]:[Tuote]],2,FALSE)</f>
        <v>Kaukosäädin</v>
      </c>
      <c r="K3080" s="3">
        <f>VLOOKUP(Table_Villen_viihde.accdb[[#This Row],[Tuotenumero]],Table_Villen_viihde.accdb5[[Tuotenumero]:[TuoteryhmäID]],3,FALSE)</f>
        <v>4</v>
      </c>
      <c r="L3080" s="3" t="str">
        <f>VLOOKUP(Table_Villen_viihde.accdb[[#This Row],[Ryhmänro]],Table_Villen_viihde.accdb6[],2,FALSE)</f>
        <v>Tarvikkeet</v>
      </c>
    </row>
    <row r="3081" spans="1:12" x14ac:dyDescent="0.35">
      <c r="A3081">
        <v>53579</v>
      </c>
      <c r="B3081" s="18">
        <v>42378</v>
      </c>
      <c r="C3081" t="s">
        <v>60</v>
      </c>
      <c r="D3081">
        <v>1</v>
      </c>
      <c r="E3081">
        <v>6</v>
      </c>
      <c r="F3081">
        <v>14</v>
      </c>
      <c r="G3081">
        <v>11.21</v>
      </c>
      <c r="H3081" t="str">
        <f>VLOOKUP(Table_Villen_viihde.accdb[[#This Row],[MyyjäID]],ville_myyjät!$A$2:$B$17,2,FALSE)</f>
        <v>Mikko</v>
      </c>
      <c r="I3081" t="str">
        <f>VLOOKUP(Table_Villen_viihde.accdb[[#This Row],[myyjä]],ville_myyjät!$B$2:$C$17,2,FALSE)</f>
        <v>Mies</v>
      </c>
      <c r="J3081" t="str">
        <f>VLOOKUP(Table_Villen_viihde.accdb[[#This Row],[Tuotenumero]],Table_Villen_viihde.accdb5[[Tuotenumero]:[Tuote]],2,FALSE)</f>
        <v>Antennikaapeli</v>
      </c>
      <c r="K3081" s="3">
        <f>VLOOKUP(Table_Villen_viihde.accdb[[#This Row],[Tuotenumero]],Table_Villen_viihde.accdb5[[Tuotenumero]:[TuoteryhmäID]],3,FALSE)</f>
        <v>4</v>
      </c>
      <c r="L3081" s="3" t="str">
        <f>VLOOKUP(Table_Villen_viihde.accdb[[#This Row],[Ryhmänro]],Table_Villen_viihde.accdb6[],2,FALSE)</f>
        <v>Tarvikkeet</v>
      </c>
    </row>
    <row r="3082" spans="1:12" x14ac:dyDescent="0.35">
      <c r="A3082">
        <v>53580</v>
      </c>
      <c r="B3082" s="18">
        <v>42378</v>
      </c>
      <c r="C3082" t="s">
        <v>58</v>
      </c>
      <c r="D3082">
        <v>1</v>
      </c>
      <c r="E3082">
        <v>6</v>
      </c>
      <c r="F3082">
        <v>17</v>
      </c>
      <c r="G3082">
        <v>8.8000000000000007</v>
      </c>
      <c r="H3082" t="str">
        <f>VLOOKUP(Table_Villen_viihde.accdb[[#This Row],[MyyjäID]],ville_myyjät!$A$2:$B$17,2,FALSE)</f>
        <v>Mikko</v>
      </c>
      <c r="I3082" t="str">
        <f>VLOOKUP(Table_Villen_viihde.accdb[[#This Row],[myyjä]],ville_myyjät!$B$2:$C$17,2,FALSE)</f>
        <v>Mies</v>
      </c>
      <c r="J3082" t="str">
        <f>VLOOKUP(Table_Villen_viihde.accdb[[#This Row],[Tuotenumero]],Table_Villen_viihde.accdb5[[Tuotenumero]:[Tuote]],2,FALSE)</f>
        <v>USB-kaapeli</v>
      </c>
      <c r="K3082" s="3">
        <f>VLOOKUP(Table_Villen_viihde.accdb[[#This Row],[Tuotenumero]],Table_Villen_viihde.accdb5[[Tuotenumero]:[TuoteryhmäID]],3,FALSE)</f>
        <v>4</v>
      </c>
      <c r="L3082" s="3" t="str">
        <f>VLOOKUP(Table_Villen_viihde.accdb[[#This Row],[Ryhmänro]],Table_Villen_viihde.accdb6[],2,FALSE)</f>
        <v>Tarvikkeet</v>
      </c>
    </row>
    <row r="3083" spans="1:12" x14ac:dyDescent="0.35">
      <c r="A3083">
        <v>53581</v>
      </c>
      <c r="B3083" s="18">
        <v>42379</v>
      </c>
      <c r="C3083" t="s">
        <v>59</v>
      </c>
      <c r="D3083">
        <v>1</v>
      </c>
      <c r="E3083">
        <v>5</v>
      </c>
      <c r="F3083">
        <v>254</v>
      </c>
      <c r="G3083">
        <v>134.49</v>
      </c>
      <c r="H3083" t="str">
        <f>VLOOKUP(Table_Villen_viihde.accdb[[#This Row],[MyyjäID]],ville_myyjät!$A$2:$B$17,2,FALSE)</f>
        <v>Petri</v>
      </c>
      <c r="I3083" t="str">
        <f>VLOOKUP(Table_Villen_viihde.accdb[[#This Row],[myyjä]],ville_myyjät!$B$2:$C$17,2,FALSE)</f>
        <v>Mies</v>
      </c>
      <c r="J3083" t="str">
        <f>VLOOKUP(Table_Villen_viihde.accdb[[#This Row],[Tuotenumero]],Table_Villen_viihde.accdb5[[Tuotenumero]:[Tuote]],2,FALSE)</f>
        <v>Levysoitin</v>
      </c>
      <c r="K3083" s="3">
        <f>VLOOKUP(Table_Villen_viihde.accdb[[#This Row],[Tuotenumero]],Table_Villen_viihde.accdb5[[Tuotenumero]:[TuoteryhmäID]],3,FALSE)</f>
        <v>1</v>
      </c>
      <c r="L3083" s="3" t="str">
        <f>VLOOKUP(Table_Villen_viihde.accdb[[#This Row],[Ryhmänro]],Table_Villen_viihde.accdb6[],2,FALSE)</f>
        <v>Äänentoisto</v>
      </c>
    </row>
    <row r="3084" spans="1:12" x14ac:dyDescent="0.35">
      <c r="A3084">
        <v>53582</v>
      </c>
      <c r="B3084" s="18">
        <v>42379</v>
      </c>
      <c r="C3084" t="s">
        <v>60</v>
      </c>
      <c r="D3084">
        <v>1</v>
      </c>
      <c r="E3084">
        <v>7</v>
      </c>
      <c r="F3084">
        <v>15</v>
      </c>
      <c r="G3084">
        <v>10.66</v>
      </c>
      <c r="H3084" t="str">
        <f>VLOOKUP(Table_Villen_viihde.accdb[[#This Row],[MyyjäID]],ville_myyjät!$A$2:$B$17,2,FALSE)</f>
        <v>Kaija</v>
      </c>
      <c r="I3084" t="str">
        <f>VLOOKUP(Table_Villen_viihde.accdb[[#This Row],[myyjä]],ville_myyjät!$B$2:$C$17,2,FALSE)</f>
        <v>Nainen</v>
      </c>
      <c r="J3084" t="str">
        <f>VLOOKUP(Table_Villen_viihde.accdb[[#This Row],[Tuotenumero]],Table_Villen_viihde.accdb5[[Tuotenumero]:[Tuote]],2,FALSE)</f>
        <v>Antennikaapeli</v>
      </c>
      <c r="K3084" s="3">
        <f>VLOOKUP(Table_Villen_viihde.accdb[[#This Row],[Tuotenumero]],Table_Villen_viihde.accdb5[[Tuotenumero]:[TuoteryhmäID]],3,FALSE)</f>
        <v>4</v>
      </c>
      <c r="L3084" s="3" t="str">
        <f>VLOOKUP(Table_Villen_viihde.accdb[[#This Row],[Ryhmänro]],Table_Villen_viihde.accdb6[],2,FALSE)</f>
        <v>Tarvikkeet</v>
      </c>
    </row>
    <row r="3085" spans="1:12" x14ac:dyDescent="0.35">
      <c r="A3085">
        <v>53583</v>
      </c>
      <c r="B3085" s="18">
        <v>42379</v>
      </c>
      <c r="C3085" t="s">
        <v>60</v>
      </c>
      <c r="D3085">
        <v>1</v>
      </c>
      <c r="E3085">
        <v>7</v>
      </c>
      <c r="F3085">
        <v>15</v>
      </c>
      <c r="G3085">
        <v>10.24</v>
      </c>
      <c r="H3085" t="str">
        <f>VLOOKUP(Table_Villen_viihde.accdb[[#This Row],[MyyjäID]],ville_myyjät!$A$2:$B$17,2,FALSE)</f>
        <v>Kaija</v>
      </c>
      <c r="I3085" t="str">
        <f>VLOOKUP(Table_Villen_viihde.accdb[[#This Row],[myyjä]],ville_myyjät!$B$2:$C$17,2,FALSE)</f>
        <v>Nainen</v>
      </c>
      <c r="J3085" t="str">
        <f>VLOOKUP(Table_Villen_viihde.accdb[[#This Row],[Tuotenumero]],Table_Villen_viihde.accdb5[[Tuotenumero]:[Tuote]],2,FALSE)</f>
        <v>Antennikaapeli</v>
      </c>
      <c r="K3085" s="3">
        <f>VLOOKUP(Table_Villen_viihde.accdb[[#This Row],[Tuotenumero]],Table_Villen_viihde.accdb5[[Tuotenumero]:[TuoteryhmäID]],3,FALSE)</f>
        <v>4</v>
      </c>
      <c r="L3085" s="3" t="str">
        <f>VLOOKUP(Table_Villen_viihde.accdb[[#This Row],[Ryhmänro]],Table_Villen_viihde.accdb6[],2,FALSE)</f>
        <v>Tarvikkeet</v>
      </c>
    </row>
    <row r="3086" spans="1:12" x14ac:dyDescent="0.35">
      <c r="A3086">
        <v>53584</v>
      </c>
      <c r="B3086" s="18">
        <v>42379</v>
      </c>
      <c r="C3086" t="s">
        <v>60</v>
      </c>
      <c r="D3086">
        <v>1</v>
      </c>
      <c r="E3086">
        <v>9</v>
      </c>
      <c r="F3086">
        <v>14</v>
      </c>
      <c r="G3086">
        <v>10.44</v>
      </c>
      <c r="H3086" t="str">
        <f>VLOOKUP(Table_Villen_viihde.accdb[[#This Row],[MyyjäID]],ville_myyjät!$A$2:$B$17,2,FALSE)</f>
        <v>Juuso</v>
      </c>
      <c r="I3086" t="str">
        <f>VLOOKUP(Table_Villen_viihde.accdb[[#This Row],[myyjä]],ville_myyjät!$B$2:$C$17,2,FALSE)</f>
        <v>Mies</v>
      </c>
      <c r="J3086" t="str">
        <f>VLOOKUP(Table_Villen_viihde.accdb[[#This Row],[Tuotenumero]],Table_Villen_viihde.accdb5[[Tuotenumero]:[Tuote]],2,FALSE)</f>
        <v>Antennikaapeli</v>
      </c>
      <c r="K3086" s="3">
        <f>VLOOKUP(Table_Villen_viihde.accdb[[#This Row],[Tuotenumero]],Table_Villen_viihde.accdb5[[Tuotenumero]:[TuoteryhmäID]],3,FALSE)</f>
        <v>4</v>
      </c>
      <c r="L3086" s="3" t="str">
        <f>VLOOKUP(Table_Villen_viihde.accdb[[#This Row],[Ryhmänro]],Table_Villen_viihde.accdb6[],2,FALSE)</f>
        <v>Tarvikkeet</v>
      </c>
    </row>
    <row r="3087" spans="1:12" x14ac:dyDescent="0.35">
      <c r="A3087">
        <v>53585</v>
      </c>
      <c r="B3087" s="18">
        <v>42380</v>
      </c>
      <c r="C3087" t="s">
        <v>60</v>
      </c>
      <c r="D3087">
        <v>1</v>
      </c>
      <c r="E3087">
        <v>1</v>
      </c>
      <c r="F3087">
        <v>15</v>
      </c>
      <c r="G3087">
        <v>10.27</v>
      </c>
      <c r="H3087" t="str">
        <f>VLOOKUP(Table_Villen_viihde.accdb[[#This Row],[MyyjäID]],ville_myyjät!$A$2:$B$17,2,FALSE)</f>
        <v>Liisa</v>
      </c>
      <c r="I3087" t="str">
        <f>VLOOKUP(Table_Villen_viihde.accdb[[#This Row],[myyjä]],ville_myyjät!$B$2:$C$17,2,FALSE)</f>
        <v>Nainen</v>
      </c>
      <c r="J3087" t="str">
        <f>VLOOKUP(Table_Villen_viihde.accdb[[#This Row],[Tuotenumero]],Table_Villen_viihde.accdb5[[Tuotenumero]:[Tuote]],2,FALSE)</f>
        <v>Antennikaapeli</v>
      </c>
      <c r="K3087" s="3">
        <f>VLOOKUP(Table_Villen_viihde.accdb[[#This Row],[Tuotenumero]],Table_Villen_viihde.accdb5[[Tuotenumero]:[TuoteryhmäID]],3,FALSE)</f>
        <v>4</v>
      </c>
      <c r="L3087" s="3" t="str">
        <f>VLOOKUP(Table_Villen_viihde.accdb[[#This Row],[Ryhmänro]],Table_Villen_viihde.accdb6[],2,FALSE)</f>
        <v>Tarvikkeet</v>
      </c>
    </row>
    <row r="3088" spans="1:12" x14ac:dyDescent="0.35">
      <c r="A3088">
        <v>53586</v>
      </c>
      <c r="B3088" s="18">
        <v>42380</v>
      </c>
      <c r="C3088" t="s">
        <v>60</v>
      </c>
      <c r="D3088">
        <v>1</v>
      </c>
      <c r="E3088">
        <v>5</v>
      </c>
      <c r="F3088">
        <v>14</v>
      </c>
      <c r="G3088">
        <v>10.82</v>
      </c>
      <c r="H3088" t="str">
        <f>VLOOKUP(Table_Villen_viihde.accdb[[#This Row],[MyyjäID]],ville_myyjät!$A$2:$B$17,2,FALSE)</f>
        <v>Petri</v>
      </c>
      <c r="I3088" t="str">
        <f>VLOOKUP(Table_Villen_viihde.accdb[[#This Row],[myyjä]],ville_myyjät!$B$2:$C$17,2,FALSE)</f>
        <v>Mies</v>
      </c>
      <c r="J3088" t="str">
        <f>VLOOKUP(Table_Villen_viihde.accdb[[#This Row],[Tuotenumero]],Table_Villen_viihde.accdb5[[Tuotenumero]:[Tuote]],2,FALSE)</f>
        <v>Antennikaapeli</v>
      </c>
      <c r="K3088" s="3">
        <f>VLOOKUP(Table_Villen_viihde.accdb[[#This Row],[Tuotenumero]],Table_Villen_viihde.accdb5[[Tuotenumero]:[TuoteryhmäID]],3,FALSE)</f>
        <v>4</v>
      </c>
      <c r="L3088" s="3" t="str">
        <f>VLOOKUP(Table_Villen_viihde.accdb[[#This Row],[Ryhmänro]],Table_Villen_viihde.accdb6[],2,FALSE)</f>
        <v>Tarvikkeet</v>
      </c>
    </row>
    <row r="3089" spans="1:12" x14ac:dyDescent="0.35">
      <c r="A3089">
        <v>53587</v>
      </c>
      <c r="B3089" s="18">
        <v>42381</v>
      </c>
      <c r="C3089" t="s">
        <v>60</v>
      </c>
      <c r="D3089">
        <v>2</v>
      </c>
      <c r="E3089">
        <v>7</v>
      </c>
      <c r="F3089">
        <v>15</v>
      </c>
      <c r="G3089">
        <v>10.93</v>
      </c>
      <c r="H3089" t="str">
        <f>VLOOKUP(Table_Villen_viihde.accdb[[#This Row],[MyyjäID]],ville_myyjät!$A$2:$B$17,2,FALSE)</f>
        <v>Kaija</v>
      </c>
      <c r="I3089" t="str">
        <f>VLOOKUP(Table_Villen_viihde.accdb[[#This Row],[myyjä]],ville_myyjät!$B$2:$C$17,2,FALSE)</f>
        <v>Nainen</v>
      </c>
      <c r="J3089" t="str">
        <f>VLOOKUP(Table_Villen_viihde.accdb[[#This Row],[Tuotenumero]],Table_Villen_viihde.accdb5[[Tuotenumero]:[Tuote]],2,FALSE)</f>
        <v>Antennikaapeli</v>
      </c>
      <c r="K3089" s="3">
        <f>VLOOKUP(Table_Villen_viihde.accdb[[#This Row],[Tuotenumero]],Table_Villen_viihde.accdb5[[Tuotenumero]:[TuoteryhmäID]],3,FALSE)</f>
        <v>4</v>
      </c>
      <c r="L3089" s="3" t="str">
        <f>VLOOKUP(Table_Villen_viihde.accdb[[#This Row],[Ryhmänro]],Table_Villen_viihde.accdb6[],2,FALSE)</f>
        <v>Tarvikkeet</v>
      </c>
    </row>
    <row r="3090" spans="1:12" x14ac:dyDescent="0.35">
      <c r="A3090">
        <v>53588</v>
      </c>
      <c r="B3090" s="18">
        <v>42382</v>
      </c>
      <c r="C3090" t="s">
        <v>60</v>
      </c>
      <c r="D3090">
        <v>1</v>
      </c>
      <c r="E3090">
        <v>5</v>
      </c>
      <c r="F3090">
        <v>15</v>
      </c>
      <c r="G3090">
        <v>10.97</v>
      </c>
      <c r="H3090" t="str">
        <f>VLOOKUP(Table_Villen_viihde.accdb[[#This Row],[MyyjäID]],ville_myyjät!$A$2:$B$17,2,FALSE)</f>
        <v>Petri</v>
      </c>
      <c r="I3090" t="str">
        <f>VLOOKUP(Table_Villen_viihde.accdb[[#This Row],[myyjä]],ville_myyjät!$B$2:$C$17,2,FALSE)</f>
        <v>Mies</v>
      </c>
      <c r="J3090" t="str">
        <f>VLOOKUP(Table_Villen_viihde.accdb[[#This Row],[Tuotenumero]],Table_Villen_viihde.accdb5[[Tuotenumero]:[Tuote]],2,FALSE)</f>
        <v>Antennikaapeli</v>
      </c>
      <c r="K3090" s="3">
        <f>VLOOKUP(Table_Villen_viihde.accdb[[#This Row],[Tuotenumero]],Table_Villen_viihde.accdb5[[Tuotenumero]:[TuoteryhmäID]],3,FALSE)</f>
        <v>4</v>
      </c>
      <c r="L3090" s="3" t="str">
        <f>VLOOKUP(Table_Villen_viihde.accdb[[#This Row],[Ryhmänro]],Table_Villen_viihde.accdb6[],2,FALSE)</f>
        <v>Tarvikkeet</v>
      </c>
    </row>
    <row r="3091" spans="1:12" x14ac:dyDescent="0.35">
      <c r="A3091">
        <v>53589</v>
      </c>
      <c r="B3091" s="18">
        <v>42382</v>
      </c>
      <c r="C3091" t="s">
        <v>61</v>
      </c>
      <c r="D3091">
        <v>1</v>
      </c>
      <c r="E3091">
        <v>5</v>
      </c>
      <c r="F3091">
        <v>348</v>
      </c>
      <c r="G3091">
        <v>235.66</v>
      </c>
      <c r="H3091" t="str">
        <f>VLOOKUP(Table_Villen_viihde.accdb[[#This Row],[MyyjäID]],ville_myyjät!$A$2:$B$17,2,FALSE)</f>
        <v>Petri</v>
      </c>
      <c r="I3091" t="str">
        <f>VLOOKUP(Table_Villen_viihde.accdb[[#This Row],[myyjä]],ville_myyjät!$B$2:$C$17,2,FALSE)</f>
        <v>Mies</v>
      </c>
      <c r="J3091" t="str">
        <f>VLOOKUP(Table_Villen_viihde.accdb[[#This Row],[Tuotenumero]],Table_Villen_viihde.accdb5[[Tuotenumero]:[Tuote]],2,FALSE)</f>
        <v>TV32</v>
      </c>
      <c r="K3091" s="3">
        <f>VLOOKUP(Table_Villen_viihde.accdb[[#This Row],[Tuotenumero]],Table_Villen_viihde.accdb5[[Tuotenumero]:[TuoteryhmäID]],3,FALSE)</f>
        <v>3</v>
      </c>
      <c r="L3091" s="3" t="str">
        <f>VLOOKUP(Table_Villen_viihde.accdb[[#This Row],[Ryhmänro]],Table_Villen_viihde.accdb6[],2,FALSE)</f>
        <v>TV</v>
      </c>
    </row>
    <row r="3092" spans="1:12" x14ac:dyDescent="0.35">
      <c r="A3092">
        <v>53590</v>
      </c>
      <c r="B3092" s="18">
        <v>42382</v>
      </c>
      <c r="C3092" t="s">
        <v>60</v>
      </c>
      <c r="D3092">
        <v>1</v>
      </c>
      <c r="E3092">
        <v>3</v>
      </c>
      <c r="F3092">
        <v>15</v>
      </c>
      <c r="G3092">
        <v>10.77</v>
      </c>
      <c r="H3092" t="str">
        <f>VLOOKUP(Table_Villen_viihde.accdb[[#This Row],[MyyjäID]],ville_myyjät!$A$2:$B$17,2,FALSE)</f>
        <v>Helena</v>
      </c>
      <c r="I3092" t="str">
        <f>VLOOKUP(Table_Villen_viihde.accdb[[#This Row],[myyjä]],ville_myyjät!$B$2:$C$17,2,FALSE)</f>
        <v>Nainen</v>
      </c>
      <c r="J3092" t="str">
        <f>VLOOKUP(Table_Villen_viihde.accdb[[#This Row],[Tuotenumero]],Table_Villen_viihde.accdb5[[Tuotenumero]:[Tuote]],2,FALSE)</f>
        <v>Antennikaapeli</v>
      </c>
      <c r="K3092" s="3">
        <f>VLOOKUP(Table_Villen_viihde.accdb[[#This Row],[Tuotenumero]],Table_Villen_viihde.accdb5[[Tuotenumero]:[TuoteryhmäID]],3,FALSE)</f>
        <v>4</v>
      </c>
      <c r="L3092" s="3" t="str">
        <f>VLOOKUP(Table_Villen_viihde.accdb[[#This Row],[Ryhmänro]],Table_Villen_viihde.accdb6[],2,FALSE)</f>
        <v>Tarvikkeet</v>
      </c>
    </row>
    <row r="3093" spans="1:12" x14ac:dyDescent="0.35">
      <c r="A3093">
        <v>53591</v>
      </c>
      <c r="B3093" s="18">
        <v>42382</v>
      </c>
      <c r="C3093" t="s">
        <v>58</v>
      </c>
      <c r="D3093">
        <v>1</v>
      </c>
      <c r="E3093">
        <v>3</v>
      </c>
      <c r="F3093">
        <v>17</v>
      </c>
      <c r="G3093">
        <v>8.92</v>
      </c>
      <c r="H3093" t="str">
        <f>VLOOKUP(Table_Villen_viihde.accdb[[#This Row],[MyyjäID]],ville_myyjät!$A$2:$B$17,2,FALSE)</f>
        <v>Helena</v>
      </c>
      <c r="I3093" t="str">
        <f>VLOOKUP(Table_Villen_viihde.accdb[[#This Row],[myyjä]],ville_myyjät!$B$2:$C$17,2,FALSE)</f>
        <v>Nainen</v>
      </c>
      <c r="J3093" t="str">
        <f>VLOOKUP(Table_Villen_viihde.accdb[[#This Row],[Tuotenumero]],Table_Villen_viihde.accdb5[[Tuotenumero]:[Tuote]],2,FALSE)</f>
        <v>USB-kaapeli</v>
      </c>
      <c r="K3093" s="3">
        <f>VLOOKUP(Table_Villen_viihde.accdb[[#This Row],[Tuotenumero]],Table_Villen_viihde.accdb5[[Tuotenumero]:[TuoteryhmäID]],3,FALSE)</f>
        <v>4</v>
      </c>
      <c r="L3093" s="3" t="str">
        <f>VLOOKUP(Table_Villen_viihde.accdb[[#This Row],[Ryhmänro]],Table_Villen_viihde.accdb6[],2,FALSE)</f>
        <v>Tarvikkeet</v>
      </c>
    </row>
    <row r="3094" spans="1:12" x14ac:dyDescent="0.35">
      <c r="A3094">
        <v>53592</v>
      </c>
      <c r="B3094" s="18">
        <v>42383</v>
      </c>
      <c r="C3094" t="s">
        <v>60</v>
      </c>
      <c r="D3094">
        <v>1</v>
      </c>
      <c r="E3094">
        <v>2</v>
      </c>
      <c r="F3094">
        <v>15</v>
      </c>
      <c r="G3094">
        <v>10.6</v>
      </c>
      <c r="H3094" t="str">
        <f>VLOOKUP(Table_Villen_viihde.accdb[[#This Row],[MyyjäID]],ville_myyjät!$A$2:$B$17,2,FALSE)</f>
        <v>Maija</v>
      </c>
      <c r="I3094" t="str">
        <f>VLOOKUP(Table_Villen_viihde.accdb[[#This Row],[myyjä]],ville_myyjät!$B$2:$C$17,2,FALSE)</f>
        <v>Nainen</v>
      </c>
      <c r="J3094" t="str">
        <f>VLOOKUP(Table_Villen_viihde.accdb[[#This Row],[Tuotenumero]],Table_Villen_viihde.accdb5[[Tuotenumero]:[Tuote]],2,FALSE)</f>
        <v>Antennikaapeli</v>
      </c>
      <c r="K3094" s="3">
        <f>VLOOKUP(Table_Villen_viihde.accdb[[#This Row],[Tuotenumero]],Table_Villen_viihde.accdb5[[Tuotenumero]:[TuoteryhmäID]],3,FALSE)</f>
        <v>4</v>
      </c>
      <c r="L3094" s="3" t="str">
        <f>VLOOKUP(Table_Villen_viihde.accdb[[#This Row],[Ryhmänro]],Table_Villen_viihde.accdb6[],2,FALSE)</f>
        <v>Tarvikkeet</v>
      </c>
    </row>
    <row r="3095" spans="1:12" x14ac:dyDescent="0.35">
      <c r="A3095">
        <v>53593</v>
      </c>
      <c r="B3095" s="18">
        <v>42383</v>
      </c>
      <c r="C3095" t="s">
        <v>60</v>
      </c>
      <c r="D3095">
        <v>1</v>
      </c>
      <c r="E3095">
        <v>3</v>
      </c>
      <c r="F3095">
        <v>15</v>
      </c>
      <c r="G3095">
        <v>10.19</v>
      </c>
      <c r="H3095" t="str">
        <f>VLOOKUP(Table_Villen_viihde.accdb[[#This Row],[MyyjäID]],ville_myyjät!$A$2:$B$17,2,FALSE)</f>
        <v>Helena</v>
      </c>
      <c r="I3095" t="str">
        <f>VLOOKUP(Table_Villen_viihde.accdb[[#This Row],[myyjä]],ville_myyjät!$B$2:$C$17,2,FALSE)</f>
        <v>Nainen</v>
      </c>
      <c r="J3095" t="str">
        <f>VLOOKUP(Table_Villen_viihde.accdb[[#This Row],[Tuotenumero]],Table_Villen_viihde.accdb5[[Tuotenumero]:[Tuote]],2,FALSE)</f>
        <v>Antennikaapeli</v>
      </c>
      <c r="K3095" s="3">
        <f>VLOOKUP(Table_Villen_viihde.accdb[[#This Row],[Tuotenumero]],Table_Villen_viihde.accdb5[[Tuotenumero]:[TuoteryhmäID]],3,FALSE)</f>
        <v>4</v>
      </c>
      <c r="L3095" s="3" t="str">
        <f>VLOOKUP(Table_Villen_viihde.accdb[[#This Row],[Ryhmänro]],Table_Villen_viihde.accdb6[],2,FALSE)</f>
        <v>Tarvikkeet</v>
      </c>
    </row>
    <row r="3096" spans="1:12" x14ac:dyDescent="0.35">
      <c r="A3096">
        <v>53594</v>
      </c>
      <c r="B3096" s="18">
        <v>42383</v>
      </c>
      <c r="C3096" t="s">
        <v>60</v>
      </c>
      <c r="D3096">
        <v>1</v>
      </c>
      <c r="E3096">
        <v>1</v>
      </c>
      <c r="F3096">
        <v>15</v>
      </c>
      <c r="G3096">
        <v>10.24</v>
      </c>
      <c r="H3096" t="str">
        <f>VLOOKUP(Table_Villen_viihde.accdb[[#This Row],[MyyjäID]],ville_myyjät!$A$2:$B$17,2,FALSE)</f>
        <v>Liisa</v>
      </c>
      <c r="I3096" t="str">
        <f>VLOOKUP(Table_Villen_viihde.accdb[[#This Row],[myyjä]],ville_myyjät!$B$2:$C$17,2,FALSE)</f>
        <v>Nainen</v>
      </c>
      <c r="J3096" t="str">
        <f>VLOOKUP(Table_Villen_viihde.accdb[[#This Row],[Tuotenumero]],Table_Villen_viihde.accdb5[[Tuotenumero]:[Tuote]],2,FALSE)</f>
        <v>Antennikaapeli</v>
      </c>
      <c r="K3096" s="3">
        <f>VLOOKUP(Table_Villen_viihde.accdb[[#This Row],[Tuotenumero]],Table_Villen_viihde.accdb5[[Tuotenumero]:[TuoteryhmäID]],3,FALSE)</f>
        <v>4</v>
      </c>
      <c r="L3096" s="3" t="str">
        <f>VLOOKUP(Table_Villen_viihde.accdb[[#This Row],[Ryhmänro]],Table_Villen_viihde.accdb6[],2,FALSE)</f>
        <v>Tarvikkeet</v>
      </c>
    </row>
    <row r="3097" spans="1:12" x14ac:dyDescent="0.35">
      <c r="A3097">
        <v>53595</v>
      </c>
      <c r="B3097" s="18">
        <v>42383</v>
      </c>
      <c r="C3097" t="s">
        <v>60</v>
      </c>
      <c r="D3097">
        <v>1</v>
      </c>
      <c r="E3097">
        <v>3</v>
      </c>
      <c r="F3097">
        <v>14</v>
      </c>
      <c r="G3097">
        <v>11</v>
      </c>
      <c r="H3097" t="str">
        <f>VLOOKUP(Table_Villen_viihde.accdb[[#This Row],[MyyjäID]],ville_myyjät!$A$2:$B$17,2,FALSE)</f>
        <v>Helena</v>
      </c>
      <c r="I3097" t="str">
        <f>VLOOKUP(Table_Villen_viihde.accdb[[#This Row],[myyjä]],ville_myyjät!$B$2:$C$17,2,FALSE)</f>
        <v>Nainen</v>
      </c>
      <c r="J3097" t="str">
        <f>VLOOKUP(Table_Villen_viihde.accdb[[#This Row],[Tuotenumero]],Table_Villen_viihde.accdb5[[Tuotenumero]:[Tuote]],2,FALSE)</f>
        <v>Antennikaapeli</v>
      </c>
      <c r="K3097" s="3">
        <f>VLOOKUP(Table_Villen_viihde.accdb[[#This Row],[Tuotenumero]],Table_Villen_viihde.accdb5[[Tuotenumero]:[TuoteryhmäID]],3,FALSE)</f>
        <v>4</v>
      </c>
      <c r="L3097" s="3" t="str">
        <f>VLOOKUP(Table_Villen_viihde.accdb[[#This Row],[Ryhmänro]],Table_Villen_viihde.accdb6[],2,FALSE)</f>
        <v>Tarvikkeet</v>
      </c>
    </row>
    <row r="3098" spans="1:12" x14ac:dyDescent="0.35">
      <c r="A3098">
        <v>53596</v>
      </c>
      <c r="B3098" s="18">
        <v>42384</v>
      </c>
      <c r="C3098" t="s">
        <v>60</v>
      </c>
      <c r="D3098">
        <v>1</v>
      </c>
      <c r="E3098">
        <v>3</v>
      </c>
      <c r="F3098">
        <v>15</v>
      </c>
      <c r="G3098">
        <v>11.15</v>
      </c>
      <c r="H3098" t="str">
        <f>VLOOKUP(Table_Villen_viihde.accdb[[#This Row],[MyyjäID]],ville_myyjät!$A$2:$B$17,2,FALSE)</f>
        <v>Helena</v>
      </c>
      <c r="I3098" t="str">
        <f>VLOOKUP(Table_Villen_viihde.accdb[[#This Row],[myyjä]],ville_myyjät!$B$2:$C$17,2,FALSE)</f>
        <v>Nainen</v>
      </c>
      <c r="J3098" t="str">
        <f>VLOOKUP(Table_Villen_viihde.accdb[[#This Row],[Tuotenumero]],Table_Villen_viihde.accdb5[[Tuotenumero]:[Tuote]],2,FALSE)</f>
        <v>Antennikaapeli</v>
      </c>
      <c r="K3098" s="3">
        <f>VLOOKUP(Table_Villen_viihde.accdb[[#This Row],[Tuotenumero]],Table_Villen_viihde.accdb5[[Tuotenumero]:[TuoteryhmäID]],3,FALSE)</f>
        <v>4</v>
      </c>
      <c r="L3098" s="3" t="str">
        <f>VLOOKUP(Table_Villen_viihde.accdb[[#This Row],[Ryhmänro]],Table_Villen_viihde.accdb6[],2,FALSE)</f>
        <v>Tarvikkeet</v>
      </c>
    </row>
    <row r="3099" spans="1:12" x14ac:dyDescent="0.35">
      <c r="A3099">
        <v>53597</v>
      </c>
      <c r="B3099" s="18">
        <v>42384</v>
      </c>
      <c r="C3099" t="s">
        <v>59</v>
      </c>
      <c r="D3099">
        <v>1</v>
      </c>
      <c r="E3099">
        <v>1</v>
      </c>
      <c r="F3099">
        <v>244</v>
      </c>
      <c r="G3099">
        <v>139.29</v>
      </c>
      <c r="H3099" t="str">
        <f>VLOOKUP(Table_Villen_viihde.accdb[[#This Row],[MyyjäID]],ville_myyjät!$A$2:$B$17,2,FALSE)</f>
        <v>Liisa</v>
      </c>
      <c r="I3099" t="str">
        <f>VLOOKUP(Table_Villen_viihde.accdb[[#This Row],[myyjä]],ville_myyjät!$B$2:$C$17,2,FALSE)</f>
        <v>Nainen</v>
      </c>
      <c r="J3099" t="str">
        <f>VLOOKUP(Table_Villen_viihde.accdb[[#This Row],[Tuotenumero]],Table_Villen_viihde.accdb5[[Tuotenumero]:[Tuote]],2,FALSE)</f>
        <v>Levysoitin</v>
      </c>
      <c r="K3099" s="3">
        <f>VLOOKUP(Table_Villen_viihde.accdb[[#This Row],[Tuotenumero]],Table_Villen_viihde.accdb5[[Tuotenumero]:[TuoteryhmäID]],3,FALSE)</f>
        <v>1</v>
      </c>
      <c r="L3099" s="3" t="str">
        <f>VLOOKUP(Table_Villen_viihde.accdb[[#This Row],[Ryhmänro]],Table_Villen_viihde.accdb6[],2,FALSE)</f>
        <v>Äänentoisto</v>
      </c>
    </row>
    <row r="3100" spans="1:12" x14ac:dyDescent="0.35">
      <c r="A3100">
        <v>53598</v>
      </c>
      <c r="B3100" s="18">
        <v>42385</v>
      </c>
      <c r="C3100" t="s">
        <v>60</v>
      </c>
      <c r="D3100">
        <v>1</v>
      </c>
      <c r="E3100">
        <v>5</v>
      </c>
      <c r="F3100">
        <v>14</v>
      </c>
      <c r="G3100">
        <v>10.59</v>
      </c>
      <c r="H3100" t="str">
        <f>VLOOKUP(Table_Villen_viihde.accdb[[#This Row],[MyyjäID]],ville_myyjät!$A$2:$B$17,2,FALSE)</f>
        <v>Petri</v>
      </c>
      <c r="I3100" t="str">
        <f>VLOOKUP(Table_Villen_viihde.accdb[[#This Row],[myyjä]],ville_myyjät!$B$2:$C$17,2,FALSE)</f>
        <v>Mies</v>
      </c>
      <c r="J3100" t="str">
        <f>VLOOKUP(Table_Villen_viihde.accdb[[#This Row],[Tuotenumero]],Table_Villen_viihde.accdb5[[Tuotenumero]:[Tuote]],2,FALSE)</f>
        <v>Antennikaapeli</v>
      </c>
      <c r="K3100" s="3">
        <f>VLOOKUP(Table_Villen_viihde.accdb[[#This Row],[Tuotenumero]],Table_Villen_viihde.accdb5[[Tuotenumero]:[TuoteryhmäID]],3,FALSE)</f>
        <v>4</v>
      </c>
      <c r="L3100" s="3" t="str">
        <f>VLOOKUP(Table_Villen_viihde.accdb[[#This Row],[Ryhmänro]],Table_Villen_viihde.accdb6[],2,FALSE)</f>
        <v>Tarvikkeet</v>
      </c>
    </row>
    <row r="3101" spans="1:12" x14ac:dyDescent="0.35">
      <c r="A3101">
        <v>53599</v>
      </c>
      <c r="B3101" s="18">
        <v>42386</v>
      </c>
      <c r="C3101" t="s">
        <v>60</v>
      </c>
      <c r="D3101">
        <v>1</v>
      </c>
      <c r="E3101">
        <v>2</v>
      </c>
      <c r="F3101">
        <v>14</v>
      </c>
      <c r="G3101">
        <v>11.02</v>
      </c>
      <c r="H3101" t="str">
        <f>VLOOKUP(Table_Villen_viihde.accdb[[#This Row],[MyyjäID]],ville_myyjät!$A$2:$B$17,2,FALSE)</f>
        <v>Maija</v>
      </c>
      <c r="I3101" t="str">
        <f>VLOOKUP(Table_Villen_viihde.accdb[[#This Row],[myyjä]],ville_myyjät!$B$2:$C$17,2,FALSE)</f>
        <v>Nainen</v>
      </c>
      <c r="J3101" t="str">
        <f>VLOOKUP(Table_Villen_viihde.accdb[[#This Row],[Tuotenumero]],Table_Villen_viihde.accdb5[[Tuotenumero]:[Tuote]],2,FALSE)</f>
        <v>Antennikaapeli</v>
      </c>
      <c r="K3101" s="3">
        <f>VLOOKUP(Table_Villen_viihde.accdb[[#This Row],[Tuotenumero]],Table_Villen_viihde.accdb5[[Tuotenumero]:[TuoteryhmäID]],3,FALSE)</f>
        <v>4</v>
      </c>
      <c r="L3101" s="3" t="str">
        <f>VLOOKUP(Table_Villen_viihde.accdb[[#This Row],[Ryhmänro]],Table_Villen_viihde.accdb6[],2,FALSE)</f>
        <v>Tarvikkeet</v>
      </c>
    </row>
    <row r="3102" spans="1:12" x14ac:dyDescent="0.35">
      <c r="A3102">
        <v>53600</v>
      </c>
      <c r="B3102" s="18">
        <v>42386</v>
      </c>
      <c r="C3102" t="s">
        <v>58</v>
      </c>
      <c r="D3102">
        <v>1</v>
      </c>
      <c r="E3102">
        <v>6</v>
      </c>
      <c r="F3102">
        <v>17</v>
      </c>
      <c r="G3102">
        <v>9.18</v>
      </c>
      <c r="H3102" t="str">
        <f>VLOOKUP(Table_Villen_viihde.accdb[[#This Row],[MyyjäID]],ville_myyjät!$A$2:$B$17,2,FALSE)</f>
        <v>Mikko</v>
      </c>
      <c r="I3102" t="str">
        <f>VLOOKUP(Table_Villen_viihde.accdb[[#This Row],[myyjä]],ville_myyjät!$B$2:$C$17,2,FALSE)</f>
        <v>Mies</v>
      </c>
      <c r="J3102" t="str">
        <f>VLOOKUP(Table_Villen_viihde.accdb[[#This Row],[Tuotenumero]],Table_Villen_viihde.accdb5[[Tuotenumero]:[Tuote]],2,FALSE)</f>
        <v>USB-kaapeli</v>
      </c>
      <c r="K3102" s="3">
        <f>VLOOKUP(Table_Villen_viihde.accdb[[#This Row],[Tuotenumero]],Table_Villen_viihde.accdb5[[Tuotenumero]:[TuoteryhmäID]],3,FALSE)</f>
        <v>4</v>
      </c>
      <c r="L3102" s="3" t="str">
        <f>VLOOKUP(Table_Villen_viihde.accdb[[#This Row],[Ryhmänro]],Table_Villen_viihde.accdb6[],2,FALSE)</f>
        <v>Tarvikkeet</v>
      </c>
    </row>
    <row r="3103" spans="1:12" x14ac:dyDescent="0.35">
      <c r="A3103">
        <v>53601</v>
      </c>
      <c r="B3103" s="18">
        <v>42387</v>
      </c>
      <c r="C3103" t="s">
        <v>60</v>
      </c>
      <c r="D3103">
        <v>1</v>
      </c>
      <c r="E3103">
        <v>7</v>
      </c>
      <c r="F3103">
        <v>15</v>
      </c>
      <c r="G3103">
        <v>10.61</v>
      </c>
      <c r="H3103" t="str">
        <f>VLOOKUP(Table_Villen_viihde.accdb[[#This Row],[MyyjäID]],ville_myyjät!$A$2:$B$17,2,FALSE)</f>
        <v>Kaija</v>
      </c>
      <c r="I3103" t="str">
        <f>VLOOKUP(Table_Villen_viihde.accdb[[#This Row],[myyjä]],ville_myyjät!$B$2:$C$17,2,FALSE)</f>
        <v>Nainen</v>
      </c>
      <c r="J3103" t="str">
        <f>VLOOKUP(Table_Villen_viihde.accdb[[#This Row],[Tuotenumero]],Table_Villen_viihde.accdb5[[Tuotenumero]:[Tuote]],2,FALSE)</f>
        <v>Antennikaapeli</v>
      </c>
      <c r="K3103" s="3">
        <f>VLOOKUP(Table_Villen_viihde.accdb[[#This Row],[Tuotenumero]],Table_Villen_viihde.accdb5[[Tuotenumero]:[TuoteryhmäID]],3,FALSE)</f>
        <v>4</v>
      </c>
      <c r="L3103" s="3" t="str">
        <f>VLOOKUP(Table_Villen_viihde.accdb[[#This Row],[Ryhmänro]],Table_Villen_viihde.accdb6[],2,FALSE)</f>
        <v>Tarvikkeet</v>
      </c>
    </row>
    <row r="3104" spans="1:12" x14ac:dyDescent="0.35">
      <c r="A3104">
        <v>53602</v>
      </c>
      <c r="B3104" s="18">
        <v>42387</v>
      </c>
      <c r="C3104" t="s">
        <v>60</v>
      </c>
      <c r="D3104">
        <v>1</v>
      </c>
      <c r="E3104">
        <v>5</v>
      </c>
      <c r="F3104">
        <v>14</v>
      </c>
      <c r="G3104">
        <v>10.75</v>
      </c>
      <c r="H3104" t="str">
        <f>VLOOKUP(Table_Villen_viihde.accdb[[#This Row],[MyyjäID]],ville_myyjät!$A$2:$B$17,2,FALSE)</f>
        <v>Petri</v>
      </c>
      <c r="I3104" t="str">
        <f>VLOOKUP(Table_Villen_viihde.accdb[[#This Row],[myyjä]],ville_myyjät!$B$2:$C$17,2,FALSE)</f>
        <v>Mies</v>
      </c>
      <c r="J3104" t="str">
        <f>VLOOKUP(Table_Villen_viihde.accdb[[#This Row],[Tuotenumero]],Table_Villen_viihde.accdb5[[Tuotenumero]:[Tuote]],2,FALSE)</f>
        <v>Antennikaapeli</v>
      </c>
      <c r="K3104" s="3">
        <f>VLOOKUP(Table_Villen_viihde.accdb[[#This Row],[Tuotenumero]],Table_Villen_viihde.accdb5[[Tuotenumero]:[TuoteryhmäID]],3,FALSE)</f>
        <v>4</v>
      </c>
      <c r="L3104" s="3" t="str">
        <f>VLOOKUP(Table_Villen_viihde.accdb[[#This Row],[Ryhmänro]],Table_Villen_viihde.accdb6[],2,FALSE)</f>
        <v>Tarvikkeet</v>
      </c>
    </row>
    <row r="3105" spans="1:12" x14ac:dyDescent="0.35">
      <c r="A3105">
        <v>53603</v>
      </c>
      <c r="B3105" s="18">
        <v>42387</v>
      </c>
      <c r="C3105" t="s">
        <v>60</v>
      </c>
      <c r="D3105">
        <v>1</v>
      </c>
      <c r="E3105">
        <v>2</v>
      </c>
      <c r="F3105">
        <v>14</v>
      </c>
      <c r="G3105">
        <v>10.3</v>
      </c>
      <c r="H3105" t="str">
        <f>VLOOKUP(Table_Villen_viihde.accdb[[#This Row],[MyyjäID]],ville_myyjät!$A$2:$B$17,2,FALSE)</f>
        <v>Maija</v>
      </c>
      <c r="I3105" t="str">
        <f>VLOOKUP(Table_Villen_viihde.accdb[[#This Row],[myyjä]],ville_myyjät!$B$2:$C$17,2,FALSE)</f>
        <v>Nainen</v>
      </c>
      <c r="J3105" t="str">
        <f>VLOOKUP(Table_Villen_viihde.accdb[[#This Row],[Tuotenumero]],Table_Villen_viihde.accdb5[[Tuotenumero]:[Tuote]],2,FALSE)</f>
        <v>Antennikaapeli</v>
      </c>
      <c r="K3105" s="3">
        <f>VLOOKUP(Table_Villen_viihde.accdb[[#This Row],[Tuotenumero]],Table_Villen_viihde.accdb5[[Tuotenumero]:[TuoteryhmäID]],3,FALSE)</f>
        <v>4</v>
      </c>
      <c r="L3105" s="3" t="str">
        <f>VLOOKUP(Table_Villen_viihde.accdb[[#This Row],[Ryhmänro]],Table_Villen_viihde.accdb6[],2,FALSE)</f>
        <v>Tarvikkeet</v>
      </c>
    </row>
    <row r="3106" spans="1:12" x14ac:dyDescent="0.35">
      <c r="A3106">
        <v>53604</v>
      </c>
      <c r="B3106" s="18">
        <v>42387</v>
      </c>
      <c r="C3106" t="s">
        <v>60</v>
      </c>
      <c r="D3106">
        <v>1</v>
      </c>
      <c r="E3106">
        <v>2</v>
      </c>
      <c r="F3106">
        <v>14</v>
      </c>
      <c r="G3106">
        <v>11.13</v>
      </c>
      <c r="H3106" t="str">
        <f>VLOOKUP(Table_Villen_viihde.accdb[[#This Row],[MyyjäID]],ville_myyjät!$A$2:$B$17,2,FALSE)</f>
        <v>Maija</v>
      </c>
      <c r="I3106" t="str">
        <f>VLOOKUP(Table_Villen_viihde.accdb[[#This Row],[myyjä]],ville_myyjät!$B$2:$C$17,2,FALSE)</f>
        <v>Nainen</v>
      </c>
      <c r="J3106" t="str">
        <f>VLOOKUP(Table_Villen_viihde.accdb[[#This Row],[Tuotenumero]],Table_Villen_viihde.accdb5[[Tuotenumero]:[Tuote]],2,FALSE)</f>
        <v>Antennikaapeli</v>
      </c>
      <c r="K3106" s="3">
        <f>VLOOKUP(Table_Villen_viihde.accdb[[#This Row],[Tuotenumero]],Table_Villen_viihde.accdb5[[Tuotenumero]:[TuoteryhmäID]],3,FALSE)</f>
        <v>4</v>
      </c>
      <c r="L3106" s="3" t="str">
        <f>VLOOKUP(Table_Villen_viihde.accdb[[#This Row],[Ryhmänro]],Table_Villen_viihde.accdb6[],2,FALSE)</f>
        <v>Tarvikkeet</v>
      </c>
    </row>
    <row r="3107" spans="1:12" x14ac:dyDescent="0.35">
      <c r="A3107">
        <v>53605</v>
      </c>
      <c r="B3107" s="18">
        <v>42388</v>
      </c>
      <c r="C3107" t="s">
        <v>59</v>
      </c>
      <c r="D3107">
        <v>1</v>
      </c>
      <c r="E3107">
        <v>1</v>
      </c>
      <c r="F3107">
        <v>248</v>
      </c>
      <c r="G3107">
        <v>137.57</v>
      </c>
      <c r="H3107" t="str">
        <f>VLOOKUP(Table_Villen_viihde.accdb[[#This Row],[MyyjäID]],ville_myyjät!$A$2:$B$17,2,FALSE)</f>
        <v>Liisa</v>
      </c>
      <c r="I3107" t="str">
        <f>VLOOKUP(Table_Villen_viihde.accdb[[#This Row],[myyjä]],ville_myyjät!$B$2:$C$17,2,FALSE)</f>
        <v>Nainen</v>
      </c>
      <c r="J3107" t="str">
        <f>VLOOKUP(Table_Villen_viihde.accdb[[#This Row],[Tuotenumero]],Table_Villen_viihde.accdb5[[Tuotenumero]:[Tuote]],2,FALSE)</f>
        <v>Levysoitin</v>
      </c>
      <c r="K3107" s="3">
        <f>VLOOKUP(Table_Villen_viihde.accdb[[#This Row],[Tuotenumero]],Table_Villen_viihde.accdb5[[Tuotenumero]:[TuoteryhmäID]],3,FALSE)</f>
        <v>1</v>
      </c>
      <c r="L3107" s="3" t="str">
        <f>VLOOKUP(Table_Villen_viihde.accdb[[#This Row],[Ryhmänro]],Table_Villen_viihde.accdb6[],2,FALSE)</f>
        <v>Äänentoisto</v>
      </c>
    </row>
    <row r="3108" spans="1:12" x14ac:dyDescent="0.35">
      <c r="A3108">
        <v>53606</v>
      </c>
      <c r="B3108" s="18">
        <v>42388</v>
      </c>
      <c r="C3108" t="s">
        <v>60</v>
      </c>
      <c r="D3108">
        <v>1</v>
      </c>
      <c r="E3108">
        <v>2</v>
      </c>
      <c r="F3108">
        <v>15</v>
      </c>
      <c r="G3108">
        <v>10.56</v>
      </c>
      <c r="H3108" t="str">
        <f>VLOOKUP(Table_Villen_viihde.accdb[[#This Row],[MyyjäID]],ville_myyjät!$A$2:$B$17,2,FALSE)</f>
        <v>Maija</v>
      </c>
      <c r="I3108" t="str">
        <f>VLOOKUP(Table_Villen_viihde.accdb[[#This Row],[myyjä]],ville_myyjät!$B$2:$C$17,2,FALSE)</f>
        <v>Nainen</v>
      </c>
      <c r="J3108" t="str">
        <f>VLOOKUP(Table_Villen_viihde.accdb[[#This Row],[Tuotenumero]],Table_Villen_viihde.accdb5[[Tuotenumero]:[Tuote]],2,FALSE)</f>
        <v>Antennikaapeli</v>
      </c>
      <c r="K3108" s="3">
        <f>VLOOKUP(Table_Villen_viihde.accdb[[#This Row],[Tuotenumero]],Table_Villen_viihde.accdb5[[Tuotenumero]:[TuoteryhmäID]],3,FALSE)</f>
        <v>4</v>
      </c>
      <c r="L3108" s="3" t="str">
        <f>VLOOKUP(Table_Villen_viihde.accdb[[#This Row],[Ryhmänro]],Table_Villen_viihde.accdb6[],2,FALSE)</f>
        <v>Tarvikkeet</v>
      </c>
    </row>
    <row r="3109" spans="1:12" x14ac:dyDescent="0.35">
      <c r="A3109">
        <v>53607</v>
      </c>
      <c r="B3109" s="18">
        <v>42388</v>
      </c>
      <c r="C3109" t="s">
        <v>61</v>
      </c>
      <c r="D3109">
        <v>1</v>
      </c>
      <c r="E3109">
        <v>6</v>
      </c>
      <c r="F3109">
        <v>331</v>
      </c>
      <c r="G3109">
        <v>214.46</v>
      </c>
      <c r="H3109" t="str">
        <f>VLOOKUP(Table_Villen_viihde.accdb[[#This Row],[MyyjäID]],ville_myyjät!$A$2:$B$17,2,FALSE)</f>
        <v>Mikko</v>
      </c>
      <c r="I3109" t="str">
        <f>VLOOKUP(Table_Villen_viihde.accdb[[#This Row],[myyjä]],ville_myyjät!$B$2:$C$17,2,FALSE)</f>
        <v>Mies</v>
      </c>
      <c r="J3109" t="str">
        <f>VLOOKUP(Table_Villen_viihde.accdb[[#This Row],[Tuotenumero]],Table_Villen_viihde.accdb5[[Tuotenumero]:[Tuote]],2,FALSE)</f>
        <v>TV32</v>
      </c>
      <c r="K3109" s="3">
        <f>VLOOKUP(Table_Villen_viihde.accdb[[#This Row],[Tuotenumero]],Table_Villen_viihde.accdb5[[Tuotenumero]:[TuoteryhmäID]],3,FALSE)</f>
        <v>3</v>
      </c>
      <c r="L3109" s="3" t="str">
        <f>VLOOKUP(Table_Villen_viihde.accdb[[#This Row],[Ryhmänro]],Table_Villen_viihde.accdb6[],2,FALSE)</f>
        <v>TV</v>
      </c>
    </row>
    <row r="3110" spans="1:12" x14ac:dyDescent="0.35">
      <c r="A3110">
        <v>53608</v>
      </c>
      <c r="B3110" s="18">
        <v>42389</v>
      </c>
      <c r="C3110" t="s">
        <v>60</v>
      </c>
      <c r="D3110">
        <v>1</v>
      </c>
      <c r="E3110">
        <v>5</v>
      </c>
      <c r="F3110">
        <v>14</v>
      </c>
      <c r="G3110">
        <v>10.81</v>
      </c>
      <c r="H3110" t="str">
        <f>VLOOKUP(Table_Villen_viihde.accdb[[#This Row],[MyyjäID]],ville_myyjät!$A$2:$B$17,2,FALSE)</f>
        <v>Petri</v>
      </c>
      <c r="I3110" t="str">
        <f>VLOOKUP(Table_Villen_viihde.accdb[[#This Row],[myyjä]],ville_myyjät!$B$2:$C$17,2,FALSE)</f>
        <v>Mies</v>
      </c>
      <c r="J3110" t="str">
        <f>VLOOKUP(Table_Villen_viihde.accdb[[#This Row],[Tuotenumero]],Table_Villen_viihde.accdb5[[Tuotenumero]:[Tuote]],2,FALSE)</f>
        <v>Antennikaapeli</v>
      </c>
      <c r="K3110" s="3">
        <f>VLOOKUP(Table_Villen_viihde.accdb[[#This Row],[Tuotenumero]],Table_Villen_viihde.accdb5[[Tuotenumero]:[TuoteryhmäID]],3,FALSE)</f>
        <v>4</v>
      </c>
      <c r="L3110" s="3" t="str">
        <f>VLOOKUP(Table_Villen_viihde.accdb[[#This Row],[Ryhmänro]],Table_Villen_viihde.accdb6[],2,FALSE)</f>
        <v>Tarvikkeet</v>
      </c>
    </row>
    <row r="3111" spans="1:12" x14ac:dyDescent="0.35">
      <c r="A3111">
        <v>53609</v>
      </c>
      <c r="B3111" s="18">
        <v>42389</v>
      </c>
      <c r="C3111" t="s">
        <v>58</v>
      </c>
      <c r="D3111">
        <v>1</v>
      </c>
      <c r="E3111">
        <v>7</v>
      </c>
      <c r="F3111">
        <v>18</v>
      </c>
      <c r="G3111">
        <v>9.61</v>
      </c>
      <c r="H3111" t="str">
        <f>VLOOKUP(Table_Villen_viihde.accdb[[#This Row],[MyyjäID]],ville_myyjät!$A$2:$B$17,2,FALSE)</f>
        <v>Kaija</v>
      </c>
      <c r="I3111" t="str">
        <f>VLOOKUP(Table_Villen_viihde.accdb[[#This Row],[myyjä]],ville_myyjät!$B$2:$C$17,2,FALSE)</f>
        <v>Nainen</v>
      </c>
      <c r="J3111" t="str">
        <f>VLOOKUP(Table_Villen_viihde.accdb[[#This Row],[Tuotenumero]],Table_Villen_viihde.accdb5[[Tuotenumero]:[Tuote]],2,FALSE)</f>
        <v>USB-kaapeli</v>
      </c>
      <c r="K3111" s="3">
        <f>VLOOKUP(Table_Villen_viihde.accdb[[#This Row],[Tuotenumero]],Table_Villen_viihde.accdb5[[Tuotenumero]:[TuoteryhmäID]],3,FALSE)</f>
        <v>4</v>
      </c>
      <c r="L3111" s="3" t="str">
        <f>VLOOKUP(Table_Villen_viihde.accdb[[#This Row],[Ryhmänro]],Table_Villen_viihde.accdb6[],2,FALSE)</f>
        <v>Tarvikkeet</v>
      </c>
    </row>
    <row r="3112" spans="1:12" x14ac:dyDescent="0.35">
      <c r="A3112">
        <v>53610</v>
      </c>
      <c r="B3112" s="18">
        <v>42389</v>
      </c>
      <c r="C3112" t="s">
        <v>60</v>
      </c>
      <c r="D3112">
        <v>1</v>
      </c>
      <c r="E3112">
        <v>2</v>
      </c>
      <c r="F3112">
        <v>14</v>
      </c>
      <c r="G3112">
        <v>10.28</v>
      </c>
      <c r="H3112" t="str">
        <f>VLOOKUP(Table_Villen_viihde.accdb[[#This Row],[MyyjäID]],ville_myyjät!$A$2:$B$17,2,FALSE)</f>
        <v>Maija</v>
      </c>
      <c r="I3112" t="str">
        <f>VLOOKUP(Table_Villen_viihde.accdb[[#This Row],[myyjä]],ville_myyjät!$B$2:$C$17,2,FALSE)</f>
        <v>Nainen</v>
      </c>
      <c r="J3112" t="str">
        <f>VLOOKUP(Table_Villen_viihde.accdb[[#This Row],[Tuotenumero]],Table_Villen_viihde.accdb5[[Tuotenumero]:[Tuote]],2,FALSE)</f>
        <v>Antennikaapeli</v>
      </c>
      <c r="K3112" s="3">
        <f>VLOOKUP(Table_Villen_viihde.accdb[[#This Row],[Tuotenumero]],Table_Villen_viihde.accdb5[[Tuotenumero]:[TuoteryhmäID]],3,FALSE)</f>
        <v>4</v>
      </c>
      <c r="L3112" s="3" t="str">
        <f>VLOOKUP(Table_Villen_viihde.accdb[[#This Row],[Ryhmänro]],Table_Villen_viihde.accdb6[],2,FALSE)</f>
        <v>Tarvikkeet</v>
      </c>
    </row>
    <row r="3113" spans="1:12" x14ac:dyDescent="0.35">
      <c r="A3113">
        <v>53611</v>
      </c>
      <c r="B3113" s="18">
        <v>42390</v>
      </c>
      <c r="C3113" t="s">
        <v>60</v>
      </c>
      <c r="D3113">
        <v>1</v>
      </c>
      <c r="E3113">
        <v>3</v>
      </c>
      <c r="F3113">
        <v>14</v>
      </c>
      <c r="G3113">
        <v>10.14</v>
      </c>
      <c r="H3113" t="str">
        <f>VLOOKUP(Table_Villen_viihde.accdb[[#This Row],[MyyjäID]],ville_myyjät!$A$2:$B$17,2,FALSE)</f>
        <v>Helena</v>
      </c>
      <c r="I3113" t="str">
        <f>VLOOKUP(Table_Villen_viihde.accdb[[#This Row],[myyjä]],ville_myyjät!$B$2:$C$17,2,FALSE)</f>
        <v>Nainen</v>
      </c>
      <c r="J3113" t="str">
        <f>VLOOKUP(Table_Villen_viihde.accdb[[#This Row],[Tuotenumero]],Table_Villen_viihde.accdb5[[Tuotenumero]:[Tuote]],2,FALSE)</f>
        <v>Antennikaapeli</v>
      </c>
      <c r="K3113" s="3">
        <f>VLOOKUP(Table_Villen_viihde.accdb[[#This Row],[Tuotenumero]],Table_Villen_viihde.accdb5[[Tuotenumero]:[TuoteryhmäID]],3,FALSE)</f>
        <v>4</v>
      </c>
      <c r="L3113" s="3" t="str">
        <f>VLOOKUP(Table_Villen_viihde.accdb[[#This Row],[Ryhmänro]],Table_Villen_viihde.accdb6[],2,FALSE)</f>
        <v>Tarvikkeet</v>
      </c>
    </row>
    <row r="3114" spans="1:12" x14ac:dyDescent="0.35">
      <c r="A3114">
        <v>53612</v>
      </c>
      <c r="B3114" s="18">
        <v>42391</v>
      </c>
      <c r="C3114" t="s">
        <v>60</v>
      </c>
      <c r="D3114">
        <v>1</v>
      </c>
      <c r="E3114">
        <v>9</v>
      </c>
      <c r="F3114">
        <v>15</v>
      </c>
      <c r="G3114">
        <v>11.11</v>
      </c>
      <c r="H3114" t="str">
        <f>VLOOKUP(Table_Villen_viihde.accdb[[#This Row],[MyyjäID]],ville_myyjät!$A$2:$B$17,2,FALSE)</f>
        <v>Juuso</v>
      </c>
      <c r="I3114" t="str">
        <f>VLOOKUP(Table_Villen_viihde.accdb[[#This Row],[myyjä]],ville_myyjät!$B$2:$C$17,2,FALSE)</f>
        <v>Mies</v>
      </c>
      <c r="J3114" t="str">
        <f>VLOOKUP(Table_Villen_viihde.accdb[[#This Row],[Tuotenumero]],Table_Villen_viihde.accdb5[[Tuotenumero]:[Tuote]],2,FALSE)</f>
        <v>Antennikaapeli</v>
      </c>
      <c r="K3114" s="3">
        <f>VLOOKUP(Table_Villen_viihde.accdb[[#This Row],[Tuotenumero]],Table_Villen_viihde.accdb5[[Tuotenumero]:[TuoteryhmäID]],3,FALSE)</f>
        <v>4</v>
      </c>
      <c r="L3114" s="3" t="str">
        <f>VLOOKUP(Table_Villen_viihde.accdb[[#This Row],[Ryhmänro]],Table_Villen_viihde.accdb6[],2,FALSE)</f>
        <v>Tarvikkeet</v>
      </c>
    </row>
    <row r="3115" spans="1:12" x14ac:dyDescent="0.35">
      <c r="A3115">
        <v>53613</v>
      </c>
      <c r="B3115" s="18">
        <v>42391</v>
      </c>
      <c r="C3115" t="s">
        <v>61</v>
      </c>
      <c r="D3115">
        <v>1</v>
      </c>
      <c r="E3115">
        <v>1</v>
      </c>
      <c r="F3115">
        <v>320</v>
      </c>
      <c r="G3115">
        <v>226.48</v>
      </c>
      <c r="H3115" t="str">
        <f>VLOOKUP(Table_Villen_viihde.accdb[[#This Row],[MyyjäID]],ville_myyjät!$A$2:$B$17,2,FALSE)</f>
        <v>Liisa</v>
      </c>
      <c r="I3115" t="str">
        <f>VLOOKUP(Table_Villen_viihde.accdb[[#This Row],[myyjä]],ville_myyjät!$B$2:$C$17,2,FALSE)</f>
        <v>Nainen</v>
      </c>
      <c r="J3115" t="str">
        <f>VLOOKUP(Table_Villen_viihde.accdb[[#This Row],[Tuotenumero]],Table_Villen_viihde.accdb5[[Tuotenumero]:[Tuote]],2,FALSE)</f>
        <v>TV32</v>
      </c>
      <c r="K3115" s="3">
        <f>VLOOKUP(Table_Villen_viihde.accdb[[#This Row],[Tuotenumero]],Table_Villen_viihde.accdb5[[Tuotenumero]:[TuoteryhmäID]],3,FALSE)</f>
        <v>3</v>
      </c>
      <c r="L3115" s="3" t="str">
        <f>VLOOKUP(Table_Villen_viihde.accdb[[#This Row],[Ryhmänro]],Table_Villen_viihde.accdb6[],2,FALSE)</f>
        <v>TV</v>
      </c>
    </row>
    <row r="3116" spans="1:12" x14ac:dyDescent="0.35">
      <c r="A3116">
        <v>53614</v>
      </c>
      <c r="B3116" s="18">
        <v>42391</v>
      </c>
      <c r="C3116" t="s">
        <v>60</v>
      </c>
      <c r="D3116">
        <v>1</v>
      </c>
      <c r="E3116">
        <v>1</v>
      </c>
      <c r="F3116">
        <v>15</v>
      </c>
      <c r="G3116">
        <v>10.27</v>
      </c>
      <c r="H3116" t="str">
        <f>VLOOKUP(Table_Villen_viihde.accdb[[#This Row],[MyyjäID]],ville_myyjät!$A$2:$B$17,2,FALSE)</f>
        <v>Liisa</v>
      </c>
      <c r="I3116" t="str">
        <f>VLOOKUP(Table_Villen_viihde.accdb[[#This Row],[myyjä]],ville_myyjät!$B$2:$C$17,2,FALSE)</f>
        <v>Nainen</v>
      </c>
      <c r="J3116" t="str">
        <f>VLOOKUP(Table_Villen_viihde.accdb[[#This Row],[Tuotenumero]],Table_Villen_viihde.accdb5[[Tuotenumero]:[Tuote]],2,FALSE)</f>
        <v>Antennikaapeli</v>
      </c>
      <c r="K3116" s="3">
        <f>VLOOKUP(Table_Villen_viihde.accdb[[#This Row],[Tuotenumero]],Table_Villen_viihde.accdb5[[Tuotenumero]:[TuoteryhmäID]],3,FALSE)</f>
        <v>4</v>
      </c>
      <c r="L3116" s="3" t="str">
        <f>VLOOKUP(Table_Villen_viihde.accdb[[#This Row],[Ryhmänro]],Table_Villen_viihde.accdb6[],2,FALSE)</f>
        <v>Tarvikkeet</v>
      </c>
    </row>
    <row r="3117" spans="1:12" x14ac:dyDescent="0.35">
      <c r="A3117">
        <v>53615</v>
      </c>
      <c r="B3117" s="18">
        <v>42391</v>
      </c>
      <c r="C3117" t="s">
        <v>59</v>
      </c>
      <c r="D3117">
        <v>1</v>
      </c>
      <c r="E3117">
        <v>9</v>
      </c>
      <c r="F3117">
        <v>252</v>
      </c>
      <c r="G3117">
        <v>135.05000000000001</v>
      </c>
      <c r="H3117" t="str">
        <f>VLOOKUP(Table_Villen_viihde.accdb[[#This Row],[MyyjäID]],ville_myyjät!$A$2:$B$17,2,FALSE)</f>
        <v>Juuso</v>
      </c>
      <c r="I3117" t="str">
        <f>VLOOKUP(Table_Villen_viihde.accdb[[#This Row],[myyjä]],ville_myyjät!$B$2:$C$17,2,FALSE)</f>
        <v>Mies</v>
      </c>
      <c r="J3117" t="str">
        <f>VLOOKUP(Table_Villen_viihde.accdb[[#This Row],[Tuotenumero]],Table_Villen_viihde.accdb5[[Tuotenumero]:[Tuote]],2,FALSE)</f>
        <v>Levysoitin</v>
      </c>
      <c r="K3117" s="3">
        <f>VLOOKUP(Table_Villen_viihde.accdb[[#This Row],[Tuotenumero]],Table_Villen_viihde.accdb5[[Tuotenumero]:[TuoteryhmäID]],3,FALSE)</f>
        <v>1</v>
      </c>
      <c r="L3117" s="3" t="str">
        <f>VLOOKUP(Table_Villen_viihde.accdb[[#This Row],[Ryhmänro]],Table_Villen_viihde.accdb6[],2,FALSE)</f>
        <v>Äänentoisto</v>
      </c>
    </row>
    <row r="3118" spans="1:12" x14ac:dyDescent="0.35">
      <c r="A3118">
        <v>53616</v>
      </c>
      <c r="B3118" s="18">
        <v>42391</v>
      </c>
      <c r="C3118" t="s">
        <v>60</v>
      </c>
      <c r="D3118">
        <v>1</v>
      </c>
      <c r="E3118">
        <v>3</v>
      </c>
      <c r="F3118">
        <v>15</v>
      </c>
      <c r="G3118">
        <v>10.91</v>
      </c>
      <c r="H3118" t="str">
        <f>VLOOKUP(Table_Villen_viihde.accdb[[#This Row],[MyyjäID]],ville_myyjät!$A$2:$B$17,2,FALSE)</f>
        <v>Helena</v>
      </c>
      <c r="I3118" t="str">
        <f>VLOOKUP(Table_Villen_viihde.accdb[[#This Row],[myyjä]],ville_myyjät!$B$2:$C$17,2,FALSE)</f>
        <v>Nainen</v>
      </c>
      <c r="J3118" t="str">
        <f>VLOOKUP(Table_Villen_viihde.accdb[[#This Row],[Tuotenumero]],Table_Villen_viihde.accdb5[[Tuotenumero]:[Tuote]],2,FALSE)</f>
        <v>Antennikaapeli</v>
      </c>
      <c r="K3118" s="3">
        <f>VLOOKUP(Table_Villen_viihde.accdb[[#This Row],[Tuotenumero]],Table_Villen_viihde.accdb5[[Tuotenumero]:[TuoteryhmäID]],3,FALSE)</f>
        <v>4</v>
      </c>
      <c r="L3118" s="3" t="str">
        <f>VLOOKUP(Table_Villen_viihde.accdb[[#This Row],[Ryhmänro]],Table_Villen_viihde.accdb6[],2,FALSE)</f>
        <v>Tarvikkeet</v>
      </c>
    </row>
    <row r="3119" spans="1:12" x14ac:dyDescent="0.35">
      <c r="A3119">
        <v>53617</v>
      </c>
      <c r="B3119" s="18">
        <v>42391</v>
      </c>
      <c r="C3119" t="s">
        <v>60</v>
      </c>
      <c r="D3119">
        <v>1</v>
      </c>
      <c r="E3119">
        <v>2</v>
      </c>
      <c r="F3119">
        <v>14</v>
      </c>
      <c r="G3119">
        <v>10.35</v>
      </c>
      <c r="H3119" t="str">
        <f>VLOOKUP(Table_Villen_viihde.accdb[[#This Row],[MyyjäID]],ville_myyjät!$A$2:$B$17,2,FALSE)</f>
        <v>Maija</v>
      </c>
      <c r="I3119" t="str">
        <f>VLOOKUP(Table_Villen_viihde.accdb[[#This Row],[myyjä]],ville_myyjät!$B$2:$C$17,2,FALSE)</f>
        <v>Nainen</v>
      </c>
      <c r="J3119" t="str">
        <f>VLOOKUP(Table_Villen_viihde.accdb[[#This Row],[Tuotenumero]],Table_Villen_viihde.accdb5[[Tuotenumero]:[Tuote]],2,FALSE)</f>
        <v>Antennikaapeli</v>
      </c>
      <c r="K3119" s="3">
        <f>VLOOKUP(Table_Villen_viihde.accdb[[#This Row],[Tuotenumero]],Table_Villen_viihde.accdb5[[Tuotenumero]:[TuoteryhmäID]],3,FALSE)</f>
        <v>4</v>
      </c>
      <c r="L3119" s="3" t="str">
        <f>VLOOKUP(Table_Villen_viihde.accdb[[#This Row],[Ryhmänro]],Table_Villen_viihde.accdb6[],2,FALSE)</f>
        <v>Tarvikkeet</v>
      </c>
    </row>
    <row r="3120" spans="1:12" x14ac:dyDescent="0.35">
      <c r="A3120">
        <v>53618</v>
      </c>
      <c r="B3120" s="18">
        <v>42391</v>
      </c>
      <c r="C3120" t="s">
        <v>60</v>
      </c>
      <c r="D3120">
        <v>1</v>
      </c>
      <c r="E3120">
        <v>9</v>
      </c>
      <c r="F3120">
        <v>14</v>
      </c>
      <c r="G3120">
        <v>10.55</v>
      </c>
      <c r="H3120" t="str">
        <f>VLOOKUP(Table_Villen_viihde.accdb[[#This Row],[MyyjäID]],ville_myyjät!$A$2:$B$17,2,FALSE)</f>
        <v>Juuso</v>
      </c>
      <c r="I3120" t="str">
        <f>VLOOKUP(Table_Villen_viihde.accdb[[#This Row],[myyjä]],ville_myyjät!$B$2:$C$17,2,FALSE)</f>
        <v>Mies</v>
      </c>
      <c r="J3120" t="str">
        <f>VLOOKUP(Table_Villen_viihde.accdb[[#This Row],[Tuotenumero]],Table_Villen_viihde.accdb5[[Tuotenumero]:[Tuote]],2,FALSE)</f>
        <v>Antennikaapeli</v>
      </c>
      <c r="K3120" s="3">
        <f>VLOOKUP(Table_Villen_viihde.accdb[[#This Row],[Tuotenumero]],Table_Villen_viihde.accdb5[[Tuotenumero]:[TuoteryhmäID]],3,FALSE)</f>
        <v>4</v>
      </c>
      <c r="L3120" s="3" t="str">
        <f>VLOOKUP(Table_Villen_viihde.accdb[[#This Row],[Ryhmänro]],Table_Villen_viihde.accdb6[],2,FALSE)</f>
        <v>Tarvikkeet</v>
      </c>
    </row>
    <row r="3121" spans="1:12" x14ac:dyDescent="0.35">
      <c r="A3121">
        <v>53619</v>
      </c>
      <c r="B3121" s="18">
        <v>42392</v>
      </c>
      <c r="C3121" t="s">
        <v>63</v>
      </c>
      <c r="D3121">
        <v>1</v>
      </c>
      <c r="E3121">
        <v>7</v>
      </c>
      <c r="F3121">
        <v>118</v>
      </c>
      <c r="G3121">
        <v>75.38</v>
      </c>
      <c r="H3121" t="str">
        <f>VLOOKUP(Table_Villen_viihde.accdb[[#This Row],[MyyjäID]],ville_myyjät!$A$2:$B$17,2,FALSE)</f>
        <v>Kaija</v>
      </c>
      <c r="I3121" t="str">
        <f>VLOOKUP(Table_Villen_viihde.accdb[[#This Row],[myyjä]],ville_myyjät!$B$2:$C$17,2,FALSE)</f>
        <v>Nainen</v>
      </c>
      <c r="J3121" t="str">
        <f>VLOOKUP(Table_Villen_viihde.accdb[[#This Row],[Tuotenumero]],Table_Villen_viihde.accdb5[[Tuotenumero]:[Tuote]],2,FALSE)</f>
        <v>Multidigiboxi</v>
      </c>
      <c r="K3121" s="3">
        <f>VLOOKUP(Table_Villen_viihde.accdb[[#This Row],[Tuotenumero]],Table_Villen_viihde.accdb5[[Tuotenumero]:[TuoteryhmäID]],3,FALSE)</f>
        <v>6</v>
      </c>
      <c r="L3121" s="3" t="str">
        <f>VLOOKUP(Table_Villen_viihde.accdb[[#This Row],[Ryhmänro]],Table_Villen_viihde.accdb6[],2,FALSE)</f>
        <v>Digiboxit</v>
      </c>
    </row>
    <row r="3122" spans="1:12" x14ac:dyDescent="0.35">
      <c r="A3122">
        <v>53620</v>
      </c>
      <c r="B3122" s="18">
        <v>42392</v>
      </c>
      <c r="C3122" t="s">
        <v>60</v>
      </c>
      <c r="D3122">
        <v>1</v>
      </c>
      <c r="E3122">
        <v>1</v>
      </c>
      <c r="F3122">
        <v>15</v>
      </c>
      <c r="G3122">
        <v>10.48</v>
      </c>
      <c r="H3122" t="str">
        <f>VLOOKUP(Table_Villen_viihde.accdb[[#This Row],[MyyjäID]],ville_myyjät!$A$2:$B$17,2,FALSE)</f>
        <v>Liisa</v>
      </c>
      <c r="I3122" t="str">
        <f>VLOOKUP(Table_Villen_viihde.accdb[[#This Row],[myyjä]],ville_myyjät!$B$2:$C$17,2,FALSE)</f>
        <v>Nainen</v>
      </c>
      <c r="J3122" t="str">
        <f>VLOOKUP(Table_Villen_viihde.accdb[[#This Row],[Tuotenumero]],Table_Villen_viihde.accdb5[[Tuotenumero]:[Tuote]],2,FALSE)</f>
        <v>Antennikaapeli</v>
      </c>
      <c r="K3122" s="3">
        <f>VLOOKUP(Table_Villen_viihde.accdb[[#This Row],[Tuotenumero]],Table_Villen_viihde.accdb5[[Tuotenumero]:[TuoteryhmäID]],3,FALSE)</f>
        <v>4</v>
      </c>
      <c r="L3122" s="3" t="str">
        <f>VLOOKUP(Table_Villen_viihde.accdb[[#This Row],[Ryhmänro]],Table_Villen_viihde.accdb6[],2,FALSE)</f>
        <v>Tarvikkeet</v>
      </c>
    </row>
    <row r="3123" spans="1:12" x14ac:dyDescent="0.35">
      <c r="A3123">
        <v>53621</v>
      </c>
      <c r="B3123" s="18">
        <v>42393</v>
      </c>
      <c r="C3123" t="s">
        <v>62</v>
      </c>
      <c r="D3123">
        <v>1</v>
      </c>
      <c r="E3123">
        <v>1</v>
      </c>
      <c r="F3123">
        <v>56</v>
      </c>
      <c r="G3123">
        <v>43.62</v>
      </c>
      <c r="H3123" t="str">
        <f>VLOOKUP(Table_Villen_viihde.accdb[[#This Row],[MyyjäID]],ville_myyjät!$A$2:$B$17,2,FALSE)</f>
        <v>Liisa</v>
      </c>
      <c r="I3123" t="str">
        <f>VLOOKUP(Table_Villen_viihde.accdb[[#This Row],[myyjä]],ville_myyjät!$B$2:$C$17,2,FALSE)</f>
        <v>Nainen</v>
      </c>
      <c r="J3123" t="str">
        <f>VLOOKUP(Table_Villen_viihde.accdb[[#This Row],[Tuotenumero]],Table_Villen_viihde.accdb5[[Tuotenumero]:[Tuote]],2,FALSE)</f>
        <v>Kaukosäädin</v>
      </c>
      <c r="K3123" s="3">
        <f>VLOOKUP(Table_Villen_viihde.accdb[[#This Row],[Tuotenumero]],Table_Villen_viihde.accdb5[[Tuotenumero]:[TuoteryhmäID]],3,FALSE)</f>
        <v>4</v>
      </c>
      <c r="L3123" s="3" t="str">
        <f>VLOOKUP(Table_Villen_viihde.accdb[[#This Row],[Ryhmänro]],Table_Villen_viihde.accdb6[],2,FALSE)</f>
        <v>Tarvikkeet</v>
      </c>
    </row>
    <row r="3124" spans="1:12" x14ac:dyDescent="0.35">
      <c r="A3124">
        <v>53622</v>
      </c>
      <c r="B3124" s="18">
        <v>42393</v>
      </c>
      <c r="C3124" t="s">
        <v>60</v>
      </c>
      <c r="D3124">
        <v>1</v>
      </c>
      <c r="E3124">
        <v>1</v>
      </c>
      <c r="F3124">
        <v>15</v>
      </c>
      <c r="G3124">
        <v>10.43</v>
      </c>
      <c r="H3124" t="str">
        <f>VLOOKUP(Table_Villen_viihde.accdb[[#This Row],[MyyjäID]],ville_myyjät!$A$2:$B$17,2,FALSE)</f>
        <v>Liisa</v>
      </c>
      <c r="I3124" t="str">
        <f>VLOOKUP(Table_Villen_viihde.accdb[[#This Row],[myyjä]],ville_myyjät!$B$2:$C$17,2,FALSE)</f>
        <v>Nainen</v>
      </c>
      <c r="J3124" t="str">
        <f>VLOOKUP(Table_Villen_viihde.accdb[[#This Row],[Tuotenumero]],Table_Villen_viihde.accdb5[[Tuotenumero]:[Tuote]],2,FALSE)</f>
        <v>Antennikaapeli</v>
      </c>
      <c r="K3124" s="3">
        <f>VLOOKUP(Table_Villen_viihde.accdb[[#This Row],[Tuotenumero]],Table_Villen_viihde.accdb5[[Tuotenumero]:[TuoteryhmäID]],3,FALSE)</f>
        <v>4</v>
      </c>
      <c r="L3124" s="3" t="str">
        <f>VLOOKUP(Table_Villen_viihde.accdb[[#This Row],[Ryhmänro]],Table_Villen_viihde.accdb6[],2,FALSE)</f>
        <v>Tarvikkeet</v>
      </c>
    </row>
    <row r="3125" spans="1:12" x14ac:dyDescent="0.35">
      <c r="A3125">
        <v>53623</v>
      </c>
      <c r="B3125" s="18">
        <v>42394</v>
      </c>
      <c r="C3125" t="s">
        <v>60</v>
      </c>
      <c r="D3125">
        <v>1</v>
      </c>
      <c r="E3125">
        <v>5</v>
      </c>
      <c r="F3125">
        <v>15</v>
      </c>
      <c r="G3125">
        <v>11.14</v>
      </c>
      <c r="H3125" t="str">
        <f>VLOOKUP(Table_Villen_viihde.accdb[[#This Row],[MyyjäID]],ville_myyjät!$A$2:$B$17,2,FALSE)</f>
        <v>Petri</v>
      </c>
      <c r="I3125" t="str">
        <f>VLOOKUP(Table_Villen_viihde.accdb[[#This Row],[myyjä]],ville_myyjät!$B$2:$C$17,2,FALSE)</f>
        <v>Mies</v>
      </c>
      <c r="J3125" t="str">
        <f>VLOOKUP(Table_Villen_viihde.accdb[[#This Row],[Tuotenumero]],Table_Villen_viihde.accdb5[[Tuotenumero]:[Tuote]],2,FALSE)</f>
        <v>Antennikaapeli</v>
      </c>
      <c r="K3125" s="3">
        <f>VLOOKUP(Table_Villen_viihde.accdb[[#This Row],[Tuotenumero]],Table_Villen_viihde.accdb5[[Tuotenumero]:[TuoteryhmäID]],3,FALSE)</f>
        <v>4</v>
      </c>
      <c r="L3125" s="3" t="str">
        <f>VLOOKUP(Table_Villen_viihde.accdb[[#This Row],[Ryhmänro]],Table_Villen_viihde.accdb6[],2,FALSE)</f>
        <v>Tarvikkeet</v>
      </c>
    </row>
    <row r="3126" spans="1:12" x14ac:dyDescent="0.35">
      <c r="A3126">
        <v>53624</v>
      </c>
      <c r="B3126" s="18">
        <v>42395</v>
      </c>
      <c r="C3126" t="s">
        <v>60</v>
      </c>
      <c r="D3126">
        <v>1</v>
      </c>
      <c r="E3126">
        <v>7</v>
      </c>
      <c r="F3126">
        <v>14</v>
      </c>
      <c r="G3126">
        <v>10.9</v>
      </c>
      <c r="H3126" t="str">
        <f>VLOOKUP(Table_Villen_viihde.accdb[[#This Row],[MyyjäID]],ville_myyjät!$A$2:$B$17,2,FALSE)</f>
        <v>Kaija</v>
      </c>
      <c r="I3126" t="str">
        <f>VLOOKUP(Table_Villen_viihde.accdb[[#This Row],[myyjä]],ville_myyjät!$B$2:$C$17,2,FALSE)</f>
        <v>Nainen</v>
      </c>
      <c r="J3126" t="str">
        <f>VLOOKUP(Table_Villen_viihde.accdb[[#This Row],[Tuotenumero]],Table_Villen_viihde.accdb5[[Tuotenumero]:[Tuote]],2,FALSE)</f>
        <v>Antennikaapeli</v>
      </c>
      <c r="K3126" s="3">
        <f>VLOOKUP(Table_Villen_viihde.accdb[[#This Row],[Tuotenumero]],Table_Villen_viihde.accdb5[[Tuotenumero]:[TuoteryhmäID]],3,FALSE)</f>
        <v>4</v>
      </c>
      <c r="L3126" s="3" t="str">
        <f>VLOOKUP(Table_Villen_viihde.accdb[[#This Row],[Ryhmänro]],Table_Villen_viihde.accdb6[],2,FALSE)</f>
        <v>Tarvikkeet</v>
      </c>
    </row>
    <row r="3127" spans="1:12" x14ac:dyDescent="0.35">
      <c r="A3127">
        <v>53625</v>
      </c>
      <c r="B3127" s="18">
        <v>42395</v>
      </c>
      <c r="C3127" t="s">
        <v>60</v>
      </c>
      <c r="D3127">
        <v>1</v>
      </c>
      <c r="E3127">
        <v>5</v>
      </c>
      <c r="F3127">
        <v>14</v>
      </c>
      <c r="G3127">
        <v>10.51</v>
      </c>
      <c r="H3127" t="str">
        <f>VLOOKUP(Table_Villen_viihde.accdb[[#This Row],[MyyjäID]],ville_myyjät!$A$2:$B$17,2,FALSE)</f>
        <v>Petri</v>
      </c>
      <c r="I3127" t="str">
        <f>VLOOKUP(Table_Villen_viihde.accdb[[#This Row],[myyjä]],ville_myyjät!$B$2:$C$17,2,FALSE)</f>
        <v>Mies</v>
      </c>
      <c r="J3127" t="str">
        <f>VLOOKUP(Table_Villen_viihde.accdb[[#This Row],[Tuotenumero]],Table_Villen_viihde.accdb5[[Tuotenumero]:[Tuote]],2,FALSE)</f>
        <v>Antennikaapeli</v>
      </c>
      <c r="K3127" s="3">
        <f>VLOOKUP(Table_Villen_viihde.accdb[[#This Row],[Tuotenumero]],Table_Villen_viihde.accdb5[[Tuotenumero]:[TuoteryhmäID]],3,FALSE)</f>
        <v>4</v>
      </c>
      <c r="L3127" s="3" t="str">
        <f>VLOOKUP(Table_Villen_viihde.accdb[[#This Row],[Ryhmänro]],Table_Villen_viihde.accdb6[],2,FALSE)</f>
        <v>Tarvikkeet</v>
      </c>
    </row>
    <row r="3128" spans="1:12" x14ac:dyDescent="0.35">
      <c r="A3128">
        <v>53626</v>
      </c>
      <c r="B3128" s="18">
        <v>42395</v>
      </c>
      <c r="C3128" t="s">
        <v>60</v>
      </c>
      <c r="D3128">
        <v>1</v>
      </c>
      <c r="E3128">
        <v>3</v>
      </c>
      <c r="F3128">
        <v>15</v>
      </c>
      <c r="G3128">
        <v>10.48</v>
      </c>
      <c r="H3128" t="str">
        <f>VLOOKUP(Table_Villen_viihde.accdb[[#This Row],[MyyjäID]],ville_myyjät!$A$2:$B$17,2,FALSE)</f>
        <v>Helena</v>
      </c>
      <c r="I3128" t="str">
        <f>VLOOKUP(Table_Villen_viihde.accdb[[#This Row],[myyjä]],ville_myyjät!$B$2:$C$17,2,FALSE)</f>
        <v>Nainen</v>
      </c>
      <c r="J3128" t="str">
        <f>VLOOKUP(Table_Villen_viihde.accdb[[#This Row],[Tuotenumero]],Table_Villen_viihde.accdb5[[Tuotenumero]:[Tuote]],2,FALSE)</f>
        <v>Antennikaapeli</v>
      </c>
      <c r="K3128" s="3">
        <f>VLOOKUP(Table_Villen_viihde.accdb[[#This Row],[Tuotenumero]],Table_Villen_viihde.accdb5[[Tuotenumero]:[TuoteryhmäID]],3,FALSE)</f>
        <v>4</v>
      </c>
      <c r="L3128" s="3" t="str">
        <f>VLOOKUP(Table_Villen_viihde.accdb[[#This Row],[Ryhmänro]],Table_Villen_viihde.accdb6[],2,FALSE)</f>
        <v>Tarvikkeet</v>
      </c>
    </row>
    <row r="3129" spans="1:12" x14ac:dyDescent="0.35">
      <c r="A3129">
        <v>53627</v>
      </c>
      <c r="B3129" s="18">
        <v>42395</v>
      </c>
      <c r="C3129" t="s">
        <v>59</v>
      </c>
      <c r="D3129">
        <v>1</v>
      </c>
      <c r="E3129">
        <v>6</v>
      </c>
      <c r="F3129">
        <v>236</v>
      </c>
      <c r="G3129">
        <v>129.59</v>
      </c>
      <c r="H3129" t="str">
        <f>VLOOKUP(Table_Villen_viihde.accdb[[#This Row],[MyyjäID]],ville_myyjät!$A$2:$B$17,2,FALSE)</f>
        <v>Mikko</v>
      </c>
      <c r="I3129" t="str">
        <f>VLOOKUP(Table_Villen_viihde.accdb[[#This Row],[myyjä]],ville_myyjät!$B$2:$C$17,2,FALSE)</f>
        <v>Mies</v>
      </c>
      <c r="J3129" t="str">
        <f>VLOOKUP(Table_Villen_viihde.accdb[[#This Row],[Tuotenumero]],Table_Villen_viihde.accdb5[[Tuotenumero]:[Tuote]],2,FALSE)</f>
        <v>Levysoitin</v>
      </c>
      <c r="K3129" s="3">
        <f>VLOOKUP(Table_Villen_viihde.accdb[[#This Row],[Tuotenumero]],Table_Villen_viihde.accdb5[[Tuotenumero]:[TuoteryhmäID]],3,FALSE)</f>
        <v>1</v>
      </c>
      <c r="L3129" s="3" t="str">
        <f>VLOOKUP(Table_Villen_viihde.accdb[[#This Row],[Ryhmänro]],Table_Villen_viihde.accdb6[],2,FALSE)</f>
        <v>Äänentoisto</v>
      </c>
    </row>
    <row r="3130" spans="1:12" x14ac:dyDescent="0.35">
      <c r="A3130">
        <v>53628</v>
      </c>
      <c r="B3130" s="18">
        <v>42395</v>
      </c>
      <c r="C3130" t="s">
        <v>60</v>
      </c>
      <c r="D3130">
        <v>1</v>
      </c>
      <c r="E3130">
        <v>3</v>
      </c>
      <c r="F3130">
        <v>15</v>
      </c>
      <c r="G3130">
        <v>11.18</v>
      </c>
      <c r="H3130" t="str">
        <f>VLOOKUP(Table_Villen_viihde.accdb[[#This Row],[MyyjäID]],ville_myyjät!$A$2:$B$17,2,FALSE)</f>
        <v>Helena</v>
      </c>
      <c r="I3130" t="str">
        <f>VLOOKUP(Table_Villen_viihde.accdb[[#This Row],[myyjä]],ville_myyjät!$B$2:$C$17,2,FALSE)</f>
        <v>Nainen</v>
      </c>
      <c r="J3130" t="str">
        <f>VLOOKUP(Table_Villen_viihde.accdb[[#This Row],[Tuotenumero]],Table_Villen_viihde.accdb5[[Tuotenumero]:[Tuote]],2,FALSE)</f>
        <v>Antennikaapeli</v>
      </c>
      <c r="K3130" s="3">
        <f>VLOOKUP(Table_Villen_viihde.accdb[[#This Row],[Tuotenumero]],Table_Villen_viihde.accdb5[[Tuotenumero]:[TuoteryhmäID]],3,FALSE)</f>
        <v>4</v>
      </c>
      <c r="L3130" s="3" t="str">
        <f>VLOOKUP(Table_Villen_viihde.accdb[[#This Row],[Ryhmänro]],Table_Villen_viihde.accdb6[],2,FALSE)</f>
        <v>Tarvikkeet</v>
      </c>
    </row>
    <row r="3131" spans="1:12" x14ac:dyDescent="0.35">
      <c r="A3131">
        <v>53629</v>
      </c>
      <c r="B3131" s="18">
        <v>42396</v>
      </c>
      <c r="C3131" t="s">
        <v>60</v>
      </c>
      <c r="D3131">
        <v>1</v>
      </c>
      <c r="E3131">
        <v>6</v>
      </c>
      <c r="F3131">
        <v>14</v>
      </c>
      <c r="G3131">
        <v>10.87</v>
      </c>
      <c r="H3131" t="str">
        <f>VLOOKUP(Table_Villen_viihde.accdb[[#This Row],[MyyjäID]],ville_myyjät!$A$2:$B$17,2,FALSE)</f>
        <v>Mikko</v>
      </c>
      <c r="I3131" t="str">
        <f>VLOOKUP(Table_Villen_viihde.accdb[[#This Row],[myyjä]],ville_myyjät!$B$2:$C$17,2,FALSE)</f>
        <v>Mies</v>
      </c>
      <c r="J3131" t="str">
        <f>VLOOKUP(Table_Villen_viihde.accdb[[#This Row],[Tuotenumero]],Table_Villen_viihde.accdb5[[Tuotenumero]:[Tuote]],2,FALSE)</f>
        <v>Antennikaapeli</v>
      </c>
      <c r="K3131" s="3">
        <f>VLOOKUP(Table_Villen_viihde.accdb[[#This Row],[Tuotenumero]],Table_Villen_viihde.accdb5[[Tuotenumero]:[TuoteryhmäID]],3,FALSE)</f>
        <v>4</v>
      </c>
      <c r="L3131" s="3" t="str">
        <f>VLOOKUP(Table_Villen_viihde.accdb[[#This Row],[Ryhmänro]],Table_Villen_viihde.accdb6[],2,FALSE)</f>
        <v>Tarvikkeet</v>
      </c>
    </row>
    <row r="3132" spans="1:12" x14ac:dyDescent="0.35">
      <c r="A3132">
        <v>53630</v>
      </c>
      <c r="B3132" s="18">
        <v>42396</v>
      </c>
      <c r="C3132" t="s">
        <v>60</v>
      </c>
      <c r="D3132">
        <v>1</v>
      </c>
      <c r="E3132">
        <v>6</v>
      </c>
      <c r="F3132">
        <v>14</v>
      </c>
      <c r="G3132">
        <v>10.52</v>
      </c>
      <c r="H3132" t="str">
        <f>VLOOKUP(Table_Villen_viihde.accdb[[#This Row],[MyyjäID]],ville_myyjät!$A$2:$B$17,2,FALSE)</f>
        <v>Mikko</v>
      </c>
      <c r="I3132" t="str">
        <f>VLOOKUP(Table_Villen_viihde.accdb[[#This Row],[myyjä]],ville_myyjät!$B$2:$C$17,2,FALSE)</f>
        <v>Mies</v>
      </c>
      <c r="J3132" t="str">
        <f>VLOOKUP(Table_Villen_viihde.accdb[[#This Row],[Tuotenumero]],Table_Villen_viihde.accdb5[[Tuotenumero]:[Tuote]],2,FALSE)</f>
        <v>Antennikaapeli</v>
      </c>
      <c r="K3132" s="3">
        <f>VLOOKUP(Table_Villen_viihde.accdb[[#This Row],[Tuotenumero]],Table_Villen_viihde.accdb5[[Tuotenumero]:[TuoteryhmäID]],3,FALSE)</f>
        <v>4</v>
      </c>
      <c r="L3132" s="3" t="str">
        <f>VLOOKUP(Table_Villen_viihde.accdb[[#This Row],[Ryhmänro]],Table_Villen_viihde.accdb6[],2,FALSE)</f>
        <v>Tarvikkeet</v>
      </c>
    </row>
    <row r="3133" spans="1:12" x14ac:dyDescent="0.35">
      <c r="A3133">
        <v>53631</v>
      </c>
      <c r="B3133" s="18">
        <v>42396</v>
      </c>
      <c r="C3133" t="s">
        <v>58</v>
      </c>
      <c r="D3133">
        <v>1</v>
      </c>
      <c r="E3133">
        <v>9</v>
      </c>
      <c r="F3133">
        <v>18</v>
      </c>
      <c r="G3133">
        <v>9.27</v>
      </c>
      <c r="H3133" t="str">
        <f>VLOOKUP(Table_Villen_viihde.accdb[[#This Row],[MyyjäID]],ville_myyjät!$A$2:$B$17,2,FALSE)</f>
        <v>Juuso</v>
      </c>
      <c r="I3133" t="str">
        <f>VLOOKUP(Table_Villen_viihde.accdb[[#This Row],[myyjä]],ville_myyjät!$B$2:$C$17,2,FALSE)</f>
        <v>Mies</v>
      </c>
      <c r="J3133" t="str">
        <f>VLOOKUP(Table_Villen_viihde.accdb[[#This Row],[Tuotenumero]],Table_Villen_viihde.accdb5[[Tuotenumero]:[Tuote]],2,FALSE)</f>
        <v>USB-kaapeli</v>
      </c>
      <c r="K3133" s="3">
        <f>VLOOKUP(Table_Villen_viihde.accdb[[#This Row],[Tuotenumero]],Table_Villen_viihde.accdb5[[Tuotenumero]:[TuoteryhmäID]],3,FALSE)</f>
        <v>4</v>
      </c>
      <c r="L3133" s="3" t="str">
        <f>VLOOKUP(Table_Villen_viihde.accdb[[#This Row],[Ryhmänro]],Table_Villen_viihde.accdb6[],2,FALSE)</f>
        <v>Tarvikkeet</v>
      </c>
    </row>
    <row r="3134" spans="1:12" x14ac:dyDescent="0.35">
      <c r="A3134">
        <v>53632</v>
      </c>
      <c r="B3134" s="18">
        <v>42396</v>
      </c>
      <c r="C3134" t="s">
        <v>60</v>
      </c>
      <c r="D3134">
        <v>1</v>
      </c>
      <c r="E3134">
        <v>5</v>
      </c>
      <c r="F3134">
        <v>14</v>
      </c>
      <c r="G3134">
        <v>11.17</v>
      </c>
      <c r="H3134" t="str">
        <f>VLOOKUP(Table_Villen_viihde.accdb[[#This Row],[MyyjäID]],ville_myyjät!$A$2:$B$17,2,FALSE)</f>
        <v>Petri</v>
      </c>
      <c r="I3134" t="str">
        <f>VLOOKUP(Table_Villen_viihde.accdb[[#This Row],[myyjä]],ville_myyjät!$B$2:$C$17,2,FALSE)</f>
        <v>Mies</v>
      </c>
      <c r="J3134" t="str">
        <f>VLOOKUP(Table_Villen_viihde.accdb[[#This Row],[Tuotenumero]],Table_Villen_viihde.accdb5[[Tuotenumero]:[Tuote]],2,FALSE)</f>
        <v>Antennikaapeli</v>
      </c>
      <c r="K3134" s="3">
        <f>VLOOKUP(Table_Villen_viihde.accdb[[#This Row],[Tuotenumero]],Table_Villen_viihde.accdb5[[Tuotenumero]:[TuoteryhmäID]],3,FALSE)</f>
        <v>4</v>
      </c>
      <c r="L3134" s="3" t="str">
        <f>VLOOKUP(Table_Villen_viihde.accdb[[#This Row],[Ryhmänro]],Table_Villen_viihde.accdb6[],2,FALSE)</f>
        <v>Tarvikkeet</v>
      </c>
    </row>
    <row r="3135" spans="1:12" x14ac:dyDescent="0.35">
      <c r="A3135">
        <v>53633</v>
      </c>
      <c r="B3135" s="18">
        <v>42396</v>
      </c>
      <c r="C3135" t="s">
        <v>60</v>
      </c>
      <c r="D3135">
        <v>1</v>
      </c>
      <c r="E3135">
        <v>6</v>
      </c>
      <c r="F3135">
        <v>14</v>
      </c>
      <c r="G3135">
        <v>10.48</v>
      </c>
      <c r="H3135" t="str">
        <f>VLOOKUP(Table_Villen_viihde.accdb[[#This Row],[MyyjäID]],ville_myyjät!$A$2:$B$17,2,FALSE)</f>
        <v>Mikko</v>
      </c>
      <c r="I3135" t="str">
        <f>VLOOKUP(Table_Villen_viihde.accdb[[#This Row],[myyjä]],ville_myyjät!$B$2:$C$17,2,FALSE)</f>
        <v>Mies</v>
      </c>
      <c r="J3135" t="str">
        <f>VLOOKUP(Table_Villen_viihde.accdb[[#This Row],[Tuotenumero]],Table_Villen_viihde.accdb5[[Tuotenumero]:[Tuote]],2,FALSE)</f>
        <v>Antennikaapeli</v>
      </c>
      <c r="K3135" s="3">
        <f>VLOOKUP(Table_Villen_viihde.accdb[[#This Row],[Tuotenumero]],Table_Villen_viihde.accdb5[[Tuotenumero]:[TuoteryhmäID]],3,FALSE)</f>
        <v>4</v>
      </c>
      <c r="L3135" s="3" t="str">
        <f>VLOOKUP(Table_Villen_viihde.accdb[[#This Row],[Ryhmänro]],Table_Villen_viihde.accdb6[],2,FALSE)</f>
        <v>Tarvikkeet</v>
      </c>
    </row>
    <row r="3136" spans="1:12" x14ac:dyDescent="0.35">
      <c r="A3136">
        <v>53634</v>
      </c>
      <c r="B3136" s="18">
        <v>42397</v>
      </c>
      <c r="C3136" t="s">
        <v>60</v>
      </c>
      <c r="D3136">
        <v>1</v>
      </c>
      <c r="E3136">
        <v>1</v>
      </c>
      <c r="F3136">
        <v>15</v>
      </c>
      <c r="G3136">
        <v>11.16</v>
      </c>
      <c r="H3136" t="str">
        <f>VLOOKUP(Table_Villen_viihde.accdb[[#This Row],[MyyjäID]],ville_myyjät!$A$2:$B$17,2,FALSE)</f>
        <v>Liisa</v>
      </c>
      <c r="I3136" t="str">
        <f>VLOOKUP(Table_Villen_viihde.accdb[[#This Row],[myyjä]],ville_myyjät!$B$2:$C$17,2,FALSE)</f>
        <v>Nainen</v>
      </c>
      <c r="J3136" t="str">
        <f>VLOOKUP(Table_Villen_viihde.accdb[[#This Row],[Tuotenumero]],Table_Villen_viihde.accdb5[[Tuotenumero]:[Tuote]],2,FALSE)</f>
        <v>Antennikaapeli</v>
      </c>
      <c r="K3136" s="3">
        <f>VLOOKUP(Table_Villen_viihde.accdb[[#This Row],[Tuotenumero]],Table_Villen_viihde.accdb5[[Tuotenumero]:[TuoteryhmäID]],3,FALSE)</f>
        <v>4</v>
      </c>
      <c r="L3136" s="3" t="str">
        <f>VLOOKUP(Table_Villen_viihde.accdb[[#This Row],[Ryhmänro]],Table_Villen_viihde.accdb6[],2,FALSE)</f>
        <v>Tarvikkeet</v>
      </c>
    </row>
    <row r="3137" spans="1:12" x14ac:dyDescent="0.35">
      <c r="A3137">
        <v>53635</v>
      </c>
      <c r="B3137" s="18">
        <v>42397</v>
      </c>
      <c r="C3137" t="s">
        <v>63</v>
      </c>
      <c r="D3137">
        <v>1</v>
      </c>
      <c r="E3137">
        <v>1</v>
      </c>
      <c r="F3137">
        <v>109</v>
      </c>
      <c r="G3137">
        <v>71.78</v>
      </c>
      <c r="H3137" t="str">
        <f>VLOOKUP(Table_Villen_viihde.accdb[[#This Row],[MyyjäID]],ville_myyjät!$A$2:$B$17,2,FALSE)</f>
        <v>Liisa</v>
      </c>
      <c r="I3137" t="str">
        <f>VLOOKUP(Table_Villen_viihde.accdb[[#This Row],[myyjä]],ville_myyjät!$B$2:$C$17,2,FALSE)</f>
        <v>Nainen</v>
      </c>
      <c r="J3137" t="str">
        <f>VLOOKUP(Table_Villen_viihde.accdb[[#This Row],[Tuotenumero]],Table_Villen_viihde.accdb5[[Tuotenumero]:[Tuote]],2,FALSE)</f>
        <v>Multidigiboxi</v>
      </c>
      <c r="K3137" s="3">
        <f>VLOOKUP(Table_Villen_viihde.accdb[[#This Row],[Tuotenumero]],Table_Villen_viihde.accdb5[[Tuotenumero]:[TuoteryhmäID]],3,FALSE)</f>
        <v>6</v>
      </c>
      <c r="L3137" s="3" t="str">
        <f>VLOOKUP(Table_Villen_viihde.accdb[[#This Row],[Ryhmänro]],Table_Villen_viihde.accdb6[],2,FALSE)</f>
        <v>Digiboxit</v>
      </c>
    </row>
    <row r="3138" spans="1:12" x14ac:dyDescent="0.35">
      <c r="A3138">
        <v>53636</v>
      </c>
      <c r="B3138" s="18">
        <v>42397</v>
      </c>
      <c r="C3138" t="s">
        <v>60</v>
      </c>
      <c r="D3138">
        <v>1</v>
      </c>
      <c r="E3138">
        <v>6</v>
      </c>
      <c r="F3138">
        <v>14</v>
      </c>
      <c r="G3138">
        <v>11.19</v>
      </c>
      <c r="H3138" t="str">
        <f>VLOOKUP(Table_Villen_viihde.accdb[[#This Row],[MyyjäID]],ville_myyjät!$A$2:$B$17,2,FALSE)</f>
        <v>Mikko</v>
      </c>
      <c r="I3138" t="str">
        <f>VLOOKUP(Table_Villen_viihde.accdb[[#This Row],[myyjä]],ville_myyjät!$B$2:$C$17,2,FALSE)</f>
        <v>Mies</v>
      </c>
      <c r="J3138" t="str">
        <f>VLOOKUP(Table_Villen_viihde.accdb[[#This Row],[Tuotenumero]],Table_Villen_viihde.accdb5[[Tuotenumero]:[Tuote]],2,FALSE)</f>
        <v>Antennikaapeli</v>
      </c>
      <c r="K3138" s="3">
        <f>VLOOKUP(Table_Villen_viihde.accdb[[#This Row],[Tuotenumero]],Table_Villen_viihde.accdb5[[Tuotenumero]:[TuoteryhmäID]],3,FALSE)</f>
        <v>4</v>
      </c>
      <c r="L3138" s="3" t="str">
        <f>VLOOKUP(Table_Villen_viihde.accdb[[#This Row],[Ryhmänro]],Table_Villen_viihde.accdb6[],2,FALSE)</f>
        <v>Tarvikkeet</v>
      </c>
    </row>
    <row r="3139" spans="1:12" x14ac:dyDescent="0.35">
      <c r="A3139">
        <v>53637</v>
      </c>
      <c r="B3139" s="18">
        <v>42398</v>
      </c>
      <c r="C3139" t="s">
        <v>60</v>
      </c>
      <c r="D3139">
        <v>1</v>
      </c>
      <c r="E3139">
        <v>6</v>
      </c>
      <c r="F3139">
        <v>15</v>
      </c>
      <c r="G3139">
        <v>10.81</v>
      </c>
      <c r="H3139" t="str">
        <f>VLOOKUP(Table_Villen_viihde.accdb[[#This Row],[MyyjäID]],ville_myyjät!$A$2:$B$17,2,FALSE)</f>
        <v>Mikko</v>
      </c>
      <c r="I3139" t="str">
        <f>VLOOKUP(Table_Villen_viihde.accdb[[#This Row],[myyjä]],ville_myyjät!$B$2:$C$17,2,FALSE)</f>
        <v>Mies</v>
      </c>
      <c r="J3139" t="str">
        <f>VLOOKUP(Table_Villen_viihde.accdb[[#This Row],[Tuotenumero]],Table_Villen_viihde.accdb5[[Tuotenumero]:[Tuote]],2,FALSE)</f>
        <v>Antennikaapeli</v>
      </c>
      <c r="K3139" s="3">
        <f>VLOOKUP(Table_Villen_viihde.accdb[[#This Row],[Tuotenumero]],Table_Villen_viihde.accdb5[[Tuotenumero]:[TuoteryhmäID]],3,FALSE)</f>
        <v>4</v>
      </c>
      <c r="L3139" s="3" t="str">
        <f>VLOOKUP(Table_Villen_viihde.accdb[[#This Row],[Ryhmänro]],Table_Villen_viihde.accdb6[],2,FALSE)</f>
        <v>Tarvikkeet</v>
      </c>
    </row>
    <row r="3140" spans="1:12" x14ac:dyDescent="0.35">
      <c r="A3140">
        <v>53638</v>
      </c>
      <c r="B3140" s="18">
        <v>42398</v>
      </c>
      <c r="C3140" t="s">
        <v>60</v>
      </c>
      <c r="D3140">
        <v>1</v>
      </c>
      <c r="E3140">
        <v>2</v>
      </c>
      <c r="F3140">
        <v>15</v>
      </c>
      <c r="G3140">
        <v>10.19</v>
      </c>
      <c r="H3140" t="str">
        <f>VLOOKUP(Table_Villen_viihde.accdb[[#This Row],[MyyjäID]],ville_myyjät!$A$2:$B$17,2,FALSE)</f>
        <v>Maija</v>
      </c>
      <c r="I3140" t="str">
        <f>VLOOKUP(Table_Villen_viihde.accdb[[#This Row],[myyjä]],ville_myyjät!$B$2:$C$17,2,FALSE)</f>
        <v>Nainen</v>
      </c>
      <c r="J3140" t="str">
        <f>VLOOKUP(Table_Villen_viihde.accdb[[#This Row],[Tuotenumero]],Table_Villen_viihde.accdb5[[Tuotenumero]:[Tuote]],2,FALSE)</f>
        <v>Antennikaapeli</v>
      </c>
      <c r="K3140" s="3">
        <f>VLOOKUP(Table_Villen_viihde.accdb[[#This Row],[Tuotenumero]],Table_Villen_viihde.accdb5[[Tuotenumero]:[TuoteryhmäID]],3,FALSE)</f>
        <v>4</v>
      </c>
      <c r="L3140" s="3" t="str">
        <f>VLOOKUP(Table_Villen_viihde.accdb[[#This Row],[Ryhmänro]],Table_Villen_viihde.accdb6[],2,FALSE)</f>
        <v>Tarvikkeet</v>
      </c>
    </row>
    <row r="3141" spans="1:12" x14ac:dyDescent="0.35">
      <c r="A3141">
        <v>53639</v>
      </c>
      <c r="B3141" s="18">
        <v>42398</v>
      </c>
      <c r="C3141" t="s">
        <v>58</v>
      </c>
      <c r="D3141">
        <v>1</v>
      </c>
      <c r="E3141">
        <v>1</v>
      </c>
      <c r="F3141">
        <v>17</v>
      </c>
      <c r="G3141">
        <v>9.66</v>
      </c>
      <c r="H3141" t="str">
        <f>VLOOKUP(Table_Villen_viihde.accdb[[#This Row],[MyyjäID]],ville_myyjät!$A$2:$B$17,2,FALSE)</f>
        <v>Liisa</v>
      </c>
      <c r="I3141" t="str">
        <f>VLOOKUP(Table_Villen_viihde.accdb[[#This Row],[myyjä]],ville_myyjät!$B$2:$C$17,2,FALSE)</f>
        <v>Nainen</v>
      </c>
      <c r="J3141" t="str">
        <f>VLOOKUP(Table_Villen_viihde.accdb[[#This Row],[Tuotenumero]],Table_Villen_viihde.accdb5[[Tuotenumero]:[Tuote]],2,FALSE)</f>
        <v>USB-kaapeli</v>
      </c>
      <c r="K3141" s="3">
        <f>VLOOKUP(Table_Villen_viihde.accdb[[#This Row],[Tuotenumero]],Table_Villen_viihde.accdb5[[Tuotenumero]:[TuoteryhmäID]],3,FALSE)</f>
        <v>4</v>
      </c>
      <c r="L3141" s="3" t="str">
        <f>VLOOKUP(Table_Villen_viihde.accdb[[#This Row],[Ryhmänro]],Table_Villen_viihde.accdb6[],2,FALSE)</f>
        <v>Tarvikkeet</v>
      </c>
    </row>
    <row r="3142" spans="1:12" x14ac:dyDescent="0.35">
      <c r="A3142">
        <v>53640</v>
      </c>
      <c r="B3142" s="18">
        <v>42399</v>
      </c>
      <c r="C3142" t="s">
        <v>60</v>
      </c>
      <c r="D3142">
        <v>1</v>
      </c>
      <c r="E3142">
        <v>1</v>
      </c>
      <c r="F3142">
        <v>14</v>
      </c>
      <c r="G3142">
        <v>10.26</v>
      </c>
      <c r="H3142" t="str">
        <f>VLOOKUP(Table_Villen_viihde.accdb[[#This Row],[MyyjäID]],ville_myyjät!$A$2:$B$17,2,FALSE)</f>
        <v>Liisa</v>
      </c>
      <c r="I3142" t="str">
        <f>VLOOKUP(Table_Villen_viihde.accdb[[#This Row],[myyjä]],ville_myyjät!$B$2:$C$17,2,FALSE)</f>
        <v>Nainen</v>
      </c>
      <c r="J3142" t="str">
        <f>VLOOKUP(Table_Villen_viihde.accdb[[#This Row],[Tuotenumero]],Table_Villen_viihde.accdb5[[Tuotenumero]:[Tuote]],2,FALSE)</f>
        <v>Antennikaapeli</v>
      </c>
      <c r="K3142" s="3">
        <f>VLOOKUP(Table_Villen_viihde.accdb[[#This Row],[Tuotenumero]],Table_Villen_viihde.accdb5[[Tuotenumero]:[TuoteryhmäID]],3,FALSE)</f>
        <v>4</v>
      </c>
      <c r="L3142" s="3" t="str">
        <f>VLOOKUP(Table_Villen_viihde.accdb[[#This Row],[Ryhmänro]],Table_Villen_viihde.accdb6[],2,FALSE)</f>
        <v>Tarvikkeet</v>
      </c>
    </row>
    <row r="3143" spans="1:12" x14ac:dyDescent="0.35">
      <c r="A3143">
        <v>53641</v>
      </c>
      <c r="B3143" s="18">
        <v>42399</v>
      </c>
      <c r="C3143" t="s">
        <v>59</v>
      </c>
      <c r="D3143">
        <v>1</v>
      </c>
      <c r="E3143">
        <v>7</v>
      </c>
      <c r="F3143">
        <v>238</v>
      </c>
      <c r="G3143">
        <v>129.55000000000001</v>
      </c>
      <c r="H3143" t="str">
        <f>VLOOKUP(Table_Villen_viihde.accdb[[#This Row],[MyyjäID]],ville_myyjät!$A$2:$B$17,2,FALSE)</f>
        <v>Kaija</v>
      </c>
      <c r="I3143" t="str">
        <f>VLOOKUP(Table_Villen_viihde.accdb[[#This Row],[myyjä]],ville_myyjät!$B$2:$C$17,2,FALSE)</f>
        <v>Nainen</v>
      </c>
      <c r="J3143" t="str">
        <f>VLOOKUP(Table_Villen_viihde.accdb[[#This Row],[Tuotenumero]],Table_Villen_viihde.accdb5[[Tuotenumero]:[Tuote]],2,FALSE)</f>
        <v>Levysoitin</v>
      </c>
      <c r="K3143" s="3">
        <f>VLOOKUP(Table_Villen_viihde.accdb[[#This Row],[Tuotenumero]],Table_Villen_viihde.accdb5[[Tuotenumero]:[TuoteryhmäID]],3,FALSE)</f>
        <v>1</v>
      </c>
      <c r="L3143" s="3" t="str">
        <f>VLOOKUP(Table_Villen_viihde.accdb[[#This Row],[Ryhmänro]],Table_Villen_viihde.accdb6[],2,FALSE)</f>
        <v>Äänentoisto</v>
      </c>
    </row>
    <row r="3144" spans="1:12" x14ac:dyDescent="0.35">
      <c r="A3144">
        <v>53642</v>
      </c>
      <c r="B3144" s="18">
        <v>42400</v>
      </c>
      <c r="C3144" t="s">
        <v>60</v>
      </c>
      <c r="D3144">
        <v>1</v>
      </c>
      <c r="E3144">
        <v>1</v>
      </c>
      <c r="F3144">
        <v>14</v>
      </c>
      <c r="G3144">
        <v>10.210000000000001</v>
      </c>
      <c r="H3144" t="str">
        <f>VLOOKUP(Table_Villen_viihde.accdb[[#This Row],[MyyjäID]],ville_myyjät!$A$2:$B$17,2,FALSE)</f>
        <v>Liisa</v>
      </c>
      <c r="I3144" t="str">
        <f>VLOOKUP(Table_Villen_viihde.accdb[[#This Row],[myyjä]],ville_myyjät!$B$2:$C$17,2,FALSE)</f>
        <v>Nainen</v>
      </c>
      <c r="J3144" t="str">
        <f>VLOOKUP(Table_Villen_viihde.accdb[[#This Row],[Tuotenumero]],Table_Villen_viihde.accdb5[[Tuotenumero]:[Tuote]],2,FALSE)</f>
        <v>Antennikaapeli</v>
      </c>
      <c r="K3144" s="3">
        <f>VLOOKUP(Table_Villen_viihde.accdb[[#This Row],[Tuotenumero]],Table_Villen_viihde.accdb5[[Tuotenumero]:[TuoteryhmäID]],3,FALSE)</f>
        <v>4</v>
      </c>
      <c r="L3144" s="3" t="str">
        <f>VLOOKUP(Table_Villen_viihde.accdb[[#This Row],[Ryhmänro]],Table_Villen_viihde.accdb6[],2,FALSE)</f>
        <v>Tarvikkeet</v>
      </c>
    </row>
    <row r="3145" spans="1:12" x14ac:dyDescent="0.35">
      <c r="A3145">
        <v>53643</v>
      </c>
      <c r="B3145" s="18">
        <v>42401</v>
      </c>
      <c r="C3145" t="s">
        <v>60</v>
      </c>
      <c r="D3145">
        <v>1</v>
      </c>
      <c r="E3145">
        <v>3</v>
      </c>
      <c r="F3145">
        <v>15</v>
      </c>
      <c r="G3145">
        <v>10.32</v>
      </c>
      <c r="H3145" t="str">
        <f>VLOOKUP(Table_Villen_viihde.accdb[[#This Row],[MyyjäID]],ville_myyjät!$A$2:$B$17,2,FALSE)</f>
        <v>Helena</v>
      </c>
      <c r="I3145" t="str">
        <f>VLOOKUP(Table_Villen_viihde.accdb[[#This Row],[myyjä]],ville_myyjät!$B$2:$C$17,2,FALSE)</f>
        <v>Nainen</v>
      </c>
      <c r="J3145" t="str">
        <f>VLOOKUP(Table_Villen_viihde.accdb[[#This Row],[Tuotenumero]],Table_Villen_viihde.accdb5[[Tuotenumero]:[Tuote]],2,FALSE)</f>
        <v>Antennikaapeli</v>
      </c>
      <c r="K3145" s="3">
        <f>VLOOKUP(Table_Villen_viihde.accdb[[#This Row],[Tuotenumero]],Table_Villen_viihde.accdb5[[Tuotenumero]:[TuoteryhmäID]],3,FALSE)</f>
        <v>4</v>
      </c>
      <c r="L3145" s="3" t="str">
        <f>VLOOKUP(Table_Villen_viihde.accdb[[#This Row],[Ryhmänro]],Table_Villen_viihde.accdb6[],2,FALSE)</f>
        <v>Tarvikkeet</v>
      </c>
    </row>
    <row r="3146" spans="1:12" x14ac:dyDescent="0.35">
      <c r="A3146">
        <v>53644</v>
      </c>
      <c r="B3146" s="18">
        <v>42401</v>
      </c>
      <c r="C3146" t="s">
        <v>61</v>
      </c>
      <c r="D3146">
        <v>1</v>
      </c>
      <c r="E3146">
        <v>6</v>
      </c>
      <c r="F3146">
        <v>344</v>
      </c>
      <c r="G3146">
        <v>226.33</v>
      </c>
      <c r="H3146" t="str">
        <f>VLOOKUP(Table_Villen_viihde.accdb[[#This Row],[MyyjäID]],ville_myyjät!$A$2:$B$17,2,FALSE)</f>
        <v>Mikko</v>
      </c>
      <c r="I3146" t="str">
        <f>VLOOKUP(Table_Villen_viihde.accdb[[#This Row],[myyjä]],ville_myyjät!$B$2:$C$17,2,FALSE)</f>
        <v>Mies</v>
      </c>
      <c r="J3146" t="str">
        <f>VLOOKUP(Table_Villen_viihde.accdb[[#This Row],[Tuotenumero]],Table_Villen_viihde.accdb5[[Tuotenumero]:[Tuote]],2,FALSE)</f>
        <v>TV32</v>
      </c>
      <c r="K3146" s="3">
        <f>VLOOKUP(Table_Villen_viihde.accdb[[#This Row],[Tuotenumero]],Table_Villen_viihde.accdb5[[Tuotenumero]:[TuoteryhmäID]],3,FALSE)</f>
        <v>3</v>
      </c>
      <c r="L3146" s="3" t="str">
        <f>VLOOKUP(Table_Villen_viihde.accdb[[#This Row],[Ryhmänro]],Table_Villen_viihde.accdb6[],2,FALSE)</f>
        <v>TV</v>
      </c>
    </row>
    <row r="3147" spans="1:12" x14ac:dyDescent="0.35">
      <c r="A3147">
        <v>53645</v>
      </c>
      <c r="B3147" s="18">
        <v>42402</v>
      </c>
      <c r="C3147" t="s">
        <v>60</v>
      </c>
      <c r="D3147">
        <v>1</v>
      </c>
      <c r="E3147">
        <v>5</v>
      </c>
      <c r="F3147">
        <v>14</v>
      </c>
      <c r="G3147">
        <v>10.79</v>
      </c>
      <c r="H3147" t="str">
        <f>VLOOKUP(Table_Villen_viihde.accdb[[#This Row],[MyyjäID]],ville_myyjät!$A$2:$B$17,2,FALSE)</f>
        <v>Petri</v>
      </c>
      <c r="I3147" t="str">
        <f>VLOOKUP(Table_Villen_viihde.accdb[[#This Row],[myyjä]],ville_myyjät!$B$2:$C$17,2,FALSE)</f>
        <v>Mies</v>
      </c>
      <c r="J3147" t="str">
        <f>VLOOKUP(Table_Villen_viihde.accdb[[#This Row],[Tuotenumero]],Table_Villen_viihde.accdb5[[Tuotenumero]:[Tuote]],2,FALSE)</f>
        <v>Antennikaapeli</v>
      </c>
      <c r="K3147" s="3">
        <f>VLOOKUP(Table_Villen_viihde.accdb[[#This Row],[Tuotenumero]],Table_Villen_viihde.accdb5[[Tuotenumero]:[TuoteryhmäID]],3,FALSE)</f>
        <v>4</v>
      </c>
      <c r="L3147" s="3" t="str">
        <f>VLOOKUP(Table_Villen_viihde.accdb[[#This Row],[Ryhmänro]],Table_Villen_viihde.accdb6[],2,FALSE)</f>
        <v>Tarvikkeet</v>
      </c>
    </row>
    <row r="3148" spans="1:12" x14ac:dyDescent="0.35">
      <c r="A3148">
        <v>53646</v>
      </c>
      <c r="B3148" s="18">
        <v>42403</v>
      </c>
      <c r="C3148" t="s">
        <v>60</v>
      </c>
      <c r="D3148">
        <v>1</v>
      </c>
      <c r="E3148">
        <v>2</v>
      </c>
      <c r="F3148">
        <v>15</v>
      </c>
      <c r="G3148">
        <v>10.5</v>
      </c>
      <c r="H3148" t="str">
        <f>VLOOKUP(Table_Villen_viihde.accdb[[#This Row],[MyyjäID]],ville_myyjät!$A$2:$B$17,2,FALSE)</f>
        <v>Maija</v>
      </c>
      <c r="I3148" t="str">
        <f>VLOOKUP(Table_Villen_viihde.accdb[[#This Row],[myyjä]],ville_myyjät!$B$2:$C$17,2,FALSE)</f>
        <v>Nainen</v>
      </c>
      <c r="J3148" t="str">
        <f>VLOOKUP(Table_Villen_viihde.accdb[[#This Row],[Tuotenumero]],Table_Villen_viihde.accdb5[[Tuotenumero]:[Tuote]],2,FALSE)</f>
        <v>Antennikaapeli</v>
      </c>
      <c r="K3148" s="3">
        <f>VLOOKUP(Table_Villen_viihde.accdb[[#This Row],[Tuotenumero]],Table_Villen_viihde.accdb5[[Tuotenumero]:[TuoteryhmäID]],3,FALSE)</f>
        <v>4</v>
      </c>
      <c r="L3148" s="3" t="str">
        <f>VLOOKUP(Table_Villen_viihde.accdb[[#This Row],[Ryhmänro]],Table_Villen_viihde.accdb6[],2,FALSE)</f>
        <v>Tarvikkeet</v>
      </c>
    </row>
    <row r="3149" spans="1:12" x14ac:dyDescent="0.35">
      <c r="A3149">
        <v>53647</v>
      </c>
      <c r="B3149" s="18">
        <v>42403</v>
      </c>
      <c r="C3149" t="s">
        <v>60</v>
      </c>
      <c r="D3149">
        <v>1</v>
      </c>
      <c r="E3149">
        <v>2</v>
      </c>
      <c r="F3149">
        <v>14</v>
      </c>
      <c r="G3149">
        <v>10.98</v>
      </c>
      <c r="H3149" t="str">
        <f>VLOOKUP(Table_Villen_viihde.accdb[[#This Row],[MyyjäID]],ville_myyjät!$A$2:$B$17,2,FALSE)</f>
        <v>Maija</v>
      </c>
      <c r="I3149" t="str">
        <f>VLOOKUP(Table_Villen_viihde.accdb[[#This Row],[myyjä]],ville_myyjät!$B$2:$C$17,2,FALSE)</f>
        <v>Nainen</v>
      </c>
      <c r="J3149" t="str">
        <f>VLOOKUP(Table_Villen_viihde.accdb[[#This Row],[Tuotenumero]],Table_Villen_viihde.accdb5[[Tuotenumero]:[Tuote]],2,FALSE)</f>
        <v>Antennikaapeli</v>
      </c>
      <c r="K3149" s="3">
        <f>VLOOKUP(Table_Villen_viihde.accdb[[#This Row],[Tuotenumero]],Table_Villen_viihde.accdb5[[Tuotenumero]:[TuoteryhmäID]],3,FALSE)</f>
        <v>4</v>
      </c>
      <c r="L3149" s="3" t="str">
        <f>VLOOKUP(Table_Villen_viihde.accdb[[#This Row],[Ryhmänro]],Table_Villen_viihde.accdb6[],2,FALSE)</f>
        <v>Tarvikkeet</v>
      </c>
    </row>
    <row r="3150" spans="1:12" x14ac:dyDescent="0.35">
      <c r="A3150">
        <v>53648</v>
      </c>
      <c r="B3150" s="18">
        <v>42403</v>
      </c>
      <c r="C3150" t="s">
        <v>60</v>
      </c>
      <c r="D3150">
        <v>1</v>
      </c>
      <c r="E3150">
        <v>6</v>
      </c>
      <c r="F3150">
        <v>14</v>
      </c>
      <c r="G3150">
        <v>10.23</v>
      </c>
      <c r="H3150" t="str">
        <f>VLOOKUP(Table_Villen_viihde.accdb[[#This Row],[MyyjäID]],ville_myyjät!$A$2:$B$17,2,FALSE)</f>
        <v>Mikko</v>
      </c>
      <c r="I3150" t="str">
        <f>VLOOKUP(Table_Villen_viihde.accdb[[#This Row],[myyjä]],ville_myyjät!$B$2:$C$17,2,FALSE)</f>
        <v>Mies</v>
      </c>
      <c r="J3150" t="str">
        <f>VLOOKUP(Table_Villen_viihde.accdb[[#This Row],[Tuotenumero]],Table_Villen_viihde.accdb5[[Tuotenumero]:[Tuote]],2,FALSE)</f>
        <v>Antennikaapeli</v>
      </c>
      <c r="K3150" s="3">
        <f>VLOOKUP(Table_Villen_viihde.accdb[[#This Row],[Tuotenumero]],Table_Villen_viihde.accdb5[[Tuotenumero]:[TuoteryhmäID]],3,FALSE)</f>
        <v>4</v>
      </c>
      <c r="L3150" s="3" t="str">
        <f>VLOOKUP(Table_Villen_viihde.accdb[[#This Row],[Ryhmänro]],Table_Villen_viihde.accdb6[],2,FALSE)</f>
        <v>Tarvikkeet</v>
      </c>
    </row>
    <row r="3151" spans="1:12" x14ac:dyDescent="0.35">
      <c r="A3151">
        <v>53649</v>
      </c>
      <c r="B3151" s="18">
        <v>42403</v>
      </c>
      <c r="C3151" t="s">
        <v>60</v>
      </c>
      <c r="D3151">
        <v>1</v>
      </c>
      <c r="E3151">
        <v>5</v>
      </c>
      <c r="F3151">
        <v>15</v>
      </c>
      <c r="G3151">
        <v>10.5</v>
      </c>
      <c r="H3151" t="str">
        <f>VLOOKUP(Table_Villen_viihde.accdb[[#This Row],[MyyjäID]],ville_myyjät!$A$2:$B$17,2,FALSE)</f>
        <v>Petri</v>
      </c>
      <c r="I3151" t="str">
        <f>VLOOKUP(Table_Villen_viihde.accdb[[#This Row],[myyjä]],ville_myyjät!$B$2:$C$17,2,FALSE)</f>
        <v>Mies</v>
      </c>
      <c r="J3151" t="str">
        <f>VLOOKUP(Table_Villen_viihde.accdb[[#This Row],[Tuotenumero]],Table_Villen_viihde.accdb5[[Tuotenumero]:[Tuote]],2,FALSE)</f>
        <v>Antennikaapeli</v>
      </c>
      <c r="K3151" s="3">
        <f>VLOOKUP(Table_Villen_viihde.accdb[[#This Row],[Tuotenumero]],Table_Villen_viihde.accdb5[[Tuotenumero]:[TuoteryhmäID]],3,FALSE)</f>
        <v>4</v>
      </c>
      <c r="L3151" s="3" t="str">
        <f>VLOOKUP(Table_Villen_viihde.accdb[[#This Row],[Ryhmänro]],Table_Villen_viihde.accdb6[],2,FALSE)</f>
        <v>Tarvikkeet</v>
      </c>
    </row>
    <row r="3152" spans="1:12" x14ac:dyDescent="0.35">
      <c r="A3152">
        <v>53650</v>
      </c>
      <c r="B3152" s="18">
        <v>42403</v>
      </c>
      <c r="C3152" t="s">
        <v>60</v>
      </c>
      <c r="D3152">
        <v>1</v>
      </c>
      <c r="E3152">
        <v>3</v>
      </c>
      <c r="F3152">
        <v>14</v>
      </c>
      <c r="G3152">
        <v>10.98</v>
      </c>
      <c r="H3152" t="str">
        <f>VLOOKUP(Table_Villen_viihde.accdb[[#This Row],[MyyjäID]],ville_myyjät!$A$2:$B$17,2,FALSE)</f>
        <v>Helena</v>
      </c>
      <c r="I3152" t="str">
        <f>VLOOKUP(Table_Villen_viihde.accdb[[#This Row],[myyjä]],ville_myyjät!$B$2:$C$17,2,FALSE)</f>
        <v>Nainen</v>
      </c>
      <c r="J3152" t="str">
        <f>VLOOKUP(Table_Villen_viihde.accdb[[#This Row],[Tuotenumero]],Table_Villen_viihde.accdb5[[Tuotenumero]:[Tuote]],2,FALSE)</f>
        <v>Antennikaapeli</v>
      </c>
      <c r="K3152" s="3">
        <f>VLOOKUP(Table_Villen_viihde.accdb[[#This Row],[Tuotenumero]],Table_Villen_viihde.accdb5[[Tuotenumero]:[TuoteryhmäID]],3,FALSE)</f>
        <v>4</v>
      </c>
      <c r="L3152" s="3" t="str">
        <f>VLOOKUP(Table_Villen_viihde.accdb[[#This Row],[Ryhmänro]],Table_Villen_viihde.accdb6[],2,FALSE)</f>
        <v>Tarvikkeet</v>
      </c>
    </row>
    <row r="3153" spans="1:12" x14ac:dyDescent="0.35">
      <c r="A3153">
        <v>53651</v>
      </c>
      <c r="B3153" s="18">
        <v>42404</v>
      </c>
      <c r="C3153" t="s">
        <v>60</v>
      </c>
      <c r="D3153">
        <v>1</v>
      </c>
      <c r="E3153">
        <v>7</v>
      </c>
      <c r="F3153">
        <v>15</v>
      </c>
      <c r="G3153">
        <v>10.78</v>
      </c>
      <c r="H3153" t="str">
        <f>VLOOKUP(Table_Villen_viihde.accdb[[#This Row],[MyyjäID]],ville_myyjät!$A$2:$B$17,2,FALSE)</f>
        <v>Kaija</v>
      </c>
      <c r="I3153" t="str">
        <f>VLOOKUP(Table_Villen_viihde.accdb[[#This Row],[myyjä]],ville_myyjät!$B$2:$C$17,2,FALSE)</f>
        <v>Nainen</v>
      </c>
      <c r="J3153" t="str">
        <f>VLOOKUP(Table_Villen_viihde.accdb[[#This Row],[Tuotenumero]],Table_Villen_viihde.accdb5[[Tuotenumero]:[Tuote]],2,FALSE)</f>
        <v>Antennikaapeli</v>
      </c>
      <c r="K3153" s="3">
        <f>VLOOKUP(Table_Villen_viihde.accdb[[#This Row],[Tuotenumero]],Table_Villen_viihde.accdb5[[Tuotenumero]:[TuoteryhmäID]],3,FALSE)</f>
        <v>4</v>
      </c>
      <c r="L3153" s="3" t="str">
        <f>VLOOKUP(Table_Villen_viihde.accdb[[#This Row],[Ryhmänro]],Table_Villen_viihde.accdb6[],2,FALSE)</f>
        <v>Tarvikkeet</v>
      </c>
    </row>
    <row r="3154" spans="1:12" x14ac:dyDescent="0.35">
      <c r="A3154">
        <v>53652</v>
      </c>
      <c r="B3154" s="18">
        <v>42404</v>
      </c>
      <c r="C3154" t="s">
        <v>59</v>
      </c>
      <c r="D3154">
        <v>1</v>
      </c>
      <c r="E3154">
        <v>9</v>
      </c>
      <c r="F3154">
        <v>244</v>
      </c>
      <c r="G3154">
        <v>128.26</v>
      </c>
      <c r="H3154" t="str">
        <f>VLOOKUP(Table_Villen_viihde.accdb[[#This Row],[MyyjäID]],ville_myyjät!$A$2:$B$17,2,FALSE)</f>
        <v>Juuso</v>
      </c>
      <c r="I3154" t="str">
        <f>VLOOKUP(Table_Villen_viihde.accdb[[#This Row],[myyjä]],ville_myyjät!$B$2:$C$17,2,FALSE)</f>
        <v>Mies</v>
      </c>
      <c r="J3154" t="str">
        <f>VLOOKUP(Table_Villen_viihde.accdb[[#This Row],[Tuotenumero]],Table_Villen_viihde.accdb5[[Tuotenumero]:[Tuote]],2,FALSE)</f>
        <v>Levysoitin</v>
      </c>
      <c r="K3154" s="3">
        <f>VLOOKUP(Table_Villen_viihde.accdb[[#This Row],[Tuotenumero]],Table_Villen_viihde.accdb5[[Tuotenumero]:[TuoteryhmäID]],3,FALSE)</f>
        <v>1</v>
      </c>
      <c r="L3154" s="3" t="str">
        <f>VLOOKUP(Table_Villen_viihde.accdb[[#This Row],[Ryhmänro]],Table_Villen_viihde.accdb6[],2,FALSE)</f>
        <v>Äänentoisto</v>
      </c>
    </row>
    <row r="3155" spans="1:12" x14ac:dyDescent="0.35">
      <c r="A3155">
        <v>53653</v>
      </c>
      <c r="B3155" s="18">
        <v>42405</v>
      </c>
      <c r="C3155" t="s">
        <v>60</v>
      </c>
      <c r="D3155">
        <v>1</v>
      </c>
      <c r="E3155">
        <v>7</v>
      </c>
      <c r="F3155">
        <v>14</v>
      </c>
      <c r="G3155">
        <v>10.6</v>
      </c>
      <c r="H3155" t="str">
        <f>VLOOKUP(Table_Villen_viihde.accdb[[#This Row],[MyyjäID]],ville_myyjät!$A$2:$B$17,2,FALSE)</f>
        <v>Kaija</v>
      </c>
      <c r="I3155" t="str">
        <f>VLOOKUP(Table_Villen_viihde.accdb[[#This Row],[myyjä]],ville_myyjät!$B$2:$C$17,2,FALSE)</f>
        <v>Nainen</v>
      </c>
      <c r="J3155" t="str">
        <f>VLOOKUP(Table_Villen_viihde.accdb[[#This Row],[Tuotenumero]],Table_Villen_viihde.accdb5[[Tuotenumero]:[Tuote]],2,FALSE)</f>
        <v>Antennikaapeli</v>
      </c>
      <c r="K3155" s="3">
        <f>VLOOKUP(Table_Villen_viihde.accdb[[#This Row],[Tuotenumero]],Table_Villen_viihde.accdb5[[Tuotenumero]:[TuoteryhmäID]],3,FALSE)</f>
        <v>4</v>
      </c>
      <c r="L3155" s="3" t="str">
        <f>VLOOKUP(Table_Villen_viihde.accdb[[#This Row],[Ryhmänro]],Table_Villen_viihde.accdb6[],2,FALSE)</f>
        <v>Tarvikkeet</v>
      </c>
    </row>
    <row r="3156" spans="1:12" x14ac:dyDescent="0.35">
      <c r="A3156">
        <v>53654</v>
      </c>
      <c r="B3156" s="18">
        <v>42405</v>
      </c>
      <c r="C3156" t="s">
        <v>58</v>
      </c>
      <c r="D3156">
        <v>1</v>
      </c>
      <c r="E3156">
        <v>7</v>
      </c>
      <c r="F3156">
        <v>18</v>
      </c>
      <c r="G3156">
        <v>9.49</v>
      </c>
      <c r="H3156" t="str">
        <f>VLOOKUP(Table_Villen_viihde.accdb[[#This Row],[MyyjäID]],ville_myyjät!$A$2:$B$17,2,FALSE)</f>
        <v>Kaija</v>
      </c>
      <c r="I3156" t="str">
        <f>VLOOKUP(Table_Villen_viihde.accdb[[#This Row],[myyjä]],ville_myyjät!$B$2:$C$17,2,FALSE)</f>
        <v>Nainen</v>
      </c>
      <c r="J3156" t="str">
        <f>VLOOKUP(Table_Villen_viihde.accdb[[#This Row],[Tuotenumero]],Table_Villen_viihde.accdb5[[Tuotenumero]:[Tuote]],2,FALSE)</f>
        <v>USB-kaapeli</v>
      </c>
      <c r="K3156" s="3">
        <f>VLOOKUP(Table_Villen_viihde.accdb[[#This Row],[Tuotenumero]],Table_Villen_viihde.accdb5[[Tuotenumero]:[TuoteryhmäID]],3,FALSE)</f>
        <v>4</v>
      </c>
      <c r="L3156" s="3" t="str">
        <f>VLOOKUP(Table_Villen_viihde.accdb[[#This Row],[Ryhmänro]],Table_Villen_viihde.accdb6[],2,FALSE)</f>
        <v>Tarvikkeet</v>
      </c>
    </row>
    <row r="3157" spans="1:12" x14ac:dyDescent="0.35">
      <c r="A3157">
        <v>53655</v>
      </c>
      <c r="B3157" s="18">
        <v>42406</v>
      </c>
      <c r="C3157" t="s">
        <v>62</v>
      </c>
      <c r="D3157">
        <v>1</v>
      </c>
      <c r="E3157">
        <v>6</v>
      </c>
      <c r="F3157">
        <v>55</v>
      </c>
      <c r="G3157">
        <v>45.95</v>
      </c>
      <c r="H3157" t="str">
        <f>VLOOKUP(Table_Villen_viihde.accdb[[#This Row],[MyyjäID]],ville_myyjät!$A$2:$B$17,2,FALSE)</f>
        <v>Mikko</v>
      </c>
      <c r="I3157" t="str">
        <f>VLOOKUP(Table_Villen_viihde.accdb[[#This Row],[myyjä]],ville_myyjät!$B$2:$C$17,2,FALSE)</f>
        <v>Mies</v>
      </c>
      <c r="J3157" t="str">
        <f>VLOOKUP(Table_Villen_viihde.accdb[[#This Row],[Tuotenumero]],Table_Villen_viihde.accdb5[[Tuotenumero]:[Tuote]],2,FALSE)</f>
        <v>Kaukosäädin</v>
      </c>
      <c r="K3157" s="3">
        <f>VLOOKUP(Table_Villen_viihde.accdb[[#This Row],[Tuotenumero]],Table_Villen_viihde.accdb5[[Tuotenumero]:[TuoteryhmäID]],3,FALSE)</f>
        <v>4</v>
      </c>
      <c r="L3157" s="3" t="str">
        <f>VLOOKUP(Table_Villen_viihde.accdb[[#This Row],[Ryhmänro]],Table_Villen_viihde.accdb6[],2,FALSE)</f>
        <v>Tarvikkeet</v>
      </c>
    </row>
    <row r="3158" spans="1:12" x14ac:dyDescent="0.35">
      <c r="A3158">
        <v>53656</v>
      </c>
      <c r="B3158" s="18">
        <v>42406</v>
      </c>
      <c r="C3158" t="s">
        <v>60</v>
      </c>
      <c r="D3158">
        <v>1</v>
      </c>
      <c r="E3158">
        <v>6</v>
      </c>
      <c r="F3158">
        <v>15</v>
      </c>
      <c r="G3158">
        <v>10.19</v>
      </c>
      <c r="H3158" t="str">
        <f>VLOOKUP(Table_Villen_viihde.accdb[[#This Row],[MyyjäID]],ville_myyjät!$A$2:$B$17,2,FALSE)</f>
        <v>Mikko</v>
      </c>
      <c r="I3158" t="str">
        <f>VLOOKUP(Table_Villen_viihde.accdb[[#This Row],[myyjä]],ville_myyjät!$B$2:$C$17,2,FALSE)</f>
        <v>Mies</v>
      </c>
      <c r="J3158" t="str">
        <f>VLOOKUP(Table_Villen_viihde.accdb[[#This Row],[Tuotenumero]],Table_Villen_viihde.accdb5[[Tuotenumero]:[Tuote]],2,FALSE)</f>
        <v>Antennikaapeli</v>
      </c>
      <c r="K3158" s="3">
        <f>VLOOKUP(Table_Villen_viihde.accdb[[#This Row],[Tuotenumero]],Table_Villen_viihde.accdb5[[Tuotenumero]:[TuoteryhmäID]],3,FALSE)</f>
        <v>4</v>
      </c>
      <c r="L3158" s="3" t="str">
        <f>VLOOKUP(Table_Villen_viihde.accdb[[#This Row],[Ryhmänro]],Table_Villen_viihde.accdb6[],2,FALSE)</f>
        <v>Tarvikkeet</v>
      </c>
    </row>
    <row r="3159" spans="1:12" x14ac:dyDescent="0.35">
      <c r="A3159">
        <v>53657</v>
      </c>
      <c r="B3159" s="18">
        <v>42406</v>
      </c>
      <c r="C3159" t="s">
        <v>63</v>
      </c>
      <c r="D3159">
        <v>1</v>
      </c>
      <c r="E3159">
        <v>7</v>
      </c>
      <c r="F3159">
        <v>117</v>
      </c>
      <c r="G3159">
        <v>77.83</v>
      </c>
      <c r="H3159" t="str">
        <f>VLOOKUP(Table_Villen_viihde.accdb[[#This Row],[MyyjäID]],ville_myyjät!$A$2:$B$17,2,FALSE)</f>
        <v>Kaija</v>
      </c>
      <c r="I3159" t="str">
        <f>VLOOKUP(Table_Villen_viihde.accdb[[#This Row],[myyjä]],ville_myyjät!$B$2:$C$17,2,FALSE)</f>
        <v>Nainen</v>
      </c>
      <c r="J3159" t="str">
        <f>VLOOKUP(Table_Villen_viihde.accdb[[#This Row],[Tuotenumero]],Table_Villen_viihde.accdb5[[Tuotenumero]:[Tuote]],2,FALSE)</f>
        <v>Multidigiboxi</v>
      </c>
      <c r="K3159" s="3">
        <f>VLOOKUP(Table_Villen_viihde.accdb[[#This Row],[Tuotenumero]],Table_Villen_viihde.accdb5[[Tuotenumero]:[TuoteryhmäID]],3,FALSE)</f>
        <v>6</v>
      </c>
      <c r="L3159" s="3" t="str">
        <f>VLOOKUP(Table_Villen_viihde.accdb[[#This Row],[Ryhmänro]],Table_Villen_viihde.accdb6[],2,FALSE)</f>
        <v>Digiboxit</v>
      </c>
    </row>
    <row r="3160" spans="1:12" x14ac:dyDescent="0.35">
      <c r="A3160">
        <v>53658</v>
      </c>
      <c r="B3160" s="18">
        <v>42407</v>
      </c>
      <c r="C3160" t="s">
        <v>59</v>
      </c>
      <c r="D3160">
        <v>1</v>
      </c>
      <c r="E3160">
        <v>3</v>
      </c>
      <c r="F3160">
        <v>252</v>
      </c>
      <c r="G3160">
        <v>133.91</v>
      </c>
      <c r="H3160" t="str">
        <f>VLOOKUP(Table_Villen_viihde.accdb[[#This Row],[MyyjäID]],ville_myyjät!$A$2:$B$17,2,FALSE)</f>
        <v>Helena</v>
      </c>
      <c r="I3160" t="str">
        <f>VLOOKUP(Table_Villen_viihde.accdb[[#This Row],[myyjä]],ville_myyjät!$B$2:$C$17,2,FALSE)</f>
        <v>Nainen</v>
      </c>
      <c r="J3160" t="str">
        <f>VLOOKUP(Table_Villen_viihde.accdb[[#This Row],[Tuotenumero]],Table_Villen_viihde.accdb5[[Tuotenumero]:[Tuote]],2,FALSE)</f>
        <v>Levysoitin</v>
      </c>
      <c r="K3160" s="3">
        <f>VLOOKUP(Table_Villen_viihde.accdb[[#This Row],[Tuotenumero]],Table_Villen_viihde.accdb5[[Tuotenumero]:[TuoteryhmäID]],3,FALSE)</f>
        <v>1</v>
      </c>
      <c r="L3160" s="3" t="str">
        <f>VLOOKUP(Table_Villen_viihde.accdb[[#This Row],[Ryhmänro]],Table_Villen_viihde.accdb6[],2,FALSE)</f>
        <v>Äänentoisto</v>
      </c>
    </row>
    <row r="3161" spans="1:12" x14ac:dyDescent="0.35">
      <c r="A3161">
        <v>53659</v>
      </c>
      <c r="B3161" s="18">
        <v>42407</v>
      </c>
      <c r="C3161" t="s">
        <v>60</v>
      </c>
      <c r="D3161">
        <v>1</v>
      </c>
      <c r="E3161">
        <v>9</v>
      </c>
      <c r="F3161">
        <v>14</v>
      </c>
      <c r="G3161">
        <v>10.4</v>
      </c>
      <c r="H3161" t="str">
        <f>VLOOKUP(Table_Villen_viihde.accdb[[#This Row],[MyyjäID]],ville_myyjät!$A$2:$B$17,2,FALSE)</f>
        <v>Juuso</v>
      </c>
      <c r="I3161" t="str">
        <f>VLOOKUP(Table_Villen_viihde.accdb[[#This Row],[myyjä]],ville_myyjät!$B$2:$C$17,2,FALSE)</f>
        <v>Mies</v>
      </c>
      <c r="J3161" t="str">
        <f>VLOOKUP(Table_Villen_viihde.accdb[[#This Row],[Tuotenumero]],Table_Villen_viihde.accdb5[[Tuotenumero]:[Tuote]],2,FALSE)</f>
        <v>Antennikaapeli</v>
      </c>
      <c r="K3161" s="3">
        <f>VLOOKUP(Table_Villen_viihde.accdb[[#This Row],[Tuotenumero]],Table_Villen_viihde.accdb5[[Tuotenumero]:[TuoteryhmäID]],3,FALSE)</f>
        <v>4</v>
      </c>
      <c r="L3161" s="3" t="str">
        <f>VLOOKUP(Table_Villen_viihde.accdb[[#This Row],[Ryhmänro]],Table_Villen_viihde.accdb6[],2,FALSE)</f>
        <v>Tarvikkeet</v>
      </c>
    </row>
    <row r="3162" spans="1:12" x14ac:dyDescent="0.35">
      <c r="A3162">
        <v>53660</v>
      </c>
      <c r="B3162" s="18">
        <v>42407</v>
      </c>
      <c r="C3162" t="s">
        <v>60</v>
      </c>
      <c r="D3162">
        <v>1</v>
      </c>
      <c r="E3162">
        <v>2</v>
      </c>
      <c r="F3162">
        <v>15</v>
      </c>
      <c r="G3162">
        <v>11.15</v>
      </c>
      <c r="H3162" t="str">
        <f>VLOOKUP(Table_Villen_viihde.accdb[[#This Row],[MyyjäID]],ville_myyjät!$A$2:$B$17,2,FALSE)</f>
        <v>Maija</v>
      </c>
      <c r="I3162" t="str">
        <f>VLOOKUP(Table_Villen_viihde.accdb[[#This Row],[myyjä]],ville_myyjät!$B$2:$C$17,2,FALSE)</f>
        <v>Nainen</v>
      </c>
      <c r="J3162" t="str">
        <f>VLOOKUP(Table_Villen_viihde.accdb[[#This Row],[Tuotenumero]],Table_Villen_viihde.accdb5[[Tuotenumero]:[Tuote]],2,FALSE)</f>
        <v>Antennikaapeli</v>
      </c>
      <c r="K3162" s="3">
        <f>VLOOKUP(Table_Villen_viihde.accdb[[#This Row],[Tuotenumero]],Table_Villen_viihde.accdb5[[Tuotenumero]:[TuoteryhmäID]],3,FALSE)</f>
        <v>4</v>
      </c>
      <c r="L3162" s="3" t="str">
        <f>VLOOKUP(Table_Villen_viihde.accdb[[#This Row],[Ryhmänro]],Table_Villen_viihde.accdb6[],2,FALSE)</f>
        <v>Tarvikkeet</v>
      </c>
    </row>
    <row r="3163" spans="1:12" x14ac:dyDescent="0.35">
      <c r="A3163">
        <v>53661</v>
      </c>
      <c r="B3163" s="18">
        <v>42407</v>
      </c>
      <c r="C3163" t="s">
        <v>60</v>
      </c>
      <c r="D3163">
        <v>1</v>
      </c>
      <c r="E3163">
        <v>5</v>
      </c>
      <c r="F3163">
        <v>15</v>
      </c>
      <c r="G3163">
        <v>10.3</v>
      </c>
      <c r="H3163" t="str">
        <f>VLOOKUP(Table_Villen_viihde.accdb[[#This Row],[MyyjäID]],ville_myyjät!$A$2:$B$17,2,FALSE)</f>
        <v>Petri</v>
      </c>
      <c r="I3163" t="str">
        <f>VLOOKUP(Table_Villen_viihde.accdb[[#This Row],[myyjä]],ville_myyjät!$B$2:$C$17,2,FALSE)</f>
        <v>Mies</v>
      </c>
      <c r="J3163" t="str">
        <f>VLOOKUP(Table_Villen_viihde.accdb[[#This Row],[Tuotenumero]],Table_Villen_viihde.accdb5[[Tuotenumero]:[Tuote]],2,FALSE)</f>
        <v>Antennikaapeli</v>
      </c>
      <c r="K3163" s="3">
        <f>VLOOKUP(Table_Villen_viihde.accdb[[#This Row],[Tuotenumero]],Table_Villen_viihde.accdb5[[Tuotenumero]:[TuoteryhmäID]],3,FALSE)</f>
        <v>4</v>
      </c>
      <c r="L3163" s="3" t="str">
        <f>VLOOKUP(Table_Villen_viihde.accdb[[#This Row],[Ryhmänro]],Table_Villen_viihde.accdb6[],2,FALSE)</f>
        <v>Tarvikkeet</v>
      </c>
    </row>
    <row r="3164" spans="1:12" x14ac:dyDescent="0.35">
      <c r="A3164">
        <v>53662</v>
      </c>
      <c r="B3164" s="18">
        <v>42407</v>
      </c>
      <c r="C3164" t="s">
        <v>60</v>
      </c>
      <c r="D3164">
        <v>1</v>
      </c>
      <c r="E3164">
        <v>6</v>
      </c>
      <c r="F3164">
        <v>15</v>
      </c>
      <c r="G3164">
        <v>10.85</v>
      </c>
      <c r="H3164" t="str">
        <f>VLOOKUP(Table_Villen_viihde.accdb[[#This Row],[MyyjäID]],ville_myyjät!$A$2:$B$17,2,FALSE)</f>
        <v>Mikko</v>
      </c>
      <c r="I3164" t="str">
        <f>VLOOKUP(Table_Villen_viihde.accdb[[#This Row],[myyjä]],ville_myyjät!$B$2:$C$17,2,FALSE)</f>
        <v>Mies</v>
      </c>
      <c r="J3164" t="str">
        <f>VLOOKUP(Table_Villen_viihde.accdb[[#This Row],[Tuotenumero]],Table_Villen_viihde.accdb5[[Tuotenumero]:[Tuote]],2,FALSE)</f>
        <v>Antennikaapeli</v>
      </c>
      <c r="K3164" s="3">
        <f>VLOOKUP(Table_Villen_viihde.accdb[[#This Row],[Tuotenumero]],Table_Villen_viihde.accdb5[[Tuotenumero]:[TuoteryhmäID]],3,FALSE)</f>
        <v>4</v>
      </c>
      <c r="L3164" s="3" t="str">
        <f>VLOOKUP(Table_Villen_viihde.accdb[[#This Row],[Ryhmänro]],Table_Villen_viihde.accdb6[],2,FALSE)</f>
        <v>Tarvikkeet</v>
      </c>
    </row>
    <row r="3165" spans="1:12" x14ac:dyDescent="0.35">
      <c r="A3165">
        <v>53663</v>
      </c>
      <c r="B3165" s="18">
        <v>42408</v>
      </c>
      <c r="C3165" t="s">
        <v>58</v>
      </c>
      <c r="D3165">
        <v>1</v>
      </c>
      <c r="E3165">
        <v>7</v>
      </c>
      <c r="F3165">
        <v>17</v>
      </c>
      <c r="G3165">
        <v>9.06</v>
      </c>
      <c r="H3165" t="str">
        <f>VLOOKUP(Table_Villen_viihde.accdb[[#This Row],[MyyjäID]],ville_myyjät!$A$2:$B$17,2,FALSE)</f>
        <v>Kaija</v>
      </c>
      <c r="I3165" t="str">
        <f>VLOOKUP(Table_Villen_viihde.accdb[[#This Row],[myyjä]],ville_myyjät!$B$2:$C$17,2,FALSE)</f>
        <v>Nainen</v>
      </c>
      <c r="J3165" t="str">
        <f>VLOOKUP(Table_Villen_viihde.accdb[[#This Row],[Tuotenumero]],Table_Villen_viihde.accdb5[[Tuotenumero]:[Tuote]],2,FALSE)</f>
        <v>USB-kaapeli</v>
      </c>
      <c r="K3165" s="3">
        <f>VLOOKUP(Table_Villen_viihde.accdb[[#This Row],[Tuotenumero]],Table_Villen_viihde.accdb5[[Tuotenumero]:[TuoteryhmäID]],3,FALSE)</f>
        <v>4</v>
      </c>
      <c r="L3165" s="3" t="str">
        <f>VLOOKUP(Table_Villen_viihde.accdb[[#This Row],[Ryhmänro]],Table_Villen_viihde.accdb6[],2,FALSE)</f>
        <v>Tarvikkeet</v>
      </c>
    </row>
    <row r="3166" spans="1:12" x14ac:dyDescent="0.35">
      <c r="A3166">
        <v>53664</v>
      </c>
      <c r="B3166" s="18">
        <v>42408</v>
      </c>
      <c r="C3166" t="s">
        <v>60</v>
      </c>
      <c r="D3166">
        <v>1</v>
      </c>
      <c r="E3166">
        <v>1</v>
      </c>
      <c r="F3166">
        <v>15</v>
      </c>
      <c r="G3166">
        <v>11.17</v>
      </c>
      <c r="H3166" t="str">
        <f>VLOOKUP(Table_Villen_viihde.accdb[[#This Row],[MyyjäID]],ville_myyjät!$A$2:$B$17,2,FALSE)</f>
        <v>Liisa</v>
      </c>
      <c r="I3166" t="str">
        <f>VLOOKUP(Table_Villen_viihde.accdb[[#This Row],[myyjä]],ville_myyjät!$B$2:$C$17,2,FALSE)</f>
        <v>Nainen</v>
      </c>
      <c r="J3166" t="str">
        <f>VLOOKUP(Table_Villen_viihde.accdb[[#This Row],[Tuotenumero]],Table_Villen_viihde.accdb5[[Tuotenumero]:[Tuote]],2,FALSE)</f>
        <v>Antennikaapeli</v>
      </c>
      <c r="K3166" s="3">
        <f>VLOOKUP(Table_Villen_viihde.accdb[[#This Row],[Tuotenumero]],Table_Villen_viihde.accdb5[[Tuotenumero]:[TuoteryhmäID]],3,FALSE)</f>
        <v>4</v>
      </c>
      <c r="L3166" s="3" t="str">
        <f>VLOOKUP(Table_Villen_viihde.accdb[[#This Row],[Ryhmänro]],Table_Villen_viihde.accdb6[],2,FALSE)</f>
        <v>Tarvikkeet</v>
      </c>
    </row>
    <row r="3167" spans="1:12" x14ac:dyDescent="0.35">
      <c r="A3167">
        <v>53665</v>
      </c>
      <c r="B3167" s="18">
        <v>42409</v>
      </c>
      <c r="C3167" t="s">
        <v>60</v>
      </c>
      <c r="D3167">
        <v>1</v>
      </c>
      <c r="E3167">
        <v>1</v>
      </c>
      <c r="F3167">
        <v>15</v>
      </c>
      <c r="G3167">
        <v>10.81</v>
      </c>
      <c r="H3167" t="str">
        <f>VLOOKUP(Table_Villen_viihde.accdb[[#This Row],[MyyjäID]],ville_myyjät!$A$2:$B$17,2,FALSE)</f>
        <v>Liisa</v>
      </c>
      <c r="I3167" t="str">
        <f>VLOOKUP(Table_Villen_viihde.accdb[[#This Row],[myyjä]],ville_myyjät!$B$2:$C$17,2,FALSE)</f>
        <v>Nainen</v>
      </c>
      <c r="J3167" t="str">
        <f>VLOOKUP(Table_Villen_viihde.accdb[[#This Row],[Tuotenumero]],Table_Villen_viihde.accdb5[[Tuotenumero]:[Tuote]],2,FALSE)</f>
        <v>Antennikaapeli</v>
      </c>
      <c r="K3167" s="3">
        <f>VLOOKUP(Table_Villen_viihde.accdb[[#This Row],[Tuotenumero]],Table_Villen_viihde.accdb5[[Tuotenumero]:[TuoteryhmäID]],3,FALSE)</f>
        <v>4</v>
      </c>
      <c r="L3167" s="3" t="str">
        <f>VLOOKUP(Table_Villen_viihde.accdb[[#This Row],[Ryhmänro]],Table_Villen_viihde.accdb6[],2,FALSE)</f>
        <v>Tarvikkeet</v>
      </c>
    </row>
    <row r="3168" spans="1:12" x14ac:dyDescent="0.35">
      <c r="A3168">
        <v>53666</v>
      </c>
      <c r="B3168" s="18">
        <v>42410</v>
      </c>
      <c r="C3168" t="s">
        <v>60</v>
      </c>
      <c r="D3168">
        <v>1</v>
      </c>
      <c r="E3168">
        <v>1</v>
      </c>
      <c r="F3168">
        <v>15</v>
      </c>
      <c r="G3168">
        <v>10.79</v>
      </c>
      <c r="H3168" t="str">
        <f>VLOOKUP(Table_Villen_viihde.accdb[[#This Row],[MyyjäID]],ville_myyjät!$A$2:$B$17,2,FALSE)</f>
        <v>Liisa</v>
      </c>
      <c r="I3168" t="str">
        <f>VLOOKUP(Table_Villen_viihde.accdb[[#This Row],[myyjä]],ville_myyjät!$B$2:$C$17,2,FALSE)</f>
        <v>Nainen</v>
      </c>
      <c r="J3168" t="str">
        <f>VLOOKUP(Table_Villen_viihde.accdb[[#This Row],[Tuotenumero]],Table_Villen_viihde.accdb5[[Tuotenumero]:[Tuote]],2,FALSE)</f>
        <v>Antennikaapeli</v>
      </c>
      <c r="K3168" s="3">
        <f>VLOOKUP(Table_Villen_viihde.accdb[[#This Row],[Tuotenumero]],Table_Villen_viihde.accdb5[[Tuotenumero]:[TuoteryhmäID]],3,FALSE)</f>
        <v>4</v>
      </c>
      <c r="L3168" s="3" t="str">
        <f>VLOOKUP(Table_Villen_viihde.accdb[[#This Row],[Ryhmänro]],Table_Villen_viihde.accdb6[],2,FALSE)</f>
        <v>Tarvikkeet</v>
      </c>
    </row>
    <row r="3169" spans="1:12" x14ac:dyDescent="0.35">
      <c r="A3169">
        <v>53667</v>
      </c>
      <c r="B3169" s="18">
        <v>42410</v>
      </c>
      <c r="C3169" t="s">
        <v>59</v>
      </c>
      <c r="D3169">
        <v>1</v>
      </c>
      <c r="E3169">
        <v>1</v>
      </c>
      <c r="F3169">
        <v>241</v>
      </c>
      <c r="G3169">
        <v>137.93</v>
      </c>
      <c r="H3169" t="str">
        <f>VLOOKUP(Table_Villen_viihde.accdb[[#This Row],[MyyjäID]],ville_myyjät!$A$2:$B$17,2,FALSE)</f>
        <v>Liisa</v>
      </c>
      <c r="I3169" t="str">
        <f>VLOOKUP(Table_Villen_viihde.accdb[[#This Row],[myyjä]],ville_myyjät!$B$2:$C$17,2,FALSE)</f>
        <v>Nainen</v>
      </c>
      <c r="J3169" t="str">
        <f>VLOOKUP(Table_Villen_viihde.accdb[[#This Row],[Tuotenumero]],Table_Villen_viihde.accdb5[[Tuotenumero]:[Tuote]],2,FALSE)</f>
        <v>Levysoitin</v>
      </c>
      <c r="K3169" s="3">
        <f>VLOOKUP(Table_Villen_viihde.accdb[[#This Row],[Tuotenumero]],Table_Villen_viihde.accdb5[[Tuotenumero]:[TuoteryhmäID]],3,FALSE)</f>
        <v>1</v>
      </c>
      <c r="L3169" s="3" t="str">
        <f>VLOOKUP(Table_Villen_viihde.accdb[[#This Row],[Ryhmänro]],Table_Villen_viihde.accdb6[],2,FALSE)</f>
        <v>Äänentoisto</v>
      </c>
    </row>
    <row r="3170" spans="1:12" x14ac:dyDescent="0.35">
      <c r="A3170">
        <v>53668</v>
      </c>
      <c r="B3170" s="18">
        <v>42411</v>
      </c>
      <c r="C3170" t="s">
        <v>61</v>
      </c>
      <c r="D3170">
        <v>1</v>
      </c>
      <c r="E3170">
        <v>5</v>
      </c>
      <c r="F3170">
        <v>341</v>
      </c>
      <c r="G3170">
        <v>231.17</v>
      </c>
      <c r="H3170" t="str">
        <f>VLOOKUP(Table_Villen_viihde.accdb[[#This Row],[MyyjäID]],ville_myyjät!$A$2:$B$17,2,FALSE)</f>
        <v>Petri</v>
      </c>
      <c r="I3170" t="str">
        <f>VLOOKUP(Table_Villen_viihde.accdb[[#This Row],[myyjä]],ville_myyjät!$B$2:$C$17,2,FALSE)</f>
        <v>Mies</v>
      </c>
      <c r="J3170" t="str">
        <f>VLOOKUP(Table_Villen_viihde.accdb[[#This Row],[Tuotenumero]],Table_Villen_viihde.accdb5[[Tuotenumero]:[Tuote]],2,FALSE)</f>
        <v>TV32</v>
      </c>
      <c r="K3170" s="3">
        <f>VLOOKUP(Table_Villen_viihde.accdb[[#This Row],[Tuotenumero]],Table_Villen_viihde.accdb5[[Tuotenumero]:[TuoteryhmäID]],3,FALSE)</f>
        <v>3</v>
      </c>
      <c r="L3170" s="3" t="str">
        <f>VLOOKUP(Table_Villen_viihde.accdb[[#This Row],[Ryhmänro]],Table_Villen_viihde.accdb6[],2,FALSE)</f>
        <v>TV</v>
      </c>
    </row>
    <row r="3171" spans="1:12" x14ac:dyDescent="0.35">
      <c r="A3171">
        <v>53669</v>
      </c>
      <c r="B3171" s="18">
        <v>42411</v>
      </c>
      <c r="C3171" t="s">
        <v>60</v>
      </c>
      <c r="D3171">
        <v>1</v>
      </c>
      <c r="E3171">
        <v>2</v>
      </c>
      <c r="F3171">
        <v>14</v>
      </c>
      <c r="G3171">
        <v>10.85</v>
      </c>
      <c r="H3171" t="str">
        <f>VLOOKUP(Table_Villen_viihde.accdb[[#This Row],[MyyjäID]],ville_myyjät!$A$2:$B$17,2,FALSE)</f>
        <v>Maija</v>
      </c>
      <c r="I3171" t="str">
        <f>VLOOKUP(Table_Villen_viihde.accdb[[#This Row],[myyjä]],ville_myyjät!$B$2:$C$17,2,FALSE)</f>
        <v>Nainen</v>
      </c>
      <c r="J3171" t="str">
        <f>VLOOKUP(Table_Villen_viihde.accdb[[#This Row],[Tuotenumero]],Table_Villen_viihde.accdb5[[Tuotenumero]:[Tuote]],2,FALSE)</f>
        <v>Antennikaapeli</v>
      </c>
      <c r="K3171" s="3">
        <f>VLOOKUP(Table_Villen_viihde.accdb[[#This Row],[Tuotenumero]],Table_Villen_viihde.accdb5[[Tuotenumero]:[TuoteryhmäID]],3,FALSE)</f>
        <v>4</v>
      </c>
      <c r="L3171" s="3" t="str">
        <f>VLOOKUP(Table_Villen_viihde.accdb[[#This Row],[Ryhmänro]],Table_Villen_viihde.accdb6[],2,FALSE)</f>
        <v>Tarvikkeet</v>
      </c>
    </row>
    <row r="3172" spans="1:12" x14ac:dyDescent="0.35">
      <c r="A3172">
        <v>53670</v>
      </c>
      <c r="B3172" s="18">
        <v>42412</v>
      </c>
      <c r="C3172" t="s">
        <v>60</v>
      </c>
      <c r="D3172">
        <v>1</v>
      </c>
      <c r="E3172">
        <v>9</v>
      </c>
      <c r="F3172">
        <v>14</v>
      </c>
      <c r="G3172">
        <v>10.27</v>
      </c>
      <c r="H3172" t="str">
        <f>VLOOKUP(Table_Villen_viihde.accdb[[#This Row],[MyyjäID]],ville_myyjät!$A$2:$B$17,2,FALSE)</f>
        <v>Juuso</v>
      </c>
      <c r="I3172" t="str">
        <f>VLOOKUP(Table_Villen_viihde.accdb[[#This Row],[myyjä]],ville_myyjät!$B$2:$C$17,2,FALSE)</f>
        <v>Mies</v>
      </c>
      <c r="J3172" t="str">
        <f>VLOOKUP(Table_Villen_viihde.accdb[[#This Row],[Tuotenumero]],Table_Villen_viihde.accdb5[[Tuotenumero]:[Tuote]],2,FALSE)</f>
        <v>Antennikaapeli</v>
      </c>
      <c r="K3172" s="3">
        <f>VLOOKUP(Table_Villen_viihde.accdb[[#This Row],[Tuotenumero]],Table_Villen_viihde.accdb5[[Tuotenumero]:[TuoteryhmäID]],3,FALSE)</f>
        <v>4</v>
      </c>
      <c r="L3172" s="3" t="str">
        <f>VLOOKUP(Table_Villen_viihde.accdb[[#This Row],[Ryhmänro]],Table_Villen_viihde.accdb6[],2,FALSE)</f>
        <v>Tarvikkeet</v>
      </c>
    </row>
    <row r="3173" spans="1:12" x14ac:dyDescent="0.35">
      <c r="A3173">
        <v>53671</v>
      </c>
      <c r="B3173" s="18">
        <v>42412</v>
      </c>
      <c r="C3173" t="s">
        <v>60</v>
      </c>
      <c r="D3173">
        <v>1</v>
      </c>
      <c r="E3173">
        <v>3</v>
      </c>
      <c r="F3173">
        <v>14</v>
      </c>
      <c r="G3173">
        <v>10.87</v>
      </c>
      <c r="H3173" t="str">
        <f>VLOOKUP(Table_Villen_viihde.accdb[[#This Row],[MyyjäID]],ville_myyjät!$A$2:$B$17,2,FALSE)</f>
        <v>Helena</v>
      </c>
      <c r="I3173" t="str">
        <f>VLOOKUP(Table_Villen_viihde.accdb[[#This Row],[myyjä]],ville_myyjät!$B$2:$C$17,2,FALSE)</f>
        <v>Nainen</v>
      </c>
      <c r="J3173" t="str">
        <f>VLOOKUP(Table_Villen_viihde.accdb[[#This Row],[Tuotenumero]],Table_Villen_viihde.accdb5[[Tuotenumero]:[Tuote]],2,FALSE)</f>
        <v>Antennikaapeli</v>
      </c>
      <c r="K3173" s="3">
        <f>VLOOKUP(Table_Villen_viihde.accdb[[#This Row],[Tuotenumero]],Table_Villen_viihde.accdb5[[Tuotenumero]:[TuoteryhmäID]],3,FALSE)</f>
        <v>4</v>
      </c>
      <c r="L3173" s="3" t="str">
        <f>VLOOKUP(Table_Villen_viihde.accdb[[#This Row],[Ryhmänro]],Table_Villen_viihde.accdb6[],2,FALSE)</f>
        <v>Tarvikkeet</v>
      </c>
    </row>
    <row r="3174" spans="1:12" x14ac:dyDescent="0.35">
      <c r="A3174">
        <v>53672</v>
      </c>
      <c r="B3174" s="18">
        <v>42412</v>
      </c>
      <c r="C3174" t="s">
        <v>58</v>
      </c>
      <c r="D3174">
        <v>1</v>
      </c>
      <c r="E3174">
        <v>1</v>
      </c>
      <c r="F3174">
        <v>17</v>
      </c>
      <c r="G3174">
        <v>8.8000000000000007</v>
      </c>
      <c r="H3174" t="str">
        <f>VLOOKUP(Table_Villen_viihde.accdb[[#This Row],[MyyjäID]],ville_myyjät!$A$2:$B$17,2,FALSE)</f>
        <v>Liisa</v>
      </c>
      <c r="I3174" t="str">
        <f>VLOOKUP(Table_Villen_viihde.accdb[[#This Row],[myyjä]],ville_myyjät!$B$2:$C$17,2,FALSE)</f>
        <v>Nainen</v>
      </c>
      <c r="J3174" t="str">
        <f>VLOOKUP(Table_Villen_viihde.accdb[[#This Row],[Tuotenumero]],Table_Villen_viihde.accdb5[[Tuotenumero]:[Tuote]],2,FALSE)</f>
        <v>USB-kaapeli</v>
      </c>
      <c r="K3174" s="3">
        <f>VLOOKUP(Table_Villen_viihde.accdb[[#This Row],[Tuotenumero]],Table_Villen_viihde.accdb5[[Tuotenumero]:[TuoteryhmäID]],3,FALSE)</f>
        <v>4</v>
      </c>
      <c r="L3174" s="3" t="str">
        <f>VLOOKUP(Table_Villen_viihde.accdb[[#This Row],[Ryhmänro]],Table_Villen_viihde.accdb6[],2,FALSE)</f>
        <v>Tarvikkeet</v>
      </c>
    </row>
    <row r="3175" spans="1:12" x14ac:dyDescent="0.35">
      <c r="A3175">
        <v>53673</v>
      </c>
      <c r="B3175" s="18">
        <v>42412</v>
      </c>
      <c r="C3175" t="s">
        <v>60</v>
      </c>
      <c r="D3175">
        <v>1</v>
      </c>
      <c r="E3175">
        <v>2</v>
      </c>
      <c r="F3175">
        <v>15</v>
      </c>
      <c r="G3175">
        <v>10.88</v>
      </c>
      <c r="H3175" t="str">
        <f>VLOOKUP(Table_Villen_viihde.accdb[[#This Row],[MyyjäID]],ville_myyjät!$A$2:$B$17,2,FALSE)</f>
        <v>Maija</v>
      </c>
      <c r="I3175" t="str">
        <f>VLOOKUP(Table_Villen_viihde.accdb[[#This Row],[myyjä]],ville_myyjät!$B$2:$C$17,2,FALSE)</f>
        <v>Nainen</v>
      </c>
      <c r="J3175" t="str">
        <f>VLOOKUP(Table_Villen_viihde.accdb[[#This Row],[Tuotenumero]],Table_Villen_viihde.accdb5[[Tuotenumero]:[Tuote]],2,FALSE)</f>
        <v>Antennikaapeli</v>
      </c>
      <c r="K3175" s="3">
        <f>VLOOKUP(Table_Villen_viihde.accdb[[#This Row],[Tuotenumero]],Table_Villen_viihde.accdb5[[Tuotenumero]:[TuoteryhmäID]],3,FALSE)</f>
        <v>4</v>
      </c>
      <c r="L3175" s="3" t="str">
        <f>VLOOKUP(Table_Villen_viihde.accdb[[#This Row],[Ryhmänro]],Table_Villen_viihde.accdb6[],2,FALSE)</f>
        <v>Tarvikkeet</v>
      </c>
    </row>
    <row r="3176" spans="1:12" x14ac:dyDescent="0.35">
      <c r="A3176">
        <v>53674</v>
      </c>
      <c r="B3176" s="18">
        <v>42412</v>
      </c>
      <c r="C3176" t="s">
        <v>60</v>
      </c>
      <c r="D3176">
        <v>1</v>
      </c>
      <c r="E3176">
        <v>6</v>
      </c>
      <c r="F3176">
        <v>15</v>
      </c>
      <c r="G3176">
        <v>11.01</v>
      </c>
      <c r="H3176" t="str">
        <f>VLOOKUP(Table_Villen_viihde.accdb[[#This Row],[MyyjäID]],ville_myyjät!$A$2:$B$17,2,FALSE)</f>
        <v>Mikko</v>
      </c>
      <c r="I3176" t="str">
        <f>VLOOKUP(Table_Villen_viihde.accdb[[#This Row],[myyjä]],ville_myyjät!$B$2:$C$17,2,FALSE)</f>
        <v>Mies</v>
      </c>
      <c r="J3176" t="str">
        <f>VLOOKUP(Table_Villen_viihde.accdb[[#This Row],[Tuotenumero]],Table_Villen_viihde.accdb5[[Tuotenumero]:[Tuote]],2,FALSE)</f>
        <v>Antennikaapeli</v>
      </c>
      <c r="K3176" s="3">
        <f>VLOOKUP(Table_Villen_viihde.accdb[[#This Row],[Tuotenumero]],Table_Villen_viihde.accdb5[[Tuotenumero]:[TuoteryhmäID]],3,FALSE)</f>
        <v>4</v>
      </c>
      <c r="L3176" s="3" t="str">
        <f>VLOOKUP(Table_Villen_viihde.accdb[[#This Row],[Ryhmänro]],Table_Villen_viihde.accdb6[],2,FALSE)</f>
        <v>Tarvikkeet</v>
      </c>
    </row>
    <row r="3177" spans="1:12" x14ac:dyDescent="0.35">
      <c r="A3177">
        <v>53675</v>
      </c>
      <c r="B3177" s="18">
        <v>42412</v>
      </c>
      <c r="C3177" t="s">
        <v>60</v>
      </c>
      <c r="D3177">
        <v>1</v>
      </c>
      <c r="E3177">
        <v>1</v>
      </c>
      <c r="F3177">
        <v>15</v>
      </c>
      <c r="G3177">
        <v>10.7</v>
      </c>
      <c r="H3177" t="str">
        <f>VLOOKUP(Table_Villen_viihde.accdb[[#This Row],[MyyjäID]],ville_myyjät!$A$2:$B$17,2,FALSE)</f>
        <v>Liisa</v>
      </c>
      <c r="I3177" t="str">
        <f>VLOOKUP(Table_Villen_viihde.accdb[[#This Row],[myyjä]],ville_myyjät!$B$2:$C$17,2,FALSE)</f>
        <v>Nainen</v>
      </c>
      <c r="J3177" t="str">
        <f>VLOOKUP(Table_Villen_viihde.accdb[[#This Row],[Tuotenumero]],Table_Villen_viihde.accdb5[[Tuotenumero]:[Tuote]],2,FALSE)</f>
        <v>Antennikaapeli</v>
      </c>
      <c r="K3177" s="3">
        <f>VLOOKUP(Table_Villen_viihde.accdb[[#This Row],[Tuotenumero]],Table_Villen_viihde.accdb5[[Tuotenumero]:[TuoteryhmäID]],3,FALSE)</f>
        <v>4</v>
      </c>
      <c r="L3177" s="3" t="str">
        <f>VLOOKUP(Table_Villen_viihde.accdb[[#This Row],[Ryhmänro]],Table_Villen_viihde.accdb6[],2,FALSE)</f>
        <v>Tarvikkeet</v>
      </c>
    </row>
    <row r="3178" spans="1:12" x14ac:dyDescent="0.35">
      <c r="A3178">
        <v>53676</v>
      </c>
      <c r="B3178" s="18">
        <v>42413</v>
      </c>
      <c r="C3178" t="s">
        <v>60</v>
      </c>
      <c r="D3178">
        <v>1</v>
      </c>
      <c r="E3178">
        <v>5</v>
      </c>
      <c r="F3178">
        <v>15</v>
      </c>
      <c r="G3178">
        <v>10.72</v>
      </c>
      <c r="H3178" t="str">
        <f>VLOOKUP(Table_Villen_viihde.accdb[[#This Row],[MyyjäID]],ville_myyjät!$A$2:$B$17,2,FALSE)</f>
        <v>Petri</v>
      </c>
      <c r="I3178" t="str">
        <f>VLOOKUP(Table_Villen_viihde.accdb[[#This Row],[myyjä]],ville_myyjät!$B$2:$C$17,2,FALSE)</f>
        <v>Mies</v>
      </c>
      <c r="J3178" t="str">
        <f>VLOOKUP(Table_Villen_viihde.accdb[[#This Row],[Tuotenumero]],Table_Villen_viihde.accdb5[[Tuotenumero]:[Tuote]],2,FALSE)</f>
        <v>Antennikaapeli</v>
      </c>
      <c r="K3178" s="3">
        <f>VLOOKUP(Table_Villen_viihde.accdb[[#This Row],[Tuotenumero]],Table_Villen_viihde.accdb5[[Tuotenumero]:[TuoteryhmäID]],3,FALSE)</f>
        <v>4</v>
      </c>
      <c r="L3178" s="3" t="str">
        <f>VLOOKUP(Table_Villen_viihde.accdb[[#This Row],[Ryhmänro]],Table_Villen_viihde.accdb6[],2,FALSE)</f>
        <v>Tarvikkeet</v>
      </c>
    </row>
    <row r="3179" spans="1:12" x14ac:dyDescent="0.35">
      <c r="A3179">
        <v>53677</v>
      </c>
      <c r="B3179" s="18">
        <v>42413</v>
      </c>
      <c r="C3179" t="s">
        <v>60</v>
      </c>
      <c r="D3179">
        <v>1</v>
      </c>
      <c r="E3179">
        <v>7</v>
      </c>
      <c r="F3179">
        <v>14</v>
      </c>
      <c r="G3179">
        <v>11.13</v>
      </c>
      <c r="H3179" t="str">
        <f>VLOOKUP(Table_Villen_viihde.accdb[[#This Row],[MyyjäID]],ville_myyjät!$A$2:$B$17,2,FALSE)</f>
        <v>Kaija</v>
      </c>
      <c r="I3179" t="str">
        <f>VLOOKUP(Table_Villen_viihde.accdb[[#This Row],[myyjä]],ville_myyjät!$B$2:$C$17,2,FALSE)</f>
        <v>Nainen</v>
      </c>
      <c r="J3179" t="str">
        <f>VLOOKUP(Table_Villen_viihde.accdb[[#This Row],[Tuotenumero]],Table_Villen_viihde.accdb5[[Tuotenumero]:[Tuote]],2,FALSE)</f>
        <v>Antennikaapeli</v>
      </c>
      <c r="K3179" s="3">
        <f>VLOOKUP(Table_Villen_viihde.accdb[[#This Row],[Tuotenumero]],Table_Villen_viihde.accdb5[[Tuotenumero]:[TuoteryhmäID]],3,FALSE)</f>
        <v>4</v>
      </c>
      <c r="L3179" s="3" t="str">
        <f>VLOOKUP(Table_Villen_viihde.accdb[[#This Row],[Ryhmänro]],Table_Villen_viihde.accdb6[],2,FALSE)</f>
        <v>Tarvikkeet</v>
      </c>
    </row>
    <row r="3180" spans="1:12" x14ac:dyDescent="0.35">
      <c r="A3180">
        <v>53678</v>
      </c>
      <c r="B3180" s="18">
        <v>42414</v>
      </c>
      <c r="C3180" t="s">
        <v>58</v>
      </c>
      <c r="D3180">
        <v>1</v>
      </c>
      <c r="E3180">
        <v>1</v>
      </c>
      <c r="F3180">
        <v>18</v>
      </c>
      <c r="G3180">
        <v>9.61</v>
      </c>
      <c r="H3180" t="str">
        <f>VLOOKUP(Table_Villen_viihde.accdb[[#This Row],[MyyjäID]],ville_myyjät!$A$2:$B$17,2,FALSE)</f>
        <v>Liisa</v>
      </c>
      <c r="I3180" t="str">
        <f>VLOOKUP(Table_Villen_viihde.accdb[[#This Row],[myyjä]],ville_myyjät!$B$2:$C$17,2,FALSE)</f>
        <v>Nainen</v>
      </c>
      <c r="J3180" t="str">
        <f>VLOOKUP(Table_Villen_viihde.accdb[[#This Row],[Tuotenumero]],Table_Villen_viihde.accdb5[[Tuotenumero]:[Tuote]],2,FALSE)</f>
        <v>USB-kaapeli</v>
      </c>
      <c r="K3180" s="3">
        <f>VLOOKUP(Table_Villen_viihde.accdb[[#This Row],[Tuotenumero]],Table_Villen_viihde.accdb5[[Tuotenumero]:[TuoteryhmäID]],3,FALSE)</f>
        <v>4</v>
      </c>
      <c r="L3180" s="3" t="str">
        <f>VLOOKUP(Table_Villen_viihde.accdb[[#This Row],[Ryhmänro]],Table_Villen_viihde.accdb6[],2,FALSE)</f>
        <v>Tarvikkeet</v>
      </c>
    </row>
    <row r="3181" spans="1:12" x14ac:dyDescent="0.35">
      <c r="A3181">
        <v>53679</v>
      </c>
      <c r="B3181" s="18">
        <v>42414</v>
      </c>
      <c r="C3181" t="s">
        <v>59</v>
      </c>
      <c r="D3181">
        <v>1</v>
      </c>
      <c r="E3181">
        <v>1</v>
      </c>
      <c r="F3181">
        <v>248</v>
      </c>
      <c r="G3181">
        <v>132.24</v>
      </c>
      <c r="H3181" t="str">
        <f>VLOOKUP(Table_Villen_viihde.accdb[[#This Row],[MyyjäID]],ville_myyjät!$A$2:$B$17,2,FALSE)</f>
        <v>Liisa</v>
      </c>
      <c r="I3181" t="str">
        <f>VLOOKUP(Table_Villen_viihde.accdb[[#This Row],[myyjä]],ville_myyjät!$B$2:$C$17,2,FALSE)</f>
        <v>Nainen</v>
      </c>
      <c r="J3181" t="str">
        <f>VLOOKUP(Table_Villen_viihde.accdb[[#This Row],[Tuotenumero]],Table_Villen_viihde.accdb5[[Tuotenumero]:[Tuote]],2,FALSE)</f>
        <v>Levysoitin</v>
      </c>
      <c r="K3181" s="3">
        <f>VLOOKUP(Table_Villen_viihde.accdb[[#This Row],[Tuotenumero]],Table_Villen_viihde.accdb5[[Tuotenumero]:[TuoteryhmäID]],3,FALSE)</f>
        <v>1</v>
      </c>
      <c r="L3181" s="3" t="str">
        <f>VLOOKUP(Table_Villen_viihde.accdb[[#This Row],[Ryhmänro]],Table_Villen_viihde.accdb6[],2,FALSE)</f>
        <v>Äänentoisto</v>
      </c>
    </row>
    <row r="3182" spans="1:12" x14ac:dyDescent="0.35">
      <c r="A3182">
        <v>53680</v>
      </c>
      <c r="B3182" s="18">
        <v>42414</v>
      </c>
      <c r="C3182" t="s">
        <v>60</v>
      </c>
      <c r="D3182">
        <v>1</v>
      </c>
      <c r="E3182">
        <v>2</v>
      </c>
      <c r="F3182">
        <v>14</v>
      </c>
      <c r="G3182">
        <v>10.29</v>
      </c>
      <c r="H3182" t="str">
        <f>VLOOKUP(Table_Villen_viihde.accdb[[#This Row],[MyyjäID]],ville_myyjät!$A$2:$B$17,2,FALSE)</f>
        <v>Maija</v>
      </c>
      <c r="I3182" t="str">
        <f>VLOOKUP(Table_Villen_viihde.accdb[[#This Row],[myyjä]],ville_myyjät!$B$2:$C$17,2,FALSE)</f>
        <v>Nainen</v>
      </c>
      <c r="J3182" t="str">
        <f>VLOOKUP(Table_Villen_viihde.accdb[[#This Row],[Tuotenumero]],Table_Villen_viihde.accdb5[[Tuotenumero]:[Tuote]],2,FALSE)</f>
        <v>Antennikaapeli</v>
      </c>
      <c r="K3182" s="3">
        <f>VLOOKUP(Table_Villen_viihde.accdb[[#This Row],[Tuotenumero]],Table_Villen_viihde.accdb5[[Tuotenumero]:[TuoteryhmäID]],3,FALSE)</f>
        <v>4</v>
      </c>
      <c r="L3182" s="3" t="str">
        <f>VLOOKUP(Table_Villen_viihde.accdb[[#This Row],[Ryhmänro]],Table_Villen_viihde.accdb6[],2,FALSE)</f>
        <v>Tarvikkeet</v>
      </c>
    </row>
    <row r="3183" spans="1:12" x14ac:dyDescent="0.35">
      <c r="A3183">
        <v>53681</v>
      </c>
      <c r="B3183" s="18">
        <v>42414</v>
      </c>
      <c r="C3183" t="s">
        <v>61</v>
      </c>
      <c r="D3183">
        <v>1</v>
      </c>
      <c r="E3183">
        <v>6</v>
      </c>
      <c r="F3183">
        <v>323</v>
      </c>
      <c r="G3183">
        <v>219.39</v>
      </c>
      <c r="H3183" t="str">
        <f>VLOOKUP(Table_Villen_viihde.accdb[[#This Row],[MyyjäID]],ville_myyjät!$A$2:$B$17,2,FALSE)</f>
        <v>Mikko</v>
      </c>
      <c r="I3183" t="str">
        <f>VLOOKUP(Table_Villen_viihde.accdb[[#This Row],[myyjä]],ville_myyjät!$B$2:$C$17,2,FALSE)</f>
        <v>Mies</v>
      </c>
      <c r="J3183" t="str">
        <f>VLOOKUP(Table_Villen_viihde.accdb[[#This Row],[Tuotenumero]],Table_Villen_viihde.accdb5[[Tuotenumero]:[Tuote]],2,FALSE)</f>
        <v>TV32</v>
      </c>
      <c r="K3183" s="3">
        <f>VLOOKUP(Table_Villen_viihde.accdb[[#This Row],[Tuotenumero]],Table_Villen_viihde.accdb5[[Tuotenumero]:[TuoteryhmäID]],3,FALSE)</f>
        <v>3</v>
      </c>
      <c r="L3183" s="3" t="str">
        <f>VLOOKUP(Table_Villen_viihde.accdb[[#This Row],[Ryhmänro]],Table_Villen_viihde.accdb6[],2,FALSE)</f>
        <v>TV</v>
      </c>
    </row>
    <row r="3184" spans="1:12" x14ac:dyDescent="0.35">
      <c r="A3184">
        <v>53682</v>
      </c>
      <c r="B3184" s="18">
        <v>42415</v>
      </c>
      <c r="C3184" t="s">
        <v>60</v>
      </c>
      <c r="D3184">
        <v>1</v>
      </c>
      <c r="E3184">
        <v>5</v>
      </c>
      <c r="F3184">
        <v>15</v>
      </c>
      <c r="G3184">
        <v>10.56</v>
      </c>
      <c r="H3184" t="str">
        <f>VLOOKUP(Table_Villen_viihde.accdb[[#This Row],[MyyjäID]],ville_myyjät!$A$2:$B$17,2,FALSE)</f>
        <v>Petri</v>
      </c>
      <c r="I3184" t="str">
        <f>VLOOKUP(Table_Villen_viihde.accdb[[#This Row],[myyjä]],ville_myyjät!$B$2:$C$17,2,FALSE)</f>
        <v>Mies</v>
      </c>
      <c r="J3184" t="str">
        <f>VLOOKUP(Table_Villen_viihde.accdb[[#This Row],[Tuotenumero]],Table_Villen_viihde.accdb5[[Tuotenumero]:[Tuote]],2,FALSE)</f>
        <v>Antennikaapeli</v>
      </c>
      <c r="K3184" s="3">
        <f>VLOOKUP(Table_Villen_viihde.accdb[[#This Row],[Tuotenumero]],Table_Villen_viihde.accdb5[[Tuotenumero]:[TuoteryhmäID]],3,FALSE)</f>
        <v>4</v>
      </c>
      <c r="L3184" s="3" t="str">
        <f>VLOOKUP(Table_Villen_viihde.accdb[[#This Row],[Ryhmänro]],Table_Villen_viihde.accdb6[],2,FALSE)</f>
        <v>Tarvikkeet</v>
      </c>
    </row>
    <row r="3185" spans="1:12" x14ac:dyDescent="0.35">
      <c r="A3185">
        <v>53683</v>
      </c>
      <c r="B3185" s="18">
        <v>42416</v>
      </c>
      <c r="C3185" t="s">
        <v>60</v>
      </c>
      <c r="D3185">
        <v>1</v>
      </c>
      <c r="E3185">
        <v>1</v>
      </c>
      <c r="F3185">
        <v>14</v>
      </c>
      <c r="G3185">
        <v>10.29</v>
      </c>
      <c r="H3185" t="str">
        <f>VLOOKUP(Table_Villen_viihde.accdb[[#This Row],[MyyjäID]],ville_myyjät!$A$2:$B$17,2,FALSE)</f>
        <v>Liisa</v>
      </c>
      <c r="I3185" t="str">
        <f>VLOOKUP(Table_Villen_viihde.accdb[[#This Row],[myyjä]],ville_myyjät!$B$2:$C$17,2,FALSE)</f>
        <v>Nainen</v>
      </c>
      <c r="J3185" t="str">
        <f>VLOOKUP(Table_Villen_viihde.accdb[[#This Row],[Tuotenumero]],Table_Villen_viihde.accdb5[[Tuotenumero]:[Tuote]],2,FALSE)</f>
        <v>Antennikaapeli</v>
      </c>
      <c r="K3185" s="3">
        <f>VLOOKUP(Table_Villen_viihde.accdb[[#This Row],[Tuotenumero]],Table_Villen_viihde.accdb5[[Tuotenumero]:[TuoteryhmäID]],3,FALSE)</f>
        <v>4</v>
      </c>
      <c r="L3185" s="3" t="str">
        <f>VLOOKUP(Table_Villen_viihde.accdb[[#This Row],[Ryhmänro]],Table_Villen_viihde.accdb6[],2,FALSE)</f>
        <v>Tarvikkeet</v>
      </c>
    </row>
    <row r="3186" spans="1:12" x14ac:dyDescent="0.35">
      <c r="A3186">
        <v>53684</v>
      </c>
      <c r="B3186" s="18">
        <v>42416</v>
      </c>
      <c r="C3186" t="s">
        <v>62</v>
      </c>
      <c r="D3186">
        <v>1</v>
      </c>
      <c r="E3186">
        <v>3</v>
      </c>
      <c r="F3186">
        <v>54</v>
      </c>
      <c r="G3186">
        <v>44</v>
      </c>
      <c r="H3186" t="str">
        <f>VLOOKUP(Table_Villen_viihde.accdb[[#This Row],[MyyjäID]],ville_myyjät!$A$2:$B$17,2,FALSE)</f>
        <v>Helena</v>
      </c>
      <c r="I3186" t="str">
        <f>VLOOKUP(Table_Villen_viihde.accdb[[#This Row],[myyjä]],ville_myyjät!$B$2:$C$17,2,FALSE)</f>
        <v>Nainen</v>
      </c>
      <c r="J3186" t="str">
        <f>VLOOKUP(Table_Villen_viihde.accdb[[#This Row],[Tuotenumero]],Table_Villen_viihde.accdb5[[Tuotenumero]:[Tuote]],2,FALSE)</f>
        <v>Kaukosäädin</v>
      </c>
      <c r="K3186" s="3">
        <f>VLOOKUP(Table_Villen_viihde.accdb[[#This Row],[Tuotenumero]],Table_Villen_viihde.accdb5[[Tuotenumero]:[TuoteryhmäID]],3,FALSE)</f>
        <v>4</v>
      </c>
      <c r="L3186" s="3" t="str">
        <f>VLOOKUP(Table_Villen_viihde.accdb[[#This Row],[Ryhmänro]],Table_Villen_viihde.accdb6[],2,FALSE)</f>
        <v>Tarvikkeet</v>
      </c>
    </row>
    <row r="3187" spans="1:12" x14ac:dyDescent="0.35">
      <c r="A3187">
        <v>53685</v>
      </c>
      <c r="B3187" s="18">
        <v>42417</v>
      </c>
      <c r="C3187" t="s">
        <v>58</v>
      </c>
      <c r="D3187">
        <v>1</v>
      </c>
      <c r="E3187">
        <v>5</v>
      </c>
      <c r="F3187">
        <v>17</v>
      </c>
      <c r="G3187">
        <v>8.9499999999999993</v>
      </c>
      <c r="H3187" t="str">
        <f>VLOOKUP(Table_Villen_viihde.accdb[[#This Row],[MyyjäID]],ville_myyjät!$A$2:$B$17,2,FALSE)</f>
        <v>Petri</v>
      </c>
      <c r="I3187" t="str">
        <f>VLOOKUP(Table_Villen_viihde.accdb[[#This Row],[myyjä]],ville_myyjät!$B$2:$C$17,2,FALSE)</f>
        <v>Mies</v>
      </c>
      <c r="J3187" t="str">
        <f>VLOOKUP(Table_Villen_viihde.accdb[[#This Row],[Tuotenumero]],Table_Villen_viihde.accdb5[[Tuotenumero]:[Tuote]],2,FALSE)</f>
        <v>USB-kaapeli</v>
      </c>
      <c r="K3187" s="3">
        <f>VLOOKUP(Table_Villen_viihde.accdb[[#This Row],[Tuotenumero]],Table_Villen_viihde.accdb5[[Tuotenumero]:[TuoteryhmäID]],3,FALSE)</f>
        <v>4</v>
      </c>
      <c r="L3187" s="3" t="str">
        <f>VLOOKUP(Table_Villen_viihde.accdb[[#This Row],[Ryhmänro]],Table_Villen_viihde.accdb6[],2,FALSE)</f>
        <v>Tarvikkeet</v>
      </c>
    </row>
    <row r="3188" spans="1:12" x14ac:dyDescent="0.35">
      <c r="A3188">
        <v>53686</v>
      </c>
      <c r="B3188" s="18">
        <v>42417</v>
      </c>
      <c r="C3188" t="s">
        <v>60</v>
      </c>
      <c r="D3188">
        <v>1</v>
      </c>
      <c r="E3188">
        <v>7</v>
      </c>
      <c r="F3188">
        <v>15</v>
      </c>
      <c r="G3188">
        <v>11.23</v>
      </c>
      <c r="H3188" t="str">
        <f>VLOOKUP(Table_Villen_viihde.accdb[[#This Row],[MyyjäID]],ville_myyjät!$A$2:$B$17,2,FALSE)</f>
        <v>Kaija</v>
      </c>
      <c r="I3188" t="str">
        <f>VLOOKUP(Table_Villen_viihde.accdb[[#This Row],[myyjä]],ville_myyjät!$B$2:$C$17,2,FALSE)</f>
        <v>Nainen</v>
      </c>
      <c r="J3188" t="str">
        <f>VLOOKUP(Table_Villen_viihde.accdb[[#This Row],[Tuotenumero]],Table_Villen_viihde.accdb5[[Tuotenumero]:[Tuote]],2,FALSE)</f>
        <v>Antennikaapeli</v>
      </c>
      <c r="K3188" s="3">
        <f>VLOOKUP(Table_Villen_viihde.accdb[[#This Row],[Tuotenumero]],Table_Villen_viihde.accdb5[[Tuotenumero]:[TuoteryhmäID]],3,FALSE)</f>
        <v>4</v>
      </c>
      <c r="L3188" s="3" t="str">
        <f>VLOOKUP(Table_Villen_viihde.accdb[[#This Row],[Ryhmänro]],Table_Villen_viihde.accdb6[],2,FALSE)</f>
        <v>Tarvikkeet</v>
      </c>
    </row>
    <row r="3189" spans="1:12" x14ac:dyDescent="0.35">
      <c r="A3189">
        <v>53687</v>
      </c>
      <c r="B3189" s="18">
        <v>42417</v>
      </c>
      <c r="C3189" t="s">
        <v>60</v>
      </c>
      <c r="D3189">
        <v>1</v>
      </c>
      <c r="E3189">
        <v>1</v>
      </c>
      <c r="F3189">
        <v>15</v>
      </c>
      <c r="G3189">
        <v>10.97</v>
      </c>
      <c r="H3189" t="str">
        <f>VLOOKUP(Table_Villen_viihde.accdb[[#This Row],[MyyjäID]],ville_myyjät!$A$2:$B$17,2,FALSE)</f>
        <v>Liisa</v>
      </c>
      <c r="I3189" t="str">
        <f>VLOOKUP(Table_Villen_viihde.accdb[[#This Row],[myyjä]],ville_myyjät!$B$2:$C$17,2,FALSE)</f>
        <v>Nainen</v>
      </c>
      <c r="J3189" t="str">
        <f>VLOOKUP(Table_Villen_viihde.accdb[[#This Row],[Tuotenumero]],Table_Villen_viihde.accdb5[[Tuotenumero]:[Tuote]],2,FALSE)</f>
        <v>Antennikaapeli</v>
      </c>
      <c r="K3189" s="3">
        <f>VLOOKUP(Table_Villen_viihde.accdb[[#This Row],[Tuotenumero]],Table_Villen_viihde.accdb5[[Tuotenumero]:[TuoteryhmäID]],3,FALSE)</f>
        <v>4</v>
      </c>
      <c r="L3189" s="3" t="str">
        <f>VLOOKUP(Table_Villen_viihde.accdb[[#This Row],[Ryhmänro]],Table_Villen_viihde.accdb6[],2,FALSE)</f>
        <v>Tarvikkeet</v>
      </c>
    </row>
    <row r="3190" spans="1:12" x14ac:dyDescent="0.35">
      <c r="A3190">
        <v>53688</v>
      </c>
      <c r="B3190" s="18">
        <v>42418</v>
      </c>
      <c r="C3190" t="s">
        <v>60</v>
      </c>
      <c r="D3190">
        <v>1</v>
      </c>
      <c r="E3190">
        <v>6</v>
      </c>
      <c r="F3190">
        <v>15</v>
      </c>
      <c r="G3190">
        <v>11.24</v>
      </c>
      <c r="H3190" t="str">
        <f>VLOOKUP(Table_Villen_viihde.accdb[[#This Row],[MyyjäID]],ville_myyjät!$A$2:$B$17,2,FALSE)</f>
        <v>Mikko</v>
      </c>
      <c r="I3190" t="str">
        <f>VLOOKUP(Table_Villen_viihde.accdb[[#This Row],[myyjä]],ville_myyjät!$B$2:$C$17,2,FALSE)</f>
        <v>Mies</v>
      </c>
      <c r="J3190" t="str">
        <f>VLOOKUP(Table_Villen_viihde.accdb[[#This Row],[Tuotenumero]],Table_Villen_viihde.accdb5[[Tuotenumero]:[Tuote]],2,FALSE)</f>
        <v>Antennikaapeli</v>
      </c>
      <c r="K3190" s="3">
        <f>VLOOKUP(Table_Villen_viihde.accdb[[#This Row],[Tuotenumero]],Table_Villen_viihde.accdb5[[Tuotenumero]:[TuoteryhmäID]],3,FALSE)</f>
        <v>4</v>
      </c>
      <c r="L3190" s="3" t="str">
        <f>VLOOKUP(Table_Villen_viihde.accdb[[#This Row],[Ryhmänro]],Table_Villen_viihde.accdb6[],2,FALSE)</f>
        <v>Tarvikkeet</v>
      </c>
    </row>
    <row r="3191" spans="1:12" x14ac:dyDescent="0.35">
      <c r="A3191">
        <v>53689</v>
      </c>
      <c r="B3191" s="18">
        <v>42418</v>
      </c>
      <c r="C3191" t="s">
        <v>60</v>
      </c>
      <c r="D3191">
        <v>1</v>
      </c>
      <c r="E3191">
        <v>1</v>
      </c>
      <c r="F3191">
        <v>15</v>
      </c>
      <c r="G3191">
        <v>10.91</v>
      </c>
      <c r="H3191" t="str">
        <f>VLOOKUP(Table_Villen_viihde.accdb[[#This Row],[MyyjäID]],ville_myyjät!$A$2:$B$17,2,FALSE)</f>
        <v>Liisa</v>
      </c>
      <c r="I3191" t="str">
        <f>VLOOKUP(Table_Villen_viihde.accdb[[#This Row],[myyjä]],ville_myyjät!$B$2:$C$17,2,FALSE)</f>
        <v>Nainen</v>
      </c>
      <c r="J3191" t="str">
        <f>VLOOKUP(Table_Villen_viihde.accdb[[#This Row],[Tuotenumero]],Table_Villen_viihde.accdb5[[Tuotenumero]:[Tuote]],2,FALSE)</f>
        <v>Antennikaapeli</v>
      </c>
      <c r="K3191" s="3">
        <f>VLOOKUP(Table_Villen_viihde.accdb[[#This Row],[Tuotenumero]],Table_Villen_viihde.accdb5[[Tuotenumero]:[TuoteryhmäID]],3,FALSE)</f>
        <v>4</v>
      </c>
      <c r="L3191" s="3" t="str">
        <f>VLOOKUP(Table_Villen_viihde.accdb[[#This Row],[Ryhmänro]],Table_Villen_viihde.accdb6[],2,FALSE)</f>
        <v>Tarvikkeet</v>
      </c>
    </row>
    <row r="3192" spans="1:12" x14ac:dyDescent="0.35">
      <c r="A3192">
        <v>53690</v>
      </c>
      <c r="B3192" s="18">
        <v>42419</v>
      </c>
      <c r="C3192" t="s">
        <v>60</v>
      </c>
      <c r="D3192">
        <v>1</v>
      </c>
      <c r="E3192">
        <v>5</v>
      </c>
      <c r="F3192">
        <v>15</v>
      </c>
      <c r="G3192">
        <v>10.46</v>
      </c>
      <c r="H3192" t="str">
        <f>VLOOKUP(Table_Villen_viihde.accdb[[#This Row],[MyyjäID]],ville_myyjät!$A$2:$B$17,2,FALSE)</f>
        <v>Petri</v>
      </c>
      <c r="I3192" t="str">
        <f>VLOOKUP(Table_Villen_viihde.accdb[[#This Row],[myyjä]],ville_myyjät!$B$2:$C$17,2,FALSE)</f>
        <v>Mies</v>
      </c>
      <c r="J3192" t="str">
        <f>VLOOKUP(Table_Villen_viihde.accdb[[#This Row],[Tuotenumero]],Table_Villen_viihde.accdb5[[Tuotenumero]:[Tuote]],2,FALSE)</f>
        <v>Antennikaapeli</v>
      </c>
      <c r="K3192" s="3">
        <f>VLOOKUP(Table_Villen_viihde.accdb[[#This Row],[Tuotenumero]],Table_Villen_viihde.accdb5[[Tuotenumero]:[TuoteryhmäID]],3,FALSE)</f>
        <v>4</v>
      </c>
      <c r="L3192" s="3" t="str">
        <f>VLOOKUP(Table_Villen_viihde.accdb[[#This Row],[Ryhmänro]],Table_Villen_viihde.accdb6[],2,FALSE)</f>
        <v>Tarvikkeet</v>
      </c>
    </row>
    <row r="3193" spans="1:12" x14ac:dyDescent="0.35">
      <c r="A3193">
        <v>53691</v>
      </c>
      <c r="B3193" s="18">
        <v>42419</v>
      </c>
      <c r="C3193" t="s">
        <v>60</v>
      </c>
      <c r="D3193">
        <v>1</v>
      </c>
      <c r="E3193">
        <v>5</v>
      </c>
      <c r="F3193">
        <v>15</v>
      </c>
      <c r="G3193">
        <v>10.37</v>
      </c>
      <c r="H3193" t="str">
        <f>VLOOKUP(Table_Villen_viihde.accdb[[#This Row],[MyyjäID]],ville_myyjät!$A$2:$B$17,2,FALSE)</f>
        <v>Petri</v>
      </c>
      <c r="I3193" t="str">
        <f>VLOOKUP(Table_Villen_viihde.accdb[[#This Row],[myyjä]],ville_myyjät!$B$2:$C$17,2,FALSE)</f>
        <v>Mies</v>
      </c>
      <c r="J3193" t="str">
        <f>VLOOKUP(Table_Villen_viihde.accdb[[#This Row],[Tuotenumero]],Table_Villen_viihde.accdb5[[Tuotenumero]:[Tuote]],2,FALSE)</f>
        <v>Antennikaapeli</v>
      </c>
      <c r="K3193" s="3">
        <f>VLOOKUP(Table_Villen_viihde.accdb[[#This Row],[Tuotenumero]],Table_Villen_viihde.accdb5[[Tuotenumero]:[TuoteryhmäID]],3,FALSE)</f>
        <v>4</v>
      </c>
      <c r="L3193" s="3" t="str">
        <f>VLOOKUP(Table_Villen_viihde.accdb[[#This Row],[Ryhmänro]],Table_Villen_viihde.accdb6[],2,FALSE)</f>
        <v>Tarvikkeet</v>
      </c>
    </row>
    <row r="3194" spans="1:12" x14ac:dyDescent="0.35">
      <c r="A3194">
        <v>53692</v>
      </c>
      <c r="B3194" s="18">
        <v>42419</v>
      </c>
      <c r="C3194" t="s">
        <v>60</v>
      </c>
      <c r="D3194">
        <v>1</v>
      </c>
      <c r="E3194">
        <v>1</v>
      </c>
      <c r="F3194">
        <v>15</v>
      </c>
      <c r="G3194">
        <v>10.71</v>
      </c>
      <c r="H3194" t="str">
        <f>VLOOKUP(Table_Villen_viihde.accdb[[#This Row],[MyyjäID]],ville_myyjät!$A$2:$B$17,2,FALSE)</f>
        <v>Liisa</v>
      </c>
      <c r="I3194" t="str">
        <f>VLOOKUP(Table_Villen_viihde.accdb[[#This Row],[myyjä]],ville_myyjät!$B$2:$C$17,2,FALSE)</f>
        <v>Nainen</v>
      </c>
      <c r="J3194" t="str">
        <f>VLOOKUP(Table_Villen_viihde.accdb[[#This Row],[Tuotenumero]],Table_Villen_viihde.accdb5[[Tuotenumero]:[Tuote]],2,FALSE)</f>
        <v>Antennikaapeli</v>
      </c>
      <c r="K3194" s="3">
        <f>VLOOKUP(Table_Villen_viihde.accdb[[#This Row],[Tuotenumero]],Table_Villen_viihde.accdb5[[Tuotenumero]:[TuoteryhmäID]],3,FALSE)</f>
        <v>4</v>
      </c>
      <c r="L3194" s="3" t="str">
        <f>VLOOKUP(Table_Villen_viihde.accdb[[#This Row],[Ryhmänro]],Table_Villen_viihde.accdb6[],2,FALSE)</f>
        <v>Tarvikkeet</v>
      </c>
    </row>
    <row r="3195" spans="1:12" x14ac:dyDescent="0.35">
      <c r="A3195">
        <v>53693</v>
      </c>
      <c r="B3195" s="18">
        <v>42419</v>
      </c>
      <c r="C3195" t="s">
        <v>59</v>
      </c>
      <c r="D3195">
        <v>1</v>
      </c>
      <c r="E3195">
        <v>3</v>
      </c>
      <c r="F3195">
        <v>259</v>
      </c>
      <c r="G3195">
        <v>130.80000000000001</v>
      </c>
      <c r="H3195" t="str">
        <f>VLOOKUP(Table_Villen_viihde.accdb[[#This Row],[MyyjäID]],ville_myyjät!$A$2:$B$17,2,FALSE)</f>
        <v>Helena</v>
      </c>
      <c r="I3195" t="str">
        <f>VLOOKUP(Table_Villen_viihde.accdb[[#This Row],[myyjä]],ville_myyjät!$B$2:$C$17,2,FALSE)</f>
        <v>Nainen</v>
      </c>
      <c r="J3195" t="str">
        <f>VLOOKUP(Table_Villen_viihde.accdb[[#This Row],[Tuotenumero]],Table_Villen_viihde.accdb5[[Tuotenumero]:[Tuote]],2,FALSE)</f>
        <v>Levysoitin</v>
      </c>
      <c r="K3195" s="3">
        <f>VLOOKUP(Table_Villen_viihde.accdb[[#This Row],[Tuotenumero]],Table_Villen_viihde.accdb5[[Tuotenumero]:[TuoteryhmäID]],3,FALSE)</f>
        <v>1</v>
      </c>
      <c r="L3195" s="3" t="str">
        <f>VLOOKUP(Table_Villen_viihde.accdb[[#This Row],[Ryhmänro]],Table_Villen_viihde.accdb6[],2,FALSE)</f>
        <v>Äänentoisto</v>
      </c>
    </row>
    <row r="3196" spans="1:12" x14ac:dyDescent="0.35">
      <c r="A3196">
        <v>53694</v>
      </c>
      <c r="B3196" s="18">
        <v>42419</v>
      </c>
      <c r="C3196" t="s">
        <v>60</v>
      </c>
      <c r="D3196">
        <v>2</v>
      </c>
      <c r="E3196">
        <v>2</v>
      </c>
      <c r="F3196">
        <v>15</v>
      </c>
      <c r="G3196">
        <v>11.21</v>
      </c>
      <c r="H3196" t="str">
        <f>VLOOKUP(Table_Villen_viihde.accdb[[#This Row],[MyyjäID]],ville_myyjät!$A$2:$B$17,2,FALSE)</f>
        <v>Maija</v>
      </c>
      <c r="I3196" t="str">
        <f>VLOOKUP(Table_Villen_viihde.accdb[[#This Row],[myyjä]],ville_myyjät!$B$2:$C$17,2,FALSE)</f>
        <v>Nainen</v>
      </c>
      <c r="J3196" t="str">
        <f>VLOOKUP(Table_Villen_viihde.accdb[[#This Row],[Tuotenumero]],Table_Villen_viihde.accdb5[[Tuotenumero]:[Tuote]],2,FALSE)</f>
        <v>Antennikaapeli</v>
      </c>
      <c r="K3196" s="3">
        <f>VLOOKUP(Table_Villen_viihde.accdb[[#This Row],[Tuotenumero]],Table_Villen_viihde.accdb5[[Tuotenumero]:[TuoteryhmäID]],3,FALSE)</f>
        <v>4</v>
      </c>
      <c r="L3196" s="3" t="str">
        <f>VLOOKUP(Table_Villen_viihde.accdb[[#This Row],[Ryhmänro]],Table_Villen_viihde.accdb6[],2,FALSE)</f>
        <v>Tarvikkeet</v>
      </c>
    </row>
    <row r="3197" spans="1:12" x14ac:dyDescent="0.35">
      <c r="A3197">
        <v>53695</v>
      </c>
      <c r="B3197" s="18">
        <v>42420</v>
      </c>
      <c r="C3197" t="s">
        <v>60</v>
      </c>
      <c r="D3197">
        <v>1</v>
      </c>
      <c r="E3197">
        <v>1</v>
      </c>
      <c r="F3197">
        <v>15</v>
      </c>
      <c r="G3197">
        <v>10.55</v>
      </c>
      <c r="H3197" t="str">
        <f>VLOOKUP(Table_Villen_viihde.accdb[[#This Row],[MyyjäID]],ville_myyjät!$A$2:$B$17,2,FALSE)</f>
        <v>Liisa</v>
      </c>
      <c r="I3197" t="str">
        <f>VLOOKUP(Table_Villen_viihde.accdb[[#This Row],[myyjä]],ville_myyjät!$B$2:$C$17,2,FALSE)</f>
        <v>Nainen</v>
      </c>
      <c r="J3197" t="str">
        <f>VLOOKUP(Table_Villen_viihde.accdb[[#This Row],[Tuotenumero]],Table_Villen_viihde.accdb5[[Tuotenumero]:[Tuote]],2,FALSE)</f>
        <v>Antennikaapeli</v>
      </c>
      <c r="K3197" s="3">
        <f>VLOOKUP(Table_Villen_viihde.accdb[[#This Row],[Tuotenumero]],Table_Villen_viihde.accdb5[[Tuotenumero]:[TuoteryhmäID]],3,FALSE)</f>
        <v>4</v>
      </c>
      <c r="L3197" s="3" t="str">
        <f>VLOOKUP(Table_Villen_viihde.accdb[[#This Row],[Ryhmänro]],Table_Villen_viihde.accdb6[],2,FALSE)</f>
        <v>Tarvikkeet</v>
      </c>
    </row>
    <row r="3198" spans="1:12" x14ac:dyDescent="0.35">
      <c r="A3198">
        <v>53696</v>
      </c>
      <c r="B3198" s="18">
        <v>42421</v>
      </c>
      <c r="C3198" t="s">
        <v>60</v>
      </c>
      <c r="D3198">
        <v>1</v>
      </c>
      <c r="E3198">
        <v>14</v>
      </c>
      <c r="F3198">
        <v>15</v>
      </c>
      <c r="G3198">
        <v>11.23</v>
      </c>
      <c r="H3198" t="str">
        <f>VLOOKUP(Table_Villen_viihde.accdb[[#This Row],[MyyjäID]],ville_myyjät!$A$2:$B$17,2,FALSE)</f>
        <v>Jani</v>
      </c>
      <c r="I3198" t="str">
        <f>VLOOKUP(Table_Villen_viihde.accdb[[#This Row],[myyjä]],ville_myyjät!$B$2:$C$17,2,FALSE)</f>
        <v>Mies</v>
      </c>
      <c r="J3198" t="str">
        <f>VLOOKUP(Table_Villen_viihde.accdb[[#This Row],[Tuotenumero]],Table_Villen_viihde.accdb5[[Tuotenumero]:[Tuote]],2,FALSE)</f>
        <v>Antennikaapeli</v>
      </c>
      <c r="K3198" s="3">
        <f>VLOOKUP(Table_Villen_viihde.accdb[[#This Row],[Tuotenumero]],Table_Villen_viihde.accdb5[[Tuotenumero]:[TuoteryhmäID]],3,FALSE)</f>
        <v>4</v>
      </c>
      <c r="L3198" s="3" t="str">
        <f>VLOOKUP(Table_Villen_viihde.accdb[[#This Row],[Ryhmänro]],Table_Villen_viihde.accdb6[],2,FALSE)</f>
        <v>Tarvikkeet</v>
      </c>
    </row>
    <row r="3199" spans="1:12" x14ac:dyDescent="0.35">
      <c r="A3199">
        <v>53697</v>
      </c>
      <c r="B3199" s="18">
        <v>42421</v>
      </c>
      <c r="C3199" t="s">
        <v>60</v>
      </c>
      <c r="D3199">
        <v>1</v>
      </c>
      <c r="E3199">
        <v>6</v>
      </c>
      <c r="F3199">
        <v>15</v>
      </c>
      <c r="G3199">
        <v>10.27</v>
      </c>
      <c r="H3199" t="str">
        <f>VLOOKUP(Table_Villen_viihde.accdb[[#This Row],[MyyjäID]],ville_myyjät!$A$2:$B$17,2,FALSE)</f>
        <v>Mikko</v>
      </c>
      <c r="I3199" t="str">
        <f>VLOOKUP(Table_Villen_viihde.accdb[[#This Row],[myyjä]],ville_myyjät!$B$2:$C$17,2,FALSE)</f>
        <v>Mies</v>
      </c>
      <c r="J3199" t="str">
        <f>VLOOKUP(Table_Villen_viihde.accdb[[#This Row],[Tuotenumero]],Table_Villen_viihde.accdb5[[Tuotenumero]:[Tuote]],2,FALSE)</f>
        <v>Antennikaapeli</v>
      </c>
      <c r="K3199" s="3">
        <f>VLOOKUP(Table_Villen_viihde.accdb[[#This Row],[Tuotenumero]],Table_Villen_viihde.accdb5[[Tuotenumero]:[TuoteryhmäID]],3,FALSE)</f>
        <v>4</v>
      </c>
      <c r="L3199" s="3" t="str">
        <f>VLOOKUP(Table_Villen_viihde.accdb[[#This Row],[Ryhmänro]],Table_Villen_viihde.accdb6[],2,FALSE)</f>
        <v>Tarvikkeet</v>
      </c>
    </row>
    <row r="3200" spans="1:12" x14ac:dyDescent="0.35">
      <c r="A3200">
        <v>53698</v>
      </c>
      <c r="B3200" s="18">
        <v>42422</v>
      </c>
      <c r="C3200" t="s">
        <v>60</v>
      </c>
      <c r="D3200">
        <v>1</v>
      </c>
      <c r="E3200">
        <v>3</v>
      </c>
      <c r="F3200">
        <v>15</v>
      </c>
      <c r="G3200">
        <v>11.1</v>
      </c>
      <c r="H3200" t="str">
        <f>VLOOKUP(Table_Villen_viihde.accdb[[#This Row],[MyyjäID]],ville_myyjät!$A$2:$B$17,2,FALSE)</f>
        <v>Helena</v>
      </c>
      <c r="I3200" t="str">
        <f>VLOOKUP(Table_Villen_viihde.accdb[[#This Row],[myyjä]],ville_myyjät!$B$2:$C$17,2,FALSE)</f>
        <v>Nainen</v>
      </c>
      <c r="J3200" t="str">
        <f>VLOOKUP(Table_Villen_viihde.accdb[[#This Row],[Tuotenumero]],Table_Villen_viihde.accdb5[[Tuotenumero]:[Tuote]],2,FALSE)</f>
        <v>Antennikaapeli</v>
      </c>
      <c r="K3200" s="3">
        <f>VLOOKUP(Table_Villen_viihde.accdb[[#This Row],[Tuotenumero]],Table_Villen_viihde.accdb5[[Tuotenumero]:[TuoteryhmäID]],3,FALSE)</f>
        <v>4</v>
      </c>
      <c r="L3200" s="3" t="str">
        <f>VLOOKUP(Table_Villen_viihde.accdb[[#This Row],[Ryhmänro]],Table_Villen_viihde.accdb6[],2,FALSE)</f>
        <v>Tarvikkeet</v>
      </c>
    </row>
    <row r="3201" spans="1:12" x14ac:dyDescent="0.35">
      <c r="A3201">
        <v>53699</v>
      </c>
      <c r="B3201" s="18">
        <v>42422</v>
      </c>
      <c r="C3201" t="s">
        <v>58</v>
      </c>
      <c r="D3201">
        <v>1</v>
      </c>
      <c r="E3201">
        <v>7</v>
      </c>
      <c r="F3201">
        <v>18</v>
      </c>
      <c r="G3201">
        <v>9.35</v>
      </c>
      <c r="H3201" t="str">
        <f>VLOOKUP(Table_Villen_viihde.accdb[[#This Row],[MyyjäID]],ville_myyjät!$A$2:$B$17,2,FALSE)</f>
        <v>Kaija</v>
      </c>
      <c r="I3201" t="str">
        <f>VLOOKUP(Table_Villen_viihde.accdb[[#This Row],[myyjä]],ville_myyjät!$B$2:$C$17,2,FALSE)</f>
        <v>Nainen</v>
      </c>
      <c r="J3201" t="str">
        <f>VLOOKUP(Table_Villen_viihde.accdb[[#This Row],[Tuotenumero]],Table_Villen_viihde.accdb5[[Tuotenumero]:[Tuote]],2,FALSE)</f>
        <v>USB-kaapeli</v>
      </c>
      <c r="K3201" s="3">
        <f>VLOOKUP(Table_Villen_viihde.accdb[[#This Row],[Tuotenumero]],Table_Villen_viihde.accdb5[[Tuotenumero]:[TuoteryhmäID]],3,FALSE)</f>
        <v>4</v>
      </c>
      <c r="L3201" s="3" t="str">
        <f>VLOOKUP(Table_Villen_viihde.accdb[[#This Row],[Ryhmänro]],Table_Villen_viihde.accdb6[],2,FALSE)</f>
        <v>Tarvikkeet</v>
      </c>
    </row>
    <row r="3202" spans="1:12" x14ac:dyDescent="0.35">
      <c r="A3202">
        <v>53700</v>
      </c>
      <c r="B3202" s="18">
        <v>42422</v>
      </c>
      <c r="C3202" t="s">
        <v>60</v>
      </c>
      <c r="D3202">
        <v>1</v>
      </c>
      <c r="E3202">
        <v>7</v>
      </c>
      <c r="F3202">
        <v>15</v>
      </c>
      <c r="G3202">
        <v>10.61</v>
      </c>
      <c r="H3202" t="str">
        <f>VLOOKUP(Table_Villen_viihde.accdb[[#This Row],[MyyjäID]],ville_myyjät!$A$2:$B$17,2,FALSE)</f>
        <v>Kaija</v>
      </c>
      <c r="I3202" t="str">
        <f>VLOOKUP(Table_Villen_viihde.accdb[[#This Row],[myyjä]],ville_myyjät!$B$2:$C$17,2,FALSE)</f>
        <v>Nainen</v>
      </c>
      <c r="J3202" t="str">
        <f>VLOOKUP(Table_Villen_viihde.accdb[[#This Row],[Tuotenumero]],Table_Villen_viihde.accdb5[[Tuotenumero]:[Tuote]],2,FALSE)</f>
        <v>Antennikaapeli</v>
      </c>
      <c r="K3202" s="3">
        <f>VLOOKUP(Table_Villen_viihde.accdb[[#This Row],[Tuotenumero]],Table_Villen_viihde.accdb5[[Tuotenumero]:[TuoteryhmäID]],3,FALSE)</f>
        <v>4</v>
      </c>
      <c r="L3202" s="3" t="str">
        <f>VLOOKUP(Table_Villen_viihde.accdb[[#This Row],[Ryhmänro]],Table_Villen_viihde.accdb6[],2,FALSE)</f>
        <v>Tarvikkeet</v>
      </c>
    </row>
    <row r="3203" spans="1:12" x14ac:dyDescent="0.35">
      <c r="A3203">
        <v>53701</v>
      </c>
      <c r="B3203" s="18">
        <v>42423</v>
      </c>
      <c r="C3203" t="s">
        <v>61</v>
      </c>
      <c r="D3203">
        <v>1</v>
      </c>
      <c r="E3203">
        <v>10</v>
      </c>
      <c r="F3203">
        <v>346</v>
      </c>
      <c r="G3203">
        <v>235.04</v>
      </c>
      <c r="H3203" t="str">
        <f>VLOOKUP(Table_Villen_viihde.accdb[[#This Row],[MyyjäID]],ville_myyjät!$A$2:$B$17,2,FALSE)</f>
        <v>Ilona</v>
      </c>
      <c r="I3203" t="str">
        <f>VLOOKUP(Table_Villen_viihde.accdb[[#This Row],[myyjä]],ville_myyjät!$B$2:$C$17,2,FALSE)</f>
        <v>Nainen</v>
      </c>
      <c r="J3203" t="str">
        <f>VLOOKUP(Table_Villen_viihde.accdb[[#This Row],[Tuotenumero]],Table_Villen_viihde.accdb5[[Tuotenumero]:[Tuote]],2,FALSE)</f>
        <v>TV32</v>
      </c>
      <c r="K3203" s="3">
        <f>VLOOKUP(Table_Villen_viihde.accdb[[#This Row],[Tuotenumero]],Table_Villen_viihde.accdb5[[Tuotenumero]:[TuoteryhmäID]],3,FALSE)</f>
        <v>3</v>
      </c>
      <c r="L3203" s="3" t="str">
        <f>VLOOKUP(Table_Villen_viihde.accdb[[#This Row],[Ryhmänro]],Table_Villen_viihde.accdb6[],2,FALSE)</f>
        <v>TV</v>
      </c>
    </row>
    <row r="3204" spans="1:12" x14ac:dyDescent="0.35">
      <c r="A3204">
        <v>53702</v>
      </c>
      <c r="B3204" s="18">
        <v>42423</v>
      </c>
      <c r="C3204" t="s">
        <v>60</v>
      </c>
      <c r="D3204">
        <v>1</v>
      </c>
      <c r="E3204">
        <v>13</v>
      </c>
      <c r="F3204">
        <v>15</v>
      </c>
      <c r="G3204">
        <v>10.71</v>
      </c>
      <c r="H3204" t="str">
        <f>VLOOKUP(Table_Villen_viihde.accdb[[#This Row],[MyyjäID]],ville_myyjät!$A$2:$B$17,2,FALSE)</f>
        <v>Kaarlo</v>
      </c>
      <c r="I3204" t="str">
        <f>VLOOKUP(Table_Villen_viihde.accdb[[#This Row],[myyjä]],ville_myyjät!$B$2:$C$17,2,FALSE)</f>
        <v>Mies</v>
      </c>
      <c r="J3204" t="str">
        <f>VLOOKUP(Table_Villen_viihde.accdb[[#This Row],[Tuotenumero]],Table_Villen_viihde.accdb5[[Tuotenumero]:[Tuote]],2,FALSE)</f>
        <v>Antennikaapeli</v>
      </c>
      <c r="K3204" s="3">
        <f>VLOOKUP(Table_Villen_viihde.accdb[[#This Row],[Tuotenumero]],Table_Villen_viihde.accdb5[[Tuotenumero]:[TuoteryhmäID]],3,FALSE)</f>
        <v>4</v>
      </c>
      <c r="L3204" s="3" t="str">
        <f>VLOOKUP(Table_Villen_viihde.accdb[[#This Row],[Ryhmänro]],Table_Villen_viihde.accdb6[],2,FALSE)</f>
        <v>Tarvikkeet</v>
      </c>
    </row>
    <row r="3205" spans="1:12" x14ac:dyDescent="0.35">
      <c r="A3205">
        <v>53703</v>
      </c>
      <c r="B3205" s="18">
        <v>42424</v>
      </c>
      <c r="C3205" t="s">
        <v>60</v>
      </c>
      <c r="D3205">
        <v>1</v>
      </c>
      <c r="E3205">
        <v>5</v>
      </c>
      <c r="F3205">
        <v>15</v>
      </c>
      <c r="G3205">
        <v>10.58</v>
      </c>
      <c r="H3205" t="str">
        <f>VLOOKUP(Table_Villen_viihde.accdb[[#This Row],[MyyjäID]],ville_myyjät!$A$2:$B$17,2,FALSE)</f>
        <v>Petri</v>
      </c>
      <c r="I3205" t="str">
        <f>VLOOKUP(Table_Villen_viihde.accdb[[#This Row],[myyjä]],ville_myyjät!$B$2:$C$17,2,FALSE)</f>
        <v>Mies</v>
      </c>
      <c r="J3205" t="str">
        <f>VLOOKUP(Table_Villen_viihde.accdb[[#This Row],[Tuotenumero]],Table_Villen_viihde.accdb5[[Tuotenumero]:[Tuote]],2,FALSE)</f>
        <v>Antennikaapeli</v>
      </c>
      <c r="K3205" s="3">
        <f>VLOOKUP(Table_Villen_viihde.accdb[[#This Row],[Tuotenumero]],Table_Villen_viihde.accdb5[[Tuotenumero]:[TuoteryhmäID]],3,FALSE)</f>
        <v>4</v>
      </c>
      <c r="L3205" s="3" t="str">
        <f>VLOOKUP(Table_Villen_viihde.accdb[[#This Row],[Ryhmänro]],Table_Villen_viihde.accdb6[],2,FALSE)</f>
        <v>Tarvikkeet</v>
      </c>
    </row>
    <row r="3206" spans="1:12" x14ac:dyDescent="0.35">
      <c r="A3206">
        <v>53704</v>
      </c>
      <c r="B3206" s="18">
        <v>42424</v>
      </c>
      <c r="C3206" t="s">
        <v>59</v>
      </c>
      <c r="D3206">
        <v>1</v>
      </c>
      <c r="E3206">
        <v>7</v>
      </c>
      <c r="F3206">
        <v>245</v>
      </c>
      <c r="G3206">
        <v>130</v>
      </c>
      <c r="H3206" t="str">
        <f>VLOOKUP(Table_Villen_viihde.accdb[[#This Row],[MyyjäID]],ville_myyjät!$A$2:$B$17,2,FALSE)</f>
        <v>Kaija</v>
      </c>
      <c r="I3206" t="str">
        <f>VLOOKUP(Table_Villen_viihde.accdb[[#This Row],[myyjä]],ville_myyjät!$B$2:$C$17,2,FALSE)</f>
        <v>Nainen</v>
      </c>
      <c r="J3206" t="str">
        <f>VLOOKUP(Table_Villen_viihde.accdb[[#This Row],[Tuotenumero]],Table_Villen_viihde.accdb5[[Tuotenumero]:[Tuote]],2,FALSE)</f>
        <v>Levysoitin</v>
      </c>
      <c r="K3206" s="3">
        <f>VLOOKUP(Table_Villen_viihde.accdb[[#This Row],[Tuotenumero]],Table_Villen_viihde.accdb5[[Tuotenumero]:[TuoteryhmäID]],3,FALSE)</f>
        <v>1</v>
      </c>
      <c r="L3206" s="3" t="str">
        <f>VLOOKUP(Table_Villen_viihde.accdb[[#This Row],[Ryhmänro]],Table_Villen_viihde.accdb6[],2,FALSE)</f>
        <v>Äänentoisto</v>
      </c>
    </row>
    <row r="3207" spans="1:12" x14ac:dyDescent="0.35">
      <c r="A3207">
        <v>53705</v>
      </c>
      <c r="B3207" s="18">
        <v>42425</v>
      </c>
      <c r="C3207" t="s">
        <v>60</v>
      </c>
      <c r="D3207">
        <v>1</v>
      </c>
      <c r="E3207">
        <v>2</v>
      </c>
      <c r="F3207">
        <v>15</v>
      </c>
      <c r="G3207">
        <v>11</v>
      </c>
      <c r="H3207" t="str">
        <f>VLOOKUP(Table_Villen_viihde.accdb[[#This Row],[MyyjäID]],ville_myyjät!$A$2:$B$17,2,FALSE)</f>
        <v>Maija</v>
      </c>
      <c r="I3207" t="str">
        <f>VLOOKUP(Table_Villen_viihde.accdb[[#This Row],[myyjä]],ville_myyjät!$B$2:$C$17,2,FALSE)</f>
        <v>Nainen</v>
      </c>
      <c r="J3207" t="str">
        <f>VLOOKUP(Table_Villen_viihde.accdb[[#This Row],[Tuotenumero]],Table_Villen_viihde.accdb5[[Tuotenumero]:[Tuote]],2,FALSE)</f>
        <v>Antennikaapeli</v>
      </c>
      <c r="K3207" s="3">
        <f>VLOOKUP(Table_Villen_viihde.accdb[[#This Row],[Tuotenumero]],Table_Villen_viihde.accdb5[[Tuotenumero]:[TuoteryhmäID]],3,FALSE)</f>
        <v>4</v>
      </c>
      <c r="L3207" s="3" t="str">
        <f>VLOOKUP(Table_Villen_viihde.accdb[[#This Row],[Ryhmänro]],Table_Villen_viihde.accdb6[],2,FALSE)</f>
        <v>Tarvikkeet</v>
      </c>
    </row>
    <row r="3208" spans="1:12" x14ac:dyDescent="0.35">
      <c r="A3208">
        <v>53706</v>
      </c>
      <c r="B3208" s="18">
        <v>42425</v>
      </c>
      <c r="C3208" t="s">
        <v>60</v>
      </c>
      <c r="D3208">
        <v>1</v>
      </c>
      <c r="E3208">
        <v>11</v>
      </c>
      <c r="F3208">
        <v>15</v>
      </c>
      <c r="G3208">
        <v>10.32</v>
      </c>
      <c r="H3208" t="str">
        <f>VLOOKUP(Table_Villen_viihde.accdb[[#This Row],[MyyjäID]],ville_myyjät!$A$2:$B$17,2,FALSE)</f>
        <v>Kuisma</v>
      </c>
      <c r="I3208" t="str">
        <f>VLOOKUP(Table_Villen_viihde.accdb[[#This Row],[myyjä]],ville_myyjät!$B$2:$C$17,2,FALSE)</f>
        <v>Mies</v>
      </c>
      <c r="J3208" t="str">
        <f>VLOOKUP(Table_Villen_viihde.accdb[[#This Row],[Tuotenumero]],Table_Villen_viihde.accdb5[[Tuotenumero]:[Tuote]],2,FALSE)</f>
        <v>Antennikaapeli</v>
      </c>
      <c r="K3208" s="3">
        <f>VLOOKUP(Table_Villen_viihde.accdb[[#This Row],[Tuotenumero]],Table_Villen_viihde.accdb5[[Tuotenumero]:[TuoteryhmäID]],3,FALSE)</f>
        <v>4</v>
      </c>
      <c r="L3208" s="3" t="str">
        <f>VLOOKUP(Table_Villen_viihde.accdb[[#This Row],[Ryhmänro]],Table_Villen_viihde.accdb6[],2,FALSE)</f>
        <v>Tarvikkeet</v>
      </c>
    </row>
    <row r="3209" spans="1:12" x14ac:dyDescent="0.35">
      <c r="A3209">
        <v>53707</v>
      </c>
      <c r="B3209" s="18">
        <v>42425</v>
      </c>
      <c r="C3209" t="s">
        <v>60</v>
      </c>
      <c r="D3209">
        <v>1</v>
      </c>
      <c r="E3209">
        <v>3</v>
      </c>
      <c r="F3209">
        <v>15</v>
      </c>
      <c r="G3209">
        <v>10.95</v>
      </c>
      <c r="H3209" t="str">
        <f>VLOOKUP(Table_Villen_viihde.accdb[[#This Row],[MyyjäID]],ville_myyjät!$A$2:$B$17,2,FALSE)</f>
        <v>Helena</v>
      </c>
      <c r="I3209" t="str">
        <f>VLOOKUP(Table_Villen_viihde.accdb[[#This Row],[myyjä]],ville_myyjät!$B$2:$C$17,2,FALSE)</f>
        <v>Nainen</v>
      </c>
      <c r="J3209" t="str">
        <f>VLOOKUP(Table_Villen_viihde.accdb[[#This Row],[Tuotenumero]],Table_Villen_viihde.accdb5[[Tuotenumero]:[Tuote]],2,FALSE)</f>
        <v>Antennikaapeli</v>
      </c>
      <c r="K3209" s="3">
        <f>VLOOKUP(Table_Villen_viihde.accdb[[#This Row],[Tuotenumero]],Table_Villen_viihde.accdb5[[Tuotenumero]:[TuoteryhmäID]],3,FALSE)</f>
        <v>4</v>
      </c>
      <c r="L3209" s="3" t="str">
        <f>VLOOKUP(Table_Villen_viihde.accdb[[#This Row],[Ryhmänro]],Table_Villen_viihde.accdb6[],2,FALSE)</f>
        <v>Tarvikkeet</v>
      </c>
    </row>
    <row r="3210" spans="1:12" x14ac:dyDescent="0.35">
      <c r="A3210">
        <v>53708</v>
      </c>
      <c r="B3210" s="18">
        <v>42425</v>
      </c>
      <c r="C3210" t="s">
        <v>60</v>
      </c>
      <c r="D3210">
        <v>1</v>
      </c>
      <c r="E3210">
        <v>14</v>
      </c>
      <c r="F3210">
        <v>15</v>
      </c>
      <c r="G3210">
        <v>10.24</v>
      </c>
      <c r="H3210" t="str">
        <f>VLOOKUP(Table_Villen_viihde.accdb[[#This Row],[MyyjäID]],ville_myyjät!$A$2:$B$17,2,FALSE)</f>
        <v>Jani</v>
      </c>
      <c r="I3210" t="str">
        <f>VLOOKUP(Table_Villen_viihde.accdb[[#This Row],[myyjä]],ville_myyjät!$B$2:$C$17,2,FALSE)</f>
        <v>Mies</v>
      </c>
      <c r="J3210" t="str">
        <f>VLOOKUP(Table_Villen_viihde.accdb[[#This Row],[Tuotenumero]],Table_Villen_viihde.accdb5[[Tuotenumero]:[Tuote]],2,FALSE)</f>
        <v>Antennikaapeli</v>
      </c>
      <c r="K3210" s="3">
        <f>VLOOKUP(Table_Villen_viihde.accdb[[#This Row],[Tuotenumero]],Table_Villen_viihde.accdb5[[Tuotenumero]:[TuoteryhmäID]],3,FALSE)</f>
        <v>4</v>
      </c>
      <c r="L3210" s="3" t="str">
        <f>VLOOKUP(Table_Villen_viihde.accdb[[#This Row],[Ryhmänro]],Table_Villen_viihde.accdb6[],2,FALSE)</f>
        <v>Tarvikkeet</v>
      </c>
    </row>
    <row r="3211" spans="1:12" x14ac:dyDescent="0.35">
      <c r="A3211">
        <v>53709</v>
      </c>
      <c r="B3211" s="18">
        <v>42426</v>
      </c>
      <c r="C3211" t="s">
        <v>59</v>
      </c>
      <c r="D3211">
        <v>1</v>
      </c>
      <c r="E3211">
        <v>2</v>
      </c>
      <c r="F3211">
        <v>250</v>
      </c>
      <c r="G3211">
        <v>138.49</v>
      </c>
      <c r="H3211" t="str">
        <f>VLOOKUP(Table_Villen_viihde.accdb[[#This Row],[MyyjäID]],ville_myyjät!$A$2:$B$17,2,FALSE)</f>
        <v>Maija</v>
      </c>
      <c r="I3211" t="str">
        <f>VLOOKUP(Table_Villen_viihde.accdb[[#This Row],[myyjä]],ville_myyjät!$B$2:$C$17,2,FALSE)</f>
        <v>Nainen</v>
      </c>
      <c r="J3211" t="str">
        <f>VLOOKUP(Table_Villen_viihde.accdb[[#This Row],[Tuotenumero]],Table_Villen_viihde.accdb5[[Tuotenumero]:[Tuote]],2,FALSE)</f>
        <v>Levysoitin</v>
      </c>
      <c r="K3211" s="3">
        <f>VLOOKUP(Table_Villen_viihde.accdb[[#This Row],[Tuotenumero]],Table_Villen_viihde.accdb5[[Tuotenumero]:[TuoteryhmäID]],3,FALSE)</f>
        <v>1</v>
      </c>
      <c r="L3211" s="3" t="str">
        <f>VLOOKUP(Table_Villen_viihde.accdb[[#This Row],[Ryhmänro]],Table_Villen_viihde.accdb6[],2,FALSE)</f>
        <v>Äänentoisto</v>
      </c>
    </row>
    <row r="3212" spans="1:12" x14ac:dyDescent="0.35">
      <c r="A3212">
        <v>53710</v>
      </c>
      <c r="B3212" s="18">
        <v>42426</v>
      </c>
      <c r="C3212" t="s">
        <v>58</v>
      </c>
      <c r="D3212">
        <v>1</v>
      </c>
      <c r="E3212">
        <v>2</v>
      </c>
      <c r="F3212">
        <v>18</v>
      </c>
      <c r="G3212">
        <v>9.57</v>
      </c>
      <c r="H3212" t="str">
        <f>VLOOKUP(Table_Villen_viihde.accdb[[#This Row],[MyyjäID]],ville_myyjät!$A$2:$B$17,2,FALSE)</f>
        <v>Maija</v>
      </c>
      <c r="I3212" t="str">
        <f>VLOOKUP(Table_Villen_viihde.accdb[[#This Row],[myyjä]],ville_myyjät!$B$2:$C$17,2,FALSE)</f>
        <v>Nainen</v>
      </c>
      <c r="J3212" t="str">
        <f>VLOOKUP(Table_Villen_viihde.accdb[[#This Row],[Tuotenumero]],Table_Villen_viihde.accdb5[[Tuotenumero]:[Tuote]],2,FALSE)</f>
        <v>USB-kaapeli</v>
      </c>
      <c r="K3212" s="3">
        <f>VLOOKUP(Table_Villen_viihde.accdb[[#This Row],[Tuotenumero]],Table_Villen_viihde.accdb5[[Tuotenumero]:[TuoteryhmäID]],3,FALSE)</f>
        <v>4</v>
      </c>
      <c r="L3212" s="3" t="str">
        <f>VLOOKUP(Table_Villen_viihde.accdb[[#This Row],[Ryhmänro]],Table_Villen_viihde.accdb6[],2,FALSE)</f>
        <v>Tarvikkeet</v>
      </c>
    </row>
    <row r="3213" spans="1:12" x14ac:dyDescent="0.35">
      <c r="A3213">
        <v>53711</v>
      </c>
      <c r="B3213" s="18">
        <v>42426</v>
      </c>
      <c r="C3213" t="s">
        <v>60</v>
      </c>
      <c r="D3213">
        <v>1</v>
      </c>
      <c r="E3213">
        <v>6</v>
      </c>
      <c r="F3213">
        <v>15</v>
      </c>
      <c r="G3213">
        <v>10.95</v>
      </c>
      <c r="H3213" t="str">
        <f>VLOOKUP(Table_Villen_viihde.accdb[[#This Row],[MyyjäID]],ville_myyjät!$A$2:$B$17,2,FALSE)</f>
        <v>Mikko</v>
      </c>
      <c r="I3213" t="str">
        <f>VLOOKUP(Table_Villen_viihde.accdb[[#This Row],[myyjä]],ville_myyjät!$B$2:$C$17,2,FALSE)</f>
        <v>Mies</v>
      </c>
      <c r="J3213" t="str">
        <f>VLOOKUP(Table_Villen_viihde.accdb[[#This Row],[Tuotenumero]],Table_Villen_viihde.accdb5[[Tuotenumero]:[Tuote]],2,FALSE)</f>
        <v>Antennikaapeli</v>
      </c>
      <c r="K3213" s="3">
        <f>VLOOKUP(Table_Villen_viihde.accdb[[#This Row],[Tuotenumero]],Table_Villen_viihde.accdb5[[Tuotenumero]:[TuoteryhmäID]],3,FALSE)</f>
        <v>4</v>
      </c>
      <c r="L3213" s="3" t="str">
        <f>VLOOKUP(Table_Villen_viihde.accdb[[#This Row],[Ryhmänro]],Table_Villen_viihde.accdb6[],2,FALSE)</f>
        <v>Tarvikkeet</v>
      </c>
    </row>
    <row r="3214" spans="1:12" x14ac:dyDescent="0.35">
      <c r="A3214">
        <v>53712</v>
      </c>
      <c r="B3214" s="18">
        <v>42427</v>
      </c>
      <c r="C3214" t="s">
        <v>60</v>
      </c>
      <c r="D3214">
        <v>1</v>
      </c>
      <c r="E3214">
        <v>6</v>
      </c>
      <c r="F3214">
        <v>14</v>
      </c>
      <c r="G3214">
        <v>10.29</v>
      </c>
      <c r="H3214" t="str">
        <f>VLOOKUP(Table_Villen_viihde.accdb[[#This Row],[MyyjäID]],ville_myyjät!$A$2:$B$17,2,FALSE)</f>
        <v>Mikko</v>
      </c>
      <c r="I3214" t="str">
        <f>VLOOKUP(Table_Villen_viihde.accdb[[#This Row],[myyjä]],ville_myyjät!$B$2:$C$17,2,FALSE)</f>
        <v>Mies</v>
      </c>
      <c r="J3214" t="str">
        <f>VLOOKUP(Table_Villen_viihde.accdb[[#This Row],[Tuotenumero]],Table_Villen_viihde.accdb5[[Tuotenumero]:[Tuote]],2,FALSE)</f>
        <v>Antennikaapeli</v>
      </c>
      <c r="K3214" s="3">
        <f>VLOOKUP(Table_Villen_viihde.accdb[[#This Row],[Tuotenumero]],Table_Villen_viihde.accdb5[[Tuotenumero]:[TuoteryhmäID]],3,FALSE)</f>
        <v>4</v>
      </c>
      <c r="L3214" s="3" t="str">
        <f>VLOOKUP(Table_Villen_viihde.accdb[[#This Row],[Ryhmänro]],Table_Villen_viihde.accdb6[],2,FALSE)</f>
        <v>Tarvikkeet</v>
      </c>
    </row>
    <row r="3215" spans="1:12" x14ac:dyDescent="0.35">
      <c r="A3215">
        <v>53713</v>
      </c>
      <c r="B3215" s="18">
        <v>42427</v>
      </c>
      <c r="C3215" t="s">
        <v>62</v>
      </c>
      <c r="D3215">
        <v>1</v>
      </c>
      <c r="E3215">
        <v>7</v>
      </c>
      <c r="F3215">
        <v>56</v>
      </c>
      <c r="G3215">
        <v>43.68</v>
      </c>
      <c r="H3215" t="str">
        <f>VLOOKUP(Table_Villen_viihde.accdb[[#This Row],[MyyjäID]],ville_myyjät!$A$2:$B$17,2,FALSE)</f>
        <v>Kaija</v>
      </c>
      <c r="I3215" t="str">
        <f>VLOOKUP(Table_Villen_viihde.accdb[[#This Row],[myyjä]],ville_myyjät!$B$2:$C$17,2,FALSE)</f>
        <v>Nainen</v>
      </c>
      <c r="J3215" t="str">
        <f>VLOOKUP(Table_Villen_viihde.accdb[[#This Row],[Tuotenumero]],Table_Villen_viihde.accdb5[[Tuotenumero]:[Tuote]],2,FALSE)</f>
        <v>Kaukosäädin</v>
      </c>
      <c r="K3215" s="3">
        <f>VLOOKUP(Table_Villen_viihde.accdb[[#This Row],[Tuotenumero]],Table_Villen_viihde.accdb5[[Tuotenumero]:[TuoteryhmäID]],3,FALSE)</f>
        <v>4</v>
      </c>
      <c r="L3215" s="3" t="str">
        <f>VLOOKUP(Table_Villen_viihde.accdb[[#This Row],[Ryhmänro]],Table_Villen_viihde.accdb6[],2,FALSE)</f>
        <v>Tarvikkeet</v>
      </c>
    </row>
    <row r="3216" spans="1:12" x14ac:dyDescent="0.35">
      <c r="A3216">
        <v>53714</v>
      </c>
      <c r="B3216" s="18">
        <v>42427</v>
      </c>
      <c r="C3216" t="s">
        <v>60</v>
      </c>
      <c r="D3216">
        <v>1</v>
      </c>
      <c r="E3216">
        <v>11</v>
      </c>
      <c r="F3216">
        <v>15</v>
      </c>
      <c r="G3216">
        <v>10.16</v>
      </c>
      <c r="H3216" t="str">
        <f>VLOOKUP(Table_Villen_viihde.accdb[[#This Row],[MyyjäID]],ville_myyjät!$A$2:$B$17,2,FALSE)</f>
        <v>Kuisma</v>
      </c>
      <c r="I3216" t="str">
        <f>VLOOKUP(Table_Villen_viihde.accdb[[#This Row],[myyjä]],ville_myyjät!$B$2:$C$17,2,FALSE)</f>
        <v>Mies</v>
      </c>
      <c r="J3216" t="str">
        <f>VLOOKUP(Table_Villen_viihde.accdb[[#This Row],[Tuotenumero]],Table_Villen_viihde.accdb5[[Tuotenumero]:[Tuote]],2,FALSE)</f>
        <v>Antennikaapeli</v>
      </c>
      <c r="K3216" s="3">
        <f>VLOOKUP(Table_Villen_viihde.accdb[[#This Row],[Tuotenumero]],Table_Villen_viihde.accdb5[[Tuotenumero]:[TuoteryhmäID]],3,FALSE)</f>
        <v>4</v>
      </c>
      <c r="L3216" s="3" t="str">
        <f>VLOOKUP(Table_Villen_viihde.accdb[[#This Row],[Ryhmänro]],Table_Villen_viihde.accdb6[],2,FALSE)</f>
        <v>Tarvikkeet</v>
      </c>
    </row>
    <row r="3217" spans="1:12" x14ac:dyDescent="0.35">
      <c r="A3217">
        <v>53715</v>
      </c>
      <c r="B3217" s="18">
        <v>42427</v>
      </c>
      <c r="C3217" t="s">
        <v>60</v>
      </c>
      <c r="D3217">
        <v>1</v>
      </c>
      <c r="E3217">
        <v>2</v>
      </c>
      <c r="F3217">
        <v>15</v>
      </c>
      <c r="G3217">
        <v>10.57</v>
      </c>
      <c r="H3217" t="str">
        <f>VLOOKUP(Table_Villen_viihde.accdb[[#This Row],[MyyjäID]],ville_myyjät!$A$2:$B$17,2,FALSE)</f>
        <v>Maija</v>
      </c>
      <c r="I3217" t="str">
        <f>VLOOKUP(Table_Villen_viihde.accdb[[#This Row],[myyjä]],ville_myyjät!$B$2:$C$17,2,FALSE)</f>
        <v>Nainen</v>
      </c>
      <c r="J3217" t="str">
        <f>VLOOKUP(Table_Villen_viihde.accdb[[#This Row],[Tuotenumero]],Table_Villen_viihde.accdb5[[Tuotenumero]:[Tuote]],2,FALSE)</f>
        <v>Antennikaapeli</v>
      </c>
      <c r="K3217" s="3">
        <f>VLOOKUP(Table_Villen_viihde.accdb[[#This Row],[Tuotenumero]],Table_Villen_viihde.accdb5[[Tuotenumero]:[TuoteryhmäID]],3,FALSE)</f>
        <v>4</v>
      </c>
      <c r="L3217" s="3" t="str">
        <f>VLOOKUP(Table_Villen_viihde.accdb[[#This Row],[Ryhmänro]],Table_Villen_viihde.accdb6[],2,FALSE)</f>
        <v>Tarvikkeet</v>
      </c>
    </row>
    <row r="3218" spans="1:12" x14ac:dyDescent="0.35">
      <c r="A3218">
        <v>53716</v>
      </c>
      <c r="B3218" s="18">
        <v>42428</v>
      </c>
      <c r="C3218" t="s">
        <v>60</v>
      </c>
      <c r="D3218">
        <v>1</v>
      </c>
      <c r="E3218">
        <v>13</v>
      </c>
      <c r="F3218">
        <v>14</v>
      </c>
      <c r="G3218">
        <v>11.03</v>
      </c>
      <c r="H3218" t="str">
        <f>VLOOKUP(Table_Villen_viihde.accdb[[#This Row],[MyyjäID]],ville_myyjät!$A$2:$B$17,2,FALSE)</f>
        <v>Kaarlo</v>
      </c>
      <c r="I3218" t="str">
        <f>VLOOKUP(Table_Villen_viihde.accdb[[#This Row],[myyjä]],ville_myyjät!$B$2:$C$17,2,FALSE)</f>
        <v>Mies</v>
      </c>
      <c r="J3218" t="str">
        <f>VLOOKUP(Table_Villen_viihde.accdb[[#This Row],[Tuotenumero]],Table_Villen_viihde.accdb5[[Tuotenumero]:[Tuote]],2,FALSE)</f>
        <v>Antennikaapeli</v>
      </c>
      <c r="K3218" s="3">
        <f>VLOOKUP(Table_Villen_viihde.accdb[[#This Row],[Tuotenumero]],Table_Villen_viihde.accdb5[[Tuotenumero]:[TuoteryhmäID]],3,FALSE)</f>
        <v>4</v>
      </c>
      <c r="L3218" s="3" t="str">
        <f>VLOOKUP(Table_Villen_viihde.accdb[[#This Row],[Ryhmänro]],Table_Villen_viihde.accdb6[],2,FALSE)</f>
        <v>Tarvikkeet</v>
      </c>
    </row>
    <row r="3219" spans="1:12" x14ac:dyDescent="0.35">
      <c r="A3219">
        <v>53717</v>
      </c>
      <c r="B3219" s="18">
        <v>42428</v>
      </c>
      <c r="C3219" t="s">
        <v>60</v>
      </c>
      <c r="D3219">
        <v>1</v>
      </c>
      <c r="E3219">
        <v>10</v>
      </c>
      <c r="F3219">
        <v>15</v>
      </c>
      <c r="G3219">
        <v>11.14</v>
      </c>
      <c r="H3219" t="str">
        <f>VLOOKUP(Table_Villen_viihde.accdb[[#This Row],[MyyjäID]],ville_myyjät!$A$2:$B$17,2,FALSE)</f>
        <v>Ilona</v>
      </c>
      <c r="I3219" t="str">
        <f>VLOOKUP(Table_Villen_viihde.accdb[[#This Row],[myyjä]],ville_myyjät!$B$2:$C$17,2,FALSE)</f>
        <v>Nainen</v>
      </c>
      <c r="J3219" t="str">
        <f>VLOOKUP(Table_Villen_viihde.accdb[[#This Row],[Tuotenumero]],Table_Villen_viihde.accdb5[[Tuotenumero]:[Tuote]],2,FALSE)</f>
        <v>Antennikaapeli</v>
      </c>
      <c r="K3219" s="3">
        <f>VLOOKUP(Table_Villen_viihde.accdb[[#This Row],[Tuotenumero]],Table_Villen_viihde.accdb5[[Tuotenumero]:[TuoteryhmäID]],3,FALSE)</f>
        <v>4</v>
      </c>
      <c r="L3219" s="3" t="str">
        <f>VLOOKUP(Table_Villen_viihde.accdb[[#This Row],[Ryhmänro]],Table_Villen_viihde.accdb6[],2,FALSE)</f>
        <v>Tarvikkeet</v>
      </c>
    </row>
    <row r="3220" spans="1:12" x14ac:dyDescent="0.35">
      <c r="A3220">
        <v>53718</v>
      </c>
      <c r="B3220" s="18">
        <v>42428</v>
      </c>
      <c r="C3220" t="s">
        <v>60</v>
      </c>
      <c r="D3220">
        <v>1</v>
      </c>
      <c r="E3220">
        <v>1</v>
      </c>
      <c r="F3220">
        <v>14</v>
      </c>
      <c r="G3220">
        <v>11.06</v>
      </c>
      <c r="H3220" t="str">
        <f>VLOOKUP(Table_Villen_viihde.accdb[[#This Row],[MyyjäID]],ville_myyjät!$A$2:$B$17,2,FALSE)</f>
        <v>Liisa</v>
      </c>
      <c r="I3220" t="str">
        <f>VLOOKUP(Table_Villen_viihde.accdb[[#This Row],[myyjä]],ville_myyjät!$B$2:$C$17,2,FALSE)</f>
        <v>Nainen</v>
      </c>
      <c r="J3220" t="str">
        <f>VLOOKUP(Table_Villen_viihde.accdb[[#This Row],[Tuotenumero]],Table_Villen_viihde.accdb5[[Tuotenumero]:[Tuote]],2,FALSE)</f>
        <v>Antennikaapeli</v>
      </c>
      <c r="K3220" s="3">
        <f>VLOOKUP(Table_Villen_viihde.accdb[[#This Row],[Tuotenumero]],Table_Villen_viihde.accdb5[[Tuotenumero]:[TuoteryhmäID]],3,FALSE)</f>
        <v>4</v>
      </c>
      <c r="L3220" s="3" t="str">
        <f>VLOOKUP(Table_Villen_viihde.accdb[[#This Row],[Ryhmänro]],Table_Villen_viihde.accdb6[],2,FALSE)</f>
        <v>Tarvikkeet</v>
      </c>
    </row>
    <row r="3221" spans="1:12" x14ac:dyDescent="0.35">
      <c r="A3221">
        <v>53719</v>
      </c>
      <c r="B3221" s="18">
        <v>42428</v>
      </c>
      <c r="C3221" t="s">
        <v>60</v>
      </c>
      <c r="D3221">
        <v>1</v>
      </c>
      <c r="E3221">
        <v>5</v>
      </c>
      <c r="F3221">
        <v>15</v>
      </c>
      <c r="G3221">
        <v>10.81</v>
      </c>
      <c r="H3221" t="str">
        <f>VLOOKUP(Table_Villen_viihde.accdb[[#This Row],[MyyjäID]],ville_myyjät!$A$2:$B$17,2,FALSE)</f>
        <v>Petri</v>
      </c>
      <c r="I3221" t="str">
        <f>VLOOKUP(Table_Villen_viihde.accdb[[#This Row],[myyjä]],ville_myyjät!$B$2:$C$17,2,FALSE)</f>
        <v>Mies</v>
      </c>
      <c r="J3221" t="str">
        <f>VLOOKUP(Table_Villen_viihde.accdb[[#This Row],[Tuotenumero]],Table_Villen_viihde.accdb5[[Tuotenumero]:[Tuote]],2,FALSE)</f>
        <v>Antennikaapeli</v>
      </c>
      <c r="K3221" s="3">
        <f>VLOOKUP(Table_Villen_viihde.accdb[[#This Row],[Tuotenumero]],Table_Villen_viihde.accdb5[[Tuotenumero]:[TuoteryhmäID]],3,FALSE)</f>
        <v>4</v>
      </c>
      <c r="L3221" s="3" t="str">
        <f>VLOOKUP(Table_Villen_viihde.accdb[[#This Row],[Ryhmänro]],Table_Villen_viihde.accdb6[],2,FALSE)</f>
        <v>Tarvikkeet</v>
      </c>
    </row>
    <row r="3222" spans="1:12" x14ac:dyDescent="0.35">
      <c r="A3222">
        <v>53720</v>
      </c>
      <c r="B3222" s="18">
        <v>42430</v>
      </c>
      <c r="C3222" t="s">
        <v>61</v>
      </c>
      <c r="D3222">
        <v>1</v>
      </c>
      <c r="E3222">
        <v>10</v>
      </c>
      <c r="F3222">
        <v>326</v>
      </c>
      <c r="G3222">
        <v>234.29</v>
      </c>
      <c r="H3222" t="str">
        <f>VLOOKUP(Table_Villen_viihde.accdb[[#This Row],[MyyjäID]],ville_myyjät!$A$2:$B$17,2,FALSE)</f>
        <v>Ilona</v>
      </c>
      <c r="I3222" t="str">
        <f>VLOOKUP(Table_Villen_viihde.accdb[[#This Row],[myyjä]],ville_myyjät!$B$2:$C$17,2,FALSE)</f>
        <v>Nainen</v>
      </c>
      <c r="J3222" t="str">
        <f>VLOOKUP(Table_Villen_viihde.accdb[[#This Row],[Tuotenumero]],Table_Villen_viihde.accdb5[[Tuotenumero]:[Tuote]],2,FALSE)</f>
        <v>TV32</v>
      </c>
      <c r="K3222" s="3">
        <f>VLOOKUP(Table_Villen_viihde.accdb[[#This Row],[Tuotenumero]],Table_Villen_viihde.accdb5[[Tuotenumero]:[TuoteryhmäID]],3,FALSE)</f>
        <v>3</v>
      </c>
      <c r="L3222" s="3" t="str">
        <f>VLOOKUP(Table_Villen_viihde.accdb[[#This Row],[Ryhmänro]],Table_Villen_viihde.accdb6[],2,FALSE)</f>
        <v>TV</v>
      </c>
    </row>
    <row r="3223" spans="1:12" x14ac:dyDescent="0.35">
      <c r="A3223">
        <v>53721</v>
      </c>
      <c r="B3223" s="18">
        <v>42430</v>
      </c>
      <c r="C3223" t="s">
        <v>60</v>
      </c>
      <c r="D3223">
        <v>1</v>
      </c>
      <c r="E3223">
        <v>1</v>
      </c>
      <c r="F3223">
        <v>15</v>
      </c>
      <c r="G3223">
        <v>10.47</v>
      </c>
      <c r="H3223" t="str">
        <f>VLOOKUP(Table_Villen_viihde.accdb[[#This Row],[MyyjäID]],ville_myyjät!$A$2:$B$17,2,FALSE)</f>
        <v>Liisa</v>
      </c>
      <c r="I3223" t="str">
        <f>VLOOKUP(Table_Villen_viihde.accdb[[#This Row],[myyjä]],ville_myyjät!$B$2:$C$17,2,FALSE)</f>
        <v>Nainen</v>
      </c>
      <c r="J3223" t="str">
        <f>VLOOKUP(Table_Villen_viihde.accdb[[#This Row],[Tuotenumero]],Table_Villen_viihde.accdb5[[Tuotenumero]:[Tuote]],2,FALSE)</f>
        <v>Antennikaapeli</v>
      </c>
      <c r="K3223" s="3">
        <f>VLOOKUP(Table_Villen_viihde.accdb[[#This Row],[Tuotenumero]],Table_Villen_viihde.accdb5[[Tuotenumero]:[TuoteryhmäID]],3,FALSE)</f>
        <v>4</v>
      </c>
      <c r="L3223" s="3" t="str">
        <f>VLOOKUP(Table_Villen_viihde.accdb[[#This Row],[Ryhmänro]],Table_Villen_viihde.accdb6[],2,FALSE)</f>
        <v>Tarvikkeet</v>
      </c>
    </row>
    <row r="3224" spans="1:12" x14ac:dyDescent="0.35">
      <c r="A3224">
        <v>53722</v>
      </c>
      <c r="B3224" s="18">
        <v>42431</v>
      </c>
      <c r="C3224" t="s">
        <v>60</v>
      </c>
      <c r="D3224">
        <v>1</v>
      </c>
      <c r="E3224">
        <v>6</v>
      </c>
      <c r="F3224">
        <v>15</v>
      </c>
      <c r="G3224">
        <v>10.89</v>
      </c>
      <c r="H3224" t="str">
        <f>VLOOKUP(Table_Villen_viihde.accdb[[#This Row],[MyyjäID]],ville_myyjät!$A$2:$B$17,2,FALSE)</f>
        <v>Mikko</v>
      </c>
      <c r="I3224" t="str">
        <f>VLOOKUP(Table_Villen_viihde.accdb[[#This Row],[myyjä]],ville_myyjät!$B$2:$C$17,2,FALSE)</f>
        <v>Mies</v>
      </c>
      <c r="J3224" t="str">
        <f>VLOOKUP(Table_Villen_viihde.accdb[[#This Row],[Tuotenumero]],Table_Villen_viihde.accdb5[[Tuotenumero]:[Tuote]],2,FALSE)</f>
        <v>Antennikaapeli</v>
      </c>
      <c r="K3224" s="3">
        <f>VLOOKUP(Table_Villen_viihde.accdb[[#This Row],[Tuotenumero]],Table_Villen_viihde.accdb5[[Tuotenumero]:[TuoteryhmäID]],3,FALSE)</f>
        <v>4</v>
      </c>
      <c r="L3224" s="3" t="str">
        <f>VLOOKUP(Table_Villen_viihde.accdb[[#This Row],[Ryhmänro]],Table_Villen_viihde.accdb6[],2,FALSE)</f>
        <v>Tarvikkeet</v>
      </c>
    </row>
    <row r="3225" spans="1:12" x14ac:dyDescent="0.35">
      <c r="A3225">
        <v>53723</v>
      </c>
      <c r="B3225" s="18">
        <v>42431</v>
      </c>
      <c r="C3225" t="s">
        <v>62</v>
      </c>
      <c r="D3225">
        <v>1</v>
      </c>
      <c r="E3225">
        <v>9</v>
      </c>
      <c r="F3225">
        <v>57</v>
      </c>
      <c r="G3225">
        <v>44.47</v>
      </c>
      <c r="H3225" t="str">
        <f>VLOOKUP(Table_Villen_viihde.accdb[[#This Row],[MyyjäID]],ville_myyjät!$A$2:$B$17,2,FALSE)</f>
        <v>Juuso</v>
      </c>
      <c r="I3225" t="str">
        <f>VLOOKUP(Table_Villen_viihde.accdb[[#This Row],[myyjä]],ville_myyjät!$B$2:$C$17,2,FALSE)</f>
        <v>Mies</v>
      </c>
      <c r="J3225" t="str">
        <f>VLOOKUP(Table_Villen_viihde.accdb[[#This Row],[Tuotenumero]],Table_Villen_viihde.accdb5[[Tuotenumero]:[Tuote]],2,FALSE)</f>
        <v>Kaukosäädin</v>
      </c>
      <c r="K3225" s="3">
        <f>VLOOKUP(Table_Villen_viihde.accdb[[#This Row],[Tuotenumero]],Table_Villen_viihde.accdb5[[Tuotenumero]:[TuoteryhmäID]],3,FALSE)</f>
        <v>4</v>
      </c>
      <c r="L3225" s="3" t="str">
        <f>VLOOKUP(Table_Villen_viihde.accdb[[#This Row],[Ryhmänro]],Table_Villen_viihde.accdb6[],2,FALSE)</f>
        <v>Tarvikkeet</v>
      </c>
    </row>
    <row r="3226" spans="1:12" x14ac:dyDescent="0.35">
      <c r="A3226">
        <v>53724</v>
      </c>
      <c r="B3226" s="18">
        <v>42431</v>
      </c>
      <c r="C3226" t="s">
        <v>59</v>
      </c>
      <c r="D3226">
        <v>1</v>
      </c>
      <c r="E3226">
        <v>14</v>
      </c>
      <c r="F3226">
        <v>246</v>
      </c>
      <c r="G3226">
        <v>126.85</v>
      </c>
      <c r="H3226" t="str">
        <f>VLOOKUP(Table_Villen_viihde.accdb[[#This Row],[MyyjäID]],ville_myyjät!$A$2:$B$17,2,FALSE)</f>
        <v>Jani</v>
      </c>
      <c r="I3226" t="str">
        <f>VLOOKUP(Table_Villen_viihde.accdb[[#This Row],[myyjä]],ville_myyjät!$B$2:$C$17,2,FALSE)</f>
        <v>Mies</v>
      </c>
      <c r="J3226" t="str">
        <f>VLOOKUP(Table_Villen_viihde.accdb[[#This Row],[Tuotenumero]],Table_Villen_viihde.accdb5[[Tuotenumero]:[Tuote]],2,FALSE)</f>
        <v>Levysoitin</v>
      </c>
      <c r="K3226" s="3">
        <f>VLOOKUP(Table_Villen_viihde.accdb[[#This Row],[Tuotenumero]],Table_Villen_viihde.accdb5[[Tuotenumero]:[TuoteryhmäID]],3,FALSE)</f>
        <v>1</v>
      </c>
      <c r="L3226" s="3" t="str">
        <f>VLOOKUP(Table_Villen_viihde.accdb[[#This Row],[Ryhmänro]],Table_Villen_viihde.accdb6[],2,FALSE)</f>
        <v>Äänentoisto</v>
      </c>
    </row>
    <row r="3227" spans="1:12" x14ac:dyDescent="0.35">
      <c r="A3227">
        <v>53725</v>
      </c>
      <c r="B3227" s="18">
        <v>42432</v>
      </c>
      <c r="C3227" t="s">
        <v>60</v>
      </c>
      <c r="D3227">
        <v>1</v>
      </c>
      <c r="E3227">
        <v>2</v>
      </c>
      <c r="F3227">
        <v>14</v>
      </c>
      <c r="G3227">
        <v>11.1</v>
      </c>
      <c r="H3227" t="str">
        <f>VLOOKUP(Table_Villen_viihde.accdb[[#This Row],[MyyjäID]],ville_myyjät!$A$2:$B$17,2,FALSE)</f>
        <v>Maija</v>
      </c>
      <c r="I3227" t="str">
        <f>VLOOKUP(Table_Villen_viihde.accdb[[#This Row],[myyjä]],ville_myyjät!$B$2:$C$17,2,FALSE)</f>
        <v>Nainen</v>
      </c>
      <c r="J3227" t="str">
        <f>VLOOKUP(Table_Villen_viihde.accdb[[#This Row],[Tuotenumero]],Table_Villen_viihde.accdb5[[Tuotenumero]:[Tuote]],2,FALSE)</f>
        <v>Antennikaapeli</v>
      </c>
      <c r="K3227" s="3">
        <f>VLOOKUP(Table_Villen_viihde.accdb[[#This Row],[Tuotenumero]],Table_Villen_viihde.accdb5[[Tuotenumero]:[TuoteryhmäID]],3,FALSE)</f>
        <v>4</v>
      </c>
      <c r="L3227" s="3" t="str">
        <f>VLOOKUP(Table_Villen_viihde.accdb[[#This Row],[Ryhmänro]],Table_Villen_viihde.accdb6[],2,FALSE)</f>
        <v>Tarvikkeet</v>
      </c>
    </row>
    <row r="3228" spans="1:12" x14ac:dyDescent="0.35">
      <c r="A3228">
        <v>53726</v>
      </c>
      <c r="B3228" s="18">
        <v>42433</v>
      </c>
      <c r="C3228" t="s">
        <v>60</v>
      </c>
      <c r="D3228">
        <v>1</v>
      </c>
      <c r="E3228">
        <v>5</v>
      </c>
      <c r="F3228">
        <v>15</v>
      </c>
      <c r="G3228">
        <v>10.39</v>
      </c>
      <c r="H3228" t="str">
        <f>VLOOKUP(Table_Villen_viihde.accdb[[#This Row],[MyyjäID]],ville_myyjät!$A$2:$B$17,2,FALSE)</f>
        <v>Petri</v>
      </c>
      <c r="I3228" t="str">
        <f>VLOOKUP(Table_Villen_viihde.accdb[[#This Row],[myyjä]],ville_myyjät!$B$2:$C$17,2,FALSE)</f>
        <v>Mies</v>
      </c>
      <c r="J3228" t="str">
        <f>VLOOKUP(Table_Villen_viihde.accdb[[#This Row],[Tuotenumero]],Table_Villen_viihde.accdb5[[Tuotenumero]:[Tuote]],2,FALSE)</f>
        <v>Antennikaapeli</v>
      </c>
      <c r="K3228" s="3">
        <f>VLOOKUP(Table_Villen_viihde.accdb[[#This Row],[Tuotenumero]],Table_Villen_viihde.accdb5[[Tuotenumero]:[TuoteryhmäID]],3,FALSE)</f>
        <v>4</v>
      </c>
      <c r="L3228" s="3" t="str">
        <f>VLOOKUP(Table_Villen_viihde.accdb[[#This Row],[Ryhmänro]],Table_Villen_viihde.accdb6[],2,FALSE)</f>
        <v>Tarvikkeet</v>
      </c>
    </row>
    <row r="3229" spans="1:12" x14ac:dyDescent="0.35">
      <c r="A3229">
        <v>53727</v>
      </c>
      <c r="B3229" s="18">
        <v>42433</v>
      </c>
      <c r="C3229" t="s">
        <v>58</v>
      </c>
      <c r="D3229">
        <v>1</v>
      </c>
      <c r="E3229">
        <v>9</v>
      </c>
      <c r="F3229">
        <v>18</v>
      </c>
      <c r="G3229">
        <v>9.41</v>
      </c>
      <c r="H3229" t="str">
        <f>VLOOKUP(Table_Villen_viihde.accdb[[#This Row],[MyyjäID]],ville_myyjät!$A$2:$B$17,2,FALSE)</f>
        <v>Juuso</v>
      </c>
      <c r="I3229" t="str">
        <f>VLOOKUP(Table_Villen_viihde.accdb[[#This Row],[myyjä]],ville_myyjät!$B$2:$C$17,2,FALSE)</f>
        <v>Mies</v>
      </c>
      <c r="J3229" t="str">
        <f>VLOOKUP(Table_Villen_viihde.accdb[[#This Row],[Tuotenumero]],Table_Villen_viihde.accdb5[[Tuotenumero]:[Tuote]],2,FALSE)</f>
        <v>USB-kaapeli</v>
      </c>
      <c r="K3229" s="3">
        <f>VLOOKUP(Table_Villen_viihde.accdb[[#This Row],[Tuotenumero]],Table_Villen_viihde.accdb5[[Tuotenumero]:[TuoteryhmäID]],3,FALSE)</f>
        <v>4</v>
      </c>
      <c r="L3229" s="3" t="str">
        <f>VLOOKUP(Table_Villen_viihde.accdb[[#This Row],[Ryhmänro]],Table_Villen_viihde.accdb6[],2,FALSE)</f>
        <v>Tarvikkeet</v>
      </c>
    </row>
    <row r="3230" spans="1:12" x14ac:dyDescent="0.35">
      <c r="A3230">
        <v>53728</v>
      </c>
      <c r="B3230" s="18">
        <v>42433</v>
      </c>
      <c r="C3230" t="s">
        <v>60</v>
      </c>
      <c r="D3230">
        <v>1</v>
      </c>
      <c r="E3230">
        <v>2</v>
      </c>
      <c r="F3230">
        <v>15</v>
      </c>
      <c r="G3230">
        <v>10.74</v>
      </c>
      <c r="H3230" t="str">
        <f>VLOOKUP(Table_Villen_viihde.accdb[[#This Row],[MyyjäID]],ville_myyjät!$A$2:$B$17,2,FALSE)</f>
        <v>Maija</v>
      </c>
      <c r="I3230" t="str">
        <f>VLOOKUP(Table_Villen_viihde.accdb[[#This Row],[myyjä]],ville_myyjät!$B$2:$C$17,2,FALSE)</f>
        <v>Nainen</v>
      </c>
      <c r="J3230" t="str">
        <f>VLOOKUP(Table_Villen_viihde.accdb[[#This Row],[Tuotenumero]],Table_Villen_viihde.accdb5[[Tuotenumero]:[Tuote]],2,FALSE)</f>
        <v>Antennikaapeli</v>
      </c>
      <c r="K3230" s="3">
        <f>VLOOKUP(Table_Villen_viihde.accdb[[#This Row],[Tuotenumero]],Table_Villen_viihde.accdb5[[Tuotenumero]:[TuoteryhmäID]],3,FALSE)</f>
        <v>4</v>
      </c>
      <c r="L3230" s="3" t="str">
        <f>VLOOKUP(Table_Villen_viihde.accdb[[#This Row],[Ryhmänro]],Table_Villen_viihde.accdb6[],2,FALSE)</f>
        <v>Tarvikkeet</v>
      </c>
    </row>
    <row r="3231" spans="1:12" x14ac:dyDescent="0.35">
      <c r="A3231">
        <v>53729</v>
      </c>
      <c r="B3231" s="18">
        <v>42433</v>
      </c>
      <c r="C3231" t="s">
        <v>60</v>
      </c>
      <c r="D3231">
        <v>1</v>
      </c>
      <c r="E3231">
        <v>3</v>
      </c>
      <c r="F3231">
        <v>15</v>
      </c>
      <c r="G3231">
        <v>10.17</v>
      </c>
      <c r="H3231" t="str">
        <f>VLOOKUP(Table_Villen_viihde.accdb[[#This Row],[MyyjäID]],ville_myyjät!$A$2:$B$17,2,FALSE)</f>
        <v>Helena</v>
      </c>
      <c r="I3231" t="str">
        <f>VLOOKUP(Table_Villen_viihde.accdb[[#This Row],[myyjä]],ville_myyjät!$B$2:$C$17,2,FALSE)</f>
        <v>Nainen</v>
      </c>
      <c r="J3231" t="str">
        <f>VLOOKUP(Table_Villen_viihde.accdb[[#This Row],[Tuotenumero]],Table_Villen_viihde.accdb5[[Tuotenumero]:[Tuote]],2,FALSE)</f>
        <v>Antennikaapeli</v>
      </c>
      <c r="K3231" s="3">
        <f>VLOOKUP(Table_Villen_viihde.accdb[[#This Row],[Tuotenumero]],Table_Villen_viihde.accdb5[[Tuotenumero]:[TuoteryhmäID]],3,FALSE)</f>
        <v>4</v>
      </c>
      <c r="L3231" s="3" t="str">
        <f>VLOOKUP(Table_Villen_viihde.accdb[[#This Row],[Ryhmänro]],Table_Villen_viihde.accdb6[],2,FALSE)</f>
        <v>Tarvikkeet</v>
      </c>
    </row>
    <row r="3232" spans="1:12" x14ac:dyDescent="0.35">
      <c r="A3232">
        <v>53730</v>
      </c>
      <c r="B3232" s="18">
        <v>42434</v>
      </c>
      <c r="C3232" t="s">
        <v>60</v>
      </c>
      <c r="D3232">
        <v>1</v>
      </c>
      <c r="E3232">
        <v>11</v>
      </c>
      <c r="F3232">
        <v>15</v>
      </c>
      <c r="G3232">
        <v>10.54</v>
      </c>
      <c r="H3232" t="str">
        <f>VLOOKUP(Table_Villen_viihde.accdb[[#This Row],[MyyjäID]],ville_myyjät!$A$2:$B$17,2,FALSE)</f>
        <v>Kuisma</v>
      </c>
      <c r="I3232" t="str">
        <f>VLOOKUP(Table_Villen_viihde.accdb[[#This Row],[myyjä]],ville_myyjät!$B$2:$C$17,2,FALSE)</f>
        <v>Mies</v>
      </c>
      <c r="J3232" t="str">
        <f>VLOOKUP(Table_Villen_viihde.accdb[[#This Row],[Tuotenumero]],Table_Villen_viihde.accdb5[[Tuotenumero]:[Tuote]],2,FALSE)</f>
        <v>Antennikaapeli</v>
      </c>
      <c r="K3232" s="3">
        <f>VLOOKUP(Table_Villen_viihde.accdb[[#This Row],[Tuotenumero]],Table_Villen_viihde.accdb5[[Tuotenumero]:[TuoteryhmäID]],3,FALSE)</f>
        <v>4</v>
      </c>
      <c r="L3232" s="3" t="str">
        <f>VLOOKUP(Table_Villen_viihde.accdb[[#This Row],[Ryhmänro]],Table_Villen_viihde.accdb6[],2,FALSE)</f>
        <v>Tarvikkeet</v>
      </c>
    </row>
    <row r="3233" spans="1:12" x14ac:dyDescent="0.35">
      <c r="A3233">
        <v>53731</v>
      </c>
      <c r="B3233" s="18">
        <v>42435</v>
      </c>
      <c r="C3233" t="s">
        <v>60</v>
      </c>
      <c r="D3233">
        <v>1</v>
      </c>
      <c r="E3233">
        <v>14</v>
      </c>
      <c r="F3233">
        <v>15</v>
      </c>
      <c r="G3233">
        <v>11.04</v>
      </c>
      <c r="H3233" t="str">
        <f>VLOOKUP(Table_Villen_viihde.accdb[[#This Row],[MyyjäID]],ville_myyjät!$A$2:$B$17,2,FALSE)</f>
        <v>Jani</v>
      </c>
      <c r="I3233" t="str">
        <f>VLOOKUP(Table_Villen_viihde.accdb[[#This Row],[myyjä]],ville_myyjät!$B$2:$C$17,2,FALSE)</f>
        <v>Mies</v>
      </c>
      <c r="J3233" t="str">
        <f>VLOOKUP(Table_Villen_viihde.accdb[[#This Row],[Tuotenumero]],Table_Villen_viihde.accdb5[[Tuotenumero]:[Tuote]],2,FALSE)</f>
        <v>Antennikaapeli</v>
      </c>
      <c r="K3233" s="3">
        <f>VLOOKUP(Table_Villen_viihde.accdb[[#This Row],[Tuotenumero]],Table_Villen_viihde.accdb5[[Tuotenumero]:[TuoteryhmäID]],3,FALSE)</f>
        <v>4</v>
      </c>
      <c r="L3233" s="3" t="str">
        <f>VLOOKUP(Table_Villen_viihde.accdb[[#This Row],[Ryhmänro]],Table_Villen_viihde.accdb6[],2,FALSE)</f>
        <v>Tarvikkeet</v>
      </c>
    </row>
    <row r="3234" spans="1:12" x14ac:dyDescent="0.35">
      <c r="A3234">
        <v>53732</v>
      </c>
      <c r="B3234" s="18">
        <v>42436</v>
      </c>
      <c r="C3234" t="s">
        <v>60</v>
      </c>
      <c r="D3234">
        <v>1</v>
      </c>
      <c r="E3234">
        <v>11</v>
      </c>
      <c r="F3234">
        <v>15</v>
      </c>
      <c r="G3234">
        <v>10.51</v>
      </c>
      <c r="H3234" t="str">
        <f>VLOOKUP(Table_Villen_viihde.accdb[[#This Row],[MyyjäID]],ville_myyjät!$A$2:$B$17,2,FALSE)</f>
        <v>Kuisma</v>
      </c>
      <c r="I3234" t="str">
        <f>VLOOKUP(Table_Villen_viihde.accdb[[#This Row],[myyjä]],ville_myyjät!$B$2:$C$17,2,FALSE)</f>
        <v>Mies</v>
      </c>
      <c r="J3234" t="str">
        <f>VLOOKUP(Table_Villen_viihde.accdb[[#This Row],[Tuotenumero]],Table_Villen_viihde.accdb5[[Tuotenumero]:[Tuote]],2,FALSE)</f>
        <v>Antennikaapeli</v>
      </c>
      <c r="K3234" s="3">
        <f>VLOOKUP(Table_Villen_viihde.accdb[[#This Row],[Tuotenumero]],Table_Villen_viihde.accdb5[[Tuotenumero]:[TuoteryhmäID]],3,FALSE)</f>
        <v>4</v>
      </c>
      <c r="L3234" s="3" t="str">
        <f>VLOOKUP(Table_Villen_viihde.accdb[[#This Row],[Ryhmänro]],Table_Villen_viihde.accdb6[],2,FALSE)</f>
        <v>Tarvikkeet</v>
      </c>
    </row>
    <row r="3235" spans="1:12" x14ac:dyDescent="0.35">
      <c r="A3235">
        <v>53733</v>
      </c>
      <c r="B3235" s="18">
        <v>42436</v>
      </c>
      <c r="C3235" t="s">
        <v>59</v>
      </c>
      <c r="D3235">
        <v>1</v>
      </c>
      <c r="E3235">
        <v>7</v>
      </c>
      <c r="F3235">
        <v>236</v>
      </c>
      <c r="G3235">
        <v>136.26</v>
      </c>
      <c r="H3235" t="str">
        <f>VLOOKUP(Table_Villen_viihde.accdb[[#This Row],[MyyjäID]],ville_myyjät!$A$2:$B$17,2,FALSE)</f>
        <v>Kaija</v>
      </c>
      <c r="I3235" t="str">
        <f>VLOOKUP(Table_Villen_viihde.accdb[[#This Row],[myyjä]],ville_myyjät!$B$2:$C$17,2,FALSE)</f>
        <v>Nainen</v>
      </c>
      <c r="J3235" t="str">
        <f>VLOOKUP(Table_Villen_viihde.accdb[[#This Row],[Tuotenumero]],Table_Villen_viihde.accdb5[[Tuotenumero]:[Tuote]],2,FALSE)</f>
        <v>Levysoitin</v>
      </c>
      <c r="K3235" s="3">
        <f>VLOOKUP(Table_Villen_viihde.accdb[[#This Row],[Tuotenumero]],Table_Villen_viihde.accdb5[[Tuotenumero]:[TuoteryhmäID]],3,FALSE)</f>
        <v>1</v>
      </c>
      <c r="L3235" s="3" t="str">
        <f>VLOOKUP(Table_Villen_viihde.accdb[[#This Row],[Ryhmänro]],Table_Villen_viihde.accdb6[],2,FALSE)</f>
        <v>Äänentoisto</v>
      </c>
    </row>
    <row r="3236" spans="1:12" x14ac:dyDescent="0.35">
      <c r="A3236">
        <v>53734</v>
      </c>
      <c r="B3236" s="18">
        <v>42436</v>
      </c>
      <c r="C3236" t="s">
        <v>60</v>
      </c>
      <c r="D3236">
        <v>1</v>
      </c>
      <c r="E3236">
        <v>1</v>
      </c>
      <c r="F3236">
        <v>15</v>
      </c>
      <c r="G3236">
        <v>10.23</v>
      </c>
      <c r="H3236" t="str">
        <f>VLOOKUP(Table_Villen_viihde.accdb[[#This Row],[MyyjäID]],ville_myyjät!$A$2:$B$17,2,FALSE)</f>
        <v>Liisa</v>
      </c>
      <c r="I3236" t="str">
        <f>VLOOKUP(Table_Villen_viihde.accdb[[#This Row],[myyjä]],ville_myyjät!$B$2:$C$17,2,FALSE)</f>
        <v>Nainen</v>
      </c>
      <c r="J3236" t="str">
        <f>VLOOKUP(Table_Villen_viihde.accdb[[#This Row],[Tuotenumero]],Table_Villen_viihde.accdb5[[Tuotenumero]:[Tuote]],2,FALSE)</f>
        <v>Antennikaapeli</v>
      </c>
      <c r="K3236" s="3">
        <f>VLOOKUP(Table_Villen_viihde.accdb[[#This Row],[Tuotenumero]],Table_Villen_viihde.accdb5[[Tuotenumero]:[TuoteryhmäID]],3,FALSE)</f>
        <v>4</v>
      </c>
      <c r="L3236" s="3" t="str">
        <f>VLOOKUP(Table_Villen_viihde.accdb[[#This Row],[Ryhmänro]],Table_Villen_viihde.accdb6[],2,FALSE)</f>
        <v>Tarvikkeet</v>
      </c>
    </row>
    <row r="3237" spans="1:12" x14ac:dyDescent="0.35">
      <c r="A3237">
        <v>53735</v>
      </c>
      <c r="B3237" s="18">
        <v>42436</v>
      </c>
      <c r="C3237" t="s">
        <v>61</v>
      </c>
      <c r="D3237">
        <v>1</v>
      </c>
      <c r="E3237">
        <v>2</v>
      </c>
      <c r="F3237">
        <v>345</v>
      </c>
      <c r="G3237">
        <v>218.49</v>
      </c>
      <c r="H3237" t="str">
        <f>VLOOKUP(Table_Villen_viihde.accdb[[#This Row],[MyyjäID]],ville_myyjät!$A$2:$B$17,2,FALSE)</f>
        <v>Maija</v>
      </c>
      <c r="I3237" t="str">
        <f>VLOOKUP(Table_Villen_viihde.accdb[[#This Row],[myyjä]],ville_myyjät!$B$2:$C$17,2,FALSE)</f>
        <v>Nainen</v>
      </c>
      <c r="J3237" t="str">
        <f>VLOOKUP(Table_Villen_viihde.accdb[[#This Row],[Tuotenumero]],Table_Villen_viihde.accdb5[[Tuotenumero]:[Tuote]],2,FALSE)</f>
        <v>TV32</v>
      </c>
      <c r="K3237" s="3">
        <f>VLOOKUP(Table_Villen_viihde.accdb[[#This Row],[Tuotenumero]],Table_Villen_viihde.accdb5[[Tuotenumero]:[TuoteryhmäID]],3,FALSE)</f>
        <v>3</v>
      </c>
      <c r="L3237" s="3" t="str">
        <f>VLOOKUP(Table_Villen_viihde.accdb[[#This Row],[Ryhmänro]],Table_Villen_viihde.accdb6[],2,FALSE)</f>
        <v>TV</v>
      </c>
    </row>
    <row r="3238" spans="1:12" x14ac:dyDescent="0.35">
      <c r="A3238">
        <v>53736</v>
      </c>
      <c r="B3238" s="18">
        <v>42436</v>
      </c>
      <c r="C3238" t="s">
        <v>60</v>
      </c>
      <c r="D3238">
        <v>1</v>
      </c>
      <c r="E3238">
        <v>5</v>
      </c>
      <c r="F3238">
        <v>15</v>
      </c>
      <c r="G3238">
        <v>11.21</v>
      </c>
      <c r="H3238" t="str">
        <f>VLOOKUP(Table_Villen_viihde.accdb[[#This Row],[MyyjäID]],ville_myyjät!$A$2:$B$17,2,FALSE)</f>
        <v>Petri</v>
      </c>
      <c r="I3238" t="str">
        <f>VLOOKUP(Table_Villen_viihde.accdb[[#This Row],[myyjä]],ville_myyjät!$B$2:$C$17,2,FALSE)</f>
        <v>Mies</v>
      </c>
      <c r="J3238" t="str">
        <f>VLOOKUP(Table_Villen_viihde.accdb[[#This Row],[Tuotenumero]],Table_Villen_viihde.accdb5[[Tuotenumero]:[Tuote]],2,FALSE)</f>
        <v>Antennikaapeli</v>
      </c>
      <c r="K3238" s="3">
        <f>VLOOKUP(Table_Villen_viihde.accdb[[#This Row],[Tuotenumero]],Table_Villen_viihde.accdb5[[Tuotenumero]:[TuoteryhmäID]],3,FALSE)</f>
        <v>4</v>
      </c>
      <c r="L3238" s="3" t="str">
        <f>VLOOKUP(Table_Villen_viihde.accdb[[#This Row],[Ryhmänro]],Table_Villen_viihde.accdb6[],2,FALSE)</f>
        <v>Tarvikkeet</v>
      </c>
    </row>
    <row r="3239" spans="1:12" x14ac:dyDescent="0.35">
      <c r="A3239">
        <v>53737</v>
      </c>
      <c r="B3239" s="18">
        <v>42436</v>
      </c>
      <c r="C3239" t="s">
        <v>60</v>
      </c>
      <c r="D3239">
        <v>1</v>
      </c>
      <c r="E3239">
        <v>5</v>
      </c>
      <c r="F3239">
        <v>15</v>
      </c>
      <c r="G3239">
        <v>10.29</v>
      </c>
      <c r="H3239" t="str">
        <f>VLOOKUP(Table_Villen_viihde.accdb[[#This Row],[MyyjäID]],ville_myyjät!$A$2:$B$17,2,FALSE)</f>
        <v>Petri</v>
      </c>
      <c r="I3239" t="str">
        <f>VLOOKUP(Table_Villen_viihde.accdb[[#This Row],[myyjä]],ville_myyjät!$B$2:$C$17,2,FALSE)</f>
        <v>Mies</v>
      </c>
      <c r="J3239" t="str">
        <f>VLOOKUP(Table_Villen_viihde.accdb[[#This Row],[Tuotenumero]],Table_Villen_viihde.accdb5[[Tuotenumero]:[Tuote]],2,FALSE)</f>
        <v>Antennikaapeli</v>
      </c>
      <c r="K3239" s="3">
        <f>VLOOKUP(Table_Villen_viihde.accdb[[#This Row],[Tuotenumero]],Table_Villen_viihde.accdb5[[Tuotenumero]:[TuoteryhmäID]],3,FALSE)</f>
        <v>4</v>
      </c>
      <c r="L3239" s="3" t="str">
        <f>VLOOKUP(Table_Villen_viihde.accdb[[#This Row],[Ryhmänro]],Table_Villen_viihde.accdb6[],2,FALSE)</f>
        <v>Tarvikkeet</v>
      </c>
    </row>
    <row r="3240" spans="1:12" x14ac:dyDescent="0.35">
      <c r="A3240">
        <v>53738</v>
      </c>
      <c r="B3240" s="18">
        <v>42437</v>
      </c>
      <c r="C3240" t="s">
        <v>60</v>
      </c>
      <c r="D3240">
        <v>1</v>
      </c>
      <c r="E3240">
        <v>2</v>
      </c>
      <c r="F3240">
        <v>15</v>
      </c>
      <c r="G3240">
        <v>11.07</v>
      </c>
      <c r="H3240" t="str">
        <f>VLOOKUP(Table_Villen_viihde.accdb[[#This Row],[MyyjäID]],ville_myyjät!$A$2:$B$17,2,FALSE)</f>
        <v>Maija</v>
      </c>
      <c r="I3240" t="str">
        <f>VLOOKUP(Table_Villen_viihde.accdb[[#This Row],[myyjä]],ville_myyjät!$B$2:$C$17,2,FALSE)</f>
        <v>Nainen</v>
      </c>
      <c r="J3240" t="str">
        <f>VLOOKUP(Table_Villen_viihde.accdb[[#This Row],[Tuotenumero]],Table_Villen_viihde.accdb5[[Tuotenumero]:[Tuote]],2,FALSE)</f>
        <v>Antennikaapeli</v>
      </c>
      <c r="K3240" s="3">
        <f>VLOOKUP(Table_Villen_viihde.accdb[[#This Row],[Tuotenumero]],Table_Villen_viihde.accdb5[[Tuotenumero]:[TuoteryhmäID]],3,FALSE)</f>
        <v>4</v>
      </c>
      <c r="L3240" s="3" t="str">
        <f>VLOOKUP(Table_Villen_viihde.accdb[[#This Row],[Ryhmänro]],Table_Villen_viihde.accdb6[],2,FALSE)</f>
        <v>Tarvikkeet</v>
      </c>
    </row>
    <row r="3241" spans="1:12" x14ac:dyDescent="0.35">
      <c r="A3241">
        <v>53739</v>
      </c>
      <c r="B3241" s="18">
        <v>42437</v>
      </c>
      <c r="C3241" t="s">
        <v>63</v>
      </c>
      <c r="D3241">
        <v>1</v>
      </c>
      <c r="E3241">
        <v>1</v>
      </c>
      <c r="F3241">
        <v>119</v>
      </c>
      <c r="G3241">
        <v>78.930000000000007</v>
      </c>
      <c r="H3241" t="str">
        <f>VLOOKUP(Table_Villen_viihde.accdb[[#This Row],[MyyjäID]],ville_myyjät!$A$2:$B$17,2,FALSE)</f>
        <v>Liisa</v>
      </c>
      <c r="I3241" t="str">
        <f>VLOOKUP(Table_Villen_viihde.accdb[[#This Row],[myyjä]],ville_myyjät!$B$2:$C$17,2,FALSE)</f>
        <v>Nainen</v>
      </c>
      <c r="J3241" t="str">
        <f>VLOOKUP(Table_Villen_viihde.accdb[[#This Row],[Tuotenumero]],Table_Villen_viihde.accdb5[[Tuotenumero]:[Tuote]],2,FALSE)</f>
        <v>Multidigiboxi</v>
      </c>
      <c r="K3241" s="3">
        <f>VLOOKUP(Table_Villen_viihde.accdb[[#This Row],[Tuotenumero]],Table_Villen_viihde.accdb5[[Tuotenumero]:[TuoteryhmäID]],3,FALSE)</f>
        <v>6</v>
      </c>
      <c r="L3241" s="3" t="str">
        <f>VLOOKUP(Table_Villen_viihde.accdb[[#This Row],[Ryhmänro]],Table_Villen_viihde.accdb6[],2,FALSE)</f>
        <v>Digiboxit</v>
      </c>
    </row>
    <row r="3242" spans="1:12" x14ac:dyDescent="0.35">
      <c r="A3242">
        <v>53740</v>
      </c>
      <c r="B3242" s="18">
        <v>42437</v>
      </c>
      <c r="C3242" t="s">
        <v>60</v>
      </c>
      <c r="D3242">
        <v>1</v>
      </c>
      <c r="E3242">
        <v>1</v>
      </c>
      <c r="F3242">
        <v>15</v>
      </c>
      <c r="G3242">
        <v>10.26</v>
      </c>
      <c r="H3242" t="str">
        <f>VLOOKUP(Table_Villen_viihde.accdb[[#This Row],[MyyjäID]],ville_myyjät!$A$2:$B$17,2,FALSE)</f>
        <v>Liisa</v>
      </c>
      <c r="I3242" t="str">
        <f>VLOOKUP(Table_Villen_viihde.accdb[[#This Row],[myyjä]],ville_myyjät!$B$2:$C$17,2,FALSE)</f>
        <v>Nainen</v>
      </c>
      <c r="J3242" t="str">
        <f>VLOOKUP(Table_Villen_viihde.accdb[[#This Row],[Tuotenumero]],Table_Villen_viihde.accdb5[[Tuotenumero]:[Tuote]],2,FALSE)</f>
        <v>Antennikaapeli</v>
      </c>
      <c r="K3242" s="3">
        <f>VLOOKUP(Table_Villen_viihde.accdb[[#This Row],[Tuotenumero]],Table_Villen_viihde.accdb5[[Tuotenumero]:[TuoteryhmäID]],3,FALSE)</f>
        <v>4</v>
      </c>
      <c r="L3242" s="3" t="str">
        <f>VLOOKUP(Table_Villen_viihde.accdb[[#This Row],[Ryhmänro]],Table_Villen_viihde.accdb6[],2,FALSE)</f>
        <v>Tarvikkeet</v>
      </c>
    </row>
    <row r="3243" spans="1:12" x14ac:dyDescent="0.35">
      <c r="A3243">
        <v>53741</v>
      </c>
      <c r="B3243" s="18">
        <v>42438</v>
      </c>
      <c r="C3243" t="s">
        <v>60</v>
      </c>
      <c r="D3243">
        <v>1</v>
      </c>
      <c r="E3243">
        <v>11</v>
      </c>
      <c r="F3243">
        <v>14</v>
      </c>
      <c r="G3243">
        <v>10.92</v>
      </c>
      <c r="H3243" t="str">
        <f>VLOOKUP(Table_Villen_viihde.accdb[[#This Row],[MyyjäID]],ville_myyjät!$A$2:$B$17,2,FALSE)</f>
        <v>Kuisma</v>
      </c>
      <c r="I3243" t="str">
        <f>VLOOKUP(Table_Villen_viihde.accdb[[#This Row],[myyjä]],ville_myyjät!$B$2:$C$17,2,FALSE)</f>
        <v>Mies</v>
      </c>
      <c r="J3243" t="str">
        <f>VLOOKUP(Table_Villen_viihde.accdb[[#This Row],[Tuotenumero]],Table_Villen_viihde.accdb5[[Tuotenumero]:[Tuote]],2,FALSE)</f>
        <v>Antennikaapeli</v>
      </c>
      <c r="K3243" s="3">
        <f>VLOOKUP(Table_Villen_viihde.accdb[[#This Row],[Tuotenumero]],Table_Villen_viihde.accdb5[[Tuotenumero]:[TuoteryhmäID]],3,FALSE)</f>
        <v>4</v>
      </c>
      <c r="L3243" s="3" t="str">
        <f>VLOOKUP(Table_Villen_viihde.accdb[[#This Row],[Ryhmänro]],Table_Villen_viihde.accdb6[],2,FALSE)</f>
        <v>Tarvikkeet</v>
      </c>
    </row>
    <row r="3244" spans="1:12" x14ac:dyDescent="0.35">
      <c r="A3244">
        <v>53742</v>
      </c>
      <c r="B3244" s="18">
        <v>42438</v>
      </c>
      <c r="C3244" t="s">
        <v>58</v>
      </c>
      <c r="D3244">
        <v>1</v>
      </c>
      <c r="E3244">
        <v>11</v>
      </c>
      <c r="F3244">
        <v>17</v>
      </c>
      <c r="G3244">
        <v>9.1</v>
      </c>
      <c r="H3244" t="str">
        <f>VLOOKUP(Table_Villen_viihde.accdb[[#This Row],[MyyjäID]],ville_myyjät!$A$2:$B$17,2,FALSE)</f>
        <v>Kuisma</v>
      </c>
      <c r="I3244" t="str">
        <f>VLOOKUP(Table_Villen_viihde.accdb[[#This Row],[myyjä]],ville_myyjät!$B$2:$C$17,2,FALSE)</f>
        <v>Mies</v>
      </c>
      <c r="J3244" t="str">
        <f>VLOOKUP(Table_Villen_viihde.accdb[[#This Row],[Tuotenumero]],Table_Villen_viihde.accdb5[[Tuotenumero]:[Tuote]],2,FALSE)</f>
        <v>USB-kaapeli</v>
      </c>
      <c r="K3244" s="3">
        <f>VLOOKUP(Table_Villen_viihde.accdb[[#This Row],[Tuotenumero]],Table_Villen_viihde.accdb5[[Tuotenumero]:[TuoteryhmäID]],3,FALSE)</f>
        <v>4</v>
      </c>
      <c r="L3244" s="3" t="str">
        <f>VLOOKUP(Table_Villen_viihde.accdb[[#This Row],[Ryhmänro]],Table_Villen_viihde.accdb6[],2,FALSE)</f>
        <v>Tarvikkeet</v>
      </c>
    </row>
    <row r="3245" spans="1:12" x14ac:dyDescent="0.35">
      <c r="A3245">
        <v>53743</v>
      </c>
      <c r="B3245" s="18">
        <v>42439</v>
      </c>
      <c r="C3245" t="s">
        <v>60</v>
      </c>
      <c r="D3245">
        <v>1</v>
      </c>
      <c r="E3245">
        <v>11</v>
      </c>
      <c r="F3245">
        <v>15</v>
      </c>
      <c r="G3245">
        <v>10.45</v>
      </c>
      <c r="H3245" t="str">
        <f>VLOOKUP(Table_Villen_viihde.accdb[[#This Row],[MyyjäID]],ville_myyjät!$A$2:$B$17,2,FALSE)</f>
        <v>Kuisma</v>
      </c>
      <c r="I3245" t="str">
        <f>VLOOKUP(Table_Villen_viihde.accdb[[#This Row],[myyjä]],ville_myyjät!$B$2:$C$17,2,FALSE)</f>
        <v>Mies</v>
      </c>
      <c r="J3245" t="str">
        <f>VLOOKUP(Table_Villen_viihde.accdb[[#This Row],[Tuotenumero]],Table_Villen_viihde.accdb5[[Tuotenumero]:[Tuote]],2,FALSE)</f>
        <v>Antennikaapeli</v>
      </c>
      <c r="K3245" s="3">
        <f>VLOOKUP(Table_Villen_viihde.accdb[[#This Row],[Tuotenumero]],Table_Villen_viihde.accdb5[[Tuotenumero]:[TuoteryhmäID]],3,FALSE)</f>
        <v>4</v>
      </c>
      <c r="L3245" s="3" t="str">
        <f>VLOOKUP(Table_Villen_viihde.accdb[[#This Row],[Ryhmänro]],Table_Villen_viihde.accdb6[],2,FALSE)</f>
        <v>Tarvikkeet</v>
      </c>
    </row>
    <row r="3246" spans="1:12" x14ac:dyDescent="0.35">
      <c r="A3246">
        <v>53744</v>
      </c>
      <c r="B3246" s="18">
        <v>42439</v>
      </c>
      <c r="C3246" t="s">
        <v>60</v>
      </c>
      <c r="D3246">
        <v>1</v>
      </c>
      <c r="E3246">
        <v>5</v>
      </c>
      <c r="F3246">
        <v>14</v>
      </c>
      <c r="G3246">
        <v>10.19</v>
      </c>
      <c r="H3246" t="str">
        <f>VLOOKUP(Table_Villen_viihde.accdb[[#This Row],[MyyjäID]],ville_myyjät!$A$2:$B$17,2,FALSE)</f>
        <v>Petri</v>
      </c>
      <c r="I3246" t="str">
        <f>VLOOKUP(Table_Villen_viihde.accdb[[#This Row],[myyjä]],ville_myyjät!$B$2:$C$17,2,FALSE)</f>
        <v>Mies</v>
      </c>
      <c r="J3246" t="str">
        <f>VLOOKUP(Table_Villen_viihde.accdb[[#This Row],[Tuotenumero]],Table_Villen_viihde.accdb5[[Tuotenumero]:[Tuote]],2,FALSE)</f>
        <v>Antennikaapeli</v>
      </c>
      <c r="K3246" s="3">
        <f>VLOOKUP(Table_Villen_viihde.accdb[[#This Row],[Tuotenumero]],Table_Villen_viihde.accdb5[[Tuotenumero]:[TuoteryhmäID]],3,FALSE)</f>
        <v>4</v>
      </c>
      <c r="L3246" s="3" t="str">
        <f>VLOOKUP(Table_Villen_viihde.accdb[[#This Row],[Ryhmänro]],Table_Villen_viihde.accdb6[],2,FALSE)</f>
        <v>Tarvikkeet</v>
      </c>
    </row>
    <row r="3247" spans="1:12" x14ac:dyDescent="0.35">
      <c r="A3247">
        <v>53745</v>
      </c>
      <c r="B3247" s="18">
        <v>42440</v>
      </c>
      <c r="C3247" t="s">
        <v>60</v>
      </c>
      <c r="D3247">
        <v>1</v>
      </c>
      <c r="E3247">
        <v>11</v>
      </c>
      <c r="F3247">
        <v>15</v>
      </c>
      <c r="G3247">
        <v>10.88</v>
      </c>
      <c r="H3247" t="str">
        <f>VLOOKUP(Table_Villen_viihde.accdb[[#This Row],[MyyjäID]],ville_myyjät!$A$2:$B$17,2,FALSE)</f>
        <v>Kuisma</v>
      </c>
      <c r="I3247" t="str">
        <f>VLOOKUP(Table_Villen_viihde.accdb[[#This Row],[myyjä]],ville_myyjät!$B$2:$C$17,2,FALSE)</f>
        <v>Mies</v>
      </c>
      <c r="J3247" t="str">
        <f>VLOOKUP(Table_Villen_viihde.accdb[[#This Row],[Tuotenumero]],Table_Villen_viihde.accdb5[[Tuotenumero]:[Tuote]],2,FALSE)</f>
        <v>Antennikaapeli</v>
      </c>
      <c r="K3247" s="3">
        <f>VLOOKUP(Table_Villen_viihde.accdb[[#This Row],[Tuotenumero]],Table_Villen_viihde.accdb5[[Tuotenumero]:[TuoteryhmäID]],3,FALSE)</f>
        <v>4</v>
      </c>
      <c r="L3247" s="3" t="str">
        <f>VLOOKUP(Table_Villen_viihde.accdb[[#This Row],[Ryhmänro]],Table_Villen_viihde.accdb6[],2,FALSE)</f>
        <v>Tarvikkeet</v>
      </c>
    </row>
    <row r="3248" spans="1:12" x14ac:dyDescent="0.35">
      <c r="A3248">
        <v>53746</v>
      </c>
      <c r="B3248" s="18">
        <v>42440</v>
      </c>
      <c r="C3248" t="s">
        <v>59</v>
      </c>
      <c r="D3248">
        <v>1</v>
      </c>
      <c r="E3248">
        <v>3</v>
      </c>
      <c r="F3248">
        <v>237</v>
      </c>
      <c r="G3248">
        <v>134.1</v>
      </c>
      <c r="H3248" t="str">
        <f>VLOOKUP(Table_Villen_viihde.accdb[[#This Row],[MyyjäID]],ville_myyjät!$A$2:$B$17,2,FALSE)</f>
        <v>Helena</v>
      </c>
      <c r="I3248" t="str">
        <f>VLOOKUP(Table_Villen_viihde.accdb[[#This Row],[myyjä]],ville_myyjät!$B$2:$C$17,2,FALSE)</f>
        <v>Nainen</v>
      </c>
      <c r="J3248" t="str">
        <f>VLOOKUP(Table_Villen_viihde.accdb[[#This Row],[Tuotenumero]],Table_Villen_viihde.accdb5[[Tuotenumero]:[Tuote]],2,FALSE)</f>
        <v>Levysoitin</v>
      </c>
      <c r="K3248" s="3">
        <f>VLOOKUP(Table_Villen_viihde.accdb[[#This Row],[Tuotenumero]],Table_Villen_viihde.accdb5[[Tuotenumero]:[TuoteryhmäID]],3,FALSE)</f>
        <v>1</v>
      </c>
      <c r="L3248" s="3" t="str">
        <f>VLOOKUP(Table_Villen_viihde.accdb[[#This Row],[Ryhmänro]],Table_Villen_viihde.accdb6[],2,FALSE)</f>
        <v>Äänentoisto</v>
      </c>
    </row>
    <row r="3249" spans="1:12" x14ac:dyDescent="0.35">
      <c r="A3249">
        <v>53747</v>
      </c>
      <c r="B3249" s="18">
        <v>42441</v>
      </c>
      <c r="C3249" t="s">
        <v>60</v>
      </c>
      <c r="D3249">
        <v>1</v>
      </c>
      <c r="E3249">
        <v>11</v>
      </c>
      <c r="F3249">
        <v>15</v>
      </c>
      <c r="G3249">
        <v>10.23</v>
      </c>
      <c r="H3249" t="str">
        <f>VLOOKUP(Table_Villen_viihde.accdb[[#This Row],[MyyjäID]],ville_myyjät!$A$2:$B$17,2,FALSE)</f>
        <v>Kuisma</v>
      </c>
      <c r="I3249" t="str">
        <f>VLOOKUP(Table_Villen_viihde.accdb[[#This Row],[myyjä]],ville_myyjät!$B$2:$C$17,2,FALSE)</f>
        <v>Mies</v>
      </c>
      <c r="J3249" t="str">
        <f>VLOOKUP(Table_Villen_viihde.accdb[[#This Row],[Tuotenumero]],Table_Villen_viihde.accdb5[[Tuotenumero]:[Tuote]],2,FALSE)</f>
        <v>Antennikaapeli</v>
      </c>
      <c r="K3249" s="3">
        <f>VLOOKUP(Table_Villen_viihde.accdb[[#This Row],[Tuotenumero]],Table_Villen_viihde.accdb5[[Tuotenumero]:[TuoteryhmäID]],3,FALSE)</f>
        <v>4</v>
      </c>
      <c r="L3249" s="3" t="str">
        <f>VLOOKUP(Table_Villen_viihde.accdb[[#This Row],[Ryhmänro]],Table_Villen_viihde.accdb6[],2,FALSE)</f>
        <v>Tarvikkeet</v>
      </c>
    </row>
    <row r="3250" spans="1:12" x14ac:dyDescent="0.35">
      <c r="A3250">
        <v>53748</v>
      </c>
      <c r="B3250" s="18">
        <v>42441</v>
      </c>
      <c r="C3250" t="s">
        <v>60</v>
      </c>
      <c r="D3250">
        <v>1</v>
      </c>
      <c r="E3250">
        <v>14</v>
      </c>
      <c r="F3250">
        <v>15</v>
      </c>
      <c r="G3250">
        <v>10.88</v>
      </c>
      <c r="H3250" t="str">
        <f>VLOOKUP(Table_Villen_viihde.accdb[[#This Row],[MyyjäID]],ville_myyjät!$A$2:$B$17,2,FALSE)</f>
        <v>Jani</v>
      </c>
      <c r="I3250" t="str">
        <f>VLOOKUP(Table_Villen_viihde.accdb[[#This Row],[myyjä]],ville_myyjät!$B$2:$C$17,2,FALSE)</f>
        <v>Mies</v>
      </c>
      <c r="J3250" t="str">
        <f>VLOOKUP(Table_Villen_viihde.accdb[[#This Row],[Tuotenumero]],Table_Villen_viihde.accdb5[[Tuotenumero]:[Tuote]],2,FALSE)</f>
        <v>Antennikaapeli</v>
      </c>
      <c r="K3250" s="3">
        <f>VLOOKUP(Table_Villen_viihde.accdb[[#This Row],[Tuotenumero]],Table_Villen_viihde.accdb5[[Tuotenumero]:[TuoteryhmäID]],3,FALSE)</f>
        <v>4</v>
      </c>
      <c r="L3250" s="3" t="str">
        <f>VLOOKUP(Table_Villen_viihde.accdb[[#This Row],[Ryhmänro]],Table_Villen_viihde.accdb6[],2,FALSE)</f>
        <v>Tarvikkeet</v>
      </c>
    </row>
    <row r="3251" spans="1:12" x14ac:dyDescent="0.35">
      <c r="A3251">
        <v>53749</v>
      </c>
      <c r="B3251" s="18">
        <v>42441</v>
      </c>
      <c r="C3251" t="s">
        <v>60</v>
      </c>
      <c r="D3251">
        <v>1</v>
      </c>
      <c r="E3251">
        <v>10</v>
      </c>
      <c r="F3251">
        <v>14</v>
      </c>
      <c r="G3251">
        <v>11.01</v>
      </c>
      <c r="H3251" t="str">
        <f>VLOOKUP(Table_Villen_viihde.accdb[[#This Row],[MyyjäID]],ville_myyjät!$A$2:$B$17,2,FALSE)</f>
        <v>Ilona</v>
      </c>
      <c r="I3251" t="str">
        <f>VLOOKUP(Table_Villen_viihde.accdb[[#This Row],[myyjä]],ville_myyjät!$B$2:$C$17,2,FALSE)</f>
        <v>Nainen</v>
      </c>
      <c r="J3251" t="str">
        <f>VLOOKUP(Table_Villen_viihde.accdb[[#This Row],[Tuotenumero]],Table_Villen_viihde.accdb5[[Tuotenumero]:[Tuote]],2,FALSE)</f>
        <v>Antennikaapeli</v>
      </c>
      <c r="K3251" s="3">
        <f>VLOOKUP(Table_Villen_viihde.accdb[[#This Row],[Tuotenumero]],Table_Villen_viihde.accdb5[[Tuotenumero]:[TuoteryhmäID]],3,FALSE)</f>
        <v>4</v>
      </c>
      <c r="L3251" s="3" t="str">
        <f>VLOOKUP(Table_Villen_viihde.accdb[[#This Row],[Ryhmänro]],Table_Villen_viihde.accdb6[],2,FALSE)</f>
        <v>Tarvikkeet</v>
      </c>
    </row>
    <row r="3252" spans="1:12" x14ac:dyDescent="0.35">
      <c r="A3252">
        <v>53750</v>
      </c>
      <c r="B3252" s="18">
        <v>42442</v>
      </c>
      <c r="C3252" t="s">
        <v>63</v>
      </c>
      <c r="D3252">
        <v>1</v>
      </c>
      <c r="E3252">
        <v>1</v>
      </c>
      <c r="F3252">
        <v>118</v>
      </c>
      <c r="G3252">
        <v>78.19</v>
      </c>
      <c r="H3252" t="str">
        <f>VLOOKUP(Table_Villen_viihde.accdb[[#This Row],[MyyjäID]],ville_myyjät!$A$2:$B$17,2,FALSE)</f>
        <v>Liisa</v>
      </c>
      <c r="I3252" t="str">
        <f>VLOOKUP(Table_Villen_viihde.accdb[[#This Row],[myyjä]],ville_myyjät!$B$2:$C$17,2,FALSE)</f>
        <v>Nainen</v>
      </c>
      <c r="J3252" t="str">
        <f>VLOOKUP(Table_Villen_viihde.accdb[[#This Row],[Tuotenumero]],Table_Villen_viihde.accdb5[[Tuotenumero]:[Tuote]],2,FALSE)</f>
        <v>Multidigiboxi</v>
      </c>
      <c r="K3252" s="3">
        <f>VLOOKUP(Table_Villen_viihde.accdb[[#This Row],[Tuotenumero]],Table_Villen_viihde.accdb5[[Tuotenumero]:[TuoteryhmäID]],3,FALSE)</f>
        <v>6</v>
      </c>
      <c r="L3252" s="3" t="str">
        <f>VLOOKUP(Table_Villen_viihde.accdb[[#This Row],[Ryhmänro]],Table_Villen_viihde.accdb6[],2,FALSE)</f>
        <v>Digiboxit</v>
      </c>
    </row>
    <row r="3253" spans="1:12" x14ac:dyDescent="0.35">
      <c r="A3253">
        <v>53751</v>
      </c>
      <c r="B3253" s="18">
        <v>42442</v>
      </c>
      <c r="C3253" t="s">
        <v>60</v>
      </c>
      <c r="D3253">
        <v>1</v>
      </c>
      <c r="E3253">
        <v>2</v>
      </c>
      <c r="F3253">
        <v>15</v>
      </c>
      <c r="G3253">
        <v>10.48</v>
      </c>
      <c r="H3253" t="str">
        <f>VLOOKUP(Table_Villen_viihde.accdb[[#This Row],[MyyjäID]],ville_myyjät!$A$2:$B$17,2,FALSE)</f>
        <v>Maija</v>
      </c>
      <c r="I3253" t="str">
        <f>VLOOKUP(Table_Villen_viihde.accdb[[#This Row],[myyjä]],ville_myyjät!$B$2:$C$17,2,FALSE)</f>
        <v>Nainen</v>
      </c>
      <c r="J3253" t="str">
        <f>VLOOKUP(Table_Villen_viihde.accdb[[#This Row],[Tuotenumero]],Table_Villen_viihde.accdb5[[Tuotenumero]:[Tuote]],2,FALSE)</f>
        <v>Antennikaapeli</v>
      </c>
      <c r="K3253" s="3">
        <f>VLOOKUP(Table_Villen_viihde.accdb[[#This Row],[Tuotenumero]],Table_Villen_viihde.accdb5[[Tuotenumero]:[TuoteryhmäID]],3,FALSE)</f>
        <v>4</v>
      </c>
      <c r="L3253" s="3" t="str">
        <f>VLOOKUP(Table_Villen_viihde.accdb[[#This Row],[Ryhmänro]],Table_Villen_viihde.accdb6[],2,FALSE)</f>
        <v>Tarvikkeet</v>
      </c>
    </row>
    <row r="3254" spans="1:12" x14ac:dyDescent="0.35">
      <c r="A3254">
        <v>53752</v>
      </c>
      <c r="B3254" s="18">
        <v>42442</v>
      </c>
      <c r="C3254" t="s">
        <v>58</v>
      </c>
      <c r="D3254">
        <v>1</v>
      </c>
      <c r="E3254">
        <v>1</v>
      </c>
      <c r="F3254">
        <v>18</v>
      </c>
      <c r="G3254">
        <v>8.9700000000000006</v>
      </c>
      <c r="H3254" t="str">
        <f>VLOOKUP(Table_Villen_viihde.accdb[[#This Row],[MyyjäID]],ville_myyjät!$A$2:$B$17,2,FALSE)</f>
        <v>Liisa</v>
      </c>
      <c r="I3254" t="str">
        <f>VLOOKUP(Table_Villen_viihde.accdb[[#This Row],[myyjä]],ville_myyjät!$B$2:$C$17,2,FALSE)</f>
        <v>Nainen</v>
      </c>
      <c r="J3254" t="str">
        <f>VLOOKUP(Table_Villen_viihde.accdb[[#This Row],[Tuotenumero]],Table_Villen_viihde.accdb5[[Tuotenumero]:[Tuote]],2,FALSE)</f>
        <v>USB-kaapeli</v>
      </c>
      <c r="K3254" s="3">
        <f>VLOOKUP(Table_Villen_viihde.accdb[[#This Row],[Tuotenumero]],Table_Villen_viihde.accdb5[[Tuotenumero]:[TuoteryhmäID]],3,FALSE)</f>
        <v>4</v>
      </c>
      <c r="L3254" s="3" t="str">
        <f>VLOOKUP(Table_Villen_viihde.accdb[[#This Row],[Ryhmänro]],Table_Villen_viihde.accdb6[],2,FALSE)</f>
        <v>Tarvikkeet</v>
      </c>
    </row>
    <row r="3255" spans="1:12" x14ac:dyDescent="0.35">
      <c r="A3255">
        <v>53753</v>
      </c>
      <c r="B3255" s="18">
        <v>42443</v>
      </c>
      <c r="C3255" t="s">
        <v>60</v>
      </c>
      <c r="D3255">
        <v>1</v>
      </c>
      <c r="E3255">
        <v>3</v>
      </c>
      <c r="F3255">
        <v>15</v>
      </c>
      <c r="G3255">
        <v>10.199999999999999</v>
      </c>
      <c r="H3255" t="str">
        <f>VLOOKUP(Table_Villen_viihde.accdb[[#This Row],[MyyjäID]],ville_myyjät!$A$2:$B$17,2,FALSE)</f>
        <v>Helena</v>
      </c>
      <c r="I3255" t="str">
        <f>VLOOKUP(Table_Villen_viihde.accdb[[#This Row],[myyjä]],ville_myyjät!$B$2:$C$17,2,FALSE)</f>
        <v>Nainen</v>
      </c>
      <c r="J3255" t="str">
        <f>VLOOKUP(Table_Villen_viihde.accdb[[#This Row],[Tuotenumero]],Table_Villen_viihde.accdb5[[Tuotenumero]:[Tuote]],2,FALSE)</f>
        <v>Antennikaapeli</v>
      </c>
      <c r="K3255" s="3">
        <f>VLOOKUP(Table_Villen_viihde.accdb[[#This Row],[Tuotenumero]],Table_Villen_viihde.accdb5[[Tuotenumero]:[TuoteryhmäID]],3,FALSE)</f>
        <v>4</v>
      </c>
      <c r="L3255" s="3" t="str">
        <f>VLOOKUP(Table_Villen_viihde.accdb[[#This Row],[Ryhmänro]],Table_Villen_viihde.accdb6[],2,FALSE)</f>
        <v>Tarvikkeet</v>
      </c>
    </row>
    <row r="3256" spans="1:12" x14ac:dyDescent="0.35">
      <c r="A3256">
        <v>53754</v>
      </c>
      <c r="B3256" s="18">
        <v>42443</v>
      </c>
      <c r="C3256" t="s">
        <v>60</v>
      </c>
      <c r="D3256">
        <v>1</v>
      </c>
      <c r="E3256">
        <v>1</v>
      </c>
      <c r="F3256">
        <v>15</v>
      </c>
      <c r="G3256">
        <v>10.55</v>
      </c>
      <c r="H3256" t="str">
        <f>VLOOKUP(Table_Villen_viihde.accdb[[#This Row],[MyyjäID]],ville_myyjät!$A$2:$B$17,2,FALSE)</f>
        <v>Liisa</v>
      </c>
      <c r="I3256" t="str">
        <f>VLOOKUP(Table_Villen_viihde.accdb[[#This Row],[myyjä]],ville_myyjät!$B$2:$C$17,2,FALSE)</f>
        <v>Nainen</v>
      </c>
      <c r="J3256" t="str">
        <f>VLOOKUP(Table_Villen_viihde.accdb[[#This Row],[Tuotenumero]],Table_Villen_viihde.accdb5[[Tuotenumero]:[Tuote]],2,FALSE)</f>
        <v>Antennikaapeli</v>
      </c>
      <c r="K3256" s="3">
        <f>VLOOKUP(Table_Villen_viihde.accdb[[#This Row],[Tuotenumero]],Table_Villen_viihde.accdb5[[Tuotenumero]:[TuoteryhmäID]],3,FALSE)</f>
        <v>4</v>
      </c>
      <c r="L3256" s="3" t="str">
        <f>VLOOKUP(Table_Villen_viihde.accdb[[#This Row],[Ryhmänro]],Table_Villen_viihde.accdb6[],2,FALSE)</f>
        <v>Tarvikkeet</v>
      </c>
    </row>
    <row r="3257" spans="1:12" x14ac:dyDescent="0.35">
      <c r="A3257">
        <v>53755</v>
      </c>
      <c r="B3257" s="18">
        <v>42443</v>
      </c>
      <c r="C3257" t="s">
        <v>60</v>
      </c>
      <c r="D3257">
        <v>1</v>
      </c>
      <c r="E3257">
        <v>11</v>
      </c>
      <c r="F3257">
        <v>14</v>
      </c>
      <c r="G3257">
        <v>10.83</v>
      </c>
      <c r="H3257" t="str">
        <f>VLOOKUP(Table_Villen_viihde.accdb[[#This Row],[MyyjäID]],ville_myyjät!$A$2:$B$17,2,FALSE)</f>
        <v>Kuisma</v>
      </c>
      <c r="I3257" t="str">
        <f>VLOOKUP(Table_Villen_viihde.accdb[[#This Row],[myyjä]],ville_myyjät!$B$2:$C$17,2,FALSE)</f>
        <v>Mies</v>
      </c>
      <c r="J3257" t="str">
        <f>VLOOKUP(Table_Villen_viihde.accdb[[#This Row],[Tuotenumero]],Table_Villen_viihde.accdb5[[Tuotenumero]:[Tuote]],2,FALSE)</f>
        <v>Antennikaapeli</v>
      </c>
      <c r="K3257" s="3">
        <f>VLOOKUP(Table_Villen_viihde.accdb[[#This Row],[Tuotenumero]],Table_Villen_viihde.accdb5[[Tuotenumero]:[TuoteryhmäID]],3,FALSE)</f>
        <v>4</v>
      </c>
      <c r="L3257" s="3" t="str">
        <f>VLOOKUP(Table_Villen_viihde.accdb[[#This Row],[Ryhmänro]],Table_Villen_viihde.accdb6[],2,FALSE)</f>
        <v>Tarvikkeet</v>
      </c>
    </row>
    <row r="3258" spans="1:12" x14ac:dyDescent="0.35">
      <c r="A3258">
        <v>53756</v>
      </c>
      <c r="B3258" s="18">
        <v>42443</v>
      </c>
      <c r="C3258" t="s">
        <v>59</v>
      </c>
      <c r="D3258">
        <v>1</v>
      </c>
      <c r="E3258">
        <v>7</v>
      </c>
      <c r="F3258">
        <v>255</v>
      </c>
      <c r="G3258">
        <v>136.88</v>
      </c>
      <c r="H3258" t="str">
        <f>VLOOKUP(Table_Villen_viihde.accdb[[#This Row],[MyyjäID]],ville_myyjät!$A$2:$B$17,2,FALSE)</f>
        <v>Kaija</v>
      </c>
      <c r="I3258" t="str">
        <f>VLOOKUP(Table_Villen_viihde.accdb[[#This Row],[myyjä]],ville_myyjät!$B$2:$C$17,2,FALSE)</f>
        <v>Nainen</v>
      </c>
      <c r="J3258" t="str">
        <f>VLOOKUP(Table_Villen_viihde.accdb[[#This Row],[Tuotenumero]],Table_Villen_viihde.accdb5[[Tuotenumero]:[Tuote]],2,FALSE)</f>
        <v>Levysoitin</v>
      </c>
      <c r="K3258" s="3">
        <f>VLOOKUP(Table_Villen_viihde.accdb[[#This Row],[Tuotenumero]],Table_Villen_viihde.accdb5[[Tuotenumero]:[TuoteryhmäID]],3,FALSE)</f>
        <v>1</v>
      </c>
      <c r="L3258" s="3" t="str">
        <f>VLOOKUP(Table_Villen_viihde.accdb[[#This Row],[Ryhmänro]],Table_Villen_viihde.accdb6[],2,FALSE)</f>
        <v>Äänentoisto</v>
      </c>
    </row>
    <row r="3259" spans="1:12" x14ac:dyDescent="0.35">
      <c r="A3259">
        <v>53757</v>
      </c>
      <c r="B3259" s="18">
        <v>42444</v>
      </c>
      <c r="C3259" t="s">
        <v>60</v>
      </c>
      <c r="D3259">
        <v>1</v>
      </c>
      <c r="E3259">
        <v>7</v>
      </c>
      <c r="F3259">
        <v>14</v>
      </c>
      <c r="G3259">
        <v>10.25</v>
      </c>
      <c r="H3259" t="str">
        <f>VLOOKUP(Table_Villen_viihde.accdb[[#This Row],[MyyjäID]],ville_myyjät!$A$2:$B$17,2,FALSE)</f>
        <v>Kaija</v>
      </c>
      <c r="I3259" t="str">
        <f>VLOOKUP(Table_Villen_viihde.accdb[[#This Row],[myyjä]],ville_myyjät!$B$2:$C$17,2,FALSE)</f>
        <v>Nainen</v>
      </c>
      <c r="J3259" t="str">
        <f>VLOOKUP(Table_Villen_viihde.accdb[[#This Row],[Tuotenumero]],Table_Villen_viihde.accdb5[[Tuotenumero]:[Tuote]],2,FALSE)</f>
        <v>Antennikaapeli</v>
      </c>
      <c r="K3259" s="3">
        <f>VLOOKUP(Table_Villen_viihde.accdb[[#This Row],[Tuotenumero]],Table_Villen_viihde.accdb5[[Tuotenumero]:[TuoteryhmäID]],3,FALSE)</f>
        <v>4</v>
      </c>
      <c r="L3259" s="3" t="str">
        <f>VLOOKUP(Table_Villen_viihde.accdb[[#This Row],[Ryhmänro]],Table_Villen_viihde.accdb6[],2,FALSE)</f>
        <v>Tarvikkeet</v>
      </c>
    </row>
    <row r="3260" spans="1:12" x14ac:dyDescent="0.35">
      <c r="A3260">
        <v>53758</v>
      </c>
      <c r="B3260" s="18">
        <v>42444</v>
      </c>
      <c r="C3260" t="s">
        <v>61</v>
      </c>
      <c r="D3260">
        <v>1</v>
      </c>
      <c r="E3260">
        <v>1</v>
      </c>
      <c r="F3260">
        <v>334</v>
      </c>
      <c r="G3260">
        <v>226.08</v>
      </c>
      <c r="H3260" t="str">
        <f>VLOOKUP(Table_Villen_viihde.accdb[[#This Row],[MyyjäID]],ville_myyjät!$A$2:$B$17,2,FALSE)</f>
        <v>Liisa</v>
      </c>
      <c r="I3260" t="str">
        <f>VLOOKUP(Table_Villen_viihde.accdb[[#This Row],[myyjä]],ville_myyjät!$B$2:$C$17,2,FALSE)</f>
        <v>Nainen</v>
      </c>
      <c r="J3260" t="str">
        <f>VLOOKUP(Table_Villen_viihde.accdb[[#This Row],[Tuotenumero]],Table_Villen_viihde.accdb5[[Tuotenumero]:[Tuote]],2,FALSE)</f>
        <v>TV32</v>
      </c>
      <c r="K3260" s="3">
        <f>VLOOKUP(Table_Villen_viihde.accdb[[#This Row],[Tuotenumero]],Table_Villen_viihde.accdb5[[Tuotenumero]:[TuoteryhmäID]],3,FALSE)</f>
        <v>3</v>
      </c>
      <c r="L3260" s="3" t="str">
        <f>VLOOKUP(Table_Villen_viihde.accdb[[#This Row],[Ryhmänro]],Table_Villen_viihde.accdb6[],2,FALSE)</f>
        <v>TV</v>
      </c>
    </row>
    <row r="3261" spans="1:12" x14ac:dyDescent="0.35">
      <c r="A3261">
        <v>53759</v>
      </c>
      <c r="B3261" s="18">
        <v>42445</v>
      </c>
      <c r="C3261" t="s">
        <v>60</v>
      </c>
      <c r="D3261">
        <v>1</v>
      </c>
      <c r="E3261">
        <v>1</v>
      </c>
      <c r="F3261">
        <v>15</v>
      </c>
      <c r="G3261">
        <v>11.16</v>
      </c>
      <c r="H3261" t="str">
        <f>VLOOKUP(Table_Villen_viihde.accdb[[#This Row],[MyyjäID]],ville_myyjät!$A$2:$B$17,2,FALSE)</f>
        <v>Liisa</v>
      </c>
      <c r="I3261" t="str">
        <f>VLOOKUP(Table_Villen_viihde.accdb[[#This Row],[myyjä]],ville_myyjät!$B$2:$C$17,2,FALSE)</f>
        <v>Nainen</v>
      </c>
      <c r="J3261" t="str">
        <f>VLOOKUP(Table_Villen_viihde.accdb[[#This Row],[Tuotenumero]],Table_Villen_viihde.accdb5[[Tuotenumero]:[Tuote]],2,FALSE)</f>
        <v>Antennikaapeli</v>
      </c>
      <c r="K3261" s="3">
        <f>VLOOKUP(Table_Villen_viihde.accdb[[#This Row],[Tuotenumero]],Table_Villen_viihde.accdb5[[Tuotenumero]:[TuoteryhmäID]],3,FALSE)</f>
        <v>4</v>
      </c>
      <c r="L3261" s="3" t="str">
        <f>VLOOKUP(Table_Villen_viihde.accdb[[#This Row],[Ryhmänro]],Table_Villen_viihde.accdb6[],2,FALSE)</f>
        <v>Tarvikkeet</v>
      </c>
    </row>
    <row r="3262" spans="1:12" x14ac:dyDescent="0.35">
      <c r="A3262">
        <v>53760</v>
      </c>
      <c r="B3262" s="18">
        <v>42445</v>
      </c>
      <c r="C3262" t="s">
        <v>60</v>
      </c>
      <c r="D3262">
        <v>1</v>
      </c>
      <c r="E3262">
        <v>7</v>
      </c>
      <c r="F3262">
        <v>15</v>
      </c>
      <c r="G3262">
        <v>10.18</v>
      </c>
      <c r="H3262" t="str">
        <f>VLOOKUP(Table_Villen_viihde.accdb[[#This Row],[MyyjäID]],ville_myyjät!$A$2:$B$17,2,FALSE)</f>
        <v>Kaija</v>
      </c>
      <c r="I3262" t="str">
        <f>VLOOKUP(Table_Villen_viihde.accdb[[#This Row],[myyjä]],ville_myyjät!$B$2:$C$17,2,FALSE)</f>
        <v>Nainen</v>
      </c>
      <c r="J3262" t="str">
        <f>VLOOKUP(Table_Villen_viihde.accdb[[#This Row],[Tuotenumero]],Table_Villen_viihde.accdb5[[Tuotenumero]:[Tuote]],2,FALSE)</f>
        <v>Antennikaapeli</v>
      </c>
      <c r="K3262" s="3">
        <f>VLOOKUP(Table_Villen_viihde.accdb[[#This Row],[Tuotenumero]],Table_Villen_viihde.accdb5[[Tuotenumero]:[TuoteryhmäID]],3,FALSE)</f>
        <v>4</v>
      </c>
      <c r="L3262" s="3" t="str">
        <f>VLOOKUP(Table_Villen_viihde.accdb[[#This Row],[Ryhmänro]],Table_Villen_viihde.accdb6[],2,FALSE)</f>
        <v>Tarvikkeet</v>
      </c>
    </row>
    <row r="3263" spans="1:12" x14ac:dyDescent="0.35">
      <c r="A3263">
        <v>53761</v>
      </c>
      <c r="B3263" s="18">
        <v>42445</v>
      </c>
      <c r="C3263" t="s">
        <v>60</v>
      </c>
      <c r="D3263">
        <v>2</v>
      </c>
      <c r="E3263">
        <v>7</v>
      </c>
      <c r="F3263">
        <v>15</v>
      </c>
      <c r="G3263">
        <v>11.05</v>
      </c>
      <c r="H3263" t="str">
        <f>VLOOKUP(Table_Villen_viihde.accdb[[#This Row],[MyyjäID]],ville_myyjät!$A$2:$B$17,2,FALSE)</f>
        <v>Kaija</v>
      </c>
      <c r="I3263" t="str">
        <f>VLOOKUP(Table_Villen_viihde.accdb[[#This Row],[myyjä]],ville_myyjät!$B$2:$C$17,2,FALSE)</f>
        <v>Nainen</v>
      </c>
      <c r="J3263" t="str">
        <f>VLOOKUP(Table_Villen_viihde.accdb[[#This Row],[Tuotenumero]],Table_Villen_viihde.accdb5[[Tuotenumero]:[Tuote]],2,FALSE)</f>
        <v>Antennikaapeli</v>
      </c>
      <c r="K3263" s="3">
        <f>VLOOKUP(Table_Villen_viihde.accdb[[#This Row],[Tuotenumero]],Table_Villen_viihde.accdb5[[Tuotenumero]:[TuoteryhmäID]],3,FALSE)</f>
        <v>4</v>
      </c>
      <c r="L3263" s="3" t="str">
        <f>VLOOKUP(Table_Villen_viihde.accdb[[#This Row],[Ryhmänro]],Table_Villen_viihde.accdb6[],2,FALSE)</f>
        <v>Tarvikkeet</v>
      </c>
    </row>
    <row r="3264" spans="1:12" x14ac:dyDescent="0.35">
      <c r="A3264">
        <v>53762</v>
      </c>
      <c r="B3264" s="18">
        <v>42445</v>
      </c>
      <c r="C3264" t="s">
        <v>60</v>
      </c>
      <c r="D3264">
        <v>1</v>
      </c>
      <c r="E3264">
        <v>3</v>
      </c>
      <c r="F3264">
        <v>15</v>
      </c>
      <c r="G3264">
        <v>11.18</v>
      </c>
      <c r="H3264" t="str">
        <f>VLOOKUP(Table_Villen_viihde.accdb[[#This Row],[MyyjäID]],ville_myyjät!$A$2:$B$17,2,FALSE)</f>
        <v>Helena</v>
      </c>
      <c r="I3264" t="str">
        <f>VLOOKUP(Table_Villen_viihde.accdb[[#This Row],[myyjä]],ville_myyjät!$B$2:$C$17,2,FALSE)</f>
        <v>Nainen</v>
      </c>
      <c r="J3264" t="str">
        <f>VLOOKUP(Table_Villen_viihde.accdb[[#This Row],[Tuotenumero]],Table_Villen_viihde.accdb5[[Tuotenumero]:[Tuote]],2,FALSE)</f>
        <v>Antennikaapeli</v>
      </c>
      <c r="K3264" s="3">
        <f>VLOOKUP(Table_Villen_viihde.accdb[[#This Row],[Tuotenumero]],Table_Villen_viihde.accdb5[[Tuotenumero]:[TuoteryhmäID]],3,FALSE)</f>
        <v>4</v>
      </c>
      <c r="L3264" s="3" t="str">
        <f>VLOOKUP(Table_Villen_viihde.accdb[[#This Row],[Ryhmänro]],Table_Villen_viihde.accdb6[],2,FALSE)</f>
        <v>Tarvikkeet</v>
      </c>
    </row>
    <row r="3265" spans="1:12" x14ac:dyDescent="0.35">
      <c r="A3265">
        <v>53763</v>
      </c>
      <c r="B3265" s="18">
        <v>42445</v>
      </c>
      <c r="C3265" t="s">
        <v>58</v>
      </c>
      <c r="D3265">
        <v>1</v>
      </c>
      <c r="E3265">
        <v>7</v>
      </c>
      <c r="F3265">
        <v>17</v>
      </c>
      <c r="G3265">
        <v>8.86</v>
      </c>
      <c r="H3265" t="str">
        <f>VLOOKUP(Table_Villen_viihde.accdb[[#This Row],[MyyjäID]],ville_myyjät!$A$2:$B$17,2,FALSE)</f>
        <v>Kaija</v>
      </c>
      <c r="I3265" t="str">
        <f>VLOOKUP(Table_Villen_viihde.accdb[[#This Row],[myyjä]],ville_myyjät!$B$2:$C$17,2,FALSE)</f>
        <v>Nainen</v>
      </c>
      <c r="J3265" t="str">
        <f>VLOOKUP(Table_Villen_viihde.accdb[[#This Row],[Tuotenumero]],Table_Villen_viihde.accdb5[[Tuotenumero]:[Tuote]],2,FALSE)</f>
        <v>USB-kaapeli</v>
      </c>
      <c r="K3265" s="3">
        <f>VLOOKUP(Table_Villen_viihde.accdb[[#This Row],[Tuotenumero]],Table_Villen_viihde.accdb5[[Tuotenumero]:[TuoteryhmäID]],3,FALSE)</f>
        <v>4</v>
      </c>
      <c r="L3265" s="3" t="str">
        <f>VLOOKUP(Table_Villen_viihde.accdb[[#This Row],[Ryhmänro]],Table_Villen_viihde.accdb6[],2,FALSE)</f>
        <v>Tarvikkeet</v>
      </c>
    </row>
    <row r="3266" spans="1:12" x14ac:dyDescent="0.35">
      <c r="A3266">
        <v>53764</v>
      </c>
      <c r="B3266" s="18">
        <v>42445</v>
      </c>
      <c r="C3266" t="s">
        <v>60</v>
      </c>
      <c r="D3266">
        <v>1</v>
      </c>
      <c r="E3266">
        <v>5</v>
      </c>
      <c r="F3266">
        <v>15</v>
      </c>
      <c r="G3266">
        <v>10.4</v>
      </c>
      <c r="H3266" t="str">
        <f>VLOOKUP(Table_Villen_viihde.accdb[[#This Row],[MyyjäID]],ville_myyjät!$A$2:$B$17,2,FALSE)</f>
        <v>Petri</v>
      </c>
      <c r="I3266" t="str">
        <f>VLOOKUP(Table_Villen_viihde.accdb[[#This Row],[myyjä]],ville_myyjät!$B$2:$C$17,2,FALSE)</f>
        <v>Mies</v>
      </c>
      <c r="J3266" t="str">
        <f>VLOOKUP(Table_Villen_viihde.accdb[[#This Row],[Tuotenumero]],Table_Villen_viihde.accdb5[[Tuotenumero]:[Tuote]],2,FALSE)</f>
        <v>Antennikaapeli</v>
      </c>
      <c r="K3266" s="3">
        <f>VLOOKUP(Table_Villen_viihde.accdb[[#This Row],[Tuotenumero]],Table_Villen_viihde.accdb5[[Tuotenumero]:[TuoteryhmäID]],3,FALSE)</f>
        <v>4</v>
      </c>
      <c r="L3266" s="3" t="str">
        <f>VLOOKUP(Table_Villen_viihde.accdb[[#This Row],[Ryhmänro]],Table_Villen_viihde.accdb6[],2,FALSE)</f>
        <v>Tarvikkeet</v>
      </c>
    </row>
    <row r="3267" spans="1:12" x14ac:dyDescent="0.35">
      <c r="A3267">
        <v>53765</v>
      </c>
      <c r="B3267" s="18">
        <v>42446</v>
      </c>
      <c r="C3267" t="s">
        <v>60</v>
      </c>
      <c r="D3267">
        <v>1</v>
      </c>
      <c r="E3267">
        <v>9</v>
      </c>
      <c r="F3267">
        <v>15</v>
      </c>
      <c r="G3267">
        <v>10.74</v>
      </c>
      <c r="H3267" t="str">
        <f>VLOOKUP(Table_Villen_viihde.accdb[[#This Row],[MyyjäID]],ville_myyjät!$A$2:$B$17,2,FALSE)</f>
        <v>Juuso</v>
      </c>
      <c r="I3267" t="str">
        <f>VLOOKUP(Table_Villen_viihde.accdb[[#This Row],[myyjä]],ville_myyjät!$B$2:$C$17,2,FALSE)</f>
        <v>Mies</v>
      </c>
      <c r="J3267" t="str">
        <f>VLOOKUP(Table_Villen_viihde.accdb[[#This Row],[Tuotenumero]],Table_Villen_viihde.accdb5[[Tuotenumero]:[Tuote]],2,FALSE)</f>
        <v>Antennikaapeli</v>
      </c>
      <c r="K3267" s="3">
        <f>VLOOKUP(Table_Villen_viihde.accdb[[#This Row],[Tuotenumero]],Table_Villen_viihde.accdb5[[Tuotenumero]:[TuoteryhmäID]],3,FALSE)</f>
        <v>4</v>
      </c>
      <c r="L3267" s="3" t="str">
        <f>VLOOKUP(Table_Villen_viihde.accdb[[#This Row],[Ryhmänro]],Table_Villen_viihde.accdb6[],2,FALSE)</f>
        <v>Tarvikkeet</v>
      </c>
    </row>
    <row r="3268" spans="1:12" x14ac:dyDescent="0.35">
      <c r="A3268">
        <v>53766</v>
      </c>
      <c r="B3268" s="18">
        <v>42446</v>
      </c>
      <c r="C3268" t="s">
        <v>60</v>
      </c>
      <c r="D3268">
        <v>1</v>
      </c>
      <c r="E3268">
        <v>11</v>
      </c>
      <c r="F3268">
        <v>15</v>
      </c>
      <c r="G3268">
        <v>10.86</v>
      </c>
      <c r="H3268" t="str">
        <f>VLOOKUP(Table_Villen_viihde.accdb[[#This Row],[MyyjäID]],ville_myyjät!$A$2:$B$17,2,FALSE)</f>
        <v>Kuisma</v>
      </c>
      <c r="I3268" t="str">
        <f>VLOOKUP(Table_Villen_viihde.accdb[[#This Row],[myyjä]],ville_myyjät!$B$2:$C$17,2,FALSE)</f>
        <v>Mies</v>
      </c>
      <c r="J3268" t="str">
        <f>VLOOKUP(Table_Villen_viihde.accdb[[#This Row],[Tuotenumero]],Table_Villen_viihde.accdb5[[Tuotenumero]:[Tuote]],2,FALSE)</f>
        <v>Antennikaapeli</v>
      </c>
      <c r="K3268" s="3">
        <f>VLOOKUP(Table_Villen_viihde.accdb[[#This Row],[Tuotenumero]],Table_Villen_viihde.accdb5[[Tuotenumero]:[TuoteryhmäID]],3,FALSE)</f>
        <v>4</v>
      </c>
      <c r="L3268" s="3" t="str">
        <f>VLOOKUP(Table_Villen_viihde.accdb[[#This Row],[Ryhmänro]],Table_Villen_viihde.accdb6[],2,FALSE)</f>
        <v>Tarvikkeet</v>
      </c>
    </row>
    <row r="3269" spans="1:12" x14ac:dyDescent="0.35">
      <c r="A3269">
        <v>53767</v>
      </c>
      <c r="B3269" s="18">
        <v>42447</v>
      </c>
      <c r="C3269" t="s">
        <v>59</v>
      </c>
      <c r="D3269">
        <v>1</v>
      </c>
      <c r="E3269">
        <v>6</v>
      </c>
      <c r="F3269">
        <v>255</v>
      </c>
      <c r="G3269">
        <v>126.76</v>
      </c>
      <c r="H3269" t="str">
        <f>VLOOKUP(Table_Villen_viihde.accdb[[#This Row],[MyyjäID]],ville_myyjät!$A$2:$B$17,2,FALSE)</f>
        <v>Mikko</v>
      </c>
      <c r="I3269" t="str">
        <f>VLOOKUP(Table_Villen_viihde.accdb[[#This Row],[myyjä]],ville_myyjät!$B$2:$C$17,2,FALSE)</f>
        <v>Mies</v>
      </c>
      <c r="J3269" t="str">
        <f>VLOOKUP(Table_Villen_viihde.accdb[[#This Row],[Tuotenumero]],Table_Villen_viihde.accdb5[[Tuotenumero]:[Tuote]],2,FALSE)</f>
        <v>Levysoitin</v>
      </c>
      <c r="K3269" s="3">
        <f>VLOOKUP(Table_Villen_viihde.accdb[[#This Row],[Tuotenumero]],Table_Villen_viihde.accdb5[[Tuotenumero]:[TuoteryhmäID]],3,FALSE)</f>
        <v>1</v>
      </c>
      <c r="L3269" s="3" t="str">
        <f>VLOOKUP(Table_Villen_viihde.accdb[[#This Row],[Ryhmänro]],Table_Villen_viihde.accdb6[],2,FALSE)</f>
        <v>Äänentoisto</v>
      </c>
    </row>
    <row r="3270" spans="1:12" x14ac:dyDescent="0.35">
      <c r="A3270">
        <v>53768</v>
      </c>
      <c r="B3270" s="18">
        <v>42447</v>
      </c>
      <c r="C3270" t="s">
        <v>60</v>
      </c>
      <c r="D3270">
        <v>1</v>
      </c>
      <c r="E3270">
        <v>7</v>
      </c>
      <c r="F3270">
        <v>15</v>
      </c>
      <c r="G3270">
        <v>10.54</v>
      </c>
      <c r="H3270" t="str">
        <f>VLOOKUP(Table_Villen_viihde.accdb[[#This Row],[MyyjäID]],ville_myyjät!$A$2:$B$17,2,FALSE)</f>
        <v>Kaija</v>
      </c>
      <c r="I3270" t="str">
        <f>VLOOKUP(Table_Villen_viihde.accdb[[#This Row],[myyjä]],ville_myyjät!$B$2:$C$17,2,FALSE)</f>
        <v>Nainen</v>
      </c>
      <c r="J3270" t="str">
        <f>VLOOKUP(Table_Villen_viihde.accdb[[#This Row],[Tuotenumero]],Table_Villen_viihde.accdb5[[Tuotenumero]:[Tuote]],2,FALSE)</f>
        <v>Antennikaapeli</v>
      </c>
      <c r="K3270" s="3">
        <f>VLOOKUP(Table_Villen_viihde.accdb[[#This Row],[Tuotenumero]],Table_Villen_viihde.accdb5[[Tuotenumero]:[TuoteryhmäID]],3,FALSE)</f>
        <v>4</v>
      </c>
      <c r="L3270" s="3" t="str">
        <f>VLOOKUP(Table_Villen_viihde.accdb[[#This Row],[Ryhmänro]],Table_Villen_viihde.accdb6[],2,FALSE)</f>
        <v>Tarvikkeet</v>
      </c>
    </row>
    <row r="3271" spans="1:12" x14ac:dyDescent="0.35">
      <c r="A3271">
        <v>53769</v>
      </c>
      <c r="B3271" s="18">
        <v>42447</v>
      </c>
      <c r="C3271" t="s">
        <v>58</v>
      </c>
      <c r="D3271">
        <v>1</v>
      </c>
      <c r="E3271">
        <v>7</v>
      </c>
      <c r="F3271">
        <v>17</v>
      </c>
      <c r="G3271">
        <v>9.58</v>
      </c>
      <c r="H3271" t="str">
        <f>VLOOKUP(Table_Villen_viihde.accdb[[#This Row],[MyyjäID]],ville_myyjät!$A$2:$B$17,2,FALSE)</f>
        <v>Kaija</v>
      </c>
      <c r="I3271" t="str">
        <f>VLOOKUP(Table_Villen_viihde.accdb[[#This Row],[myyjä]],ville_myyjät!$B$2:$C$17,2,FALSE)</f>
        <v>Nainen</v>
      </c>
      <c r="J3271" t="str">
        <f>VLOOKUP(Table_Villen_viihde.accdb[[#This Row],[Tuotenumero]],Table_Villen_viihde.accdb5[[Tuotenumero]:[Tuote]],2,FALSE)</f>
        <v>USB-kaapeli</v>
      </c>
      <c r="K3271" s="3">
        <f>VLOOKUP(Table_Villen_viihde.accdb[[#This Row],[Tuotenumero]],Table_Villen_viihde.accdb5[[Tuotenumero]:[TuoteryhmäID]],3,FALSE)</f>
        <v>4</v>
      </c>
      <c r="L3271" s="3" t="str">
        <f>VLOOKUP(Table_Villen_viihde.accdb[[#This Row],[Ryhmänro]],Table_Villen_viihde.accdb6[],2,FALSE)</f>
        <v>Tarvikkeet</v>
      </c>
    </row>
    <row r="3272" spans="1:12" x14ac:dyDescent="0.35">
      <c r="A3272">
        <v>53770</v>
      </c>
      <c r="B3272" s="18">
        <v>42447</v>
      </c>
      <c r="C3272" t="s">
        <v>61</v>
      </c>
      <c r="D3272">
        <v>1</v>
      </c>
      <c r="E3272">
        <v>5</v>
      </c>
      <c r="F3272">
        <v>348</v>
      </c>
      <c r="G3272">
        <v>233.3</v>
      </c>
      <c r="H3272" t="str">
        <f>VLOOKUP(Table_Villen_viihde.accdb[[#This Row],[MyyjäID]],ville_myyjät!$A$2:$B$17,2,FALSE)</f>
        <v>Petri</v>
      </c>
      <c r="I3272" t="str">
        <f>VLOOKUP(Table_Villen_viihde.accdb[[#This Row],[myyjä]],ville_myyjät!$B$2:$C$17,2,FALSE)</f>
        <v>Mies</v>
      </c>
      <c r="J3272" t="str">
        <f>VLOOKUP(Table_Villen_viihde.accdb[[#This Row],[Tuotenumero]],Table_Villen_viihde.accdb5[[Tuotenumero]:[Tuote]],2,FALSE)</f>
        <v>TV32</v>
      </c>
      <c r="K3272" s="3">
        <f>VLOOKUP(Table_Villen_viihde.accdb[[#This Row],[Tuotenumero]],Table_Villen_viihde.accdb5[[Tuotenumero]:[TuoteryhmäID]],3,FALSE)</f>
        <v>3</v>
      </c>
      <c r="L3272" s="3" t="str">
        <f>VLOOKUP(Table_Villen_viihde.accdb[[#This Row],[Ryhmänro]],Table_Villen_viihde.accdb6[],2,FALSE)</f>
        <v>TV</v>
      </c>
    </row>
    <row r="3273" spans="1:12" x14ac:dyDescent="0.35">
      <c r="A3273">
        <v>53771</v>
      </c>
      <c r="B3273" s="18">
        <v>42448</v>
      </c>
      <c r="C3273" t="s">
        <v>60</v>
      </c>
      <c r="D3273">
        <v>1</v>
      </c>
      <c r="E3273">
        <v>5</v>
      </c>
      <c r="F3273">
        <v>15</v>
      </c>
      <c r="G3273">
        <v>10.43</v>
      </c>
      <c r="H3273" t="str">
        <f>VLOOKUP(Table_Villen_viihde.accdb[[#This Row],[MyyjäID]],ville_myyjät!$A$2:$B$17,2,FALSE)</f>
        <v>Petri</v>
      </c>
      <c r="I3273" t="str">
        <f>VLOOKUP(Table_Villen_viihde.accdb[[#This Row],[myyjä]],ville_myyjät!$B$2:$C$17,2,FALSE)</f>
        <v>Mies</v>
      </c>
      <c r="J3273" t="str">
        <f>VLOOKUP(Table_Villen_viihde.accdb[[#This Row],[Tuotenumero]],Table_Villen_viihde.accdb5[[Tuotenumero]:[Tuote]],2,FALSE)</f>
        <v>Antennikaapeli</v>
      </c>
      <c r="K3273" s="3">
        <f>VLOOKUP(Table_Villen_viihde.accdb[[#This Row],[Tuotenumero]],Table_Villen_viihde.accdb5[[Tuotenumero]:[TuoteryhmäID]],3,FALSE)</f>
        <v>4</v>
      </c>
      <c r="L3273" s="3" t="str">
        <f>VLOOKUP(Table_Villen_viihde.accdb[[#This Row],[Ryhmänro]],Table_Villen_viihde.accdb6[],2,FALSE)</f>
        <v>Tarvikkeet</v>
      </c>
    </row>
    <row r="3274" spans="1:12" x14ac:dyDescent="0.35">
      <c r="A3274">
        <v>53772</v>
      </c>
      <c r="B3274" s="18">
        <v>42448</v>
      </c>
      <c r="C3274" t="s">
        <v>60</v>
      </c>
      <c r="D3274">
        <v>1</v>
      </c>
      <c r="E3274">
        <v>11</v>
      </c>
      <c r="F3274">
        <v>15</v>
      </c>
      <c r="G3274">
        <v>10.52</v>
      </c>
      <c r="H3274" t="str">
        <f>VLOOKUP(Table_Villen_viihde.accdb[[#This Row],[MyyjäID]],ville_myyjät!$A$2:$B$17,2,FALSE)</f>
        <v>Kuisma</v>
      </c>
      <c r="I3274" t="str">
        <f>VLOOKUP(Table_Villen_viihde.accdb[[#This Row],[myyjä]],ville_myyjät!$B$2:$C$17,2,FALSE)</f>
        <v>Mies</v>
      </c>
      <c r="J3274" t="str">
        <f>VLOOKUP(Table_Villen_viihde.accdb[[#This Row],[Tuotenumero]],Table_Villen_viihde.accdb5[[Tuotenumero]:[Tuote]],2,FALSE)</f>
        <v>Antennikaapeli</v>
      </c>
      <c r="K3274" s="3">
        <f>VLOOKUP(Table_Villen_viihde.accdb[[#This Row],[Tuotenumero]],Table_Villen_viihde.accdb5[[Tuotenumero]:[TuoteryhmäID]],3,FALSE)</f>
        <v>4</v>
      </c>
      <c r="L3274" s="3" t="str">
        <f>VLOOKUP(Table_Villen_viihde.accdb[[#This Row],[Ryhmänro]],Table_Villen_viihde.accdb6[],2,FALSE)</f>
        <v>Tarvikkeet</v>
      </c>
    </row>
    <row r="3275" spans="1:12" x14ac:dyDescent="0.35">
      <c r="A3275">
        <v>53773</v>
      </c>
      <c r="B3275" s="18">
        <v>42448</v>
      </c>
      <c r="C3275" t="s">
        <v>62</v>
      </c>
      <c r="D3275">
        <v>1</v>
      </c>
      <c r="E3275">
        <v>7</v>
      </c>
      <c r="F3275">
        <v>58</v>
      </c>
      <c r="G3275">
        <v>45.46</v>
      </c>
      <c r="H3275" t="str">
        <f>VLOOKUP(Table_Villen_viihde.accdb[[#This Row],[MyyjäID]],ville_myyjät!$A$2:$B$17,2,FALSE)</f>
        <v>Kaija</v>
      </c>
      <c r="I3275" t="str">
        <f>VLOOKUP(Table_Villen_viihde.accdb[[#This Row],[myyjä]],ville_myyjät!$B$2:$C$17,2,FALSE)</f>
        <v>Nainen</v>
      </c>
      <c r="J3275" t="str">
        <f>VLOOKUP(Table_Villen_viihde.accdb[[#This Row],[Tuotenumero]],Table_Villen_viihde.accdb5[[Tuotenumero]:[Tuote]],2,FALSE)</f>
        <v>Kaukosäädin</v>
      </c>
      <c r="K3275" s="3">
        <f>VLOOKUP(Table_Villen_viihde.accdb[[#This Row],[Tuotenumero]],Table_Villen_viihde.accdb5[[Tuotenumero]:[TuoteryhmäID]],3,FALSE)</f>
        <v>4</v>
      </c>
      <c r="L3275" s="3" t="str">
        <f>VLOOKUP(Table_Villen_viihde.accdb[[#This Row],[Ryhmänro]],Table_Villen_viihde.accdb6[],2,FALSE)</f>
        <v>Tarvikkeet</v>
      </c>
    </row>
    <row r="3276" spans="1:12" x14ac:dyDescent="0.35">
      <c r="A3276">
        <v>53774</v>
      </c>
      <c r="B3276" s="18">
        <v>42449</v>
      </c>
      <c r="C3276" t="s">
        <v>60</v>
      </c>
      <c r="D3276">
        <v>1</v>
      </c>
      <c r="E3276">
        <v>11</v>
      </c>
      <c r="F3276">
        <v>15</v>
      </c>
      <c r="G3276">
        <v>10.28</v>
      </c>
      <c r="H3276" t="str">
        <f>VLOOKUP(Table_Villen_viihde.accdb[[#This Row],[MyyjäID]],ville_myyjät!$A$2:$B$17,2,FALSE)</f>
        <v>Kuisma</v>
      </c>
      <c r="I3276" t="str">
        <f>VLOOKUP(Table_Villen_viihde.accdb[[#This Row],[myyjä]],ville_myyjät!$B$2:$C$17,2,FALSE)</f>
        <v>Mies</v>
      </c>
      <c r="J3276" t="str">
        <f>VLOOKUP(Table_Villen_viihde.accdb[[#This Row],[Tuotenumero]],Table_Villen_viihde.accdb5[[Tuotenumero]:[Tuote]],2,FALSE)</f>
        <v>Antennikaapeli</v>
      </c>
      <c r="K3276" s="3">
        <f>VLOOKUP(Table_Villen_viihde.accdb[[#This Row],[Tuotenumero]],Table_Villen_viihde.accdb5[[Tuotenumero]:[TuoteryhmäID]],3,FALSE)</f>
        <v>4</v>
      </c>
      <c r="L3276" s="3" t="str">
        <f>VLOOKUP(Table_Villen_viihde.accdb[[#This Row],[Ryhmänro]],Table_Villen_viihde.accdb6[],2,FALSE)</f>
        <v>Tarvikkeet</v>
      </c>
    </row>
    <row r="3277" spans="1:12" x14ac:dyDescent="0.35">
      <c r="A3277">
        <v>53775</v>
      </c>
      <c r="B3277" s="18">
        <v>42449</v>
      </c>
      <c r="C3277" t="s">
        <v>60</v>
      </c>
      <c r="D3277">
        <v>1</v>
      </c>
      <c r="E3277">
        <v>6</v>
      </c>
      <c r="F3277">
        <v>15</v>
      </c>
      <c r="G3277">
        <v>10.85</v>
      </c>
      <c r="H3277" t="str">
        <f>VLOOKUP(Table_Villen_viihde.accdb[[#This Row],[MyyjäID]],ville_myyjät!$A$2:$B$17,2,FALSE)</f>
        <v>Mikko</v>
      </c>
      <c r="I3277" t="str">
        <f>VLOOKUP(Table_Villen_viihde.accdb[[#This Row],[myyjä]],ville_myyjät!$B$2:$C$17,2,FALSE)</f>
        <v>Mies</v>
      </c>
      <c r="J3277" t="str">
        <f>VLOOKUP(Table_Villen_viihde.accdb[[#This Row],[Tuotenumero]],Table_Villen_viihde.accdb5[[Tuotenumero]:[Tuote]],2,FALSE)</f>
        <v>Antennikaapeli</v>
      </c>
      <c r="K3277" s="3">
        <f>VLOOKUP(Table_Villen_viihde.accdb[[#This Row],[Tuotenumero]],Table_Villen_viihde.accdb5[[Tuotenumero]:[TuoteryhmäID]],3,FALSE)</f>
        <v>4</v>
      </c>
      <c r="L3277" s="3" t="str">
        <f>VLOOKUP(Table_Villen_viihde.accdb[[#This Row],[Ryhmänro]],Table_Villen_viihde.accdb6[],2,FALSE)</f>
        <v>Tarvikkeet</v>
      </c>
    </row>
    <row r="3278" spans="1:12" x14ac:dyDescent="0.35">
      <c r="A3278">
        <v>53776</v>
      </c>
      <c r="B3278" s="18">
        <v>42449</v>
      </c>
      <c r="C3278" t="s">
        <v>60</v>
      </c>
      <c r="D3278">
        <v>1</v>
      </c>
      <c r="E3278">
        <v>2</v>
      </c>
      <c r="F3278">
        <v>15</v>
      </c>
      <c r="G3278">
        <v>10.6</v>
      </c>
      <c r="H3278" t="str">
        <f>VLOOKUP(Table_Villen_viihde.accdb[[#This Row],[MyyjäID]],ville_myyjät!$A$2:$B$17,2,FALSE)</f>
        <v>Maija</v>
      </c>
      <c r="I3278" t="str">
        <f>VLOOKUP(Table_Villen_viihde.accdb[[#This Row],[myyjä]],ville_myyjät!$B$2:$C$17,2,FALSE)</f>
        <v>Nainen</v>
      </c>
      <c r="J3278" t="str">
        <f>VLOOKUP(Table_Villen_viihde.accdb[[#This Row],[Tuotenumero]],Table_Villen_viihde.accdb5[[Tuotenumero]:[Tuote]],2,FALSE)</f>
        <v>Antennikaapeli</v>
      </c>
      <c r="K3278" s="3">
        <f>VLOOKUP(Table_Villen_viihde.accdb[[#This Row],[Tuotenumero]],Table_Villen_viihde.accdb5[[Tuotenumero]:[TuoteryhmäID]],3,FALSE)</f>
        <v>4</v>
      </c>
      <c r="L3278" s="3" t="str">
        <f>VLOOKUP(Table_Villen_viihde.accdb[[#This Row],[Ryhmänro]],Table_Villen_viihde.accdb6[],2,FALSE)</f>
        <v>Tarvikkeet</v>
      </c>
    </row>
    <row r="3279" spans="1:12" x14ac:dyDescent="0.35">
      <c r="A3279">
        <v>53777</v>
      </c>
      <c r="B3279" s="18">
        <v>42449</v>
      </c>
      <c r="C3279" t="s">
        <v>60</v>
      </c>
      <c r="D3279">
        <v>1</v>
      </c>
      <c r="E3279">
        <v>11</v>
      </c>
      <c r="F3279">
        <v>15</v>
      </c>
      <c r="G3279">
        <v>11.25</v>
      </c>
      <c r="H3279" t="str">
        <f>VLOOKUP(Table_Villen_viihde.accdb[[#This Row],[MyyjäID]],ville_myyjät!$A$2:$B$17,2,FALSE)</f>
        <v>Kuisma</v>
      </c>
      <c r="I3279" t="str">
        <f>VLOOKUP(Table_Villen_viihde.accdb[[#This Row],[myyjä]],ville_myyjät!$B$2:$C$17,2,FALSE)</f>
        <v>Mies</v>
      </c>
      <c r="J3279" t="str">
        <f>VLOOKUP(Table_Villen_viihde.accdb[[#This Row],[Tuotenumero]],Table_Villen_viihde.accdb5[[Tuotenumero]:[Tuote]],2,FALSE)</f>
        <v>Antennikaapeli</v>
      </c>
      <c r="K3279" s="3">
        <f>VLOOKUP(Table_Villen_viihde.accdb[[#This Row],[Tuotenumero]],Table_Villen_viihde.accdb5[[Tuotenumero]:[TuoteryhmäID]],3,FALSE)</f>
        <v>4</v>
      </c>
      <c r="L3279" s="3" t="str">
        <f>VLOOKUP(Table_Villen_viihde.accdb[[#This Row],[Ryhmänro]],Table_Villen_viihde.accdb6[],2,FALSE)</f>
        <v>Tarvikkeet</v>
      </c>
    </row>
    <row r="3280" spans="1:12" x14ac:dyDescent="0.35">
      <c r="A3280">
        <v>53778</v>
      </c>
      <c r="B3280" s="18">
        <v>42450</v>
      </c>
      <c r="C3280" t="s">
        <v>59</v>
      </c>
      <c r="D3280">
        <v>1</v>
      </c>
      <c r="E3280">
        <v>11</v>
      </c>
      <c r="F3280">
        <v>242</v>
      </c>
      <c r="G3280">
        <v>131.44999999999999</v>
      </c>
      <c r="H3280" t="str">
        <f>VLOOKUP(Table_Villen_viihde.accdb[[#This Row],[MyyjäID]],ville_myyjät!$A$2:$B$17,2,FALSE)</f>
        <v>Kuisma</v>
      </c>
      <c r="I3280" t="str">
        <f>VLOOKUP(Table_Villen_viihde.accdb[[#This Row],[myyjä]],ville_myyjät!$B$2:$C$17,2,FALSE)</f>
        <v>Mies</v>
      </c>
      <c r="J3280" t="str">
        <f>VLOOKUP(Table_Villen_viihde.accdb[[#This Row],[Tuotenumero]],Table_Villen_viihde.accdb5[[Tuotenumero]:[Tuote]],2,FALSE)</f>
        <v>Levysoitin</v>
      </c>
      <c r="K3280" s="3">
        <f>VLOOKUP(Table_Villen_viihde.accdb[[#This Row],[Tuotenumero]],Table_Villen_viihde.accdb5[[Tuotenumero]:[TuoteryhmäID]],3,FALSE)</f>
        <v>1</v>
      </c>
      <c r="L3280" s="3" t="str">
        <f>VLOOKUP(Table_Villen_viihde.accdb[[#This Row],[Ryhmänro]],Table_Villen_viihde.accdb6[],2,FALSE)</f>
        <v>Äänentoisto</v>
      </c>
    </row>
    <row r="3281" spans="1:12" x14ac:dyDescent="0.35">
      <c r="A3281">
        <v>53779</v>
      </c>
      <c r="B3281" s="18">
        <v>42450</v>
      </c>
      <c r="C3281" t="s">
        <v>60</v>
      </c>
      <c r="D3281">
        <v>1</v>
      </c>
      <c r="E3281">
        <v>7</v>
      </c>
      <c r="F3281">
        <v>15</v>
      </c>
      <c r="G3281">
        <v>10.58</v>
      </c>
      <c r="H3281" t="str">
        <f>VLOOKUP(Table_Villen_viihde.accdb[[#This Row],[MyyjäID]],ville_myyjät!$A$2:$B$17,2,FALSE)</f>
        <v>Kaija</v>
      </c>
      <c r="I3281" t="str">
        <f>VLOOKUP(Table_Villen_viihde.accdb[[#This Row],[myyjä]],ville_myyjät!$B$2:$C$17,2,FALSE)</f>
        <v>Nainen</v>
      </c>
      <c r="J3281" t="str">
        <f>VLOOKUP(Table_Villen_viihde.accdb[[#This Row],[Tuotenumero]],Table_Villen_viihde.accdb5[[Tuotenumero]:[Tuote]],2,FALSE)</f>
        <v>Antennikaapeli</v>
      </c>
      <c r="K3281" s="3">
        <f>VLOOKUP(Table_Villen_viihde.accdb[[#This Row],[Tuotenumero]],Table_Villen_viihde.accdb5[[Tuotenumero]:[TuoteryhmäID]],3,FALSE)</f>
        <v>4</v>
      </c>
      <c r="L3281" s="3" t="str">
        <f>VLOOKUP(Table_Villen_viihde.accdb[[#This Row],[Ryhmänro]],Table_Villen_viihde.accdb6[],2,FALSE)</f>
        <v>Tarvikkeet</v>
      </c>
    </row>
    <row r="3282" spans="1:12" x14ac:dyDescent="0.35">
      <c r="A3282">
        <v>53780</v>
      </c>
      <c r="B3282" s="18">
        <v>42451</v>
      </c>
      <c r="C3282" t="s">
        <v>58</v>
      </c>
      <c r="D3282">
        <v>1</v>
      </c>
      <c r="E3282">
        <v>11</v>
      </c>
      <c r="F3282">
        <v>17</v>
      </c>
      <c r="G3282">
        <v>9.64</v>
      </c>
      <c r="H3282" t="str">
        <f>VLOOKUP(Table_Villen_viihde.accdb[[#This Row],[MyyjäID]],ville_myyjät!$A$2:$B$17,2,FALSE)</f>
        <v>Kuisma</v>
      </c>
      <c r="I3282" t="str">
        <f>VLOOKUP(Table_Villen_viihde.accdb[[#This Row],[myyjä]],ville_myyjät!$B$2:$C$17,2,FALSE)</f>
        <v>Mies</v>
      </c>
      <c r="J3282" t="str">
        <f>VLOOKUP(Table_Villen_viihde.accdb[[#This Row],[Tuotenumero]],Table_Villen_viihde.accdb5[[Tuotenumero]:[Tuote]],2,FALSE)</f>
        <v>USB-kaapeli</v>
      </c>
      <c r="K3282" s="3">
        <f>VLOOKUP(Table_Villen_viihde.accdb[[#This Row],[Tuotenumero]],Table_Villen_viihde.accdb5[[Tuotenumero]:[TuoteryhmäID]],3,FALSE)</f>
        <v>4</v>
      </c>
      <c r="L3282" s="3" t="str">
        <f>VLOOKUP(Table_Villen_viihde.accdb[[#This Row],[Ryhmänro]],Table_Villen_viihde.accdb6[],2,FALSE)</f>
        <v>Tarvikkeet</v>
      </c>
    </row>
    <row r="3283" spans="1:12" x14ac:dyDescent="0.35">
      <c r="A3283">
        <v>53781</v>
      </c>
      <c r="B3283" s="18">
        <v>42451</v>
      </c>
      <c r="C3283" t="s">
        <v>60</v>
      </c>
      <c r="D3283">
        <v>1</v>
      </c>
      <c r="E3283">
        <v>14</v>
      </c>
      <c r="F3283">
        <v>14</v>
      </c>
      <c r="G3283">
        <v>10.24</v>
      </c>
      <c r="H3283" t="str">
        <f>VLOOKUP(Table_Villen_viihde.accdb[[#This Row],[MyyjäID]],ville_myyjät!$A$2:$B$17,2,FALSE)</f>
        <v>Jani</v>
      </c>
      <c r="I3283" t="str">
        <f>VLOOKUP(Table_Villen_viihde.accdb[[#This Row],[myyjä]],ville_myyjät!$B$2:$C$17,2,FALSE)</f>
        <v>Mies</v>
      </c>
      <c r="J3283" t="str">
        <f>VLOOKUP(Table_Villen_viihde.accdb[[#This Row],[Tuotenumero]],Table_Villen_viihde.accdb5[[Tuotenumero]:[Tuote]],2,FALSE)</f>
        <v>Antennikaapeli</v>
      </c>
      <c r="K3283" s="3">
        <f>VLOOKUP(Table_Villen_viihde.accdb[[#This Row],[Tuotenumero]],Table_Villen_viihde.accdb5[[Tuotenumero]:[TuoteryhmäID]],3,FALSE)</f>
        <v>4</v>
      </c>
      <c r="L3283" s="3" t="str">
        <f>VLOOKUP(Table_Villen_viihde.accdb[[#This Row],[Ryhmänro]],Table_Villen_viihde.accdb6[],2,FALSE)</f>
        <v>Tarvikkeet</v>
      </c>
    </row>
    <row r="3284" spans="1:12" x14ac:dyDescent="0.35">
      <c r="A3284">
        <v>53782</v>
      </c>
      <c r="B3284" s="18">
        <v>42452</v>
      </c>
      <c r="C3284" t="s">
        <v>60</v>
      </c>
      <c r="D3284">
        <v>1</v>
      </c>
      <c r="E3284">
        <v>14</v>
      </c>
      <c r="F3284">
        <v>15</v>
      </c>
      <c r="G3284">
        <v>11.21</v>
      </c>
      <c r="H3284" t="str">
        <f>VLOOKUP(Table_Villen_viihde.accdb[[#This Row],[MyyjäID]],ville_myyjät!$A$2:$B$17,2,FALSE)</f>
        <v>Jani</v>
      </c>
      <c r="I3284" t="str">
        <f>VLOOKUP(Table_Villen_viihde.accdb[[#This Row],[myyjä]],ville_myyjät!$B$2:$C$17,2,FALSE)</f>
        <v>Mies</v>
      </c>
      <c r="J3284" t="str">
        <f>VLOOKUP(Table_Villen_viihde.accdb[[#This Row],[Tuotenumero]],Table_Villen_viihde.accdb5[[Tuotenumero]:[Tuote]],2,FALSE)</f>
        <v>Antennikaapeli</v>
      </c>
      <c r="K3284" s="3">
        <f>VLOOKUP(Table_Villen_viihde.accdb[[#This Row],[Tuotenumero]],Table_Villen_viihde.accdb5[[Tuotenumero]:[TuoteryhmäID]],3,FALSE)</f>
        <v>4</v>
      </c>
      <c r="L3284" s="3" t="str">
        <f>VLOOKUP(Table_Villen_viihde.accdb[[#This Row],[Ryhmänro]],Table_Villen_viihde.accdb6[],2,FALSE)</f>
        <v>Tarvikkeet</v>
      </c>
    </row>
    <row r="3285" spans="1:12" x14ac:dyDescent="0.35">
      <c r="A3285">
        <v>53783</v>
      </c>
      <c r="B3285" s="18">
        <v>42453</v>
      </c>
      <c r="C3285" t="s">
        <v>60</v>
      </c>
      <c r="D3285">
        <v>1</v>
      </c>
      <c r="E3285">
        <v>11</v>
      </c>
      <c r="F3285">
        <v>15</v>
      </c>
      <c r="G3285">
        <v>10.15</v>
      </c>
      <c r="H3285" t="str">
        <f>VLOOKUP(Table_Villen_viihde.accdb[[#This Row],[MyyjäID]],ville_myyjät!$A$2:$B$17,2,FALSE)</f>
        <v>Kuisma</v>
      </c>
      <c r="I3285" t="str">
        <f>VLOOKUP(Table_Villen_viihde.accdb[[#This Row],[myyjä]],ville_myyjät!$B$2:$C$17,2,FALSE)</f>
        <v>Mies</v>
      </c>
      <c r="J3285" t="str">
        <f>VLOOKUP(Table_Villen_viihde.accdb[[#This Row],[Tuotenumero]],Table_Villen_viihde.accdb5[[Tuotenumero]:[Tuote]],2,FALSE)</f>
        <v>Antennikaapeli</v>
      </c>
      <c r="K3285" s="3">
        <f>VLOOKUP(Table_Villen_viihde.accdb[[#This Row],[Tuotenumero]],Table_Villen_viihde.accdb5[[Tuotenumero]:[TuoteryhmäID]],3,FALSE)</f>
        <v>4</v>
      </c>
      <c r="L3285" s="3" t="str">
        <f>VLOOKUP(Table_Villen_viihde.accdb[[#This Row],[Ryhmänro]],Table_Villen_viihde.accdb6[],2,FALSE)</f>
        <v>Tarvikkeet</v>
      </c>
    </row>
    <row r="3286" spans="1:12" x14ac:dyDescent="0.35">
      <c r="A3286">
        <v>53784</v>
      </c>
      <c r="B3286" s="18">
        <v>42454</v>
      </c>
      <c r="C3286" t="s">
        <v>60</v>
      </c>
      <c r="D3286">
        <v>1</v>
      </c>
      <c r="E3286">
        <v>1</v>
      </c>
      <c r="F3286">
        <v>14</v>
      </c>
      <c r="G3286">
        <v>10.65</v>
      </c>
      <c r="H3286" t="str">
        <f>VLOOKUP(Table_Villen_viihde.accdb[[#This Row],[MyyjäID]],ville_myyjät!$A$2:$B$17,2,FALSE)</f>
        <v>Liisa</v>
      </c>
      <c r="I3286" t="str">
        <f>VLOOKUP(Table_Villen_viihde.accdb[[#This Row],[myyjä]],ville_myyjät!$B$2:$C$17,2,FALSE)</f>
        <v>Nainen</v>
      </c>
      <c r="J3286" t="str">
        <f>VLOOKUP(Table_Villen_viihde.accdb[[#This Row],[Tuotenumero]],Table_Villen_viihde.accdb5[[Tuotenumero]:[Tuote]],2,FALSE)</f>
        <v>Antennikaapeli</v>
      </c>
      <c r="K3286" s="3">
        <f>VLOOKUP(Table_Villen_viihde.accdb[[#This Row],[Tuotenumero]],Table_Villen_viihde.accdb5[[Tuotenumero]:[TuoteryhmäID]],3,FALSE)</f>
        <v>4</v>
      </c>
      <c r="L3286" s="3" t="str">
        <f>VLOOKUP(Table_Villen_viihde.accdb[[#This Row],[Ryhmänro]],Table_Villen_viihde.accdb6[],2,FALSE)</f>
        <v>Tarvikkeet</v>
      </c>
    </row>
    <row r="3287" spans="1:12" x14ac:dyDescent="0.35">
      <c r="A3287">
        <v>53785</v>
      </c>
      <c r="B3287" s="18">
        <v>42454</v>
      </c>
      <c r="C3287" t="s">
        <v>59</v>
      </c>
      <c r="D3287">
        <v>1</v>
      </c>
      <c r="E3287">
        <v>6</v>
      </c>
      <c r="F3287">
        <v>244</v>
      </c>
      <c r="G3287">
        <v>137.19</v>
      </c>
      <c r="H3287" t="str">
        <f>VLOOKUP(Table_Villen_viihde.accdb[[#This Row],[MyyjäID]],ville_myyjät!$A$2:$B$17,2,FALSE)</f>
        <v>Mikko</v>
      </c>
      <c r="I3287" t="str">
        <f>VLOOKUP(Table_Villen_viihde.accdb[[#This Row],[myyjä]],ville_myyjät!$B$2:$C$17,2,FALSE)</f>
        <v>Mies</v>
      </c>
      <c r="J3287" t="str">
        <f>VLOOKUP(Table_Villen_viihde.accdb[[#This Row],[Tuotenumero]],Table_Villen_viihde.accdb5[[Tuotenumero]:[Tuote]],2,FALSE)</f>
        <v>Levysoitin</v>
      </c>
      <c r="K3287" s="3">
        <f>VLOOKUP(Table_Villen_viihde.accdb[[#This Row],[Tuotenumero]],Table_Villen_viihde.accdb5[[Tuotenumero]:[TuoteryhmäID]],3,FALSE)</f>
        <v>1</v>
      </c>
      <c r="L3287" s="3" t="str">
        <f>VLOOKUP(Table_Villen_viihde.accdb[[#This Row],[Ryhmänro]],Table_Villen_viihde.accdb6[],2,FALSE)</f>
        <v>Äänentoisto</v>
      </c>
    </row>
    <row r="3288" spans="1:12" x14ac:dyDescent="0.35">
      <c r="A3288">
        <v>53786</v>
      </c>
      <c r="B3288" s="18">
        <v>42454</v>
      </c>
      <c r="C3288" t="s">
        <v>62</v>
      </c>
      <c r="D3288">
        <v>1</v>
      </c>
      <c r="E3288">
        <v>1</v>
      </c>
      <c r="F3288">
        <v>54</v>
      </c>
      <c r="G3288">
        <v>42.98</v>
      </c>
      <c r="H3288" t="str">
        <f>VLOOKUP(Table_Villen_viihde.accdb[[#This Row],[MyyjäID]],ville_myyjät!$A$2:$B$17,2,FALSE)</f>
        <v>Liisa</v>
      </c>
      <c r="I3288" t="str">
        <f>VLOOKUP(Table_Villen_viihde.accdb[[#This Row],[myyjä]],ville_myyjät!$B$2:$C$17,2,FALSE)</f>
        <v>Nainen</v>
      </c>
      <c r="J3288" t="str">
        <f>VLOOKUP(Table_Villen_viihde.accdb[[#This Row],[Tuotenumero]],Table_Villen_viihde.accdb5[[Tuotenumero]:[Tuote]],2,FALSE)</f>
        <v>Kaukosäädin</v>
      </c>
      <c r="K3288" s="3">
        <f>VLOOKUP(Table_Villen_viihde.accdb[[#This Row],[Tuotenumero]],Table_Villen_viihde.accdb5[[Tuotenumero]:[TuoteryhmäID]],3,FALSE)</f>
        <v>4</v>
      </c>
      <c r="L3288" s="3" t="str">
        <f>VLOOKUP(Table_Villen_viihde.accdb[[#This Row],[Ryhmänro]],Table_Villen_viihde.accdb6[],2,FALSE)</f>
        <v>Tarvikkeet</v>
      </c>
    </row>
    <row r="3289" spans="1:12" x14ac:dyDescent="0.35">
      <c r="A3289">
        <v>53787</v>
      </c>
      <c r="B3289" s="18">
        <v>42455</v>
      </c>
      <c r="C3289" t="s">
        <v>60</v>
      </c>
      <c r="D3289">
        <v>1</v>
      </c>
      <c r="E3289">
        <v>1</v>
      </c>
      <c r="F3289">
        <v>14</v>
      </c>
      <c r="G3289">
        <v>11.05</v>
      </c>
      <c r="H3289" t="str">
        <f>VLOOKUP(Table_Villen_viihde.accdb[[#This Row],[MyyjäID]],ville_myyjät!$A$2:$B$17,2,FALSE)</f>
        <v>Liisa</v>
      </c>
      <c r="I3289" t="str">
        <f>VLOOKUP(Table_Villen_viihde.accdb[[#This Row],[myyjä]],ville_myyjät!$B$2:$C$17,2,FALSE)</f>
        <v>Nainen</v>
      </c>
      <c r="J3289" t="str">
        <f>VLOOKUP(Table_Villen_viihde.accdb[[#This Row],[Tuotenumero]],Table_Villen_viihde.accdb5[[Tuotenumero]:[Tuote]],2,FALSE)</f>
        <v>Antennikaapeli</v>
      </c>
      <c r="K3289" s="3">
        <f>VLOOKUP(Table_Villen_viihde.accdb[[#This Row],[Tuotenumero]],Table_Villen_viihde.accdb5[[Tuotenumero]:[TuoteryhmäID]],3,FALSE)</f>
        <v>4</v>
      </c>
      <c r="L3289" s="3" t="str">
        <f>VLOOKUP(Table_Villen_viihde.accdb[[#This Row],[Ryhmänro]],Table_Villen_viihde.accdb6[],2,FALSE)</f>
        <v>Tarvikkeet</v>
      </c>
    </row>
    <row r="3290" spans="1:12" x14ac:dyDescent="0.35">
      <c r="A3290">
        <v>53788</v>
      </c>
      <c r="B3290" s="18">
        <v>42455</v>
      </c>
      <c r="C3290" t="s">
        <v>60</v>
      </c>
      <c r="D3290">
        <v>1</v>
      </c>
      <c r="E3290">
        <v>7</v>
      </c>
      <c r="F3290">
        <v>15</v>
      </c>
      <c r="G3290">
        <v>10.24</v>
      </c>
      <c r="H3290" t="str">
        <f>VLOOKUP(Table_Villen_viihde.accdb[[#This Row],[MyyjäID]],ville_myyjät!$A$2:$B$17,2,FALSE)</f>
        <v>Kaija</v>
      </c>
      <c r="I3290" t="str">
        <f>VLOOKUP(Table_Villen_viihde.accdb[[#This Row],[myyjä]],ville_myyjät!$B$2:$C$17,2,FALSE)</f>
        <v>Nainen</v>
      </c>
      <c r="J3290" t="str">
        <f>VLOOKUP(Table_Villen_viihde.accdb[[#This Row],[Tuotenumero]],Table_Villen_viihde.accdb5[[Tuotenumero]:[Tuote]],2,FALSE)</f>
        <v>Antennikaapeli</v>
      </c>
      <c r="K3290" s="3">
        <f>VLOOKUP(Table_Villen_viihde.accdb[[#This Row],[Tuotenumero]],Table_Villen_viihde.accdb5[[Tuotenumero]:[TuoteryhmäID]],3,FALSE)</f>
        <v>4</v>
      </c>
      <c r="L3290" s="3" t="str">
        <f>VLOOKUP(Table_Villen_viihde.accdb[[#This Row],[Ryhmänro]],Table_Villen_viihde.accdb6[],2,FALSE)</f>
        <v>Tarvikkeet</v>
      </c>
    </row>
    <row r="3291" spans="1:12" x14ac:dyDescent="0.35">
      <c r="A3291">
        <v>53789</v>
      </c>
      <c r="B3291" s="18">
        <v>42455</v>
      </c>
      <c r="C3291" t="s">
        <v>60</v>
      </c>
      <c r="D3291">
        <v>1</v>
      </c>
      <c r="E3291">
        <v>14</v>
      </c>
      <c r="F3291">
        <v>14</v>
      </c>
      <c r="G3291">
        <v>10.69</v>
      </c>
      <c r="H3291" t="str">
        <f>VLOOKUP(Table_Villen_viihde.accdb[[#This Row],[MyyjäID]],ville_myyjät!$A$2:$B$17,2,FALSE)</f>
        <v>Jani</v>
      </c>
      <c r="I3291" t="str">
        <f>VLOOKUP(Table_Villen_viihde.accdb[[#This Row],[myyjä]],ville_myyjät!$B$2:$C$17,2,FALSE)</f>
        <v>Mies</v>
      </c>
      <c r="J3291" t="str">
        <f>VLOOKUP(Table_Villen_viihde.accdb[[#This Row],[Tuotenumero]],Table_Villen_viihde.accdb5[[Tuotenumero]:[Tuote]],2,FALSE)</f>
        <v>Antennikaapeli</v>
      </c>
      <c r="K3291" s="3">
        <f>VLOOKUP(Table_Villen_viihde.accdb[[#This Row],[Tuotenumero]],Table_Villen_viihde.accdb5[[Tuotenumero]:[TuoteryhmäID]],3,FALSE)</f>
        <v>4</v>
      </c>
      <c r="L3291" s="3" t="str">
        <f>VLOOKUP(Table_Villen_viihde.accdb[[#This Row],[Ryhmänro]],Table_Villen_viihde.accdb6[],2,FALSE)</f>
        <v>Tarvikkeet</v>
      </c>
    </row>
    <row r="3292" spans="1:12" x14ac:dyDescent="0.35">
      <c r="A3292">
        <v>53790</v>
      </c>
      <c r="B3292" s="18">
        <v>42455</v>
      </c>
      <c r="C3292" t="s">
        <v>60</v>
      </c>
      <c r="D3292">
        <v>1</v>
      </c>
      <c r="E3292">
        <v>6</v>
      </c>
      <c r="F3292">
        <v>15</v>
      </c>
      <c r="G3292">
        <v>11.17</v>
      </c>
      <c r="H3292" t="str">
        <f>VLOOKUP(Table_Villen_viihde.accdb[[#This Row],[MyyjäID]],ville_myyjät!$A$2:$B$17,2,FALSE)</f>
        <v>Mikko</v>
      </c>
      <c r="I3292" t="str">
        <f>VLOOKUP(Table_Villen_viihde.accdb[[#This Row],[myyjä]],ville_myyjät!$B$2:$C$17,2,FALSE)</f>
        <v>Mies</v>
      </c>
      <c r="J3292" t="str">
        <f>VLOOKUP(Table_Villen_viihde.accdb[[#This Row],[Tuotenumero]],Table_Villen_viihde.accdb5[[Tuotenumero]:[Tuote]],2,FALSE)</f>
        <v>Antennikaapeli</v>
      </c>
      <c r="K3292" s="3">
        <f>VLOOKUP(Table_Villen_viihde.accdb[[#This Row],[Tuotenumero]],Table_Villen_viihde.accdb5[[Tuotenumero]:[TuoteryhmäID]],3,FALSE)</f>
        <v>4</v>
      </c>
      <c r="L3292" s="3" t="str">
        <f>VLOOKUP(Table_Villen_viihde.accdb[[#This Row],[Ryhmänro]],Table_Villen_viihde.accdb6[],2,FALSE)</f>
        <v>Tarvikkeet</v>
      </c>
    </row>
    <row r="3293" spans="1:12" x14ac:dyDescent="0.35">
      <c r="A3293">
        <v>53791</v>
      </c>
      <c r="B3293" s="18">
        <v>42455</v>
      </c>
      <c r="C3293" t="s">
        <v>60</v>
      </c>
      <c r="D3293">
        <v>1</v>
      </c>
      <c r="E3293">
        <v>5</v>
      </c>
      <c r="F3293">
        <v>14</v>
      </c>
      <c r="G3293">
        <v>10.3</v>
      </c>
      <c r="H3293" t="str">
        <f>VLOOKUP(Table_Villen_viihde.accdb[[#This Row],[MyyjäID]],ville_myyjät!$A$2:$B$17,2,FALSE)</f>
        <v>Petri</v>
      </c>
      <c r="I3293" t="str">
        <f>VLOOKUP(Table_Villen_viihde.accdb[[#This Row],[myyjä]],ville_myyjät!$B$2:$C$17,2,FALSE)</f>
        <v>Mies</v>
      </c>
      <c r="J3293" t="str">
        <f>VLOOKUP(Table_Villen_viihde.accdb[[#This Row],[Tuotenumero]],Table_Villen_viihde.accdb5[[Tuotenumero]:[Tuote]],2,FALSE)</f>
        <v>Antennikaapeli</v>
      </c>
      <c r="K3293" s="3">
        <f>VLOOKUP(Table_Villen_viihde.accdb[[#This Row],[Tuotenumero]],Table_Villen_viihde.accdb5[[Tuotenumero]:[TuoteryhmäID]],3,FALSE)</f>
        <v>4</v>
      </c>
      <c r="L3293" s="3" t="str">
        <f>VLOOKUP(Table_Villen_viihde.accdb[[#This Row],[Ryhmänro]],Table_Villen_viihde.accdb6[],2,FALSE)</f>
        <v>Tarvikkeet</v>
      </c>
    </row>
    <row r="3294" spans="1:12" x14ac:dyDescent="0.35">
      <c r="A3294">
        <v>53792</v>
      </c>
      <c r="B3294" s="18">
        <v>42456</v>
      </c>
      <c r="C3294" t="s">
        <v>60</v>
      </c>
      <c r="D3294">
        <v>1</v>
      </c>
      <c r="E3294">
        <v>11</v>
      </c>
      <c r="F3294">
        <v>15</v>
      </c>
      <c r="G3294">
        <v>11.14</v>
      </c>
      <c r="H3294" t="str">
        <f>VLOOKUP(Table_Villen_viihde.accdb[[#This Row],[MyyjäID]],ville_myyjät!$A$2:$B$17,2,FALSE)</f>
        <v>Kuisma</v>
      </c>
      <c r="I3294" t="str">
        <f>VLOOKUP(Table_Villen_viihde.accdb[[#This Row],[myyjä]],ville_myyjät!$B$2:$C$17,2,FALSE)</f>
        <v>Mies</v>
      </c>
      <c r="J3294" t="str">
        <f>VLOOKUP(Table_Villen_viihde.accdb[[#This Row],[Tuotenumero]],Table_Villen_viihde.accdb5[[Tuotenumero]:[Tuote]],2,FALSE)</f>
        <v>Antennikaapeli</v>
      </c>
      <c r="K3294" s="3">
        <f>VLOOKUP(Table_Villen_viihde.accdb[[#This Row],[Tuotenumero]],Table_Villen_viihde.accdb5[[Tuotenumero]:[TuoteryhmäID]],3,FALSE)</f>
        <v>4</v>
      </c>
      <c r="L3294" s="3" t="str">
        <f>VLOOKUP(Table_Villen_viihde.accdb[[#This Row],[Ryhmänro]],Table_Villen_viihde.accdb6[],2,FALSE)</f>
        <v>Tarvikkeet</v>
      </c>
    </row>
    <row r="3295" spans="1:12" x14ac:dyDescent="0.35">
      <c r="A3295">
        <v>53793</v>
      </c>
      <c r="B3295" s="18">
        <v>42456</v>
      </c>
      <c r="C3295" t="s">
        <v>61</v>
      </c>
      <c r="D3295">
        <v>1</v>
      </c>
      <c r="E3295">
        <v>11</v>
      </c>
      <c r="F3295">
        <v>345</v>
      </c>
      <c r="G3295">
        <v>236.51</v>
      </c>
      <c r="H3295" t="str">
        <f>VLOOKUP(Table_Villen_viihde.accdb[[#This Row],[MyyjäID]],ville_myyjät!$A$2:$B$17,2,FALSE)</f>
        <v>Kuisma</v>
      </c>
      <c r="I3295" t="str">
        <f>VLOOKUP(Table_Villen_viihde.accdb[[#This Row],[myyjä]],ville_myyjät!$B$2:$C$17,2,FALSE)</f>
        <v>Mies</v>
      </c>
      <c r="J3295" t="str">
        <f>VLOOKUP(Table_Villen_viihde.accdb[[#This Row],[Tuotenumero]],Table_Villen_viihde.accdb5[[Tuotenumero]:[Tuote]],2,FALSE)</f>
        <v>TV32</v>
      </c>
      <c r="K3295" s="3">
        <f>VLOOKUP(Table_Villen_viihde.accdb[[#This Row],[Tuotenumero]],Table_Villen_viihde.accdb5[[Tuotenumero]:[TuoteryhmäID]],3,FALSE)</f>
        <v>3</v>
      </c>
      <c r="L3295" s="3" t="str">
        <f>VLOOKUP(Table_Villen_viihde.accdb[[#This Row],[Ryhmänro]],Table_Villen_viihde.accdb6[],2,FALSE)</f>
        <v>TV</v>
      </c>
    </row>
    <row r="3296" spans="1:12" x14ac:dyDescent="0.35">
      <c r="A3296">
        <v>53794</v>
      </c>
      <c r="B3296" s="18">
        <v>42457</v>
      </c>
      <c r="C3296" t="s">
        <v>60</v>
      </c>
      <c r="D3296">
        <v>1</v>
      </c>
      <c r="E3296">
        <v>5</v>
      </c>
      <c r="F3296">
        <v>15</v>
      </c>
      <c r="G3296">
        <v>10.35</v>
      </c>
      <c r="H3296" t="str">
        <f>VLOOKUP(Table_Villen_viihde.accdb[[#This Row],[MyyjäID]],ville_myyjät!$A$2:$B$17,2,FALSE)</f>
        <v>Petri</v>
      </c>
      <c r="I3296" t="str">
        <f>VLOOKUP(Table_Villen_viihde.accdb[[#This Row],[myyjä]],ville_myyjät!$B$2:$C$17,2,FALSE)</f>
        <v>Mies</v>
      </c>
      <c r="J3296" t="str">
        <f>VLOOKUP(Table_Villen_viihde.accdb[[#This Row],[Tuotenumero]],Table_Villen_viihde.accdb5[[Tuotenumero]:[Tuote]],2,FALSE)</f>
        <v>Antennikaapeli</v>
      </c>
      <c r="K3296" s="3">
        <f>VLOOKUP(Table_Villen_viihde.accdb[[#This Row],[Tuotenumero]],Table_Villen_viihde.accdb5[[Tuotenumero]:[TuoteryhmäID]],3,FALSE)</f>
        <v>4</v>
      </c>
      <c r="L3296" s="3" t="str">
        <f>VLOOKUP(Table_Villen_viihde.accdb[[#This Row],[Ryhmänro]],Table_Villen_viihde.accdb6[],2,FALSE)</f>
        <v>Tarvikkeet</v>
      </c>
    </row>
    <row r="3297" spans="1:12" x14ac:dyDescent="0.35">
      <c r="A3297">
        <v>53795</v>
      </c>
      <c r="B3297" s="18">
        <v>42457</v>
      </c>
      <c r="C3297" t="s">
        <v>60</v>
      </c>
      <c r="D3297">
        <v>1</v>
      </c>
      <c r="E3297">
        <v>10</v>
      </c>
      <c r="F3297">
        <v>15</v>
      </c>
      <c r="G3297">
        <v>11.23</v>
      </c>
      <c r="H3297" t="str">
        <f>VLOOKUP(Table_Villen_viihde.accdb[[#This Row],[MyyjäID]],ville_myyjät!$A$2:$B$17,2,FALSE)</f>
        <v>Ilona</v>
      </c>
      <c r="I3297" t="str">
        <f>VLOOKUP(Table_Villen_viihde.accdb[[#This Row],[myyjä]],ville_myyjät!$B$2:$C$17,2,FALSE)</f>
        <v>Nainen</v>
      </c>
      <c r="J3297" t="str">
        <f>VLOOKUP(Table_Villen_viihde.accdb[[#This Row],[Tuotenumero]],Table_Villen_viihde.accdb5[[Tuotenumero]:[Tuote]],2,FALSE)</f>
        <v>Antennikaapeli</v>
      </c>
      <c r="K3297" s="3">
        <f>VLOOKUP(Table_Villen_viihde.accdb[[#This Row],[Tuotenumero]],Table_Villen_viihde.accdb5[[Tuotenumero]:[TuoteryhmäID]],3,FALSE)</f>
        <v>4</v>
      </c>
      <c r="L3297" s="3" t="str">
        <f>VLOOKUP(Table_Villen_viihde.accdb[[#This Row],[Ryhmänro]],Table_Villen_viihde.accdb6[],2,FALSE)</f>
        <v>Tarvikkeet</v>
      </c>
    </row>
    <row r="3298" spans="1:12" x14ac:dyDescent="0.35">
      <c r="A3298">
        <v>53796</v>
      </c>
      <c r="B3298" s="18">
        <v>42457</v>
      </c>
      <c r="C3298" t="s">
        <v>60</v>
      </c>
      <c r="D3298">
        <v>1</v>
      </c>
      <c r="E3298">
        <v>11</v>
      </c>
      <c r="F3298">
        <v>14</v>
      </c>
      <c r="G3298">
        <v>10.81</v>
      </c>
      <c r="H3298" t="str">
        <f>VLOOKUP(Table_Villen_viihde.accdb[[#This Row],[MyyjäID]],ville_myyjät!$A$2:$B$17,2,FALSE)</f>
        <v>Kuisma</v>
      </c>
      <c r="I3298" t="str">
        <f>VLOOKUP(Table_Villen_viihde.accdb[[#This Row],[myyjä]],ville_myyjät!$B$2:$C$17,2,FALSE)</f>
        <v>Mies</v>
      </c>
      <c r="J3298" t="str">
        <f>VLOOKUP(Table_Villen_viihde.accdb[[#This Row],[Tuotenumero]],Table_Villen_viihde.accdb5[[Tuotenumero]:[Tuote]],2,FALSE)</f>
        <v>Antennikaapeli</v>
      </c>
      <c r="K3298" s="3">
        <f>VLOOKUP(Table_Villen_viihde.accdb[[#This Row],[Tuotenumero]],Table_Villen_viihde.accdb5[[Tuotenumero]:[TuoteryhmäID]],3,FALSE)</f>
        <v>4</v>
      </c>
      <c r="L3298" s="3" t="str">
        <f>VLOOKUP(Table_Villen_viihde.accdb[[#This Row],[Ryhmänro]],Table_Villen_viihde.accdb6[],2,FALSE)</f>
        <v>Tarvikkeet</v>
      </c>
    </row>
    <row r="3299" spans="1:12" x14ac:dyDescent="0.35">
      <c r="A3299">
        <v>53797</v>
      </c>
      <c r="B3299" s="18">
        <v>42457</v>
      </c>
      <c r="C3299" t="s">
        <v>60</v>
      </c>
      <c r="D3299">
        <v>1</v>
      </c>
      <c r="E3299">
        <v>7</v>
      </c>
      <c r="F3299">
        <v>15</v>
      </c>
      <c r="G3299">
        <v>10.87</v>
      </c>
      <c r="H3299" t="str">
        <f>VLOOKUP(Table_Villen_viihde.accdb[[#This Row],[MyyjäID]],ville_myyjät!$A$2:$B$17,2,FALSE)</f>
        <v>Kaija</v>
      </c>
      <c r="I3299" t="str">
        <f>VLOOKUP(Table_Villen_viihde.accdb[[#This Row],[myyjä]],ville_myyjät!$B$2:$C$17,2,FALSE)</f>
        <v>Nainen</v>
      </c>
      <c r="J3299" t="str">
        <f>VLOOKUP(Table_Villen_viihde.accdb[[#This Row],[Tuotenumero]],Table_Villen_viihde.accdb5[[Tuotenumero]:[Tuote]],2,FALSE)</f>
        <v>Antennikaapeli</v>
      </c>
      <c r="K3299" s="3">
        <f>VLOOKUP(Table_Villen_viihde.accdb[[#This Row],[Tuotenumero]],Table_Villen_viihde.accdb5[[Tuotenumero]:[TuoteryhmäID]],3,FALSE)</f>
        <v>4</v>
      </c>
      <c r="L3299" s="3" t="str">
        <f>VLOOKUP(Table_Villen_viihde.accdb[[#This Row],[Ryhmänro]],Table_Villen_viihde.accdb6[],2,FALSE)</f>
        <v>Tarvikkeet</v>
      </c>
    </row>
    <row r="3300" spans="1:12" x14ac:dyDescent="0.35">
      <c r="A3300">
        <v>53798</v>
      </c>
      <c r="B3300" s="18">
        <v>42457</v>
      </c>
      <c r="C3300" t="s">
        <v>60</v>
      </c>
      <c r="D3300">
        <v>1</v>
      </c>
      <c r="E3300">
        <v>5</v>
      </c>
      <c r="F3300">
        <v>15</v>
      </c>
      <c r="G3300">
        <v>10.59</v>
      </c>
      <c r="H3300" t="str">
        <f>VLOOKUP(Table_Villen_viihde.accdb[[#This Row],[MyyjäID]],ville_myyjät!$A$2:$B$17,2,FALSE)</f>
        <v>Petri</v>
      </c>
      <c r="I3300" t="str">
        <f>VLOOKUP(Table_Villen_viihde.accdb[[#This Row],[myyjä]],ville_myyjät!$B$2:$C$17,2,FALSE)</f>
        <v>Mies</v>
      </c>
      <c r="J3300" t="str">
        <f>VLOOKUP(Table_Villen_viihde.accdb[[#This Row],[Tuotenumero]],Table_Villen_viihde.accdb5[[Tuotenumero]:[Tuote]],2,FALSE)</f>
        <v>Antennikaapeli</v>
      </c>
      <c r="K3300" s="3">
        <f>VLOOKUP(Table_Villen_viihde.accdb[[#This Row],[Tuotenumero]],Table_Villen_viihde.accdb5[[Tuotenumero]:[TuoteryhmäID]],3,FALSE)</f>
        <v>4</v>
      </c>
      <c r="L3300" s="3" t="str">
        <f>VLOOKUP(Table_Villen_viihde.accdb[[#This Row],[Ryhmänro]],Table_Villen_viihde.accdb6[],2,FALSE)</f>
        <v>Tarvikkeet</v>
      </c>
    </row>
    <row r="3301" spans="1:12" x14ac:dyDescent="0.35">
      <c r="A3301">
        <v>53799</v>
      </c>
      <c r="B3301" s="18">
        <v>42457</v>
      </c>
      <c r="C3301" t="s">
        <v>60</v>
      </c>
      <c r="D3301">
        <v>1</v>
      </c>
      <c r="E3301">
        <v>6</v>
      </c>
      <c r="F3301">
        <v>15</v>
      </c>
      <c r="G3301">
        <v>10.58</v>
      </c>
      <c r="H3301" t="str">
        <f>VLOOKUP(Table_Villen_viihde.accdb[[#This Row],[MyyjäID]],ville_myyjät!$A$2:$B$17,2,FALSE)</f>
        <v>Mikko</v>
      </c>
      <c r="I3301" t="str">
        <f>VLOOKUP(Table_Villen_viihde.accdb[[#This Row],[myyjä]],ville_myyjät!$B$2:$C$17,2,FALSE)</f>
        <v>Mies</v>
      </c>
      <c r="J3301" t="str">
        <f>VLOOKUP(Table_Villen_viihde.accdb[[#This Row],[Tuotenumero]],Table_Villen_viihde.accdb5[[Tuotenumero]:[Tuote]],2,FALSE)</f>
        <v>Antennikaapeli</v>
      </c>
      <c r="K3301" s="3">
        <f>VLOOKUP(Table_Villen_viihde.accdb[[#This Row],[Tuotenumero]],Table_Villen_viihde.accdb5[[Tuotenumero]:[TuoteryhmäID]],3,FALSE)</f>
        <v>4</v>
      </c>
      <c r="L3301" s="3" t="str">
        <f>VLOOKUP(Table_Villen_viihde.accdb[[#This Row],[Ryhmänro]],Table_Villen_viihde.accdb6[],2,FALSE)</f>
        <v>Tarvikkeet</v>
      </c>
    </row>
    <row r="3302" spans="1:12" x14ac:dyDescent="0.35">
      <c r="A3302">
        <v>53800</v>
      </c>
      <c r="B3302" s="18">
        <v>42457</v>
      </c>
      <c r="C3302" t="s">
        <v>60</v>
      </c>
      <c r="D3302">
        <v>1</v>
      </c>
      <c r="E3302">
        <v>2</v>
      </c>
      <c r="F3302">
        <v>15</v>
      </c>
      <c r="G3302">
        <v>10.29</v>
      </c>
      <c r="H3302" t="str">
        <f>VLOOKUP(Table_Villen_viihde.accdb[[#This Row],[MyyjäID]],ville_myyjät!$A$2:$B$17,2,FALSE)</f>
        <v>Maija</v>
      </c>
      <c r="I3302" t="str">
        <f>VLOOKUP(Table_Villen_viihde.accdb[[#This Row],[myyjä]],ville_myyjät!$B$2:$C$17,2,FALSE)</f>
        <v>Nainen</v>
      </c>
      <c r="J3302" t="str">
        <f>VLOOKUP(Table_Villen_viihde.accdb[[#This Row],[Tuotenumero]],Table_Villen_viihde.accdb5[[Tuotenumero]:[Tuote]],2,FALSE)</f>
        <v>Antennikaapeli</v>
      </c>
      <c r="K3302" s="3">
        <f>VLOOKUP(Table_Villen_viihde.accdb[[#This Row],[Tuotenumero]],Table_Villen_viihde.accdb5[[Tuotenumero]:[TuoteryhmäID]],3,FALSE)</f>
        <v>4</v>
      </c>
      <c r="L3302" s="3" t="str">
        <f>VLOOKUP(Table_Villen_viihde.accdb[[#This Row],[Ryhmänro]],Table_Villen_viihde.accdb6[],2,FALSE)</f>
        <v>Tarvikkeet</v>
      </c>
    </row>
    <row r="3303" spans="1:12" x14ac:dyDescent="0.35">
      <c r="A3303">
        <v>53801</v>
      </c>
      <c r="B3303" s="18">
        <v>42457</v>
      </c>
      <c r="C3303" t="s">
        <v>59</v>
      </c>
      <c r="D3303">
        <v>1</v>
      </c>
      <c r="E3303">
        <v>11</v>
      </c>
      <c r="F3303">
        <v>249</v>
      </c>
      <c r="G3303">
        <v>133.03</v>
      </c>
      <c r="H3303" t="str">
        <f>VLOOKUP(Table_Villen_viihde.accdb[[#This Row],[MyyjäID]],ville_myyjät!$A$2:$B$17,2,FALSE)</f>
        <v>Kuisma</v>
      </c>
      <c r="I3303" t="str">
        <f>VLOOKUP(Table_Villen_viihde.accdb[[#This Row],[myyjä]],ville_myyjät!$B$2:$C$17,2,FALSE)</f>
        <v>Mies</v>
      </c>
      <c r="J3303" t="str">
        <f>VLOOKUP(Table_Villen_viihde.accdb[[#This Row],[Tuotenumero]],Table_Villen_viihde.accdb5[[Tuotenumero]:[Tuote]],2,FALSE)</f>
        <v>Levysoitin</v>
      </c>
      <c r="K3303" s="3">
        <f>VLOOKUP(Table_Villen_viihde.accdb[[#This Row],[Tuotenumero]],Table_Villen_viihde.accdb5[[Tuotenumero]:[TuoteryhmäID]],3,FALSE)</f>
        <v>1</v>
      </c>
      <c r="L3303" s="3" t="str">
        <f>VLOOKUP(Table_Villen_viihde.accdb[[#This Row],[Ryhmänro]],Table_Villen_viihde.accdb6[],2,FALSE)</f>
        <v>Äänentoisto</v>
      </c>
    </row>
    <row r="3304" spans="1:12" x14ac:dyDescent="0.35">
      <c r="A3304">
        <v>53802</v>
      </c>
      <c r="B3304" s="18">
        <v>42458</v>
      </c>
      <c r="C3304" t="s">
        <v>58</v>
      </c>
      <c r="D3304">
        <v>1</v>
      </c>
      <c r="E3304">
        <v>5</v>
      </c>
      <c r="F3304">
        <v>18</v>
      </c>
      <c r="G3304">
        <v>8.7899999999999991</v>
      </c>
      <c r="H3304" t="str">
        <f>VLOOKUP(Table_Villen_viihde.accdb[[#This Row],[MyyjäID]],ville_myyjät!$A$2:$B$17,2,FALSE)</f>
        <v>Petri</v>
      </c>
      <c r="I3304" t="str">
        <f>VLOOKUP(Table_Villen_viihde.accdb[[#This Row],[myyjä]],ville_myyjät!$B$2:$C$17,2,FALSE)</f>
        <v>Mies</v>
      </c>
      <c r="J3304" t="str">
        <f>VLOOKUP(Table_Villen_viihde.accdb[[#This Row],[Tuotenumero]],Table_Villen_viihde.accdb5[[Tuotenumero]:[Tuote]],2,FALSE)</f>
        <v>USB-kaapeli</v>
      </c>
      <c r="K3304" s="3">
        <f>VLOOKUP(Table_Villen_viihde.accdb[[#This Row],[Tuotenumero]],Table_Villen_viihde.accdb5[[Tuotenumero]:[TuoteryhmäID]],3,FALSE)</f>
        <v>4</v>
      </c>
      <c r="L3304" s="3" t="str">
        <f>VLOOKUP(Table_Villen_viihde.accdb[[#This Row],[Ryhmänro]],Table_Villen_viihde.accdb6[],2,FALSE)</f>
        <v>Tarvikkeet</v>
      </c>
    </row>
    <row r="3305" spans="1:12" x14ac:dyDescent="0.35">
      <c r="A3305">
        <v>53803</v>
      </c>
      <c r="B3305" s="18">
        <v>42458</v>
      </c>
      <c r="C3305" t="s">
        <v>60</v>
      </c>
      <c r="D3305">
        <v>1</v>
      </c>
      <c r="E3305">
        <v>3</v>
      </c>
      <c r="F3305">
        <v>14</v>
      </c>
      <c r="G3305">
        <v>10.37</v>
      </c>
      <c r="H3305" t="str">
        <f>VLOOKUP(Table_Villen_viihde.accdb[[#This Row],[MyyjäID]],ville_myyjät!$A$2:$B$17,2,FALSE)</f>
        <v>Helena</v>
      </c>
      <c r="I3305" t="str">
        <f>VLOOKUP(Table_Villen_viihde.accdb[[#This Row],[myyjä]],ville_myyjät!$B$2:$C$17,2,FALSE)</f>
        <v>Nainen</v>
      </c>
      <c r="J3305" t="str">
        <f>VLOOKUP(Table_Villen_viihde.accdb[[#This Row],[Tuotenumero]],Table_Villen_viihde.accdb5[[Tuotenumero]:[Tuote]],2,FALSE)</f>
        <v>Antennikaapeli</v>
      </c>
      <c r="K3305" s="3">
        <f>VLOOKUP(Table_Villen_viihde.accdb[[#This Row],[Tuotenumero]],Table_Villen_viihde.accdb5[[Tuotenumero]:[TuoteryhmäID]],3,FALSE)</f>
        <v>4</v>
      </c>
      <c r="L3305" s="3" t="str">
        <f>VLOOKUP(Table_Villen_viihde.accdb[[#This Row],[Ryhmänro]],Table_Villen_viihde.accdb6[],2,FALSE)</f>
        <v>Tarvikkeet</v>
      </c>
    </row>
    <row r="3306" spans="1:12" x14ac:dyDescent="0.35">
      <c r="A3306">
        <v>53804</v>
      </c>
      <c r="B3306" s="18">
        <v>42459</v>
      </c>
      <c r="C3306" t="s">
        <v>60</v>
      </c>
      <c r="D3306">
        <v>1</v>
      </c>
      <c r="E3306">
        <v>7</v>
      </c>
      <c r="F3306">
        <v>14</v>
      </c>
      <c r="G3306">
        <v>11.08</v>
      </c>
      <c r="H3306" t="str">
        <f>VLOOKUP(Table_Villen_viihde.accdb[[#This Row],[MyyjäID]],ville_myyjät!$A$2:$B$17,2,FALSE)</f>
        <v>Kaija</v>
      </c>
      <c r="I3306" t="str">
        <f>VLOOKUP(Table_Villen_viihde.accdb[[#This Row],[myyjä]],ville_myyjät!$B$2:$C$17,2,FALSE)</f>
        <v>Nainen</v>
      </c>
      <c r="J3306" t="str">
        <f>VLOOKUP(Table_Villen_viihde.accdb[[#This Row],[Tuotenumero]],Table_Villen_viihde.accdb5[[Tuotenumero]:[Tuote]],2,FALSE)</f>
        <v>Antennikaapeli</v>
      </c>
      <c r="K3306" s="3">
        <f>VLOOKUP(Table_Villen_viihde.accdb[[#This Row],[Tuotenumero]],Table_Villen_viihde.accdb5[[Tuotenumero]:[TuoteryhmäID]],3,FALSE)</f>
        <v>4</v>
      </c>
      <c r="L3306" s="3" t="str">
        <f>VLOOKUP(Table_Villen_viihde.accdb[[#This Row],[Ryhmänro]],Table_Villen_viihde.accdb6[],2,FALSE)</f>
        <v>Tarvikkeet</v>
      </c>
    </row>
    <row r="3307" spans="1:12" x14ac:dyDescent="0.35">
      <c r="A3307">
        <v>53805</v>
      </c>
      <c r="B3307" s="18">
        <v>42459</v>
      </c>
      <c r="C3307" t="s">
        <v>59</v>
      </c>
      <c r="D3307">
        <v>1</v>
      </c>
      <c r="E3307">
        <v>11</v>
      </c>
      <c r="F3307">
        <v>235</v>
      </c>
      <c r="G3307">
        <v>131.69999999999999</v>
      </c>
      <c r="H3307" t="str">
        <f>VLOOKUP(Table_Villen_viihde.accdb[[#This Row],[MyyjäID]],ville_myyjät!$A$2:$B$17,2,FALSE)</f>
        <v>Kuisma</v>
      </c>
      <c r="I3307" t="str">
        <f>VLOOKUP(Table_Villen_viihde.accdb[[#This Row],[myyjä]],ville_myyjät!$B$2:$C$17,2,FALSE)</f>
        <v>Mies</v>
      </c>
      <c r="J3307" t="str">
        <f>VLOOKUP(Table_Villen_viihde.accdb[[#This Row],[Tuotenumero]],Table_Villen_viihde.accdb5[[Tuotenumero]:[Tuote]],2,FALSE)</f>
        <v>Levysoitin</v>
      </c>
      <c r="K3307" s="3">
        <f>VLOOKUP(Table_Villen_viihde.accdb[[#This Row],[Tuotenumero]],Table_Villen_viihde.accdb5[[Tuotenumero]:[TuoteryhmäID]],3,FALSE)</f>
        <v>1</v>
      </c>
      <c r="L3307" s="3" t="str">
        <f>VLOOKUP(Table_Villen_viihde.accdb[[#This Row],[Ryhmänro]],Table_Villen_viihde.accdb6[],2,FALSE)</f>
        <v>Äänentoisto</v>
      </c>
    </row>
    <row r="3308" spans="1:12" x14ac:dyDescent="0.35">
      <c r="A3308">
        <v>53806</v>
      </c>
      <c r="B3308" s="18">
        <v>42459</v>
      </c>
      <c r="C3308" t="s">
        <v>60</v>
      </c>
      <c r="D3308">
        <v>1</v>
      </c>
      <c r="E3308">
        <v>2</v>
      </c>
      <c r="F3308">
        <v>14</v>
      </c>
      <c r="G3308">
        <v>10.39</v>
      </c>
      <c r="H3308" t="str">
        <f>VLOOKUP(Table_Villen_viihde.accdb[[#This Row],[MyyjäID]],ville_myyjät!$A$2:$B$17,2,FALSE)</f>
        <v>Maija</v>
      </c>
      <c r="I3308" t="str">
        <f>VLOOKUP(Table_Villen_viihde.accdb[[#This Row],[myyjä]],ville_myyjät!$B$2:$C$17,2,FALSE)</f>
        <v>Nainen</v>
      </c>
      <c r="J3308" t="str">
        <f>VLOOKUP(Table_Villen_viihde.accdb[[#This Row],[Tuotenumero]],Table_Villen_viihde.accdb5[[Tuotenumero]:[Tuote]],2,FALSE)</f>
        <v>Antennikaapeli</v>
      </c>
      <c r="K3308" s="3">
        <f>VLOOKUP(Table_Villen_viihde.accdb[[#This Row],[Tuotenumero]],Table_Villen_viihde.accdb5[[Tuotenumero]:[TuoteryhmäID]],3,FALSE)</f>
        <v>4</v>
      </c>
      <c r="L3308" s="3" t="str">
        <f>VLOOKUP(Table_Villen_viihde.accdb[[#This Row],[Ryhmänro]],Table_Villen_viihde.accdb6[],2,FALSE)</f>
        <v>Tarvikkeet</v>
      </c>
    </row>
    <row r="3309" spans="1:12" x14ac:dyDescent="0.35">
      <c r="A3309">
        <v>53807</v>
      </c>
      <c r="B3309" s="18">
        <v>42460</v>
      </c>
      <c r="C3309" t="s">
        <v>60</v>
      </c>
      <c r="D3309">
        <v>1</v>
      </c>
      <c r="E3309">
        <v>6</v>
      </c>
      <c r="F3309">
        <v>15</v>
      </c>
      <c r="G3309">
        <v>10.9</v>
      </c>
      <c r="H3309" t="str">
        <f>VLOOKUP(Table_Villen_viihde.accdb[[#This Row],[MyyjäID]],ville_myyjät!$A$2:$B$17,2,FALSE)</f>
        <v>Mikko</v>
      </c>
      <c r="I3309" t="str">
        <f>VLOOKUP(Table_Villen_viihde.accdb[[#This Row],[myyjä]],ville_myyjät!$B$2:$C$17,2,FALSE)</f>
        <v>Mies</v>
      </c>
      <c r="J3309" t="str">
        <f>VLOOKUP(Table_Villen_viihde.accdb[[#This Row],[Tuotenumero]],Table_Villen_viihde.accdb5[[Tuotenumero]:[Tuote]],2,FALSE)</f>
        <v>Antennikaapeli</v>
      </c>
      <c r="K3309" s="3">
        <f>VLOOKUP(Table_Villen_viihde.accdb[[#This Row],[Tuotenumero]],Table_Villen_viihde.accdb5[[Tuotenumero]:[TuoteryhmäID]],3,FALSE)</f>
        <v>4</v>
      </c>
      <c r="L3309" s="3" t="str">
        <f>VLOOKUP(Table_Villen_viihde.accdb[[#This Row],[Ryhmänro]],Table_Villen_viihde.accdb6[],2,FALSE)</f>
        <v>Tarvikkeet</v>
      </c>
    </row>
    <row r="3310" spans="1:12" x14ac:dyDescent="0.35">
      <c r="A3310">
        <v>53808</v>
      </c>
      <c r="B3310" s="18">
        <v>42460</v>
      </c>
      <c r="C3310" t="s">
        <v>61</v>
      </c>
      <c r="D3310">
        <v>1</v>
      </c>
      <c r="E3310">
        <v>7</v>
      </c>
      <c r="F3310">
        <v>342</v>
      </c>
      <c r="G3310">
        <v>233.54</v>
      </c>
      <c r="H3310" t="str">
        <f>VLOOKUP(Table_Villen_viihde.accdb[[#This Row],[MyyjäID]],ville_myyjät!$A$2:$B$17,2,FALSE)</f>
        <v>Kaija</v>
      </c>
      <c r="I3310" t="str">
        <f>VLOOKUP(Table_Villen_viihde.accdb[[#This Row],[myyjä]],ville_myyjät!$B$2:$C$17,2,FALSE)</f>
        <v>Nainen</v>
      </c>
      <c r="J3310" t="str">
        <f>VLOOKUP(Table_Villen_viihde.accdb[[#This Row],[Tuotenumero]],Table_Villen_viihde.accdb5[[Tuotenumero]:[Tuote]],2,FALSE)</f>
        <v>TV32</v>
      </c>
      <c r="K3310" s="3">
        <f>VLOOKUP(Table_Villen_viihde.accdb[[#This Row],[Tuotenumero]],Table_Villen_viihde.accdb5[[Tuotenumero]:[TuoteryhmäID]],3,FALSE)</f>
        <v>3</v>
      </c>
      <c r="L3310" s="3" t="str">
        <f>VLOOKUP(Table_Villen_viihde.accdb[[#This Row],[Ryhmänro]],Table_Villen_viihde.accdb6[],2,FALSE)</f>
        <v>TV</v>
      </c>
    </row>
    <row r="3311" spans="1:12" x14ac:dyDescent="0.35">
      <c r="A3311">
        <v>53809</v>
      </c>
      <c r="B3311" s="18">
        <v>42461</v>
      </c>
      <c r="C3311" t="s">
        <v>60</v>
      </c>
      <c r="D3311">
        <v>1</v>
      </c>
      <c r="E3311">
        <v>7</v>
      </c>
      <c r="F3311">
        <v>14</v>
      </c>
      <c r="G3311">
        <v>10.23</v>
      </c>
      <c r="H3311" t="str">
        <f>VLOOKUP(Table_Villen_viihde.accdb[[#This Row],[MyyjäID]],ville_myyjät!$A$2:$B$17,2,FALSE)</f>
        <v>Kaija</v>
      </c>
      <c r="I3311" t="str">
        <f>VLOOKUP(Table_Villen_viihde.accdb[[#This Row],[myyjä]],ville_myyjät!$B$2:$C$17,2,FALSE)</f>
        <v>Nainen</v>
      </c>
      <c r="J3311" t="str">
        <f>VLOOKUP(Table_Villen_viihde.accdb[[#This Row],[Tuotenumero]],Table_Villen_viihde.accdb5[[Tuotenumero]:[Tuote]],2,FALSE)</f>
        <v>Antennikaapeli</v>
      </c>
      <c r="K3311" s="3">
        <f>VLOOKUP(Table_Villen_viihde.accdb[[#This Row],[Tuotenumero]],Table_Villen_viihde.accdb5[[Tuotenumero]:[TuoteryhmäID]],3,FALSE)</f>
        <v>4</v>
      </c>
      <c r="L3311" s="3" t="str">
        <f>VLOOKUP(Table_Villen_viihde.accdb[[#This Row],[Ryhmänro]],Table_Villen_viihde.accdb6[],2,FALSE)</f>
        <v>Tarvikkeet</v>
      </c>
    </row>
    <row r="3312" spans="1:12" x14ac:dyDescent="0.35">
      <c r="A3312">
        <v>53810</v>
      </c>
      <c r="B3312" s="18">
        <v>42462</v>
      </c>
      <c r="C3312" t="s">
        <v>60</v>
      </c>
      <c r="D3312">
        <v>1</v>
      </c>
      <c r="E3312">
        <v>7</v>
      </c>
      <c r="F3312">
        <v>15</v>
      </c>
      <c r="G3312">
        <v>10.62</v>
      </c>
      <c r="H3312" t="str">
        <f>VLOOKUP(Table_Villen_viihde.accdb[[#This Row],[MyyjäID]],ville_myyjät!$A$2:$B$17,2,FALSE)</f>
        <v>Kaija</v>
      </c>
      <c r="I3312" t="str">
        <f>VLOOKUP(Table_Villen_viihde.accdb[[#This Row],[myyjä]],ville_myyjät!$B$2:$C$17,2,FALSE)</f>
        <v>Nainen</v>
      </c>
      <c r="J3312" t="str">
        <f>VLOOKUP(Table_Villen_viihde.accdb[[#This Row],[Tuotenumero]],Table_Villen_viihde.accdb5[[Tuotenumero]:[Tuote]],2,FALSE)</f>
        <v>Antennikaapeli</v>
      </c>
      <c r="K3312" s="3">
        <f>VLOOKUP(Table_Villen_viihde.accdb[[#This Row],[Tuotenumero]],Table_Villen_viihde.accdb5[[Tuotenumero]:[TuoteryhmäID]],3,FALSE)</f>
        <v>4</v>
      </c>
      <c r="L3312" s="3" t="str">
        <f>VLOOKUP(Table_Villen_viihde.accdb[[#This Row],[Ryhmänro]],Table_Villen_viihde.accdb6[],2,FALSE)</f>
        <v>Tarvikkeet</v>
      </c>
    </row>
    <row r="3313" spans="1:12" x14ac:dyDescent="0.35">
      <c r="A3313">
        <v>53811</v>
      </c>
      <c r="B3313" s="18">
        <v>42462</v>
      </c>
      <c r="C3313" t="s">
        <v>60</v>
      </c>
      <c r="D3313">
        <v>1</v>
      </c>
      <c r="E3313">
        <v>6</v>
      </c>
      <c r="F3313">
        <v>14</v>
      </c>
      <c r="G3313">
        <v>10.19</v>
      </c>
      <c r="H3313" t="str">
        <f>VLOOKUP(Table_Villen_viihde.accdb[[#This Row],[MyyjäID]],ville_myyjät!$A$2:$B$17,2,FALSE)</f>
        <v>Mikko</v>
      </c>
      <c r="I3313" t="str">
        <f>VLOOKUP(Table_Villen_viihde.accdb[[#This Row],[myyjä]],ville_myyjät!$B$2:$C$17,2,FALSE)</f>
        <v>Mies</v>
      </c>
      <c r="J3313" t="str">
        <f>VLOOKUP(Table_Villen_viihde.accdb[[#This Row],[Tuotenumero]],Table_Villen_viihde.accdb5[[Tuotenumero]:[Tuote]],2,FALSE)</f>
        <v>Antennikaapeli</v>
      </c>
      <c r="K3313" s="3">
        <f>VLOOKUP(Table_Villen_viihde.accdb[[#This Row],[Tuotenumero]],Table_Villen_viihde.accdb5[[Tuotenumero]:[TuoteryhmäID]],3,FALSE)</f>
        <v>4</v>
      </c>
      <c r="L3313" s="3" t="str">
        <f>VLOOKUP(Table_Villen_viihde.accdb[[#This Row],[Ryhmänro]],Table_Villen_viihde.accdb6[],2,FALSE)</f>
        <v>Tarvikkeet</v>
      </c>
    </row>
    <row r="3314" spans="1:12" x14ac:dyDescent="0.35">
      <c r="A3314">
        <v>53812</v>
      </c>
      <c r="B3314" s="18">
        <v>42463</v>
      </c>
      <c r="C3314" t="s">
        <v>60</v>
      </c>
      <c r="D3314">
        <v>1</v>
      </c>
      <c r="E3314">
        <v>6</v>
      </c>
      <c r="F3314">
        <v>15</v>
      </c>
      <c r="G3314">
        <v>10.23</v>
      </c>
      <c r="H3314" t="str">
        <f>VLOOKUP(Table_Villen_viihde.accdb[[#This Row],[MyyjäID]],ville_myyjät!$A$2:$B$17,2,FALSE)</f>
        <v>Mikko</v>
      </c>
      <c r="I3314" t="str">
        <f>VLOOKUP(Table_Villen_viihde.accdb[[#This Row],[myyjä]],ville_myyjät!$B$2:$C$17,2,FALSE)</f>
        <v>Mies</v>
      </c>
      <c r="J3314" t="str">
        <f>VLOOKUP(Table_Villen_viihde.accdb[[#This Row],[Tuotenumero]],Table_Villen_viihde.accdb5[[Tuotenumero]:[Tuote]],2,FALSE)</f>
        <v>Antennikaapeli</v>
      </c>
      <c r="K3314" s="3">
        <f>VLOOKUP(Table_Villen_viihde.accdb[[#This Row],[Tuotenumero]],Table_Villen_viihde.accdb5[[Tuotenumero]:[TuoteryhmäID]],3,FALSE)</f>
        <v>4</v>
      </c>
      <c r="L3314" s="3" t="str">
        <f>VLOOKUP(Table_Villen_viihde.accdb[[#This Row],[Ryhmänro]],Table_Villen_viihde.accdb6[],2,FALSE)</f>
        <v>Tarvikkeet</v>
      </c>
    </row>
    <row r="3315" spans="1:12" x14ac:dyDescent="0.35">
      <c r="A3315">
        <v>53813</v>
      </c>
      <c r="B3315" s="18">
        <v>42464</v>
      </c>
      <c r="C3315" t="s">
        <v>62</v>
      </c>
      <c r="D3315">
        <v>1</v>
      </c>
      <c r="E3315">
        <v>14</v>
      </c>
      <c r="F3315">
        <v>59</v>
      </c>
      <c r="G3315">
        <v>44.72</v>
      </c>
      <c r="H3315" t="str">
        <f>VLOOKUP(Table_Villen_viihde.accdb[[#This Row],[MyyjäID]],ville_myyjät!$A$2:$B$17,2,FALSE)</f>
        <v>Jani</v>
      </c>
      <c r="I3315" t="str">
        <f>VLOOKUP(Table_Villen_viihde.accdb[[#This Row],[myyjä]],ville_myyjät!$B$2:$C$17,2,FALSE)</f>
        <v>Mies</v>
      </c>
      <c r="J3315" t="str">
        <f>VLOOKUP(Table_Villen_viihde.accdb[[#This Row],[Tuotenumero]],Table_Villen_viihde.accdb5[[Tuotenumero]:[Tuote]],2,FALSE)</f>
        <v>Kaukosäädin</v>
      </c>
      <c r="K3315" s="3">
        <f>VLOOKUP(Table_Villen_viihde.accdb[[#This Row],[Tuotenumero]],Table_Villen_viihde.accdb5[[Tuotenumero]:[TuoteryhmäID]],3,FALSE)</f>
        <v>4</v>
      </c>
      <c r="L3315" s="3" t="str">
        <f>VLOOKUP(Table_Villen_viihde.accdb[[#This Row],[Ryhmänro]],Table_Villen_viihde.accdb6[],2,FALSE)</f>
        <v>Tarvikkeet</v>
      </c>
    </row>
    <row r="3316" spans="1:12" x14ac:dyDescent="0.35">
      <c r="A3316">
        <v>53814</v>
      </c>
      <c r="B3316" s="18">
        <v>42464</v>
      </c>
      <c r="C3316" t="s">
        <v>58</v>
      </c>
      <c r="D3316">
        <v>1</v>
      </c>
      <c r="E3316">
        <v>11</v>
      </c>
      <c r="F3316">
        <v>17</v>
      </c>
      <c r="G3316">
        <v>9.23</v>
      </c>
      <c r="H3316" t="str">
        <f>VLOOKUP(Table_Villen_viihde.accdb[[#This Row],[MyyjäID]],ville_myyjät!$A$2:$B$17,2,FALSE)</f>
        <v>Kuisma</v>
      </c>
      <c r="I3316" t="str">
        <f>VLOOKUP(Table_Villen_viihde.accdb[[#This Row],[myyjä]],ville_myyjät!$B$2:$C$17,2,FALSE)</f>
        <v>Mies</v>
      </c>
      <c r="J3316" t="str">
        <f>VLOOKUP(Table_Villen_viihde.accdb[[#This Row],[Tuotenumero]],Table_Villen_viihde.accdb5[[Tuotenumero]:[Tuote]],2,FALSE)</f>
        <v>USB-kaapeli</v>
      </c>
      <c r="K3316" s="3">
        <f>VLOOKUP(Table_Villen_viihde.accdb[[#This Row],[Tuotenumero]],Table_Villen_viihde.accdb5[[Tuotenumero]:[TuoteryhmäID]],3,FALSE)</f>
        <v>4</v>
      </c>
      <c r="L3316" s="3" t="str">
        <f>VLOOKUP(Table_Villen_viihde.accdb[[#This Row],[Ryhmänro]],Table_Villen_viihde.accdb6[],2,FALSE)</f>
        <v>Tarvikkeet</v>
      </c>
    </row>
    <row r="3317" spans="1:12" x14ac:dyDescent="0.35">
      <c r="A3317">
        <v>53815</v>
      </c>
      <c r="B3317" s="18">
        <v>42464</v>
      </c>
      <c r="C3317" t="s">
        <v>60</v>
      </c>
      <c r="D3317">
        <v>1</v>
      </c>
      <c r="E3317">
        <v>11</v>
      </c>
      <c r="F3317">
        <v>14</v>
      </c>
      <c r="G3317">
        <v>11.15</v>
      </c>
      <c r="H3317" t="str">
        <f>VLOOKUP(Table_Villen_viihde.accdb[[#This Row],[MyyjäID]],ville_myyjät!$A$2:$B$17,2,FALSE)</f>
        <v>Kuisma</v>
      </c>
      <c r="I3317" t="str">
        <f>VLOOKUP(Table_Villen_viihde.accdb[[#This Row],[myyjä]],ville_myyjät!$B$2:$C$17,2,FALSE)</f>
        <v>Mies</v>
      </c>
      <c r="J3317" t="str">
        <f>VLOOKUP(Table_Villen_viihde.accdb[[#This Row],[Tuotenumero]],Table_Villen_viihde.accdb5[[Tuotenumero]:[Tuote]],2,FALSE)</f>
        <v>Antennikaapeli</v>
      </c>
      <c r="K3317" s="3">
        <f>VLOOKUP(Table_Villen_viihde.accdb[[#This Row],[Tuotenumero]],Table_Villen_viihde.accdb5[[Tuotenumero]:[TuoteryhmäID]],3,FALSE)</f>
        <v>4</v>
      </c>
      <c r="L3317" s="3" t="str">
        <f>VLOOKUP(Table_Villen_viihde.accdb[[#This Row],[Ryhmänro]],Table_Villen_viihde.accdb6[],2,FALSE)</f>
        <v>Tarvikkeet</v>
      </c>
    </row>
    <row r="3318" spans="1:12" x14ac:dyDescent="0.35">
      <c r="A3318">
        <v>53816</v>
      </c>
      <c r="B3318" s="18">
        <v>42464</v>
      </c>
      <c r="C3318" t="s">
        <v>60</v>
      </c>
      <c r="D3318">
        <v>1</v>
      </c>
      <c r="E3318">
        <v>9</v>
      </c>
      <c r="F3318">
        <v>14</v>
      </c>
      <c r="G3318">
        <v>10.57</v>
      </c>
      <c r="H3318" t="str">
        <f>VLOOKUP(Table_Villen_viihde.accdb[[#This Row],[MyyjäID]],ville_myyjät!$A$2:$B$17,2,FALSE)</f>
        <v>Juuso</v>
      </c>
      <c r="I3318" t="str">
        <f>VLOOKUP(Table_Villen_viihde.accdb[[#This Row],[myyjä]],ville_myyjät!$B$2:$C$17,2,FALSE)</f>
        <v>Mies</v>
      </c>
      <c r="J3318" t="str">
        <f>VLOOKUP(Table_Villen_viihde.accdb[[#This Row],[Tuotenumero]],Table_Villen_viihde.accdb5[[Tuotenumero]:[Tuote]],2,FALSE)</f>
        <v>Antennikaapeli</v>
      </c>
      <c r="K3318" s="3">
        <f>VLOOKUP(Table_Villen_viihde.accdb[[#This Row],[Tuotenumero]],Table_Villen_viihde.accdb5[[Tuotenumero]:[TuoteryhmäID]],3,FALSE)</f>
        <v>4</v>
      </c>
      <c r="L3318" s="3" t="str">
        <f>VLOOKUP(Table_Villen_viihde.accdb[[#This Row],[Ryhmänro]],Table_Villen_viihde.accdb6[],2,FALSE)</f>
        <v>Tarvikkeet</v>
      </c>
    </row>
    <row r="3319" spans="1:12" x14ac:dyDescent="0.35">
      <c r="A3319">
        <v>53817</v>
      </c>
      <c r="B3319" s="18">
        <v>42464</v>
      </c>
      <c r="C3319" t="s">
        <v>59</v>
      </c>
      <c r="D3319">
        <v>1</v>
      </c>
      <c r="E3319">
        <v>11</v>
      </c>
      <c r="F3319">
        <v>244</v>
      </c>
      <c r="G3319">
        <v>138.63</v>
      </c>
      <c r="H3319" t="str">
        <f>VLOOKUP(Table_Villen_viihde.accdb[[#This Row],[MyyjäID]],ville_myyjät!$A$2:$B$17,2,FALSE)</f>
        <v>Kuisma</v>
      </c>
      <c r="I3319" t="str">
        <f>VLOOKUP(Table_Villen_viihde.accdb[[#This Row],[myyjä]],ville_myyjät!$B$2:$C$17,2,FALSE)</f>
        <v>Mies</v>
      </c>
      <c r="J3319" t="str">
        <f>VLOOKUP(Table_Villen_viihde.accdb[[#This Row],[Tuotenumero]],Table_Villen_viihde.accdb5[[Tuotenumero]:[Tuote]],2,FALSE)</f>
        <v>Levysoitin</v>
      </c>
      <c r="K3319" s="3">
        <f>VLOOKUP(Table_Villen_viihde.accdb[[#This Row],[Tuotenumero]],Table_Villen_viihde.accdb5[[Tuotenumero]:[TuoteryhmäID]],3,FALSE)</f>
        <v>1</v>
      </c>
      <c r="L3319" s="3" t="str">
        <f>VLOOKUP(Table_Villen_viihde.accdb[[#This Row],[Ryhmänro]],Table_Villen_viihde.accdb6[],2,FALSE)</f>
        <v>Äänentoisto</v>
      </c>
    </row>
    <row r="3320" spans="1:12" x14ac:dyDescent="0.35">
      <c r="A3320">
        <v>53818</v>
      </c>
      <c r="B3320" s="18">
        <v>42465</v>
      </c>
      <c r="C3320" t="s">
        <v>60</v>
      </c>
      <c r="D3320">
        <v>1</v>
      </c>
      <c r="E3320">
        <v>2</v>
      </c>
      <c r="F3320">
        <v>14</v>
      </c>
      <c r="G3320">
        <v>11.04</v>
      </c>
      <c r="H3320" t="str">
        <f>VLOOKUP(Table_Villen_viihde.accdb[[#This Row],[MyyjäID]],ville_myyjät!$A$2:$B$17,2,FALSE)</f>
        <v>Maija</v>
      </c>
      <c r="I3320" t="str">
        <f>VLOOKUP(Table_Villen_viihde.accdb[[#This Row],[myyjä]],ville_myyjät!$B$2:$C$17,2,FALSE)</f>
        <v>Nainen</v>
      </c>
      <c r="J3320" t="str">
        <f>VLOOKUP(Table_Villen_viihde.accdb[[#This Row],[Tuotenumero]],Table_Villen_viihde.accdb5[[Tuotenumero]:[Tuote]],2,FALSE)</f>
        <v>Antennikaapeli</v>
      </c>
      <c r="K3320" s="3">
        <f>VLOOKUP(Table_Villen_viihde.accdb[[#This Row],[Tuotenumero]],Table_Villen_viihde.accdb5[[Tuotenumero]:[TuoteryhmäID]],3,FALSE)</f>
        <v>4</v>
      </c>
      <c r="L3320" s="3" t="str">
        <f>VLOOKUP(Table_Villen_viihde.accdb[[#This Row],[Ryhmänro]],Table_Villen_viihde.accdb6[],2,FALSE)</f>
        <v>Tarvikkeet</v>
      </c>
    </row>
    <row r="3321" spans="1:12" x14ac:dyDescent="0.35">
      <c r="A3321">
        <v>53819</v>
      </c>
      <c r="B3321" s="18">
        <v>42466</v>
      </c>
      <c r="C3321" t="s">
        <v>63</v>
      </c>
      <c r="D3321">
        <v>1</v>
      </c>
      <c r="E3321">
        <v>11</v>
      </c>
      <c r="F3321">
        <v>111</v>
      </c>
      <c r="G3321">
        <v>71.48</v>
      </c>
      <c r="H3321" t="str">
        <f>VLOOKUP(Table_Villen_viihde.accdb[[#This Row],[MyyjäID]],ville_myyjät!$A$2:$B$17,2,FALSE)</f>
        <v>Kuisma</v>
      </c>
      <c r="I3321" t="str">
        <f>VLOOKUP(Table_Villen_viihde.accdb[[#This Row],[myyjä]],ville_myyjät!$B$2:$C$17,2,FALSE)</f>
        <v>Mies</v>
      </c>
      <c r="J3321" t="str">
        <f>VLOOKUP(Table_Villen_viihde.accdb[[#This Row],[Tuotenumero]],Table_Villen_viihde.accdb5[[Tuotenumero]:[Tuote]],2,FALSE)</f>
        <v>Multidigiboxi</v>
      </c>
      <c r="K3321" s="3">
        <f>VLOOKUP(Table_Villen_viihde.accdb[[#This Row],[Tuotenumero]],Table_Villen_viihde.accdb5[[Tuotenumero]:[TuoteryhmäID]],3,FALSE)</f>
        <v>6</v>
      </c>
      <c r="L3321" s="3" t="str">
        <f>VLOOKUP(Table_Villen_viihde.accdb[[#This Row],[Ryhmänro]],Table_Villen_viihde.accdb6[],2,FALSE)</f>
        <v>Digiboxit</v>
      </c>
    </row>
    <row r="3322" spans="1:12" x14ac:dyDescent="0.35">
      <c r="A3322">
        <v>53820</v>
      </c>
      <c r="B3322" s="18">
        <v>42466</v>
      </c>
      <c r="C3322" t="s">
        <v>61</v>
      </c>
      <c r="D3322">
        <v>1</v>
      </c>
      <c r="E3322">
        <v>10</v>
      </c>
      <c r="F3322">
        <v>324</v>
      </c>
      <c r="G3322">
        <v>235.04</v>
      </c>
      <c r="H3322" t="str">
        <f>VLOOKUP(Table_Villen_viihde.accdb[[#This Row],[MyyjäID]],ville_myyjät!$A$2:$B$17,2,FALSE)</f>
        <v>Ilona</v>
      </c>
      <c r="I3322" t="str">
        <f>VLOOKUP(Table_Villen_viihde.accdb[[#This Row],[myyjä]],ville_myyjät!$B$2:$C$17,2,FALSE)</f>
        <v>Nainen</v>
      </c>
      <c r="J3322" t="str">
        <f>VLOOKUP(Table_Villen_viihde.accdb[[#This Row],[Tuotenumero]],Table_Villen_viihde.accdb5[[Tuotenumero]:[Tuote]],2,FALSE)</f>
        <v>TV32</v>
      </c>
      <c r="K3322" s="3">
        <f>VLOOKUP(Table_Villen_viihde.accdb[[#This Row],[Tuotenumero]],Table_Villen_viihde.accdb5[[Tuotenumero]:[TuoteryhmäID]],3,FALSE)</f>
        <v>3</v>
      </c>
      <c r="L3322" s="3" t="str">
        <f>VLOOKUP(Table_Villen_viihde.accdb[[#This Row],[Ryhmänro]],Table_Villen_viihde.accdb6[],2,FALSE)</f>
        <v>TV</v>
      </c>
    </row>
    <row r="3323" spans="1:12" x14ac:dyDescent="0.35">
      <c r="A3323">
        <v>53821</v>
      </c>
      <c r="B3323" s="18">
        <v>42466</v>
      </c>
      <c r="C3323" t="s">
        <v>60</v>
      </c>
      <c r="D3323">
        <v>1</v>
      </c>
      <c r="E3323">
        <v>1</v>
      </c>
      <c r="F3323">
        <v>14</v>
      </c>
      <c r="G3323">
        <v>10.25</v>
      </c>
      <c r="H3323" t="str">
        <f>VLOOKUP(Table_Villen_viihde.accdb[[#This Row],[MyyjäID]],ville_myyjät!$A$2:$B$17,2,FALSE)</f>
        <v>Liisa</v>
      </c>
      <c r="I3323" t="str">
        <f>VLOOKUP(Table_Villen_viihde.accdb[[#This Row],[myyjä]],ville_myyjät!$B$2:$C$17,2,FALSE)</f>
        <v>Nainen</v>
      </c>
      <c r="J3323" t="str">
        <f>VLOOKUP(Table_Villen_viihde.accdb[[#This Row],[Tuotenumero]],Table_Villen_viihde.accdb5[[Tuotenumero]:[Tuote]],2,FALSE)</f>
        <v>Antennikaapeli</v>
      </c>
      <c r="K3323" s="3">
        <f>VLOOKUP(Table_Villen_viihde.accdb[[#This Row],[Tuotenumero]],Table_Villen_viihde.accdb5[[Tuotenumero]:[TuoteryhmäID]],3,FALSE)</f>
        <v>4</v>
      </c>
      <c r="L3323" s="3" t="str">
        <f>VLOOKUP(Table_Villen_viihde.accdb[[#This Row],[Ryhmänro]],Table_Villen_viihde.accdb6[],2,FALSE)</f>
        <v>Tarvikkeet</v>
      </c>
    </row>
    <row r="3324" spans="1:12" x14ac:dyDescent="0.35">
      <c r="A3324">
        <v>53822</v>
      </c>
      <c r="B3324" s="18">
        <v>42466</v>
      </c>
      <c r="C3324" t="s">
        <v>60</v>
      </c>
      <c r="D3324">
        <v>1</v>
      </c>
      <c r="E3324">
        <v>5</v>
      </c>
      <c r="F3324">
        <v>15</v>
      </c>
      <c r="G3324">
        <v>10.45</v>
      </c>
      <c r="H3324" t="str">
        <f>VLOOKUP(Table_Villen_viihde.accdb[[#This Row],[MyyjäID]],ville_myyjät!$A$2:$B$17,2,FALSE)</f>
        <v>Petri</v>
      </c>
      <c r="I3324" t="str">
        <f>VLOOKUP(Table_Villen_viihde.accdb[[#This Row],[myyjä]],ville_myyjät!$B$2:$C$17,2,FALSE)</f>
        <v>Mies</v>
      </c>
      <c r="J3324" t="str">
        <f>VLOOKUP(Table_Villen_viihde.accdb[[#This Row],[Tuotenumero]],Table_Villen_viihde.accdb5[[Tuotenumero]:[Tuote]],2,FALSE)</f>
        <v>Antennikaapeli</v>
      </c>
      <c r="K3324" s="3">
        <f>VLOOKUP(Table_Villen_viihde.accdb[[#This Row],[Tuotenumero]],Table_Villen_viihde.accdb5[[Tuotenumero]:[TuoteryhmäID]],3,FALSE)</f>
        <v>4</v>
      </c>
      <c r="L3324" s="3" t="str">
        <f>VLOOKUP(Table_Villen_viihde.accdb[[#This Row],[Ryhmänro]],Table_Villen_viihde.accdb6[],2,FALSE)</f>
        <v>Tarvikkeet</v>
      </c>
    </row>
    <row r="3325" spans="1:12" x14ac:dyDescent="0.35">
      <c r="A3325">
        <v>53823</v>
      </c>
      <c r="B3325" s="18">
        <v>42466</v>
      </c>
      <c r="C3325" t="s">
        <v>58</v>
      </c>
      <c r="D3325">
        <v>1</v>
      </c>
      <c r="E3325">
        <v>5</v>
      </c>
      <c r="F3325">
        <v>18</v>
      </c>
      <c r="G3325">
        <v>9.16</v>
      </c>
      <c r="H3325" t="str">
        <f>VLOOKUP(Table_Villen_viihde.accdb[[#This Row],[MyyjäID]],ville_myyjät!$A$2:$B$17,2,FALSE)</f>
        <v>Petri</v>
      </c>
      <c r="I3325" t="str">
        <f>VLOOKUP(Table_Villen_viihde.accdb[[#This Row],[myyjä]],ville_myyjät!$B$2:$C$17,2,FALSE)</f>
        <v>Mies</v>
      </c>
      <c r="J3325" t="str">
        <f>VLOOKUP(Table_Villen_viihde.accdb[[#This Row],[Tuotenumero]],Table_Villen_viihde.accdb5[[Tuotenumero]:[Tuote]],2,FALSE)</f>
        <v>USB-kaapeli</v>
      </c>
      <c r="K3325" s="3">
        <f>VLOOKUP(Table_Villen_viihde.accdb[[#This Row],[Tuotenumero]],Table_Villen_viihde.accdb5[[Tuotenumero]:[TuoteryhmäID]],3,FALSE)</f>
        <v>4</v>
      </c>
      <c r="L3325" s="3" t="str">
        <f>VLOOKUP(Table_Villen_viihde.accdb[[#This Row],[Ryhmänro]],Table_Villen_viihde.accdb6[],2,FALSE)</f>
        <v>Tarvikkeet</v>
      </c>
    </row>
    <row r="3326" spans="1:12" x14ac:dyDescent="0.35">
      <c r="A3326">
        <v>53824</v>
      </c>
      <c r="B3326" s="18">
        <v>42467</v>
      </c>
      <c r="C3326" t="s">
        <v>60</v>
      </c>
      <c r="D3326">
        <v>1</v>
      </c>
      <c r="E3326">
        <v>5</v>
      </c>
      <c r="F3326">
        <v>15</v>
      </c>
      <c r="G3326">
        <v>10.47</v>
      </c>
      <c r="H3326" t="str">
        <f>VLOOKUP(Table_Villen_viihde.accdb[[#This Row],[MyyjäID]],ville_myyjät!$A$2:$B$17,2,FALSE)</f>
        <v>Petri</v>
      </c>
      <c r="I3326" t="str">
        <f>VLOOKUP(Table_Villen_viihde.accdb[[#This Row],[myyjä]],ville_myyjät!$B$2:$C$17,2,FALSE)</f>
        <v>Mies</v>
      </c>
      <c r="J3326" t="str">
        <f>VLOOKUP(Table_Villen_viihde.accdb[[#This Row],[Tuotenumero]],Table_Villen_viihde.accdb5[[Tuotenumero]:[Tuote]],2,FALSE)</f>
        <v>Antennikaapeli</v>
      </c>
      <c r="K3326" s="3">
        <f>VLOOKUP(Table_Villen_viihde.accdb[[#This Row],[Tuotenumero]],Table_Villen_viihde.accdb5[[Tuotenumero]:[TuoteryhmäID]],3,FALSE)</f>
        <v>4</v>
      </c>
      <c r="L3326" s="3" t="str">
        <f>VLOOKUP(Table_Villen_viihde.accdb[[#This Row],[Ryhmänro]],Table_Villen_viihde.accdb6[],2,FALSE)</f>
        <v>Tarvikkeet</v>
      </c>
    </row>
    <row r="3327" spans="1:12" x14ac:dyDescent="0.35">
      <c r="A3327">
        <v>53825</v>
      </c>
      <c r="B3327" s="18">
        <v>42467</v>
      </c>
      <c r="C3327" t="s">
        <v>59</v>
      </c>
      <c r="D3327">
        <v>1</v>
      </c>
      <c r="E3327">
        <v>3</v>
      </c>
      <c r="F3327">
        <v>244</v>
      </c>
      <c r="G3327">
        <v>134.72</v>
      </c>
      <c r="H3327" t="str">
        <f>VLOOKUP(Table_Villen_viihde.accdb[[#This Row],[MyyjäID]],ville_myyjät!$A$2:$B$17,2,FALSE)</f>
        <v>Helena</v>
      </c>
      <c r="I3327" t="str">
        <f>VLOOKUP(Table_Villen_viihde.accdb[[#This Row],[myyjä]],ville_myyjät!$B$2:$C$17,2,FALSE)</f>
        <v>Nainen</v>
      </c>
      <c r="J3327" t="str">
        <f>VLOOKUP(Table_Villen_viihde.accdb[[#This Row],[Tuotenumero]],Table_Villen_viihde.accdb5[[Tuotenumero]:[Tuote]],2,FALSE)</f>
        <v>Levysoitin</v>
      </c>
      <c r="K3327" s="3">
        <f>VLOOKUP(Table_Villen_viihde.accdb[[#This Row],[Tuotenumero]],Table_Villen_viihde.accdb5[[Tuotenumero]:[TuoteryhmäID]],3,FALSE)</f>
        <v>1</v>
      </c>
      <c r="L3327" s="3" t="str">
        <f>VLOOKUP(Table_Villen_viihde.accdb[[#This Row],[Ryhmänro]],Table_Villen_viihde.accdb6[],2,FALSE)</f>
        <v>Äänentoisto</v>
      </c>
    </row>
    <row r="3328" spans="1:12" x14ac:dyDescent="0.35">
      <c r="A3328">
        <v>53826</v>
      </c>
      <c r="B3328" s="18">
        <v>42467</v>
      </c>
      <c r="C3328" t="s">
        <v>62</v>
      </c>
      <c r="D3328">
        <v>1</v>
      </c>
      <c r="E3328">
        <v>3</v>
      </c>
      <c r="F3328">
        <v>55</v>
      </c>
      <c r="G3328">
        <v>44.14</v>
      </c>
      <c r="H3328" t="str">
        <f>VLOOKUP(Table_Villen_viihde.accdb[[#This Row],[MyyjäID]],ville_myyjät!$A$2:$B$17,2,FALSE)</f>
        <v>Helena</v>
      </c>
      <c r="I3328" t="str">
        <f>VLOOKUP(Table_Villen_viihde.accdb[[#This Row],[myyjä]],ville_myyjät!$B$2:$C$17,2,FALSE)</f>
        <v>Nainen</v>
      </c>
      <c r="J3328" t="str">
        <f>VLOOKUP(Table_Villen_viihde.accdb[[#This Row],[Tuotenumero]],Table_Villen_viihde.accdb5[[Tuotenumero]:[Tuote]],2,FALSE)</f>
        <v>Kaukosäädin</v>
      </c>
      <c r="K3328" s="3">
        <f>VLOOKUP(Table_Villen_viihde.accdb[[#This Row],[Tuotenumero]],Table_Villen_viihde.accdb5[[Tuotenumero]:[TuoteryhmäID]],3,FALSE)</f>
        <v>4</v>
      </c>
      <c r="L3328" s="3" t="str">
        <f>VLOOKUP(Table_Villen_viihde.accdb[[#This Row],[Ryhmänro]],Table_Villen_viihde.accdb6[],2,FALSE)</f>
        <v>Tarvikkeet</v>
      </c>
    </row>
    <row r="3329" spans="1:12" x14ac:dyDescent="0.35">
      <c r="A3329">
        <v>53827</v>
      </c>
      <c r="B3329" s="18">
        <v>42468</v>
      </c>
      <c r="C3329" t="s">
        <v>60</v>
      </c>
      <c r="D3329">
        <v>1</v>
      </c>
      <c r="E3329">
        <v>14</v>
      </c>
      <c r="F3329">
        <v>15</v>
      </c>
      <c r="G3329">
        <v>10.38</v>
      </c>
      <c r="H3329" t="str">
        <f>VLOOKUP(Table_Villen_viihde.accdb[[#This Row],[MyyjäID]],ville_myyjät!$A$2:$B$17,2,FALSE)</f>
        <v>Jani</v>
      </c>
      <c r="I3329" t="str">
        <f>VLOOKUP(Table_Villen_viihde.accdb[[#This Row],[myyjä]],ville_myyjät!$B$2:$C$17,2,FALSE)</f>
        <v>Mies</v>
      </c>
      <c r="J3329" t="str">
        <f>VLOOKUP(Table_Villen_viihde.accdb[[#This Row],[Tuotenumero]],Table_Villen_viihde.accdb5[[Tuotenumero]:[Tuote]],2,FALSE)</f>
        <v>Antennikaapeli</v>
      </c>
      <c r="K3329" s="3">
        <f>VLOOKUP(Table_Villen_viihde.accdb[[#This Row],[Tuotenumero]],Table_Villen_viihde.accdb5[[Tuotenumero]:[TuoteryhmäID]],3,FALSE)</f>
        <v>4</v>
      </c>
      <c r="L3329" s="3" t="str">
        <f>VLOOKUP(Table_Villen_viihde.accdb[[#This Row],[Ryhmänro]],Table_Villen_viihde.accdb6[],2,FALSE)</f>
        <v>Tarvikkeet</v>
      </c>
    </row>
    <row r="3330" spans="1:12" x14ac:dyDescent="0.35">
      <c r="A3330">
        <v>53828</v>
      </c>
      <c r="B3330" s="18">
        <v>42469</v>
      </c>
      <c r="C3330" t="s">
        <v>60</v>
      </c>
      <c r="D3330">
        <v>1</v>
      </c>
      <c r="E3330">
        <v>6</v>
      </c>
      <c r="F3330">
        <v>15</v>
      </c>
      <c r="G3330">
        <v>10.95</v>
      </c>
      <c r="H3330" t="str">
        <f>VLOOKUP(Table_Villen_viihde.accdb[[#This Row],[MyyjäID]],ville_myyjät!$A$2:$B$17,2,FALSE)</f>
        <v>Mikko</v>
      </c>
      <c r="I3330" t="str">
        <f>VLOOKUP(Table_Villen_viihde.accdb[[#This Row],[myyjä]],ville_myyjät!$B$2:$C$17,2,FALSE)</f>
        <v>Mies</v>
      </c>
      <c r="J3330" t="str">
        <f>VLOOKUP(Table_Villen_viihde.accdb[[#This Row],[Tuotenumero]],Table_Villen_viihde.accdb5[[Tuotenumero]:[Tuote]],2,FALSE)</f>
        <v>Antennikaapeli</v>
      </c>
      <c r="K3330" s="3">
        <f>VLOOKUP(Table_Villen_viihde.accdb[[#This Row],[Tuotenumero]],Table_Villen_viihde.accdb5[[Tuotenumero]:[TuoteryhmäID]],3,FALSE)</f>
        <v>4</v>
      </c>
      <c r="L3330" s="3" t="str">
        <f>VLOOKUP(Table_Villen_viihde.accdb[[#This Row],[Ryhmänro]],Table_Villen_viihde.accdb6[],2,FALSE)</f>
        <v>Tarvikkeet</v>
      </c>
    </row>
    <row r="3331" spans="1:12" x14ac:dyDescent="0.35">
      <c r="A3331">
        <v>53829</v>
      </c>
      <c r="B3331" s="18">
        <v>42470</v>
      </c>
      <c r="C3331" t="s">
        <v>60</v>
      </c>
      <c r="D3331">
        <v>1</v>
      </c>
      <c r="E3331">
        <v>2</v>
      </c>
      <c r="F3331">
        <v>15</v>
      </c>
      <c r="G3331">
        <v>10.199999999999999</v>
      </c>
      <c r="H3331" t="str">
        <f>VLOOKUP(Table_Villen_viihde.accdb[[#This Row],[MyyjäID]],ville_myyjät!$A$2:$B$17,2,FALSE)</f>
        <v>Maija</v>
      </c>
      <c r="I3331" t="str">
        <f>VLOOKUP(Table_Villen_viihde.accdb[[#This Row],[myyjä]],ville_myyjät!$B$2:$C$17,2,FALSE)</f>
        <v>Nainen</v>
      </c>
      <c r="J3331" t="str">
        <f>VLOOKUP(Table_Villen_viihde.accdb[[#This Row],[Tuotenumero]],Table_Villen_viihde.accdb5[[Tuotenumero]:[Tuote]],2,FALSE)</f>
        <v>Antennikaapeli</v>
      </c>
      <c r="K3331" s="3">
        <f>VLOOKUP(Table_Villen_viihde.accdb[[#This Row],[Tuotenumero]],Table_Villen_viihde.accdb5[[Tuotenumero]:[TuoteryhmäID]],3,FALSE)</f>
        <v>4</v>
      </c>
      <c r="L3331" s="3" t="str">
        <f>VLOOKUP(Table_Villen_viihde.accdb[[#This Row],[Ryhmänro]],Table_Villen_viihde.accdb6[],2,FALSE)</f>
        <v>Tarvikkeet</v>
      </c>
    </row>
    <row r="3332" spans="1:12" x14ac:dyDescent="0.35">
      <c r="A3332">
        <v>53830</v>
      </c>
      <c r="B3332" s="18">
        <v>42470</v>
      </c>
      <c r="C3332" t="s">
        <v>58</v>
      </c>
      <c r="D3332">
        <v>1</v>
      </c>
      <c r="E3332">
        <v>7</v>
      </c>
      <c r="F3332">
        <v>17</v>
      </c>
      <c r="G3332">
        <v>9.01</v>
      </c>
      <c r="H3332" t="str">
        <f>VLOOKUP(Table_Villen_viihde.accdb[[#This Row],[MyyjäID]],ville_myyjät!$A$2:$B$17,2,FALSE)</f>
        <v>Kaija</v>
      </c>
      <c r="I3332" t="str">
        <f>VLOOKUP(Table_Villen_viihde.accdb[[#This Row],[myyjä]],ville_myyjät!$B$2:$C$17,2,FALSE)</f>
        <v>Nainen</v>
      </c>
      <c r="J3332" t="str">
        <f>VLOOKUP(Table_Villen_viihde.accdb[[#This Row],[Tuotenumero]],Table_Villen_viihde.accdb5[[Tuotenumero]:[Tuote]],2,FALSE)</f>
        <v>USB-kaapeli</v>
      </c>
      <c r="K3332" s="3">
        <f>VLOOKUP(Table_Villen_viihde.accdb[[#This Row],[Tuotenumero]],Table_Villen_viihde.accdb5[[Tuotenumero]:[TuoteryhmäID]],3,FALSE)</f>
        <v>4</v>
      </c>
      <c r="L3332" s="3" t="str">
        <f>VLOOKUP(Table_Villen_viihde.accdb[[#This Row],[Ryhmänro]],Table_Villen_viihde.accdb6[],2,FALSE)</f>
        <v>Tarvikkeet</v>
      </c>
    </row>
    <row r="3333" spans="1:12" x14ac:dyDescent="0.35">
      <c r="A3333">
        <v>53831</v>
      </c>
      <c r="B3333" s="18">
        <v>42470</v>
      </c>
      <c r="C3333" t="s">
        <v>60</v>
      </c>
      <c r="D3333">
        <v>1</v>
      </c>
      <c r="E3333">
        <v>11</v>
      </c>
      <c r="F3333">
        <v>15</v>
      </c>
      <c r="G3333">
        <v>10.25</v>
      </c>
      <c r="H3333" t="str">
        <f>VLOOKUP(Table_Villen_viihde.accdb[[#This Row],[MyyjäID]],ville_myyjät!$A$2:$B$17,2,FALSE)</f>
        <v>Kuisma</v>
      </c>
      <c r="I3333" t="str">
        <f>VLOOKUP(Table_Villen_viihde.accdb[[#This Row],[myyjä]],ville_myyjät!$B$2:$C$17,2,FALSE)</f>
        <v>Mies</v>
      </c>
      <c r="J3333" t="str">
        <f>VLOOKUP(Table_Villen_viihde.accdb[[#This Row],[Tuotenumero]],Table_Villen_viihde.accdb5[[Tuotenumero]:[Tuote]],2,FALSE)</f>
        <v>Antennikaapeli</v>
      </c>
      <c r="K3333" s="3">
        <f>VLOOKUP(Table_Villen_viihde.accdb[[#This Row],[Tuotenumero]],Table_Villen_viihde.accdb5[[Tuotenumero]:[TuoteryhmäID]],3,FALSE)</f>
        <v>4</v>
      </c>
      <c r="L3333" s="3" t="str">
        <f>VLOOKUP(Table_Villen_viihde.accdb[[#This Row],[Ryhmänro]],Table_Villen_viihde.accdb6[],2,FALSE)</f>
        <v>Tarvikkeet</v>
      </c>
    </row>
    <row r="3334" spans="1:12" x14ac:dyDescent="0.35">
      <c r="A3334">
        <v>53832</v>
      </c>
      <c r="B3334" s="18">
        <v>42470</v>
      </c>
      <c r="C3334" t="s">
        <v>60</v>
      </c>
      <c r="D3334">
        <v>1</v>
      </c>
      <c r="E3334">
        <v>6</v>
      </c>
      <c r="F3334">
        <v>15</v>
      </c>
      <c r="G3334">
        <v>11.15</v>
      </c>
      <c r="H3334" t="str">
        <f>VLOOKUP(Table_Villen_viihde.accdb[[#This Row],[MyyjäID]],ville_myyjät!$A$2:$B$17,2,FALSE)</f>
        <v>Mikko</v>
      </c>
      <c r="I3334" t="str">
        <f>VLOOKUP(Table_Villen_viihde.accdb[[#This Row],[myyjä]],ville_myyjät!$B$2:$C$17,2,FALSE)</f>
        <v>Mies</v>
      </c>
      <c r="J3334" t="str">
        <f>VLOOKUP(Table_Villen_viihde.accdb[[#This Row],[Tuotenumero]],Table_Villen_viihde.accdb5[[Tuotenumero]:[Tuote]],2,FALSE)</f>
        <v>Antennikaapeli</v>
      </c>
      <c r="K3334" s="3">
        <f>VLOOKUP(Table_Villen_viihde.accdb[[#This Row],[Tuotenumero]],Table_Villen_viihde.accdb5[[Tuotenumero]:[TuoteryhmäID]],3,FALSE)</f>
        <v>4</v>
      </c>
      <c r="L3334" s="3" t="str">
        <f>VLOOKUP(Table_Villen_viihde.accdb[[#This Row],[Ryhmänro]],Table_Villen_viihde.accdb6[],2,FALSE)</f>
        <v>Tarvikkeet</v>
      </c>
    </row>
    <row r="3335" spans="1:12" x14ac:dyDescent="0.35">
      <c r="A3335">
        <v>53833</v>
      </c>
      <c r="B3335" s="18">
        <v>42470</v>
      </c>
      <c r="C3335" t="s">
        <v>60</v>
      </c>
      <c r="D3335">
        <v>1</v>
      </c>
      <c r="E3335">
        <v>7</v>
      </c>
      <c r="F3335">
        <v>14</v>
      </c>
      <c r="G3335">
        <v>10.57</v>
      </c>
      <c r="H3335" t="str">
        <f>VLOOKUP(Table_Villen_viihde.accdb[[#This Row],[MyyjäID]],ville_myyjät!$A$2:$B$17,2,FALSE)</f>
        <v>Kaija</v>
      </c>
      <c r="I3335" t="str">
        <f>VLOOKUP(Table_Villen_viihde.accdb[[#This Row],[myyjä]],ville_myyjät!$B$2:$C$17,2,FALSE)</f>
        <v>Nainen</v>
      </c>
      <c r="J3335" t="str">
        <f>VLOOKUP(Table_Villen_viihde.accdb[[#This Row],[Tuotenumero]],Table_Villen_viihde.accdb5[[Tuotenumero]:[Tuote]],2,FALSE)</f>
        <v>Antennikaapeli</v>
      </c>
      <c r="K3335" s="3">
        <f>VLOOKUP(Table_Villen_viihde.accdb[[#This Row],[Tuotenumero]],Table_Villen_viihde.accdb5[[Tuotenumero]:[TuoteryhmäID]],3,FALSE)</f>
        <v>4</v>
      </c>
      <c r="L3335" s="3" t="str">
        <f>VLOOKUP(Table_Villen_viihde.accdb[[#This Row],[Ryhmänro]],Table_Villen_viihde.accdb6[],2,FALSE)</f>
        <v>Tarvikkeet</v>
      </c>
    </row>
    <row r="3336" spans="1:12" x14ac:dyDescent="0.35">
      <c r="A3336">
        <v>53834</v>
      </c>
      <c r="B3336" s="18">
        <v>42471</v>
      </c>
      <c r="C3336" t="s">
        <v>62</v>
      </c>
      <c r="D3336">
        <v>1</v>
      </c>
      <c r="E3336">
        <v>7</v>
      </c>
      <c r="F3336">
        <v>54</v>
      </c>
      <c r="G3336">
        <v>41.79</v>
      </c>
      <c r="H3336" t="str">
        <f>VLOOKUP(Table_Villen_viihde.accdb[[#This Row],[MyyjäID]],ville_myyjät!$A$2:$B$17,2,FALSE)</f>
        <v>Kaija</v>
      </c>
      <c r="I3336" t="str">
        <f>VLOOKUP(Table_Villen_viihde.accdb[[#This Row],[myyjä]],ville_myyjät!$B$2:$C$17,2,FALSE)</f>
        <v>Nainen</v>
      </c>
      <c r="J3336" t="str">
        <f>VLOOKUP(Table_Villen_viihde.accdb[[#This Row],[Tuotenumero]],Table_Villen_viihde.accdb5[[Tuotenumero]:[Tuote]],2,FALSE)</f>
        <v>Kaukosäädin</v>
      </c>
      <c r="K3336" s="3">
        <f>VLOOKUP(Table_Villen_viihde.accdb[[#This Row],[Tuotenumero]],Table_Villen_viihde.accdb5[[Tuotenumero]:[TuoteryhmäID]],3,FALSE)</f>
        <v>4</v>
      </c>
      <c r="L3336" s="3" t="str">
        <f>VLOOKUP(Table_Villen_viihde.accdb[[#This Row],[Ryhmänro]],Table_Villen_viihde.accdb6[],2,FALSE)</f>
        <v>Tarvikkeet</v>
      </c>
    </row>
    <row r="3337" spans="1:12" x14ac:dyDescent="0.35">
      <c r="A3337">
        <v>53835</v>
      </c>
      <c r="B3337" s="18">
        <v>42471</v>
      </c>
      <c r="C3337" t="s">
        <v>60</v>
      </c>
      <c r="D3337">
        <v>1</v>
      </c>
      <c r="E3337">
        <v>7</v>
      </c>
      <c r="F3337">
        <v>14</v>
      </c>
      <c r="G3337">
        <v>10.6</v>
      </c>
      <c r="H3337" t="str">
        <f>VLOOKUP(Table_Villen_viihde.accdb[[#This Row],[MyyjäID]],ville_myyjät!$A$2:$B$17,2,FALSE)</f>
        <v>Kaija</v>
      </c>
      <c r="I3337" t="str">
        <f>VLOOKUP(Table_Villen_viihde.accdb[[#This Row],[myyjä]],ville_myyjät!$B$2:$C$17,2,FALSE)</f>
        <v>Nainen</v>
      </c>
      <c r="J3337" t="str">
        <f>VLOOKUP(Table_Villen_viihde.accdb[[#This Row],[Tuotenumero]],Table_Villen_viihde.accdb5[[Tuotenumero]:[Tuote]],2,FALSE)</f>
        <v>Antennikaapeli</v>
      </c>
      <c r="K3337" s="3">
        <f>VLOOKUP(Table_Villen_viihde.accdb[[#This Row],[Tuotenumero]],Table_Villen_viihde.accdb5[[Tuotenumero]:[TuoteryhmäID]],3,FALSE)</f>
        <v>4</v>
      </c>
      <c r="L3337" s="3" t="str">
        <f>VLOOKUP(Table_Villen_viihde.accdb[[#This Row],[Ryhmänro]],Table_Villen_viihde.accdb6[],2,FALSE)</f>
        <v>Tarvikkeet</v>
      </c>
    </row>
    <row r="3338" spans="1:12" x14ac:dyDescent="0.35">
      <c r="A3338">
        <v>53836</v>
      </c>
      <c r="B3338" s="18">
        <v>42471</v>
      </c>
      <c r="C3338" t="s">
        <v>60</v>
      </c>
      <c r="D3338">
        <v>1</v>
      </c>
      <c r="E3338">
        <v>1</v>
      </c>
      <c r="F3338">
        <v>15</v>
      </c>
      <c r="G3338">
        <v>10.99</v>
      </c>
      <c r="H3338" t="str">
        <f>VLOOKUP(Table_Villen_viihde.accdb[[#This Row],[MyyjäID]],ville_myyjät!$A$2:$B$17,2,FALSE)</f>
        <v>Liisa</v>
      </c>
      <c r="I3338" t="str">
        <f>VLOOKUP(Table_Villen_viihde.accdb[[#This Row],[myyjä]],ville_myyjät!$B$2:$C$17,2,FALSE)</f>
        <v>Nainen</v>
      </c>
      <c r="J3338" t="str">
        <f>VLOOKUP(Table_Villen_viihde.accdb[[#This Row],[Tuotenumero]],Table_Villen_viihde.accdb5[[Tuotenumero]:[Tuote]],2,FALSE)</f>
        <v>Antennikaapeli</v>
      </c>
      <c r="K3338" s="3">
        <f>VLOOKUP(Table_Villen_viihde.accdb[[#This Row],[Tuotenumero]],Table_Villen_viihde.accdb5[[Tuotenumero]:[TuoteryhmäID]],3,FALSE)</f>
        <v>4</v>
      </c>
      <c r="L3338" s="3" t="str">
        <f>VLOOKUP(Table_Villen_viihde.accdb[[#This Row],[Ryhmänro]],Table_Villen_viihde.accdb6[],2,FALSE)</f>
        <v>Tarvikkeet</v>
      </c>
    </row>
    <row r="3339" spans="1:12" x14ac:dyDescent="0.35">
      <c r="A3339">
        <v>53837</v>
      </c>
      <c r="B3339" s="18">
        <v>42472</v>
      </c>
      <c r="C3339" t="s">
        <v>60</v>
      </c>
      <c r="D3339">
        <v>1</v>
      </c>
      <c r="E3339">
        <v>11</v>
      </c>
      <c r="F3339">
        <v>14</v>
      </c>
      <c r="G3339">
        <v>10.26</v>
      </c>
      <c r="H3339" t="str">
        <f>VLOOKUP(Table_Villen_viihde.accdb[[#This Row],[MyyjäID]],ville_myyjät!$A$2:$B$17,2,FALSE)</f>
        <v>Kuisma</v>
      </c>
      <c r="I3339" t="str">
        <f>VLOOKUP(Table_Villen_viihde.accdb[[#This Row],[myyjä]],ville_myyjät!$B$2:$C$17,2,FALSE)</f>
        <v>Mies</v>
      </c>
      <c r="J3339" t="str">
        <f>VLOOKUP(Table_Villen_viihde.accdb[[#This Row],[Tuotenumero]],Table_Villen_viihde.accdb5[[Tuotenumero]:[Tuote]],2,FALSE)</f>
        <v>Antennikaapeli</v>
      </c>
      <c r="K3339" s="3">
        <f>VLOOKUP(Table_Villen_viihde.accdb[[#This Row],[Tuotenumero]],Table_Villen_viihde.accdb5[[Tuotenumero]:[TuoteryhmäID]],3,FALSE)</f>
        <v>4</v>
      </c>
      <c r="L3339" s="3" t="str">
        <f>VLOOKUP(Table_Villen_viihde.accdb[[#This Row],[Ryhmänro]],Table_Villen_viihde.accdb6[],2,FALSE)</f>
        <v>Tarvikkeet</v>
      </c>
    </row>
    <row r="3340" spans="1:12" x14ac:dyDescent="0.35">
      <c r="A3340">
        <v>53838</v>
      </c>
      <c r="B3340" s="18">
        <v>42472</v>
      </c>
      <c r="C3340" t="s">
        <v>59</v>
      </c>
      <c r="D3340">
        <v>1</v>
      </c>
      <c r="E3340">
        <v>11</v>
      </c>
      <c r="F3340">
        <v>248</v>
      </c>
      <c r="G3340">
        <v>133.88</v>
      </c>
      <c r="H3340" t="str">
        <f>VLOOKUP(Table_Villen_viihde.accdb[[#This Row],[MyyjäID]],ville_myyjät!$A$2:$B$17,2,FALSE)</f>
        <v>Kuisma</v>
      </c>
      <c r="I3340" t="str">
        <f>VLOOKUP(Table_Villen_viihde.accdb[[#This Row],[myyjä]],ville_myyjät!$B$2:$C$17,2,FALSE)</f>
        <v>Mies</v>
      </c>
      <c r="J3340" t="str">
        <f>VLOOKUP(Table_Villen_viihde.accdb[[#This Row],[Tuotenumero]],Table_Villen_viihde.accdb5[[Tuotenumero]:[Tuote]],2,FALSE)</f>
        <v>Levysoitin</v>
      </c>
      <c r="K3340" s="3">
        <f>VLOOKUP(Table_Villen_viihde.accdb[[#This Row],[Tuotenumero]],Table_Villen_viihde.accdb5[[Tuotenumero]:[TuoteryhmäID]],3,FALSE)</f>
        <v>1</v>
      </c>
      <c r="L3340" s="3" t="str">
        <f>VLOOKUP(Table_Villen_viihde.accdb[[#This Row],[Ryhmänro]],Table_Villen_viihde.accdb6[],2,FALSE)</f>
        <v>Äänentoisto</v>
      </c>
    </row>
    <row r="3341" spans="1:12" x14ac:dyDescent="0.35">
      <c r="A3341">
        <v>53839</v>
      </c>
      <c r="B3341" s="18">
        <v>42473</v>
      </c>
      <c r="C3341" t="s">
        <v>60</v>
      </c>
      <c r="D3341">
        <v>1</v>
      </c>
      <c r="E3341">
        <v>1</v>
      </c>
      <c r="F3341">
        <v>14</v>
      </c>
      <c r="G3341">
        <v>10.6</v>
      </c>
      <c r="H3341" t="str">
        <f>VLOOKUP(Table_Villen_viihde.accdb[[#This Row],[MyyjäID]],ville_myyjät!$A$2:$B$17,2,FALSE)</f>
        <v>Liisa</v>
      </c>
      <c r="I3341" t="str">
        <f>VLOOKUP(Table_Villen_viihde.accdb[[#This Row],[myyjä]],ville_myyjät!$B$2:$C$17,2,FALSE)</f>
        <v>Nainen</v>
      </c>
      <c r="J3341" t="str">
        <f>VLOOKUP(Table_Villen_viihde.accdb[[#This Row],[Tuotenumero]],Table_Villen_viihde.accdb5[[Tuotenumero]:[Tuote]],2,FALSE)</f>
        <v>Antennikaapeli</v>
      </c>
      <c r="K3341" s="3">
        <f>VLOOKUP(Table_Villen_viihde.accdb[[#This Row],[Tuotenumero]],Table_Villen_viihde.accdb5[[Tuotenumero]:[TuoteryhmäID]],3,FALSE)</f>
        <v>4</v>
      </c>
      <c r="L3341" s="3" t="str">
        <f>VLOOKUP(Table_Villen_viihde.accdb[[#This Row],[Ryhmänro]],Table_Villen_viihde.accdb6[],2,FALSE)</f>
        <v>Tarvikkeet</v>
      </c>
    </row>
    <row r="3342" spans="1:12" x14ac:dyDescent="0.35">
      <c r="A3342">
        <v>53840</v>
      </c>
      <c r="B3342" s="18">
        <v>42473</v>
      </c>
      <c r="C3342" t="s">
        <v>61</v>
      </c>
      <c r="D3342">
        <v>1</v>
      </c>
      <c r="E3342">
        <v>2</v>
      </c>
      <c r="F3342">
        <v>341</v>
      </c>
      <c r="G3342">
        <v>231.41</v>
      </c>
      <c r="H3342" t="str">
        <f>VLOOKUP(Table_Villen_viihde.accdb[[#This Row],[MyyjäID]],ville_myyjät!$A$2:$B$17,2,FALSE)</f>
        <v>Maija</v>
      </c>
      <c r="I3342" t="str">
        <f>VLOOKUP(Table_Villen_viihde.accdb[[#This Row],[myyjä]],ville_myyjät!$B$2:$C$17,2,FALSE)</f>
        <v>Nainen</v>
      </c>
      <c r="J3342" t="str">
        <f>VLOOKUP(Table_Villen_viihde.accdb[[#This Row],[Tuotenumero]],Table_Villen_viihde.accdb5[[Tuotenumero]:[Tuote]],2,FALSE)</f>
        <v>TV32</v>
      </c>
      <c r="K3342" s="3">
        <f>VLOOKUP(Table_Villen_viihde.accdb[[#This Row],[Tuotenumero]],Table_Villen_viihde.accdb5[[Tuotenumero]:[TuoteryhmäID]],3,FALSE)</f>
        <v>3</v>
      </c>
      <c r="L3342" s="3" t="str">
        <f>VLOOKUP(Table_Villen_viihde.accdb[[#This Row],[Ryhmänro]],Table_Villen_viihde.accdb6[],2,FALSE)</f>
        <v>TV</v>
      </c>
    </row>
    <row r="3343" spans="1:12" x14ac:dyDescent="0.35">
      <c r="A3343">
        <v>53841</v>
      </c>
      <c r="B3343" s="18">
        <v>42474</v>
      </c>
      <c r="C3343" t="s">
        <v>60</v>
      </c>
      <c r="D3343">
        <v>1</v>
      </c>
      <c r="E3343">
        <v>11</v>
      </c>
      <c r="F3343">
        <v>14</v>
      </c>
      <c r="G3343">
        <v>10.98</v>
      </c>
      <c r="H3343" t="str">
        <f>VLOOKUP(Table_Villen_viihde.accdb[[#This Row],[MyyjäID]],ville_myyjät!$A$2:$B$17,2,FALSE)</f>
        <v>Kuisma</v>
      </c>
      <c r="I3343" t="str">
        <f>VLOOKUP(Table_Villen_viihde.accdb[[#This Row],[myyjä]],ville_myyjät!$B$2:$C$17,2,FALSE)</f>
        <v>Mies</v>
      </c>
      <c r="J3343" t="str">
        <f>VLOOKUP(Table_Villen_viihde.accdb[[#This Row],[Tuotenumero]],Table_Villen_viihde.accdb5[[Tuotenumero]:[Tuote]],2,FALSE)</f>
        <v>Antennikaapeli</v>
      </c>
      <c r="K3343" s="3">
        <f>VLOOKUP(Table_Villen_viihde.accdb[[#This Row],[Tuotenumero]],Table_Villen_viihde.accdb5[[Tuotenumero]:[TuoteryhmäID]],3,FALSE)</f>
        <v>4</v>
      </c>
      <c r="L3343" s="3" t="str">
        <f>VLOOKUP(Table_Villen_viihde.accdb[[#This Row],[Ryhmänro]],Table_Villen_viihde.accdb6[],2,FALSE)</f>
        <v>Tarvikkeet</v>
      </c>
    </row>
    <row r="3344" spans="1:12" x14ac:dyDescent="0.35">
      <c r="A3344">
        <v>53842</v>
      </c>
      <c r="B3344" s="18">
        <v>42474</v>
      </c>
      <c r="C3344" t="s">
        <v>58</v>
      </c>
      <c r="D3344">
        <v>1</v>
      </c>
      <c r="E3344">
        <v>11</v>
      </c>
      <c r="F3344">
        <v>17</v>
      </c>
      <c r="G3344">
        <v>9.34</v>
      </c>
      <c r="H3344" t="str">
        <f>VLOOKUP(Table_Villen_viihde.accdb[[#This Row],[MyyjäID]],ville_myyjät!$A$2:$B$17,2,FALSE)</f>
        <v>Kuisma</v>
      </c>
      <c r="I3344" t="str">
        <f>VLOOKUP(Table_Villen_viihde.accdb[[#This Row],[myyjä]],ville_myyjät!$B$2:$C$17,2,FALSE)</f>
        <v>Mies</v>
      </c>
      <c r="J3344" t="str">
        <f>VLOOKUP(Table_Villen_viihde.accdb[[#This Row],[Tuotenumero]],Table_Villen_viihde.accdb5[[Tuotenumero]:[Tuote]],2,FALSE)</f>
        <v>USB-kaapeli</v>
      </c>
      <c r="K3344" s="3">
        <f>VLOOKUP(Table_Villen_viihde.accdb[[#This Row],[Tuotenumero]],Table_Villen_viihde.accdb5[[Tuotenumero]:[TuoteryhmäID]],3,FALSE)</f>
        <v>4</v>
      </c>
      <c r="L3344" s="3" t="str">
        <f>VLOOKUP(Table_Villen_viihde.accdb[[#This Row],[Ryhmänro]],Table_Villen_viihde.accdb6[],2,FALSE)</f>
        <v>Tarvikkeet</v>
      </c>
    </row>
    <row r="3345" spans="1:12" x14ac:dyDescent="0.35">
      <c r="A3345">
        <v>53843</v>
      </c>
      <c r="B3345" s="18">
        <v>42474</v>
      </c>
      <c r="C3345" t="s">
        <v>60</v>
      </c>
      <c r="D3345">
        <v>1</v>
      </c>
      <c r="E3345">
        <v>7</v>
      </c>
      <c r="F3345">
        <v>15</v>
      </c>
      <c r="G3345">
        <v>10.64</v>
      </c>
      <c r="H3345" t="str">
        <f>VLOOKUP(Table_Villen_viihde.accdb[[#This Row],[MyyjäID]],ville_myyjät!$A$2:$B$17,2,FALSE)</f>
        <v>Kaija</v>
      </c>
      <c r="I3345" t="str">
        <f>VLOOKUP(Table_Villen_viihde.accdb[[#This Row],[myyjä]],ville_myyjät!$B$2:$C$17,2,FALSE)</f>
        <v>Nainen</v>
      </c>
      <c r="J3345" t="str">
        <f>VLOOKUP(Table_Villen_viihde.accdb[[#This Row],[Tuotenumero]],Table_Villen_viihde.accdb5[[Tuotenumero]:[Tuote]],2,FALSE)</f>
        <v>Antennikaapeli</v>
      </c>
      <c r="K3345" s="3">
        <f>VLOOKUP(Table_Villen_viihde.accdb[[#This Row],[Tuotenumero]],Table_Villen_viihde.accdb5[[Tuotenumero]:[TuoteryhmäID]],3,FALSE)</f>
        <v>4</v>
      </c>
      <c r="L3345" s="3" t="str">
        <f>VLOOKUP(Table_Villen_viihde.accdb[[#This Row],[Ryhmänro]],Table_Villen_viihde.accdb6[],2,FALSE)</f>
        <v>Tarvikkeet</v>
      </c>
    </row>
    <row r="3346" spans="1:12" x14ac:dyDescent="0.35">
      <c r="A3346">
        <v>53844</v>
      </c>
      <c r="B3346" s="18">
        <v>42475</v>
      </c>
      <c r="C3346" t="s">
        <v>60</v>
      </c>
      <c r="D3346">
        <v>1</v>
      </c>
      <c r="E3346">
        <v>7</v>
      </c>
      <c r="F3346">
        <v>14</v>
      </c>
      <c r="G3346">
        <v>10.81</v>
      </c>
      <c r="H3346" t="str">
        <f>VLOOKUP(Table_Villen_viihde.accdb[[#This Row],[MyyjäID]],ville_myyjät!$A$2:$B$17,2,FALSE)</f>
        <v>Kaija</v>
      </c>
      <c r="I3346" t="str">
        <f>VLOOKUP(Table_Villen_viihde.accdb[[#This Row],[myyjä]],ville_myyjät!$B$2:$C$17,2,FALSE)</f>
        <v>Nainen</v>
      </c>
      <c r="J3346" t="str">
        <f>VLOOKUP(Table_Villen_viihde.accdb[[#This Row],[Tuotenumero]],Table_Villen_viihde.accdb5[[Tuotenumero]:[Tuote]],2,FALSE)</f>
        <v>Antennikaapeli</v>
      </c>
      <c r="K3346" s="3">
        <f>VLOOKUP(Table_Villen_viihde.accdb[[#This Row],[Tuotenumero]],Table_Villen_viihde.accdb5[[Tuotenumero]:[TuoteryhmäID]],3,FALSE)</f>
        <v>4</v>
      </c>
      <c r="L3346" s="3" t="str">
        <f>VLOOKUP(Table_Villen_viihde.accdb[[#This Row],[Ryhmänro]],Table_Villen_viihde.accdb6[],2,FALSE)</f>
        <v>Tarvikkeet</v>
      </c>
    </row>
    <row r="3347" spans="1:12" x14ac:dyDescent="0.35">
      <c r="A3347">
        <v>53845</v>
      </c>
      <c r="B3347" s="18">
        <v>42475</v>
      </c>
      <c r="C3347" t="s">
        <v>60</v>
      </c>
      <c r="D3347">
        <v>1</v>
      </c>
      <c r="E3347">
        <v>2</v>
      </c>
      <c r="F3347">
        <v>14</v>
      </c>
      <c r="G3347">
        <v>10.68</v>
      </c>
      <c r="H3347" t="str">
        <f>VLOOKUP(Table_Villen_viihde.accdb[[#This Row],[MyyjäID]],ville_myyjät!$A$2:$B$17,2,FALSE)</f>
        <v>Maija</v>
      </c>
      <c r="I3347" t="str">
        <f>VLOOKUP(Table_Villen_viihde.accdb[[#This Row],[myyjä]],ville_myyjät!$B$2:$C$17,2,FALSE)</f>
        <v>Nainen</v>
      </c>
      <c r="J3347" t="str">
        <f>VLOOKUP(Table_Villen_viihde.accdb[[#This Row],[Tuotenumero]],Table_Villen_viihde.accdb5[[Tuotenumero]:[Tuote]],2,FALSE)</f>
        <v>Antennikaapeli</v>
      </c>
      <c r="K3347" s="3">
        <f>VLOOKUP(Table_Villen_viihde.accdb[[#This Row],[Tuotenumero]],Table_Villen_viihde.accdb5[[Tuotenumero]:[TuoteryhmäID]],3,FALSE)</f>
        <v>4</v>
      </c>
      <c r="L3347" s="3" t="str">
        <f>VLOOKUP(Table_Villen_viihde.accdb[[#This Row],[Ryhmänro]],Table_Villen_viihde.accdb6[],2,FALSE)</f>
        <v>Tarvikkeet</v>
      </c>
    </row>
    <row r="3348" spans="1:12" x14ac:dyDescent="0.35">
      <c r="A3348">
        <v>53846</v>
      </c>
      <c r="B3348" s="18">
        <v>42475</v>
      </c>
      <c r="C3348" t="s">
        <v>60</v>
      </c>
      <c r="D3348">
        <v>1</v>
      </c>
      <c r="E3348">
        <v>5</v>
      </c>
      <c r="F3348">
        <v>15</v>
      </c>
      <c r="G3348">
        <v>10.27</v>
      </c>
      <c r="H3348" t="str">
        <f>VLOOKUP(Table_Villen_viihde.accdb[[#This Row],[MyyjäID]],ville_myyjät!$A$2:$B$17,2,FALSE)</f>
        <v>Petri</v>
      </c>
      <c r="I3348" t="str">
        <f>VLOOKUP(Table_Villen_viihde.accdb[[#This Row],[myyjä]],ville_myyjät!$B$2:$C$17,2,FALSE)</f>
        <v>Mies</v>
      </c>
      <c r="J3348" t="str">
        <f>VLOOKUP(Table_Villen_viihde.accdb[[#This Row],[Tuotenumero]],Table_Villen_viihde.accdb5[[Tuotenumero]:[Tuote]],2,FALSE)</f>
        <v>Antennikaapeli</v>
      </c>
      <c r="K3348" s="3">
        <f>VLOOKUP(Table_Villen_viihde.accdb[[#This Row],[Tuotenumero]],Table_Villen_viihde.accdb5[[Tuotenumero]:[TuoteryhmäID]],3,FALSE)</f>
        <v>4</v>
      </c>
      <c r="L3348" s="3" t="str">
        <f>VLOOKUP(Table_Villen_viihde.accdb[[#This Row],[Ryhmänro]],Table_Villen_viihde.accdb6[],2,FALSE)</f>
        <v>Tarvikkeet</v>
      </c>
    </row>
    <row r="3349" spans="1:12" x14ac:dyDescent="0.35">
      <c r="A3349">
        <v>53847</v>
      </c>
      <c r="B3349" s="18">
        <v>42476</v>
      </c>
      <c r="C3349" t="s">
        <v>60</v>
      </c>
      <c r="D3349">
        <v>1</v>
      </c>
      <c r="E3349">
        <v>3</v>
      </c>
      <c r="F3349">
        <v>15</v>
      </c>
      <c r="G3349">
        <v>10.34</v>
      </c>
      <c r="H3349" t="str">
        <f>VLOOKUP(Table_Villen_viihde.accdb[[#This Row],[MyyjäID]],ville_myyjät!$A$2:$B$17,2,FALSE)</f>
        <v>Helena</v>
      </c>
      <c r="I3349" t="str">
        <f>VLOOKUP(Table_Villen_viihde.accdb[[#This Row],[myyjä]],ville_myyjät!$B$2:$C$17,2,FALSE)</f>
        <v>Nainen</v>
      </c>
      <c r="J3349" t="str">
        <f>VLOOKUP(Table_Villen_viihde.accdb[[#This Row],[Tuotenumero]],Table_Villen_viihde.accdb5[[Tuotenumero]:[Tuote]],2,FALSE)</f>
        <v>Antennikaapeli</v>
      </c>
      <c r="K3349" s="3">
        <f>VLOOKUP(Table_Villen_viihde.accdb[[#This Row],[Tuotenumero]],Table_Villen_viihde.accdb5[[Tuotenumero]:[TuoteryhmäID]],3,FALSE)</f>
        <v>4</v>
      </c>
      <c r="L3349" s="3" t="str">
        <f>VLOOKUP(Table_Villen_viihde.accdb[[#This Row],[Ryhmänro]],Table_Villen_viihde.accdb6[],2,FALSE)</f>
        <v>Tarvikkeet</v>
      </c>
    </row>
    <row r="3350" spans="1:12" x14ac:dyDescent="0.35">
      <c r="A3350">
        <v>53848</v>
      </c>
      <c r="B3350" s="18">
        <v>42477</v>
      </c>
      <c r="C3350" t="s">
        <v>59</v>
      </c>
      <c r="D3350">
        <v>1</v>
      </c>
      <c r="E3350">
        <v>7</v>
      </c>
      <c r="F3350">
        <v>258</v>
      </c>
      <c r="G3350">
        <v>125.93</v>
      </c>
      <c r="H3350" t="str">
        <f>VLOOKUP(Table_Villen_viihde.accdb[[#This Row],[MyyjäID]],ville_myyjät!$A$2:$B$17,2,FALSE)</f>
        <v>Kaija</v>
      </c>
      <c r="I3350" t="str">
        <f>VLOOKUP(Table_Villen_viihde.accdb[[#This Row],[myyjä]],ville_myyjät!$B$2:$C$17,2,FALSE)</f>
        <v>Nainen</v>
      </c>
      <c r="J3350" t="str">
        <f>VLOOKUP(Table_Villen_viihde.accdb[[#This Row],[Tuotenumero]],Table_Villen_viihde.accdb5[[Tuotenumero]:[Tuote]],2,FALSE)</f>
        <v>Levysoitin</v>
      </c>
      <c r="K3350" s="3">
        <f>VLOOKUP(Table_Villen_viihde.accdb[[#This Row],[Tuotenumero]],Table_Villen_viihde.accdb5[[Tuotenumero]:[TuoteryhmäID]],3,FALSE)</f>
        <v>1</v>
      </c>
      <c r="L3350" s="3" t="str">
        <f>VLOOKUP(Table_Villen_viihde.accdb[[#This Row],[Ryhmänro]],Table_Villen_viihde.accdb6[],2,FALSE)</f>
        <v>Äänentoisto</v>
      </c>
    </row>
    <row r="3351" spans="1:12" x14ac:dyDescent="0.35">
      <c r="A3351">
        <v>53849</v>
      </c>
      <c r="B3351" s="18">
        <v>42477</v>
      </c>
      <c r="C3351" t="s">
        <v>60</v>
      </c>
      <c r="D3351">
        <v>1</v>
      </c>
      <c r="E3351">
        <v>5</v>
      </c>
      <c r="F3351">
        <v>15</v>
      </c>
      <c r="G3351">
        <v>11.18</v>
      </c>
      <c r="H3351" t="str">
        <f>VLOOKUP(Table_Villen_viihde.accdb[[#This Row],[MyyjäID]],ville_myyjät!$A$2:$B$17,2,FALSE)</f>
        <v>Petri</v>
      </c>
      <c r="I3351" t="str">
        <f>VLOOKUP(Table_Villen_viihde.accdb[[#This Row],[myyjä]],ville_myyjät!$B$2:$C$17,2,FALSE)</f>
        <v>Mies</v>
      </c>
      <c r="J3351" t="str">
        <f>VLOOKUP(Table_Villen_viihde.accdb[[#This Row],[Tuotenumero]],Table_Villen_viihde.accdb5[[Tuotenumero]:[Tuote]],2,FALSE)</f>
        <v>Antennikaapeli</v>
      </c>
      <c r="K3351" s="3">
        <f>VLOOKUP(Table_Villen_viihde.accdb[[#This Row],[Tuotenumero]],Table_Villen_viihde.accdb5[[Tuotenumero]:[TuoteryhmäID]],3,FALSE)</f>
        <v>4</v>
      </c>
      <c r="L3351" s="3" t="str">
        <f>VLOOKUP(Table_Villen_viihde.accdb[[#This Row],[Ryhmänro]],Table_Villen_viihde.accdb6[],2,FALSE)</f>
        <v>Tarvikkeet</v>
      </c>
    </row>
    <row r="3352" spans="1:12" x14ac:dyDescent="0.35">
      <c r="A3352">
        <v>53850</v>
      </c>
      <c r="B3352" s="18">
        <v>42478</v>
      </c>
      <c r="C3352" t="s">
        <v>60</v>
      </c>
      <c r="D3352">
        <v>1</v>
      </c>
      <c r="E3352">
        <v>6</v>
      </c>
      <c r="F3352">
        <v>14</v>
      </c>
      <c r="G3352">
        <v>10.26</v>
      </c>
      <c r="H3352" t="str">
        <f>VLOOKUP(Table_Villen_viihde.accdb[[#This Row],[MyyjäID]],ville_myyjät!$A$2:$B$17,2,FALSE)</f>
        <v>Mikko</v>
      </c>
      <c r="I3352" t="str">
        <f>VLOOKUP(Table_Villen_viihde.accdb[[#This Row],[myyjä]],ville_myyjät!$B$2:$C$17,2,FALSE)</f>
        <v>Mies</v>
      </c>
      <c r="J3352" t="str">
        <f>VLOOKUP(Table_Villen_viihde.accdb[[#This Row],[Tuotenumero]],Table_Villen_viihde.accdb5[[Tuotenumero]:[Tuote]],2,FALSE)</f>
        <v>Antennikaapeli</v>
      </c>
      <c r="K3352" s="3">
        <f>VLOOKUP(Table_Villen_viihde.accdb[[#This Row],[Tuotenumero]],Table_Villen_viihde.accdb5[[Tuotenumero]:[TuoteryhmäID]],3,FALSE)</f>
        <v>4</v>
      </c>
      <c r="L3352" s="3" t="str">
        <f>VLOOKUP(Table_Villen_viihde.accdb[[#This Row],[Ryhmänro]],Table_Villen_viihde.accdb6[],2,FALSE)</f>
        <v>Tarvikkeet</v>
      </c>
    </row>
    <row r="3353" spans="1:12" x14ac:dyDescent="0.35">
      <c r="A3353">
        <v>53851</v>
      </c>
      <c r="B3353" s="18">
        <v>42478</v>
      </c>
      <c r="C3353" t="s">
        <v>58</v>
      </c>
      <c r="D3353">
        <v>1</v>
      </c>
      <c r="E3353">
        <v>7</v>
      </c>
      <c r="F3353">
        <v>18</v>
      </c>
      <c r="G3353">
        <v>8.92</v>
      </c>
      <c r="H3353" t="str">
        <f>VLOOKUP(Table_Villen_viihde.accdb[[#This Row],[MyyjäID]],ville_myyjät!$A$2:$B$17,2,FALSE)</f>
        <v>Kaija</v>
      </c>
      <c r="I3353" t="str">
        <f>VLOOKUP(Table_Villen_viihde.accdb[[#This Row],[myyjä]],ville_myyjät!$B$2:$C$17,2,FALSE)</f>
        <v>Nainen</v>
      </c>
      <c r="J3353" t="str">
        <f>VLOOKUP(Table_Villen_viihde.accdb[[#This Row],[Tuotenumero]],Table_Villen_viihde.accdb5[[Tuotenumero]:[Tuote]],2,FALSE)</f>
        <v>USB-kaapeli</v>
      </c>
      <c r="K3353" s="3">
        <f>VLOOKUP(Table_Villen_viihde.accdb[[#This Row],[Tuotenumero]],Table_Villen_viihde.accdb5[[Tuotenumero]:[TuoteryhmäID]],3,FALSE)</f>
        <v>4</v>
      </c>
      <c r="L3353" s="3" t="str">
        <f>VLOOKUP(Table_Villen_viihde.accdb[[#This Row],[Ryhmänro]],Table_Villen_viihde.accdb6[],2,FALSE)</f>
        <v>Tarvikkeet</v>
      </c>
    </row>
    <row r="3354" spans="1:12" x14ac:dyDescent="0.35">
      <c r="A3354">
        <v>53852</v>
      </c>
      <c r="B3354" s="18">
        <v>42479</v>
      </c>
      <c r="C3354" t="s">
        <v>60</v>
      </c>
      <c r="D3354">
        <v>1</v>
      </c>
      <c r="E3354">
        <v>2</v>
      </c>
      <c r="F3354">
        <v>15</v>
      </c>
      <c r="G3354">
        <v>10.73</v>
      </c>
      <c r="H3354" t="str">
        <f>VLOOKUP(Table_Villen_viihde.accdb[[#This Row],[MyyjäID]],ville_myyjät!$A$2:$B$17,2,FALSE)</f>
        <v>Maija</v>
      </c>
      <c r="I3354" t="str">
        <f>VLOOKUP(Table_Villen_viihde.accdb[[#This Row],[myyjä]],ville_myyjät!$B$2:$C$17,2,FALSE)</f>
        <v>Nainen</v>
      </c>
      <c r="J3354" t="str">
        <f>VLOOKUP(Table_Villen_viihde.accdb[[#This Row],[Tuotenumero]],Table_Villen_viihde.accdb5[[Tuotenumero]:[Tuote]],2,FALSE)</f>
        <v>Antennikaapeli</v>
      </c>
      <c r="K3354" s="3">
        <f>VLOOKUP(Table_Villen_viihde.accdb[[#This Row],[Tuotenumero]],Table_Villen_viihde.accdb5[[Tuotenumero]:[TuoteryhmäID]],3,FALSE)</f>
        <v>4</v>
      </c>
      <c r="L3354" s="3" t="str">
        <f>VLOOKUP(Table_Villen_viihde.accdb[[#This Row],[Ryhmänro]],Table_Villen_viihde.accdb6[],2,FALSE)</f>
        <v>Tarvikkeet</v>
      </c>
    </row>
    <row r="3355" spans="1:12" x14ac:dyDescent="0.35">
      <c r="A3355">
        <v>53853</v>
      </c>
      <c r="B3355" s="18">
        <v>42479</v>
      </c>
      <c r="C3355" t="s">
        <v>60</v>
      </c>
      <c r="D3355">
        <v>1</v>
      </c>
      <c r="E3355">
        <v>1</v>
      </c>
      <c r="F3355">
        <v>14</v>
      </c>
      <c r="G3355">
        <v>10.67</v>
      </c>
      <c r="H3355" t="str">
        <f>VLOOKUP(Table_Villen_viihde.accdb[[#This Row],[MyyjäID]],ville_myyjät!$A$2:$B$17,2,FALSE)</f>
        <v>Liisa</v>
      </c>
      <c r="I3355" t="str">
        <f>VLOOKUP(Table_Villen_viihde.accdb[[#This Row],[myyjä]],ville_myyjät!$B$2:$C$17,2,FALSE)</f>
        <v>Nainen</v>
      </c>
      <c r="J3355" t="str">
        <f>VLOOKUP(Table_Villen_viihde.accdb[[#This Row],[Tuotenumero]],Table_Villen_viihde.accdb5[[Tuotenumero]:[Tuote]],2,FALSE)</f>
        <v>Antennikaapeli</v>
      </c>
      <c r="K3355" s="3">
        <f>VLOOKUP(Table_Villen_viihde.accdb[[#This Row],[Tuotenumero]],Table_Villen_viihde.accdb5[[Tuotenumero]:[TuoteryhmäID]],3,FALSE)</f>
        <v>4</v>
      </c>
      <c r="L3355" s="3" t="str">
        <f>VLOOKUP(Table_Villen_viihde.accdb[[#This Row],[Ryhmänro]],Table_Villen_viihde.accdb6[],2,FALSE)</f>
        <v>Tarvikkeet</v>
      </c>
    </row>
    <row r="3356" spans="1:12" x14ac:dyDescent="0.35">
      <c r="A3356">
        <v>53854</v>
      </c>
      <c r="B3356" s="18">
        <v>42479</v>
      </c>
      <c r="C3356" t="s">
        <v>60</v>
      </c>
      <c r="D3356">
        <v>1</v>
      </c>
      <c r="E3356">
        <v>7</v>
      </c>
      <c r="F3356">
        <v>15</v>
      </c>
      <c r="G3356">
        <v>10.85</v>
      </c>
      <c r="H3356" t="str">
        <f>VLOOKUP(Table_Villen_viihde.accdb[[#This Row],[MyyjäID]],ville_myyjät!$A$2:$B$17,2,FALSE)</f>
        <v>Kaija</v>
      </c>
      <c r="I3356" t="str">
        <f>VLOOKUP(Table_Villen_viihde.accdb[[#This Row],[myyjä]],ville_myyjät!$B$2:$C$17,2,FALSE)</f>
        <v>Nainen</v>
      </c>
      <c r="J3356" t="str">
        <f>VLOOKUP(Table_Villen_viihde.accdb[[#This Row],[Tuotenumero]],Table_Villen_viihde.accdb5[[Tuotenumero]:[Tuote]],2,FALSE)</f>
        <v>Antennikaapeli</v>
      </c>
      <c r="K3356" s="3">
        <f>VLOOKUP(Table_Villen_viihde.accdb[[#This Row],[Tuotenumero]],Table_Villen_viihde.accdb5[[Tuotenumero]:[TuoteryhmäID]],3,FALSE)</f>
        <v>4</v>
      </c>
      <c r="L3356" s="3" t="str">
        <f>VLOOKUP(Table_Villen_viihde.accdb[[#This Row],[Ryhmänro]],Table_Villen_viihde.accdb6[],2,FALSE)</f>
        <v>Tarvikkeet</v>
      </c>
    </row>
    <row r="3357" spans="1:12" x14ac:dyDescent="0.35">
      <c r="A3357">
        <v>53855</v>
      </c>
      <c r="B3357" s="18">
        <v>42480</v>
      </c>
      <c r="C3357" t="s">
        <v>60</v>
      </c>
      <c r="D3357">
        <v>1</v>
      </c>
      <c r="E3357">
        <v>10</v>
      </c>
      <c r="F3357">
        <v>15</v>
      </c>
      <c r="G3357">
        <v>11.12</v>
      </c>
      <c r="H3357" t="str">
        <f>VLOOKUP(Table_Villen_viihde.accdb[[#This Row],[MyyjäID]],ville_myyjät!$A$2:$B$17,2,FALSE)</f>
        <v>Ilona</v>
      </c>
      <c r="I3357" t="str">
        <f>VLOOKUP(Table_Villen_viihde.accdb[[#This Row],[myyjä]],ville_myyjät!$B$2:$C$17,2,FALSE)</f>
        <v>Nainen</v>
      </c>
      <c r="J3357" t="str">
        <f>VLOOKUP(Table_Villen_viihde.accdb[[#This Row],[Tuotenumero]],Table_Villen_viihde.accdb5[[Tuotenumero]:[Tuote]],2,FALSE)</f>
        <v>Antennikaapeli</v>
      </c>
      <c r="K3357" s="3">
        <f>VLOOKUP(Table_Villen_viihde.accdb[[#This Row],[Tuotenumero]],Table_Villen_viihde.accdb5[[Tuotenumero]:[TuoteryhmäID]],3,FALSE)</f>
        <v>4</v>
      </c>
      <c r="L3357" s="3" t="str">
        <f>VLOOKUP(Table_Villen_viihde.accdb[[#This Row],[Ryhmänro]],Table_Villen_viihde.accdb6[],2,FALSE)</f>
        <v>Tarvikkeet</v>
      </c>
    </row>
    <row r="3358" spans="1:12" x14ac:dyDescent="0.35">
      <c r="A3358">
        <v>53856</v>
      </c>
      <c r="B3358" s="18">
        <v>42480</v>
      </c>
      <c r="C3358" t="s">
        <v>60</v>
      </c>
      <c r="D3358">
        <v>1</v>
      </c>
      <c r="E3358">
        <v>10</v>
      </c>
      <c r="F3358">
        <v>14</v>
      </c>
      <c r="G3358">
        <v>10.54</v>
      </c>
      <c r="H3358" t="str">
        <f>VLOOKUP(Table_Villen_viihde.accdb[[#This Row],[MyyjäID]],ville_myyjät!$A$2:$B$17,2,FALSE)</f>
        <v>Ilona</v>
      </c>
      <c r="I3358" t="str">
        <f>VLOOKUP(Table_Villen_viihde.accdb[[#This Row],[myyjä]],ville_myyjät!$B$2:$C$17,2,FALSE)</f>
        <v>Nainen</v>
      </c>
      <c r="J3358" t="str">
        <f>VLOOKUP(Table_Villen_viihde.accdb[[#This Row],[Tuotenumero]],Table_Villen_viihde.accdb5[[Tuotenumero]:[Tuote]],2,FALSE)</f>
        <v>Antennikaapeli</v>
      </c>
      <c r="K3358" s="3">
        <f>VLOOKUP(Table_Villen_viihde.accdb[[#This Row],[Tuotenumero]],Table_Villen_viihde.accdb5[[Tuotenumero]:[TuoteryhmäID]],3,FALSE)</f>
        <v>4</v>
      </c>
      <c r="L3358" s="3" t="str">
        <f>VLOOKUP(Table_Villen_viihde.accdb[[#This Row],[Ryhmänro]],Table_Villen_viihde.accdb6[],2,FALSE)</f>
        <v>Tarvikkeet</v>
      </c>
    </row>
    <row r="3359" spans="1:12" x14ac:dyDescent="0.35">
      <c r="A3359">
        <v>53857</v>
      </c>
      <c r="B3359" s="18">
        <v>42481</v>
      </c>
      <c r="C3359" t="s">
        <v>60</v>
      </c>
      <c r="D3359">
        <v>1</v>
      </c>
      <c r="E3359">
        <v>5</v>
      </c>
      <c r="F3359">
        <v>15</v>
      </c>
      <c r="G3359">
        <v>10.33</v>
      </c>
      <c r="H3359" t="str">
        <f>VLOOKUP(Table_Villen_viihde.accdb[[#This Row],[MyyjäID]],ville_myyjät!$A$2:$B$17,2,FALSE)</f>
        <v>Petri</v>
      </c>
      <c r="I3359" t="str">
        <f>VLOOKUP(Table_Villen_viihde.accdb[[#This Row],[myyjä]],ville_myyjät!$B$2:$C$17,2,FALSE)</f>
        <v>Mies</v>
      </c>
      <c r="J3359" t="str">
        <f>VLOOKUP(Table_Villen_viihde.accdb[[#This Row],[Tuotenumero]],Table_Villen_viihde.accdb5[[Tuotenumero]:[Tuote]],2,FALSE)</f>
        <v>Antennikaapeli</v>
      </c>
      <c r="K3359" s="3">
        <f>VLOOKUP(Table_Villen_viihde.accdb[[#This Row],[Tuotenumero]],Table_Villen_viihde.accdb5[[Tuotenumero]:[TuoteryhmäID]],3,FALSE)</f>
        <v>4</v>
      </c>
      <c r="L3359" s="3" t="str">
        <f>VLOOKUP(Table_Villen_viihde.accdb[[#This Row],[Ryhmänro]],Table_Villen_viihde.accdb6[],2,FALSE)</f>
        <v>Tarvikkeet</v>
      </c>
    </row>
    <row r="3360" spans="1:12" x14ac:dyDescent="0.35">
      <c r="A3360">
        <v>53858</v>
      </c>
      <c r="B3360" s="18">
        <v>42481</v>
      </c>
      <c r="C3360" t="s">
        <v>60</v>
      </c>
      <c r="D3360">
        <v>1</v>
      </c>
      <c r="E3360">
        <v>10</v>
      </c>
      <c r="F3360">
        <v>15</v>
      </c>
      <c r="G3360">
        <v>11.17</v>
      </c>
      <c r="H3360" t="str">
        <f>VLOOKUP(Table_Villen_viihde.accdb[[#This Row],[MyyjäID]],ville_myyjät!$A$2:$B$17,2,FALSE)</f>
        <v>Ilona</v>
      </c>
      <c r="I3360" t="str">
        <f>VLOOKUP(Table_Villen_viihde.accdb[[#This Row],[myyjä]],ville_myyjät!$B$2:$C$17,2,FALSE)</f>
        <v>Nainen</v>
      </c>
      <c r="J3360" t="str">
        <f>VLOOKUP(Table_Villen_viihde.accdb[[#This Row],[Tuotenumero]],Table_Villen_viihde.accdb5[[Tuotenumero]:[Tuote]],2,FALSE)</f>
        <v>Antennikaapeli</v>
      </c>
      <c r="K3360" s="3">
        <f>VLOOKUP(Table_Villen_viihde.accdb[[#This Row],[Tuotenumero]],Table_Villen_viihde.accdb5[[Tuotenumero]:[TuoteryhmäID]],3,FALSE)</f>
        <v>4</v>
      </c>
      <c r="L3360" s="3" t="str">
        <f>VLOOKUP(Table_Villen_viihde.accdb[[#This Row],[Ryhmänro]],Table_Villen_viihde.accdb6[],2,FALSE)</f>
        <v>Tarvikkeet</v>
      </c>
    </row>
    <row r="3361" spans="1:12" x14ac:dyDescent="0.35">
      <c r="A3361">
        <v>53859</v>
      </c>
      <c r="B3361" s="18">
        <v>42481</v>
      </c>
      <c r="C3361" t="s">
        <v>58</v>
      </c>
      <c r="D3361">
        <v>1</v>
      </c>
      <c r="E3361">
        <v>14</v>
      </c>
      <c r="F3361">
        <v>18</v>
      </c>
      <c r="G3361">
        <v>9.33</v>
      </c>
      <c r="H3361" t="str">
        <f>VLOOKUP(Table_Villen_viihde.accdb[[#This Row],[MyyjäID]],ville_myyjät!$A$2:$B$17,2,FALSE)</f>
        <v>Jani</v>
      </c>
      <c r="I3361" t="str">
        <f>VLOOKUP(Table_Villen_viihde.accdb[[#This Row],[myyjä]],ville_myyjät!$B$2:$C$17,2,FALSE)</f>
        <v>Mies</v>
      </c>
      <c r="J3361" t="str">
        <f>VLOOKUP(Table_Villen_viihde.accdb[[#This Row],[Tuotenumero]],Table_Villen_viihde.accdb5[[Tuotenumero]:[Tuote]],2,FALSE)</f>
        <v>USB-kaapeli</v>
      </c>
      <c r="K3361" s="3">
        <f>VLOOKUP(Table_Villen_viihde.accdb[[#This Row],[Tuotenumero]],Table_Villen_viihde.accdb5[[Tuotenumero]:[TuoteryhmäID]],3,FALSE)</f>
        <v>4</v>
      </c>
      <c r="L3361" s="3" t="str">
        <f>VLOOKUP(Table_Villen_viihde.accdb[[#This Row],[Ryhmänro]],Table_Villen_viihde.accdb6[],2,FALSE)</f>
        <v>Tarvikkeet</v>
      </c>
    </row>
    <row r="3362" spans="1:12" x14ac:dyDescent="0.35">
      <c r="A3362">
        <v>53860</v>
      </c>
      <c r="B3362" s="18">
        <v>42482</v>
      </c>
      <c r="C3362" t="s">
        <v>60</v>
      </c>
      <c r="D3362">
        <v>1</v>
      </c>
      <c r="E3362">
        <v>3</v>
      </c>
      <c r="F3362">
        <v>15</v>
      </c>
      <c r="G3362">
        <v>11.26</v>
      </c>
      <c r="H3362" t="str">
        <f>VLOOKUP(Table_Villen_viihde.accdb[[#This Row],[MyyjäID]],ville_myyjät!$A$2:$B$17,2,FALSE)</f>
        <v>Helena</v>
      </c>
      <c r="I3362" t="str">
        <f>VLOOKUP(Table_Villen_viihde.accdb[[#This Row],[myyjä]],ville_myyjät!$B$2:$C$17,2,FALSE)</f>
        <v>Nainen</v>
      </c>
      <c r="J3362" t="str">
        <f>VLOOKUP(Table_Villen_viihde.accdb[[#This Row],[Tuotenumero]],Table_Villen_viihde.accdb5[[Tuotenumero]:[Tuote]],2,FALSE)</f>
        <v>Antennikaapeli</v>
      </c>
      <c r="K3362" s="3">
        <f>VLOOKUP(Table_Villen_viihde.accdb[[#This Row],[Tuotenumero]],Table_Villen_viihde.accdb5[[Tuotenumero]:[TuoteryhmäID]],3,FALSE)</f>
        <v>4</v>
      </c>
      <c r="L3362" s="3" t="str">
        <f>VLOOKUP(Table_Villen_viihde.accdb[[#This Row],[Ryhmänro]],Table_Villen_viihde.accdb6[],2,FALSE)</f>
        <v>Tarvikkeet</v>
      </c>
    </row>
    <row r="3363" spans="1:12" x14ac:dyDescent="0.35">
      <c r="A3363">
        <v>53861</v>
      </c>
      <c r="B3363" s="18">
        <v>42482</v>
      </c>
      <c r="C3363" t="s">
        <v>59</v>
      </c>
      <c r="D3363">
        <v>1</v>
      </c>
      <c r="E3363">
        <v>2</v>
      </c>
      <c r="F3363">
        <v>238</v>
      </c>
      <c r="G3363">
        <v>139.63</v>
      </c>
      <c r="H3363" t="str">
        <f>VLOOKUP(Table_Villen_viihde.accdb[[#This Row],[MyyjäID]],ville_myyjät!$A$2:$B$17,2,FALSE)</f>
        <v>Maija</v>
      </c>
      <c r="I3363" t="str">
        <f>VLOOKUP(Table_Villen_viihde.accdb[[#This Row],[myyjä]],ville_myyjät!$B$2:$C$17,2,FALSE)</f>
        <v>Nainen</v>
      </c>
      <c r="J3363" t="str">
        <f>VLOOKUP(Table_Villen_viihde.accdb[[#This Row],[Tuotenumero]],Table_Villen_viihde.accdb5[[Tuotenumero]:[Tuote]],2,FALSE)</f>
        <v>Levysoitin</v>
      </c>
      <c r="K3363" s="3">
        <f>VLOOKUP(Table_Villen_viihde.accdb[[#This Row],[Tuotenumero]],Table_Villen_viihde.accdb5[[Tuotenumero]:[TuoteryhmäID]],3,FALSE)</f>
        <v>1</v>
      </c>
      <c r="L3363" s="3" t="str">
        <f>VLOOKUP(Table_Villen_viihde.accdb[[#This Row],[Ryhmänro]],Table_Villen_viihde.accdb6[],2,FALSE)</f>
        <v>Äänentoisto</v>
      </c>
    </row>
    <row r="3364" spans="1:12" x14ac:dyDescent="0.35">
      <c r="A3364">
        <v>53862</v>
      </c>
      <c r="B3364" s="18">
        <v>42483</v>
      </c>
      <c r="C3364" t="s">
        <v>60</v>
      </c>
      <c r="D3364">
        <v>1</v>
      </c>
      <c r="E3364">
        <v>2</v>
      </c>
      <c r="F3364">
        <v>14</v>
      </c>
      <c r="G3364">
        <v>10.82</v>
      </c>
      <c r="H3364" t="str">
        <f>VLOOKUP(Table_Villen_viihde.accdb[[#This Row],[MyyjäID]],ville_myyjät!$A$2:$B$17,2,FALSE)</f>
        <v>Maija</v>
      </c>
      <c r="I3364" t="str">
        <f>VLOOKUP(Table_Villen_viihde.accdb[[#This Row],[myyjä]],ville_myyjät!$B$2:$C$17,2,FALSE)</f>
        <v>Nainen</v>
      </c>
      <c r="J3364" t="str">
        <f>VLOOKUP(Table_Villen_viihde.accdb[[#This Row],[Tuotenumero]],Table_Villen_viihde.accdb5[[Tuotenumero]:[Tuote]],2,FALSE)</f>
        <v>Antennikaapeli</v>
      </c>
      <c r="K3364" s="3">
        <f>VLOOKUP(Table_Villen_viihde.accdb[[#This Row],[Tuotenumero]],Table_Villen_viihde.accdb5[[Tuotenumero]:[TuoteryhmäID]],3,FALSE)</f>
        <v>4</v>
      </c>
      <c r="L3364" s="3" t="str">
        <f>VLOOKUP(Table_Villen_viihde.accdb[[#This Row],[Ryhmänro]],Table_Villen_viihde.accdb6[],2,FALSE)</f>
        <v>Tarvikkeet</v>
      </c>
    </row>
    <row r="3365" spans="1:12" x14ac:dyDescent="0.35">
      <c r="A3365">
        <v>53863</v>
      </c>
      <c r="B3365" s="18">
        <v>42483</v>
      </c>
      <c r="C3365" t="s">
        <v>61</v>
      </c>
      <c r="D3365">
        <v>1</v>
      </c>
      <c r="E3365">
        <v>13</v>
      </c>
      <c r="F3365">
        <v>329</v>
      </c>
      <c r="G3365">
        <v>220.73</v>
      </c>
      <c r="H3365" t="str">
        <f>VLOOKUP(Table_Villen_viihde.accdb[[#This Row],[MyyjäID]],ville_myyjät!$A$2:$B$17,2,FALSE)</f>
        <v>Kaarlo</v>
      </c>
      <c r="I3365" t="str">
        <f>VLOOKUP(Table_Villen_viihde.accdb[[#This Row],[myyjä]],ville_myyjät!$B$2:$C$17,2,FALSE)</f>
        <v>Mies</v>
      </c>
      <c r="J3365" t="str">
        <f>VLOOKUP(Table_Villen_viihde.accdb[[#This Row],[Tuotenumero]],Table_Villen_viihde.accdb5[[Tuotenumero]:[Tuote]],2,FALSE)</f>
        <v>TV32</v>
      </c>
      <c r="K3365" s="3">
        <f>VLOOKUP(Table_Villen_viihde.accdb[[#This Row],[Tuotenumero]],Table_Villen_viihde.accdb5[[Tuotenumero]:[TuoteryhmäID]],3,FALSE)</f>
        <v>3</v>
      </c>
      <c r="L3365" s="3" t="str">
        <f>VLOOKUP(Table_Villen_viihde.accdb[[#This Row],[Ryhmänro]],Table_Villen_viihde.accdb6[],2,FALSE)</f>
        <v>TV</v>
      </c>
    </row>
    <row r="3366" spans="1:12" x14ac:dyDescent="0.35">
      <c r="A3366">
        <v>53864</v>
      </c>
      <c r="B3366" s="18">
        <v>42483</v>
      </c>
      <c r="C3366" t="s">
        <v>60</v>
      </c>
      <c r="D3366">
        <v>1</v>
      </c>
      <c r="E3366">
        <v>13</v>
      </c>
      <c r="F3366">
        <v>15</v>
      </c>
      <c r="G3366">
        <v>11.01</v>
      </c>
      <c r="H3366" t="str">
        <f>VLOOKUP(Table_Villen_viihde.accdb[[#This Row],[MyyjäID]],ville_myyjät!$A$2:$B$17,2,FALSE)</f>
        <v>Kaarlo</v>
      </c>
      <c r="I3366" t="str">
        <f>VLOOKUP(Table_Villen_viihde.accdb[[#This Row],[myyjä]],ville_myyjät!$B$2:$C$17,2,FALSE)</f>
        <v>Mies</v>
      </c>
      <c r="J3366" t="str">
        <f>VLOOKUP(Table_Villen_viihde.accdb[[#This Row],[Tuotenumero]],Table_Villen_viihde.accdb5[[Tuotenumero]:[Tuote]],2,FALSE)</f>
        <v>Antennikaapeli</v>
      </c>
      <c r="K3366" s="3">
        <f>VLOOKUP(Table_Villen_viihde.accdb[[#This Row],[Tuotenumero]],Table_Villen_viihde.accdb5[[Tuotenumero]:[TuoteryhmäID]],3,FALSE)</f>
        <v>4</v>
      </c>
      <c r="L3366" s="3" t="str">
        <f>VLOOKUP(Table_Villen_viihde.accdb[[#This Row],[Ryhmänro]],Table_Villen_viihde.accdb6[],2,FALSE)</f>
        <v>Tarvikkeet</v>
      </c>
    </row>
    <row r="3367" spans="1:12" x14ac:dyDescent="0.35">
      <c r="A3367">
        <v>53865</v>
      </c>
      <c r="B3367" s="18">
        <v>42484</v>
      </c>
      <c r="C3367" t="s">
        <v>60</v>
      </c>
      <c r="D3367">
        <v>1</v>
      </c>
      <c r="E3367">
        <v>9</v>
      </c>
      <c r="F3367">
        <v>15</v>
      </c>
      <c r="G3367">
        <v>11.01</v>
      </c>
      <c r="H3367" t="str">
        <f>VLOOKUP(Table_Villen_viihde.accdb[[#This Row],[MyyjäID]],ville_myyjät!$A$2:$B$17,2,FALSE)</f>
        <v>Juuso</v>
      </c>
      <c r="I3367" t="str">
        <f>VLOOKUP(Table_Villen_viihde.accdb[[#This Row],[myyjä]],ville_myyjät!$B$2:$C$17,2,FALSE)</f>
        <v>Mies</v>
      </c>
      <c r="J3367" t="str">
        <f>VLOOKUP(Table_Villen_viihde.accdb[[#This Row],[Tuotenumero]],Table_Villen_viihde.accdb5[[Tuotenumero]:[Tuote]],2,FALSE)</f>
        <v>Antennikaapeli</v>
      </c>
      <c r="K3367" s="3">
        <f>VLOOKUP(Table_Villen_viihde.accdb[[#This Row],[Tuotenumero]],Table_Villen_viihde.accdb5[[Tuotenumero]:[TuoteryhmäID]],3,FALSE)</f>
        <v>4</v>
      </c>
      <c r="L3367" s="3" t="str">
        <f>VLOOKUP(Table_Villen_viihde.accdb[[#This Row],[Ryhmänro]],Table_Villen_viihde.accdb6[],2,FALSE)</f>
        <v>Tarvikkeet</v>
      </c>
    </row>
    <row r="3368" spans="1:12" x14ac:dyDescent="0.35">
      <c r="A3368">
        <v>53866</v>
      </c>
      <c r="B3368" s="18">
        <v>42484</v>
      </c>
      <c r="C3368" t="s">
        <v>60</v>
      </c>
      <c r="D3368">
        <v>1</v>
      </c>
      <c r="E3368">
        <v>13</v>
      </c>
      <c r="F3368">
        <v>15</v>
      </c>
      <c r="G3368">
        <v>11.15</v>
      </c>
      <c r="H3368" t="str">
        <f>VLOOKUP(Table_Villen_viihde.accdb[[#This Row],[MyyjäID]],ville_myyjät!$A$2:$B$17,2,FALSE)</f>
        <v>Kaarlo</v>
      </c>
      <c r="I3368" t="str">
        <f>VLOOKUP(Table_Villen_viihde.accdb[[#This Row],[myyjä]],ville_myyjät!$B$2:$C$17,2,FALSE)</f>
        <v>Mies</v>
      </c>
      <c r="J3368" t="str">
        <f>VLOOKUP(Table_Villen_viihde.accdb[[#This Row],[Tuotenumero]],Table_Villen_viihde.accdb5[[Tuotenumero]:[Tuote]],2,FALSE)</f>
        <v>Antennikaapeli</v>
      </c>
      <c r="K3368" s="3">
        <f>VLOOKUP(Table_Villen_viihde.accdb[[#This Row],[Tuotenumero]],Table_Villen_viihde.accdb5[[Tuotenumero]:[TuoteryhmäID]],3,FALSE)</f>
        <v>4</v>
      </c>
      <c r="L3368" s="3" t="str">
        <f>VLOOKUP(Table_Villen_viihde.accdb[[#This Row],[Ryhmänro]],Table_Villen_viihde.accdb6[],2,FALSE)</f>
        <v>Tarvikkeet</v>
      </c>
    </row>
    <row r="3369" spans="1:12" x14ac:dyDescent="0.35">
      <c r="A3369">
        <v>53867</v>
      </c>
      <c r="B3369" s="18">
        <v>42484</v>
      </c>
      <c r="C3369" t="s">
        <v>60</v>
      </c>
      <c r="D3369">
        <v>1</v>
      </c>
      <c r="E3369">
        <v>7</v>
      </c>
      <c r="F3369">
        <v>15</v>
      </c>
      <c r="G3369">
        <v>10.71</v>
      </c>
      <c r="H3369" t="str">
        <f>VLOOKUP(Table_Villen_viihde.accdb[[#This Row],[MyyjäID]],ville_myyjät!$A$2:$B$17,2,FALSE)</f>
        <v>Kaija</v>
      </c>
      <c r="I3369" t="str">
        <f>VLOOKUP(Table_Villen_viihde.accdb[[#This Row],[myyjä]],ville_myyjät!$B$2:$C$17,2,FALSE)</f>
        <v>Nainen</v>
      </c>
      <c r="J3369" t="str">
        <f>VLOOKUP(Table_Villen_viihde.accdb[[#This Row],[Tuotenumero]],Table_Villen_viihde.accdb5[[Tuotenumero]:[Tuote]],2,FALSE)</f>
        <v>Antennikaapeli</v>
      </c>
      <c r="K3369" s="3">
        <f>VLOOKUP(Table_Villen_viihde.accdb[[#This Row],[Tuotenumero]],Table_Villen_viihde.accdb5[[Tuotenumero]:[TuoteryhmäID]],3,FALSE)</f>
        <v>4</v>
      </c>
      <c r="L3369" s="3" t="str">
        <f>VLOOKUP(Table_Villen_viihde.accdb[[#This Row],[Ryhmänro]],Table_Villen_viihde.accdb6[],2,FALSE)</f>
        <v>Tarvikkeet</v>
      </c>
    </row>
    <row r="3370" spans="1:12" x14ac:dyDescent="0.35">
      <c r="A3370">
        <v>53868</v>
      </c>
      <c r="B3370" s="18">
        <v>42485</v>
      </c>
      <c r="C3370" t="s">
        <v>59</v>
      </c>
      <c r="D3370">
        <v>1</v>
      </c>
      <c r="E3370">
        <v>7</v>
      </c>
      <c r="F3370">
        <v>253</v>
      </c>
      <c r="G3370">
        <v>138.69999999999999</v>
      </c>
      <c r="H3370" t="str">
        <f>VLOOKUP(Table_Villen_viihde.accdb[[#This Row],[MyyjäID]],ville_myyjät!$A$2:$B$17,2,FALSE)</f>
        <v>Kaija</v>
      </c>
      <c r="I3370" t="str">
        <f>VLOOKUP(Table_Villen_viihde.accdb[[#This Row],[myyjä]],ville_myyjät!$B$2:$C$17,2,FALSE)</f>
        <v>Nainen</v>
      </c>
      <c r="J3370" t="str">
        <f>VLOOKUP(Table_Villen_viihde.accdb[[#This Row],[Tuotenumero]],Table_Villen_viihde.accdb5[[Tuotenumero]:[Tuote]],2,FALSE)</f>
        <v>Levysoitin</v>
      </c>
      <c r="K3370" s="3">
        <f>VLOOKUP(Table_Villen_viihde.accdb[[#This Row],[Tuotenumero]],Table_Villen_viihde.accdb5[[Tuotenumero]:[TuoteryhmäID]],3,FALSE)</f>
        <v>1</v>
      </c>
      <c r="L3370" s="3" t="str">
        <f>VLOOKUP(Table_Villen_viihde.accdb[[#This Row],[Ryhmänro]],Table_Villen_viihde.accdb6[],2,FALSE)</f>
        <v>Äänentoisto</v>
      </c>
    </row>
    <row r="3371" spans="1:12" x14ac:dyDescent="0.35">
      <c r="A3371">
        <v>53869</v>
      </c>
      <c r="B3371" s="18">
        <v>42485</v>
      </c>
      <c r="C3371" t="s">
        <v>60</v>
      </c>
      <c r="D3371">
        <v>1</v>
      </c>
      <c r="E3371">
        <v>9</v>
      </c>
      <c r="F3371">
        <v>14</v>
      </c>
      <c r="G3371">
        <v>10.37</v>
      </c>
      <c r="H3371" t="str">
        <f>VLOOKUP(Table_Villen_viihde.accdb[[#This Row],[MyyjäID]],ville_myyjät!$A$2:$B$17,2,FALSE)</f>
        <v>Juuso</v>
      </c>
      <c r="I3371" t="str">
        <f>VLOOKUP(Table_Villen_viihde.accdb[[#This Row],[myyjä]],ville_myyjät!$B$2:$C$17,2,FALSE)</f>
        <v>Mies</v>
      </c>
      <c r="J3371" t="str">
        <f>VLOOKUP(Table_Villen_viihde.accdb[[#This Row],[Tuotenumero]],Table_Villen_viihde.accdb5[[Tuotenumero]:[Tuote]],2,FALSE)</f>
        <v>Antennikaapeli</v>
      </c>
      <c r="K3371" s="3">
        <f>VLOOKUP(Table_Villen_viihde.accdb[[#This Row],[Tuotenumero]],Table_Villen_viihde.accdb5[[Tuotenumero]:[TuoteryhmäID]],3,FALSE)</f>
        <v>4</v>
      </c>
      <c r="L3371" s="3" t="str">
        <f>VLOOKUP(Table_Villen_viihde.accdb[[#This Row],[Ryhmänro]],Table_Villen_viihde.accdb6[],2,FALSE)</f>
        <v>Tarvikkeet</v>
      </c>
    </row>
    <row r="3372" spans="1:12" x14ac:dyDescent="0.35">
      <c r="A3372">
        <v>53870</v>
      </c>
      <c r="B3372" s="18">
        <v>42486</v>
      </c>
      <c r="C3372" t="s">
        <v>60</v>
      </c>
      <c r="D3372">
        <v>1</v>
      </c>
      <c r="E3372">
        <v>10</v>
      </c>
      <c r="F3372">
        <v>15</v>
      </c>
      <c r="G3372">
        <v>10.41</v>
      </c>
      <c r="H3372" t="str">
        <f>VLOOKUP(Table_Villen_viihde.accdb[[#This Row],[MyyjäID]],ville_myyjät!$A$2:$B$17,2,FALSE)</f>
        <v>Ilona</v>
      </c>
      <c r="I3372" t="str">
        <f>VLOOKUP(Table_Villen_viihde.accdb[[#This Row],[myyjä]],ville_myyjät!$B$2:$C$17,2,FALSE)</f>
        <v>Nainen</v>
      </c>
      <c r="J3372" t="str">
        <f>VLOOKUP(Table_Villen_viihde.accdb[[#This Row],[Tuotenumero]],Table_Villen_viihde.accdb5[[Tuotenumero]:[Tuote]],2,FALSE)</f>
        <v>Antennikaapeli</v>
      </c>
      <c r="K3372" s="3">
        <f>VLOOKUP(Table_Villen_viihde.accdb[[#This Row],[Tuotenumero]],Table_Villen_viihde.accdb5[[Tuotenumero]:[TuoteryhmäID]],3,FALSE)</f>
        <v>4</v>
      </c>
      <c r="L3372" s="3" t="str">
        <f>VLOOKUP(Table_Villen_viihde.accdb[[#This Row],[Ryhmänro]],Table_Villen_viihde.accdb6[],2,FALSE)</f>
        <v>Tarvikkeet</v>
      </c>
    </row>
    <row r="3373" spans="1:12" x14ac:dyDescent="0.35">
      <c r="A3373">
        <v>53871</v>
      </c>
      <c r="B3373" s="18">
        <v>42486</v>
      </c>
      <c r="C3373" t="s">
        <v>60</v>
      </c>
      <c r="D3373">
        <v>2</v>
      </c>
      <c r="E3373">
        <v>5</v>
      </c>
      <c r="F3373">
        <v>14</v>
      </c>
      <c r="G3373">
        <v>10.64</v>
      </c>
      <c r="H3373" t="str">
        <f>VLOOKUP(Table_Villen_viihde.accdb[[#This Row],[MyyjäID]],ville_myyjät!$A$2:$B$17,2,FALSE)</f>
        <v>Petri</v>
      </c>
      <c r="I3373" t="str">
        <f>VLOOKUP(Table_Villen_viihde.accdb[[#This Row],[myyjä]],ville_myyjät!$B$2:$C$17,2,FALSE)</f>
        <v>Mies</v>
      </c>
      <c r="J3373" t="str">
        <f>VLOOKUP(Table_Villen_viihde.accdb[[#This Row],[Tuotenumero]],Table_Villen_viihde.accdb5[[Tuotenumero]:[Tuote]],2,FALSE)</f>
        <v>Antennikaapeli</v>
      </c>
      <c r="K3373" s="3">
        <f>VLOOKUP(Table_Villen_viihde.accdb[[#This Row],[Tuotenumero]],Table_Villen_viihde.accdb5[[Tuotenumero]:[TuoteryhmäID]],3,FALSE)</f>
        <v>4</v>
      </c>
      <c r="L3373" s="3" t="str">
        <f>VLOOKUP(Table_Villen_viihde.accdb[[#This Row],[Ryhmänro]],Table_Villen_viihde.accdb6[],2,FALSE)</f>
        <v>Tarvikkeet</v>
      </c>
    </row>
    <row r="3374" spans="1:12" x14ac:dyDescent="0.35">
      <c r="A3374">
        <v>53872</v>
      </c>
      <c r="B3374" s="18">
        <v>42487</v>
      </c>
      <c r="C3374" t="s">
        <v>60</v>
      </c>
      <c r="D3374">
        <v>1</v>
      </c>
      <c r="E3374">
        <v>7</v>
      </c>
      <c r="F3374">
        <v>14</v>
      </c>
      <c r="G3374">
        <v>10.82</v>
      </c>
      <c r="H3374" t="str">
        <f>VLOOKUP(Table_Villen_viihde.accdb[[#This Row],[MyyjäID]],ville_myyjät!$A$2:$B$17,2,FALSE)</f>
        <v>Kaija</v>
      </c>
      <c r="I3374" t="str">
        <f>VLOOKUP(Table_Villen_viihde.accdb[[#This Row],[myyjä]],ville_myyjät!$B$2:$C$17,2,FALSE)</f>
        <v>Nainen</v>
      </c>
      <c r="J3374" t="str">
        <f>VLOOKUP(Table_Villen_viihde.accdb[[#This Row],[Tuotenumero]],Table_Villen_viihde.accdb5[[Tuotenumero]:[Tuote]],2,FALSE)</f>
        <v>Antennikaapeli</v>
      </c>
      <c r="K3374" s="3">
        <f>VLOOKUP(Table_Villen_viihde.accdb[[#This Row],[Tuotenumero]],Table_Villen_viihde.accdb5[[Tuotenumero]:[TuoteryhmäID]],3,FALSE)</f>
        <v>4</v>
      </c>
      <c r="L3374" s="3" t="str">
        <f>VLOOKUP(Table_Villen_viihde.accdb[[#This Row],[Ryhmänro]],Table_Villen_viihde.accdb6[],2,FALSE)</f>
        <v>Tarvikkeet</v>
      </c>
    </row>
    <row r="3375" spans="1:12" x14ac:dyDescent="0.35">
      <c r="A3375">
        <v>53873</v>
      </c>
      <c r="B3375" s="18">
        <v>42487</v>
      </c>
      <c r="C3375" t="s">
        <v>58</v>
      </c>
      <c r="D3375">
        <v>1</v>
      </c>
      <c r="E3375">
        <v>7</v>
      </c>
      <c r="F3375">
        <v>18</v>
      </c>
      <c r="G3375">
        <v>9.64</v>
      </c>
      <c r="H3375" t="str">
        <f>VLOOKUP(Table_Villen_viihde.accdb[[#This Row],[MyyjäID]],ville_myyjät!$A$2:$B$17,2,FALSE)</f>
        <v>Kaija</v>
      </c>
      <c r="I3375" t="str">
        <f>VLOOKUP(Table_Villen_viihde.accdb[[#This Row],[myyjä]],ville_myyjät!$B$2:$C$17,2,FALSE)</f>
        <v>Nainen</v>
      </c>
      <c r="J3375" t="str">
        <f>VLOOKUP(Table_Villen_viihde.accdb[[#This Row],[Tuotenumero]],Table_Villen_viihde.accdb5[[Tuotenumero]:[Tuote]],2,FALSE)</f>
        <v>USB-kaapeli</v>
      </c>
      <c r="K3375" s="3">
        <f>VLOOKUP(Table_Villen_viihde.accdb[[#This Row],[Tuotenumero]],Table_Villen_viihde.accdb5[[Tuotenumero]:[TuoteryhmäID]],3,FALSE)</f>
        <v>4</v>
      </c>
      <c r="L3375" s="3" t="str">
        <f>VLOOKUP(Table_Villen_viihde.accdb[[#This Row],[Ryhmänro]],Table_Villen_viihde.accdb6[],2,FALSE)</f>
        <v>Tarvikkeet</v>
      </c>
    </row>
    <row r="3376" spans="1:12" x14ac:dyDescent="0.35">
      <c r="A3376">
        <v>53874</v>
      </c>
      <c r="B3376" s="18">
        <v>42487</v>
      </c>
      <c r="C3376" t="s">
        <v>62</v>
      </c>
      <c r="D3376">
        <v>1</v>
      </c>
      <c r="E3376">
        <v>3</v>
      </c>
      <c r="F3376">
        <v>54</v>
      </c>
      <c r="G3376">
        <v>45.45</v>
      </c>
      <c r="H3376" t="str">
        <f>VLOOKUP(Table_Villen_viihde.accdb[[#This Row],[MyyjäID]],ville_myyjät!$A$2:$B$17,2,FALSE)</f>
        <v>Helena</v>
      </c>
      <c r="I3376" t="str">
        <f>VLOOKUP(Table_Villen_viihde.accdb[[#This Row],[myyjä]],ville_myyjät!$B$2:$C$17,2,FALSE)</f>
        <v>Nainen</v>
      </c>
      <c r="J3376" t="str">
        <f>VLOOKUP(Table_Villen_viihde.accdb[[#This Row],[Tuotenumero]],Table_Villen_viihde.accdb5[[Tuotenumero]:[Tuote]],2,FALSE)</f>
        <v>Kaukosäädin</v>
      </c>
      <c r="K3376" s="3">
        <f>VLOOKUP(Table_Villen_viihde.accdb[[#This Row],[Tuotenumero]],Table_Villen_viihde.accdb5[[Tuotenumero]:[TuoteryhmäID]],3,FALSE)</f>
        <v>4</v>
      </c>
      <c r="L3376" s="3" t="str">
        <f>VLOOKUP(Table_Villen_viihde.accdb[[#This Row],[Ryhmänro]],Table_Villen_viihde.accdb6[],2,FALSE)</f>
        <v>Tarvikkeet</v>
      </c>
    </row>
    <row r="3377" spans="1:12" x14ac:dyDescent="0.35">
      <c r="A3377">
        <v>53875</v>
      </c>
      <c r="B3377" s="18">
        <v>42487</v>
      </c>
      <c r="C3377" t="s">
        <v>59</v>
      </c>
      <c r="D3377">
        <v>1</v>
      </c>
      <c r="E3377">
        <v>7</v>
      </c>
      <c r="F3377">
        <v>248</v>
      </c>
      <c r="G3377">
        <v>139.59</v>
      </c>
      <c r="H3377" t="str">
        <f>VLOOKUP(Table_Villen_viihde.accdb[[#This Row],[MyyjäID]],ville_myyjät!$A$2:$B$17,2,FALSE)</f>
        <v>Kaija</v>
      </c>
      <c r="I3377" t="str">
        <f>VLOOKUP(Table_Villen_viihde.accdb[[#This Row],[myyjä]],ville_myyjät!$B$2:$C$17,2,FALSE)</f>
        <v>Nainen</v>
      </c>
      <c r="J3377" t="str">
        <f>VLOOKUP(Table_Villen_viihde.accdb[[#This Row],[Tuotenumero]],Table_Villen_viihde.accdb5[[Tuotenumero]:[Tuote]],2,FALSE)</f>
        <v>Levysoitin</v>
      </c>
      <c r="K3377" s="3">
        <f>VLOOKUP(Table_Villen_viihde.accdb[[#This Row],[Tuotenumero]],Table_Villen_viihde.accdb5[[Tuotenumero]:[TuoteryhmäID]],3,FALSE)</f>
        <v>1</v>
      </c>
      <c r="L3377" s="3" t="str">
        <f>VLOOKUP(Table_Villen_viihde.accdb[[#This Row],[Ryhmänro]],Table_Villen_viihde.accdb6[],2,FALSE)</f>
        <v>Äänentoisto</v>
      </c>
    </row>
    <row r="3378" spans="1:12" x14ac:dyDescent="0.35">
      <c r="A3378">
        <v>53876</v>
      </c>
      <c r="B3378" s="18">
        <v>42488</v>
      </c>
      <c r="C3378" t="s">
        <v>60</v>
      </c>
      <c r="D3378">
        <v>1</v>
      </c>
      <c r="E3378">
        <v>11</v>
      </c>
      <c r="F3378">
        <v>15</v>
      </c>
      <c r="G3378">
        <v>10.66</v>
      </c>
      <c r="H3378" t="str">
        <f>VLOOKUP(Table_Villen_viihde.accdb[[#This Row],[MyyjäID]],ville_myyjät!$A$2:$B$17,2,FALSE)</f>
        <v>Kuisma</v>
      </c>
      <c r="I3378" t="str">
        <f>VLOOKUP(Table_Villen_viihde.accdb[[#This Row],[myyjä]],ville_myyjät!$B$2:$C$17,2,FALSE)</f>
        <v>Mies</v>
      </c>
      <c r="J3378" t="str">
        <f>VLOOKUP(Table_Villen_viihde.accdb[[#This Row],[Tuotenumero]],Table_Villen_viihde.accdb5[[Tuotenumero]:[Tuote]],2,FALSE)</f>
        <v>Antennikaapeli</v>
      </c>
      <c r="K3378" s="3">
        <f>VLOOKUP(Table_Villen_viihde.accdb[[#This Row],[Tuotenumero]],Table_Villen_viihde.accdb5[[Tuotenumero]:[TuoteryhmäID]],3,FALSE)</f>
        <v>4</v>
      </c>
      <c r="L3378" s="3" t="str">
        <f>VLOOKUP(Table_Villen_viihde.accdb[[#This Row],[Ryhmänro]],Table_Villen_viihde.accdb6[],2,FALSE)</f>
        <v>Tarvikkeet</v>
      </c>
    </row>
    <row r="3379" spans="1:12" x14ac:dyDescent="0.35">
      <c r="A3379">
        <v>53877</v>
      </c>
      <c r="B3379" s="18">
        <v>42488</v>
      </c>
      <c r="C3379" t="s">
        <v>61</v>
      </c>
      <c r="D3379">
        <v>1</v>
      </c>
      <c r="E3379">
        <v>6</v>
      </c>
      <c r="F3379">
        <v>337</v>
      </c>
      <c r="G3379">
        <v>216.34</v>
      </c>
      <c r="H3379" t="str">
        <f>VLOOKUP(Table_Villen_viihde.accdb[[#This Row],[MyyjäID]],ville_myyjät!$A$2:$B$17,2,FALSE)</f>
        <v>Mikko</v>
      </c>
      <c r="I3379" t="str">
        <f>VLOOKUP(Table_Villen_viihde.accdb[[#This Row],[myyjä]],ville_myyjät!$B$2:$C$17,2,FALSE)</f>
        <v>Mies</v>
      </c>
      <c r="J3379" t="str">
        <f>VLOOKUP(Table_Villen_viihde.accdb[[#This Row],[Tuotenumero]],Table_Villen_viihde.accdb5[[Tuotenumero]:[Tuote]],2,FALSE)</f>
        <v>TV32</v>
      </c>
      <c r="K3379" s="3">
        <f>VLOOKUP(Table_Villen_viihde.accdb[[#This Row],[Tuotenumero]],Table_Villen_viihde.accdb5[[Tuotenumero]:[TuoteryhmäID]],3,FALSE)</f>
        <v>3</v>
      </c>
      <c r="L3379" s="3" t="str">
        <f>VLOOKUP(Table_Villen_viihde.accdb[[#This Row],[Ryhmänro]],Table_Villen_viihde.accdb6[],2,FALSE)</f>
        <v>TV</v>
      </c>
    </row>
    <row r="3380" spans="1:12" x14ac:dyDescent="0.35">
      <c r="A3380">
        <v>53878</v>
      </c>
      <c r="B3380" s="18">
        <v>42489</v>
      </c>
      <c r="C3380" t="s">
        <v>60</v>
      </c>
      <c r="D3380">
        <v>1</v>
      </c>
      <c r="E3380">
        <v>1</v>
      </c>
      <c r="F3380">
        <v>15</v>
      </c>
      <c r="G3380">
        <v>10.79</v>
      </c>
      <c r="H3380" t="str">
        <f>VLOOKUP(Table_Villen_viihde.accdb[[#This Row],[MyyjäID]],ville_myyjät!$A$2:$B$17,2,FALSE)</f>
        <v>Liisa</v>
      </c>
      <c r="I3380" t="str">
        <f>VLOOKUP(Table_Villen_viihde.accdb[[#This Row],[myyjä]],ville_myyjät!$B$2:$C$17,2,FALSE)</f>
        <v>Nainen</v>
      </c>
      <c r="J3380" t="str">
        <f>VLOOKUP(Table_Villen_viihde.accdb[[#This Row],[Tuotenumero]],Table_Villen_viihde.accdb5[[Tuotenumero]:[Tuote]],2,FALSE)</f>
        <v>Antennikaapeli</v>
      </c>
      <c r="K3380" s="3">
        <f>VLOOKUP(Table_Villen_viihde.accdb[[#This Row],[Tuotenumero]],Table_Villen_viihde.accdb5[[Tuotenumero]:[TuoteryhmäID]],3,FALSE)</f>
        <v>4</v>
      </c>
      <c r="L3380" s="3" t="str">
        <f>VLOOKUP(Table_Villen_viihde.accdb[[#This Row],[Ryhmänro]],Table_Villen_viihde.accdb6[],2,FALSE)</f>
        <v>Tarvikkeet</v>
      </c>
    </row>
    <row r="3381" spans="1:12" x14ac:dyDescent="0.35">
      <c r="A3381">
        <v>53879</v>
      </c>
      <c r="B3381" s="18">
        <v>42489</v>
      </c>
      <c r="C3381" t="s">
        <v>60</v>
      </c>
      <c r="D3381">
        <v>1</v>
      </c>
      <c r="E3381">
        <v>11</v>
      </c>
      <c r="F3381">
        <v>15</v>
      </c>
      <c r="G3381">
        <v>10.92</v>
      </c>
      <c r="H3381" t="str">
        <f>VLOOKUP(Table_Villen_viihde.accdb[[#This Row],[MyyjäID]],ville_myyjät!$A$2:$B$17,2,FALSE)</f>
        <v>Kuisma</v>
      </c>
      <c r="I3381" t="str">
        <f>VLOOKUP(Table_Villen_viihde.accdb[[#This Row],[myyjä]],ville_myyjät!$B$2:$C$17,2,FALSE)</f>
        <v>Mies</v>
      </c>
      <c r="J3381" t="str">
        <f>VLOOKUP(Table_Villen_viihde.accdb[[#This Row],[Tuotenumero]],Table_Villen_viihde.accdb5[[Tuotenumero]:[Tuote]],2,FALSE)</f>
        <v>Antennikaapeli</v>
      </c>
      <c r="K3381" s="3">
        <f>VLOOKUP(Table_Villen_viihde.accdb[[#This Row],[Tuotenumero]],Table_Villen_viihde.accdb5[[Tuotenumero]:[TuoteryhmäID]],3,FALSE)</f>
        <v>4</v>
      </c>
      <c r="L3381" s="3" t="str">
        <f>VLOOKUP(Table_Villen_viihde.accdb[[#This Row],[Ryhmänro]],Table_Villen_viihde.accdb6[],2,FALSE)</f>
        <v>Tarvikkeet</v>
      </c>
    </row>
    <row r="3382" spans="1:12" x14ac:dyDescent="0.35">
      <c r="A3382">
        <v>53880</v>
      </c>
      <c r="B3382" s="18">
        <v>42490</v>
      </c>
      <c r="C3382" t="s">
        <v>60</v>
      </c>
      <c r="D3382">
        <v>1</v>
      </c>
      <c r="E3382">
        <v>7</v>
      </c>
      <c r="F3382">
        <v>15</v>
      </c>
      <c r="G3382">
        <v>10.67</v>
      </c>
      <c r="H3382" t="str">
        <f>VLOOKUP(Table_Villen_viihde.accdb[[#This Row],[MyyjäID]],ville_myyjät!$A$2:$B$17,2,FALSE)</f>
        <v>Kaija</v>
      </c>
      <c r="I3382" t="str">
        <f>VLOOKUP(Table_Villen_viihde.accdb[[#This Row],[myyjä]],ville_myyjät!$B$2:$C$17,2,FALSE)</f>
        <v>Nainen</v>
      </c>
      <c r="J3382" t="str">
        <f>VLOOKUP(Table_Villen_viihde.accdb[[#This Row],[Tuotenumero]],Table_Villen_viihde.accdb5[[Tuotenumero]:[Tuote]],2,FALSE)</f>
        <v>Antennikaapeli</v>
      </c>
      <c r="K3382" s="3">
        <f>VLOOKUP(Table_Villen_viihde.accdb[[#This Row],[Tuotenumero]],Table_Villen_viihde.accdb5[[Tuotenumero]:[TuoteryhmäID]],3,FALSE)</f>
        <v>4</v>
      </c>
      <c r="L3382" s="3" t="str">
        <f>VLOOKUP(Table_Villen_viihde.accdb[[#This Row],[Ryhmänro]],Table_Villen_viihde.accdb6[],2,FALSE)</f>
        <v>Tarvikkeet</v>
      </c>
    </row>
    <row r="3383" spans="1:12" x14ac:dyDescent="0.35">
      <c r="A3383">
        <v>53881</v>
      </c>
      <c r="B3383" s="18">
        <v>42491</v>
      </c>
      <c r="C3383" t="s">
        <v>59</v>
      </c>
      <c r="D3383">
        <v>1</v>
      </c>
      <c r="E3383">
        <v>1</v>
      </c>
      <c r="F3383">
        <v>242</v>
      </c>
      <c r="G3383">
        <v>128.96</v>
      </c>
      <c r="H3383" t="str">
        <f>VLOOKUP(Table_Villen_viihde.accdb[[#This Row],[MyyjäID]],ville_myyjät!$A$2:$B$17,2,FALSE)</f>
        <v>Liisa</v>
      </c>
      <c r="I3383" t="str">
        <f>VLOOKUP(Table_Villen_viihde.accdb[[#This Row],[myyjä]],ville_myyjät!$B$2:$C$17,2,FALSE)</f>
        <v>Nainen</v>
      </c>
      <c r="J3383" t="str">
        <f>VLOOKUP(Table_Villen_viihde.accdb[[#This Row],[Tuotenumero]],Table_Villen_viihde.accdb5[[Tuotenumero]:[Tuote]],2,FALSE)</f>
        <v>Levysoitin</v>
      </c>
      <c r="K3383" s="3">
        <f>VLOOKUP(Table_Villen_viihde.accdb[[#This Row],[Tuotenumero]],Table_Villen_viihde.accdb5[[Tuotenumero]:[TuoteryhmäID]],3,FALSE)</f>
        <v>1</v>
      </c>
      <c r="L3383" s="3" t="str">
        <f>VLOOKUP(Table_Villen_viihde.accdb[[#This Row],[Ryhmänro]],Table_Villen_viihde.accdb6[],2,FALSE)</f>
        <v>Äänentoisto</v>
      </c>
    </row>
    <row r="3384" spans="1:12" x14ac:dyDescent="0.35">
      <c r="A3384">
        <v>53882</v>
      </c>
      <c r="B3384" s="18">
        <v>42491</v>
      </c>
      <c r="C3384" t="s">
        <v>60</v>
      </c>
      <c r="D3384">
        <v>1</v>
      </c>
      <c r="E3384">
        <v>10</v>
      </c>
      <c r="F3384">
        <v>15</v>
      </c>
      <c r="G3384">
        <v>11.2</v>
      </c>
      <c r="H3384" t="str">
        <f>VLOOKUP(Table_Villen_viihde.accdb[[#This Row],[MyyjäID]],ville_myyjät!$A$2:$B$17,2,FALSE)</f>
        <v>Ilona</v>
      </c>
      <c r="I3384" t="str">
        <f>VLOOKUP(Table_Villen_viihde.accdb[[#This Row],[myyjä]],ville_myyjät!$B$2:$C$17,2,FALSE)</f>
        <v>Nainen</v>
      </c>
      <c r="J3384" t="str">
        <f>VLOOKUP(Table_Villen_viihde.accdb[[#This Row],[Tuotenumero]],Table_Villen_viihde.accdb5[[Tuotenumero]:[Tuote]],2,FALSE)</f>
        <v>Antennikaapeli</v>
      </c>
      <c r="K3384" s="3">
        <f>VLOOKUP(Table_Villen_viihde.accdb[[#This Row],[Tuotenumero]],Table_Villen_viihde.accdb5[[Tuotenumero]:[TuoteryhmäID]],3,FALSE)</f>
        <v>4</v>
      </c>
      <c r="L3384" s="3" t="str">
        <f>VLOOKUP(Table_Villen_viihde.accdb[[#This Row],[Ryhmänro]],Table_Villen_viihde.accdb6[],2,FALSE)</f>
        <v>Tarvikkeet</v>
      </c>
    </row>
    <row r="3385" spans="1:12" x14ac:dyDescent="0.35">
      <c r="A3385">
        <v>53883</v>
      </c>
      <c r="B3385" s="18">
        <v>42492</v>
      </c>
      <c r="C3385" t="s">
        <v>61</v>
      </c>
      <c r="D3385">
        <v>1</v>
      </c>
      <c r="E3385">
        <v>7</v>
      </c>
      <c r="F3385">
        <v>340</v>
      </c>
      <c r="G3385">
        <v>237.54</v>
      </c>
      <c r="H3385" t="str">
        <f>VLOOKUP(Table_Villen_viihde.accdb[[#This Row],[MyyjäID]],ville_myyjät!$A$2:$B$17,2,FALSE)</f>
        <v>Kaija</v>
      </c>
      <c r="I3385" t="str">
        <f>VLOOKUP(Table_Villen_viihde.accdb[[#This Row],[myyjä]],ville_myyjät!$B$2:$C$17,2,FALSE)</f>
        <v>Nainen</v>
      </c>
      <c r="J3385" t="str">
        <f>VLOOKUP(Table_Villen_viihde.accdb[[#This Row],[Tuotenumero]],Table_Villen_viihde.accdb5[[Tuotenumero]:[Tuote]],2,FALSE)</f>
        <v>TV32</v>
      </c>
      <c r="K3385" s="3">
        <f>VLOOKUP(Table_Villen_viihde.accdb[[#This Row],[Tuotenumero]],Table_Villen_viihde.accdb5[[Tuotenumero]:[TuoteryhmäID]],3,FALSE)</f>
        <v>3</v>
      </c>
      <c r="L3385" s="3" t="str">
        <f>VLOOKUP(Table_Villen_viihde.accdb[[#This Row],[Ryhmänro]],Table_Villen_viihde.accdb6[],2,FALSE)</f>
        <v>TV</v>
      </c>
    </row>
    <row r="3386" spans="1:12" x14ac:dyDescent="0.35">
      <c r="A3386">
        <v>53884</v>
      </c>
      <c r="B3386" s="18">
        <v>42492</v>
      </c>
      <c r="C3386" t="s">
        <v>60</v>
      </c>
      <c r="D3386">
        <v>1</v>
      </c>
      <c r="E3386">
        <v>6</v>
      </c>
      <c r="F3386">
        <v>15</v>
      </c>
      <c r="G3386">
        <v>10.92</v>
      </c>
      <c r="H3386" t="str">
        <f>VLOOKUP(Table_Villen_viihde.accdb[[#This Row],[MyyjäID]],ville_myyjät!$A$2:$B$17,2,FALSE)</f>
        <v>Mikko</v>
      </c>
      <c r="I3386" t="str">
        <f>VLOOKUP(Table_Villen_viihde.accdb[[#This Row],[myyjä]],ville_myyjät!$B$2:$C$17,2,FALSE)</f>
        <v>Mies</v>
      </c>
      <c r="J3386" t="str">
        <f>VLOOKUP(Table_Villen_viihde.accdb[[#This Row],[Tuotenumero]],Table_Villen_viihde.accdb5[[Tuotenumero]:[Tuote]],2,FALSE)</f>
        <v>Antennikaapeli</v>
      </c>
      <c r="K3386" s="3">
        <f>VLOOKUP(Table_Villen_viihde.accdb[[#This Row],[Tuotenumero]],Table_Villen_viihde.accdb5[[Tuotenumero]:[TuoteryhmäID]],3,FALSE)</f>
        <v>4</v>
      </c>
      <c r="L3386" s="3" t="str">
        <f>VLOOKUP(Table_Villen_viihde.accdb[[#This Row],[Ryhmänro]],Table_Villen_viihde.accdb6[],2,FALSE)</f>
        <v>Tarvikkeet</v>
      </c>
    </row>
    <row r="3387" spans="1:12" x14ac:dyDescent="0.35">
      <c r="A3387">
        <v>53885</v>
      </c>
      <c r="B3387" s="18">
        <v>42492</v>
      </c>
      <c r="C3387" t="s">
        <v>60</v>
      </c>
      <c r="D3387">
        <v>1</v>
      </c>
      <c r="E3387">
        <v>7</v>
      </c>
      <c r="F3387">
        <v>15</v>
      </c>
      <c r="G3387">
        <v>10.65</v>
      </c>
      <c r="H3387" t="str">
        <f>VLOOKUP(Table_Villen_viihde.accdb[[#This Row],[MyyjäID]],ville_myyjät!$A$2:$B$17,2,FALSE)</f>
        <v>Kaija</v>
      </c>
      <c r="I3387" t="str">
        <f>VLOOKUP(Table_Villen_viihde.accdb[[#This Row],[myyjä]],ville_myyjät!$B$2:$C$17,2,FALSE)</f>
        <v>Nainen</v>
      </c>
      <c r="J3387" t="str">
        <f>VLOOKUP(Table_Villen_viihde.accdb[[#This Row],[Tuotenumero]],Table_Villen_viihde.accdb5[[Tuotenumero]:[Tuote]],2,FALSE)</f>
        <v>Antennikaapeli</v>
      </c>
      <c r="K3387" s="3">
        <f>VLOOKUP(Table_Villen_viihde.accdb[[#This Row],[Tuotenumero]],Table_Villen_viihde.accdb5[[Tuotenumero]:[TuoteryhmäID]],3,FALSE)</f>
        <v>4</v>
      </c>
      <c r="L3387" s="3" t="str">
        <f>VLOOKUP(Table_Villen_viihde.accdb[[#This Row],[Ryhmänro]],Table_Villen_viihde.accdb6[],2,FALSE)</f>
        <v>Tarvikkeet</v>
      </c>
    </row>
    <row r="3388" spans="1:12" x14ac:dyDescent="0.35">
      <c r="A3388">
        <v>53886</v>
      </c>
      <c r="B3388" s="18">
        <v>42492</v>
      </c>
      <c r="C3388" t="s">
        <v>60</v>
      </c>
      <c r="D3388">
        <v>1</v>
      </c>
      <c r="E3388">
        <v>2</v>
      </c>
      <c r="F3388">
        <v>14</v>
      </c>
      <c r="G3388">
        <v>11.17</v>
      </c>
      <c r="H3388" t="str">
        <f>VLOOKUP(Table_Villen_viihde.accdb[[#This Row],[MyyjäID]],ville_myyjät!$A$2:$B$17,2,FALSE)</f>
        <v>Maija</v>
      </c>
      <c r="I3388" t="str">
        <f>VLOOKUP(Table_Villen_viihde.accdb[[#This Row],[myyjä]],ville_myyjät!$B$2:$C$17,2,FALSE)</f>
        <v>Nainen</v>
      </c>
      <c r="J3388" t="str">
        <f>VLOOKUP(Table_Villen_viihde.accdb[[#This Row],[Tuotenumero]],Table_Villen_viihde.accdb5[[Tuotenumero]:[Tuote]],2,FALSE)</f>
        <v>Antennikaapeli</v>
      </c>
      <c r="K3388" s="3">
        <f>VLOOKUP(Table_Villen_viihde.accdb[[#This Row],[Tuotenumero]],Table_Villen_viihde.accdb5[[Tuotenumero]:[TuoteryhmäID]],3,FALSE)</f>
        <v>4</v>
      </c>
      <c r="L3388" s="3" t="str">
        <f>VLOOKUP(Table_Villen_viihde.accdb[[#This Row],[Ryhmänro]],Table_Villen_viihde.accdb6[],2,FALSE)</f>
        <v>Tarvikkeet</v>
      </c>
    </row>
    <row r="3389" spans="1:12" x14ac:dyDescent="0.35">
      <c r="A3389">
        <v>53887</v>
      </c>
      <c r="B3389" s="18">
        <v>42492</v>
      </c>
      <c r="C3389" t="s">
        <v>60</v>
      </c>
      <c r="D3389">
        <v>1</v>
      </c>
      <c r="E3389">
        <v>6</v>
      </c>
      <c r="F3389">
        <v>14</v>
      </c>
      <c r="G3389">
        <v>10.52</v>
      </c>
      <c r="H3389" t="str">
        <f>VLOOKUP(Table_Villen_viihde.accdb[[#This Row],[MyyjäID]],ville_myyjät!$A$2:$B$17,2,FALSE)</f>
        <v>Mikko</v>
      </c>
      <c r="I3389" t="str">
        <f>VLOOKUP(Table_Villen_viihde.accdb[[#This Row],[myyjä]],ville_myyjät!$B$2:$C$17,2,FALSE)</f>
        <v>Mies</v>
      </c>
      <c r="J3389" t="str">
        <f>VLOOKUP(Table_Villen_viihde.accdb[[#This Row],[Tuotenumero]],Table_Villen_viihde.accdb5[[Tuotenumero]:[Tuote]],2,FALSE)</f>
        <v>Antennikaapeli</v>
      </c>
      <c r="K3389" s="3">
        <f>VLOOKUP(Table_Villen_viihde.accdb[[#This Row],[Tuotenumero]],Table_Villen_viihde.accdb5[[Tuotenumero]:[TuoteryhmäID]],3,FALSE)</f>
        <v>4</v>
      </c>
      <c r="L3389" s="3" t="str">
        <f>VLOOKUP(Table_Villen_viihde.accdb[[#This Row],[Ryhmänro]],Table_Villen_viihde.accdb6[],2,FALSE)</f>
        <v>Tarvikkeet</v>
      </c>
    </row>
    <row r="3390" spans="1:12" x14ac:dyDescent="0.35">
      <c r="A3390">
        <v>53888</v>
      </c>
      <c r="B3390" s="18">
        <v>42492</v>
      </c>
      <c r="C3390" t="s">
        <v>60</v>
      </c>
      <c r="D3390">
        <v>1</v>
      </c>
      <c r="E3390">
        <v>6</v>
      </c>
      <c r="F3390">
        <v>15</v>
      </c>
      <c r="G3390">
        <v>10.49</v>
      </c>
      <c r="H3390" t="str">
        <f>VLOOKUP(Table_Villen_viihde.accdb[[#This Row],[MyyjäID]],ville_myyjät!$A$2:$B$17,2,FALSE)</f>
        <v>Mikko</v>
      </c>
      <c r="I3390" t="str">
        <f>VLOOKUP(Table_Villen_viihde.accdb[[#This Row],[myyjä]],ville_myyjät!$B$2:$C$17,2,FALSE)</f>
        <v>Mies</v>
      </c>
      <c r="J3390" t="str">
        <f>VLOOKUP(Table_Villen_viihde.accdb[[#This Row],[Tuotenumero]],Table_Villen_viihde.accdb5[[Tuotenumero]:[Tuote]],2,FALSE)</f>
        <v>Antennikaapeli</v>
      </c>
      <c r="K3390" s="3">
        <f>VLOOKUP(Table_Villen_viihde.accdb[[#This Row],[Tuotenumero]],Table_Villen_viihde.accdb5[[Tuotenumero]:[TuoteryhmäID]],3,FALSE)</f>
        <v>4</v>
      </c>
      <c r="L3390" s="3" t="str">
        <f>VLOOKUP(Table_Villen_viihde.accdb[[#This Row],[Ryhmänro]],Table_Villen_viihde.accdb6[],2,FALSE)</f>
        <v>Tarvikkeet</v>
      </c>
    </row>
    <row r="3391" spans="1:12" x14ac:dyDescent="0.35">
      <c r="A3391">
        <v>53889</v>
      </c>
      <c r="B3391" s="18">
        <v>42492</v>
      </c>
      <c r="C3391" t="s">
        <v>60</v>
      </c>
      <c r="D3391">
        <v>1</v>
      </c>
      <c r="E3391">
        <v>6</v>
      </c>
      <c r="F3391">
        <v>15</v>
      </c>
      <c r="G3391">
        <v>10.43</v>
      </c>
      <c r="H3391" t="str">
        <f>VLOOKUP(Table_Villen_viihde.accdb[[#This Row],[MyyjäID]],ville_myyjät!$A$2:$B$17,2,FALSE)</f>
        <v>Mikko</v>
      </c>
      <c r="I3391" t="str">
        <f>VLOOKUP(Table_Villen_viihde.accdb[[#This Row],[myyjä]],ville_myyjät!$B$2:$C$17,2,FALSE)</f>
        <v>Mies</v>
      </c>
      <c r="J3391" t="str">
        <f>VLOOKUP(Table_Villen_viihde.accdb[[#This Row],[Tuotenumero]],Table_Villen_viihde.accdb5[[Tuotenumero]:[Tuote]],2,FALSE)</f>
        <v>Antennikaapeli</v>
      </c>
      <c r="K3391" s="3">
        <f>VLOOKUP(Table_Villen_viihde.accdb[[#This Row],[Tuotenumero]],Table_Villen_viihde.accdb5[[Tuotenumero]:[TuoteryhmäID]],3,FALSE)</f>
        <v>4</v>
      </c>
      <c r="L3391" s="3" t="str">
        <f>VLOOKUP(Table_Villen_viihde.accdb[[#This Row],[Ryhmänro]],Table_Villen_viihde.accdb6[],2,FALSE)</f>
        <v>Tarvikkeet</v>
      </c>
    </row>
    <row r="3392" spans="1:12" x14ac:dyDescent="0.35">
      <c r="A3392">
        <v>53890</v>
      </c>
      <c r="B3392" s="18">
        <v>42492</v>
      </c>
      <c r="C3392" t="s">
        <v>60</v>
      </c>
      <c r="D3392">
        <v>1</v>
      </c>
      <c r="E3392">
        <v>11</v>
      </c>
      <c r="F3392">
        <v>15</v>
      </c>
      <c r="G3392">
        <v>10.62</v>
      </c>
      <c r="H3392" t="str">
        <f>VLOOKUP(Table_Villen_viihde.accdb[[#This Row],[MyyjäID]],ville_myyjät!$A$2:$B$17,2,FALSE)</f>
        <v>Kuisma</v>
      </c>
      <c r="I3392" t="str">
        <f>VLOOKUP(Table_Villen_viihde.accdb[[#This Row],[myyjä]],ville_myyjät!$B$2:$C$17,2,FALSE)</f>
        <v>Mies</v>
      </c>
      <c r="J3392" t="str">
        <f>VLOOKUP(Table_Villen_viihde.accdb[[#This Row],[Tuotenumero]],Table_Villen_viihde.accdb5[[Tuotenumero]:[Tuote]],2,FALSE)</f>
        <v>Antennikaapeli</v>
      </c>
      <c r="K3392" s="3">
        <f>VLOOKUP(Table_Villen_viihde.accdb[[#This Row],[Tuotenumero]],Table_Villen_viihde.accdb5[[Tuotenumero]:[TuoteryhmäID]],3,FALSE)</f>
        <v>4</v>
      </c>
      <c r="L3392" s="3" t="str">
        <f>VLOOKUP(Table_Villen_viihde.accdb[[#This Row],[Ryhmänro]],Table_Villen_viihde.accdb6[],2,FALSE)</f>
        <v>Tarvikkeet</v>
      </c>
    </row>
    <row r="3393" spans="1:12" x14ac:dyDescent="0.35">
      <c r="A3393">
        <v>53891</v>
      </c>
      <c r="B3393" s="18">
        <v>42493</v>
      </c>
      <c r="C3393" t="s">
        <v>60</v>
      </c>
      <c r="D3393">
        <v>1</v>
      </c>
      <c r="E3393">
        <v>11</v>
      </c>
      <c r="F3393">
        <v>14</v>
      </c>
      <c r="G3393">
        <v>10.98</v>
      </c>
      <c r="H3393" t="str">
        <f>VLOOKUP(Table_Villen_viihde.accdb[[#This Row],[MyyjäID]],ville_myyjät!$A$2:$B$17,2,FALSE)</f>
        <v>Kuisma</v>
      </c>
      <c r="I3393" t="str">
        <f>VLOOKUP(Table_Villen_viihde.accdb[[#This Row],[myyjä]],ville_myyjät!$B$2:$C$17,2,FALSE)</f>
        <v>Mies</v>
      </c>
      <c r="J3393" t="str">
        <f>VLOOKUP(Table_Villen_viihde.accdb[[#This Row],[Tuotenumero]],Table_Villen_viihde.accdb5[[Tuotenumero]:[Tuote]],2,FALSE)</f>
        <v>Antennikaapeli</v>
      </c>
      <c r="K3393" s="3">
        <f>VLOOKUP(Table_Villen_viihde.accdb[[#This Row],[Tuotenumero]],Table_Villen_viihde.accdb5[[Tuotenumero]:[TuoteryhmäID]],3,FALSE)</f>
        <v>4</v>
      </c>
      <c r="L3393" s="3" t="str">
        <f>VLOOKUP(Table_Villen_viihde.accdb[[#This Row],[Ryhmänro]],Table_Villen_viihde.accdb6[],2,FALSE)</f>
        <v>Tarvikkeet</v>
      </c>
    </row>
    <row r="3394" spans="1:12" x14ac:dyDescent="0.35">
      <c r="A3394">
        <v>53892</v>
      </c>
      <c r="B3394" s="18">
        <v>42493</v>
      </c>
      <c r="C3394" t="s">
        <v>60</v>
      </c>
      <c r="D3394">
        <v>1</v>
      </c>
      <c r="E3394">
        <v>6</v>
      </c>
      <c r="F3394">
        <v>15</v>
      </c>
      <c r="G3394">
        <v>11.05</v>
      </c>
      <c r="H3394" t="str">
        <f>VLOOKUP(Table_Villen_viihde.accdb[[#This Row],[MyyjäID]],ville_myyjät!$A$2:$B$17,2,FALSE)</f>
        <v>Mikko</v>
      </c>
      <c r="I3394" t="str">
        <f>VLOOKUP(Table_Villen_viihde.accdb[[#This Row],[myyjä]],ville_myyjät!$B$2:$C$17,2,FALSE)</f>
        <v>Mies</v>
      </c>
      <c r="J3394" t="str">
        <f>VLOOKUP(Table_Villen_viihde.accdb[[#This Row],[Tuotenumero]],Table_Villen_viihde.accdb5[[Tuotenumero]:[Tuote]],2,FALSE)</f>
        <v>Antennikaapeli</v>
      </c>
      <c r="K3394" s="3">
        <f>VLOOKUP(Table_Villen_viihde.accdb[[#This Row],[Tuotenumero]],Table_Villen_viihde.accdb5[[Tuotenumero]:[TuoteryhmäID]],3,FALSE)</f>
        <v>4</v>
      </c>
      <c r="L3394" s="3" t="str">
        <f>VLOOKUP(Table_Villen_viihde.accdb[[#This Row],[Ryhmänro]],Table_Villen_viihde.accdb6[],2,FALSE)</f>
        <v>Tarvikkeet</v>
      </c>
    </row>
    <row r="3395" spans="1:12" x14ac:dyDescent="0.35">
      <c r="A3395">
        <v>53893</v>
      </c>
      <c r="B3395" s="18">
        <v>42493</v>
      </c>
      <c r="C3395" t="s">
        <v>60</v>
      </c>
      <c r="D3395">
        <v>1</v>
      </c>
      <c r="E3395">
        <v>13</v>
      </c>
      <c r="F3395">
        <v>15</v>
      </c>
      <c r="G3395">
        <v>10.23</v>
      </c>
      <c r="H3395" t="str">
        <f>VLOOKUP(Table_Villen_viihde.accdb[[#This Row],[MyyjäID]],ville_myyjät!$A$2:$B$17,2,FALSE)</f>
        <v>Kaarlo</v>
      </c>
      <c r="I3395" t="str">
        <f>VLOOKUP(Table_Villen_viihde.accdb[[#This Row],[myyjä]],ville_myyjät!$B$2:$C$17,2,FALSE)</f>
        <v>Mies</v>
      </c>
      <c r="J3395" t="str">
        <f>VLOOKUP(Table_Villen_viihde.accdb[[#This Row],[Tuotenumero]],Table_Villen_viihde.accdb5[[Tuotenumero]:[Tuote]],2,FALSE)</f>
        <v>Antennikaapeli</v>
      </c>
      <c r="K3395" s="3">
        <f>VLOOKUP(Table_Villen_viihde.accdb[[#This Row],[Tuotenumero]],Table_Villen_viihde.accdb5[[Tuotenumero]:[TuoteryhmäID]],3,FALSE)</f>
        <v>4</v>
      </c>
      <c r="L3395" s="3" t="str">
        <f>VLOOKUP(Table_Villen_viihde.accdb[[#This Row],[Ryhmänro]],Table_Villen_viihde.accdb6[],2,FALSE)</f>
        <v>Tarvikkeet</v>
      </c>
    </row>
    <row r="3396" spans="1:12" x14ac:dyDescent="0.35">
      <c r="A3396">
        <v>53894</v>
      </c>
      <c r="B3396" s="18">
        <v>42493</v>
      </c>
      <c r="C3396" t="s">
        <v>58</v>
      </c>
      <c r="D3396">
        <v>1</v>
      </c>
      <c r="E3396">
        <v>9</v>
      </c>
      <c r="F3396">
        <v>18</v>
      </c>
      <c r="G3396">
        <v>9.0500000000000007</v>
      </c>
      <c r="H3396" t="str">
        <f>VLOOKUP(Table_Villen_viihde.accdb[[#This Row],[MyyjäID]],ville_myyjät!$A$2:$B$17,2,FALSE)</f>
        <v>Juuso</v>
      </c>
      <c r="I3396" t="str">
        <f>VLOOKUP(Table_Villen_viihde.accdb[[#This Row],[myyjä]],ville_myyjät!$B$2:$C$17,2,FALSE)</f>
        <v>Mies</v>
      </c>
      <c r="J3396" t="str">
        <f>VLOOKUP(Table_Villen_viihde.accdb[[#This Row],[Tuotenumero]],Table_Villen_viihde.accdb5[[Tuotenumero]:[Tuote]],2,FALSE)</f>
        <v>USB-kaapeli</v>
      </c>
      <c r="K3396" s="3">
        <f>VLOOKUP(Table_Villen_viihde.accdb[[#This Row],[Tuotenumero]],Table_Villen_viihde.accdb5[[Tuotenumero]:[TuoteryhmäID]],3,FALSE)</f>
        <v>4</v>
      </c>
      <c r="L3396" s="3" t="str">
        <f>VLOOKUP(Table_Villen_viihde.accdb[[#This Row],[Ryhmänro]],Table_Villen_viihde.accdb6[],2,FALSE)</f>
        <v>Tarvikkeet</v>
      </c>
    </row>
    <row r="3397" spans="1:12" x14ac:dyDescent="0.35">
      <c r="A3397">
        <v>53895</v>
      </c>
      <c r="B3397" s="18">
        <v>42494</v>
      </c>
      <c r="C3397" t="s">
        <v>60</v>
      </c>
      <c r="D3397">
        <v>1</v>
      </c>
      <c r="E3397">
        <v>5</v>
      </c>
      <c r="F3397">
        <v>15</v>
      </c>
      <c r="G3397">
        <v>10.38</v>
      </c>
      <c r="H3397" t="str">
        <f>VLOOKUP(Table_Villen_viihde.accdb[[#This Row],[MyyjäID]],ville_myyjät!$A$2:$B$17,2,FALSE)</f>
        <v>Petri</v>
      </c>
      <c r="I3397" t="str">
        <f>VLOOKUP(Table_Villen_viihde.accdb[[#This Row],[myyjä]],ville_myyjät!$B$2:$C$17,2,FALSE)</f>
        <v>Mies</v>
      </c>
      <c r="J3397" t="str">
        <f>VLOOKUP(Table_Villen_viihde.accdb[[#This Row],[Tuotenumero]],Table_Villen_viihde.accdb5[[Tuotenumero]:[Tuote]],2,FALSE)</f>
        <v>Antennikaapeli</v>
      </c>
      <c r="K3397" s="3">
        <f>VLOOKUP(Table_Villen_viihde.accdb[[#This Row],[Tuotenumero]],Table_Villen_viihde.accdb5[[Tuotenumero]:[TuoteryhmäID]],3,FALSE)</f>
        <v>4</v>
      </c>
      <c r="L3397" s="3" t="str">
        <f>VLOOKUP(Table_Villen_viihde.accdb[[#This Row],[Ryhmänro]],Table_Villen_viihde.accdb6[],2,FALSE)</f>
        <v>Tarvikkeet</v>
      </c>
    </row>
    <row r="3398" spans="1:12" x14ac:dyDescent="0.35">
      <c r="A3398">
        <v>53896</v>
      </c>
      <c r="B3398" s="18">
        <v>42494</v>
      </c>
      <c r="C3398" t="s">
        <v>59</v>
      </c>
      <c r="D3398">
        <v>1</v>
      </c>
      <c r="E3398">
        <v>9</v>
      </c>
      <c r="F3398">
        <v>243</v>
      </c>
      <c r="G3398">
        <v>132.72</v>
      </c>
      <c r="H3398" t="str">
        <f>VLOOKUP(Table_Villen_viihde.accdb[[#This Row],[MyyjäID]],ville_myyjät!$A$2:$B$17,2,FALSE)</f>
        <v>Juuso</v>
      </c>
      <c r="I3398" t="str">
        <f>VLOOKUP(Table_Villen_viihde.accdb[[#This Row],[myyjä]],ville_myyjät!$B$2:$C$17,2,FALSE)</f>
        <v>Mies</v>
      </c>
      <c r="J3398" t="str">
        <f>VLOOKUP(Table_Villen_viihde.accdb[[#This Row],[Tuotenumero]],Table_Villen_viihde.accdb5[[Tuotenumero]:[Tuote]],2,FALSE)</f>
        <v>Levysoitin</v>
      </c>
      <c r="K3398" s="3">
        <f>VLOOKUP(Table_Villen_viihde.accdb[[#This Row],[Tuotenumero]],Table_Villen_viihde.accdb5[[Tuotenumero]:[TuoteryhmäID]],3,FALSE)</f>
        <v>1</v>
      </c>
      <c r="L3398" s="3" t="str">
        <f>VLOOKUP(Table_Villen_viihde.accdb[[#This Row],[Ryhmänro]],Table_Villen_viihde.accdb6[],2,FALSE)</f>
        <v>Äänentoisto</v>
      </c>
    </row>
    <row r="3399" spans="1:12" x14ac:dyDescent="0.35">
      <c r="A3399">
        <v>53897</v>
      </c>
      <c r="B3399" s="18">
        <v>42495</v>
      </c>
      <c r="C3399" t="s">
        <v>60</v>
      </c>
      <c r="D3399">
        <v>1</v>
      </c>
      <c r="E3399">
        <v>7</v>
      </c>
      <c r="F3399">
        <v>14</v>
      </c>
      <c r="G3399">
        <v>11</v>
      </c>
      <c r="H3399" t="str">
        <f>VLOOKUP(Table_Villen_viihde.accdb[[#This Row],[MyyjäID]],ville_myyjät!$A$2:$B$17,2,FALSE)</f>
        <v>Kaija</v>
      </c>
      <c r="I3399" t="str">
        <f>VLOOKUP(Table_Villen_viihde.accdb[[#This Row],[myyjä]],ville_myyjät!$B$2:$C$17,2,FALSE)</f>
        <v>Nainen</v>
      </c>
      <c r="J3399" t="str">
        <f>VLOOKUP(Table_Villen_viihde.accdb[[#This Row],[Tuotenumero]],Table_Villen_viihde.accdb5[[Tuotenumero]:[Tuote]],2,FALSE)</f>
        <v>Antennikaapeli</v>
      </c>
      <c r="K3399" s="3">
        <f>VLOOKUP(Table_Villen_viihde.accdb[[#This Row],[Tuotenumero]],Table_Villen_viihde.accdb5[[Tuotenumero]:[TuoteryhmäID]],3,FALSE)</f>
        <v>4</v>
      </c>
      <c r="L3399" s="3" t="str">
        <f>VLOOKUP(Table_Villen_viihde.accdb[[#This Row],[Ryhmänro]],Table_Villen_viihde.accdb6[],2,FALSE)</f>
        <v>Tarvikkeet</v>
      </c>
    </row>
    <row r="3400" spans="1:12" x14ac:dyDescent="0.35">
      <c r="A3400">
        <v>53898</v>
      </c>
      <c r="B3400" s="18">
        <v>42495</v>
      </c>
      <c r="C3400" t="s">
        <v>60</v>
      </c>
      <c r="D3400">
        <v>1</v>
      </c>
      <c r="E3400">
        <v>14</v>
      </c>
      <c r="F3400">
        <v>14</v>
      </c>
      <c r="G3400">
        <v>10.31</v>
      </c>
      <c r="H3400" t="str">
        <f>VLOOKUP(Table_Villen_viihde.accdb[[#This Row],[MyyjäID]],ville_myyjät!$A$2:$B$17,2,FALSE)</f>
        <v>Jani</v>
      </c>
      <c r="I3400" t="str">
        <f>VLOOKUP(Table_Villen_viihde.accdb[[#This Row],[myyjä]],ville_myyjät!$B$2:$C$17,2,FALSE)</f>
        <v>Mies</v>
      </c>
      <c r="J3400" t="str">
        <f>VLOOKUP(Table_Villen_viihde.accdb[[#This Row],[Tuotenumero]],Table_Villen_viihde.accdb5[[Tuotenumero]:[Tuote]],2,FALSE)</f>
        <v>Antennikaapeli</v>
      </c>
      <c r="K3400" s="3">
        <f>VLOOKUP(Table_Villen_viihde.accdb[[#This Row],[Tuotenumero]],Table_Villen_viihde.accdb5[[Tuotenumero]:[TuoteryhmäID]],3,FALSE)</f>
        <v>4</v>
      </c>
      <c r="L3400" s="3" t="str">
        <f>VLOOKUP(Table_Villen_viihde.accdb[[#This Row],[Ryhmänro]],Table_Villen_viihde.accdb6[],2,FALSE)</f>
        <v>Tarvikkeet</v>
      </c>
    </row>
    <row r="3401" spans="1:12" x14ac:dyDescent="0.35">
      <c r="A3401">
        <v>53899</v>
      </c>
      <c r="B3401" s="18">
        <v>42495</v>
      </c>
      <c r="C3401" t="s">
        <v>58</v>
      </c>
      <c r="D3401">
        <v>1</v>
      </c>
      <c r="E3401">
        <v>14</v>
      </c>
      <c r="F3401">
        <v>17</v>
      </c>
      <c r="G3401">
        <v>9.65</v>
      </c>
      <c r="H3401" t="str">
        <f>VLOOKUP(Table_Villen_viihde.accdb[[#This Row],[MyyjäID]],ville_myyjät!$A$2:$B$17,2,FALSE)</f>
        <v>Jani</v>
      </c>
      <c r="I3401" t="str">
        <f>VLOOKUP(Table_Villen_viihde.accdb[[#This Row],[myyjä]],ville_myyjät!$B$2:$C$17,2,FALSE)</f>
        <v>Mies</v>
      </c>
      <c r="J3401" t="str">
        <f>VLOOKUP(Table_Villen_viihde.accdb[[#This Row],[Tuotenumero]],Table_Villen_viihde.accdb5[[Tuotenumero]:[Tuote]],2,FALSE)</f>
        <v>USB-kaapeli</v>
      </c>
      <c r="K3401" s="3">
        <f>VLOOKUP(Table_Villen_viihde.accdb[[#This Row],[Tuotenumero]],Table_Villen_viihde.accdb5[[Tuotenumero]:[TuoteryhmäID]],3,FALSE)</f>
        <v>4</v>
      </c>
      <c r="L3401" s="3" t="str">
        <f>VLOOKUP(Table_Villen_viihde.accdb[[#This Row],[Ryhmänro]],Table_Villen_viihde.accdb6[],2,FALSE)</f>
        <v>Tarvikkeet</v>
      </c>
    </row>
    <row r="3402" spans="1:12" x14ac:dyDescent="0.35">
      <c r="A3402">
        <v>53900</v>
      </c>
      <c r="B3402" s="18">
        <v>42495</v>
      </c>
      <c r="C3402" t="s">
        <v>60</v>
      </c>
      <c r="D3402">
        <v>1</v>
      </c>
      <c r="E3402">
        <v>6</v>
      </c>
      <c r="F3402">
        <v>15</v>
      </c>
      <c r="G3402">
        <v>10.220000000000001</v>
      </c>
      <c r="H3402" t="str">
        <f>VLOOKUP(Table_Villen_viihde.accdb[[#This Row],[MyyjäID]],ville_myyjät!$A$2:$B$17,2,FALSE)</f>
        <v>Mikko</v>
      </c>
      <c r="I3402" t="str">
        <f>VLOOKUP(Table_Villen_viihde.accdb[[#This Row],[myyjä]],ville_myyjät!$B$2:$C$17,2,FALSE)</f>
        <v>Mies</v>
      </c>
      <c r="J3402" t="str">
        <f>VLOOKUP(Table_Villen_viihde.accdb[[#This Row],[Tuotenumero]],Table_Villen_viihde.accdb5[[Tuotenumero]:[Tuote]],2,FALSE)</f>
        <v>Antennikaapeli</v>
      </c>
      <c r="K3402" s="3">
        <f>VLOOKUP(Table_Villen_viihde.accdb[[#This Row],[Tuotenumero]],Table_Villen_viihde.accdb5[[Tuotenumero]:[TuoteryhmäID]],3,FALSE)</f>
        <v>4</v>
      </c>
      <c r="L3402" s="3" t="str">
        <f>VLOOKUP(Table_Villen_viihde.accdb[[#This Row],[Ryhmänro]],Table_Villen_viihde.accdb6[],2,FALSE)</f>
        <v>Tarvikkeet</v>
      </c>
    </row>
    <row r="3403" spans="1:12" x14ac:dyDescent="0.35">
      <c r="A3403">
        <v>53901</v>
      </c>
      <c r="B3403" s="18">
        <v>42496</v>
      </c>
      <c r="C3403" t="s">
        <v>60</v>
      </c>
      <c r="D3403">
        <v>1</v>
      </c>
      <c r="E3403">
        <v>9</v>
      </c>
      <c r="F3403">
        <v>15</v>
      </c>
      <c r="G3403">
        <v>11.2</v>
      </c>
      <c r="H3403" t="str">
        <f>VLOOKUP(Table_Villen_viihde.accdb[[#This Row],[MyyjäID]],ville_myyjät!$A$2:$B$17,2,FALSE)</f>
        <v>Juuso</v>
      </c>
      <c r="I3403" t="str">
        <f>VLOOKUP(Table_Villen_viihde.accdb[[#This Row],[myyjä]],ville_myyjät!$B$2:$C$17,2,FALSE)</f>
        <v>Mies</v>
      </c>
      <c r="J3403" t="str">
        <f>VLOOKUP(Table_Villen_viihde.accdb[[#This Row],[Tuotenumero]],Table_Villen_viihde.accdb5[[Tuotenumero]:[Tuote]],2,FALSE)</f>
        <v>Antennikaapeli</v>
      </c>
      <c r="K3403" s="3">
        <f>VLOOKUP(Table_Villen_viihde.accdb[[#This Row],[Tuotenumero]],Table_Villen_viihde.accdb5[[Tuotenumero]:[TuoteryhmäID]],3,FALSE)</f>
        <v>4</v>
      </c>
      <c r="L3403" s="3" t="str">
        <f>VLOOKUP(Table_Villen_viihde.accdb[[#This Row],[Ryhmänro]],Table_Villen_viihde.accdb6[],2,FALSE)</f>
        <v>Tarvikkeet</v>
      </c>
    </row>
    <row r="3404" spans="1:12" x14ac:dyDescent="0.35">
      <c r="A3404">
        <v>53902</v>
      </c>
      <c r="B3404" s="18">
        <v>42496</v>
      </c>
      <c r="C3404" t="s">
        <v>60</v>
      </c>
      <c r="D3404">
        <v>1</v>
      </c>
      <c r="E3404">
        <v>7</v>
      </c>
      <c r="F3404">
        <v>14</v>
      </c>
      <c r="G3404">
        <v>11.26</v>
      </c>
      <c r="H3404" t="str">
        <f>VLOOKUP(Table_Villen_viihde.accdb[[#This Row],[MyyjäID]],ville_myyjät!$A$2:$B$17,2,FALSE)</f>
        <v>Kaija</v>
      </c>
      <c r="I3404" t="str">
        <f>VLOOKUP(Table_Villen_viihde.accdb[[#This Row],[myyjä]],ville_myyjät!$B$2:$C$17,2,FALSE)</f>
        <v>Nainen</v>
      </c>
      <c r="J3404" t="str">
        <f>VLOOKUP(Table_Villen_viihde.accdb[[#This Row],[Tuotenumero]],Table_Villen_viihde.accdb5[[Tuotenumero]:[Tuote]],2,FALSE)</f>
        <v>Antennikaapeli</v>
      </c>
      <c r="K3404" s="3">
        <f>VLOOKUP(Table_Villen_viihde.accdb[[#This Row],[Tuotenumero]],Table_Villen_viihde.accdb5[[Tuotenumero]:[TuoteryhmäID]],3,FALSE)</f>
        <v>4</v>
      </c>
      <c r="L3404" s="3" t="str">
        <f>VLOOKUP(Table_Villen_viihde.accdb[[#This Row],[Ryhmänro]],Table_Villen_viihde.accdb6[],2,FALSE)</f>
        <v>Tarvikkeet</v>
      </c>
    </row>
    <row r="3405" spans="1:12" x14ac:dyDescent="0.35">
      <c r="A3405">
        <v>53903</v>
      </c>
      <c r="B3405" s="18">
        <v>42496</v>
      </c>
      <c r="C3405" t="s">
        <v>60</v>
      </c>
      <c r="D3405">
        <v>1</v>
      </c>
      <c r="E3405">
        <v>10</v>
      </c>
      <c r="F3405">
        <v>14</v>
      </c>
      <c r="G3405">
        <v>10.45</v>
      </c>
      <c r="H3405" t="str">
        <f>VLOOKUP(Table_Villen_viihde.accdb[[#This Row],[MyyjäID]],ville_myyjät!$A$2:$B$17,2,FALSE)</f>
        <v>Ilona</v>
      </c>
      <c r="I3405" t="str">
        <f>VLOOKUP(Table_Villen_viihde.accdb[[#This Row],[myyjä]],ville_myyjät!$B$2:$C$17,2,FALSE)</f>
        <v>Nainen</v>
      </c>
      <c r="J3405" t="str">
        <f>VLOOKUP(Table_Villen_viihde.accdb[[#This Row],[Tuotenumero]],Table_Villen_viihde.accdb5[[Tuotenumero]:[Tuote]],2,FALSE)</f>
        <v>Antennikaapeli</v>
      </c>
      <c r="K3405" s="3">
        <f>VLOOKUP(Table_Villen_viihde.accdb[[#This Row],[Tuotenumero]],Table_Villen_viihde.accdb5[[Tuotenumero]:[TuoteryhmäID]],3,FALSE)</f>
        <v>4</v>
      </c>
      <c r="L3405" s="3" t="str">
        <f>VLOOKUP(Table_Villen_viihde.accdb[[#This Row],[Ryhmänro]],Table_Villen_viihde.accdb6[],2,FALSE)</f>
        <v>Tarvikkeet</v>
      </c>
    </row>
    <row r="3406" spans="1:12" x14ac:dyDescent="0.35">
      <c r="A3406">
        <v>53904</v>
      </c>
      <c r="B3406" s="18">
        <v>42497</v>
      </c>
      <c r="C3406" t="s">
        <v>60</v>
      </c>
      <c r="D3406">
        <v>1</v>
      </c>
      <c r="E3406">
        <v>7</v>
      </c>
      <c r="F3406">
        <v>15</v>
      </c>
      <c r="G3406">
        <v>10.96</v>
      </c>
      <c r="H3406" t="str">
        <f>VLOOKUP(Table_Villen_viihde.accdb[[#This Row],[MyyjäID]],ville_myyjät!$A$2:$B$17,2,FALSE)</f>
        <v>Kaija</v>
      </c>
      <c r="I3406" t="str">
        <f>VLOOKUP(Table_Villen_viihde.accdb[[#This Row],[myyjä]],ville_myyjät!$B$2:$C$17,2,FALSE)</f>
        <v>Nainen</v>
      </c>
      <c r="J3406" t="str">
        <f>VLOOKUP(Table_Villen_viihde.accdb[[#This Row],[Tuotenumero]],Table_Villen_viihde.accdb5[[Tuotenumero]:[Tuote]],2,FALSE)</f>
        <v>Antennikaapeli</v>
      </c>
      <c r="K3406" s="3">
        <f>VLOOKUP(Table_Villen_viihde.accdb[[#This Row],[Tuotenumero]],Table_Villen_viihde.accdb5[[Tuotenumero]:[TuoteryhmäID]],3,FALSE)</f>
        <v>4</v>
      </c>
      <c r="L3406" s="3" t="str">
        <f>VLOOKUP(Table_Villen_viihde.accdb[[#This Row],[Ryhmänro]],Table_Villen_viihde.accdb6[],2,FALSE)</f>
        <v>Tarvikkeet</v>
      </c>
    </row>
    <row r="3407" spans="1:12" x14ac:dyDescent="0.35">
      <c r="A3407">
        <v>53905</v>
      </c>
      <c r="B3407" s="18">
        <v>42497</v>
      </c>
      <c r="C3407" t="s">
        <v>58</v>
      </c>
      <c r="D3407">
        <v>1</v>
      </c>
      <c r="E3407">
        <v>1</v>
      </c>
      <c r="F3407">
        <v>18</v>
      </c>
      <c r="G3407">
        <v>9.11</v>
      </c>
      <c r="H3407" t="str">
        <f>VLOOKUP(Table_Villen_viihde.accdb[[#This Row],[MyyjäID]],ville_myyjät!$A$2:$B$17,2,FALSE)</f>
        <v>Liisa</v>
      </c>
      <c r="I3407" t="str">
        <f>VLOOKUP(Table_Villen_viihde.accdb[[#This Row],[myyjä]],ville_myyjät!$B$2:$C$17,2,FALSE)</f>
        <v>Nainen</v>
      </c>
      <c r="J3407" t="str">
        <f>VLOOKUP(Table_Villen_viihde.accdb[[#This Row],[Tuotenumero]],Table_Villen_viihde.accdb5[[Tuotenumero]:[Tuote]],2,FALSE)</f>
        <v>USB-kaapeli</v>
      </c>
      <c r="K3407" s="3">
        <f>VLOOKUP(Table_Villen_viihde.accdb[[#This Row],[Tuotenumero]],Table_Villen_viihde.accdb5[[Tuotenumero]:[TuoteryhmäID]],3,FALSE)</f>
        <v>4</v>
      </c>
      <c r="L3407" s="3" t="str">
        <f>VLOOKUP(Table_Villen_viihde.accdb[[#This Row],[Ryhmänro]],Table_Villen_viihde.accdb6[],2,FALSE)</f>
        <v>Tarvikkeet</v>
      </c>
    </row>
    <row r="3408" spans="1:12" x14ac:dyDescent="0.35">
      <c r="A3408">
        <v>53906</v>
      </c>
      <c r="B3408" s="18">
        <v>42497</v>
      </c>
      <c r="C3408" t="s">
        <v>60</v>
      </c>
      <c r="D3408">
        <v>1</v>
      </c>
      <c r="E3408">
        <v>7</v>
      </c>
      <c r="F3408">
        <v>14</v>
      </c>
      <c r="G3408">
        <v>10.36</v>
      </c>
      <c r="H3408" t="str">
        <f>VLOOKUP(Table_Villen_viihde.accdb[[#This Row],[MyyjäID]],ville_myyjät!$A$2:$B$17,2,FALSE)</f>
        <v>Kaija</v>
      </c>
      <c r="I3408" t="str">
        <f>VLOOKUP(Table_Villen_viihde.accdb[[#This Row],[myyjä]],ville_myyjät!$B$2:$C$17,2,FALSE)</f>
        <v>Nainen</v>
      </c>
      <c r="J3408" t="str">
        <f>VLOOKUP(Table_Villen_viihde.accdb[[#This Row],[Tuotenumero]],Table_Villen_viihde.accdb5[[Tuotenumero]:[Tuote]],2,FALSE)</f>
        <v>Antennikaapeli</v>
      </c>
      <c r="K3408" s="3">
        <f>VLOOKUP(Table_Villen_viihde.accdb[[#This Row],[Tuotenumero]],Table_Villen_viihde.accdb5[[Tuotenumero]:[TuoteryhmäID]],3,FALSE)</f>
        <v>4</v>
      </c>
      <c r="L3408" s="3" t="str">
        <f>VLOOKUP(Table_Villen_viihde.accdb[[#This Row],[Ryhmänro]],Table_Villen_viihde.accdb6[],2,FALSE)</f>
        <v>Tarvikkeet</v>
      </c>
    </row>
    <row r="3409" spans="1:12" x14ac:dyDescent="0.35">
      <c r="A3409">
        <v>53907</v>
      </c>
      <c r="B3409" s="18">
        <v>42497</v>
      </c>
      <c r="C3409" t="s">
        <v>63</v>
      </c>
      <c r="D3409">
        <v>1</v>
      </c>
      <c r="E3409">
        <v>1</v>
      </c>
      <c r="F3409">
        <v>114</v>
      </c>
      <c r="G3409">
        <v>77.959999999999994</v>
      </c>
      <c r="H3409" t="str">
        <f>VLOOKUP(Table_Villen_viihde.accdb[[#This Row],[MyyjäID]],ville_myyjät!$A$2:$B$17,2,FALSE)</f>
        <v>Liisa</v>
      </c>
      <c r="I3409" t="str">
        <f>VLOOKUP(Table_Villen_viihde.accdb[[#This Row],[myyjä]],ville_myyjät!$B$2:$C$17,2,FALSE)</f>
        <v>Nainen</v>
      </c>
      <c r="J3409" t="str">
        <f>VLOOKUP(Table_Villen_viihde.accdb[[#This Row],[Tuotenumero]],Table_Villen_viihde.accdb5[[Tuotenumero]:[Tuote]],2,FALSE)</f>
        <v>Multidigiboxi</v>
      </c>
      <c r="K3409" s="3">
        <f>VLOOKUP(Table_Villen_viihde.accdb[[#This Row],[Tuotenumero]],Table_Villen_viihde.accdb5[[Tuotenumero]:[TuoteryhmäID]],3,FALSE)</f>
        <v>6</v>
      </c>
      <c r="L3409" s="3" t="str">
        <f>VLOOKUP(Table_Villen_viihde.accdb[[#This Row],[Ryhmänro]],Table_Villen_viihde.accdb6[],2,FALSE)</f>
        <v>Digiboxit</v>
      </c>
    </row>
    <row r="3410" spans="1:12" x14ac:dyDescent="0.35">
      <c r="A3410">
        <v>53908</v>
      </c>
      <c r="B3410" s="18">
        <v>42497</v>
      </c>
      <c r="C3410" t="s">
        <v>60</v>
      </c>
      <c r="D3410">
        <v>1</v>
      </c>
      <c r="E3410">
        <v>7</v>
      </c>
      <c r="F3410">
        <v>15</v>
      </c>
      <c r="G3410">
        <v>10.16</v>
      </c>
      <c r="H3410" t="str">
        <f>VLOOKUP(Table_Villen_viihde.accdb[[#This Row],[MyyjäID]],ville_myyjät!$A$2:$B$17,2,FALSE)</f>
        <v>Kaija</v>
      </c>
      <c r="I3410" t="str">
        <f>VLOOKUP(Table_Villen_viihde.accdb[[#This Row],[myyjä]],ville_myyjät!$B$2:$C$17,2,FALSE)</f>
        <v>Nainen</v>
      </c>
      <c r="J3410" t="str">
        <f>VLOOKUP(Table_Villen_viihde.accdb[[#This Row],[Tuotenumero]],Table_Villen_viihde.accdb5[[Tuotenumero]:[Tuote]],2,FALSE)</f>
        <v>Antennikaapeli</v>
      </c>
      <c r="K3410" s="3">
        <f>VLOOKUP(Table_Villen_viihde.accdb[[#This Row],[Tuotenumero]],Table_Villen_viihde.accdb5[[Tuotenumero]:[TuoteryhmäID]],3,FALSE)</f>
        <v>4</v>
      </c>
      <c r="L3410" s="3" t="str">
        <f>VLOOKUP(Table_Villen_viihde.accdb[[#This Row],[Ryhmänro]],Table_Villen_viihde.accdb6[],2,FALSE)</f>
        <v>Tarvikkeet</v>
      </c>
    </row>
    <row r="3411" spans="1:12" x14ac:dyDescent="0.35">
      <c r="A3411">
        <v>53909</v>
      </c>
      <c r="B3411" s="18">
        <v>42498</v>
      </c>
      <c r="C3411" t="s">
        <v>60</v>
      </c>
      <c r="D3411">
        <v>1</v>
      </c>
      <c r="E3411">
        <v>10</v>
      </c>
      <c r="F3411">
        <v>15</v>
      </c>
      <c r="G3411">
        <v>10.38</v>
      </c>
      <c r="H3411" t="str">
        <f>VLOOKUP(Table_Villen_viihde.accdb[[#This Row],[MyyjäID]],ville_myyjät!$A$2:$B$17,2,FALSE)</f>
        <v>Ilona</v>
      </c>
      <c r="I3411" t="str">
        <f>VLOOKUP(Table_Villen_viihde.accdb[[#This Row],[myyjä]],ville_myyjät!$B$2:$C$17,2,FALSE)</f>
        <v>Nainen</v>
      </c>
      <c r="J3411" t="str">
        <f>VLOOKUP(Table_Villen_viihde.accdb[[#This Row],[Tuotenumero]],Table_Villen_viihde.accdb5[[Tuotenumero]:[Tuote]],2,FALSE)</f>
        <v>Antennikaapeli</v>
      </c>
      <c r="K3411" s="3">
        <f>VLOOKUP(Table_Villen_viihde.accdb[[#This Row],[Tuotenumero]],Table_Villen_viihde.accdb5[[Tuotenumero]:[TuoteryhmäID]],3,FALSE)</f>
        <v>4</v>
      </c>
      <c r="L3411" s="3" t="str">
        <f>VLOOKUP(Table_Villen_viihde.accdb[[#This Row],[Ryhmänro]],Table_Villen_viihde.accdb6[],2,FALSE)</f>
        <v>Tarvikkeet</v>
      </c>
    </row>
    <row r="3412" spans="1:12" x14ac:dyDescent="0.35">
      <c r="A3412">
        <v>53910</v>
      </c>
      <c r="B3412" s="18">
        <v>42499</v>
      </c>
      <c r="C3412" t="s">
        <v>59</v>
      </c>
      <c r="D3412">
        <v>1</v>
      </c>
      <c r="E3412">
        <v>6</v>
      </c>
      <c r="F3412">
        <v>241</v>
      </c>
      <c r="G3412">
        <v>133.5</v>
      </c>
      <c r="H3412" t="str">
        <f>VLOOKUP(Table_Villen_viihde.accdb[[#This Row],[MyyjäID]],ville_myyjät!$A$2:$B$17,2,FALSE)</f>
        <v>Mikko</v>
      </c>
      <c r="I3412" t="str">
        <f>VLOOKUP(Table_Villen_viihde.accdb[[#This Row],[myyjä]],ville_myyjät!$B$2:$C$17,2,FALSE)</f>
        <v>Mies</v>
      </c>
      <c r="J3412" t="str">
        <f>VLOOKUP(Table_Villen_viihde.accdb[[#This Row],[Tuotenumero]],Table_Villen_viihde.accdb5[[Tuotenumero]:[Tuote]],2,FALSE)</f>
        <v>Levysoitin</v>
      </c>
      <c r="K3412" s="3">
        <f>VLOOKUP(Table_Villen_viihde.accdb[[#This Row],[Tuotenumero]],Table_Villen_viihde.accdb5[[Tuotenumero]:[TuoteryhmäID]],3,FALSE)</f>
        <v>1</v>
      </c>
      <c r="L3412" s="3" t="str">
        <f>VLOOKUP(Table_Villen_viihde.accdb[[#This Row],[Ryhmänro]],Table_Villen_viihde.accdb6[],2,FALSE)</f>
        <v>Äänentoisto</v>
      </c>
    </row>
    <row r="3413" spans="1:12" x14ac:dyDescent="0.35">
      <c r="A3413">
        <v>53911</v>
      </c>
      <c r="B3413" s="18">
        <v>42499</v>
      </c>
      <c r="C3413" t="s">
        <v>60</v>
      </c>
      <c r="D3413">
        <v>1</v>
      </c>
      <c r="E3413">
        <v>7</v>
      </c>
      <c r="F3413">
        <v>15</v>
      </c>
      <c r="G3413">
        <v>10.26</v>
      </c>
      <c r="H3413" t="str">
        <f>VLOOKUP(Table_Villen_viihde.accdb[[#This Row],[MyyjäID]],ville_myyjät!$A$2:$B$17,2,FALSE)</f>
        <v>Kaija</v>
      </c>
      <c r="I3413" t="str">
        <f>VLOOKUP(Table_Villen_viihde.accdb[[#This Row],[myyjä]],ville_myyjät!$B$2:$C$17,2,FALSE)</f>
        <v>Nainen</v>
      </c>
      <c r="J3413" t="str">
        <f>VLOOKUP(Table_Villen_viihde.accdb[[#This Row],[Tuotenumero]],Table_Villen_viihde.accdb5[[Tuotenumero]:[Tuote]],2,FALSE)</f>
        <v>Antennikaapeli</v>
      </c>
      <c r="K3413" s="3">
        <f>VLOOKUP(Table_Villen_viihde.accdb[[#This Row],[Tuotenumero]],Table_Villen_viihde.accdb5[[Tuotenumero]:[TuoteryhmäID]],3,FALSE)</f>
        <v>4</v>
      </c>
      <c r="L3413" s="3" t="str">
        <f>VLOOKUP(Table_Villen_viihde.accdb[[#This Row],[Ryhmänro]],Table_Villen_viihde.accdb6[],2,FALSE)</f>
        <v>Tarvikkeet</v>
      </c>
    </row>
    <row r="3414" spans="1:12" x14ac:dyDescent="0.35">
      <c r="A3414">
        <v>53912</v>
      </c>
      <c r="B3414" s="18">
        <v>42500</v>
      </c>
      <c r="C3414" t="s">
        <v>60</v>
      </c>
      <c r="D3414">
        <v>1</v>
      </c>
      <c r="E3414">
        <v>5</v>
      </c>
      <c r="F3414">
        <v>14</v>
      </c>
      <c r="G3414">
        <v>10.98</v>
      </c>
      <c r="H3414" t="str">
        <f>VLOOKUP(Table_Villen_viihde.accdb[[#This Row],[MyyjäID]],ville_myyjät!$A$2:$B$17,2,FALSE)</f>
        <v>Petri</v>
      </c>
      <c r="I3414" t="str">
        <f>VLOOKUP(Table_Villen_viihde.accdb[[#This Row],[myyjä]],ville_myyjät!$B$2:$C$17,2,FALSE)</f>
        <v>Mies</v>
      </c>
      <c r="J3414" t="str">
        <f>VLOOKUP(Table_Villen_viihde.accdb[[#This Row],[Tuotenumero]],Table_Villen_viihde.accdb5[[Tuotenumero]:[Tuote]],2,FALSE)</f>
        <v>Antennikaapeli</v>
      </c>
      <c r="K3414" s="3">
        <f>VLOOKUP(Table_Villen_viihde.accdb[[#This Row],[Tuotenumero]],Table_Villen_viihde.accdb5[[Tuotenumero]:[TuoteryhmäID]],3,FALSE)</f>
        <v>4</v>
      </c>
      <c r="L3414" s="3" t="str">
        <f>VLOOKUP(Table_Villen_viihde.accdb[[#This Row],[Ryhmänro]],Table_Villen_viihde.accdb6[],2,FALSE)</f>
        <v>Tarvikkeet</v>
      </c>
    </row>
    <row r="3415" spans="1:12" x14ac:dyDescent="0.35">
      <c r="A3415">
        <v>53913</v>
      </c>
      <c r="B3415" s="18">
        <v>42500</v>
      </c>
      <c r="C3415" t="s">
        <v>60</v>
      </c>
      <c r="D3415">
        <v>1</v>
      </c>
      <c r="E3415">
        <v>10</v>
      </c>
      <c r="F3415">
        <v>15</v>
      </c>
      <c r="G3415">
        <v>10.46</v>
      </c>
      <c r="H3415" t="str">
        <f>VLOOKUP(Table_Villen_viihde.accdb[[#This Row],[MyyjäID]],ville_myyjät!$A$2:$B$17,2,FALSE)</f>
        <v>Ilona</v>
      </c>
      <c r="I3415" t="str">
        <f>VLOOKUP(Table_Villen_viihde.accdb[[#This Row],[myyjä]],ville_myyjät!$B$2:$C$17,2,FALSE)</f>
        <v>Nainen</v>
      </c>
      <c r="J3415" t="str">
        <f>VLOOKUP(Table_Villen_viihde.accdb[[#This Row],[Tuotenumero]],Table_Villen_viihde.accdb5[[Tuotenumero]:[Tuote]],2,FALSE)</f>
        <v>Antennikaapeli</v>
      </c>
      <c r="K3415" s="3">
        <f>VLOOKUP(Table_Villen_viihde.accdb[[#This Row],[Tuotenumero]],Table_Villen_viihde.accdb5[[Tuotenumero]:[TuoteryhmäID]],3,FALSE)</f>
        <v>4</v>
      </c>
      <c r="L3415" s="3" t="str">
        <f>VLOOKUP(Table_Villen_viihde.accdb[[#This Row],[Ryhmänro]],Table_Villen_viihde.accdb6[],2,FALSE)</f>
        <v>Tarvikkeet</v>
      </c>
    </row>
    <row r="3416" spans="1:12" x14ac:dyDescent="0.35">
      <c r="A3416">
        <v>53914</v>
      </c>
      <c r="B3416" s="18">
        <v>42500</v>
      </c>
      <c r="C3416" t="s">
        <v>62</v>
      </c>
      <c r="D3416">
        <v>1</v>
      </c>
      <c r="E3416">
        <v>11</v>
      </c>
      <c r="F3416">
        <v>59</v>
      </c>
      <c r="G3416">
        <v>45.49</v>
      </c>
      <c r="H3416" t="str">
        <f>VLOOKUP(Table_Villen_viihde.accdb[[#This Row],[MyyjäID]],ville_myyjät!$A$2:$B$17,2,FALSE)</f>
        <v>Kuisma</v>
      </c>
      <c r="I3416" t="str">
        <f>VLOOKUP(Table_Villen_viihde.accdb[[#This Row],[myyjä]],ville_myyjät!$B$2:$C$17,2,FALSE)</f>
        <v>Mies</v>
      </c>
      <c r="J3416" t="str">
        <f>VLOOKUP(Table_Villen_viihde.accdb[[#This Row],[Tuotenumero]],Table_Villen_viihde.accdb5[[Tuotenumero]:[Tuote]],2,FALSE)</f>
        <v>Kaukosäädin</v>
      </c>
      <c r="K3416" s="3">
        <f>VLOOKUP(Table_Villen_viihde.accdb[[#This Row],[Tuotenumero]],Table_Villen_viihde.accdb5[[Tuotenumero]:[TuoteryhmäID]],3,FALSE)</f>
        <v>4</v>
      </c>
      <c r="L3416" s="3" t="str">
        <f>VLOOKUP(Table_Villen_viihde.accdb[[#This Row],[Ryhmänro]],Table_Villen_viihde.accdb6[],2,FALSE)</f>
        <v>Tarvikkeet</v>
      </c>
    </row>
    <row r="3417" spans="1:12" x14ac:dyDescent="0.35">
      <c r="A3417">
        <v>53915</v>
      </c>
      <c r="B3417" s="18">
        <v>42500</v>
      </c>
      <c r="C3417" t="s">
        <v>60</v>
      </c>
      <c r="D3417">
        <v>1</v>
      </c>
      <c r="E3417">
        <v>3</v>
      </c>
      <c r="F3417">
        <v>14</v>
      </c>
      <c r="G3417">
        <v>11.11</v>
      </c>
      <c r="H3417" t="str">
        <f>VLOOKUP(Table_Villen_viihde.accdb[[#This Row],[MyyjäID]],ville_myyjät!$A$2:$B$17,2,FALSE)</f>
        <v>Helena</v>
      </c>
      <c r="I3417" t="str">
        <f>VLOOKUP(Table_Villen_viihde.accdb[[#This Row],[myyjä]],ville_myyjät!$B$2:$C$17,2,FALSE)</f>
        <v>Nainen</v>
      </c>
      <c r="J3417" t="str">
        <f>VLOOKUP(Table_Villen_viihde.accdb[[#This Row],[Tuotenumero]],Table_Villen_viihde.accdb5[[Tuotenumero]:[Tuote]],2,FALSE)</f>
        <v>Antennikaapeli</v>
      </c>
      <c r="K3417" s="3">
        <f>VLOOKUP(Table_Villen_viihde.accdb[[#This Row],[Tuotenumero]],Table_Villen_viihde.accdb5[[Tuotenumero]:[TuoteryhmäID]],3,FALSE)</f>
        <v>4</v>
      </c>
      <c r="L3417" s="3" t="str">
        <f>VLOOKUP(Table_Villen_viihde.accdb[[#This Row],[Ryhmänro]],Table_Villen_viihde.accdb6[],2,FALSE)</f>
        <v>Tarvikkeet</v>
      </c>
    </row>
    <row r="3418" spans="1:12" x14ac:dyDescent="0.35">
      <c r="A3418">
        <v>53916</v>
      </c>
      <c r="B3418" s="18">
        <v>42500</v>
      </c>
      <c r="C3418" t="s">
        <v>60</v>
      </c>
      <c r="D3418">
        <v>1</v>
      </c>
      <c r="E3418">
        <v>11</v>
      </c>
      <c r="F3418">
        <v>15</v>
      </c>
      <c r="G3418">
        <v>10.32</v>
      </c>
      <c r="H3418" t="str">
        <f>VLOOKUP(Table_Villen_viihde.accdb[[#This Row],[MyyjäID]],ville_myyjät!$A$2:$B$17,2,FALSE)</f>
        <v>Kuisma</v>
      </c>
      <c r="I3418" t="str">
        <f>VLOOKUP(Table_Villen_viihde.accdb[[#This Row],[myyjä]],ville_myyjät!$B$2:$C$17,2,FALSE)</f>
        <v>Mies</v>
      </c>
      <c r="J3418" t="str">
        <f>VLOOKUP(Table_Villen_viihde.accdb[[#This Row],[Tuotenumero]],Table_Villen_viihde.accdb5[[Tuotenumero]:[Tuote]],2,FALSE)</f>
        <v>Antennikaapeli</v>
      </c>
      <c r="K3418" s="3">
        <f>VLOOKUP(Table_Villen_viihde.accdb[[#This Row],[Tuotenumero]],Table_Villen_viihde.accdb5[[Tuotenumero]:[TuoteryhmäID]],3,FALSE)</f>
        <v>4</v>
      </c>
      <c r="L3418" s="3" t="str">
        <f>VLOOKUP(Table_Villen_viihde.accdb[[#This Row],[Ryhmänro]],Table_Villen_viihde.accdb6[],2,FALSE)</f>
        <v>Tarvikkeet</v>
      </c>
    </row>
    <row r="3419" spans="1:12" x14ac:dyDescent="0.35">
      <c r="A3419">
        <v>53917</v>
      </c>
      <c r="B3419" s="18">
        <v>42501</v>
      </c>
      <c r="C3419" t="s">
        <v>60</v>
      </c>
      <c r="D3419">
        <v>1</v>
      </c>
      <c r="E3419">
        <v>10</v>
      </c>
      <c r="F3419">
        <v>14</v>
      </c>
      <c r="G3419">
        <v>10.16</v>
      </c>
      <c r="H3419" t="str">
        <f>VLOOKUP(Table_Villen_viihde.accdb[[#This Row],[MyyjäID]],ville_myyjät!$A$2:$B$17,2,FALSE)</f>
        <v>Ilona</v>
      </c>
      <c r="I3419" t="str">
        <f>VLOOKUP(Table_Villen_viihde.accdb[[#This Row],[myyjä]],ville_myyjät!$B$2:$C$17,2,FALSE)</f>
        <v>Nainen</v>
      </c>
      <c r="J3419" t="str">
        <f>VLOOKUP(Table_Villen_viihde.accdb[[#This Row],[Tuotenumero]],Table_Villen_viihde.accdb5[[Tuotenumero]:[Tuote]],2,FALSE)</f>
        <v>Antennikaapeli</v>
      </c>
      <c r="K3419" s="3">
        <f>VLOOKUP(Table_Villen_viihde.accdb[[#This Row],[Tuotenumero]],Table_Villen_viihde.accdb5[[Tuotenumero]:[TuoteryhmäID]],3,FALSE)</f>
        <v>4</v>
      </c>
      <c r="L3419" s="3" t="str">
        <f>VLOOKUP(Table_Villen_viihde.accdb[[#This Row],[Ryhmänro]],Table_Villen_viihde.accdb6[],2,FALSE)</f>
        <v>Tarvikkeet</v>
      </c>
    </row>
    <row r="3420" spans="1:12" x14ac:dyDescent="0.35">
      <c r="A3420">
        <v>53918</v>
      </c>
      <c r="B3420" s="18">
        <v>42501</v>
      </c>
      <c r="C3420" t="s">
        <v>60</v>
      </c>
      <c r="D3420">
        <v>1</v>
      </c>
      <c r="E3420">
        <v>6</v>
      </c>
      <c r="F3420">
        <v>14</v>
      </c>
      <c r="G3420">
        <v>10.87</v>
      </c>
      <c r="H3420" t="str">
        <f>VLOOKUP(Table_Villen_viihde.accdb[[#This Row],[MyyjäID]],ville_myyjät!$A$2:$B$17,2,FALSE)</f>
        <v>Mikko</v>
      </c>
      <c r="I3420" t="str">
        <f>VLOOKUP(Table_Villen_viihde.accdb[[#This Row],[myyjä]],ville_myyjät!$B$2:$C$17,2,FALSE)</f>
        <v>Mies</v>
      </c>
      <c r="J3420" t="str">
        <f>VLOOKUP(Table_Villen_viihde.accdb[[#This Row],[Tuotenumero]],Table_Villen_viihde.accdb5[[Tuotenumero]:[Tuote]],2,FALSE)</f>
        <v>Antennikaapeli</v>
      </c>
      <c r="K3420" s="3">
        <f>VLOOKUP(Table_Villen_viihde.accdb[[#This Row],[Tuotenumero]],Table_Villen_viihde.accdb5[[Tuotenumero]:[TuoteryhmäID]],3,FALSE)</f>
        <v>4</v>
      </c>
      <c r="L3420" s="3" t="str">
        <f>VLOOKUP(Table_Villen_viihde.accdb[[#This Row],[Ryhmänro]],Table_Villen_viihde.accdb6[],2,FALSE)</f>
        <v>Tarvikkeet</v>
      </c>
    </row>
    <row r="3421" spans="1:12" x14ac:dyDescent="0.35">
      <c r="A3421">
        <v>53919</v>
      </c>
      <c r="B3421" s="18">
        <v>42502</v>
      </c>
      <c r="C3421" t="s">
        <v>60</v>
      </c>
      <c r="D3421">
        <v>1</v>
      </c>
      <c r="E3421">
        <v>5</v>
      </c>
      <c r="F3421">
        <v>15</v>
      </c>
      <c r="G3421">
        <v>10.8</v>
      </c>
      <c r="H3421" t="str">
        <f>VLOOKUP(Table_Villen_viihde.accdb[[#This Row],[MyyjäID]],ville_myyjät!$A$2:$B$17,2,FALSE)</f>
        <v>Petri</v>
      </c>
      <c r="I3421" t="str">
        <f>VLOOKUP(Table_Villen_viihde.accdb[[#This Row],[myyjä]],ville_myyjät!$B$2:$C$17,2,FALSE)</f>
        <v>Mies</v>
      </c>
      <c r="J3421" t="str">
        <f>VLOOKUP(Table_Villen_viihde.accdb[[#This Row],[Tuotenumero]],Table_Villen_viihde.accdb5[[Tuotenumero]:[Tuote]],2,FALSE)</f>
        <v>Antennikaapeli</v>
      </c>
      <c r="K3421" s="3">
        <f>VLOOKUP(Table_Villen_viihde.accdb[[#This Row],[Tuotenumero]],Table_Villen_viihde.accdb5[[Tuotenumero]:[TuoteryhmäID]],3,FALSE)</f>
        <v>4</v>
      </c>
      <c r="L3421" s="3" t="str">
        <f>VLOOKUP(Table_Villen_viihde.accdb[[#This Row],[Ryhmänro]],Table_Villen_viihde.accdb6[],2,FALSE)</f>
        <v>Tarvikkeet</v>
      </c>
    </row>
    <row r="3422" spans="1:12" x14ac:dyDescent="0.35">
      <c r="A3422">
        <v>53920</v>
      </c>
      <c r="B3422" s="18">
        <v>42502</v>
      </c>
      <c r="C3422" t="s">
        <v>60</v>
      </c>
      <c r="D3422">
        <v>1</v>
      </c>
      <c r="E3422">
        <v>5</v>
      </c>
      <c r="F3422">
        <v>14</v>
      </c>
      <c r="G3422">
        <v>10.76</v>
      </c>
      <c r="H3422" t="str">
        <f>VLOOKUP(Table_Villen_viihde.accdb[[#This Row],[MyyjäID]],ville_myyjät!$A$2:$B$17,2,FALSE)</f>
        <v>Petri</v>
      </c>
      <c r="I3422" t="str">
        <f>VLOOKUP(Table_Villen_viihde.accdb[[#This Row],[myyjä]],ville_myyjät!$B$2:$C$17,2,FALSE)</f>
        <v>Mies</v>
      </c>
      <c r="J3422" t="str">
        <f>VLOOKUP(Table_Villen_viihde.accdb[[#This Row],[Tuotenumero]],Table_Villen_viihde.accdb5[[Tuotenumero]:[Tuote]],2,FALSE)</f>
        <v>Antennikaapeli</v>
      </c>
      <c r="K3422" s="3">
        <f>VLOOKUP(Table_Villen_viihde.accdb[[#This Row],[Tuotenumero]],Table_Villen_viihde.accdb5[[Tuotenumero]:[TuoteryhmäID]],3,FALSE)</f>
        <v>4</v>
      </c>
      <c r="L3422" s="3" t="str">
        <f>VLOOKUP(Table_Villen_viihde.accdb[[#This Row],[Ryhmänro]],Table_Villen_viihde.accdb6[],2,FALSE)</f>
        <v>Tarvikkeet</v>
      </c>
    </row>
    <row r="3423" spans="1:12" x14ac:dyDescent="0.35">
      <c r="A3423">
        <v>53921</v>
      </c>
      <c r="B3423" s="18">
        <v>42502</v>
      </c>
      <c r="C3423" t="s">
        <v>60</v>
      </c>
      <c r="D3423">
        <v>1</v>
      </c>
      <c r="E3423">
        <v>2</v>
      </c>
      <c r="F3423">
        <v>15</v>
      </c>
      <c r="G3423">
        <v>11</v>
      </c>
      <c r="H3423" t="str">
        <f>VLOOKUP(Table_Villen_viihde.accdb[[#This Row],[MyyjäID]],ville_myyjät!$A$2:$B$17,2,FALSE)</f>
        <v>Maija</v>
      </c>
      <c r="I3423" t="str">
        <f>VLOOKUP(Table_Villen_viihde.accdb[[#This Row],[myyjä]],ville_myyjät!$B$2:$C$17,2,FALSE)</f>
        <v>Nainen</v>
      </c>
      <c r="J3423" t="str">
        <f>VLOOKUP(Table_Villen_viihde.accdb[[#This Row],[Tuotenumero]],Table_Villen_viihde.accdb5[[Tuotenumero]:[Tuote]],2,FALSE)</f>
        <v>Antennikaapeli</v>
      </c>
      <c r="K3423" s="3">
        <f>VLOOKUP(Table_Villen_viihde.accdb[[#This Row],[Tuotenumero]],Table_Villen_viihde.accdb5[[Tuotenumero]:[TuoteryhmäID]],3,FALSE)</f>
        <v>4</v>
      </c>
      <c r="L3423" s="3" t="str">
        <f>VLOOKUP(Table_Villen_viihde.accdb[[#This Row],[Ryhmänro]],Table_Villen_viihde.accdb6[],2,FALSE)</f>
        <v>Tarvikkeet</v>
      </c>
    </row>
    <row r="3424" spans="1:12" x14ac:dyDescent="0.35">
      <c r="A3424">
        <v>53922</v>
      </c>
      <c r="B3424" s="18">
        <v>42502</v>
      </c>
      <c r="C3424" t="s">
        <v>60</v>
      </c>
      <c r="D3424">
        <v>1</v>
      </c>
      <c r="E3424">
        <v>14</v>
      </c>
      <c r="F3424">
        <v>15</v>
      </c>
      <c r="G3424">
        <v>10.18</v>
      </c>
      <c r="H3424" t="str">
        <f>VLOOKUP(Table_Villen_viihde.accdb[[#This Row],[MyyjäID]],ville_myyjät!$A$2:$B$17,2,FALSE)</f>
        <v>Jani</v>
      </c>
      <c r="I3424" t="str">
        <f>VLOOKUP(Table_Villen_viihde.accdb[[#This Row],[myyjä]],ville_myyjät!$B$2:$C$17,2,FALSE)</f>
        <v>Mies</v>
      </c>
      <c r="J3424" t="str">
        <f>VLOOKUP(Table_Villen_viihde.accdb[[#This Row],[Tuotenumero]],Table_Villen_viihde.accdb5[[Tuotenumero]:[Tuote]],2,FALSE)</f>
        <v>Antennikaapeli</v>
      </c>
      <c r="K3424" s="3">
        <f>VLOOKUP(Table_Villen_viihde.accdb[[#This Row],[Tuotenumero]],Table_Villen_viihde.accdb5[[Tuotenumero]:[TuoteryhmäID]],3,FALSE)</f>
        <v>4</v>
      </c>
      <c r="L3424" s="3" t="str">
        <f>VLOOKUP(Table_Villen_viihde.accdb[[#This Row],[Ryhmänro]],Table_Villen_viihde.accdb6[],2,FALSE)</f>
        <v>Tarvikkeet</v>
      </c>
    </row>
    <row r="3425" spans="1:12" x14ac:dyDescent="0.35">
      <c r="A3425">
        <v>53923</v>
      </c>
      <c r="B3425" s="18">
        <v>42502</v>
      </c>
      <c r="C3425" t="s">
        <v>60</v>
      </c>
      <c r="D3425">
        <v>1</v>
      </c>
      <c r="E3425">
        <v>7</v>
      </c>
      <c r="F3425">
        <v>15</v>
      </c>
      <c r="G3425">
        <v>11.12</v>
      </c>
      <c r="H3425" t="str">
        <f>VLOOKUP(Table_Villen_viihde.accdb[[#This Row],[MyyjäID]],ville_myyjät!$A$2:$B$17,2,FALSE)</f>
        <v>Kaija</v>
      </c>
      <c r="I3425" t="str">
        <f>VLOOKUP(Table_Villen_viihde.accdb[[#This Row],[myyjä]],ville_myyjät!$B$2:$C$17,2,FALSE)</f>
        <v>Nainen</v>
      </c>
      <c r="J3425" t="str">
        <f>VLOOKUP(Table_Villen_viihde.accdb[[#This Row],[Tuotenumero]],Table_Villen_viihde.accdb5[[Tuotenumero]:[Tuote]],2,FALSE)</f>
        <v>Antennikaapeli</v>
      </c>
      <c r="K3425" s="3">
        <f>VLOOKUP(Table_Villen_viihde.accdb[[#This Row],[Tuotenumero]],Table_Villen_viihde.accdb5[[Tuotenumero]:[TuoteryhmäID]],3,FALSE)</f>
        <v>4</v>
      </c>
      <c r="L3425" s="3" t="str">
        <f>VLOOKUP(Table_Villen_viihde.accdb[[#This Row],[Ryhmänro]],Table_Villen_viihde.accdb6[],2,FALSE)</f>
        <v>Tarvikkeet</v>
      </c>
    </row>
    <row r="3426" spans="1:12" x14ac:dyDescent="0.35">
      <c r="A3426">
        <v>53924</v>
      </c>
      <c r="B3426" s="18">
        <v>42502</v>
      </c>
      <c r="C3426" t="s">
        <v>60</v>
      </c>
      <c r="D3426">
        <v>1</v>
      </c>
      <c r="E3426">
        <v>9</v>
      </c>
      <c r="F3426">
        <v>15</v>
      </c>
      <c r="G3426">
        <v>10.17</v>
      </c>
      <c r="H3426" t="str">
        <f>VLOOKUP(Table_Villen_viihde.accdb[[#This Row],[MyyjäID]],ville_myyjät!$A$2:$B$17,2,FALSE)</f>
        <v>Juuso</v>
      </c>
      <c r="I3426" t="str">
        <f>VLOOKUP(Table_Villen_viihde.accdb[[#This Row],[myyjä]],ville_myyjät!$B$2:$C$17,2,FALSE)</f>
        <v>Mies</v>
      </c>
      <c r="J3426" t="str">
        <f>VLOOKUP(Table_Villen_viihde.accdb[[#This Row],[Tuotenumero]],Table_Villen_viihde.accdb5[[Tuotenumero]:[Tuote]],2,FALSE)</f>
        <v>Antennikaapeli</v>
      </c>
      <c r="K3426" s="3">
        <f>VLOOKUP(Table_Villen_viihde.accdb[[#This Row],[Tuotenumero]],Table_Villen_viihde.accdb5[[Tuotenumero]:[TuoteryhmäID]],3,FALSE)</f>
        <v>4</v>
      </c>
      <c r="L3426" s="3" t="str">
        <f>VLOOKUP(Table_Villen_viihde.accdb[[#This Row],[Ryhmänro]],Table_Villen_viihde.accdb6[],2,FALSE)</f>
        <v>Tarvikkeet</v>
      </c>
    </row>
    <row r="3427" spans="1:12" x14ac:dyDescent="0.35">
      <c r="A3427">
        <v>53925</v>
      </c>
      <c r="B3427" s="18">
        <v>42502</v>
      </c>
      <c r="C3427" t="s">
        <v>60</v>
      </c>
      <c r="D3427">
        <v>1</v>
      </c>
      <c r="E3427">
        <v>7</v>
      </c>
      <c r="F3427">
        <v>14</v>
      </c>
      <c r="G3427">
        <v>10.26</v>
      </c>
      <c r="H3427" t="str">
        <f>VLOOKUP(Table_Villen_viihde.accdb[[#This Row],[MyyjäID]],ville_myyjät!$A$2:$B$17,2,FALSE)</f>
        <v>Kaija</v>
      </c>
      <c r="I3427" t="str">
        <f>VLOOKUP(Table_Villen_viihde.accdb[[#This Row],[myyjä]],ville_myyjät!$B$2:$C$17,2,FALSE)</f>
        <v>Nainen</v>
      </c>
      <c r="J3427" t="str">
        <f>VLOOKUP(Table_Villen_viihde.accdb[[#This Row],[Tuotenumero]],Table_Villen_viihde.accdb5[[Tuotenumero]:[Tuote]],2,FALSE)</f>
        <v>Antennikaapeli</v>
      </c>
      <c r="K3427" s="3">
        <f>VLOOKUP(Table_Villen_viihde.accdb[[#This Row],[Tuotenumero]],Table_Villen_viihde.accdb5[[Tuotenumero]:[TuoteryhmäID]],3,FALSE)</f>
        <v>4</v>
      </c>
      <c r="L3427" s="3" t="str">
        <f>VLOOKUP(Table_Villen_viihde.accdb[[#This Row],[Ryhmänro]],Table_Villen_viihde.accdb6[],2,FALSE)</f>
        <v>Tarvikkeet</v>
      </c>
    </row>
    <row r="3428" spans="1:12" x14ac:dyDescent="0.35">
      <c r="A3428">
        <v>53926</v>
      </c>
      <c r="B3428" s="18">
        <v>42502</v>
      </c>
      <c r="C3428" t="s">
        <v>60</v>
      </c>
      <c r="D3428">
        <v>1</v>
      </c>
      <c r="E3428">
        <v>2</v>
      </c>
      <c r="F3428">
        <v>15</v>
      </c>
      <c r="G3428">
        <v>10.87</v>
      </c>
      <c r="H3428" t="str">
        <f>VLOOKUP(Table_Villen_viihde.accdb[[#This Row],[MyyjäID]],ville_myyjät!$A$2:$B$17,2,FALSE)</f>
        <v>Maija</v>
      </c>
      <c r="I3428" t="str">
        <f>VLOOKUP(Table_Villen_viihde.accdb[[#This Row],[myyjä]],ville_myyjät!$B$2:$C$17,2,FALSE)</f>
        <v>Nainen</v>
      </c>
      <c r="J3428" t="str">
        <f>VLOOKUP(Table_Villen_viihde.accdb[[#This Row],[Tuotenumero]],Table_Villen_viihde.accdb5[[Tuotenumero]:[Tuote]],2,FALSE)</f>
        <v>Antennikaapeli</v>
      </c>
      <c r="K3428" s="3">
        <f>VLOOKUP(Table_Villen_viihde.accdb[[#This Row],[Tuotenumero]],Table_Villen_viihde.accdb5[[Tuotenumero]:[TuoteryhmäID]],3,FALSE)</f>
        <v>4</v>
      </c>
      <c r="L3428" s="3" t="str">
        <f>VLOOKUP(Table_Villen_viihde.accdb[[#This Row],[Ryhmänro]],Table_Villen_viihde.accdb6[],2,FALSE)</f>
        <v>Tarvikkeet</v>
      </c>
    </row>
    <row r="3429" spans="1:12" x14ac:dyDescent="0.35">
      <c r="A3429">
        <v>53927</v>
      </c>
      <c r="B3429" s="18">
        <v>42502</v>
      </c>
      <c r="C3429" t="s">
        <v>60</v>
      </c>
      <c r="D3429">
        <v>1</v>
      </c>
      <c r="E3429">
        <v>2</v>
      </c>
      <c r="F3429">
        <v>15</v>
      </c>
      <c r="G3429">
        <v>11.25</v>
      </c>
      <c r="H3429" t="str">
        <f>VLOOKUP(Table_Villen_viihde.accdb[[#This Row],[MyyjäID]],ville_myyjät!$A$2:$B$17,2,FALSE)</f>
        <v>Maija</v>
      </c>
      <c r="I3429" t="str">
        <f>VLOOKUP(Table_Villen_viihde.accdb[[#This Row],[myyjä]],ville_myyjät!$B$2:$C$17,2,FALSE)</f>
        <v>Nainen</v>
      </c>
      <c r="J3429" t="str">
        <f>VLOOKUP(Table_Villen_viihde.accdb[[#This Row],[Tuotenumero]],Table_Villen_viihde.accdb5[[Tuotenumero]:[Tuote]],2,FALSE)</f>
        <v>Antennikaapeli</v>
      </c>
      <c r="K3429" s="3">
        <f>VLOOKUP(Table_Villen_viihde.accdb[[#This Row],[Tuotenumero]],Table_Villen_viihde.accdb5[[Tuotenumero]:[TuoteryhmäID]],3,FALSE)</f>
        <v>4</v>
      </c>
      <c r="L3429" s="3" t="str">
        <f>VLOOKUP(Table_Villen_viihde.accdb[[#This Row],[Ryhmänro]],Table_Villen_viihde.accdb6[],2,FALSE)</f>
        <v>Tarvikkeet</v>
      </c>
    </row>
    <row r="3430" spans="1:12" x14ac:dyDescent="0.35">
      <c r="A3430">
        <v>53928</v>
      </c>
      <c r="B3430" s="18">
        <v>42502</v>
      </c>
      <c r="C3430" t="s">
        <v>60</v>
      </c>
      <c r="D3430">
        <v>1</v>
      </c>
      <c r="E3430">
        <v>7</v>
      </c>
      <c r="F3430">
        <v>15</v>
      </c>
      <c r="G3430">
        <v>10.24</v>
      </c>
      <c r="H3430" t="str">
        <f>VLOOKUP(Table_Villen_viihde.accdb[[#This Row],[MyyjäID]],ville_myyjät!$A$2:$B$17,2,FALSE)</f>
        <v>Kaija</v>
      </c>
      <c r="I3430" t="str">
        <f>VLOOKUP(Table_Villen_viihde.accdb[[#This Row],[myyjä]],ville_myyjät!$B$2:$C$17,2,FALSE)</f>
        <v>Nainen</v>
      </c>
      <c r="J3430" t="str">
        <f>VLOOKUP(Table_Villen_viihde.accdb[[#This Row],[Tuotenumero]],Table_Villen_viihde.accdb5[[Tuotenumero]:[Tuote]],2,FALSE)</f>
        <v>Antennikaapeli</v>
      </c>
      <c r="K3430" s="3">
        <f>VLOOKUP(Table_Villen_viihde.accdb[[#This Row],[Tuotenumero]],Table_Villen_viihde.accdb5[[Tuotenumero]:[TuoteryhmäID]],3,FALSE)</f>
        <v>4</v>
      </c>
      <c r="L3430" s="3" t="str">
        <f>VLOOKUP(Table_Villen_viihde.accdb[[#This Row],[Ryhmänro]],Table_Villen_viihde.accdb6[],2,FALSE)</f>
        <v>Tarvikkeet</v>
      </c>
    </row>
    <row r="3431" spans="1:12" x14ac:dyDescent="0.35">
      <c r="A3431">
        <v>53929</v>
      </c>
      <c r="B3431" s="18">
        <v>42502</v>
      </c>
      <c r="C3431" t="s">
        <v>60</v>
      </c>
      <c r="D3431">
        <v>1</v>
      </c>
      <c r="E3431">
        <v>11</v>
      </c>
      <c r="F3431">
        <v>14</v>
      </c>
      <c r="G3431">
        <v>10.98</v>
      </c>
      <c r="H3431" t="str">
        <f>VLOOKUP(Table_Villen_viihde.accdb[[#This Row],[MyyjäID]],ville_myyjät!$A$2:$B$17,2,FALSE)</f>
        <v>Kuisma</v>
      </c>
      <c r="I3431" t="str">
        <f>VLOOKUP(Table_Villen_viihde.accdb[[#This Row],[myyjä]],ville_myyjät!$B$2:$C$17,2,FALSE)</f>
        <v>Mies</v>
      </c>
      <c r="J3431" t="str">
        <f>VLOOKUP(Table_Villen_viihde.accdb[[#This Row],[Tuotenumero]],Table_Villen_viihde.accdb5[[Tuotenumero]:[Tuote]],2,FALSE)</f>
        <v>Antennikaapeli</v>
      </c>
      <c r="K3431" s="3">
        <f>VLOOKUP(Table_Villen_viihde.accdb[[#This Row],[Tuotenumero]],Table_Villen_viihde.accdb5[[Tuotenumero]:[TuoteryhmäID]],3,FALSE)</f>
        <v>4</v>
      </c>
      <c r="L3431" s="3" t="str">
        <f>VLOOKUP(Table_Villen_viihde.accdb[[#This Row],[Ryhmänro]],Table_Villen_viihde.accdb6[],2,FALSE)</f>
        <v>Tarvikkeet</v>
      </c>
    </row>
    <row r="3432" spans="1:12" x14ac:dyDescent="0.35">
      <c r="A3432">
        <v>53930</v>
      </c>
      <c r="B3432" s="18">
        <v>42502</v>
      </c>
      <c r="C3432" t="s">
        <v>61</v>
      </c>
      <c r="D3432">
        <v>1</v>
      </c>
      <c r="E3432">
        <v>7</v>
      </c>
      <c r="F3432">
        <v>335</v>
      </c>
      <c r="G3432">
        <v>215.9</v>
      </c>
      <c r="H3432" t="str">
        <f>VLOOKUP(Table_Villen_viihde.accdb[[#This Row],[MyyjäID]],ville_myyjät!$A$2:$B$17,2,FALSE)</f>
        <v>Kaija</v>
      </c>
      <c r="I3432" t="str">
        <f>VLOOKUP(Table_Villen_viihde.accdb[[#This Row],[myyjä]],ville_myyjät!$B$2:$C$17,2,FALSE)</f>
        <v>Nainen</v>
      </c>
      <c r="J3432" t="str">
        <f>VLOOKUP(Table_Villen_viihde.accdb[[#This Row],[Tuotenumero]],Table_Villen_viihde.accdb5[[Tuotenumero]:[Tuote]],2,FALSE)</f>
        <v>TV32</v>
      </c>
      <c r="K3432" s="3">
        <f>VLOOKUP(Table_Villen_viihde.accdb[[#This Row],[Tuotenumero]],Table_Villen_viihde.accdb5[[Tuotenumero]:[TuoteryhmäID]],3,FALSE)</f>
        <v>3</v>
      </c>
      <c r="L3432" s="3" t="str">
        <f>VLOOKUP(Table_Villen_viihde.accdb[[#This Row],[Ryhmänro]],Table_Villen_viihde.accdb6[],2,FALSE)</f>
        <v>TV</v>
      </c>
    </row>
    <row r="3433" spans="1:12" x14ac:dyDescent="0.35">
      <c r="A3433">
        <v>53931</v>
      </c>
      <c r="B3433" s="18">
        <v>42503</v>
      </c>
      <c r="C3433" t="s">
        <v>58</v>
      </c>
      <c r="D3433">
        <v>1</v>
      </c>
      <c r="E3433">
        <v>7</v>
      </c>
      <c r="F3433">
        <v>18</v>
      </c>
      <c r="G3433">
        <v>9.42</v>
      </c>
      <c r="H3433" t="str">
        <f>VLOOKUP(Table_Villen_viihde.accdb[[#This Row],[MyyjäID]],ville_myyjät!$A$2:$B$17,2,FALSE)</f>
        <v>Kaija</v>
      </c>
      <c r="I3433" t="str">
        <f>VLOOKUP(Table_Villen_viihde.accdb[[#This Row],[myyjä]],ville_myyjät!$B$2:$C$17,2,FALSE)</f>
        <v>Nainen</v>
      </c>
      <c r="J3433" t="str">
        <f>VLOOKUP(Table_Villen_viihde.accdb[[#This Row],[Tuotenumero]],Table_Villen_viihde.accdb5[[Tuotenumero]:[Tuote]],2,FALSE)</f>
        <v>USB-kaapeli</v>
      </c>
      <c r="K3433" s="3">
        <f>VLOOKUP(Table_Villen_viihde.accdb[[#This Row],[Tuotenumero]],Table_Villen_viihde.accdb5[[Tuotenumero]:[TuoteryhmäID]],3,FALSE)</f>
        <v>4</v>
      </c>
      <c r="L3433" s="3" t="str">
        <f>VLOOKUP(Table_Villen_viihde.accdb[[#This Row],[Ryhmänro]],Table_Villen_viihde.accdb6[],2,FALSE)</f>
        <v>Tarvikkeet</v>
      </c>
    </row>
    <row r="3434" spans="1:12" x14ac:dyDescent="0.35">
      <c r="A3434">
        <v>53932</v>
      </c>
      <c r="B3434" s="18">
        <v>42503</v>
      </c>
      <c r="C3434" t="s">
        <v>60</v>
      </c>
      <c r="D3434">
        <v>1</v>
      </c>
      <c r="E3434">
        <v>1</v>
      </c>
      <c r="F3434">
        <v>15</v>
      </c>
      <c r="G3434">
        <v>10.93</v>
      </c>
      <c r="H3434" t="str">
        <f>VLOOKUP(Table_Villen_viihde.accdb[[#This Row],[MyyjäID]],ville_myyjät!$A$2:$B$17,2,FALSE)</f>
        <v>Liisa</v>
      </c>
      <c r="I3434" t="str">
        <f>VLOOKUP(Table_Villen_viihde.accdb[[#This Row],[myyjä]],ville_myyjät!$B$2:$C$17,2,FALSE)</f>
        <v>Nainen</v>
      </c>
      <c r="J3434" t="str">
        <f>VLOOKUP(Table_Villen_viihde.accdb[[#This Row],[Tuotenumero]],Table_Villen_viihde.accdb5[[Tuotenumero]:[Tuote]],2,FALSE)</f>
        <v>Antennikaapeli</v>
      </c>
      <c r="K3434" s="3">
        <f>VLOOKUP(Table_Villen_viihde.accdb[[#This Row],[Tuotenumero]],Table_Villen_viihde.accdb5[[Tuotenumero]:[TuoteryhmäID]],3,FALSE)</f>
        <v>4</v>
      </c>
      <c r="L3434" s="3" t="str">
        <f>VLOOKUP(Table_Villen_viihde.accdb[[#This Row],[Ryhmänro]],Table_Villen_viihde.accdb6[],2,FALSE)</f>
        <v>Tarvikkeet</v>
      </c>
    </row>
    <row r="3435" spans="1:12" x14ac:dyDescent="0.35">
      <c r="A3435">
        <v>53933</v>
      </c>
      <c r="B3435" s="18">
        <v>42503</v>
      </c>
      <c r="C3435" t="s">
        <v>60</v>
      </c>
      <c r="D3435">
        <v>1</v>
      </c>
      <c r="E3435">
        <v>6</v>
      </c>
      <c r="F3435">
        <v>14</v>
      </c>
      <c r="G3435">
        <v>10.45</v>
      </c>
      <c r="H3435" t="str">
        <f>VLOOKUP(Table_Villen_viihde.accdb[[#This Row],[MyyjäID]],ville_myyjät!$A$2:$B$17,2,FALSE)</f>
        <v>Mikko</v>
      </c>
      <c r="I3435" t="str">
        <f>VLOOKUP(Table_Villen_viihde.accdb[[#This Row],[myyjä]],ville_myyjät!$B$2:$C$17,2,FALSE)</f>
        <v>Mies</v>
      </c>
      <c r="J3435" t="str">
        <f>VLOOKUP(Table_Villen_viihde.accdb[[#This Row],[Tuotenumero]],Table_Villen_viihde.accdb5[[Tuotenumero]:[Tuote]],2,FALSE)</f>
        <v>Antennikaapeli</v>
      </c>
      <c r="K3435" s="3">
        <f>VLOOKUP(Table_Villen_viihde.accdb[[#This Row],[Tuotenumero]],Table_Villen_viihde.accdb5[[Tuotenumero]:[TuoteryhmäID]],3,FALSE)</f>
        <v>4</v>
      </c>
      <c r="L3435" s="3" t="str">
        <f>VLOOKUP(Table_Villen_viihde.accdb[[#This Row],[Ryhmänro]],Table_Villen_viihde.accdb6[],2,FALSE)</f>
        <v>Tarvikkeet</v>
      </c>
    </row>
    <row r="3436" spans="1:12" x14ac:dyDescent="0.35">
      <c r="A3436">
        <v>53934</v>
      </c>
      <c r="B3436" s="18">
        <v>42504</v>
      </c>
      <c r="C3436" t="s">
        <v>59</v>
      </c>
      <c r="D3436">
        <v>1</v>
      </c>
      <c r="E3436">
        <v>2</v>
      </c>
      <c r="F3436">
        <v>251</v>
      </c>
      <c r="G3436">
        <v>135.13999999999999</v>
      </c>
      <c r="H3436" t="str">
        <f>VLOOKUP(Table_Villen_viihde.accdb[[#This Row],[MyyjäID]],ville_myyjät!$A$2:$B$17,2,FALSE)</f>
        <v>Maija</v>
      </c>
      <c r="I3436" t="str">
        <f>VLOOKUP(Table_Villen_viihde.accdb[[#This Row],[myyjä]],ville_myyjät!$B$2:$C$17,2,FALSE)</f>
        <v>Nainen</v>
      </c>
      <c r="J3436" t="str">
        <f>VLOOKUP(Table_Villen_viihde.accdb[[#This Row],[Tuotenumero]],Table_Villen_viihde.accdb5[[Tuotenumero]:[Tuote]],2,FALSE)</f>
        <v>Levysoitin</v>
      </c>
      <c r="K3436" s="3">
        <f>VLOOKUP(Table_Villen_viihde.accdb[[#This Row],[Tuotenumero]],Table_Villen_viihde.accdb5[[Tuotenumero]:[TuoteryhmäID]],3,FALSE)</f>
        <v>1</v>
      </c>
      <c r="L3436" s="3" t="str">
        <f>VLOOKUP(Table_Villen_viihde.accdb[[#This Row],[Ryhmänro]],Table_Villen_viihde.accdb6[],2,FALSE)</f>
        <v>Äänentoisto</v>
      </c>
    </row>
    <row r="3437" spans="1:12" x14ac:dyDescent="0.35">
      <c r="A3437">
        <v>53935</v>
      </c>
      <c r="B3437" s="18">
        <v>42504</v>
      </c>
      <c r="C3437" t="s">
        <v>60</v>
      </c>
      <c r="D3437">
        <v>1</v>
      </c>
      <c r="E3437">
        <v>11</v>
      </c>
      <c r="F3437">
        <v>15</v>
      </c>
      <c r="G3437">
        <v>10.89</v>
      </c>
      <c r="H3437" t="str">
        <f>VLOOKUP(Table_Villen_viihde.accdb[[#This Row],[MyyjäID]],ville_myyjät!$A$2:$B$17,2,FALSE)</f>
        <v>Kuisma</v>
      </c>
      <c r="I3437" t="str">
        <f>VLOOKUP(Table_Villen_viihde.accdb[[#This Row],[myyjä]],ville_myyjät!$B$2:$C$17,2,FALSE)</f>
        <v>Mies</v>
      </c>
      <c r="J3437" t="str">
        <f>VLOOKUP(Table_Villen_viihde.accdb[[#This Row],[Tuotenumero]],Table_Villen_viihde.accdb5[[Tuotenumero]:[Tuote]],2,FALSE)</f>
        <v>Antennikaapeli</v>
      </c>
      <c r="K3437" s="3">
        <f>VLOOKUP(Table_Villen_viihde.accdb[[#This Row],[Tuotenumero]],Table_Villen_viihde.accdb5[[Tuotenumero]:[TuoteryhmäID]],3,FALSE)</f>
        <v>4</v>
      </c>
      <c r="L3437" s="3" t="str">
        <f>VLOOKUP(Table_Villen_viihde.accdb[[#This Row],[Ryhmänro]],Table_Villen_viihde.accdb6[],2,FALSE)</f>
        <v>Tarvikkeet</v>
      </c>
    </row>
    <row r="3438" spans="1:12" x14ac:dyDescent="0.35">
      <c r="A3438">
        <v>53936</v>
      </c>
      <c r="B3438" s="18">
        <v>42504</v>
      </c>
      <c r="C3438" t="s">
        <v>60</v>
      </c>
      <c r="D3438">
        <v>1</v>
      </c>
      <c r="E3438">
        <v>7</v>
      </c>
      <c r="F3438">
        <v>15</v>
      </c>
      <c r="G3438">
        <v>10.62</v>
      </c>
      <c r="H3438" t="str">
        <f>VLOOKUP(Table_Villen_viihde.accdb[[#This Row],[MyyjäID]],ville_myyjät!$A$2:$B$17,2,FALSE)</f>
        <v>Kaija</v>
      </c>
      <c r="I3438" t="str">
        <f>VLOOKUP(Table_Villen_viihde.accdb[[#This Row],[myyjä]],ville_myyjät!$B$2:$C$17,2,FALSE)</f>
        <v>Nainen</v>
      </c>
      <c r="J3438" t="str">
        <f>VLOOKUP(Table_Villen_viihde.accdb[[#This Row],[Tuotenumero]],Table_Villen_viihde.accdb5[[Tuotenumero]:[Tuote]],2,FALSE)</f>
        <v>Antennikaapeli</v>
      </c>
      <c r="K3438" s="3">
        <f>VLOOKUP(Table_Villen_viihde.accdb[[#This Row],[Tuotenumero]],Table_Villen_viihde.accdb5[[Tuotenumero]:[TuoteryhmäID]],3,FALSE)</f>
        <v>4</v>
      </c>
      <c r="L3438" s="3" t="str">
        <f>VLOOKUP(Table_Villen_viihde.accdb[[#This Row],[Ryhmänro]],Table_Villen_viihde.accdb6[],2,FALSE)</f>
        <v>Tarvikkeet</v>
      </c>
    </row>
    <row r="3439" spans="1:12" x14ac:dyDescent="0.35">
      <c r="A3439">
        <v>53937</v>
      </c>
      <c r="B3439" s="18">
        <v>42505</v>
      </c>
      <c r="C3439" t="s">
        <v>60</v>
      </c>
      <c r="D3439">
        <v>1</v>
      </c>
      <c r="E3439">
        <v>1</v>
      </c>
      <c r="F3439">
        <v>15</v>
      </c>
      <c r="G3439">
        <v>10.18</v>
      </c>
      <c r="H3439" t="str">
        <f>VLOOKUP(Table_Villen_viihde.accdb[[#This Row],[MyyjäID]],ville_myyjät!$A$2:$B$17,2,FALSE)</f>
        <v>Liisa</v>
      </c>
      <c r="I3439" t="str">
        <f>VLOOKUP(Table_Villen_viihde.accdb[[#This Row],[myyjä]],ville_myyjät!$B$2:$C$17,2,FALSE)</f>
        <v>Nainen</v>
      </c>
      <c r="J3439" t="str">
        <f>VLOOKUP(Table_Villen_viihde.accdb[[#This Row],[Tuotenumero]],Table_Villen_viihde.accdb5[[Tuotenumero]:[Tuote]],2,FALSE)</f>
        <v>Antennikaapeli</v>
      </c>
      <c r="K3439" s="3">
        <f>VLOOKUP(Table_Villen_viihde.accdb[[#This Row],[Tuotenumero]],Table_Villen_viihde.accdb5[[Tuotenumero]:[TuoteryhmäID]],3,FALSE)</f>
        <v>4</v>
      </c>
      <c r="L3439" s="3" t="str">
        <f>VLOOKUP(Table_Villen_viihde.accdb[[#This Row],[Ryhmänro]],Table_Villen_viihde.accdb6[],2,FALSE)</f>
        <v>Tarvikkeet</v>
      </c>
    </row>
    <row r="3440" spans="1:12" x14ac:dyDescent="0.35">
      <c r="A3440">
        <v>53938</v>
      </c>
      <c r="B3440" s="18">
        <v>42505</v>
      </c>
      <c r="C3440" t="s">
        <v>60</v>
      </c>
      <c r="D3440">
        <v>2</v>
      </c>
      <c r="E3440">
        <v>5</v>
      </c>
      <c r="F3440">
        <v>14</v>
      </c>
      <c r="G3440">
        <v>11.16</v>
      </c>
      <c r="H3440" t="str">
        <f>VLOOKUP(Table_Villen_viihde.accdb[[#This Row],[MyyjäID]],ville_myyjät!$A$2:$B$17,2,FALSE)</f>
        <v>Petri</v>
      </c>
      <c r="I3440" t="str">
        <f>VLOOKUP(Table_Villen_viihde.accdb[[#This Row],[myyjä]],ville_myyjät!$B$2:$C$17,2,FALSE)</f>
        <v>Mies</v>
      </c>
      <c r="J3440" t="str">
        <f>VLOOKUP(Table_Villen_viihde.accdb[[#This Row],[Tuotenumero]],Table_Villen_viihde.accdb5[[Tuotenumero]:[Tuote]],2,FALSE)</f>
        <v>Antennikaapeli</v>
      </c>
      <c r="K3440" s="3">
        <f>VLOOKUP(Table_Villen_viihde.accdb[[#This Row],[Tuotenumero]],Table_Villen_viihde.accdb5[[Tuotenumero]:[TuoteryhmäID]],3,FALSE)</f>
        <v>4</v>
      </c>
      <c r="L3440" s="3" t="str">
        <f>VLOOKUP(Table_Villen_viihde.accdb[[#This Row],[Ryhmänro]],Table_Villen_viihde.accdb6[],2,FALSE)</f>
        <v>Tarvikkeet</v>
      </c>
    </row>
    <row r="3441" spans="1:12" x14ac:dyDescent="0.35">
      <c r="A3441">
        <v>53939</v>
      </c>
      <c r="B3441" s="18">
        <v>42505</v>
      </c>
      <c r="C3441" t="s">
        <v>60</v>
      </c>
      <c r="D3441">
        <v>1</v>
      </c>
      <c r="E3441">
        <v>2</v>
      </c>
      <c r="F3441">
        <v>15</v>
      </c>
      <c r="G3441">
        <v>11.2</v>
      </c>
      <c r="H3441" t="str">
        <f>VLOOKUP(Table_Villen_viihde.accdb[[#This Row],[MyyjäID]],ville_myyjät!$A$2:$B$17,2,FALSE)</f>
        <v>Maija</v>
      </c>
      <c r="I3441" t="str">
        <f>VLOOKUP(Table_Villen_viihde.accdb[[#This Row],[myyjä]],ville_myyjät!$B$2:$C$17,2,FALSE)</f>
        <v>Nainen</v>
      </c>
      <c r="J3441" t="str">
        <f>VLOOKUP(Table_Villen_viihde.accdb[[#This Row],[Tuotenumero]],Table_Villen_viihde.accdb5[[Tuotenumero]:[Tuote]],2,FALSE)</f>
        <v>Antennikaapeli</v>
      </c>
      <c r="K3441" s="3">
        <f>VLOOKUP(Table_Villen_viihde.accdb[[#This Row],[Tuotenumero]],Table_Villen_viihde.accdb5[[Tuotenumero]:[TuoteryhmäID]],3,FALSE)</f>
        <v>4</v>
      </c>
      <c r="L3441" s="3" t="str">
        <f>VLOOKUP(Table_Villen_viihde.accdb[[#This Row],[Ryhmänro]],Table_Villen_viihde.accdb6[],2,FALSE)</f>
        <v>Tarvikkeet</v>
      </c>
    </row>
    <row r="3442" spans="1:12" x14ac:dyDescent="0.35">
      <c r="A3442">
        <v>53940</v>
      </c>
      <c r="B3442" s="18">
        <v>42505</v>
      </c>
      <c r="C3442" t="s">
        <v>61</v>
      </c>
      <c r="D3442">
        <v>1</v>
      </c>
      <c r="E3442">
        <v>5</v>
      </c>
      <c r="F3442">
        <v>344</v>
      </c>
      <c r="G3442">
        <v>215.49</v>
      </c>
      <c r="H3442" t="str">
        <f>VLOOKUP(Table_Villen_viihde.accdb[[#This Row],[MyyjäID]],ville_myyjät!$A$2:$B$17,2,FALSE)</f>
        <v>Petri</v>
      </c>
      <c r="I3442" t="str">
        <f>VLOOKUP(Table_Villen_viihde.accdb[[#This Row],[myyjä]],ville_myyjät!$B$2:$C$17,2,FALSE)</f>
        <v>Mies</v>
      </c>
      <c r="J3442" t="str">
        <f>VLOOKUP(Table_Villen_viihde.accdb[[#This Row],[Tuotenumero]],Table_Villen_viihde.accdb5[[Tuotenumero]:[Tuote]],2,FALSE)</f>
        <v>TV32</v>
      </c>
      <c r="K3442" s="3">
        <f>VLOOKUP(Table_Villen_viihde.accdb[[#This Row],[Tuotenumero]],Table_Villen_viihde.accdb5[[Tuotenumero]:[TuoteryhmäID]],3,FALSE)</f>
        <v>3</v>
      </c>
      <c r="L3442" s="3" t="str">
        <f>VLOOKUP(Table_Villen_viihde.accdb[[#This Row],[Ryhmänro]],Table_Villen_viihde.accdb6[],2,FALSE)</f>
        <v>TV</v>
      </c>
    </row>
    <row r="3443" spans="1:12" x14ac:dyDescent="0.35">
      <c r="A3443">
        <v>53941</v>
      </c>
      <c r="B3443" s="18">
        <v>42506</v>
      </c>
      <c r="C3443" t="s">
        <v>60</v>
      </c>
      <c r="D3443">
        <v>1</v>
      </c>
      <c r="E3443">
        <v>7</v>
      </c>
      <c r="F3443">
        <v>15</v>
      </c>
      <c r="G3443">
        <v>11.11</v>
      </c>
      <c r="H3443" t="str">
        <f>VLOOKUP(Table_Villen_viihde.accdb[[#This Row],[MyyjäID]],ville_myyjät!$A$2:$B$17,2,FALSE)</f>
        <v>Kaija</v>
      </c>
      <c r="I3443" t="str">
        <f>VLOOKUP(Table_Villen_viihde.accdb[[#This Row],[myyjä]],ville_myyjät!$B$2:$C$17,2,FALSE)</f>
        <v>Nainen</v>
      </c>
      <c r="J3443" t="str">
        <f>VLOOKUP(Table_Villen_viihde.accdb[[#This Row],[Tuotenumero]],Table_Villen_viihde.accdb5[[Tuotenumero]:[Tuote]],2,FALSE)</f>
        <v>Antennikaapeli</v>
      </c>
      <c r="K3443" s="3">
        <f>VLOOKUP(Table_Villen_viihde.accdb[[#This Row],[Tuotenumero]],Table_Villen_viihde.accdb5[[Tuotenumero]:[TuoteryhmäID]],3,FALSE)</f>
        <v>4</v>
      </c>
      <c r="L3443" s="3" t="str">
        <f>VLOOKUP(Table_Villen_viihde.accdb[[#This Row],[Ryhmänro]],Table_Villen_viihde.accdb6[],2,FALSE)</f>
        <v>Tarvikkeet</v>
      </c>
    </row>
    <row r="3444" spans="1:12" x14ac:dyDescent="0.35">
      <c r="A3444">
        <v>53942</v>
      </c>
      <c r="B3444" s="18">
        <v>42507</v>
      </c>
      <c r="C3444" t="s">
        <v>59</v>
      </c>
      <c r="D3444">
        <v>1</v>
      </c>
      <c r="E3444">
        <v>1</v>
      </c>
      <c r="F3444">
        <v>251</v>
      </c>
      <c r="G3444">
        <v>131.52000000000001</v>
      </c>
      <c r="H3444" t="str">
        <f>VLOOKUP(Table_Villen_viihde.accdb[[#This Row],[MyyjäID]],ville_myyjät!$A$2:$B$17,2,FALSE)</f>
        <v>Liisa</v>
      </c>
      <c r="I3444" t="str">
        <f>VLOOKUP(Table_Villen_viihde.accdb[[#This Row],[myyjä]],ville_myyjät!$B$2:$C$17,2,FALSE)</f>
        <v>Nainen</v>
      </c>
      <c r="J3444" t="str">
        <f>VLOOKUP(Table_Villen_viihde.accdb[[#This Row],[Tuotenumero]],Table_Villen_viihde.accdb5[[Tuotenumero]:[Tuote]],2,FALSE)</f>
        <v>Levysoitin</v>
      </c>
      <c r="K3444" s="3">
        <f>VLOOKUP(Table_Villen_viihde.accdb[[#This Row],[Tuotenumero]],Table_Villen_viihde.accdb5[[Tuotenumero]:[TuoteryhmäID]],3,FALSE)</f>
        <v>1</v>
      </c>
      <c r="L3444" s="3" t="str">
        <f>VLOOKUP(Table_Villen_viihde.accdb[[#This Row],[Ryhmänro]],Table_Villen_viihde.accdb6[],2,FALSE)</f>
        <v>Äänentoisto</v>
      </c>
    </row>
    <row r="3445" spans="1:12" x14ac:dyDescent="0.35">
      <c r="A3445">
        <v>53943</v>
      </c>
      <c r="B3445" s="18">
        <v>42507</v>
      </c>
      <c r="C3445" t="s">
        <v>60</v>
      </c>
      <c r="D3445">
        <v>1</v>
      </c>
      <c r="E3445">
        <v>11</v>
      </c>
      <c r="F3445">
        <v>15</v>
      </c>
      <c r="G3445">
        <v>10.8</v>
      </c>
      <c r="H3445" t="str">
        <f>VLOOKUP(Table_Villen_viihde.accdb[[#This Row],[MyyjäID]],ville_myyjät!$A$2:$B$17,2,FALSE)</f>
        <v>Kuisma</v>
      </c>
      <c r="I3445" t="str">
        <f>VLOOKUP(Table_Villen_viihde.accdb[[#This Row],[myyjä]],ville_myyjät!$B$2:$C$17,2,FALSE)</f>
        <v>Mies</v>
      </c>
      <c r="J3445" t="str">
        <f>VLOOKUP(Table_Villen_viihde.accdb[[#This Row],[Tuotenumero]],Table_Villen_viihde.accdb5[[Tuotenumero]:[Tuote]],2,FALSE)</f>
        <v>Antennikaapeli</v>
      </c>
      <c r="K3445" s="3">
        <f>VLOOKUP(Table_Villen_viihde.accdb[[#This Row],[Tuotenumero]],Table_Villen_viihde.accdb5[[Tuotenumero]:[TuoteryhmäID]],3,FALSE)</f>
        <v>4</v>
      </c>
      <c r="L3445" s="3" t="str">
        <f>VLOOKUP(Table_Villen_viihde.accdb[[#This Row],[Ryhmänro]],Table_Villen_viihde.accdb6[],2,FALSE)</f>
        <v>Tarvikkeet</v>
      </c>
    </row>
    <row r="3446" spans="1:12" x14ac:dyDescent="0.35">
      <c r="A3446">
        <v>53944</v>
      </c>
      <c r="B3446" s="18">
        <v>42508</v>
      </c>
      <c r="C3446" t="s">
        <v>60</v>
      </c>
      <c r="D3446">
        <v>1</v>
      </c>
      <c r="E3446">
        <v>1</v>
      </c>
      <c r="F3446">
        <v>15</v>
      </c>
      <c r="G3446">
        <v>11.17</v>
      </c>
      <c r="H3446" t="str">
        <f>VLOOKUP(Table_Villen_viihde.accdb[[#This Row],[MyyjäID]],ville_myyjät!$A$2:$B$17,2,FALSE)</f>
        <v>Liisa</v>
      </c>
      <c r="I3446" t="str">
        <f>VLOOKUP(Table_Villen_viihde.accdb[[#This Row],[myyjä]],ville_myyjät!$B$2:$C$17,2,FALSE)</f>
        <v>Nainen</v>
      </c>
      <c r="J3446" t="str">
        <f>VLOOKUP(Table_Villen_viihde.accdb[[#This Row],[Tuotenumero]],Table_Villen_viihde.accdb5[[Tuotenumero]:[Tuote]],2,FALSE)</f>
        <v>Antennikaapeli</v>
      </c>
      <c r="K3446" s="3">
        <f>VLOOKUP(Table_Villen_viihde.accdb[[#This Row],[Tuotenumero]],Table_Villen_viihde.accdb5[[Tuotenumero]:[TuoteryhmäID]],3,FALSE)</f>
        <v>4</v>
      </c>
      <c r="L3446" s="3" t="str">
        <f>VLOOKUP(Table_Villen_viihde.accdb[[#This Row],[Ryhmänro]],Table_Villen_viihde.accdb6[],2,FALSE)</f>
        <v>Tarvikkeet</v>
      </c>
    </row>
    <row r="3447" spans="1:12" x14ac:dyDescent="0.35">
      <c r="A3447">
        <v>53945</v>
      </c>
      <c r="B3447" s="18">
        <v>42508</v>
      </c>
      <c r="C3447" t="s">
        <v>60</v>
      </c>
      <c r="D3447">
        <v>1</v>
      </c>
      <c r="E3447">
        <v>14</v>
      </c>
      <c r="F3447">
        <v>15</v>
      </c>
      <c r="G3447">
        <v>10.98</v>
      </c>
      <c r="H3447" t="str">
        <f>VLOOKUP(Table_Villen_viihde.accdb[[#This Row],[MyyjäID]],ville_myyjät!$A$2:$B$17,2,FALSE)</f>
        <v>Jani</v>
      </c>
      <c r="I3447" t="str">
        <f>VLOOKUP(Table_Villen_viihde.accdb[[#This Row],[myyjä]],ville_myyjät!$B$2:$C$17,2,FALSE)</f>
        <v>Mies</v>
      </c>
      <c r="J3447" t="str">
        <f>VLOOKUP(Table_Villen_viihde.accdb[[#This Row],[Tuotenumero]],Table_Villen_viihde.accdb5[[Tuotenumero]:[Tuote]],2,FALSE)</f>
        <v>Antennikaapeli</v>
      </c>
      <c r="K3447" s="3">
        <f>VLOOKUP(Table_Villen_viihde.accdb[[#This Row],[Tuotenumero]],Table_Villen_viihde.accdb5[[Tuotenumero]:[TuoteryhmäID]],3,FALSE)</f>
        <v>4</v>
      </c>
      <c r="L3447" s="3" t="str">
        <f>VLOOKUP(Table_Villen_viihde.accdb[[#This Row],[Ryhmänro]],Table_Villen_viihde.accdb6[],2,FALSE)</f>
        <v>Tarvikkeet</v>
      </c>
    </row>
    <row r="3448" spans="1:12" x14ac:dyDescent="0.35">
      <c r="A3448">
        <v>53946</v>
      </c>
      <c r="B3448" s="18">
        <v>42509</v>
      </c>
      <c r="C3448" t="s">
        <v>60</v>
      </c>
      <c r="D3448">
        <v>1</v>
      </c>
      <c r="E3448">
        <v>3</v>
      </c>
      <c r="F3448">
        <v>15</v>
      </c>
      <c r="G3448">
        <v>10.4</v>
      </c>
      <c r="H3448" t="str">
        <f>VLOOKUP(Table_Villen_viihde.accdb[[#This Row],[MyyjäID]],ville_myyjät!$A$2:$B$17,2,FALSE)</f>
        <v>Helena</v>
      </c>
      <c r="I3448" t="str">
        <f>VLOOKUP(Table_Villen_viihde.accdb[[#This Row],[myyjä]],ville_myyjät!$B$2:$C$17,2,FALSE)</f>
        <v>Nainen</v>
      </c>
      <c r="J3448" t="str">
        <f>VLOOKUP(Table_Villen_viihde.accdb[[#This Row],[Tuotenumero]],Table_Villen_viihde.accdb5[[Tuotenumero]:[Tuote]],2,FALSE)</f>
        <v>Antennikaapeli</v>
      </c>
      <c r="K3448" s="3">
        <f>VLOOKUP(Table_Villen_viihde.accdb[[#This Row],[Tuotenumero]],Table_Villen_viihde.accdb5[[Tuotenumero]:[TuoteryhmäID]],3,FALSE)</f>
        <v>4</v>
      </c>
      <c r="L3448" s="3" t="str">
        <f>VLOOKUP(Table_Villen_viihde.accdb[[#This Row],[Ryhmänro]],Table_Villen_viihde.accdb6[],2,FALSE)</f>
        <v>Tarvikkeet</v>
      </c>
    </row>
    <row r="3449" spans="1:12" x14ac:dyDescent="0.35">
      <c r="A3449">
        <v>53947</v>
      </c>
      <c r="B3449" s="18">
        <v>42509</v>
      </c>
      <c r="C3449" t="s">
        <v>58</v>
      </c>
      <c r="D3449">
        <v>1</v>
      </c>
      <c r="E3449">
        <v>5</v>
      </c>
      <c r="F3449">
        <v>18</v>
      </c>
      <c r="G3449">
        <v>8.92</v>
      </c>
      <c r="H3449" t="str">
        <f>VLOOKUP(Table_Villen_viihde.accdb[[#This Row],[MyyjäID]],ville_myyjät!$A$2:$B$17,2,FALSE)</f>
        <v>Petri</v>
      </c>
      <c r="I3449" t="str">
        <f>VLOOKUP(Table_Villen_viihde.accdb[[#This Row],[myyjä]],ville_myyjät!$B$2:$C$17,2,FALSE)</f>
        <v>Mies</v>
      </c>
      <c r="J3449" t="str">
        <f>VLOOKUP(Table_Villen_viihde.accdb[[#This Row],[Tuotenumero]],Table_Villen_viihde.accdb5[[Tuotenumero]:[Tuote]],2,FALSE)</f>
        <v>USB-kaapeli</v>
      </c>
      <c r="K3449" s="3">
        <f>VLOOKUP(Table_Villen_viihde.accdb[[#This Row],[Tuotenumero]],Table_Villen_viihde.accdb5[[Tuotenumero]:[TuoteryhmäID]],3,FALSE)</f>
        <v>4</v>
      </c>
      <c r="L3449" s="3" t="str">
        <f>VLOOKUP(Table_Villen_viihde.accdb[[#This Row],[Ryhmänro]],Table_Villen_viihde.accdb6[],2,FALSE)</f>
        <v>Tarvikkeet</v>
      </c>
    </row>
    <row r="3450" spans="1:12" x14ac:dyDescent="0.35">
      <c r="A3450">
        <v>53948</v>
      </c>
      <c r="B3450" s="18">
        <v>42510</v>
      </c>
      <c r="C3450" t="s">
        <v>60</v>
      </c>
      <c r="D3450">
        <v>1</v>
      </c>
      <c r="E3450">
        <v>5</v>
      </c>
      <c r="F3450">
        <v>14</v>
      </c>
      <c r="G3450">
        <v>10.54</v>
      </c>
      <c r="H3450" t="str">
        <f>VLOOKUP(Table_Villen_viihde.accdb[[#This Row],[MyyjäID]],ville_myyjät!$A$2:$B$17,2,FALSE)</f>
        <v>Petri</v>
      </c>
      <c r="I3450" t="str">
        <f>VLOOKUP(Table_Villen_viihde.accdb[[#This Row],[myyjä]],ville_myyjät!$B$2:$C$17,2,FALSE)</f>
        <v>Mies</v>
      </c>
      <c r="J3450" t="str">
        <f>VLOOKUP(Table_Villen_viihde.accdb[[#This Row],[Tuotenumero]],Table_Villen_viihde.accdb5[[Tuotenumero]:[Tuote]],2,FALSE)</f>
        <v>Antennikaapeli</v>
      </c>
      <c r="K3450" s="3">
        <f>VLOOKUP(Table_Villen_viihde.accdb[[#This Row],[Tuotenumero]],Table_Villen_viihde.accdb5[[Tuotenumero]:[TuoteryhmäID]],3,FALSE)</f>
        <v>4</v>
      </c>
      <c r="L3450" s="3" t="str">
        <f>VLOOKUP(Table_Villen_viihde.accdb[[#This Row],[Ryhmänro]],Table_Villen_viihde.accdb6[],2,FALSE)</f>
        <v>Tarvikkeet</v>
      </c>
    </row>
    <row r="3451" spans="1:12" x14ac:dyDescent="0.35">
      <c r="A3451">
        <v>53949</v>
      </c>
      <c r="B3451" s="18">
        <v>42511</v>
      </c>
      <c r="C3451" t="s">
        <v>60</v>
      </c>
      <c r="D3451">
        <v>1</v>
      </c>
      <c r="E3451">
        <v>14</v>
      </c>
      <c r="F3451">
        <v>15</v>
      </c>
      <c r="G3451">
        <v>11.12</v>
      </c>
      <c r="H3451" t="str">
        <f>VLOOKUP(Table_Villen_viihde.accdb[[#This Row],[MyyjäID]],ville_myyjät!$A$2:$B$17,2,FALSE)</f>
        <v>Jani</v>
      </c>
      <c r="I3451" t="str">
        <f>VLOOKUP(Table_Villen_viihde.accdb[[#This Row],[myyjä]],ville_myyjät!$B$2:$C$17,2,FALSE)</f>
        <v>Mies</v>
      </c>
      <c r="J3451" t="str">
        <f>VLOOKUP(Table_Villen_viihde.accdb[[#This Row],[Tuotenumero]],Table_Villen_viihde.accdb5[[Tuotenumero]:[Tuote]],2,FALSE)</f>
        <v>Antennikaapeli</v>
      </c>
      <c r="K3451" s="3">
        <f>VLOOKUP(Table_Villen_viihde.accdb[[#This Row],[Tuotenumero]],Table_Villen_viihde.accdb5[[Tuotenumero]:[TuoteryhmäID]],3,FALSE)</f>
        <v>4</v>
      </c>
      <c r="L3451" s="3" t="str">
        <f>VLOOKUP(Table_Villen_viihde.accdb[[#This Row],[Ryhmänro]],Table_Villen_viihde.accdb6[],2,FALSE)</f>
        <v>Tarvikkeet</v>
      </c>
    </row>
    <row r="3452" spans="1:12" x14ac:dyDescent="0.35">
      <c r="A3452">
        <v>53950</v>
      </c>
      <c r="B3452" s="18">
        <v>42512</v>
      </c>
      <c r="C3452" t="s">
        <v>60</v>
      </c>
      <c r="D3452">
        <v>1</v>
      </c>
      <c r="E3452">
        <v>7</v>
      </c>
      <c r="F3452">
        <v>15</v>
      </c>
      <c r="G3452">
        <v>10.55</v>
      </c>
      <c r="H3452" t="str">
        <f>VLOOKUP(Table_Villen_viihde.accdb[[#This Row],[MyyjäID]],ville_myyjät!$A$2:$B$17,2,FALSE)</f>
        <v>Kaija</v>
      </c>
      <c r="I3452" t="str">
        <f>VLOOKUP(Table_Villen_viihde.accdb[[#This Row],[myyjä]],ville_myyjät!$B$2:$C$17,2,FALSE)</f>
        <v>Nainen</v>
      </c>
      <c r="J3452" t="str">
        <f>VLOOKUP(Table_Villen_viihde.accdb[[#This Row],[Tuotenumero]],Table_Villen_viihde.accdb5[[Tuotenumero]:[Tuote]],2,FALSE)</f>
        <v>Antennikaapeli</v>
      </c>
      <c r="K3452" s="3">
        <f>VLOOKUP(Table_Villen_viihde.accdb[[#This Row],[Tuotenumero]],Table_Villen_viihde.accdb5[[Tuotenumero]:[TuoteryhmäID]],3,FALSE)</f>
        <v>4</v>
      </c>
      <c r="L3452" s="3" t="str">
        <f>VLOOKUP(Table_Villen_viihde.accdb[[#This Row],[Ryhmänro]],Table_Villen_viihde.accdb6[],2,FALSE)</f>
        <v>Tarvikkeet</v>
      </c>
    </row>
    <row r="3453" spans="1:12" x14ac:dyDescent="0.35">
      <c r="A3453">
        <v>53951</v>
      </c>
      <c r="B3453" s="18">
        <v>42512</v>
      </c>
      <c r="C3453" t="s">
        <v>65</v>
      </c>
      <c r="D3453">
        <v>1</v>
      </c>
      <c r="E3453">
        <v>5</v>
      </c>
      <c r="F3453">
        <v>33</v>
      </c>
      <c r="G3453">
        <v>18.55</v>
      </c>
      <c r="H3453" t="str">
        <f>VLOOKUP(Table_Villen_viihde.accdb[[#This Row],[MyyjäID]],ville_myyjät!$A$2:$B$17,2,FALSE)</f>
        <v>Petri</v>
      </c>
      <c r="I3453" t="str">
        <f>VLOOKUP(Table_Villen_viihde.accdb[[#This Row],[myyjä]],ville_myyjät!$B$2:$C$17,2,FALSE)</f>
        <v>Mies</v>
      </c>
      <c r="J3453" t="str">
        <f>VLOOKUP(Table_Villen_viihde.accdb[[#This Row],[Tuotenumero]],Table_Villen_viihde.accdb5[[Tuotenumero]:[Tuote]],2,FALSE)</f>
        <v>Liitinsarja</v>
      </c>
      <c r="K3453" s="3">
        <f>VLOOKUP(Table_Villen_viihde.accdb[[#This Row],[Tuotenumero]],Table_Villen_viihde.accdb5[[Tuotenumero]:[TuoteryhmäID]],3,FALSE)</f>
        <v>4</v>
      </c>
      <c r="L3453" s="3" t="str">
        <f>VLOOKUP(Table_Villen_viihde.accdb[[#This Row],[Ryhmänro]],Table_Villen_viihde.accdb6[],2,FALSE)</f>
        <v>Tarvikkeet</v>
      </c>
    </row>
    <row r="3454" spans="1:12" x14ac:dyDescent="0.35">
      <c r="A3454">
        <v>53952</v>
      </c>
      <c r="B3454" s="18">
        <v>42512</v>
      </c>
      <c r="C3454" t="s">
        <v>59</v>
      </c>
      <c r="D3454">
        <v>1</v>
      </c>
      <c r="E3454">
        <v>7</v>
      </c>
      <c r="F3454">
        <v>248</v>
      </c>
      <c r="G3454">
        <v>138.9</v>
      </c>
      <c r="H3454" t="str">
        <f>VLOOKUP(Table_Villen_viihde.accdb[[#This Row],[MyyjäID]],ville_myyjät!$A$2:$B$17,2,FALSE)</f>
        <v>Kaija</v>
      </c>
      <c r="I3454" t="str">
        <f>VLOOKUP(Table_Villen_viihde.accdb[[#This Row],[myyjä]],ville_myyjät!$B$2:$C$17,2,FALSE)</f>
        <v>Nainen</v>
      </c>
      <c r="J3454" t="str">
        <f>VLOOKUP(Table_Villen_viihde.accdb[[#This Row],[Tuotenumero]],Table_Villen_viihde.accdb5[[Tuotenumero]:[Tuote]],2,FALSE)</f>
        <v>Levysoitin</v>
      </c>
      <c r="K3454" s="3">
        <f>VLOOKUP(Table_Villen_viihde.accdb[[#This Row],[Tuotenumero]],Table_Villen_viihde.accdb5[[Tuotenumero]:[TuoteryhmäID]],3,FALSE)</f>
        <v>1</v>
      </c>
      <c r="L3454" s="3" t="str">
        <f>VLOOKUP(Table_Villen_viihde.accdb[[#This Row],[Ryhmänro]],Table_Villen_viihde.accdb6[],2,FALSE)</f>
        <v>Äänentoisto</v>
      </c>
    </row>
    <row r="3455" spans="1:12" x14ac:dyDescent="0.35">
      <c r="A3455">
        <v>53953</v>
      </c>
      <c r="B3455" s="18">
        <v>42513</v>
      </c>
      <c r="C3455" t="s">
        <v>60</v>
      </c>
      <c r="D3455">
        <v>1</v>
      </c>
      <c r="E3455">
        <v>6</v>
      </c>
      <c r="F3455">
        <v>15</v>
      </c>
      <c r="G3455">
        <v>10.6</v>
      </c>
      <c r="H3455" t="str">
        <f>VLOOKUP(Table_Villen_viihde.accdb[[#This Row],[MyyjäID]],ville_myyjät!$A$2:$B$17,2,FALSE)</f>
        <v>Mikko</v>
      </c>
      <c r="I3455" t="str">
        <f>VLOOKUP(Table_Villen_viihde.accdb[[#This Row],[myyjä]],ville_myyjät!$B$2:$C$17,2,FALSE)</f>
        <v>Mies</v>
      </c>
      <c r="J3455" t="str">
        <f>VLOOKUP(Table_Villen_viihde.accdb[[#This Row],[Tuotenumero]],Table_Villen_viihde.accdb5[[Tuotenumero]:[Tuote]],2,FALSE)</f>
        <v>Antennikaapeli</v>
      </c>
      <c r="K3455" s="3">
        <f>VLOOKUP(Table_Villen_viihde.accdb[[#This Row],[Tuotenumero]],Table_Villen_viihde.accdb5[[Tuotenumero]:[TuoteryhmäID]],3,FALSE)</f>
        <v>4</v>
      </c>
      <c r="L3455" s="3" t="str">
        <f>VLOOKUP(Table_Villen_viihde.accdb[[#This Row],[Ryhmänro]],Table_Villen_viihde.accdb6[],2,FALSE)</f>
        <v>Tarvikkeet</v>
      </c>
    </row>
    <row r="3456" spans="1:12" x14ac:dyDescent="0.35">
      <c r="A3456">
        <v>53954</v>
      </c>
      <c r="B3456" s="18">
        <v>42513</v>
      </c>
      <c r="C3456" t="s">
        <v>60</v>
      </c>
      <c r="D3456">
        <v>1</v>
      </c>
      <c r="E3456">
        <v>6</v>
      </c>
      <c r="F3456">
        <v>14</v>
      </c>
      <c r="G3456">
        <v>10.43</v>
      </c>
      <c r="H3456" t="str">
        <f>VLOOKUP(Table_Villen_viihde.accdb[[#This Row],[MyyjäID]],ville_myyjät!$A$2:$B$17,2,FALSE)</f>
        <v>Mikko</v>
      </c>
      <c r="I3456" t="str">
        <f>VLOOKUP(Table_Villen_viihde.accdb[[#This Row],[myyjä]],ville_myyjät!$B$2:$C$17,2,FALSE)</f>
        <v>Mies</v>
      </c>
      <c r="J3456" t="str">
        <f>VLOOKUP(Table_Villen_viihde.accdb[[#This Row],[Tuotenumero]],Table_Villen_viihde.accdb5[[Tuotenumero]:[Tuote]],2,FALSE)</f>
        <v>Antennikaapeli</v>
      </c>
      <c r="K3456" s="3">
        <f>VLOOKUP(Table_Villen_viihde.accdb[[#This Row],[Tuotenumero]],Table_Villen_viihde.accdb5[[Tuotenumero]:[TuoteryhmäID]],3,FALSE)</f>
        <v>4</v>
      </c>
      <c r="L3456" s="3" t="str">
        <f>VLOOKUP(Table_Villen_viihde.accdb[[#This Row],[Ryhmänro]],Table_Villen_viihde.accdb6[],2,FALSE)</f>
        <v>Tarvikkeet</v>
      </c>
    </row>
    <row r="3457" spans="1:12" x14ac:dyDescent="0.35">
      <c r="A3457">
        <v>53955</v>
      </c>
      <c r="B3457" s="18">
        <v>42513</v>
      </c>
      <c r="C3457" t="s">
        <v>60</v>
      </c>
      <c r="D3457">
        <v>1</v>
      </c>
      <c r="E3457">
        <v>1</v>
      </c>
      <c r="F3457">
        <v>15</v>
      </c>
      <c r="G3457">
        <v>10.56</v>
      </c>
      <c r="H3457" t="str">
        <f>VLOOKUP(Table_Villen_viihde.accdb[[#This Row],[MyyjäID]],ville_myyjät!$A$2:$B$17,2,FALSE)</f>
        <v>Liisa</v>
      </c>
      <c r="I3457" t="str">
        <f>VLOOKUP(Table_Villen_viihde.accdb[[#This Row],[myyjä]],ville_myyjät!$B$2:$C$17,2,FALSE)</f>
        <v>Nainen</v>
      </c>
      <c r="J3457" t="str">
        <f>VLOOKUP(Table_Villen_viihde.accdb[[#This Row],[Tuotenumero]],Table_Villen_viihde.accdb5[[Tuotenumero]:[Tuote]],2,FALSE)</f>
        <v>Antennikaapeli</v>
      </c>
      <c r="K3457" s="3">
        <f>VLOOKUP(Table_Villen_viihde.accdb[[#This Row],[Tuotenumero]],Table_Villen_viihde.accdb5[[Tuotenumero]:[TuoteryhmäID]],3,FALSE)</f>
        <v>4</v>
      </c>
      <c r="L3457" s="3" t="str">
        <f>VLOOKUP(Table_Villen_viihde.accdb[[#This Row],[Ryhmänro]],Table_Villen_viihde.accdb6[],2,FALSE)</f>
        <v>Tarvikkeet</v>
      </c>
    </row>
    <row r="3458" spans="1:12" x14ac:dyDescent="0.35">
      <c r="A3458">
        <v>53956</v>
      </c>
      <c r="B3458" s="18">
        <v>42514</v>
      </c>
      <c r="C3458" t="s">
        <v>60</v>
      </c>
      <c r="D3458">
        <v>1</v>
      </c>
      <c r="E3458">
        <v>14</v>
      </c>
      <c r="F3458">
        <v>14</v>
      </c>
      <c r="G3458">
        <v>10.19</v>
      </c>
      <c r="H3458" t="str">
        <f>VLOOKUP(Table_Villen_viihde.accdb[[#This Row],[MyyjäID]],ville_myyjät!$A$2:$B$17,2,FALSE)</f>
        <v>Jani</v>
      </c>
      <c r="I3458" t="str">
        <f>VLOOKUP(Table_Villen_viihde.accdb[[#This Row],[myyjä]],ville_myyjät!$B$2:$C$17,2,FALSE)</f>
        <v>Mies</v>
      </c>
      <c r="J3458" t="str">
        <f>VLOOKUP(Table_Villen_viihde.accdb[[#This Row],[Tuotenumero]],Table_Villen_viihde.accdb5[[Tuotenumero]:[Tuote]],2,FALSE)</f>
        <v>Antennikaapeli</v>
      </c>
      <c r="K3458" s="3">
        <f>VLOOKUP(Table_Villen_viihde.accdb[[#This Row],[Tuotenumero]],Table_Villen_viihde.accdb5[[Tuotenumero]:[TuoteryhmäID]],3,FALSE)</f>
        <v>4</v>
      </c>
      <c r="L3458" s="3" t="str">
        <f>VLOOKUP(Table_Villen_viihde.accdb[[#This Row],[Ryhmänro]],Table_Villen_viihde.accdb6[],2,FALSE)</f>
        <v>Tarvikkeet</v>
      </c>
    </row>
    <row r="3459" spans="1:12" x14ac:dyDescent="0.35">
      <c r="A3459">
        <v>53957</v>
      </c>
      <c r="B3459" s="18">
        <v>42514</v>
      </c>
      <c r="C3459" t="s">
        <v>62</v>
      </c>
      <c r="D3459">
        <v>1</v>
      </c>
      <c r="E3459">
        <v>5</v>
      </c>
      <c r="F3459">
        <v>57</v>
      </c>
      <c r="G3459">
        <v>42.63</v>
      </c>
      <c r="H3459" t="str">
        <f>VLOOKUP(Table_Villen_viihde.accdb[[#This Row],[MyyjäID]],ville_myyjät!$A$2:$B$17,2,FALSE)</f>
        <v>Petri</v>
      </c>
      <c r="I3459" t="str">
        <f>VLOOKUP(Table_Villen_viihde.accdb[[#This Row],[myyjä]],ville_myyjät!$B$2:$C$17,2,FALSE)</f>
        <v>Mies</v>
      </c>
      <c r="J3459" t="str">
        <f>VLOOKUP(Table_Villen_viihde.accdb[[#This Row],[Tuotenumero]],Table_Villen_viihde.accdb5[[Tuotenumero]:[Tuote]],2,FALSE)</f>
        <v>Kaukosäädin</v>
      </c>
      <c r="K3459" s="3">
        <f>VLOOKUP(Table_Villen_viihde.accdb[[#This Row],[Tuotenumero]],Table_Villen_viihde.accdb5[[Tuotenumero]:[TuoteryhmäID]],3,FALSE)</f>
        <v>4</v>
      </c>
      <c r="L3459" s="3" t="str">
        <f>VLOOKUP(Table_Villen_viihde.accdb[[#This Row],[Ryhmänro]],Table_Villen_viihde.accdb6[],2,FALSE)</f>
        <v>Tarvikkeet</v>
      </c>
    </row>
    <row r="3460" spans="1:12" x14ac:dyDescent="0.35">
      <c r="A3460">
        <v>53958</v>
      </c>
      <c r="B3460" s="18">
        <v>42514</v>
      </c>
      <c r="C3460" t="s">
        <v>63</v>
      </c>
      <c r="D3460">
        <v>1</v>
      </c>
      <c r="E3460">
        <v>7</v>
      </c>
      <c r="F3460">
        <v>109</v>
      </c>
      <c r="G3460">
        <v>73.5</v>
      </c>
      <c r="H3460" t="str">
        <f>VLOOKUP(Table_Villen_viihde.accdb[[#This Row],[MyyjäID]],ville_myyjät!$A$2:$B$17,2,FALSE)</f>
        <v>Kaija</v>
      </c>
      <c r="I3460" t="str">
        <f>VLOOKUP(Table_Villen_viihde.accdb[[#This Row],[myyjä]],ville_myyjät!$B$2:$C$17,2,FALSE)</f>
        <v>Nainen</v>
      </c>
      <c r="J3460" t="str">
        <f>VLOOKUP(Table_Villen_viihde.accdb[[#This Row],[Tuotenumero]],Table_Villen_viihde.accdb5[[Tuotenumero]:[Tuote]],2,FALSE)</f>
        <v>Multidigiboxi</v>
      </c>
      <c r="K3460" s="3">
        <f>VLOOKUP(Table_Villen_viihde.accdb[[#This Row],[Tuotenumero]],Table_Villen_viihde.accdb5[[Tuotenumero]:[TuoteryhmäID]],3,FALSE)</f>
        <v>6</v>
      </c>
      <c r="L3460" s="3" t="str">
        <f>VLOOKUP(Table_Villen_viihde.accdb[[#This Row],[Ryhmänro]],Table_Villen_viihde.accdb6[],2,FALSE)</f>
        <v>Digiboxit</v>
      </c>
    </row>
    <row r="3461" spans="1:12" x14ac:dyDescent="0.35">
      <c r="A3461">
        <v>53959</v>
      </c>
      <c r="B3461" s="18">
        <v>42514</v>
      </c>
      <c r="C3461" t="s">
        <v>60</v>
      </c>
      <c r="D3461">
        <v>1</v>
      </c>
      <c r="E3461">
        <v>9</v>
      </c>
      <c r="F3461">
        <v>15</v>
      </c>
      <c r="G3461">
        <v>10.89</v>
      </c>
      <c r="H3461" t="str">
        <f>VLOOKUP(Table_Villen_viihde.accdb[[#This Row],[MyyjäID]],ville_myyjät!$A$2:$B$17,2,FALSE)</f>
        <v>Juuso</v>
      </c>
      <c r="I3461" t="str">
        <f>VLOOKUP(Table_Villen_viihde.accdb[[#This Row],[myyjä]],ville_myyjät!$B$2:$C$17,2,FALSE)</f>
        <v>Mies</v>
      </c>
      <c r="J3461" t="str">
        <f>VLOOKUP(Table_Villen_viihde.accdb[[#This Row],[Tuotenumero]],Table_Villen_viihde.accdb5[[Tuotenumero]:[Tuote]],2,FALSE)</f>
        <v>Antennikaapeli</v>
      </c>
      <c r="K3461" s="3">
        <f>VLOOKUP(Table_Villen_viihde.accdb[[#This Row],[Tuotenumero]],Table_Villen_viihde.accdb5[[Tuotenumero]:[TuoteryhmäID]],3,FALSE)</f>
        <v>4</v>
      </c>
      <c r="L3461" s="3" t="str">
        <f>VLOOKUP(Table_Villen_viihde.accdb[[#This Row],[Ryhmänro]],Table_Villen_viihde.accdb6[],2,FALSE)</f>
        <v>Tarvikkeet</v>
      </c>
    </row>
    <row r="3462" spans="1:12" x14ac:dyDescent="0.35">
      <c r="A3462">
        <v>53960</v>
      </c>
      <c r="B3462" s="18">
        <v>42514</v>
      </c>
      <c r="C3462" t="s">
        <v>61</v>
      </c>
      <c r="D3462">
        <v>1</v>
      </c>
      <c r="E3462">
        <v>1</v>
      </c>
      <c r="F3462">
        <v>326</v>
      </c>
      <c r="G3462">
        <v>214.7</v>
      </c>
      <c r="H3462" t="str">
        <f>VLOOKUP(Table_Villen_viihde.accdb[[#This Row],[MyyjäID]],ville_myyjät!$A$2:$B$17,2,FALSE)</f>
        <v>Liisa</v>
      </c>
      <c r="I3462" t="str">
        <f>VLOOKUP(Table_Villen_viihde.accdb[[#This Row],[myyjä]],ville_myyjät!$B$2:$C$17,2,FALSE)</f>
        <v>Nainen</v>
      </c>
      <c r="J3462" t="str">
        <f>VLOOKUP(Table_Villen_viihde.accdb[[#This Row],[Tuotenumero]],Table_Villen_viihde.accdb5[[Tuotenumero]:[Tuote]],2,FALSE)</f>
        <v>TV32</v>
      </c>
      <c r="K3462" s="3">
        <f>VLOOKUP(Table_Villen_viihde.accdb[[#This Row],[Tuotenumero]],Table_Villen_viihde.accdb5[[Tuotenumero]:[TuoteryhmäID]],3,FALSE)</f>
        <v>3</v>
      </c>
      <c r="L3462" s="3" t="str">
        <f>VLOOKUP(Table_Villen_viihde.accdb[[#This Row],[Ryhmänro]],Table_Villen_viihde.accdb6[],2,FALSE)</f>
        <v>TV</v>
      </c>
    </row>
    <row r="3463" spans="1:12" x14ac:dyDescent="0.35">
      <c r="A3463">
        <v>53961</v>
      </c>
      <c r="B3463" s="18">
        <v>42515</v>
      </c>
      <c r="C3463" t="s">
        <v>60</v>
      </c>
      <c r="D3463">
        <v>1</v>
      </c>
      <c r="E3463">
        <v>11</v>
      </c>
      <c r="F3463">
        <v>14</v>
      </c>
      <c r="G3463">
        <v>10.64</v>
      </c>
      <c r="H3463" t="str">
        <f>VLOOKUP(Table_Villen_viihde.accdb[[#This Row],[MyyjäID]],ville_myyjät!$A$2:$B$17,2,FALSE)</f>
        <v>Kuisma</v>
      </c>
      <c r="I3463" t="str">
        <f>VLOOKUP(Table_Villen_viihde.accdb[[#This Row],[myyjä]],ville_myyjät!$B$2:$C$17,2,FALSE)</f>
        <v>Mies</v>
      </c>
      <c r="J3463" t="str">
        <f>VLOOKUP(Table_Villen_viihde.accdb[[#This Row],[Tuotenumero]],Table_Villen_viihde.accdb5[[Tuotenumero]:[Tuote]],2,FALSE)</f>
        <v>Antennikaapeli</v>
      </c>
      <c r="K3463" s="3">
        <f>VLOOKUP(Table_Villen_viihde.accdb[[#This Row],[Tuotenumero]],Table_Villen_viihde.accdb5[[Tuotenumero]:[TuoteryhmäID]],3,FALSE)</f>
        <v>4</v>
      </c>
      <c r="L3463" s="3" t="str">
        <f>VLOOKUP(Table_Villen_viihde.accdb[[#This Row],[Ryhmänro]],Table_Villen_viihde.accdb6[],2,FALSE)</f>
        <v>Tarvikkeet</v>
      </c>
    </row>
    <row r="3464" spans="1:12" x14ac:dyDescent="0.35">
      <c r="A3464">
        <v>53962</v>
      </c>
      <c r="B3464" s="18">
        <v>42515</v>
      </c>
      <c r="C3464" t="s">
        <v>59</v>
      </c>
      <c r="D3464">
        <v>1</v>
      </c>
      <c r="E3464">
        <v>6</v>
      </c>
      <c r="F3464">
        <v>248</v>
      </c>
      <c r="G3464">
        <v>132.26</v>
      </c>
      <c r="H3464" t="str">
        <f>VLOOKUP(Table_Villen_viihde.accdb[[#This Row],[MyyjäID]],ville_myyjät!$A$2:$B$17,2,FALSE)</f>
        <v>Mikko</v>
      </c>
      <c r="I3464" t="str">
        <f>VLOOKUP(Table_Villen_viihde.accdb[[#This Row],[myyjä]],ville_myyjät!$B$2:$C$17,2,FALSE)</f>
        <v>Mies</v>
      </c>
      <c r="J3464" t="str">
        <f>VLOOKUP(Table_Villen_viihde.accdb[[#This Row],[Tuotenumero]],Table_Villen_viihde.accdb5[[Tuotenumero]:[Tuote]],2,FALSE)</f>
        <v>Levysoitin</v>
      </c>
      <c r="K3464" s="3">
        <f>VLOOKUP(Table_Villen_viihde.accdb[[#This Row],[Tuotenumero]],Table_Villen_viihde.accdb5[[Tuotenumero]:[TuoteryhmäID]],3,FALSE)</f>
        <v>1</v>
      </c>
      <c r="L3464" s="3" t="str">
        <f>VLOOKUP(Table_Villen_viihde.accdb[[#This Row],[Ryhmänro]],Table_Villen_viihde.accdb6[],2,FALSE)</f>
        <v>Äänentoisto</v>
      </c>
    </row>
    <row r="3465" spans="1:12" x14ac:dyDescent="0.35">
      <c r="A3465">
        <v>53963</v>
      </c>
      <c r="B3465" s="18">
        <v>42515</v>
      </c>
      <c r="C3465" t="s">
        <v>60</v>
      </c>
      <c r="D3465">
        <v>1</v>
      </c>
      <c r="E3465">
        <v>9</v>
      </c>
      <c r="F3465">
        <v>14</v>
      </c>
      <c r="G3465">
        <v>10.9</v>
      </c>
      <c r="H3465" t="str">
        <f>VLOOKUP(Table_Villen_viihde.accdb[[#This Row],[MyyjäID]],ville_myyjät!$A$2:$B$17,2,FALSE)</f>
        <v>Juuso</v>
      </c>
      <c r="I3465" t="str">
        <f>VLOOKUP(Table_Villen_viihde.accdb[[#This Row],[myyjä]],ville_myyjät!$B$2:$C$17,2,FALSE)</f>
        <v>Mies</v>
      </c>
      <c r="J3465" t="str">
        <f>VLOOKUP(Table_Villen_viihde.accdb[[#This Row],[Tuotenumero]],Table_Villen_viihde.accdb5[[Tuotenumero]:[Tuote]],2,FALSE)</f>
        <v>Antennikaapeli</v>
      </c>
      <c r="K3465" s="3">
        <f>VLOOKUP(Table_Villen_viihde.accdb[[#This Row],[Tuotenumero]],Table_Villen_viihde.accdb5[[Tuotenumero]:[TuoteryhmäID]],3,FALSE)</f>
        <v>4</v>
      </c>
      <c r="L3465" s="3" t="str">
        <f>VLOOKUP(Table_Villen_viihde.accdb[[#This Row],[Ryhmänro]],Table_Villen_viihde.accdb6[],2,FALSE)</f>
        <v>Tarvikkeet</v>
      </c>
    </row>
    <row r="3466" spans="1:12" x14ac:dyDescent="0.35">
      <c r="A3466">
        <v>53964</v>
      </c>
      <c r="B3466" s="18">
        <v>42515</v>
      </c>
      <c r="C3466" t="s">
        <v>60</v>
      </c>
      <c r="D3466">
        <v>1</v>
      </c>
      <c r="E3466">
        <v>3</v>
      </c>
      <c r="F3466">
        <v>14</v>
      </c>
      <c r="G3466">
        <v>10.83</v>
      </c>
      <c r="H3466" t="str">
        <f>VLOOKUP(Table_Villen_viihde.accdb[[#This Row],[MyyjäID]],ville_myyjät!$A$2:$B$17,2,FALSE)</f>
        <v>Helena</v>
      </c>
      <c r="I3466" t="str">
        <f>VLOOKUP(Table_Villen_viihde.accdb[[#This Row],[myyjä]],ville_myyjät!$B$2:$C$17,2,FALSE)</f>
        <v>Nainen</v>
      </c>
      <c r="J3466" t="str">
        <f>VLOOKUP(Table_Villen_viihde.accdb[[#This Row],[Tuotenumero]],Table_Villen_viihde.accdb5[[Tuotenumero]:[Tuote]],2,FALSE)</f>
        <v>Antennikaapeli</v>
      </c>
      <c r="K3466" s="3">
        <f>VLOOKUP(Table_Villen_viihde.accdb[[#This Row],[Tuotenumero]],Table_Villen_viihde.accdb5[[Tuotenumero]:[TuoteryhmäID]],3,FALSE)</f>
        <v>4</v>
      </c>
      <c r="L3466" s="3" t="str">
        <f>VLOOKUP(Table_Villen_viihde.accdb[[#This Row],[Ryhmänro]],Table_Villen_viihde.accdb6[],2,FALSE)</f>
        <v>Tarvikkeet</v>
      </c>
    </row>
    <row r="3467" spans="1:12" x14ac:dyDescent="0.35">
      <c r="A3467">
        <v>53965</v>
      </c>
      <c r="B3467" s="18">
        <v>42516</v>
      </c>
      <c r="C3467" t="s">
        <v>58</v>
      </c>
      <c r="D3467">
        <v>1</v>
      </c>
      <c r="E3467">
        <v>11</v>
      </c>
      <c r="F3467">
        <v>17</v>
      </c>
      <c r="G3467">
        <v>9.6</v>
      </c>
      <c r="H3467" t="str">
        <f>VLOOKUP(Table_Villen_viihde.accdb[[#This Row],[MyyjäID]],ville_myyjät!$A$2:$B$17,2,FALSE)</f>
        <v>Kuisma</v>
      </c>
      <c r="I3467" t="str">
        <f>VLOOKUP(Table_Villen_viihde.accdb[[#This Row],[myyjä]],ville_myyjät!$B$2:$C$17,2,FALSE)</f>
        <v>Mies</v>
      </c>
      <c r="J3467" t="str">
        <f>VLOOKUP(Table_Villen_viihde.accdb[[#This Row],[Tuotenumero]],Table_Villen_viihde.accdb5[[Tuotenumero]:[Tuote]],2,FALSE)</f>
        <v>USB-kaapeli</v>
      </c>
      <c r="K3467" s="3">
        <f>VLOOKUP(Table_Villen_viihde.accdb[[#This Row],[Tuotenumero]],Table_Villen_viihde.accdb5[[Tuotenumero]:[TuoteryhmäID]],3,FALSE)</f>
        <v>4</v>
      </c>
      <c r="L3467" s="3" t="str">
        <f>VLOOKUP(Table_Villen_viihde.accdb[[#This Row],[Ryhmänro]],Table_Villen_viihde.accdb6[],2,FALSE)</f>
        <v>Tarvikkeet</v>
      </c>
    </row>
    <row r="3468" spans="1:12" x14ac:dyDescent="0.35">
      <c r="A3468">
        <v>53966</v>
      </c>
      <c r="B3468" s="18">
        <v>42516</v>
      </c>
      <c r="C3468" t="s">
        <v>60</v>
      </c>
      <c r="D3468">
        <v>1</v>
      </c>
      <c r="E3468">
        <v>2</v>
      </c>
      <c r="F3468">
        <v>15</v>
      </c>
      <c r="G3468">
        <v>10.55</v>
      </c>
      <c r="H3468" t="str">
        <f>VLOOKUP(Table_Villen_viihde.accdb[[#This Row],[MyyjäID]],ville_myyjät!$A$2:$B$17,2,FALSE)</f>
        <v>Maija</v>
      </c>
      <c r="I3468" t="str">
        <f>VLOOKUP(Table_Villen_viihde.accdb[[#This Row],[myyjä]],ville_myyjät!$B$2:$C$17,2,FALSE)</f>
        <v>Nainen</v>
      </c>
      <c r="J3468" t="str">
        <f>VLOOKUP(Table_Villen_viihde.accdb[[#This Row],[Tuotenumero]],Table_Villen_viihde.accdb5[[Tuotenumero]:[Tuote]],2,FALSE)</f>
        <v>Antennikaapeli</v>
      </c>
      <c r="K3468" s="3">
        <f>VLOOKUP(Table_Villen_viihde.accdb[[#This Row],[Tuotenumero]],Table_Villen_viihde.accdb5[[Tuotenumero]:[TuoteryhmäID]],3,FALSE)</f>
        <v>4</v>
      </c>
      <c r="L3468" s="3" t="str">
        <f>VLOOKUP(Table_Villen_viihde.accdb[[#This Row],[Ryhmänro]],Table_Villen_viihde.accdb6[],2,FALSE)</f>
        <v>Tarvikkeet</v>
      </c>
    </row>
    <row r="3469" spans="1:12" x14ac:dyDescent="0.35">
      <c r="A3469">
        <v>53967</v>
      </c>
      <c r="B3469" s="18">
        <v>42516</v>
      </c>
      <c r="C3469" t="s">
        <v>60</v>
      </c>
      <c r="D3469">
        <v>1</v>
      </c>
      <c r="E3469">
        <v>7</v>
      </c>
      <c r="F3469">
        <v>14</v>
      </c>
      <c r="G3469">
        <v>10.93</v>
      </c>
      <c r="H3469" t="str">
        <f>VLOOKUP(Table_Villen_viihde.accdb[[#This Row],[MyyjäID]],ville_myyjät!$A$2:$B$17,2,FALSE)</f>
        <v>Kaija</v>
      </c>
      <c r="I3469" t="str">
        <f>VLOOKUP(Table_Villen_viihde.accdb[[#This Row],[myyjä]],ville_myyjät!$B$2:$C$17,2,FALSE)</f>
        <v>Nainen</v>
      </c>
      <c r="J3469" t="str">
        <f>VLOOKUP(Table_Villen_viihde.accdb[[#This Row],[Tuotenumero]],Table_Villen_viihde.accdb5[[Tuotenumero]:[Tuote]],2,FALSE)</f>
        <v>Antennikaapeli</v>
      </c>
      <c r="K3469" s="3">
        <f>VLOOKUP(Table_Villen_viihde.accdb[[#This Row],[Tuotenumero]],Table_Villen_viihde.accdb5[[Tuotenumero]:[TuoteryhmäID]],3,FALSE)</f>
        <v>4</v>
      </c>
      <c r="L3469" s="3" t="str">
        <f>VLOOKUP(Table_Villen_viihde.accdb[[#This Row],[Ryhmänro]],Table_Villen_viihde.accdb6[],2,FALSE)</f>
        <v>Tarvikkeet</v>
      </c>
    </row>
    <row r="3470" spans="1:12" x14ac:dyDescent="0.35">
      <c r="A3470">
        <v>53968</v>
      </c>
      <c r="B3470" s="18">
        <v>42516</v>
      </c>
      <c r="C3470" t="s">
        <v>60</v>
      </c>
      <c r="D3470">
        <v>1</v>
      </c>
      <c r="E3470">
        <v>5</v>
      </c>
      <c r="F3470">
        <v>14</v>
      </c>
      <c r="G3470">
        <v>10.16</v>
      </c>
      <c r="H3470" t="str">
        <f>VLOOKUP(Table_Villen_viihde.accdb[[#This Row],[MyyjäID]],ville_myyjät!$A$2:$B$17,2,FALSE)</f>
        <v>Petri</v>
      </c>
      <c r="I3470" t="str">
        <f>VLOOKUP(Table_Villen_viihde.accdb[[#This Row],[myyjä]],ville_myyjät!$B$2:$C$17,2,FALSE)</f>
        <v>Mies</v>
      </c>
      <c r="J3470" t="str">
        <f>VLOOKUP(Table_Villen_viihde.accdb[[#This Row],[Tuotenumero]],Table_Villen_viihde.accdb5[[Tuotenumero]:[Tuote]],2,FALSE)</f>
        <v>Antennikaapeli</v>
      </c>
      <c r="K3470" s="3">
        <f>VLOOKUP(Table_Villen_viihde.accdb[[#This Row],[Tuotenumero]],Table_Villen_viihde.accdb5[[Tuotenumero]:[TuoteryhmäID]],3,FALSE)</f>
        <v>4</v>
      </c>
      <c r="L3470" s="3" t="str">
        <f>VLOOKUP(Table_Villen_viihde.accdb[[#This Row],[Ryhmänro]],Table_Villen_viihde.accdb6[],2,FALSE)</f>
        <v>Tarvikkeet</v>
      </c>
    </row>
    <row r="3471" spans="1:12" x14ac:dyDescent="0.35">
      <c r="A3471">
        <v>53969</v>
      </c>
      <c r="B3471" s="18">
        <v>42516</v>
      </c>
      <c r="C3471" t="s">
        <v>60</v>
      </c>
      <c r="D3471">
        <v>1</v>
      </c>
      <c r="E3471">
        <v>5</v>
      </c>
      <c r="F3471">
        <v>15</v>
      </c>
      <c r="G3471">
        <v>10.88</v>
      </c>
      <c r="H3471" t="str">
        <f>VLOOKUP(Table_Villen_viihde.accdb[[#This Row],[MyyjäID]],ville_myyjät!$A$2:$B$17,2,FALSE)</f>
        <v>Petri</v>
      </c>
      <c r="I3471" t="str">
        <f>VLOOKUP(Table_Villen_viihde.accdb[[#This Row],[myyjä]],ville_myyjät!$B$2:$C$17,2,FALSE)</f>
        <v>Mies</v>
      </c>
      <c r="J3471" t="str">
        <f>VLOOKUP(Table_Villen_viihde.accdb[[#This Row],[Tuotenumero]],Table_Villen_viihde.accdb5[[Tuotenumero]:[Tuote]],2,FALSE)</f>
        <v>Antennikaapeli</v>
      </c>
      <c r="K3471" s="3">
        <f>VLOOKUP(Table_Villen_viihde.accdb[[#This Row],[Tuotenumero]],Table_Villen_viihde.accdb5[[Tuotenumero]:[TuoteryhmäID]],3,FALSE)</f>
        <v>4</v>
      </c>
      <c r="L3471" s="3" t="str">
        <f>VLOOKUP(Table_Villen_viihde.accdb[[#This Row],[Ryhmänro]],Table_Villen_viihde.accdb6[],2,FALSE)</f>
        <v>Tarvikkeet</v>
      </c>
    </row>
    <row r="3472" spans="1:12" x14ac:dyDescent="0.35">
      <c r="A3472">
        <v>53970</v>
      </c>
      <c r="B3472" s="18">
        <v>42517</v>
      </c>
      <c r="C3472" t="s">
        <v>60</v>
      </c>
      <c r="D3472">
        <v>1</v>
      </c>
      <c r="E3472">
        <v>11</v>
      </c>
      <c r="F3472">
        <v>15</v>
      </c>
      <c r="G3472">
        <v>10.66</v>
      </c>
      <c r="H3472" t="str">
        <f>VLOOKUP(Table_Villen_viihde.accdb[[#This Row],[MyyjäID]],ville_myyjät!$A$2:$B$17,2,FALSE)</f>
        <v>Kuisma</v>
      </c>
      <c r="I3472" t="str">
        <f>VLOOKUP(Table_Villen_viihde.accdb[[#This Row],[myyjä]],ville_myyjät!$B$2:$C$17,2,FALSE)</f>
        <v>Mies</v>
      </c>
      <c r="J3472" t="str">
        <f>VLOOKUP(Table_Villen_viihde.accdb[[#This Row],[Tuotenumero]],Table_Villen_viihde.accdb5[[Tuotenumero]:[Tuote]],2,FALSE)</f>
        <v>Antennikaapeli</v>
      </c>
      <c r="K3472" s="3">
        <f>VLOOKUP(Table_Villen_viihde.accdb[[#This Row],[Tuotenumero]],Table_Villen_viihde.accdb5[[Tuotenumero]:[TuoteryhmäID]],3,FALSE)</f>
        <v>4</v>
      </c>
      <c r="L3472" s="3" t="str">
        <f>VLOOKUP(Table_Villen_viihde.accdb[[#This Row],[Ryhmänro]],Table_Villen_viihde.accdb6[],2,FALSE)</f>
        <v>Tarvikkeet</v>
      </c>
    </row>
    <row r="3473" spans="1:12" x14ac:dyDescent="0.35">
      <c r="A3473">
        <v>53971</v>
      </c>
      <c r="B3473" s="18">
        <v>42518</v>
      </c>
      <c r="C3473" t="s">
        <v>60</v>
      </c>
      <c r="D3473">
        <v>1</v>
      </c>
      <c r="E3473">
        <v>7</v>
      </c>
      <c r="F3473">
        <v>15</v>
      </c>
      <c r="G3473">
        <v>11.11</v>
      </c>
      <c r="H3473" t="str">
        <f>VLOOKUP(Table_Villen_viihde.accdb[[#This Row],[MyyjäID]],ville_myyjät!$A$2:$B$17,2,FALSE)</f>
        <v>Kaija</v>
      </c>
      <c r="I3473" t="str">
        <f>VLOOKUP(Table_Villen_viihde.accdb[[#This Row],[myyjä]],ville_myyjät!$B$2:$C$17,2,FALSE)</f>
        <v>Nainen</v>
      </c>
      <c r="J3473" t="str">
        <f>VLOOKUP(Table_Villen_viihde.accdb[[#This Row],[Tuotenumero]],Table_Villen_viihde.accdb5[[Tuotenumero]:[Tuote]],2,FALSE)</f>
        <v>Antennikaapeli</v>
      </c>
      <c r="K3473" s="3">
        <f>VLOOKUP(Table_Villen_viihde.accdb[[#This Row],[Tuotenumero]],Table_Villen_viihde.accdb5[[Tuotenumero]:[TuoteryhmäID]],3,FALSE)</f>
        <v>4</v>
      </c>
      <c r="L3473" s="3" t="str">
        <f>VLOOKUP(Table_Villen_viihde.accdb[[#This Row],[Ryhmänro]],Table_Villen_viihde.accdb6[],2,FALSE)</f>
        <v>Tarvikkeet</v>
      </c>
    </row>
    <row r="3474" spans="1:12" x14ac:dyDescent="0.35">
      <c r="A3474">
        <v>53972</v>
      </c>
      <c r="B3474" s="18">
        <v>42519</v>
      </c>
      <c r="C3474" t="s">
        <v>60</v>
      </c>
      <c r="D3474">
        <v>1</v>
      </c>
      <c r="E3474">
        <v>9</v>
      </c>
      <c r="F3474">
        <v>14</v>
      </c>
      <c r="G3474">
        <v>10.58</v>
      </c>
      <c r="H3474" t="str">
        <f>VLOOKUP(Table_Villen_viihde.accdb[[#This Row],[MyyjäID]],ville_myyjät!$A$2:$B$17,2,FALSE)</f>
        <v>Juuso</v>
      </c>
      <c r="I3474" t="str">
        <f>VLOOKUP(Table_Villen_viihde.accdb[[#This Row],[myyjä]],ville_myyjät!$B$2:$C$17,2,FALSE)</f>
        <v>Mies</v>
      </c>
      <c r="J3474" t="str">
        <f>VLOOKUP(Table_Villen_viihde.accdb[[#This Row],[Tuotenumero]],Table_Villen_viihde.accdb5[[Tuotenumero]:[Tuote]],2,FALSE)</f>
        <v>Antennikaapeli</v>
      </c>
      <c r="K3474" s="3">
        <f>VLOOKUP(Table_Villen_viihde.accdb[[#This Row],[Tuotenumero]],Table_Villen_viihde.accdb5[[Tuotenumero]:[TuoteryhmäID]],3,FALSE)</f>
        <v>4</v>
      </c>
      <c r="L3474" s="3" t="str">
        <f>VLOOKUP(Table_Villen_viihde.accdb[[#This Row],[Ryhmänro]],Table_Villen_viihde.accdb6[],2,FALSE)</f>
        <v>Tarvikkeet</v>
      </c>
    </row>
    <row r="3475" spans="1:12" x14ac:dyDescent="0.35">
      <c r="A3475">
        <v>53973</v>
      </c>
      <c r="B3475" s="18">
        <v>42520</v>
      </c>
      <c r="C3475" t="s">
        <v>60</v>
      </c>
      <c r="D3475">
        <v>1</v>
      </c>
      <c r="E3475">
        <v>10</v>
      </c>
      <c r="F3475">
        <v>15</v>
      </c>
      <c r="G3475">
        <v>10.3</v>
      </c>
      <c r="H3475" t="str">
        <f>VLOOKUP(Table_Villen_viihde.accdb[[#This Row],[MyyjäID]],ville_myyjät!$A$2:$B$17,2,FALSE)</f>
        <v>Ilona</v>
      </c>
      <c r="I3475" t="str">
        <f>VLOOKUP(Table_Villen_viihde.accdb[[#This Row],[myyjä]],ville_myyjät!$B$2:$C$17,2,FALSE)</f>
        <v>Nainen</v>
      </c>
      <c r="J3475" t="str">
        <f>VLOOKUP(Table_Villen_viihde.accdb[[#This Row],[Tuotenumero]],Table_Villen_viihde.accdb5[[Tuotenumero]:[Tuote]],2,FALSE)</f>
        <v>Antennikaapeli</v>
      </c>
      <c r="K3475" s="3">
        <f>VLOOKUP(Table_Villen_viihde.accdb[[#This Row],[Tuotenumero]],Table_Villen_viihde.accdb5[[Tuotenumero]:[TuoteryhmäID]],3,FALSE)</f>
        <v>4</v>
      </c>
      <c r="L3475" s="3" t="str">
        <f>VLOOKUP(Table_Villen_viihde.accdb[[#This Row],[Ryhmänro]],Table_Villen_viihde.accdb6[],2,FALSE)</f>
        <v>Tarvikkeet</v>
      </c>
    </row>
    <row r="3476" spans="1:12" x14ac:dyDescent="0.35">
      <c r="A3476">
        <v>53974</v>
      </c>
      <c r="B3476" s="18">
        <v>42520</v>
      </c>
      <c r="C3476" t="s">
        <v>59</v>
      </c>
      <c r="D3476">
        <v>1</v>
      </c>
      <c r="E3476">
        <v>5</v>
      </c>
      <c r="F3476">
        <v>239</v>
      </c>
      <c r="G3476">
        <v>130.09</v>
      </c>
      <c r="H3476" t="str">
        <f>VLOOKUP(Table_Villen_viihde.accdb[[#This Row],[MyyjäID]],ville_myyjät!$A$2:$B$17,2,FALSE)</f>
        <v>Petri</v>
      </c>
      <c r="I3476" t="str">
        <f>VLOOKUP(Table_Villen_viihde.accdb[[#This Row],[myyjä]],ville_myyjät!$B$2:$C$17,2,FALSE)</f>
        <v>Mies</v>
      </c>
      <c r="J3476" t="str">
        <f>VLOOKUP(Table_Villen_viihde.accdb[[#This Row],[Tuotenumero]],Table_Villen_viihde.accdb5[[Tuotenumero]:[Tuote]],2,FALSE)</f>
        <v>Levysoitin</v>
      </c>
      <c r="K3476" s="3">
        <f>VLOOKUP(Table_Villen_viihde.accdb[[#This Row],[Tuotenumero]],Table_Villen_viihde.accdb5[[Tuotenumero]:[TuoteryhmäID]],3,FALSE)</f>
        <v>1</v>
      </c>
      <c r="L3476" s="3" t="str">
        <f>VLOOKUP(Table_Villen_viihde.accdb[[#This Row],[Ryhmänro]],Table_Villen_viihde.accdb6[],2,FALSE)</f>
        <v>Äänentoisto</v>
      </c>
    </row>
    <row r="3477" spans="1:12" x14ac:dyDescent="0.35">
      <c r="A3477">
        <v>53975</v>
      </c>
      <c r="B3477" s="18">
        <v>42520</v>
      </c>
      <c r="C3477" t="s">
        <v>61</v>
      </c>
      <c r="D3477">
        <v>1</v>
      </c>
      <c r="E3477">
        <v>7</v>
      </c>
      <c r="F3477">
        <v>343</v>
      </c>
      <c r="G3477">
        <v>237.21</v>
      </c>
      <c r="H3477" t="str">
        <f>VLOOKUP(Table_Villen_viihde.accdb[[#This Row],[MyyjäID]],ville_myyjät!$A$2:$B$17,2,FALSE)</f>
        <v>Kaija</v>
      </c>
      <c r="I3477" t="str">
        <f>VLOOKUP(Table_Villen_viihde.accdb[[#This Row],[myyjä]],ville_myyjät!$B$2:$C$17,2,FALSE)</f>
        <v>Nainen</v>
      </c>
      <c r="J3477" t="str">
        <f>VLOOKUP(Table_Villen_viihde.accdb[[#This Row],[Tuotenumero]],Table_Villen_viihde.accdb5[[Tuotenumero]:[Tuote]],2,FALSE)</f>
        <v>TV32</v>
      </c>
      <c r="K3477" s="3">
        <f>VLOOKUP(Table_Villen_viihde.accdb[[#This Row],[Tuotenumero]],Table_Villen_viihde.accdb5[[Tuotenumero]:[TuoteryhmäID]],3,FALSE)</f>
        <v>3</v>
      </c>
      <c r="L3477" s="3" t="str">
        <f>VLOOKUP(Table_Villen_viihde.accdb[[#This Row],[Ryhmänro]],Table_Villen_viihde.accdb6[],2,FALSE)</f>
        <v>TV</v>
      </c>
    </row>
    <row r="3478" spans="1:12" x14ac:dyDescent="0.35">
      <c r="A3478">
        <v>53976</v>
      </c>
      <c r="B3478" s="18">
        <v>42521</v>
      </c>
      <c r="C3478" t="s">
        <v>65</v>
      </c>
      <c r="D3478">
        <v>1</v>
      </c>
      <c r="E3478">
        <v>6</v>
      </c>
      <c r="F3478">
        <v>34</v>
      </c>
      <c r="G3478">
        <v>19.91</v>
      </c>
      <c r="H3478" t="str">
        <f>VLOOKUP(Table_Villen_viihde.accdb[[#This Row],[MyyjäID]],ville_myyjät!$A$2:$B$17,2,FALSE)</f>
        <v>Mikko</v>
      </c>
      <c r="I3478" t="str">
        <f>VLOOKUP(Table_Villen_viihde.accdb[[#This Row],[myyjä]],ville_myyjät!$B$2:$C$17,2,FALSE)</f>
        <v>Mies</v>
      </c>
      <c r="J3478" t="str">
        <f>VLOOKUP(Table_Villen_viihde.accdb[[#This Row],[Tuotenumero]],Table_Villen_viihde.accdb5[[Tuotenumero]:[Tuote]],2,FALSE)</f>
        <v>Liitinsarja</v>
      </c>
      <c r="K3478" s="3">
        <f>VLOOKUP(Table_Villen_viihde.accdb[[#This Row],[Tuotenumero]],Table_Villen_viihde.accdb5[[Tuotenumero]:[TuoteryhmäID]],3,FALSE)</f>
        <v>4</v>
      </c>
      <c r="L3478" s="3" t="str">
        <f>VLOOKUP(Table_Villen_viihde.accdb[[#This Row],[Ryhmänro]],Table_Villen_viihde.accdb6[],2,FALSE)</f>
        <v>Tarvikkeet</v>
      </c>
    </row>
    <row r="3479" spans="1:12" x14ac:dyDescent="0.35">
      <c r="A3479">
        <v>53977</v>
      </c>
      <c r="B3479" s="18">
        <v>42521</v>
      </c>
      <c r="C3479" t="s">
        <v>60</v>
      </c>
      <c r="D3479">
        <v>1</v>
      </c>
      <c r="E3479">
        <v>2</v>
      </c>
      <c r="F3479">
        <v>14</v>
      </c>
      <c r="G3479">
        <v>10.199999999999999</v>
      </c>
      <c r="H3479" t="str">
        <f>VLOOKUP(Table_Villen_viihde.accdb[[#This Row],[MyyjäID]],ville_myyjät!$A$2:$B$17,2,FALSE)</f>
        <v>Maija</v>
      </c>
      <c r="I3479" t="str">
        <f>VLOOKUP(Table_Villen_viihde.accdb[[#This Row],[myyjä]],ville_myyjät!$B$2:$C$17,2,FALSE)</f>
        <v>Nainen</v>
      </c>
      <c r="J3479" t="str">
        <f>VLOOKUP(Table_Villen_viihde.accdb[[#This Row],[Tuotenumero]],Table_Villen_viihde.accdb5[[Tuotenumero]:[Tuote]],2,FALSE)</f>
        <v>Antennikaapeli</v>
      </c>
      <c r="K3479" s="3">
        <f>VLOOKUP(Table_Villen_viihde.accdb[[#This Row],[Tuotenumero]],Table_Villen_viihde.accdb5[[Tuotenumero]:[TuoteryhmäID]],3,FALSE)</f>
        <v>4</v>
      </c>
      <c r="L3479" s="3" t="str">
        <f>VLOOKUP(Table_Villen_viihde.accdb[[#This Row],[Ryhmänro]],Table_Villen_viihde.accdb6[],2,FALSE)</f>
        <v>Tarvikkeet</v>
      </c>
    </row>
    <row r="3480" spans="1:12" x14ac:dyDescent="0.35">
      <c r="A3480">
        <v>53978</v>
      </c>
      <c r="B3480" s="18">
        <v>42521</v>
      </c>
      <c r="C3480" t="s">
        <v>58</v>
      </c>
      <c r="D3480">
        <v>1</v>
      </c>
      <c r="E3480">
        <v>11</v>
      </c>
      <c r="F3480">
        <v>17</v>
      </c>
      <c r="G3480">
        <v>9.32</v>
      </c>
      <c r="H3480" t="str">
        <f>VLOOKUP(Table_Villen_viihde.accdb[[#This Row],[MyyjäID]],ville_myyjät!$A$2:$B$17,2,FALSE)</f>
        <v>Kuisma</v>
      </c>
      <c r="I3480" t="str">
        <f>VLOOKUP(Table_Villen_viihde.accdb[[#This Row],[myyjä]],ville_myyjät!$B$2:$C$17,2,FALSE)</f>
        <v>Mies</v>
      </c>
      <c r="J3480" t="str">
        <f>VLOOKUP(Table_Villen_viihde.accdb[[#This Row],[Tuotenumero]],Table_Villen_viihde.accdb5[[Tuotenumero]:[Tuote]],2,FALSE)</f>
        <v>USB-kaapeli</v>
      </c>
      <c r="K3480" s="3">
        <f>VLOOKUP(Table_Villen_viihde.accdb[[#This Row],[Tuotenumero]],Table_Villen_viihde.accdb5[[Tuotenumero]:[TuoteryhmäID]],3,FALSE)</f>
        <v>4</v>
      </c>
      <c r="L3480" s="3" t="str">
        <f>VLOOKUP(Table_Villen_viihde.accdb[[#This Row],[Ryhmänro]],Table_Villen_viihde.accdb6[],2,FALSE)</f>
        <v>Tarvikkeet</v>
      </c>
    </row>
    <row r="3481" spans="1:12" x14ac:dyDescent="0.35">
      <c r="A3481">
        <v>53979</v>
      </c>
      <c r="B3481" s="18">
        <v>42522</v>
      </c>
      <c r="C3481" t="s">
        <v>60</v>
      </c>
      <c r="D3481">
        <v>1</v>
      </c>
      <c r="E3481">
        <v>3</v>
      </c>
      <c r="F3481">
        <v>14</v>
      </c>
      <c r="G3481">
        <v>10.49</v>
      </c>
      <c r="H3481" t="str">
        <f>VLOOKUP(Table_Villen_viihde.accdb[[#This Row],[MyyjäID]],ville_myyjät!$A$2:$B$17,2,FALSE)</f>
        <v>Helena</v>
      </c>
      <c r="I3481" t="str">
        <f>VLOOKUP(Table_Villen_viihde.accdb[[#This Row],[myyjä]],ville_myyjät!$B$2:$C$17,2,FALSE)</f>
        <v>Nainen</v>
      </c>
      <c r="J3481" t="str">
        <f>VLOOKUP(Table_Villen_viihde.accdb[[#This Row],[Tuotenumero]],Table_Villen_viihde.accdb5[[Tuotenumero]:[Tuote]],2,FALSE)</f>
        <v>Antennikaapeli</v>
      </c>
      <c r="K3481" s="3">
        <f>VLOOKUP(Table_Villen_viihde.accdb[[#This Row],[Tuotenumero]],Table_Villen_viihde.accdb5[[Tuotenumero]:[TuoteryhmäID]],3,FALSE)</f>
        <v>4</v>
      </c>
      <c r="L3481" s="3" t="str">
        <f>VLOOKUP(Table_Villen_viihde.accdb[[#This Row],[Ryhmänro]],Table_Villen_viihde.accdb6[],2,FALSE)</f>
        <v>Tarvikkeet</v>
      </c>
    </row>
    <row r="3482" spans="1:12" x14ac:dyDescent="0.35">
      <c r="A3482">
        <v>53980</v>
      </c>
      <c r="B3482" s="18">
        <v>42522</v>
      </c>
      <c r="C3482" t="s">
        <v>59</v>
      </c>
      <c r="D3482">
        <v>1</v>
      </c>
      <c r="E3482">
        <v>6</v>
      </c>
      <c r="F3482">
        <v>245</v>
      </c>
      <c r="G3482">
        <v>129.72999999999999</v>
      </c>
      <c r="H3482" t="str">
        <f>VLOOKUP(Table_Villen_viihde.accdb[[#This Row],[MyyjäID]],ville_myyjät!$A$2:$B$17,2,FALSE)</f>
        <v>Mikko</v>
      </c>
      <c r="I3482" t="str">
        <f>VLOOKUP(Table_Villen_viihde.accdb[[#This Row],[myyjä]],ville_myyjät!$B$2:$C$17,2,FALSE)</f>
        <v>Mies</v>
      </c>
      <c r="J3482" t="str">
        <f>VLOOKUP(Table_Villen_viihde.accdb[[#This Row],[Tuotenumero]],Table_Villen_viihde.accdb5[[Tuotenumero]:[Tuote]],2,FALSE)</f>
        <v>Levysoitin</v>
      </c>
      <c r="K3482" s="3">
        <f>VLOOKUP(Table_Villen_viihde.accdb[[#This Row],[Tuotenumero]],Table_Villen_viihde.accdb5[[Tuotenumero]:[TuoteryhmäID]],3,FALSE)</f>
        <v>1</v>
      </c>
      <c r="L3482" s="3" t="str">
        <f>VLOOKUP(Table_Villen_viihde.accdb[[#This Row],[Ryhmänro]],Table_Villen_viihde.accdb6[],2,FALSE)</f>
        <v>Äänentoisto</v>
      </c>
    </row>
    <row r="3483" spans="1:12" x14ac:dyDescent="0.35">
      <c r="A3483">
        <v>53981</v>
      </c>
      <c r="B3483" s="18">
        <v>42522</v>
      </c>
      <c r="C3483" t="s">
        <v>60</v>
      </c>
      <c r="D3483">
        <v>1</v>
      </c>
      <c r="E3483">
        <v>11</v>
      </c>
      <c r="F3483">
        <v>15</v>
      </c>
      <c r="G3483">
        <v>10.17</v>
      </c>
      <c r="H3483" t="str">
        <f>VLOOKUP(Table_Villen_viihde.accdb[[#This Row],[MyyjäID]],ville_myyjät!$A$2:$B$17,2,FALSE)</f>
        <v>Kuisma</v>
      </c>
      <c r="I3483" t="str">
        <f>VLOOKUP(Table_Villen_viihde.accdb[[#This Row],[myyjä]],ville_myyjät!$B$2:$C$17,2,FALSE)</f>
        <v>Mies</v>
      </c>
      <c r="J3483" t="str">
        <f>VLOOKUP(Table_Villen_viihde.accdb[[#This Row],[Tuotenumero]],Table_Villen_viihde.accdb5[[Tuotenumero]:[Tuote]],2,FALSE)</f>
        <v>Antennikaapeli</v>
      </c>
      <c r="K3483" s="3">
        <f>VLOOKUP(Table_Villen_viihde.accdb[[#This Row],[Tuotenumero]],Table_Villen_viihde.accdb5[[Tuotenumero]:[TuoteryhmäID]],3,FALSE)</f>
        <v>4</v>
      </c>
      <c r="L3483" s="3" t="str">
        <f>VLOOKUP(Table_Villen_viihde.accdb[[#This Row],[Ryhmänro]],Table_Villen_viihde.accdb6[],2,FALSE)</f>
        <v>Tarvikkeet</v>
      </c>
    </row>
    <row r="3484" spans="1:12" x14ac:dyDescent="0.35">
      <c r="A3484">
        <v>53982</v>
      </c>
      <c r="B3484" s="18">
        <v>42522</v>
      </c>
      <c r="C3484" t="s">
        <v>60</v>
      </c>
      <c r="D3484">
        <v>1</v>
      </c>
      <c r="E3484">
        <v>2</v>
      </c>
      <c r="F3484">
        <v>15</v>
      </c>
      <c r="G3484">
        <v>10.44</v>
      </c>
      <c r="H3484" t="str">
        <f>VLOOKUP(Table_Villen_viihde.accdb[[#This Row],[MyyjäID]],ville_myyjät!$A$2:$B$17,2,FALSE)</f>
        <v>Maija</v>
      </c>
      <c r="I3484" t="str">
        <f>VLOOKUP(Table_Villen_viihde.accdb[[#This Row],[myyjä]],ville_myyjät!$B$2:$C$17,2,FALSE)</f>
        <v>Nainen</v>
      </c>
      <c r="J3484" t="str">
        <f>VLOOKUP(Table_Villen_viihde.accdb[[#This Row],[Tuotenumero]],Table_Villen_viihde.accdb5[[Tuotenumero]:[Tuote]],2,FALSE)</f>
        <v>Antennikaapeli</v>
      </c>
      <c r="K3484" s="3">
        <f>VLOOKUP(Table_Villen_viihde.accdb[[#This Row],[Tuotenumero]],Table_Villen_viihde.accdb5[[Tuotenumero]:[TuoteryhmäID]],3,FALSE)</f>
        <v>4</v>
      </c>
      <c r="L3484" s="3" t="str">
        <f>VLOOKUP(Table_Villen_viihde.accdb[[#This Row],[Ryhmänro]],Table_Villen_viihde.accdb6[],2,FALSE)</f>
        <v>Tarvikkeet</v>
      </c>
    </row>
    <row r="3485" spans="1:12" x14ac:dyDescent="0.35">
      <c r="A3485">
        <v>53983</v>
      </c>
      <c r="B3485" s="18">
        <v>42522</v>
      </c>
      <c r="C3485" t="s">
        <v>60</v>
      </c>
      <c r="D3485">
        <v>1</v>
      </c>
      <c r="E3485">
        <v>5</v>
      </c>
      <c r="F3485">
        <v>14</v>
      </c>
      <c r="G3485">
        <v>10.87</v>
      </c>
      <c r="H3485" t="str">
        <f>VLOOKUP(Table_Villen_viihde.accdb[[#This Row],[MyyjäID]],ville_myyjät!$A$2:$B$17,2,FALSE)</f>
        <v>Petri</v>
      </c>
      <c r="I3485" t="str">
        <f>VLOOKUP(Table_Villen_viihde.accdb[[#This Row],[myyjä]],ville_myyjät!$B$2:$C$17,2,FALSE)</f>
        <v>Mies</v>
      </c>
      <c r="J3485" t="str">
        <f>VLOOKUP(Table_Villen_viihde.accdb[[#This Row],[Tuotenumero]],Table_Villen_viihde.accdb5[[Tuotenumero]:[Tuote]],2,FALSE)</f>
        <v>Antennikaapeli</v>
      </c>
      <c r="K3485" s="3">
        <f>VLOOKUP(Table_Villen_viihde.accdb[[#This Row],[Tuotenumero]],Table_Villen_viihde.accdb5[[Tuotenumero]:[TuoteryhmäID]],3,FALSE)</f>
        <v>4</v>
      </c>
      <c r="L3485" s="3" t="str">
        <f>VLOOKUP(Table_Villen_viihde.accdb[[#This Row],[Ryhmänro]],Table_Villen_viihde.accdb6[],2,FALSE)</f>
        <v>Tarvikkeet</v>
      </c>
    </row>
    <row r="3486" spans="1:12" x14ac:dyDescent="0.35">
      <c r="A3486">
        <v>53984</v>
      </c>
      <c r="B3486" s="18">
        <v>42523</v>
      </c>
      <c r="C3486" t="s">
        <v>61</v>
      </c>
      <c r="D3486">
        <v>1</v>
      </c>
      <c r="E3486">
        <v>7</v>
      </c>
      <c r="F3486">
        <v>319</v>
      </c>
      <c r="G3486">
        <v>228.64</v>
      </c>
      <c r="H3486" t="str">
        <f>VLOOKUP(Table_Villen_viihde.accdb[[#This Row],[MyyjäID]],ville_myyjät!$A$2:$B$17,2,FALSE)</f>
        <v>Kaija</v>
      </c>
      <c r="I3486" t="str">
        <f>VLOOKUP(Table_Villen_viihde.accdb[[#This Row],[myyjä]],ville_myyjät!$B$2:$C$17,2,FALSE)</f>
        <v>Nainen</v>
      </c>
      <c r="J3486" t="str">
        <f>VLOOKUP(Table_Villen_viihde.accdb[[#This Row],[Tuotenumero]],Table_Villen_viihde.accdb5[[Tuotenumero]:[Tuote]],2,FALSE)</f>
        <v>TV32</v>
      </c>
      <c r="K3486" s="3">
        <f>VLOOKUP(Table_Villen_viihde.accdb[[#This Row],[Tuotenumero]],Table_Villen_viihde.accdb5[[Tuotenumero]:[TuoteryhmäID]],3,FALSE)</f>
        <v>3</v>
      </c>
      <c r="L3486" s="3" t="str">
        <f>VLOOKUP(Table_Villen_viihde.accdb[[#This Row],[Ryhmänro]],Table_Villen_viihde.accdb6[],2,FALSE)</f>
        <v>TV</v>
      </c>
    </row>
    <row r="3487" spans="1:12" x14ac:dyDescent="0.35">
      <c r="A3487">
        <v>53985</v>
      </c>
      <c r="B3487" s="18">
        <v>42523</v>
      </c>
      <c r="C3487" t="s">
        <v>60</v>
      </c>
      <c r="D3487">
        <v>1</v>
      </c>
      <c r="E3487">
        <v>2</v>
      </c>
      <c r="F3487">
        <v>14</v>
      </c>
      <c r="G3487">
        <v>10.39</v>
      </c>
      <c r="H3487" t="str">
        <f>VLOOKUP(Table_Villen_viihde.accdb[[#This Row],[MyyjäID]],ville_myyjät!$A$2:$B$17,2,FALSE)</f>
        <v>Maija</v>
      </c>
      <c r="I3487" t="str">
        <f>VLOOKUP(Table_Villen_viihde.accdb[[#This Row],[myyjä]],ville_myyjät!$B$2:$C$17,2,FALSE)</f>
        <v>Nainen</v>
      </c>
      <c r="J3487" t="str">
        <f>VLOOKUP(Table_Villen_viihde.accdb[[#This Row],[Tuotenumero]],Table_Villen_viihde.accdb5[[Tuotenumero]:[Tuote]],2,FALSE)</f>
        <v>Antennikaapeli</v>
      </c>
      <c r="K3487" s="3">
        <f>VLOOKUP(Table_Villen_viihde.accdb[[#This Row],[Tuotenumero]],Table_Villen_viihde.accdb5[[Tuotenumero]:[TuoteryhmäID]],3,FALSE)</f>
        <v>4</v>
      </c>
      <c r="L3487" s="3" t="str">
        <f>VLOOKUP(Table_Villen_viihde.accdb[[#This Row],[Ryhmänro]],Table_Villen_viihde.accdb6[],2,FALSE)</f>
        <v>Tarvikkeet</v>
      </c>
    </row>
    <row r="3488" spans="1:12" x14ac:dyDescent="0.35">
      <c r="A3488">
        <v>53986</v>
      </c>
      <c r="B3488" s="18">
        <v>42524</v>
      </c>
      <c r="C3488" t="s">
        <v>60</v>
      </c>
      <c r="D3488">
        <v>1</v>
      </c>
      <c r="E3488">
        <v>7</v>
      </c>
      <c r="F3488">
        <v>14</v>
      </c>
      <c r="G3488">
        <v>10.91</v>
      </c>
      <c r="H3488" t="str">
        <f>VLOOKUP(Table_Villen_viihde.accdb[[#This Row],[MyyjäID]],ville_myyjät!$A$2:$B$17,2,FALSE)</f>
        <v>Kaija</v>
      </c>
      <c r="I3488" t="str">
        <f>VLOOKUP(Table_Villen_viihde.accdb[[#This Row],[myyjä]],ville_myyjät!$B$2:$C$17,2,FALSE)</f>
        <v>Nainen</v>
      </c>
      <c r="J3488" t="str">
        <f>VLOOKUP(Table_Villen_viihde.accdb[[#This Row],[Tuotenumero]],Table_Villen_viihde.accdb5[[Tuotenumero]:[Tuote]],2,FALSE)</f>
        <v>Antennikaapeli</v>
      </c>
      <c r="K3488" s="3">
        <f>VLOOKUP(Table_Villen_viihde.accdb[[#This Row],[Tuotenumero]],Table_Villen_viihde.accdb5[[Tuotenumero]:[TuoteryhmäID]],3,FALSE)</f>
        <v>4</v>
      </c>
      <c r="L3488" s="3" t="str">
        <f>VLOOKUP(Table_Villen_viihde.accdb[[#This Row],[Ryhmänro]],Table_Villen_viihde.accdb6[],2,FALSE)</f>
        <v>Tarvikkeet</v>
      </c>
    </row>
    <row r="3489" spans="1:12" x14ac:dyDescent="0.35">
      <c r="A3489">
        <v>53987</v>
      </c>
      <c r="B3489" s="18">
        <v>42525</v>
      </c>
      <c r="C3489" t="s">
        <v>59</v>
      </c>
      <c r="D3489">
        <v>1</v>
      </c>
      <c r="E3489">
        <v>3</v>
      </c>
      <c r="F3489">
        <v>241</v>
      </c>
      <c r="G3489">
        <v>126.75</v>
      </c>
      <c r="H3489" t="str">
        <f>VLOOKUP(Table_Villen_viihde.accdb[[#This Row],[MyyjäID]],ville_myyjät!$A$2:$B$17,2,FALSE)</f>
        <v>Helena</v>
      </c>
      <c r="I3489" t="str">
        <f>VLOOKUP(Table_Villen_viihde.accdb[[#This Row],[myyjä]],ville_myyjät!$B$2:$C$17,2,FALSE)</f>
        <v>Nainen</v>
      </c>
      <c r="J3489" t="str">
        <f>VLOOKUP(Table_Villen_viihde.accdb[[#This Row],[Tuotenumero]],Table_Villen_viihde.accdb5[[Tuotenumero]:[Tuote]],2,FALSE)</f>
        <v>Levysoitin</v>
      </c>
      <c r="K3489" s="3">
        <f>VLOOKUP(Table_Villen_viihde.accdb[[#This Row],[Tuotenumero]],Table_Villen_viihde.accdb5[[Tuotenumero]:[TuoteryhmäID]],3,FALSE)</f>
        <v>1</v>
      </c>
      <c r="L3489" s="3" t="str">
        <f>VLOOKUP(Table_Villen_viihde.accdb[[#This Row],[Ryhmänro]],Table_Villen_viihde.accdb6[],2,FALSE)</f>
        <v>Äänentoisto</v>
      </c>
    </row>
    <row r="3490" spans="1:12" x14ac:dyDescent="0.35">
      <c r="A3490">
        <v>53988</v>
      </c>
      <c r="B3490" s="18">
        <v>42525</v>
      </c>
      <c r="C3490" t="s">
        <v>60</v>
      </c>
      <c r="D3490">
        <v>1</v>
      </c>
      <c r="E3490">
        <v>9</v>
      </c>
      <c r="F3490">
        <v>14</v>
      </c>
      <c r="G3490">
        <v>10.23</v>
      </c>
      <c r="H3490" t="str">
        <f>VLOOKUP(Table_Villen_viihde.accdb[[#This Row],[MyyjäID]],ville_myyjät!$A$2:$B$17,2,FALSE)</f>
        <v>Juuso</v>
      </c>
      <c r="I3490" t="str">
        <f>VLOOKUP(Table_Villen_viihde.accdb[[#This Row],[myyjä]],ville_myyjät!$B$2:$C$17,2,FALSE)</f>
        <v>Mies</v>
      </c>
      <c r="J3490" t="str">
        <f>VLOOKUP(Table_Villen_viihde.accdb[[#This Row],[Tuotenumero]],Table_Villen_viihde.accdb5[[Tuotenumero]:[Tuote]],2,FALSE)</f>
        <v>Antennikaapeli</v>
      </c>
      <c r="K3490" s="3">
        <f>VLOOKUP(Table_Villen_viihde.accdb[[#This Row],[Tuotenumero]],Table_Villen_viihde.accdb5[[Tuotenumero]:[TuoteryhmäID]],3,FALSE)</f>
        <v>4</v>
      </c>
      <c r="L3490" s="3" t="str">
        <f>VLOOKUP(Table_Villen_viihde.accdb[[#This Row],[Ryhmänro]],Table_Villen_viihde.accdb6[],2,FALSE)</f>
        <v>Tarvikkeet</v>
      </c>
    </row>
    <row r="3491" spans="1:12" x14ac:dyDescent="0.35">
      <c r="A3491">
        <v>53989</v>
      </c>
      <c r="B3491" s="18">
        <v>42526</v>
      </c>
      <c r="C3491" t="s">
        <v>62</v>
      </c>
      <c r="D3491">
        <v>1</v>
      </c>
      <c r="E3491">
        <v>10</v>
      </c>
      <c r="F3491">
        <v>57</v>
      </c>
      <c r="G3491">
        <v>42.09</v>
      </c>
      <c r="H3491" t="str">
        <f>VLOOKUP(Table_Villen_viihde.accdb[[#This Row],[MyyjäID]],ville_myyjät!$A$2:$B$17,2,FALSE)</f>
        <v>Ilona</v>
      </c>
      <c r="I3491" t="str">
        <f>VLOOKUP(Table_Villen_viihde.accdb[[#This Row],[myyjä]],ville_myyjät!$B$2:$C$17,2,FALSE)</f>
        <v>Nainen</v>
      </c>
      <c r="J3491" t="str">
        <f>VLOOKUP(Table_Villen_viihde.accdb[[#This Row],[Tuotenumero]],Table_Villen_viihde.accdb5[[Tuotenumero]:[Tuote]],2,FALSE)</f>
        <v>Kaukosäädin</v>
      </c>
      <c r="K3491" s="3">
        <f>VLOOKUP(Table_Villen_viihde.accdb[[#This Row],[Tuotenumero]],Table_Villen_viihde.accdb5[[Tuotenumero]:[TuoteryhmäID]],3,FALSE)</f>
        <v>4</v>
      </c>
      <c r="L3491" s="3" t="str">
        <f>VLOOKUP(Table_Villen_viihde.accdb[[#This Row],[Ryhmänro]],Table_Villen_viihde.accdb6[],2,FALSE)</f>
        <v>Tarvikkeet</v>
      </c>
    </row>
    <row r="3492" spans="1:12" x14ac:dyDescent="0.35">
      <c r="A3492">
        <v>53990</v>
      </c>
      <c r="B3492" s="18">
        <v>42526</v>
      </c>
      <c r="C3492" t="s">
        <v>60</v>
      </c>
      <c r="D3492">
        <v>1</v>
      </c>
      <c r="E3492">
        <v>6</v>
      </c>
      <c r="F3492">
        <v>15</v>
      </c>
      <c r="G3492">
        <v>10.81</v>
      </c>
      <c r="H3492" t="str">
        <f>VLOOKUP(Table_Villen_viihde.accdb[[#This Row],[MyyjäID]],ville_myyjät!$A$2:$B$17,2,FALSE)</f>
        <v>Mikko</v>
      </c>
      <c r="I3492" t="str">
        <f>VLOOKUP(Table_Villen_viihde.accdb[[#This Row],[myyjä]],ville_myyjät!$B$2:$C$17,2,FALSE)</f>
        <v>Mies</v>
      </c>
      <c r="J3492" t="str">
        <f>VLOOKUP(Table_Villen_viihde.accdb[[#This Row],[Tuotenumero]],Table_Villen_viihde.accdb5[[Tuotenumero]:[Tuote]],2,FALSE)</f>
        <v>Antennikaapeli</v>
      </c>
      <c r="K3492" s="3">
        <f>VLOOKUP(Table_Villen_viihde.accdb[[#This Row],[Tuotenumero]],Table_Villen_viihde.accdb5[[Tuotenumero]:[TuoteryhmäID]],3,FALSE)</f>
        <v>4</v>
      </c>
      <c r="L3492" s="3" t="str">
        <f>VLOOKUP(Table_Villen_viihde.accdb[[#This Row],[Ryhmänro]],Table_Villen_viihde.accdb6[],2,FALSE)</f>
        <v>Tarvikkeet</v>
      </c>
    </row>
    <row r="3493" spans="1:12" x14ac:dyDescent="0.35">
      <c r="A3493">
        <v>53991</v>
      </c>
      <c r="B3493" s="18">
        <v>42526</v>
      </c>
      <c r="C3493" t="s">
        <v>60</v>
      </c>
      <c r="D3493">
        <v>1</v>
      </c>
      <c r="E3493">
        <v>6</v>
      </c>
      <c r="F3493">
        <v>14</v>
      </c>
      <c r="G3493">
        <v>10.72</v>
      </c>
      <c r="H3493" t="str">
        <f>VLOOKUP(Table_Villen_viihde.accdb[[#This Row],[MyyjäID]],ville_myyjät!$A$2:$B$17,2,FALSE)</f>
        <v>Mikko</v>
      </c>
      <c r="I3493" t="str">
        <f>VLOOKUP(Table_Villen_viihde.accdb[[#This Row],[myyjä]],ville_myyjät!$B$2:$C$17,2,FALSE)</f>
        <v>Mies</v>
      </c>
      <c r="J3493" t="str">
        <f>VLOOKUP(Table_Villen_viihde.accdb[[#This Row],[Tuotenumero]],Table_Villen_viihde.accdb5[[Tuotenumero]:[Tuote]],2,FALSE)</f>
        <v>Antennikaapeli</v>
      </c>
      <c r="K3493" s="3">
        <f>VLOOKUP(Table_Villen_viihde.accdb[[#This Row],[Tuotenumero]],Table_Villen_viihde.accdb5[[Tuotenumero]:[TuoteryhmäID]],3,FALSE)</f>
        <v>4</v>
      </c>
      <c r="L3493" s="3" t="str">
        <f>VLOOKUP(Table_Villen_viihde.accdb[[#This Row],[Ryhmänro]],Table_Villen_viihde.accdb6[],2,FALSE)</f>
        <v>Tarvikkeet</v>
      </c>
    </row>
    <row r="3494" spans="1:12" x14ac:dyDescent="0.35">
      <c r="A3494">
        <v>53992</v>
      </c>
      <c r="B3494" s="18">
        <v>42526</v>
      </c>
      <c r="C3494" t="s">
        <v>60</v>
      </c>
      <c r="D3494">
        <v>1</v>
      </c>
      <c r="E3494">
        <v>2</v>
      </c>
      <c r="F3494">
        <v>15</v>
      </c>
      <c r="G3494">
        <v>10.92</v>
      </c>
      <c r="H3494" t="str">
        <f>VLOOKUP(Table_Villen_viihde.accdb[[#This Row],[MyyjäID]],ville_myyjät!$A$2:$B$17,2,FALSE)</f>
        <v>Maija</v>
      </c>
      <c r="I3494" t="str">
        <f>VLOOKUP(Table_Villen_viihde.accdb[[#This Row],[myyjä]],ville_myyjät!$B$2:$C$17,2,FALSE)</f>
        <v>Nainen</v>
      </c>
      <c r="J3494" t="str">
        <f>VLOOKUP(Table_Villen_viihde.accdb[[#This Row],[Tuotenumero]],Table_Villen_viihde.accdb5[[Tuotenumero]:[Tuote]],2,FALSE)</f>
        <v>Antennikaapeli</v>
      </c>
      <c r="K3494" s="3">
        <f>VLOOKUP(Table_Villen_viihde.accdb[[#This Row],[Tuotenumero]],Table_Villen_viihde.accdb5[[Tuotenumero]:[TuoteryhmäID]],3,FALSE)</f>
        <v>4</v>
      </c>
      <c r="L3494" s="3" t="str">
        <f>VLOOKUP(Table_Villen_viihde.accdb[[#This Row],[Ryhmänro]],Table_Villen_viihde.accdb6[],2,FALSE)</f>
        <v>Tarvikkeet</v>
      </c>
    </row>
    <row r="3495" spans="1:12" x14ac:dyDescent="0.35">
      <c r="A3495">
        <v>53993</v>
      </c>
      <c r="B3495" s="18">
        <v>42526</v>
      </c>
      <c r="C3495" t="s">
        <v>60</v>
      </c>
      <c r="D3495">
        <v>1</v>
      </c>
      <c r="E3495">
        <v>7</v>
      </c>
      <c r="F3495">
        <v>15</v>
      </c>
      <c r="G3495">
        <v>10.55</v>
      </c>
      <c r="H3495" t="str">
        <f>VLOOKUP(Table_Villen_viihde.accdb[[#This Row],[MyyjäID]],ville_myyjät!$A$2:$B$17,2,FALSE)</f>
        <v>Kaija</v>
      </c>
      <c r="I3495" t="str">
        <f>VLOOKUP(Table_Villen_viihde.accdb[[#This Row],[myyjä]],ville_myyjät!$B$2:$C$17,2,FALSE)</f>
        <v>Nainen</v>
      </c>
      <c r="J3495" t="str">
        <f>VLOOKUP(Table_Villen_viihde.accdb[[#This Row],[Tuotenumero]],Table_Villen_viihde.accdb5[[Tuotenumero]:[Tuote]],2,FALSE)</f>
        <v>Antennikaapeli</v>
      </c>
      <c r="K3495" s="3">
        <f>VLOOKUP(Table_Villen_viihde.accdb[[#This Row],[Tuotenumero]],Table_Villen_viihde.accdb5[[Tuotenumero]:[TuoteryhmäID]],3,FALSE)</f>
        <v>4</v>
      </c>
      <c r="L3495" s="3" t="str">
        <f>VLOOKUP(Table_Villen_viihde.accdb[[#This Row],[Ryhmänro]],Table_Villen_viihde.accdb6[],2,FALSE)</f>
        <v>Tarvikkeet</v>
      </c>
    </row>
    <row r="3496" spans="1:12" x14ac:dyDescent="0.35">
      <c r="A3496">
        <v>53994</v>
      </c>
      <c r="B3496" s="18">
        <v>42526</v>
      </c>
      <c r="C3496" t="s">
        <v>60</v>
      </c>
      <c r="D3496">
        <v>1</v>
      </c>
      <c r="E3496">
        <v>11</v>
      </c>
      <c r="F3496">
        <v>15</v>
      </c>
      <c r="G3496">
        <v>11.05</v>
      </c>
      <c r="H3496" t="str">
        <f>VLOOKUP(Table_Villen_viihde.accdb[[#This Row],[MyyjäID]],ville_myyjät!$A$2:$B$17,2,FALSE)</f>
        <v>Kuisma</v>
      </c>
      <c r="I3496" t="str">
        <f>VLOOKUP(Table_Villen_viihde.accdb[[#This Row],[myyjä]],ville_myyjät!$B$2:$C$17,2,FALSE)</f>
        <v>Mies</v>
      </c>
      <c r="J3496" t="str">
        <f>VLOOKUP(Table_Villen_viihde.accdb[[#This Row],[Tuotenumero]],Table_Villen_viihde.accdb5[[Tuotenumero]:[Tuote]],2,FALSE)</f>
        <v>Antennikaapeli</v>
      </c>
      <c r="K3496" s="3">
        <f>VLOOKUP(Table_Villen_viihde.accdb[[#This Row],[Tuotenumero]],Table_Villen_viihde.accdb5[[Tuotenumero]:[TuoteryhmäID]],3,FALSE)</f>
        <v>4</v>
      </c>
      <c r="L3496" s="3" t="str">
        <f>VLOOKUP(Table_Villen_viihde.accdb[[#This Row],[Ryhmänro]],Table_Villen_viihde.accdb6[],2,FALSE)</f>
        <v>Tarvikkeet</v>
      </c>
    </row>
    <row r="3497" spans="1:12" x14ac:dyDescent="0.35">
      <c r="A3497">
        <v>53995</v>
      </c>
      <c r="B3497" s="18">
        <v>42526</v>
      </c>
      <c r="C3497" t="s">
        <v>60</v>
      </c>
      <c r="D3497">
        <v>1</v>
      </c>
      <c r="E3497">
        <v>6</v>
      </c>
      <c r="F3497">
        <v>15</v>
      </c>
      <c r="G3497">
        <v>10.53</v>
      </c>
      <c r="H3497" t="str">
        <f>VLOOKUP(Table_Villen_viihde.accdb[[#This Row],[MyyjäID]],ville_myyjät!$A$2:$B$17,2,FALSE)</f>
        <v>Mikko</v>
      </c>
      <c r="I3497" t="str">
        <f>VLOOKUP(Table_Villen_viihde.accdb[[#This Row],[myyjä]],ville_myyjät!$B$2:$C$17,2,FALSE)</f>
        <v>Mies</v>
      </c>
      <c r="J3497" t="str">
        <f>VLOOKUP(Table_Villen_viihde.accdb[[#This Row],[Tuotenumero]],Table_Villen_viihde.accdb5[[Tuotenumero]:[Tuote]],2,FALSE)</f>
        <v>Antennikaapeli</v>
      </c>
      <c r="K3497" s="3">
        <f>VLOOKUP(Table_Villen_viihde.accdb[[#This Row],[Tuotenumero]],Table_Villen_viihde.accdb5[[Tuotenumero]:[TuoteryhmäID]],3,FALSE)</f>
        <v>4</v>
      </c>
      <c r="L3497" s="3" t="str">
        <f>VLOOKUP(Table_Villen_viihde.accdb[[#This Row],[Ryhmänro]],Table_Villen_viihde.accdb6[],2,FALSE)</f>
        <v>Tarvikkeet</v>
      </c>
    </row>
    <row r="3498" spans="1:12" x14ac:dyDescent="0.35">
      <c r="A3498">
        <v>53996</v>
      </c>
      <c r="B3498" s="18">
        <v>42526</v>
      </c>
      <c r="C3498" t="s">
        <v>65</v>
      </c>
      <c r="D3498">
        <v>1</v>
      </c>
      <c r="E3498">
        <v>7</v>
      </c>
      <c r="F3498">
        <v>33</v>
      </c>
      <c r="G3498">
        <v>19.149999999999999</v>
      </c>
      <c r="H3498" t="str">
        <f>VLOOKUP(Table_Villen_viihde.accdb[[#This Row],[MyyjäID]],ville_myyjät!$A$2:$B$17,2,FALSE)</f>
        <v>Kaija</v>
      </c>
      <c r="I3498" t="str">
        <f>VLOOKUP(Table_Villen_viihde.accdb[[#This Row],[myyjä]],ville_myyjät!$B$2:$C$17,2,FALSE)</f>
        <v>Nainen</v>
      </c>
      <c r="J3498" t="str">
        <f>VLOOKUP(Table_Villen_viihde.accdb[[#This Row],[Tuotenumero]],Table_Villen_viihde.accdb5[[Tuotenumero]:[Tuote]],2,FALSE)</f>
        <v>Liitinsarja</v>
      </c>
      <c r="K3498" s="3">
        <f>VLOOKUP(Table_Villen_viihde.accdb[[#This Row],[Tuotenumero]],Table_Villen_viihde.accdb5[[Tuotenumero]:[TuoteryhmäID]],3,FALSE)</f>
        <v>4</v>
      </c>
      <c r="L3498" s="3" t="str">
        <f>VLOOKUP(Table_Villen_viihde.accdb[[#This Row],[Ryhmänro]],Table_Villen_viihde.accdb6[],2,FALSE)</f>
        <v>Tarvikkeet</v>
      </c>
    </row>
    <row r="3499" spans="1:12" x14ac:dyDescent="0.35">
      <c r="A3499">
        <v>53997</v>
      </c>
      <c r="B3499" s="18">
        <v>42527</v>
      </c>
      <c r="C3499" t="s">
        <v>60</v>
      </c>
      <c r="D3499">
        <v>1</v>
      </c>
      <c r="E3499">
        <v>7</v>
      </c>
      <c r="F3499">
        <v>15</v>
      </c>
      <c r="G3499">
        <v>10.77</v>
      </c>
      <c r="H3499" t="str">
        <f>VLOOKUP(Table_Villen_viihde.accdb[[#This Row],[MyyjäID]],ville_myyjät!$A$2:$B$17,2,FALSE)</f>
        <v>Kaija</v>
      </c>
      <c r="I3499" t="str">
        <f>VLOOKUP(Table_Villen_viihde.accdb[[#This Row],[myyjä]],ville_myyjät!$B$2:$C$17,2,FALSE)</f>
        <v>Nainen</v>
      </c>
      <c r="J3499" t="str">
        <f>VLOOKUP(Table_Villen_viihde.accdb[[#This Row],[Tuotenumero]],Table_Villen_viihde.accdb5[[Tuotenumero]:[Tuote]],2,FALSE)</f>
        <v>Antennikaapeli</v>
      </c>
      <c r="K3499" s="3">
        <f>VLOOKUP(Table_Villen_viihde.accdb[[#This Row],[Tuotenumero]],Table_Villen_viihde.accdb5[[Tuotenumero]:[TuoteryhmäID]],3,FALSE)</f>
        <v>4</v>
      </c>
      <c r="L3499" s="3" t="str">
        <f>VLOOKUP(Table_Villen_viihde.accdb[[#This Row],[Ryhmänro]],Table_Villen_viihde.accdb6[],2,FALSE)</f>
        <v>Tarvikkeet</v>
      </c>
    </row>
    <row r="3500" spans="1:12" x14ac:dyDescent="0.35">
      <c r="A3500">
        <v>53998</v>
      </c>
      <c r="B3500" s="18">
        <v>42527</v>
      </c>
      <c r="C3500" t="s">
        <v>58</v>
      </c>
      <c r="D3500">
        <v>1</v>
      </c>
      <c r="E3500">
        <v>14</v>
      </c>
      <c r="F3500">
        <v>18</v>
      </c>
      <c r="G3500">
        <v>9.36</v>
      </c>
      <c r="H3500" t="str">
        <f>VLOOKUP(Table_Villen_viihde.accdb[[#This Row],[MyyjäID]],ville_myyjät!$A$2:$B$17,2,FALSE)</f>
        <v>Jani</v>
      </c>
      <c r="I3500" t="str">
        <f>VLOOKUP(Table_Villen_viihde.accdb[[#This Row],[myyjä]],ville_myyjät!$B$2:$C$17,2,FALSE)</f>
        <v>Mies</v>
      </c>
      <c r="J3500" t="str">
        <f>VLOOKUP(Table_Villen_viihde.accdb[[#This Row],[Tuotenumero]],Table_Villen_viihde.accdb5[[Tuotenumero]:[Tuote]],2,FALSE)</f>
        <v>USB-kaapeli</v>
      </c>
      <c r="K3500" s="3">
        <f>VLOOKUP(Table_Villen_viihde.accdb[[#This Row],[Tuotenumero]],Table_Villen_viihde.accdb5[[Tuotenumero]:[TuoteryhmäID]],3,FALSE)</f>
        <v>4</v>
      </c>
      <c r="L3500" s="3" t="str">
        <f>VLOOKUP(Table_Villen_viihde.accdb[[#This Row],[Ryhmänro]],Table_Villen_viihde.accdb6[],2,FALSE)</f>
        <v>Tarvikkeet</v>
      </c>
    </row>
    <row r="3501" spans="1:12" x14ac:dyDescent="0.35">
      <c r="A3501">
        <v>53999</v>
      </c>
      <c r="B3501" s="18">
        <v>42527</v>
      </c>
      <c r="C3501" t="s">
        <v>60</v>
      </c>
      <c r="D3501">
        <v>1</v>
      </c>
      <c r="E3501">
        <v>1</v>
      </c>
      <c r="F3501">
        <v>15</v>
      </c>
      <c r="G3501">
        <v>10.31</v>
      </c>
      <c r="H3501" t="str">
        <f>VLOOKUP(Table_Villen_viihde.accdb[[#This Row],[MyyjäID]],ville_myyjät!$A$2:$B$17,2,FALSE)</f>
        <v>Liisa</v>
      </c>
      <c r="I3501" t="str">
        <f>VLOOKUP(Table_Villen_viihde.accdb[[#This Row],[myyjä]],ville_myyjät!$B$2:$C$17,2,FALSE)</f>
        <v>Nainen</v>
      </c>
      <c r="J3501" t="str">
        <f>VLOOKUP(Table_Villen_viihde.accdb[[#This Row],[Tuotenumero]],Table_Villen_viihde.accdb5[[Tuotenumero]:[Tuote]],2,FALSE)</f>
        <v>Antennikaapeli</v>
      </c>
      <c r="K3501" s="3">
        <f>VLOOKUP(Table_Villen_viihde.accdb[[#This Row],[Tuotenumero]],Table_Villen_viihde.accdb5[[Tuotenumero]:[TuoteryhmäID]],3,FALSE)</f>
        <v>4</v>
      </c>
      <c r="L3501" s="3" t="str">
        <f>VLOOKUP(Table_Villen_viihde.accdb[[#This Row],[Ryhmänro]],Table_Villen_viihde.accdb6[],2,FALSE)</f>
        <v>Tarvikkeet</v>
      </c>
    </row>
    <row r="3502" spans="1:12" x14ac:dyDescent="0.35">
      <c r="A3502">
        <v>54000</v>
      </c>
      <c r="B3502" s="18">
        <v>42528</v>
      </c>
      <c r="C3502" t="s">
        <v>60</v>
      </c>
      <c r="D3502">
        <v>1</v>
      </c>
      <c r="E3502">
        <v>7</v>
      </c>
      <c r="F3502">
        <v>15</v>
      </c>
      <c r="G3502">
        <v>11.18</v>
      </c>
      <c r="H3502" t="str">
        <f>VLOOKUP(Table_Villen_viihde.accdb[[#This Row],[MyyjäID]],ville_myyjät!$A$2:$B$17,2,FALSE)</f>
        <v>Kaija</v>
      </c>
      <c r="I3502" t="str">
        <f>VLOOKUP(Table_Villen_viihde.accdb[[#This Row],[myyjä]],ville_myyjät!$B$2:$C$17,2,FALSE)</f>
        <v>Nainen</v>
      </c>
      <c r="J3502" t="str">
        <f>VLOOKUP(Table_Villen_viihde.accdb[[#This Row],[Tuotenumero]],Table_Villen_viihde.accdb5[[Tuotenumero]:[Tuote]],2,FALSE)</f>
        <v>Antennikaapeli</v>
      </c>
      <c r="K3502" s="3">
        <f>VLOOKUP(Table_Villen_viihde.accdb[[#This Row],[Tuotenumero]],Table_Villen_viihde.accdb5[[Tuotenumero]:[TuoteryhmäID]],3,FALSE)</f>
        <v>4</v>
      </c>
      <c r="L3502" s="3" t="str">
        <f>VLOOKUP(Table_Villen_viihde.accdb[[#This Row],[Ryhmänro]],Table_Villen_viihde.accdb6[],2,FALSE)</f>
        <v>Tarvikkeet</v>
      </c>
    </row>
    <row r="3503" spans="1:12" x14ac:dyDescent="0.35">
      <c r="A3503">
        <v>54001</v>
      </c>
      <c r="B3503" s="18">
        <v>42529</v>
      </c>
      <c r="C3503" t="s">
        <v>60</v>
      </c>
      <c r="D3503">
        <v>1</v>
      </c>
      <c r="E3503">
        <v>11</v>
      </c>
      <c r="F3503">
        <v>15</v>
      </c>
      <c r="G3503">
        <v>10.67</v>
      </c>
      <c r="H3503" t="str">
        <f>VLOOKUP(Table_Villen_viihde.accdb[[#This Row],[MyyjäID]],ville_myyjät!$A$2:$B$17,2,FALSE)</f>
        <v>Kuisma</v>
      </c>
      <c r="I3503" t="str">
        <f>VLOOKUP(Table_Villen_viihde.accdb[[#This Row],[myyjä]],ville_myyjät!$B$2:$C$17,2,FALSE)</f>
        <v>Mies</v>
      </c>
      <c r="J3503" t="str">
        <f>VLOOKUP(Table_Villen_viihde.accdb[[#This Row],[Tuotenumero]],Table_Villen_viihde.accdb5[[Tuotenumero]:[Tuote]],2,FALSE)</f>
        <v>Antennikaapeli</v>
      </c>
      <c r="K3503" s="3">
        <f>VLOOKUP(Table_Villen_viihde.accdb[[#This Row],[Tuotenumero]],Table_Villen_viihde.accdb5[[Tuotenumero]:[TuoteryhmäID]],3,FALSE)</f>
        <v>4</v>
      </c>
      <c r="L3503" s="3" t="str">
        <f>VLOOKUP(Table_Villen_viihde.accdb[[#This Row],[Ryhmänro]],Table_Villen_viihde.accdb6[],2,FALSE)</f>
        <v>Tarvikkeet</v>
      </c>
    </row>
    <row r="3504" spans="1:12" x14ac:dyDescent="0.35">
      <c r="A3504">
        <v>54002</v>
      </c>
      <c r="B3504" s="18">
        <v>42529</v>
      </c>
      <c r="C3504" t="s">
        <v>59</v>
      </c>
      <c r="D3504">
        <v>1</v>
      </c>
      <c r="E3504">
        <v>14</v>
      </c>
      <c r="F3504">
        <v>252</v>
      </c>
      <c r="G3504">
        <v>138.85</v>
      </c>
      <c r="H3504" t="str">
        <f>VLOOKUP(Table_Villen_viihde.accdb[[#This Row],[MyyjäID]],ville_myyjät!$A$2:$B$17,2,FALSE)</f>
        <v>Jani</v>
      </c>
      <c r="I3504" t="str">
        <f>VLOOKUP(Table_Villen_viihde.accdb[[#This Row],[myyjä]],ville_myyjät!$B$2:$C$17,2,FALSE)</f>
        <v>Mies</v>
      </c>
      <c r="J3504" t="str">
        <f>VLOOKUP(Table_Villen_viihde.accdb[[#This Row],[Tuotenumero]],Table_Villen_viihde.accdb5[[Tuotenumero]:[Tuote]],2,FALSE)</f>
        <v>Levysoitin</v>
      </c>
      <c r="K3504" s="3">
        <f>VLOOKUP(Table_Villen_viihde.accdb[[#This Row],[Tuotenumero]],Table_Villen_viihde.accdb5[[Tuotenumero]:[TuoteryhmäID]],3,FALSE)</f>
        <v>1</v>
      </c>
      <c r="L3504" s="3" t="str">
        <f>VLOOKUP(Table_Villen_viihde.accdb[[#This Row],[Ryhmänro]],Table_Villen_viihde.accdb6[],2,FALSE)</f>
        <v>Äänentoisto</v>
      </c>
    </row>
    <row r="3505" spans="1:12" x14ac:dyDescent="0.35">
      <c r="A3505">
        <v>54003</v>
      </c>
      <c r="B3505" s="18">
        <v>42530</v>
      </c>
      <c r="C3505" t="s">
        <v>61</v>
      </c>
      <c r="D3505">
        <v>1</v>
      </c>
      <c r="E3505">
        <v>11</v>
      </c>
      <c r="F3505">
        <v>333</v>
      </c>
      <c r="G3505">
        <v>222.16</v>
      </c>
      <c r="H3505" t="str">
        <f>VLOOKUP(Table_Villen_viihde.accdb[[#This Row],[MyyjäID]],ville_myyjät!$A$2:$B$17,2,FALSE)</f>
        <v>Kuisma</v>
      </c>
      <c r="I3505" t="str">
        <f>VLOOKUP(Table_Villen_viihde.accdb[[#This Row],[myyjä]],ville_myyjät!$B$2:$C$17,2,FALSE)</f>
        <v>Mies</v>
      </c>
      <c r="J3505" t="str">
        <f>VLOOKUP(Table_Villen_viihde.accdb[[#This Row],[Tuotenumero]],Table_Villen_viihde.accdb5[[Tuotenumero]:[Tuote]],2,FALSE)</f>
        <v>TV32</v>
      </c>
      <c r="K3505" s="3">
        <f>VLOOKUP(Table_Villen_viihde.accdb[[#This Row],[Tuotenumero]],Table_Villen_viihde.accdb5[[Tuotenumero]:[TuoteryhmäID]],3,FALSE)</f>
        <v>3</v>
      </c>
      <c r="L3505" s="3" t="str">
        <f>VLOOKUP(Table_Villen_viihde.accdb[[#This Row],[Ryhmänro]],Table_Villen_viihde.accdb6[],2,FALSE)</f>
        <v>TV</v>
      </c>
    </row>
    <row r="3506" spans="1:12" x14ac:dyDescent="0.35">
      <c r="A3506">
        <v>54004</v>
      </c>
      <c r="B3506" s="18">
        <v>42530</v>
      </c>
      <c r="C3506" t="s">
        <v>60</v>
      </c>
      <c r="D3506">
        <v>1</v>
      </c>
      <c r="E3506">
        <v>5</v>
      </c>
      <c r="F3506">
        <v>15</v>
      </c>
      <c r="G3506">
        <v>10.63</v>
      </c>
      <c r="H3506" t="str">
        <f>VLOOKUP(Table_Villen_viihde.accdb[[#This Row],[MyyjäID]],ville_myyjät!$A$2:$B$17,2,FALSE)</f>
        <v>Petri</v>
      </c>
      <c r="I3506" t="str">
        <f>VLOOKUP(Table_Villen_viihde.accdb[[#This Row],[myyjä]],ville_myyjät!$B$2:$C$17,2,FALSE)</f>
        <v>Mies</v>
      </c>
      <c r="J3506" t="str">
        <f>VLOOKUP(Table_Villen_viihde.accdb[[#This Row],[Tuotenumero]],Table_Villen_viihde.accdb5[[Tuotenumero]:[Tuote]],2,FALSE)</f>
        <v>Antennikaapeli</v>
      </c>
      <c r="K3506" s="3">
        <f>VLOOKUP(Table_Villen_viihde.accdb[[#This Row],[Tuotenumero]],Table_Villen_viihde.accdb5[[Tuotenumero]:[TuoteryhmäID]],3,FALSE)</f>
        <v>4</v>
      </c>
      <c r="L3506" s="3" t="str">
        <f>VLOOKUP(Table_Villen_viihde.accdb[[#This Row],[Ryhmänro]],Table_Villen_viihde.accdb6[],2,FALSE)</f>
        <v>Tarvikkeet</v>
      </c>
    </row>
    <row r="3507" spans="1:12" x14ac:dyDescent="0.35">
      <c r="A3507">
        <v>54005</v>
      </c>
      <c r="B3507" s="18">
        <v>42530</v>
      </c>
      <c r="C3507" t="s">
        <v>60</v>
      </c>
      <c r="D3507">
        <v>1</v>
      </c>
      <c r="E3507">
        <v>7</v>
      </c>
      <c r="F3507">
        <v>14</v>
      </c>
      <c r="G3507">
        <v>11.11</v>
      </c>
      <c r="H3507" t="str">
        <f>VLOOKUP(Table_Villen_viihde.accdb[[#This Row],[MyyjäID]],ville_myyjät!$A$2:$B$17,2,FALSE)</f>
        <v>Kaija</v>
      </c>
      <c r="I3507" t="str">
        <f>VLOOKUP(Table_Villen_viihde.accdb[[#This Row],[myyjä]],ville_myyjät!$B$2:$C$17,2,FALSE)</f>
        <v>Nainen</v>
      </c>
      <c r="J3507" t="str">
        <f>VLOOKUP(Table_Villen_viihde.accdb[[#This Row],[Tuotenumero]],Table_Villen_viihde.accdb5[[Tuotenumero]:[Tuote]],2,FALSE)</f>
        <v>Antennikaapeli</v>
      </c>
      <c r="K3507" s="3">
        <f>VLOOKUP(Table_Villen_viihde.accdb[[#This Row],[Tuotenumero]],Table_Villen_viihde.accdb5[[Tuotenumero]:[TuoteryhmäID]],3,FALSE)</f>
        <v>4</v>
      </c>
      <c r="L3507" s="3" t="str">
        <f>VLOOKUP(Table_Villen_viihde.accdb[[#This Row],[Ryhmänro]],Table_Villen_viihde.accdb6[],2,FALSE)</f>
        <v>Tarvikkeet</v>
      </c>
    </row>
    <row r="3508" spans="1:12" x14ac:dyDescent="0.35">
      <c r="A3508">
        <v>54006</v>
      </c>
      <c r="B3508" s="18">
        <v>42530</v>
      </c>
      <c r="C3508" t="s">
        <v>60</v>
      </c>
      <c r="D3508">
        <v>1</v>
      </c>
      <c r="E3508">
        <v>10</v>
      </c>
      <c r="F3508">
        <v>14</v>
      </c>
      <c r="G3508">
        <v>10.36</v>
      </c>
      <c r="H3508" t="str">
        <f>VLOOKUP(Table_Villen_viihde.accdb[[#This Row],[MyyjäID]],ville_myyjät!$A$2:$B$17,2,FALSE)</f>
        <v>Ilona</v>
      </c>
      <c r="I3508" t="str">
        <f>VLOOKUP(Table_Villen_viihde.accdb[[#This Row],[myyjä]],ville_myyjät!$B$2:$C$17,2,FALSE)</f>
        <v>Nainen</v>
      </c>
      <c r="J3508" t="str">
        <f>VLOOKUP(Table_Villen_viihde.accdb[[#This Row],[Tuotenumero]],Table_Villen_viihde.accdb5[[Tuotenumero]:[Tuote]],2,FALSE)</f>
        <v>Antennikaapeli</v>
      </c>
      <c r="K3508" s="3">
        <f>VLOOKUP(Table_Villen_viihde.accdb[[#This Row],[Tuotenumero]],Table_Villen_viihde.accdb5[[Tuotenumero]:[TuoteryhmäID]],3,FALSE)</f>
        <v>4</v>
      </c>
      <c r="L3508" s="3" t="str">
        <f>VLOOKUP(Table_Villen_viihde.accdb[[#This Row],[Ryhmänro]],Table_Villen_viihde.accdb6[],2,FALSE)</f>
        <v>Tarvikkeet</v>
      </c>
    </row>
    <row r="3509" spans="1:12" x14ac:dyDescent="0.35">
      <c r="A3509">
        <v>54007</v>
      </c>
      <c r="B3509" s="18">
        <v>42530</v>
      </c>
      <c r="C3509" t="s">
        <v>60</v>
      </c>
      <c r="D3509">
        <v>1</v>
      </c>
      <c r="E3509">
        <v>7</v>
      </c>
      <c r="F3509">
        <v>15</v>
      </c>
      <c r="G3509">
        <v>10.8</v>
      </c>
      <c r="H3509" t="str">
        <f>VLOOKUP(Table_Villen_viihde.accdb[[#This Row],[MyyjäID]],ville_myyjät!$A$2:$B$17,2,FALSE)</f>
        <v>Kaija</v>
      </c>
      <c r="I3509" t="str">
        <f>VLOOKUP(Table_Villen_viihde.accdb[[#This Row],[myyjä]],ville_myyjät!$B$2:$C$17,2,FALSE)</f>
        <v>Nainen</v>
      </c>
      <c r="J3509" t="str">
        <f>VLOOKUP(Table_Villen_viihde.accdb[[#This Row],[Tuotenumero]],Table_Villen_viihde.accdb5[[Tuotenumero]:[Tuote]],2,FALSE)</f>
        <v>Antennikaapeli</v>
      </c>
      <c r="K3509" s="3">
        <f>VLOOKUP(Table_Villen_viihde.accdb[[#This Row],[Tuotenumero]],Table_Villen_viihde.accdb5[[Tuotenumero]:[TuoteryhmäID]],3,FALSE)</f>
        <v>4</v>
      </c>
      <c r="L3509" s="3" t="str">
        <f>VLOOKUP(Table_Villen_viihde.accdb[[#This Row],[Ryhmänro]],Table_Villen_viihde.accdb6[],2,FALSE)</f>
        <v>Tarvikkeet</v>
      </c>
    </row>
    <row r="3510" spans="1:12" x14ac:dyDescent="0.35">
      <c r="A3510">
        <v>54008</v>
      </c>
      <c r="B3510" s="18">
        <v>42531</v>
      </c>
      <c r="C3510" t="s">
        <v>59</v>
      </c>
      <c r="D3510">
        <v>1</v>
      </c>
      <c r="E3510">
        <v>11</v>
      </c>
      <c r="F3510">
        <v>235</v>
      </c>
      <c r="G3510">
        <v>139.44999999999999</v>
      </c>
      <c r="H3510" t="str">
        <f>VLOOKUP(Table_Villen_viihde.accdb[[#This Row],[MyyjäID]],ville_myyjät!$A$2:$B$17,2,FALSE)</f>
        <v>Kuisma</v>
      </c>
      <c r="I3510" t="str">
        <f>VLOOKUP(Table_Villen_viihde.accdb[[#This Row],[myyjä]],ville_myyjät!$B$2:$C$17,2,FALSE)</f>
        <v>Mies</v>
      </c>
      <c r="J3510" t="str">
        <f>VLOOKUP(Table_Villen_viihde.accdb[[#This Row],[Tuotenumero]],Table_Villen_viihde.accdb5[[Tuotenumero]:[Tuote]],2,FALSE)</f>
        <v>Levysoitin</v>
      </c>
      <c r="K3510" s="3">
        <f>VLOOKUP(Table_Villen_viihde.accdb[[#This Row],[Tuotenumero]],Table_Villen_viihde.accdb5[[Tuotenumero]:[TuoteryhmäID]],3,FALSE)</f>
        <v>1</v>
      </c>
      <c r="L3510" s="3" t="str">
        <f>VLOOKUP(Table_Villen_viihde.accdb[[#This Row],[Ryhmänro]],Table_Villen_viihde.accdb6[],2,FALSE)</f>
        <v>Äänentoisto</v>
      </c>
    </row>
    <row r="3511" spans="1:12" x14ac:dyDescent="0.35">
      <c r="A3511">
        <v>54009</v>
      </c>
      <c r="B3511" s="18">
        <v>42531</v>
      </c>
      <c r="C3511" t="s">
        <v>60</v>
      </c>
      <c r="D3511">
        <v>1</v>
      </c>
      <c r="E3511">
        <v>6</v>
      </c>
      <c r="F3511">
        <v>15</v>
      </c>
      <c r="G3511">
        <v>10.32</v>
      </c>
      <c r="H3511" t="str">
        <f>VLOOKUP(Table_Villen_viihde.accdb[[#This Row],[MyyjäID]],ville_myyjät!$A$2:$B$17,2,FALSE)</f>
        <v>Mikko</v>
      </c>
      <c r="I3511" t="str">
        <f>VLOOKUP(Table_Villen_viihde.accdb[[#This Row],[myyjä]],ville_myyjät!$B$2:$C$17,2,FALSE)</f>
        <v>Mies</v>
      </c>
      <c r="J3511" t="str">
        <f>VLOOKUP(Table_Villen_viihde.accdb[[#This Row],[Tuotenumero]],Table_Villen_viihde.accdb5[[Tuotenumero]:[Tuote]],2,FALSE)</f>
        <v>Antennikaapeli</v>
      </c>
      <c r="K3511" s="3">
        <f>VLOOKUP(Table_Villen_viihde.accdb[[#This Row],[Tuotenumero]],Table_Villen_viihde.accdb5[[Tuotenumero]:[TuoteryhmäID]],3,FALSE)</f>
        <v>4</v>
      </c>
      <c r="L3511" s="3" t="str">
        <f>VLOOKUP(Table_Villen_viihde.accdb[[#This Row],[Ryhmänro]],Table_Villen_viihde.accdb6[],2,FALSE)</f>
        <v>Tarvikkeet</v>
      </c>
    </row>
    <row r="3512" spans="1:12" x14ac:dyDescent="0.35">
      <c r="A3512">
        <v>54010</v>
      </c>
      <c r="B3512" s="18">
        <v>42532</v>
      </c>
      <c r="C3512" t="s">
        <v>60</v>
      </c>
      <c r="D3512">
        <v>1</v>
      </c>
      <c r="E3512">
        <v>1</v>
      </c>
      <c r="F3512">
        <v>14</v>
      </c>
      <c r="G3512">
        <v>10.17</v>
      </c>
      <c r="H3512" t="str">
        <f>VLOOKUP(Table_Villen_viihde.accdb[[#This Row],[MyyjäID]],ville_myyjät!$A$2:$B$17,2,FALSE)</f>
        <v>Liisa</v>
      </c>
      <c r="I3512" t="str">
        <f>VLOOKUP(Table_Villen_viihde.accdb[[#This Row],[myyjä]],ville_myyjät!$B$2:$C$17,2,FALSE)</f>
        <v>Nainen</v>
      </c>
      <c r="J3512" t="str">
        <f>VLOOKUP(Table_Villen_viihde.accdb[[#This Row],[Tuotenumero]],Table_Villen_viihde.accdb5[[Tuotenumero]:[Tuote]],2,FALSE)</f>
        <v>Antennikaapeli</v>
      </c>
      <c r="K3512" s="3">
        <f>VLOOKUP(Table_Villen_viihde.accdb[[#This Row],[Tuotenumero]],Table_Villen_viihde.accdb5[[Tuotenumero]:[TuoteryhmäID]],3,FALSE)</f>
        <v>4</v>
      </c>
      <c r="L3512" s="3" t="str">
        <f>VLOOKUP(Table_Villen_viihde.accdb[[#This Row],[Ryhmänro]],Table_Villen_viihde.accdb6[],2,FALSE)</f>
        <v>Tarvikkeet</v>
      </c>
    </row>
    <row r="3513" spans="1:12" x14ac:dyDescent="0.35">
      <c r="A3513">
        <v>54011</v>
      </c>
      <c r="B3513" s="18">
        <v>42532</v>
      </c>
      <c r="C3513" t="s">
        <v>58</v>
      </c>
      <c r="D3513">
        <v>1</v>
      </c>
      <c r="E3513">
        <v>3</v>
      </c>
      <c r="F3513">
        <v>18</v>
      </c>
      <c r="G3513">
        <v>9.6300000000000008</v>
      </c>
      <c r="H3513" t="str">
        <f>VLOOKUP(Table_Villen_viihde.accdb[[#This Row],[MyyjäID]],ville_myyjät!$A$2:$B$17,2,FALSE)</f>
        <v>Helena</v>
      </c>
      <c r="I3513" t="str">
        <f>VLOOKUP(Table_Villen_viihde.accdb[[#This Row],[myyjä]],ville_myyjät!$B$2:$C$17,2,FALSE)</f>
        <v>Nainen</v>
      </c>
      <c r="J3513" t="str">
        <f>VLOOKUP(Table_Villen_viihde.accdb[[#This Row],[Tuotenumero]],Table_Villen_viihde.accdb5[[Tuotenumero]:[Tuote]],2,FALSE)</f>
        <v>USB-kaapeli</v>
      </c>
      <c r="K3513" s="3">
        <f>VLOOKUP(Table_Villen_viihde.accdb[[#This Row],[Tuotenumero]],Table_Villen_viihde.accdb5[[Tuotenumero]:[TuoteryhmäID]],3,FALSE)</f>
        <v>4</v>
      </c>
      <c r="L3513" s="3" t="str">
        <f>VLOOKUP(Table_Villen_viihde.accdb[[#This Row],[Ryhmänro]],Table_Villen_viihde.accdb6[],2,FALSE)</f>
        <v>Tarvikkeet</v>
      </c>
    </row>
    <row r="3514" spans="1:12" x14ac:dyDescent="0.35">
      <c r="A3514">
        <v>54012</v>
      </c>
      <c r="B3514" s="18">
        <v>42532</v>
      </c>
      <c r="C3514" t="s">
        <v>60</v>
      </c>
      <c r="D3514">
        <v>1</v>
      </c>
      <c r="E3514">
        <v>3</v>
      </c>
      <c r="F3514">
        <v>15</v>
      </c>
      <c r="G3514">
        <v>11.07</v>
      </c>
      <c r="H3514" t="str">
        <f>VLOOKUP(Table_Villen_viihde.accdb[[#This Row],[MyyjäID]],ville_myyjät!$A$2:$B$17,2,FALSE)</f>
        <v>Helena</v>
      </c>
      <c r="I3514" t="str">
        <f>VLOOKUP(Table_Villen_viihde.accdb[[#This Row],[myyjä]],ville_myyjät!$B$2:$C$17,2,FALSE)</f>
        <v>Nainen</v>
      </c>
      <c r="J3514" t="str">
        <f>VLOOKUP(Table_Villen_viihde.accdb[[#This Row],[Tuotenumero]],Table_Villen_viihde.accdb5[[Tuotenumero]:[Tuote]],2,FALSE)</f>
        <v>Antennikaapeli</v>
      </c>
      <c r="K3514" s="3">
        <f>VLOOKUP(Table_Villen_viihde.accdb[[#This Row],[Tuotenumero]],Table_Villen_viihde.accdb5[[Tuotenumero]:[TuoteryhmäID]],3,FALSE)</f>
        <v>4</v>
      </c>
      <c r="L3514" s="3" t="str">
        <f>VLOOKUP(Table_Villen_viihde.accdb[[#This Row],[Ryhmänro]],Table_Villen_viihde.accdb6[],2,FALSE)</f>
        <v>Tarvikkeet</v>
      </c>
    </row>
    <row r="3515" spans="1:12" x14ac:dyDescent="0.35">
      <c r="A3515">
        <v>54013</v>
      </c>
      <c r="B3515" s="18">
        <v>42533</v>
      </c>
      <c r="C3515" t="s">
        <v>60</v>
      </c>
      <c r="D3515">
        <v>1</v>
      </c>
      <c r="E3515">
        <v>14</v>
      </c>
      <c r="F3515">
        <v>15</v>
      </c>
      <c r="G3515">
        <v>10.79</v>
      </c>
      <c r="H3515" t="str">
        <f>VLOOKUP(Table_Villen_viihde.accdb[[#This Row],[MyyjäID]],ville_myyjät!$A$2:$B$17,2,FALSE)</f>
        <v>Jani</v>
      </c>
      <c r="I3515" t="str">
        <f>VLOOKUP(Table_Villen_viihde.accdb[[#This Row],[myyjä]],ville_myyjät!$B$2:$C$17,2,FALSE)</f>
        <v>Mies</v>
      </c>
      <c r="J3515" t="str">
        <f>VLOOKUP(Table_Villen_viihde.accdb[[#This Row],[Tuotenumero]],Table_Villen_viihde.accdb5[[Tuotenumero]:[Tuote]],2,FALSE)</f>
        <v>Antennikaapeli</v>
      </c>
      <c r="K3515" s="3">
        <f>VLOOKUP(Table_Villen_viihde.accdb[[#This Row],[Tuotenumero]],Table_Villen_viihde.accdb5[[Tuotenumero]:[TuoteryhmäID]],3,FALSE)</f>
        <v>4</v>
      </c>
      <c r="L3515" s="3" t="str">
        <f>VLOOKUP(Table_Villen_viihde.accdb[[#This Row],[Ryhmänro]],Table_Villen_viihde.accdb6[],2,FALSE)</f>
        <v>Tarvikkeet</v>
      </c>
    </row>
    <row r="3516" spans="1:12" x14ac:dyDescent="0.35">
      <c r="A3516">
        <v>54014</v>
      </c>
      <c r="B3516" s="18">
        <v>42533</v>
      </c>
      <c r="C3516" t="s">
        <v>60</v>
      </c>
      <c r="D3516">
        <v>1</v>
      </c>
      <c r="E3516">
        <v>2</v>
      </c>
      <c r="F3516">
        <v>15</v>
      </c>
      <c r="G3516">
        <v>10.42</v>
      </c>
      <c r="H3516" t="str">
        <f>VLOOKUP(Table_Villen_viihde.accdb[[#This Row],[MyyjäID]],ville_myyjät!$A$2:$B$17,2,FALSE)</f>
        <v>Maija</v>
      </c>
      <c r="I3516" t="str">
        <f>VLOOKUP(Table_Villen_viihde.accdb[[#This Row],[myyjä]],ville_myyjät!$B$2:$C$17,2,FALSE)</f>
        <v>Nainen</v>
      </c>
      <c r="J3516" t="str">
        <f>VLOOKUP(Table_Villen_viihde.accdb[[#This Row],[Tuotenumero]],Table_Villen_viihde.accdb5[[Tuotenumero]:[Tuote]],2,FALSE)</f>
        <v>Antennikaapeli</v>
      </c>
      <c r="K3516" s="3">
        <f>VLOOKUP(Table_Villen_viihde.accdb[[#This Row],[Tuotenumero]],Table_Villen_viihde.accdb5[[Tuotenumero]:[TuoteryhmäID]],3,FALSE)</f>
        <v>4</v>
      </c>
      <c r="L3516" s="3" t="str">
        <f>VLOOKUP(Table_Villen_viihde.accdb[[#This Row],[Ryhmänro]],Table_Villen_viihde.accdb6[],2,FALSE)</f>
        <v>Tarvikkeet</v>
      </c>
    </row>
    <row r="3517" spans="1:12" x14ac:dyDescent="0.35">
      <c r="A3517">
        <v>54015</v>
      </c>
      <c r="B3517" s="18">
        <v>42533</v>
      </c>
      <c r="C3517" t="s">
        <v>60</v>
      </c>
      <c r="D3517">
        <v>1</v>
      </c>
      <c r="E3517">
        <v>5</v>
      </c>
      <c r="F3517">
        <v>15</v>
      </c>
      <c r="G3517">
        <v>10.42</v>
      </c>
      <c r="H3517" t="str">
        <f>VLOOKUP(Table_Villen_viihde.accdb[[#This Row],[MyyjäID]],ville_myyjät!$A$2:$B$17,2,FALSE)</f>
        <v>Petri</v>
      </c>
      <c r="I3517" t="str">
        <f>VLOOKUP(Table_Villen_viihde.accdb[[#This Row],[myyjä]],ville_myyjät!$B$2:$C$17,2,FALSE)</f>
        <v>Mies</v>
      </c>
      <c r="J3517" t="str">
        <f>VLOOKUP(Table_Villen_viihde.accdb[[#This Row],[Tuotenumero]],Table_Villen_viihde.accdb5[[Tuotenumero]:[Tuote]],2,FALSE)</f>
        <v>Antennikaapeli</v>
      </c>
      <c r="K3517" s="3">
        <f>VLOOKUP(Table_Villen_viihde.accdb[[#This Row],[Tuotenumero]],Table_Villen_viihde.accdb5[[Tuotenumero]:[TuoteryhmäID]],3,FALSE)</f>
        <v>4</v>
      </c>
      <c r="L3517" s="3" t="str">
        <f>VLOOKUP(Table_Villen_viihde.accdb[[#This Row],[Ryhmänro]],Table_Villen_viihde.accdb6[],2,FALSE)</f>
        <v>Tarvikkeet</v>
      </c>
    </row>
    <row r="3518" spans="1:12" x14ac:dyDescent="0.35">
      <c r="A3518">
        <v>54016</v>
      </c>
      <c r="B3518" s="18">
        <v>42533</v>
      </c>
      <c r="C3518" t="s">
        <v>60</v>
      </c>
      <c r="D3518">
        <v>1</v>
      </c>
      <c r="E3518">
        <v>7</v>
      </c>
      <c r="F3518">
        <v>15</v>
      </c>
      <c r="G3518">
        <v>10.83</v>
      </c>
      <c r="H3518" t="str">
        <f>VLOOKUP(Table_Villen_viihde.accdb[[#This Row],[MyyjäID]],ville_myyjät!$A$2:$B$17,2,FALSE)</f>
        <v>Kaija</v>
      </c>
      <c r="I3518" t="str">
        <f>VLOOKUP(Table_Villen_viihde.accdb[[#This Row],[myyjä]],ville_myyjät!$B$2:$C$17,2,FALSE)</f>
        <v>Nainen</v>
      </c>
      <c r="J3518" t="str">
        <f>VLOOKUP(Table_Villen_viihde.accdb[[#This Row],[Tuotenumero]],Table_Villen_viihde.accdb5[[Tuotenumero]:[Tuote]],2,FALSE)</f>
        <v>Antennikaapeli</v>
      </c>
      <c r="K3518" s="3">
        <f>VLOOKUP(Table_Villen_viihde.accdb[[#This Row],[Tuotenumero]],Table_Villen_viihde.accdb5[[Tuotenumero]:[TuoteryhmäID]],3,FALSE)</f>
        <v>4</v>
      </c>
      <c r="L3518" s="3" t="str">
        <f>VLOOKUP(Table_Villen_viihde.accdb[[#This Row],[Ryhmänro]],Table_Villen_viihde.accdb6[],2,FALSE)</f>
        <v>Tarvikkeet</v>
      </c>
    </row>
    <row r="3519" spans="1:12" x14ac:dyDescent="0.35">
      <c r="A3519">
        <v>54017</v>
      </c>
      <c r="B3519" s="18">
        <v>42533</v>
      </c>
      <c r="C3519" t="s">
        <v>59</v>
      </c>
      <c r="D3519">
        <v>1</v>
      </c>
      <c r="E3519">
        <v>6</v>
      </c>
      <c r="F3519">
        <v>259</v>
      </c>
      <c r="G3519">
        <v>137.07</v>
      </c>
      <c r="H3519" t="str">
        <f>VLOOKUP(Table_Villen_viihde.accdb[[#This Row],[MyyjäID]],ville_myyjät!$A$2:$B$17,2,FALSE)</f>
        <v>Mikko</v>
      </c>
      <c r="I3519" t="str">
        <f>VLOOKUP(Table_Villen_viihde.accdb[[#This Row],[myyjä]],ville_myyjät!$B$2:$C$17,2,FALSE)</f>
        <v>Mies</v>
      </c>
      <c r="J3519" t="str">
        <f>VLOOKUP(Table_Villen_viihde.accdb[[#This Row],[Tuotenumero]],Table_Villen_viihde.accdb5[[Tuotenumero]:[Tuote]],2,FALSE)</f>
        <v>Levysoitin</v>
      </c>
      <c r="K3519" s="3">
        <f>VLOOKUP(Table_Villen_viihde.accdb[[#This Row],[Tuotenumero]],Table_Villen_viihde.accdb5[[Tuotenumero]:[TuoteryhmäID]],3,FALSE)</f>
        <v>1</v>
      </c>
      <c r="L3519" s="3" t="str">
        <f>VLOOKUP(Table_Villen_viihde.accdb[[#This Row],[Ryhmänro]],Table_Villen_viihde.accdb6[],2,FALSE)</f>
        <v>Äänentoisto</v>
      </c>
    </row>
    <row r="3520" spans="1:12" x14ac:dyDescent="0.35">
      <c r="A3520">
        <v>54018</v>
      </c>
      <c r="B3520" s="18">
        <v>42533</v>
      </c>
      <c r="C3520" t="s">
        <v>61</v>
      </c>
      <c r="D3520">
        <v>1</v>
      </c>
      <c r="E3520">
        <v>6</v>
      </c>
      <c r="F3520">
        <v>323</v>
      </c>
      <c r="G3520">
        <v>235.38</v>
      </c>
      <c r="H3520" t="str">
        <f>VLOOKUP(Table_Villen_viihde.accdb[[#This Row],[MyyjäID]],ville_myyjät!$A$2:$B$17,2,FALSE)</f>
        <v>Mikko</v>
      </c>
      <c r="I3520" t="str">
        <f>VLOOKUP(Table_Villen_viihde.accdb[[#This Row],[myyjä]],ville_myyjät!$B$2:$C$17,2,FALSE)</f>
        <v>Mies</v>
      </c>
      <c r="J3520" t="str">
        <f>VLOOKUP(Table_Villen_viihde.accdb[[#This Row],[Tuotenumero]],Table_Villen_viihde.accdb5[[Tuotenumero]:[Tuote]],2,FALSE)</f>
        <v>TV32</v>
      </c>
      <c r="K3520" s="3">
        <f>VLOOKUP(Table_Villen_viihde.accdb[[#This Row],[Tuotenumero]],Table_Villen_viihde.accdb5[[Tuotenumero]:[TuoteryhmäID]],3,FALSE)</f>
        <v>3</v>
      </c>
      <c r="L3520" s="3" t="str">
        <f>VLOOKUP(Table_Villen_viihde.accdb[[#This Row],[Ryhmänro]],Table_Villen_viihde.accdb6[],2,FALSE)</f>
        <v>TV</v>
      </c>
    </row>
    <row r="3521" spans="1:12" x14ac:dyDescent="0.35">
      <c r="A3521">
        <v>54019</v>
      </c>
      <c r="B3521" s="18">
        <v>42533</v>
      </c>
      <c r="C3521" t="s">
        <v>60</v>
      </c>
      <c r="D3521">
        <v>1</v>
      </c>
      <c r="E3521">
        <v>6</v>
      </c>
      <c r="F3521">
        <v>15</v>
      </c>
      <c r="G3521">
        <v>10.78</v>
      </c>
      <c r="H3521" t="str">
        <f>VLOOKUP(Table_Villen_viihde.accdb[[#This Row],[MyyjäID]],ville_myyjät!$A$2:$B$17,2,FALSE)</f>
        <v>Mikko</v>
      </c>
      <c r="I3521" t="str">
        <f>VLOOKUP(Table_Villen_viihde.accdb[[#This Row],[myyjä]],ville_myyjät!$B$2:$C$17,2,FALSE)</f>
        <v>Mies</v>
      </c>
      <c r="J3521" t="str">
        <f>VLOOKUP(Table_Villen_viihde.accdb[[#This Row],[Tuotenumero]],Table_Villen_viihde.accdb5[[Tuotenumero]:[Tuote]],2,FALSE)</f>
        <v>Antennikaapeli</v>
      </c>
      <c r="K3521" s="3">
        <f>VLOOKUP(Table_Villen_viihde.accdb[[#This Row],[Tuotenumero]],Table_Villen_viihde.accdb5[[Tuotenumero]:[TuoteryhmäID]],3,FALSE)</f>
        <v>4</v>
      </c>
      <c r="L3521" s="3" t="str">
        <f>VLOOKUP(Table_Villen_viihde.accdb[[#This Row],[Ryhmänro]],Table_Villen_viihde.accdb6[],2,FALSE)</f>
        <v>Tarvikkeet</v>
      </c>
    </row>
    <row r="3522" spans="1:12" x14ac:dyDescent="0.35">
      <c r="A3522">
        <v>54020</v>
      </c>
      <c r="B3522" s="18">
        <v>42533</v>
      </c>
      <c r="C3522" t="s">
        <v>60</v>
      </c>
      <c r="D3522">
        <v>1</v>
      </c>
      <c r="E3522">
        <v>7</v>
      </c>
      <c r="F3522">
        <v>15</v>
      </c>
      <c r="G3522">
        <v>10.44</v>
      </c>
      <c r="H3522" t="str">
        <f>VLOOKUP(Table_Villen_viihde.accdb[[#This Row],[MyyjäID]],ville_myyjät!$A$2:$B$17,2,FALSE)</f>
        <v>Kaija</v>
      </c>
      <c r="I3522" t="str">
        <f>VLOOKUP(Table_Villen_viihde.accdb[[#This Row],[myyjä]],ville_myyjät!$B$2:$C$17,2,FALSE)</f>
        <v>Nainen</v>
      </c>
      <c r="J3522" t="str">
        <f>VLOOKUP(Table_Villen_viihde.accdb[[#This Row],[Tuotenumero]],Table_Villen_viihde.accdb5[[Tuotenumero]:[Tuote]],2,FALSE)</f>
        <v>Antennikaapeli</v>
      </c>
      <c r="K3522" s="3">
        <f>VLOOKUP(Table_Villen_viihde.accdb[[#This Row],[Tuotenumero]],Table_Villen_viihde.accdb5[[Tuotenumero]:[TuoteryhmäID]],3,FALSE)</f>
        <v>4</v>
      </c>
      <c r="L3522" s="3" t="str">
        <f>VLOOKUP(Table_Villen_viihde.accdb[[#This Row],[Ryhmänro]],Table_Villen_viihde.accdb6[],2,FALSE)</f>
        <v>Tarvikkeet</v>
      </c>
    </row>
    <row r="3523" spans="1:12" x14ac:dyDescent="0.35">
      <c r="A3523">
        <v>54021</v>
      </c>
      <c r="B3523" s="18">
        <v>42533</v>
      </c>
      <c r="C3523" t="s">
        <v>60</v>
      </c>
      <c r="D3523">
        <v>1</v>
      </c>
      <c r="E3523">
        <v>9</v>
      </c>
      <c r="F3523">
        <v>14</v>
      </c>
      <c r="G3523">
        <v>11.16</v>
      </c>
      <c r="H3523" t="str">
        <f>VLOOKUP(Table_Villen_viihde.accdb[[#This Row],[MyyjäID]],ville_myyjät!$A$2:$B$17,2,FALSE)</f>
        <v>Juuso</v>
      </c>
      <c r="I3523" t="str">
        <f>VLOOKUP(Table_Villen_viihde.accdb[[#This Row],[myyjä]],ville_myyjät!$B$2:$C$17,2,FALSE)</f>
        <v>Mies</v>
      </c>
      <c r="J3523" t="str">
        <f>VLOOKUP(Table_Villen_viihde.accdb[[#This Row],[Tuotenumero]],Table_Villen_viihde.accdb5[[Tuotenumero]:[Tuote]],2,FALSE)</f>
        <v>Antennikaapeli</v>
      </c>
      <c r="K3523" s="3">
        <f>VLOOKUP(Table_Villen_viihde.accdb[[#This Row],[Tuotenumero]],Table_Villen_viihde.accdb5[[Tuotenumero]:[TuoteryhmäID]],3,FALSE)</f>
        <v>4</v>
      </c>
      <c r="L3523" s="3" t="str">
        <f>VLOOKUP(Table_Villen_viihde.accdb[[#This Row],[Ryhmänro]],Table_Villen_viihde.accdb6[],2,FALSE)</f>
        <v>Tarvikkeet</v>
      </c>
    </row>
    <row r="3524" spans="1:12" x14ac:dyDescent="0.35">
      <c r="A3524">
        <v>54022</v>
      </c>
      <c r="B3524" s="18">
        <v>42534</v>
      </c>
      <c r="C3524" t="s">
        <v>60</v>
      </c>
      <c r="D3524">
        <v>1</v>
      </c>
      <c r="E3524">
        <v>2</v>
      </c>
      <c r="F3524">
        <v>15</v>
      </c>
      <c r="G3524">
        <v>10.36</v>
      </c>
      <c r="H3524" t="str">
        <f>VLOOKUP(Table_Villen_viihde.accdb[[#This Row],[MyyjäID]],ville_myyjät!$A$2:$B$17,2,FALSE)</f>
        <v>Maija</v>
      </c>
      <c r="I3524" t="str">
        <f>VLOOKUP(Table_Villen_viihde.accdb[[#This Row],[myyjä]],ville_myyjät!$B$2:$C$17,2,FALSE)</f>
        <v>Nainen</v>
      </c>
      <c r="J3524" t="str">
        <f>VLOOKUP(Table_Villen_viihde.accdb[[#This Row],[Tuotenumero]],Table_Villen_viihde.accdb5[[Tuotenumero]:[Tuote]],2,FALSE)</f>
        <v>Antennikaapeli</v>
      </c>
      <c r="K3524" s="3">
        <f>VLOOKUP(Table_Villen_viihde.accdb[[#This Row],[Tuotenumero]],Table_Villen_viihde.accdb5[[Tuotenumero]:[TuoteryhmäID]],3,FALSE)</f>
        <v>4</v>
      </c>
      <c r="L3524" s="3" t="str">
        <f>VLOOKUP(Table_Villen_viihde.accdb[[#This Row],[Ryhmänro]],Table_Villen_viihde.accdb6[],2,FALSE)</f>
        <v>Tarvikkeet</v>
      </c>
    </row>
    <row r="3525" spans="1:12" x14ac:dyDescent="0.35">
      <c r="A3525">
        <v>54023</v>
      </c>
      <c r="B3525" s="18">
        <v>42535</v>
      </c>
      <c r="C3525" t="s">
        <v>60</v>
      </c>
      <c r="D3525">
        <v>1</v>
      </c>
      <c r="E3525">
        <v>5</v>
      </c>
      <c r="F3525">
        <v>14</v>
      </c>
      <c r="G3525">
        <v>10.81</v>
      </c>
      <c r="H3525" t="str">
        <f>VLOOKUP(Table_Villen_viihde.accdb[[#This Row],[MyyjäID]],ville_myyjät!$A$2:$B$17,2,FALSE)</f>
        <v>Petri</v>
      </c>
      <c r="I3525" t="str">
        <f>VLOOKUP(Table_Villen_viihde.accdb[[#This Row],[myyjä]],ville_myyjät!$B$2:$C$17,2,FALSE)</f>
        <v>Mies</v>
      </c>
      <c r="J3525" t="str">
        <f>VLOOKUP(Table_Villen_viihde.accdb[[#This Row],[Tuotenumero]],Table_Villen_viihde.accdb5[[Tuotenumero]:[Tuote]],2,FALSE)</f>
        <v>Antennikaapeli</v>
      </c>
      <c r="K3525" s="3">
        <f>VLOOKUP(Table_Villen_viihde.accdb[[#This Row],[Tuotenumero]],Table_Villen_viihde.accdb5[[Tuotenumero]:[TuoteryhmäID]],3,FALSE)</f>
        <v>4</v>
      </c>
      <c r="L3525" s="3" t="str">
        <f>VLOOKUP(Table_Villen_viihde.accdb[[#This Row],[Ryhmänro]],Table_Villen_viihde.accdb6[],2,FALSE)</f>
        <v>Tarvikkeet</v>
      </c>
    </row>
    <row r="3526" spans="1:12" x14ac:dyDescent="0.35">
      <c r="A3526">
        <v>54024</v>
      </c>
      <c r="B3526" s="18">
        <v>42535</v>
      </c>
      <c r="C3526" t="s">
        <v>60</v>
      </c>
      <c r="D3526">
        <v>1</v>
      </c>
      <c r="E3526">
        <v>7</v>
      </c>
      <c r="F3526">
        <v>14</v>
      </c>
      <c r="G3526">
        <v>10.19</v>
      </c>
      <c r="H3526" t="str">
        <f>VLOOKUP(Table_Villen_viihde.accdb[[#This Row],[MyyjäID]],ville_myyjät!$A$2:$B$17,2,FALSE)</f>
        <v>Kaija</v>
      </c>
      <c r="I3526" t="str">
        <f>VLOOKUP(Table_Villen_viihde.accdb[[#This Row],[myyjä]],ville_myyjät!$B$2:$C$17,2,FALSE)</f>
        <v>Nainen</v>
      </c>
      <c r="J3526" t="str">
        <f>VLOOKUP(Table_Villen_viihde.accdb[[#This Row],[Tuotenumero]],Table_Villen_viihde.accdb5[[Tuotenumero]:[Tuote]],2,FALSE)</f>
        <v>Antennikaapeli</v>
      </c>
      <c r="K3526" s="3">
        <f>VLOOKUP(Table_Villen_viihde.accdb[[#This Row],[Tuotenumero]],Table_Villen_viihde.accdb5[[Tuotenumero]:[TuoteryhmäID]],3,FALSE)</f>
        <v>4</v>
      </c>
      <c r="L3526" s="3" t="str">
        <f>VLOOKUP(Table_Villen_viihde.accdb[[#This Row],[Ryhmänro]],Table_Villen_viihde.accdb6[],2,FALSE)</f>
        <v>Tarvikkeet</v>
      </c>
    </row>
    <row r="3527" spans="1:12" x14ac:dyDescent="0.35">
      <c r="A3527">
        <v>54025</v>
      </c>
      <c r="B3527" s="18">
        <v>42535</v>
      </c>
      <c r="C3527" t="s">
        <v>59</v>
      </c>
      <c r="D3527">
        <v>1</v>
      </c>
      <c r="E3527">
        <v>14</v>
      </c>
      <c r="F3527">
        <v>247</v>
      </c>
      <c r="G3527">
        <v>130.5</v>
      </c>
      <c r="H3527" t="str">
        <f>VLOOKUP(Table_Villen_viihde.accdb[[#This Row],[MyyjäID]],ville_myyjät!$A$2:$B$17,2,FALSE)</f>
        <v>Jani</v>
      </c>
      <c r="I3527" t="str">
        <f>VLOOKUP(Table_Villen_viihde.accdb[[#This Row],[myyjä]],ville_myyjät!$B$2:$C$17,2,FALSE)</f>
        <v>Mies</v>
      </c>
      <c r="J3527" t="str">
        <f>VLOOKUP(Table_Villen_viihde.accdb[[#This Row],[Tuotenumero]],Table_Villen_viihde.accdb5[[Tuotenumero]:[Tuote]],2,FALSE)</f>
        <v>Levysoitin</v>
      </c>
      <c r="K3527" s="3">
        <f>VLOOKUP(Table_Villen_viihde.accdb[[#This Row],[Tuotenumero]],Table_Villen_viihde.accdb5[[Tuotenumero]:[TuoteryhmäID]],3,FALSE)</f>
        <v>1</v>
      </c>
      <c r="L3527" s="3" t="str">
        <f>VLOOKUP(Table_Villen_viihde.accdb[[#This Row],[Ryhmänro]],Table_Villen_viihde.accdb6[],2,FALSE)</f>
        <v>Äänentoisto</v>
      </c>
    </row>
    <row r="3528" spans="1:12" x14ac:dyDescent="0.35">
      <c r="A3528">
        <v>54026</v>
      </c>
      <c r="B3528" s="18">
        <v>42536</v>
      </c>
      <c r="C3528" t="s">
        <v>60</v>
      </c>
      <c r="D3528">
        <v>1</v>
      </c>
      <c r="E3528">
        <v>5</v>
      </c>
      <c r="F3528">
        <v>15</v>
      </c>
      <c r="G3528">
        <v>10.95</v>
      </c>
      <c r="H3528" t="str">
        <f>VLOOKUP(Table_Villen_viihde.accdb[[#This Row],[MyyjäID]],ville_myyjät!$A$2:$B$17,2,FALSE)</f>
        <v>Petri</v>
      </c>
      <c r="I3528" t="str">
        <f>VLOOKUP(Table_Villen_viihde.accdb[[#This Row],[myyjä]],ville_myyjät!$B$2:$C$17,2,FALSE)</f>
        <v>Mies</v>
      </c>
      <c r="J3528" t="str">
        <f>VLOOKUP(Table_Villen_viihde.accdb[[#This Row],[Tuotenumero]],Table_Villen_viihde.accdb5[[Tuotenumero]:[Tuote]],2,FALSE)</f>
        <v>Antennikaapeli</v>
      </c>
      <c r="K3528" s="3">
        <f>VLOOKUP(Table_Villen_viihde.accdb[[#This Row],[Tuotenumero]],Table_Villen_viihde.accdb5[[Tuotenumero]:[TuoteryhmäID]],3,FALSE)</f>
        <v>4</v>
      </c>
      <c r="L3528" s="3" t="str">
        <f>VLOOKUP(Table_Villen_viihde.accdb[[#This Row],[Ryhmänro]],Table_Villen_viihde.accdb6[],2,FALSE)</f>
        <v>Tarvikkeet</v>
      </c>
    </row>
    <row r="3529" spans="1:12" x14ac:dyDescent="0.35">
      <c r="A3529">
        <v>54027</v>
      </c>
      <c r="B3529" s="18">
        <v>42536</v>
      </c>
      <c r="C3529" t="s">
        <v>60</v>
      </c>
      <c r="D3529">
        <v>1</v>
      </c>
      <c r="E3529">
        <v>7</v>
      </c>
      <c r="F3529">
        <v>15</v>
      </c>
      <c r="G3529">
        <v>11.08</v>
      </c>
      <c r="H3529" t="str">
        <f>VLOOKUP(Table_Villen_viihde.accdb[[#This Row],[MyyjäID]],ville_myyjät!$A$2:$B$17,2,FALSE)</f>
        <v>Kaija</v>
      </c>
      <c r="I3529" t="str">
        <f>VLOOKUP(Table_Villen_viihde.accdb[[#This Row],[myyjä]],ville_myyjät!$B$2:$C$17,2,FALSE)</f>
        <v>Nainen</v>
      </c>
      <c r="J3529" t="str">
        <f>VLOOKUP(Table_Villen_viihde.accdb[[#This Row],[Tuotenumero]],Table_Villen_viihde.accdb5[[Tuotenumero]:[Tuote]],2,FALSE)</f>
        <v>Antennikaapeli</v>
      </c>
      <c r="K3529" s="3">
        <f>VLOOKUP(Table_Villen_viihde.accdb[[#This Row],[Tuotenumero]],Table_Villen_viihde.accdb5[[Tuotenumero]:[TuoteryhmäID]],3,FALSE)</f>
        <v>4</v>
      </c>
      <c r="L3529" s="3" t="str">
        <f>VLOOKUP(Table_Villen_viihde.accdb[[#This Row],[Ryhmänro]],Table_Villen_viihde.accdb6[],2,FALSE)</f>
        <v>Tarvikkeet</v>
      </c>
    </row>
    <row r="3530" spans="1:12" x14ac:dyDescent="0.35">
      <c r="A3530">
        <v>54028</v>
      </c>
      <c r="B3530" s="18">
        <v>42536</v>
      </c>
      <c r="C3530" t="s">
        <v>60</v>
      </c>
      <c r="D3530">
        <v>1</v>
      </c>
      <c r="E3530">
        <v>3</v>
      </c>
      <c r="F3530">
        <v>14</v>
      </c>
      <c r="G3530">
        <v>11.24</v>
      </c>
      <c r="H3530" t="str">
        <f>VLOOKUP(Table_Villen_viihde.accdb[[#This Row],[MyyjäID]],ville_myyjät!$A$2:$B$17,2,FALSE)</f>
        <v>Helena</v>
      </c>
      <c r="I3530" t="str">
        <f>VLOOKUP(Table_Villen_viihde.accdb[[#This Row],[myyjä]],ville_myyjät!$B$2:$C$17,2,FALSE)</f>
        <v>Nainen</v>
      </c>
      <c r="J3530" t="str">
        <f>VLOOKUP(Table_Villen_viihde.accdb[[#This Row],[Tuotenumero]],Table_Villen_viihde.accdb5[[Tuotenumero]:[Tuote]],2,FALSE)</f>
        <v>Antennikaapeli</v>
      </c>
      <c r="K3530" s="3">
        <f>VLOOKUP(Table_Villen_viihde.accdb[[#This Row],[Tuotenumero]],Table_Villen_viihde.accdb5[[Tuotenumero]:[TuoteryhmäID]],3,FALSE)</f>
        <v>4</v>
      </c>
      <c r="L3530" s="3" t="str">
        <f>VLOOKUP(Table_Villen_viihde.accdb[[#This Row],[Ryhmänro]],Table_Villen_viihde.accdb6[],2,FALSE)</f>
        <v>Tarvikkeet</v>
      </c>
    </row>
    <row r="3531" spans="1:12" x14ac:dyDescent="0.35">
      <c r="A3531">
        <v>54029</v>
      </c>
      <c r="B3531" s="18">
        <v>42537</v>
      </c>
      <c r="C3531" t="s">
        <v>60</v>
      </c>
      <c r="D3531">
        <v>1</v>
      </c>
      <c r="E3531">
        <v>7</v>
      </c>
      <c r="F3531">
        <v>14</v>
      </c>
      <c r="G3531">
        <v>10.62</v>
      </c>
      <c r="H3531" t="str">
        <f>VLOOKUP(Table_Villen_viihde.accdb[[#This Row],[MyyjäID]],ville_myyjät!$A$2:$B$17,2,FALSE)</f>
        <v>Kaija</v>
      </c>
      <c r="I3531" t="str">
        <f>VLOOKUP(Table_Villen_viihde.accdb[[#This Row],[myyjä]],ville_myyjät!$B$2:$C$17,2,FALSE)</f>
        <v>Nainen</v>
      </c>
      <c r="J3531" t="str">
        <f>VLOOKUP(Table_Villen_viihde.accdb[[#This Row],[Tuotenumero]],Table_Villen_viihde.accdb5[[Tuotenumero]:[Tuote]],2,FALSE)</f>
        <v>Antennikaapeli</v>
      </c>
      <c r="K3531" s="3">
        <f>VLOOKUP(Table_Villen_viihde.accdb[[#This Row],[Tuotenumero]],Table_Villen_viihde.accdb5[[Tuotenumero]:[TuoteryhmäID]],3,FALSE)</f>
        <v>4</v>
      </c>
      <c r="L3531" s="3" t="str">
        <f>VLOOKUP(Table_Villen_viihde.accdb[[#This Row],[Ryhmänro]],Table_Villen_viihde.accdb6[],2,FALSE)</f>
        <v>Tarvikkeet</v>
      </c>
    </row>
    <row r="3532" spans="1:12" x14ac:dyDescent="0.35">
      <c r="A3532">
        <v>54030</v>
      </c>
      <c r="B3532" s="18">
        <v>42537</v>
      </c>
      <c r="C3532" t="s">
        <v>60</v>
      </c>
      <c r="D3532">
        <v>1</v>
      </c>
      <c r="E3532">
        <v>13</v>
      </c>
      <c r="F3532">
        <v>15</v>
      </c>
      <c r="G3532">
        <v>10.47</v>
      </c>
      <c r="H3532" t="str">
        <f>VLOOKUP(Table_Villen_viihde.accdb[[#This Row],[MyyjäID]],ville_myyjät!$A$2:$B$17,2,FALSE)</f>
        <v>Kaarlo</v>
      </c>
      <c r="I3532" t="str">
        <f>VLOOKUP(Table_Villen_viihde.accdb[[#This Row],[myyjä]],ville_myyjät!$B$2:$C$17,2,FALSE)</f>
        <v>Mies</v>
      </c>
      <c r="J3532" t="str">
        <f>VLOOKUP(Table_Villen_viihde.accdb[[#This Row],[Tuotenumero]],Table_Villen_viihde.accdb5[[Tuotenumero]:[Tuote]],2,FALSE)</f>
        <v>Antennikaapeli</v>
      </c>
      <c r="K3532" s="3">
        <f>VLOOKUP(Table_Villen_viihde.accdb[[#This Row],[Tuotenumero]],Table_Villen_viihde.accdb5[[Tuotenumero]:[TuoteryhmäID]],3,FALSE)</f>
        <v>4</v>
      </c>
      <c r="L3532" s="3" t="str">
        <f>VLOOKUP(Table_Villen_viihde.accdb[[#This Row],[Ryhmänro]],Table_Villen_viihde.accdb6[],2,FALSE)</f>
        <v>Tarvikkeet</v>
      </c>
    </row>
    <row r="3533" spans="1:12" x14ac:dyDescent="0.35">
      <c r="A3533">
        <v>54031</v>
      </c>
      <c r="B3533" s="18">
        <v>42537</v>
      </c>
      <c r="C3533" t="s">
        <v>58</v>
      </c>
      <c r="D3533">
        <v>1</v>
      </c>
      <c r="E3533">
        <v>11</v>
      </c>
      <c r="F3533">
        <v>18</v>
      </c>
      <c r="G3533">
        <v>9.25</v>
      </c>
      <c r="H3533" t="str">
        <f>VLOOKUP(Table_Villen_viihde.accdb[[#This Row],[MyyjäID]],ville_myyjät!$A$2:$B$17,2,FALSE)</f>
        <v>Kuisma</v>
      </c>
      <c r="I3533" t="str">
        <f>VLOOKUP(Table_Villen_viihde.accdb[[#This Row],[myyjä]],ville_myyjät!$B$2:$C$17,2,FALSE)</f>
        <v>Mies</v>
      </c>
      <c r="J3533" t="str">
        <f>VLOOKUP(Table_Villen_viihde.accdb[[#This Row],[Tuotenumero]],Table_Villen_viihde.accdb5[[Tuotenumero]:[Tuote]],2,FALSE)</f>
        <v>USB-kaapeli</v>
      </c>
      <c r="K3533" s="3">
        <f>VLOOKUP(Table_Villen_viihde.accdb[[#This Row],[Tuotenumero]],Table_Villen_viihde.accdb5[[Tuotenumero]:[TuoteryhmäID]],3,FALSE)</f>
        <v>4</v>
      </c>
      <c r="L3533" s="3" t="str">
        <f>VLOOKUP(Table_Villen_viihde.accdb[[#This Row],[Ryhmänro]],Table_Villen_viihde.accdb6[],2,FALSE)</f>
        <v>Tarvikkeet</v>
      </c>
    </row>
    <row r="3534" spans="1:12" x14ac:dyDescent="0.35">
      <c r="A3534">
        <v>54032</v>
      </c>
      <c r="B3534" s="18">
        <v>42537</v>
      </c>
      <c r="C3534" t="s">
        <v>65</v>
      </c>
      <c r="D3534">
        <v>1</v>
      </c>
      <c r="E3534">
        <v>10</v>
      </c>
      <c r="F3534">
        <v>33</v>
      </c>
      <c r="G3534">
        <v>18.489999999999998</v>
      </c>
      <c r="H3534" t="str">
        <f>VLOOKUP(Table_Villen_viihde.accdb[[#This Row],[MyyjäID]],ville_myyjät!$A$2:$B$17,2,FALSE)</f>
        <v>Ilona</v>
      </c>
      <c r="I3534" t="str">
        <f>VLOOKUP(Table_Villen_viihde.accdb[[#This Row],[myyjä]],ville_myyjät!$B$2:$C$17,2,FALSE)</f>
        <v>Nainen</v>
      </c>
      <c r="J3534" t="str">
        <f>VLOOKUP(Table_Villen_viihde.accdb[[#This Row],[Tuotenumero]],Table_Villen_viihde.accdb5[[Tuotenumero]:[Tuote]],2,FALSE)</f>
        <v>Liitinsarja</v>
      </c>
      <c r="K3534" s="3">
        <f>VLOOKUP(Table_Villen_viihde.accdb[[#This Row],[Tuotenumero]],Table_Villen_viihde.accdb5[[Tuotenumero]:[TuoteryhmäID]],3,FALSE)</f>
        <v>4</v>
      </c>
      <c r="L3534" s="3" t="str">
        <f>VLOOKUP(Table_Villen_viihde.accdb[[#This Row],[Ryhmänro]],Table_Villen_viihde.accdb6[],2,FALSE)</f>
        <v>Tarvikkeet</v>
      </c>
    </row>
    <row r="3535" spans="1:12" x14ac:dyDescent="0.35">
      <c r="A3535">
        <v>54033</v>
      </c>
      <c r="B3535" s="18">
        <v>42538</v>
      </c>
      <c r="C3535" t="s">
        <v>60</v>
      </c>
      <c r="D3535">
        <v>1</v>
      </c>
      <c r="E3535">
        <v>6</v>
      </c>
      <c r="F3535">
        <v>15</v>
      </c>
      <c r="G3535">
        <v>10.33</v>
      </c>
      <c r="H3535" t="str">
        <f>VLOOKUP(Table_Villen_viihde.accdb[[#This Row],[MyyjäID]],ville_myyjät!$A$2:$B$17,2,FALSE)</f>
        <v>Mikko</v>
      </c>
      <c r="I3535" t="str">
        <f>VLOOKUP(Table_Villen_viihde.accdb[[#This Row],[myyjä]],ville_myyjät!$B$2:$C$17,2,FALSE)</f>
        <v>Mies</v>
      </c>
      <c r="J3535" t="str">
        <f>VLOOKUP(Table_Villen_viihde.accdb[[#This Row],[Tuotenumero]],Table_Villen_viihde.accdb5[[Tuotenumero]:[Tuote]],2,FALSE)</f>
        <v>Antennikaapeli</v>
      </c>
      <c r="K3535" s="3">
        <f>VLOOKUP(Table_Villen_viihde.accdb[[#This Row],[Tuotenumero]],Table_Villen_viihde.accdb5[[Tuotenumero]:[TuoteryhmäID]],3,FALSE)</f>
        <v>4</v>
      </c>
      <c r="L3535" s="3" t="str">
        <f>VLOOKUP(Table_Villen_viihde.accdb[[#This Row],[Ryhmänro]],Table_Villen_viihde.accdb6[],2,FALSE)</f>
        <v>Tarvikkeet</v>
      </c>
    </row>
    <row r="3536" spans="1:12" x14ac:dyDescent="0.35">
      <c r="A3536">
        <v>54034</v>
      </c>
      <c r="B3536" s="18">
        <v>42539</v>
      </c>
      <c r="C3536" t="s">
        <v>60</v>
      </c>
      <c r="D3536">
        <v>1</v>
      </c>
      <c r="E3536">
        <v>6</v>
      </c>
      <c r="F3536">
        <v>15</v>
      </c>
      <c r="G3536">
        <v>10.48</v>
      </c>
      <c r="H3536" t="str">
        <f>VLOOKUP(Table_Villen_viihde.accdb[[#This Row],[MyyjäID]],ville_myyjät!$A$2:$B$17,2,FALSE)</f>
        <v>Mikko</v>
      </c>
      <c r="I3536" t="str">
        <f>VLOOKUP(Table_Villen_viihde.accdb[[#This Row],[myyjä]],ville_myyjät!$B$2:$C$17,2,FALSE)</f>
        <v>Mies</v>
      </c>
      <c r="J3536" t="str">
        <f>VLOOKUP(Table_Villen_viihde.accdb[[#This Row],[Tuotenumero]],Table_Villen_viihde.accdb5[[Tuotenumero]:[Tuote]],2,FALSE)</f>
        <v>Antennikaapeli</v>
      </c>
      <c r="K3536" s="3">
        <f>VLOOKUP(Table_Villen_viihde.accdb[[#This Row],[Tuotenumero]],Table_Villen_viihde.accdb5[[Tuotenumero]:[TuoteryhmäID]],3,FALSE)</f>
        <v>4</v>
      </c>
      <c r="L3536" s="3" t="str">
        <f>VLOOKUP(Table_Villen_viihde.accdb[[#This Row],[Ryhmänro]],Table_Villen_viihde.accdb6[],2,FALSE)</f>
        <v>Tarvikkeet</v>
      </c>
    </row>
    <row r="3537" spans="1:12" x14ac:dyDescent="0.35">
      <c r="A3537">
        <v>54035</v>
      </c>
      <c r="B3537" s="18">
        <v>42539</v>
      </c>
      <c r="C3537" t="s">
        <v>60</v>
      </c>
      <c r="D3537">
        <v>1</v>
      </c>
      <c r="E3537">
        <v>11</v>
      </c>
      <c r="F3537">
        <v>14</v>
      </c>
      <c r="G3537">
        <v>11.03</v>
      </c>
      <c r="H3537" t="str">
        <f>VLOOKUP(Table_Villen_viihde.accdb[[#This Row],[MyyjäID]],ville_myyjät!$A$2:$B$17,2,FALSE)</f>
        <v>Kuisma</v>
      </c>
      <c r="I3537" t="str">
        <f>VLOOKUP(Table_Villen_viihde.accdb[[#This Row],[myyjä]],ville_myyjät!$B$2:$C$17,2,FALSE)</f>
        <v>Mies</v>
      </c>
      <c r="J3537" t="str">
        <f>VLOOKUP(Table_Villen_viihde.accdb[[#This Row],[Tuotenumero]],Table_Villen_viihde.accdb5[[Tuotenumero]:[Tuote]],2,FALSE)</f>
        <v>Antennikaapeli</v>
      </c>
      <c r="K3537" s="3">
        <f>VLOOKUP(Table_Villen_viihde.accdb[[#This Row],[Tuotenumero]],Table_Villen_viihde.accdb5[[Tuotenumero]:[TuoteryhmäID]],3,FALSE)</f>
        <v>4</v>
      </c>
      <c r="L3537" s="3" t="str">
        <f>VLOOKUP(Table_Villen_viihde.accdb[[#This Row],[Ryhmänro]],Table_Villen_viihde.accdb6[],2,FALSE)</f>
        <v>Tarvikkeet</v>
      </c>
    </row>
    <row r="3538" spans="1:12" x14ac:dyDescent="0.35">
      <c r="A3538">
        <v>54036</v>
      </c>
      <c r="B3538" s="18">
        <v>42539</v>
      </c>
      <c r="C3538" t="s">
        <v>59</v>
      </c>
      <c r="D3538">
        <v>1</v>
      </c>
      <c r="E3538">
        <v>1</v>
      </c>
      <c r="F3538">
        <v>237</v>
      </c>
      <c r="G3538">
        <v>126.91</v>
      </c>
      <c r="H3538" t="str">
        <f>VLOOKUP(Table_Villen_viihde.accdb[[#This Row],[MyyjäID]],ville_myyjät!$A$2:$B$17,2,FALSE)</f>
        <v>Liisa</v>
      </c>
      <c r="I3538" t="str">
        <f>VLOOKUP(Table_Villen_viihde.accdb[[#This Row],[myyjä]],ville_myyjät!$B$2:$C$17,2,FALSE)</f>
        <v>Nainen</v>
      </c>
      <c r="J3538" t="str">
        <f>VLOOKUP(Table_Villen_viihde.accdb[[#This Row],[Tuotenumero]],Table_Villen_viihde.accdb5[[Tuotenumero]:[Tuote]],2,FALSE)</f>
        <v>Levysoitin</v>
      </c>
      <c r="K3538" s="3">
        <f>VLOOKUP(Table_Villen_viihde.accdb[[#This Row],[Tuotenumero]],Table_Villen_viihde.accdb5[[Tuotenumero]:[TuoteryhmäID]],3,FALSE)</f>
        <v>1</v>
      </c>
      <c r="L3538" s="3" t="str">
        <f>VLOOKUP(Table_Villen_viihde.accdb[[#This Row],[Ryhmänro]],Table_Villen_viihde.accdb6[],2,FALSE)</f>
        <v>Äänentoisto</v>
      </c>
    </row>
    <row r="3539" spans="1:12" x14ac:dyDescent="0.35">
      <c r="A3539">
        <v>54037</v>
      </c>
      <c r="B3539" s="18">
        <v>42540</v>
      </c>
      <c r="C3539" t="s">
        <v>60</v>
      </c>
      <c r="D3539">
        <v>1</v>
      </c>
      <c r="E3539">
        <v>10</v>
      </c>
      <c r="F3539">
        <v>15</v>
      </c>
      <c r="G3539">
        <v>11.18</v>
      </c>
      <c r="H3539" t="str">
        <f>VLOOKUP(Table_Villen_viihde.accdb[[#This Row],[MyyjäID]],ville_myyjät!$A$2:$B$17,2,FALSE)</f>
        <v>Ilona</v>
      </c>
      <c r="I3539" t="str">
        <f>VLOOKUP(Table_Villen_viihde.accdb[[#This Row],[myyjä]],ville_myyjät!$B$2:$C$17,2,FALSE)</f>
        <v>Nainen</v>
      </c>
      <c r="J3539" t="str">
        <f>VLOOKUP(Table_Villen_viihde.accdb[[#This Row],[Tuotenumero]],Table_Villen_viihde.accdb5[[Tuotenumero]:[Tuote]],2,FALSE)</f>
        <v>Antennikaapeli</v>
      </c>
      <c r="K3539" s="3">
        <f>VLOOKUP(Table_Villen_viihde.accdb[[#This Row],[Tuotenumero]],Table_Villen_viihde.accdb5[[Tuotenumero]:[TuoteryhmäID]],3,FALSE)</f>
        <v>4</v>
      </c>
      <c r="L3539" s="3" t="str">
        <f>VLOOKUP(Table_Villen_viihde.accdb[[#This Row],[Ryhmänro]],Table_Villen_viihde.accdb6[],2,FALSE)</f>
        <v>Tarvikkeet</v>
      </c>
    </row>
    <row r="3540" spans="1:12" x14ac:dyDescent="0.35">
      <c r="A3540">
        <v>54038</v>
      </c>
      <c r="B3540" s="18">
        <v>42540</v>
      </c>
      <c r="C3540" t="s">
        <v>60</v>
      </c>
      <c r="D3540">
        <v>1</v>
      </c>
      <c r="E3540">
        <v>7</v>
      </c>
      <c r="F3540">
        <v>15</v>
      </c>
      <c r="G3540">
        <v>10.92</v>
      </c>
      <c r="H3540" t="str">
        <f>VLOOKUP(Table_Villen_viihde.accdb[[#This Row],[MyyjäID]],ville_myyjät!$A$2:$B$17,2,FALSE)</f>
        <v>Kaija</v>
      </c>
      <c r="I3540" t="str">
        <f>VLOOKUP(Table_Villen_viihde.accdb[[#This Row],[myyjä]],ville_myyjät!$B$2:$C$17,2,FALSE)</f>
        <v>Nainen</v>
      </c>
      <c r="J3540" t="str">
        <f>VLOOKUP(Table_Villen_viihde.accdb[[#This Row],[Tuotenumero]],Table_Villen_viihde.accdb5[[Tuotenumero]:[Tuote]],2,FALSE)</f>
        <v>Antennikaapeli</v>
      </c>
      <c r="K3540" s="3">
        <f>VLOOKUP(Table_Villen_viihde.accdb[[#This Row],[Tuotenumero]],Table_Villen_viihde.accdb5[[Tuotenumero]:[TuoteryhmäID]],3,FALSE)</f>
        <v>4</v>
      </c>
      <c r="L3540" s="3" t="str">
        <f>VLOOKUP(Table_Villen_viihde.accdb[[#This Row],[Ryhmänro]],Table_Villen_viihde.accdb6[],2,FALSE)</f>
        <v>Tarvikkeet</v>
      </c>
    </row>
    <row r="3541" spans="1:12" x14ac:dyDescent="0.35">
      <c r="A3541">
        <v>54039</v>
      </c>
      <c r="B3541" s="18">
        <v>42541</v>
      </c>
      <c r="C3541" t="s">
        <v>60</v>
      </c>
      <c r="D3541">
        <v>1</v>
      </c>
      <c r="E3541">
        <v>14</v>
      </c>
      <c r="F3541">
        <v>14</v>
      </c>
      <c r="G3541">
        <v>10.91</v>
      </c>
      <c r="H3541" t="str">
        <f>VLOOKUP(Table_Villen_viihde.accdb[[#This Row],[MyyjäID]],ville_myyjät!$A$2:$B$17,2,FALSE)</f>
        <v>Jani</v>
      </c>
      <c r="I3541" t="str">
        <f>VLOOKUP(Table_Villen_viihde.accdb[[#This Row],[myyjä]],ville_myyjät!$B$2:$C$17,2,FALSE)</f>
        <v>Mies</v>
      </c>
      <c r="J3541" t="str">
        <f>VLOOKUP(Table_Villen_viihde.accdb[[#This Row],[Tuotenumero]],Table_Villen_viihde.accdb5[[Tuotenumero]:[Tuote]],2,FALSE)</f>
        <v>Antennikaapeli</v>
      </c>
      <c r="K3541" s="3">
        <f>VLOOKUP(Table_Villen_viihde.accdb[[#This Row],[Tuotenumero]],Table_Villen_viihde.accdb5[[Tuotenumero]:[TuoteryhmäID]],3,FALSE)</f>
        <v>4</v>
      </c>
      <c r="L3541" s="3" t="str">
        <f>VLOOKUP(Table_Villen_viihde.accdb[[#This Row],[Ryhmänro]],Table_Villen_viihde.accdb6[],2,FALSE)</f>
        <v>Tarvikkeet</v>
      </c>
    </row>
    <row r="3542" spans="1:12" x14ac:dyDescent="0.35">
      <c r="A3542">
        <v>54040</v>
      </c>
      <c r="B3542" s="18">
        <v>42541</v>
      </c>
      <c r="C3542" t="s">
        <v>60</v>
      </c>
      <c r="D3542">
        <v>1</v>
      </c>
      <c r="E3542">
        <v>5</v>
      </c>
      <c r="F3542">
        <v>15</v>
      </c>
      <c r="G3542">
        <v>10.98</v>
      </c>
      <c r="H3542" t="str">
        <f>VLOOKUP(Table_Villen_viihde.accdb[[#This Row],[MyyjäID]],ville_myyjät!$A$2:$B$17,2,FALSE)</f>
        <v>Petri</v>
      </c>
      <c r="I3542" t="str">
        <f>VLOOKUP(Table_Villen_viihde.accdb[[#This Row],[myyjä]],ville_myyjät!$B$2:$C$17,2,FALSE)</f>
        <v>Mies</v>
      </c>
      <c r="J3542" t="str">
        <f>VLOOKUP(Table_Villen_viihde.accdb[[#This Row],[Tuotenumero]],Table_Villen_viihde.accdb5[[Tuotenumero]:[Tuote]],2,FALSE)</f>
        <v>Antennikaapeli</v>
      </c>
      <c r="K3542" s="3">
        <f>VLOOKUP(Table_Villen_viihde.accdb[[#This Row],[Tuotenumero]],Table_Villen_viihde.accdb5[[Tuotenumero]:[TuoteryhmäID]],3,FALSE)</f>
        <v>4</v>
      </c>
      <c r="L3542" s="3" t="str">
        <f>VLOOKUP(Table_Villen_viihde.accdb[[#This Row],[Ryhmänro]],Table_Villen_viihde.accdb6[],2,FALSE)</f>
        <v>Tarvikkeet</v>
      </c>
    </row>
    <row r="3543" spans="1:12" x14ac:dyDescent="0.35">
      <c r="A3543">
        <v>54041</v>
      </c>
      <c r="B3543" s="18">
        <v>42541</v>
      </c>
      <c r="C3543" t="s">
        <v>63</v>
      </c>
      <c r="D3543">
        <v>1</v>
      </c>
      <c r="E3543">
        <v>7</v>
      </c>
      <c r="F3543">
        <v>112</v>
      </c>
      <c r="G3543">
        <v>75.66</v>
      </c>
      <c r="H3543" t="str">
        <f>VLOOKUP(Table_Villen_viihde.accdb[[#This Row],[MyyjäID]],ville_myyjät!$A$2:$B$17,2,FALSE)</f>
        <v>Kaija</v>
      </c>
      <c r="I3543" t="str">
        <f>VLOOKUP(Table_Villen_viihde.accdb[[#This Row],[myyjä]],ville_myyjät!$B$2:$C$17,2,FALSE)</f>
        <v>Nainen</v>
      </c>
      <c r="J3543" t="str">
        <f>VLOOKUP(Table_Villen_viihde.accdb[[#This Row],[Tuotenumero]],Table_Villen_viihde.accdb5[[Tuotenumero]:[Tuote]],2,FALSE)</f>
        <v>Multidigiboxi</v>
      </c>
      <c r="K3543" s="3">
        <f>VLOOKUP(Table_Villen_viihde.accdb[[#This Row],[Tuotenumero]],Table_Villen_viihde.accdb5[[Tuotenumero]:[TuoteryhmäID]],3,FALSE)</f>
        <v>6</v>
      </c>
      <c r="L3543" s="3" t="str">
        <f>VLOOKUP(Table_Villen_viihde.accdb[[#This Row],[Ryhmänro]],Table_Villen_viihde.accdb6[],2,FALSE)</f>
        <v>Digiboxit</v>
      </c>
    </row>
    <row r="3544" spans="1:12" x14ac:dyDescent="0.35">
      <c r="A3544">
        <v>54042</v>
      </c>
      <c r="B3544" s="18">
        <v>42541</v>
      </c>
      <c r="C3544" t="s">
        <v>60</v>
      </c>
      <c r="D3544">
        <v>1</v>
      </c>
      <c r="E3544">
        <v>7</v>
      </c>
      <c r="F3544">
        <v>15</v>
      </c>
      <c r="G3544">
        <v>10.75</v>
      </c>
      <c r="H3544" t="str">
        <f>VLOOKUP(Table_Villen_viihde.accdb[[#This Row],[MyyjäID]],ville_myyjät!$A$2:$B$17,2,FALSE)</f>
        <v>Kaija</v>
      </c>
      <c r="I3544" t="str">
        <f>VLOOKUP(Table_Villen_viihde.accdb[[#This Row],[myyjä]],ville_myyjät!$B$2:$C$17,2,FALSE)</f>
        <v>Nainen</v>
      </c>
      <c r="J3544" t="str">
        <f>VLOOKUP(Table_Villen_viihde.accdb[[#This Row],[Tuotenumero]],Table_Villen_viihde.accdb5[[Tuotenumero]:[Tuote]],2,FALSE)</f>
        <v>Antennikaapeli</v>
      </c>
      <c r="K3544" s="3">
        <f>VLOOKUP(Table_Villen_viihde.accdb[[#This Row],[Tuotenumero]],Table_Villen_viihde.accdb5[[Tuotenumero]:[TuoteryhmäID]],3,FALSE)</f>
        <v>4</v>
      </c>
      <c r="L3544" s="3" t="str">
        <f>VLOOKUP(Table_Villen_viihde.accdb[[#This Row],[Ryhmänro]],Table_Villen_viihde.accdb6[],2,FALSE)</f>
        <v>Tarvikkeet</v>
      </c>
    </row>
    <row r="3545" spans="1:12" x14ac:dyDescent="0.35">
      <c r="A3545">
        <v>54043</v>
      </c>
      <c r="B3545" s="18">
        <v>42541</v>
      </c>
      <c r="C3545" t="s">
        <v>62</v>
      </c>
      <c r="D3545">
        <v>1</v>
      </c>
      <c r="E3545">
        <v>1</v>
      </c>
      <c r="F3545">
        <v>54</v>
      </c>
      <c r="G3545">
        <v>44.51</v>
      </c>
      <c r="H3545" t="str">
        <f>VLOOKUP(Table_Villen_viihde.accdb[[#This Row],[MyyjäID]],ville_myyjät!$A$2:$B$17,2,FALSE)</f>
        <v>Liisa</v>
      </c>
      <c r="I3545" t="str">
        <f>VLOOKUP(Table_Villen_viihde.accdb[[#This Row],[myyjä]],ville_myyjät!$B$2:$C$17,2,FALSE)</f>
        <v>Nainen</v>
      </c>
      <c r="J3545" t="str">
        <f>VLOOKUP(Table_Villen_viihde.accdb[[#This Row],[Tuotenumero]],Table_Villen_viihde.accdb5[[Tuotenumero]:[Tuote]],2,FALSE)</f>
        <v>Kaukosäädin</v>
      </c>
      <c r="K3545" s="3">
        <f>VLOOKUP(Table_Villen_viihde.accdb[[#This Row],[Tuotenumero]],Table_Villen_viihde.accdb5[[Tuotenumero]:[TuoteryhmäID]],3,FALSE)</f>
        <v>4</v>
      </c>
      <c r="L3545" s="3" t="str">
        <f>VLOOKUP(Table_Villen_viihde.accdb[[#This Row],[Ryhmänro]],Table_Villen_viihde.accdb6[],2,FALSE)</f>
        <v>Tarvikkeet</v>
      </c>
    </row>
    <row r="3546" spans="1:12" x14ac:dyDescent="0.35">
      <c r="A3546">
        <v>54044</v>
      </c>
      <c r="B3546" s="18">
        <v>42542</v>
      </c>
      <c r="C3546" t="s">
        <v>60</v>
      </c>
      <c r="D3546">
        <v>2</v>
      </c>
      <c r="E3546">
        <v>1</v>
      </c>
      <c r="F3546">
        <v>15</v>
      </c>
      <c r="G3546">
        <v>10.58</v>
      </c>
      <c r="H3546" t="str">
        <f>VLOOKUP(Table_Villen_viihde.accdb[[#This Row],[MyyjäID]],ville_myyjät!$A$2:$B$17,2,FALSE)</f>
        <v>Liisa</v>
      </c>
      <c r="I3546" t="str">
        <f>VLOOKUP(Table_Villen_viihde.accdb[[#This Row],[myyjä]],ville_myyjät!$B$2:$C$17,2,FALSE)</f>
        <v>Nainen</v>
      </c>
      <c r="J3546" t="str">
        <f>VLOOKUP(Table_Villen_viihde.accdb[[#This Row],[Tuotenumero]],Table_Villen_viihde.accdb5[[Tuotenumero]:[Tuote]],2,FALSE)</f>
        <v>Antennikaapeli</v>
      </c>
      <c r="K3546" s="3">
        <f>VLOOKUP(Table_Villen_viihde.accdb[[#This Row],[Tuotenumero]],Table_Villen_viihde.accdb5[[Tuotenumero]:[TuoteryhmäID]],3,FALSE)</f>
        <v>4</v>
      </c>
      <c r="L3546" s="3" t="str">
        <f>VLOOKUP(Table_Villen_viihde.accdb[[#This Row],[Ryhmänro]],Table_Villen_viihde.accdb6[],2,FALSE)</f>
        <v>Tarvikkeet</v>
      </c>
    </row>
    <row r="3547" spans="1:12" x14ac:dyDescent="0.35">
      <c r="A3547">
        <v>54045</v>
      </c>
      <c r="B3547" s="18">
        <v>42543</v>
      </c>
      <c r="C3547" t="s">
        <v>60</v>
      </c>
      <c r="D3547">
        <v>1</v>
      </c>
      <c r="E3547">
        <v>11</v>
      </c>
      <c r="F3547">
        <v>15</v>
      </c>
      <c r="G3547">
        <v>10.91</v>
      </c>
      <c r="H3547" t="str">
        <f>VLOOKUP(Table_Villen_viihde.accdb[[#This Row],[MyyjäID]],ville_myyjät!$A$2:$B$17,2,FALSE)</f>
        <v>Kuisma</v>
      </c>
      <c r="I3547" t="str">
        <f>VLOOKUP(Table_Villen_viihde.accdb[[#This Row],[myyjä]],ville_myyjät!$B$2:$C$17,2,FALSE)</f>
        <v>Mies</v>
      </c>
      <c r="J3547" t="str">
        <f>VLOOKUP(Table_Villen_viihde.accdb[[#This Row],[Tuotenumero]],Table_Villen_viihde.accdb5[[Tuotenumero]:[Tuote]],2,FALSE)</f>
        <v>Antennikaapeli</v>
      </c>
      <c r="K3547" s="3">
        <f>VLOOKUP(Table_Villen_viihde.accdb[[#This Row],[Tuotenumero]],Table_Villen_viihde.accdb5[[Tuotenumero]:[TuoteryhmäID]],3,FALSE)</f>
        <v>4</v>
      </c>
      <c r="L3547" s="3" t="str">
        <f>VLOOKUP(Table_Villen_viihde.accdb[[#This Row],[Ryhmänro]],Table_Villen_viihde.accdb6[],2,FALSE)</f>
        <v>Tarvikkeet</v>
      </c>
    </row>
    <row r="3548" spans="1:12" x14ac:dyDescent="0.35">
      <c r="A3548">
        <v>54046</v>
      </c>
      <c r="B3548" s="18">
        <v>42543</v>
      </c>
      <c r="C3548" t="s">
        <v>61</v>
      </c>
      <c r="D3548">
        <v>1</v>
      </c>
      <c r="E3548">
        <v>5</v>
      </c>
      <c r="F3548">
        <v>335</v>
      </c>
      <c r="G3548">
        <v>225.38</v>
      </c>
      <c r="H3548" t="str">
        <f>VLOOKUP(Table_Villen_viihde.accdb[[#This Row],[MyyjäID]],ville_myyjät!$A$2:$B$17,2,FALSE)</f>
        <v>Petri</v>
      </c>
      <c r="I3548" t="str">
        <f>VLOOKUP(Table_Villen_viihde.accdb[[#This Row],[myyjä]],ville_myyjät!$B$2:$C$17,2,FALSE)</f>
        <v>Mies</v>
      </c>
      <c r="J3548" t="str">
        <f>VLOOKUP(Table_Villen_viihde.accdb[[#This Row],[Tuotenumero]],Table_Villen_viihde.accdb5[[Tuotenumero]:[Tuote]],2,FALSE)</f>
        <v>TV32</v>
      </c>
      <c r="K3548" s="3">
        <f>VLOOKUP(Table_Villen_viihde.accdb[[#This Row],[Tuotenumero]],Table_Villen_viihde.accdb5[[Tuotenumero]:[TuoteryhmäID]],3,FALSE)</f>
        <v>3</v>
      </c>
      <c r="L3548" s="3" t="str">
        <f>VLOOKUP(Table_Villen_viihde.accdb[[#This Row],[Ryhmänro]],Table_Villen_viihde.accdb6[],2,FALSE)</f>
        <v>TV</v>
      </c>
    </row>
    <row r="3549" spans="1:12" x14ac:dyDescent="0.35">
      <c r="A3549">
        <v>54047</v>
      </c>
      <c r="B3549" s="18">
        <v>42543</v>
      </c>
      <c r="C3549" t="s">
        <v>65</v>
      </c>
      <c r="D3549">
        <v>1</v>
      </c>
      <c r="E3549">
        <v>3</v>
      </c>
      <c r="F3549">
        <v>32</v>
      </c>
      <c r="G3549">
        <v>20.14</v>
      </c>
      <c r="H3549" t="str">
        <f>VLOOKUP(Table_Villen_viihde.accdb[[#This Row],[MyyjäID]],ville_myyjät!$A$2:$B$17,2,FALSE)</f>
        <v>Helena</v>
      </c>
      <c r="I3549" t="str">
        <f>VLOOKUP(Table_Villen_viihde.accdb[[#This Row],[myyjä]],ville_myyjät!$B$2:$C$17,2,FALSE)</f>
        <v>Nainen</v>
      </c>
      <c r="J3549" t="str">
        <f>VLOOKUP(Table_Villen_viihde.accdb[[#This Row],[Tuotenumero]],Table_Villen_viihde.accdb5[[Tuotenumero]:[Tuote]],2,FALSE)</f>
        <v>Liitinsarja</v>
      </c>
      <c r="K3549" s="3">
        <f>VLOOKUP(Table_Villen_viihde.accdb[[#This Row],[Tuotenumero]],Table_Villen_viihde.accdb5[[Tuotenumero]:[TuoteryhmäID]],3,FALSE)</f>
        <v>4</v>
      </c>
      <c r="L3549" s="3" t="str">
        <f>VLOOKUP(Table_Villen_viihde.accdb[[#This Row],[Ryhmänro]],Table_Villen_viihde.accdb6[],2,FALSE)</f>
        <v>Tarvikkeet</v>
      </c>
    </row>
    <row r="3550" spans="1:12" x14ac:dyDescent="0.35">
      <c r="A3550">
        <v>54048</v>
      </c>
      <c r="B3550" s="18">
        <v>42543</v>
      </c>
      <c r="C3550" t="s">
        <v>59</v>
      </c>
      <c r="D3550">
        <v>1</v>
      </c>
      <c r="E3550">
        <v>11</v>
      </c>
      <c r="F3550">
        <v>255</v>
      </c>
      <c r="G3550">
        <v>129.94</v>
      </c>
      <c r="H3550" t="str">
        <f>VLOOKUP(Table_Villen_viihde.accdb[[#This Row],[MyyjäID]],ville_myyjät!$A$2:$B$17,2,FALSE)</f>
        <v>Kuisma</v>
      </c>
      <c r="I3550" t="str">
        <f>VLOOKUP(Table_Villen_viihde.accdb[[#This Row],[myyjä]],ville_myyjät!$B$2:$C$17,2,FALSE)</f>
        <v>Mies</v>
      </c>
      <c r="J3550" t="str">
        <f>VLOOKUP(Table_Villen_viihde.accdb[[#This Row],[Tuotenumero]],Table_Villen_viihde.accdb5[[Tuotenumero]:[Tuote]],2,FALSE)</f>
        <v>Levysoitin</v>
      </c>
      <c r="K3550" s="3">
        <f>VLOOKUP(Table_Villen_viihde.accdb[[#This Row],[Tuotenumero]],Table_Villen_viihde.accdb5[[Tuotenumero]:[TuoteryhmäID]],3,FALSE)</f>
        <v>1</v>
      </c>
      <c r="L3550" s="3" t="str">
        <f>VLOOKUP(Table_Villen_viihde.accdb[[#This Row],[Ryhmänro]],Table_Villen_viihde.accdb6[],2,FALSE)</f>
        <v>Äänentoisto</v>
      </c>
    </row>
    <row r="3551" spans="1:12" x14ac:dyDescent="0.35">
      <c r="A3551">
        <v>54049</v>
      </c>
      <c r="B3551" s="18">
        <v>42544</v>
      </c>
      <c r="C3551" t="s">
        <v>58</v>
      </c>
      <c r="D3551">
        <v>1</v>
      </c>
      <c r="E3551">
        <v>7</v>
      </c>
      <c r="F3551">
        <v>18</v>
      </c>
      <c r="G3551">
        <v>9.27</v>
      </c>
      <c r="H3551" t="str">
        <f>VLOOKUP(Table_Villen_viihde.accdb[[#This Row],[MyyjäID]],ville_myyjät!$A$2:$B$17,2,FALSE)</f>
        <v>Kaija</v>
      </c>
      <c r="I3551" t="str">
        <f>VLOOKUP(Table_Villen_viihde.accdb[[#This Row],[myyjä]],ville_myyjät!$B$2:$C$17,2,FALSE)</f>
        <v>Nainen</v>
      </c>
      <c r="J3551" t="str">
        <f>VLOOKUP(Table_Villen_viihde.accdb[[#This Row],[Tuotenumero]],Table_Villen_viihde.accdb5[[Tuotenumero]:[Tuote]],2,FALSE)</f>
        <v>USB-kaapeli</v>
      </c>
      <c r="K3551" s="3">
        <f>VLOOKUP(Table_Villen_viihde.accdb[[#This Row],[Tuotenumero]],Table_Villen_viihde.accdb5[[Tuotenumero]:[TuoteryhmäID]],3,FALSE)</f>
        <v>4</v>
      </c>
      <c r="L3551" s="3" t="str">
        <f>VLOOKUP(Table_Villen_viihde.accdb[[#This Row],[Ryhmänro]],Table_Villen_viihde.accdb6[],2,FALSE)</f>
        <v>Tarvikkeet</v>
      </c>
    </row>
    <row r="3552" spans="1:12" x14ac:dyDescent="0.35">
      <c r="A3552">
        <v>54050</v>
      </c>
      <c r="B3552" s="18">
        <v>42544</v>
      </c>
      <c r="C3552" t="s">
        <v>60</v>
      </c>
      <c r="D3552">
        <v>1</v>
      </c>
      <c r="E3552">
        <v>6</v>
      </c>
      <c r="F3552">
        <v>14</v>
      </c>
      <c r="G3552">
        <v>10.15</v>
      </c>
      <c r="H3552" t="str">
        <f>VLOOKUP(Table_Villen_viihde.accdb[[#This Row],[MyyjäID]],ville_myyjät!$A$2:$B$17,2,FALSE)</f>
        <v>Mikko</v>
      </c>
      <c r="I3552" t="str">
        <f>VLOOKUP(Table_Villen_viihde.accdb[[#This Row],[myyjä]],ville_myyjät!$B$2:$C$17,2,FALSE)</f>
        <v>Mies</v>
      </c>
      <c r="J3552" t="str">
        <f>VLOOKUP(Table_Villen_viihde.accdb[[#This Row],[Tuotenumero]],Table_Villen_viihde.accdb5[[Tuotenumero]:[Tuote]],2,FALSE)</f>
        <v>Antennikaapeli</v>
      </c>
      <c r="K3552" s="3">
        <f>VLOOKUP(Table_Villen_viihde.accdb[[#This Row],[Tuotenumero]],Table_Villen_viihde.accdb5[[Tuotenumero]:[TuoteryhmäID]],3,FALSE)</f>
        <v>4</v>
      </c>
      <c r="L3552" s="3" t="str">
        <f>VLOOKUP(Table_Villen_viihde.accdb[[#This Row],[Ryhmänro]],Table_Villen_viihde.accdb6[],2,FALSE)</f>
        <v>Tarvikkeet</v>
      </c>
    </row>
    <row r="3553" spans="1:12" x14ac:dyDescent="0.35">
      <c r="A3553">
        <v>54051</v>
      </c>
      <c r="B3553" s="18">
        <v>42545</v>
      </c>
      <c r="C3553" t="s">
        <v>60</v>
      </c>
      <c r="D3553">
        <v>1</v>
      </c>
      <c r="E3553">
        <v>6</v>
      </c>
      <c r="F3553">
        <v>15</v>
      </c>
      <c r="G3553">
        <v>10.41</v>
      </c>
      <c r="H3553" t="str">
        <f>VLOOKUP(Table_Villen_viihde.accdb[[#This Row],[MyyjäID]],ville_myyjät!$A$2:$B$17,2,FALSE)</f>
        <v>Mikko</v>
      </c>
      <c r="I3553" t="str">
        <f>VLOOKUP(Table_Villen_viihde.accdb[[#This Row],[myyjä]],ville_myyjät!$B$2:$C$17,2,FALSE)</f>
        <v>Mies</v>
      </c>
      <c r="J3553" t="str">
        <f>VLOOKUP(Table_Villen_viihde.accdb[[#This Row],[Tuotenumero]],Table_Villen_viihde.accdb5[[Tuotenumero]:[Tuote]],2,FALSE)</f>
        <v>Antennikaapeli</v>
      </c>
      <c r="K3553" s="3">
        <f>VLOOKUP(Table_Villen_viihde.accdb[[#This Row],[Tuotenumero]],Table_Villen_viihde.accdb5[[Tuotenumero]:[TuoteryhmäID]],3,FALSE)</f>
        <v>4</v>
      </c>
      <c r="L3553" s="3" t="str">
        <f>VLOOKUP(Table_Villen_viihde.accdb[[#This Row],[Ryhmänro]],Table_Villen_viihde.accdb6[],2,FALSE)</f>
        <v>Tarvikkeet</v>
      </c>
    </row>
    <row r="3554" spans="1:12" x14ac:dyDescent="0.35">
      <c r="A3554">
        <v>54052</v>
      </c>
      <c r="B3554" s="18">
        <v>42546</v>
      </c>
      <c r="C3554" t="s">
        <v>60</v>
      </c>
      <c r="D3554">
        <v>1</v>
      </c>
      <c r="E3554">
        <v>11</v>
      </c>
      <c r="F3554">
        <v>14</v>
      </c>
      <c r="G3554">
        <v>10.94</v>
      </c>
      <c r="H3554" t="str">
        <f>VLOOKUP(Table_Villen_viihde.accdb[[#This Row],[MyyjäID]],ville_myyjät!$A$2:$B$17,2,FALSE)</f>
        <v>Kuisma</v>
      </c>
      <c r="I3554" t="str">
        <f>VLOOKUP(Table_Villen_viihde.accdb[[#This Row],[myyjä]],ville_myyjät!$B$2:$C$17,2,FALSE)</f>
        <v>Mies</v>
      </c>
      <c r="J3554" t="str">
        <f>VLOOKUP(Table_Villen_viihde.accdb[[#This Row],[Tuotenumero]],Table_Villen_viihde.accdb5[[Tuotenumero]:[Tuote]],2,FALSE)</f>
        <v>Antennikaapeli</v>
      </c>
      <c r="K3554" s="3">
        <f>VLOOKUP(Table_Villen_viihde.accdb[[#This Row],[Tuotenumero]],Table_Villen_viihde.accdb5[[Tuotenumero]:[TuoteryhmäID]],3,FALSE)</f>
        <v>4</v>
      </c>
      <c r="L3554" s="3" t="str">
        <f>VLOOKUP(Table_Villen_viihde.accdb[[#This Row],[Ryhmänro]],Table_Villen_viihde.accdb6[],2,FALSE)</f>
        <v>Tarvikkeet</v>
      </c>
    </row>
    <row r="3555" spans="1:12" x14ac:dyDescent="0.35">
      <c r="A3555">
        <v>54053</v>
      </c>
      <c r="B3555" s="18">
        <v>42546</v>
      </c>
      <c r="C3555" t="s">
        <v>60</v>
      </c>
      <c r="D3555">
        <v>1</v>
      </c>
      <c r="E3555">
        <v>1</v>
      </c>
      <c r="F3555">
        <v>14</v>
      </c>
      <c r="G3555">
        <v>10.56</v>
      </c>
      <c r="H3555" t="str">
        <f>VLOOKUP(Table_Villen_viihde.accdb[[#This Row],[MyyjäID]],ville_myyjät!$A$2:$B$17,2,FALSE)</f>
        <v>Liisa</v>
      </c>
      <c r="I3555" t="str">
        <f>VLOOKUP(Table_Villen_viihde.accdb[[#This Row],[myyjä]],ville_myyjät!$B$2:$C$17,2,FALSE)</f>
        <v>Nainen</v>
      </c>
      <c r="J3555" t="str">
        <f>VLOOKUP(Table_Villen_viihde.accdb[[#This Row],[Tuotenumero]],Table_Villen_viihde.accdb5[[Tuotenumero]:[Tuote]],2,FALSE)</f>
        <v>Antennikaapeli</v>
      </c>
      <c r="K3555" s="3">
        <f>VLOOKUP(Table_Villen_viihde.accdb[[#This Row],[Tuotenumero]],Table_Villen_viihde.accdb5[[Tuotenumero]:[TuoteryhmäID]],3,FALSE)</f>
        <v>4</v>
      </c>
      <c r="L3555" s="3" t="str">
        <f>VLOOKUP(Table_Villen_viihde.accdb[[#This Row],[Ryhmänro]],Table_Villen_viihde.accdb6[],2,FALSE)</f>
        <v>Tarvikkeet</v>
      </c>
    </row>
    <row r="3556" spans="1:12" x14ac:dyDescent="0.35">
      <c r="A3556">
        <v>54054</v>
      </c>
      <c r="B3556" s="18">
        <v>42546</v>
      </c>
      <c r="C3556" t="s">
        <v>60</v>
      </c>
      <c r="D3556">
        <v>1</v>
      </c>
      <c r="E3556">
        <v>5</v>
      </c>
      <c r="F3556">
        <v>14</v>
      </c>
      <c r="G3556">
        <v>10.89</v>
      </c>
      <c r="H3556" t="str">
        <f>VLOOKUP(Table_Villen_viihde.accdb[[#This Row],[MyyjäID]],ville_myyjät!$A$2:$B$17,2,FALSE)</f>
        <v>Petri</v>
      </c>
      <c r="I3556" t="str">
        <f>VLOOKUP(Table_Villen_viihde.accdb[[#This Row],[myyjä]],ville_myyjät!$B$2:$C$17,2,FALSE)</f>
        <v>Mies</v>
      </c>
      <c r="J3556" t="str">
        <f>VLOOKUP(Table_Villen_viihde.accdb[[#This Row],[Tuotenumero]],Table_Villen_viihde.accdb5[[Tuotenumero]:[Tuote]],2,FALSE)</f>
        <v>Antennikaapeli</v>
      </c>
      <c r="K3556" s="3">
        <f>VLOOKUP(Table_Villen_viihde.accdb[[#This Row],[Tuotenumero]],Table_Villen_viihde.accdb5[[Tuotenumero]:[TuoteryhmäID]],3,FALSE)</f>
        <v>4</v>
      </c>
      <c r="L3556" s="3" t="str">
        <f>VLOOKUP(Table_Villen_viihde.accdb[[#This Row],[Ryhmänro]],Table_Villen_viihde.accdb6[],2,FALSE)</f>
        <v>Tarvikkeet</v>
      </c>
    </row>
    <row r="3557" spans="1:12" x14ac:dyDescent="0.35">
      <c r="A3557">
        <v>54055</v>
      </c>
      <c r="B3557" s="18">
        <v>42546</v>
      </c>
      <c r="C3557" t="s">
        <v>60</v>
      </c>
      <c r="D3557">
        <v>1</v>
      </c>
      <c r="E3557">
        <v>5</v>
      </c>
      <c r="F3557">
        <v>15</v>
      </c>
      <c r="G3557">
        <v>11.12</v>
      </c>
      <c r="H3557" t="str">
        <f>VLOOKUP(Table_Villen_viihde.accdb[[#This Row],[MyyjäID]],ville_myyjät!$A$2:$B$17,2,FALSE)</f>
        <v>Petri</v>
      </c>
      <c r="I3557" t="str">
        <f>VLOOKUP(Table_Villen_viihde.accdb[[#This Row],[myyjä]],ville_myyjät!$B$2:$C$17,2,FALSE)</f>
        <v>Mies</v>
      </c>
      <c r="J3557" t="str">
        <f>VLOOKUP(Table_Villen_viihde.accdb[[#This Row],[Tuotenumero]],Table_Villen_viihde.accdb5[[Tuotenumero]:[Tuote]],2,FALSE)</f>
        <v>Antennikaapeli</v>
      </c>
      <c r="K3557" s="3">
        <f>VLOOKUP(Table_Villen_viihde.accdb[[#This Row],[Tuotenumero]],Table_Villen_viihde.accdb5[[Tuotenumero]:[TuoteryhmäID]],3,FALSE)</f>
        <v>4</v>
      </c>
      <c r="L3557" s="3" t="str">
        <f>VLOOKUP(Table_Villen_viihde.accdb[[#This Row],[Ryhmänro]],Table_Villen_viihde.accdb6[],2,FALSE)</f>
        <v>Tarvikkeet</v>
      </c>
    </row>
    <row r="3558" spans="1:12" x14ac:dyDescent="0.35">
      <c r="A3558">
        <v>54056</v>
      </c>
      <c r="B3558" s="18">
        <v>42546</v>
      </c>
      <c r="C3558" t="s">
        <v>60</v>
      </c>
      <c r="D3558">
        <v>1</v>
      </c>
      <c r="E3558">
        <v>14</v>
      </c>
      <c r="F3558">
        <v>15</v>
      </c>
      <c r="G3558">
        <v>10.48</v>
      </c>
      <c r="H3558" t="str">
        <f>VLOOKUP(Table_Villen_viihde.accdb[[#This Row],[MyyjäID]],ville_myyjät!$A$2:$B$17,2,FALSE)</f>
        <v>Jani</v>
      </c>
      <c r="I3558" t="str">
        <f>VLOOKUP(Table_Villen_viihde.accdb[[#This Row],[myyjä]],ville_myyjät!$B$2:$C$17,2,FALSE)</f>
        <v>Mies</v>
      </c>
      <c r="J3558" t="str">
        <f>VLOOKUP(Table_Villen_viihde.accdb[[#This Row],[Tuotenumero]],Table_Villen_viihde.accdb5[[Tuotenumero]:[Tuote]],2,FALSE)</f>
        <v>Antennikaapeli</v>
      </c>
      <c r="K3558" s="3">
        <f>VLOOKUP(Table_Villen_viihde.accdb[[#This Row],[Tuotenumero]],Table_Villen_viihde.accdb5[[Tuotenumero]:[TuoteryhmäID]],3,FALSE)</f>
        <v>4</v>
      </c>
      <c r="L3558" s="3" t="str">
        <f>VLOOKUP(Table_Villen_viihde.accdb[[#This Row],[Ryhmänro]],Table_Villen_viihde.accdb6[],2,FALSE)</f>
        <v>Tarvikkeet</v>
      </c>
    </row>
    <row r="3559" spans="1:12" x14ac:dyDescent="0.35">
      <c r="A3559">
        <v>54057</v>
      </c>
      <c r="B3559" s="18">
        <v>42547</v>
      </c>
      <c r="C3559" t="s">
        <v>60</v>
      </c>
      <c r="D3559">
        <v>1</v>
      </c>
      <c r="E3559">
        <v>9</v>
      </c>
      <c r="F3559">
        <v>15</v>
      </c>
      <c r="G3559">
        <v>11.08</v>
      </c>
      <c r="H3559" t="str">
        <f>VLOOKUP(Table_Villen_viihde.accdb[[#This Row],[MyyjäID]],ville_myyjät!$A$2:$B$17,2,FALSE)</f>
        <v>Juuso</v>
      </c>
      <c r="I3559" t="str">
        <f>VLOOKUP(Table_Villen_viihde.accdb[[#This Row],[myyjä]],ville_myyjät!$B$2:$C$17,2,FALSE)</f>
        <v>Mies</v>
      </c>
      <c r="J3559" t="str">
        <f>VLOOKUP(Table_Villen_viihde.accdb[[#This Row],[Tuotenumero]],Table_Villen_viihde.accdb5[[Tuotenumero]:[Tuote]],2,FALSE)</f>
        <v>Antennikaapeli</v>
      </c>
      <c r="K3559" s="3">
        <f>VLOOKUP(Table_Villen_viihde.accdb[[#This Row],[Tuotenumero]],Table_Villen_viihde.accdb5[[Tuotenumero]:[TuoteryhmäID]],3,FALSE)</f>
        <v>4</v>
      </c>
      <c r="L3559" s="3" t="str">
        <f>VLOOKUP(Table_Villen_viihde.accdb[[#This Row],[Ryhmänro]],Table_Villen_viihde.accdb6[],2,FALSE)</f>
        <v>Tarvikkeet</v>
      </c>
    </row>
    <row r="3560" spans="1:12" x14ac:dyDescent="0.35">
      <c r="A3560">
        <v>54058</v>
      </c>
      <c r="B3560" s="18">
        <v>42547</v>
      </c>
      <c r="C3560" t="s">
        <v>59</v>
      </c>
      <c r="D3560">
        <v>1</v>
      </c>
      <c r="E3560">
        <v>11</v>
      </c>
      <c r="F3560">
        <v>249</v>
      </c>
      <c r="G3560">
        <v>130.66999999999999</v>
      </c>
      <c r="H3560" t="str">
        <f>VLOOKUP(Table_Villen_viihde.accdb[[#This Row],[MyyjäID]],ville_myyjät!$A$2:$B$17,2,FALSE)</f>
        <v>Kuisma</v>
      </c>
      <c r="I3560" t="str">
        <f>VLOOKUP(Table_Villen_viihde.accdb[[#This Row],[myyjä]],ville_myyjät!$B$2:$C$17,2,FALSE)</f>
        <v>Mies</v>
      </c>
      <c r="J3560" t="str">
        <f>VLOOKUP(Table_Villen_viihde.accdb[[#This Row],[Tuotenumero]],Table_Villen_viihde.accdb5[[Tuotenumero]:[Tuote]],2,FALSE)</f>
        <v>Levysoitin</v>
      </c>
      <c r="K3560" s="3">
        <f>VLOOKUP(Table_Villen_viihde.accdb[[#This Row],[Tuotenumero]],Table_Villen_viihde.accdb5[[Tuotenumero]:[TuoteryhmäID]],3,FALSE)</f>
        <v>1</v>
      </c>
      <c r="L3560" s="3" t="str">
        <f>VLOOKUP(Table_Villen_viihde.accdb[[#This Row],[Ryhmänro]],Table_Villen_viihde.accdb6[],2,FALSE)</f>
        <v>Äänentoisto</v>
      </c>
    </row>
    <row r="3561" spans="1:12" x14ac:dyDescent="0.35">
      <c r="A3561">
        <v>54059</v>
      </c>
      <c r="B3561" s="18">
        <v>42547</v>
      </c>
      <c r="C3561" t="s">
        <v>60</v>
      </c>
      <c r="D3561">
        <v>1</v>
      </c>
      <c r="E3561">
        <v>6</v>
      </c>
      <c r="F3561">
        <v>15</v>
      </c>
      <c r="G3561">
        <v>11.1</v>
      </c>
      <c r="H3561" t="str">
        <f>VLOOKUP(Table_Villen_viihde.accdb[[#This Row],[MyyjäID]],ville_myyjät!$A$2:$B$17,2,FALSE)</f>
        <v>Mikko</v>
      </c>
      <c r="I3561" t="str">
        <f>VLOOKUP(Table_Villen_viihde.accdb[[#This Row],[myyjä]],ville_myyjät!$B$2:$C$17,2,FALSE)</f>
        <v>Mies</v>
      </c>
      <c r="J3561" t="str">
        <f>VLOOKUP(Table_Villen_viihde.accdb[[#This Row],[Tuotenumero]],Table_Villen_viihde.accdb5[[Tuotenumero]:[Tuote]],2,FALSE)</f>
        <v>Antennikaapeli</v>
      </c>
      <c r="K3561" s="3">
        <f>VLOOKUP(Table_Villen_viihde.accdb[[#This Row],[Tuotenumero]],Table_Villen_viihde.accdb5[[Tuotenumero]:[TuoteryhmäID]],3,FALSE)</f>
        <v>4</v>
      </c>
      <c r="L3561" s="3" t="str">
        <f>VLOOKUP(Table_Villen_viihde.accdb[[#This Row],[Ryhmänro]],Table_Villen_viihde.accdb6[],2,FALSE)</f>
        <v>Tarvikkeet</v>
      </c>
    </row>
    <row r="3562" spans="1:12" x14ac:dyDescent="0.35">
      <c r="A3562">
        <v>54060</v>
      </c>
      <c r="B3562" s="18">
        <v>42547</v>
      </c>
      <c r="C3562" t="s">
        <v>60</v>
      </c>
      <c r="D3562">
        <v>1</v>
      </c>
      <c r="E3562">
        <v>7</v>
      </c>
      <c r="F3562">
        <v>14</v>
      </c>
      <c r="G3562">
        <v>10.72</v>
      </c>
      <c r="H3562" t="str">
        <f>VLOOKUP(Table_Villen_viihde.accdb[[#This Row],[MyyjäID]],ville_myyjät!$A$2:$B$17,2,FALSE)</f>
        <v>Kaija</v>
      </c>
      <c r="I3562" t="str">
        <f>VLOOKUP(Table_Villen_viihde.accdb[[#This Row],[myyjä]],ville_myyjät!$B$2:$C$17,2,FALSE)</f>
        <v>Nainen</v>
      </c>
      <c r="J3562" t="str">
        <f>VLOOKUP(Table_Villen_viihde.accdb[[#This Row],[Tuotenumero]],Table_Villen_viihde.accdb5[[Tuotenumero]:[Tuote]],2,FALSE)</f>
        <v>Antennikaapeli</v>
      </c>
      <c r="K3562" s="3">
        <f>VLOOKUP(Table_Villen_viihde.accdb[[#This Row],[Tuotenumero]],Table_Villen_viihde.accdb5[[Tuotenumero]:[TuoteryhmäID]],3,FALSE)</f>
        <v>4</v>
      </c>
      <c r="L3562" s="3" t="str">
        <f>VLOOKUP(Table_Villen_viihde.accdb[[#This Row],[Ryhmänro]],Table_Villen_viihde.accdb6[],2,FALSE)</f>
        <v>Tarvikkeet</v>
      </c>
    </row>
    <row r="3563" spans="1:12" x14ac:dyDescent="0.35">
      <c r="A3563">
        <v>54061</v>
      </c>
      <c r="B3563" s="18">
        <v>42547</v>
      </c>
      <c r="C3563" t="s">
        <v>63</v>
      </c>
      <c r="D3563">
        <v>1</v>
      </c>
      <c r="E3563">
        <v>5</v>
      </c>
      <c r="F3563">
        <v>119</v>
      </c>
      <c r="G3563">
        <v>75.12</v>
      </c>
      <c r="H3563" t="str">
        <f>VLOOKUP(Table_Villen_viihde.accdb[[#This Row],[MyyjäID]],ville_myyjät!$A$2:$B$17,2,FALSE)</f>
        <v>Petri</v>
      </c>
      <c r="I3563" t="str">
        <f>VLOOKUP(Table_Villen_viihde.accdb[[#This Row],[myyjä]],ville_myyjät!$B$2:$C$17,2,FALSE)</f>
        <v>Mies</v>
      </c>
      <c r="J3563" t="str">
        <f>VLOOKUP(Table_Villen_viihde.accdb[[#This Row],[Tuotenumero]],Table_Villen_viihde.accdb5[[Tuotenumero]:[Tuote]],2,FALSE)</f>
        <v>Multidigiboxi</v>
      </c>
      <c r="K3563" s="3">
        <f>VLOOKUP(Table_Villen_viihde.accdb[[#This Row],[Tuotenumero]],Table_Villen_viihde.accdb5[[Tuotenumero]:[TuoteryhmäID]],3,FALSE)</f>
        <v>6</v>
      </c>
      <c r="L3563" s="3" t="str">
        <f>VLOOKUP(Table_Villen_viihde.accdb[[#This Row],[Ryhmänro]],Table_Villen_viihde.accdb6[],2,FALSE)</f>
        <v>Digiboxit</v>
      </c>
    </row>
    <row r="3564" spans="1:12" x14ac:dyDescent="0.35">
      <c r="A3564">
        <v>54062</v>
      </c>
      <c r="B3564" s="18">
        <v>42547</v>
      </c>
      <c r="C3564" t="s">
        <v>60</v>
      </c>
      <c r="D3564">
        <v>1</v>
      </c>
      <c r="E3564">
        <v>6</v>
      </c>
      <c r="F3564">
        <v>15</v>
      </c>
      <c r="G3564">
        <v>11.16</v>
      </c>
      <c r="H3564" t="str">
        <f>VLOOKUP(Table_Villen_viihde.accdb[[#This Row],[MyyjäID]],ville_myyjät!$A$2:$B$17,2,FALSE)</f>
        <v>Mikko</v>
      </c>
      <c r="I3564" t="str">
        <f>VLOOKUP(Table_Villen_viihde.accdb[[#This Row],[myyjä]],ville_myyjät!$B$2:$C$17,2,FALSE)</f>
        <v>Mies</v>
      </c>
      <c r="J3564" t="str">
        <f>VLOOKUP(Table_Villen_viihde.accdb[[#This Row],[Tuotenumero]],Table_Villen_viihde.accdb5[[Tuotenumero]:[Tuote]],2,FALSE)</f>
        <v>Antennikaapeli</v>
      </c>
      <c r="K3564" s="3">
        <f>VLOOKUP(Table_Villen_viihde.accdb[[#This Row],[Tuotenumero]],Table_Villen_viihde.accdb5[[Tuotenumero]:[TuoteryhmäID]],3,FALSE)</f>
        <v>4</v>
      </c>
      <c r="L3564" s="3" t="str">
        <f>VLOOKUP(Table_Villen_viihde.accdb[[#This Row],[Ryhmänro]],Table_Villen_viihde.accdb6[],2,FALSE)</f>
        <v>Tarvikkeet</v>
      </c>
    </row>
    <row r="3565" spans="1:12" x14ac:dyDescent="0.35">
      <c r="A3565">
        <v>54063</v>
      </c>
      <c r="B3565" s="18">
        <v>42547</v>
      </c>
      <c r="C3565" t="s">
        <v>60</v>
      </c>
      <c r="D3565">
        <v>1</v>
      </c>
      <c r="E3565">
        <v>5</v>
      </c>
      <c r="F3565">
        <v>15</v>
      </c>
      <c r="G3565">
        <v>10.65</v>
      </c>
      <c r="H3565" t="str">
        <f>VLOOKUP(Table_Villen_viihde.accdb[[#This Row],[MyyjäID]],ville_myyjät!$A$2:$B$17,2,FALSE)</f>
        <v>Petri</v>
      </c>
      <c r="I3565" t="str">
        <f>VLOOKUP(Table_Villen_viihde.accdb[[#This Row],[myyjä]],ville_myyjät!$B$2:$C$17,2,FALSE)</f>
        <v>Mies</v>
      </c>
      <c r="J3565" t="str">
        <f>VLOOKUP(Table_Villen_viihde.accdb[[#This Row],[Tuotenumero]],Table_Villen_viihde.accdb5[[Tuotenumero]:[Tuote]],2,FALSE)</f>
        <v>Antennikaapeli</v>
      </c>
      <c r="K3565" s="3">
        <f>VLOOKUP(Table_Villen_viihde.accdb[[#This Row],[Tuotenumero]],Table_Villen_viihde.accdb5[[Tuotenumero]:[TuoteryhmäID]],3,FALSE)</f>
        <v>4</v>
      </c>
      <c r="L3565" s="3" t="str">
        <f>VLOOKUP(Table_Villen_viihde.accdb[[#This Row],[Ryhmänro]],Table_Villen_viihde.accdb6[],2,FALSE)</f>
        <v>Tarvikkeet</v>
      </c>
    </row>
    <row r="3566" spans="1:12" x14ac:dyDescent="0.35">
      <c r="A3566">
        <v>54064</v>
      </c>
      <c r="B3566" s="18">
        <v>42548</v>
      </c>
      <c r="C3566" t="s">
        <v>60</v>
      </c>
      <c r="D3566">
        <v>1</v>
      </c>
      <c r="E3566">
        <v>7</v>
      </c>
      <c r="F3566">
        <v>15</v>
      </c>
      <c r="G3566">
        <v>10.29</v>
      </c>
      <c r="H3566" t="str">
        <f>VLOOKUP(Table_Villen_viihde.accdb[[#This Row],[MyyjäID]],ville_myyjät!$A$2:$B$17,2,FALSE)</f>
        <v>Kaija</v>
      </c>
      <c r="I3566" t="str">
        <f>VLOOKUP(Table_Villen_viihde.accdb[[#This Row],[myyjä]],ville_myyjät!$B$2:$C$17,2,FALSE)</f>
        <v>Nainen</v>
      </c>
      <c r="J3566" t="str">
        <f>VLOOKUP(Table_Villen_viihde.accdb[[#This Row],[Tuotenumero]],Table_Villen_viihde.accdb5[[Tuotenumero]:[Tuote]],2,FALSE)</f>
        <v>Antennikaapeli</v>
      </c>
      <c r="K3566" s="3">
        <f>VLOOKUP(Table_Villen_viihde.accdb[[#This Row],[Tuotenumero]],Table_Villen_viihde.accdb5[[Tuotenumero]:[TuoteryhmäID]],3,FALSE)</f>
        <v>4</v>
      </c>
      <c r="L3566" s="3" t="str">
        <f>VLOOKUP(Table_Villen_viihde.accdb[[#This Row],[Ryhmänro]],Table_Villen_viihde.accdb6[],2,FALSE)</f>
        <v>Tarvikkeet</v>
      </c>
    </row>
    <row r="3567" spans="1:12" x14ac:dyDescent="0.35">
      <c r="A3567">
        <v>54065</v>
      </c>
      <c r="B3567" s="18">
        <v>42549</v>
      </c>
      <c r="C3567" t="s">
        <v>60</v>
      </c>
      <c r="D3567">
        <v>1</v>
      </c>
      <c r="E3567">
        <v>2</v>
      </c>
      <c r="F3567">
        <v>15</v>
      </c>
      <c r="G3567">
        <v>10.17</v>
      </c>
      <c r="H3567" t="str">
        <f>VLOOKUP(Table_Villen_viihde.accdb[[#This Row],[MyyjäID]],ville_myyjät!$A$2:$B$17,2,FALSE)</f>
        <v>Maija</v>
      </c>
      <c r="I3567" t="str">
        <f>VLOOKUP(Table_Villen_viihde.accdb[[#This Row],[myyjä]],ville_myyjät!$B$2:$C$17,2,FALSE)</f>
        <v>Nainen</v>
      </c>
      <c r="J3567" t="str">
        <f>VLOOKUP(Table_Villen_viihde.accdb[[#This Row],[Tuotenumero]],Table_Villen_viihde.accdb5[[Tuotenumero]:[Tuote]],2,FALSE)</f>
        <v>Antennikaapeli</v>
      </c>
      <c r="K3567" s="3">
        <f>VLOOKUP(Table_Villen_viihde.accdb[[#This Row],[Tuotenumero]],Table_Villen_viihde.accdb5[[Tuotenumero]:[TuoteryhmäID]],3,FALSE)</f>
        <v>4</v>
      </c>
      <c r="L3567" s="3" t="str">
        <f>VLOOKUP(Table_Villen_viihde.accdb[[#This Row],[Ryhmänro]],Table_Villen_viihde.accdb6[],2,FALSE)</f>
        <v>Tarvikkeet</v>
      </c>
    </row>
    <row r="3568" spans="1:12" x14ac:dyDescent="0.35">
      <c r="A3568">
        <v>54066</v>
      </c>
      <c r="B3568" s="18">
        <v>42549</v>
      </c>
      <c r="C3568" t="s">
        <v>60</v>
      </c>
      <c r="D3568">
        <v>1</v>
      </c>
      <c r="E3568">
        <v>7</v>
      </c>
      <c r="F3568">
        <v>14</v>
      </c>
      <c r="G3568">
        <v>10.15</v>
      </c>
      <c r="H3568" t="str">
        <f>VLOOKUP(Table_Villen_viihde.accdb[[#This Row],[MyyjäID]],ville_myyjät!$A$2:$B$17,2,FALSE)</f>
        <v>Kaija</v>
      </c>
      <c r="I3568" t="str">
        <f>VLOOKUP(Table_Villen_viihde.accdb[[#This Row],[myyjä]],ville_myyjät!$B$2:$C$17,2,FALSE)</f>
        <v>Nainen</v>
      </c>
      <c r="J3568" t="str">
        <f>VLOOKUP(Table_Villen_viihde.accdb[[#This Row],[Tuotenumero]],Table_Villen_viihde.accdb5[[Tuotenumero]:[Tuote]],2,FALSE)</f>
        <v>Antennikaapeli</v>
      </c>
      <c r="K3568" s="3">
        <f>VLOOKUP(Table_Villen_viihde.accdb[[#This Row],[Tuotenumero]],Table_Villen_viihde.accdb5[[Tuotenumero]:[TuoteryhmäID]],3,FALSE)</f>
        <v>4</v>
      </c>
      <c r="L3568" s="3" t="str">
        <f>VLOOKUP(Table_Villen_viihde.accdb[[#This Row],[Ryhmänro]],Table_Villen_viihde.accdb6[],2,FALSE)</f>
        <v>Tarvikkeet</v>
      </c>
    </row>
    <row r="3569" spans="1:12" x14ac:dyDescent="0.35">
      <c r="A3569">
        <v>54067</v>
      </c>
      <c r="B3569" s="18">
        <v>42549</v>
      </c>
      <c r="C3569" t="s">
        <v>62</v>
      </c>
      <c r="D3569">
        <v>1</v>
      </c>
      <c r="E3569">
        <v>10</v>
      </c>
      <c r="F3569">
        <v>58</v>
      </c>
      <c r="G3569">
        <v>43.19</v>
      </c>
      <c r="H3569" t="str">
        <f>VLOOKUP(Table_Villen_viihde.accdb[[#This Row],[MyyjäID]],ville_myyjät!$A$2:$B$17,2,FALSE)</f>
        <v>Ilona</v>
      </c>
      <c r="I3569" t="str">
        <f>VLOOKUP(Table_Villen_viihde.accdb[[#This Row],[myyjä]],ville_myyjät!$B$2:$C$17,2,FALSE)</f>
        <v>Nainen</v>
      </c>
      <c r="J3569" t="str">
        <f>VLOOKUP(Table_Villen_viihde.accdb[[#This Row],[Tuotenumero]],Table_Villen_viihde.accdb5[[Tuotenumero]:[Tuote]],2,FALSE)</f>
        <v>Kaukosäädin</v>
      </c>
      <c r="K3569" s="3">
        <f>VLOOKUP(Table_Villen_viihde.accdb[[#This Row],[Tuotenumero]],Table_Villen_viihde.accdb5[[Tuotenumero]:[TuoteryhmäID]],3,FALSE)</f>
        <v>4</v>
      </c>
      <c r="L3569" s="3" t="str">
        <f>VLOOKUP(Table_Villen_viihde.accdb[[#This Row],[Ryhmänro]],Table_Villen_viihde.accdb6[],2,FALSE)</f>
        <v>Tarvikkeet</v>
      </c>
    </row>
    <row r="3570" spans="1:12" x14ac:dyDescent="0.35">
      <c r="A3570">
        <v>54068</v>
      </c>
      <c r="B3570" s="18">
        <v>42549</v>
      </c>
      <c r="C3570" t="s">
        <v>58</v>
      </c>
      <c r="D3570">
        <v>1</v>
      </c>
      <c r="E3570">
        <v>7</v>
      </c>
      <c r="F3570">
        <v>17</v>
      </c>
      <c r="G3570">
        <v>9.26</v>
      </c>
      <c r="H3570" t="str">
        <f>VLOOKUP(Table_Villen_viihde.accdb[[#This Row],[MyyjäID]],ville_myyjät!$A$2:$B$17,2,FALSE)</f>
        <v>Kaija</v>
      </c>
      <c r="I3570" t="str">
        <f>VLOOKUP(Table_Villen_viihde.accdb[[#This Row],[myyjä]],ville_myyjät!$B$2:$C$17,2,FALSE)</f>
        <v>Nainen</v>
      </c>
      <c r="J3570" t="str">
        <f>VLOOKUP(Table_Villen_viihde.accdb[[#This Row],[Tuotenumero]],Table_Villen_viihde.accdb5[[Tuotenumero]:[Tuote]],2,FALSE)</f>
        <v>USB-kaapeli</v>
      </c>
      <c r="K3570" s="3">
        <f>VLOOKUP(Table_Villen_viihde.accdb[[#This Row],[Tuotenumero]],Table_Villen_viihde.accdb5[[Tuotenumero]:[TuoteryhmäID]],3,FALSE)</f>
        <v>4</v>
      </c>
      <c r="L3570" s="3" t="str">
        <f>VLOOKUP(Table_Villen_viihde.accdb[[#This Row],[Ryhmänro]],Table_Villen_viihde.accdb6[],2,FALSE)</f>
        <v>Tarvikkeet</v>
      </c>
    </row>
    <row r="3571" spans="1:12" x14ac:dyDescent="0.35">
      <c r="A3571">
        <v>54069</v>
      </c>
      <c r="B3571" s="18">
        <v>42550</v>
      </c>
      <c r="C3571" t="s">
        <v>60</v>
      </c>
      <c r="D3571">
        <v>1</v>
      </c>
      <c r="E3571">
        <v>10</v>
      </c>
      <c r="F3571">
        <v>14</v>
      </c>
      <c r="G3571">
        <v>10.69</v>
      </c>
      <c r="H3571" t="str">
        <f>VLOOKUP(Table_Villen_viihde.accdb[[#This Row],[MyyjäID]],ville_myyjät!$A$2:$B$17,2,FALSE)</f>
        <v>Ilona</v>
      </c>
      <c r="I3571" t="str">
        <f>VLOOKUP(Table_Villen_viihde.accdb[[#This Row],[myyjä]],ville_myyjät!$B$2:$C$17,2,FALSE)</f>
        <v>Nainen</v>
      </c>
      <c r="J3571" t="str">
        <f>VLOOKUP(Table_Villen_viihde.accdb[[#This Row],[Tuotenumero]],Table_Villen_viihde.accdb5[[Tuotenumero]:[Tuote]],2,FALSE)</f>
        <v>Antennikaapeli</v>
      </c>
      <c r="K3571" s="3">
        <f>VLOOKUP(Table_Villen_viihde.accdb[[#This Row],[Tuotenumero]],Table_Villen_viihde.accdb5[[Tuotenumero]:[TuoteryhmäID]],3,FALSE)</f>
        <v>4</v>
      </c>
      <c r="L3571" s="3" t="str">
        <f>VLOOKUP(Table_Villen_viihde.accdb[[#This Row],[Ryhmänro]],Table_Villen_viihde.accdb6[],2,FALSE)</f>
        <v>Tarvikkeet</v>
      </c>
    </row>
    <row r="3572" spans="1:12" x14ac:dyDescent="0.35">
      <c r="A3572">
        <v>54070</v>
      </c>
      <c r="B3572" s="18">
        <v>42550</v>
      </c>
      <c r="C3572" t="s">
        <v>61</v>
      </c>
      <c r="D3572">
        <v>1</v>
      </c>
      <c r="E3572">
        <v>1</v>
      </c>
      <c r="F3572">
        <v>320</v>
      </c>
      <c r="G3572">
        <v>217.76</v>
      </c>
      <c r="H3572" t="str">
        <f>VLOOKUP(Table_Villen_viihde.accdb[[#This Row],[MyyjäID]],ville_myyjät!$A$2:$B$17,2,FALSE)</f>
        <v>Liisa</v>
      </c>
      <c r="I3572" t="str">
        <f>VLOOKUP(Table_Villen_viihde.accdb[[#This Row],[myyjä]],ville_myyjät!$B$2:$C$17,2,FALSE)</f>
        <v>Nainen</v>
      </c>
      <c r="J3572" t="str">
        <f>VLOOKUP(Table_Villen_viihde.accdb[[#This Row],[Tuotenumero]],Table_Villen_viihde.accdb5[[Tuotenumero]:[Tuote]],2,FALSE)</f>
        <v>TV32</v>
      </c>
      <c r="K3572" s="3">
        <f>VLOOKUP(Table_Villen_viihde.accdb[[#This Row],[Tuotenumero]],Table_Villen_viihde.accdb5[[Tuotenumero]:[TuoteryhmäID]],3,FALSE)</f>
        <v>3</v>
      </c>
      <c r="L3572" s="3" t="str">
        <f>VLOOKUP(Table_Villen_viihde.accdb[[#This Row],[Ryhmänro]],Table_Villen_viihde.accdb6[],2,FALSE)</f>
        <v>TV</v>
      </c>
    </row>
    <row r="3573" spans="1:12" x14ac:dyDescent="0.35">
      <c r="A3573">
        <v>54071</v>
      </c>
      <c r="B3573" s="18">
        <v>42551</v>
      </c>
      <c r="C3573" t="s">
        <v>60</v>
      </c>
      <c r="D3573">
        <v>1</v>
      </c>
      <c r="E3573">
        <v>7</v>
      </c>
      <c r="F3573">
        <v>15</v>
      </c>
      <c r="G3573">
        <v>10.97</v>
      </c>
      <c r="H3573" t="str">
        <f>VLOOKUP(Table_Villen_viihde.accdb[[#This Row],[MyyjäID]],ville_myyjät!$A$2:$B$17,2,FALSE)</f>
        <v>Kaija</v>
      </c>
      <c r="I3573" t="str">
        <f>VLOOKUP(Table_Villen_viihde.accdb[[#This Row],[myyjä]],ville_myyjät!$B$2:$C$17,2,FALSE)</f>
        <v>Nainen</v>
      </c>
      <c r="J3573" t="str">
        <f>VLOOKUP(Table_Villen_viihde.accdb[[#This Row],[Tuotenumero]],Table_Villen_viihde.accdb5[[Tuotenumero]:[Tuote]],2,FALSE)</f>
        <v>Antennikaapeli</v>
      </c>
      <c r="K3573" s="3">
        <f>VLOOKUP(Table_Villen_viihde.accdb[[#This Row],[Tuotenumero]],Table_Villen_viihde.accdb5[[Tuotenumero]:[TuoteryhmäID]],3,FALSE)</f>
        <v>4</v>
      </c>
      <c r="L3573" s="3" t="str">
        <f>VLOOKUP(Table_Villen_viihde.accdb[[#This Row],[Ryhmänro]],Table_Villen_viihde.accdb6[],2,FALSE)</f>
        <v>Tarvikkeet</v>
      </c>
    </row>
    <row r="3574" spans="1:12" x14ac:dyDescent="0.35">
      <c r="A3574">
        <v>54072</v>
      </c>
      <c r="B3574" s="18">
        <v>42552</v>
      </c>
      <c r="C3574" t="s">
        <v>60</v>
      </c>
      <c r="D3574">
        <v>1</v>
      </c>
      <c r="E3574">
        <v>7</v>
      </c>
      <c r="F3574">
        <v>15</v>
      </c>
      <c r="G3574">
        <v>11.07</v>
      </c>
      <c r="H3574" t="str">
        <f>VLOOKUP(Table_Villen_viihde.accdb[[#This Row],[MyyjäID]],ville_myyjät!$A$2:$B$17,2,FALSE)</f>
        <v>Kaija</v>
      </c>
      <c r="I3574" t="str">
        <f>VLOOKUP(Table_Villen_viihde.accdb[[#This Row],[myyjä]],ville_myyjät!$B$2:$C$17,2,FALSE)</f>
        <v>Nainen</v>
      </c>
      <c r="J3574" t="str">
        <f>VLOOKUP(Table_Villen_viihde.accdb[[#This Row],[Tuotenumero]],Table_Villen_viihde.accdb5[[Tuotenumero]:[Tuote]],2,FALSE)</f>
        <v>Antennikaapeli</v>
      </c>
      <c r="K3574" s="3">
        <f>VLOOKUP(Table_Villen_viihde.accdb[[#This Row],[Tuotenumero]],Table_Villen_viihde.accdb5[[Tuotenumero]:[TuoteryhmäID]],3,FALSE)</f>
        <v>4</v>
      </c>
      <c r="L3574" s="3" t="str">
        <f>VLOOKUP(Table_Villen_viihde.accdb[[#This Row],[Ryhmänro]],Table_Villen_viihde.accdb6[],2,FALSE)</f>
        <v>Tarvikkeet</v>
      </c>
    </row>
    <row r="3575" spans="1:12" x14ac:dyDescent="0.35">
      <c r="A3575">
        <v>54073</v>
      </c>
      <c r="B3575" s="18">
        <v>42552</v>
      </c>
      <c r="C3575" t="s">
        <v>59</v>
      </c>
      <c r="D3575">
        <v>1</v>
      </c>
      <c r="E3575">
        <v>11</v>
      </c>
      <c r="F3575">
        <v>235</v>
      </c>
      <c r="G3575">
        <v>126.77</v>
      </c>
      <c r="H3575" t="str">
        <f>VLOOKUP(Table_Villen_viihde.accdb[[#This Row],[MyyjäID]],ville_myyjät!$A$2:$B$17,2,FALSE)</f>
        <v>Kuisma</v>
      </c>
      <c r="I3575" t="str">
        <f>VLOOKUP(Table_Villen_viihde.accdb[[#This Row],[myyjä]],ville_myyjät!$B$2:$C$17,2,FALSE)</f>
        <v>Mies</v>
      </c>
      <c r="J3575" t="str">
        <f>VLOOKUP(Table_Villen_viihde.accdb[[#This Row],[Tuotenumero]],Table_Villen_viihde.accdb5[[Tuotenumero]:[Tuote]],2,FALSE)</f>
        <v>Levysoitin</v>
      </c>
      <c r="K3575" s="3">
        <f>VLOOKUP(Table_Villen_viihde.accdb[[#This Row],[Tuotenumero]],Table_Villen_viihde.accdb5[[Tuotenumero]:[TuoteryhmäID]],3,FALSE)</f>
        <v>1</v>
      </c>
      <c r="L3575" s="3" t="str">
        <f>VLOOKUP(Table_Villen_viihde.accdb[[#This Row],[Ryhmänro]],Table_Villen_viihde.accdb6[],2,FALSE)</f>
        <v>Äänentoisto</v>
      </c>
    </row>
    <row r="3576" spans="1:12" x14ac:dyDescent="0.35">
      <c r="A3576">
        <v>54074</v>
      </c>
      <c r="B3576" s="18">
        <v>42553</v>
      </c>
      <c r="C3576" t="s">
        <v>60</v>
      </c>
      <c r="D3576">
        <v>1</v>
      </c>
      <c r="E3576">
        <v>6</v>
      </c>
      <c r="F3576">
        <v>14</v>
      </c>
      <c r="G3576">
        <v>10.19</v>
      </c>
      <c r="H3576" t="str">
        <f>VLOOKUP(Table_Villen_viihde.accdb[[#This Row],[MyyjäID]],ville_myyjät!$A$2:$B$17,2,FALSE)</f>
        <v>Mikko</v>
      </c>
      <c r="I3576" t="str">
        <f>VLOOKUP(Table_Villen_viihde.accdb[[#This Row],[myyjä]],ville_myyjät!$B$2:$C$17,2,FALSE)</f>
        <v>Mies</v>
      </c>
      <c r="J3576" t="str">
        <f>VLOOKUP(Table_Villen_viihde.accdb[[#This Row],[Tuotenumero]],Table_Villen_viihde.accdb5[[Tuotenumero]:[Tuote]],2,FALSE)</f>
        <v>Antennikaapeli</v>
      </c>
      <c r="K3576" s="3">
        <f>VLOOKUP(Table_Villen_viihde.accdb[[#This Row],[Tuotenumero]],Table_Villen_viihde.accdb5[[Tuotenumero]:[TuoteryhmäID]],3,FALSE)</f>
        <v>4</v>
      </c>
      <c r="L3576" s="3" t="str">
        <f>VLOOKUP(Table_Villen_viihde.accdb[[#This Row],[Ryhmänro]],Table_Villen_viihde.accdb6[],2,FALSE)</f>
        <v>Tarvikkeet</v>
      </c>
    </row>
    <row r="3577" spans="1:12" x14ac:dyDescent="0.35">
      <c r="A3577">
        <v>54075</v>
      </c>
      <c r="B3577" s="18">
        <v>42553</v>
      </c>
      <c r="C3577" t="s">
        <v>65</v>
      </c>
      <c r="D3577">
        <v>1</v>
      </c>
      <c r="E3577">
        <v>2</v>
      </c>
      <c r="F3577">
        <v>34</v>
      </c>
      <c r="G3577">
        <v>18.649999999999999</v>
      </c>
      <c r="H3577" t="str">
        <f>VLOOKUP(Table_Villen_viihde.accdb[[#This Row],[MyyjäID]],ville_myyjät!$A$2:$B$17,2,FALSE)</f>
        <v>Maija</v>
      </c>
      <c r="I3577" t="str">
        <f>VLOOKUP(Table_Villen_viihde.accdb[[#This Row],[myyjä]],ville_myyjät!$B$2:$C$17,2,FALSE)</f>
        <v>Nainen</v>
      </c>
      <c r="J3577" t="str">
        <f>VLOOKUP(Table_Villen_viihde.accdb[[#This Row],[Tuotenumero]],Table_Villen_viihde.accdb5[[Tuotenumero]:[Tuote]],2,FALSE)</f>
        <v>Liitinsarja</v>
      </c>
      <c r="K3577" s="3">
        <f>VLOOKUP(Table_Villen_viihde.accdb[[#This Row],[Tuotenumero]],Table_Villen_viihde.accdb5[[Tuotenumero]:[TuoteryhmäID]],3,FALSE)</f>
        <v>4</v>
      </c>
      <c r="L3577" s="3" t="str">
        <f>VLOOKUP(Table_Villen_viihde.accdb[[#This Row],[Ryhmänro]],Table_Villen_viihde.accdb6[],2,FALSE)</f>
        <v>Tarvikkeet</v>
      </c>
    </row>
    <row r="3578" spans="1:12" x14ac:dyDescent="0.35">
      <c r="A3578">
        <v>54076</v>
      </c>
      <c r="B3578" s="18">
        <v>42554</v>
      </c>
      <c r="C3578" t="s">
        <v>58</v>
      </c>
      <c r="D3578">
        <v>1</v>
      </c>
      <c r="E3578">
        <v>3</v>
      </c>
      <c r="F3578">
        <v>18</v>
      </c>
      <c r="G3578">
        <v>9.19</v>
      </c>
      <c r="H3578" t="str">
        <f>VLOOKUP(Table_Villen_viihde.accdb[[#This Row],[MyyjäID]],ville_myyjät!$A$2:$B$17,2,FALSE)</f>
        <v>Helena</v>
      </c>
      <c r="I3578" t="str">
        <f>VLOOKUP(Table_Villen_viihde.accdb[[#This Row],[myyjä]],ville_myyjät!$B$2:$C$17,2,FALSE)</f>
        <v>Nainen</v>
      </c>
      <c r="J3578" t="str">
        <f>VLOOKUP(Table_Villen_viihde.accdb[[#This Row],[Tuotenumero]],Table_Villen_viihde.accdb5[[Tuotenumero]:[Tuote]],2,FALSE)</f>
        <v>USB-kaapeli</v>
      </c>
      <c r="K3578" s="3">
        <f>VLOOKUP(Table_Villen_viihde.accdb[[#This Row],[Tuotenumero]],Table_Villen_viihde.accdb5[[Tuotenumero]:[TuoteryhmäID]],3,FALSE)</f>
        <v>4</v>
      </c>
      <c r="L3578" s="3" t="str">
        <f>VLOOKUP(Table_Villen_viihde.accdb[[#This Row],[Ryhmänro]],Table_Villen_viihde.accdb6[],2,FALSE)</f>
        <v>Tarvikkeet</v>
      </c>
    </row>
    <row r="3579" spans="1:12" x14ac:dyDescent="0.35">
      <c r="A3579">
        <v>54077</v>
      </c>
      <c r="B3579" s="18">
        <v>42554</v>
      </c>
      <c r="C3579" t="s">
        <v>60</v>
      </c>
      <c r="D3579">
        <v>1</v>
      </c>
      <c r="E3579">
        <v>1</v>
      </c>
      <c r="F3579">
        <v>14</v>
      </c>
      <c r="G3579">
        <v>11.16</v>
      </c>
      <c r="H3579" t="str">
        <f>VLOOKUP(Table_Villen_viihde.accdb[[#This Row],[MyyjäID]],ville_myyjät!$A$2:$B$17,2,FALSE)</f>
        <v>Liisa</v>
      </c>
      <c r="I3579" t="str">
        <f>VLOOKUP(Table_Villen_viihde.accdb[[#This Row],[myyjä]],ville_myyjät!$B$2:$C$17,2,FALSE)</f>
        <v>Nainen</v>
      </c>
      <c r="J3579" t="str">
        <f>VLOOKUP(Table_Villen_viihde.accdb[[#This Row],[Tuotenumero]],Table_Villen_viihde.accdb5[[Tuotenumero]:[Tuote]],2,FALSE)</f>
        <v>Antennikaapeli</v>
      </c>
      <c r="K3579" s="3">
        <f>VLOOKUP(Table_Villen_viihde.accdb[[#This Row],[Tuotenumero]],Table_Villen_viihde.accdb5[[Tuotenumero]:[TuoteryhmäID]],3,FALSE)</f>
        <v>4</v>
      </c>
      <c r="L3579" s="3" t="str">
        <f>VLOOKUP(Table_Villen_viihde.accdb[[#This Row],[Ryhmänro]],Table_Villen_viihde.accdb6[],2,FALSE)</f>
        <v>Tarvikkeet</v>
      </c>
    </row>
    <row r="3580" spans="1:12" x14ac:dyDescent="0.35">
      <c r="A3580">
        <v>54078</v>
      </c>
      <c r="B3580" s="18">
        <v>42554</v>
      </c>
      <c r="C3580" t="s">
        <v>62</v>
      </c>
      <c r="D3580">
        <v>1</v>
      </c>
      <c r="E3580">
        <v>7</v>
      </c>
      <c r="F3580">
        <v>54</v>
      </c>
      <c r="G3580">
        <v>42.87</v>
      </c>
      <c r="H3580" t="str">
        <f>VLOOKUP(Table_Villen_viihde.accdb[[#This Row],[MyyjäID]],ville_myyjät!$A$2:$B$17,2,FALSE)</f>
        <v>Kaija</v>
      </c>
      <c r="I3580" t="str">
        <f>VLOOKUP(Table_Villen_viihde.accdb[[#This Row],[myyjä]],ville_myyjät!$B$2:$C$17,2,FALSE)</f>
        <v>Nainen</v>
      </c>
      <c r="J3580" t="str">
        <f>VLOOKUP(Table_Villen_viihde.accdb[[#This Row],[Tuotenumero]],Table_Villen_viihde.accdb5[[Tuotenumero]:[Tuote]],2,FALSE)</f>
        <v>Kaukosäädin</v>
      </c>
      <c r="K3580" s="3">
        <f>VLOOKUP(Table_Villen_viihde.accdb[[#This Row],[Tuotenumero]],Table_Villen_viihde.accdb5[[Tuotenumero]:[TuoteryhmäID]],3,FALSE)</f>
        <v>4</v>
      </c>
      <c r="L3580" s="3" t="str">
        <f>VLOOKUP(Table_Villen_viihde.accdb[[#This Row],[Ryhmänro]],Table_Villen_viihde.accdb6[],2,FALSE)</f>
        <v>Tarvikkeet</v>
      </c>
    </row>
    <row r="3581" spans="1:12" x14ac:dyDescent="0.35">
      <c r="A3581">
        <v>54079</v>
      </c>
      <c r="B3581" s="18">
        <v>42554</v>
      </c>
      <c r="C3581" t="s">
        <v>59</v>
      </c>
      <c r="D3581">
        <v>1</v>
      </c>
      <c r="E3581">
        <v>10</v>
      </c>
      <c r="F3581">
        <v>234</v>
      </c>
      <c r="G3581">
        <v>130.32</v>
      </c>
      <c r="H3581" t="str">
        <f>VLOOKUP(Table_Villen_viihde.accdb[[#This Row],[MyyjäID]],ville_myyjät!$A$2:$B$17,2,FALSE)</f>
        <v>Ilona</v>
      </c>
      <c r="I3581" t="str">
        <f>VLOOKUP(Table_Villen_viihde.accdb[[#This Row],[myyjä]],ville_myyjät!$B$2:$C$17,2,FALSE)</f>
        <v>Nainen</v>
      </c>
      <c r="J3581" t="str">
        <f>VLOOKUP(Table_Villen_viihde.accdb[[#This Row],[Tuotenumero]],Table_Villen_viihde.accdb5[[Tuotenumero]:[Tuote]],2,FALSE)</f>
        <v>Levysoitin</v>
      </c>
      <c r="K3581" s="3">
        <f>VLOOKUP(Table_Villen_viihde.accdb[[#This Row],[Tuotenumero]],Table_Villen_viihde.accdb5[[Tuotenumero]:[TuoteryhmäID]],3,FALSE)</f>
        <v>1</v>
      </c>
      <c r="L3581" s="3" t="str">
        <f>VLOOKUP(Table_Villen_viihde.accdb[[#This Row],[Ryhmänro]],Table_Villen_viihde.accdb6[],2,FALSE)</f>
        <v>Äänentoisto</v>
      </c>
    </row>
    <row r="3582" spans="1:12" x14ac:dyDescent="0.35">
      <c r="A3582">
        <v>54080</v>
      </c>
      <c r="B3582" s="18">
        <v>42555</v>
      </c>
      <c r="C3582" t="s">
        <v>60</v>
      </c>
      <c r="D3582">
        <v>1</v>
      </c>
      <c r="E3582">
        <v>9</v>
      </c>
      <c r="F3582">
        <v>15</v>
      </c>
      <c r="G3582">
        <v>10.28</v>
      </c>
      <c r="H3582" t="str">
        <f>VLOOKUP(Table_Villen_viihde.accdb[[#This Row],[MyyjäID]],ville_myyjät!$A$2:$B$17,2,FALSE)</f>
        <v>Juuso</v>
      </c>
      <c r="I3582" t="str">
        <f>VLOOKUP(Table_Villen_viihde.accdb[[#This Row],[myyjä]],ville_myyjät!$B$2:$C$17,2,FALSE)</f>
        <v>Mies</v>
      </c>
      <c r="J3582" t="str">
        <f>VLOOKUP(Table_Villen_viihde.accdb[[#This Row],[Tuotenumero]],Table_Villen_viihde.accdb5[[Tuotenumero]:[Tuote]],2,FALSE)</f>
        <v>Antennikaapeli</v>
      </c>
      <c r="K3582" s="3">
        <f>VLOOKUP(Table_Villen_viihde.accdb[[#This Row],[Tuotenumero]],Table_Villen_viihde.accdb5[[Tuotenumero]:[TuoteryhmäID]],3,FALSE)</f>
        <v>4</v>
      </c>
      <c r="L3582" s="3" t="str">
        <f>VLOOKUP(Table_Villen_viihde.accdb[[#This Row],[Ryhmänro]],Table_Villen_viihde.accdb6[],2,FALSE)</f>
        <v>Tarvikkeet</v>
      </c>
    </row>
    <row r="3583" spans="1:12" x14ac:dyDescent="0.35">
      <c r="A3583">
        <v>54081</v>
      </c>
      <c r="B3583" s="18">
        <v>42555</v>
      </c>
      <c r="C3583" t="s">
        <v>60</v>
      </c>
      <c r="D3583">
        <v>1</v>
      </c>
      <c r="E3583">
        <v>9</v>
      </c>
      <c r="F3583">
        <v>14</v>
      </c>
      <c r="G3583">
        <v>11.16</v>
      </c>
      <c r="H3583" t="str">
        <f>VLOOKUP(Table_Villen_viihde.accdb[[#This Row],[MyyjäID]],ville_myyjät!$A$2:$B$17,2,FALSE)</f>
        <v>Juuso</v>
      </c>
      <c r="I3583" t="str">
        <f>VLOOKUP(Table_Villen_viihde.accdb[[#This Row],[myyjä]],ville_myyjät!$B$2:$C$17,2,FALSE)</f>
        <v>Mies</v>
      </c>
      <c r="J3583" t="str">
        <f>VLOOKUP(Table_Villen_viihde.accdb[[#This Row],[Tuotenumero]],Table_Villen_viihde.accdb5[[Tuotenumero]:[Tuote]],2,FALSE)</f>
        <v>Antennikaapeli</v>
      </c>
      <c r="K3583" s="3">
        <f>VLOOKUP(Table_Villen_viihde.accdb[[#This Row],[Tuotenumero]],Table_Villen_viihde.accdb5[[Tuotenumero]:[TuoteryhmäID]],3,FALSE)</f>
        <v>4</v>
      </c>
      <c r="L3583" s="3" t="str">
        <f>VLOOKUP(Table_Villen_viihde.accdb[[#This Row],[Ryhmänro]],Table_Villen_viihde.accdb6[],2,FALSE)</f>
        <v>Tarvikkeet</v>
      </c>
    </row>
    <row r="3584" spans="1:12" x14ac:dyDescent="0.35">
      <c r="A3584">
        <v>54082</v>
      </c>
      <c r="B3584" s="18">
        <v>42555</v>
      </c>
      <c r="C3584" t="s">
        <v>60</v>
      </c>
      <c r="D3584">
        <v>1</v>
      </c>
      <c r="E3584">
        <v>2</v>
      </c>
      <c r="F3584">
        <v>15</v>
      </c>
      <c r="G3584">
        <v>10.96</v>
      </c>
      <c r="H3584" t="str">
        <f>VLOOKUP(Table_Villen_viihde.accdb[[#This Row],[MyyjäID]],ville_myyjät!$A$2:$B$17,2,FALSE)</f>
        <v>Maija</v>
      </c>
      <c r="I3584" t="str">
        <f>VLOOKUP(Table_Villen_viihde.accdb[[#This Row],[myyjä]],ville_myyjät!$B$2:$C$17,2,FALSE)</f>
        <v>Nainen</v>
      </c>
      <c r="J3584" t="str">
        <f>VLOOKUP(Table_Villen_viihde.accdb[[#This Row],[Tuotenumero]],Table_Villen_viihde.accdb5[[Tuotenumero]:[Tuote]],2,FALSE)</f>
        <v>Antennikaapeli</v>
      </c>
      <c r="K3584" s="3">
        <f>VLOOKUP(Table_Villen_viihde.accdb[[#This Row],[Tuotenumero]],Table_Villen_viihde.accdb5[[Tuotenumero]:[TuoteryhmäID]],3,FALSE)</f>
        <v>4</v>
      </c>
      <c r="L3584" s="3" t="str">
        <f>VLOOKUP(Table_Villen_viihde.accdb[[#This Row],[Ryhmänro]],Table_Villen_viihde.accdb6[],2,FALSE)</f>
        <v>Tarvikkeet</v>
      </c>
    </row>
    <row r="3585" spans="1:12" x14ac:dyDescent="0.35">
      <c r="A3585">
        <v>54083</v>
      </c>
      <c r="B3585" s="18">
        <v>42556</v>
      </c>
      <c r="C3585" t="s">
        <v>60</v>
      </c>
      <c r="D3585">
        <v>1</v>
      </c>
      <c r="E3585">
        <v>7</v>
      </c>
      <c r="F3585">
        <v>15</v>
      </c>
      <c r="G3585">
        <v>10.88</v>
      </c>
      <c r="H3585" t="str">
        <f>VLOOKUP(Table_Villen_viihde.accdb[[#This Row],[MyyjäID]],ville_myyjät!$A$2:$B$17,2,FALSE)</f>
        <v>Kaija</v>
      </c>
      <c r="I3585" t="str">
        <f>VLOOKUP(Table_Villen_viihde.accdb[[#This Row],[myyjä]],ville_myyjät!$B$2:$C$17,2,FALSE)</f>
        <v>Nainen</v>
      </c>
      <c r="J3585" t="str">
        <f>VLOOKUP(Table_Villen_viihde.accdb[[#This Row],[Tuotenumero]],Table_Villen_viihde.accdb5[[Tuotenumero]:[Tuote]],2,FALSE)</f>
        <v>Antennikaapeli</v>
      </c>
      <c r="K3585" s="3">
        <f>VLOOKUP(Table_Villen_viihde.accdb[[#This Row],[Tuotenumero]],Table_Villen_viihde.accdb5[[Tuotenumero]:[TuoteryhmäID]],3,FALSE)</f>
        <v>4</v>
      </c>
      <c r="L3585" s="3" t="str">
        <f>VLOOKUP(Table_Villen_viihde.accdb[[#This Row],[Ryhmänro]],Table_Villen_viihde.accdb6[],2,FALSE)</f>
        <v>Tarvikkeet</v>
      </c>
    </row>
    <row r="3586" spans="1:12" x14ac:dyDescent="0.35">
      <c r="A3586">
        <v>54084</v>
      </c>
      <c r="B3586" s="18">
        <v>42556</v>
      </c>
      <c r="C3586" t="s">
        <v>60</v>
      </c>
      <c r="D3586">
        <v>1</v>
      </c>
      <c r="E3586">
        <v>1</v>
      </c>
      <c r="F3586">
        <v>15</v>
      </c>
      <c r="G3586">
        <v>10.32</v>
      </c>
      <c r="H3586" t="str">
        <f>VLOOKUP(Table_Villen_viihde.accdb[[#This Row],[MyyjäID]],ville_myyjät!$A$2:$B$17,2,FALSE)</f>
        <v>Liisa</v>
      </c>
      <c r="I3586" t="str">
        <f>VLOOKUP(Table_Villen_viihde.accdb[[#This Row],[myyjä]],ville_myyjät!$B$2:$C$17,2,FALSE)</f>
        <v>Nainen</v>
      </c>
      <c r="J3586" t="str">
        <f>VLOOKUP(Table_Villen_viihde.accdb[[#This Row],[Tuotenumero]],Table_Villen_viihde.accdb5[[Tuotenumero]:[Tuote]],2,FALSE)</f>
        <v>Antennikaapeli</v>
      </c>
      <c r="K3586" s="3">
        <f>VLOOKUP(Table_Villen_viihde.accdb[[#This Row],[Tuotenumero]],Table_Villen_viihde.accdb5[[Tuotenumero]:[TuoteryhmäID]],3,FALSE)</f>
        <v>4</v>
      </c>
      <c r="L3586" s="3" t="str">
        <f>VLOOKUP(Table_Villen_viihde.accdb[[#This Row],[Ryhmänro]],Table_Villen_viihde.accdb6[],2,FALSE)</f>
        <v>Tarvikkeet</v>
      </c>
    </row>
    <row r="3587" spans="1:12" x14ac:dyDescent="0.35">
      <c r="A3587">
        <v>54085</v>
      </c>
      <c r="B3587" s="18">
        <v>42556</v>
      </c>
      <c r="C3587" t="s">
        <v>60</v>
      </c>
      <c r="D3587">
        <v>1</v>
      </c>
      <c r="E3587">
        <v>11</v>
      </c>
      <c r="F3587">
        <v>15</v>
      </c>
      <c r="G3587">
        <v>10.51</v>
      </c>
      <c r="H3587" t="str">
        <f>VLOOKUP(Table_Villen_viihde.accdb[[#This Row],[MyyjäID]],ville_myyjät!$A$2:$B$17,2,FALSE)</f>
        <v>Kuisma</v>
      </c>
      <c r="I3587" t="str">
        <f>VLOOKUP(Table_Villen_viihde.accdb[[#This Row],[myyjä]],ville_myyjät!$B$2:$C$17,2,FALSE)</f>
        <v>Mies</v>
      </c>
      <c r="J3587" t="str">
        <f>VLOOKUP(Table_Villen_viihde.accdb[[#This Row],[Tuotenumero]],Table_Villen_viihde.accdb5[[Tuotenumero]:[Tuote]],2,FALSE)</f>
        <v>Antennikaapeli</v>
      </c>
      <c r="K3587" s="3">
        <f>VLOOKUP(Table_Villen_viihde.accdb[[#This Row],[Tuotenumero]],Table_Villen_viihde.accdb5[[Tuotenumero]:[TuoteryhmäID]],3,FALSE)</f>
        <v>4</v>
      </c>
      <c r="L3587" s="3" t="str">
        <f>VLOOKUP(Table_Villen_viihde.accdb[[#This Row],[Ryhmänro]],Table_Villen_viihde.accdb6[],2,FALSE)</f>
        <v>Tarvikkeet</v>
      </c>
    </row>
    <row r="3588" spans="1:12" x14ac:dyDescent="0.35">
      <c r="A3588">
        <v>54086</v>
      </c>
      <c r="B3588" s="18">
        <v>42557</v>
      </c>
      <c r="C3588" t="s">
        <v>60</v>
      </c>
      <c r="D3588">
        <v>1</v>
      </c>
      <c r="E3588">
        <v>7</v>
      </c>
      <c r="F3588">
        <v>15</v>
      </c>
      <c r="G3588">
        <v>11.12</v>
      </c>
      <c r="H3588" t="str">
        <f>VLOOKUP(Table_Villen_viihde.accdb[[#This Row],[MyyjäID]],ville_myyjät!$A$2:$B$17,2,FALSE)</f>
        <v>Kaija</v>
      </c>
      <c r="I3588" t="str">
        <f>VLOOKUP(Table_Villen_viihde.accdb[[#This Row],[myyjä]],ville_myyjät!$B$2:$C$17,2,FALSE)</f>
        <v>Nainen</v>
      </c>
      <c r="J3588" t="str">
        <f>VLOOKUP(Table_Villen_viihde.accdb[[#This Row],[Tuotenumero]],Table_Villen_viihde.accdb5[[Tuotenumero]:[Tuote]],2,FALSE)</f>
        <v>Antennikaapeli</v>
      </c>
      <c r="K3588" s="3">
        <f>VLOOKUP(Table_Villen_viihde.accdb[[#This Row],[Tuotenumero]],Table_Villen_viihde.accdb5[[Tuotenumero]:[TuoteryhmäID]],3,FALSE)</f>
        <v>4</v>
      </c>
      <c r="L3588" s="3" t="str">
        <f>VLOOKUP(Table_Villen_viihde.accdb[[#This Row],[Ryhmänro]],Table_Villen_viihde.accdb6[],2,FALSE)</f>
        <v>Tarvikkeet</v>
      </c>
    </row>
    <row r="3589" spans="1:12" x14ac:dyDescent="0.35">
      <c r="A3589">
        <v>54087</v>
      </c>
      <c r="B3589" s="18">
        <v>42557</v>
      </c>
      <c r="C3589" t="s">
        <v>60</v>
      </c>
      <c r="D3589">
        <v>1</v>
      </c>
      <c r="E3589">
        <v>6</v>
      </c>
      <c r="F3589">
        <v>14</v>
      </c>
      <c r="G3589">
        <v>10.88</v>
      </c>
      <c r="H3589" t="str">
        <f>VLOOKUP(Table_Villen_viihde.accdb[[#This Row],[MyyjäID]],ville_myyjät!$A$2:$B$17,2,FALSE)</f>
        <v>Mikko</v>
      </c>
      <c r="I3589" t="str">
        <f>VLOOKUP(Table_Villen_viihde.accdb[[#This Row],[myyjä]],ville_myyjät!$B$2:$C$17,2,FALSE)</f>
        <v>Mies</v>
      </c>
      <c r="J3589" t="str">
        <f>VLOOKUP(Table_Villen_viihde.accdb[[#This Row],[Tuotenumero]],Table_Villen_viihde.accdb5[[Tuotenumero]:[Tuote]],2,FALSE)</f>
        <v>Antennikaapeli</v>
      </c>
      <c r="K3589" s="3">
        <f>VLOOKUP(Table_Villen_viihde.accdb[[#This Row],[Tuotenumero]],Table_Villen_viihde.accdb5[[Tuotenumero]:[TuoteryhmäID]],3,FALSE)</f>
        <v>4</v>
      </c>
      <c r="L3589" s="3" t="str">
        <f>VLOOKUP(Table_Villen_viihde.accdb[[#This Row],[Ryhmänro]],Table_Villen_viihde.accdb6[],2,FALSE)</f>
        <v>Tarvikkeet</v>
      </c>
    </row>
    <row r="3590" spans="1:12" x14ac:dyDescent="0.35">
      <c r="A3590">
        <v>54088</v>
      </c>
      <c r="B3590" s="18">
        <v>42557</v>
      </c>
      <c r="C3590" t="s">
        <v>60</v>
      </c>
      <c r="D3590">
        <v>1</v>
      </c>
      <c r="E3590">
        <v>1</v>
      </c>
      <c r="F3590">
        <v>15</v>
      </c>
      <c r="G3590">
        <v>10.31</v>
      </c>
      <c r="H3590" t="str">
        <f>VLOOKUP(Table_Villen_viihde.accdb[[#This Row],[MyyjäID]],ville_myyjät!$A$2:$B$17,2,FALSE)</f>
        <v>Liisa</v>
      </c>
      <c r="I3590" t="str">
        <f>VLOOKUP(Table_Villen_viihde.accdb[[#This Row],[myyjä]],ville_myyjät!$B$2:$C$17,2,FALSE)</f>
        <v>Nainen</v>
      </c>
      <c r="J3590" t="str">
        <f>VLOOKUP(Table_Villen_viihde.accdb[[#This Row],[Tuotenumero]],Table_Villen_viihde.accdb5[[Tuotenumero]:[Tuote]],2,FALSE)</f>
        <v>Antennikaapeli</v>
      </c>
      <c r="K3590" s="3">
        <f>VLOOKUP(Table_Villen_viihde.accdb[[#This Row],[Tuotenumero]],Table_Villen_viihde.accdb5[[Tuotenumero]:[TuoteryhmäID]],3,FALSE)</f>
        <v>4</v>
      </c>
      <c r="L3590" s="3" t="str">
        <f>VLOOKUP(Table_Villen_viihde.accdb[[#This Row],[Ryhmänro]],Table_Villen_viihde.accdb6[],2,FALSE)</f>
        <v>Tarvikkeet</v>
      </c>
    </row>
    <row r="3591" spans="1:12" x14ac:dyDescent="0.35">
      <c r="A3591">
        <v>54089</v>
      </c>
      <c r="B3591" s="18">
        <v>42557</v>
      </c>
      <c r="C3591" t="s">
        <v>60</v>
      </c>
      <c r="D3591">
        <v>1</v>
      </c>
      <c r="E3591">
        <v>11</v>
      </c>
      <c r="F3591">
        <v>14</v>
      </c>
      <c r="G3591">
        <v>10.76</v>
      </c>
      <c r="H3591" t="str">
        <f>VLOOKUP(Table_Villen_viihde.accdb[[#This Row],[MyyjäID]],ville_myyjät!$A$2:$B$17,2,FALSE)</f>
        <v>Kuisma</v>
      </c>
      <c r="I3591" t="str">
        <f>VLOOKUP(Table_Villen_viihde.accdb[[#This Row],[myyjä]],ville_myyjät!$B$2:$C$17,2,FALSE)</f>
        <v>Mies</v>
      </c>
      <c r="J3591" t="str">
        <f>VLOOKUP(Table_Villen_viihde.accdb[[#This Row],[Tuotenumero]],Table_Villen_viihde.accdb5[[Tuotenumero]:[Tuote]],2,FALSE)</f>
        <v>Antennikaapeli</v>
      </c>
      <c r="K3591" s="3">
        <f>VLOOKUP(Table_Villen_viihde.accdb[[#This Row],[Tuotenumero]],Table_Villen_viihde.accdb5[[Tuotenumero]:[TuoteryhmäID]],3,FALSE)</f>
        <v>4</v>
      </c>
      <c r="L3591" s="3" t="str">
        <f>VLOOKUP(Table_Villen_viihde.accdb[[#This Row],[Ryhmänro]],Table_Villen_viihde.accdb6[],2,FALSE)</f>
        <v>Tarvikkeet</v>
      </c>
    </row>
    <row r="3592" spans="1:12" x14ac:dyDescent="0.35">
      <c r="A3592">
        <v>54090</v>
      </c>
      <c r="B3592" s="18">
        <v>42557</v>
      </c>
      <c r="C3592" t="s">
        <v>60</v>
      </c>
      <c r="D3592">
        <v>1</v>
      </c>
      <c r="E3592">
        <v>5</v>
      </c>
      <c r="F3592">
        <v>15</v>
      </c>
      <c r="G3592">
        <v>10.88</v>
      </c>
      <c r="H3592" t="str">
        <f>VLOOKUP(Table_Villen_viihde.accdb[[#This Row],[MyyjäID]],ville_myyjät!$A$2:$B$17,2,FALSE)</f>
        <v>Petri</v>
      </c>
      <c r="I3592" t="str">
        <f>VLOOKUP(Table_Villen_viihde.accdb[[#This Row],[myyjä]],ville_myyjät!$B$2:$C$17,2,FALSE)</f>
        <v>Mies</v>
      </c>
      <c r="J3592" t="str">
        <f>VLOOKUP(Table_Villen_viihde.accdb[[#This Row],[Tuotenumero]],Table_Villen_viihde.accdb5[[Tuotenumero]:[Tuote]],2,FALSE)</f>
        <v>Antennikaapeli</v>
      </c>
      <c r="K3592" s="3">
        <f>VLOOKUP(Table_Villen_viihde.accdb[[#This Row],[Tuotenumero]],Table_Villen_viihde.accdb5[[Tuotenumero]:[TuoteryhmäID]],3,FALSE)</f>
        <v>4</v>
      </c>
      <c r="L3592" s="3" t="str">
        <f>VLOOKUP(Table_Villen_viihde.accdb[[#This Row],[Ryhmänro]],Table_Villen_viihde.accdb6[],2,FALSE)</f>
        <v>Tarvikkeet</v>
      </c>
    </row>
    <row r="3593" spans="1:12" x14ac:dyDescent="0.35">
      <c r="A3593">
        <v>54091</v>
      </c>
      <c r="B3593" s="18">
        <v>42557</v>
      </c>
      <c r="C3593" t="s">
        <v>60</v>
      </c>
      <c r="D3593">
        <v>1</v>
      </c>
      <c r="E3593">
        <v>6</v>
      </c>
      <c r="F3593">
        <v>14</v>
      </c>
      <c r="G3593">
        <v>10.220000000000001</v>
      </c>
      <c r="H3593" t="str">
        <f>VLOOKUP(Table_Villen_viihde.accdb[[#This Row],[MyyjäID]],ville_myyjät!$A$2:$B$17,2,FALSE)</f>
        <v>Mikko</v>
      </c>
      <c r="I3593" t="str">
        <f>VLOOKUP(Table_Villen_viihde.accdb[[#This Row],[myyjä]],ville_myyjät!$B$2:$C$17,2,FALSE)</f>
        <v>Mies</v>
      </c>
      <c r="J3593" t="str">
        <f>VLOOKUP(Table_Villen_viihde.accdb[[#This Row],[Tuotenumero]],Table_Villen_viihde.accdb5[[Tuotenumero]:[Tuote]],2,FALSE)</f>
        <v>Antennikaapeli</v>
      </c>
      <c r="K3593" s="3">
        <f>VLOOKUP(Table_Villen_viihde.accdb[[#This Row],[Tuotenumero]],Table_Villen_viihde.accdb5[[Tuotenumero]:[TuoteryhmäID]],3,FALSE)</f>
        <v>4</v>
      </c>
      <c r="L3593" s="3" t="str">
        <f>VLOOKUP(Table_Villen_viihde.accdb[[#This Row],[Ryhmänro]],Table_Villen_viihde.accdb6[],2,FALSE)</f>
        <v>Tarvikkeet</v>
      </c>
    </row>
    <row r="3594" spans="1:12" x14ac:dyDescent="0.35">
      <c r="A3594">
        <v>54092</v>
      </c>
      <c r="B3594" s="18">
        <v>42557</v>
      </c>
      <c r="C3594" t="s">
        <v>60</v>
      </c>
      <c r="D3594">
        <v>1</v>
      </c>
      <c r="E3594">
        <v>6</v>
      </c>
      <c r="F3594">
        <v>14</v>
      </c>
      <c r="G3594">
        <v>10.56</v>
      </c>
      <c r="H3594" t="str">
        <f>VLOOKUP(Table_Villen_viihde.accdb[[#This Row],[MyyjäID]],ville_myyjät!$A$2:$B$17,2,FALSE)</f>
        <v>Mikko</v>
      </c>
      <c r="I3594" t="str">
        <f>VLOOKUP(Table_Villen_viihde.accdb[[#This Row],[myyjä]],ville_myyjät!$B$2:$C$17,2,FALSE)</f>
        <v>Mies</v>
      </c>
      <c r="J3594" t="str">
        <f>VLOOKUP(Table_Villen_viihde.accdb[[#This Row],[Tuotenumero]],Table_Villen_viihde.accdb5[[Tuotenumero]:[Tuote]],2,FALSE)</f>
        <v>Antennikaapeli</v>
      </c>
      <c r="K3594" s="3">
        <f>VLOOKUP(Table_Villen_viihde.accdb[[#This Row],[Tuotenumero]],Table_Villen_viihde.accdb5[[Tuotenumero]:[TuoteryhmäID]],3,FALSE)</f>
        <v>4</v>
      </c>
      <c r="L3594" s="3" t="str">
        <f>VLOOKUP(Table_Villen_viihde.accdb[[#This Row],[Ryhmänro]],Table_Villen_viihde.accdb6[],2,FALSE)</f>
        <v>Tarvikkeet</v>
      </c>
    </row>
    <row r="3595" spans="1:12" x14ac:dyDescent="0.35">
      <c r="A3595">
        <v>54093</v>
      </c>
      <c r="B3595" s="18">
        <v>42557</v>
      </c>
      <c r="C3595" t="s">
        <v>60</v>
      </c>
      <c r="D3595">
        <v>1</v>
      </c>
      <c r="E3595">
        <v>6</v>
      </c>
      <c r="F3595">
        <v>15</v>
      </c>
      <c r="G3595">
        <v>11.15</v>
      </c>
      <c r="H3595" t="str">
        <f>VLOOKUP(Table_Villen_viihde.accdb[[#This Row],[MyyjäID]],ville_myyjät!$A$2:$B$17,2,FALSE)</f>
        <v>Mikko</v>
      </c>
      <c r="I3595" t="str">
        <f>VLOOKUP(Table_Villen_viihde.accdb[[#This Row],[myyjä]],ville_myyjät!$B$2:$C$17,2,FALSE)</f>
        <v>Mies</v>
      </c>
      <c r="J3595" t="str">
        <f>VLOOKUP(Table_Villen_viihde.accdb[[#This Row],[Tuotenumero]],Table_Villen_viihde.accdb5[[Tuotenumero]:[Tuote]],2,FALSE)</f>
        <v>Antennikaapeli</v>
      </c>
      <c r="K3595" s="3">
        <f>VLOOKUP(Table_Villen_viihde.accdb[[#This Row],[Tuotenumero]],Table_Villen_viihde.accdb5[[Tuotenumero]:[TuoteryhmäID]],3,FALSE)</f>
        <v>4</v>
      </c>
      <c r="L3595" s="3" t="str">
        <f>VLOOKUP(Table_Villen_viihde.accdb[[#This Row],[Ryhmänro]],Table_Villen_viihde.accdb6[],2,FALSE)</f>
        <v>Tarvikkeet</v>
      </c>
    </row>
    <row r="3596" spans="1:12" x14ac:dyDescent="0.35">
      <c r="A3596">
        <v>54094</v>
      </c>
      <c r="B3596" s="18">
        <v>42557</v>
      </c>
      <c r="C3596" t="s">
        <v>60</v>
      </c>
      <c r="D3596">
        <v>1</v>
      </c>
      <c r="E3596">
        <v>11</v>
      </c>
      <c r="F3596">
        <v>15</v>
      </c>
      <c r="G3596">
        <v>10.18</v>
      </c>
      <c r="H3596" t="str">
        <f>VLOOKUP(Table_Villen_viihde.accdb[[#This Row],[MyyjäID]],ville_myyjät!$A$2:$B$17,2,FALSE)</f>
        <v>Kuisma</v>
      </c>
      <c r="I3596" t="str">
        <f>VLOOKUP(Table_Villen_viihde.accdb[[#This Row],[myyjä]],ville_myyjät!$B$2:$C$17,2,FALSE)</f>
        <v>Mies</v>
      </c>
      <c r="J3596" t="str">
        <f>VLOOKUP(Table_Villen_viihde.accdb[[#This Row],[Tuotenumero]],Table_Villen_viihde.accdb5[[Tuotenumero]:[Tuote]],2,FALSE)</f>
        <v>Antennikaapeli</v>
      </c>
      <c r="K3596" s="3">
        <f>VLOOKUP(Table_Villen_viihde.accdb[[#This Row],[Tuotenumero]],Table_Villen_viihde.accdb5[[Tuotenumero]:[TuoteryhmäID]],3,FALSE)</f>
        <v>4</v>
      </c>
      <c r="L3596" s="3" t="str">
        <f>VLOOKUP(Table_Villen_viihde.accdb[[#This Row],[Ryhmänro]],Table_Villen_viihde.accdb6[],2,FALSE)</f>
        <v>Tarvikkeet</v>
      </c>
    </row>
    <row r="3597" spans="1:12" x14ac:dyDescent="0.35">
      <c r="A3597">
        <v>54095</v>
      </c>
      <c r="B3597" s="18">
        <v>42557</v>
      </c>
      <c r="C3597" t="s">
        <v>60</v>
      </c>
      <c r="D3597">
        <v>1</v>
      </c>
      <c r="E3597">
        <v>1</v>
      </c>
      <c r="F3597">
        <v>14</v>
      </c>
      <c r="G3597">
        <v>10.34</v>
      </c>
      <c r="H3597" t="str">
        <f>VLOOKUP(Table_Villen_viihde.accdb[[#This Row],[MyyjäID]],ville_myyjät!$A$2:$B$17,2,FALSE)</f>
        <v>Liisa</v>
      </c>
      <c r="I3597" t="str">
        <f>VLOOKUP(Table_Villen_viihde.accdb[[#This Row],[myyjä]],ville_myyjät!$B$2:$C$17,2,FALSE)</f>
        <v>Nainen</v>
      </c>
      <c r="J3597" t="str">
        <f>VLOOKUP(Table_Villen_viihde.accdb[[#This Row],[Tuotenumero]],Table_Villen_viihde.accdb5[[Tuotenumero]:[Tuote]],2,FALSE)</f>
        <v>Antennikaapeli</v>
      </c>
      <c r="K3597" s="3">
        <f>VLOOKUP(Table_Villen_viihde.accdb[[#This Row],[Tuotenumero]],Table_Villen_viihde.accdb5[[Tuotenumero]:[TuoteryhmäID]],3,FALSE)</f>
        <v>4</v>
      </c>
      <c r="L3597" s="3" t="str">
        <f>VLOOKUP(Table_Villen_viihde.accdb[[#This Row],[Ryhmänro]],Table_Villen_viihde.accdb6[],2,FALSE)</f>
        <v>Tarvikkeet</v>
      </c>
    </row>
    <row r="3598" spans="1:12" x14ac:dyDescent="0.35">
      <c r="A3598">
        <v>54096</v>
      </c>
      <c r="B3598" s="18">
        <v>42558</v>
      </c>
      <c r="C3598" t="s">
        <v>59</v>
      </c>
      <c r="D3598">
        <v>1</v>
      </c>
      <c r="E3598">
        <v>6</v>
      </c>
      <c r="F3598">
        <v>241</v>
      </c>
      <c r="G3598">
        <v>132.97999999999999</v>
      </c>
      <c r="H3598" t="str">
        <f>VLOOKUP(Table_Villen_viihde.accdb[[#This Row],[MyyjäID]],ville_myyjät!$A$2:$B$17,2,FALSE)</f>
        <v>Mikko</v>
      </c>
      <c r="I3598" t="str">
        <f>VLOOKUP(Table_Villen_viihde.accdb[[#This Row],[myyjä]],ville_myyjät!$B$2:$C$17,2,FALSE)</f>
        <v>Mies</v>
      </c>
      <c r="J3598" t="str">
        <f>VLOOKUP(Table_Villen_viihde.accdb[[#This Row],[Tuotenumero]],Table_Villen_viihde.accdb5[[Tuotenumero]:[Tuote]],2,FALSE)</f>
        <v>Levysoitin</v>
      </c>
      <c r="K3598" s="3">
        <f>VLOOKUP(Table_Villen_viihde.accdb[[#This Row],[Tuotenumero]],Table_Villen_viihde.accdb5[[Tuotenumero]:[TuoteryhmäID]],3,FALSE)</f>
        <v>1</v>
      </c>
      <c r="L3598" s="3" t="str">
        <f>VLOOKUP(Table_Villen_viihde.accdb[[#This Row],[Ryhmänro]],Table_Villen_viihde.accdb6[],2,FALSE)</f>
        <v>Äänentoisto</v>
      </c>
    </row>
    <row r="3599" spans="1:12" x14ac:dyDescent="0.35">
      <c r="A3599">
        <v>54097</v>
      </c>
      <c r="B3599" s="18">
        <v>42558</v>
      </c>
      <c r="C3599" t="s">
        <v>60</v>
      </c>
      <c r="D3599">
        <v>1</v>
      </c>
      <c r="E3599">
        <v>7</v>
      </c>
      <c r="F3599">
        <v>14</v>
      </c>
      <c r="G3599">
        <v>10.17</v>
      </c>
      <c r="H3599" t="str">
        <f>VLOOKUP(Table_Villen_viihde.accdb[[#This Row],[MyyjäID]],ville_myyjät!$A$2:$B$17,2,FALSE)</f>
        <v>Kaija</v>
      </c>
      <c r="I3599" t="str">
        <f>VLOOKUP(Table_Villen_viihde.accdb[[#This Row],[myyjä]],ville_myyjät!$B$2:$C$17,2,FALSE)</f>
        <v>Nainen</v>
      </c>
      <c r="J3599" t="str">
        <f>VLOOKUP(Table_Villen_viihde.accdb[[#This Row],[Tuotenumero]],Table_Villen_viihde.accdb5[[Tuotenumero]:[Tuote]],2,FALSE)</f>
        <v>Antennikaapeli</v>
      </c>
      <c r="K3599" s="3">
        <f>VLOOKUP(Table_Villen_viihde.accdb[[#This Row],[Tuotenumero]],Table_Villen_viihde.accdb5[[Tuotenumero]:[TuoteryhmäID]],3,FALSE)</f>
        <v>4</v>
      </c>
      <c r="L3599" s="3" t="str">
        <f>VLOOKUP(Table_Villen_viihde.accdb[[#This Row],[Ryhmänro]],Table_Villen_viihde.accdb6[],2,FALSE)</f>
        <v>Tarvikkeet</v>
      </c>
    </row>
    <row r="3600" spans="1:12" x14ac:dyDescent="0.35">
      <c r="A3600">
        <v>54098</v>
      </c>
      <c r="B3600" s="18">
        <v>42558</v>
      </c>
      <c r="C3600" t="s">
        <v>61</v>
      </c>
      <c r="D3600">
        <v>1</v>
      </c>
      <c r="E3600">
        <v>6</v>
      </c>
      <c r="F3600">
        <v>323</v>
      </c>
      <c r="G3600">
        <v>224.22</v>
      </c>
      <c r="H3600" t="str">
        <f>VLOOKUP(Table_Villen_viihde.accdb[[#This Row],[MyyjäID]],ville_myyjät!$A$2:$B$17,2,FALSE)</f>
        <v>Mikko</v>
      </c>
      <c r="I3600" t="str">
        <f>VLOOKUP(Table_Villen_viihde.accdb[[#This Row],[myyjä]],ville_myyjät!$B$2:$C$17,2,FALSE)</f>
        <v>Mies</v>
      </c>
      <c r="J3600" t="str">
        <f>VLOOKUP(Table_Villen_viihde.accdb[[#This Row],[Tuotenumero]],Table_Villen_viihde.accdb5[[Tuotenumero]:[Tuote]],2,FALSE)</f>
        <v>TV32</v>
      </c>
      <c r="K3600" s="3">
        <f>VLOOKUP(Table_Villen_viihde.accdb[[#This Row],[Tuotenumero]],Table_Villen_viihde.accdb5[[Tuotenumero]:[TuoteryhmäID]],3,FALSE)</f>
        <v>3</v>
      </c>
      <c r="L3600" s="3" t="str">
        <f>VLOOKUP(Table_Villen_viihde.accdb[[#This Row],[Ryhmänro]],Table_Villen_viihde.accdb6[],2,FALSE)</f>
        <v>TV</v>
      </c>
    </row>
    <row r="3601" spans="1:12" x14ac:dyDescent="0.35">
      <c r="A3601">
        <v>54099</v>
      </c>
      <c r="B3601" s="18">
        <v>42558</v>
      </c>
      <c r="C3601" t="s">
        <v>60</v>
      </c>
      <c r="D3601">
        <v>1</v>
      </c>
      <c r="E3601">
        <v>11</v>
      </c>
      <c r="F3601">
        <v>15</v>
      </c>
      <c r="G3601">
        <v>10.59</v>
      </c>
      <c r="H3601" t="str">
        <f>VLOOKUP(Table_Villen_viihde.accdb[[#This Row],[MyyjäID]],ville_myyjät!$A$2:$B$17,2,FALSE)</f>
        <v>Kuisma</v>
      </c>
      <c r="I3601" t="str">
        <f>VLOOKUP(Table_Villen_viihde.accdb[[#This Row],[myyjä]],ville_myyjät!$B$2:$C$17,2,FALSE)</f>
        <v>Mies</v>
      </c>
      <c r="J3601" t="str">
        <f>VLOOKUP(Table_Villen_viihde.accdb[[#This Row],[Tuotenumero]],Table_Villen_viihde.accdb5[[Tuotenumero]:[Tuote]],2,FALSE)</f>
        <v>Antennikaapeli</v>
      </c>
      <c r="K3601" s="3">
        <f>VLOOKUP(Table_Villen_viihde.accdb[[#This Row],[Tuotenumero]],Table_Villen_viihde.accdb5[[Tuotenumero]:[TuoteryhmäID]],3,FALSE)</f>
        <v>4</v>
      </c>
      <c r="L3601" s="3" t="str">
        <f>VLOOKUP(Table_Villen_viihde.accdb[[#This Row],[Ryhmänro]],Table_Villen_viihde.accdb6[],2,FALSE)</f>
        <v>Tarvikkeet</v>
      </c>
    </row>
    <row r="3602" spans="1:12" x14ac:dyDescent="0.35">
      <c r="A3602">
        <v>54100</v>
      </c>
      <c r="B3602" s="18">
        <v>42558</v>
      </c>
      <c r="C3602" t="s">
        <v>60</v>
      </c>
      <c r="D3602">
        <v>1</v>
      </c>
      <c r="E3602">
        <v>7</v>
      </c>
      <c r="F3602">
        <v>15</v>
      </c>
      <c r="G3602">
        <v>10.83</v>
      </c>
      <c r="H3602" t="str">
        <f>VLOOKUP(Table_Villen_viihde.accdb[[#This Row],[MyyjäID]],ville_myyjät!$A$2:$B$17,2,FALSE)</f>
        <v>Kaija</v>
      </c>
      <c r="I3602" t="str">
        <f>VLOOKUP(Table_Villen_viihde.accdb[[#This Row],[myyjä]],ville_myyjät!$B$2:$C$17,2,FALSE)</f>
        <v>Nainen</v>
      </c>
      <c r="J3602" t="str">
        <f>VLOOKUP(Table_Villen_viihde.accdb[[#This Row],[Tuotenumero]],Table_Villen_viihde.accdb5[[Tuotenumero]:[Tuote]],2,FALSE)</f>
        <v>Antennikaapeli</v>
      </c>
      <c r="K3602" s="3">
        <f>VLOOKUP(Table_Villen_viihde.accdb[[#This Row],[Tuotenumero]],Table_Villen_viihde.accdb5[[Tuotenumero]:[TuoteryhmäID]],3,FALSE)</f>
        <v>4</v>
      </c>
      <c r="L3602" s="3" t="str">
        <f>VLOOKUP(Table_Villen_viihde.accdb[[#This Row],[Ryhmänro]],Table_Villen_viihde.accdb6[],2,FALSE)</f>
        <v>Tarvikkeet</v>
      </c>
    </row>
    <row r="3603" spans="1:12" x14ac:dyDescent="0.35">
      <c r="A3603">
        <v>54101</v>
      </c>
      <c r="B3603" s="18">
        <v>42558</v>
      </c>
      <c r="C3603" t="s">
        <v>60</v>
      </c>
      <c r="D3603">
        <v>1</v>
      </c>
      <c r="E3603">
        <v>2</v>
      </c>
      <c r="F3603">
        <v>15</v>
      </c>
      <c r="G3603">
        <v>10.88</v>
      </c>
      <c r="H3603" t="str">
        <f>VLOOKUP(Table_Villen_viihde.accdb[[#This Row],[MyyjäID]],ville_myyjät!$A$2:$B$17,2,FALSE)</f>
        <v>Maija</v>
      </c>
      <c r="I3603" t="str">
        <f>VLOOKUP(Table_Villen_viihde.accdb[[#This Row],[myyjä]],ville_myyjät!$B$2:$C$17,2,FALSE)</f>
        <v>Nainen</v>
      </c>
      <c r="J3603" t="str">
        <f>VLOOKUP(Table_Villen_viihde.accdb[[#This Row],[Tuotenumero]],Table_Villen_viihde.accdb5[[Tuotenumero]:[Tuote]],2,FALSE)</f>
        <v>Antennikaapeli</v>
      </c>
      <c r="K3603" s="3">
        <f>VLOOKUP(Table_Villen_viihde.accdb[[#This Row],[Tuotenumero]],Table_Villen_viihde.accdb5[[Tuotenumero]:[TuoteryhmäID]],3,FALSE)</f>
        <v>4</v>
      </c>
      <c r="L3603" s="3" t="str">
        <f>VLOOKUP(Table_Villen_viihde.accdb[[#This Row],[Ryhmänro]],Table_Villen_viihde.accdb6[],2,FALSE)</f>
        <v>Tarvikkeet</v>
      </c>
    </row>
    <row r="3604" spans="1:12" x14ac:dyDescent="0.35">
      <c r="A3604">
        <v>54102</v>
      </c>
      <c r="B3604" s="18">
        <v>42559</v>
      </c>
      <c r="C3604" t="s">
        <v>60</v>
      </c>
      <c r="D3604">
        <v>1</v>
      </c>
      <c r="E3604">
        <v>2</v>
      </c>
      <c r="F3604">
        <v>15</v>
      </c>
      <c r="G3604">
        <v>10.78</v>
      </c>
      <c r="H3604" t="str">
        <f>VLOOKUP(Table_Villen_viihde.accdb[[#This Row],[MyyjäID]],ville_myyjät!$A$2:$B$17,2,FALSE)</f>
        <v>Maija</v>
      </c>
      <c r="I3604" t="str">
        <f>VLOOKUP(Table_Villen_viihde.accdb[[#This Row],[myyjä]],ville_myyjät!$B$2:$C$17,2,FALSE)</f>
        <v>Nainen</v>
      </c>
      <c r="J3604" t="str">
        <f>VLOOKUP(Table_Villen_viihde.accdb[[#This Row],[Tuotenumero]],Table_Villen_viihde.accdb5[[Tuotenumero]:[Tuote]],2,FALSE)</f>
        <v>Antennikaapeli</v>
      </c>
      <c r="K3604" s="3">
        <f>VLOOKUP(Table_Villen_viihde.accdb[[#This Row],[Tuotenumero]],Table_Villen_viihde.accdb5[[Tuotenumero]:[TuoteryhmäID]],3,FALSE)</f>
        <v>4</v>
      </c>
      <c r="L3604" s="3" t="str">
        <f>VLOOKUP(Table_Villen_viihde.accdb[[#This Row],[Ryhmänro]],Table_Villen_viihde.accdb6[],2,FALSE)</f>
        <v>Tarvikkeet</v>
      </c>
    </row>
    <row r="3605" spans="1:12" x14ac:dyDescent="0.35">
      <c r="A3605">
        <v>54103</v>
      </c>
      <c r="B3605" s="18">
        <v>42559</v>
      </c>
      <c r="C3605" t="s">
        <v>65</v>
      </c>
      <c r="D3605">
        <v>1</v>
      </c>
      <c r="E3605">
        <v>5</v>
      </c>
      <c r="F3605">
        <v>32</v>
      </c>
      <c r="G3605">
        <v>19.8</v>
      </c>
      <c r="H3605" t="str">
        <f>VLOOKUP(Table_Villen_viihde.accdb[[#This Row],[MyyjäID]],ville_myyjät!$A$2:$B$17,2,FALSE)</f>
        <v>Petri</v>
      </c>
      <c r="I3605" t="str">
        <f>VLOOKUP(Table_Villen_viihde.accdb[[#This Row],[myyjä]],ville_myyjät!$B$2:$C$17,2,FALSE)</f>
        <v>Mies</v>
      </c>
      <c r="J3605" t="str">
        <f>VLOOKUP(Table_Villen_viihde.accdb[[#This Row],[Tuotenumero]],Table_Villen_viihde.accdb5[[Tuotenumero]:[Tuote]],2,FALSE)</f>
        <v>Liitinsarja</v>
      </c>
      <c r="K3605" s="3">
        <f>VLOOKUP(Table_Villen_viihde.accdb[[#This Row],[Tuotenumero]],Table_Villen_viihde.accdb5[[Tuotenumero]:[TuoteryhmäID]],3,FALSE)</f>
        <v>4</v>
      </c>
      <c r="L3605" s="3" t="str">
        <f>VLOOKUP(Table_Villen_viihde.accdb[[#This Row],[Ryhmänro]],Table_Villen_viihde.accdb6[],2,FALSE)</f>
        <v>Tarvikkeet</v>
      </c>
    </row>
    <row r="3606" spans="1:12" x14ac:dyDescent="0.35">
      <c r="A3606">
        <v>54104</v>
      </c>
      <c r="B3606" s="18">
        <v>42560</v>
      </c>
      <c r="C3606" t="s">
        <v>60</v>
      </c>
      <c r="D3606">
        <v>1</v>
      </c>
      <c r="E3606">
        <v>14</v>
      </c>
      <c r="F3606">
        <v>15</v>
      </c>
      <c r="G3606">
        <v>10.56</v>
      </c>
      <c r="H3606" t="str">
        <f>VLOOKUP(Table_Villen_viihde.accdb[[#This Row],[MyyjäID]],ville_myyjät!$A$2:$B$17,2,FALSE)</f>
        <v>Jani</v>
      </c>
      <c r="I3606" t="str">
        <f>VLOOKUP(Table_Villen_viihde.accdb[[#This Row],[myyjä]],ville_myyjät!$B$2:$C$17,2,FALSE)</f>
        <v>Mies</v>
      </c>
      <c r="J3606" t="str">
        <f>VLOOKUP(Table_Villen_viihde.accdb[[#This Row],[Tuotenumero]],Table_Villen_viihde.accdb5[[Tuotenumero]:[Tuote]],2,FALSE)</f>
        <v>Antennikaapeli</v>
      </c>
      <c r="K3606" s="3">
        <f>VLOOKUP(Table_Villen_viihde.accdb[[#This Row],[Tuotenumero]],Table_Villen_viihde.accdb5[[Tuotenumero]:[TuoteryhmäID]],3,FALSE)</f>
        <v>4</v>
      </c>
      <c r="L3606" s="3" t="str">
        <f>VLOOKUP(Table_Villen_viihde.accdb[[#This Row],[Ryhmänro]],Table_Villen_viihde.accdb6[],2,FALSE)</f>
        <v>Tarvikkeet</v>
      </c>
    </row>
    <row r="3607" spans="1:12" x14ac:dyDescent="0.35">
      <c r="A3607">
        <v>54105</v>
      </c>
      <c r="B3607" s="18">
        <v>42560</v>
      </c>
      <c r="C3607" t="s">
        <v>60</v>
      </c>
      <c r="D3607">
        <v>1</v>
      </c>
      <c r="E3607">
        <v>6</v>
      </c>
      <c r="F3607">
        <v>15</v>
      </c>
      <c r="G3607">
        <v>10.61</v>
      </c>
      <c r="H3607" t="str">
        <f>VLOOKUP(Table_Villen_viihde.accdb[[#This Row],[MyyjäID]],ville_myyjät!$A$2:$B$17,2,FALSE)</f>
        <v>Mikko</v>
      </c>
      <c r="I3607" t="str">
        <f>VLOOKUP(Table_Villen_viihde.accdb[[#This Row],[myyjä]],ville_myyjät!$B$2:$C$17,2,FALSE)</f>
        <v>Mies</v>
      </c>
      <c r="J3607" t="str">
        <f>VLOOKUP(Table_Villen_viihde.accdb[[#This Row],[Tuotenumero]],Table_Villen_viihde.accdb5[[Tuotenumero]:[Tuote]],2,FALSE)</f>
        <v>Antennikaapeli</v>
      </c>
      <c r="K3607" s="3">
        <f>VLOOKUP(Table_Villen_viihde.accdb[[#This Row],[Tuotenumero]],Table_Villen_viihde.accdb5[[Tuotenumero]:[TuoteryhmäID]],3,FALSE)</f>
        <v>4</v>
      </c>
      <c r="L3607" s="3" t="str">
        <f>VLOOKUP(Table_Villen_viihde.accdb[[#This Row],[Ryhmänro]],Table_Villen_viihde.accdb6[],2,FALSE)</f>
        <v>Tarvikkeet</v>
      </c>
    </row>
    <row r="3608" spans="1:12" x14ac:dyDescent="0.35">
      <c r="A3608">
        <v>54106</v>
      </c>
      <c r="B3608" s="18">
        <v>42561</v>
      </c>
      <c r="C3608" t="s">
        <v>58</v>
      </c>
      <c r="D3608">
        <v>1</v>
      </c>
      <c r="E3608">
        <v>5</v>
      </c>
      <c r="F3608">
        <v>18</v>
      </c>
      <c r="G3608">
        <v>9.4700000000000006</v>
      </c>
      <c r="H3608" t="str">
        <f>VLOOKUP(Table_Villen_viihde.accdb[[#This Row],[MyyjäID]],ville_myyjät!$A$2:$B$17,2,FALSE)</f>
        <v>Petri</v>
      </c>
      <c r="I3608" t="str">
        <f>VLOOKUP(Table_Villen_viihde.accdb[[#This Row],[myyjä]],ville_myyjät!$B$2:$C$17,2,FALSE)</f>
        <v>Mies</v>
      </c>
      <c r="J3608" t="str">
        <f>VLOOKUP(Table_Villen_viihde.accdb[[#This Row],[Tuotenumero]],Table_Villen_viihde.accdb5[[Tuotenumero]:[Tuote]],2,FALSE)</f>
        <v>USB-kaapeli</v>
      </c>
      <c r="K3608" s="3">
        <f>VLOOKUP(Table_Villen_viihde.accdb[[#This Row],[Tuotenumero]],Table_Villen_viihde.accdb5[[Tuotenumero]:[TuoteryhmäID]],3,FALSE)</f>
        <v>4</v>
      </c>
      <c r="L3608" s="3" t="str">
        <f>VLOOKUP(Table_Villen_viihde.accdb[[#This Row],[Ryhmänro]],Table_Villen_viihde.accdb6[],2,FALSE)</f>
        <v>Tarvikkeet</v>
      </c>
    </row>
    <row r="3609" spans="1:12" x14ac:dyDescent="0.35">
      <c r="A3609">
        <v>54107</v>
      </c>
      <c r="B3609" s="18">
        <v>42561</v>
      </c>
      <c r="C3609" t="s">
        <v>60</v>
      </c>
      <c r="D3609">
        <v>1</v>
      </c>
      <c r="E3609">
        <v>10</v>
      </c>
      <c r="F3609">
        <v>15</v>
      </c>
      <c r="G3609">
        <v>10.94</v>
      </c>
      <c r="H3609" t="str">
        <f>VLOOKUP(Table_Villen_viihde.accdb[[#This Row],[MyyjäID]],ville_myyjät!$A$2:$B$17,2,FALSE)</f>
        <v>Ilona</v>
      </c>
      <c r="I3609" t="str">
        <f>VLOOKUP(Table_Villen_viihde.accdb[[#This Row],[myyjä]],ville_myyjät!$B$2:$C$17,2,FALSE)</f>
        <v>Nainen</v>
      </c>
      <c r="J3609" t="str">
        <f>VLOOKUP(Table_Villen_viihde.accdb[[#This Row],[Tuotenumero]],Table_Villen_viihde.accdb5[[Tuotenumero]:[Tuote]],2,FALSE)</f>
        <v>Antennikaapeli</v>
      </c>
      <c r="K3609" s="3">
        <f>VLOOKUP(Table_Villen_viihde.accdb[[#This Row],[Tuotenumero]],Table_Villen_viihde.accdb5[[Tuotenumero]:[TuoteryhmäID]],3,FALSE)</f>
        <v>4</v>
      </c>
      <c r="L3609" s="3" t="str">
        <f>VLOOKUP(Table_Villen_viihde.accdb[[#This Row],[Ryhmänro]],Table_Villen_viihde.accdb6[],2,FALSE)</f>
        <v>Tarvikkeet</v>
      </c>
    </row>
    <row r="3610" spans="1:12" x14ac:dyDescent="0.35">
      <c r="A3610">
        <v>54108</v>
      </c>
      <c r="B3610" s="18">
        <v>42562</v>
      </c>
      <c r="C3610" t="s">
        <v>61</v>
      </c>
      <c r="D3610">
        <v>1</v>
      </c>
      <c r="E3610">
        <v>13</v>
      </c>
      <c r="F3610">
        <v>319</v>
      </c>
      <c r="G3610">
        <v>222.87</v>
      </c>
      <c r="H3610" t="str">
        <f>VLOOKUP(Table_Villen_viihde.accdb[[#This Row],[MyyjäID]],ville_myyjät!$A$2:$B$17,2,FALSE)</f>
        <v>Kaarlo</v>
      </c>
      <c r="I3610" t="str">
        <f>VLOOKUP(Table_Villen_viihde.accdb[[#This Row],[myyjä]],ville_myyjät!$B$2:$C$17,2,FALSE)</f>
        <v>Mies</v>
      </c>
      <c r="J3610" t="str">
        <f>VLOOKUP(Table_Villen_viihde.accdb[[#This Row],[Tuotenumero]],Table_Villen_viihde.accdb5[[Tuotenumero]:[Tuote]],2,FALSE)</f>
        <v>TV32</v>
      </c>
      <c r="K3610" s="3">
        <f>VLOOKUP(Table_Villen_viihde.accdb[[#This Row],[Tuotenumero]],Table_Villen_viihde.accdb5[[Tuotenumero]:[TuoteryhmäID]],3,FALSE)</f>
        <v>3</v>
      </c>
      <c r="L3610" s="3" t="str">
        <f>VLOOKUP(Table_Villen_viihde.accdb[[#This Row],[Ryhmänro]],Table_Villen_viihde.accdb6[],2,FALSE)</f>
        <v>TV</v>
      </c>
    </row>
    <row r="3611" spans="1:12" x14ac:dyDescent="0.35">
      <c r="A3611">
        <v>54109</v>
      </c>
      <c r="B3611" s="18">
        <v>42562</v>
      </c>
      <c r="C3611" t="s">
        <v>59</v>
      </c>
      <c r="D3611">
        <v>1</v>
      </c>
      <c r="E3611">
        <v>9</v>
      </c>
      <c r="F3611">
        <v>253</v>
      </c>
      <c r="G3611">
        <v>131.32</v>
      </c>
      <c r="H3611" t="str">
        <f>VLOOKUP(Table_Villen_viihde.accdb[[#This Row],[MyyjäID]],ville_myyjät!$A$2:$B$17,2,FALSE)</f>
        <v>Juuso</v>
      </c>
      <c r="I3611" t="str">
        <f>VLOOKUP(Table_Villen_viihde.accdb[[#This Row],[myyjä]],ville_myyjät!$B$2:$C$17,2,FALSE)</f>
        <v>Mies</v>
      </c>
      <c r="J3611" t="str">
        <f>VLOOKUP(Table_Villen_viihde.accdb[[#This Row],[Tuotenumero]],Table_Villen_viihde.accdb5[[Tuotenumero]:[Tuote]],2,FALSE)</f>
        <v>Levysoitin</v>
      </c>
      <c r="K3611" s="3">
        <f>VLOOKUP(Table_Villen_viihde.accdb[[#This Row],[Tuotenumero]],Table_Villen_viihde.accdb5[[Tuotenumero]:[TuoteryhmäID]],3,FALSE)</f>
        <v>1</v>
      </c>
      <c r="L3611" s="3" t="str">
        <f>VLOOKUP(Table_Villen_viihde.accdb[[#This Row],[Ryhmänro]],Table_Villen_viihde.accdb6[],2,FALSE)</f>
        <v>Äänentoisto</v>
      </c>
    </row>
    <row r="3612" spans="1:12" x14ac:dyDescent="0.35">
      <c r="A3612">
        <v>54110</v>
      </c>
      <c r="B3612" s="18">
        <v>42562</v>
      </c>
      <c r="C3612" t="s">
        <v>60</v>
      </c>
      <c r="D3612">
        <v>1</v>
      </c>
      <c r="E3612">
        <v>11</v>
      </c>
      <c r="F3612">
        <v>15</v>
      </c>
      <c r="G3612">
        <v>10.89</v>
      </c>
      <c r="H3612" t="str">
        <f>VLOOKUP(Table_Villen_viihde.accdb[[#This Row],[MyyjäID]],ville_myyjät!$A$2:$B$17,2,FALSE)</f>
        <v>Kuisma</v>
      </c>
      <c r="I3612" t="str">
        <f>VLOOKUP(Table_Villen_viihde.accdb[[#This Row],[myyjä]],ville_myyjät!$B$2:$C$17,2,FALSE)</f>
        <v>Mies</v>
      </c>
      <c r="J3612" t="str">
        <f>VLOOKUP(Table_Villen_viihde.accdb[[#This Row],[Tuotenumero]],Table_Villen_viihde.accdb5[[Tuotenumero]:[Tuote]],2,FALSE)</f>
        <v>Antennikaapeli</v>
      </c>
      <c r="K3612" s="3">
        <f>VLOOKUP(Table_Villen_viihde.accdb[[#This Row],[Tuotenumero]],Table_Villen_viihde.accdb5[[Tuotenumero]:[TuoteryhmäID]],3,FALSE)</f>
        <v>4</v>
      </c>
      <c r="L3612" s="3" t="str">
        <f>VLOOKUP(Table_Villen_viihde.accdb[[#This Row],[Ryhmänro]],Table_Villen_viihde.accdb6[],2,FALSE)</f>
        <v>Tarvikkeet</v>
      </c>
    </row>
    <row r="3613" spans="1:12" x14ac:dyDescent="0.35">
      <c r="A3613">
        <v>54111</v>
      </c>
      <c r="B3613" s="18">
        <v>42562</v>
      </c>
      <c r="C3613" t="s">
        <v>60</v>
      </c>
      <c r="D3613">
        <v>1</v>
      </c>
      <c r="E3613">
        <v>2</v>
      </c>
      <c r="F3613">
        <v>15</v>
      </c>
      <c r="G3613">
        <v>10.38</v>
      </c>
      <c r="H3613" t="str">
        <f>VLOOKUP(Table_Villen_viihde.accdb[[#This Row],[MyyjäID]],ville_myyjät!$A$2:$B$17,2,FALSE)</f>
        <v>Maija</v>
      </c>
      <c r="I3613" t="str">
        <f>VLOOKUP(Table_Villen_viihde.accdb[[#This Row],[myyjä]],ville_myyjät!$B$2:$C$17,2,FALSE)</f>
        <v>Nainen</v>
      </c>
      <c r="J3613" t="str">
        <f>VLOOKUP(Table_Villen_viihde.accdb[[#This Row],[Tuotenumero]],Table_Villen_viihde.accdb5[[Tuotenumero]:[Tuote]],2,FALSE)</f>
        <v>Antennikaapeli</v>
      </c>
      <c r="K3613" s="3">
        <f>VLOOKUP(Table_Villen_viihde.accdb[[#This Row],[Tuotenumero]],Table_Villen_viihde.accdb5[[Tuotenumero]:[TuoteryhmäID]],3,FALSE)</f>
        <v>4</v>
      </c>
      <c r="L3613" s="3" t="str">
        <f>VLOOKUP(Table_Villen_viihde.accdb[[#This Row],[Ryhmänro]],Table_Villen_viihde.accdb6[],2,FALSE)</f>
        <v>Tarvikkeet</v>
      </c>
    </row>
    <row r="3614" spans="1:12" x14ac:dyDescent="0.35">
      <c r="A3614">
        <v>54112</v>
      </c>
      <c r="B3614" s="18">
        <v>42562</v>
      </c>
      <c r="C3614" t="s">
        <v>60</v>
      </c>
      <c r="D3614">
        <v>1</v>
      </c>
      <c r="E3614">
        <v>10</v>
      </c>
      <c r="F3614">
        <v>14</v>
      </c>
      <c r="G3614">
        <v>10.44</v>
      </c>
      <c r="H3614" t="str">
        <f>VLOOKUP(Table_Villen_viihde.accdb[[#This Row],[MyyjäID]],ville_myyjät!$A$2:$B$17,2,FALSE)</f>
        <v>Ilona</v>
      </c>
      <c r="I3614" t="str">
        <f>VLOOKUP(Table_Villen_viihde.accdb[[#This Row],[myyjä]],ville_myyjät!$B$2:$C$17,2,FALSE)</f>
        <v>Nainen</v>
      </c>
      <c r="J3614" t="str">
        <f>VLOOKUP(Table_Villen_viihde.accdb[[#This Row],[Tuotenumero]],Table_Villen_viihde.accdb5[[Tuotenumero]:[Tuote]],2,FALSE)</f>
        <v>Antennikaapeli</v>
      </c>
      <c r="K3614" s="3">
        <f>VLOOKUP(Table_Villen_viihde.accdb[[#This Row],[Tuotenumero]],Table_Villen_viihde.accdb5[[Tuotenumero]:[TuoteryhmäID]],3,FALSE)</f>
        <v>4</v>
      </c>
      <c r="L3614" s="3" t="str">
        <f>VLOOKUP(Table_Villen_viihde.accdb[[#This Row],[Ryhmänro]],Table_Villen_viihde.accdb6[],2,FALSE)</f>
        <v>Tarvikkeet</v>
      </c>
    </row>
    <row r="3615" spans="1:12" x14ac:dyDescent="0.35">
      <c r="A3615">
        <v>54113</v>
      </c>
      <c r="B3615" s="18">
        <v>42562</v>
      </c>
      <c r="C3615" t="s">
        <v>60</v>
      </c>
      <c r="D3615">
        <v>1</v>
      </c>
      <c r="E3615">
        <v>1</v>
      </c>
      <c r="F3615">
        <v>14</v>
      </c>
      <c r="G3615">
        <v>10.31</v>
      </c>
      <c r="H3615" t="str">
        <f>VLOOKUP(Table_Villen_viihde.accdb[[#This Row],[MyyjäID]],ville_myyjät!$A$2:$B$17,2,FALSE)</f>
        <v>Liisa</v>
      </c>
      <c r="I3615" t="str">
        <f>VLOOKUP(Table_Villen_viihde.accdb[[#This Row],[myyjä]],ville_myyjät!$B$2:$C$17,2,FALSE)</f>
        <v>Nainen</v>
      </c>
      <c r="J3615" t="str">
        <f>VLOOKUP(Table_Villen_viihde.accdb[[#This Row],[Tuotenumero]],Table_Villen_viihde.accdb5[[Tuotenumero]:[Tuote]],2,FALSE)</f>
        <v>Antennikaapeli</v>
      </c>
      <c r="K3615" s="3">
        <f>VLOOKUP(Table_Villen_viihde.accdb[[#This Row],[Tuotenumero]],Table_Villen_viihde.accdb5[[Tuotenumero]:[TuoteryhmäID]],3,FALSE)</f>
        <v>4</v>
      </c>
      <c r="L3615" s="3" t="str">
        <f>VLOOKUP(Table_Villen_viihde.accdb[[#This Row],[Ryhmänro]],Table_Villen_viihde.accdb6[],2,FALSE)</f>
        <v>Tarvikkeet</v>
      </c>
    </row>
    <row r="3616" spans="1:12" x14ac:dyDescent="0.35">
      <c r="A3616">
        <v>54114</v>
      </c>
      <c r="B3616" s="18">
        <v>42562</v>
      </c>
      <c r="C3616" t="s">
        <v>60</v>
      </c>
      <c r="D3616">
        <v>1</v>
      </c>
      <c r="E3616">
        <v>11</v>
      </c>
      <c r="F3616">
        <v>14</v>
      </c>
      <c r="G3616">
        <v>10.29</v>
      </c>
      <c r="H3616" t="str">
        <f>VLOOKUP(Table_Villen_viihde.accdb[[#This Row],[MyyjäID]],ville_myyjät!$A$2:$B$17,2,FALSE)</f>
        <v>Kuisma</v>
      </c>
      <c r="I3616" t="str">
        <f>VLOOKUP(Table_Villen_viihde.accdb[[#This Row],[myyjä]],ville_myyjät!$B$2:$C$17,2,FALSE)</f>
        <v>Mies</v>
      </c>
      <c r="J3616" t="str">
        <f>VLOOKUP(Table_Villen_viihde.accdb[[#This Row],[Tuotenumero]],Table_Villen_viihde.accdb5[[Tuotenumero]:[Tuote]],2,FALSE)</f>
        <v>Antennikaapeli</v>
      </c>
      <c r="K3616" s="3">
        <f>VLOOKUP(Table_Villen_viihde.accdb[[#This Row],[Tuotenumero]],Table_Villen_viihde.accdb5[[Tuotenumero]:[TuoteryhmäID]],3,FALSE)</f>
        <v>4</v>
      </c>
      <c r="L3616" s="3" t="str">
        <f>VLOOKUP(Table_Villen_viihde.accdb[[#This Row],[Ryhmänro]],Table_Villen_viihde.accdb6[],2,FALSE)</f>
        <v>Tarvikkeet</v>
      </c>
    </row>
    <row r="3617" spans="1:12" x14ac:dyDescent="0.35">
      <c r="A3617">
        <v>54115</v>
      </c>
      <c r="B3617" s="18">
        <v>42563</v>
      </c>
      <c r="C3617" t="s">
        <v>60</v>
      </c>
      <c r="D3617">
        <v>1</v>
      </c>
      <c r="E3617">
        <v>11</v>
      </c>
      <c r="F3617">
        <v>15</v>
      </c>
      <c r="G3617">
        <v>10.71</v>
      </c>
      <c r="H3617" t="str">
        <f>VLOOKUP(Table_Villen_viihde.accdb[[#This Row],[MyyjäID]],ville_myyjät!$A$2:$B$17,2,FALSE)</f>
        <v>Kuisma</v>
      </c>
      <c r="I3617" t="str">
        <f>VLOOKUP(Table_Villen_viihde.accdb[[#This Row],[myyjä]],ville_myyjät!$B$2:$C$17,2,FALSE)</f>
        <v>Mies</v>
      </c>
      <c r="J3617" t="str">
        <f>VLOOKUP(Table_Villen_viihde.accdb[[#This Row],[Tuotenumero]],Table_Villen_viihde.accdb5[[Tuotenumero]:[Tuote]],2,FALSE)</f>
        <v>Antennikaapeli</v>
      </c>
      <c r="K3617" s="3">
        <f>VLOOKUP(Table_Villen_viihde.accdb[[#This Row],[Tuotenumero]],Table_Villen_viihde.accdb5[[Tuotenumero]:[TuoteryhmäID]],3,FALSE)</f>
        <v>4</v>
      </c>
      <c r="L3617" s="3" t="str">
        <f>VLOOKUP(Table_Villen_viihde.accdb[[#This Row],[Ryhmänro]],Table_Villen_viihde.accdb6[],2,FALSE)</f>
        <v>Tarvikkeet</v>
      </c>
    </row>
    <row r="3618" spans="1:12" x14ac:dyDescent="0.35">
      <c r="A3618">
        <v>54116</v>
      </c>
      <c r="B3618" s="18">
        <v>42564</v>
      </c>
      <c r="C3618" t="s">
        <v>60</v>
      </c>
      <c r="D3618">
        <v>1</v>
      </c>
      <c r="E3618">
        <v>3</v>
      </c>
      <c r="F3618">
        <v>15</v>
      </c>
      <c r="G3618">
        <v>11.02</v>
      </c>
      <c r="H3618" t="str">
        <f>VLOOKUP(Table_Villen_viihde.accdb[[#This Row],[MyyjäID]],ville_myyjät!$A$2:$B$17,2,FALSE)</f>
        <v>Helena</v>
      </c>
      <c r="I3618" t="str">
        <f>VLOOKUP(Table_Villen_viihde.accdb[[#This Row],[myyjä]],ville_myyjät!$B$2:$C$17,2,FALSE)</f>
        <v>Nainen</v>
      </c>
      <c r="J3618" t="str">
        <f>VLOOKUP(Table_Villen_viihde.accdb[[#This Row],[Tuotenumero]],Table_Villen_viihde.accdb5[[Tuotenumero]:[Tuote]],2,FALSE)</f>
        <v>Antennikaapeli</v>
      </c>
      <c r="K3618" s="3">
        <f>VLOOKUP(Table_Villen_viihde.accdb[[#This Row],[Tuotenumero]],Table_Villen_viihde.accdb5[[Tuotenumero]:[TuoteryhmäID]],3,FALSE)</f>
        <v>4</v>
      </c>
      <c r="L3618" s="3" t="str">
        <f>VLOOKUP(Table_Villen_viihde.accdb[[#This Row],[Ryhmänro]],Table_Villen_viihde.accdb6[],2,FALSE)</f>
        <v>Tarvikkeet</v>
      </c>
    </row>
    <row r="3619" spans="1:12" x14ac:dyDescent="0.35">
      <c r="A3619">
        <v>54117</v>
      </c>
      <c r="B3619" s="18">
        <v>42564</v>
      </c>
      <c r="C3619" t="s">
        <v>58</v>
      </c>
      <c r="D3619">
        <v>2</v>
      </c>
      <c r="E3619">
        <v>6</v>
      </c>
      <c r="F3619">
        <v>17</v>
      </c>
      <c r="G3619">
        <v>9</v>
      </c>
      <c r="H3619" t="str">
        <f>VLOOKUP(Table_Villen_viihde.accdb[[#This Row],[MyyjäID]],ville_myyjät!$A$2:$B$17,2,FALSE)</f>
        <v>Mikko</v>
      </c>
      <c r="I3619" t="str">
        <f>VLOOKUP(Table_Villen_viihde.accdb[[#This Row],[myyjä]],ville_myyjät!$B$2:$C$17,2,FALSE)</f>
        <v>Mies</v>
      </c>
      <c r="J3619" t="str">
        <f>VLOOKUP(Table_Villen_viihde.accdb[[#This Row],[Tuotenumero]],Table_Villen_viihde.accdb5[[Tuotenumero]:[Tuote]],2,FALSE)</f>
        <v>USB-kaapeli</v>
      </c>
      <c r="K3619" s="3">
        <f>VLOOKUP(Table_Villen_viihde.accdb[[#This Row],[Tuotenumero]],Table_Villen_viihde.accdb5[[Tuotenumero]:[TuoteryhmäID]],3,FALSE)</f>
        <v>4</v>
      </c>
      <c r="L3619" s="3" t="str">
        <f>VLOOKUP(Table_Villen_viihde.accdb[[#This Row],[Ryhmänro]],Table_Villen_viihde.accdb6[],2,FALSE)</f>
        <v>Tarvikkeet</v>
      </c>
    </row>
    <row r="3620" spans="1:12" x14ac:dyDescent="0.35">
      <c r="A3620">
        <v>54118</v>
      </c>
      <c r="B3620" s="18">
        <v>42564</v>
      </c>
      <c r="C3620" t="s">
        <v>65</v>
      </c>
      <c r="D3620">
        <v>1</v>
      </c>
      <c r="E3620">
        <v>5</v>
      </c>
      <c r="F3620">
        <v>34</v>
      </c>
      <c r="G3620">
        <v>18.61</v>
      </c>
      <c r="H3620" t="str">
        <f>VLOOKUP(Table_Villen_viihde.accdb[[#This Row],[MyyjäID]],ville_myyjät!$A$2:$B$17,2,FALSE)</f>
        <v>Petri</v>
      </c>
      <c r="I3620" t="str">
        <f>VLOOKUP(Table_Villen_viihde.accdb[[#This Row],[myyjä]],ville_myyjät!$B$2:$C$17,2,FALSE)</f>
        <v>Mies</v>
      </c>
      <c r="J3620" t="str">
        <f>VLOOKUP(Table_Villen_viihde.accdb[[#This Row],[Tuotenumero]],Table_Villen_viihde.accdb5[[Tuotenumero]:[Tuote]],2,FALSE)</f>
        <v>Liitinsarja</v>
      </c>
      <c r="K3620" s="3">
        <f>VLOOKUP(Table_Villen_viihde.accdb[[#This Row],[Tuotenumero]],Table_Villen_viihde.accdb5[[Tuotenumero]:[TuoteryhmäID]],3,FALSE)</f>
        <v>4</v>
      </c>
      <c r="L3620" s="3" t="str">
        <f>VLOOKUP(Table_Villen_viihde.accdb[[#This Row],[Ryhmänro]],Table_Villen_viihde.accdb6[],2,FALSE)</f>
        <v>Tarvikkeet</v>
      </c>
    </row>
    <row r="3621" spans="1:12" x14ac:dyDescent="0.35">
      <c r="A3621">
        <v>54119</v>
      </c>
      <c r="B3621" s="18">
        <v>42565</v>
      </c>
      <c r="C3621" t="s">
        <v>63</v>
      </c>
      <c r="D3621">
        <v>1</v>
      </c>
      <c r="E3621">
        <v>1</v>
      </c>
      <c r="F3621">
        <v>118</v>
      </c>
      <c r="G3621">
        <v>78.44</v>
      </c>
      <c r="H3621" t="str">
        <f>VLOOKUP(Table_Villen_viihde.accdb[[#This Row],[MyyjäID]],ville_myyjät!$A$2:$B$17,2,FALSE)</f>
        <v>Liisa</v>
      </c>
      <c r="I3621" t="str">
        <f>VLOOKUP(Table_Villen_viihde.accdb[[#This Row],[myyjä]],ville_myyjät!$B$2:$C$17,2,FALSE)</f>
        <v>Nainen</v>
      </c>
      <c r="J3621" t="str">
        <f>VLOOKUP(Table_Villen_viihde.accdb[[#This Row],[Tuotenumero]],Table_Villen_viihde.accdb5[[Tuotenumero]:[Tuote]],2,FALSE)</f>
        <v>Multidigiboxi</v>
      </c>
      <c r="K3621" s="3">
        <f>VLOOKUP(Table_Villen_viihde.accdb[[#This Row],[Tuotenumero]],Table_Villen_viihde.accdb5[[Tuotenumero]:[TuoteryhmäID]],3,FALSE)</f>
        <v>6</v>
      </c>
      <c r="L3621" s="3" t="str">
        <f>VLOOKUP(Table_Villen_viihde.accdb[[#This Row],[Ryhmänro]],Table_Villen_viihde.accdb6[],2,FALSE)</f>
        <v>Digiboxit</v>
      </c>
    </row>
    <row r="3622" spans="1:12" x14ac:dyDescent="0.35">
      <c r="A3622">
        <v>54120</v>
      </c>
      <c r="B3622" s="18">
        <v>42565</v>
      </c>
      <c r="C3622" t="s">
        <v>60</v>
      </c>
      <c r="D3622">
        <v>1</v>
      </c>
      <c r="E3622">
        <v>13</v>
      </c>
      <c r="F3622">
        <v>15</v>
      </c>
      <c r="G3622">
        <v>11.15</v>
      </c>
      <c r="H3622" t="str">
        <f>VLOOKUP(Table_Villen_viihde.accdb[[#This Row],[MyyjäID]],ville_myyjät!$A$2:$B$17,2,FALSE)</f>
        <v>Kaarlo</v>
      </c>
      <c r="I3622" t="str">
        <f>VLOOKUP(Table_Villen_viihde.accdb[[#This Row],[myyjä]],ville_myyjät!$B$2:$C$17,2,FALSE)</f>
        <v>Mies</v>
      </c>
      <c r="J3622" t="str">
        <f>VLOOKUP(Table_Villen_viihde.accdb[[#This Row],[Tuotenumero]],Table_Villen_viihde.accdb5[[Tuotenumero]:[Tuote]],2,FALSE)</f>
        <v>Antennikaapeli</v>
      </c>
      <c r="K3622" s="3">
        <f>VLOOKUP(Table_Villen_viihde.accdb[[#This Row],[Tuotenumero]],Table_Villen_viihde.accdb5[[Tuotenumero]:[TuoteryhmäID]],3,FALSE)</f>
        <v>4</v>
      </c>
      <c r="L3622" s="3" t="str">
        <f>VLOOKUP(Table_Villen_viihde.accdb[[#This Row],[Ryhmänro]],Table_Villen_viihde.accdb6[],2,FALSE)</f>
        <v>Tarvikkeet</v>
      </c>
    </row>
    <row r="3623" spans="1:12" x14ac:dyDescent="0.35">
      <c r="A3623">
        <v>54121</v>
      </c>
      <c r="B3623" s="18">
        <v>42566</v>
      </c>
      <c r="C3623" t="s">
        <v>60</v>
      </c>
      <c r="D3623">
        <v>1</v>
      </c>
      <c r="E3623">
        <v>14</v>
      </c>
      <c r="F3623">
        <v>14</v>
      </c>
      <c r="G3623">
        <v>10.82</v>
      </c>
      <c r="H3623" t="str">
        <f>VLOOKUP(Table_Villen_viihde.accdb[[#This Row],[MyyjäID]],ville_myyjät!$A$2:$B$17,2,FALSE)</f>
        <v>Jani</v>
      </c>
      <c r="I3623" t="str">
        <f>VLOOKUP(Table_Villen_viihde.accdb[[#This Row],[myyjä]],ville_myyjät!$B$2:$C$17,2,FALSE)</f>
        <v>Mies</v>
      </c>
      <c r="J3623" t="str">
        <f>VLOOKUP(Table_Villen_viihde.accdb[[#This Row],[Tuotenumero]],Table_Villen_viihde.accdb5[[Tuotenumero]:[Tuote]],2,FALSE)</f>
        <v>Antennikaapeli</v>
      </c>
      <c r="K3623" s="3">
        <f>VLOOKUP(Table_Villen_viihde.accdb[[#This Row],[Tuotenumero]],Table_Villen_viihde.accdb5[[Tuotenumero]:[TuoteryhmäID]],3,FALSE)</f>
        <v>4</v>
      </c>
      <c r="L3623" s="3" t="str">
        <f>VLOOKUP(Table_Villen_viihde.accdb[[#This Row],[Ryhmänro]],Table_Villen_viihde.accdb6[],2,FALSE)</f>
        <v>Tarvikkeet</v>
      </c>
    </row>
    <row r="3624" spans="1:12" x14ac:dyDescent="0.35">
      <c r="A3624">
        <v>54122</v>
      </c>
      <c r="B3624" s="18">
        <v>42566</v>
      </c>
      <c r="C3624" t="s">
        <v>59</v>
      </c>
      <c r="D3624">
        <v>1</v>
      </c>
      <c r="E3624">
        <v>1</v>
      </c>
      <c r="F3624">
        <v>251</v>
      </c>
      <c r="G3624">
        <v>128.24</v>
      </c>
      <c r="H3624" t="str">
        <f>VLOOKUP(Table_Villen_viihde.accdb[[#This Row],[MyyjäID]],ville_myyjät!$A$2:$B$17,2,FALSE)</f>
        <v>Liisa</v>
      </c>
      <c r="I3624" t="str">
        <f>VLOOKUP(Table_Villen_viihde.accdb[[#This Row],[myyjä]],ville_myyjät!$B$2:$C$17,2,FALSE)</f>
        <v>Nainen</v>
      </c>
      <c r="J3624" t="str">
        <f>VLOOKUP(Table_Villen_viihde.accdb[[#This Row],[Tuotenumero]],Table_Villen_viihde.accdb5[[Tuotenumero]:[Tuote]],2,FALSE)</f>
        <v>Levysoitin</v>
      </c>
      <c r="K3624" s="3">
        <f>VLOOKUP(Table_Villen_viihde.accdb[[#This Row],[Tuotenumero]],Table_Villen_viihde.accdb5[[Tuotenumero]:[TuoteryhmäID]],3,FALSE)</f>
        <v>1</v>
      </c>
      <c r="L3624" s="3" t="str">
        <f>VLOOKUP(Table_Villen_viihde.accdb[[#This Row],[Ryhmänro]],Table_Villen_viihde.accdb6[],2,FALSE)</f>
        <v>Äänentoisto</v>
      </c>
    </row>
    <row r="3625" spans="1:12" x14ac:dyDescent="0.35">
      <c r="A3625">
        <v>54123</v>
      </c>
      <c r="B3625" s="18">
        <v>42567</v>
      </c>
      <c r="C3625" t="s">
        <v>60</v>
      </c>
      <c r="D3625">
        <v>1</v>
      </c>
      <c r="E3625">
        <v>1</v>
      </c>
      <c r="F3625">
        <v>15</v>
      </c>
      <c r="G3625">
        <v>11.14</v>
      </c>
      <c r="H3625" t="str">
        <f>VLOOKUP(Table_Villen_viihde.accdb[[#This Row],[MyyjäID]],ville_myyjät!$A$2:$B$17,2,FALSE)</f>
        <v>Liisa</v>
      </c>
      <c r="I3625" t="str">
        <f>VLOOKUP(Table_Villen_viihde.accdb[[#This Row],[myyjä]],ville_myyjät!$B$2:$C$17,2,FALSE)</f>
        <v>Nainen</v>
      </c>
      <c r="J3625" t="str">
        <f>VLOOKUP(Table_Villen_viihde.accdb[[#This Row],[Tuotenumero]],Table_Villen_viihde.accdb5[[Tuotenumero]:[Tuote]],2,FALSE)</f>
        <v>Antennikaapeli</v>
      </c>
      <c r="K3625" s="3">
        <f>VLOOKUP(Table_Villen_viihde.accdb[[#This Row],[Tuotenumero]],Table_Villen_viihde.accdb5[[Tuotenumero]:[TuoteryhmäID]],3,FALSE)</f>
        <v>4</v>
      </c>
      <c r="L3625" s="3" t="str">
        <f>VLOOKUP(Table_Villen_viihde.accdb[[#This Row],[Ryhmänro]],Table_Villen_viihde.accdb6[],2,FALSE)</f>
        <v>Tarvikkeet</v>
      </c>
    </row>
    <row r="3626" spans="1:12" x14ac:dyDescent="0.35">
      <c r="A3626">
        <v>54124</v>
      </c>
      <c r="B3626" s="18">
        <v>42567</v>
      </c>
      <c r="C3626" t="s">
        <v>60</v>
      </c>
      <c r="D3626">
        <v>1</v>
      </c>
      <c r="E3626">
        <v>2</v>
      </c>
      <c r="F3626">
        <v>15</v>
      </c>
      <c r="G3626">
        <v>10.68</v>
      </c>
      <c r="H3626" t="str">
        <f>VLOOKUP(Table_Villen_viihde.accdb[[#This Row],[MyyjäID]],ville_myyjät!$A$2:$B$17,2,FALSE)</f>
        <v>Maija</v>
      </c>
      <c r="I3626" t="str">
        <f>VLOOKUP(Table_Villen_viihde.accdb[[#This Row],[myyjä]],ville_myyjät!$B$2:$C$17,2,FALSE)</f>
        <v>Nainen</v>
      </c>
      <c r="J3626" t="str">
        <f>VLOOKUP(Table_Villen_viihde.accdb[[#This Row],[Tuotenumero]],Table_Villen_viihde.accdb5[[Tuotenumero]:[Tuote]],2,FALSE)</f>
        <v>Antennikaapeli</v>
      </c>
      <c r="K3626" s="3">
        <f>VLOOKUP(Table_Villen_viihde.accdb[[#This Row],[Tuotenumero]],Table_Villen_viihde.accdb5[[Tuotenumero]:[TuoteryhmäID]],3,FALSE)</f>
        <v>4</v>
      </c>
      <c r="L3626" s="3" t="str">
        <f>VLOOKUP(Table_Villen_viihde.accdb[[#This Row],[Ryhmänro]],Table_Villen_viihde.accdb6[],2,FALSE)</f>
        <v>Tarvikkeet</v>
      </c>
    </row>
    <row r="3627" spans="1:12" x14ac:dyDescent="0.35">
      <c r="A3627">
        <v>54125</v>
      </c>
      <c r="B3627" s="18">
        <v>42567</v>
      </c>
      <c r="C3627" t="s">
        <v>65</v>
      </c>
      <c r="D3627">
        <v>1</v>
      </c>
      <c r="E3627">
        <v>13</v>
      </c>
      <c r="F3627">
        <v>31</v>
      </c>
      <c r="G3627">
        <v>19.98</v>
      </c>
      <c r="H3627" t="str">
        <f>VLOOKUP(Table_Villen_viihde.accdb[[#This Row],[MyyjäID]],ville_myyjät!$A$2:$B$17,2,FALSE)</f>
        <v>Kaarlo</v>
      </c>
      <c r="I3627" t="str">
        <f>VLOOKUP(Table_Villen_viihde.accdb[[#This Row],[myyjä]],ville_myyjät!$B$2:$C$17,2,FALSE)</f>
        <v>Mies</v>
      </c>
      <c r="J3627" t="str">
        <f>VLOOKUP(Table_Villen_viihde.accdb[[#This Row],[Tuotenumero]],Table_Villen_viihde.accdb5[[Tuotenumero]:[Tuote]],2,FALSE)</f>
        <v>Liitinsarja</v>
      </c>
      <c r="K3627" s="3">
        <f>VLOOKUP(Table_Villen_viihde.accdb[[#This Row],[Tuotenumero]],Table_Villen_viihde.accdb5[[Tuotenumero]:[TuoteryhmäID]],3,FALSE)</f>
        <v>4</v>
      </c>
      <c r="L3627" s="3" t="str">
        <f>VLOOKUP(Table_Villen_viihde.accdb[[#This Row],[Ryhmänro]],Table_Villen_viihde.accdb6[],2,FALSE)</f>
        <v>Tarvikkeet</v>
      </c>
    </row>
    <row r="3628" spans="1:12" x14ac:dyDescent="0.35">
      <c r="A3628">
        <v>54126</v>
      </c>
      <c r="B3628" s="18">
        <v>42568</v>
      </c>
      <c r="C3628" t="s">
        <v>58</v>
      </c>
      <c r="D3628">
        <v>1</v>
      </c>
      <c r="E3628">
        <v>9</v>
      </c>
      <c r="F3628">
        <v>17</v>
      </c>
      <c r="G3628">
        <v>9.2799999999999994</v>
      </c>
      <c r="H3628" t="str">
        <f>VLOOKUP(Table_Villen_viihde.accdb[[#This Row],[MyyjäID]],ville_myyjät!$A$2:$B$17,2,FALSE)</f>
        <v>Juuso</v>
      </c>
      <c r="I3628" t="str">
        <f>VLOOKUP(Table_Villen_viihde.accdb[[#This Row],[myyjä]],ville_myyjät!$B$2:$C$17,2,FALSE)</f>
        <v>Mies</v>
      </c>
      <c r="J3628" t="str">
        <f>VLOOKUP(Table_Villen_viihde.accdb[[#This Row],[Tuotenumero]],Table_Villen_viihde.accdb5[[Tuotenumero]:[Tuote]],2,FALSE)</f>
        <v>USB-kaapeli</v>
      </c>
      <c r="K3628" s="3">
        <f>VLOOKUP(Table_Villen_viihde.accdb[[#This Row],[Tuotenumero]],Table_Villen_viihde.accdb5[[Tuotenumero]:[TuoteryhmäID]],3,FALSE)</f>
        <v>4</v>
      </c>
      <c r="L3628" s="3" t="str">
        <f>VLOOKUP(Table_Villen_viihde.accdb[[#This Row],[Ryhmänro]],Table_Villen_viihde.accdb6[],2,FALSE)</f>
        <v>Tarvikkeet</v>
      </c>
    </row>
    <row r="3629" spans="1:12" x14ac:dyDescent="0.35">
      <c r="A3629">
        <v>54127</v>
      </c>
      <c r="B3629" s="18">
        <v>42568</v>
      </c>
      <c r="C3629" t="s">
        <v>60</v>
      </c>
      <c r="D3629">
        <v>1</v>
      </c>
      <c r="E3629">
        <v>13</v>
      </c>
      <c r="F3629">
        <v>14</v>
      </c>
      <c r="G3629">
        <v>10.99</v>
      </c>
      <c r="H3629" t="str">
        <f>VLOOKUP(Table_Villen_viihde.accdb[[#This Row],[MyyjäID]],ville_myyjät!$A$2:$B$17,2,FALSE)</f>
        <v>Kaarlo</v>
      </c>
      <c r="I3629" t="str">
        <f>VLOOKUP(Table_Villen_viihde.accdb[[#This Row],[myyjä]],ville_myyjät!$B$2:$C$17,2,FALSE)</f>
        <v>Mies</v>
      </c>
      <c r="J3629" t="str">
        <f>VLOOKUP(Table_Villen_viihde.accdb[[#This Row],[Tuotenumero]],Table_Villen_viihde.accdb5[[Tuotenumero]:[Tuote]],2,FALSE)</f>
        <v>Antennikaapeli</v>
      </c>
      <c r="K3629" s="3">
        <f>VLOOKUP(Table_Villen_viihde.accdb[[#This Row],[Tuotenumero]],Table_Villen_viihde.accdb5[[Tuotenumero]:[TuoteryhmäID]],3,FALSE)</f>
        <v>4</v>
      </c>
      <c r="L3629" s="3" t="str">
        <f>VLOOKUP(Table_Villen_viihde.accdb[[#This Row],[Ryhmänro]],Table_Villen_viihde.accdb6[],2,FALSE)</f>
        <v>Tarvikkeet</v>
      </c>
    </row>
    <row r="3630" spans="1:12" x14ac:dyDescent="0.35">
      <c r="A3630">
        <v>54128</v>
      </c>
      <c r="B3630" s="18">
        <v>42568</v>
      </c>
      <c r="C3630" t="s">
        <v>60</v>
      </c>
      <c r="D3630">
        <v>1</v>
      </c>
      <c r="E3630">
        <v>7</v>
      </c>
      <c r="F3630">
        <v>14</v>
      </c>
      <c r="G3630">
        <v>10.57</v>
      </c>
      <c r="H3630" t="str">
        <f>VLOOKUP(Table_Villen_viihde.accdb[[#This Row],[MyyjäID]],ville_myyjät!$A$2:$B$17,2,FALSE)</f>
        <v>Kaija</v>
      </c>
      <c r="I3630" t="str">
        <f>VLOOKUP(Table_Villen_viihde.accdb[[#This Row],[myyjä]],ville_myyjät!$B$2:$C$17,2,FALSE)</f>
        <v>Nainen</v>
      </c>
      <c r="J3630" t="str">
        <f>VLOOKUP(Table_Villen_viihde.accdb[[#This Row],[Tuotenumero]],Table_Villen_viihde.accdb5[[Tuotenumero]:[Tuote]],2,FALSE)</f>
        <v>Antennikaapeli</v>
      </c>
      <c r="K3630" s="3">
        <f>VLOOKUP(Table_Villen_viihde.accdb[[#This Row],[Tuotenumero]],Table_Villen_viihde.accdb5[[Tuotenumero]:[TuoteryhmäID]],3,FALSE)</f>
        <v>4</v>
      </c>
      <c r="L3630" s="3" t="str">
        <f>VLOOKUP(Table_Villen_viihde.accdb[[#This Row],[Ryhmänro]],Table_Villen_viihde.accdb6[],2,FALSE)</f>
        <v>Tarvikkeet</v>
      </c>
    </row>
    <row r="3631" spans="1:12" x14ac:dyDescent="0.35">
      <c r="A3631">
        <v>54129</v>
      </c>
      <c r="B3631" s="18">
        <v>42568</v>
      </c>
      <c r="C3631" t="s">
        <v>60</v>
      </c>
      <c r="D3631">
        <v>1</v>
      </c>
      <c r="E3631">
        <v>6</v>
      </c>
      <c r="F3631">
        <v>15</v>
      </c>
      <c r="G3631">
        <v>11.04</v>
      </c>
      <c r="H3631" t="str">
        <f>VLOOKUP(Table_Villen_viihde.accdb[[#This Row],[MyyjäID]],ville_myyjät!$A$2:$B$17,2,FALSE)</f>
        <v>Mikko</v>
      </c>
      <c r="I3631" t="str">
        <f>VLOOKUP(Table_Villen_viihde.accdb[[#This Row],[myyjä]],ville_myyjät!$B$2:$C$17,2,FALSE)</f>
        <v>Mies</v>
      </c>
      <c r="J3631" t="str">
        <f>VLOOKUP(Table_Villen_viihde.accdb[[#This Row],[Tuotenumero]],Table_Villen_viihde.accdb5[[Tuotenumero]:[Tuote]],2,FALSE)</f>
        <v>Antennikaapeli</v>
      </c>
      <c r="K3631" s="3">
        <f>VLOOKUP(Table_Villen_viihde.accdb[[#This Row],[Tuotenumero]],Table_Villen_viihde.accdb5[[Tuotenumero]:[TuoteryhmäID]],3,FALSE)</f>
        <v>4</v>
      </c>
      <c r="L3631" s="3" t="str">
        <f>VLOOKUP(Table_Villen_viihde.accdb[[#This Row],[Ryhmänro]],Table_Villen_viihde.accdb6[],2,FALSE)</f>
        <v>Tarvikkeet</v>
      </c>
    </row>
    <row r="3632" spans="1:12" x14ac:dyDescent="0.35">
      <c r="A3632">
        <v>54130</v>
      </c>
      <c r="B3632" s="18">
        <v>42569</v>
      </c>
      <c r="C3632" t="s">
        <v>60</v>
      </c>
      <c r="D3632">
        <v>1</v>
      </c>
      <c r="E3632">
        <v>7</v>
      </c>
      <c r="F3632">
        <v>14</v>
      </c>
      <c r="G3632">
        <v>10.16</v>
      </c>
      <c r="H3632" t="str">
        <f>VLOOKUP(Table_Villen_viihde.accdb[[#This Row],[MyyjäID]],ville_myyjät!$A$2:$B$17,2,FALSE)</f>
        <v>Kaija</v>
      </c>
      <c r="I3632" t="str">
        <f>VLOOKUP(Table_Villen_viihde.accdb[[#This Row],[myyjä]],ville_myyjät!$B$2:$C$17,2,FALSE)</f>
        <v>Nainen</v>
      </c>
      <c r="J3632" t="str">
        <f>VLOOKUP(Table_Villen_viihde.accdb[[#This Row],[Tuotenumero]],Table_Villen_viihde.accdb5[[Tuotenumero]:[Tuote]],2,FALSE)</f>
        <v>Antennikaapeli</v>
      </c>
      <c r="K3632" s="3">
        <f>VLOOKUP(Table_Villen_viihde.accdb[[#This Row],[Tuotenumero]],Table_Villen_viihde.accdb5[[Tuotenumero]:[TuoteryhmäID]],3,FALSE)</f>
        <v>4</v>
      </c>
      <c r="L3632" s="3" t="str">
        <f>VLOOKUP(Table_Villen_viihde.accdb[[#This Row],[Ryhmänro]],Table_Villen_viihde.accdb6[],2,FALSE)</f>
        <v>Tarvikkeet</v>
      </c>
    </row>
    <row r="3633" spans="1:12" x14ac:dyDescent="0.35">
      <c r="A3633">
        <v>54131</v>
      </c>
      <c r="B3633" s="18">
        <v>42569</v>
      </c>
      <c r="C3633" t="s">
        <v>60</v>
      </c>
      <c r="D3633">
        <v>1</v>
      </c>
      <c r="E3633">
        <v>6</v>
      </c>
      <c r="F3633">
        <v>15</v>
      </c>
      <c r="G3633">
        <v>10.42</v>
      </c>
      <c r="H3633" t="str">
        <f>VLOOKUP(Table_Villen_viihde.accdb[[#This Row],[MyyjäID]],ville_myyjät!$A$2:$B$17,2,FALSE)</f>
        <v>Mikko</v>
      </c>
      <c r="I3633" t="str">
        <f>VLOOKUP(Table_Villen_viihde.accdb[[#This Row],[myyjä]],ville_myyjät!$B$2:$C$17,2,FALSE)</f>
        <v>Mies</v>
      </c>
      <c r="J3633" t="str">
        <f>VLOOKUP(Table_Villen_viihde.accdb[[#This Row],[Tuotenumero]],Table_Villen_viihde.accdb5[[Tuotenumero]:[Tuote]],2,FALSE)</f>
        <v>Antennikaapeli</v>
      </c>
      <c r="K3633" s="3">
        <f>VLOOKUP(Table_Villen_viihde.accdb[[#This Row],[Tuotenumero]],Table_Villen_viihde.accdb5[[Tuotenumero]:[TuoteryhmäID]],3,FALSE)</f>
        <v>4</v>
      </c>
      <c r="L3633" s="3" t="str">
        <f>VLOOKUP(Table_Villen_viihde.accdb[[#This Row],[Ryhmänro]],Table_Villen_viihde.accdb6[],2,FALSE)</f>
        <v>Tarvikkeet</v>
      </c>
    </row>
    <row r="3634" spans="1:12" x14ac:dyDescent="0.35">
      <c r="A3634">
        <v>54132</v>
      </c>
      <c r="B3634" s="18">
        <v>42569</v>
      </c>
      <c r="C3634" t="s">
        <v>60</v>
      </c>
      <c r="D3634">
        <v>1</v>
      </c>
      <c r="E3634">
        <v>11</v>
      </c>
      <c r="F3634">
        <v>15</v>
      </c>
      <c r="G3634">
        <v>10.25</v>
      </c>
      <c r="H3634" t="str">
        <f>VLOOKUP(Table_Villen_viihde.accdb[[#This Row],[MyyjäID]],ville_myyjät!$A$2:$B$17,2,FALSE)</f>
        <v>Kuisma</v>
      </c>
      <c r="I3634" t="str">
        <f>VLOOKUP(Table_Villen_viihde.accdb[[#This Row],[myyjä]],ville_myyjät!$B$2:$C$17,2,FALSE)</f>
        <v>Mies</v>
      </c>
      <c r="J3634" t="str">
        <f>VLOOKUP(Table_Villen_viihde.accdb[[#This Row],[Tuotenumero]],Table_Villen_viihde.accdb5[[Tuotenumero]:[Tuote]],2,FALSE)</f>
        <v>Antennikaapeli</v>
      </c>
      <c r="K3634" s="3">
        <f>VLOOKUP(Table_Villen_viihde.accdb[[#This Row],[Tuotenumero]],Table_Villen_viihde.accdb5[[Tuotenumero]:[TuoteryhmäID]],3,FALSE)</f>
        <v>4</v>
      </c>
      <c r="L3634" s="3" t="str">
        <f>VLOOKUP(Table_Villen_viihde.accdb[[#This Row],[Ryhmänro]],Table_Villen_viihde.accdb6[],2,FALSE)</f>
        <v>Tarvikkeet</v>
      </c>
    </row>
    <row r="3635" spans="1:12" x14ac:dyDescent="0.35">
      <c r="A3635">
        <v>54133</v>
      </c>
      <c r="B3635" s="18">
        <v>42570</v>
      </c>
      <c r="C3635" t="s">
        <v>60</v>
      </c>
      <c r="D3635">
        <v>1</v>
      </c>
      <c r="E3635">
        <v>11</v>
      </c>
      <c r="F3635">
        <v>15</v>
      </c>
      <c r="G3635">
        <v>10.5</v>
      </c>
      <c r="H3635" t="str">
        <f>VLOOKUP(Table_Villen_viihde.accdb[[#This Row],[MyyjäID]],ville_myyjät!$A$2:$B$17,2,FALSE)</f>
        <v>Kuisma</v>
      </c>
      <c r="I3635" t="str">
        <f>VLOOKUP(Table_Villen_viihde.accdb[[#This Row],[myyjä]],ville_myyjät!$B$2:$C$17,2,FALSE)</f>
        <v>Mies</v>
      </c>
      <c r="J3635" t="str">
        <f>VLOOKUP(Table_Villen_viihde.accdb[[#This Row],[Tuotenumero]],Table_Villen_viihde.accdb5[[Tuotenumero]:[Tuote]],2,FALSE)</f>
        <v>Antennikaapeli</v>
      </c>
      <c r="K3635" s="3">
        <f>VLOOKUP(Table_Villen_viihde.accdb[[#This Row],[Tuotenumero]],Table_Villen_viihde.accdb5[[Tuotenumero]:[TuoteryhmäID]],3,FALSE)</f>
        <v>4</v>
      </c>
      <c r="L3635" s="3" t="str">
        <f>VLOOKUP(Table_Villen_viihde.accdb[[#This Row],[Ryhmänro]],Table_Villen_viihde.accdb6[],2,FALSE)</f>
        <v>Tarvikkeet</v>
      </c>
    </row>
    <row r="3636" spans="1:12" x14ac:dyDescent="0.35">
      <c r="A3636">
        <v>54134</v>
      </c>
      <c r="B3636" s="18">
        <v>42570</v>
      </c>
      <c r="C3636" t="s">
        <v>59</v>
      </c>
      <c r="D3636">
        <v>1</v>
      </c>
      <c r="E3636">
        <v>2</v>
      </c>
      <c r="F3636">
        <v>242</v>
      </c>
      <c r="G3636">
        <v>134.21</v>
      </c>
      <c r="H3636" t="str">
        <f>VLOOKUP(Table_Villen_viihde.accdb[[#This Row],[MyyjäID]],ville_myyjät!$A$2:$B$17,2,FALSE)</f>
        <v>Maija</v>
      </c>
      <c r="I3636" t="str">
        <f>VLOOKUP(Table_Villen_viihde.accdb[[#This Row],[myyjä]],ville_myyjät!$B$2:$C$17,2,FALSE)</f>
        <v>Nainen</v>
      </c>
      <c r="J3636" t="str">
        <f>VLOOKUP(Table_Villen_viihde.accdb[[#This Row],[Tuotenumero]],Table_Villen_viihde.accdb5[[Tuotenumero]:[Tuote]],2,FALSE)</f>
        <v>Levysoitin</v>
      </c>
      <c r="K3636" s="3">
        <f>VLOOKUP(Table_Villen_viihde.accdb[[#This Row],[Tuotenumero]],Table_Villen_viihde.accdb5[[Tuotenumero]:[TuoteryhmäID]],3,FALSE)</f>
        <v>1</v>
      </c>
      <c r="L3636" s="3" t="str">
        <f>VLOOKUP(Table_Villen_viihde.accdb[[#This Row],[Ryhmänro]],Table_Villen_viihde.accdb6[],2,FALSE)</f>
        <v>Äänentoisto</v>
      </c>
    </row>
    <row r="3637" spans="1:12" x14ac:dyDescent="0.35">
      <c r="A3637">
        <v>54135</v>
      </c>
      <c r="B3637" s="18">
        <v>42571</v>
      </c>
      <c r="C3637" t="s">
        <v>60</v>
      </c>
      <c r="D3637">
        <v>1</v>
      </c>
      <c r="E3637">
        <v>6</v>
      </c>
      <c r="F3637">
        <v>15</v>
      </c>
      <c r="G3637">
        <v>10.55</v>
      </c>
      <c r="H3637" t="str">
        <f>VLOOKUP(Table_Villen_viihde.accdb[[#This Row],[MyyjäID]],ville_myyjät!$A$2:$B$17,2,FALSE)</f>
        <v>Mikko</v>
      </c>
      <c r="I3637" t="str">
        <f>VLOOKUP(Table_Villen_viihde.accdb[[#This Row],[myyjä]],ville_myyjät!$B$2:$C$17,2,FALSE)</f>
        <v>Mies</v>
      </c>
      <c r="J3637" t="str">
        <f>VLOOKUP(Table_Villen_viihde.accdb[[#This Row],[Tuotenumero]],Table_Villen_viihde.accdb5[[Tuotenumero]:[Tuote]],2,FALSE)</f>
        <v>Antennikaapeli</v>
      </c>
      <c r="K3637" s="3">
        <f>VLOOKUP(Table_Villen_viihde.accdb[[#This Row],[Tuotenumero]],Table_Villen_viihde.accdb5[[Tuotenumero]:[TuoteryhmäID]],3,FALSE)</f>
        <v>4</v>
      </c>
      <c r="L3637" s="3" t="str">
        <f>VLOOKUP(Table_Villen_viihde.accdb[[#This Row],[Ryhmänro]],Table_Villen_viihde.accdb6[],2,FALSE)</f>
        <v>Tarvikkeet</v>
      </c>
    </row>
    <row r="3638" spans="1:12" x14ac:dyDescent="0.35">
      <c r="A3638">
        <v>54136</v>
      </c>
      <c r="B3638" s="18">
        <v>42571</v>
      </c>
      <c r="C3638" t="s">
        <v>60</v>
      </c>
      <c r="D3638">
        <v>1</v>
      </c>
      <c r="E3638">
        <v>11</v>
      </c>
      <c r="F3638">
        <v>14</v>
      </c>
      <c r="G3638">
        <v>11.1</v>
      </c>
      <c r="H3638" t="str">
        <f>VLOOKUP(Table_Villen_viihde.accdb[[#This Row],[MyyjäID]],ville_myyjät!$A$2:$B$17,2,FALSE)</f>
        <v>Kuisma</v>
      </c>
      <c r="I3638" t="str">
        <f>VLOOKUP(Table_Villen_viihde.accdb[[#This Row],[myyjä]],ville_myyjät!$B$2:$C$17,2,FALSE)</f>
        <v>Mies</v>
      </c>
      <c r="J3638" t="str">
        <f>VLOOKUP(Table_Villen_viihde.accdb[[#This Row],[Tuotenumero]],Table_Villen_viihde.accdb5[[Tuotenumero]:[Tuote]],2,FALSE)</f>
        <v>Antennikaapeli</v>
      </c>
      <c r="K3638" s="3">
        <f>VLOOKUP(Table_Villen_viihde.accdb[[#This Row],[Tuotenumero]],Table_Villen_viihde.accdb5[[Tuotenumero]:[TuoteryhmäID]],3,FALSE)</f>
        <v>4</v>
      </c>
      <c r="L3638" s="3" t="str">
        <f>VLOOKUP(Table_Villen_viihde.accdb[[#This Row],[Ryhmänro]],Table_Villen_viihde.accdb6[],2,FALSE)</f>
        <v>Tarvikkeet</v>
      </c>
    </row>
    <row r="3639" spans="1:12" x14ac:dyDescent="0.35">
      <c r="A3639">
        <v>54137</v>
      </c>
      <c r="B3639" s="18">
        <v>42571</v>
      </c>
      <c r="C3639" t="s">
        <v>60</v>
      </c>
      <c r="D3639">
        <v>1</v>
      </c>
      <c r="E3639">
        <v>9</v>
      </c>
      <c r="F3639">
        <v>15</v>
      </c>
      <c r="G3639">
        <v>10.43</v>
      </c>
      <c r="H3639" t="str">
        <f>VLOOKUP(Table_Villen_viihde.accdb[[#This Row],[MyyjäID]],ville_myyjät!$A$2:$B$17,2,FALSE)</f>
        <v>Juuso</v>
      </c>
      <c r="I3639" t="str">
        <f>VLOOKUP(Table_Villen_viihde.accdb[[#This Row],[myyjä]],ville_myyjät!$B$2:$C$17,2,FALSE)</f>
        <v>Mies</v>
      </c>
      <c r="J3639" t="str">
        <f>VLOOKUP(Table_Villen_viihde.accdb[[#This Row],[Tuotenumero]],Table_Villen_viihde.accdb5[[Tuotenumero]:[Tuote]],2,FALSE)</f>
        <v>Antennikaapeli</v>
      </c>
      <c r="K3639" s="3">
        <f>VLOOKUP(Table_Villen_viihde.accdb[[#This Row],[Tuotenumero]],Table_Villen_viihde.accdb5[[Tuotenumero]:[TuoteryhmäID]],3,FALSE)</f>
        <v>4</v>
      </c>
      <c r="L3639" s="3" t="str">
        <f>VLOOKUP(Table_Villen_viihde.accdb[[#This Row],[Ryhmänro]],Table_Villen_viihde.accdb6[],2,FALSE)</f>
        <v>Tarvikkeet</v>
      </c>
    </row>
    <row r="3640" spans="1:12" x14ac:dyDescent="0.35">
      <c r="A3640">
        <v>54138</v>
      </c>
      <c r="B3640" s="18">
        <v>42571</v>
      </c>
      <c r="C3640" t="s">
        <v>65</v>
      </c>
      <c r="D3640">
        <v>1</v>
      </c>
      <c r="E3640">
        <v>3</v>
      </c>
      <c r="F3640">
        <v>32</v>
      </c>
      <c r="G3640">
        <v>19.66</v>
      </c>
      <c r="H3640" t="str">
        <f>VLOOKUP(Table_Villen_viihde.accdb[[#This Row],[MyyjäID]],ville_myyjät!$A$2:$B$17,2,FALSE)</f>
        <v>Helena</v>
      </c>
      <c r="I3640" t="str">
        <f>VLOOKUP(Table_Villen_viihde.accdb[[#This Row],[myyjä]],ville_myyjät!$B$2:$C$17,2,FALSE)</f>
        <v>Nainen</v>
      </c>
      <c r="J3640" t="str">
        <f>VLOOKUP(Table_Villen_viihde.accdb[[#This Row],[Tuotenumero]],Table_Villen_viihde.accdb5[[Tuotenumero]:[Tuote]],2,FALSE)</f>
        <v>Liitinsarja</v>
      </c>
      <c r="K3640" s="3">
        <f>VLOOKUP(Table_Villen_viihde.accdb[[#This Row],[Tuotenumero]],Table_Villen_viihde.accdb5[[Tuotenumero]:[TuoteryhmäID]],3,FALSE)</f>
        <v>4</v>
      </c>
      <c r="L3640" s="3" t="str">
        <f>VLOOKUP(Table_Villen_viihde.accdb[[#This Row],[Ryhmänro]],Table_Villen_viihde.accdb6[],2,FALSE)</f>
        <v>Tarvikkeet</v>
      </c>
    </row>
    <row r="3641" spans="1:12" x14ac:dyDescent="0.35">
      <c r="A3641">
        <v>54139</v>
      </c>
      <c r="B3641" s="18">
        <v>42571</v>
      </c>
      <c r="C3641" t="s">
        <v>62</v>
      </c>
      <c r="D3641">
        <v>1</v>
      </c>
      <c r="E3641">
        <v>5</v>
      </c>
      <c r="F3641">
        <v>56</v>
      </c>
      <c r="G3641">
        <v>42.42</v>
      </c>
      <c r="H3641" t="str">
        <f>VLOOKUP(Table_Villen_viihde.accdb[[#This Row],[MyyjäID]],ville_myyjät!$A$2:$B$17,2,FALSE)</f>
        <v>Petri</v>
      </c>
      <c r="I3641" t="str">
        <f>VLOOKUP(Table_Villen_viihde.accdb[[#This Row],[myyjä]],ville_myyjät!$B$2:$C$17,2,FALSE)</f>
        <v>Mies</v>
      </c>
      <c r="J3641" t="str">
        <f>VLOOKUP(Table_Villen_viihde.accdb[[#This Row],[Tuotenumero]],Table_Villen_viihde.accdb5[[Tuotenumero]:[Tuote]],2,FALSE)</f>
        <v>Kaukosäädin</v>
      </c>
      <c r="K3641" s="3">
        <f>VLOOKUP(Table_Villen_viihde.accdb[[#This Row],[Tuotenumero]],Table_Villen_viihde.accdb5[[Tuotenumero]:[TuoteryhmäID]],3,FALSE)</f>
        <v>4</v>
      </c>
      <c r="L3641" s="3" t="str">
        <f>VLOOKUP(Table_Villen_viihde.accdb[[#This Row],[Ryhmänro]],Table_Villen_viihde.accdb6[],2,FALSE)</f>
        <v>Tarvikkeet</v>
      </c>
    </row>
    <row r="3642" spans="1:12" x14ac:dyDescent="0.35">
      <c r="A3642">
        <v>54140</v>
      </c>
      <c r="B3642" s="18">
        <v>42571</v>
      </c>
      <c r="C3642" t="s">
        <v>60</v>
      </c>
      <c r="D3642">
        <v>1</v>
      </c>
      <c r="E3642">
        <v>2</v>
      </c>
      <c r="F3642">
        <v>15</v>
      </c>
      <c r="G3642">
        <v>11.17</v>
      </c>
      <c r="H3642" t="str">
        <f>VLOOKUP(Table_Villen_viihde.accdb[[#This Row],[MyyjäID]],ville_myyjät!$A$2:$B$17,2,FALSE)</f>
        <v>Maija</v>
      </c>
      <c r="I3642" t="str">
        <f>VLOOKUP(Table_Villen_viihde.accdb[[#This Row],[myyjä]],ville_myyjät!$B$2:$C$17,2,FALSE)</f>
        <v>Nainen</v>
      </c>
      <c r="J3642" t="str">
        <f>VLOOKUP(Table_Villen_viihde.accdb[[#This Row],[Tuotenumero]],Table_Villen_viihde.accdb5[[Tuotenumero]:[Tuote]],2,FALSE)</f>
        <v>Antennikaapeli</v>
      </c>
      <c r="K3642" s="3">
        <f>VLOOKUP(Table_Villen_viihde.accdb[[#This Row],[Tuotenumero]],Table_Villen_viihde.accdb5[[Tuotenumero]:[TuoteryhmäID]],3,FALSE)</f>
        <v>4</v>
      </c>
      <c r="L3642" s="3" t="str">
        <f>VLOOKUP(Table_Villen_viihde.accdb[[#This Row],[Ryhmänro]],Table_Villen_viihde.accdb6[],2,FALSE)</f>
        <v>Tarvikkeet</v>
      </c>
    </row>
    <row r="3643" spans="1:12" x14ac:dyDescent="0.35">
      <c r="A3643">
        <v>54141</v>
      </c>
      <c r="B3643" s="18">
        <v>42571</v>
      </c>
      <c r="C3643" t="s">
        <v>60</v>
      </c>
      <c r="D3643">
        <v>1</v>
      </c>
      <c r="E3643">
        <v>6</v>
      </c>
      <c r="F3643">
        <v>14</v>
      </c>
      <c r="G3643">
        <v>10.69</v>
      </c>
      <c r="H3643" t="str">
        <f>VLOOKUP(Table_Villen_viihde.accdb[[#This Row],[MyyjäID]],ville_myyjät!$A$2:$B$17,2,FALSE)</f>
        <v>Mikko</v>
      </c>
      <c r="I3643" t="str">
        <f>VLOOKUP(Table_Villen_viihde.accdb[[#This Row],[myyjä]],ville_myyjät!$B$2:$C$17,2,FALSE)</f>
        <v>Mies</v>
      </c>
      <c r="J3643" t="str">
        <f>VLOOKUP(Table_Villen_viihde.accdb[[#This Row],[Tuotenumero]],Table_Villen_viihde.accdb5[[Tuotenumero]:[Tuote]],2,FALSE)</f>
        <v>Antennikaapeli</v>
      </c>
      <c r="K3643" s="3">
        <f>VLOOKUP(Table_Villen_viihde.accdb[[#This Row],[Tuotenumero]],Table_Villen_viihde.accdb5[[Tuotenumero]:[TuoteryhmäID]],3,FALSE)</f>
        <v>4</v>
      </c>
      <c r="L3643" s="3" t="str">
        <f>VLOOKUP(Table_Villen_viihde.accdb[[#This Row],[Ryhmänro]],Table_Villen_viihde.accdb6[],2,FALSE)</f>
        <v>Tarvikkeet</v>
      </c>
    </row>
    <row r="3644" spans="1:12" x14ac:dyDescent="0.35">
      <c r="A3644">
        <v>54142</v>
      </c>
      <c r="B3644" s="18">
        <v>42571</v>
      </c>
      <c r="C3644" t="s">
        <v>60</v>
      </c>
      <c r="D3644">
        <v>1</v>
      </c>
      <c r="E3644">
        <v>5</v>
      </c>
      <c r="F3644">
        <v>14</v>
      </c>
      <c r="G3644">
        <v>10.5</v>
      </c>
      <c r="H3644" t="str">
        <f>VLOOKUP(Table_Villen_viihde.accdb[[#This Row],[MyyjäID]],ville_myyjät!$A$2:$B$17,2,FALSE)</f>
        <v>Petri</v>
      </c>
      <c r="I3644" t="str">
        <f>VLOOKUP(Table_Villen_viihde.accdb[[#This Row],[myyjä]],ville_myyjät!$B$2:$C$17,2,FALSE)</f>
        <v>Mies</v>
      </c>
      <c r="J3644" t="str">
        <f>VLOOKUP(Table_Villen_viihde.accdb[[#This Row],[Tuotenumero]],Table_Villen_viihde.accdb5[[Tuotenumero]:[Tuote]],2,FALSE)</f>
        <v>Antennikaapeli</v>
      </c>
      <c r="K3644" s="3">
        <f>VLOOKUP(Table_Villen_viihde.accdb[[#This Row],[Tuotenumero]],Table_Villen_viihde.accdb5[[Tuotenumero]:[TuoteryhmäID]],3,FALSE)</f>
        <v>4</v>
      </c>
      <c r="L3644" s="3" t="str">
        <f>VLOOKUP(Table_Villen_viihde.accdb[[#This Row],[Ryhmänro]],Table_Villen_viihde.accdb6[],2,FALSE)</f>
        <v>Tarvikkeet</v>
      </c>
    </row>
    <row r="3645" spans="1:12" x14ac:dyDescent="0.35">
      <c r="A3645">
        <v>54143</v>
      </c>
      <c r="B3645" s="18">
        <v>42572</v>
      </c>
      <c r="C3645" t="s">
        <v>60</v>
      </c>
      <c r="D3645">
        <v>1</v>
      </c>
      <c r="E3645">
        <v>2</v>
      </c>
      <c r="F3645">
        <v>15</v>
      </c>
      <c r="G3645">
        <v>10.98</v>
      </c>
      <c r="H3645" t="str">
        <f>VLOOKUP(Table_Villen_viihde.accdb[[#This Row],[MyyjäID]],ville_myyjät!$A$2:$B$17,2,FALSE)</f>
        <v>Maija</v>
      </c>
      <c r="I3645" t="str">
        <f>VLOOKUP(Table_Villen_viihde.accdb[[#This Row],[myyjä]],ville_myyjät!$B$2:$C$17,2,FALSE)</f>
        <v>Nainen</v>
      </c>
      <c r="J3645" t="str">
        <f>VLOOKUP(Table_Villen_viihde.accdb[[#This Row],[Tuotenumero]],Table_Villen_viihde.accdb5[[Tuotenumero]:[Tuote]],2,FALSE)</f>
        <v>Antennikaapeli</v>
      </c>
      <c r="K3645" s="3">
        <f>VLOOKUP(Table_Villen_viihde.accdb[[#This Row],[Tuotenumero]],Table_Villen_viihde.accdb5[[Tuotenumero]:[TuoteryhmäID]],3,FALSE)</f>
        <v>4</v>
      </c>
      <c r="L3645" s="3" t="str">
        <f>VLOOKUP(Table_Villen_viihde.accdb[[#This Row],[Ryhmänro]],Table_Villen_viihde.accdb6[],2,FALSE)</f>
        <v>Tarvikkeet</v>
      </c>
    </row>
    <row r="3646" spans="1:12" x14ac:dyDescent="0.35">
      <c r="A3646">
        <v>54144</v>
      </c>
      <c r="B3646" s="18">
        <v>42572</v>
      </c>
      <c r="C3646" t="s">
        <v>61</v>
      </c>
      <c r="D3646">
        <v>1</v>
      </c>
      <c r="E3646">
        <v>9</v>
      </c>
      <c r="F3646">
        <v>334</v>
      </c>
      <c r="G3646">
        <v>234.52</v>
      </c>
      <c r="H3646" t="str">
        <f>VLOOKUP(Table_Villen_viihde.accdb[[#This Row],[MyyjäID]],ville_myyjät!$A$2:$B$17,2,FALSE)</f>
        <v>Juuso</v>
      </c>
      <c r="I3646" t="str">
        <f>VLOOKUP(Table_Villen_viihde.accdb[[#This Row],[myyjä]],ville_myyjät!$B$2:$C$17,2,FALSE)</f>
        <v>Mies</v>
      </c>
      <c r="J3646" t="str">
        <f>VLOOKUP(Table_Villen_viihde.accdb[[#This Row],[Tuotenumero]],Table_Villen_viihde.accdb5[[Tuotenumero]:[Tuote]],2,FALSE)</f>
        <v>TV32</v>
      </c>
      <c r="K3646" s="3">
        <f>VLOOKUP(Table_Villen_viihde.accdb[[#This Row],[Tuotenumero]],Table_Villen_viihde.accdb5[[Tuotenumero]:[TuoteryhmäID]],3,FALSE)</f>
        <v>3</v>
      </c>
      <c r="L3646" s="3" t="str">
        <f>VLOOKUP(Table_Villen_viihde.accdb[[#This Row],[Ryhmänro]],Table_Villen_viihde.accdb6[],2,FALSE)</f>
        <v>TV</v>
      </c>
    </row>
    <row r="3647" spans="1:12" x14ac:dyDescent="0.35">
      <c r="A3647">
        <v>54145</v>
      </c>
      <c r="B3647" s="18">
        <v>42573</v>
      </c>
      <c r="C3647" t="s">
        <v>60</v>
      </c>
      <c r="D3647">
        <v>1</v>
      </c>
      <c r="E3647">
        <v>11</v>
      </c>
      <c r="F3647">
        <v>15</v>
      </c>
      <c r="G3647">
        <v>11.09</v>
      </c>
      <c r="H3647" t="str">
        <f>VLOOKUP(Table_Villen_viihde.accdb[[#This Row],[MyyjäID]],ville_myyjät!$A$2:$B$17,2,FALSE)</f>
        <v>Kuisma</v>
      </c>
      <c r="I3647" t="str">
        <f>VLOOKUP(Table_Villen_viihde.accdb[[#This Row],[myyjä]],ville_myyjät!$B$2:$C$17,2,FALSE)</f>
        <v>Mies</v>
      </c>
      <c r="J3647" t="str">
        <f>VLOOKUP(Table_Villen_viihde.accdb[[#This Row],[Tuotenumero]],Table_Villen_viihde.accdb5[[Tuotenumero]:[Tuote]],2,FALSE)</f>
        <v>Antennikaapeli</v>
      </c>
      <c r="K3647" s="3">
        <f>VLOOKUP(Table_Villen_viihde.accdb[[#This Row],[Tuotenumero]],Table_Villen_viihde.accdb5[[Tuotenumero]:[TuoteryhmäID]],3,FALSE)</f>
        <v>4</v>
      </c>
      <c r="L3647" s="3" t="str">
        <f>VLOOKUP(Table_Villen_viihde.accdb[[#This Row],[Ryhmänro]],Table_Villen_viihde.accdb6[],2,FALSE)</f>
        <v>Tarvikkeet</v>
      </c>
    </row>
    <row r="3648" spans="1:12" x14ac:dyDescent="0.35">
      <c r="A3648">
        <v>54146</v>
      </c>
      <c r="B3648" s="18">
        <v>42573</v>
      </c>
      <c r="C3648" t="s">
        <v>59</v>
      </c>
      <c r="D3648">
        <v>1</v>
      </c>
      <c r="E3648">
        <v>7</v>
      </c>
      <c r="F3648">
        <v>257</v>
      </c>
      <c r="G3648">
        <v>128.07</v>
      </c>
      <c r="H3648" t="str">
        <f>VLOOKUP(Table_Villen_viihde.accdb[[#This Row],[MyyjäID]],ville_myyjät!$A$2:$B$17,2,FALSE)</f>
        <v>Kaija</v>
      </c>
      <c r="I3648" t="str">
        <f>VLOOKUP(Table_Villen_viihde.accdb[[#This Row],[myyjä]],ville_myyjät!$B$2:$C$17,2,FALSE)</f>
        <v>Nainen</v>
      </c>
      <c r="J3648" t="str">
        <f>VLOOKUP(Table_Villen_viihde.accdb[[#This Row],[Tuotenumero]],Table_Villen_viihde.accdb5[[Tuotenumero]:[Tuote]],2,FALSE)</f>
        <v>Levysoitin</v>
      </c>
      <c r="K3648" s="3">
        <f>VLOOKUP(Table_Villen_viihde.accdb[[#This Row],[Tuotenumero]],Table_Villen_viihde.accdb5[[Tuotenumero]:[TuoteryhmäID]],3,FALSE)</f>
        <v>1</v>
      </c>
      <c r="L3648" s="3" t="str">
        <f>VLOOKUP(Table_Villen_viihde.accdb[[#This Row],[Ryhmänro]],Table_Villen_viihde.accdb6[],2,FALSE)</f>
        <v>Äänentoisto</v>
      </c>
    </row>
    <row r="3649" spans="1:12" x14ac:dyDescent="0.35">
      <c r="A3649">
        <v>54147</v>
      </c>
      <c r="B3649" s="18">
        <v>42574</v>
      </c>
      <c r="C3649" t="s">
        <v>60</v>
      </c>
      <c r="D3649">
        <v>1</v>
      </c>
      <c r="E3649">
        <v>1</v>
      </c>
      <c r="F3649">
        <v>14</v>
      </c>
      <c r="G3649">
        <v>10.96</v>
      </c>
      <c r="H3649" t="str">
        <f>VLOOKUP(Table_Villen_viihde.accdb[[#This Row],[MyyjäID]],ville_myyjät!$A$2:$B$17,2,FALSE)</f>
        <v>Liisa</v>
      </c>
      <c r="I3649" t="str">
        <f>VLOOKUP(Table_Villen_viihde.accdb[[#This Row],[myyjä]],ville_myyjät!$B$2:$C$17,2,FALSE)</f>
        <v>Nainen</v>
      </c>
      <c r="J3649" t="str">
        <f>VLOOKUP(Table_Villen_viihde.accdb[[#This Row],[Tuotenumero]],Table_Villen_viihde.accdb5[[Tuotenumero]:[Tuote]],2,FALSE)</f>
        <v>Antennikaapeli</v>
      </c>
      <c r="K3649" s="3">
        <f>VLOOKUP(Table_Villen_viihde.accdb[[#This Row],[Tuotenumero]],Table_Villen_viihde.accdb5[[Tuotenumero]:[TuoteryhmäID]],3,FALSE)</f>
        <v>4</v>
      </c>
      <c r="L3649" s="3" t="str">
        <f>VLOOKUP(Table_Villen_viihde.accdb[[#This Row],[Ryhmänro]],Table_Villen_viihde.accdb6[],2,FALSE)</f>
        <v>Tarvikkeet</v>
      </c>
    </row>
    <row r="3650" spans="1:12" x14ac:dyDescent="0.35">
      <c r="A3650">
        <v>54148</v>
      </c>
      <c r="B3650" s="18">
        <v>42575</v>
      </c>
      <c r="C3650" t="s">
        <v>60</v>
      </c>
      <c r="D3650">
        <v>1</v>
      </c>
      <c r="E3650">
        <v>5</v>
      </c>
      <c r="F3650">
        <v>15</v>
      </c>
      <c r="G3650">
        <v>10.35</v>
      </c>
      <c r="H3650" t="str">
        <f>VLOOKUP(Table_Villen_viihde.accdb[[#This Row],[MyyjäID]],ville_myyjät!$A$2:$B$17,2,FALSE)</f>
        <v>Petri</v>
      </c>
      <c r="I3650" t="str">
        <f>VLOOKUP(Table_Villen_viihde.accdb[[#This Row],[myyjä]],ville_myyjät!$B$2:$C$17,2,FALSE)</f>
        <v>Mies</v>
      </c>
      <c r="J3650" t="str">
        <f>VLOOKUP(Table_Villen_viihde.accdb[[#This Row],[Tuotenumero]],Table_Villen_viihde.accdb5[[Tuotenumero]:[Tuote]],2,FALSE)</f>
        <v>Antennikaapeli</v>
      </c>
      <c r="K3650" s="3">
        <f>VLOOKUP(Table_Villen_viihde.accdb[[#This Row],[Tuotenumero]],Table_Villen_viihde.accdb5[[Tuotenumero]:[TuoteryhmäID]],3,FALSE)</f>
        <v>4</v>
      </c>
      <c r="L3650" s="3" t="str">
        <f>VLOOKUP(Table_Villen_viihde.accdb[[#This Row],[Ryhmänro]],Table_Villen_viihde.accdb6[],2,FALSE)</f>
        <v>Tarvikkeet</v>
      </c>
    </row>
    <row r="3651" spans="1:12" x14ac:dyDescent="0.35">
      <c r="A3651">
        <v>54149</v>
      </c>
      <c r="B3651" s="18">
        <v>42575</v>
      </c>
      <c r="C3651" t="s">
        <v>60</v>
      </c>
      <c r="D3651">
        <v>1</v>
      </c>
      <c r="E3651">
        <v>11</v>
      </c>
      <c r="F3651">
        <v>15</v>
      </c>
      <c r="G3651">
        <v>10.98</v>
      </c>
      <c r="H3651" t="str">
        <f>VLOOKUP(Table_Villen_viihde.accdb[[#This Row],[MyyjäID]],ville_myyjät!$A$2:$B$17,2,FALSE)</f>
        <v>Kuisma</v>
      </c>
      <c r="I3651" t="str">
        <f>VLOOKUP(Table_Villen_viihde.accdb[[#This Row],[myyjä]],ville_myyjät!$B$2:$C$17,2,FALSE)</f>
        <v>Mies</v>
      </c>
      <c r="J3651" t="str">
        <f>VLOOKUP(Table_Villen_viihde.accdb[[#This Row],[Tuotenumero]],Table_Villen_viihde.accdb5[[Tuotenumero]:[Tuote]],2,FALSE)</f>
        <v>Antennikaapeli</v>
      </c>
      <c r="K3651" s="3">
        <f>VLOOKUP(Table_Villen_viihde.accdb[[#This Row],[Tuotenumero]],Table_Villen_viihde.accdb5[[Tuotenumero]:[TuoteryhmäID]],3,FALSE)</f>
        <v>4</v>
      </c>
      <c r="L3651" s="3" t="str">
        <f>VLOOKUP(Table_Villen_viihde.accdb[[#This Row],[Ryhmänro]],Table_Villen_viihde.accdb6[],2,FALSE)</f>
        <v>Tarvikkeet</v>
      </c>
    </row>
    <row r="3652" spans="1:12" x14ac:dyDescent="0.35">
      <c r="A3652">
        <v>54150</v>
      </c>
      <c r="B3652" s="18">
        <v>42575</v>
      </c>
      <c r="C3652" t="s">
        <v>58</v>
      </c>
      <c r="D3652">
        <v>1</v>
      </c>
      <c r="E3652">
        <v>1</v>
      </c>
      <c r="F3652">
        <v>18</v>
      </c>
      <c r="G3652">
        <v>9.42</v>
      </c>
      <c r="H3652" t="str">
        <f>VLOOKUP(Table_Villen_viihde.accdb[[#This Row],[MyyjäID]],ville_myyjät!$A$2:$B$17,2,FALSE)</f>
        <v>Liisa</v>
      </c>
      <c r="I3652" t="str">
        <f>VLOOKUP(Table_Villen_viihde.accdb[[#This Row],[myyjä]],ville_myyjät!$B$2:$C$17,2,FALSE)</f>
        <v>Nainen</v>
      </c>
      <c r="J3652" t="str">
        <f>VLOOKUP(Table_Villen_viihde.accdb[[#This Row],[Tuotenumero]],Table_Villen_viihde.accdb5[[Tuotenumero]:[Tuote]],2,FALSE)</f>
        <v>USB-kaapeli</v>
      </c>
      <c r="K3652" s="3">
        <f>VLOOKUP(Table_Villen_viihde.accdb[[#This Row],[Tuotenumero]],Table_Villen_viihde.accdb5[[Tuotenumero]:[TuoteryhmäID]],3,FALSE)</f>
        <v>4</v>
      </c>
      <c r="L3652" s="3" t="str">
        <f>VLOOKUP(Table_Villen_viihde.accdb[[#This Row],[Ryhmänro]],Table_Villen_viihde.accdb6[],2,FALSE)</f>
        <v>Tarvikkeet</v>
      </c>
    </row>
    <row r="3653" spans="1:12" x14ac:dyDescent="0.35">
      <c r="A3653">
        <v>54151</v>
      </c>
      <c r="B3653" s="18">
        <v>42576</v>
      </c>
      <c r="C3653" t="s">
        <v>60</v>
      </c>
      <c r="D3653">
        <v>1</v>
      </c>
      <c r="E3653">
        <v>7</v>
      </c>
      <c r="F3653">
        <v>14</v>
      </c>
      <c r="G3653">
        <v>10.33</v>
      </c>
      <c r="H3653" t="str">
        <f>VLOOKUP(Table_Villen_viihde.accdb[[#This Row],[MyyjäID]],ville_myyjät!$A$2:$B$17,2,FALSE)</f>
        <v>Kaija</v>
      </c>
      <c r="I3653" t="str">
        <f>VLOOKUP(Table_Villen_viihde.accdb[[#This Row],[myyjä]],ville_myyjät!$B$2:$C$17,2,FALSE)</f>
        <v>Nainen</v>
      </c>
      <c r="J3653" t="str">
        <f>VLOOKUP(Table_Villen_viihde.accdb[[#This Row],[Tuotenumero]],Table_Villen_viihde.accdb5[[Tuotenumero]:[Tuote]],2,FALSE)</f>
        <v>Antennikaapeli</v>
      </c>
      <c r="K3653" s="3">
        <f>VLOOKUP(Table_Villen_viihde.accdb[[#This Row],[Tuotenumero]],Table_Villen_viihde.accdb5[[Tuotenumero]:[TuoteryhmäID]],3,FALSE)</f>
        <v>4</v>
      </c>
      <c r="L3653" s="3" t="str">
        <f>VLOOKUP(Table_Villen_viihde.accdb[[#This Row],[Ryhmänro]],Table_Villen_viihde.accdb6[],2,FALSE)</f>
        <v>Tarvikkeet</v>
      </c>
    </row>
    <row r="3654" spans="1:12" x14ac:dyDescent="0.35">
      <c r="A3654">
        <v>54152</v>
      </c>
      <c r="B3654" s="18">
        <v>42577</v>
      </c>
      <c r="C3654" t="s">
        <v>59</v>
      </c>
      <c r="D3654">
        <v>1</v>
      </c>
      <c r="E3654">
        <v>14</v>
      </c>
      <c r="F3654">
        <v>251</v>
      </c>
      <c r="G3654">
        <v>128.36000000000001</v>
      </c>
      <c r="H3654" t="str">
        <f>VLOOKUP(Table_Villen_viihde.accdb[[#This Row],[MyyjäID]],ville_myyjät!$A$2:$B$17,2,FALSE)</f>
        <v>Jani</v>
      </c>
      <c r="I3654" t="str">
        <f>VLOOKUP(Table_Villen_viihde.accdb[[#This Row],[myyjä]],ville_myyjät!$B$2:$C$17,2,FALSE)</f>
        <v>Mies</v>
      </c>
      <c r="J3654" t="str">
        <f>VLOOKUP(Table_Villen_viihde.accdb[[#This Row],[Tuotenumero]],Table_Villen_viihde.accdb5[[Tuotenumero]:[Tuote]],2,FALSE)</f>
        <v>Levysoitin</v>
      </c>
      <c r="K3654" s="3">
        <f>VLOOKUP(Table_Villen_viihde.accdb[[#This Row],[Tuotenumero]],Table_Villen_viihde.accdb5[[Tuotenumero]:[TuoteryhmäID]],3,FALSE)</f>
        <v>1</v>
      </c>
      <c r="L3654" s="3" t="str">
        <f>VLOOKUP(Table_Villen_viihde.accdb[[#This Row],[Ryhmänro]],Table_Villen_viihde.accdb6[],2,FALSE)</f>
        <v>Äänentoisto</v>
      </c>
    </row>
    <row r="3655" spans="1:12" x14ac:dyDescent="0.35">
      <c r="A3655">
        <v>54153</v>
      </c>
      <c r="B3655" s="18">
        <v>42577</v>
      </c>
      <c r="C3655" t="s">
        <v>60</v>
      </c>
      <c r="D3655">
        <v>1</v>
      </c>
      <c r="E3655">
        <v>7</v>
      </c>
      <c r="F3655">
        <v>15</v>
      </c>
      <c r="G3655">
        <v>11.14</v>
      </c>
      <c r="H3655" t="str">
        <f>VLOOKUP(Table_Villen_viihde.accdb[[#This Row],[MyyjäID]],ville_myyjät!$A$2:$B$17,2,FALSE)</f>
        <v>Kaija</v>
      </c>
      <c r="I3655" t="str">
        <f>VLOOKUP(Table_Villen_viihde.accdb[[#This Row],[myyjä]],ville_myyjät!$B$2:$C$17,2,FALSE)</f>
        <v>Nainen</v>
      </c>
      <c r="J3655" t="str">
        <f>VLOOKUP(Table_Villen_viihde.accdb[[#This Row],[Tuotenumero]],Table_Villen_viihde.accdb5[[Tuotenumero]:[Tuote]],2,FALSE)</f>
        <v>Antennikaapeli</v>
      </c>
      <c r="K3655" s="3">
        <f>VLOOKUP(Table_Villen_viihde.accdb[[#This Row],[Tuotenumero]],Table_Villen_viihde.accdb5[[Tuotenumero]:[TuoteryhmäID]],3,FALSE)</f>
        <v>4</v>
      </c>
      <c r="L3655" s="3" t="str">
        <f>VLOOKUP(Table_Villen_viihde.accdb[[#This Row],[Ryhmänro]],Table_Villen_viihde.accdb6[],2,FALSE)</f>
        <v>Tarvikkeet</v>
      </c>
    </row>
    <row r="3656" spans="1:12" x14ac:dyDescent="0.35">
      <c r="A3656">
        <v>54154</v>
      </c>
      <c r="B3656" s="18">
        <v>42578</v>
      </c>
      <c r="C3656" t="s">
        <v>60</v>
      </c>
      <c r="D3656">
        <v>1</v>
      </c>
      <c r="E3656">
        <v>11</v>
      </c>
      <c r="F3656">
        <v>14</v>
      </c>
      <c r="G3656">
        <v>10.69</v>
      </c>
      <c r="H3656" t="str">
        <f>VLOOKUP(Table_Villen_viihde.accdb[[#This Row],[MyyjäID]],ville_myyjät!$A$2:$B$17,2,FALSE)</f>
        <v>Kuisma</v>
      </c>
      <c r="I3656" t="str">
        <f>VLOOKUP(Table_Villen_viihde.accdb[[#This Row],[myyjä]],ville_myyjät!$B$2:$C$17,2,FALSE)</f>
        <v>Mies</v>
      </c>
      <c r="J3656" t="str">
        <f>VLOOKUP(Table_Villen_viihde.accdb[[#This Row],[Tuotenumero]],Table_Villen_viihde.accdb5[[Tuotenumero]:[Tuote]],2,FALSE)</f>
        <v>Antennikaapeli</v>
      </c>
      <c r="K3656" s="3">
        <f>VLOOKUP(Table_Villen_viihde.accdb[[#This Row],[Tuotenumero]],Table_Villen_viihde.accdb5[[Tuotenumero]:[TuoteryhmäID]],3,FALSE)</f>
        <v>4</v>
      </c>
      <c r="L3656" s="3" t="str">
        <f>VLOOKUP(Table_Villen_viihde.accdb[[#This Row],[Ryhmänro]],Table_Villen_viihde.accdb6[],2,FALSE)</f>
        <v>Tarvikkeet</v>
      </c>
    </row>
    <row r="3657" spans="1:12" x14ac:dyDescent="0.35">
      <c r="A3657">
        <v>54155</v>
      </c>
      <c r="B3657" s="18">
        <v>42579</v>
      </c>
      <c r="C3657" t="s">
        <v>62</v>
      </c>
      <c r="D3657">
        <v>1</v>
      </c>
      <c r="E3657">
        <v>7</v>
      </c>
      <c r="F3657">
        <v>55</v>
      </c>
      <c r="G3657">
        <v>44.6</v>
      </c>
      <c r="H3657" t="str">
        <f>VLOOKUP(Table_Villen_viihde.accdb[[#This Row],[MyyjäID]],ville_myyjät!$A$2:$B$17,2,FALSE)</f>
        <v>Kaija</v>
      </c>
      <c r="I3657" t="str">
        <f>VLOOKUP(Table_Villen_viihde.accdb[[#This Row],[myyjä]],ville_myyjät!$B$2:$C$17,2,FALSE)</f>
        <v>Nainen</v>
      </c>
      <c r="J3657" t="str">
        <f>VLOOKUP(Table_Villen_viihde.accdb[[#This Row],[Tuotenumero]],Table_Villen_viihde.accdb5[[Tuotenumero]:[Tuote]],2,FALSE)</f>
        <v>Kaukosäädin</v>
      </c>
      <c r="K3657" s="3">
        <f>VLOOKUP(Table_Villen_viihde.accdb[[#This Row],[Tuotenumero]],Table_Villen_viihde.accdb5[[Tuotenumero]:[TuoteryhmäID]],3,FALSE)</f>
        <v>4</v>
      </c>
      <c r="L3657" s="3" t="str">
        <f>VLOOKUP(Table_Villen_viihde.accdb[[#This Row],[Ryhmänro]],Table_Villen_viihde.accdb6[],2,FALSE)</f>
        <v>Tarvikkeet</v>
      </c>
    </row>
    <row r="3658" spans="1:12" x14ac:dyDescent="0.35">
      <c r="A3658">
        <v>54156</v>
      </c>
      <c r="B3658" s="18">
        <v>42579</v>
      </c>
      <c r="C3658" t="s">
        <v>60</v>
      </c>
      <c r="D3658">
        <v>1</v>
      </c>
      <c r="E3658">
        <v>7</v>
      </c>
      <c r="F3658">
        <v>14</v>
      </c>
      <c r="G3658">
        <v>10.210000000000001</v>
      </c>
      <c r="H3658" t="str">
        <f>VLOOKUP(Table_Villen_viihde.accdb[[#This Row],[MyyjäID]],ville_myyjät!$A$2:$B$17,2,FALSE)</f>
        <v>Kaija</v>
      </c>
      <c r="I3658" t="str">
        <f>VLOOKUP(Table_Villen_viihde.accdb[[#This Row],[myyjä]],ville_myyjät!$B$2:$C$17,2,FALSE)</f>
        <v>Nainen</v>
      </c>
      <c r="J3658" t="str">
        <f>VLOOKUP(Table_Villen_viihde.accdb[[#This Row],[Tuotenumero]],Table_Villen_viihde.accdb5[[Tuotenumero]:[Tuote]],2,FALSE)</f>
        <v>Antennikaapeli</v>
      </c>
      <c r="K3658" s="3">
        <f>VLOOKUP(Table_Villen_viihde.accdb[[#This Row],[Tuotenumero]],Table_Villen_viihde.accdb5[[Tuotenumero]:[TuoteryhmäID]],3,FALSE)</f>
        <v>4</v>
      </c>
      <c r="L3658" s="3" t="str">
        <f>VLOOKUP(Table_Villen_viihde.accdb[[#This Row],[Ryhmänro]],Table_Villen_viihde.accdb6[],2,FALSE)</f>
        <v>Tarvikkeet</v>
      </c>
    </row>
    <row r="3659" spans="1:12" x14ac:dyDescent="0.35">
      <c r="A3659">
        <v>54157</v>
      </c>
      <c r="B3659" s="18">
        <v>42579</v>
      </c>
      <c r="C3659" t="s">
        <v>60</v>
      </c>
      <c r="D3659">
        <v>1</v>
      </c>
      <c r="E3659">
        <v>2</v>
      </c>
      <c r="F3659">
        <v>15</v>
      </c>
      <c r="G3659">
        <v>10.6</v>
      </c>
      <c r="H3659" t="str">
        <f>VLOOKUP(Table_Villen_viihde.accdb[[#This Row],[MyyjäID]],ville_myyjät!$A$2:$B$17,2,FALSE)</f>
        <v>Maija</v>
      </c>
      <c r="I3659" t="str">
        <f>VLOOKUP(Table_Villen_viihde.accdb[[#This Row],[myyjä]],ville_myyjät!$B$2:$C$17,2,FALSE)</f>
        <v>Nainen</v>
      </c>
      <c r="J3659" t="str">
        <f>VLOOKUP(Table_Villen_viihde.accdb[[#This Row],[Tuotenumero]],Table_Villen_viihde.accdb5[[Tuotenumero]:[Tuote]],2,FALSE)</f>
        <v>Antennikaapeli</v>
      </c>
      <c r="K3659" s="3">
        <f>VLOOKUP(Table_Villen_viihde.accdb[[#This Row],[Tuotenumero]],Table_Villen_viihde.accdb5[[Tuotenumero]:[TuoteryhmäID]],3,FALSE)</f>
        <v>4</v>
      </c>
      <c r="L3659" s="3" t="str">
        <f>VLOOKUP(Table_Villen_viihde.accdb[[#This Row],[Ryhmänro]],Table_Villen_viihde.accdb6[],2,FALSE)</f>
        <v>Tarvikkeet</v>
      </c>
    </row>
    <row r="3660" spans="1:12" x14ac:dyDescent="0.35">
      <c r="A3660">
        <v>54158</v>
      </c>
      <c r="B3660" s="18">
        <v>42579</v>
      </c>
      <c r="C3660" t="s">
        <v>58</v>
      </c>
      <c r="D3660">
        <v>1</v>
      </c>
      <c r="E3660">
        <v>6</v>
      </c>
      <c r="F3660">
        <v>17</v>
      </c>
      <c r="G3660">
        <v>9.1199999999999992</v>
      </c>
      <c r="H3660" t="str">
        <f>VLOOKUP(Table_Villen_viihde.accdb[[#This Row],[MyyjäID]],ville_myyjät!$A$2:$B$17,2,FALSE)</f>
        <v>Mikko</v>
      </c>
      <c r="I3660" t="str">
        <f>VLOOKUP(Table_Villen_viihde.accdb[[#This Row],[myyjä]],ville_myyjät!$B$2:$C$17,2,FALSE)</f>
        <v>Mies</v>
      </c>
      <c r="J3660" t="str">
        <f>VLOOKUP(Table_Villen_viihde.accdb[[#This Row],[Tuotenumero]],Table_Villen_viihde.accdb5[[Tuotenumero]:[Tuote]],2,FALSE)</f>
        <v>USB-kaapeli</v>
      </c>
      <c r="K3660" s="3">
        <f>VLOOKUP(Table_Villen_viihde.accdb[[#This Row],[Tuotenumero]],Table_Villen_viihde.accdb5[[Tuotenumero]:[TuoteryhmäID]],3,FALSE)</f>
        <v>4</v>
      </c>
      <c r="L3660" s="3" t="str">
        <f>VLOOKUP(Table_Villen_viihde.accdb[[#This Row],[Ryhmänro]],Table_Villen_viihde.accdb6[],2,FALSE)</f>
        <v>Tarvikkeet</v>
      </c>
    </row>
    <row r="3661" spans="1:12" x14ac:dyDescent="0.35">
      <c r="A3661">
        <v>54159</v>
      </c>
      <c r="B3661" s="18">
        <v>42580</v>
      </c>
      <c r="C3661" t="s">
        <v>60</v>
      </c>
      <c r="D3661">
        <v>1</v>
      </c>
      <c r="E3661">
        <v>3</v>
      </c>
      <c r="F3661">
        <v>15</v>
      </c>
      <c r="G3661">
        <v>10.4</v>
      </c>
      <c r="H3661" t="str">
        <f>VLOOKUP(Table_Villen_viihde.accdb[[#This Row],[MyyjäID]],ville_myyjät!$A$2:$B$17,2,FALSE)</f>
        <v>Helena</v>
      </c>
      <c r="I3661" t="str">
        <f>VLOOKUP(Table_Villen_viihde.accdb[[#This Row],[myyjä]],ville_myyjät!$B$2:$C$17,2,FALSE)</f>
        <v>Nainen</v>
      </c>
      <c r="J3661" t="str">
        <f>VLOOKUP(Table_Villen_viihde.accdb[[#This Row],[Tuotenumero]],Table_Villen_viihde.accdb5[[Tuotenumero]:[Tuote]],2,FALSE)</f>
        <v>Antennikaapeli</v>
      </c>
      <c r="K3661" s="3">
        <f>VLOOKUP(Table_Villen_viihde.accdb[[#This Row],[Tuotenumero]],Table_Villen_viihde.accdb5[[Tuotenumero]:[TuoteryhmäID]],3,FALSE)</f>
        <v>4</v>
      </c>
      <c r="L3661" s="3" t="str">
        <f>VLOOKUP(Table_Villen_viihde.accdb[[#This Row],[Ryhmänro]],Table_Villen_viihde.accdb6[],2,FALSE)</f>
        <v>Tarvikkeet</v>
      </c>
    </row>
    <row r="3662" spans="1:12" x14ac:dyDescent="0.35">
      <c r="A3662">
        <v>54160</v>
      </c>
      <c r="B3662" s="18">
        <v>42580</v>
      </c>
      <c r="C3662" t="s">
        <v>59</v>
      </c>
      <c r="D3662">
        <v>1</v>
      </c>
      <c r="E3662">
        <v>7</v>
      </c>
      <c r="F3662">
        <v>234</v>
      </c>
      <c r="G3662">
        <v>136.34</v>
      </c>
      <c r="H3662" t="str">
        <f>VLOOKUP(Table_Villen_viihde.accdb[[#This Row],[MyyjäID]],ville_myyjät!$A$2:$B$17,2,FALSE)</f>
        <v>Kaija</v>
      </c>
      <c r="I3662" t="str">
        <f>VLOOKUP(Table_Villen_viihde.accdb[[#This Row],[myyjä]],ville_myyjät!$B$2:$C$17,2,FALSE)</f>
        <v>Nainen</v>
      </c>
      <c r="J3662" t="str">
        <f>VLOOKUP(Table_Villen_viihde.accdb[[#This Row],[Tuotenumero]],Table_Villen_viihde.accdb5[[Tuotenumero]:[Tuote]],2,FALSE)</f>
        <v>Levysoitin</v>
      </c>
      <c r="K3662" s="3">
        <f>VLOOKUP(Table_Villen_viihde.accdb[[#This Row],[Tuotenumero]],Table_Villen_viihde.accdb5[[Tuotenumero]:[TuoteryhmäID]],3,FALSE)</f>
        <v>1</v>
      </c>
      <c r="L3662" s="3" t="str">
        <f>VLOOKUP(Table_Villen_viihde.accdb[[#This Row],[Ryhmänro]],Table_Villen_viihde.accdb6[],2,FALSE)</f>
        <v>Äänentoisto</v>
      </c>
    </row>
    <row r="3663" spans="1:12" x14ac:dyDescent="0.35">
      <c r="A3663">
        <v>54161</v>
      </c>
      <c r="B3663" s="18">
        <v>42581</v>
      </c>
      <c r="C3663" t="s">
        <v>60</v>
      </c>
      <c r="D3663">
        <v>1</v>
      </c>
      <c r="E3663">
        <v>6</v>
      </c>
      <c r="F3663">
        <v>14</v>
      </c>
      <c r="G3663">
        <v>10.31</v>
      </c>
      <c r="H3663" t="str">
        <f>VLOOKUP(Table_Villen_viihde.accdb[[#This Row],[MyyjäID]],ville_myyjät!$A$2:$B$17,2,FALSE)</f>
        <v>Mikko</v>
      </c>
      <c r="I3663" t="str">
        <f>VLOOKUP(Table_Villen_viihde.accdb[[#This Row],[myyjä]],ville_myyjät!$B$2:$C$17,2,FALSE)</f>
        <v>Mies</v>
      </c>
      <c r="J3663" t="str">
        <f>VLOOKUP(Table_Villen_viihde.accdb[[#This Row],[Tuotenumero]],Table_Villen_viihde.accdb5[[Tuotenumero]:[Tuote]],2,FALSE)</f>
        <v>Antennikaapeli</v>
      </c>
      <c r="K3663" s="3">
        <f>VLOOKUP(Table_Villen_viihde.accdb[[#This Row],[Tuotenumero]],Table_Villen_viihde.accdb5[[Tuotenumero]:[TuoteryhmäID]],3,FALSE)</f>
        <v>4</v>
      </c>
      <c r="L3663" s="3" t="str">
        <f>VLOOKUP(Table_Villen_viihde.accdb[[#This Row],[Ryhmänro]],Table_Villen_viihde.accdb6[],2,FALSE)</f>
        <v>Tarvikkeet</v>
      </c>
    </row>
    <row r="3664" spans="1:12" x14ac:dyDescent="0.35">
      <c r="A3664">
        <v>54162</v>
      </c>
      <c r="B3664" s="18">
        <v>42581</v>
      </c>
      <c r="C3664" t="s">
        <v>60</v>
      </c>
      <c r="D3664">
        <v>1</v>
      </c>
      <c r="E3664">
        <v>14</v>
      </c>
      <c r="F3664">
        <v>15</v>
      </c>
      <c r="G3664">
        <v>11.1</v>
      </c>
      <c r="H3664" t="str">
        <f>VLOOKUP(Table_Villen_viihde.accdb[[#This Row],[MyyjäID]],ville_myyjät!$A$2:$B$17,2,FALSE)</f>
        <v>Jani</v>
      </c>
      <c r="I3664" t="str">
        <f>VLOOKUP(Table_Villen_viihde.accdb[[#This Row],[myyjä]],ville_myyjät!$B$2:$C$17,2,FALSE)</f>
        <v>Mies</v>
      </c>
      <c r="J3664" t="str">
        <f>VLOOKUP(Table_Villen_viihde.accdb[[#This Row],[Tuotenumero]],Table_Villen_viihde.accdb5[[Tuotenumero]:[Tuote]],2,FALSE)</f>
        <v>Antennikaapeli</v>
      </c>
      <c r="K3664" s="3">
        <f>VLOOKUP(Table_Villen_viihde.accdb[[#This Row],[Tuotenumero]],Table_Villen_viihde.accdb5[[Tuotenumero]:[TuoteryhmäID]],3,FALSE)</f>
        <v>4</v>
      </c>
      <c r="L3664" s="3" t="str">
        <f>VLOOKUP(Table_Villen_viihde.accdb[[#This Row],[Ryhmänro]],Table_Villen_viihde.accdb6[],2,FALSE)</f>
        <v>Tarvikkeet</v>
      </c>
    </row>
    <row r="3665" spans="1:12" x14ac:dyDescent="0.35">
      <c r="A3665">
        <v>54163</v>
      </c>
      <c r="B3665" s="18">
        <v>42581</v>
      </c>
      <c r="C3665" t="s">
        <v>65</v>
      </c>
      <c r="D3665">
        <v>1</v>
      </c>
      <c r="E3665">
        <v>5</v>
      </c>
      <c r="F3665">
        <v>31</v>
      </c>
      <c r="G3665">
        <v>20.239999999999998</v>
      </c>
      <c r="H3665" t="str">
        <f>VLOOKUP(Table_Villen_viihde.accdb[[#This Row],[MyyjäID]],ville_myyjät!$A$2:$B$17,2,FALSE)</f>
        <v>Petri</v>
      </c>
      <c r="I3665" t="str">
        <f>VLOOKUP(Table_Villen_viihde.accdb[[#This Row],[myyjä]],ville_myyjät!$B$2:$C$17,2,FALSE)</f>
        <v>Mies</v>
      </c>
      <c r="J3665" t="str">
        <f>VLOOKUP(Table_Villen_viihde.accdb[[#This Row],[Tuotenumero]],Table_Villen_viihde.accdb5[[Tuotenumero]:[Tuote]],2,FALSE)</f>
        <v>Liitinsarja</v>
      </c>
      <c r="K3665" s="3">
        <f>VLOOKUP(Table_Villen_viihde.accdb[[#This Row],[Tuotenumero]],Table_Villen_viihde.accdb5[[Tuotenumero]:[TuoteryhmäID]],3,FALSE)</f>
        <v>4</v>
      </c>
      <c r="L3665" s="3" t="str">
        <f>VLOOKUP(Table_Villen_viihde.accdb[[#This Row],[Ryhmänro]],Table_Villen_viihde.accdb6[],2,FALSE)</f>
        <v>Tarvikkeet</v>
      </c>
    </row>
    <row r="3666" spans="1:12" x14ac:dyDescent="0.35">
      <c r="A3666">
        <v>54164</v>
      </c>
      <c r="B3666" s="18">
        <v>42582</v>
      </c>
      <c r="C3666" t="s">
        <v>60</v>
      </c>
      <c r="D3666">
        <v>1</v>
      </c>
      <c r="E3666">
        <v>11</v>
      </c>
      <c r="F3666">
        <v>15</v>
      </c>
      <c r="G3666">
        <v>10.15</v>
      </c>
      <c r="H3666" t="str">
        <f>VLOOKUP(Table_Villen_viihde.accdb[[#This Row],[MyyjäID]],ville_myyjät!$A$2:$B$17,2,FALSE)</f>
        <v>Kuisma</v>
      </c>
      <c r="I3666" t="str">
        <f>VLOOKUP(Table_Villen_viihde.accdb[[#This Row],[myyjä]],ville_myyjät!$B$2:$C$17,2,FALSE)</f>
        <v>Mies</v>
      </c>
      <c r="J3666" t="str">
        <f>VLOOKUP(Table_Villen_viihde.accdb[[#This Row],[Tuotenumero]],Table_Villen_viihde.accdb5[[Tuotenumero]:[Tuote]],2,FALSE)</f>
        <v>Antennikaapeli</v>
      </c>
      <c r="K3666" s="3">
        <f>VLOOKUP(Table_Villen_viihde.accdb[[#This Row],[Tuotenumero]],Table_Villen_viihde.accdb5[[Tuotenumero]:[TuoteryhmäID]],3,FALSE)</f>
        <v>4</v>
      </c>
      <c r="L3666" s="3" t="str">
        <f>VLOOKUP(Table_Villen_viihde.accdb[[#This Row],[Ryhmänro]],Table_Villen_viihde.accdb6[],2,FALSE)</f>
        <v>Tarvikkeet</v>
      </c>
    </row>
    <row r="3667" spans="1:12" x14ac:dyDescent="0.35">
      <c r="A3667">
        <v>54165</v>
      </c>
      <c r="B3667" s="18">
        <v>42582</v>
      </c>
      <c r="C3667" t="s">
        <v>59</v>
      </c>
      <c r="D3667">
        <v>1</v>
      </c>
      <c r="E3667">
        <v>5</v>
      </c>
      <c r="F3667">
        <v>242</v>
      </c>
      <c r="G3667">
        <v>134.09</v>
      </c>
      <c r="H3667" t="str">
        <f>VLOOKUP(Table_Villen_viihde.accdb[[#This Row],[MyyjäID]],ville_myyjät!$A$2:$B$17,2,FALSE)</f>
        <v>Petri</v>
      </c>
      <c r="I3667" t="str">
        <f>VLOOKUP(Table_Villen_viihde.accdb[[#This Row],[myyjä]],ville_myyjät!$B$2:$C$17,2,FALSE)</f>
        <v>Mies</v>
      </c>
      <c r="J3667" t="str">
        <f>VLOOKUP(Table_Villen_viihde.accdb[[#This Row],[Tuotenumero]],Table_Villen_viihde.accdb5[[Tuotenumero]:[Tuote]],2,FALSE)</f>
        <v>Levysoitin</v>
      </c>
      <c r="K3667" s="3">
        <f>VLOOKUP(Table_Villen_viihde.accdb[[#This Row],[Tuotenumero]],Table_Villen_viihde.accdb5[[Tuotenumero]:[TuoteryhmäID]],3,FALSE)</f>
        <v>1</v>
      </c>
      <c r="L3667" s="3" t="str">
        <f>VLOOKUP(Table_Villen_viihde.accdb[[#This Row],[Ryhmänro]],Table_Villen_viihde.accdb6[],2,FALSE)</f>
        <v>Äänentoisto</v>
      </c>
    </row>
    <row r="3668" spans="1:12" x14ac:dyDescent="0.35">
      <c r="A3668">
        <v>54166</v>
      </c>
      <c r="B3668" s="18">
        <v>42582</v>
      </c>
      <c r="C3668" t="s">
        <v>60</v>
      </c>
      <c r="D3668">
        <v>1</v>
      </c>
      <c r="E3668">
        <v>11</v>
      </c>
      <c r="F3668">
        <v>14</v>
      </c>
      <c r="G3668">
        <v>10.99</v>
      </c>
      <c r="H3668" t="str">
        <f>VLOOKUP(Table_Villen_viihde.accdb[[#This Row],[MyyjäID]],ville_myyjät!$A$2:$B$17,2,FALSE)</f>
        <v>Kuisma</v>
      </c>
      <c r="I3668" t="str">
        <f>VLOOKUP(Table_Villen_viihde.accdb[[#This Row],[myyjä]],ville_myyjät!$B$2:$C$17,2,FALSE)</f>
        <v>Mies</v>
      </c>
      <c r="J3668" t="str">
        <f>VLOOKUP(Table_Villen_viihde.accdb[[#This Row],[Tuotenumero]],Table_Villen_viihde.accdb5[[Tuotenumero]:[Tuote]],2,FALSE)</f>
        <v>Antennikaapeli</v>
      </c>
      <c r="K3668" s="3">
        <f>VLOOKUP(Table_Villen_viihde.accdb[[#This Row],[Tuotenumero]],Table_Villen_viihde.accdb5[[Tuotenumero]:[TuoteryhmäID]],3,FALSE)</f>
        <v>4</v>
      </c>
      <c r="L3668" s="3" t="str">
        <f>VLOOKUP(Table_Villen_viihde.accdb[[#This Row],[Ryhmänro]],Table_Villen_viihde.accdb6[],2,FALSE)</f>
        <v>Tarvikkeet</v>
      </c>
    </row>
    <row r="3669" spans="1:12" x14ac:dyDescent="0.35">
      <c r="A3669">
        <v>54167</v>
      </c>
      <c r="B3669" s="18">
        <v>42582</v>
      </c>
      <c r="C3669" t="s">
        <v>61</v>
      </c>
      <c r="D3669">
        <v>1</v>
      </c>
      <c r="E3669">
        <v>6</v>
      </c>
      <c r="F3669">
        <v>342</v>
      </c>
      <c r="G3669">
        <v>234.18</v>
      </c>
      <c r="H3669" t="str">
        <f>VLOOKUP(Table_Villen_viihde.accdb[[#This Row],[MyyjäID]],ville_myyjät!$A$2:$B$17,2,FALSE)</f>
        <v>Mikko</v>
      </c>
      <c r="I3669" t="str">
        <f>VLOOKUP(Table_Villen_viihde.accdb[[#This Row],[myyjä]],ville_myyjät!$B$2:$C$17,2,FALSE)</f>
        <v>Mies</v>
      </c>
      <c r="J3669" t="str">
        <f>VLOOKUP(Table_Villen_viihde.accdb[[#This Row],[Tuotenumero]],Table_Villen_viihde.accdb5[[Tuotenumero]:[Tuote]],2,FALSE)</f>
        <v>TV32</v>
      </c>
      <c r="K3669" s="3">
        <f>VLOOKUP(Table_Villen_viihde.accdb[[#This Row],[Tuotenumero]],Table_Villen_viihde.accdb5[[Tuotenumero]:[TuoteryhmäID]],3,FALSE)</f>
        <v>3</v>
      </c>
      <c r="L3669" s="3" t="str">
        <f>VLOOKUP(Table_Villen_viihde.accdb[[#This Row],[Ryhmänro]],Table_Villen_viihde.accdb6[],2,FALSE)</f>
        <v>TV</v>
      </c>
    </row>
    <row r="3670" spans="1:12" x14ac:dyDescent="0.35">
      <c r="A3670">
        <v>54168</v>
      </c>
      <c r="B3670" s="18">
        <v>42582</v>
      </c>
      <c r="C3670" t="s">
        <v>60</v>
      </c>
      <c r="D3670">
        <v>1</v>
      </c>
      <c r="E3670">
        <v>5</v>
      </c>
      <c r="F3670">
        <v>15</v>
      </c>
      <c r="G3670">
        <v>10.42</v>
      </c>
      <c r="H3670" t="str">
        <f>VLOOKUP(Table_Villen_viihde.accdb[[#This Row],[MyyjäID]],ville_myyjät!$A$2:$B$17,2,FALSE)</f>
        <v>Petri</v>
      </c>
      <c r="I3670" t="str">
        <f>VLOOKUP(Table_Villen_viihde.accdb[[#This Row],[myyjä]],ville_myyjät!$B$2:$C$17,2,FALSE)</f>
        <v>Mies</v>
      </c>
      <c r="J3670" t="str">
        <f>VLOOKUP(Table_Villen_viihde.accdb[[#This Row],[Tuotenumero]],Table_Villen_viihde.accdb5[[Tuotenumero]:[Tuote]],2,FALSE)</f>
        <v>Antennikaapeli</v>
      </c>
      <c r="K3670" s="3">
        <f>VLOOKUP(Table_Villen_viihde.accdb[[#This Row],[Tuotenumero]],Table_Villen_viihde.accdb5[[Tuotenumero]:[TuoteryhmäID]],3,FALSE)</f>
        <v>4</v>
      </c>
      <c r="L3670" s="3" t="str">
        <f>VLOOKUP(Table_Villen_viihde.accdb[[#This Row],[Ryhmänro]],Table_Villen_viihde.accdb6[],2,FALSE)</f>
        <v>Tarvikkeet</v>
      </c>
    </row>
    <row r="3671" spans="1:12" x14ac:dyDescent="0.35">
      <c r="A3671">
        <v>54169</v>
      </c>
      <c r="B3671" s="18">
        <v>42583</v>
      </c>
      <c r="C3671" t="s">
        <v>63</v>
      </c>
      <c r="D3671">
        <v>1</v>
      </c>
      <c r="E3671">
        <v>3</v>
      </c>
      <c r="F3671">
        <v>110</v>
      </c>
      <c r="G3671">
        <v>71.489999999999995</v>
      </c>
      <c r="H3671" t="str">
        <f>VLOOKUP(Table_Villen_viihde.accdb[[#This Row],[MyyjäID]],ville_myyjät!$A$2:$B$17,2,FALSE)</f>
        <v>Helena</v>
      </c>
      <c r="I3671" t="str">
        <f>VLOOKUP(Table_Villen_viihde.accdb[[#This Row],[myyjä]],ville_myyjät!$B$2:$C$17,2,FALSE)</f>
        <v>Nainen</v>
      </c>
      <c r="J3671" t="str">
        <f>VLOOKUP(Table_Villen_viihde.accdb[[#This Row],[Tuotenumero]],Table_Villen_viihde.accdb5[[Tuotenumero]:[Tuote]],2,FALSE)</f>
        <v>Multidigiboxi</v>
      </c>
      <c r="K3671" s="3">
        <f>VLOOKUP(Table_Villen_viihde.accdb[[#This Row],[Tuotenumero]],Table_Villen_viihde.accdb5[[Tuotenumero]:[TuoteryhmäID]],3,FALSE)</f>
        <v>6</v>
      </c>
      <c r="L3671" s="3" t="str">
        <f>VLOOKUP(Table_Villen_viihde.accdb[[#This Row],[Ryhmänro]],Table_Villen_viihde.accdb6[],2,FALSE)</f>
        <v>Digiboxit</v>
      </c>
    </row>
    <row r="3672" spans="1:12" x14ac:dyDescent="0.35">
      <c r="A3672">
        <v>54170</v>
      </c>
      <c r="B3672" s="18">
        <v>42583</v>
      </c>
      <c r="C3672" t="s">
        <v>60</v>
      </c>
      <c r="D3672">
        <v>1</v>
      </c>
      <c r="E3672">
        <v>11</v>
      </c>
      <c r="F3672">
        <v>15</v>
      </c>
      <c r="G3672">
        <v>10.14</v>
      </c>
      <c r="H3672" t="str">
        <f>VLOOKUP(Table_Villen_viihde.accdb[[#This Row],[MyyjäID]],ville_myyjät!$A$2:$B$17,2,FALSE)</f>
        <v>Kuisma</v>
      </c>
      <c r="I3672" t="str">
        <f>VLOOKUP(Table_Villen_viihde.accdb[[#This Row],[myyjä]],ville_myyjät!$B$2:$C$17,2,FALSE)</f>
        <v>Mies</v>
      </c>
      <c r="J3672" t="str">
        <f>VLOOKUP(Table_Villen_viihde.accdb[[#This Row],[Tuotenumero]],Table_Villen_viihde.accdb5[[Tuotenumero]:[Tuote]],2,FALSE)</f>
        <v>Antennikaapeli</v>
      </c>
      <c r="K3672" s="3">
        <f>VLOOKUP(Table_Villen_viihde.accdb[[#This Row],[Tuotenumero]],Table_Villen_viihde.accdb5[[Tuotenumero]:[TuoteryhmäID]],3,FALSE)</f>
        <v>4</v>
      </c>
      <c r="L3672" s="3" t="str">
        <f>VLOOKUP(Table_Villen_viihde.accdb[[#This Row],[Ryhmänro]],Table_Villen_viihde.accdb6[],2,FALSE)</f>
        <v>Tarvikkeet</v>
      </c>
    </row>
    <row r="3673" spans="1:12" x14ac:dyDescent="0.35">
      <c r="A3673">
        <v>54171</v>
      </c>
      <c r="B3673" s="18">
        <v>42583</v>
      </c>
      <c r="C3673" t="s">
        <v>58</v>
      </c>
      <c r="D3673">
        <v>1</v>
      </c>
      <c r="E3673">
        <v>2</v>
      </c>
      <c r="F3673">
        <v>18</v>
      </c>
      <c r="G3673">
        <v>8.98</v>
      </c>
      <c r="H3673" t="str">
        <f>VLOOKUP(Table_Villen_viihde.accdb[[#This Row],[MyyjäID]],ville_myyjät!$A$2:$B$17,2,FALSE)</f>
        <v>Maija</v>
      </c>
      <c r="I3673" t="str">
        <f>VLOOKUP(Table_Villen_viihde.accdb[[#This Row],[myyjä]],ville_myyjät!$B$2:$C$17,2,FALSE)</f>
        <v>Nainen</v>
      </c>
      <c r="J3673" t="str">
        <f>VLOOKUP(Table_Villen_viihde.accdb[[#This Row],[Tuotenumero]],Table_Villen_viihde.accdb5[[Tuotenumero]:[Tuote]],2,FALSE)</f>
        <v>USB-kaapeli</v>
      </c>
      <c r="K3673" s="3">
        <f>VLOOKUP(Table_Villen_viihde.accdb[[#This Row],[Tuotenumero]],Table_Villen_viihde.accdb5[[Tuotenumero]:[TuoteryhmäID]],3,FALSE)</f>
        <v>4</v>
      </c>
      <c r="L3673" s="3" t="str">
        <f>VLOOKUP(Table_Villen_viihde.accdb[[#This Row],[Ryhmänro]],Table_Villen_viihde.accdb6[],2,FALSE)</f>
        <v>Tarvikkeet</v>
      </c>
    </row>
    <row r="3674" spans="1:12" x14ac:dyDescent="0.35">
      <c r="A3674">
        <v>54172</v>
      </c>
      <c r="B3674" s="18">
        <v>42583</v>
      </c>
      <c r="C3674" t="s">
        <v>60</v>
      </c>
      <c r="D3674">
        <v>1</v>
      </c>
      <c r="E3674">
        <v>5</v>
      </c>
      <c r="F3674">
        <v>14</v>
      </c>
      <c r="G3674">
        <v>10.81</v>
      </c>
      <c r="H3674" t="str">
        <f>VLOOKUP(Table_Villen_viihde.accdb[[#This Row],[MyyjäID]],ville_myyjät!$A$2:$B$17,2,FALSE)</f>
        <v>Petri</v>
      </c>
      <c r="I3674" t="str">
        <f>VLOOKUP(Table_Villen_viihde.accdb[[#This Row],[myyjä]],ville_myyjät!$B$2:$C$17,2,FALSE)</f>
        <v>Mies</v>
      </c>
      <c r="J3674" t="str">
        <f>VLOOKUP(Table_Villen_viihde.accdb[[#This Row],[Tuotenumero]],Table_Villen_viihde.accdb5[[Tuotenumero]:[Tuote]],2,FALSE)</f>
        <v>Antennikaapeli</v>
      </c>
      <c r="K3674" s="3">
        <f>VLOOKUP(Table_Villen_viihde.accdb[[#This Row],[Tuotenumero]],Table_Villen_viihde.accdb5[[Tuotenumero]:[TuoteryhmäID]],3,FALSE)</f>
        <v>4</v>
      </c>
      <c r="L3674" s="3" t="str">
        <f>VLOOKUP(Table_Villen_viihde.accdb[[#This Row],[Ryhmänro]],Table_Villen_viihde.accdb6[],2,FALSE)</f>
        <v>Tarvikkeet</v>
      </c>
    </row>
    <row r="3675" spans="1:12" x14ac:dyDescent="0.35">
      <c r="A3675">
        <v>54173</v>
      </c>
      <c r="B3675" s="18">
        <v>42583</v>
      </c>
      <c r="C3675" t="s">
        <v>60</v>
      </c>
      <c r="D3675">
        <v>1</v>
      </c>
      <c r="E3675">
        <v>2</v>
      </c>
      <c r="F3675">
        <v>15</v>
      </c>
      <c r="G3675">
        <v>10.41</v>
      </c>
      <c r="H3675" t="str">
        <f>VLOOKUP(Table_Villen_viihde.accdb[[#This Row],[MyyjäID]],ville_myyjät!$A$2:$B$17,2,FALSE)</f>
        <v>Maija</v>
      </c>
      <c r="I3675" t="str">
        <f>VLOOKUP(Table_Villen_viihde.accdb[[#This Row],[myyjä]],ville_myyjät!$B$2:$C$17,2,FALSE)</f>
        <v>Nainen</v>
      </c>
      <c r="J3675" t="str">
        <f>VLOOKUP(Table_Villen_viihde.accdb[[#This Row],[Tuotenumero]],Table_Villen_viihde.accdb5[[Tuotenumero]:[Tuote]],2,FALSE)</f>
        <v>Antennikaapeli</v>
      </c>
      <c r="K3675" s="3">
        <f>VLOOKUP(Table_Villen_viihde.accdb[[#This Row],[Tuotenumero]],Table_Villen_viihde.accdb5[[Tuotenumero]:[TuoteryhmäID]],3,FALSE)</f>
        <v>4</v>
      </c>
      <c r="L3675" s="3" t="str">
        <f>VLOOKUP(Table_Villen_viihde.accdb[[#This Row],[Ryhmänro]],Table_Villen_viihde.accdb6[],2,FALSE)</f>
        <v>Tarvikkeet</v>
      </c>
    </row>
    <row r="3676" spans="1:12" x14ac:dyDescent="0.35">
      <c r="A3676">
        <v>54174</v>
      </c>
      <c r="B3676" s="18">
        <v>42584</v>
      </c>
      <c r="C3676" t="s">
        <v>60</v>
      </c>
      <c r="D3676">
        <v>1</v>
      </c>
      <c r="E3676">
        <v>11</v>
      </c>
      <c r="F3676">
        <v>15</v>
      </c>
      <c r="G3676">
        <v>11.03</v>
      </c>
      <c r="H3676" t="str">
        <f>VLOOKUP(Table_Villen_viihde.accdb[[#This Row],[MyyjäID]],ville_myyjät!$A$2:$B$17,2,FALSE)</f>
        <v>Kuisma</v>
      </c>
      <c r="I3676" t="str">
        <f>VLOOKUP(Table_Villen_viihde.accdb[[#This Row],[myyjä]],ville_myyjät!$B$2:$C$17,2,FALSE)</f>
        <v>Mies</v>
      </c>
      <c r="J3676" t="str">
        <f>VLOOKUP(Table_Villen_viihde.accdb[[#This Row],[Tuotenumero]],Table_Villen_viihde.accdb5[[Tuotenumero]:[Tuote]],2,FALSE)</f>
        <v>Antennikaapeli</v>
      </c>
      <c r="K3676" s="3">
        <f>VLOOKUP(Table_Villen_viihde.accdb[[#This Row],[Tuotenumero]],Table_Villen_viihde.accdb5[[Tuotenumero]:[TuoteryhmäID]],3,FALSE)</f>
        <v>4</v>
      </c>
      <c r="L3676" s="3" t="str">
        <f>VLOOKUP(Table_Villen_viihde.accdb[[#This Row],[Ryhmänro]],Table_Villen_viihde.accdb6[],2,FALSE)</f>
        <v>Tarvikkeet</v>
      </c>
    </row>
    <row r="3677" spans="1:12" x14ac:dyDescent="0.35">
      <c r="A3677">
        <v>54175</v>
      </c>
      <c r="B3677" s="18">
        <v>42584</v>
      </c>
      <c r="C3677" t="s">
        <v>60</v>
      </c>
      <c r="D3677">
        <v>1</v>
      </c>
      <c r="E3677">
        <v>7</v>
      </c>
      <c r="F3677">
        <v>15</v>
      </c>
      <c r="G3677">
        <v>10.68</v>
      </c>
      <c r="H3677" t="str">
        <f>VLOOKUP(Table_Villen_viihde.accdb[[#This Row],[MyyjäID]],ville_myyjät!$A$2:$B$17,2,FALSE)</f>
        <v>Kaija</v>
      </c>
      <c r="I3677" t="str">
        <f>VLOOKUP(Table_Villen_viihde.accdb[[#This Row],[myyjä]],ville_myyjät!$B$2:$C$17,2,FALSE)</f>
        <v>Nainen</v>
      </c>
      <c r="J3677" t="str">
        <f>VLOOKUP(Table_Villen_viihde.accdb[[#This Row],[Tuotenumero]],Table_Villen_viihde.accdb5[[Tuotenumero]:[Tuote]],2,FALSE)</f>
        <v>Antennikaapeli</v>
      </c>
      <c r="K3677" s="3">
        <f>VLOOKUP(Table_Villen_viihde.accdb[[#This Row],[Tuotenumero]],Table_Villen_viihde.accdb5[[Tuotenumero]:[TuoteryhmäID]],3,FALSE)</f>
        <v>4</v>
      </c>
      <c r="L3677" s="3" t="str">
        <f>VLOOKUP(Table_Villen_viihde.accdb[[#This Row],[Ryhmänro]],Table_Villen_viihde.accdb6[],2,FALSE)</f>
        <v>Tarvikkeet</v>
      </c>
    </row>
    <row r="3678" spans="1:12" x14ac:dyDescent="0.35">
      <c r="A3678">
        <v>54176</v>
      </c>
      <c r="B3678" s="18">
        <v>42585</v>
      </c>
      <c r="C3678" t="s">
        <v>60</v>
      </c>
      <c r="D3678">
        <v>1</v>
      </c>
      <c r="E3678">
        <v>2</v>
      </c>
      <c r="F3678">
        <v>15</v>
      </c>
      <c r="G3678">
        <v>10.9</v>
      </c>
      <c r="H3678" t="str">
        <f>VLOOKUP(Table_Villen_viihde.accdb[[#This Row],[MyyjäID]],ville_myyjät!$A$2:$B$17,2,FALSE)</f>
        <v>Maija</v>
      </c>
      <c r="I3678" t="str">
        <f>VLOOKUP(Table_Villen_viihde.accdb[[#This Row],[myyjä]],ville_myyjät!$B$2:$C$17,2,FALSE)</f>
        <v>Nainen</v>
      </c>
      <c r="J3678" t="str">
        <f>VLOOKUP(Table_Villen_viihde.accdb[[#This Row],[Tuotenumero]],Table_Villen_viihde.accdb5[[Tuotenumero]:[Tuote]],2,FALSE)</f>
        <v>Antennikaapeli</v>
      </c>
      <c r="K3678" s="3">
        <f>VLOOKUP(Table_Villen_viihde.accdb[[#This Row],[Tuotenumero]],Table_Villen_viihde.accdb5[[Tuotenumero]:[TuoteryhmäID]],3,FALSE)</f>
        <v>4</v>
      </c>
      <c r="L3678" s="3" t="str">
        <f>VLOOKUP(Table_Villen_viihde.accdb[[#This Row],[Ryhmänro]],Table_Villen_viihde.accdb6[],2,FALSE)</f>
        <v>Tarvikkeet</v>
      </c>
    </row>
    <row r="3679" spans="1:12" x14ac:dyDescent="0.35">
      <c r="A3679">
        <v>54177</v>
      </c>
      <c r="B3679" s="18">
        <v>42586</v>
      </c>
      <c r="C3679" t="s">
        <v>60</v>
      </c>
      <c r="D3679">
        <v>1</v>
      </c>
      <c r="E3679">
        <v>14</v>
      </c>
      <c r="F3679">
        <v>15</v>
      </c>
      <c r="G3679">
        <v>10.54</v>
      </c>
      <c r="H3679" t="str">
        <f>VLOOKUP(Table_Villen_viihde.accdb[[#This Row],[MyyjäID]],ville_myyjät!$A$2:$B$17,2,FALSE)</f>
        <v>Jani</v>
      </c>
      <c r="I3679" t="str">
        <f>VLOOKUP(Table_Villen_viihde.accdb[[#This Row],[myyjä]],ville_myyjät!$B$2:$C$17,2,FALSE)</f>
        <v>Mies</v>
      </c>
      <c r="J3679" t="str">
        <f>VLOOKUP(Table_Villen_viihde.accdb[[#This Row],[Tuotenumero]],Table_Villen_viihde.accdb5[[Tuotenumero]:[Tuote]],2,FALSE)</f>
        <v>Antennikaapeli</v>
      </c>
      <c r="K3679" s="3">
        <f>VLOOKUP(Table_Villen_viihde.accdb[[#This Row],[Tuotenumero]],Table_Villen_viihde.accdb5[[Tuotenumero]:[TuoteryhmäID]],3,FALSE)</f>
        <v>4</v>
      </c>
      <c r="L3679" s="3" t="str">
        <f>VLOOKUP(Table_Villen_viihde.accdb[[#This Row],[Ryhmänro]],Table_Villen_viihde.accdb6[],2,FALSE)</f>
        <v>Tarvikkeet</v>
      </c>
    </row>
    <row r="3680" spans="1:12" x14ac:dyDescent="0.35">
      <c r="A3680">
        <v>54178</v>
      </c>
      <c r="B3680" s="18">
        <v>42586</v>
      </c>
      <c r="C3680" t="s">
        <v>62</v>
      </c>
      <c r="D3680">
        <v>1</v>
      </c>
      <c r="E3680">
        <v>5</v>
      </c>
      <c r="F3680">
        <v>56</v>
      </c>
      <c r="G3680">
        <v>42.76</v>
      </c>
      <c r="H3680" t="str">
        <f>VLOOKUP(Table_Villen_viihde.accdb[[#This Row],[MyyjäID]],ville_myyjät!$A$2:$B$17,2,FALSE)</f>
        <v>Petri</v>
      </c>
      <c r="I3680" t="str">
        <f>VLOOKUP(Table_Villen_viihde.accdb[[#This Row],[myyjä]],ville_myyjät!$B$2:$C$17,2,FALSE)</f>
        <v>Mies</v>
      </c>
      <c r="J3680" t="str">
        <f>VLOOKUP(Table_Villen_viihde.accdb[[#This Row],[Tuotenumero]],Table_Villen_viihde.accdb5[[Tuotenumero]:[Tuote]],2,FALSE)</f>
        <v>Kaukosäädin</v>
      </c>
      <c r="K3680" s="3">
        <f>VLOOKUP(Table_Villen_viihde.accdb[[#This Row],[Tuotenumero]],Table_Villen_viihde.accdb5[[Tuotenumero]:[TuoteryhmäID]],3,FALSE)</f>
        <v>4</v>
      </c>
      <c r="L3680" s="3" t="str">
        <f>VLOOKUP(Table_Villen_viihde.accdb[[#This Row],[Ryhmänro]],Table_Villen_viihde.accdb6[],2,FALSE)</f>
        <v>Tarvikkeet</v>
      </c>
    </row>
    <row r="3681" spans="1:12" x14ac:dyDescent="0.35">
      <c r="A3681">
        <v>54179</v>
      </c>
      <c r="B3681" s="18">
        <v>42586</v>
      </c>
      <c r="C3681" t="s">
        <v>58</v>
      </c>
      <c r="D3681">
        <v>1</v>
      </c>
      <c r="E3681">
        <v>11</v>
      </c>
      <c r="F3681">
        <v>18</v>
      </c>
      <c r="G3681">
        <v>9.23</v>
      </c>
      <c r="H3681" t="str">
        <f>VLOOKUP(Table_Villen_viihde.accdb[[#This Row],[MyyjäID]],ville_myyjät!$A$2:$B$17,2,FALSE)</f>
        <v>Kuisma</v>
      </c>
      <c r="I3681" t="str">
        <f>VLOOKUP(Table_Villen_viihde.accdb[[#This Row],[myyjä]],ville_myyjät!$B$2:$C$17,2,FALSE)</f>
        <v>Mies</v>
      </c>
      <c r="J3681" t="str">
        <f>VLOOKUP(Table_Villen_viihde.accdb[[#This Row],[Tuotenumero]],Table_Villen_viihde.accdb5[[Tuotenumero]:[Tuote]],2,FALSE)</f>
        <v>USB-kaapeli</v>
      </c>
      <c r="K3681" s="3">
        <f>VLOOKUP(Table_Villen_viihde.accdb[[#This Row],[Tuotenumero]],Table_Villen_viihde.accdb5[[Tuotenumero]:[TuoteryhmäID]],3,FALSE)</f>
        <v>4</v>
      </c>
      <c r="L3681" s="3" t="str">
        <f>VLOOKUP(Table_Villen_viihde.accdb[[#This Row],[Ryhmänro]],Table_Villen_viihde.accdb6[],2,FALSE)</f>
        <v>Tarvikkeet</v>
      </c>
    </row>
    <row r="3682" spans="1:12" x14ac:dyDescent="0.35">
      <c r="A3682">
        <v>54180</v>
      </c>
      <c r="B3682" s="18">
        <v>42587</v>
      </c>
      <c r="C3682" t="s">
        <v>60</v>
      </c>
      <c r="D3682">
        <v>1</v>
      </c>
      <c r="E3682">
        <v>6</v>
      </c>
      <c r="F3682">
        <v>15</v>
      </c>
      <c r="G3682">
        <v>10.88</v>
      </c>
      <c r="H3682" t="str">
        <f>VLOOKUP(Table_Villen_viihde.accdb[[#This Row],[MyyjäID]],ville_myyjät!$A$2:$B$17,2,FALSE)</f>
        <v>Mikko</v>
      </c>
      <c r="I3682" t="str">
        <f>VLOOKUP(Table_Villen_viihde.accdb[[#This Row],[myyjä]],ville_myyjät!$B$2:$C$17,2,FALSE)</f>
        <v>Mies</v>
      </c>
      <c r="J3682" t="str">
        <f>VLOOKUP(Table_Villen_viihde.accdb[[#This Row],[Tuotenumero]],Table_Villen_viihde.accdb5[[Tuotenumero]:[Tuote]],2,FALSE)</f>
        <v>Antennikaapeli</v>
      </c>
      <c r="K3682" s="3">
        <f>VLOOKUP(Table_Villen_viihde.accdb[[#This Row],[Tuotenumero]],Table_Villen_viihde.accdb5[[Tuotenumero]:[TuoteryhmäID]],3,FALSE)</f>
        <v>4</v>
      </c>
      <c r="L3682" s="3" t="str">
        <f>VLOOKUP(Table_Villen_viihde.accdb[[#This Row],[Ryhmänro]],Table_Villen_viihde.accdb6[],2,FALSE)</f>
        <v>Tarvikkeet</v>
      </c>
    </row>
    <row r="3683" spans="1:12" x14ac:dyDescent="0.35">
      <c r="A3683">
        <v>54181</v>
      </c>
      <c r="B3683" s="18">
        <v>42587</v>
      </c>
      <c r="C3683" t="s">
        <v>59</v>
      </c>
      <c r="D3683">
        <v>1</v>
      </c>
      <c r="E3683">
        <v>2</v>
      </c>
      <c r="F3683">
        <v>248</v>
      </c>
      <c r="G3683">
        <v>125.88</v>
      </c>
      <c r="H3683" t="str">
        <f>VLOOKUP(Table_Villen_viihde.accdb[[#This Row],[MyyjäID]],ville_myyjät!$A$2:$B$17,2,FALSE)</f>
        <v>Maija</v>
      </c>
      <c r="I3683" t="str">
        <f>VLOOKUP(Table_Villen_viihde.accdb[[#This Row],[myyjä]],ville_myyjät!$B$2:$C$17,2,FALSE)</f>
        <v>Nainen</v>
      </c>
      <c r="J3683" t="str">
        <f>VLOOKUP(Table_Villen_viihde.accdb[[#This Row],[Tuotenumero]],Table_Villen_viihde.accdb5[[Tuotenumero]:[Tuote]],2,FALSE)</f>
        <v>Levysoitin</v>
      </c>
      <c r="K3683" s="3">
        <f>VLOOKUP(Table_Villen_viihde.accdb[[#This Row],[Tuotenumero]],Table_Villen_viihde.accdb5[[Tuotenumero]:[TuoteryhmäID]],3,FALSE)</f>
        <v>1</v>
      </c>
      <c r="L3683" s="3" t="str">
        <f>VLOOKUP(Table_Villen_viihde.accdb[[#This Row],[Ryhmänro]],Table_Villen_viihde.accdb6[],2,FALSE)</f>
        <v>Äänentoisto</v>
      </c>
    </row>
    <row r="3684" spans="1:12" x14ac:dyDescent="0.35">
      <c r="A3684">
        <v>54182</v>
      </c>
      <c r="B3684" s="18">
        <v>42588</v>
      </c>
      <c r="C3684" t="s">
        <v>60</v>
      </c>
      <c r="D3684">
        <v>1</v>
      </c>
      <c r="E3684">
        <v>3</v>
      </c>
      <c r="F3684">
        <v>15</v>
      </c>
      <c r="G3684">
        <v>10.57</v>
      </c>
      <c r="H3684" t="str">
        <f>VLOOKUP(Table_Villen_viihde.accdb[[#This Row],[MyyjäID]],ville_myyjät!$A$2:$B$17,2,FALSE)</f>
        <v>Helena</v>
      </c>
      <c r="I3684" t="str">
        <f>VLOOKUP(Table_Villen_viihde.accdb[[#This Row],[myyjä]],ville_myyjät!$B$2:$C$17,2,FALSE)</f>
        <v>Nainen</v>
      </c>
      <c r="J3684" t="str">
        <f>VLOOKUP(Table_Villen_viihde.accdb[[#This Row],[Tuotenumero]],Table_Villen_viihde.accdb5[[Tuotenumero]:[Tuote]],2,FALSE)</f>
        <v>Antennikaapeli</v>
      </c>
      <c r="K3684" s="3">
        <f>VLOOKUP(Table_Villen_viihde.accdb[[#This Row],[Tuotenumero]],Table_Villen_viihde.accdb5[[Tuotenumero]:[TuoteryhmäID]],3,FALSE)</f>
        <v>4</v>
      </c>
      <c r="L3684" s="3" t="str">
        <f>VLOOKUP(Table_Villen_viihde.accdb[[#This Row],[Ryhmänro]],Table_Villen_viihde.accdb6[],2,FALSE)</f>
        <v>Tarvikkeet</v>
      </c>
    </row>
    <row r="3685" spans="1:12" x14ac:dyDescent="0.35">
      <c r="A3685">
        <v>54183</v>
      </c>
      <c r="B3685" s="18">
        <v>42589</v>
      </c>
      <c r="C3685" t="s">
        <v>60</v>
      </c>
      <c r="D3685">
        <v>1</v>
      </c>
      <c r="E3685">
        <v>5</v>
      </c>
      <c r="F3685">
        <v>15</v>
      </c>
      <c r="G3685">
        <v>11.21</v>
      </c>
      <c r="H3685" t="str">
        <f>VLOOKUP(Table_Villen_viihde.accdb[[#This Row],[MyyjäID]],ville_myyjät!$A$2:$B$17,2,FALSE)</f>
        <v>Petri</v>
      </c>
      <c r="I3685" t="str">
        <f>VLOOKUP(Table_Villen_viihde.accdb[[#This Row],[myyjä]],ville_myyjät!$B$2:$C$17,2,FALSE)</f>
        <v>Mies</v>
      </c>
      <c r="J3685" t="str">
        <f>VLOOKUP(Table_Villen_viihde.accdb[[#This Row],[Tuotenumero]],Table_Villen_viihde.accdb5[[Tuotenumero]:[Tuote]],2,FALSE)</f>
        <v>Antennikaapeli</v>
      </c>
      <c r="K3685" s="3">
        <f>VLOOKUP(Table_Villen_viihde.accdb[[#This Row],[Tuotenumero]],Table_Villen_viihde.accdb5[[Tuotenumero]:[TuoteryhmäID]],3,FALSE)</f>
        <v>4</v>
      </c>
      <c r="L3685" s="3" t="str">
        <f>VLOOKUP(Table_Villen_viihde.accdb[[#This Row],[Ryhmänro]],Table_Villen_viihde.accdb6[],2,FALSE)</f>
        <v>Tarvikkeet</v>
      </c>
    </row>
    <row r="3686" spans="1:12" x14ac:dyDescent="0.35">
      <c r="A3686">
        <v>54184</v>
      </c>
      <c r="B3686" s="18">
        <v>42589</v>
      </c>
      <c r="C3686" t="s">
        <v>63</v>
      </c>
      <c r="D3686">
        <v>1</v>
      </c>
      <c r="E3686">
        <v>5</v>
      </c>
      <c r="F3686">
        <v>110</v>
      </c>
      <c r="G3686">
        <v>76.040000000000006</v>
      </c>
      <c r="H3686" t="str">
        <f>VLOOKUP(Table_Villen_viihde.accdb[[#This Row],[MyyjäID]],ville_myyjät!$A$2:$B$17,2,FALSE)</f>
        <v>Petri</v>
      </c>
      <c r="I3686" t="str">
        <f>VLOOKUP(Table_Villen_viihde.accdb[[#This Row],[myyjä]],ville_myyjät!$B$2:$C$17,2,FALSE)</f>
        <v>Mies</v>
      </c>
      <c r="J3686" t="str">
        <f>VLOOKUP(Table_Villen_viihde.accdb[[#This Row],[Tuotenumero]],Table_Villen_viihde.accdb5[[Tuotenumero]:[Tuote]],2,FALSE)</f>
        <v>Multidigiboxi</v>
      </c>
      <c r="K3686" s="3">
        <f>VLOOKUP(Table_Villen_viihde.accdb[[#This Row],[Tuotenumero]],Table_Villen_viihde.accdb5[[Tuotenumero]:[TuoteryhmäID]],3,FALSE)</f>
        <v>6</v>
      </c>
      <c r="L3686" s="3" t="str">
        <f>VLOOKUP(Table_Villen_viihde.accdb[[#This Row],[Ryhmänro]],Table_Villen_viihde.accdb6[],2,FALSE)</f>
        <v>Digiboxit</v>
      </c>
    </row>
    <row r="3687" spans="1:12" x14ac:dyDescent="0.35">
      <c r="A3687">
        <v>54185</v>
      </c>
      <c r="B3687" s="18">
        <v>42589</v>
      </c>
      <c r="C3687" t="s">
        <v>65</v>
      </c>
      <c r="D3687">
        <v>1</v>
      </c>
      <c r="E3687">
        <v>2</v>
      </c>
      <c r="F3687">
        <v>32</v>
      </c>
      <c r="G3687">
        <v>19.52</v>
      </c>
      <c r="H3687" t="str">
        <f>VLOOKUP(Table_Villen_viihde.accdb[[#This Row],[MyyjäID]],ville_myyjät!$A$2:$B$17,2,FALSE)</f>
        <v>Maija</v>
      </c>
      <c r="I3687" t="str">
        <f>VLOOKUP(Table_Villen_viihde.accdb[[#This Row],[myyjä]],ville_myyjät!$B$2:$C$17,2,FALSE)</f>
        <v>Nainen</v>
      </c>
      <c r="J3687" t="str">
        <f>VLOOKUP(Table_Villen_viihde.accdb[[#This Row],[Tuotenumero]],Table_Villen_viihde.accdb5[[Tuotenumero]:[Tuote]],2,FALSE)</f>
        <v>Liitinsarja</v>
      </c>
      <c r="K3687" s="3">
        <f>VLOOKUP(Table_Villen_viihde.accdb[[#This Row],[Tuotenumero]],Table_Villen_viihde.accdb5[[Tuotenumero]:[TuoteryhmäID]],3,FALSE)</f>
        <v>4</v>
      </c>
      <c r="L3687" s="3" t="str">
        <f>VLOOKUP(Table_Villen_viihde.accdb[[#This Row],[Ryhmänro]],Table_Villen_viihde.accdb6[],2,FALSE)</f>
        <v>Tarvikkeet</v>
      </c>
    </row>
    <row r="3688" spans="1:12" x14ac:dyDescent="0.35">
      <c r="A3688">
        <v>54186</v>
      </c>
      <c r="B3688" s="18">
        <v>42589</v>
      </c>
      <c r="C3688" t="s">
        <v>60</v>
      </c>
      <c r="D3688">
        <v>1</v>
      </c>
      <c r="E3688">
        <v>5</v>
      </c>
      <c r="F3688">
        <v>14</v>
      </c>
      <c r="G3688">
        <v>10.220000000000001</v>
      </c>
      <c r="H3688" t="str">
        <f>VLOOKUP(Table_Villen_viihde.accdb[[#This Row],[MyyjäID]],ville_myyjät!$A$2:$B$17,2,FALSE)</f>
        <v>Petri</v>
      </c>
      <c r="I3688" t="str">
        <f>VLOOKUP(Table_Villen_viihde.accdb[[#This Row],[myyjä]],ville_myyjät!$B$2:$C$17,2,FALSE)</f>
        <v>Mies</v>
      </c>
      <c r="J3688" t="str">
        <f>VLOOKUP(Table_Villen_viihde.accdb[[#This Row],[Tuotenumero]],Table_Villen_viihde.accdb5[[Tuotenumero]:[Tuote]],2,FALSE)</f>
        <v>Antennikaapeli</v>
      </c>
      <c r="K3688" s="3">
        <f>VLOOKUP(Table_Villen_viihde.accdb[[#This Row],[Tuotenumero]],Table_Villen_viihde.accdb5[[Tuotenumero]:[TuoteryhmäID]],3,FALSE)</f>
        <v>4</v>
      </c>
      <c r="L3688" s="3" t="str">
        <f>VLOOKUP(Table_Villen_viihde.accdb[[#This Row],[Ryhmänro]],Table_Villen_viihde.accdb6[],2,FALSE)</f>
        <v>Tarvikkeet</v>
      </c>
    </row>
    <row r="3689" spans="1:12" x14ac:dyDescent="0.35">
      <c r="A3689">
        <v>54187</v>
      </c>
      <c r="B3689" s="18">
        <v>42589</v>
      </c>
      <c r="C3689" t="s">
        <v>59</v>
      </c>
      <c r="D3689">
        <v>1</v>
      </c>
      <c r="E3689">
        <v>2</v>
      </c>
      <c r="F3689">
        <v>250</v>
      </c>
      <c r="G3689">
        <v>135.05000000000001</v>
      </c>
      <c r="H3689" t="str">
        <f>VLOOKUP(Table_Villen_viihde.accdb[[#This Row],[MyyjäID]],ville_myyjät!$A$2:$B$17,2,FALSE)</f>
        <v>Maija</v>
      </c>
      <c r="I3689" t="str">
        <f>VLOOKUP(Table_Villen_viihde.accdb[[#This Row],[myyjä]],ville_myyjät!$B$2:$C$17,2,FALSE)</f>
        <v>Nainen</v>
      </c>
      <c r="J3689" t="str">
        <f>VLOOKUP(Table_Villen_viihde.accdb[[#This Row],[Tuotenumero]],Table_Villen_viihde.accdb5[[Tuotenumero]:[Tuote]],2,FALSE)</f>
        <v>Levysoitin</v>
      </c>
      <c r="K3689" s="3">
        <f>VLOOKUP(Table_Villen_viihde.accdb[[#This Row],[Tuotenumero]],Table_Villen_viihde.accdb5[[Tuotenumero]:[TuoteryhmäID]],3,FALSE)</f>
        <v>1</v>
      </c>
      <c r="L3689" s="3" t="str">
        <f>VLOOKUP(Table_Villen_viihde.accdb[[#This Row],[Ryhmänro]],Table_Villen_viihde.accdb6[],2,FALSE)</f>
        <v>Äänentoisto</v>
      </c>
    </row>
    <row r="3690" spans="1:12" x14ac:dyDescent="0.35">
      <c r="A3690">
        <v>54188</v>
      </c>
      <c r="B3690" s="18">
        <v>42590</v>
      </c>
      <c r="C3690" t="s">
        <v>60</v>
      </c>
      <c r="D3690">
        <v>1</v>
      </c>
      <c r="E3690">
        <v>2</v>
      </c>
      <c r="F3690">
        <v>15</v>
      </c>
      <c r="G3690">
        <v>10.71</v>
      </c>
      <c r="H3690" t="str">
        <f>VLOOKUP(Table_Villen_viihde.accdb[[#This Row],[MyyjäID]],ville_myyjät!$A$2:$B$17,2,FALSE)</f>
        <v>Maija</v>
      </c>
      <c r="I3690" t="str">
        <f>VLOOKUP(Table_Villen_viihde.accdb[[#This Row],[myyjä]],ville_myyjät!$B$2:$C$17,2,FALSE)</f>
        <v>Nainen</v>
      </c>
      <c r="J3690" t="str">
        <f>VLOOKUP(Table_Villen_viihde.accdb[[#This Row],[Tuotenumero]],Table_Villen_viihde.accdb5[[Tuotenumero]:[Tuote]],2,FALSE)</f>
        <v>Antennikaapeli</v>
      </c>
      <c r="K3690" s="3">
        <f>VLOOKUP(Table_Villen_viihde.accdb[[#This Row],[Tuotenumero]],Table_Villen_viihde.accdb5[[Tuotenumero]:[TuoteryhmäID]],3,FALSE)</f>
        <v>4</v>
      </c>
      <c r="L3690" s="3" t="str">
        <f>VLOOKUP(Table_Villen_viihde.accdb[[#This Row],[Ryhmänro]],Table_Villen_viihde.accdb6[],2,FALSE)</f>
        <v>Tarvikkeet</v>
      </c>
    </row>
    <row r="3691" spans="1:12" x14ac:dyDescent="0.35">
      <c r="A3691">
        <v>54189</v>
      </c>
      <c r="B3691" s="18">
        <v>42591</v>
      </c>
      <c r="C3691" t="s">
        <v>61</v>
      </c>
      <c r="D3691">
        <v>1</v>
      </c>
      <c r="E3691">
        <v>11</v>
      </c>
      <c r="F3691">
        <v>325</v>
      </c>
      <c r="G3691">
        <v>220.34</v>
      </c>
      <c r="H3691" t="str">
        <f>VLOOKUP(Table_Villen_viihde.accdb[[#This Row],[MyyjäID]],ville_myyjät!$A$2:$B$17,2,FALSE)</f>
        <v>Kuisma</v>
      </c>
      <c r="I3691" t="str">
        <f>VLOOKUP(Table_Villen_viihde.accdb[[#This Row],[myyjä]],ville_myyjät!$B$2:$C$17,2,FALSE)</f>
        <v>Mies</v>
      </c>
      <c r="J3691" t="str">
        <f>VLOOKUP(Table_Villen_viihde.accdb[[#This Row],[Tuotenumero]],Table_Villen_viihde.accdb5[[Tuotenumero]:[Tuote]],2,FALSE)</f>
        <v>TV32</v>
      </c>
      <c r="K3691" s="3">
        <f>VLOOKUP(Table_Villen_viihde.accdb[[#This Row],[Tuotenumero]],Table_Villen_viihde.accdb5[[Tuotenumero]:[TuoteryhmäID]],3,FALSE)</f>
        <v>3</v>
      </c>
      <c r="L3691" s="3" t="str">
        <f>VLOOKUP(Table_Villen_viihde.accdb[[#This Row],[Ryhmänro]],Table_Villen_viihde.accdb6[],2,FALSE)</f>
        <v>TV</v>
      </c>
    </row>
    <row r="3692" spans="1:12" x14ac:dyDescent="0.35">
      <c r="A3692">
        <v>54190</v>
      </c>
      <c r="B3692" s="18">
        <v>42591</v>
      </c>
      <c r="C3692" t="s">
        <v>60</v>
      </c>
      <c r="D3692">
        <v>1</v>
      </c>
      <c r="E3692">
        <v>9</v>
      </c>
      <c r="F3692">
        <v>15</v>
      </c>
      <c r="G3692">
        <v>10.79</v>
      </c>
      <c r="H3692" t="str">
        <f>VLOOKUP(Table_Villen_viihde.accdb[[#This Row],[MyyjäID]],ville_myyjät!$A$2:$B$17,2,FALSE)</f>
        <v>Juuso</v>
      </c>
      <c r="I3692" t="str">
        <f>VLOOKUP(Table_Villen_viihde.accdb[[#This Row],[myyjä]],ville_myyjät!$B$2:$C$17,2,FALSE)</f>
        <v>Mies</v>
      </c>
      <c r="J3692" t="str">
        <f>VLOOKUP(Table_Villen_viihde.accdb[[#This Row],[Tuotenumero]],Table_Villen_viihde.accdb5[[Tuotenumero]:[Tuote]],2,FALSE)</f>
        <v>Antennikaapeli</v>
      </c>
      <c r="K3692" s="3">
        <f>VLOOKUP(Table_Villen_viihde.accdb[[#This Row],[Tuotenumero]],Table_Villen_viihde.accdb5[[Tuotenumero]:[TuoteryhmäID]],3,FALSE)</f>
        <v>4</v>
      </c>
      <c r="L3692" s="3" t="str">
        <f>VLOOKUP(Table_Villen_viihde.accdb[[#This Row],[Ryhmänro]],Table_Villen_viihde.accdb6[],2,FALSE)</f>
        <v>Tarvikkeet</v>
      </c>
    </row>
    <row r="3693" spans="1:12" x14ac:dyDescent="0.35">
      <c r="A3693">
        <v>54191</v>
      </c>
      <c r="B3693" s="18">
        <v>42592</v>
      </c>
      <c r="C3693" t="s">
        <v>58</v>
      </c>
      <c r="D3693">
        <v>1</v>
      </c>
      <c r="E3693">
        <v>2</v>
      </c>
      <c r="F3693">
        <v>18</v>
      </c>
      <c r="G3693">
        <v>9.0299999999999994</v>
      </c>
      <c r="H3693" t="str">
        <f>VLOOKUP(Table_Villen_viihde.accdb[[#This Row],[MyyjäID]],ville_myyjät!$A$2:$B$17,2,FALSE)</f>
        <v>Maija</v>
      </c>
      <c r="I3693" t="str">
        <f>VLOOKUP(Table_Villen_viihde.accdb[[#This Row],[myyjä]],ville_myyjät!$B$2:$C$17,2,FALSE)</f>
        <v>Nainen</v>
      </c>
      <c r="J3693" t="str">
        <f>VLOOKUP(Table_Villen_viihde.accdb[[#This Row],[Tuotenumero]],Table_Villen_viihde.accdb5[[Tuotenumero]:[Tuote]],2,FALSE)</f>
        <v>USB-kaapeli</v>
      </c>
      <c r="K3693" s="3">
        <f>VLOOKUP(Table_Villen_viihde.accdb[[#This Row],[Tuotenumero]],Table_Villen_viihde.accdb5[[Tuotenumero]:[TuoteryhmäID]],3,FALSE)</f>
        <v>4</v>
      </c>
      <c r="L3693" s="3" t="str">
        <f>VLOOKUP(Table_Villen_viihde.accdb[[#This Row],[Ryhmänro]],Table_Villen_viihde.accdb6[],2,FALSE)</f>
        <v>Tarvikkeet</v>
      </c>
    </row>
    <row r="3694" spans="1:12" x14ac:dyDescent="0.35">
      <c r="A3694">
        <v>54192</v>
      </c>
      <c r="B3694" s="18">
        <v>42592</v>
      </c>
      <c r="C3694" t="s">
        <v>59</v>
      </c>
      <c r="D3694">
        <v>1</v>
      </c>
      <c r="E3694">
        <v>11</v>
      </c>
      <c r="F3694">
        <v>255</v>
      </c>
      <c r="G3694">
        <v>128.83000000000001</v>
      </c>
      <c r="H3694" t="str">
        <f>VLOOKUP(Table_Villen_viihde.accdb[[#This Row],[MyyjäID]],ville_myyjät!$A$2:$B$17,2,FALSE)</f>
        <v>Kuisma</v>
      </c>
      <c r="I3694" t="str">
        <f>VLOOKUP(Table_Villen_viihde.accdb[[#This Row],[myyjä]],ville_myyjät!$B$2:$C$17,2,FALSE)</f>
        <v>Mies</v>
      </c>
      <c r="J3694" t="str">
        <f>VLOOKUP(Table_Villen_viihde.accdb[[#This Row],[Tuotenumero]],Table_Villen_viihde.accdb5[[Tuotenumero]:[Tuote]],2,FALSE)</f>
        <v>Levysoitin</v>
      </c>
      <c r="K3694" s="3">
        <f>VLOOKUP(Table_Villen_viihde.accdb[[#This Row],[Tuotenumero]],Table_Villen_viihde.accdb5[[Tuotenumero]:[TuoteryhmäID]],3,FALSE)</f>
        <v>1</v>
      </c>
      <c r="L3694" s="3" t="str">
        <f>VLOOKUP(Table_Villen_viihde.accdb[[#This Row],[Ryhmänro]],Table_Villen_viihde.accdb6[],2,FALSE)</f>
        <v>Äänentoisto</v>
      </c>
    </row>
    <row r="3695" spans="1:12" x14ac:dyDescent="0.35">
      <c r="A3695">
        <v>54193</v>
      </c>
      <c r="B3695" s="18">
        <v>42592</v>
      </c>
      <c r="C3695" t="s">
        <v>65</v>
      </c>
      <c r="D3695">
        <v>1</v>
      </c>
      <c r="E3695">
        <v>10</v>
      </c>
      <c r="F3695">
        <v>33</v>
      </c>
      <c r="G3695">
        <v>19.27</v>
      </c>
      <c r="H3695" t="str">
        <f>VLOOKUP(Table_Villen_viihde.accdb[[#This Row],[MyyjäID]],ville_myyjät!$A$2:$B$17,2,FALSE)</f>
        <v>Ilona</v>
      </c>
      <c r="I3695" t="str">
        <f>VLOOKUP(Table_Villen_viihde.accdb[[#This Row],[myyjä]],ville_myyjät!$B$2:$C$17,2,FALSE)</f>
        <v>Nainen</v>
      </c>
      <c r="J3695" t="str">
        <f>VLOOKUP(Table_Villen_viihde.accdb[[#This Row],[Tuotenumero]],Table_Villen_viihde.accdb5[[Tuotenumero]:[Tuote]],2,FALSE)</f>
        <v>Liitinsarja</v>
      </c>
      <c r="K3695" s="3">
        <f>VLOOKUP(Table_Villen_viihde.accdb[[#This Row],[Tuotenumero]],Table_Villen_viihde.accdb5[[Tuotenumero]:[TuoteryhmäID]],3,FALSE)</f>
        <v>4</v>
      </c>
      <c r="L3695" s="3" t="str">
        <f>VLOOKUP(Table_Villen_viihde.accdb[[#This Row],[Ryhmänro]],Table_Villen_viihde.accdb6[],2,FALSE)</f>
        <v>Tarvikkeet</v>
      </c>
    </row>
    <row r="3696" spans="1:12" x14ac:dyDescent="0.35">
      <c r="A3696">
        <v>54194</v>
      </c>
      <c r="B3696" s="18">
        <v>42592</v>
      </c>
      <c r="C3696" t="s">
        <v>60</v>
      </c>
      <c r="D3696">
        <v>1</v>
      </c>
      <c r="E3696">
        <v>9</v>
      </c>
      <c r="F3696">
        <v>15</v>
      </c>
      <c r="G3696">
        <v>10.220000000000001</v>
      </c>
      <c r="H3696" t="str">
        <f>VLOOKUP(Table_Villen_viihde.accdb[[#This Row],[MyyjäID]],ville_myyjät!$A$2:$B$17,2,FALSE)</f>
        <v>Juuso</v>
      </c>
      <c r="I3696" t="str">
        <f>VLOOKUP(Table_Villen_viihde.accdb[[#This Row],[myyjä]],ville_myyjät!$B$2:$C$17,2,FALSE)</f>
        <v>Mies</v>
      </c>
      <c r="J3696" t="str">
        <f>VLOOKUP(Table_Villen_viihde.accdb[[#This Row],[Tuotenumero]],Table_Villen_viihde.accdb5[[Tuotenumero]:[Tuote]],2,FALSE)</f>
        <v>Antennikaapeli</v>
      </c>
      <c r="K3696" s="3">
        <f>VLOOKUP(Table_Villen_viihde.accdb[[#This Row],[Tuotenumero]],Table_Villen_viihde.accdb5[[Tuotenumero]:[TuoteryhmäID]],3,FALSE)</f>
        <v>4</v>
      </c>
      <c r="L3696" s="3" t="str">
        <f>VLOOKUP(Table_Villen_viihde.accdb[[#This Row],[Ryhmänro]],Table_Villen_viihde.accdb6[],2,FALSE)</f>
        <v>Tarvikkeet</v>
      </c>
    </row>
    <row r="3697" spans="1:12" x14ac:dyDescent="0.35">
      <c r="A3697">
        <v>54195</v>
      </c>
      <c r="B3697" s="18">
        <v>42593</v>
      </c>
      <c r="C3697" t="s">
        <v>60</v>
      </c>
      <c r="D3697">
        <v>1</v>
      </c>
      <c r="E3697">
        <v>6</v>
      </c>
      <c r="F3697">
        <v>14</v>
      </c>
      <c r="G3697">
        <v>10.76</v>
      </c>
      <c r="H3697" t="str">
        <f>VLOOKUP(Table_Villen_viihde.accdb[[#This Row],[MyyjäID]],ville_myyjät!$A$2:$B$17,2,FALSE)</f>
        <v>Mikko</v>
      </c>
      <c r="I3697" t="str">
        <f>VLOOKUP(Table_Villen_viihde.accdb[[#This Row],[myyjä]],ville_myyjät!$B$2:$C$17,2,FALSE)</f>
        <v>Mies</v>
      </c>
      <c r="J3697" t="str">
        <f>VLOOKUP(Table_Villen_viihde.accdb[[#This Row],[Tuotenumero]],Table_Villen_viihde.accdb5[[Tuotenumero]:[Tuote]],2,FALSE)</f>
        <v>Antennikaapeli</v>
      </c>
      <c r="K3697" s="3">
        <f>VLOOKUP(Table_Villen_viihde.accdb[[#This Row],[Tuotenumero]],Table_Villen_viihde.accdb5[[Tuotenumero]:[TuoteryhmäID]],3,FALSE)</f>
        <v>4</v>
      </c>
      <c r="L3697" s="3" t="str">
        <f>VLOOKUP(Table_Villen_viihde.accdb[[#This Row],[Ryhmänro]],Table_Villen_viihde.accdb6[],2,FALSE)</f>
        <v>Tarvikkeet</v>
      </c>
    </row>
    <row r="3698" spans="1:12" x14ac:dyDescent="0.35">
      <c r="A3698">
        <v>54196</v>
      </c>
      <c r="B3698" s="18">
        <v>42594</v>
      </c>
      <c r="C3698" t="s">
        <v>60</v>
      </c>
      <c r="D3698">
        <v>1</v>
      </c>
      <c r="E3698">
        <v>11</v>
      </c>
      <c r="F3698">
        <v>15</v>
      </c>
      <c r="G3698">
        <v>11.24</v>
      </c>
      <c r="H3698" t="str">
        <f>VLOOKUP(Table_Villen_viihde.accdb[[#This Row],[MyyjäID]],ville_myyjät!$A$2:$B$17,2,FALSE)</f>
        <v>Kuisma</v>
      </c>
      <c r="I3698" t="str">
        <f>VLOOKUP(Table_Villen_viihde.accdb[[#This Row],[myyjä]],ville_myyjät!$B$2:$C$17,2,FALSE)</f>
        <v>Mies</v>
      </c>
      <c r="J3698" t="str">
        <f>VLOOKUP(Table_Villen_viihde.accdb[[#This Row],[Tuotenumero]],Table_Villen_viihde.accdb5[[Tuotenumero]:[Tuote]],2,FALSE)</f>
        <v>Antennikaapeli</v>
      </c>
      <c r="K3698" s="3">
        <f>VLOOKUP(Table_Villen_viihde.accdb[[#This Row],[Tuotenumero]],Table_Villen_viihde.accdb5[[Tuotenumero]:[TuoteryhmäID]],3,FALSE)</f>
        <v>4</v>
      </c>
      <c r="L3698" s="3" t="str">
        <f>VLOOKUP(Table_Villen_viihde.accdb[[#This Row],[Ryhmänro]],Table_Villen_viihde.accdb6[],2,FALSE)</f>
        <v>Tarvikkeet</v>
      </c>
    </row>
    <row r="3699" spans="1:12" x14ac:dyDescent="0.35">
      <c r="A3699">
        <v>54197</v>
      </c>
      <c r="B3699" s="18">
        <v>42595</v>
      </c>
      <c r="C3699" t="s">
        <v>62</v>
      </c>
      <c r="D3699">
        <v>1</v>
      </c>
      <c r="E3699">
        <v>1</v>
      </c>
      <c r="F3699">
        <v>58</v>
      </c>
      <c r="G3699">
        <v>44.63</v>
      </c>
      <c r="H3699" t="str">
        <f>VLOOKUP(Table_Villen_viihde.accdb[[#This Row],[MyyjäID]],ville_myyjät!$A$2:$B$17,2,FALSE)</f>
        <v>Liisa</v>
      </c>
      <c r="I3699" t="str">
        <f>VLOOKUP(Table_Villen_viihde.accdb[[#This Row],[myyjä]],ville_myyjät!$B$2:$C$17,2,FALSE)</f>
        <v>Nainen</v>
      </c>
      <c r="J3699" t="str">
        <f>VLOOKUP(Table_Villen_viihde.accdb[[#This Row],[Tuotenumero]],Table_Villen_viihde.accdb5[[Tuotenumero]:[Tuote]],2,FALSE)</f>
        <v>Kaukosäädin</v>
      </c>
      <c r="K3699" s="3">
        <f>VLOOKUP(Table_Villen_viihde.accdb[[#This Row],[Tuotenumero]],Table_Villen_viihde.accdb5[[Tuotenumero]:[TuoteryhmäID]],3,FALSE)</f>
        <v>4</v>
      </c>
      <c r="L3699" s="3" t="str">
        <f>VLOOKUP(Table_Villen_viihde.accdb[[#This Row],[Ryhmänro]],Table_Villen_viihde.accdb6[],2,FALSE)</f>
        <v>Tarvikkeet</v>
      </c>
    </row>
    <row r="3700" spans="1:12" x14ac:dyDescent="0.35">
      <c r="A3700">
        <v>54198</v>
      </c>
      <c r="B3700" s="18">
        <v>42595</v>
      </c>
      <c r="C3700" t="s">
        <v>60</v>
      </c>
      <c r="D3700">
        <v>1</v>
      </c>
      <c r="E3700">
        <v>7</v>
      </c>
      <c r="F3700">
        <v>15</v>
      </c>
      <c r="G3700">
        <v>10.43</v>
      </c>
      <c r="H3700" t="str">
        <f>VLOOKUP(Table_Villen_viihde.accdb[[#This Row],[MyyjäID]],ville_myyjät!$A$2:$B$17,2,FALSE)</f>
        <v>Kaija</v>
      </c>
      <c r="I3700" t="str">
        <f>VLOOKUP(Table_Villen_viihde.accdb[[#This Row],[myyjä]],ville_myyjät!$B$2:$C$17,2,FALSE)</f>
        <v>Nainen</v>
      </c>
      <c r="J3700" t="str">
        <f>VLOOKUP(Table_Villen_viihde.accdb[[#This Row],[Tuotenumero]],Table_Villen_viihde.accdb5[[Tuotenumero]:[Tuote]],2,FALSE)</f>
        <v>Antennikaapeli</v>
      </c>
      <c r="K3700" s="3">
        <f>VLOOKUP(Table_Villen_viihde.accdb[[#This Row],[Tuotenumero]],Table_Villen_viihde.accdb5[[Tuotenumero]:[TuoteryhmäID]],3,FALSE)</f>
        <v>4</v>
      </c>
      <c r="L3700" s="3" t="str">
        <f>VLOOKUP(Table_Villen_viihde.accdb[[#This Row],[Ryhmänro]],Table_Villen_viihde.accdb6[],2,FALSE)</f>
        <v>Tarvikkeet</v>
      </c>
    </row>
    <row r="3701" spans="1:12" x14ac:dyDescent="0.35">
      <c r="A3701">
        <v>54199</v>
      </c>
      <c r="B3701" s="18">
        <v>42595</v>
      </c>
      <c r="C3701" t="s">
        <v>60</v>
      </c>
      <c r="D3701">
        <v>1</v>
      </c>
      <c r="E3701">
        <v>2</v>
      </c>
      <c r="F3701">
        <v>15</v>
      </c>
      <c r="G3701">
        <v>10.43</v>
      </c>
      <c r="H3701" t="str">
        <f>VLOOKUP(Table_Villen_viihde.accdb[[#This Row],[MyyjäID]],ville_myyjät!$A$2:$B$17,2,FALSE)</f>
        <v>Maija</v>
      </c>
      <c r="I3701" t="str">
        <f>VLOOKUP(Table_Villen_viihde.accdb[[#This Row],[myyjä]],ville_myyjät!$B$2:$C$17,2,FALSE)</f>
        <v>Nainen</v>
      </c>
      <c r="J3701" t="str">
        <f>VLOOKUP(Table_Villen_viihde.accdb[[#This Row],[Tuotenumero]],Table_Villen_viihde.accdb5[[Tuotenumero]:[Tuote]],2,FALSE)</f>
        <v>Antennikaapeli</v>
      </c>
      <c r="K3701" s="3">
        <f>VLOOKUP(Table_Villen_viihde.accdb[[#This Row],[Tuotenumero]],Table_Villen_viihde.accdb5[[Tuotenumero]:[TuoteryhmäID]],3,FALSE)</f>
        <v>4</v>
      </c>
      <c r="L3701" s="3" t="str">
        <f>VLOOKUP(Table_Villen_viihde.accdb[[#This Row],[Ryhmänro]],Table_Villen_viihde.accdb6[],2,FALSE)</f>
        <v>Tarvikkeet</v>
      </c>
    </row>
    <row r="3702" spans="1:12" x14ac:dyDescent="0.35">
      <c r="A3702">
        <v>54200</v>
      </c>
      <c r="B3702" s="18">
        <v>42595</v>
      </c>
      <c r="C3702" t="s">
        <v>60</v>
      </c>
      <c r="D3702">
        <v>1</v>
      </c>
      <c r="E3702">
        <v>7</v>
      </c>
      <c r="F3702">
        <v>15</v>
      </c>
      <c r="G3702">
        <v>11.04</v>
      </c>
      <c r="H3702" t="str">
        <f>VLOOKUP(Table_Villen_viihde.accdb[[#This Row],[MyyjäID]],ville_myyjät!$A$2:$B$17,2,FALSE)</f>
        <v>Kaija</v>
      </c>
      <c r="I3702" t="str">
        <f>VLOOKUP(Table_Villen_viihde.accdb[[#This Row],[myyjä]],ville_myyjät!$B$2:$C$17,2,FALSE)</f>
        <v>Nainen</v>
      </c>
      <c r="J3702" t="str">
        <f>VLOOKUP(Table_Villen_viihde.accdb[[#This Row],[Tuotenumero]],Table_Villen_viihde.accdb5[[Tuotenumero]:[Tuote]],2,FALSE)</f>
        <v>Antennikaapeli</v>
      </c>
      <c r="K3702" s="3">
        <f>VLOOKUP(Table_Villen_viihde.accdb[[#This Row],[Tuotenumero]],Table_Villen_viihde.accdb5[[Tuotenumero]:[TuoteryhmäID]],3,FALSE)</f>
        <v>4</v>
      </c>
      <c r="L3702" s="3" t="str">
        <f>VLOOKUP(Table_Villen_viihde.accdb[[#This Row],[Ryhmänro]],Table_Villen_viihde.accdb6[],2,FALSE)</f>
        <v>Tarvikkeet</v>
      </c>
    </row>
    <row r="3703" spans="1:12" x14ac:dyDescent="0.35">
      <c r="A3703">
        <v>54201</v>
      </c>
      <c r="B3703" s="18">
        <v>42595</v>
      </c>
      <c r="C3703" t="s">
        <v>60</v>
      </c>
      <c r="D3703">
        <v>1</v>
      </c>
      <c r="E3703">
        <v>6</v>
      </c>
      <c r="F3703">
        <v>15</v>
      </c>
      <c r="G3703">
        <v>10.75</v>
      </c>
      <c r="H3703" t="str">
        <f>VLOOKUP(Table_Villen_viihde.accdb[[#This Row],[MyyjäID]],ville_myyjät!$A$2:$B$17,2,FALSE)</f>
        <v>Mikko</v>
      </c>
      <c r="I3703" t="str">
        <f>VLOOKUP(Table_Villen_viihde.accdb[[#This Row],[myyjä]],ville_myyjät!$B$2:$C$17,2,FALSE)</f>
        <v>Mies</v>
      </c>
      <c r="J3703" t="str">
        <f>VLOOKUP(Table_Villen_viihde.accdb[[#This Row],[Tuotenumero]],Table_Villen_viihde.accdb5[[Tuotenumero]:[Tuote]],2,FALSE)</f>
        <v>Antennikaapeli</v>
      </c>
      <c r="K3703" s="3">
        <f>VLOOKUP(Table_Villen_viihde.accdb[[#This Row],[Tuotenumero]],Table_Villen_viihde.accdb5[[Tuotenumero]:[TuoteryhmäID]],3,FALSE)</f>
        <v>4</v>
      </c>
      <c r="L3703" s="3" t="str">
        <f>VLOOKUP(Table_Villen_viihde.accdb[[#This Row],[Ryhmänro]],Table_Villen_viihde.accdb6[],2,FALSE)</f>
        <v>Tarvikkeet</v>
      </c>
    </row>
    <row r="3704" spans="1:12" x14ac:dyDescent="0.35">
      <c r="A3704">
        <v>54202</v>
      </c>
      <c r="B3704" s="18">
        <v>42595</v>
      </c>
      <c r="C3704" t="s">
        <v>60</v>
      </c>
      <c r="D3704">
        <v>1</v>
      </c>
      <c r="E3704">
        <v>2</v>
      </c>
      <c r="F3704">
        <v>15</v>
      </c>
      <c r="G3704">
        <v>10.38</v>
      </c>
      <c r="H3704" t="str">
        <f>VLOOKUP(Table_Villen_viihde.accdb[[#This Row],[MyyjäID]],ville_myyjät!$A$2:$B$17,2,FALSE)</f>
        <v>Maija</v>
      </c>
      <c r="I3704" t="str">
        <f>VLOOKUP(Table_Villen_viihde.accdb[[#This Row],[myyjä]],ville_myyjät!$B$2:$C$17,2,FALSE)</f>
        <v>Nainen</v>
      </c>
      <c r="J3704" t="str">
        <f>VLOOKUP(Table_Villen_viihde.accdb[[#This Row],[Tuotenumero]],Table_Villen_viihde.accdb5[[Tuotenumero]:[Tuote]],2,FALSE)</f>
        <v>Antennikaapeli</v>
      </c>
      <c r="K3704" s="3">
        <f>VLOOKUP(Table_Villen_viihde.accdb[[#This Row],[Tuotenumero]],Table_Villen_viihde.accdb5[[Tuotenumero]:[TuoteryhmäID]],3,FALSE)</f>
        <v>4</v>
      </c>
      <c r="L3704" s="3" t="str">
        <f>VLOOKUP(Table_Villen_viihde.accdb[[#This Row],[Ryhmänro]],Table_Villen_viihde.accdb6[],2,FALSE)</f>
        <v>Tarvikkeet</v>
      </c>
    </row>
    <row r="3705" spans="1:12" x14ac:dyDescent="0.35">
      <c r="A3705">
        <v>54203</v>
      </c>
      <c r="B3705" s="18">
        <v>42596</v>
      </c>
      <c r="C3705" t="s">
        <v>60</v>
      </c>
      <c r="D3705">
        <v>1</v>
      </c>
      <c r="E3705">
        <v>2</v>
      </c>
      <c r="F3705">
        <v>14</v>
      </c>
      <c r="G3705">
        <v>10.79</v>
      </c>
      <c r="H3705" t="str">
        <f>VLOOKUP(Table_Villen_viihde.accdb[[#This Row],[MyyjäID]],ville_myyjät!$A$2:$B$17,2,FALSE)</f>
        <v>Maija</v>
      </c>
      <c r="I3705" t="str">
        <f>VLOOKUP(Table_Villen_viihde.accdb[[#This Row],[myyjä]],ville_myyjät!$B$2:$C$17,2,FALSE)</f>
        <v>Nainen</v>
      </c>
      <c r="J3705" t="str">
        <f>VLOOKUP(Table_Villen_viihde.accdb[[#This Row],[Tuotenumero]],Table_Villen_viihde.accdb5[[Tuotenumero]:[Tuote]],2,FALSE)</f>
        <v>Antennikaapeli</v>
      </c>
      <c r="K3705" s="3">
        <f>VLOOKUP(Table_Villen_viihde.accdb[[#This Row],[Tuotenumero]],Table_Villen_viihde.accdb5[[Tuotenumero]:[TuoteryhmäID]],3,FALSE)</f>
        <v>4</v>
      </c>
      <c r="L3705" s="3" t="str">
        <f>VLOOKUP(Table_Villen_viihde.accdb[[#This Row],[Ryhmänro]],Table_Villen_viihde.accdb6[],2,FALSE)</f>
        <v>Tarvikkeet</v>
      </c>
    </row>
    <row r="3706" spans="1:12" x14ac:dyDescent="0.35">
      <c r="A3706">
        <v>54204</v>
      </c>
      <c r="B3706" s="18">
        <v>42596</v>
      </c>
      <c r="C3706" t="s">
        <v>60</v>
      </c>
      <c r="D3706">
        <v>1</v>
      </c>
      <c r="E3706">
        <v>11</v>
      </c>
      <c r="F3706">
        <v>14</v>
      </c>
      <c r="G3706">
        <v>10.25</v>
      </c>
      <c r="H3706" t="str">
        <f>VLOOKUP(Table_Villen_viihde.accdb[[#This Row],[MyyjäID]],ville_myyjät!$A$2:$B$17,2,FALSE)</f>
        <v>Kuisma</v>
      </c>
      <c r="I3706" t="str">
        <f>VLOOKUP(Table_Villen_viihde.accdb[[#This Row],[myyjä]],ville_myyjät!$B$2:$C$17,2,FALSE)</f>
        <v>Mies</v>
      </c>
      <c r="J3706" t="str">
        <f>VLOOKUP(Table_Villen_viihde.accdb[[#This Row],[Tuotenumero]],Table_Villen_viihde.accdb5[[Tuotenumero]:[Tuote]],2,FALSE)</f>
        <v>Antennikaapeli</v>
      </c>
      <c r="K3706" s="3">
        <f>VLOOKUP(Table_Villen_viihde.accdb[[#This Row],[Tuotenumero]],Table_Villen_viihde.accdb5[[Tuotenumero]:[TuoteryhmäID]],3,FALSE)</f>
        <v>4</v>
      </c>
      <c r="L3706" s="3" t="str">
        <f>VLOOKUP(Table_Villen_viihde.accdb[[#This Row],[Ryhmänro]],Table_Villen_viihde.accdb6[],2,FALSE)</f>
        <v>Tarvikkeet</v>
      </c>
    </row>
    <row r="3707" spans="1:12" x14ac:dyDescent="0.35">
      <c r="A3707">
        <v>54205</v>
      </c>
      <c r="B3707" s="18">
        <v>42596</v>
      </c>
      <c r="C3707" t="s">
        <v>59</v>
      </c>
      <c r="D3707">
        <v>1</v>
      </c>
      <c r="E3707">
        <v>2</v>
      </c>
      <c r="F3707">
        <v>249</v>
      </c>
      <c r="G3707">
        <v>126.25</v>
      </c>
      <c r="H3707" t="str">
        <f>VLOOKUP(Table_Villen_viihde.accdb[[#This Row],[MyyjäID]],ville_myyjät!$A$2:$B$17,2,FALSE)</f>
        <v>Maija</v>
      </c>
      <c r="I3707" t="str">
        <f>VLOOKUP(Table_Villen_viihde.accdb[[#This Row],[myyjä]],ville_myyjät!$B$2:$C$17,2,FALSE)</f>
        <v>Nainen</v>
      </c>
      <c r="J3707" t="str">
        <f>VLOOKUP(Table_Villen_viihde.accdb[[#This Row],[Tuotenumero]],Table_Villen_viihde.accdb5[[Tuotenumero]:[Tuote]],2,FALSE)</f>
        <v>Levysoitin</v>
      </c>
      <c r="K3707" s="3">
        <f>VLOOKUP(Table_Villen_viihde.accdb[[#This Row],[Tuotenumero]],Table_Villen_viihde.accdb5[[Tuotenumero]:[TuoteryhmäID]],3,FALSE)</f>
        <v>1</v>
      </c>
      <c r="L3707" s="3" t="str">
        <f>VLOOKUP(Table_Villen_viihde.accdb[[#This Row],[Ryhmänro]],Table_Villen_viihde.accdb6[],2,FALSE)</f>
        <v>Äänentoisto</v>
      </c>
    </row>
    <row r="3708" spans="1:12" x14ac:dyDescent="0.35">
      <c r="A3708">
        <v>54206</v>
      </c>
      <c r="B3708" s="18">
        <v>42597</v>
      </c>
      <c r="C3708" t="s">
        <v>60</v>
      </c>
      <c r="D3708">
        <v>1</v>
      </c>
      <c r="E3708">
        <v>7</v>
      </c>
      <c r="F3708">
        <v>15</v>
      </c>
      <c r="G3708">
        <v>10.17</v>
      </c>
      <c r="H3708" t="str">
        <f>VLOOKUP(Table_Villen_viihde.accdb[[#This Row],[MyyjäID]],ville_myyjät!$A$2:$B$17,2,FALSE)</f>
        <v>Kaija</v>
      </c>
      <c r="I3708" t="str">
        <f>VLOOKUP(Table_Villen_viihde.accdb[[#This Row],[myyjä]],ville_myyjät!$B$2:$C$17,2,FALSE)</f>
        <v>Nainen</v>
      </c>
      <c r="J3708" t="str">
        <f>VLOOKUP(Table_Villen_viihde.accdb[[#This Row],[Tuotenumero]],Table_Villen_viihde.accdb5[[Tuotenumero]:[Tuote]],2,FALSE)</f>
        <v>Antennikaapeli</v>
      </c>
      <c r="K3708" s="3">
        <f>VLOOKUP(Table_Villen_viihde.accdb[[#This Row],[Tuotenumero]],Table_Villen_viihde.accdb5[[Tuotenumero]:[TuoteryhmäID]],3,FALSE)</f>
        <v>4</v>
      </c>
      <c r="L3708" s="3" t="str">
        <f>VLOOKUP(Table_Villen_viihde.accdb[[#This Row],[Ryhmänro]],Table_Villen_viihde.accdb6[],2,FALSE)</f>
        <v>Tarvikkeet</v>
      </c>
    </row>
    <row r="3709" spans="1:12" x14ac:dyDescent="0.35">
      <c r="A3709">
        <v>54207</v>
      </c>
      <c r="B3709" s="18">
        <v>42598</v>
      </c>
      <c r="C3709" t="s">
        <v>60</v>
      </c>
      <c r="D3709">
        <v>1</v>
      </c>
      <c r="E3709">
        <v>11</v>
      </c>
      <c r="F3709">
        <v>14</v>
      </c>
      <c r="G3709">
        <v>10.44</v>
      </c>
      <c r="H3709" t="str">
        <f>VLOOKUP(Table_Villen_viihde.accdb[[#This Row],[MyyjäID]],ville_myyjät!$A$2:$B$17,2,FALSE)</f>
        <v>Kuisma</v>
      </c>
      <c r="I3709" t="str">
        <f>VLOOKUP(Table_Villen_viihde.accdb[[#This Row],[myyjä]],ville_myyjät!$B$2:$C$17,2,FALSE)</f>
        <v>Mies</v>
      </c>
      <c r="J3709" t="str">
        <f>VLOOKUP(Table_Villen_viihde.accdb[[#This Row],[Tuotenumero]],Table_Villen_viihde.accdb5[[Tuotenumero]:[Tuote]],2,FALSE)</f>
        <v>Antennikaapeli</v>
      </c>
      <c r="K3709" s="3">
        <f>VLOOKUP(Table_Villen_viihde.accdb[[#This Row],[Tuotenumero]],Table_Villen_viihde.accdb5[[Tuotenumero]:[TuoteryhmäID]],3,FALSE)</f>
        <v>4</v>
      </c>
      <c r="L3709" s="3" t="str">
        <f>VLOOKUP(Table_Villen_viihde.accdb[[#This Row],[Ryhmänro]],Table_Villen_viihde.accdb6[],2,FALSE)</f>
        <v>Tarvikkeet</v>
      </c>
    </row>
    <row r="3710" spans="1:12" x14ac:dyDescent="0.35">
      <c r="A3710">
        <v>54208</v>
      </c>
      <c r="B3710" s="18">
        <v>42598</v>
      </c>
      <c r="C3710" t="s">
        <v>60</v>
      </c>
      <c r="D3710">
        <v>1</v>
      </c>
      <c r="E3710">
        <v>6</v>
      </c>
      <c r="F3710">
        <v>15</v>
      </c>
      <c r="G3710">
        <v>10.63</v>
      </c>
      <c r="H3710" t="str">
        <f>VLOOKUP(Table_Villen_viihde.accdb[[#This Row],[MyyjäID]],ville_myyjät!$A$2:$B$17,2,FALSE)</f>
        <v>Mikko</v>
      </c>
      <c r="I3710" t="str">
        <f>VLOOKUP(Table_Villen_viihde.accdb[[#This Row],[myyjä]],ville_myyjät!$B$2:$C$17,2,FALSE)</f>
        <v>Mies</v>
      </c>
      <c r="J3710" t="str">
        <f>VLOOKUP(Table_Villen_viihde.accdb[[#This Row],[Tuotenumero]],Table_Villen_viihde.accdb5[[Tuotenumero]:[Tuote]],2,FALSE)</f>
        <v>Antennikaapeli</v>
      </c>
      <c r="K3710" s="3">
        <f>VLOOKUP(Table_Villen_viihde.accdb[[#This Row],[Tuotenumero]],Table_Villen_viihde.accdb5[[Tuotenumero]:[TuoteryhmäID]],3,FALSE)</f>
        <v>4</v>
      </c>
      <c r="L3710" s="3" t="str">
        <f>VLOOKUP(Table_Villen_viihde.accdb[[#This Row],[Ryhmänro]],Table_Villen_viihde.accdb6[],2,FALSE)</f>
        <v>Tarvikkeet</v>
      </c>
    </row>
    <row r="3711" spans="1:12" x14ac:dyDescent="0.35">
      <c r="A3711">
        <v>54209</v>
      </c>
      <c r="B3711" s="18">
        <v>42598</v>
      </c>
      <c r="C3711" t="s">
        <v>60</v>
      </c>
      <c r="D3711">
        <v>1</v>
      </c>
      <c r="E3711">
        <v>9</v>
      </c>
      <c r="F3711">
        <v>15</v>
      </c>
      <c r="G3711">
        <v>10.5</v>
      </c>
      <c r="H3711" t="str">
        <f>VLOOKUP(Table_Villen_viihde.accdb[[#This Row],[MyyjäID]],ville_myyjät!$A$2:$B$17,2,FALSE)</f>
        <v>Juuso</v>
      </c>
      <c r="I3711" t="str">
        <f>VLOOKUP(Table_Villen_viihde.accdb[[#This Row],[myyjä]],ville_myyjät!$B$2:$C$17,2,FALSE)</f>
        <v>Mies</v>
      </c>
      <c r="J3711" t="str">
        <f>VLOOKUP(Table_Villen_viihde.accdb[[#This Row],[Tuotenumero]],Table_Villen_viihde.accdb5[[Tuotenumero]:[Tuote]],2,FALSE)</f>
        <v>Antennikaapeli</v>
      </c>
      <c r="K3711" s="3">
        <f>VLOOKUP(Table_Villen_viihde.accdb[[#This Row],[Tuotenumero]],Table_Villen_viihde.accdb5[[Tuotenumero]:[TuoteryhmäID]],3,FALSE)</f>
        <v>4</v>
      </c>
      <c r="L3711" s="3" t="str">
        <f>VLOOKUP(Table_Villen_viihde.accdb[[#This Row],[Ryhmänro]],Table_Villen_viihde.accdb6[],2,FALSE)</f>
        <v>Tarvikkeet</v>
      </c>
    </row>
    <row r="3712" spans="1:12" x14ac:dyDescent="0.35">
      <c r="A3712">
        <v>54210</v>
      </c>
      <c r="B3712" s="18">
        <v>42598</v>
      </c>
      <c r="C3712" t="s">
        <v>60</v>
      </c>
      <c r="D3712">
        <v>1</v>
      </c>
      <c r="E3712">
        <v>7</v>
      </c>
      <c r="F3712">
        <v>15</v>
      </c>
      <c r="G3712">
        <v>10.65</v>
      </c>
      <c r="H3712" t="str">
        <f>VLOOKUP(Table_Villen_viihde.accdb[[#This Row],[MyyjäID]],ville_myyjät!$A$2:$B$17,2,FALSE)</f>
        <v>Kaija</v>
      </c>
      <c r="I3712" t="str">
        <f>VLOOKUP(Table_Villen_viihde.accdb[[#This Row],[myyjä]],ville_myyjät!$B$2:$C$17,2,FALSE)</f>
        <v>Nainen</v>
      </c>
      <c r="J3712" t="str">
        <f>VLOOKUP(Table_Villen_viihde.accdb[[#This Row],[Tuotenumero]],Table_Villen_viihde.accdb5[[Tuotenumero]:[Tuote]],2,FALSE)</f>
        <v>Antennikaapeli</v>
      </c>
      <c r="K3712" s="3">
        <f>VLOOKUP(Table_Villen_viihde.accdb[[#This Row],[Tuotenumero]],Table_Villen_viihde.accdb5[[Tuotenumero]:[TuoteryhmäID]],3,FALSE)</f>
        <v>4</v>
      </c>
      <c r="L3712" s="3" t="str">
        <f>VLOOKUP(Table_Villen_viihde.accdb[[#This Row],[Ryhmänro]],Table_Villen_viihde.accdb6[],2,FALSE)</f>
        <v>Tarvikkeet</v>
      </c>
    </row>
    <row r="3713" spans="1:12" x14ac:dyDescent="0.35">
      <c r="A3713">
        <v>54211</v>
      </c>
      <c r="B3713" s="18">
        <v>42599</v>
      </c>
      <c r="C3713" t="s">
        <v>58</v>
      </c>
      <c r="D3713">
        <v>1</v>
      </c>
      <c r="E3713">
        <v>5</v>
      </c>
      <c r="F3713">
        <v>17</v>
      </c>
      <c r="G3713">
        <v>9.0500000000000007</v>
      </c>
      <c r="H3713" t="str">
        <f>VLOOKUP(Table_Villen_viihde.accdb[[#This Row],[MyyjäID]],ville_myyjät!$A$2:$B$17,2,FALSE)</f>
        <v>Petri</v>
      </c>
      <c r="I3713" t="str">
        <f>VLOOKUP(Table_Villen_viihde.accdb[[#This Row],[myyjä]],ville_myyjät!$B$2:$C$17,2,FALSE)</f>
        <v>Mies</v>
      </c>
      <c r="J3713" t="str">
        <f>VLOOKUP(Table_Villen_viihde.accdb[[#This Row],[Tuotenumero]],Table_Villen_viihde.accdb5[[Tuotenumero]:[Tuote]],2,FALSE)</f>
        <v>USB-kaapeli</v>
      </c>
      <c r="K3713" s="3">
        <f>VLOOKUP(Table_Villen_viihde.accdb[[#This Row],[Tuotenumero]],Table_Villen_viihde.accdb5[[Tuotenumero]:[TuoteryhmäID]],3,FALSE)</f>
        <v>4</v>
      </c>
      <c r="L3713" s="3" t="str">
        <f>VLOOKUP(Table_Villen_viihde.accdb[[#This Row],[Ryhmänro]],Table_Villen_viihde.accdb6[],2,FALSE)</f>
        <v>Tarvikkeet</v>
      </c>
    </row>
    <row r="3714" spans="1:12" x14ac:dyDescent="0.35">
      <c r="A3714">
        <v>54212</v>
      </c>
      <c r="B3714" s="18">
        <v>42599</v>
      </c>
      <c r="C3714" t="s">
        <v>61</v>
      </c>
      <c r="D3714">
        <v>1</v>
      </c>
      <c r="E3714">
        <v>14</v>
      </c>
      <c r="F3714">
        <v>325</v>
      </c>
      <c r="G3714">
        <v>221.1</v>
      </c>
      <c r="H3714" t="str">
        <f>VLOOKUP(Table_Villen_viihde.accdb[[#This Row],[MyyjäID]],ville_myyjät!$A$2:$B$17,2,FALSE)</f>
        <v>Jani</v>
      </c>
      <c r="I3714" t="str">
        <f>VLOOKUP(Table_Villen_viihde.accdb[[#This Row],[myyjä]],ville_myyjät!$B$2:$C$17,2,FALSE)</f>
        <v>Mies</v>
      </c>
      <c r="J3714" t="str">
        <f>VLOOKUP(Table_Villen_viihde.accdb[[#This Row],[Tuotenumero]],Table_Villen_viihde.accdb5[[Tuotenumero]:[Tuote]],2,FALSE)</f>
        <v>TV32</v>
      </c>
      <c r="K3714" s="3">
        <f>VLOOKUP(Table_Villen_viihde.accdb[[#This Row],[Tuotenumero]],Table_Villen_viihde.accdb5[[Tuotenumero]:[TuoteryhmäID]],3,FALSE)</f>
        <v>3</v>
      </c>
      <c r="L3714" s="3" t="str">
        <f>VLOOKUP(Table_Villen_viihde.accdb[[#This Row],[Ryhmänro]],Table_Villen_viihde.accdb6[],2,FALSE)</f>
        <v>TV</v>
      </c>
    </row>
    <row r="3715" spans="1:12" x14ac:dyDescent="0.35">
      <c r="A3715">
        <v>54213</v>
      </c>
      <c r="B3715" s="18">
        <v>42599</v>
      </c>
      <c r="C3715" t="s">
        <v>60</v>
      </c>
      <c r="D3715">
        <v>1</v>
      </c>
      <c r="E3715">
        <v>7</v>
      </c>
      <c r="F3715">
        <v>15</v>
      </c>
      <c r="G3715">
        <v>10.41</v>
      </c>
      <c r="H3715" t="str">
        <f>VLOOKUP(Table_Villen_viihde.accdb[[#This Row],[MyyjäID]],ville_myyjät!$A$2:$B$17,2,FALSE)</f>
        <v>Kaija</v>
      </c>
      <c r="I3715" t="str">
        <f>VLOOKUP(Table_Villen_viihde.accdb[[#This Row],[myyjä]],ville_myyjät!$B$2:$C$17,2,FALSE)</f>
        <v>Nainen</v>
      </c>
      <c r="J3715" t="str">
        <f>VLOOKUP(Table_Villen_viihde.accdb[[#This Row],[Tuotenumero]],Table_Villen_viihde.accdb5[[Tuotenumero]:[Tuote]],2,FALSE)</f>
        <v>Antennikaapeli</v>
      </c>
      <c r="K3715" s="3">
        <f>VLOOKUP(Table_Villen_viihde.accdb[[#This Row],[Tuotenumero]],Table_Villen_viihde.accdb5[[Tuotenumero]:[TuoteryhmäID]],3,FALSE)</f>
        <v>4</v>
      </c>
      <c r="L3715" s="3" t="str">
        <f>VLOOKUP(Table_Villen_viihde.accdb[[#This Row],[Ryhmänro]],Table_Villen_viihde.accdb6[],2,FALSE)</f>
        <v>Tarvikkeet</v>
      </c>
    </row>
    <row r="3716" spans="1:12" x14ac:dyDescent="0.35">
      <c r="A3716">
        <v>54214</v>
      </c>
      <c r="B3716" s="18">
        <v>42599</v>
      </c>
      <c r="C3716" t="s">
        <v>60</v>
      </c>
      <c r="D3716">
        <v>1</v>
      </c>
      <c r="E3716">
        <v>11</v>
      </c>
      <c r="F3716">
        <v>14</v>
      </c>
      <c r="G3716">
        <v>10.38</v>
      </c>
      <c r="H3716" t="str">
        <f>VLOOKUP(Table_Villen_viihde.accdb[[#This Row],[MyyjäID]],ville_myyjät!$A$2:$B$17,2,FALSE)</f>
        <v>Kuisma</v>
      </c>
      <c r="I3716" t="str">
        <f>VLOOKUP(Table_Villen_viihde.accdb[[#This Row],[myyjä]],ville_myyjät!$B$2:$C$17,2,FALSE)</f>
        <v>Mies</v>
      </c>
      <c r="J3716" t="str">
        <f>VLOOKUP(Table_Villen_viihde.accdb[[#This Row],[Tuotenumero]],Table_Villen_viihde.accdb5[[Tuotenumero]:[Tuote]],2,FALSE)</f>
        <v>Antennikaapeli</v>
      </c>
      <c r="K3716" s="3">
        <f>VLOOKUP(Table_Villen_viihde.accdb[[#This Row],[Tuotenumero]],Table_Villen_viihde.accdb5[[Tuotenumero]:[TuoteryhmäID]],3,FALSE)</f>
        <v>4</v>
      </c>
      <c r="L3716" s="3" t="str">
        <f>VLOOKUP(Table_Villen_viihde.accdb[[#This Row],[Ryhmänro]],Table_Villen_viihde.accdb6[],2,FALSE)</f>
        <v>Tarvikkeet</v>
      </c>
    </row>
    <row r="3717" spans="1:12" x14ac:dyDescent="0.35">
      <c r="A3717">
        <v>54215</v>
      </c>
      <c r="B3717" s="18">
        <v>42600</v>
      </c>
      <c r="C3717" t="s">
        <v>59</v>
      </c>
      <c r="D3717">
        <v>1</v>
      </c>
      <c r="E3717">
        <v>11</v>
      </c>
      <c r="F3717">
        <v>250</v>
      </c>
      <c r="G3717">
        <v>133.83000000000001</v>
      </c>
      <c r="H3717" t="str">
        <f>VLOOKUP(Table_Villen_viihde.accdb[[#This Row],[MyyjäID]],ville_myyjät!$A$2:$B$17,2,FALSE)</f>
        <v>Kuisma</v>
      </c>
      <c r="I3717" t="str">
        <f>VLOOKUP(Table_Villen_viihde.accdb[[#This Row],[myyjä]],ville_myyjät!$B$2:$C$17,2,FALSE)</f>
        <v>Mies</v>
      </c>
      <c r="J3717" t="str">
        <f>VLOOKUP(Table_Villen_viihde.accdb[[#This Row],[Tuotenumero]],Table_Villen_viihde.accdb5[[Tuotenumero]:[Tuote]],2,FALSE)</f>
        <v>Levysoitin</v>
      </c>
      <c r="K3717" s="3">
        <f>VLOOKUP(Table_Villen_viihde.accdb[[#This Row],[Tuotenumero]],Table_Villen_viihde.accdb5[[Tuotenumero]:[TuoteryhmäID]],3,FALSE)</f>
        <v>1</v>
      </c>
      <c r="L3717" s="3" t="str">
        <f>VLOOKUP(Table_Villen_viihde.accdb[[#This Row],[Ryhmänro]],Table_Villen_viihde.accdb6[],2,FALSE)</f>
        <v>Äänentoisto</v>
      </c>
    </row>
    <row r="3718" spans="1:12" x14ac:dyDescent="0.35">
      <c r="A3718">
        <v>54216</v>
      </c>
      <c r="B3718" s="18">
        <v>42600</v>
      </c>
      <c r="C3718" t="s">
        <v>60</v>
      </c>
      <c r="D3718">
        <v>1</v>
      </c>
      <c r="E3718">
        <v>2</v>
      </c>
      <c r="F3718">
        <v>14</v>
      </c>
      <c r="G3718">
        <v>10.97</v>
      </c>
      <c r="H3718" t="str">
        <f>VLOOKUP(Table_Villen_viihde.accdb[[#This Row],[MyyjäID]],ville_myyjät!$A$2:$B$17,2,FALSE)</f>
        <v>Maija</v>
      </c>
      <c r="I3718" t="str">
        <f>VLOOKUP(Table_Villen_viihde.accdb[[#This Row],[myyjä]],ville_myyjät!$B$2:$C$17,2,FALSE)</f>
        <v>Nainen</v>
      </c>
      <c r="J3718" t="str">
        <f>VLOOKUP(Table_Villen_viihde.accdb[[#This Row],[Tuotenumero]],Table_Villen_viihde.accdb5[[Tuotenumero]:[Tuote]],2,FALSE)</f>
        <v>Antennikaapeli</v>
      </c>
      <c r="K3718" s="3">
        <f>VLOOKUP(Table_Villen_viihde.accdb[[#This Row],[Tuotenumero]],Table_Villen_viihde.accdb5[[Tuotenumero]:[TuoteryhmäID]],3,FALSE)</f>
        <v>4</v>
      </c>
      <c r="L3718" s="3" t="str">
        <f>VLOOKUP(Table_Villen_viihde.accdb[[#This Row],[Ryhmänro]],Table_Villen_viihde.accdb6[],2,FALSE)</f>
        <v>Tarvikkeet</v>
      </c>
    </row>
    <row r="3719" spans="1:12" x14ac:dyDescent="0.35">
      <c r="A3719">
        <v>54217</v>
      </c>
      <c r="B3719" s="18">
        <v>42600</v>
      </c>
      <c r="C3719" t="s">
        <v>60</v>
      </c>
      <c r="D3719">
        <v>1</v>
      </c>
      <c r="E3719">
        <v>6</v>
      </c>
      <c r="F3719">
        <v>15</v>
      </c>
      <c r="G3719">
        <v>10.62</v>
      </c>
      <c r="H3719" t="str">
        <f>VLOOKUP(Table_Villen_viihde.accdb[[#This Row],[MyyjäID]],ville_myyjät!$A$2:$B$17,2,FALSE)</f>
        <v>Mikko</v>
      </c>
      <c r="I3719" t="str">
        <f>VLOOKUP(Table_Villen_viihde.accdb[[#This Row],[myyjä]],ville_myyjät!$B$2:$C$17,2,FALSE)</f>
        <v>Mies</v>
      </c>
      <c r="J3719" t="str">
        <f>VLOOKUP(Table_Villen_viihde.accdb[[#This Row],[Tuotenumero]],Table_Villen_viihde.accdb5[[Tuotenumero]:[Tuote]],2,FALSE)</f>
        <v>Antennikaapeli</v>
      </c>
      <c r="K3719" s="3">
        <f>VLOOKUP(Table_Villen_viihde.accdb[[#This Row],[Tuotenumero]],Table_Villen_viihde.accdb5[[Tuotenumero]:[TuoteryhmäID]],3,FALSE)</f>
        <v>4</v>
      </c>
      <c r="L3719" s="3" t="str">
        <f>VLOOKUP(Table_Villen_viihde.accdb[[#This Row],[Ryhmänro]],Table_Villen_viihde.accdb6[],2,FALSE)</f>
        <v>Tarvikkeet</v>
      </c>
    </row>
    <row r="3720" spans="1:12" x14ac:dyDescent="0.35">
      <c r="A3720">
        <v>54218</v>
      </c>
      <c r="B3720" s="18">
        <v>42600</v>
      </c>
      <c r="C3720" t="s">
        <v>60</v>
      </c>
      <c r="D3720">
        <v>1</v>
      </c>
      <c r="E3720">
        <v>2</v>
      </c>
      <c r="F3720">
        <v>15</v>
      </c>
      <c r="G3720">
        <v>10.45</v>
      </c>
      <c r="H3720" t="str">
        <f>VLOOKUP(Table_Villen_viihde.accdb[[#This Row],[MyyjäID]],ville_myyjät!$A$2:$B$17,2,FALSE)</f>
        <v>Maija</v>
      </c>
      <c r="I3720" t="str">
        <f>VLOOKUP(Table_Villen_viihde.accdb[[#This Row],[myyjä]],ville_myyjät!$B$2:$C$17,2,FALSE)</f>
        <v>Nainen</v>
      </c>
      <c r="J3720" t="str">
        <f>VLOOKUP(Table_Villen_viihde.accdb[[#This Row],[Tuotenumero]],Table_Villen_viihde.accdb5[[Tuotenumero]:[Tuote]],2,FALSE)</f>
        <v>Antennikaapeli</v>
      </c>
      <c r="K3720" s="3">
        <f>VLOOKUP(Table_Villen_viihde.accdb[[#This Row],[Tuotenumero]],Table_Villen_viihde.accdb5[[Tuotenumero]:[TuoteryhmäID]],3,FALSE)</f>
        <v>4</v>
      </c>
      <c r="L3720" s="3" t="str">
        <f>VLOOKUP(Table_Villen_viihde.accdb[[#This Row],[Ryhmänro]],Table_Villen_viihde.accdb6[],2,FALSE)</f>
        <v>Tarvikkeet</v>
      </c>
    </row>
    <row r="3721" spans="1:12" x14ac:dyDescent="0.35">
      <c r="A3721">
        <v>54219</v>
      </c>
      <c r="B3721" s="18">
        <v>42601</v>
      </c>
      <c r="C3721" t="s">
        <v>65</v>
      </c>
      <c r="D3721">
        <v>1</v>
      </c>
      <c r="E3721">
        <v>10</v>
      </c>
      <c r="F3721">
        <v>32</v>
      </c>
      <c r="G3721">
        <v>20.09</v>
      </c>
      <c r="H3721" t="str">
        <f>VLOOKUP(Table_Villen_viihde.accdb[[#This Row],[MyyjäID]],ville_myyjät!$A$2:$B$17,2,FALSE)</f>
        <v>Ilona</v>
      </c>
      <c r="I3721" t="str">
        <f>VLOOKUP(Table_Villen_viihde.accdb[[#This Row],[myyjä]],ville_myyjät!$B$2:$C$17,2,FALSE)</f>
        <v>Nainen</v>
      </c>
      <c r="J3721" t="str">
        <f>VLOOKUP(Table_Villen_viihde.accdb[[#This Row],[Tuotenumero]],Table_Villen_viihde.accdb5[[Tuotenumero]:[Tuote]],2,FALSE)</f>
        <v>Liitinsarja</v>
      </c>
      <c r="K3721" s="3">
        <f>VLOOKUP(Table_Villen_viihde.accdb[[#This Row],[Tuotenumero]],Table_Villen_viihde.accdb5[[Tuotenumero]:[TuoteryhmäID]],3,FALSE)</f>
        <v>4</v>
      </c>
      <c r="L3721" s="3" t="str">
        <f>VLOOKUP(Table_Villen_viihde.accdb[[#This Row],[Ryhmänro]],Table_Villen_viihde.accdb6[],2,FALSE)</f>
        <v>Tarvikkeet</v>
      </c>
    </row>
    <row r="3722" spans="1:12" x14ac:dyDescent="0.35">
      <c r="A3722">
        <v>54220</v>
      </c>
      <c r="B3722" s="18">
        <v>42601</v>
      </c>
      <c r="C3722" t="s">
        <v>63</v>
      </c>
      <c r="D3722">
        <v>1</v>
      </c>
      <c r="E3722">
        <v>5</v>
      </c>
      <c r="F3722">
        <v>111</v>
      </c>
      <c r="G3722">
        <v>71.91</v>
      </c>
      <c r="H3722" t="str">
        <f>VLOOKUP(Table_Villen_viihde.accdb[[#This Row],[MyyjäID]],ville_myyjät!$A$2:$B$17,2,FALSE)</f>
        <v>Petri</v>
      </c>
      <c r="I3722" t="str">
        <f>VLOOKUP(Table_Villen_viihde.accdb[[#This Row],[myyjä]],ville_myyjät!$B$2:$C$17,2,FALSE)</f>
        <v>Mies</v>
      </c>
      <c r="J3722" t="str">
        <f>VLOOKUP(Table_Villen_viihde.accdb[[#This Row],[Tuotenumero]],Table_Villen_viihde.accdb5[[Tuotenumero]:[Tuote]],2,FALSE)</f>
        <v>Multidigiboxi</v>
      </c>
      <c r="K3722" s="3">
        <f>VLOOKUP(Table_Villen_viihde.accdb[[#This Row],[Tuotenumero]],Table_Villen_viihde.accdb5[[Tuotenumero]:[TuoteryhmäID]],3,FALSE)</f>
        <v>6</v>
      </c>
      <c r="L3722" s="3" t="str">
        <f>VLOOKUP(Table_Villen_viihde.accdb[[#This Row],[Ryhmänro]],Table_Villen_viihde.accdb6[],2,FALSE)</f>
        <v>Digiboxit</v>
      </c>
    </row>
    <row r="3723" spans="1:12" x14ac:dyDescent="0.35">
      <c r="A3723">
        <v>54221</v>
      </c>
      <c r="B3723" s="18">
        <v>42601</v>
      </c>
      <c r="C3723" t="s">
        <v>60</v>
      </c>
      <c r="D3723">
        <v>1</v>
      </c>
      <c r="E3723">
        <v>3</v>
      </c>
      <c r="F3723">
        <v>15</v>
      </c>
      <c r="G3723">
        <v>10.77</v>
      </c>
      <c r="H3723" t="str">
        <f>VLOOKUP(Table_Villen_viihde.accdb[[#This Row],[MyyjäID]],ville_myyjät!$A$2:$B$17,2,FALSE)</f>
        <v>Helena</v>
      </c>
      <c r="I3723" t="str">
        <f>VLOOKUP(Table_Villen_viihde.accdb[[#This Row],[myyjä]],ville_myyjät!$B$2:$C$17,2,FALSE)</f>
        <v>Nainen</v>
      </c>
      <c r="J3723" t="str">
        <f>VLOOKUP(Table_Villen_viihde.accdb[[#This Row],[Tuotenumero]],Table_Villen_viihde.accdb5[[Tuotenumero]:[Tuote]],2,FALSE)</f>
        <v>Antennikaapeli</v>
      </c>
      <c r="K3723" s="3">
        <f>VLOOKUP(Table_Villen_viihde.accdb[[#This Row],[Tuotenumero]],Table_Villen_viihde.accdb5[[Tuotenumero]:[TuoteryhmäID]],3,FALSE)</f>
        <v>4</v>
      </c>
      <c r="L3723" s="3" t="str">
        <f>VLOOKUP(Table_Villen_viihde.accdb[[#This Row],[Ryhmänro]],Table_Villen_viihde.accdb6[],2,FALSE)</f>
        <v>Tarvikkeet</v>
      </c>
    </row>
    <row r="3724" spans="1:12" x14ac:dyDescent="0.35">
      <c r="A3724">
        <v>54222</v>
      </c>
      <c r="B3724" s="18">
        <v>42601</v>
      </c>
      <c r="C3724" t="s">
        <v>62</v>
      </c>
      <c r="D3724">
        <v>1</v>
      </c>
      <c r="E3724">
        <v>2</v>
      </c>
      <c r="F3724">
        <v>59</v>
      </c>
      <c r="G3724">
        <v>44.41</v>
      </c>
      <c r="H3724" t="str">
        <f>VLOOKUP(Table_Villen_viihde.accdb[[#This Row],[MyyjäID]],ville_myyjät!$A$2:$B$17,2,FALSE)</f>
        <v>Maija</v>
      </c>
      <c r="I3724" t="str">
        <f>VLOOKUP(Table_Villen_viihde.accdb[[#This Row],[myyjä]],ville_myyjät!$B$2:$C$17,2,FALSE)</f>
        <v>Nainen</v>
      </c>
      <c r="J3724" t="str">
        <f>VLOOKUP(Table_Villen_viihde.accdb[[#This Row],[Tuotenumero]],Table_Villen_viihde.accdb5[[Tuotenumero]:[Tuote]],2,FALSE)</f>
        <v>Kaukosäädin</v>
      </c>
      <c r="K3724" s="3">
        <f>VLOOKUP(Table_Villen_viihde.accdb[[#This Row],[Tuotenumero]],Table_Villen_viihde.accdb5[[Tuotenumero]:[TuoteryhmäID]],3,FALSE)</f>
        <v>4</v>
      </c>
      <c r="L3724" s="3" t="str">
        <f>VLOOKUP(Table_Villen_viihde.accdb[[#This Row],[Ryhmänro]],Table_Villen_viihde.accdb6[],2,FALSE)</f>
        <v>Tarvikkeet</v>
      </c>
    </row>
    <row r="3725" spans="1:12" x14ac:dyDescent="0.35">
      <c r="A3725">
        <v>54223</v>
      </c>
      <c r="B3725" s="18">
        <v>42602</v>
      </c>
      <c r="C3725" t="s">
        <v>58</v>
      </c>
      <c r="D3725">
        <v>1</v>
      </c>
      <c r="E3725">
        <v>10</v>
      </c>
      <c r="F3725">
        <v>17</v>
      </c>
      <c r="G3725">
        <v>9.65</v>
      </c>
      <c r="H3725" t="str">
        <f>VLOOKUP(Table_Villen_viihde.accdb[[#This Row],[MyyjäID]],ville_myyjät!$A$2:$B$17,2,FALSE)</f>
        <v>Ilona</v>
      </c>
      <c r="I3725" t="str">
        <f>VLOOKUP(Table_Villen_viihde.accdb[[#This Row],[myyjä]],ville_myyjät!$B$2:$C$17,2,FALSE)</f>
        <v>Nainen</v>
      </c>
      <c r="J3725" t="str">
        <f>VLOOKUP(Table_Villen_viihde.accdb[[#This Row],[Tuotenumero]],Table_Villen_viihde.accdb5[[Tuotenumero]:[Tuote]],2,FALSE)</f>
        <v>USB-kaapeli</v>
      </c>
      <c r="K3725" s="3">
        <f>VLOOKUP(Table_Villen_viihde.accdb[[#This Row],[Tuotenumero]],Table_Villen_viihde.accdb5[[Tuotenumero]:[TuoteryhmäID]],3,FALSE)</f>
        <v>4</v>
      </c>
      <c r="L3725" s="3" t="str">
        <f>VLOOKUP(Table_Villen_viihde.accdb[[#This Row],[Ryhmänro]],Table_Villen_viihde.accdb6[],2,FALSE)</f>
        <v>Tarvikkeet</v>
      </c>
    </row>
    <row r="3726" spans="1:12" x14ac:dyDescent="0.35">
      <c r="A3726">
        <v>54224</v>
      </c>
      <c r="B3726" s="18">
        <v>42602</v>
      </c>
      <c r="C3726" t="s">
        <v>59</v>
      </c>
      <c r="D3726">
        <v>1</v>
      </c>
      <c r="E3726">
        <v>7</v>
      </c>
      <c r="F3726">
        <v>241</v>
      </c>
      <c r="G3726">
        <v>139.47</v>
      </c>
      <c r="H3726" t="str">
        <f>VLOOKUP(Table_Villen_viihde.accdb[[#This Row],[MyyjäID]],ville_myyjät!$A$2:$B$17,2,FALSE)</f>
        <v>Kaija</v>
      </c>
      <c r="I3726" t="str">
        <f>VLOOKUP(Table_Villen_viihde.accdb[[#This Row],[myyjä]],ville_myyjät!$B$2:$C$17,2,FALSE)</f>
        <v>Nainen</v>
      </c>
      <c r="J3726" t="str">
        <f>VLOOKUP(Table_Villen_viihde.accdb[[#This Row],[Tuotenumero]],Table_Villen_viihde.accdb5[[Tuotenumero]:[Tuote]],2,FALSE)</f>
        <v>Levysoitin</v>
      </c>
      <c r="K3726" s="3">
        <f>VLOOKUP(Table_Villen_viihde.accdb[[#This Row],[Tuotenumero]],Table_Villen_viihde.accdb5[[Tuotenumero]:[TuoteryhmäID]],3,FALSE)</f>
        <v>1</v>
      </c>
      <c r="L3726" s="3" t="str">
        <f>VLOOKUP(Table_Villen_viihde.accdb[[#This Row],[Ryhmänro]],Table_Villen_viihde.accdb6[],2,FALSE)</f>
        <v>Äänentoisto</v>
      </c>
    </row>
    <row r="3727" spans="1:12" x14ac:dyDescent="0.35">
      <c r="A3727">
        <v>54225</v>
      </c>
      <c r="B3727" s="18">
        <v>42602</v>
      </c>
      <c r="C3727" t="s">
        <v>60</v>
      </c>
      <c r="D3727">
        <v>1</v>
      </c>
      <c r="E3727">
        <v>11</v>
      </c>
      <c r="F3727">
        <v>15</v>
      </c>
      <c r="G3727">
        <v>10.220000000000001</v>
      </c>
      <c r="H3727" t="str">
        <f>VLOOKUP(Table_Villen_viihde.accdb[[#This Row],[MyyjäID]],ville_myyjät!$A$2:$B$17,2,FALSE)</f>
        <v>Kuisma</v>
      </c>
      <c r="I3727" t="str">
        <f>VLOOKUP(Table_Villen_viihde.accdb[[#This Row],[myyjä]],ville_myyjät!$B$2:$C$17,2,FALSE)</f>
        <v>Mies</v>
      </c>
      <c r="J3727" t="str">
        <f>VLOOKUP(Table_Villen_viihde.accdb[[#This Row],[Tuotenumero]],Table_Villen_viihde.accdb5[[Tuotenumero]:[Tuote]],2,FALSE)</f>
        <v>Antennikaapeli</v>
      </c>
      <c r="K3727" s="3">
        <f>VLOOKUP(Table_Villen_viihde.accdb[[#This Row],[Tuotenumero]],Table_Villen_viihde.accdb5[[Tuotenumero]:[TuoteryhmäID]],3,FALSE)</f>
        <v>4</v>
      </c>
      <c r="L3727" s="3" t="str">
        <f>VLOOKUP(Table_Villen_viihde.accdb[[#This Row],[Ryhmänro]],Table_Villen_viihde.accdb6[],2,FALSE)</f>
        <v>Tarvikkeet</v>
      </c>
    </row>
    <row r="3728" spans="1:12" x14ac:dyDescent="0.35">
      <c r="A3728">
        <v>54226</v>
      </c>
      <c r="B3728" s="18">
        <v>42603</v>
      </c>
      <c r="C3728" t="s">
        <v>60</v>
      </c>
      <c r="D3728">
        <v>1</v>
      </c>
      <c r="E3728">
        <v>5</v>
      </c>
      <c r="F3728">
        <v>15</v>
      </c>
      <c r="G3728">
        <v>11.19</v>
      </c>
      <c r="H3728" t="str">
        <f>VLOOKUP(Table_Villen_viihde.accdb[[#This Row],[MyyjäID]],ville_myyjät!$A$2:$B$17,2,FALSE)</f>
        <v>Petri</v>
      </c>
      <c r="I3728" t="str">
        <f>VLOOKUP(Table_Villen_viihde.accdb[[#This Row],[myyjä]],ville_myyjät!$B$2:$C$17,2,FALSE)</f>
        <v>Mies</v>
      </c>
      <c r="J3728" t="str">
        <f>VLOOKUP(Table_Villen_viihde.accdb[[#This Row],[Tuotenumero]],Table_Villen_viihde.accdb5[[Tuotenumero]:[Tuote]],2,FALSE)</f>
        <v>Antennikaapeli</v>
      </c>
      <c r="K3728" s="3">
        <f>VLOOKUP(Table_Villen_viihde.accdb[[#This Row],[Tuotenumero]],Table_Villen_viihde.accdb5[[Tuotenumero]:[TuoteryhmäID]],3,FALSE)</f>
        <v>4</v>
      </c>
      <c r="L3728" s="3" t="str">
        <f>VLOOKUP(Table_Villen_viihde.accdb[[#This Row],[Ryhmänro]],Table_Villen_viihde.accdb6[],2,FALSE)</f>
        <v>Tarvikkeet</v>
      </c>
    </row>
    <row r="3729" spans="1:12" x14ac:dyDescent="0.35">
      <c r="A3729">
        <v>54227</v>
      </c>
      <c r="B3729" s="18">
        <v>42604</v>
      </c>
      <c r="C3729" t="s">
        <v>60</v>
      </c>
      <c r="D3729">
        <v>1</v>
      </c>
      <c r="E3729">
        <v>2</v>
      </c>
      <c r="F3729">
        <v>15</v>
      </c>
      <c r="G3729">
        <v>10.39</v>
      </c>
      <c r="H3729" t="str">
        <f>VLOOKUP(Table_Villen_viihde.accdb[[#This Row],[MyyjäID]],ville_myyjät!$A$2:$B$17,2,FALSE)</f>
        <v>Maija</v>
      </c>
      <c r="I3729" t="str">
        <f>VLOOKUP(Table_Villen_viihde.accdb[[#This Row],[myyjä]],ville_myyjät!$B$2:$C$17,2,FALSE)</f>
        <v>Nainen</v>
      </c>
      <c r="J3729" t="str">
        <f>VLOOKUP(Table_Villen_viihde.accdb[[#This Row],[Tuotenumero]],Table_Villen_viihde.accdb5[[Tuotenumero]:[Tuote]],2,FALSE)</f>
        <v>Antennikaapeli</v>
      </c>
      <c r="K3729" s="3">
        <f>VLOOKUP(Table_Villen_viihde.accdb[[#This Row],[Tuotenumero]],Table_Villen_viihde.accdb5[[Tuotenumero]:[TuoteryhmäID]],3,FALSE)</f>
        <v>4</v>
      </c>
      <c r="L3729" s="3" t="str">
        <f>VLOOKUP(Table_Villen_viihde.accdb[[#This Row],[Ryhmänro]],Table_Villen_viihde.accdb6[],2,FALSE)</f>
        <v>Tarvikkeet</v>
      </c>
    </row>
    <row r="3730" spans="1:12" x14ac:dyDescent="0.35">
      <c r="A3730">
        <v>54228</v>
      </c>
      <c r="B3730" s="18">
        <v>42605</v>
      </c>
      <c r="C3730" t="s">
        <v>60</v>
      </c>
      <c r="D3730">
        <v>1</v>
      </c>
      <c r="E3730">
        <v>13</v>
      </c>
      <c r="F3730">
        <v>14</v>
      </c>
      <c r="G3730">
        <v>10.49</v>
      </c>
      <c r="H3730" t="str">
        <f>VLOOKUP(Table_Villen_viihde.accdb[[#This Row],[MyyjäID]],ville_myyjät!$A$2:$B$17,2,FALSE)</f>
        <v>Kaarlo</v>
      </c>
      <c r="I3730" t="str">
        <f>VLOOKUP(Table_Villen_viihde.accdb[[#This Row],[myyjä]],ville_myyjät!$B$2:$C$17,2,FALSE)</f>
        <v>Mies</v>
      </c>
      <c r="J3730" t="str">
        <f>VLOOKUP(Table_Villen_viihde.accdb[[#This Row],[Tuotenumero]],Table_Villen_viihde.accdb5[[Tuotenumero]:[Tuote]],2,FALSE)</f>
        <v>Antennikaapeli</v>
      </c>
      <c r="K3730" s="3">
        <f>VLOOKUP(Table_Villen_viihde.accdb[[#This Row],[Tuotenumero]],Table_Villen_viihde.accdb5[[Tuotenumero]:[TuoteryhmäID]],3,FALSE)</f>
        <v>4</v>
      </c>
      <c r="L3730" s="3" t="str">
        <f>VLOOKUP(Table_Villen_viihde.accdb[[#This Row],[Ryhmänro]],Table_Villen_viihde.accdb6[],2,FALSE)</f>
        <v>Tarvikkeet</v>
      </c>
    </row>
    <row r="3731" spans="1:12" x14ac:dyDescent="0.35">
      <c r="A3731">
        <v>54229</v>
      </c>
      <c r="B3731" s="18">
        <v>42606</v>
      </c>
      <c r="C3731" t="s">
        <v>60</v>
      </c>
      <c r="D3731">
        <v>1</v>
      </c>
      <c r="E3731">
        <v>10</v>
      </c>
      <c r="F3731">
        <v>14</v>
      </c>
      <c r="G3731">
        <v>10.63</v>
      </c>
      <c r="H3731" t="str">
        <f>VLOOKUP(Table_Villen_viihde.accdb[[#This Row],[MyyjäID]],ville_myyjät!$A$2:$B$17,2,FALSE)</f>
        <v>Ilona</v>
      </c>
      <c r="I3731" t="str">
        <f>VLOOKUP(Table_Villen_viihde.accdb[[#This Row],[myyjä]],ville_myyjät!$B$2:$C$17,2,FALSE)</f>
        <v>Nainen</v>
      </c>
      <c r="J3731" t="str">
        <f>VLOOKUP(Table_Villen_viihde.accdb[[#This Row],[Tuotenumero]],Table_Villen_viihde.accdb5[[Tuotenumero]:[Tuote]],2,FALSE)</f>
        <v>Antennikaapeli</v>
      </c>
      <c r="K3731" s="3">
        <f>VLOOKUP(Table_Villen_viihde.accdb[[#This Row],[Tuotenumero]],Table_Villen_viihde.accdb5[[Tuotenumero]:[TuoteryhmäID]],3,FALSE)</f>
        <v>4</v>
      </c>
      <c r="L3731" s="3" t="str">
        <f>VLOOKUP(Table_Villen_viihde.accdb[[#This Row],[Ryhmänro]],Table_Villen_viihde.accdb6[],2,FALSE)</f>
        <v>Tarvikkeet</v>
      </c>
    </row>
    <row r="3732" spans="1:12" x14ac:dyDescent="0.35">
      <c r="A3732">
        <v>54230</v>
      </c>
      <c r="B3732" s="18">
        <v>42606</v>
      </c>
      <c r="C3732" t="s">
        <v>65</v>
      </c>
      <c r="D3732">
        <v>1</v>
      </c>
      <c r="E3732">
        <v>6</v>
      </c>
      <c r="F3732">
        <v>34</v>
      </c>
      <c r="G3732">
        <v>18.78</v>
      </c>
      <c r="H3732" t="str">
        <f>VLOOKUP(Table_Villen_viihde.accdb[[#This Row],[MyyjäID]],ville_myyjät!$A$2:$B$17,2,FALSE)</f>
        <v>Mikko</v>
      </c>
      <c r="I3732" t="str">
        <f>VLOOKUP(Table_Villen_viihde.accdb[[#This Row],[myyjä]],ville_myyjät!$B$2:$C$17,2,FALSE)</f>
        <v>Mies</v>
      </c>
      <c r="J3732" t="str">
        <f>VLOOKUP(Table_Villen_viihde.accdb[[#This Row],[Tuotenumero]],Table_Villen_viihde.accdb5[[Tuotenumero]:[Tuote]],2,FALSE)</f>
        <v>Liitinsarja</v>
      </c>
      <c r="K3732" s="3">
        <f>VLOOKUP(Table_Villen_viihde.accdb[[#This Row],[Tuotenumero]],Table_Villen_viihde.accdb5[[Tuotenumero]:[TuoteryhmäID]],3,FALSE)</f>
        <v>4</v>
      </c>
      <c r="L3732" s="3" t="str">
        <f>VLOOKUP(Table_Villen_viihde.accdb[[#This Row],[Ryhmänro]],Table_Villen_viihde.accdb6[],2,FALSE)</f>
        <v>Tarvikkeet</v>
      </c>
    </row>
    <row r="3733" spans="1:12" x14ac:dyDescent="0.35">
      <c r="A3733">
        <v>54231</v>
      </c>
      <c r="B3733" s="18">
        <v>42606</v>
      </c>
      <c r="C3733" t="s">
        <v>61</v>
      </c>
      <c r="D3733">
        <v>1</v>
      </c>
      <c r="E3733">
        <v>1</v>
      </c>
      <c r="F3733">
        <v>334</v>
      </c>
      <c r="G3733">
        <v>224.65</v>
      </c>
      <c r="H3733" t="str">
        <f>VLOOKUP(Table_Villen_viihde.accdb[[#This Row],[MyyjäID]],ville_myyjät!$A$2:$B$17,2,FALSE)</f>
        <v>Liisa</v>
      </c>
      <c r="I3733" t="str">
        <f>VLOOKUP(Table_Villen_viihde.accdb[[#This Row],[myyjä]],ville_myyjät!$B$2:$C$17,2,FALSE)</f>
        <v>Nainen</v>
      </c>
      <c r="J3733" t="str">
        <f>VLOOKUP(Table_Villen_viihde.accdb[[#This Row],[Tuotenumero]],Table_Villen_viihde.accdb5[[Tuotenumero]:[Tuote]],2,FALSE)</f>
        <v>TV32</v>
      </c>
      <c r="K3733" s="3">
        <f>VLOOKUP(Table_Villen_viihde.accdb[[#This Row],[Tuotenumero]],Table_Villen_viihde.accdb5[[Tuotenumero]:[TuoteryhmäID]],3,FALSE)</f>
        <v>3</v>
      </c>
      <c r="L3733" s="3" t="str">
        <f>VLOOKUP(Table_Villen_viihde.accdb[[#This Row],[Ryhmänro]],Table_Villen_viihde.accdb6[],2,FALSE)</f>
        <v>TV</v>
      </c>
    </row>
    <row r="3734" spans="1:12" x14ac:dyDescent="0.35">
      <c r="A3734">
        <v>54232</v>
      </c>
      <c r="B3734" s="18">
        <v>42607</v>
      </c>
      <c r="C3734" t="s">
        <v>60</v>
      </c>
      <c r="D3734">
        <v>1</v>
      </c>
      <c r="E3734">
        <v>2</v>
      </c>
      <c r="F3734">
        <v>15</v>
      </c>
      <c r="G3734">
        <v>10.3</v>
      </c>
      <c r="H3734" t="str">
        <f>VLOOKUP(Table_Villen_viihde.accdb[[#This Row],[MyyjäID]],ville_myyjät!$A$2:$B$17,2,FALSE)</f>
        <v>Maija</v>
      </c>
      <c r="I3734" t="str">
        <f>VLOOKUP(Table_Villen_viihde.accdb[[#This Row],[myyjä]],ville_myyjät!$B$2:$C$17,2,FALSE)</f>
        <v>Nainen</v>
      </c>
      <c r="J3734" t="str">
        <f>VLOOKUP(Table_Villen_viihde.accdb[[#This Row],[Tuotenumero]],Table_Villen_viihde.accdb5[[Tuotenumero]:[Tuote]],2,FALSE)</f>
        <v>Antennikaapeli</v>
      </c>
      <c r="K3734" s="3">
        <f>VLOOKUP(Table_Villen_viihde.accdb[[#This Row],[Tuotenumero]],Table_Villen_viihde.accdb5[[Tuotenumero]:[TuoteryhmäID]],3,FALSE)</f>
        <v>4</v>
      </c>
      <c r="L3734" s="3" t="str">
        <f>VLOOKUP(Table_Villen_viihde.accdb[[#This Row],[Ryhmänro]],Table_Villen_viihde.accdb6[],2,FALSE)</f>
        <v>Tarvikkeet</v>
      </c>
    </row>
    <row r="3735" spans="1:12" x14ac:dyDescent="0.35">
      <c r="A3735">
        <v>54233</v>
      </c>
      <c r="B3735" s="18">
        <v>42607</v>
      </c>
      <c r="C3735" t="s">
        <v>59</v>
      </c>
      <c r="D3735">
        <v>1</v>
      </c>
      <c r="E3735">
        <v>1</v>
      </c>
      <c r="F3735">
        <v>254</v>
      </c>
      <c r="G3735">
        <v>129.58000000000001</v>
      </c>
      <c r="H3735" t="str">
        <f>VLOOKUP(Table_Villen_viihde.accdb[[#This Row],[MyyjäID]],ville_myyjät!$A$2:$B$17,2,FALSE)</f>
        <v>Liisa</v>
      </c>
      <c r="I3735" t="str">
        <f>VLOOKUP(Table_Villen_viihde.accdb[[#This Row],[myyjä]],ville_myyjät!$B$2:$C$17,2,FALSE)</f>
        <v>Nainen</v>
      </c>
      <c r="J3735" t="str">
        <f>VLOOKUP(Table_Villen_viihde.accdb[[#This Row],[Tuotenumero]],Table_Villen_viihde.accdb5[[Tuotenumero]:[Tuote]],2,FALSE)</f>
        <v>Levysoitin</v>
      </c>
      <c r="K3735" s="3">
        <f>VLOOKUP(Table_Villen_viihde.accdb[[#This Row],[Tuotenumero]],Table_Villen_viihde.accdb5[[Tuotenumero]:[TuoteryhmäID]],3,FALSE)</f>
        <v>1</v>
      </c>
      <c r="L3735" s="3" t="str">
        <f>VLOOKUP(Table_Villen_viihde.accdb[[#This Row],[Ryhmänro]],Table_Villen_viihde.accdb6[],2,FALSE)</f>
        <v>Äänentoisto</v>
      </c>
    </row>
    <row r="3736" spans="1:12" x14ac:dyDescent="0.35">
      <c r="A3736">
        <v>54234</v>
      </c>
      <c r="B3736" s="18">
        <v>42608</v>
      </c>
      <c r="C3736" t="s">
        <v>60</v>
      </c>
      <c r="D3736">
        <v>1</v>
      </c>
      <c r="E3736">
        <v>7</v>
      </c>
      <c r="F3736">
        <v>15</v>
      </c>
      <c r="G3736">
        <v>10.17</v>
      </c>
      <c r="H3736" t="str">
        <f>VLOOKUP(Table_Villen_viihde.accdb[[#This Row],[MyyjäID]],ville_myyjät!$A$2:$B$17,2,FALSE)</f>
        <v>Kaija</v>
      </c>
      <c r="I3736" t="str">
        <f>VLOOKUP(Table_Villen_viihde.accdb[[#This Row],[myyjä]],ville_myyjät!$B$2:$C$17,2,FALSE)</f>
        <v>Nainen</v>
      </c>
      <c r="J3736" t="str">
        <f>VLOOKUP(Table_Villen_viihde.accdb[[#This Row],[Tuotenumero]],Table_Villen_viihde.accdb5[[Tuotenumero]:[Tuote]],2,FALSE)</f>
        <v>Antennikaapeli</v>
      </c>
      <c r="K3736" s="3">
        <f>VLOOKUP(Table_Villen_viihde.accdb[[#This Row],[Tuotenumero]],Table_Villen_viihde.accdb5[[Tuotenumero]:[TuoteryhmäID]],3,FALSE)</f>
        <v>4</v>
      </c>
      <c r="L3736" s="3" t="str">
        <f>VLOOKUP(Table_Villen_viihde.accdb[[#This Row],[Ryhmänro]],Table_Villen_viihde.accdb6[],2,FALSE)</f>
        <v>Tarvikkeet</v>
      </c>
    </row>
    <row r="3737" spans="1:12" x14ac:dyDescent="0.35">
      <c r="A3737">
        <v>54235</v>
      </c>
      <c r="B3737" s="18">
        <v>42609</v>
      </c>
      <c r="C3737" t="s">
        <v>60</v>
      </c>
      <c r="D3737">
        <v>1</v>
      </c>
      <c r="E3737">
        <v>11</v>
      </c>
      <c r="F3737">
        <v>15</v>
      </c>
      <c r="G3737">
        <v>10.5</v>
      </c>
      <c r="H3737" t="str">
        <f>VLOOKUP(Table_Villen_viihde.accdb[[#This Row],[MyyjäID]],ville_myyjät!$A$2:$B$17,2,FALSE)</f>
        <v>Kuisma</v>
      </c>
      <c r="I3737" t="str">
        <f>VLOOKUP(Table_Villen_viihde.accdb[[#This Row],[myyjä]],ville_myyjät!$B$2:$C$17,2,FALSE)</f>
        <v>Mies</v>
      </c>
      <c r="J3737" t="str">
        <f>VLOOKUP(Table_Villen_viihde.accdb[[#This Row],[Tuotenumero]],Table_Villen_viihde.accdb5[[Tuotenumero]:[Tuote]],2,FALSE)</f>
        <v>Antennikaapeli</v>
      </c>
      <c r="K3737" s="3">
        <f>VLOOKUP(Table_Villen_viihde.accdb[[#This Row],[Tuotenumero]],Table_Villen_viihde.accdb5[[Tuotenumero]:[TuoteryhmäID]],3,FALSE)</f>
        <v>4</v>
      </c>
      <c r="L3737" s="3" t="str">
        <f>VLOOKUP(Table_Villen_viihde.accdb[[#This Row],[Ryhmänro]],Table_Villen_viihde.accdb6[],2,FALSE)</f>
        <v>Tarvikkeet</v>
      </c>
    </row>
    <row r="3738" spans="1:12" x14ac:dyDescent="0.35">
      <c r="A3738">
        <v>54236</v>
      </c>
      <c r="B3738" s="18">
        <v>42609</v>
      </c>
      <c r="C3738" t="s">
        <v>60</v>
      </c>
      <c r="D3738">
        <v>1</v>
      </c>
      <c r="E3738">
        <v>6</v>
      </c>
      <c r="F3738">
        <v>15</v>
      </c>
      <c r="G3738">
        <v>11.25</v>
      </c>
      <c r="H3738" t="str">
        <f>VLOOKUP(Table_Villen_viihde.accdb[[#This Row],[MyyjäID]],ville_myyjät!$A$2:$B$17,2,FALSE)</f>
        <v>Mikko</v>
      </c>
      <c r="I3738" t="str">
        <f>VLOOKUP(Table_Villen_viihde.accdb[[#This Row],[myyjä]],ville_myyjät!$B$2:$C$17,2,FALSE)</f>
        <v>Mies</v>
      </c>
      <c r="J3738" t="str">
        <f>VLOOKUP(Table_Villen_viihde.accdb[[#This Row],[Tuotenumero]],Table_Villen_viihde.accdb5[[Tuotenumero]:[Tuote]],2,FALSE)</f>
        <v>Antennikaapeli</v>
      </c>
      <c r="K3738" s="3">
        <f>VLOOKUP(Table_Villen_viihde.accdb[[#This Row],[Tuotenumero]],Table_Villen_viihde.accdb5[[Tuotenumero]:[TuoteryhmäID]],3,FALSE)</f>
        <v>4</v>
      </c>
      <c r="L3738" s="3" t="str">
        <f>VLOOKUP(Table_Villen_viihde.accdb[[#This Row],[Ryhmänro]],Table_Villen_viihde.accdb6[],2,FALSE)</f>
        <v>Tarvikkeet</v>
      </c>
    </row>
    <row r="3739" spans="1:12" x14ac:dyDescent="0.35">
      <c r="A3739">
        <v>54237</v>
      </c>
      <c r="B3739" s="18">
        <v>42609</v>
      </c>
      <c r="C3739" t="s">
        <v>58</v>
      </c>
      <c r="D3739">
        <v>1</v>
      </c>
      <c r="E3739">
        <v>7</v>
      </c>
      <c r="F3739">
        <v>18</v>
      </c>
      <c r="G3739">
        <v>9.5299999999999994</v>
      </c>
      <c r="H3739" t="str">
        <f>VLOOKUP(Table_Villen_viihde.accdb[[#This Row],[MyyjäID]],ville_myyjät!$A$2:$B$17,2,FALSE)</f>
        <v>Kaija</v>
      </c>
      <c r="I3739" t="str">
        <f>VLOOKUP(Table_Villen_viihde.accdb[[#This Row],[myyjä]],ville_myyjät!$B$2:$C$17,2,FALSE)</f>
        <v>Nainen</v>
      </c>
      <c r="J3739" t="str">
        <f>VLOOKUP(Table_Villen_viihde.accdb[[#This Row],[Tuotenumero]],Table_Villen_viihde.accdb5[[Tuotenumero]:[Tuote]],2,FALSE)</f>
        <v>USB-kaapeli</v>
      </c>
      <c r="K3739" s="3">
        <f>VLOOKUP(Table_Villen_viihde.accdb[[#This Row],[Tuotenumero]],Table_Villen_viihde.accdb5[[Tuotenumero]:[TuoteryhmäID]],3,FALSE)</f>
        <v>4</v>
      </c>
      <c r="L3739" s="3" t="str">
        <f>VLOOKUP(Table_Villen_viihde.accdb[[#This Row],[Ryhmänro]],Table_Villen_viihde.accdb6[],2,FALSE)</f>
        <v>Tarvikkeet</v>
      </c>
    </row>
    <row r="3740" spans="1:12" x14ac:dyDescent="0.35">
      <c r="A3740">
        <v>54238</v>
      </c>
      <c r="B3740" s="18">
        <v>42609</v>
      </c>
      <c r="C3740" t="s">
        <v>61</v>
      </c>
      <c r="D3740">
        <v>1</v>
      </c>
      <c r="E3740">
        <v>7</v>
      </c>
      <c r="F3740">
        <v>342</v>
      </c>
      <c r="G3740">
        <v>222.26</v>
      </c>
      <c r="H3740" t="str">
        <f>VLOOKUP(Table_Villen_viihde.accdb[[#This Row],[MyyjäID]],ville_myyjät!$A$2:$B$17,2,FALSE)</f>
        <v>Kaija</v>
      </c>
      <c r="I3740" t="str">
        <f>VLOOKUP(Table_Villen_viihde.accdb[[#This Row],[myyjä]],ville_myyjät!$B$2:$C$17,2,FALSE)</f>
        <v>Nainen</v>
      </c>
      <c r="J3740" t="str">
        <f>VLOOKUP(Table_Villen_viihde.accdb[[#This Row],[Tuotenumero]],Table_Villen_viihde.accdb5[[Tuotenumero]:[Tuote]],2,FALSE)</f>
        <v>TV32</v>
      </c>
      <c r="K3740" s="3">
        <f>VLOOKUP(Table_Villen_viihde.accdb[[#This Row],[Tuotenumero]],Table_Villen_viihde.accdb5[[Tuotenumero]:[TuoteryhmäID]],3,FALSE)</f>
        <v>3</v>
      </c>
      <c r="L3740" s="3" t="str">
        <f>VLOOKUP(Table_Villen_viihde.accdb[[#This Row],[Ryhmänro]],Table_Villen_viihde.accdb6[],2,FALSE)</f>
        <v>TV</v>
      </c>
    </row>
    <row r="3741" spans="1:12" x14ac:dyDescent="0.35">
      <c r="A3741">
        <v>54239</v>
      </c>
      <c r="B3741" s="18">
        <v>42609</v>
      </c>
      <c r="C3741" t="s">
        <v>60</v>
      </c>
      <c r="D3741">
        <v>1</v>
      </c>
      <c r="E3741">
        <v>14</v>
      </c>
      <c r="F3741">
        <v>14</v>
      </c>
      <c r="G3741">
        <v>10.53</v>
      </c>
      <c r="H3741" t="str">
        <f>VLOOKUP(Table_Villen_viihde.accdb[[#This Row],[MyyjäID]],ville_myyjät!$A$2:$B$17,2,FALSE)</f>
        <v>Jani</v>
      </c>
      <c r="I3741" t="str">
        <f>VLOOKUP(Table_Villen_viihde.accdb[[#This Row],[myyjä]],ville_myyjät!$B$2:$C$17,2,FALSE)</f>
        <v>Mies</v>
      </c>
      <c r="J3741" t="str">
        <f>VLOOKUP(Table_Villen_viihde.accdb[[#This Row],[Tuotenumero]],Table_Villen_viihde.accdb5[[Tuotenumero]:[Tuote]],2,FALSE)</f>
        <v>Antennikaapeli</v>
      </c>
      <c r="K3741" s="3">
        <f>VLOOKUP(Table_Villen_viihde.accdb[[#This Row],[Tuotenumero]],Table_Villen_viihde.accdb5[[Tuotenumero]:[TuoteryhmäID]],3,FALSE)</f>
        <v>4</v>
      </c>
      <c r="L3741" s="3" t="str">
        <f>VLOOKUP(Table_Villen_viihde.accdb[[#This Row],[Ryhmänro]],Table_Villen_viihde.accdb6[],2,FALSE)</f>
        <v>Tarvikkeet</v>
      </c>
    </row>
    <row r="3742" spans="1:12" x14ac:dyDescent="0.35">
      <c r="A3742">
        <v>54240</v>
      </c>
      <c r="B3742" s="18">
        <v>42609</v>
      </c>
      <c r="C3742" t="s">
        <v>60</v>
      </c>
      <c r="D3742">
        <v>1</v>
      </c>
      <c r="E3742">
        <v>14</v>
      </c>
      <c r="F3742">
        <v>15</v>
      </c>
      <c r="G3742">
        <v>10.36</v>
      </c>
      <c r="H3742" t="str">
        <f>VLOOKUP(Table_Villen_viihde.accdb[[#This Row],[MyyjäID]],ville_myyjät!$A$2:$B$17,2,FALSE)</f>
        <v>Jani</v>
      </c>
      <c r="I3742" t="str">
        <f>VLOOKUP(Table_Villen_viihde.accdb[[#This Row],[myyjä]],ville_myyjät!$B$2:$C$17,2,FALSE)</f>
        <v>Mies</v>
      </c>
      <c r="J3742" t="str">
        <f>VLOOKUP(Table_Villen_viihde.accdb[[#This Row],[Tuotenumero]],Table_Villen_viihde.accdb5[[Tuotenumero]:[Tuote]],2,FALSE)</f>
        <v>Antennikaapeli</v>
      </c>
      <c r="K3742" s="3">
        <f>VLOOKUP(Table_Villen_viihde.accdb[[#This Row],[Tuotenumero]],Table_Villen_viihde.accdb5[[Tuotenumero]:[TuoteryhmäID]],3,FALSE)</f>
        <v>4</v>
      </c>
      <c r="L3742" s="3" t="str">
        <f>VLOOKUP(Table_Villen_viihde.accdb[[#This Row],[Ryhmänro]],Table_Villen_viihde.accdb6[],2,FALSE)</f>
        <v>Tarvikkeet</v>
      </c>
    </row>
    <row r="3743" spans="1:12" x14ac:dyDescent="0.35">
      <c r="A3743">
        <v>54241</v>
      </c>
      <c r="B3743" s="18">
        <v>42609</v>
      </c>
      <c r="C3743" t="s">
        <v>60</v>
      </c>
      <c r="D3743">
        <v>1</v>
      </c>
      <c r="E3743">
        <v>11</v>
      </c>
      <c r="F3743">
        <v>15</v>
      </c>
      <c r="G3743">
        <v>10.9</v>
      </c>
      <c r="H3743" t="str">
        <f>VLOOKUP(Table_Villen_viihde.accdb[[#This Row],[MyyjäID]],ville_myyjät!$A$2:$B$17,2,FALSE)</f>
        <v>Kuisma</v>
      </c>
      <c r="I3743" t="str">
        <f>VLOOKUP(Table_Villen_viihde.accdb[[#This Row],[myyjä]],ville_myyjät!$B$2:$C$17,2,FALSE)</f>
        <v>Mies</v>
      </c>
      <c r="J3743" t="str">
        <f>VLOOKUP(Table_Villen_viihde.accdb[[#This Row],[Tuotenumero]],Table_Villen_viihde.accdb5[[Tuotenumero]:[Tuote]],2,FALSE)</f>
        <v>Antennikaapeli</v>
      </c>
      <c r="K3743" s="3">
        <f>VLOOKUP(Table_Villen_viihde.accdb[[#This Row],[Tuotenumero]],Table_Villen_viihde.accdb5[[Tuotenumero]:[TuoteryhmäID]],3,FALSE)</f>
        <v>4</v>
      </c>
      <c r="L3743" s="3" t="str">
        <f>VLOOKUP(Table_Villen_viihde.accdb[[#This Row],[Ryhmänro]],Table_Villen_viihde.accdb6[],2,FALSE)</f>
        <v>Tarvikkeet</v>
      </c>
    </row>
    <row r="3744" spans="1:12" x14ac:dyDescent="0.35">
      <c r="A3744">
        <v>54242</v>
      </c>
      <c r="B3744" s="18">
        <v>42609</v>
      </c>
      <c r="C3744" t="s">
        <v>60</v>
      </c>
      <c r="D3744">
        <v>1</v>
      </c>
      <c r="E3744">
        <v>1</v>
      </c>
      <c r="F3744">
        <v>15</v>
      </c>
      <c r="G3744">
        <v>10.18</v>
      </c>
      <c r="H3744" t="str">
        <f>VLOOKUP(Table_Villen_viihde.accdb[[#This Row],[MyyjäID]],ville_myyjät!$A$2:$B$17,2,FALSE)</f>
        <v>Liisa</v>
      </c>
      <c r="I3744" t="str">
        <f>VLOOKUP(Table_Villen_viihde.accdb[[#This Row],[myyjä]],ville_myyjät!$B$2:$C$17,2,FALSE)</f>
        <v>Nainen</v>
      </c>
      <c r="J3744" t="str">
        <f>VLOOKUP(Table_Villen_viihde.accdb[[#This Row],[Tuotenumero]],Table_Villen_viihde.accdb5[[Tuotenumero]:[Tuote]],2,FALSE)</f>
        <v>Antennikaapeli</v>
      </c>
      <c r="K3744" s="3">
        <f>VLOOKUP(Table_Villen_viihde.accdb[[#This Row],[Tuotenumero]],Table_Villen_viihde.accdb5[[Tuotenumero]:[TuoteryhmäID]],3,FALSE)</f>
        <v>4</v>
      </c>
      <c r="L3744" s="3" t="str">
        <f>VLOOKUP(Table_Villen_viihde.accdb[[#This Row],[Ryhmänro]],Table_Villen_viihde.accdb6[],2,FALSE)</f>
        <v>Tarvikkeet</v>
      </c>
    </row>
    <row r="3745" spans="1:12" x14ac:dyDescent="0.35">
      <c r="A3745">
        <v>54243</v>
      </c>
      <c r="B3745" s="18">
        <v>42610</v>
      </c>
      <c r="C3745" t="s">
        <v>60</v>
      </c>
      <c r="D3745">
        <v>1</v>
      </c>
      <c r="E3745">
        <v>10</v>
      </c>
      <c r="F3745">
        <v>15</v>
      </c>
      <c r="G3745">
        <v>10.77</v>
      </c>
      <c r="H3745" t="str">
        <f>VLOOKUP(Table_Villen_viihde.accdb[[#This Row],[MyyjäID]],ville_myyjät!$A$2:$B$17,2,FALSE)</f>
        <v>Ilona</v>
      </c>
      <c r="I3745" t="str">
        <f>VLOOKUP(Table_Villen_viihde.accdb[[#This Row],[myyjä]],ville_myyjät!$B$2:$C$17,2,FALSE)</f>
        <v>Nainen</v>
      </c>
      <c r="J3745" t="str">
        <f>VLOOKUP(Table_Villen_viihde.accdb[[#This Row],[Tuotenumero]],Table_Villen_viihde.accdb5[[Tuotenumero]:[Tuote]],2,FALSE)</f>
        <v>Antennikaapeli</v>
      </c>
      <c r="K3745" s="3">
        <f>VLOOKUP(Table_Villen_viihde.accdb[[#This Row],[Tuotenumero]],Table_Villen_viihde.accdb5[[Tuotenumero]:[TuoteryhmäID]],3,FALSE)</f>
        <v>4</v>
      </c>
      <c r="L3745" s="3" t="str">
        <f>VLOOKUP(Table_Villen_viihde.accdb[[#This Row],[Ryhmänro]],Table_Villen_viihde.accdb6[],2,FALSE)</f>
        <v>Tarvikkeet</v>
      </c>
    </row>
    <row r="3746" spans="1:12" x14ac:dyDescent="0.35">
      <c r="A3746">
        <v>54244</v>
      </c>
      <c r="B3746" s="18">
        <v>42610</v>
      </c>
      <c r="C3746" t="s">
        <v>59</v>
      </c>
      <c r="D3746">
        <v>1</v>
      </c>
      <c r="E3746">
        <v>1</v>
      </c>
      <c r="F3746">
        <v>238</v>
      </c>
      <c r="G3746">
        <v>134.47999999999999</v>
      </c>
      <c r="H3746" t="str">
        <f>VLOOKUP(Table_Villen_viihde.accdb[[#This Row],[MyyjäID]],ville_myyjät!$A$2:$B$17,2,FALSE)</f>
        <v>Liisa</v>
      </c>
      <c r="I3746" t="str">
        <f>VLOOKUP(Table_Villen_viihde.accdb[[#This Row],[myyjä]],ville_myyjät!$B$2:$C$17,2,FALSE)</f>
        <v>Nainen</v>
      </c>
      <c r="J3746" t="str">
        <f>VLOOKUP(Table_Villen_viihde.accdb[[#This Row],[Tuotenumero]],Table_Villen_viihde.accdb5[[Tuotenumero]:[Tuote]],2,FALSE)</f>
        <v>Levysoitin</v>
      </c>
      <c r="K3746" s="3">
        <f>VLOOKUP(Table_Villen_viihde.accdb[[#This Row],[Tuotenumero]],Table_Villen_viihde.accdb5[[Tuotenumero]:[TuoteryhmäID]],3,FALSE)</f>
        <v>1</v>
      </c>
      <c r="L3746" s="3" t="str">
        <f>VLOOKUP(Table_Villen_viihde.accdb[[#This Row],[Ryhmänro]],Table_Villen_viihde.accdb6[],2,FALSE)</f>
        <v>Äänentoisto</v>
      </c>
    </row>
    <row r="3747" spans="1:12" x14ac:dyDescent="0.35">
      <c r="A3747">
        <v>54245</v>
      </c>
      <c r="B3747" s="18">
        <v>42611</v>
      </c>
      <c r="C3747" t="s">
        <v>60</v>
      </c>
      <c r="D3747">
        <v>1</v>
      </c>
      <c r="E3747">
        <v>6</v>
      </c>
      <c r="F3747">
        <v>15</v>
      </c>
      <c r="G3747">
        <v>10.15</v>
      </c>
      <c r="H3747" t="str">
        <f>VLOOKUP(Table_Villen_viihde.accdb[[#This Row],[MyyjäID]],ville_myyjät!$A$2:$B$17,2,FALSE)</f>
        <v>Mikko</v>
      </c>
      <c r="I3747" t="str">
        <f>VLOOKUP(Table_Villen_viihde.accdb[[#This Row],[myyjä]],ville_myyjät!$B$2:$C$17,2,FALSE)</f>
        <v>Mies</v>
      </c>
      <c r="J3747" t="str">
        <f>VLOOKUP(Table_Villen_viihde.accdb[[#This Row],[Tuotenumero]],Table_Villen_viihde.accdb5[[Tuotenumero]:[Tuote]],2,FALSE)</f>
        <v>Antennikaapeli</v>
      </c>
      <c r="K3747" s="3">
        <f>VLOOKUP(Table_Villen_viihde.accdb[[#This Row],[Tuotenumero]],Table_Villen_viihde.accdb5[[Tuotenumero]:[TuoteryhmäID]],3,FALSE)</f>
        <v>4</v>
      </c>
      <c r="L3747" s="3" t="str">
        <f>VLOOKUP(Table_Villen_viihde.accdb[[#This Row],[Ryhmänro]],Table_Villen_viihde.accdb6[],2,FALSE)</f>
        <v>Tarvikkeet</v>
      </c>
    </row>
    <row r="3748" spans="1:12" x14ac:dyDescent="0.35">
      <c r="A3748">
        <v>54246</v>
      </c>
      <c r="B3748" s="18">
        <v>42611</v>
      </c>
      <c r="C3748" t="s">
        <v>60</v>
      </c>
      <c r="D3748">
        <v>1</v>
      </c>
      <c r="E3748">
        <v>5</v>
      </c>
      <c r="F3748">
        <v>15</v>
      </c>
      <c r="G3748">
        <v>10.6</v>
      </c>
      <c r="H3748" t="str">
        <f>VLOOKUP(Table_Villen_viihde.accdb[[#This Row],[MyyjäID]],ville_myyjät!$A$2:$B$17,2,FALSE)</f>
        <v>Petri</v>
      </c>
      <c r="I3748" t="str">
        <f>VLOOKUP(Table_Villen_viihde.accdb[[#This Row],[myyjä]],ville_myyjät!$B$2:$C$17,2,FALSE)</f>
        <v>Mies</v>
      </c>
      <c r="J3748" t="str">
        <f>VLOOKUP(Table_Villen_viihde.accdb[[#This Row],[Tuotenumero]],Table_Villen_viihde.accdb5[[Tuotenumero]:[Tuote]],2,FALSE)</f>
        <v>Antennikaapeli</v>
      </c>
      <c r="K3748" s="3">
        <f>VLOOKUP(Table_Villen_viihde.accdb[[#This Row],[Tuotenumero]],Table_Villen_viihde.accdb5[[Tuotenumero]:[TuoteryhmäID]],3,FALSE)</f>
        <v>4</v>
      </c>
      <c r="L3748" s="3" t="str">
        <f>VLOOKUP(Table_Villen_viihde.accdb[[#This Row],[Ryhmänro]],Table_Villen_viihde.accdb6[],2,FALSE)</f>
        <v>Tarvikkeet</v>
      </c>
    </row>
    <row r="3749" spans="1:12" x14ac:dyDescent="0.35">
      <c r="A3749">
        <v>54247</v>
      </c>
      <c r="B3749" s="18">
        <v>42612</v>
      </c>
      <c r="C3749" t="s">
        <v>60</v>
      </c>
      <c r="D3749">
        <v>1</v>
      </c>
      <c r="E3749">
        <v>14</v>
      </c>
      <c r="F3749">
        <v>15</v>
      </c>
      <c r="G3749">
        <v>10.47</v>
      </c>
      <c r="H3749" t="str">
        <f>VLOOKUP(Table_Villen_viihde.accdb[[#This Row],[MyyjäID]],ville_myyjät!$A$2:$B$17,2,FALSE)</f>
        <v>Jani</v>
      </c>
      <c r="I3749" t="str">
        <f>VLOOKUP(Table_Villen_viihde.accdb[[#This Row],[myyjä]],ville_myyjät!$B$2:$C$17,2,FALSE)</f>
        <v>Mies</v>
      </c>
      <c r="J3749" t="str">
        <f>VLOOKUP(Table_Villen_viihde.accdb[[#This Row],[Tuotenumero]],Table_Villen_viihde.accdb5[[Tuotenumero]:[Tuote]],2,FALSE)</f>
        <v>Antennikaapeli</v>
      </c>
      <c r="K3749" s="3">
        <f>VLOOKUP(Table_Villen_viihde.accdb[[#This Row],[Tuotenumero]],Table_Villen_viihde.accdb5[[Tuotenumero]:[TuoteryhmäID]],3,FALSE)</f>
        <v>4</v>
      </c>
      <c r="L3749" s="3" t="str">
        <f>VLOOKUP(Table_Villen_viihde.accdb[[#This Row],[Ryhmänro]],Table_Villen_viihde.accdb6[],2,FALSE)</f>
        <v>Tarvikkeet</v>
      </c>
    </row>
    <row r="3750" spans="1:12" x14ac:dyDescent="0.35">
      <c r="A3750">
        <v>54248</v>
      </c>
      <c r="B3750" s="18">
        <v>42612</v>
      </c>
      <c r="C3750" t="s">
        <v>60</v>
      </c>
      <c r="D3750">
        <v>1</v>
      </c>
      <c r="E3750">
        <v>13</v>
      </c>
      <c r="F3750">
        <v>15</v>
      </c>
      <c r="G3750">
        <v>10.39</v>
      </c>
      <c r="H3750" t="str">
        <f>VLOOKUP(Table_Villen_viihde.accdb[[#This Row],[MyyjäID]],ville_myyjät!$A$2:$B$17,2,FALSE)</f>
        <v>Kaarlo</v>
      </c>
      <c r="I3750" t="str">
        <f>VLOOKUP(Table_Villen_viihde.accdb[[#This Row],[myyjä]],ville_myyjät!$B$2:$C$17,2,FALSE)</f>
        <v>Mies</v>
      </c>
      <c r="J3750" t="str">
        <f>VLOOKUP(Table_Villen_viihde.accdb[[#This Row],[Tuotenumero]],Table_Villen_viihde.accdb5[[Tuotenumero]:[Tuote]],2,FALSE)</f>
        <v>Antennikaapeli</v>
      </c>
      <c r="K3750" s="3">
        <f>VLOOKUP(Table_Villen_viihde.accdb[[#This Row],[Tuotenumero]],Table_Villen_viihde.accdb5[[Tuotenumero]:[TuoteryhmäID]],3,FALSE)</f>
        <v>4</v>
      </c>
      <c r="L3750" s="3" t="str">
        <f>VLOOKUP(Table_Villen_viihde.accdb[[#This Row],[Ryhmänro]],Table_Villen_viihde.accdb6[],2,FALSE)</f>
        <v>Tarvikkeet</v>
      </c>
    </row>
    <row r="3751" spans="1:12" x14ac:dyDescent="0.35">
      <c r="A3751">
        <v>54249</v>
      </c>
      <c r="B3751" s="18">
        <v>42612</v>
      </c>
      <c r="C3751" t="s">
        <v>60</v>
      </c>
      <c r="D3751">
        <v>1</v>
      </c>
      <c r="E3751">
        <v>7</v>
      </c>
      <c r="F3751">
        <v>15</v>
      </c>
      <c r="G3751">
        <v>10.59</v>
      </c>
      <c r="H3751" t="str">
        <f>VLOOKUP(Table_Villen_viihde.accdb[[#This Row],[MyyjäID]],ville_myyjät!$A$2:$B$17,2,FALSE)</f>
        <v>Kaija</v>
      </c>
      <c r="I3751" t="str">
        <f>VLOOKUP(Table_Villen_viihde.accdb[[#This Row],[myyjä]],ville_myyjät!$B$2:$C$17,2,FALSE)</f>
        <v>Nainen</v>
      </c>
      <c r="J3751" t="str">
        <f>VLOOKUP(Table_Villen_viihde.accdb[[#This Row],[Tuotenumero]],Table_Villen_viihde.accdb5[[Tuotenumero]:[Tuote]],2,FALSE)</f>
        <v>Antennikaapeli</v>
      </c>
      <c r="K3751" s="3">
        <f>VLOOKUP(Table_Villen_viihde.accdb[[#This Row],[Tuotenumero]],Table_Villen_viihde.accdb5[[Tuotenumero]:[TuoteryhmäID]],3,FALSE)</f>
        <v>4</v>
      </c>
      <c r="L3751" s="3" t="str">
        <f>VLOOKUP(Table_Villen_viihde.accdb[[#This Row],[Ryhmänro]],Table_Villen_viihde.accdb6[],2,FALSE)</f>
        <v>Tarvikkeet</v>
      </c>
    </row>
    <row r="3752" spans="1:12" x14ac:dyDescent="0.35">
      <c r="A3752">
        <v>54250</v>
      </c>
      <c r="B3752" s="18">
        <v>42612</v>
      </c>
      <c r="C3752" t="s">
        <v>65</v>
      </c>
      <c r="D3752">
        <v>1</v>
      </c>
      <c r="E3752">
        <v>9</v>
      </c>
      <c r="F3752">
        <v>32</v>
      </c>
      <c r="G3752">
        <v>18.86</v>
      </c>
      <c r="H3752" t="str">
        <f>VLOOKUP(Table_Villen_viihde.accdb[[#This Row],[MyyjäID]],ville_myyjät!$A$2:$B$17,2,FALSE)</f>
        <v>Juuso</v>
      </c>
      <c r="I3752" t="str">
        <f>VLOOKUP(Table_Villen_viihde.accdb[[#This Row],[myyjä]],ville_myyjät!$B$2:$C$17,2,FALSE)</f>
        <v>Mies</v>
      </c>
      <c r="J3752" t="str">
        <f>VLOOKUP(Table_Villen_viihde.accdb[[#This Row],[Tuotenumero]],Table_Villen_viihde.accdb5[[Tuotenumero]:[Tuote]],2,FALSE)</f>
        <v>Liitinsarja</v>
      </c>
      <c r="K3752" s="3">
        <f>VLOOKUP(Table_Villen_viihde.accdb[[#This Row],[Tuotenumero]],Table_Villen_viihde.accdb5[[Tuotenumero]:[TuoteryhmäID]],3,FALSE)</f>
        <v>4</v>
      </c>
      <c r="L3752" s="3" t="str">
        <f>VLOOKUP(Table_Villen_viihde.accdb[[#This Row],[Ryhmänro]],Table_Villen_viihde.accdb6[],2,FALSE)</f>
        <v>Tarvikkeet</v>
      </c>
    </row>
    <row r="3753" spans="1:12" x14ac:dyDescent="0.35">
      <c r="A3753">
        <v>54251</v>
      </c>
      <c r="B3753" s="18">
        <v>42613</v>
      </c>
      <c r="C3753" t="s">
        <v>59</v>
      </c>
      <c r="D3753">
        <v>1</v>
      </c>
      <c r="E3753">
        <v>6</v>
      </c>
      <c r="F3753">
        <v>259</v>
      </c>
      <c r="G3753">
        <v>139.66999999999999</v>
      </c>
      <c r="H3753" t="str">
        <f>VLOOKUP(Table_Villen_viihde.accdb[[#This Row],[MyyjäID]],ville_myyjät!$A$2:$B$17,2,FALSE)</f>
        <v>Mikko</v>
      </c>
      <c r="I3753" t="str">
        <f>VLOOKUP(Table_Villen_viihde.accdb[[#This Row],[myyjä]],ville_myyjät!$B$2:$C$17,2,FALSE)</f>
        <v>Mies</v>
      </c>
      <c r="J3753" t="str">
        <f>VLOOKUP(Table_Villen_viihde.accdb[[#This Row],[Tuotenumero]],Table_Villen_viihde.accdb5[[Tuotenumero]:[Tuote]],2,FALSE)</f>
        <v>Levysoitin</v>
      </c>
      <c r="K3753" s="3">
        <f>VLOOKUP(Table_Villen_viihde.accdb[[#This Row],[Tuotenumero]],Table_Villen_viihde.accdb5[[Tuotenumero]:[TuoteryhmäID]],3,FALSE)</f>
        <v>1</v>
      </c>
      <c r="L3753" s="3" t="str">
        <f>VLOOKUP(Table_Villen_viihde.accdb[[#This Row],[Ryhmänro]],Table_Villen_viihde.accdb6[],2,FALSE)</f>
        <v>Äänentoisto</v>
      </c>
    </row>
    <row r="3754" spans="1:12" x14ac:dyDescent="0.35">
      <c r="A3754">
        <v>54252</v>
      </c>
      <c r="B3754" s="18">
        <v>42613</v>
      </c>
      <c r="C3754" t="s">
        <v>60</v>
      </c>
      <c r="D3754">
        <v>1</v>
      </c>
      <c r="E3754">
        <v>7</v>
      </c>
      <c r="F3754">
        <v>15</v>
      </c>
      <c r="G3754">
        <v>10.77</v>
      </c>
      <c r="H3754" t="str">
        <f>VLOOKUP(Table_Villen_viihde.accdb[[#This Row],[MyyjäID]],ville_myyjät!$A$2:$B$17,2,FALSE)</f>
        <v>Kaija</v>
      </c>
      <c r="I3754" t="str">
        <f>VLOOKUP(Table_Villen_viihde.accdb[[#This Row],[myyjä]],ville_myyjät!$B$2:$C$17,2,FALSE)</f>
        <v>Nainen</v>
      </c>
      <c r="J3754" t="str">
        <f>VLOOKUP(Table_Villen_viihde.accdb[[#This Row],[Tuotenumero]],Table_Villen_viihde.accdb5[[Tuotenumero]:[Tuote]],2,FALSE)</f>
        <v>Antennikaapeli</v>
      </c>
      <c r="K3754" s="3">
        <f>VLOOKUP(Table_Villen_viihde.accdb[[#This Row],[Tuotenumero]],Table_Villen_viihde.accdb5[[Tuotenumero]:[TuoteryhmäID]],3,FALSE)</f>
        <v>4</v>
      </c>
      <c r="L3754" s="3" t="str">
        <f>VLOOKUP(Table_Villen_viihde.accdb[[#This Row],[Ryhmänro]],Table_Villen_viihde.accdb6[],2,FALSE)</f>
        <v>Tarvikkeet</v>
      </c>
    </row>
    <row r="3755" spans="1:12" x14ac:dyDescent="0.35">
      <c r="A3755">
        <v>54253</v>
      </c>
      <c r="B3755" s="18">
        <v>42613</v>
      </c>
      <c r="C3755" t="s">
        <v>61</v>
      </c>
      <c r="D3755">
        <v>1</v>
      </c>
      <c r="E3755">
        <v>1</v>
      </c>
      <c r="F3755">
        <v>337</v>
      </c>
      <c r="G3755">
        <v>228.92</v>
      </c>
      <c r="H3755" t="str">
        <f>VLOOKUP(Table_Villen_viihde.accdb[[#This Row],[MyyjäID]],ville_myyjät!$A$2:$B$17,2,FALSE)</f>
        <v>Liisa</v>
      </c>
      <c r="I3755" t="str">
        <f>VLOOKUP(Table_Villen_viihde.accdb[[#This Row],[myyjä]],ville_myyjät!$B$2:$C$17,2,FALSE)</f>
        <v>Nainen</v>
      </c>
      <c r="J3755" t="str">
        <f>VLOOKUP(Table_Villen_viihde.accdb[[#This Row],[Tuotenumero]],Table_Villen_viihde.accdb5[[Tuotenumero]:[Tuote]],2,FALSE)</f>
        <v>TV32</v>
      </c>
      <c r="K3755" s="3">
        <f>VLOOKUP(Table_Villen_viihde.accdb[[#This Row],[Tuotenumero]],Table_Villen_viihde.accdb5[[Tuotenumero]:[TuoteryhmäID]],3,FALSE)</f>
        <v>3</v>
      </c>
      <c r="L3755" s="3" t="str">
        <f>VLOOKUP(Table_Villen_viihde.accdb[[#This Row],[Ryhmänro]],Table_Villen_viihde.accdb6[],2,FALSE)</f>
        <v>TV</v>
      </c>
    </row>
    <row r="3756" spans="1:12" x14ac:dyDescent="0.35">
      <c r="A3756">
        <v>54254</v>
      </c>
      <c r="B3756" s="18">
        <v>42614</v>
      </c>
      <c r="C3756" t="s">
        <v>60</v>
      </c>
      <c r="D3756">
        <v>1</v>
      </c>
      <c r="E3756">
        <v>5</v>
      </c>
      <c r="F3756">
        <v>15</v>
      </c>
      <c r="G3756">
        <v>10.33</v>
      </c>
      <c r="H3756" t="str">
        <f>VLOOKUP(Table_Villen_viihde.accdb[[#This Row],[MyyjäID]],ville_myyjät!$A$2:$B$17,2,FALSE)</f>
        <v>Petri</v>
      </c>
      <c r="I3756" t="str">
        <f>VLOOKUP(Table_Villen_viihde.accdb[[#This Row],[myyjä]],ville_myyjät!$B$2:$C$17,2,FALSE)</f>
        <v>Mies</v>
      </c>
      <c r="J3756" t="str">
        <f>VLOOKUP(Table_Villen_viihde.accdb[[#This Row],[Tuotenumero]],Table_Villen_viihde.accdb5[[Tuotenumero]:[Tuote]],2,FALSE)</f>
        <v>Antennikaapeli</v>
      </c>
      <c r="K3756" s="3">
        <f>VLOOKUP(Table_Villen_viihde.accdb[[#This Row],[Tuotenumero]],Table_Villen_viihde.accdb5[[Tuotenumero]:[TuoteryhmäID]],3,FALSE)</f>
        <v>4</v>
      </c>
      <c r="L3756" s="3" t="str">
        <f>VLOOKUP(Table_Villen_viihde.accdb[[#This Row],[Ryhmänro]],Table_Villen_viihde.accdb6[],2,FALSE)</f>
        <v>Tarvikkeet</v>
      </c>
    </row>
    <row r="3757" spans="1:12" x14ac:dyDescent="0.35">
      <c r="A3757">
        <v>54255</v>
      </c>
      <c r="B3757" s="18">
        <v>42614</v>
      </c>
      <c r="C3757" t="s">
        <v>60</v>
      </c>
      <c r="D3757">
        <v>1</v>
      </c>
      <c r="E3757">
        <v>11</v>
      </c>
      <c r="F3757">
        <v>14</v>
      </c>
      <c r="G3757">
        <v>10.63</v>
      </c>
      <c r="H3757" t="str">
        <f>VLOOKUP(Table_Villen_viihde.accdb[[#This Row],[MyyjäID]],ville_myyjät!$A$2:$B$17,2,FALSE)</f>
        <v>Kuisma</v>
      </c>
      <c r="I3757" t="str">
        <f>VLOOKUP(Table_Villen_viihde.accdb[[#This Row],[myyjä]],ville_myyjät!$B$2:$C$17,2,FALSE)</f>
        <v>Mies</v>
      </c>
      <c r="J3757" t="str">
        <f>VLOOKUP(Table_Villen_viihde.accdb[[#This Row],[Tuotenumero]],Table_Villen_viihde.accdb5[[Tuotenumero]:[Tuote]],2,FALSE)</f>
        <v>Antennikaapeli</v>
      </c>
      <c r="K3757" s="3">
        <f>VLOOKUP(Table_Villen_viihde.accdb[[#This Row],[Tuotenumero]],Table_Villen_viihde.accdb5[[Tuotenumero]:[TuoteryhmäID]],3,FALSE)</f>
        <v>4</v>
      </c>
      <c r="L3757" s="3" t="str">
        <f>VLOOKUP(Table_Villen_viihde.accdb[[#This Row],[Ryhmänro]],Table_Villen_viihde.accdb6[],2,FALSE)</f>
        <v>Tarvikkeet</v>
      </c>
    </row>
    <row r="3758" spans="1:12" x14ac:dyDescent="0.35">
      <c r="A3758">
        <v>54256</v>
      </c>
      <c r="B3758" s="18">
        <v>42614</v>
      </c>
      <c r="C3758" t="s">
        <v>60</v>
      </c>
      <c r="D3758">
        <v>1</v>
      </c>
      <c r="E3758">
        <v>7</v>
      </c>
      <c r="F3758">
        <v>15</v>
      </c>
      <c r="G3758">
        <v>10.32</v>
      </c>
      <c r="H3758" t="str">
        <f>VLOOKUP(Table_Villen_viihde.accdb[[#This Row],[MyyjäID]],ville_myyjät!$A$2:$B$17,2,FALSE)</f>
        <v>Kaija</v>
      </c>
      <c r="I3758" t="str">
        <f>VLOOKUP(Table_Villen_viihde.accdb[[#This Row],[myyjä]],ville_myyjät!$B$2:$C$17,2,FALSE)</f>
        <v>Nainen</v>
      </c>
      <c r="J3758" t="str">
        <f>VLOOKUP(Table_Villen_viihde.accdb[[#This Row],[Tuotenumero]],Table_Villen_viihde.accdb5[[Tuotenumero]:[Tuote]],2,FALSE)</f>
        <v>Antennikaapeli</v>
      </c>
      <c r="K3758" s="3">
        <f>VLOOKUP(Table_Villen_viihde.accdb[[#This Row],[Tuotenumero]],Table_Villen_viihde.accdb5[[Tuotenumero]:[TuoteryhmäID]],3,FALSE)</f>
        <v>4</v>
      </c>
      <c r="L3758" s="3" t="str">
        <f>VLOOKUP(Table_Villen_viihde.accdb[[#This Row],[Ryhmänro]],Table_Villen_viihde.accdb6[],2,FALSE)</f>
        <v>Tarvikkeet</v>
      </c>
    </row>
    <row r="3759" spans="1:12" x14ac:dyDescent="0.35">
      <c r="A3759">
        <v>54257</v>
      </c>
      <c r="B3759" s="18">
        <v>42614</v>
      </c>
      <c r="C3759" t="s">
        <v>60</v>
      </c>
      <c r="D3759">
        <v>1</v>
      </c>
      <c r="E3759">
        <v>11</v>
      </c>
      <c r="F3759">
        <v>15</v>
      </c>
      <c r="G3759">
        <v>11.05</v>
      </c>
      <c r="H3759" t="str">
        <f>VLOOKUP(Table_Villen_viihde.accdb[[#This Row],[MyyjäID]],ville_myyjät!$A$2:$B$17,2,FALSE)</f>
        <v>Kuisma</v>
      </c>
      <c r="I3759" t="str">
        <f>VLOOKUP(Table_Villen_viihde.accdb[[#This Row],[myyjä]],ville_myyjät!$B$2:$C$17,2,FALSE)</f>
        <v>Mies</v>
      </c>
      <c r="J3759" t="str">
        <f>VLOOKUP(Table_Villen_viihde.accdb[[#This Row],[Tuotenumero]],Table_Villen_viihde.accdb5[[Tuotenumero]:[Tuote]],2,FALSE)</f>
        <v>Antennikaapeli</v>
      </c>
      <c r="K3759" s="3">
        <f>VLOOKUP(Table_Villen_viihde.accdb[[#This Row],[Tuotenumero]],Table_Villen_viihde.accdb5[[Tuotenumero]:[TuoteryhmäID]],3,FALSE)</f>
        <v>4</v>
      </c>
      <c r="L3759" s="3" t="str">
        <f>VLOOKUP(Table_Villen_viihde.accdb[[#This Row],[Ryhmänro]],Table_Villen_viihde.accdb6[],2,FALSE)</f>
        <v>Tarvikkeet</v>
      </c>
    </row>
    <row r="3760" spans="1:12" x14ac:dyDescent="0.35">
      <c r="A3760">
        <v>54258</v>
      </c>
      <c r="B3760" s="18">
        <v>42614</v>
      </c>
      <c r="C3760" t="s">
        <v>60</v>
      </c>
      <c r="D3760">
        <v>1</v>
      </c>
      <c r="E3760">
        <v>11</v>
      </c>
      <c r="F3760">
        <v>15</v>
      </c>
      <c r="G3760">
        <v>11.05</v>
      </c>
      <c r="H3760" t="str">
        <f>VLOOKUP(Table_Villen_viihde.accdb[[#This Row],[MyyjäID]],ville_myyjät!$A$2:$B$17,2,FALSE)</f>
        <v>Kuisma</v>
      </c>
      <c r="I3760" t="str">
        <f>VLOOKUP(Table_Villen_viihde.accdb[[#This Row],[myyjä]],ville_myyjät!$B$2:$C$17,2,FALSE)</f>
        <v>Mies</v>
      </c>
      <c r="J3760" t="str">
        <f>VLOOKUP(Table_Villen_viihde.accdb[[#This Row],[Tuotenumero]],Table_Villen_viihde.accdb5[[Tuotenumero]:[Tuote]],2,FALSE)</f>
        <v>Antennikaapeli</v>
      </c>
      <c r="K3760" s="3">
        <f>VLOOKUP(Table_Villen_viihde.accdb[[#This Row],[Tuotenumero]],Table_Villen_viihde.accdb5[[Tuotenumero]:[TuoteryhmäID]],3,FALSE)</f>
        <v>4</v>
      </c>
      <c r="L3760" s="3" t="str">
        <f>VLOOKUP(Table_Villen_viihde.accdb[[#This Row],[Ryhmänro]],Table_Villen_viihde.accdb6[],2,FALSE)</f>
        <v>Tarvikkeet</v>
      </c>
    </row>
    <row r="3761" spans="1:12" x14ac:dyDescent="0.35">
      <c r="A3761">
        <v>54259</v>
      </c>
      <c r="B3761" s="18">
        <v>42615</v>
      </c>
      <c r="C3761" t="s">
        <v>60</v>
      </c>
      <c r="D3761">
        <v>1</v>
      </c>
      <c r="E3761">
        <v>1</v>
      </c>
      <c r="F3761">
        <v>15</v>
      </c>
      <c r="G3761">
        <v>10.6</v>
      </c>
      <c r="H3761" t="str">
        <f>VLOOKUP(Table_Villen_viihde.accdb[[#This Row],[MyyjäID]],ville_myyjät!$A$2:$B$17,2,FALSE)</f>
        <v>Liisa</v>
      </c>
      <c r="I3761" t="str">
        <f>VLOOKUP(Table_Villen_viihde.accdb[[#This Row],[myyjä]],ville_myyjät!$B$2:$C$17,2,FALSE)</f>
        <v>Nainen</v>
      </c>
      <c r="J3761" t="str">
        <f>VLOOKUP(Table_Villen_viihde.accdb[[#This Row],[Tuotenumero]],Table_Villen_viihde.accdb5[[Tuotenumero]:[Tuote]],2,FALSE)</f>
        <v>Antennikaapeli</v>
      </c>
      <c r="K3761" s="3">
        <f>VLOOKUP(Table_Villen_viihde.accdb[[#This Row],[Tuotenumero]],Table_Villen_viihde.accdb5[[Tuotenumero]:[TuoteryhmäID]],3,FALSE)</f>
        <v>4</v>
      </c>
      <c r="L3761" s="3" t="str">
        <f>VLOOKUP(Table_Villen_viihde.accdb[[#This Row],[Ryhmänro]],Table_Villen_viihde.accdb6[],2,FALSE)</f>
        <v>Tarvikkeet</v>
      </c>
    </row>
    <row r="3762" spans="1:12" x14ac:dyDescent="0.35">
      <c r="A3762">
        <v>54260</v>
      </c>
      <c r="B3762" s="18">
        <v>42615</v>
      </c>
      <c r="C3762" t="s">
        <v>59</v>
      </c>
      <c r="D3762">
        <v>1</v>
      </c>
      <c r="E3762">
        <v>11</v>
      </c>
      <c r="F3762">
        <v>257</v>
      </c>
      <c r="G3762">
        <v>129.30000000000001</v>
      </c>
      <c r="H3762" t="str">
        <f>VLOOKUP(Table_Villen_viihde.accdb[[#This Row],[MyyjäID]],ville_myyjät!$A$2:$B$17,2,FALSE)</f>
        <v>Kuisma</v>
      </c>
      <c r="I3762" t="str">
        <f>VLOOKUP(Table_Villen_viihde.accdb[[#This Row],[myyjä]],ville_myyjät!$B$2:$C$17,2,FALSE)</f>
        <v>Mies</v>
      </c>
      <c r="J3762" t="str">
        <f>VLOOKUP(Table_Villen_viihde.accdb[[#This Row],[Tuotenumero]],Table_Villen_viihde.accdb5[[Tuotenumero]:[Tuote]],2,FALSE)</f>
        <v>Levysoitin</v>
      </c>
      <c r="K3762" s="3">
        <f>VLOOKUP(Table_Villen_viihde.accdb[[#This Row],[Tuotenumero]],Table_Villen_viihde.accdb5[[Tuotenumero]:[TuoteryhmäID]],3,FALSE)</f>
        <v>1</v>
      </c>
      <c r="L3762" s="3" t="str">
        <f>VLOOKUP(Table_Villen_viihde.accdb[[#This Row],[Ryhmänro]],Table_Villen_viihde.accdb6[],2,FALSE)</f>
        <v>Äänentoisto</v>
      </c>
    </row>
    <row r="3763" spans="1:12" x14ac:dyDescent="0.35">
      <c r="A3763">
        <v>54261</v>
      </c>
      <c r="B3763" s="18">
        <v>42616</v>
      </c>
      <c r="C3763" t="s">
        <v>60</v>
      </c>
      <c r="D3763">
        <v>1</v>
      </c>
      <c r="E3763">
        <v>1</v>
      </c>
      <c r="F3763">
        <v>14</v>
      </c>
      <c r="G3763">
        <v>10.43</v>
      </c>
      <c r="H3763" t="str">
        <f>VLOOKUP(Table_Villen_viihde.accdb[[#This Row],[MyyjäID]],ville_myyjät!$A$2:$B$17,2,FALSE)</f>
        <v>Liisa</v>
      </c>
      <c r="I3763" t="str">
        <f>VLOOKUP(Table_Villen_viihde.accdb[[#This Row],[myyjä]],ville_myyjät!$B$2:$C$17,2,FALSE)</f>
        <v>Nainen</v>
      </c>
      <c r="J3763" t="str">
        <f>VLOOKUP(Table_Villen_viihde.accdb[[#This Row],[Tuotenumero]],Table_Villen_viihde.accdb5[[Tuotenumero]:[Tuote]],2,FALSE)</f>
        <v>Antennikaapeli</v>
      </c>
      <c r="K3763" s="3">
        <f>VLOOKUP(Table_Villen_viihde.accdb[[#This Row],[Tuotenumero]],Table_Villen_viihde.accdb5[[Tuotenumero]:[TuoteryhmäID]],3,FALSE)</f>
        <v>4</v>
      </c>
      <c r="L3763" s="3" t="str">
        <f>VLOOKUP(Table_Villen_viihde.accdb[[#This Row],[Ryhmänro]],Table_Villen_viihde.accdb6[],2,FALSE)</f>
        <v>Tarvikkeet</v>
      </c>
    </row>
    <row r="3764" spans="1:12" x14ac:dyDescent="0.35">
      <c r="A3764">
        <v>54262</v>
      </c>
      <c r="B3764" s="18">
        <v>42616</v>
      </c>
      <c r="C3764" t="s">
        <v>61</v>
      </c>
      <c r="D3764">
        <v>1</v>
      </c>
      <c r="E3764">
        <v>2</v>
      </c>
      <c r="F3764">
        <v>332</v>
      </c>
      <c r="G3764">
        <v>230.16</v>
      </c>
      <c r="H3764" t="str">
        <f>VLOOKUP(Table_Villen_viihde.accdb[[#This Row],[MyyjäID]],ville_myyjät!$A$2:$B$17,2,FALSE)</f>
        <v>Maija</v>
      </c>
      <c r="I3764" t="str">
        <f>VLOOKUP(Table_Villen_viihde.accdb[[#This Row],[myyjä]],ville_myyjät!$B$2:$C$17,2,FALSE)</f>
        <v>Nainen</v>
      </c>
      <c r="J3764" t="str">
        <f>VLOOKUP(Table_Villen_viihde.accdb[[#This Row],[Tuotenumero]],Table_Villen_viihde.accdb5[[Tuotenumero]:[Tuote]],2,FALSE)</f>
        <v>TV32</v>
      </c>
      <c r="K3764" s="3">
        <f>VLOOKUP(Table_Villen_viihde.accdb[[#This Row],[Tuotenumero]],Table_Villen_viihde.accdb5[[Tuotenumero]:[TuoteryhmäID]],3,FALSE)</f>
        <v>3</v>
      </c>
      <c r="L3764" s="3" t="str">
        <f>VLOOKUP(Table_Villen_viihde.accdb[[#This Row],[Ryhmänro]],Table_Villen_viihde.accdb6[],2,FALSE)</f>
        <v>TV</v>
      </c>
    </row>
    <row r="3765" spans="1:12" x14ac:dyDescent="0.35">
      <c r="A3765">
        <v>54263</v>
      </c>
      <c r="B3765" s="18">
        <v>42616</v>
      </c>
      <c r="C3765" t="s">
        <v>60</v>
      </c>
      <c r="D3765">
        <v>1</v>
      </c>
      <c r="E3765">
        <v>11</v>
      </c>
      <c r="F3765">
        <v>15</v>
      </c>
      <c r="G3765">
        <v>10.199999999999999</v>
      </c>
      <c r="H3765" t="str">
        <f>VLOOKUP(Table_Villen_viihde.accdb[[#This Row],[MyyjäID]],ville_myyjät!$A$2:$B$17,2,FALSE)</f>
        <v>Kuisma</v>
      </c>
      <c r="I3765" t="str">
        <f>VLOOKUP(Table_Villen_viihde.accdb[[#This Row],[myyjä]],ville_myyjät!$B$2:$C$17,2,FALSE)</f>
        <v>Mies</v>
      </c>
      <c r="J3765" t="str">
        <f>VLOOKUP(Table_Villen_viihde.accdb[[#This Row],[Tuotenumero]],Table_Villen_viihde.accdb5[[Tuotenumero]:[Tuote]],2,FALSE)</f>
        <v>Antennikaapeli</v>
      </c>
      <c r="K3765" s="3">
        <f>VLOOKUP(Table_Villen_viihde.accdb[[#This Row],[Tuotenumero]],Table_Villen_viihde.accdb5[[Tuotenumero]:[TuoteryhmäID]],3,FALSE)</f>
        <v>4</v>
      </c>
      <c r="L3765" s="3" t="str">
        <f>VLOOKUP(Table_Villen_viihde.accdb[[#This Row],[Ryhmänro]],Table_Villen_viihde.accdb6[],2,FALSE)</f>
        <v>Tarvikkeet</v>
      </c>
    </row>
    <row r="3766" spans="1:12" x14ac:dyDescent="0.35">
      <c r="A3766">
        <v>54264</v>
      </c>
      <c r="B3766" s="18">
        <v>42616</v>
      </c>
      <c r="C3766" t="s">
        <v>60</v>
      </c>
      <c r="D3766">
        <v>1</v>
      </c>
      <c r="E3766">
        <v>6</v>
      </c>
      <c r="F3766">
        <v>14</v>
      </c>
      <c r="G3766">
        <v>10.48</v>
      </c>
      <c r="H3766" t="str">
        <f>VLOOKUP(Table_Villen_viihde.accdb[[#This Row],[MyyjäID]],ville_myyjät!$A$2:$B$17,2,FALSE)</f>
        <v>Mikko</v>
      </c>
      <c r="I3766" t="str">
        <f>VLOOKUP(Table_Villen_viihde.accdb[[#This Row],[myyjä]],ville_myyjät!$B$2:$C$17,2,FALSE)</f>
        <v>Mies</v>
      </c>
      <c r="J3766" t="str">
        <f>VLOOKUP(Table_Villen_viihde.accdb[[#This Row],[Tuotenumero]],Table_Villen_viihde.accdb5[[Tuotenumero]:[Tuote]],2,FALSE)</f>
        <v>Antennikaapeli</v>
      </c>
      <c r="K3766" s="3">
        <f>VLOOKUP(Table_Villen_viihde.accdb[[#This Row],[Tuotenumero]],Table_Villen_viihde.accdb5[[Tuotenumero]:[TuoteryhmäID]],3,FALSE)</f>
        <v>4</v>
      </c>
      <c r="L3766" s="3" t="str">
        <f>VLOOKUP(Table_Villen_viihde.accdb[[#This Row],[Ryhmänro]],Table_Villen_viihde.accdb6[],2,FALSE)</f>
        <v>Tarvikkeet</v>
      </c>
    </row>
    <row r="3767" spans="1:12" x14ac:dyDescent="0.35">
      <c r="A3767">
        <v>54265</v>
      </c>
      <c r="B3767" s="18">
        <v>42616</v>
      </c>
      <c r="C3767" t="s">
        <v>58</v>
      </c>
      <c r="D3767">
        <v>1</v>
      </c>
      <c r="E3767">
        <v>3</v>
      </c>
      <c r="F3767">
        <v>18</v>
      </c>
      <c r="G3767">
        <v>9.44</v>
      </c>
      <c r="H3767" t="str">
        <f>VLOOKUP(Table_Villen_viihde.accdb[[#This Row],[MyyjäID]],ville_myyjät!$A$2:$B$17,2,FALSE)</f>
        <v>Helena</v>
      </c>
      <c r="I3767" t="str">
        <f>VLOOKUP(Table_Villen_viihde.accdb[[#This Row],[myyjä]],ville_myyjät!$B$2:$C$17,2,FALSE)</f>
        <v>Nainen</v>
      </c>
      <c r="J3767" t="str">
        <f>VLOOKUP(Table_Villen_viihde.accdb[[#This Row],[Tuotenumero]],Table_Villen_viihde.accdb5[[Tuotenumero]:[Tuote]],2,FALSE)</f>
        <v>USB-kaapeli</v>
      </c>
      <c r="K3767" s="3">
        <f>VLOOKUP(Table_Villen_viihde.accdb[[#This Row],[Tuotenumero]],Table_Villen_viihde.accdb5[[Tuotenumero]:[TuoteryhmäID]],3,FALSE)</f>
        <v>4</v>
      </c>
      <c r="L3767" s="3" t="str">
        <f>VLOOKUP(Table_Villen_viihde.accdb[[#This Row],[Ryhmänro]],Table_Villen_viihde.accdb6[],2,FALSE)</f>
        <v>Tarvikkeet</v>
      </c>
    </row>
    <row r="3768" spans="1:12" x14ac:dyDescent="0.35">
      <c r="A3768">
        <v>54266</v>
      </c>
      <c r="B3768" s="18">
        <v>42616</v>
      </c>
      <c r="C3768" t="s">
        <v>60</v>
      </c>
      <c r="D3768">
        <v>2</v>
      </c>
      <c r="E3768">
        <v>6</v>
      </c>
      <c r="F3768">
        <v>15</v>
      </c>
      <c r="G3768">
        <v>10.16</v>
      </c>
      <c r="H3768" t="str">
        <f>VLOOKUP(Table_Villen_viihde.accdb[[#This Row],[MyyjäID]],ville_myyjät!$A$2:$B$17,2,FALSE)</f>
        <v>Mikko</v>
      </c>
      <c r="I3768" t="str">
        <f>VLOOKUP(Table_Villen_viihde.accdb[[#This Row],[myyjä]],ville_myyjät!$B$2:$C$17,2,FALSE)</f>
        <v>Mies</v>
      </c>
      <c r="J3768" t="str">
        <f>VLOOKUP(Table_Villen_viihde.accdb[[#This Row],[Tuotenumero]],Table_Villen_viihde.accdb5[[Tuotenumero]:[Tuote]],2,FALSE)</f>
        <v>Antennikaapeli</v>
      </c>
      <c r="K3768" s="3">
        <f>VLOOKUP(Table_Villen_viihde.accdb[[#This Row],[Tuotenumero]],Table_Villen_viihde.accdb5[[Tuotenumero]:[TuoteryhmäID]],3,FALSE)</f>
        <v>4</v>
      </c>
      <c r="L3768" s="3" t="str">
        <f>VLOOKUP(Table_Villen_viihde.accdb[[#This Row],[Ryhmänro]],Table_Villen_viihde.accdb6[],2,FALSE)</f>
        <v>Tarvikkeet</v>
      </c>
    </row>
    <row r="3769" spans="1:12" x14ac:dyDescent="0.35">
      <c r="A3769">
        <v>54267</v>
      </c>
      <c r="B3769" s="18">
        <v>42616</v>
      </c>
      <c r="C3769" t="s">
        <v>60</v>
      </c>
      <c r="D3769">
        <v>1</v>
      </c>
      <c r="E3769">
        <v>5</v>
      </c>
      <c r="F3769">
        <v>14</v>
      </c>
      <c r="G3769">
        <v>11.26</v>
      </c>
      <c r="H3769" t="str">
        <f>VLOOKUP(Table_Villen_viihde.accdb[[#This Row],[MyyjäID]],ville_myyjät!$A$2:$B$17,2,FALSE)</f>
        <v>Petri</v>
      </c>
      <c r="I3769" t="str">
        <f>VLOOKUP(Table_Villen_viihde.accdb[[#This Row],[myyjä]],ville_myyjät!$B$2:$C$17,2,FALSE)</f>
        <v>Mies</v>
      </c>
      <c r="J3769" t="str">
        <f>VLOOKUP(Table_Villen_viihde.accdb[[#This Row],[Tuotenumero]],Table_Villen_viihde.accdb5[[Tuotenumero]:[Tuote]],2,FALSE)</f>
        <v>Antennikaapeli</v>
      </c>
      <c r="K3769" s="3">
        <f>VLOOKUP(Table_Villen_viihde.accdb[[#This Row],[Tuotenumero]],Table_Villen_viihde.accdb5[[Tuotenumero]:[TuoteryhmäID]],3,FALSE)</f>
        <v>4</v>
      </c>
      <c r="L3769" s="3" t="str">
        <f>VLOOKUP(Table_Villen_viihde.accdb[[#This Row],[Ryhmänro]],Table_Villen_viihde.accdb6[],2,FALSE)</f>
        <v>Tarvikkeet</v>
      </c>
    </row>
    <row r="3770" spans="1:12" x14ac:dyDescent="0.35">
      <c r="A3770">
        <v>54268</v>
      </c>
      <c r="B3770" s="18">
        <v>42617</v>
      </c>
      <c r="C3770" t="s">
        <v>59</v>
      </c>
      <c r="D3770">
        <v>1</v>
      </c>
      <c r="E3770">
        <v>11</v>
      </c>
      <c r="F3770">
        <v>240</v>
      </c>
      <c r="G3770">
        <v>134.02000000000001</v>
      </c>
      <c r="H3770" t="str">
        <f>VLOOKUP(Table_Villen_viihde.accdb[[#This Row],[MyyjäID]],ville_myyjät!$A$2:$B$17,2,FALSE)</f>
        <v>Kuisma</v>
      </c>
      <c r="I3770" t="str">
        <f>VLOOKUP(Table_Villen_viihde.accdb[[#This Row],[myyjä]],ville_myyjät!$B$2:$C$17,2,FALSE)</f>
        <v>Mies</v>
      </c>
      <c r="J3770" t="str">
        <f>VLOOKUP(Table_Villen_viihde.accdb[[#This Row],[Tuotenumero]],Table_Villen_viihde.accdb5[[Tuotenumero]:[Tuote]],2,FALSE)</f>
        <v>Levysoitin</v>
      </c>
      <c r="K3770" s="3">
        <f>VLOOKUP(Table_Villen_viihde.accdb[[#This Row],[Tuotenumero]],Table_Villen_viihde.accdb5[[Tuotenumero]:[TuoteryhmäID]],3,FALSE)</f>
        <v>1</v>
      </c>
      <c r="L3770" s="3" t="str">
        <f>VLOOKUP(Table_Villen_viihde.accdb[[#This Row],[Ryhmänro]],Table_Villen_viihde.accdb6[],2,FALSE)</f>
        <v>Äänentoisto</v>
      </c>
    </row>
    <row r="3771" spans="1:12" x14ac:dyDescent="0.35">
      <c r="A3771">
        <v>54269</v>
      </c>
      <c r="B3771" s="18">
        <v>42617</v>
      </c>
      <c r="C3771" t="s">
        <v>60</v>
      </c>
      <c r="D3771">
        <v>1</v>
      </c>
      <c r="E3771">
        <v>11</v>
      </c>
      <c r="F3771">
        <v>14</v>
      </c>
      <c r="G3771">
        <v>10.23</v>
      </c>
      <c r="H3771" t="str">
        <f>VLOOKUP(Table_Villen_viihde.accdb[[#This Row],[MyyjäID]],ville_myyjät!$A$2:$B$17,2,FALSE)</f>
        <v>Kuisma</v>
      </c>
      <c r="I3771" t="str">
        <f>VLOOKUP(Table_Villen_viihde.accdb[[#This Row],[myyjä]],ville_myyjät!$B$2:$C$17,2,FALSE)</f>
        <v>Mies</v>
      </c>
      <c r="J3771" t="str">
        <f>VLOOKUP(Table_Villen_viihde.accdb[[#This Row],[Tuotenumero]],Table_Villen_viihde.accdb5[[Tuotenumero]:[Tuote]],2,FALSE)</f>
        <v>Antennikaapeli</v>
      </c>
      <c r="K3771" s="3">
        <f>VLOOKUP(Table_Villen_viihde.accdb[[#This Row],[Tuotenumero]],Table_Villen_viihde.accdb5[[Tuotenumero]:[TuoteryhmäID]],3,FALSE)</f>
        <v>4</v>
      </c>
      <c r="L3771" s="3" t="str">
        <f>VLOOKUP(Table_Villen_viihde.accdb[[#This Row],[Ryhmänro]],Table_Villen_viihde.accdb6[],2,FALSE)</f>
        <v>Tarvikkeet</v>
      </c>
    </row>
    <row r="3772" spans="1:12" x14ac:dyDescent="0.35">
      <c r="A3772">
        <v>54270</v>
      </c>
      <c r="B3772" s="18">
        <v>42618</v>
      </c>
      <c r="C3772" t="s">
        <v>62</v>
      </c>
      <c r="D3772">
        <v>1</v>
      </c>
      <c r="E3772">
        <v>6</v>
      </c>
      <c r="F3772">
        <v>54</v>
      </c>
      <c r="G3772">
        <v>42.55</v>
      </c>
      <c r="H3772" t="str">
        <f>VLOOKUP(Table_Villen_viihde.accdb[[#This Row],[MyyjäID]],ville_myyjät!$A$2:$B$17,2,FALSE)</f>
        <v>Mikko</v>
      </c>
      <c r="I3772" t="str">
        <f>VLOOKUP(Table_Villen_viihde.accdb[[#This Row],[myyjä]],ville_myyjät!$B$2:$C$17,2,FALSE)</f>
        <v>Mies</v>
      </c>
      <c r="J3772" t="str">
        <f>VLOOKUP(Table_Villen_viihde.accdb[[#This Row],[Tuotenumero]],Table_Villen_viihde.accdb5[[Tuotenumero]:[Tuote]],2,FALSE)</f>
        <v>Kaukosäädin</v>
      </c>
      <c r="K3772" s="3">
        <f>VLOOKUP(Table_Villen_viihde.accdb[[#This Row],[Tuotenumero]],Table_Villen_viihde.accdb5[[Tuotenumero]:[TuoteryhmäID]],3,FALSE)</f>
        <v>4</v>
      </c>
      <c r="L3772" s="3" t="str">
        <f>VLOOKUP(Table_Villen_viihde.accdb[[#This Row],[Ryhmänro]],Table_Villen_viihde.accdb6[],2,FALSE)</f>
        <v>Tarvikkeet</v>
      </c>
    </row>
    <row r="3773" spans="1:12" x14ac:dyDescent="0.35">
      <c r="A3773">
        <v>54271</v>
      </c>
      <c r="B3773" s="18">
        <v>42618</v>
      </c>
      <c r="C3773" t="s">
        <v>65</v>
      </c>
      <c r="D3773">
        <v>1</v>
      </c>
      <c r="E3773">
        <v>11</v>
      </c>
      <c r="F3773">
        <v>34</v>
      </c>
      <c r="G3773">
        <v>19.329999999999998</v>
      </c>
      <c r="H3773" t="str">
        <f>VLOOKUP(Table_Villen_viihde.accdb[[#This Row],[MyyjäID]],ville_myyjät!$A$2:$B$17,2,FALSE)</f>
        <v>Kuisma</v>
      </c>
      <c r="I3773" t="str">
        <f>VLOOKUP(Table_Villen_viihde.accdb[[#This Row],[myyjä]],ville_myyjät!$B$2:$C$17,2,FALSE)</f>
        <v>Mies</v>
      </c>
      <c r="J3773" t="str">
        <f>VLOOKUP(Table_Villen_viihde.accdb[[#This Row],[Tuotenumero]],Table_Villen_viihde.accdb5[[Tuotenumero]:[Tuote]],2,FALSE)</f>
        <v>Liitinsarja</v>
      </c>
      <c r="K3773" s="3">
        <f>VLOOKUP(Table_Villen_viihde.accdb[[#This Row],[Tuotenumero]],Table_Villen_viihde.accdb5[[Tuotenumero]:[TuoteryhmäID]],3,FALSE)</f>
        <v>4</v>
      </c>
      <c r="L3773" s="3" t="str">
        <f>VLOOKUP(Table_Villen_viihde.accdb[[#This Row],[Ryhmänro]],Table_Villen_viihde.accdb6[],2,FALSE)</f>
        <v>Tarvikkeet</v>
      </c>
    </row>
    <row r="3774" spans="1:12" x14ac:dyDescent="0.35">
      <c r="A3774">
        <v>54272</v>
      </c>
      <c r="B3774" s="18">
        <v>42618</v>
      </c>
      <c r="C3774" t="s">
        <v>60</v>
      </c>
      <c r="D3774">
        <v>1</v>
      </c>
      <c r="E3774">
        <v>9</v>
      </c>
      <c r="F3774">
        <v>14</v>
      </c>
      <c r="G3774">
        <v>10.29</v>
      </c>
      <c r="H3774" t="str">
        <f>VLOOKUP(Table_Villen_viihde.accdb[[#This Row],[MyyjäID]],ville_myyjät!$A$2:$B$17,2,FALSE)</f>
        <v>Juuso</v>
      </c>
      <c r="I3774" t="str">
        <f>VLOOKUP(Table_Villen_viihde.accdb[[#This Row],[myyjä]],ville_myyjät!$B$2:$C$17,2,FALSE)</f>
        <v>Mies</v>
      </c>
      <c r="J3774" t="str">
        <f>VLOOKUP(Table_Villen_viihde.accdb[[#This Row],[Tuotenumero]],Table_Villen_viihde.accdb5[[Tuotenumero]:[Tuote]],2,FALSE)</f>
        <v>Antennikaapeli</v>
      </c>
      <c r="K3774" s="3">
        <f>VLOOKUP(Table_Villen_viihde.accdb[[#This Row],[Tuotenumero]],Table_Villen_viihde.accdb5[[Tuotenumero]:[TuoteryhmäID]],3,FALSE)</f>
        <v>4</v>
      </c>
      <c r="L3774" s="3" t="str">
        <f>VLOOKUP(Table_Villen_viihde.accdb[[#This Row],[Ryhmänro]],Table_Villen_viihde.accdb6[],2,FALSE)</f>
        <v>Tarvikkeet</v>
      </c>
    </row>
    <row r="3775" spans="1:12" x14ac:dyDescent="0.35">
      <c r="A3775">
        <v>54273</v>
      </c>
      <c r="B3775" s="18">
        <v>42618</v>
      </c>
      <c r="C3775" t="s">
        <v>63</v>
      </c>
      <c r="D3775">
        <v>1</v>
      </c>
      <c r="E3775">
        <v>5</v>
      </c>
      <c r="F3775">
        <v>111</v>
      </c>
      <c r="G3775">
        <v>74.319999999999993</v>
      </c>
      <c r="H3775" t="str">
        <f>VLOOKUP(Table_Villen_viihde.accdb[[#This Row],[MyyjäID]],ville_myyjät!$A$2:$B$17,2,FALSE)</f>
        <v>Petri</v>
      </c>
      <c r="I3775" t="str">
        <f>VLOOKUP(Table_Villen_viihde.accdb[[#This Row],[myyjä]],ville_myyjät!$B$2:$C$17,2,FALSE)</f>
        <v>Mies</v>
      </c>
      <c r="J3775" t="str">
        <f>VLOOKUP(Table_Villen_viihde.accdb[[#This Row],[Tuotenumero]],Table_Villen_viihde.accdb5[[Tuotenumero]:[Tuote]],2,FALSE)</f>
        <v>Multidigiboxi</v>
      </c>
      <c r="K3775" s="3">
        <f>VLOOKUP(Table_Villen_viihde.accdb[[#This Row],[Tuotenumero]],Table_Villen_viihde.accdb5[[Tuotenumero]:[TuoteryhmäID]],3,FALSE)</f>
        <v>6</v>
      </c>
      <c r="L3775" s="3" t="str">
        <f>VLOOKUP(Table_Villen_viihde.accdb[[#This Row],[Ryhmänro]],Table_Villen_viihde.accdb6[],2,FALSE)</f>
        <v>Digiboxit</v>
      </c>
    </row>
    <row r="3776" spans="1:12" x14ac:dyDescent="0.35">
      <c r="A3776">
        <v>54274</v>
      </c>
      <c r="B3776" s="18">
        <v>42619</v>
      </c>
      <c r="C3776" t="s">
        <v>58</v>
      </c>
      <c r="D3776">
        <v>1</v>
      </c>
      <c r="E3776">
        <v>2</v>
      </c>
      <c r="F3776">
        <v>18</v>
      </c>
      <c r="G3776">
        <v>9.17</v>
      </c>
      <c r="H3776" t="str">
        <f>VLOOKUP(Table_Villen_viihde.accdb[[#This Row],[MyyjäID]],ville_myyjät!$A$2:$B$17,2,FALSE)</f>
        <v>Maija</v>
      </c>
      <c r="I3776" t="str">
        <f>VLOOKUP(Table_Villen_viihde.accdb[[#This Row],[myyjä]],ville_myyjät!$B$2:$C$17,2,FALSE)</f>
        <v>Nainen</v>
      </c>
      <c r="J3776" t="str">
        <f>VLOOKUP(Table_Villen_viihde.accdb[[#This Row],[Tuotenumero]],Table_Villen_viihde.accdb5[[Tuotenumero]:[Tuote]],2,FALSE)</f>
        <v>USB-kaapeli</v>
      </c>
      <c r="K3776" s="3">
        <f>VLOOKUP(Table_Villen_viihde.accdb[[#This Row],[Tuotenumero]],Table_Villen_viihde.accdb5[[Tuotenumero]:[TuoteryhmäID]],3,FALSE)</f>
        <v>4</v>
      </c>
      <c r="L3776" s="3" t="str">
        <f>VLOOKUP(Table_Villen_viihde.accdb[[#This Row],[Ryhmänro]],Table_Villen_viihde.accdb6[],2,FALSE)</f>
        <v>Tarvikkeet</v>
      </c>
    </row>
    <row r="3777" spans="1:12" x14ac:dyDescent="0.35">
      <c r="A3777">
        <v>54275</v>
      </c>
      <c r="B3777" s="18">
        <v>42619</v>
      </c>
      <c r="C3777" t="s">
        <v>60</v>
      </c>
      <c r="D3777">
        <v>1</v>
      </c>
      <c r="E3777">
        <v>3</v>
      </c>
      <c r="F3777">
        <v>15</v>
      </c>
      <c r="G3777">
        <v>10.46</v>
      </c>
      <c r="H3777" t="str">
        <f>VLOOKUP(Table_Villen_viihde.accdb[[#This Row],[MyyjäID]],ville_myyjät!$A$2:$B$17,2,FALSE)</f>
        <v>Helena</v>
      </c>
      <c r="I3777" t="str">
        <f>VLOOKUP(Table_Villen_viihde.accdb[[#This Row],[myyjä]],ville_myyjät!$B$2:$C$17,2,FALSE)</f>
        <v>Nainen</v>
      </c>
      <c r="J3777" t="str">
        <f>VLOOKUP(Table_Villen_viihde.accdb[[#This Row],[Tuotenumero]],Table_Villen_viihde.accdb5[[Tuotenumero]:[Tuote]],2,FALSE)</f>
        <v>Antennikaapeli</v>
      </c>
      <c r="K3777" s="3">
        <f>VLOOKUP(Table_Villen_viihde.accdb[[#This Row],[Tuotenumero]],Table_Villen_viihde.accdb5[[Tuotenumero]:[TuoteryhmäID]],3,FALSE)</f>
        <v>4</v>
      </c>
      <c r="L3777" s="3" t="str">
        <f>VLOOKUP(Table_Villen_viihde.accdb[[#This Row],[Ryhmänro]],Table_Villen_viihde.accdb6[],2,FALSE)</f>
        <v>Tarvikkeet</v>
      </c>
    </row>
    <row r="3778" spans="1:12" x14ac:dyDescent="0.35">
      <c r="A3778">
        <v>54276</v>
      </c>
      <c r="B3778" s="18">
        <v>42619</v>
      </c>
      <c r="C3778" t="s">
        <v>59</v>
      </c>
      <c r="D3778">
        <v>1</v>
      </c>
      <c r="E3778">
        <v>14</v>
      </c>
      <c r="F3778">
        <v>256</v>
      </c>
      <c r="G3778">
        <v>129.88999999999999</v>
      </c>
      <c r="H3778" t="str">
        <f>VLOOKUP(Table_Villen_viihde.accdb[[#This Row],[MyyjäID]],ville_myyjät!$A$2:$B$17,2,FALSE)</f>
        <v>Jani</v>
      </c>
      <c r="I3778" t="str">
        <f>VLOOKUP(Table_Villen_viihde.accdb[[#This Row],[myyjä]],ville_myyjät!$B$2:$C$17,2,FALSE)</f>
        <v>Mies</v>
      </c>
      <c r="J3778" t="str">
        <f>VLOOKUP(Table_Villen_viihde.accdb[[#This Row],[Tuotenumero]],Table_Villen_viihde.accdb5[[Tuotenumero]:[Tuote]],2,FALSE)</f>
        <v>Levysoitin</v>
      </c>
      <c r="K3778" s="3">
        <f>VLOOKUP(Table_Villen_viihde.accdb[[#This Row],[Tuotenumero]],Table_Villen_viihde.accdb5[[Tuotenumero]:[TuoteryhmäID]],3,FALSE)</f>
        <v>1</v>
      </c>
      <c r="L3778" s="3" t="str">
        <f>VLOOKUP(Table_Villen_viihde.accdb[[#This Row],[Ryhmänro]],Table_Villen_viihde.accdb6[],2,FALSE)</f>
        <v>Äänentoisto</v>
      </c>
    </row>
    <row r="3779" spans="1:12" x14ac:dyDescent="0.35">
      <c r="A3779">
        <v>54277</v>
      </c>
      <c r="B3779" s="18">
        <v>42619</v>
      </c>
      <c r="C3779" t="s">
        <v>60</v>
      </c>
      <c r="D3779">
        <v>1</v>
      </c>
      <c r="E3779">
        <v>6</v>
      </c>
      <c r="F3779">
        <v>14</v>
      </c>
      <c r="G3779">
        <v>11.08</v>
      </c>
      <c r="H3779" t="str">
        <f>VLOOKUP(Table_Villen_viihde.accdb[[#This Row],[MyyjäID]],ville_myyjät!$A$2:$B$17,2,FALSE)</f>
        <v>Mikko</v>
      </c>
      <c r="I3779" t="str">
        <f>VLOOKUP(Table_Villen_viihde.accdb[[#This Row],[myyjä]],ville_myyjät!$B$2:$C$17,2,FALSE)</f>
        <v>Mies</v>
      </c>
      <c r="J3779" t="str">
        <f>VLOOKUP(Table_Villen_viihde.accdb[[#This Row],[Tuotenumero]],Table_Villen_viihde.accdb5[[Tuotenumero]:[Tuote]],2,FALSE)</f>
        <v>Antennikaapeli</v>
      </c>
      <c r="K3779" s="3">
        <f>VLOOKUP(Table_Villen_viihde.accdb[[#This Row],[Tuotenumero]],Table_Villen_viihde.accdb5[[Tuotenumero]:[TuoteryhmäID]],3,FALSE)</f>
        <v>4</v>
      </c>
      <c r="L3779" s="3" t="str">
        <f>VLOOKUP(Table_Villen_viihde.accdb[[#This Row],[Ryhmänro]],Table_Villen_viihde.accdb6[],2,FALSE)</f>
        <v>Tarvikkeet</v>
      </c>
    </row>
    <row r="3780" spans="1:12" x14ac:dyDescent="0.35">
      <c r="A3780">
        <v>54278</v>
      </c>
      <c r="B3780" s="18">
        <v>42620</v>
      </c>
      <c r="C3780" t="s">
        <v>60</v>
      </c>
      <c r="D3780">
        <v>1</v>
      </c>
      <c r="E3780">
        <v>6</v>
      </c>
      <c r="F3780">
        <v>15</v>
      </c>
      <c r="G3780">
        <v>10.67</v>
      </c>
      <c r="H3780" t="str">
        <f>VLOOKUP(Table_Villen_viihde.accdb[[#This Row],[MyyjäID]],ville_myyjät!$A$2:$B$17,2,FALSE)</f>
        <v>Mikko</v>
      </c>
      <c r="I3780" t="str">
        <f>VLOOKUP(Table_Villen_viihde.accdb[[#This Row],[myyjä]],ville_myyjät!$B$2:$C$17,2,FALSE)</f>
        <v>Mies</v>
      </c>
      <c r="J3780" t="str">
        <f>VLOOKUP(Table_Villen_viihde.accdb[[#This Row],[Tuotenumero]],Table_Villen_viihde.accdb5[[Tuotenumero]:[Tuote]],2,FALSE)</f>
        <v>Antennikaapeli</v>
      </c>
      <c r="K3780" s="3">
        <f>VLOOKUP(Table_Villen_viihde.accdb[[#This Row],[Tuotenumero]],Table_Villen_viihde.accdb5[[Tuotenumero]:[TuoteryhmäID]],3,FALSE)</f>
        <v>4</v>
      </c>
      <c r="L3780" s="3" t="str">
        <f>VLOOKUP(Table_Villen_viihde.accdb[[#This Row],[Ryhmänro]],Table_Villen_viihde.accdb6[],2,FALSE)</f>
        <v>Tarvikkeet</v>
      </c>
    </row>
    <row r="3781" spans="1:12" x14ac:dyDescent="0.35">
      <c r="A3781">
        <v>54279</v>
      </c>
      <c r="B3781" s="18">
        <v>42620</v>
      </c>
      <c r="C3781" t="s">
        <v>61</v>
      </c>
      <c r="D3781">
        <v>1</v>
      </c>
      <c r="E3781">
        <v>5</v>
      </c>
      <c r="F3781">
        <v>331</v>
      </c>
      <c r="G3781">
        <v>222.91</v>
      </c>
      <c r="H3781" t="str">
        <f>VLOOKUP(Table_Villen_viihde.accdb[[#This Row],[MyyjäID]],ville_myyjät!$A$2:$B$17,2,FALSE)</f>
        <v>Petri</v>
      </c>
      <c r="I3781" t="str">
        <f>VLOOKUP(Table_Villen_viihde.accdb[[#This Row],[myyjä]],ville_myyjät!$B$2:$C$17,2,FALSE)</f>
        <v>Mies</v>
      </c>
      <c r="J3781" t="str">
        <f>VLOOKUP(Table_Villen_viihde.accdb[[#This Row],[Tuotenumero]],Table_Villen_viihde.accdb5[[Tuotenumero]:[Tuote]],2,FALSE)</f>
        <v>TV32</v>
      </c>
      <c r="K3781" s="3">
        <f>VLOOKUP(Table_Villen_viihde.accdb[[#This Row],[Tuotenumero]],Table_Villen_viihde.accdb5[[Tuotenumero]:[TuoteryhmäID]],3,FALSE)</f>
        <v>3</v>
      </c>
      <c r="L3781" s="3" t="str">
        <f>VLOOKUP(Table_Villen_viihde.accdb[[#This Row],[Ryhmänro]],Table_Villen_viihde.accdb6[],2,FALSE)</f>
        <v>TV</v>
      </c>
    </row>
    <row r="3782" spans="1:12" x14ac:dyDescent="0.35">
      <c r="A3782">
        <v>54280</v>
      </c>
      <c r="B3782" s="18">
        <v>42620</v>
      </c>
      <c r="C3782" t="s">
        <v>60</v>
      </c>
      <c r="D3782">
        <v>1</v>
      </c>
      <c r="E3782">
        <v>1</v>
      </c>
      <c r="F3782">
        <v>15</v>
      </c>
      <c r="G3782">
        <v>10.75</v>
      </c>
      <c r="H3782" t="str">
        <f>VLOOKUP(Table_Villen_viihde.accdb[[#This Row],[MyyjäID]],ville_myyjät!$A$2:$B$17,2,FALSE)</f>
        <v>Liisa</v>
      </c>
      <c r="I3782" t="str">
        <f>VLOOKUP(Table_Villen_viihde.accdb[[#This Row],[myyjä]],ville_myyjät!$B$2:$C$17,2,FALSE)</f>
        <v>Nainen</v>
      </c>
      <c r="J3782" t="str">
        <f>VLOOKUP(Table_Villen_viihde.accdb[[#This Row],[Tuotenumero]],Table_Villen_viihde.accdb5[[Tuotenumero]:[Tuote]],2,FALSE)</f>
        <v>Antennikaapeli</v>
      </c>
      <c r="K3782" s="3">
        <f>VLOOKUP(Table_Villen_viihde.accdb[[#This Row],[Tuotenumero]],Table_Villen_viihde.accdb5[[Tuotenumero]:[TuoteryhmäID]],3,FALSE)</f>
        <v>4</v>
      </c>
      <c r="L3782" s="3" t="str">
        <f>VLOOKUP(Table_Villen_viihde.accdb[[#This Row],[Ryhmänro]],Table_Villen_viihde.accdb6[],2,FALSE)</f>
        <v>Tarvikkeet</v>
      </c>
    </row>
    <row r="3783" spans="1:12" x14ac:dyDescent="0.35">
      <c r="A3783">
        <v>54281</v>
      </c>
      <c r="B3783" s="18">
        <v>42621</v>
      </c>
      <c r="C3783" t="s">
        <v>60</v>
      </c>
      <c r="D3783">
        <v>1</v>
      </c>
      <c r="E3783">
        <v>2</v>
      </c>
      <c r="F3783">
        <v>14</v>
      </c>
      <c r="G3783">
        <v>10.45</v>
      </c>
      <c r="H3783" t="str">
        <f>VLOOKUP(Table_Villen_viihde.accdb[[#This Row],[MyyjäID]],ville_myyjät!$A$2:$B$17,2,FALSE)</f>
        <v>Maija</v>
      </c>
      <c r="I3783" t="str">
        <f>VLOOKUP(Table_Villen_viihde.accdb[[#This Row],[myyjä]],ville_myyjät!$B$2:$C$17,2,FALSE)</f>
        <v>Nainen</v>
      </c>
      <c r="J3783" t="str">
        <f>VLOOKUP(Table_Villen_viihde.accdb[[#This Row],[Tuotenumero]],Table_Villen_viihde.accdb5[[Tuotenumero]:[Tuote]],2,FALSE)</f>
        <v>Antennikaapeli</v>
      </c>
      <c r="K3783" s="3">
        <f>VLOOKUP(Table_Villen_viihde.accdb[[#This Row],[Tuotenumero]],Table_Villen_viihde.accdb5[[Tuotenumero]:[TuoteryhmäID]],3,FALSE)</f>
        <v>4</v>
      </c>
      <c r="L3783" s="3" t="str">
        <f>VLOOKUP(Table_Villen_viihde.accdb[[#This Row],[Ryhmänro]],Table_Villen_viihde.accdb6[],2,FALSE)</f>
        <v>Tarvikkeet</v>
      </c>
    </row>
    <row r="3784" spans="1:12" x14ac:dyDescent="0.35">
      <c r="A3784">
        <v>54282</v>
      </c>
      <c r="B3784" s="18">
        <v>42621</v>
      </c>
      <c r="C3784" t="s">
        <v>62</v>
      </c>
      <c r="D3784">
        <v>1</v>
      </c>
      <c r="E3784">
        <v>7</v>
      </c>
      <c r="F3784">
        <v>55</v>
      </c>
      <c r="G3784">
        <v>43.93</v>
      </c>
      <c r="H3784" t="str">
        <f>VLOOKUP(Table_Villen_viihde.accdb[[#This Row],[MyyjäID]],ville_myyjät!$A$2:$B$17,2,FALSE)</f>
        <v>Kaija</v>
      </c>
      <c r="I3784" t="str">
        <f>VLOOKUP(Table_Villen_viihde.accdb[[#This Row],[myyjä]],ville_myyjät!$B$2:$C$17,2,FALSE)</f>
        <v>Nainen</v>
      </c>
      <c r="J3784" t="str">
        <f>VLOOKUP(Table_Villen_viihde.accdb[[#This Row],[Tuotenumero]],Table_Villen_viihde.accdb5[[Tuotenumero]:[Tuote]],2,FALSE)</f>
        <v>Kaukosäädin</v>
      </c>
      <c r="K3784" s="3">
        <f>VLOOKUP(Table_Villen_viihde.accdb[[#This Row],[Tuotenumero]],Table_Villen_viihde.accdb5[[Tuotenumero]:[TuoteryhmäID]],3,FALSE)</f>
        <v>4</v>
      </c>
      <c r="L3784" s="3" t="str">
        <f>VLOOKUP(Table_Villen_viihde.accdb[[#This Row],[Ryhmänro]],Table_Villen_viihde.accdb6[],2,FALSE)</f>
        <v>Tarvikkeet</v>
      </c>
    </row>
    <row r="3785" spans="1:12" x14ac:dyDescent="0.35">
      <c r="A3785">
        <v>54283</v>
      </c>
      <c r="B3785" s="18">
        <v>42622</v>
      </c>
      <c r="C3785" t="s">
        <v>60</v>
      </c>
      <c r="D3785">
        <v>1</v>
      </c>
      <c r="E3785">
        <v>7</v>
      </c>
      <c r="F3785">
        <v>15</v>
      </c>
      <c r="G3785">
        <v>11.2</v>
      </c>
      <c r="H3785" t="str">
        <f>VLOOKUP(Table_Villen_viihde.accdb[[#This Row],[MyyjäID]],ville_myyjät!$A$2:$B$17,2,FALSE)</f>
        <v>Kaija</v>
      </c>
      <c r="I3785" t="str">
        <f>VLOOKUP(Table_Villen_viihde.accdb[[#This Row],[myyjä]],ville_myyjät!$B$2:$C$17,2,FALSE)</f>
        <v>Nainen</v>
      </c>
      <c r="J3785" t="str">
        <f>VLOOKUP(Table_Villen_viihde.accdb[[#This Row],[Tuotenumero]],Table_Villen_viihde.accdb5[[Tuotenumero]:[Tuote]],2,FALSE)</f>
        <v>Antennikaapeli</v>
      </c>
      <c r="K3785" s="3">
        <f>VLOOKUP(Table_Villen_viihde.accdb[[#This Row],[Tuotenumero]],Table_Villen_viihde.accdb5[[Tuotenumero]:[TuoteryhmäID]],3,FALSE)</f>
        <v>4</v>
      </c>
      <c r="L3785" s="3" t="str">
        <f>VLOOKUP(Table_Villen_viihde.accdb[[#This Row],[Ryhmänro]],Table_Villen_viihde.accdb6[],2,FALSE)</f>
        <v>Tarvikkeet</v>
      </c>
    </row>
    <row r="3786" spans="1:12" x14ac:dyDescent="0.35">
      <c r="A3786">
        <v>54284</v>
      </c>
      <c r="B3786" s="18">
        <v>42622</v>
      </c>
      <c r="C3786" t="s">
        <v>60</v>
      </c>
      <c r="D3786">
        <v>1</v>
      </c>
      <c r="E3786">
        <v>11</v>
      </c>
      <c r="F3786">
        <v>15</v>
      </c>
      <c r="G3786">
        <v>10.81</v>
      </c>
      <c r="H3786" t="str">
        <f>VLOOKUP(Table_Villen_viihde.accdb[[#This Row],[MyyjäID]],ville_myyjät!$A$2:$B$17,2,FALSE)</f>
        <v>Kuisma</v>
      </c>
      <c r="I3786" t="str">
        <f>VLOOKUP(Table_Villen_viihde.accdb[[#This Row],[myyjä]],ville_myyjät!$B$2:$C$17,2,FALSE)</f>
        <v>Mies</v>
      </c>
      <c r="J3786" t="str">
        <f>VLOOKUP(Table_Villen_viihde.accdb[[#This Row],[Tuotenumero]],Table_Villen_viihde.accdb5[[Tuotenumero]:[Tuote]],2,FALSE)</f>
        <v>Antennikaapeli</v>
      </c>
      <c r="K3786" s="3">
        <f>VLOOKUP(Table_Villen_viihde.accdb[[#This Row],[Tuotenumero]],Table_Villen_viihde.accdb5[[Tuotenumero]:[TuoteryhmäID]],3,FALSE)</f>
        <v>4</v>
      </c>
      <c r="L3786" s="3" t="str">
        <f>VLOOKUP(Table_Villen_viihde.accdb[[#This Row],[Ryhmänro]],Table_Villen_viihde.accdb6[],2,FALSE)</f>
        <v>Tarvikkeet</v>
      </c>
    </row>
    <row r="3787" spans="1:12" x14ac:dyDescent="0.35">
      <c r="A3787">
        <v>54285</v>
      </c>
      <c r="B3787" s="18">
        <v>42622</v>
      </c>
      <c r="C3787" t="s">
        <v>58</v>
      </c>
      <c r="D3787">
        <v>1</v>
      </c>
      <c r="E3787">
        <v>13</v>
      </c>
      <c r="F3787">
        <v>18</v>
      </c>
      <c r="G3787">
        <v>8.8699999999999992</v>
      </c>
      <c r="H3787" t="str">
        <f>VLOOKUP(Table_Villen_viihde.accdb[[#This Row],[MyyjäID]],ville_myyjät!$A$2:$B$17,2,FALSE)</f>
        <v>Kaarlo</v>
      </c>
      <c r="I3787" t="str">
        <f>VLOOKUP(Table_Villen_viihde.accdb[[#This Row],[myyjä]],ville_myyjät!$B$2:$C$17,2,FALSE)</f>
        <v>Mies</v>
      </c>
      <c r="J3787" t="str">
        <f>VLOOKUP(Table_Villen_viihde.accdb[[#This Row],[Tuotenumero]],Table_Villen_viihde.accdb5[[Tuotenumero]:[Tuote]],2,FALSE)</f>
        <v>USB-kaapeli</v>
      </c>
      <c r="K3787" s="3">
        <f>VLOOKUP(Table_Villen_viihde.accdb[[#This Row],[Tuotenumero]],Table_Villen_viihde.accdb5[[Tuotenumero]:[TuoteryhmäID]],3,FALSE)</f>
        <v>4</v>
      </c>
      <c r="L3787" s="3" t="str">
        <f>VLOOKUP(Table_Villen_viihde.accdb[[#This Row],[Ryhmänro]],Table_Villen_viihde.accdb6[],2,FALSE)</f>
        <v>Tarvikkeet</v>
      </c>
    </row>
    <row r="3788" spans="1:12" x14ac:dyDescent="0.35">
      <c r="A3788">
        <v>54286</v>
      </c>
      <c r="B3788" s="18">
        <v>42623</v>
      </c>
      <c r="C3788" t="s">
        <v>60</v>
      </c>
      <c r="D3788">
        <v>1</v>
      </c>
      <c r="E3788">
        <v>14</v>
      </c>
      <c r="F3788">
        <v>15</v>
      </c>
      <c r="G3788">
        <v>10.199999999999999</v>
      </c>
      <c r="H3788" t="str">
        <f>VLOOKUP(Table_Villen_viihde.accdb[[#This Row],[MyyjäID]],ville_myyjät!$A$2:$B$17,2,FALSE)</f>
        <v>Jani</v>
      </c>
      <c r="I3788" t="str">
        <f>VLOOKUP(Table_Villen_viihde.accdb[[#This Row],[myyjä]],ville_myyjät!$B$2:$C$17,2,FALSE)</f>
        <v>Mies</v>
      </c>
      <c r="J3788" t="str">
        <f>VLOOKUP(Table_Villen_viihde.accdb[[#This Row],[Tuotenumero]],Table_Villen_viihde.accdb5[[Tuotenumero]:[Tuote]],2,FALSE)</f>
        <v>Antennikaapeli</v>
      </c>
      <c r="K3788" s="3">
        <f>VLOOKUP(Table_Villen_viihde.accdb[[#This Row],[Tuotenumero]],Table_Villen_viihde.accdb5[[Tuotenumero]:[TuoteryhmäID]],3,FALSE)</f>
        <v>4</v>
      </c>
      <c r="L3788" s="3" t="str">
        <f>VLOOKUP(Table_Villen_viihde.accdb[[#This Row],[Ryhmänro]],Table_Villen_viihde.accdb6[],2,FALSE)</f>
        <v>Tarvikkeet</v>
      </c>
    </row>
    <row r="3789" spans="1:12" x14ac:dyDescent="0.35">
      <c r="A3789">
        <v>54287</v>
      </c>
      <c r="B3789" s="18">
        <v>42623</v>
      </c>
      <c r="C3789" t="s">
        <v>60</v>
      </c>
      <c r="D3789">
        <v>1</v>
      </c>
      <c r="E3789">
        <v>6</v>
      </c>
      <c r="F3789">
        <v>15</v>
      </c>
      <c r="G3789">
        <v>10.29</v>
      </c>
      <c r="H3789" t="str">
        <f>VLOOKUP(Table_Villen_viihde.accdb[[#This Row],[MyyjäID]],ville_myyjät!$A$2:$B$17,2,FALSE)</f>
        <v>Mikko</v>
      </c>
      <c r="I3789" t="str">
        <f>VLOOKUP(Table_Villen_viihde.accdb[[#This Row],[myyjä]],ville_myyjät!$B$2:$C$17,2,FALSE)</f>
        <v>Mies</v>
      </c>
      <c r="J3789" t="str">
        <f>VLOOKUP(Table_Villen_viihde.accdb[[#This Row],[Tuotenumero]],Table_Villen_viihde.accdb5[[Tuotenumero]:[Tuote]],2,FALSE)</f>
        <v>Antennikaapeli</v>
      </c>
      <c r="K3789" s="3">
        <f>VLOOKUP(Table_Villen_viihde.accdb[[#This Row],[Tuotenumero]],Table_Villen_viihde.accdb5[[Tuotenumero]:[TuoteryhmäID]],3,FALSE)</f>
        <v>4</v>
      </c>
      <c r="L3789" s="3" t="str">
        <f>VLOOKUP(Table_Villen_viihde.accdb[[#This Row],[Ryhmänro]],Table_Villen_viihde.accdb6[],2,FALSE)</f>
        <v>Tarvikkeet</v>
      </c>
    </row>
    <row r="3790" spans="1:12" x14ac:dyDescent="0.35">
      <c r="A3790">
        <v>54288</v>
      </c>
      <c r="B3790" s="18">
        <v>42623</v>
      </c>
      <c r="C3790" t="s">
        <v>60</v>
      </c>
      <c r="D3790">
        <v>1</v>
      </c>
      <c r="E3790">
        <v>3</v>
      </c>
      <c r="F3790">
        <v>15</v>
      </c>
      <c r="G3790">
        <v>11.18</v>
      </c>
      <c r="H3790" t="str">
        <f>VLOOKUP(Table_Villen_viihde.accdb[[#This Row],[MyyjäID]],ville_myyjät!$A$2:$B$17,2,FALSE)</f>
        <v>Helena</v>
      </c>
      <c r="I3790" t="str">
        <f>VLOOKUP(Table_Villen_viihde.accdb[[#This Row],[myyjä]],ville_myyjät!$B$2:$C$17,2,FALSE)</f>
        <v>Nainen</v>
      </c>
      <c r="J3790" t="str">
        <f>VLOOKUP(Table_Villen_viihde.accdb[[#This Row],[Tuotenumero]],Table_Villen_viihde.accdb5[[Tuotenumero]:[Tuote]],2,FALSE)</f>
        <v>Antennikaapeli</v>
      </c>
      <c r="K3790" s="3">
        <f>VLOOKUP(Table_Villen_viihde.accdb[[#This Row],[Tuotenumero]],Table_Villen_viihde.accdb5[[Tuotenumero]:[TuoteryhmäID]],3,FALSE)</f>
        <v>4</v>
      </c>
      <c r="L3790" s="3" t="str">
        <f>VLOOKUP(Table_Villen_viihde.accdb[[#This Row],[Ryhmänro]],Table_Villen_viihde.accdb6[],2,FALSE)</f>
        <v>Tarvikkeet</v>
      </c>
    </row>
    <row r="3791" spans="1:12" x14ac:dyDescent="0.35">
      <c r="A3791">
        <v>54289</v>
      </c>
      <c r="B3791" s="18">
        <v>42623</v>
      </c>
      <c r="C3791" t="s">
        <v>59</v>
      </c>
      <c r="D3791">
        <v>1</v>
      </c>
      <c r="E3791">
        <v>14</v>
      </c>
      <c r="F3791">
        <v>249</v>
      </c>
      <c r="G3791">
        <v>130.65</v>
      </c>
      <c r="H3791" t="str">
        <f>VLOOKUP(Table_Villen_viihde.accdb[[#This Row],[MyyjäID]],ville_myyjät!$A$2:$B$17,2,FALSE)</f>
        <v>Jani</v>
      </c>
      <c r="I3791" t="str">
        <f>VLOOKUP(Table_Villen_viihde.accdb[[#This Row],[myyjä]],ville_myyjät!$B$2:$C$17,2,FALSE)</f>
        <v>Mies</v>
      </c>
      <c r="J3791" t="str">
        <f>VLOOKUP(Table_Villen_viihde.accdb[[#This Row],[Tuotenumero]],Table_Villen_viihde.accdb5[[Tuotenumero]:[Tuote]],2,FALSE)</f>
        <v>Levysoitin</v>
      </c>
      <c r="K3791" s="3">
        <f>VLOOKUP(Table_Villen_viihde.accdb[[#This Row],[Tuotenumero]],Table_Villen_viihde.accdb5[[Tuotenumero]:[TuoteryhmäID]],3,FALSE)</f>
        <v>1</v>
      </c>
      <c r="L3791" s="3" t="str">
        <f>VLOOKUP(Table_Villen_viihde.accdb[[#This Row],[Ryhmänro]],Table_Villen_viihde.accdb6[],2,FALSE)</f>
        <v>Äänentoisto</v>
      </c>
    </row>
    <row r="3792" spans="1:12" x14ac:dyDescent="0.35">
      <c r="A3792">
        <v>54290</v>
      </c>
      <c r="B3792" s="18">
        <v>42623</v>
      </c>
      <c r="C3792" t="s">
        <v>60</v>
      </c>
      <c r="D3792">
        <v>1</v>
      </c>
      <c r="E3792">
        <v>7</v>
      </c>
      <c r="F3792">
        <v>14</v>
      </c>
      <c r="G3792">
        <v>10.96</v>
      </c>
      <c r="H3792" t="str">
        <f>VLOOKUP(Table_Villen_viihde.accdb[[#This Row],[MyyjäID]],ville_myyjät!$A$2:$B$17,2,FALSE)</f>
        <v>Kaija</v>
      </c>
      <c r="I3792" t="str">
        <f>VLOOKUP(Table_Villen_viihde.accdb[[#This Row],[myyjä]],ville_myyjät!$B$2:$C$17,2,FALSE)</f>
        <v>Nainen</v>
      </c>
      <c r="J3792" t="str">
        <f>VLOOKUP(Table_Villen_viihde.accdb[[#This Row],[Tuotenumero]],Table_Villen_viihde.accdb5[[Tuotenumero]:[Tuote]],2,FALSE)</f>
        <v>Antennikaapeli</v>
      </c>
      <c r="K3792" s="3">
        <f>VLOOKUP(Table_Villen_viihde.accdb[[#This Row],[Tuotenumero]],Table_Villen_viihde.accdb5[[Tuotenumero]:[TuoteryhmäID]],3,FALSE)</f>
        <v>4</v>
      </c>
      <c r="L3792" s="3" t="str">
        <f>VLOOKUP(Table_Villen_viihde.accdb[[#This Row],[Ryhmänro]],Table_Villen_viihde.accdb6[],2,FALSE)</f>
        <v>Tarvikkeet</v>
      </c>
    </row>
    <row r="3793" spans="1:12" x14ac:dyDescent="0.35">
      <c r="A3793">
        <v>54291</v>
      </c>
      <c r="B3793" s="18">
        <v>42623</v>
      </c>
      <c r="C3793" t="s">
        <v>60</v>
      </c>
      <c r="D3793">
        <v>1</v>
      </c>
      <c r="E3793">
        <v>5</v>
      </c>
      <c r="F3793">
        <v>14</v>
      </c>
      <c r="G3793">
        <v>10.53</v>
      </c>
      <c r="H3793" t="str">
        <f>VLOOKUP(Table_Villen_viihde.accdb[[#This Row],[MyyjäID]],ville_myyjät!$A$2:$B$17,2,FALSE)</f>
        <v>Petri</v>
      </c>
      <c r="I3793" t="str">
        <f>VLOOKUP(Table_Villen_viihde.accdb[[#This Row],[myyjä]],ville_myyjät!$B$2:$C$17,2,FALSE)</f>
        <v>Mies</v>
      </c>
      <c r="J3793" t="str">
        <f>VLOOKUP(Table_Villen_viihde.accdb[[#This Row],[Tuotenumero]],Table_Villen_viihde.accdb5[[Tuotenumero]:[Tuote]],2,FALSE)</f>
        <v>Antennikaapeli</v>
      </c>
      <c r="K3793" s="3">
        <f>VLOOKUP(Table_Villen_viihde.accdb[[#This Row],[Tuotenumero]],Table_Villen_viihde.accdb5[[Tuotenumero]:[TuoteryhmäID]],3,FALSE)</f>
        <v>4</v>
      </c>
      <c r="L3793" s="3" t="str">
        <f>VLOOKUP(Table_Villen_viihde.accdb[[#This Row],[Ryhmänro]],Table_Villen_viihde.accdb6[],2,FALSE)</f>
        <v>Tarvikkeet</v>
      </c>
    </row>
    <row r="3794" spans="1:12" x14ac:dyDescent="0.35">
      <c r="A3794">
        <v>54292</v>
      </c>
      <c r="B3794" s="18">
        <v>42623</v>
      </c>
      <c r="C3794" t="s">
        <v>60</v>
      </c>
      <c r="D3794">
        <v>1</v>
      </c>
      <c r="E3794">
        <v>14</v>
      </c>
      <c r="F3794">
        <v>14</v>
      </c>
      <c r="G3794">
        <v>10.58</v>
      </c>
      <c r="H3794" t="str">
        <f>VLOOKUP(Table_Villen_viihde.accdb[[#This Row],[MyyjäID]],ville_myyjät!$A$2:$B$17,2,FALSE)</f>
        <v>Jani</v>
      </c>
      <c r="I3794" t="str">
        <f>VLOOKUP(Table_Villen_viihde.accdb[[#This Row],[myyjä]],ville_myyjät!$B$2:$C$17,2,FALSE)</f>
        <v>Mies</v>
      </c>
      <c r="J3794" t="str">
        <f>VLOOKUP(Table_Villen_viihde.accdb[[#This Row],[Tuotenumero]],Table_Villen_viihde.accdb5[[Tuotenumero]:[Tuote]],2,FALSE)</f>
        <v>Antennikaapeli</v>
      </c>
      <c r="K3794" s="3">
        <f>VLOOKUP(Table_Villen_viihde.accdb[[#This Row],[Tuotenumero]],Table_Villen_viihde.accdb5[[Tuotenumero]:[TuoteryhmäID]],3,FALSE)</f>
        <v>4</v>
      </c>
      <c r="L3794" s="3" t="str">
        <f>VLOOKUP(Table_Villen_viihde.accdb[[#This Row],[Ryhmänro]],Table_Villen_viihde.accdb6[],2,FALSE)</f>
        <v>Tarvikkeet</v>
      </c>
    </row>
    <row r="3795" spans="1:12" x14ac:dyDescent="0.35">
      <c r="A3795">
        <v>54293</v>
      </c>
      <c r="B3795" s="18">
        <v>42623</v>
      </c>
      <c r="C3795" t="s">
        <v>60</v>
      </c>
      <c r="D3795">
        <v>1</v>
      </c>
      <c r="E3795">
        <v>10</v>
      </c>
      <c r="F3795">
        <v>15</v>
      </c>
      <c r="G3795">
        <v>10.83</v>
      </c>
      <c r="H3795" t="str">
        <f>VLOOKUP(Table_Villen_viihde.accdb[[#This Row],[MyyjäID]],ville_myyjät!$A$2:$B$17,2,FALSE)</f>
        <v>Ilona</v>
      </c>
      <c r="I3795" t="str">
        <f>VLOOKUP(Table_Villen_viihde.accdb[[#This Row],[myyjä]],ville_myyjät!$B$2:$C$17,2,FALSE)</f>
        <v>Nainen</v>
      </c>
      <c r="J3795" t="str">
        <f>VLOOKUP(Table_Villen_viihde.accdb[[#This Row],[Tuotenumero]],Table_Villen_viihde.accdb5[[Tuotenumero]:[Tuote]],2,FALSE)</f>
        <v>Antennikaapeli</v>
      </c>
      <c r="K3795" s="3">
        <f>VLOOKUP(Table_Villen_viihde.accdb[[#This Row],[Tuotenumero]],Table_Villen_viihde.accdb5[[Tuotenumero]:[TuoteryhmäID]],3,FALSE)</f>
        <v>4</v>
      </c>
      <c r="L3795" s="3" t="str">
        <f>VLOOKUP(Table_Villen_viihde.accdb[[#This Row],[Ryhmänro]],Table_Villen_viihde.accdb6[],2,FALSE)</f>
        <v>Tarvikkeet</v>
      </c>
    </row>
    <row r="3796" spans="1:12" x14ac:dyDescent="0.35">
      <c r="A3796">
        <v>54294</v>
      </c>
      <c r="B3796" s="18">
        <v>42624</v>
      </c>
      <c r="C3796" t="s">
        <v>60</v>
      </c>
      <c r="D3796">
        <v>1</v>
      </c>
      <c r="E3796">
        <v>6</v>
      </c>
      <c r="F3796">
        <v>15</v>
      </c>
      <c r="G3796">
        <v>10.199999999999999</v>
      </c>
      <c r="H3796" t="str">
        <f>VLOOKUP(Table_Villen_viihde.accdb[[#This Row],[MyyjäID]],ville_myyjät!$A$2:$B$17,2,FALSE)</f>
        <v>Mikko</v>
      </c>
      <c r="I3796" t="str">
        <f>VLOOKUP(Table_Villen_viihde.accdb[[#This Row],[myyjä]],ville_myyjät!$B$2:$C$17,2,FALSE)</f>
        <v>Mies</v>
      </c>
      <c r="J3796" t="str">
        <f>VLOOKUP(Table_Villen_viihde.accdb[[#This Row],[Tuotenumero]],Table_Villen_viihde.accdb5[[Tuotenumero]:[Tuote]],2,FALSE)</f>
        <v>Antennikaapeli</v>
      </c>
      <c r="K3796" s="3">
        <f>VLOOKUP(Table_Villen_viihde.accdb[[#This Row],[Tuotenumero]],Table_Villen_viihde.accdb5[[Tuotenumero]:[TuoteryhmäID]],3,FALSE)</f>
        <v>4</v>
      </c>
      <c r="L3796" s="3" t="str">
        <f>VLOOKUP(Table_Villen_viihde.accdb[[#This Row],[Ryhmänro]],Table_Villen_viihde.accdb6[],2,FALSE)</f>
        <v>Tarvikkeet</v>
      </c>
    </row>
    <row r="3797" spans="1:12" x14ac:dyDescent="0.35">
      <c r="A3797">
        <v>54295</v>
      </c>
      <c r="B3797" s="18">
        <v>42624</v>
      </c>
      <c r="C3797" t="s">
        <v>62</v>
      </c>
      <c r="D3797">
        <v>1</v>
      </c>
      <c r="E3797">
        <v>1</v>
      </c>
      <c r="F3797">
        <v>57</v>
      </c>
      <c r="G3797">
        <v>44.6</v>
      </c>
      <c r="H3797" t="str">
        <f>VLOOKUP(Table_Villen_viihde.accdb[[#This Row],[MyyjäID]],ville_myyjät!$A$2:$B$17,2,FALSE)</f>
        <v>Liisa</v>
      </c>
      <c r="I3797" t="str">
        <f>VLOOKUP(Table_Villen_viihde.accdb[[#This Row],[myyjä]],ville_myyjät!$B$2:$C$17,2,FALSE)</f>
        <v>Nainen</v>
      </c>
      <c r="J3797" t="str">
        <f>VLOOKUP(Table_Villen_viihde.accdb[[#This Row],[Tuotenumero]],Table_Villen_viihde.accdb5[[Tuotenumero]:[Tuote]],2,FALSE)</f>
        <v>Kaukosäädin</v>
      </c>
      <c r="K3797" s="3">
        <f>VLOOKUP(Table_Villen_viihde.accdb[[#This Row],[Tuotenumero]],Table_Villen_viihde.accdb5[[Tuotenumero]:[TuoteryhmäID]],3,FALSE)</f>
        <v>4</v>
      </c>
      <c r="L3797" s="3" t="str">
        <f>VLOOKUP(Table_Villen_viihde.accdb[[#This Row],[Ryhmänro]],Table_Villen_viihde.accdb6[],2,FALSE)</f>
        <v>Tarvikkeet</v>
      </c>
    </row>
    <row r="3798" spans="1:12" x14ac:dyDescent="0.35">
      <c r="A3798">
        <v>54296</v>
      </c>
      <c r="B3798" s="18">
        <v>42625</v>
      </c>
      <c r="C3798" t="s">
        <v>58</v>
      </c>
      <c r="D3798">
        <v>1</v>
      </c>
      <c r="E3798">
        <v>13</v>
      </c>
      <c r="F3798">
        <v>17</v>
      </c>
      <c r="G3798">
        <v>9.36</v>
      </c>
      <c r="H3798" t="str">
        <f>VLOOKUP(Table_Villen_viihde.accdb[[#This Row],[MyyjäID]],ville_myyjät!$A$2:$B$17,2,FALSE)</f>
        <v>Kaarlo</v>
      </c>
      <c r="I3798" t="str">
        <f>VLOOKUP(Table_Villen_viihde.accdb[[#This Row],[myyjä]],ville_myyjät!$B$2:$C$17,2,FALSE)</f>
        <v>Mies</v>
      </c>
      <c r="J3798" t="str">
        <f>VLOOKUP(Table_Villen_viihde.accdb[[#This Row],[Tuotenumero]],Table_Villen_viihde.accdb5[[Tuotenumero]:[Tuote]],2,FALSE)</f>
        <v>USB-kaapeli</v>
      </c>
      <c r="K3798" s="3">
        <f>VLOOKUP(Table_Villen_viihde.accdb[[#This Row],[Tuotenumero]],Table_Villen_viihde.accdb5[[Tuotenumero]:[TuoteryhmäID]],3,FALSE)</f>
        <v>4</v>
      </c>
      <c r="L3798" s="3" t="str">
        <f>VLOOKUP(Table_Villen_viihde.accdb[[#This Row],[Ryhmänro]],Table_Villen_viihde.accdb6[],2,FALSE)</f>
        <v>Tarvikkeet</v>
      </c>
    </row>
    <row r="3799" spans="1:12" x14ac:dyDescent="0.35">
      <c r="A3799">
        <v>54297</v>
      </c>
      <c r="B3799" s="18">
        <v>42625</v>
      </c>
      <c r="C3799" t="s">
        <v>60</v>
      </c>
      <c r="D3799">
        <v>1</v>
      </c>
      <c r="E3799">
        <v>7</v>
      </c>
      <c r="F3799">
        <v>15</v>
      </c>
      <c r="G3799">
        <v>10.79</v>
      </c>
      <c r="H3799" t="str">
        <f>VLOOKUP(Table_Villen_viihde.accdb[[#This Row],[MyyjäID]],ville_myyjät!$A$2:$B$17,2,FALSE)</f>
        <v>Kaija</v>
      </c>
      <c r="I3799" t="str">
        <f>VLOOKUP(Table_Villen_viihde.accdb[[#This Row],[myyjä]],ville_myyjät!$B$2:$C$17,2,FALSE)</f>
        <v>Nainen</v>
      </c>
      <c r="J3799" t="str">
        <f>VLOOKUP(Table_Villen_viihde.accdb[[#This Row],[Tuotenumero]],Table_Villen_viihde.accdb5[[Tuotenumero]:[Tuote]],2,FALSE)</f>
        <v>Antennikaapeli</v>
      </c>
      <c r="K3799" s="3">
        <f>VLOOKUP(Table_Villen_viihde.accdb[[#This Row],[Tuotenumero]],Table_Villen_viihde.accdb5[[Tuotenumero]:[TuoteryhmäID]],3,FALSE)</f>
        <v>4</v>
      </c>
      <c r="L3799" s="3" t="str">
        <f>VLOOKUP(Table_Villen_viihde.accdb[[#This Row],[Ryhmänro]],Table_Villen_viihde.accdb6[],2,FALSE)</f>
        <v>Tarvikkeet</v>
      </c>
    </row>
    <row r="3800" spans="1:12" x14ac:dyDescent="0.35">
      <c r="A3800">
        <v>54298</v>
      </c>
      <c r="B3800" s="18">
        <v>42625</v>
      </c>
      <c r="C3800" t="s">
        <v>61</v>
      </c>
      <c r="D3800">
        <v>1</v>
      </c>
      <c r="E3800">
        <v>3</v>
      </c>
      <c r="F3800">
        <v>348</v>
      </c>
      <c r="G3800">
        <v>235.39</v>
      </c>
      <c r="H3800" t="str">
        <f>VLOOKUP(Table_Villen_viihde.accdb[[#This Row],[MyyjäID]],ville_myyjät!$A$2:$B$17,2,FALSE)</f>
        <v>Helena</v>
      </c>
      <c r="I3800" t="str">
        <f>VLOOKUP(Table_Villen_viihde.accdb[[#This Row],[myyjä]],ville_myyjät!$B$2:$C$17,2,FALSE)</f>
        <v>Nainen</v>
      </c>
      <c r="J3800" t="str">
        <f>VLOOKUP(Table_Villen_viihde.accdb[[#This Row],[Tuotenumero]],Table_Villen_viihde.accdb5[[Tuotenumero]:[Tuote]],2,FALSE)</f>
        <v>TV32</v>
      </c>
      <c r="K3800" s="3">
        <f>VLOOKUP(Table_Villen_viihde.accdb[[#This Row],[Tuotenumero]],Table_Villen_viihde.accdb5[[Tuotenumero]:[TuoteryhmäID]],3,FALSE)</f>
        <v>3</v>
      </c>
      <c r="L3800" s="3" t="str">
        <f>VLOOKUP(Table_Villen_viihde.accdb[[#This Row],[Ryhmänro]],Table_Villen_viihde.accdb6[],2,FALSE)</f>
        <v>TV</v>
      </c>
    </row>
    <row r="3801" spans="1:12" x14ac:dyDescent="0.35">
      <c r="A3801">
        <v>54299</v>
      </c>
      <c r="B3801" s="18">
        <v>42626</v>
      </c>
      <c r="C3801" t="s">
        <v>60</v>
      </c>
      <c r="D3801">
        <v>1</v>
      </c>
      <c r="E3801">
        <v>10</v>
      </c>
      <c r="F3801">
        <v>14</v>
      </c>
      <c r="G3801">
        <v>10.82</v>
      </c>
      <c r="H3801" t="str">
        <f>VLOOKUP(Table_Villen_viihde.accdb[[#This Row],[MyyjäID]],ville_myyjät!$A$2:$B$17,2,FALSE)</f>
        <v>Ilona</v>
      </c>
      <c r="I3801" t="str">
        <f>VLOOKUP(Table_Villen_viihde.accdb[[#This Row],[myyjä]],ville_myyjät!$B$2:$C$17,2,FALSE)</f>
        <v>Nainen</v>
      </c>
      <c r="J3801" t="str">
        <f>VLOOKUP(Table_Villen_viihde.accdb[[#This Row],[Tuotenumero]],Table_Villen_viihde.accdb5[[Tuotenumero]:[Tuote]],2,FALSE)</f>
        <v>Antennikaapeli</v>
      </c>
      <c r="K3801" s="3">
        <f>VLOOKUP(Table_Villen_viihde.accdb[[#This Row],[Tuotenumero]],Table_Villen_viihde.accdb5[[Tuotenumero]:[TuoteryhmäID]],3,FALSE)</f>
        <v>4</v>
      </c>
      <c r="L3801" s="3" t="str">
        <f>VLOOKUP(Table_Villen_viihde.accdb[[#This Row],[Ryhmänro]],Table_Villen_viihde.accdb6[],2,FALSE)</f>
        <v>Tarvikkeet</v>
      </c>
    </row>
    <row r="3802" spans="1:12" x14ac:dyDescent="0.35">
      <c r="A3802">
        <v>54300</v>
      </c>
      <c r="B3802" s="18">
        <v>42627</v>
      </c>
      <c r="C3802" t="s">
        <v>60</v>
      </c>
      <c r="D3802">
        <v>1</v>
      </c>
      <c r="E3802">
        <v>9</v>
      </c>
      <c r="F3802">
        <v>15</v>
      </c>
      <c r="G3802">
        <v>10.19</v>
      </c>
      <c r="H3802" t="str">
        <f>VLOOKUP(Table_Villen_viihde.accdb[[#This Row],[MyyjäID]],ville_myyjät!$A$2:$B$17,2,FALSE)</f>
        <v>Juuso</v>
      </c>
      <c r="I3802" t="str">
        <f>VLOOKUP(Table_Villen_viihde.accdb[[#This Row],[myyjä]],ville_myyjät!$B$2:$C$17,2,FALSE)</f>
        <v>Mies</v>
      </c>
      <c r="J3802" t="str">
        <f>VLOOKUP(Table_Villen_viihde.accdb[[#This Row],[Tuotenumero]],Table_Villen_viihde.accdb5[[Tuotenumero]:[Tuote]],2,FALSE)</f>
        <v>Antennikaapeli</v>
      </c>
      <c r="K3802" s="3">
        <f>VLOOKUP(Table_Villen_viihde.accdb[[#This Row],[Tuotenumero]],Table_Villen_viihde.accdb5[[Tuotenumero]:[TuoteryhmäID]],3,FALSE)</f>
        <v>4</v>
      </c>
      <c r="L3802" s="3" t="str">
        <f>VLOOKUP(Table_Villen_viihde.accdb[[#This Row],[Ryhmänro]],Table_Villen_viihde.accdb6[],2,FALSE)</f>
        <v>Tarvikkeet</v>
      </c>
    </row>
    <row r="3803" spans="1:12" x14ac:dyDescent="0.35">
      <c r="A3803">
        <v>54301</v>
      </c>
      <c r="B3803" s="18">
        <v>42627</v>
      </c>
      <c r="C3803" t="s">
        <v>65</v>
      </c>
      <c r="D3803">
        <v>1</v>
      </c>
      <c r="E3803">
        <v>5</v>
      </c>
      <c r="F3803">
        <v>33</v>
      </c>
      <c r="G3803">
        <v>19.059999999999999</v>
      </c>
      <c r="H3803" t="str">
        <f>VLOOKUP(Table_Villen_viihde.accdb[[#This Row],[MyyjäID]],ville_myyjät!$A$2:$B$17,2,FALSE)</f>
        <v>Petri</v>
      </c>
      <c r="I3803" t="str">
        <f>VLOOKUP(Table_Villen_viihde.accdb[[#This Row],[myyjä]],ville_myyjät!$B$2:$C$17,2,FALSE)</f>
        <v>Mies</v>
      </c>
      <c r="J3803" t="str">
        <f>VLOOKUP(Table_Villen_viihde.accdb[[#This Row],[Tuotenumero]],Table_Villen_viihde.accdb5[[Tuotenumero]:[Tuote]],2,FALSE)</f>
        <v>Liitinsarja</v>
      </c>
      <c r="K3803" s="3">
        <f>VLOOKUP(Table_Villen_viihde.accdb[[#This Row],[Tuotenumero]],Table_Villen_viihde.accdb5[[Tuotenumero]:[TuoteryhmäID]],3,FALSE)</f>
        <v>4</v>
      </c>
      <c r="L3803" s="3" t="str">
        <f>VLOOKUP(Table_Villen_viihde.accdb[[#This Row],[Ryhmänro]],Table_Villen_viihde.accdb6[],2,FALSE)</f>
        <v>Tarvikkeet</v>
      </c>
    </row>
    <row r="3804" spans="1:12" x14ac:dyDescent="0.35">
      <c r="A3804">
        <v>54302</v>
      </c>
      <c r="B3804" s="18">
        <v>42627</v>
      </c>
      <c r="C3804" t="s">
        <v>60</v>
      </c>
      <c r="D3804">
        <v>1</v>
      </c>
      <c r="E3804">
        <v>10</v>
      </c>
      <c r="F3804">
        <v>14</v>
      </c>
      <c r="G3804">
        <v>10.98</v>
      </c>
      <c r="H3804" t="str">
        <f>VLOOKUP(Table_Villen_viihde.accdb[[#This Row],[MyyjäID]],ville_myyjät!$A$2:$B$17,2,FALSE)</f>
        <v>Ilona</v>
      </c>
      <c r="I3804" t="str">
        <f>VLOOKUP(Table_Villen_viihde.accdb[[#This Row],[myyjä]],ville_myyjät!$B$2:$C$17,2,FALSE)</f>
        <v>Nainen</v>
      </c>
      <c r="J3804" t="str">
        <f>VLOOKUP(Table_Villen_viihde.accdb[[#This Row],[Tuotenumero]],Table_Villen_viihde.accdb5[[Tuotenumero]:[Tuote]],2,FALSE)</f>
        <v>Antennikaapeli</v>
      </c>
      <c r="K3804" s="3">
        <f>VLOOKUP(Table_Villen_viihde.accdb[[#This Row],[Tuotenumero]],Table_Villen_viihde.accdb5[[Tuotenumero]:[TuoteryhmäID]],3,FALSE)</f>
        <v>4</v>
      </c>
      <c r="L3804" s="3" t="str">
        <f>VLOOKUP(Table_Villen_viihde.accdb[[#This Row],[Ryhmänro]],Table_Villen_viihde.accdb6[],2,FALSE)</f>
        <v>Tarvikkeet</v>
      </c>
    </row>
    <row r="3805" spans="1:12" x14ac:dyDescent="0.35">
      <c r="A3805">
        <v>54303</v>
      </c>
      <c r="B3805" s="18">
        <v>42628</v>
      </c>
      <c r="C3805" t="s">
        <v>58</v>
      </c>
      <c r="D3805">
        <v>1</v>
      </c>
      <c r="E3805">
        <v>7</v>
      </c>
      <c r="F3805">
        <v>18</v>
      </c>
      <c r="G3805">
        <v>9.0500000000000007</v>
      </c>
      <c r="H3805" t="str">
        <f>VLOOKUP(Table_Villen_viihde.accdb[[#This Row],[MyyjäID]],ville_myyjät!$A$2:$B$17,2,FALSE)</f>
        <v>Kaija</v>
      </c>
      <c r="I3805" t="str">
        <f>VLOOKUP(Table_Villen_viihde.accdb[[#This Row],[myyjä]],ville_myyjät!$B$2:$C$17,2,FALSE)</f>
        <v>Nainen</v>
      </c>
      <c r="J3805" t="str">
        <f>VLOOKUP(Table_Villen_viihde.accdb[[#This Row],[Tuotenumero]],Table_Villen_viihde.accdb5[[Tuotenumero]:[Tuote]],2,FALSE)</f>
        <v>USB-kaapeli</v>
      </c>
      <c r="K3805" s="3">
        <f>VLOOKUP(Table_Villen_viihde.accdb[[#This Row],[Tuotenumero]],Table_Villen_viihde.accdb5[[Tuotenumero]:[TuoteryhmäID]],3,FALSE)</f>
        <v>4</v>
      </c>
      <c r="L3805" s="3" t="str">
        <f>VLOOKUP(Table_Villen_viihde.accdb[[#This Row],[Ryhmänro]],Table_Villen_viihde.accdb6[],2,FALSE)</f>
        <v>Tarvikkeet</v>
      </c>
    </row>
    <row r="3806" spans="1:12" x14ac:dyDescent="0.35">
      <c r="A3806">
        <v>54304</v>
      </c>
      <c r="B3806" s="18">
        <v>42628</v>
      </c>
      <c r="C3806" t="s">
        <v>60</v>
      </c>
      <c r="D3806">
        <v>1</v>
      </c>
      <c r="E3806">
        <v>10</v>
      </c>
      <c r="F3806">
        <v>15</v>
      </c>
      <c r="G3806">
        <v>10.71</v>
      </c>
      <c r="H3806" t="str">
        <f>VLOOKUP(Table_Villen_viihde.accdb[[#This Row],[MyyjäID]],ville_myyjät!$A$2:$B$17,2,FALSE)</f>
        <v>Ilona</v>
      </c>
      <c r="I3806" t="str">
        <f>VLOOKUP(Table_Villen_viihde.accdb[[#This Row],[myyjä]],ville_myyjät!$B$2:$C$17,2,FALSE)</f>
        <v>Nainen</v>
      </c>
      <c r="J3806" t="str">
        <f>VLOOKUP(Table_Villen_viihde.accdb[[#This Row],[Tuotenumero]],Table_Villen_viihde.accdb5[[Tuotenumero]:[Tuote]],2,FALSE)</f>
        <v>Antennikaapeli</v>
      </c>
      <c r="K3806" s="3">
        <f>VLOOKUP(Table_Villen_viihde.accdb[[#This Row],[Tuotenumero]],Table_Villen_viihde.accdb5[[Tuotenumero]:[TuoteryhmäID]],3,FALSE)</f>
        <v>4</v>
      </c>
      <c r="L3806" s="3" t="str">
        <f>VLOOKUP(Table_Villen_viihde.accdb[[#This Row],[Ryhmänro]],Table_Villen_viihde.accdb6[],2,FALSE)</f>
        <v>Tarvikkeet</v>
      </c>
    </row>
    <row r="3807" spans="1:12" x14ac:dyDescent="0.35">
      <c r="A3807">
        <v>54305</v>
      </c>
      <c r="B3807" s="18">
        <v>42628</v>
      </c>
      <c r="C3807" t="s">
        <v>59</v>
      </c>
      <c r="D3807">
        <v>1</v>
      </c>
      <c r="E3807">
        <v>7</v>
      </c>
      <c r="F3807">
        <v>246</v>
      </c>
      <c r="G3807">
        <v>126.42</v>
      </c>
      <c r="H3807" t="str">
        <f>VLOOKUP(Table_Villen_viihde.accdb[[#This Row],[MyyjäID]],ville_myyjät!$A$2:$B$17,2,FALSE)</f>
        <v>Kaija</v>
      </c>
      <c r="I3807" t="str">
        <f>VLOOKUP(Table_Villen_viihde.accdb[[#This Row],[myyjä]],ville_myyjät!$B$2:$C$17,2,FALSE)</f>
        <v>Nainen</v>
      </c>
      <c r="J3807" t="str">
        <f>VLOOKUP(Table_Villen_viihde.accdb[[#This Row],[Tuotenumero]],Table_Villen_viihde.accdb5[[Tuotenumero]:[Tuote]],2,FALSE)</f>
        <v>Levysoitin</v>
      </c>
      <c r="K3807" s="3">
        <f>VLOOKUP(Table_Villen_viihde.accdb[[#This Row],[Tuotenumero]],Table_Villen_viihde.accdb5[[Tuotenumero]:[TuoteryhmäID]],3,FALSE)</f>
        <v>1</v>
      </c>
      <c r="L3807" s="3" t="str">
        <f>VLOOKUP(Table_Villen_viihde.accdb[[#This Row],[Ryhmänro]],Table_Villen_viihde.accdb6[],2,FALSE)</f>
        <v>Äänentoisto</v>
      </c>
    </row>
    <row r="3808" spans="1:12" x14ac:dyDescent="0.35">
      <c r="A3808">
        <v>54306</v>
      </c>
      <c r="B3808" s="18">
        <v>42629</v>
      </c>
      <c r="C3808" t="s">
        <v>60</v>
      </c>
      <c r="D3808">
        <v>1</v>
      </c>
      <c r="E3808">
        <v>2</v>
      </c>
      <c r="F3808">
        <v>15</v>
      </c>
      <c r="G3808">
        <v>10.72</v>
      </c>
      <c r="H3808" t="str">
        <f>VLOOKUP(Table_Villen_viihde.accdb[[#This Row],[MyyjäID]],ville_myyjät!$A$2:$B$17,2,FALSE)</f>
        <v>Maija</v>
      </c>
      <c r="I3808" t="str">
        <f>VLOOKUP(Table_Villen_viihde.accdb[[#This Row],[myyjä]],ville_myyjät!$B$2:$C$17,2,FALSE)</f>
        <v>Nainen</v>
      </c>
      <c r="J3808" t="str">
        <f>VLOOKUP(Table_Villen_viihde.accdb[[#This Row],[Tuotenumero]],Table_Villen_viihde.accdb5[[Tuotenumero]:[Tuote]],2,FALSE)</f>
        <v>Antennikaapeli</v>
      </c>
      <c r="K3808" s="3">
        <f>VLOOKUP(Table_Villen_viihde.accdb[[#This Row],[Tuotenumero]],Table_Villen_viihde.accdb5[[Tuotenumero]:[TuoteryhmäID]],3,FALSE)</f>
        <v>4</v>
      </c>
      <c r="L3808" s="3" t="str">
        <f>VLOOKUP(Table_Villen_viihde.accdb[[#This Row],[Ryhmänro]],Table_Villen_viihde.accdb6[],2,FALSE)</f>
        <v>Tarvikkeet</v>
      </c>
    </row>
    <row r="3809" spans="1:12" x14ac:dyDescent="0.35">
      <c r="A3809">
        <v>54307</v>
      </c>
      <c r="B3809" s="18">
        <v>42629</v>
      </c>
      <c r="C3809" t="s">
        <v>60</v>
      </c>
      <c r="D3809">
        <v>1</v>
      </c>
      <c r="E3809">
        <v>6</v>
      </c>
      <c r="F3809">
        <v>15</v>
      </c>
      <c r="G3809">
        <v>11.13</v>
      </c>
      <c r="H3809" t="str">
        <f>VLOOKUP(Table_Villen_viihde.accdb[[#This Row],[MyyjäID]],ville_myyjät!$A$2:$B$17,2,FALSE)</f>
        <v>Mikko</v>
      </c>
      <c r="I3809" t="str">
        <f>VLOOKUP(Table_Villen_viihde.accdb[[#This Row],[myyjä]],ville_myyjät!$B$2:$C$17,2,FALSE)</f>
        <v>Mies</v>
      </c>
      <c r="J3809" t="str">
        <f>VLOOKUP(Table_Villen_viihde.accdb[[#This Row],[Tuotenumero]],Table_Villen_viihde.accdb5[[Tuotenumero]:[Tuote]],2,FALSE)</f>
        <v>Antennikaapeli</v>
      </c>
      <c r="K3809" s="3">
        <f>VLOOKUP(Table_Villen_viihde.accdb[[#This Row],[Tuotenumero]],Table_Villen_viihde.accdb5[[Tuotenumero]:[TuoteryhmäID]],3,FALSE)</f>
        <v>4</v>
      </c>
      <c r="L3809" s="3" t="str">
        <f>VLOOKUP(Table_Villen_viihde.accdb[[#This Row],[Ryhmänro]],Table_Villen_viihde.accdb6[],2,FALSE)</f>
        <v>Tarvikkeet</v>
      </c>
    </row>
    <row r="3810" spans="1:12" x14ac:dyDescent="0.35">
      <c r="A3810">
        <v>54308</v>
      </c>
      <c r="B3810" s="18">
        <v>42630</v>
      </c>
      <c r="C3810" t="s">
        <v>60</v>
      </c>
      <c r="D3810">
        <v>2</v>
      </c>
      <c r="E3810">
        <v>5</v>
      </c>
      <c r="F3810">
        <v>14</v>
      </c>
      <c r="G3810">
        <v>10.29</v>
      </c>
      <c r="H3810" t="str">
        <f>VLOOKUP(Table_Villen_viihde.accdb[[#This Row],[MyyjäID]],ville_myyjät!$A$2:$B$17,2,FALSE)</f>
        <v>Petri</v>
      </c>
      <c r="I3810" t="str">
        <f>VLOOKUP(Table_Villen_viihde.accdb[[#This Row],[myyjä]],ville_myyjät!$B$2:$C$17,2,FALSE)</f>
        <v>Mies</v>
      </c>
      <c r="J3810" t="str">
        <f>VLOOKUP(Table_Villen_viihde.accdb[[#This Row],[Tuotenumero]],Table_Villen_viihde.accdb5[[Tuotenumero]:[Tuote]],2,FALSE)</f>
        <v>Antennikaapeli</v>
      </c>
      <c r="K3810" s="3">
        <f>VLOOKUP(Table_Villen_viihde.accdb[[#This Row],[Tuotenumero]],Table_Villen_viihde.accdb5[[Tuotenumero]:[TuoteryhmäID]],3,FALSE)</f>
        <v>4</v>
      </c>
      <c r="L3810" s="3" t="str">
        <f>VLOOKUP(Table_Villen_viihde.accdb[[#This Row],[Ryhmänro]],Table_Villen_viihde.accdb6[],2,FALSE)</f>
        <v>Tarvikkeet</v>
      </c>
    </row>
    <row r="3811" spans="1:12" x14ac:dyDescent="0.35">
      <c r="A3811">
        <v>54309</v>
      </c>
      <c r="B3811" s="18">
        <v>42630</v>
      </c>
      <c r="C3811" t="s">
        <v>60</v>
      </c>
      <c r="D3811">
        <v>1</v>
      </c>
      <c r="E3811">
        <v>13</v>
      </c>
      <c r="F3811">
        <v>14</v>
      </c>
      <c r="G3811">
        <v>11.16</v>
      </c>
      <c r="H3811" t="str">
        <f>VLOOKUP(Table_Villen_viihde.accdb[[#This Row],[MyyjäID]],ville_myyjät!$A$2:$B$17,2,FALSE)</f>
        <v>Kaarlo</v>
      </c>
      <c r="I3811" t="str">
        <f>VLOOKUP(Table_Villen_viihde.accdb[[#This Row],[myyjä]],ville_myyjät!$B$2:$C$17,2,FALSE)</f>
        <v>Mies</v>
      </c>
      <c r="J3811" t="str">
        <f>VLOOKUP(Table_Villen_viihde.accdb[[#This Row],[Tuotenumero]],Table_Villen_viihde.accdb5[[Tuotenumero]:[Tuote]],2,FALSE)</f>
        <v>Antennikaapeli</v>
      </c>
      <c r="K3811" s="3">
        <f>VLOOKUP(Table_Villen_viihde.accdb[[#This Row],[Tuotenumero]],Table_Villen_viihde.accdb5[[Tuotenumero]:[TuoteryhmäID]],3,FALSE)</f>
        <v>4</v>
      </c>
      <c r="L3811" s="3" t="str">
        <f>VLOOKUP(Table_Villen_viihde.accdb[[#This Row],[Ryhmänro]],Table_Villen_viihde.accdb6[],2,FALSE)</f>
        <v>Tarvikkeet</v>
      </c>
    </row>
    <row r="3812" spans="1:12" x14ac:dyDescent="0.35">
      <c r="A3812">
        <v>54310</v>
      </c>
      <c r="B3812" s="18">
        <v>42631</v>
      </c>
      <c r="C3812" t="s">
        <v>59</v>
      </c>
      <c r="D3812">
        <v>1</v>
      </c>
      <c r="E3812">
        <v>11</v>
      </c>
      <c r="F3812">
        <v>248</v>
      </c>
      <c r="G3812">
        <v>134.81</v>
      </c>
      <c r="H3812" t="str">
        <f>VLOOKUP(Table_Villen_viihde.accdb[[#This Row],[MyyjäID]],ville_myyjät!$A$2:$B$17,2,FALSE)</f>
        <v>Kuisma</v>
      </c>
      <c r="I3812" t="str">
        <f>VLOOKUP(Table_Villen_viihde.accdb[[#This Row],[myyjä]],ville_myyjät!$B$2:$C$17,2,FALSE)</f>
        <v>Mies</v>
      </c>
      <c r="J3812" t="str">
        <f>VLOOKUP(Table_Villen_viihde.accdb[[#This Row],[Tuotenumero]],Table_Villen_viihde.accdb5[[Tuotenumero]:[Tuote]],2,FALSE)</f>
        <v>Levysoitin</v>
      </c>
      <c r="K3812" s="3">
        <f>VLOOKUP(Table_Villen_viihde.accdb[[#This Row],[Tuotenumero]],Table_Villen_viihde.accdb5[[Tuotenumero]:[TuoteryhmäID]],3,FALSE)</f>
        <v>1</v>
      </c>
      <c r="L3812" s="3" t="str">
        <f>VLOOKUP(Table_Villen_viihde.accdb[[#This Row],[Ryhmänro]],Table_Villen_viihde.accdb6[],2,FALSE)</f>
        <v>Äänentoisto</v>
      </c>
    </row>
    <row r="3813" spans="1:12" x14ac:dyDescent="0.35">
      <c r="A3813">
        <v>54311</v>
      </c>
      <c r="B3813" s="18">
        <v>42631</v>
      </c>
      <c r="C3813" t="s">
        <v>60</v>
      </c>
      <c r="D3813">
        <v>1</v>
      </c>
      <c r="E3813">
        <v>7</v>
      </c>
      <c r="F3813">
        <v>14</v>
      </c>
      <c r="G3813">
        <v>10.91</v>
      </c>
      <c r="H3813" t="str">
        <f>VLOOKUP(Table_Villen_viihde.accdb[[#This Row],[MyyjäID]],ville_myyjät!$A$2:$B$17,2,FALSE)</f>
        <v>Kaija</v>
      </c>
      <c r="I3813" t="str">
        <f>VLOOKUP(Table_Villen_viihde.accdb[[#This Row],[myyjä]],ville_myyjät!$B$2:$C$17,2,FALSE)</f>
        <v>Nainen</v>
      </c>
      <c r="J3813" t="str">
        <f>VLOOKUP(Table_Villen_viihde.accdb[[#This Row],[Tuotenumero]],Table_Villen_viihde.accdb5[[Tuotenumero]:[Tuote]],2,FALSE)</f>
        <v>Antennikaapeli</v>
      </c>
      <c r="K3813" s="3">
        <f>VLOOKUP(Table_Villen_viihde.accdb[[#This Row],[Tuotenumero]],Table_Villen_viihde.accdb5[[Tuotenumero]:[TuoteryhmäID]],3,FALSE)</f>
        <v>4</v>
      </c>
      <c r="L3813" s="3" t="str">
        <f>VLOOKUP(Table_Villen_viihde.accdb[[#This Row],[Ryhmänro]],Table_Villen_viihde.accdb6[],2,FALSE)</f>
        <v>Tarvikkeet</v>
      </c>
    </row>
    <row r="3814" spans="1:12" x14ac:dyDescent="0.35">
      <c r="A3814">
        <v>54312</v>
      </c>
      <c r="B3814" s="18">
        <v>42631</v>
      </c>
      <c r="C3814" t="s">
        <v>60</v>
      </c>
      <c r="D3814">
        <v>1</v>
      </c>
      <c r="E3814">
        <v>11</v>
      </c>
      <c r="F3814">
        <v>14</v>
      </c>
      <c r="G3814">
        <v>10.65</v>
      </c>
      <c r="H3814" t="str">
        <f>VLOOKUP(Table_Villen_viihde.accdb[[#This Row],[MyyjäID]],ville_myyjät!$A$2:$B$17,2,FALSE)</f>
        <v>Kuisma</v>
      </c>
      <c r="I3814" t="str">
        <f>VLOOKUP(Table_Villen_viihde.accdb[[#This Row],[myyjä]],ville_myyjät!$B$2:$C$17,2,FALSE)</f>
        <v>Mies</v>
      </c>
      <c r="J3814" t="str">
        <f>VLOOKUP(Table_Villen_viihde.accdb[[#This Row],[Tuotenumero]],Table_Villen_viihde.accdb5[[Tuotenumero]:[Tuote]],2,FALSE)</f>
        <v>Antennikaapeli</v>
      </c>
      <c r="K3814" s="3">
        <f>VLOOKUP(Table_Villen_viihde.accdb[[#This Row],[Tuotenumero]],Table_Villen_viihde.accdb5[[Tuotenumero]:[TuoteryhmäID]],3,FALSE)</f>
        <v>4</v>
      </c>
      <c r="L3814" s="3" t="str">
        <f>VLOOKUP(Table_Villen_viihde.accdb[[#This Row],[Ryhmänro]],Table_Villen_viihde.accdb6[],2,FALSE)</f>
        <v>Tarvikkeet</v>
      </c>
    </row>
    <row r="3815" spans="1:12" x14ac:dyDescent="0.35">
      <c r="A3815">
        <v>54313</v>
      </c>
      <c r="B3815" s="18">
        <v>42632</v>
      </c>
      <c r="C3815" t="s">
        <v>61</v>
      </c>
      <c r="D3815">
        <v>1</v>
      </c>
      <c r="E3815">
        <v>6</v>
      </c>
      <c r="F3815">
        <v>335</v>
      </c>
      <c r="G3815">
        <v>229.52</v>
      </c>
      <c r="H3815" t="str">
        <f>VLOOKUP(Table_Villen_viihde.accdb[[#This Row],[MyyjäID]],ville_myyjät!$A$2:$B$17,2,FALSE)</f>
        <v>Mikko</v>
      </c>
      <c r="I3815" t="str">
        <f>VLOOKUP(Table_Villen_viihde.accdb[[#This Row],[myyjä]],ville_myyjät!$B$2:$C$17,2,FALSE)</f>
        <v>Mies</v>
      </c>
      <c r="J3815" t="str">
        <f>VLOOKUP(Table_Villen_viihde.accdb[[#This Row],[Tuotenumero]],Table_Villen_viihde.accdb5[[Tuotenumero]:[Tuote]],2,FALSE)</f>
        <v>TV32</v>
      </c>
      <c r="K3815" s="3">
        <f>VLOOKUP(Table_Villen_viihde.accdb[[#This Row],[Tuotenumero]],Table_Villen_viihde.accdb5[[Tuotenumero]:[TuoteryhmäID]],3,FALSE)</f>
        <v>3</v>
      </c>
      <c r="L3815" s="3" t="str">
        <f>VLOOKUP(Table_Villen_viihde.accdb[[#This Row],[Ryhmänro]],Table_Villen_viihde.accdb6[],2,FALSE)</f>
        <v>TV</v>
      </c>
    </row>
    <row r="3816" spans="1:12" x14ac:dyDescent="0.35">
      <c r="A3816">
        <v>54314</v>
      </c>
      <c r="B3816" s="18">
        <v>42632</v>
      </c>
      <c r="C3816" t="s">
        <v>60</v>
      </c>
      <c r="D3816">
        <v>1</v>
      </c>
      <c r="E3816">
        <v>3</v>
      </c>
      <c r="F3816">
        <v>14</v>
      </c>
      <c r="G3816">
        <v>10.220000000000001</v>
      </c>
      <c r="H3816" t="str">
        <f>VLOOKUP(Table_Villen_viihde.accdb[[#This Row],[MyyjäID]],ville_myyjät!$A$2:$B$17,2,FALSE)</f>
        <v>Helena</v>
      </c>
      <c r="I3816" t="str">
        <f>VLOOKUP(Table_Villen_viihde.accdb[[#This Row],[myyjä]],ville_myyjät!$B$2:$C$17,2,FALSE)</f>
        <v>Nainen</v>
      </c>
      <c r="J3816" t="str">
        <f>VLOOKUP(Table_Villen_viihde.accdb[[#This Row],[Tuotenumero]],Table_Villen_viihde.accdb5[[Tuotenumero]:[Tuote]],2,FALSE)</f>
        <v>Antennikaapeli</v>
      </c>
      <c r="K3816" s="3">
        <f>VLOOKUP(Table_Villen_viihde.accdb[[#This Row],[Tuotenumero]],Table_Villen_viihde.accdb5[[Tuotenumero]:[TuoteryhmäID]],3,FALSE)</f>
        <v>4</v>
      </c>
      <c r="L3816" s="3" t="str">
        <f>VLOOKUP(Table_Villen_viihde.accdb[[#This Row],[Ryhmänro]],Table_Villen_viihde.accdb6[],2,FALSE)</f>
        <v>Tarvikkeet</v>
      </c>
    </row>
    <row r="3817" spans="1:12" x14ac:dyDescent="0.35">
      <c r="A3817">
        <v>54315</v>
      </c>
      <c r="B3817" s="18">
        <v>42633</v>
      </c>
      <c r="C3817" t="s">
        <v>60</v>
      </c>
      <c r="D3817">
        <v>1</v>
      </c>
      <c r="E3817">
        <v>13</v>
      </c>
      <c r="F3817">
        <v>15</v>
      </c>
      <c r="G3817">
        <v>11.17</v>
      </c>
      <c r="H3817" t="str">
        <f>VLOOKUP(Table_Villen_viihde.accdb[[#This Row],[MyyjäID]],ville_myyjät!$A$2:$B$17,2,FALSE)</f>
        <v>Kaarlo</v>
      </c>
      <c r="I3817" t="str">
        <f>VLOOKUP(Table_Villen_viihde.accdb[[#This Row],[myyjä]],ville_myyjät!$B$2:$C$17,2,FALSE)</f>
        <v>Mies</v>
      </c>
      <c r="J3817" t="str">
        <f>VLOOKUP(Table_Villen_viihde.accdb[[#This Row],[Tuotenumero]],Table_Villen_viihde.accdb5[[Tuotenumero]:[Tuote]],2,FALSE)</f>
        <v>Antennikaapeli</v>
      </c>
      <c r="K3817" s="3">
        <f>VLOOKUP(Table_Villen_viihde.accdb[[#This Row],[Tuotenumero]],Table_Villen_viihde.accdb5[[Tuotenumero]:[TuoteryhmäID]],3,FALSE)</f>
        <v>4</v>
      </c>
      <c r="L3817" s="3" t="str">
        <f>VLOOKUP(Table_Villen_viihde.accdb[[#This Row],[Ryhmänro]],Table_Villen_viihde.accdb6[],2,FALSE)</f>
        <v>Tarvikkeet</v>
      </c>
    </row>
    <row r="3818" spans="1:12" x14ac:dyDescent="0.35">
      <c r="A3818">
        <v>54316</v>
      </c>
      <c r="B3818" s="18">
        <v>42633</v>
      </c>
      <c r="C3818" t="s">
        <v>60</v>
      </c>
      <c r="D3818">
        <v>1</v>
      </c>
      <c r="E3818">
        <v>11</v>
      </c>
      <c r="F3818">
        <v>15</v>
      </c>
      <c r="G3818">
        <v>10.88</v>
      </c>
      <c r="H3818" t="str">
        <f>VLOOKUP(Table_Villen_viihde.accdb[[#This Row],[MyyjäID]],ville_myyjät!$A$2:$B$17,2,FALSE)</f>
        <v>Kuisma</v>
      </c>
      <c r="I3818" t="str">
        <f>VLOOKUP(Table_Villen_viihde.accdb[[#This Row],[myyjä]],ville_myyjät!$B$2:$C$17,2,FALSE)</f>
        <v>Mies</v>
      </c>
      <c r="J3818" t="str">
        <f>VLOOKUP(Table_Villen_viihde.accdb[[#This Row],[Tuotenumero]],Table_Villen_viihde.accdb5[[Tuotenumero]:[Tuote]],2,FALSE)</f>
        <v>Antennikaapeli</v>
      </c>
      <c r="K3818" s="3">
        <f>VLOOKUP(Table_Villen_viihde.accdb[[#This Row],[Tuotenumero]],Table_Villen_viihde.accdb5[[Tuotenumero]:[TuoteryhmäID]],3,FALSE)</f>
        <v>4</v>
      </c>
      <c r="L3818" s="3" t="str">
        <f>VLOOKUP(Table_Villen_viihde.accdb[[#This Row],[Ryhmänro]],Table_Villen_viihde.accdb6[],2,FALSE)</f>
        <v>Tarvikkeet</v>
      </c>
    </row>
    <row r="3819" spans="1:12" x14ac:dyDescent="0.35">
      <c r="A3819">
        <v>54317</v>
      </c>
      <c r="B3819" s="18">
        <v>42633</v>
      </c>
      <c r="C3819" t="s">
        <v>60</v>
      </c>
      <c r="D3819">
        <v>1</v>
      </c>
      <c r="E3819">
        <v>11</v>
      </c>
      <c r="F3819">
        <v>15</v>
      </c>
      <c r="G3819">
        <v>10.87</v>
      </c>
      <c r="H3819" t="str">
        <f>VLOOKUP(Table_Villen_viihde.accdb[[#This Row],[MyyjäID]],ville_myyjät!$A$2:$B$17,2,FALSE)</f>
        <v>Kuisma</v>
      </c>
      <c r="I3819" t="str">
        <f>VLOOKUP(Table_Villen_viihde.accdb[[#This Row],[myyjä]],ville_myyjät!$B$2:$C$17,2,FALSE)</f>
        <v>Mies</v>
      </c>
      <c r="J3819" t="str">
        <f>VLOOKUP(Table_Villen_viihde.accdb[[#This Row],[Tuotenumero]],Table_Villen_viihde.accdb5[[Tuotenumero]:[Tuote]],2,FALSE)</f>
        <v>Antennikaapeli</v>
      </c>
      <c r="K3819" s="3">
        <f>VLOOKUP(Table_Villen_viihde.accdb[[#This Row],[Tuotenumero]],Table_Villen_viihde.accdb5[[Tuotenumero]:[TuoteryhmäID]],3,FALSE)</f>
        <v>4</v>
      </c>
      <c r="L3819" s="3" t="str">
        <f>VLOOKUP(Table_Villen_viihde.accdb[[#This Row],[Ryhmänro]],Table_Villen_viihde.accdb6[],2,FALSE)</f>
        <v>Tarvikkeet</v>
      </c>
    </row>
    <row r="3820" spans="1:12" x14ac:dyDescent="0.35">
      <c r="A3820">
        <v>54318</v>
      </c>
      <c r="B3820" s="18">
        <v>42633</v>
      </c>
      <c r="C3820" t="s">
        <v>59</v>
      </c>
      <c r="D3820">
        <v>1</v>
      </c>
      <c r="E3820">
        <v>3</v>
      </c>
      <c r="F3820">
        <v>249</v>
      </c>
      <c r="G3820">
        <v>127.08</v>
      </c>
      <c r="H3820" t="str">
        <f>VLOOKUP(Table_Villen_viihde.accdb[[#This Row],[MyyjäID]],ville_myyjät!$A$2:$B$17,2,FALSE)</f>
        <v>Helena</v>
      </c>
      <c r="I3820" t="str">
        <f>VLOOKUP(Table_Villen_viihde.accdb[[#This Row],[myyjä]],ville_myyjät!$B$2:$C$17,2,FALSE)</f>
        <v>Nainen</v>
      </c>
      <c r="J3820" t="str">
        <f>VLOOKUP(Table_Villen_viihde.accdb[[#This Row],[Tuotenumero]],Table_Villen_viihde.accdb5[[Tuotenumero]:[Tuote]],2,FALSE)</f>
        <v>Levysoitin</v>
      </c>
      <c r="K3820" s="3">
        <f>VLOOKUP(Table_Villen_viihde.accdb[[#This Row],[Tuotenumero]],Table_Villen_viihde.accdb5[[Tuotenumero]:[TuoteryhmäID]],3,FALSE)</f>
        <v>1</v>
      </c>
      <c r="L3820" s="3" t="str">
        <f>VLOOKUP(Table_Villen_viihde.accdb[[#This Row],[Ryhmänro]],Table_Villen_viihde.accdb6[],2,FALSE)</f>
        <v>Äänentoisto</v>
      </c>
    </row>
    <row r="3821" spans="1:12" x14ac:dyDescent="0.35">
      <c r="A3821">
        <v>54319</v>
      </c>
      <c r="B3821" s="18">
        <v>42634</v>
      </c>
      <c r="C3821" t="s">
        <v>60</v>
      </c>
      <c r="D3821">
        <v>1</v>
      </c>
      <c r="E3821">
        <v>7</v>
      </c>
      <c r="F3821">
        <v>15</v>
      </c>
      <c r="G3821">
        <v>11.08</v>
      </c>
      <c r="H3821" t="str">
        <f>VLOOKUP(Table_Villen_viihde.accdb[[#This Row],[MyyjäID]],ville_myyjät!$A$2:$B$17,2,FALSE)</f>
        <v>Kaija</v>
      </c>
      <c r="I3821" t="str">
        <f>VLOOKUP(Table_Villen_viihde.accdb[[#This Row],[myyjä]],ville_myyjät!$B$2:$C$17,2,FALSE)</f>
        <v>Nainen</v>
      </c>
      <c r="J3821" t="str">
        <f>VLOOKUP(Table_Villen_viihde.accdb[[#This Row],[Tuotenumero]],Table_Villen_viihde.accdb5[[Tuotenumero]:[Tuote]],2,FALSE)</f>
        <v>Antennikaapeli</v>
      </c>
      <c r="K3821" s="3">
        <f>VLOOKUP(Table_Villen_viihde.accdb[[#This Row],[Tuotenumero]],Table_Villen_viihde.accdb5[[Tuotenumero]:[TuoteryhmäID]],3,FALSE)</f>
        <v>4</v>
      </c>
      <c r="L3821" s="3" t="str">
        <f>VLOOKUP(Table_Villen_viihde.accdb[[#This Row],[Ryhmänro]],Table_Villen_viihde.accdb6[],2,FALSE)</f>
        <v>Tarvikkeet</v>
      </c>
    </row>
    <row r="3822" spans="1:12" x14ac:dyDescent="0.35">
      <c r="A3822">
        <v>54320</v>
      </c>
      <c r="B3822" s="18">
        <v>42634</v>
      </c>
      <c r="C3822" t="s">
        <v>60</v>
      </c>
      <c r="D3822">
        <v>1</v>
      </c>
      <c r="E3822">
        <v>2</v>
      </c>
      <c r="F3822">
        <v>15</v>
      </c>
      <c r="G3822">
        <v>10.49</v>
      </c>
      <c r="H3822" t="str">
        <f>VLOOKUP(Table_Villen_viihde.accdb[[#This Row],[MyyjäID]],ville_myyjät!$A$2:$B$17,2,FALSE)</f>
        <v>Maija</v>
      </c>
      <c r="I3822" t="str">
        <f>VLOOKUP(Table_Villen_viihde.accdb[[#This Row],[myyjä]],ville_myyjät!$B$2:$C$17,2,FALSE)</f>
        <v>Nainen</v>
      </c>
      <c r="J3822" t="str">
        <f>VLOOKUP(Table_Villen_viihde.accdb[[#This Row],[Tuotenumero]],Table_Villen_viihde.accdb5[[Tuotenumero]:[Tuote]],2,FALSE)</f>
        <v>Antennikaapeli</v>
      </c>
      <c r="K3822" s="3">
        <f>VLOOKUP(Table_Villen_viihde.accdb[[#This Row],[Tuotenumero]],Table_Villen_viihde.accdb5[[Tuotenumero]:[TuoteryhmäID]],3,FALSE)</f>
        <v>4</v>
      </c>
      <c r="L3822" s="3" t="str">
        <f>VLOOKUP(Table_Villen_viihde.accdb[[#This Row],[Ryhmänro]],Table_Villen_viihde.accdb6[],2,FALSE)</f>
        <v>Tarvikkeet</v>
      </c>
    </row>
    <row r="3823" spans="1:12" x14ac:dyDescent="0.35">
      <c r="A3823">
        <v>54321</v>
      </c>
      <c r="B3823" s="18">
        <v>42634</v>
      </c>
      <c r="C3823" t="s">
        <v>60</v>
      </c>
      <c r="D3823">
        <v>1</v>
      </c>
      <c r="E3823">
        <v>13</v>
      </c>
      <c r="F3823">
        <v>15</v>
      </c>
      <c r="G3823">
        <v>10.74</v>
      </c>
      <c r="H3823" t="str">
        <f>VLOOKUP(Table_Villen_viihde.accdb[[#This Row],[MyyjäID]],ville_myyjät!$A$2:$B$17,2,FALSE)</f>
        <v>Kaarlo</v>
      </c>
      <c r="I3823" t="str">
        <f>VLOOKUP(Table_Villen_viihde.accdb[[#This Row],[myyjä]],ville_myyjät!$B$2:$C$17,2,FALSE)</f>
        <v>Mies</v>
      </c>
      <c r="J3823" t="str">
        <f>VLOOKUP(Table_Villen_viihde.accdb[[#This Row],[Tuotenumero]],Table_Villen_viihde.accdb5[[Tuotenumero]:[Tuote]],2,FALSE)</f>
        <v>Antennikaapeli</v>
      </c>
      <c r="K3823" s="3">
        <f>VLOOKUP(Table_Villen_viihde.accdb[[#This Row],[Tuotenumero]],Table_Villen_viihde.accdb5[[Tuotenumero]:[TuoteryhmäID]],3,FALSE)</f>
        <v>4</v>
      </c>
      <c r="L3823" s="3" t="str">
        <f>VLOOKUP(Table_Villen_viihde.accdb[[#This Row],[Ryhmänro]],Table_Villen_viihde.accdb6[],2,FALSE)</f>
        <v>Tarvikkeet</v>
      </c>
    </row>
    <row r="3824" spans="1:12" x14ac:dyDescent="0.35">
      <c r="A3824">
        <v>54322</v>
      </c>
      <c r="B3824" s="18">
        <v>42635</v>
      </c>
      <c r="C3824" t="s">
        <v>58</v>
      </c>
      <c r="D3824">
        <v>1</v>
      </c>
      <c r="E3824">
        <v>9</v>
      </c>
      <c r="F3824">
        <v>18</v>
      </c>
      <c r="G3824">
        <v>9.36</v>
      </c>
      <c r="H3824" t="str">
        <f>VLOOKUP(Table_Villen_viihde.accdb[[#This Row],[MyyjäID]],ville_myyjät!$A$2:$B$17,2,FALSE)</f>
        <v>Juuso</v>
      </c>
      <c r="I3824" t="str">
        <f>VLOOKUP(Table_Villen_viihde.accdb[[#This Row],[myyjä]],ville_myyjät!$B$2:$C$17,2,FALSE)</f>
        <v>Mies</v>
      </c>
      <c r="J3824" t="str">
        <f>VLOOKUP(Table_Villen_viihde.accdb[[#This Row],[Tuotenumero]],Table_Villen_viihde.accdb5[[Tuotenumero]:[Tuote]],2,FALSE)</f>
        <v>USB-kaapeli</v>
      </c>
      <c r="K3824" s="3">
        <f>VLOOKUP(Table_Villen_viihde.accdb[[#This Row],[Tuotenumero]],Table_Villen_viihde.accdb5[[Tuotenumero]:[TuoteryhmäID]],3,FALSE)</f>
        <v>4</v>
      </c>
      <c r="L3824" s="3" t="str">
        <f>VLOOKUP(Table_Villen_viihde.accdb[[#This Row],[Ryhmänro]],Table_Villen_viihde.accdb6[],2,FALSE)</f>
        <v>Tarvikkeet</v>
      </c>
    </row>
    <row r="3825" spans="1:12" x14ac:dyDescent="0.35">
      <c r="A3825">
        <v>54323</v>
      </c>
      <c r="B3825" s="18">
        <v>42635</v>
      </c>
      <c r="C3825" t="s">
        <v>60</v>
      </c>
      <c r="D3825">
        <v>1</v>
      </c>
      <c r="E3825">
        <v>11</v>
      </c>
      <c r="F3825">
        <v>14</v>
      </c>
      <c r="G3825">
        <v>10.75</v>
      </c>
      <c r="H3825" t="str">
        <f>VLOOKUP(Table_Villen_viihde.accdb[[#This Row],[MyyjäID]],ville_myyjät!$A$2:$B$17,2,FALSE)</f>
        <v>Kuisma</v>
      </c>
      <c r="I3825" t="str">
        <f>VLOOKUP(Table_Villen_viihde.accdb[[#This Row],[myyjä]],ville_myyjät!$B$2:$C$17,2,FALSE)</f>
        <v>Mies</v>
      </c>
      <c r="J3825" t="str">
        <f>VLOOKUP(Table_Villen_viihde.accdb[[#This Row],[Tuotenumero]],Table_Villen_viihde.accdb5[[Tuotenumero]:[Tuote]],2,FALSE)</f>
        <v>Antennikaapeli</v>
      </c>
      <c r="K3825" s="3">
        <f>VLOOKUP(Table_Villen_viihde.accdb[[#This Row],[Tuotenumero]],Table_Villen_viihde.accdb5[[Tuotenumero]:[TuoteryhmäID]],3,FALSE)</f>
        <v>4</v>
      </c>
      <c r="L3825" s="3" t="str">
        <f>VLOOKUP(Table_Villen_viihde.accdb[[#This Row],[Ryhmänro]],Table_Villen_viihde.accdb6[],2,FALSE)</f>
        <v>Tarvikkeet</v>
      </c>
    </row>
    <row r="3826" spans="1:12" x14ac:dyDescent="0.35">
      <c r="A3826">
        <v>54324</v>
      </c>
      <c r="B3826" s="18">
        <v>42635</v>
      </c>
      <c r="C3826" t="s">
        <v>60</v>
      </c>
      <c r="D3826">
        <v>1</v>
      </c>
      <c r="E3826">
        <v>7</v>
      </c>
      <c r="F3826">
        <v>14</v>
      </c>
      <c r="G3826">
        <v>10.51</v>
      </c>
      <c r="H3826" t="str">
        <f>VLOOKUP(Table_Villen_viihde.accdb[[#This Row],[MyyjäID]],ville_myyjät!$A$2:$B$17,2,FALSE)</f>
        <v>Kaija</v>
      </c>
      <c r="I3826" t="str">
        <f>VLOOKUP(Table_Villen_viihde.accdb[[#This Row],[myyjä]],ville_myyjät!$B$2:$C$17,2,FALSE)</f>
        <v>Nainen</v>
      </c>
      <c r="J3826" t="str">
        <f>VLOOKUP(Table_Villen_viihde.accdb[[#This Row],[Tuotenumero]],Table_Villen_viihde.accdb5[[Tuotenumero]:[Tuote]],2,FALSE)</f>
        <v>Antennikaapeli</v>
      </c>
      <c r="K3826" s="3">
        <f>VLOOKUP(Table_Villen_viihde.accdb[[#This Row],[Tuotenumero]],Table_Villen_viihde.accdb5[[Tuotenumero]:[TuoteryhmäID]],3,FALSE)</f>
        <v>4</v>
      </c>
      <c r="L3826" s="3" t="str">
        <f>VLOOKUP(Table_Villen_viihde.accdb[[#This Row],[Ryhmänro]],Table_Villen_viihde.accdb6[],2,FALSE)</f>
        <v>Tarvikkeet</v>
      </c>
    </row>
    <row r="3827" spans="1:12" x14ac:dyDescent="0.35">
      <c r="A3827">
        <v>54325</v>
      </c>
      <c r="B3827" s="18">
        <v>42636</v>
      </c>
      <c r="C3827" t="s">
        <v>59</v>
      </c>
      <c r="D3827">
        <v>1</v>
      </c>
      <c r="E3827">
        <v>7</v>
      </c>
      <c r="F3827">
        <v>241</v>
      </c>
      <c r="G3827">
        <v>135</v>
      </c>
      <c r="H3827" t="str">
        <f>VLOOKUP(Table_Villen_viihde.accdb[[#This Row],[MyyjäID]],ville_myyjät!$A$2:$B$17,2,FALSE)</f>
        <v>Kaija</v>
      </c>
      <c r="I3827" t="str">
        <f>VLOOKUP(Table_Villen_viihde.accdb[[#This Row],[myyjä]],ville_myyjät!$B$2:$C$17,2,FALSE)</f>
        <v>Nainen</v>
      </c>
      <c r="J3827" t="str">
        <f>VLOOKUP(Table_Villen_viihde.accdb[[#This Row],[Tuotenumero]],Table_Villen_viihde.accdb5[[Tuotenumero]:[Tuote]],2,FALSE)</f>
        <v>Levysoitin</v>
      </c>
      <c r="K3827" s="3">
        <f>VLOOKUP(Table_Villen_viihde.accdb[[#This Row],[Tuotenumero]],Table_Villen_viihde.accdb5[[Tuotenumero]:[TuoteryhmäID]],3,FALSE)</f>
        <v>1</v>
      </c>
      <c r="L3827" s="3" t="str">
        <f>VLOOKUP(Table_Villen_viihde.accdb[[#This Row],[Ryhmänro]],Table_Villen_viihde.accdb6[],2,FALSE)</f>
        <v>Äänentoisto</v>
      </c>
    </row>
    <row r="3828" spans="1:12" x14ac:dyDescent="0.35">
      <c r="A3828">
        <v>54326</v>
      </c>
      <c r="B3828" s="18">
        <v>42636</v>
      </c>
      <c r="C3828" t="s">
        <v>60</v>
      </c>
      <c r="D3828">
        <v>1</v>
      </c>
      <c r="E3828">
        <v>10</v>
      </c>
      <c r="F3828">
        <v>15</v>
      </c>
      <c r="G3828">
        <v>10.199999999999999</v>
      </c>
      <c r="H3828" t="str">
        <f>VLOOKUP(Table_Villen_viihde.accdb[[#This Row],[MyyjäID]],ville_myyjät!$A$2:$B$17,2,FALSE)</f>
        <v>Ilona</v>
      </c>
      <c r="I3828" t="str">
        <f>VLOOKUP(Table_Villen_viihde.accdb[[#This Row],[myyjä]],ville_myyjät!$B$2:$C$17,2,FALSE)</f>
        <v>Nainen</v>
      </c>
      <c r="J3828" t="str">
        <f>VLOOKUP(Table_Villen_viihde.accdb[[#This Row],[Tuotenumero]],Table_Villen_viihde.accdb5[[Tuotenumero]:[Tuote]],2,FALSE)</f>
        <v>Antennikaapeli</v>
      </c>
      <c r="K3828" s="3">
        <f>VLOOKUP(Table_Villen_viihde.accdb[[#This Row],[Tuotenumero]],Table_Villen_viihde.accdb5[[Tuotenumero]:[TuoteryhmäID]],3,FALSE)</f>
        <v>4</v>
      </c>
      <c r="L3828" s="3" t="str">
        <f>VLOOKUP(Table_Villen_viihde.accdb[[#This Row],[Ryhmänro]],Table_Villen_viihde.accdb6[],2,FALSE)</f>
        <v>Tarvikkeet</v>
      </c>
    </row>
    <row r="3829" spans="1:12" x14ac:dyDescent="0.35">
      <c r="A3829">
        <v>54327</v>
      </c>
      <c r="B3829" s="18">
        <v>42637</v>
      </c>
      <c r="C3829" t="s">
        <v>60</v>
      </c>
      <c r="D3829">
        <v>1</v>
      </c>
      <c r="E3829">
        <v>6</v>
      </c>
      <c r="F3829">
        <v>15</v>
      </c>
      <c r="G3829">
        <v>10.64</v>
      </c>
      <c r="H3829" t="str">
        <f>VLOOKUP(Table_Villen_viihde.accdb[[#This Row],[MyyjäID]],ville_myyjät!$A$2:$B$17,2,FALSE)</f>
        <v>Mikko</v>
      </c>
      <c r="I3829" t="str">
        <f>VLOOKUP(Table_Villen_viihde.accdb[[#This Row],[myyjä]],ville_myyjät!$B$2:$C$17,2,FALSE)</f>
        <v>Mies</v>
      </c>
      <c r="J3829" t="str">
        <f>VLOOKUP(Table_Villen_viihde.accdb[[#This Row],[Tuotenumero]],Table_Villen_viihde.accdb5[[Tuotenumero]:[Tuote]],2,FALSE)</f>
        <v>Antennikaapeli</v>
      </c>
      <c r="K3829" s="3">
        <f>VLOOKUP(Table_Villen_viihde.accdb[[#This Row],[Tuotenumero]],Table_Villen_viihde.accdb5[[Tuotenumero]:[TuoteryhmäID]],3,FALSE)</f>
        <v>4</v>
      </c>
      <c r="L3829" s="3" t="str">
        <f>VLOOKUP(Table_Villen_viihde.accdb[[#This Row],[Ryhmänro]],Table_Villen_viihde.accdb6[],2,FALSE)</f>
        <v>Tarvikkeet</v>
      </c>
    </row>
    <row r="3830" spans="1:12" x14ac:dyDescent="0.35">
      <c r="A3830">
        <v>54328</v>
      </c>
      <c r="B3830" s="18">
        <v>42637</v>
      </c>
      <c r="C3830" t="s">
        <v>60</v>
      </c>
      <c r="D3830">
        <v>1</v>
      </c>
      <c r="E3830">
        <v>5</v>
      </c>
      <c r="F3830">
        <v>14</v>
      </c>
      <c r="G3830">
        <v>11.05</v>
      </c>
      <c r="H3830" t="str">
        <f>VLOOKUP(Table_Villen_viihde.accdb[[#This Row],[MyyjäID]],ville_myyjät!$A$2:$B$17,2,FALSE)</f>
        <v>Petri</v>
      </c>
      <c r="I3830" t="str">
        <f>VLOOKUP(Table_Villen_viihde.accdb[[#This Row],[myyjä]],ville_myyjät!$B$2:$C$17,2,FALSE)</f>
        <v>Mies</v>
      </c>
      <c r="J3830" t="str">
        <f>VLOOKUP(Table_Villen_viihde.accdb[[#This Row],[Tuotenumero]],Table_Villen_viihde.accdb5[[Tuotenumero]:[Tuote]],2,FALSE)</f>
        <v>Antennikaapeli</v>
      </c>
      <c r="K3830" s="3">
        <f>VLOOKUP(Table_Villen_viihde.accdb[[#This Row],[Tuotenumero]],Table_Villen_viihde.accdb5[[Tuotenumero]:[TuoteryhmäID]],3,FALSE)</f>
        <v>4</v>
      </c>
      <c r="L3830" s="3" t="str">
        <f>VLOOKUP(Table_Villen_viihde.accdb[[#This Row],[Ryhmänro]],Table_Villen_viihde.accdb6[],2,FALSE)</f>
        <v>Tarvikkeet</v>
      </c>
    </row>
    <row r="3831" spans="1:12" x14ac:dyDescent="0.35">
      <c r="A3831">
        <v>54329</v>
      </c>
      <c r="B3831" s="18">
        <v>42637</v>
      </c>
      <c r="C3831" t="s">
        <v>60</v>
      </c>
      <c r="D3831">
        <v>1</v>
      </c>
      <c r="E3831">
        <v>11</v>
      </c>
      <c r="F3831">
        <v>15</v>
      </c>
      <c r="G3831">
        <v>10.79</v>
      </c>
      <c r="H3831" t="str">
        <f>VLOOKUP(Table_Villen_viihde.accdb[[#This Row],[MyyjäID]],ville_myyjät!$A$2:$B$17,2,FALSE)</f>
        <v>Kuisma</v>
      </c>
      <c r="I3831" t="str">
        <f>VLOOKUP(Table_Villen_viihde.accdb[[#This Row],[myyjä]],ville_myyjät!$B$2:$C$17,2,FALSE)</f>
        <v>Mies</v>
      </c>
      <c r="J3831" t="str">
        <f>VLOOKUP(Table_Villen_viihde.accdb[[#This Row],[Tuotenumero]],Table_Villen_viihde.accdb5[[Tuotenumero]:[Tuote]],2,FALSE)</f>
        <v>Antennikaapeli</v>
      </c>
      <c r="K3831" s="3">
        <f>VLOOKUP(Table_Villen_viihde.accdb[[#This Row],[Tuotenumero]],Table_Villen_viihde.accdb5[[Tuotenumero]:[TuoteryhmäID]],3,FALSE)</f>
        <v>4</v>
      </c>
      <c r="L3831" s="3" t="str">
        <f>VLOOKUP(Table_Villen_viihde.accdb[[#This Row],[Ryhmänro]],Table_Villen_viihde.accdb6[],2,FALSE)</f>
        <v>Tarvikkeet</v>
      </c>
    </row>
    <row r="3832" spans="1:12" x14ac:dyDescent="0.35">
      <c r="A3832">
        <v>54330</v>
      </c>
      <c r="B3832" s="18">
        <v>42637</v>
      </c>
      <c r="C3832" t="s">
        <v>60</v>
      </c>
      <c r="D3832">
        <v>1</v>
      </c>
      <c r="E3832">
        <v>5</v>
      </c>
      <c r="F3832">
        <v>15</v>
      </c>
      <c r="G3832">
        <v>11.05</v>
      </c>
      <c r="H3832" t="str">
        <f>VLOOKUP(Table_Villen_viihde.accdb[[#This Row],[MyyjäID]],ville_myyjät!$A$2:$B$17,2,FALSE)</f>
        <v>Petri</v>
      </c>
      <c r="I3832" t="str">
        <f>VLOOKUP(Table_Villen_viihde.accdb[[#This Row],[myyjä]],ville_myyjät!$B$2:$C$17,2,FALSE)</f>
        <v>Mies</v>
      </c>
      <c r="J3832" t="str">
        <f>VLOOKUP(Table_Villen_viihde.accdb[[#This Row],[Tuotenumero]],Table_Villen_viihde.accdb5[[Tuotenumero]:[Tuote]],2,FALSE)</f>
        <v>Antennikaapeli</v>
      </c>
      <c r="K3832" s="3">
        <f>VLOOKUP(Table_Villen_viihde.accdb[[#This Row],[Tuotenumero]],Table_Villen_viihde.accdb5[[Tuotenumero]:[TuoteryhmäID]],3,FALSE)</f>
        <v>4</v>
      </c>
      <c r="L3832" s="3" t="str">
        <f>VLOOKUP(Table_Villen_viihde.accdb[[#This Row],[Ryhmänro]],Table_Villen_viihde.accdb6[],2,FALSE)</f>
        <v>Tarvikkeet</v>
      </c>
    </row>
    <row r="3833" spans="1:12" x14ac:dyDescent="0.35">
      <c r="A3833">
        <v>54331</v>
      </c>
      <c r="B3833" s="18">
        <v>42638</v>
      </c>
      <c r="C3833" t="s">
        <v>60</v>
      </c>
      <c r="D3833">
        <v>1</v>
      </c>
      <c r="E3833">
        <v>5</v>
      </c>
      <c r="F3833">
        <v>15</v>
      </c>
      <c r="G3833">
        <v>11.18</v>
      </c>
      <c r="H3833" t="str">
        <f>VLOOKUP(Table_Villen_viihde.accdb[[#This Row],[MyyjäID]],ville_myyjät!$A$2:$B$17,2,FALSE)</f>
        <v>Petri</v>
      </c>
      <c r="I3833" t="str">
        <f>VLOOKUP(Table_Villen_viihde.accdb[[#This Row],[myyjä]],ville_myyjät!$B$2:$C$17,2,FALSE)</f>
        <v>Mies</v>
      </c>
      <c r="J3833" t="str">
        <f>VLOOKUP(Table_Villen_viihde.accdb[[#This Row],[Tuotenumero]],Table_Villen_viihde.accdb5[[Tuotenumero]:[Tuote]],2,FALSE)</f>
        <v>Antennikaapeli</v>
      </c>
      <c r="K3833" s="3">
        <f>VLOOKUP(Table_Villen_viihde.accdb[[#This Row],[Tuotenumero]],Table_Villen_viihde.accdb5[[Tuotenumero]:[TuoteryhmäID]],3,FALSE)</f>
        <v>4</v>
      </c>
      <c r="L3833" s="3" t="str">
        <f>VLOOKUP(Table_Villen_viihde.accdb[[#This Row],[Ryhmänro]],Table_Villen_viihde.accdb6[],2,FALSE)</f>
        <v>Tarvikkeet</v>
      </c>
    </row>
    <row r="3834" spans="1:12" x14ac:dyDescent="0.35">
      <c r="A3834">
        <v>54332</v>
      </c>
      <c r="B3834" s="18">
        <v>42638</v>
      </c>
      <c r="C3834" t="s">
        <v>60</v>
      </c>
      <c r="D3834">
        <v>1</v>
      </c>
      <c r="E3834">
        <v>10</v>
      </c>
      <c r="F3834">
        <v>15</v>
      </c>
      <c r="G3834">
        <v>10.95</v>
      </c>
      <c r="H3834" t="str">
        <f>VLOOKUP(Table_Villen_viihde.accdb[[#This Row],[MyyjäID]],ville_myyjät!$A$2:$B$17,2,FALSE)</f>
        <v>Ilona</v>
      </c>
      <c r="I3834" t="str">
        <f>VLOOKUP(Table_Villen_viihde.accdb[[#This Row],[myyjä]],ville_myyjät!$B$2:$C$17,2,FALSE)</f>
        <v>Nainen</v>
      </c>
      <c r="J3834" t="str">
        <f>VLOOKUP(Table_Villen_viihde.accdb[[#This Row],[Tuotenumero]],Table_Villen_viihde.accdb5[[Tuotenumero]:[Tuote]],2,FALSE)</f>
        <v>Antennikaapeli</v>
      </c>
      <c r="K3834" s="3">
        <f>VLOOKUP(Table_Villen_viihde.accdb[[#This Row],[Tuotenumero]],Table_Villen_viihde.accdb5[[Tuotenumero]:[TuoteryhmäID]],3,FALSE)</f>
        <v>4</v>
      </c>
      <c r="L3834" s="3" t="str">
        <f>VLOOKUP(Table_Villen_viihde.accdb[[#This Row],[Ryhmänro]],Table_Villen_viihde.accdb6[],2,FALSE)</f>
        <v>Tarvikkeet</v>
      </c>
    </row>
    <row r="3835" spans="1:12" x14ac:dyDescent="0.35">
      <c r="A3835">
        <v>54333</v>
      </c>
      <c r="B3835" s="18">
        <v>42638</v>
      </c>
      <c r="C3835" t="s">
        <v>59</v>
      </c>
      <c r="D3835">
        <v>1</v>
      </c>
      <c r="E3835">
        <v>7</v>
      </c>
      <c r="F3835">
        <v>241</v>
      </c>
      <c r="G3835">
        <v>128.32</v>
      </c>
      <c r="H3835" t="str">
        <f>VLOOKUP(Table_Villen_viihde.accdb[[#This Row],[MyyjäID]],ville_myyjät!$A$2:$B$17,2,FALSE)</f>
        <v>Kaija</v>
      </c>
      <c r="I3835" t="str">
        <f>VLOOKUP(Table_Villen_viihde.accdb[[#This Row],[myyjä]],ville_myyjät!$B$2:$C$17,2,FALSE)</f>
        <v>Nainen</v>
      </c>
      <c r="J3835" t="str">
        <f>VLOOKUP(Table_Villen_viihde.accdb[[#This Row],[Tuotenumero]],Table_Villen_viihde.accdb5[[Tuotenumero]:[Tuote]],2,FALSE)</f>
        <v>Levysoitin</v>
      </c>
      <c r="K3835" s="3">
        <f>VLOOKUP(Table_Villen_viihde.accdb[[#This Row],[Tuotenumero]],Table_Villen_viihde.accdb5[[Tuotenumero]:[TuoteryhmäID]],3,FALSE)</f>
        <v>1</v>
      </c>
      <c r="L3835" s="3" t="str">
        <f>VLOOKUP(Table_Villen_viihde.accdb[[#This Row],[Ryhmänro]],Table_Villen_viihde.accdb6[],2,FALSE)</f>
        <v>Äänentoisto</v>
      </c>
    </row>
    <row r="3836" spans="1:12" x14ac:dyDescent="0.35">
      <c r="A3836">
        <v>54334</v>
      </c>
      <c r="B3836" s="18">
        <v>42638</v>
      </c>
      <c r="C3836" t="s">
        <v>61</v>
      </c>
      <c r="D3836">
        <v>1</v>
      </c>
      <c r="E3836">
        <v>2</v>
      </c>
      <c r="F3836">
        <v>337</v>
      </c>
      <c r="G3836">
        <v>225.45</v>
      </c>
      <c r="H3836" t="str">
        <f>VLOOKUP(Table_Villen_viihde.accdb[[#This Row],[MyyjäID]],ville_myyjät!$A$2:$B$17,2,FALSE)</f>
        <v>Maija</v>
      </c>
      <c r="I3836" t="str">
        <f>VLOOKUP(Table_Villen_viihde.accdb[[#This Row],[myyjä]],ville_myyjät!$B$2:$C$17,2,FALSE)</f>
        <v>Nainen</v>
      </c>
      <c r="J3836" t="str">
        <f>VLOOKUP(Table_Villen_viihde.accdb[[#This Row],[Tuotenumero]],Table_Villen_viihde.accdb5[[Tuotenumero]:[Tuote]],2,FALSE)</f>
        <v>TV32</v>
      </c>
      <c r="K3836" s="3">
        <f>VLOOKUP(Table_Villen_viihde.accdb[[#This Row],[Tuotenumero]],Table_Villen_viihde.accdb5[[Tuotenumero]:[TuoteryhmäID]],3,FALSE)</f>
        <v>3</v>
      </c>
      <c r="L3836" s="3" t="str">
        <f>VLOOKUP(Table_Villen_viihde.accdb[[#This Row],[Ryhmänro]],Table_Villen_viihde.accdb6[],2,FALSE)</f>
        <v>TV</v>
      </c>
    </row>
    <row r="3837" spans="1:12" x14ac:dyDescent="0.35">
      <c r="A3837">
        <v>54335</v>
      </c>
      <c r="B3837" s="18">
        <v>42639</v>
      </c>
      <c r="C3837" t="s">
        <v>60</v>
      </c>
      <c r="D3837">
        <v>1</v>
      </c>
      <c r="E3837">
        <v>2</v>
      </c>
      <c r="F3837">
        <v>15</v>
      </c>
      <c r="G3837">
        <v>10.54</v>
      </c>
      <c r="H3837" t="str">
        <f>VLOOKUP(Table_Villen_viihde.accdb[[#This Row],[MyyjäID]],ville_myyjät!$A$2:$B$17,2,FALSE)</f>
        <v>Maija</v>
      </c>
      <c r="I3837" t="str">
        <f>VLOOKUP(Table_Villen_viihde.accdb[[#This Row],[myyjä]],ville_myyjät!$B$2:$C$17,2,FALSE)</f>
        <v>Nainen</v>
      </c>
      <c r="J3837" t="str">
        <f>VLOOKUP(Table_Villen_viihde.accdb[[#This Row],[Tuotenumero]],Table_Villen_viihde.accdb5[[Tuotenumero]:[Tuote]],2,FALSE)</f>
        <v>Antennikaapeli</v>
      </c>
      <c r="K3837" s="3">
        <f>VLOOKUP(Table_Villen_viihde.accdb[[#This Row],[Tuotenumero]],Table_Villen_viihde.accdb5[[Tuotenumero]:[TuoteryhmäID]],3,FALSE)</f>
        <v>4</v>
      </c>
      <c r="L3837" s="3" t="str">
        <f>VLOOKUP(Table_Villen_viihde.accdb[[#This Row],[Ryhmänro]],Table_Villen_viihde.accdb6[],2,FALSE)</f>
        <v>Tarvikkeet</v>
      </c>
    </row>
    <row r="3838" spans="1:12" x14ac:dyDescent="0.35">
      <c r="A3838">
        <v>54336</v>
      </c>
      <c r="B3838" s="18">
        <v>42639</v>
      </c>
      <c r="C3838" t="s">
        <v>65</v>
      </c>
      <c r="D3838">
        <v>1</v>
      </c>
      <c r="E3838">
        <v>11</v>
      </c>
      <c r="F3838">
        <v>31</v>
      </c>
      <c r="G3838">
        <v>19.05</v>
      </c>
      <c r="H3838" t="str">
        <f>VLOOKUP(Table_Villen_viihde.accdb[[#This Row],[MyyjäID]],ville_myyjät!$A$2:$B$17,2,FALSE)</f>
        <v>Kuisma</v>
      </c>
      <c r="I3838" t="str">
        <f>VLOOKUP(Table_Villen_viihde.accdb[[#This Row],[myyjä]],ville_myyjät!$B$2:$C$17,2,FALSE)</f>
        <v>Mies</v>
      </c>
      <c r="J3838" t="str">
        <f>VLOOKUP(Table_Villen_viihde.accdb[[#This Row],[Tuotenumero]],Table_Villen_viihde.accdb5[[Tuotenumero]:[Tuote]],2,FALSE)</f>
        <v>Liitinsarja</v>
      </c>
      <c r="K3838" s="3">
        <f>VLOOKUP(Table_Villen_viihde.accdb[[#This Row],[Tuotenumero]],Table_Villen_viihde.accdb5[[Tuotenumero]:[TuoteryhmäID]],3,FALSE)</f>
        <v>4</v>
      </c>
      <c r="L3838" s="3" t="str">
        <f>VLOOKUP(Table_Villen_viihde.accdb[[#This Row],[Ryhmänro]],Table_Villen_viihde.accdb6[],2,FALSE)</f>
        <v>Tarvikkeet</v>
      </c>
    </row>
    <row r="3839" spans="1:12" x14ac:dyDescent="0.35">
      <c r="A3839">
        <v>54337</v>
      </c>
      <c r="B3839" s="18">
        <v>42640</v>
      </c>
      <c r="C3839" t="s">
        <v>60</v>
      </c>
      <c r="D3839">
        <v>1</v>
      </c>
      <c r="E3839">
        <v>11</v>
      </c>
      <c r="F3839">
        <v>15</v>
      </c>
      <c r="G3839">
        <v>11.06</v>
      </c>
      <c r="H3839" t="str">
        <f>VLOOKUP(Table_Villen_viihde.accdb[[#This Row],[MyyjäID]],ville_myyjät!$A$2:$B$17,2,FALSE)</f>
        <v>Kuisma</v>
      </c>
      <c r="I3839" t="str">
        <f>VLOOKUP(Table_Villen_viihde.accdb[[#This Row],[myyjä]],ville_myyjät!$B$2:$C$17,2,FALSE)</f>
        <v>Mies</v>
      </c>
      <c r="J3839" t="str">
        <f>VLOOKUP(Table_Villen_viihde.accdb[[#This Row],[Tuotenumero]],Table_Villen_viihde.accdb5[[Tuotenumero]:[Tuote]],2,FALSE)</f>
        <v>Antennikaapeli</v>
      </c>
      <c r="K3839" s="3">
        <f>VLOOKUP(Table_Villen_viihde.accdb[[#This Row],[Tuotenumero]],Table_Villen_viihde.accdb5[[Tuotenumero]:[TuoteryhmäID]],3,FALSE)</f>
        <v>4</v>
      </c>
      <c r="L3839" s="3" t="str">
        <f>VLOOKUP(Table_Villen_viihde.accdb[[#This Row],[Ryhmänro]],Table_Villen_viihde.accdb6[],2,FALSE)</f>
        <v>Tarvikkeet</v>
      </c>
    </row>
    <row r="3840" spans="1:12" x14ac:dyDescent="0.35">
      <c r="A3840">
        <v>54338</v>
      </c>
      <c r="B3840" s="18">
        <v>42640</v>
      </c>
      <c r="C3840" t="s">
        <v>60</v>
      </c>
      <c r="D3840">
        <v>1</v>
      </c>
      <c r="E3840">
        <v>6</v>
      </c>
      <c r="F3840">
        <v>15</v>
      </c>
      <c r="G3840">
        <v>10.35</v>
      </c>
      <c r="H3840" t="str">
        <f>VLOOKUP(Table_Villen_viihde.accdb[[#This Row],[MyyjäID]],ville_myyjät!$A$2:$B$17,2,FALSE)</f>
        <v>Mikko</v>
      </c>
      <c r="I3840" t="str">
        <f>VLOOKUP(Table_Villen_viihde.accdb[[#This Row],[myyjä]],ville_myyjät!$B$2:$C$17,2,FALSE)</f>
        <v>Mies</v>
      </c>
      <c r="J3840" t="str">
        <f>VLOOKUP(Table_Villen_viihde.accdb[[#This Row],[Tuotenumero]],Table_Villen_viihde.accdb5[[Tuotenumero]:[Tuote]],2,FALSE)</f>
        <v>Antennikaapeli</v>
      </c>
      <c r="K3840" s="3">
        <f>VLOOKUP(Table_Villen_viihde.accdb[[#This Row],[Tuotenumero]],Table_Villen_viihde.accdb5[[Tuotenumero]:[TuoteryhmäID]],3,FALSE)</f>
        <v>4</v>
      </c>
      <c r="L3840" s="3" t="str">
        <f>VLOOKUP(Table_Villen_viihde.accdb[[#This Row],[Ryhmänro]],Table_Villen_viihde.accdb6[],2,FALSE)</f>
        <v>Tarvikkeet</v>
      </c>
    </row>
    <row r="3841" spans="1:12" x14ac:dyDescent="0.35">
      <c r="A3841">
        <v>54339</v>
      </c>
      <c r="B3841" s="18">
        <v>42640</v>
      </c>
      <c r="C3841" t="s">
        <v>60</v>
      </c>
      <c r="D3841">
        <v>1</v>
      </c>
      <c r="E3841">
        <v>2</v>
      </c>
      <c r="F3841">
        <v>14</v>
      </c>
      <c r="G3841">
        <v>10.56</v>
      </c>
      <c r="H3841" t="str">
        <f>VLOOKUP(Table_Villen_viihde.accdb[[#This Row],[MyyjäID]],ville_myyjät!$A$2:$B$17,2,FALSE)</f>
        <v>Maija</v>
      </c>
      <c r="I3841" t="str">
        <f>VLOOKUP(Table_Villen_viihde.accdb[[#This Row],[myyjä]],ville_myyjät!$B$2:$C$17,2,FALSE)</f>
        <v>Nainen</v>
      </c>
      <c r="J3841" t="str">
        <f>VLOOKUP(Table_Villen_viihde.accdb[[#This Row],[Tuotenumero]],Table_Villen_viihde.accdb5[[Tuotenumero]:[Tuote]],2,FALSE)</f>
        <v>Antennikaapeli</v>
      </c>
      <c r="K3841" s="3">
        <f>VLOOKUP(Table_Villen_viihde.accdb[[#This Row],[Tuotenumero]],Table_Villen_viihde.accdb5[[Tuotenumero]:[TuoteryhmäID]],3,FALSE)</f>
        <v>4</v>
      </c>
      <c r="L3841" s="3" t="str">
        <f>VLOOKUP(Table_Villen_viihde.accdb[[#This Row],[Ryhmänro]],Table_Villen_viihde.accdb6[],2,FALSE)</f>
        <v>Tarvikkeet</v>
      </c>
    </row>
    <row r="3842" spans="1:12" x14ac:dyDescent="0.35">
      <c r="A3842">
        <v>54340</v>
      </c>
      <c r="B3842" s="18">
        <v>42640</v>
      </c>
      <c r="C3842" t="s">
        <v>60</v>
      </c>
      <c r="D3842">
        <v>1</v>
      </c>
      <c r="E3842">
        <v>2</v>
      </c>
      <c r="F3842">
        <v>15</v>
      </c>
      <c r="G3842">
        <v>10.9</v>
      </c>
      <c r="H3842" t="str">
        <f>VLOOKUP(Table_Villen_viihde.accdb[[#This Row],[MyyjäID]],ville_myyjät!$A$2:$B$17,2,FALSE)</f>
        <v>Maija</v>
      </c>
      <c r="I3842" t="str">
        <f>VLOOKUP(Table_Villen_viihde.accdb[[#This Row],[myyjä]],ville_myyjät!$B$2:$C$17,2,FALSE)</f>
        <v>Nainen</v>
      </c>
      <c r="J3842" t="str">
        <f>VLOOKUP(Table_Villen_viihde.accdb[[#This Row],[Tuotenumero]],Table_Villen_viihde.accdb5[[Tuotenumero]:[Tuote]],2,FALSE)</f>
        <v>Antennikaapeli</v>
      </c>
      <c r="K3842" s="3">
        <f>VLOOKUP(Table_Villen_viihde.accdb[[#This Row],[Tuotenumero]],Table_Villen_viihde.accdb5[[Tuotenumero]:[TuoteryhmäID]],3,FALSE)</f>
        <v>4</v>
      </c>
      <c r="L3842" s="3" t="str">
        <f>VLOOKUP(Table_Villen_viihde.accdb[[#This Row],[Ryhmänro]],Table_Villen_viihde.accdb6[],2,FALSE)</f>
        <v>Tarvikkeet</v>
      </c>
    </row>
    <row r="3843" spans="1:12" x14ac:dyDescent="0.35">
      <c r="A3843">
        <v>54341</v>
      </c>
      <c r="B3843" s="18">
        <v>42641</v>
      </c>
      <c r="C3843" t="s">
        <v>60</v>
      </c>
      <c r="D3843">
        <v>2</v>
      </c>
      <c r="E3843">
        <v>11</v>
      </c>
      <c r="F3843">
        <v>15</v>
      </c>
      <c r="G3843">
        <v>10.79</v>
      </c>
      <c r="H3843" t="str">
        <f>VLOOKUP(Table_Villen_viihde.accdb[[#This Row],[MyyjäID]],ville_myyjät!$A$2:$B$17,2,FALSE)</f>
        <v>Kuisma</v>
      </c>
      <c r="I3843" t="str">
        <f>VLOOKUP(Table_Villen_viihde.accdb[[#This Row],[myyjä]],ville_myyjät!$B$2:$C$17,2,FALSE)</f>
        <v>Mies</v>
      </c>
      <c r="J3843" t="str">
        <f>VLOOKUP(Table_Villen_viihde.accdb[[#This Row],[Tuotenumero]],Table_Villen_viihde.accdb5[[Tuotenumero]:[Tuote]],2,FALSE)</f>
        <v>Antennikaapeli</v>
      </c>
      <c r="K3843" s="3">
        <f>VLOOKUP(Table_Villen_viihde.accdb[[#This Row],[Tuotenumero]],Table_Villen_viihde.accdb5[[Tuotenumero]:[TuoteryhmäID]],3,FALSE)</f>
        <v>4</v>
      </c>
      <c r="L3843" s="3" t="str">
        <f>VLOOKUP(Table_Villen_viihde.accdb[[#This Row],[Ryhmänro]],Table_Villen_viihde.accdb6[],2,FALSE)</f>
        <v>Tarvikkeet</v>
      </c>
    </row>
    <row r="3844" spans="1:12" x14ac:dyDescent="0.35">
      <c r="A3844">
        <v>54342</v>
      </c>
      <c r="B3844" s="18">
        <v>42641</v>
      </c>
      <c r="C3844" t="s">
        <v>62</v>
      </c>
      <c r="D3844">
        <v>1</v>
      </c>
      <c r="E3844">
        <v>2</v>
      </c>
      <c r="F3844">
        <v>56</v>
      </c>
      <c r="G3844">
        <v>43.22</v>
      </c>
      <c r="H3844" t="str">
        <f>VLOOKUP(Table_Villen_viihde.accdb[[#This Row],[MyyjäID]],ville_myyjät!$A$2:$B$17,2,FALSE)</f>
        <v>Maija</v>
      </c>
      <c r="I3844" t="str">
        <f>VLOOKUP(Table_Villen_viihde.accdb[[#This Row],[myyjä]],ville_myyjät!$B$2:$C$17,2,FALSE)</f>
        <v>Nainen</v>
      </c>
      <c r="J3844" t="str">
        <f>VLOOKUP(Table_Villen_viihde.accdb[[#This Row],[Tuotenumero]],Table_Villen_viihde.accdb5[[Tuotenumero]:[Tuote]],2,FALSE)</f>
        <v>Kaukosäädin</v>
      </c>
      <c r="K3844" s="3">
        <f>VLOOKUP(Table_Villen_viihde.accdb[[#This Row],[Tuotenumero]],Table_Villen_viihde.accdb5[[Tuotenumero]:[TuoteryhmäID]],3,FALSE)</f>
        <v>4</v>
      </c>
      <c r="L3844" s="3" t="str">
        <f>VLOOKUP(Table_Villen_viihde.accdb[[#This Row],[Ryhmänro]],Table_Villen_viihde.accdb6[],2,FALSE)</f>
        <v>Tarvikkeet</v>
      </c>
    </row>
    <row r="3845" spans="1:12" x14ac:dyDescent="0.35">
      <c r="A3845">
        <v>54343</v>
      </c>
      <c r="B3845" s="18">
        <v>42641</v>
      </c>
      <c r="C3845" t="s">
        <v>63</v>
      </c>
      <c r="D3845">
        <v>1</v>
      </c>
      <c r="E3845">
        <v>6</v>
      </c>
      <c r="F3845">
        <v>114</v>
      </c>
      <c r="G3845">
        <v>75.44</v>
      </c>
      <c r="H3845" t="str">
        <f>VLOOKUP(Table_Villen_viihde.accdb[[#This Row],[MyyjäID]],ville_myyjät!$A$2:$B$17,2,FALSE)</f>
        <v>Mikko</v>
      </c>
      <c r="I3845" t="str">
        <f>VLOOKUP(Table_Villen_viihde.accdb[[#This Row],[myyjä]],ville_myyjät!$B$2:$C$17,2,FALSE)</f>
        <v>Mies</v>
      </c>
      <c r="J3845" t="str">
        <f>VLOOKUP(Table_Villen_viihde.accdb[[#This Row],[Tuotenumero]],Table_Villen_viihde.accdb5[[Tuotenumero]:[Tuote]],2,FALSE)</f>
        <v>Multidigiboxi</v>
      </c>
      <c r="K3845" s="3">
        <f>VLOOKUP(Table_Villen_viihde.accdb[[#This Row],[Tuotenumero]],Table_Villen_viihde.accdb5[[Tuotenumero]:[TuoteryhmäID]],3,FALSE)</f>
        <v>6</v>
      </c>
      <c r="L3845" s="3" t="str">
        <f>VLOOKUP(Table_Villen_viihde.accdb[[#This Row],[Ryhmänro]],Table_Villen_viihde.accdb6[],2,FALSE)</f>
        <v>Digiboxit</v>
      </c>
    </row>
    <row r="3846" spans="1:12" x14ac:dyDescent="0.35">
      <c r="A3846">
        <v>54344</v>
      </c>
      <c r="B3846" s="18">
        <v>42641</v>
      </c>
      <c r="C3846" t="s">
        <v>58</v>
      </c>
      <c r="D3846">
        <v>1</v>
      </c>
      <c r="E3846">
        <v>2</v>
      </c>
      <c r="F3846">
        <v>17</v>
      </c>
      <c r="G3846">
        <v>9.57</v>
      </c>
      <c r="H3846" t="str">
        <f>VLOOKUP(Table_Villen_viihde.accdb[[#This Row],[MyyjäID]],ville_myyjät!$A$2:$B$17,2,FALSE)</f>
        <v>Maija</v>
      </c>
      <c r="I3846" t="str">
        <f>VLOOKUP(Table_Villen_viihde.accdb[[#This Row],[myyjä]],ville_myyjät!$B$2:$C$17,2,FALSE)</f>
        <v>Nainen</v>
      </c>
      <c r="J3846" t="str">
        <f>VLOOKUP(Table_Villen_viihde.accdb[[#This Row],[Tuotenumero]],Table_Villen_viihde.accdb5[[Tuotenumero]:[Tuote]],2,FALSE)</f>
        <v>USB-kaapeli</v>
      </c>
      <c r="K3846" s="3">
        <f>VLOOKUP(Table_Villen_viihde.accdb[[#This Row],[Tuotenumero]],Table_Villen_viihde.accdb5[[Tuotenumero]:[TuoteryhmäID]],3,FALSE)</f>
        <v>4</v>
      </c>
      <c r="L3846" s="3" t="str">
        <f>VLOOKUP(Table_Villen_viihde.accdb[[#This Row],[Ryhmänro]],Table_Villen_viihde.accdb6[],2,FALSE)</f>
        <v>Tarvikkeet</v>
      </c>
    </row>
    <row r="3847" spans="1:12" x14ac:dyDescent="0.35">
      <c r="A3847">
        <v>54345</v>
      </c>
      <c r="B3847" s="18">
        <v>42641</v>
      </c>
      <c r="C3847" t="s">
        <v>59</v>
      </c>
      <c r="D3847">
        <v>1</v>
      </c>
      <c r="E3847">
        <v>6</v>
      </c>
      <c r="F3847">
        <v>256</v>
      </c>
      <c r="G3847">
        <v>135.85</v>
      </c>
      <c r="H3847" t="str">
        <f>VLOOKUP(Table_Villen_viihde.accdb[[#This Row],[MyyjäID]],ville_myyjät!$A$2:$B$17,2,FALSE)</f>
        <v>Mikko</v>
      </c>
      <c r="I3847" t="str">
        <f>VLOOKUP(Table_Villen_viihde.accdb[[#This Row],[myyjä]],ville_myyjät!$B$2:$C$17,2,FALSE)</f>
        <v>Mies</v>
      </c>
      <c r="J3847" t="str">
        <f>VLOOKUP(Table_Villen_viihde.accdb[[#This Row],[Tuotenumero]],Table_Villen_viihde.accdb5[[Tuotenumero]:[Tuote]],2,FALSE)</f>
        <v>Levysoitin</v>
      </c>
      <c r="K3847" s="3">
        <f>VLOOKUP(Table_Villen_viihde.accdb[[#This Row],[Tuotenumero]],Table_Villen_viihde.accdb5[[Tuotenumero]:[TuoteryhmäID]],3,FALSE)</f>
        <v>1</v>
      </c>
      <c r="L3847" s="3" t="str">
        <f>VLOOKUP(Table_Villen_viihde.accdb[[#This Row],[Ryhmänro]],Table_Villen_viihde.accdb6[],2,FALSE)</f>
        <v>Äänentoisto</v>
      </c>
    </row>
    <row r="3848" spans="1:12" x14ac:dyDescent="0.35">
      <c r="A3848">
        <v>54346</v>
      </c>
      <c r="B3848" s="18">
        <v>42642</v>
      </c>
      <c r="C3848" t="s">
        <v>60</v>
      </c>
      <c r="D3848">
        <v>1</v>
      </c>
      <c r="E3848">
        <v>6</v>
      </c>
      <c r="F3848">
        <v>15</v>
      </c>
      <c r="G3848">
        <v>10.91</v>
      </c>
      <c r="H3848" t="str">
        <f>VLOOKUP(Table_Villen_viihde.accdb[[#This Row],[MyyjäID]],ville_myyjät!$A$2:$B$17,2,FALSE)</f>
        <v>Mikko</v>
      </c>
      <c r="I3848" t="str">
        <f>VLOOKUP(Table_Villen_viihde.accdb[[#This Row],[myyjä]],ville_myyjät!$B$2:$C$17,2,FALSE)</f>
        <v>Mies</v>
      </c>
      <c r="J3848" t="str">
        <f>VLOOKUP(Table_Villen_viihde.accdb[[#This Row],[Tuotenumero]],Table_Villen_viihde.accdb5[[Tuotenumero]:[Tuote]],2,FALSE)</f>
        <v>Antennikaapeli</v>
      </c>
      <c r="K3848" s="3">
        <f>VLOOKUP(Table_Villen_viihde.accdb[[#This Row],[Tuotenumero]],Table_Villen_viihde.accdb5[[Tuotenumero]:[TuoteryhmäID]],3,FALSE)</f>
        <v>4</v>
      </c>
      <c r="L3848" s="3" t="str">
        <f>VLOOKUP(Table_Villen_viihde.accdb[[#This Row],[Ryhmänro]],Table_Villen_viihde.accdb6[],2,FALSE)</f>
        <v>Tarvikkeet</v>
      </c>
    </row>
    <row r="3849" spans="1:12" x14ac:dyDescent="0.35">
      <c r="A3849">
        <v>54347</v>
      </c>
      <c r="B3849" s="18">
        <v>42642</v>
      </c>
      <c r="C3849" t="s">
        <v>60</v>
      </c>
      <c r="D3849">
        <v>1</v>
      </c>
      <c r="E3849">
        <v>3</v>
      </c>
      <c r="F3849">
        <v>14</v>
      </c>
      <c r="G3849">
        <v>10.220000000000001</v>
      </c>
      <c r="H3849" t="str">
        <f>VLOOKUP(Table_Villen_viihde.accdb[[#This Row],[MyyjäID]],ville_myyjät!$A$2:$B$17,2,FALSE)</f>
        <v>Helena</v>
      </c>
      <c r="I3849" t="str">
        <f>VLOOKUP(Table_Villen_viihde.accdb[[#This Row],[myyjä]],ville_myyjät!$B$2:$C$17,2,FALSE)</f>
        <v>Nainen</v>
      </c>
      <c r="J3849" t="str">
        <f>VLOOKUP(Table_Villen_viihde.accdb[[#This Row],[Tuotenumero]],Table_Villen_viihde.accdb5[[Tuotenumero]:[Tuote]],2,FALSE)</f>
        <v>Antennikaapeli</v>
      </c>
      <c r="K3849" s="3">
        <f>VLOOKUP(Table_Villen_viihde.accdb[[#This Row],[Tuotenumero]],Table_Villen_viihde.accdb5[[Tuotenumero]:[TuoteryhmäID]],3,FALSE)</f>
        <v>4</v>
      </c>
      <c r="L3849" s="3" t="str">
        <f>VLOOKUP(Table_Villen_viihde.accdb[[#This Row],[Ryhmänro]],Table_Villen_viihde.accdb6[],2,FALSE)</f>
        <v>Tarvikkeet</v>
      </c>
    </row>
    <row r="3850" spans="1:12" x14ac:dyDescent="0.35">
      <c r="A3850">
        <v>54348</v>
      </c>
      <c r="B3850" s="18">
        <v>42643</v>
      </c>
      <c r="C3850" t="s">
        <v>61</v>
      </c>
      <c r="D3850">
        <v>1</v>
      </c>
      <c r="E3850">
        <v>7</v>
      </c>
      <c r="F3850">
        <v>340</v>
      </c>
      <c r="G3850">
        <v>219.13</v>
      </c>
      <c r="H3850" t="str">
        <f>VLOOKUP(Table_Villen_viihde.accdb[[#This Row],[MyyjäID]],ville_myyjät!$A$2:$B$17,2,FALSE)</f>
        <v>Kaija</v>
      </c>
      <c r="I3850" t="str">
        <f>VLOOKUP(Table_Villen_viihde.accdb[[#This Row],[myyjä]],ville_myyjät!$B$2:$C$17,2,FALSE)</f>
        <v>Nainen</v>
      </c>
      <c r="J3850" t="str">
        <f>VLOOKUP(Table_Villen_viihde.accdb[[#This Row],[Tuotenumero]],Table_Villen_viihde.accdb5[[Tuotenumero]:[Tuote]],2,FALSE)</f>
        <v>TV32</v>
      </c>
      <c r="K3850" s="3">
        <f>VLOOKUP(Table_Villen_viihde.accdb[[#This Row],[Tuotenumero]],Table_Villen_viihde.accdb5[[Tuotenumero]:[TuoteryhmäID]],3,FALSE)</f>
        <v>3</v>
      </c>
      <c r="L3850" s="3" t="str">
        <f>VLOOKUP(Table_Villen_viihde.accdb[[#This Row],[Ryhmänro]],Table_Villen_viihde.accdb6[],2,FALSE)</f>
        <v>TV</v>
      </c>
    </row>
    <row r="3851" spans="1:12" x14ac:dyDescent="0.35">
      <c r="A3851">
        <v>54349</v>
      </c>
      <c r="B3851" s="18">
        <v>42643</v>
      </c>
      <c r="C3851" t="s">
        <v>60</v>
      </c>
      <c r="D3851">
        <v>1</v>
      </c>
      <c r="E3851">
        <v>5</v>
      </c>
      <c r="F3851">
        <v>15</v>
      </c>
      <c r="G3851">
        <v>10.58</v>
      </c>
      <c r="H3851" t="str">
        <f>VLOOKUP(Table_Villen_viihde.accdb[[#This Row],[MyyjäID]],ville_myyjät!$A$2:$B$17,2,FALSE)</f>
        <v>Petri</v>
      </c>
      <c r="I3851" t="str">
        <f>VLOOKUP(Table_Villen_viihde.accdb[[#This Row],[myyjä]],ville_myyjät!$B$2:$C$17,2,FALSE)</f>
        <v>Mies</v>
      </c>
      <c r="J3851" t="str">
        <f>VLOOKUP(Table_Villen_viihde.accdb[[#This Row],[Tuotenumero]],Table_Villen_viihde.accdb5[[Tuotenumero]:[Tuote]],2,FALSE)</f>
        <v>Antennikaapeli</v>
      </c>
      <c r="K3851" s="3">
        <f>VLOOKUP(Table_Villen_viihde.accdb[[#This Row],[Tuotenumero]],Table_Villen_viihde.accdb5[[Tuotenumero]:[TuoteryhmäID]],3,FALSE)</f>
        <v>4</v>
      </c>
      <c r="L3851" s="3" t="str">
        <f>VLOOKUP(Table_Villen_viihde.accdb[[#This Row],[Ryhmänro]],Table_Villen_viihde.accdb6[],2,FALSE)</f>
        <v>Tarvikkeet</v>
      </c>
    </row>
    <row r="3852" spans="1:12" x14ac:dyDescent="0.35">
      <c r="A3852">
        <v>54350</v>
      </c>
      <c r="B3852" s="18">
        <v>42643</v>
      </c>
      <c r="C3852" t="s">
        <v>60</v>
      </c>
      <c r="D3852">
        <v>1</v>
      </c>
      <c r="E3852">
        <v>2</v>
      </c>
      <c r="F3852">
        <v>15</v>
      </c>
      <c r="G3852">
        <v>10.9</v>
      </c>
      <c r="H3852" t="str">
        <f>VLOOKUP(Table_Villen_viihde.accdb[[#This Row],[MyyjäID]],ville_myyjät!$A$2:$B$17,2,FALSE)</f>
        <v>Maija</v>
      </c>
      <c r="I3852" t="str">
        <f>VLOOKUP(Table_Villen_viihde.accdb[[#This Row],[myyjä]],ville_myyjät!$B$2:$C$17,2,FALSE)</f>
        <v>Nainen</v>
      </c>
      <c r="J3852" t="str">
        <f>VLOOKUP(Table_Villen_viihde.accdb[[#This Row],[Tuotenumero]],Table_Villen_viihde.accdb5[[Tuotenumero]:[Tuote]],2,FALSE)</f>
        <v>Antennikaapeli</v>
      </c>
      <c r="K3852" s="3">
        <f>VLOOKUP(Table_Villen_viihde.accdb[[#This Row],[Tuotenumero]],Table_Villen_viihde.accdb5[[Tuotenumero]:[TuoteryhmäID]],3,FALSE)</f>
        <v>4</v>
      </c>
      <c r="L3852" s="3" t="str">
        <f>VLOOKUP(Table_Villen_viihde.accdb[[#This Row],[Ryhmänro]],Table_Villen_viihde.accdb6[],2,FALSE)</f>
        <v>Tarvikkeet</v>
      </c>
    </row>
    <row r="3853" spans="1:12" x14ac:dyDescent="0.35">
      <c r="A3853">
        <v>54351</v>
      </c>
      <c r="B3853" s="18">
        <v>42643</v>
      </c>
      <c r="C3853" t="s">
        <v>60</v>
      </c>
      <c r="D3853">
        <v>1</v>
      </c>
      <c r="E3853">
        <v>6</v>
      </c>
      <c r="F3853">
        <v>15</v>
      </c>
      <c r="G3853">
        <v>11.2</v>
      </c>
      <c r="H3853" t="str">
        <f>VLOOKUP(Table_Villen_viihde.accdb[[#This Row],[MyyjäID]],ville_myyjät!$A$2:$B$17,2,FALSE)</f>
        <v>Mikko</v>
      </c>
      <c r="I3853" t="str">
        <f>VLOOKUP(Table_Villen_viihde.accdb[[#This Row],[myyjä]],ville_myyjät!$B$2:$C$17,2,FALSE)</f>
        <v>Mies</v>
      </c>
      <c r="J3853" t="str">
        <f>VLOOKUP(Table_Villen_viihde.accdb[[#This Row],[Tuotenumero]],Table_Villen_viihde.accdb5[[Tuotenumero]:[Tuote]],2,FALSE)</f>
        <v>Antennikaapeli</v>
      </c>
      <c r="K3853" s="3">
        <f>VLOOKUP(Table_Villen_viihde.accdb[[#This Row],[Tuotenumero]],Table_Villen_viihde.accdb5[[Tuotenumero]:[TuoteryhmäID]],3,FALSE)</f>
        <v>4</v>
      </c>
      <c r="L3853" s="3" t="str">
        <f>VLOOKUP(Table_Villen_viihde.accdb[[#This Row],[Ryhmänro]],Table_Villen_viihde.accdb6[],2,FALSE)</f>
        <v>Tarvikkeet</v>
      </c>
    </row>
    <row r="3854" spans="1:12" x14ac:dyDescent="0.35">
      <c r="A3854">
        <v>54352</v>
      </c>
      <c r="B3854" s="18">
        <v>42643</v>
      </c>
      <c r="C3854" t="s">
        <v>60</v>
      </c>
      <c r="D3854">
        <v>1</v>
      </c>
      <c r="E3854">
        <v>7</v>
      </c>
      <c r="F3854">
        <v>15</v>
      </c>
      <c r="G3854">
        <v>10.6</v>
      </c>
      <c r="H3854" t="str">
        <f>VLOOKUP(Table_Villen_viihde.accdb[[#This Row],[MyyjäID]],ville_myyjät!$A$2:$B$17,2,FALSE)</f>
        <v>Kaija</v>
      </c>
      <c r="I3854" t="str">
        <f>VLOOKUP(Table_Villen_viihde.accdb[[#This Row],[myyjä]],ville_myyjät!$B$2:$C$17,2,FALSE)</f>
        <v>Nainen</v>
      </c>
      <c r="J3854" t="str">
        <f>VLOOKUP(Table_Villen_viihde.accdb[[#This Row],[Tuotenumero]],Table_Villen_viihde.accdb5[[Tuotenumero]:[Tuote]],2,FALSE)</f>
        <v>Antennikaapeli</v>
      </c>
      <c r="K3854" s="3">
        <f>VLOOKUP(Table_Villen_viihde.accdb[[#This Row],[Tuotenumero]],Table_Villen_viihde.accdb5[[Tuotenumero]:[TuoteryhmäID]],3,FALSE)</f>
        <v>4</v>
      </c>
      <c r="L3854" s="3" t="str">
        <f>VLOOKUP(Table_Villen_viihde.accdb[[#This Row],[Ryhmänro]],Table_Villen_viihde.accdb6[],2,FALSE)</f>
        <v>Tarvikkeet</v>
      </c>
    </row>
    <row r="3855" spans="1:12" x14ac:dyDescent="0.35">
      <c r="A3855">
        <v>54353</v>
      </c>
      <c r="B3855" s="18">
        <v>42644</v>
      </c>
      <c r="C3855" t="s">
        <v>60</v>
      </c>
      <c r="D3855">
        <v>1</v>
      </c>
      <c r="E3855">
        <v>6</v>
      </c>
      <c r="F3855">
        <v>15</v>
      </c>
      <c r="G3855">
        <v>11.2</v>
      </c>
      <c r="H3855" t="str">
        <f>VLOOKUP(Table_Villen_viihde.accdb[[#This Row],[MyyjäID]],ville_myyjät!$A$2:$B$17,2,FALSE)</f>
        <v>Mikko</v>
      </c>
      <c r="I3855" t="str">
        <f>VLOOKUP(Table_Villen_viihde.accdb[[#This Row],[myyjä]],ville_myyjät!$B$2:$C$17,2,FALSE)</f>
        <v>Mies</v>
      </c>
      <c r="J3855" t="str">
        <f>VLOOKUP(Table_Villen_viihde.accdb[[#This Row],[Tuotenumero]],Table_Villen_viihde.accdb5[[Tuotenumero]:[Tuote]],2,FALSE)</f>
        <v>Antennikaapeli</v>
      </c>
      <c r="K3855" s="3">
        <f>VLOOKUP(Table_Villen_viihde.accdb[[#This Row],[Tuotenumero]],Table_Villen_viihde.accdb5[[Tuotenumero]:[TuoteryhmäID]],3,FALSE)</f>
        <v>4</v>
      </c>
      <c r="L3855" s="3" t="str">
        <f>VLOOKUP(Table_Villen_viihde.accdb[[#This Row],[Ryhmänro]],Table_Villen_viihde.accdb6[],2,FALSE)</f>
        <v>Tarvikkeet</v>
      </c>
    </row>
    <row r="3856" spans="1:12" x14ac:dyDescent="0.35">
      <c r="A3856">
        <v>54354</v>
      </c>
      <c r="B3856" s="18">
        <v>42645</v>
      </c>
      <c r="C3856" t="s">
        <v>60</v>
      </c>
      <c r="D3856">
        <v>1</v>
      </c>
      <c r="E3856">
        <v>6</v>
      </c>
      <c r="F3856">
        <v>15</v>
      </c>
      <c r="G3856">
        <v>10.18</v>
      </c>
      <c r="H3856" t="str">
        <f>VLOOKUP(Table_Villen_viihde.accdb[[#This Row],[MyyjäID]],ville_myyjät!$A$2:$B$17,2,FALSE)</f>
        <v>Mikko</v>
      </c>
      <c r="I3856" t="str">
        <f>VLOOKUP(Table_Villen_viihde.accdb[[#This Row],[myyjä]],ville_myyjät!$B$2:$C$17,2,FALSE)</f>
        <v>Mies</v>
      </c>
      <c r="J3856" t="str">
        <f>VLOOKUP(Table_Villen_viihde.accdb[[#This Row],[Tuotenumero]],Table_Villen_viihde.accdb5[[Tuotenumero]:[Tuote]],2,FALSE)</f>
        <v>Antennikaapeli</v>
      </c>
      <c r="K3856" s="3">
        <f>VLOOKUP(Table_Villen_viihde.accdb[[#This Row],[Tuotenumero]],Table_Villen_viihde.accdb5[[Tuotenumero]:[TuoteryhmäID]],3,FALSE)</f>
        <v>4</v>
      </c>
      <c r="L3856" s="3" t="str">
        <f>VLOOKUP(Table_Villen_viihde.accdb[[#This Row],[Ryhmänro]],Table_Villen_viihde.accdb6[],2,FALSE)</f>
        <v>Tarvikkeet</v>
      </c>
    </row>
    <row r="3857" spans="1:12" x14ac:dyDescent="0.35">
      <c r="A3857">
        <v>54355</v>
      </c>
      <c r="B3857" s="18">
        <v>42646</v>
      </c>
      <c r="C3857" t="s">
        <v>60</v>
      </c>
      <c r="D3857">
        <v>1</v>
      </c>
      <c r="E3857">
        <v>15</v>
      </c>
      <c r="F3857">
        <v>15</v>
      </c>
      <c r="G3857">
        <v>11.24</v>
      </c>
      <c r="H3857" t="str">
        <f>VLOOKUP(Table_Villen_viihde.accdb[[#This Row],[MyyjäID]],ville_myyjät!$A$2:$B$17,2,FALSE)</f>
        <v>Elisabeth</v>
      </c>
      <c r="I3857" t="str">
        <f>VLOOKUP(Table_Villen_viihde.accdb[[#This Row],[myyjä]],ville_myyjät!$B$2:$C$17,2,FALSE)</f>
        <v>Nainen</v>
      </c>
      <c r="J3857" t="str">
        <f>VLOOKUP(Table_Villen_viihde.accdb[[#This Row],[Tuotenumero]],Table_Villen_viihde.accdb5[[Tuotenumero]:[Tuote]],2,FALSE)</f>
        <v>Antennikaapeli</v>
      </c>
      <c r="K3857" s="3">
        <f>VLOOKUP(Table_Villen_viihde.accdb[[#This Row],[Tuotenumero]],Table_Villen_viihde.accdb5[[Tuotenumero]:[TuoteryhmäID]],3,FALSE)</f>
        <v>4</v>
      </c>
      <c r="L3857" s="3" t="str">
        <f>VLOOKUP(Table_Villen_viihde.accdb[[#This Row],[Ryhmänro]],Table_Villen_viihde.accdb6[],2,FALSE)</f>
        <v>Tarvikkeet</v>
      </c>
    </row>
    <row r="3858" spans="1:12" x14ac:dyDescent="0.35">
      <c r="A3858">
        <v>54356</v>
      </c>
      <c r="B3858" s="18">
        <v>42646</v>
      </c>
      <c r="C3858" t="s">
        <v>58</v>
      </c>
      <c r="D3858">
        <v>1</v>
      </c>
      <c r="E3858">
        <v>2</v>
      </c>
      <c r="F3858">
        <v>18</v>
      </c>
      <c r="G3858">
        <v>9.59</v>
      </c>
      <c r="H3858" t="str">
        <f>VLOOKUP(Table_Villen_viihde.accdb[[#This Row],[MyyjäID]],ville_myyjät!$A$2:$B$17,2,FALSE)</f>
        <v>Maija</v>
      </c>
      <c r="I3858" t="str">
        <f>VLOOKUP(Table_Villen_viihde.accdb[[#This Row],[myyjä]],ville_myyjät!$B$2:$C$17,2,FALSE)</f>
        <v>Nainen</v>
      </c>
      <c r="J3858" t="str">
        <f>VLOOKUP(Table_Villen_viihde.accdb[[#This Row],[Tuotenumero]],Table_Villen_viihde.accdb5[[Tuotenumero]:[Tuote]],2,FALSE)</f>
        <v>USB-kaapeli</v>
      </c>
      <c r="K3858" s="3">
        <f>VLOOKUP(Table_Villen_viihde.accdb[[#This Row],[Tuotenumero]],Table_Villen_viihde.accdb5[[Tuotenumero]:[TuoteryhmäID]],3,FALSE)</f>
        <v>4</v>
      </c>
      <c r="L3858" s="3" t="str">
        <f>VLOOKUP(Table_Villen_viihde.accdb[[#This Row],[Ryhmänro]],Table_Villen_viihde.accdb6[],2,FALSE)</f>
        <v>Tarvikkeet</v>
      </c>
    </row>
    <row r="3859" spans="1:12" x14ac:dyDescent="0.35">
      <c r="A3859">
        <v>54357</v>
      </c>
      <c r="B3859" s="18">
        <v>42646</v>
      </c>
      <c r="C3859" t="s">
        <v>63</v>
      </c>
      <c r="D3859">
        <v>1</v>
      </c>
      <c r="E3859">
        <v>2</v>
      </c>
      <c r="F3859">
        <v>111</v>
      </c>
      <c r="G3859">
        <v>77.84</v>
      </c>
      <c r="H3859" t="str">
        <f>VLOOKUP(Table_Villen_viihde.accdb[[#This Row],[MyyjäID]],ville_myyjät!$A$2:$B$17,2,FALSE)</f>
        <v>Maija</v>
      </c>
      <c r="I3859" t="str">
        <f>VLOOKUP(Table_Villen_viihde.accdb[[#This Row],[myyjä]],ville_myyjät!$B$2:$C$17,2,FALSE)</f>
        <v>Nainen</v>
      </c>
      <c r="J3859" t="str">
        <f>VLOOKUP(Table_Villen_viihde.accdb[[#This Row],[Tuotenumero]],Table_Villen_viihde.accdb5[[Tuotenumero]:[Tuote]],2,FALSE)</f>
        <v>Multidigiboxi</v>
      </c>
      <c r="K3859" s="3">
        <f>VLOOKUP(Table_Villen_viihde.accdb[[#This Row],[Tuotenumero]],Table_Villen_viihde.accdb5[[Tuotenumero]:[TuoteryhmäID]],3,FALSE)</f>
        <v>6</v>
      </c>
      <c r="L3859" s="3" t="str">
        <f>VLOOKUP(Table_Villen_viihde.accdb[[#This Row],[Ryhmänro]],Table_Villen_viihde.accdb6[],2,FALSE)</f>
        <v>Digiboxit</v>
      </c>
    </row>
    <row r="3860" spans="1:12" x14ac:dyDescent="0.35">
      <c r="A3860">
        <v>54358</v>
      </c>
      <c r="B3860" s="18">
        <v>42646</v>
      </c>
      <c r="C3860" t="s">
        <v>61</v>
      </c>
      <c r="D3860">
        <v>1</v>
      </c>
      <c r="E3860">
        <v>14</v>
      </c>
      <c r="F3860">
        <v>321</v>
      </c>
      <c r="G3860">
        <v>228.85</v>
      </c>
      <c r="H3860" t="str">
        <f>VLOOKUP(Table_Villen_viihde.accdb[[#This Row],[MyyjäID]],ville_myyjät!$A$2:$B$17,2,FALSE)</f>
        <v>Jani</v>
      </c>
      <c r="I3860" t="str">
        <f>VLOOKUP(Table_Villen_viihde.accdb[[#This Row],[myyjä]],ville_myyjät!$B$2:$C$17,2,FALSE)</f>
        <v>Mies</v>
      </c>
      <c r="J3860" t="str">
        <f>VLOOKUP(Table_Villen_viihde.accdb[[#This Row],[Tuotenumero]],Table_Villen_viihde.accdb5[[Tuotenumero]:[Tuote]],2,FALSE)</f>
        <v>TV32</v>
      </c>
      <c r="K3860" s="3">
        <f>VLOOKUP(Table_Villen_viihde.accdb[[#This Row],[Tuotenumero]],Table_Villen_viihde.accdb5[[Tuotenumero]:[TuoteryhmäID]],3,FALSE)</f>
        <v>3</v>
      </c>
      <c r="L3860" s="3" t="str">
        <f>VLOOKUP(Table_Villen_viihde.accdb[[#This Row],[Ryhmänro]],Table_Villen_viihde.accdb6[],2,FALSE)</f>
        <v>TV</v>
      </c>
    </row>
    <row r="3861" spans="1:12" x14ac:dyDescent="0.35">
      <c r="A3861">
        <v>54359</v>
      </c>
      <c r="B3861" s="18">
        <v>42646</v>
      </c>
      <c r="C3861" t="s">
        <v>59</v>
      </c>
      <c r="D3861">
        <v>1</v>
      </c>
      <c r="E3861">
        <v>7</v>
      </c>
      <c r="F3861">
        <v>251</v>
      </c>
      <c r="G3861">
        <v>131.52000000000001</v>
      </c>
      <c r="H3861" t="str">
        <f>VLOOKUP(Table_Villen_viihde.accdb[[#This Row],[MyyjäID]],ville_myyjät!$A$2:$B$17,2,FALSE)</f>
        <v>Kaija</v>
      </c>
      <c r="I3861" t="str">
        <f>VLOOKUP(Table_Villen_viihde.accdb[[#This Row],[myyjä]],ville_myyjät!$B$2:$C$17,2,FALSE)</f>
        <v>Nainen</v>
      </c>
      <c r="J3861" t="str">
        <f>VLOOKUP(Table_Villen_viihde.accdb[[#This Row],[Tuotenumero]],Table_Villen_viihde.accdb5[[Tuotenumero]:[Tuote]],2,FALSE)</f>
        <v>Levysoitin</v>
      </c>
      <c r="K3861" s="3">
        <f>VLOOKUP(Table_Villen_viihde.accdb[[#This Row],[Tuotenumero]],Table_Villen_viihde.accdb5[[Tuotenumero]:[TuoteryhmäID]],3,FALSE)</f>
        <v>1</v>
      </c>
      <c r="L3861" s="3" t="str">
        <f>VLOOKUP(Table_Villen_viihde.accdb[[#This Row],[Ryhmänro]],Table_Villen_viihde.accdb6[],2,FALSE)</f>
        <v>Äänentoisto</v>
      </c>
    </row>
    <row r="3862" spans="1:12" x14ac:dyDescent="0.35">
      <c r="A3862">
        <v>54360</v>
      </c>
      <c r="B3862" s="18">
        <v>42647</v>
      </c>
      <c r="C3862" t="s">
        <v>60</v>
      </c>
      <c r="D3862">
        <v>1</v>
      </c>
      <c r="E3862">
        <v>2</v>
      </c>
      <c r="F3862">
        <v>14</v>
      </c>
      <c r="G3862">
        <v>11.23</v>
      </c>
      <c r="H3862" t="str">
        <f>VLOOKUP(Table_Villen_viihde.accdb[[#This Row],[MyyjäID]],ville_myyjät!$A$2:$B$17,2,FALSE)</f>
        <v>Maija</v>
      </c>
      <c r="I3862" t="str">
        <f>VLOOKUP(Table_Villen_viihde.accdb[[#This Row],[myyjä]],ville_myyjät!$B$2:$C$17,2,FALSE)</f>
        <v>Nainen</v>
      </c>
      <c r="J3862" t="str">
        <f>VLOOKUP(Table_Villen_viihde.accdb[[#This Row],[Tuotenumero]],Table_Villen_viihde.accdb5[[Tuotenumero]:[Tuote]],2,FALSE)</f>
        <v>Antennikaapeli</v>
      </c>
      <c r="K3862" s="3">
        <f>VLOOKUP(Table_Villen_viihde.accdb[[#This Row],[Tuotenumero]],Table_Villen_viihde.accdb5[[Tuotenumero]:[TuoteryhmäID]],3,FALSE)</f>
        <v>4</v>
      </c>
      <c r="L3862" s="3" t="str">
        <f>VLOOKUP(Table_Villen_viihde.accdb[[#This Row],[Ryhmänro]],Table_Villen_viihde.accdb6[],2,FALSE)</f>
        <v>Tarvikkeet</v>
      </c>
    </row>
    <row r="3863" spans="1:12" x14ac:dyDescent="0.35">
      <c r="A3863">
        <v>54361</v>
      </c>
      <c r="B3863" s="18">
        <v>42647</v>
      </c>
      <c r="C3863" t="s">
        <v>62</v>
      </c>
      <c r="D3863">
        <v>1</v>
      </c>
      <c r="E3863">
        <v>5</v>
      </c>
      <c r="F3863">
        <v>59</v>
      </c>
      <c r="G3863">
        <v>45.73</v>
      </c>
      <c r="H3863" t="str">
        <f>VLOOKUP(Table_Villen_viihde.accdb[[#This Row],[MyyjäID]],ville_myyjät!$A$2:$B$17,2,FALSE)</f>
        <v>Petri</v>
      </c>
      <c r="I3863" t="str">
        <f>VLOOKUP(Table_Villen_viihde.accdb[[#This Row],[myyjä]],ville_myyjät!$B$2:$C$17,2,FALSE)</f>
        <v>Mies</v>
      </c>
      <c r="J3863" t="str">
        <f>VLOOKUP(Table_Villen_viihde.accdb[[#This Row],[Tuotenumero]],Table_Villen_viihde.accdb5[[Tuotenumero]:[Tuote]],2,FALSE)</f>
        <v>Kaukosäädin</v>
      </c>
      <c r="K3863" s="3">
        <f>VLOOKUP(Table_Villen_viihde.accdb[[#This Row],[Tuotenumero]],Table_Villen_viihde.accdb5[[Tuotenumero]:[TuoteryhmäID]],3,FALSE)</f>
        <v>4</v>
      </c>
      <c r="L3863" s="3" t="str">
        <f>VLOOKUP(Table_Villen_viihde.accdb[[#This Row],[Ryhmänro]],Table_Villen_viihde.accdb6[],2,FALSE)</f>
        <v>Tarvikkeet</v>
      </c>
    </row>
    <row r="3864" spans="1:12" x14ac:dyDescent="0.35">
      <c r="A3864">
        <v>54362</v>
      </c>
      <c r="B3864" s="18">
        <v>42648</v>
      </c>
      <c r="C3864" t="s">
        <v>60</v>
      </c>
      <c r="D3864">
        <v>1</v>
      </c>
      <c r="E3864">
        <v>2</v>
      </c>
      <c r="F3864">
        <v>15</v>
      </c>
      <c r="G3864">
        <v>11.2</v>
      </c>
      <c r="H3864" t="str">
        <f>VLOOKUP(Table_Villen_viihde.accdb[[#This Row],[MyyjäID]],ville_myyjät!$A$2:$B$17,2,FALSE)</f>
        <v>Maija</v>
      </c>
      <c r="I3864" t="str">
        <f>VLOOKUP(Table_Villen_viihde.accdb[[#This Row],[myyjä]],ville_myyjät!$B$2:$C$17,2,FALSE)</f>
        <v>Nainen</v>
      </c>
      <c r="J3864" t="str">
        <f>VLOOKUP(Table_Villen_viihde.accdb[[#This Row],[Tuotenumero]],Table_Villen_viihde.accdb5[[Tuotenumero]:[Tuote]],2,FALSE)</f>
        <v>Antennikaapeli</v>
      </c>
      <c r="K3864" s="3">
        <f>VLOOKUP(Table_Villen_viihde.accdb[[#This Row],[Tuotenumero]],Table_Villen_viihde.accdb5[[Tuotenumero]:[TuoteryhmäID]],3,FALSE)</f>
        <v>4</v>
      </c>
      <c r="L3864" s="3" t="str">
        <f>VLOOKUP(Table_Villen_viihde.accdb[[#This Row],[Ryhmänro]],Table_Villen_viihde.accdb6[],2,FALSE)</f>
        <v>Tarvikkeet</v>
      </c>
    </row>
    <row r="3865" spans="1:12" x14ac:dyDescent="0.35">
      <c r="A3865">
        <v>54363</v>
      </c>
      <c r="B3865" s="18">
        <v>42649</v>
      </c>
      <c r="C3865" t="s">
        <v>60</v>
      </c>
      <c r="D3865">
        <v>1</v>
      </c>
      <c r="E3865">
        <v>10</v>
      </c>
      <c r="F3865">
        <v>15</v>
      </c>
      <c r="G3865">
        <v>10.16</v>
      </c>
      <c r="H3865" t="str">
        <f>VLOOKUP(Table_Villen_viihde.accdb[[#This Row],[MyyjäID]],ville_myyjät!$A$2:$B$17,2,FALSE)</f>
        <v>Ilona</v>
      </c>
      <c r="I3865" t="str">
        <f>VLOOKUP(Table_Villen_viihde.accdb[[#This Row],[myyjä]],ville_myyjät!$B$2:$C$17,2,FALSE)</f>
        <v>Nainen</v>
      </c>
      <c r="J3865" t="str">
        <f>VLOOKUP(Table_Villen_viihde.accdb[[#This Row],[Tuotenumero]],Table_Villen_viihde.accdb5[[Tuotenumero]:[Tuote]],2,FALSE)</f>
        <v>Antennikaapeli</v>
      </c>
      <c r="K3865" s="3">
        <f>VLOOKUP(Table_Villen_viihde.accdb[[#This Row],[Tuotenumero]],Table_Villen_viihde.accdb5[[Tuotenumero]:[TuoteryhmäID]],3,FALSE)</f>
        <v>4</v>
      </c>
      <c r="L3865" s="3" t="str">
        <f>VLOOKUP(Table_Villen_viihde.accdb[[#This Row],[Ryhmänro]],Table_Villen_viihde.accdb6[],2,FALSE)</f>
        <v>Tarvikkeet</v>
      </c>
    </row>
    <row r="3866" spans="1:12" x14ac:dyDescent="0.35">
      <c r="A3866">
        <v>54364</v>
      </c>
      <c r="B3866" s="18">
        <v>42650</v>
      </c>
      <c r="C3866" t="s">
        <v>60</v>
      </c>
      <c r="D3866">
        <v>1</v>
      </c>
      <c r="E3866">
        <v>6</v>
      </c>
      <c r="F3866">
        <v>15</v>
      </c>
      <c r="G3866">
        <v>10.46</v>
      </c>
      <c r="H3866" t="str">
        <f>VLOOKUP(Table_Villen_viihde.accdb[[#This Row],[MyyjäID]],ville_myyjät!$A$2:$B$17,2,FALSE)</f>
        <v>Mikko</v>
      </c>
      <c r="I3866" t="str">
        <f>VLOOKUP(Table_Villen_viihde.accdb[[#This Row],[myyjä]],ville_myyjät!$B$2:$C$17,2,FALSE)</f>
        <v>Mies</v>
      </c>
      <c r="J3866" t="str">
        <f>VLOOKUP(Table_Villen_viihde.accdb[[#This Row],[Tuotenumero]],Table_Villen_viihde.accdb5[[Tuotenumero]:[Tuote]],2,FALSE)</f>
        <v>Antennikaapeli</v>
      </c>
      <c r="K3866" s="3">
        <f>VLOOKUP(Table_Villen_viihde.accdb[[#This Row],[Tuotenumero]],Table_Villen_viihde.accdb5[[Tuotenumero]:[TuoteryhmäID]],3,FALSE)</f>
        <v>4</v>
      </c>
      <c r="L3866" s="3" t="str">
        <f>VLOOKUP(Table_Villen_viihde.accdb[[#This Row],[Ryhmänro]],Table_Villen_viihde.accdb6[],2,FALSE)</f>
        <v>Tarvikkeet</v>
      </c>
    </row>
    <row r="3867" spans="1:12" x14ac:dyDescent="0.35">
      <c r="A3867">
        <v>54365</v>
      </c>
      <c r="B3867" s="18">
        <v>42650</v>
      </c>
      <c r="C3867" t="s">
        <v>60</v>
      </c>
      <c r="D3867">
        <v>1</v>
      </c>
      <c r="E3867">
        <v>9</v>
      </c>
      <c r="F3867">
        <v>14</v>
      </c>
      <c r="G3867">
        <v>11.22</v>
      </c>
      <c r="H3867" t="str">
        <f>VLOOKUP(Table_Villen_viihde.accdb[[#This Row],[MyyjäID]],ville_myyjät!$A$2:$B$17,2,FALSE)</f>
        <v>Juuso</v>
      </c>
      <c r="I3867" t="str">
        <f>VLOOKUP(Table_Villen_viihde.accdb[[#This Row],[myyjä]],ville_myyjät!$B$2:$C$17,2,FALSE)</f>
        <v>Mies</v>
      </c>
      <c r="J3867" t="str">
        <f>VLOOKUP(Table_Villen_viihde.accdb[[#This Row],[Tuotenumero]],Table_Villen_viihde.accdb5[[Tuotenumero]:[Tuote]],2,FALSE)</f>
        <v>Antennikaapeli</v>
      </c>
      <c r="K3867" s="3">
        <f>VLOOKUP(Table_Villen_viihde.accdb[[#This Row],[Tuotenumero]],Table_Villen_viihde.accdb5[[Tuotenumero]:[TuoteryhmäID]],3,FALSE)</f>
        <v>4</v>
      </c>
      <c r="L3867" s="3" t="str">
        <f>VLOOKUP(Table_Villen_viihde.accdb[[#This Row],[Ryhmänro]],Table_Villen_viihde.accdb6[],2,FALSE)</f>
        <v>Tarvikkeet</v>
      </c>
    </row>
    <row r="3868" spans="1:12" x14ac:dyDescent="0.35">
      <c r="A3868">
        <v>54366</v>
      </c>
      <c r="B3868" s="18">
        <v>42650</v>
      </c>
      <c r="C3868" t="s">
        <v>58</v>
      </c>
      <c r="D3868">
        <v>1</v>
      </c>
      <c r="E3868">
        <v>2</v>
      </c>
      <c r="F3868">
        <v>17</v>
      </c>
      <c r="G3868">
        <v>8.7200000000000006</v>
      </c>
      <c r="H3868" t="str">
        <f>VLOOKUP(Table_Villen_viihde.accdb[[#This Row],[MyyjäID]],ville_myyjät!$A$2:$B$17,2,FALSE)</f>
        <v>Maija</v>
      </c>
      <c r="I3868" t="str">
        <f>VLOOKUP(Table_Villen_viihde.accdb[[#This Row],[myyjä]],ville_myyjät!$B$2:$C$17,2,FALSE)</f>
        <v>Nainen</v>
      </c>
      <c r="J3868" t="str">
        <f>VLOOKUP(Table_Villen_viihde.accdb[[#This Row],[Tuotenumero]],Table_Villen_viihde.accdb5[[Tuotenumero]:[Tuote]],2,FALSE)</f>
        <v>USB-kaapeli</v>
      </c>
      <c r="K3868" s="3">
        <f>VLOOKUP(Table_Villen_viihde.accdb[[#This Row],[Tuotenumero]],Table_Villen_viihde.accdb5[[Tuotenumero]:[TuoteryhmäID]],3,FALSE)</f>
        <v>4</v>
      </c>
      <c r="L3868" s="3" t="str">
        <f>VLOOKUP(Table_Villen_viihde.accdb[[#This Row],[Ryhmänro]],Table_Villen_viihde.accdb6[],2,FALSE)</f>
        <v>Tarvikkeet</v>
      </c>
    </row>
    <row r="3869" spans="1:12" x14ac:dyDescent="0.35">
      <c r="A3869">
        <v>54367</v>
      </c>
      <c r="B3869" s="18">
        <v>42650</v>
      </c>
      <c r="C3869" t="s">
        <v>59</v>
      </c>
      <c r="D3869">
        <v>1</v>
      </c>
      <c r="E3869">
        <v>3</v>
      </c>
      <c r="F3869">
        <v>257</v>
      </c>
      <c r="G3869">
        <v>139.27000000000001</v>
      </c>
      <c r="H3869" t="str">
        <f>VLOOKUP(Table_Villen_viihde.accdb[[#This Row],[MyyjäID]],ville_myyjät!$A$2:$B$17,2,FALSE)</f>
        <v>Helena</v>
      </c>
      <c r="I3869" t="str">
        <f>VLOOKUP(Table_Villen_viihde.accdb[[#This Row],[myyjä]],ville_myyjät!$B$2:$C$17,2,FALSE)</f>
        <v>Nainen</v>
      </c>
      <c r="J3869" t="str">
        <f>VLOOKUP(Table_Villen_viihde.accdb[[#This Row],[Tuotenumero]],Table_Villen_viihde.accdb5[[Tuotenumero]:[Tuote]],2,FALSE)</f>
        <v>Levysoitin</v>
      </c>
      <c r="K3869" s="3">
        <f>VLOOKUP(Table_Villen_viihde.accdb[[#This Row],[Tuotenumero]],Table_Villen_viihde.accdb5[[Tuotenumero]:[TuoteryhmäID]],3,FALSE)</f>
        <v>1</v>
      </c>
      <c r="L3869" s="3" t="str">
        <f>VLOOKUP(Table_Villen_viihde.accdb[[#This Row],[Ryhmänro]],Table_Villen_viihde.accdb6[],2,FALSE)</f>
        <v>Äänentoisto</v>
      </c>
    </row>
    <row r="3870" spans="1:12" x14ac:dyDescent="0.35">
      <c r="A3870">
        <v>54368</v>
      </c>
      <c r="B3870" s="18">
        <v>42650</v>
      </c>
      <c r="C3870" t="s">
        <v>60</v>
      </c>
      <c r="D3870">
        <v>1</v>
      </c>
      <c r="E3870">
        <v>16</v>
      </c>
      <c r="F3870">
        <v>15</v>
      </c>
      <c r="G3870">
        <v>10.86</v>
      </c>
      <c r="H3870" t="str">
        <f>VLOOKUP(Table_Villen_viihde.accdb[[#This Row],[MyyjäID]],ville_myyjät!$A$2:$B$17,2,FALSE)</f>
        <v>Kaarina</v>
      </c>
      <c r="I3870" t="str">
        <f>VLOOKUP(Table_Villen_viihde.accdb[[#This Row],[myyjä]],ville_myyjät!$B$2:$C$17,2,FALSE)</f>
        <v>Nainen</v>
      </c>
      <c r="J3870" t="str">
        <f>VLOOKUP(Table_Villen_viihde.accdb[[#This Row],[Tuotenumero]],Table_Villen_viihde.accdb5[[Tuotenumero]:[Tuote]],2,FALSE)</f>
        <v>Antennikaapeli</v>
      </c>
      <c r="K3870" s="3">
        <f>VLOOKUP(Table_Villen_viihde.accdb[[#This Row],[Tuotenumero]],Table_Villen_viihde.accdb5[[Tuotenumero]:[TuoteryhmäID]],3,FALSE)</f>
        <v>4</v>
      </c>
      <c r="L3870" s="3" t="str">
        <f>VLOOKUP(Table_Villen_viihde.accdb[[#This Row],[Ryhmänro]],Table_Villen_viihde.accdb6[],2,FALSE)</f>
        <v>Tarvikkeet</v>
      </c>
    </row>
    <row r="3871" spans="1:12" x14ac:dyDescent="0.35">
      <c r="A3871">
        <v>54369</v>
      </c>
      <c r="B3871" s="18">
        <v>42651</v>
      </c>
      <c r="C3871" t="s">
        <v>61</v>
      </c>
      <c r="D3871">
        <v>1</v>
      </c>
      <c r="E3871">
        <v>7</v>
      </c>
      <c r="F3871">
        <v>323</v>
      </c>
      <c r="G3871">
        <v>214.86</v>
      </c>
      <c r="H3871" t="str">
        <f>VLOOKUP(Table_Villen_viihde.accdb[[#This Row],[MyyjäID]],ville_myyjät!$A$2:$B$17,2,FALSE)</f>
        <v>Kaija</v>
      </c>
      <c r="I3871" t="str">
        <f>VLOOKUP(Table_Villen_viihde.accdb[[#This Row],[myyjä]],ville_myyjät!$B$2:$C$17,2,FALSE)</f>
        <v>Nainen</v>
      </c>
      <c r="J3871" t="str">
        <f>VLOOKUP(Table_Villen_viihde.accdb[[#This Row],[Tuotenumero]],Table_Villen_viihde.accdb5[[Tuotenumero]:[Tuote]],2,FALSE)</f>
        <v>TV32</v>
      </c>
      <c r="K3871" s="3">
        <f>VLOOKUP(Table_Villen_viihde.accdb[[#This Row],[Tuotenumero]],Table_Villen_viihde.accdb5[[Tuotenumero]:[TuoteryhmäID]],3,FALSE)</f>
        <v>3</v>
      </c>
      <c r="L3871" s="3" t="str">
        <f>VLOOKUP(Table_Villen_viihde.accdb[[#This Row],[Ryhmänro]],Table_Villen_viihde.accdb6[],2,FALSE)</f>
        <v>TV</v>
      </c>
    </row>
    <row r="3872" spans="1:12" x14ac:dyDescent="0.35">
      <c r="A3872">
        <v>54370</v>
      </c>
      <c r="B3872" s="18">
        <v>42651</v>
      </c>
      <c r="C3872" t="s">
        <v>60</v>
      </c>
      <c r="D3872">
        <v>1</v>
      </c>
      <c r="E3872">
        <v>16</v>
      </c>
      <c r="F3872">
        <v>14</v>
      </c>
      <c r="G3872">
        <v>10.75</v>
      </c>
      <c r="H3872" t="str">
        <f>VLOOKUP(Table_Villen_viihde.accdb[[#This Row],[MyyjäID]],ville_myyjät!$A$2:$B$17,2,FALSE)</f>
        <v>Kaarina</v>
      </c>
      <c r="I3872" t="str">
        <f>VLOOKUP(Table_Villen_viihde.accdb[[#This Row],[myyjä]],ville_myyjät!$B$2:$C$17,2,FALSE)</f>
        <v>Nainen</v>
      </c>
      <c r="J3872" t="str">
        <f>VLOOKUP(Table_Villen_viihde.accdb[[#This Row],[Tuotenumero]],Table_Villen_viihde.accdb5[[Tuotenumero]:[Tuote]],2,FALSE)</f>
        <v>Antennikaapeli</v>
      </c>
      <c r="K3872" s="3">
        <f>VLOOKUP(Table_Villen_viihde.accdb[[#This Row],[Tuotenumero]],Table_Villen_viihde.accdb5[[Tuotenumero]:[TuoteryhmäID]],3,FALSE)</f>
        <v>4</v>
      </c>
      <c r="L3872" s="3" t="str">
        <f>VLOOKUP(Table_Villen_viihde.accdb[[#This Row],[Ryhmänro]],Table_Villen_viihde.accdb6[],2,FALSE)</f>
        <v>Tarvikkeet</v>
      </c>
    </row>
    <row r="3873" spans="1:12" x14ac:dyDescent="0.35">
      <c r="A3873">
        <v>54371</v>
      </c>
      <c r="B3873" s="18">
        <v>42652</v>
      </c>
      <c r="C3873" t="s">
        <v>60</v>
      </c>
      <c r="D3873">
        <v>1</v>
      </c>
      <c r="E3873">
        <v>3</v>
      </c>
      <c r="F3873">
        <v>14</v>
      </c>
      <c r="G3873">
        <v>10.28</v>
      </c>
      <c r="H3873" t="str">
        <f>VLOOKUP(Table_Villen_viihde.accdb[[#This Row],[MyyjäID]],ville_myyjät!$A$2:$B$17,2,FALSE)</f>
        <v>Helena</v>
      </c>
      <c r="I3873" t="str">
        <f>VLOOKUP(Table_Villen_viihde.accdb[[#This Row],[myyjä]],ville_myyjät!$B$2:$C$17,2,FALSE)</f>
        <v>Nainen</v>
      </c>
      <c r="J3873" t="str">
        <f>VLOOKUP(Table_Villen_viihde.accdb[[#This Row],[Tuotenumero]],Table_Villen_viihde.accdb5[[Tuotenumero]:[Tuote]],2,FALSE)</f>
        <v>Antennikaapeli</v>
      </c>
      <c r="K3873" s="3">
        <f>VLOOKUP(Table_Villen_viihde.accdb[[#This Row],[Tuotenumero]],Table_Villen_viihde.accdb5[[Tuotenumero]:[TuoteryhmäID]],3,FALSE)</f>
        <v>4</v>
      </c>
      <c r="L3873" s="3" t="str">
        <f>VLOOKUP(Table_Villen_viihde.accdb[[#This Row],[Ryhmänro]],Table_Villen_viihde.accdb6[],2,FALSE)</f>
        <v>Tarvikkeet</v>
      </c>
    </row>
    <row r="3874" spans="1:12" x14ac:dyDescent="0.35">
      <c r="A3874">
        <v>54372</v>
      </c>
      <c r="B3874" s="18">
        <v>42652</v>
      </c>
      <c r="C3874" t="s">
        <v>60</v>
      </c>
      <c r="D3874">
        <v>1</v>
      </c>
      <c r="E3874">
        <v>3</v>
      </c>
      <c r="F3874">
        <v>15</v>
      </c>
      <c r="G3874">
        <v>10.99</v>
      </c>
      <c r="H3874" t="str">
        <f>VLOOKUP(Table_Villen_viihde.accdb[[#This Row],[MyyjäID]],ville_myyjät!$A$2:$B$17,2,FALSE)</f>
        <v>Helena</v>
      </c>
      <c r="I3874" t="str">
        <f>VLOOKUP(Table_Villen_viihde.accdb[[#This Row],[myyjä]],ville_myyjät!$B$2:$C$17,2,FALSE)</f>
        <v>Nainen</v>
      </c>
      <c r="J3874" t="str">
        <f>VLOOKUP(Table_Villen_viihde.accdb[[#This Row],[Tuotenumero]],Table_Villen_viihde.accdb5[[Tuotenumero]:[Tuote]],2,FALSE)</f>
        <v>Antennikaapeli</v>
      </c>
      <c r="K3874" s="3">
        <f>VLOOKUP(Table_Villen_viihde.accdb[[#This Row],[Tuotenumero]],Table_Villen_viihde.accdb5[[Tuotenumero]:[TuoteryhmäID]],3,FALSE)</f>
        <v>4</v>
      </c>
      <c r="L3874" s="3" t="str">
        <f>VLOOKUP(Table_Villen_viihde.accdb[[#This Row],[Ryhmänro]],Table_Villen_viihde.accdb6[],2,FALSE)</f>
        <v>Tarvikkeet</v>
      </c>
    </row>
    <row r="3875" spans="1:12" x14ac:dyDescent="0.35">
      <c r="A3875">
        <v>54373</v>
      </c>
      <c r="B3875" s="18">
        <v>42653</v>
      </c>
      <c r="C3875" t="s">
        <v>65</v>
      </c>
      <c r="D3875">
        <v>1</v>
      </c>
      <c r="E3875">
        <v>7</v>
      </c>
      <c r="F3875">
        <v>34</v>
      </c>
      <c r="G3875">
        <v>19.170000000000002</v>
      </c>
      <c r="H3875" t="str">
        <f>VLOOKUP(Table_Villen_viihde.accdb[[#This Row],[MyyjäID]],ville_myyjät!$A$2:$B$17,2,FALSE)</f>
        <v>Kaija</v>
      </c>
      <c r="I3875" t="str">
        <f>VLOOKUP(Table_Villen_viihde.accdb[[#This Row],[myyjä]],ville_myyjät!$B$2:$C$17,2,FALSE)</f>
        <v>Nainen</v>
      </c>
      <c r="J3875" t="str">
        <f>VLOOKUP(Table_Villen_viihde.accdb[[#This Row],[Tuotenumero]],Table_Villen_viihde.accdb5[[Tuotenumero]:[Tuote]],2,FALSE)</f>
        <v>Liitinsarja</v>
      </c>
      <c r="K3875" s="3">
        <f>VLOOKUP(Table_Villen_viihde.accdb[[#This Row],[Tuotenumero]],Table_Villen_viihde.accdb5[[Tuotenumero]:[TuoteryhmäID]],3,FALSE)</f>
        <v>4</v>
      </c>
      <c r="L3875" s="3" t="str">
        <f>VLOOKUP(Table_Villen_viihde.accdb[[#This Row],[Ryhmänro]],Table_Villen_viihde.accdb6[],2,FALSE)</f>
        <v>Tarvikkeet</v>
      </c>
    </row>
    <row r="3876" spans="1:12" x14ac:dyDescent="0.35">
      <c r="A3876">
        <v>54374</v>
      </c>
      <c r="B3876" s="18">
        <v>42653</v>
      </c>
      <c r="C3876" t="s">
        <v>63</v>
      </c>
      <c r="D3876">
        <v>1</v>
      </c>
      <c r="E3876">
        <v>11</v>
      </c>
      <c r="F3876">
        <v>119</v>
      </c>
      <c r="G3876">
        <v>76.06</v>
      </c>
      <c r="H3876" t="str">
        <f>VLOOKUP(Table_Villen_viihde.accdb[[#This Row],[MyyjäID]],ville_myyjät!$A$2:$B$17,2,FALSE)</f>
        <v>Kuisma</v>
      </c>
      <c r="I3876" t="str">
        <f>VLOOKUP(Table_Villen_viihde.accdb[[#This Row],[myyjä]],ville_myyjät!$B$2:$C$17,2,FALSE)</f>
        <v>Mies</v>
      </c>
      <c r="J3876" t="str">
        <f>VLOOKUP(Table_Villen_viihde.accdb[[#This Row],[Tuotenumero]],Table_Villen_viihde.accdb5[[Tuotenumero]:[Tuote]],2,FALSE)</f>
        <v>Multidigiboxi</v>
      </c>
      <c r="K3876" s="3">
        <f>VLOOKUP(Table_Villen_viihde.accdb[[#This Row],[Tuotenumero]],Table_Villen_viihde.accdb5[[Tuotenumero]:[TuoteryhmäID]],3,FALSE)</f>
        <v>6</v>
      </c>
      <c r="L3876" s="3" t="str">
        <f>VLOOKUP(Table_Villen_viihde.accdb[[#This Row],[Ryhmänro]],Table_Villen_viihde.accdb6[],2,FALSE)</f>
        <v>Digiboxit</v>
      </c>
    </row>
    <row r="3877" spans="1:12" x14ac:dyDescent="0.35">
      <c r="A3877">
        <v>54375</v>
      </c>
      <c r="B3877" s="18">
        <v>42653</v>
      </c>
      <c r="C3877" t="s">
        <v>58</v>
      </c>
      <c r="D3877">
        <v>1</v>
      </c>
      <c r="E3877">
        <v>6</v>
      </c>
      <c r="F3877">
        <v>18</v>
      </c>
      <c r="G3877">
        <v>8.89</v>
      </c>
      <c r="H3877" t="str">
        <f>VLOOKUP(Table_Villen_viihde.accdb[[#This Row],[MyyjäID]],ville_myyjät!$A$2:$B$17,2,FALSE)</f>
        <v>Mikko</v>
      </c>
      <c r="I3877" t="str">
        <f>VLOOKUP(Table_Villen_viihde.accdb[[#This Row],[myyjä]],ville_myyjät!$B$2:$C$17,2,FALSE)</f>
        <v>Mies</v>
      </c>
      <c r="J3877" t="str">
        <f>VLOOKUP(Table_Villen_viihde.accdb[[#This Row],[Tuotenumero]],Table_Villen_viihde.accdb5[[Tuotenumero]:[Tuote]],2,FALSE)</f>
        <v>USB-kaapeli</v>
      </c>
      <c r="K3877" s="3">
        <f>VLOOKUP(Table_Villen_viihde.accdb[[#This Row],[Tuotenumero]],Table_Villen_viihde.accdb5[[Tuotenumero]:[TuoteryhmäID]],3,FALSE)</f>
        <v>4</v>
      </c>
      <c r="L3877" s="3" t="str">
        <f>VLOOKUP(Table_Villen_viihde.accdb[[#This Row],[Ryhmänro]],Table_Villen_viihde.accdb6[],2,FALSE)</f>
        <v>Tarvikkeet</v>
      </c>
    </row>
    <row r="3878" spans="1:12" x14ac:dyDescent="0.35">
      <c r="A3878">
        <v>54376</v>
      </c>
      <c r="B3878" s="18">
        <v>42653</v>
      </c>
      <c r="C3878" t="s">
        <v>60</v>
      </c>
      <c r="D3878">
        <v>1</v>
      </c>
      <c r="E3878">
        <v>11</v>
      </c>
      <c r="F3878">
        <v>15</v>
      </c>
      <c r="G3878">
        <v>10.51</v>
      </c>
      <c r="H3878" t="str">
        <f>VLOOKUP(Table_Villen_viihde.accdb[[#This Row],[MyyjäID]],ville_myyjät!$A$2:$B$17,2,FALSE)</f>
        <v>Kuisma</v>
      </c>
      <c r="I3878" t="str">
        <f>VLOOKUP(Table_Villen_viihde.accdb[[#This Row],[myyjä]],ville_myyjät!$B$2:$C$17,2,FALSE)</f>
        <v>Mies</v>
      </c>
      <c r="J3878" t="str">
        <f>VLOOKUP(Table_Villen_viihde.accdb[[#This Row],[Tuotenumero]],Table_Villen_viihde.accdb5[[Tuotenumero]:[Tuote]],2,FALSE)</f>
        <v>Antennikaapeli</v>
      </c>
      <c r="K3878" s="3">
        <f>VLOOKUP(Table_Villen_viihde.accdb[[#This Row],[Tuotenumero]],Table_Villen_viihde.accdb5[[Tuotenumero]:[TuoteryhmäID]],3,FALSE)</f>
        <v>4</v>
      </c>
      <c r="L3878" s="3" t="str">
        <f>VLOOKUP(Table_Villen_viihde.accdb[[#This Row],[Ryhmänro]],Table_Villen_viihde.accdb6[],2,FALSE)</f>
        <v>Tarvikkeet</v>
      </c>
    </row>
    <row r="3879" spans="1:12" x14ac:dyDescent="0.35">
      <c r="A3879">
        <v>54377</v>
      </c>
      <c r="B3879" s="18">
        <v>42654</v>
      </c>
      <c r="C3879" t="s">
        <v>60</v>
      </c>
      <c r="D3879">
        <v>1</v>
      </c>
      <c r="E3879">
        <v>3</v>
      </c>
      <c r="F3879">
        <v>15</v>
      </c>
      <c r="G3879">
        <v>10.65</v>
      </c>
      <c r="H3879" t="str">
        <f>VLOOKUP(Table_Villen_viihde.accdb[[#This Row],[MyyjäID]],ville_myyjät!$A$2:$B$17,2,FALSE)</f>
        <v>Helena</v>
      </c>
      <c r="I3879" t="str">
        <f>VLOOKUP(Table_Villen_viihde.accdb[[#This Row],[myyjä]],ville_myyjät!$B$2:$C$17,2,FALSE)</f>
        <v>Nainen</v>
      </c>
      <c r="J3879" t="str">
        <f>VLOOKUP(Table_Villen_viihde.accdb[[#This Row],[Tuotenumero]],Table_Villen_viihde.accdb5[[Tuotenumero]:[Tuote]],2,FALSE)</f>
        <v>Antennikaapeli</v>
      </c>
      <c r="K3879" s="3">
        <f>VLOOKUP(Table_Villen_viihde.accdb[[#This Row],[Tuotenumero]],Table_Villen_viihde.accdb5[[Tuotenumero]:[TuoteryhmäID]],3,FALSE)</f>
        <v>4</v>
      </c>
      <c r="L3879" s="3" t="str">
        <f>VLOOKUP(Table_Villen_viihde.accdb[[#This Row],[Ryhmänro]],Table_Villen_viihde.accdb6[],2,FALSE)</f>
        <v>Tarvikkeet</v>
      </c>
    </row>
    <row r="3880" spans="1:12" x14ac:dyDescent="0.35">
      <c r="A3880">
        <v>54378</v>
      </c>
      <c r="B3880" s="18">
        <v>42654</v>
      </c>
      <c r="C3880" t="s">
        <v>60</v>
      </c>
      <c r="D3880">
        <v>1</v>
      </c>
      <c r="E3880">
        <v>6</v>
      </c>
      <c r="F3880">
        <v>15</v>
      </c>
      <c r="G3880">
        <v>10.23</v>
      </c>
      <c r="H3880" t="str">
        <f>VLOOKUP(Table_Villen_viihde.accdb[[#This Row],[MyyjäID]],ville_myyjät!$A$2:$B$17,2,FALSE)</f>
        <v>Mikko</v>
      </c>
      <c r="I3880" t="str">
        <f>VLOOKUP(Table_Villen_viihde.accdb[[#This Row],[myyjä]],ville_myyjät!$B$2:$C$17,2,FALSE)</f>
        <v>Mies</v>
      </c>
      <c r="J3880" t="str">
        <f>VLOOKUP(Table_Villen_viihde.accdb[[#This Row],[Tuotenumero]],Table_Villen_viihde.accdb5[[Tuotenumero]:[Tuote]],2,FALSE)</f>
        <v>Antennikaapeli</v>
      </c>
      <c r="K3880" s="3">
        <f>VLOOKUP(Table_Villen_viihde.accdb[[#This Row],[Tuotenumero]],Table_Villen_viihde.accdb5[[Tuotenumero]:[TuoteryhmäID]],3,FALSE)</f>
        <v>4</v>
      </c>
      <c r="L3880" s="3" t="str">
        <f>VLOOKUP(Table_Villen_viihde.accdb[[#This Row],[Ryhmänro]],Table_Villen_viihde.accdb6[],2,FALSE)</f>
        <v>Tarvikkeet</v>
      </c>
    </row>
    <row r="3881" spans="1:12" x14ac:dyDescent="0.35">
      <c r="A3881">
        <v>54379</v>
      </c>
      <c r="B3881" s="18">
        <v>42654</v>
      </c>
      <c r="C3881" t="s">
        <v>60</v>
      </c>
      <c r="D3881">
        <v>1</v>
      </c>
      <c r="E3881">
        <v>5</v>
      </c>
      <c r="F3881">
        <v>14</v>
      </c>
      <c r="G3881">
        <v>10.63</v>
      </c>
      <c r="H3881" t="str">
        <f>VLOOKUP(Table_Villen_viihde.accdb[[#This Row],[MyyjäID]],ville_myyjät!$A$2:$B$17,2,FALSE)</f>
        <v>Petri</v>
      </c>
      <c r="I3881" t="str">
        <f>VLOOKUP(Table_Villen_viihde.accdb[[#This Row],[myyjä]],ville_myyjät!$B$2:$C$17,2,FALSE)</f>
        <v>Mies</v>
      </c>
      <c r="J3881" t="str">
        <f>VLOOKUP(Table_Villen_viihde.accdb[[#This Row],[Tuotenumero]],Table_Villen_viihde.accdb5[[Tuotenumero]:[Tuote]],2,FALSE)</f>
        <v>Antennikaapeli</v>
      </c>
      <c r="K3881" s="3">
        <f>VLOOKUP(Table_Villen_viihde.accdb[[#This Row],[Tuotenumero]],Table_Villen_viihde.accdb5[[Tuotenumero]:[TuoteryhmäID]],3,FALSE)</f>
        <v>4</v>
      </c>
      <c r="L3881" s="3" t="str">
        <f>VLOOKUP(Table_Villen_viihde.accdb[[#This Row],[Ryhmänro]],Table_Villen_viihde.accdb6[],2,FALSE)</f>
        <v>Tarvikkeet</v>
      </c>
    </row>
    <row r="3882" spans="1:12" x14ac:dyDescent="0.35">
      <c r="A3882">
        <v>54380</v>
      </c>
      <c r="B3882" s="18">
        <v>42655</v>
      </c>
      <c r="C3882" t="s">
        <v>60</v>
      </c>
      <c r="D3882">
        <v>1</v>
      </c>
      <c r="E3882">
        <v>1</v>
      </c>
      <c r="F3882">
        <v>14</v>
      </c>
      <c r="G3882">
        <v>11.01</v>
      </c>
      <c r="H3882" t="str">
        <f>VLOOKUP(Table_Villen_viihde.accdb[[#This Row],[MyyjäID]],ville_myyjät!$A$2:$B$17,2,FALSE)</f>
        <v>Liisa</v>
      </c>
      <c r="I3882" t="str">
        <f>VLOOKUP(Table_Villen_viihde.accdb[[#This Row],[myyjä]],ville_myyjät!$B$2:$C$17,2,FALSE)</f>
        <v>Nainen</v>
      </c>
      <c r="J3882" t="str">
        <f>VLOOKUP(Table_Villen_viihde.accdb[[#This Row],[Tuotenumero]],Table_Villen_viihde.accdb5[[Tuotenumero]:[Tuote]],2,FALSE)</f>
        <v>Antennikaapeli</v>
      </c>
      <c r="K3882" s="3">
        <f>VLOOKUP(Table_Villen_viihde.accdb[[#This Row],[Tuotenumero]],Table_Villen_viihde.accdb5[[Tuotenumero]:[TuoteryhmäID]],3,FALSE)</f>
        <v>4</v>
      </c>
      <c r="L3882" s="3" t="str">
        <f>VLOOKUP(Table_Villen_viihde.accdb[[#This Row],[Ryhmänro]],Table_Villen_viihde.accdb6[],2,FALSE)</f>
        <v>Tarvikkeet</v>
      </c>
    </row>
    <row r="3883" spans="1:12" x14ac:dyDescent="0.35">
      <c r="A3883">
        <v>54381</v>
      </c>
      <c r="B3883" s="18">
        <v>42655</v>
      </c>
      <c r="C3883" t="s">
        <v>59</v>
      </c>
      <c r="D3883">
        <v>1</v>
      </c>
      <c r="E3883">
        <v>7</v>
      </c>
      <c r="F3883">
        <v>250</v>
      </c>
      <c r="G3883">
        <v>128.80000000000001</v>
      </c>
      <c r="H3883" t="str">
        <f>VLOOKUP(Table_Villen_viihde.accdb[[#This Row],[MyyjäID]],ville_myyjät!$A$2:$B$17,2,FALSE)</f>
        <v>Kaija</v>
      </c>
      <c r="I3883" t="str">
        <f>VLOOKUP(Table_Villen_viihde.accdb[[#This Row],[myyjä]],ville_myyjät!$B$2:$C$17,2,FALSE)</f>
        <v>Nainen</v>
      </c>
      <c r="J3883" t="str">
        <f>VLOOKUP(Table_Villen_viihde.accdb[[#This Row],[Tuotenumero]],Table_Villen_viihde.accdb5[[Tuotenumero]:[Tuote]],2,FALSE)</f>
        <v>Levysoitin</v>
      </c>
      <c r="K3883" s="3">
        <f>VLOOKUP(Table_Villen_viihde.accdb[[#This Row],[Tuotenumero]],Table_Villen_viihde.accdb5[[Tuotenumero]:[TuoteryhmäID]],3,FALSE)</f>
        <v>1</v>
      </c>
      <c r="L3883" s="3" t="str">
        <f>VLOOKUP(Table_Villen_viihde.accdb[[#This Row],[Ryhmänro]],Table_Villen_viihde.accdb6[],2,FALSE)</f>
        <v>Äänentoisto</v>
      </c>
    </row>
    <row r="3884" spans="1:12" x14ac:dyDescent="0.35">
      <c r="A3884">
        <v>54382</v>
      </c>
      <c r="B3884" s="18">
        <v>42656</v>
      </c>
      <c r="C3884" t="s">
        <v>60</v>
      </c>
      <c r="D3884">
        <v>1</v>
      </c>
      <c r="E3884">
        <v>2</v>
      </c>
      <c r="F3884">
        <v>15</v>
      </c>
      <c r="G3884">
        <v>10.210000000000001</v>
      </c>
      <c r="H3884" t="str">
        <f>VLOOKUP(Table_Villen_viihde.accdb[[#This Row],[MyyjäID]],ville_myyjät!$A$2:$B$17,2,FALSE)</f>
        <v>Maija</v>
      </c>
      <c r="I3884" t="str">
        <f>VLOOKUP(Table_Villen_viihde.accdb[[#This Row],[myyjä]],ville_myyjät!$B$2:$C$17,2,FALSE)</f>
        <v>Nainen</v>
      </c>
      <c r="J3884" t="str">
        <f>VLOOKUP(Table_Villen_viihde.accdb[[#This Row],[Tuotenumero]],Table_Villen_viihde.accdb5[[Tuotenumero]:[Tuote]],2,FALSE)</f>
        <v>Antennikaapeli</v>
      </c>
      <c r="K3884" s="3">
        <f>VLOOKUP(Table_Villen_viihde.accdb[[#This Row],[Tuotenumero]],Table_Villen_viihde.accdb5[[Tuotenumero]:[TuoteryhmäID]],3,FALSE)</f>
        <v>4</v>
      </c>
      <c r="L3884" s="3" t="str">
        <f>VLOOKUP(Table_Villen_viihde.accdb[[#This Row],[Ryhmänro]],Table_Villen_viihde.accdb6[],2,FALSE)</f>
        <v>Tarvikkeet</v>
      </c>
    </row>
    <row r="3885" spans="1:12" x14ac:dyDescent="0.35">
      <c r="A3885">
        <v>54383</v>
      </c>
      <c r="B3885" s="18">
        <v>42656</v>
      </c>
      <c r="C3885" t="s">
        <v>61</v>
      </c>
      <c r="D3885">
        <v>1</v>
      </c>
      <c r="E3885">
        <v>7</v>
      </c>
      <c r="F3885">
        <v>317</v>
      </c>
      <c r="G3885">
        <v>228.19</v>
      </c>
      <c r="H3885" t="str">
        <f>VLOOKUP(Table_Villen_viihde.accdb[[#This Row],[MyyjäID]],ville_myyjät!$A$2:$B$17,2,FALSE)</f>
        <v>Kaija</v>
      </c>
      <c r="I3885" t="str">
        <f>VLOOKUP(Table_Villen_viihde.accdb[[#This Row],[myyjä]],ville_myyjät!$B$2:$C$17,2,FALSE)</f>
        <v>Nainen</v>
      </c>
      <c r="J3885" t="str">
        <f>VLOOKUP(Table_Villen_viihde.accdb[[#This Row],[Tuotenumero]],Table_Villen_viihde.accdb5[[Tuotenumero]:[Tuote]],2,FALSE)</f>
        <v>TV32</v>
      </c>
      <c r="K3885" s="3">
        <f>VLOOKUP(Table_Villen_viihde.accdb[[#This Row],[Tuotenumero]],Table_Villen_viihde.accdb5[[Tuotenumero]:[TuoteryhmäID]],3,FALSE)</f>
        <v>3</v>
      </c>
      <c r="L3885" s="3" t="str">
        <f>VLOOKUP(Table_Villen_viihde.accdb[[#This Row],[Ryhmänro]],Table_Villen_viihde.accdb6[],2,FALSE)</f>
        <v>TV</v>
      </c>
    </row>
    <row r="3886" spans="1:12" x14ac:dyDescent="0.35">
      <c r="A3886">
        <v>54384</v>
      </c>
      <c r="B3886" s="18">
        <v>42657</v>
      </c>
      <c r="C3886" t="s">
        <v>62</v>
      </c>
      <c r="D3886">
        <v>1</v>
      </c>
      <c r="E3886">
        <v>1</v>
      </c>
      <c r="F3886">
        <v>54</v>
      </c>
      <c r="G3886">
        <v>43.91</v>
      </c>
      <c r="H3886" t="str">
        <f>VLOOKUP(Table_Villen_viihde.accdb[[#This Row],[MyyjäID]],ville_myyjät!$A$2:$B$17,2,FALSE)</f>
        <v>Liisa</v>
      </c>
      <c r="I3886" t="str">
        <f>VLOOKUP(Table_Villen_viihde.accdb[[#This Row],[myyjä]],ville_myyjät!$B$2:$C$17,2,FALSE)</f>
        <v>Nainen</v>
      </c>
      <c r="J3886" t="str">
        <f>VLOOKUP(Table_Villen_viihde.accdb[[#This Row],[Tuotenumero]],Table_Villen_viihde.accdb5[[Tuotenumero]:[Tuote]],2,FALSE)</f>
        <v>Kaukosäädin</v>
      </c>
      <c r="K3886" s="3">
        <f>VLOOKUP(Table_Villen_viihde.accdb[[#This Row],[Tuotenumero]],Table_Villen_viihde.accdb5[[Tuotenumero]:[TuoteryhmäID]],3,FALSE)</f>
        <v>4</v>
      </c>
      <c r="L3886" s="3" t="str">
        <f>VLOOKUP(Table_Villen_viihde.accdb[[#This Row],[Ryhmänro]],Table_Villen_viihde.accdb6[],2,FALSE)</f>
        <v>Tarvikkeet</v>
      </c>
    </row>
    <row r="3887" spans="1:12" x14ac:dyDescent="0.35">
      <c r="A3887">
        <v>54385</v>
      </c>
      <c r="B3887" s="18">
        <v>42657</v>
      </c>
      <c r="C3887" t="s">
        <v>60</v>
      </c>
      <c r="D3887">
        <v>2</v>
      </c>
      <c r="E3887">
        <v>5</v>
      </c>
      <c r="F3887">
        <v>15</v>
      </c>
      <c r="G3887">
        <v>10.96</v>
      </c>
      <c r="H3887" t="str">
        <f>VLOOKUP(Table_Villen_viihde.accdb[[#This Row],[MyyjäID]],ville_myyjät!$A$2:$B$17,2,FALSE)</f>
        <v>Petri</v>
      </c>
      <c r="I3887" t="str">
        <f>VLOOKUP(Table_Villen_viihde.accdb[[#This Row],[myyjä]],ville_myyjät!$B$2:$C$17,2,FALSE)</f>
        <v>Mies</v>
      </c>
      <c r="J3887" t="str">
        <f>VLOOKUP(Table_Villen_viihde.accdb[[#This Row],[Tuotenumero]],Table_Villen_viihde.accdb5[[Tuotenumero]:[Tuote]],2,FALSE)</f>
        <v>Antennikaapeli</v>
      </c>
      <c r="K3887" s="3">
        <f>VLOOKUP(Table_Villen_viihde.accdb[[#This Row],[Tuotenumero]],Table_Villen_viihde.accdb5[[Tuotenumero]:[TuoteryhmäID]],3,FALSE)</f>
        <v>4</v>
      </c>
      <c r="L3887" s="3" t="str">
        <f>VLOOKUP(Table_Villen_viihde.accdb[[#This Row],[Ryhmänro]],Table_Villen_viihde.accdb6[],2,FALSE)</f>
        <v>Tarvikkeet</v>
      </c>
    </row>
    <row r="3888" spans="1:12" x14ac:dyDescent="0.35">
      <c r="A3888">
        <v>54386</v>
      </c>
      <c r="B3888" s="18">
        <v>42658</v>
      </c>
      <c r="C3888" t="s">
        <v>58</v>
      </c>
      <c r="D3888">
        <v>1</v>
      </c>
      <c r="E3888">
        <v>16</v>
      </c>
      <c r="F3888">
        <v>18</v>
      </c>
      <c r="G3888">
        <v>9.31</v>
      </c>
      <c r="H3888" t="str">
        <f>VLOOKUP(Table_Villen_viihde.accdb[[#This Row],[MyyjäID]],ville_myyjät!$A$2:$B$17,2,FALSE)</f>
        <v>Kaarina</v>
      </c>
      <c r="I3888" t="str">
        <f>VLOOKUP(Table_Villen_viihde.accdb[[#This Row],[myyjä]],ville_myyjät!$B$2:$C$17,2,FALSE)</f>
        <v>Nainen</v>
      </c>
      <c r="J3888" t="str">
        <f>VLOOKUP(Table_Villen_viihde.accdb[[#This Row],[Tuotenumero]],Table_Villen_viihde.accdb5[[Tuotenumero]:[Tuote]],2,FALSE)</f>
        <v>USB-kaapeli</v>
      </c>
      <c r="K3888" s="3">
        <f>VLOOKUP(Table_Villen_viihde.accdb[[#This Row],[Tuotenumero]],Table_Villen_viihde.accdb5[[Tuotenumero]:[TuoteryhmäID]],3,FALSE)</f>
        <v>4</v>
      </c>
      <c r="L3888" s="3" t="str">
        <f>VLOOKUP(Table_Villen_viihde.accdb[[#This Row],[Ryhmänro]],Table_Villen_viihde.accdb6[],2,FALSE)</f>
        <v>Tarvikkeet</v>
      </c>
    </row>
    <row r="3889" spans="1:12" x14ac:dyDescent="0.35">
      <c r="A3889">
        <v>54387</v>
      </c>
      <c r="B3889" s="18">
        <v>42658</v>
      </c>
      <c r="C3889" t="s">
        <v>60</v>
      </c>
      <c r="D3889">
        <v>1</v>
      </c>
      <c r="E3889">
        <v>7</v>
      </c>
      <c r="F3889">
        <v>15</v>
      </c>
      <c r="G3889">
        <v>10.31</v>
      </c>
      <c r="H3889" t="str">
        <f>VLOOKUP(Table_Villen_viihde.accdb[[#This Row],[MyyjäID]],ville_myyjät!$A$2:$B$17,2,FALSE)</f>
        <v>Kaija</v>
      </c>
      <c r="I3889" t="str">
        <f>VLOOKUP(Table_Villen_viihde.accdb[[#This Row],[myyjä]],ville_myyjät!$B$2:$C$17,2,FALSE)</f>
        <v>Nainen</v>
      </c>
      <c r="J3889" t="str">
        <f>VLOOKUP(Table_Villen_viihde.accdb[[#This Row],[Tuotenumero]],Table_Villen_viihde.accdb5[[Tuotenumero]:[Tuote]],2,FALSE)</f>
        <v>Antennikaapeli</v>
      </c>
      <c r="K3889" s="3">
        <f>VLOOKUP(Table_Villen_viihde.accdb[[#This Row],[Tuotenumero]],Table_Villen_viihde.accdb5[[Tuotenumero]:[TuoteryhmäID]],3,FALSE)</f>
        <v>4</v>
      </c>
      <c r="L3889" s="3" t="str">
        <f>VLOOKUP(Table_Villen_viihde.accdb[[#This Row],[Ryhmänro]],Table_Villen_viihde.accdb6[],2,FALSE)</f>
        <v>Tarvikkeet</v>
      </c>
    </row>
    <row r="3890" spans="1:12" x14ac:dyDescent="0.35">
      <c r="A3890">
        <v>54388</v>
      </c>
      <c r="B3890" s="18">
        <v>42659</v>
      </c>
      <c r="C3890" t="s">
        <v>60</v>
      </c>
      <c r="D3890">
        <v>1</v>
      </c>
      <c r="E3890">
        <v>7</v>
      </c>
      <c r="F3890">
        <v>15</v>
      </c>
      <c r="G3890">
        <v>11.02</v>
      </c>
      <c r="H3890" t="str">
        <f>VLOOKUP(Table_Villen_viihde.accdb[[#This Row],[MyyjäID]],ville_myyjät!$A$2:$B$17,2,FALSE)</f>
        <v>Kaija</v>
      </c>
      <c r="I3890" t="str">
        <f>VLOOKUP(Table_Villen_viihde.accdb[[#This Row],[myyjä]],ville_myyjät!$B$2:$C$17,2,FALSE)</f>
        <v>Nainen</v>
      </c>
      <c r="J3890" t="str">
        <f>VLOOKUP(Table_Villen_viihde.accdb[[#This Row],[Tuotenumero]],Table_Villen_viihde.accdb5[[Tuotenumero]:[Tuote]],2,FALSE)</f>
        <v>Antennikaapeli</v>
      </c>
      <c r="K3890" s="3">
        <f>VLOOKUP(Table_Villen_viihde.accdb[[#This Row],[Tuotenumero]],Table_Villen_viihde.accdb5[[Tuotenumero]:[TuoteryhmäID]],3,FALSE)</f>
        <v>4</v>
      </c>
      <c r="L3890" s="3" t="str">
        <f>VLOOKUP(Table_Villen_viihde.accdb[[#This Row],[Ryhmänro]],Table_Villen_viihde.accdb6[],2,FALSE)</f>
        <v>Tarvikkeet</v>
      </c>
    </row>
    <row r="3891" spans="1:12" x14ac:dyDescent="0.35">
      <c r="A3891">
        <v>54389</v>
      </c>
      <c r="B3891" s="18">
        <v>42659</v>
      </c>
      <c r="C3891" t="s">
        <v>59</v>
      </c>
      <c r="D3891">
        <v>1</v>
      </c>
      <c r="E3891">
        <v>1</v>
      </c>
      <c r="F3891">
        <v>248</v>
      </c>
      <c r="G3891">
        <v>139.38</v>
      </c>
      <c r="H3891" t="str">
        <f>VLOOKUP(Table_Villen_viihde.accdb[[#This Row],[MyyjäID]],ville_myyjät!$A$2:$B$17,2,FALSE)</f>
        <v>Liisa</v>
      </c>
      <c r="I3891" t="str">
        <f>VLOOKUP(Table_Villen_viihde.accdb[[#This Row],[myyjä]],ville_myyjät!$B$2:$C$17,2,FALSE)</f>
        <v>Nainen</v>
      </c>
      <c r="J3891" t="str">
        <f>VLOOKUP(Table_Villen_viihde.accdb[[#This Row],[Tuotenumero]],Table_Villen_viihde.accdb5[[Tuotenumero]:[Tuote]],2,FALSE)</f>
        <v>Levysoitin</v>
      </c>
      <c r="K3891" s="3">
        <f>VLOOKUP(Table_Villen_viihde.accdb[[#This Row],[Tuotenumero]],Table_Villen_viihde.accdb5[[Tuotenumero]:[TuoteryhmäID]],3,FALSE)</f>
        <v>1</v>
      </c>
      <c r="L3891" s="3" t="str">
        <f>VLOOKUP(Table_Villen_viihde.accdb[[#This Row],[Ryhmänro]],Table_Villen_viihde.accdb6[],2,FALSE)</f>
        <v>Äänentoisto</v>
      </c>
    </row>
    <row r="3892" spans="1:12" x14ac:dyDescent="0.35">
      <c r="A3892">
        <v>54390</v>
      </c>
      <c r="B3892" s="18">
        <v>42660</v>
      </c>
      <c r="C3892" t="s">
        <v>60</v>
      </c>
      <c r="D3892">
        <v>1</v>
      </c>
      <c r="E3892">
        <v>16</v>
      </c>
      <c r="F3892">
        <v>15</v>
      </c>
      <c r="G3892">
        <v>10.54</v>
      </c>
      <c r="H3892" t="str">
        <f>VLOOKUP(Table_Villen_viihde.accdb[[#This Row],[MyyjäID]],ville_myyjät!$A$2:$B$17,2,FALSE)</f>
        <v>Kaarina</v>
      </c>
      <c r="I3892" t="str">
        <f>VLOOKUP(Table_Villen_viihde.accdb[[#This Row],[myyjä]],ville_myyjät!$B$2:$C$17,2,FALSE)</f>
        <v>Nainen</v>
      </c>
      <c r="J3892" t="str">
        <f>VLOOKUP(Table_Villen_viihde.accdb[[#This Row],[Tuotenumero]],Table_Villen_viihde.accdb5[[Tuotenumero]:[Tuote]],2,FALSE)</f>
        <v>Antennikaapeli</v>
      </c>
      <c r="K3892" s="3">
        <f>VLOOKUP(Table_Villen_viihde.accdb[[#This Row],[Tuotenumero]],Table_Villen_viihde.accdb5[[Tuotenumero]:[TuoteryhmäID]],3,FALSE)</f>
        <v>4</v>
      </c>
      <c r="L3892" s="3" t="str">
        <f>VLOOKUP(Table_Villen_viihde.accdb[[#This Row],[Ryhmänro]],Table_Villen_viihde.accdb6[],2,FALSE)</f>
        <v>Tarvikkeet</v>
      </c>
    </row>
    <row r="3893" spans="1:12" x14ac:dyDescent="0.35">
      <c r="A3893">
        <v>54391</v>
      </c>
      <c r="B3893" s="18">
        <v>42660</v>
      </c>
      <c r="C3893" t="s">
        <v>58</v>
      </c>
      <c r="D3893">
        <v>1</v>
      </c>
      <c r="E3893">
        <v>2</v>
      </c>
      <c r="F3893">
        <v>17</v>
      </c>
      <c r="G3893">
        <v>9.24</v>
      </c>
      <c r="H3893" t="str">
        <f>VLOOKUP(Table_Villen_viihde.accdb[[#This Row],[MyyjäID]],ville_myyjät!$A$2:$B$17,2,FALSE)</f>
        <v>Maija</v>
      </c>
      <c r="I3893" t="str">
        <f>VLOOKUP(Table_Villen_viihde.accdb[[#This Row],[myyjä]],ville_myyjät!$B$2:$C$17,2,FALSE)</f>
        <v>Nainen</v>
      </c>
      <c r="J3893" t="str">
        <f>VLOOKUP(Table_Villen_viihde.accdb[[#This Row],[Tuotenumero]],Table_Villen_viihde.accdb5[[Tuotenumero]:[Tuote]],2,FALSE)</f>
        <v>USB-kaapeli</v>
      </c>
      <c r="K3893" s="3">
        <f>VLOOKUP(Table_Villen_viihde.accdb[[#This Row],[Tuotenumero]],Table_Villen_viihde.accdb5[[Tuotenumero]:[TuoteryhmäID]],3,FALSE)</f>
        <v>4</v>
      </c>
      <c r="L3893" s="3" t="str">
        <f>VLOOKUP(Table_Villen_viihde.accdb[[#This Row],[Ryhmänro]],Table_Villen_viihde.accdb6[],2,FALSE)</f>
        <v>Tarvikkeet</v>
      </c>
    </row>
    <row r="3894" spans="1:12" x14ac:dyDescent="0.35">
      <c r="A3894">
        <v>54392</v>
      </c>
      <c r="B3894" s="18">
        <v>42661</v>
      </c>
      <c r="C3894" t="s">
        <v>60</v>
      </c>
      <c r="D3894">
        <v>1</v>
      </c>
      <c r="E3894">
        <v>1</v>
      </c>
      <c r="F3894">
        <v>15</v>
      </c>
      <c r="G3894">
        <v>10.24</v>
      </c>
      <c r="H3894" t="str">
        <f>VLOOKUP(Table_Villen_viihde.accdb[[#This Row],[MyyjäID]],ville_myyjät!$A$2:$B$17,2,FALSE)</f>
        <v>Liisa</v>
      </c>
      <c r="I3894" t="str">
        <f>VLOOKUP(Table_Villen_viihde.accdb[[#This Row],[myyjä]],ville_myyjät!$B$2:$C$17,2,FALSE)</f>
        <v>Nainen</v>
      </c>
      <c r="J3894" t="str">
        <f>VLOOKUP(Table_Villen_viihde.accdb[[#This Row],[Tuotenumero]],Table_Villen_viihde.accdb5[[Tuotenumero]:[Tuote]],2,FALSE)</f>
        <v>Antennikaapeli</v>
      </c>
      <c r="K3894" s="3">
        <f>VLOOKUP(Table_Villen_viihde.accdb[[#This Row],[Tuotenumero]],Table_Villen_viihde.accdb5[[Tuotenumero]:[TuoteryhmäID]],3,FALSE)</f>
        <v>4</v>
      </c>
      <c r="L3894" s="3" t="str">
        <f>VLOOKUP(Table_Villen_viihde.accdb[[#This Row],[Ryhmänro]],Table_Villen_viihde.accdb6[],2,FALSE)</f>
        <v>Tarvikkeet</v>
      </c>
    </row>
    <row r="3895" spans="1:12" x14ac:dyDescent="0.35">
      <c r="A3895">
        <v>54393</v>
      </c>
      <c r="B3895" s="18">
        <v>42662</v>
      </c>
      <c r="C3895" t="s">
        <v>61</v>
      </c>
      <c r="D3895">
        <v>1</v>
      </c>
      <c r="E3895">
        <v>2</v>
      </c>
      <c r="F3895">
        <v>316</v>
      </c>
      <c r="G3895">
        <v>235.6</v>
      </c>
      <c r="H3895" t="str">
        <f>VLOOKUP(Table_Villen_viihde.accdb[[#This Row],[MyyjäID]],ville_myyjät!$A$2:$B$17,2,FALSE)</f>
        <v>Maija</v>
      </c>
      <c r="I3895" t="str">
        <f>VLOOKUP(Table_Villen_viihde.accdb[[#This Row],[myyjä]],ville_myyjät!$B$2:$C$17,2,FALSE)</f>
        <v>Nainen</v>
      </c>
      <c r="J3895" t="str">
        <f>VLOOKUP(Table_Villen_viihde.accdb[[#This Row],[Tuotenumero]],Table_Villen_viihde.accdb5[[Tuotenumero]:[Tuote]],2,FALSE)</f>
        <v>TV32</v>
      </c>
      <c r="K3895" s="3">
        <f>VLOOKUP(Table_Villen_viihde.accdb[[#This Row],[Tuotenumero]],Table_Villen_viihde.accdb5[[Tuotenumero]:[TuoteryhmäID]],3,FALSE)</f>
        <v>3</v>
      </c>
      <c r="L3895" s="3" t="str">
        <f>VLOOKUP(Table_Villen_viihde.accdb[[#This Row],[Ryhmänro]],Table_Villen_viihde.accdb6[],2,FALSE)</f>
        <v>TV</v>
      </c>
    </row>
    <row r="3896" spans="1:12" x14ac:dyDescent="0.35">
      <c r="A3896">
        <v>54394</v>
      </c>
      <c r="B3896" s="18">
        <v>42662</v>
      </c>
      <c r="C3896" t="s">
        <v>59</v>
      </c>
      <c r="D3896">
        <v>1</v>
      </c>
      <c r="E3896">
        <v>7</v>
      </c>
      <c r="F3896">
        <v>248</v>
      </c>
      <c r="G3896">
        <v>129.33000000000001</v>
      </c>
      <c r="H3896" t="str">
        <f>VLOOKUP(Table_Villen_viihde.accdb[[#This Row],[MyyjäID]],ville_myyjät!$A$2:$B$17,2,FALSE)</f>
        <v>Kaija</v>
      </c>
      <c r="I3896" t="str">
        <f>VLOOKUP(Table_Villen_viihde.accdb[[#This Row],[myyjä]],ville_myyjät!$B$2:$C$17,2,FALSE)</f>
        <v>Nainen</v>
      </c>
      <c r="J3896" t="str">
        <f>VLOOKUP(Table_Villen_viihde.accdb[[#This Row],[Tuotenumero]],Table_Villen_viihde.accdb5[[Tuotenumero]:[Tuote]],2,FALSE)</f>
        <v>Levysoitin</v>
      </c>
      <c r="K3896" s="3">
        <f>VLOOKUP(Table_Villen_viihde.accdb[[#This Row],[Tuotenumero]],Table_Villen_viihde.accdb5[[Tuotenumero]:[TuoteryhmäID]],3,FALSE)</f>
        <v>1</v>
      </c>
      <c r="L3896" s="3" t="str">
        <f>VLOOKUP(Table_Villen_viihde.accdb[[#This Row],[Ryhmänro]],Table_Villen_viihde.accdb6[],2,FALSE)</f>
        <v>Äänentoisto</v>
      </c>
    </row>
    <row r="3897" spans="1:12" x14ac:dyDescent="0.35">
      <c r="A3897">
        <v>54395</v>
      </c>
      <c r="B3897" s="18">
        <v>42662</v>
      </c>
      <c r="C3897" t="s">
        <v>60</v>
      </c>
      <c r="D3897">
        <v>1</v>
      </c>
      <c r="E3897">
        <v>1</v>
      </c>
      <c r="F3897">
        <v>15</v>
      </c>
      <c r="G3897">
        <v>10.99</v>
      </c>
      <c r="H3897" t="str">
        <f>VLOOKUP(Table_Villen_viihde.accdb[[#This Row],[MyyjäID]],ville_myyjät!$A$2:$B$17,2,FALSE)</f>
        <v>Liisa</v>
      </c>
      <c r="I3897" t="str">
        <f>VLOOKUP(Table_Villen_viihde.accdb[[#This Row],[myyjä]],ville_myyjät!$B$2:$C$17,2,FALSE)</f>
        <v>Nainen</v>
      </c>
      <c r="J3897" t="str">
        <f>VLOOKUP(Table_Villen_viihde.accdb[[#This Row],[Tuotenumero]],Table_Villen_viihde.accdb5[[Tuotenumero]:[Tuote]],2,FALSE)</f>
        <v>Antennikaapeli</v>
      </c>
      <c r="K3897" s="3">
        <f>VLOOKUP(Table_Villen_viihde.accdb[[#This Row],[Tuotenumero]],Table_Villen_viihde.accdb5[[Tuotenumero]:[TuoteryhmäID]],3,FALSE)</f>
        <v>4</v>
      </c>
      <c r="L3897" s="3" t="str">
        <f>VLOOKUP(Table_Villen_viihde.accdb[[#This Row],[Ryhmänro]],Table_Villen_viihde.accdb6[],2,FALSE)</f>
        <v>Tarvikkeet</v>
      </c>
    </row>
    <row r="3898" spans="1:12" x14ac:dyDescent="0.35">
      <c r="A3898">
        <v>54396</v>
      </c>
      <c r="B3898" s="18">
        <v>42663</v>
      </c>
      <c r="C3898" t="s">
        <v>60</v>
      </c>
      <c r="D3898">
        <v>1</v>
      </c>
      <c r="E3898">
        <v>9</v>
      </c>
      <c r="F3898">
        <v>14</v>
      </c>
      <c r="G3898">
        <v>10.95</v>
      </c>
      <c r="H3898" t="str">
        <f>VLOOKUP(Table_Villen_viihde.accdb[[#This Row],[MyyjäID]],ville_myyjät!$A$2:$B$17,2,FALSE)</f>
        <v>Juuso</v>
      </c>
      <c r="I3898" t="str">
        <f>VLOOKUP(Table_Villen_viihde.accdb[[#This Row],[myyjä]],ville_myyjät!$B$2:$C$17,2,FALSE)</f>
        <v>Mies</v>
      </c>
      <c r="J3898" t="str">
        <f>VLOOKUP(Table_Villen_viihde.accdb[[#This Row],[Tuotenumero]],Table_Villen_viihde.accdb5[[Tuotenumero]:[Tuote]],2,FALSE)</f>
        <v>Antennikaapeli</v>
      </c>
      <c r="K3898" s="3">
        <f>VLOOKUP(Table_Villen_viihde.accdb[[#This Row],[Tuotenumero]],Table_Villen_viihde.accdb5[[Tuotenumero]:[TuoteryhmäID]],3,FALSE)</f>
        <v>4</v>
      </c>
      <c r="L3898" s="3" t="str">
        <f>VLOOKUP(Table_Villen_viihde.accdb[[#This Row],[Ryhmänro]],Table_Villen_viihde.accdb6[],2,FALSE)</f>
        <v>Tarvikkeet</v>
      </c>
    </row>
    <row r="3899" spans="1:12" x14ac:dyDescent="0.35">
      <c r="A3899">
        <v>54397</v>
      </c>
      <c r="B3899" s="18">
        <v>42663</v>
      </c>
      <c r="C3899" t="s">
        <v>65</v>
      </c>
      <c r="D3899">
        <v>1</v>
      </c>
      <c r="E3899">
        <v>1</v>
      </c>
      <c r="F3899">
        <v>34</v>
      </c>
      <c r="G3899">
        <v>20.22</v>
      </c>
      <c r="H3899" t="str">
        <f>VLOOKUP(Table_Villen_viihde.accdb[[#This Row],[MyyjäID]],ville_myyjät!$A$2:$B$17,2,FALSE)</f>
        <v>Liisa</v>
      </c>
      <c r="I3899" t="str">
        <f>VLOOKUP(Table_Villen_viihde.accdb[[#This Row],[myyjä]],ville_myyjät!$B$2:$C$17,2,FALSE)</f>
        <v>Nainen</v>
      </c>
      <c r="J3899" t="str">
        <f>VLOOKUP(Table_Villen_viihde.accdb[[#This Row],[Tuotenumero]],Table_Villen_viihde.accdb5[[Tuotenumero]:[Tuote]],2,FALSE)</f>
        <v>Liitinsarja</v>
      </c>
      <c r="K3899" s="3">
        <f>VLOOKUP(Table_Villen_viihde.accdb[[#This Row],[Tuotenumero]],Table_Villen_viihde.accdb5[[Tuotenumero]:[TuoteryhmäID]],3,FALSE)</f>
        <v>4</v>
      </c>
      <c r="L3899" s="3" t="str">
        <f>VLOOKUP(Table_Villen_viihde.accdb[[#This Row],[Ryhmänro]],Table_Villen_viihde.accdb6[],2,FALSE)</f>
        <v>Tarvikkeet</v>
      </c>
    </row>
    <row r="3900" spans="1:12" x14ac:dyDescent="0.35">
      <c r="A3900">
        <v>54398</v>
      </c>
      <c r="B3900" s="18">
        <v>42663</v>
      </c>
      <c r="C3900" t="s">
        <v>60</v>
      </c>
      <c r="D3900">
        <v>1</v>
      </c>
      <c r="E3900">
        <v>7</v>
      </c>
      <c r="F3900">
        <v>15</v>
      </c>
      <c r="G3900">
        <v>10.57</v>
      </c>
      <c r="H3900" t="str">
        <f>VLOOKUP(Table_Villen_viihde.accdb[[#This Row],[MyyjäID]],ville_myyjät!$A$2:$B$17,2,FALSE)</f>
        <v>Kaija</v>
      </c>
      <c r="I3900" t="str">
        <f>VLOOKUP(Table_Villen_viihde.accdb[[#This Row],[myyjä]],ville_myyjät!$B$2:$C$17,2,FALSE)</f>
        <v>Nainen</v>
      </c>
      <c r="J3900" t="str">
        <f>VLOOKUP(Table_Villen_viihde.accdb[[#This Row],[Tuotenumero]],Table_Villen_viihde.accdb5[[Tuotenumero]:[Tuote]],2,FALSE)</f>
        <v>Antennikaapeli</v>
      </c>
      <c r="K3900" s="3">
        <f>VLOOKUP(Table_Villen_viihde.accdb[[#This Row],[Tuotenumero]],Table_Villen_viihde.accdb5[[Tuotenumero]:[TuoteryhmäID]],3,FALSE)</f>
        <v>4</v>
      </c>
      <c r="L3900" s="3" t="str">
        <f>VLOOKUP(Table_Villen_viihde.accdb[[#This Row],[Ryhmänro]],Table_Villen_viihde.accdb6[],2,FALSE)</f>
        <v>Tarvikkeet</v>
      </c>
    </row>
    <row r="3901" spans="1:12" x14ac:dyDescent="0.35">
      <c r="A3901">
        <v>54399</v>
      </c>
      <c r="B3901" s="18">
        <v>42663</v>
      </c>
      <c r="C3901" t="s">
        <v>60</v>
      </c>
      <c r="D3901">
        <v>1</v>
      </c>
      <c r="E3901">
        <v>1</v>
      </c>
      <c r="F3901">
        <v>14</v>
      </c>
      <c r="G3901">
        <v>11.16</v>
      </c>
      <c r="H3901" t="str">
        <f>VLOOKUP(Table_Villen_viihde.accdb[[#This Row],[MyyjäID]],ville_myyjät!$A$2:$B$17,2,FALSE)</f>
        <v>Liisa</v>
      </c>
      <c r="I3901" t="str">
        <f>VLOOKUP(Table_Villen_viihde.accdb[[#This Row],[myyjä]],ville_myyjät!$B$2:$C$17,2,FALSE)</f>
        <v>Nainen</v>
      </c>
      <c r="J3901" t="str">
        <f>VLOOKUP(Table_Villen_viihde.accdb[[#This Row],[Tuotenumero]],Table_Villen_viihde.accdb5[[Tuotenumero]:[Tuote]],2,FALSE)</f>
        <v>Antennikaapeli</v>
      </c>
      <c r="K3901" s="3">
        <f>VLOOKUP(Table_Villen_viihde.accdb[[#This Row],[Tuotenumero]],Table_Villen_viihde.accdb5[[Tuotenumero]:[TuoteryhmäID]],3,FALSE)</f>
        <v>4</v>
      </c>
      <c r="L3901" s="3" t="str">
        <f>VLOOKUP(Table_Villen_viihde.accdb[[#This Row],[Ryhmänro]],Table_Villen_viihde.accdb6[],2,FALSE)</f>
        <v>Tarvikkeet</v>
      </c>
    </row>
    <row r="3902" spans="1:12" x14ac:dyDescent="0.35">
      <c r="A3902">
        <v>54400</v>
      </c>
      <c r="B3902" s="18">
        <v>42664</v>
      </c>
      <c r="C3902" t="s">
        <v>60</v>
      </c>
      <c r="D3902">
        <v>1</v>
      </c>
      <c r="E3902">
        <v>6</v>
      </c>
      <c r="F3902">
        <v>14</v>
      </c>
      <c r="G3902">
        <v>10.48</v>
      </c>
      <c r="H3902" t="str">
        <f>VLOOKUP(Table_Villen_viihde.accdb[[#This Row],[MyyjäID]],ville_myyjät!$A$2:$B$17,2,FALSE)</f>
        <v>Mikko</v>
      </c>
      <c r="I3902" t="str">
        <f>VLOOKUP(Table_Villen_viihde.accdb[[#This Row],[myyjä]],ville_myyjät!$B$2:$C$17,2,FALSE)</f>
        <v>Mies</v>
      </c>
      <c r="J3902" t="str">
        <f>VLOOKUP(Table_Villen_viihde.accdb[[#This Row],[Tuotenumero]],Table_Villen_viihde.accdb5[[Tuotenumero]:[Tuote]],2,FALSE)</f>
        <v>Antennikaapeli</v>
      </c>
      <c r="K3902" s="3">
        <f>VLOOKUP(Table_Villen_viihde.accdb[[#This Row],[Tuotenumero]],Table_Villen_viihde.accdb5[[Tuotenumero]:[TuoteryhmäID]],3,FALSE)</f>
        <v>4</v>
      </c>
      <c r="L3902" s="3" t="str">
        <f>VLOOKUP(Table_Villen_viihde.accdb[[#This Row],[Ryhmänro]],Table_Villen_viihde.accdb6[],2,FALSE)</f>
        <v>Tarvikkeet</v>
      </c>
    </row>
    <row r="3903" spans="1:12" x14ac:dyDescent="0.35">
      <c r="A3903">
        <v>54401</v>
      </c>
      <c r="B3903" s="18">
        <v>42664</v>
      </c>
      <c r="C3903" t="s">
        <v>59</v>
      </c>
      <c r="D3903">
        <v>1</v>
      </c>
      <c r="E3903">
        <v>9</v>
      </c>
      <c r="F3903">
        <v>242</v>
      </c>
      <c r="G3903">
        <v>136.07</v>
      </c>
      <c r="H3903" t="str">
        <f>VLOOKUP(Table_Villen_viihde.accdb[[#This Row],[MyyjäID]],ville_myyjät!$A$2:$B$17,2,FALSE)</f>
        <v>Juuso</v>
      </c>
      <c r="I3903" t="str">
        <f>VLOOKUP(Table_Villen_viihde.accdb[[#This Row],[myyjä]],ville_myyjät!$B$2:$C$17,2,FALSE)</f>
        <v>Mies</v>
      </c>
      <c r="J3903" t="str">
        <f>VLOOKUP(Table_Villen_viihde.accdb[[#This Row],[Tuotenumero]],Table_Villen_viihde.accdb5[[Tuotenumero]:[Tuote]],2,FALSE)</f>
        <v>Levysoitin</v>
      </c>
      <c r="K3903" s="3">
        <f>VLOOKUP(Table_Villen_viihde.accdb[[#This Row],[Tuotenumero]],Table_Villen_viihde.accdb5[[Tuotenumero]:[TuoteryhmäID]],3,FALSE)</f>
        <v>1</v>
      </c>
      <c r="L3903" s="3" t="str">
        <f>VLOOKUP(Table_Villen_viihde.accdb[[#This Row],[Ryhmänro]],Table_Villen_viihde.accdb6[],2,FALSE)</f>
        <v>Äänentoisto</v>
      </c>
    </row>
    <row r="3904" spans="1:12" x14ac:dyDescent="0.35">
      <c r="A3904">
        <v>54402</v>
      </c>
      <c r="B3904" s="18">
        <v>42664</v>
      </c>
      <c r="C3904" t="s">
        <v>58</v>
      </c>
      <c r="D3904">
        <v>1</v>
      </c>
      <c r="E3904">
        <v>2</v>
      </c>
      <c r="F3904">
        <v>18</v>
      </c>
      <c r="G3904">
        <v>9.5500000000000007</v>
      </c>
      <c r="H3904" t="str">
        <f>VLOOKUP(Table_Villen_viihde.accdb[[#This Row],[MyyjäID]],ville_myyjät!$A$2:$B$17,2,FALSE)</f>
        <v>Maija</v>
      </c>
      <c r="I3904" t="str">
        <f>VLOOKUP(Table_Villen_viihde.accdb[[#This Row],[myyjä]],ville_myyjät!$B$2:$C$17,2,FALSE)</f>
        <v>Nainen</v>
      </c>
      <c r="J3904" t="str">
        <f>VLOOKUP(Table_Villen_viihde.accdb[[#This Row],[Tuotenumero]],Table_Villen_viihde.accdb5[[Tuotenumero]:[Tuote]],2,FALSE)</f>
        <v>USB-kaapeli</v>
      </c>
      <c r="K3904" s="3">
        <f>VLOOKUP(Table_Villen_viihde.accdb[[#This Row],[Tuotenumero]],Table_Villen_viihde.accdb5[[Tuotenumero]:[TuoteryhmäID]],3,FALSE)</f>
        <v>4</v>
      </c>
      <c r="L3904" s="3" t="str">
        <f>VLOOKUP(Table_Villen_viihde.accdb[[#This Row],[Ryhmänro]],Table_Villen_viihde.accdb6[],2,FALSE)</f>
        <v>Tarvikkeet</v>
      </c>
    </row>
    <row r="3905" spans="1:12" x14ac:dyDescent="0.35">
      <c r="A3905">
        <v>54403</v>
      </c>
      <c r="B3905" s="18">
        <v>42665</v>
      </c>
      <c r="C3905" t="s">
        <v>60</v>
      </c>
      <c r="D3905">
        <v>1</v>
      </c>
      <c r="E3905">
        <v>7</v>
      </c>
      <c r="F3905">
        <v>14</v>
      </c>
      <c r="G3905">
        <v>11.03</v>
      </c>
      <c r="H3905" t="str">
        <f>VLOOKUP(Table_Villen_viihde.accdb[[#This Row],[MyyjäID]],ville_myyjät!$A$2:$B$17,2,FALSE)</f>
        <v>Kaija</v>
      </c>
      <c r="I3905" t="str">
        <f>VLOOKUP(Table_Villen_viihde.accdb[[#This Row],[myyjä]],ville_myyjät!$B$2:$C$17,2,FALSE)</f>
        <v>Nainen</v>
      </c>
      <c r="J3905" t="str">
        <f>VLOOKUP(Table_Villen_viihde.accdb[[#This Row],[Tuotenumero]],Table_Villen_viihde.accdb5[[Tuotenumero]:[Tuote]],2,FALSE)</f>
        <v>Antennikaapeli</v>
      </c>
      <c r="K3905" s="3">
        <f>VLOOKUP(Table_Villen_viihde.accdb[[#This Row],[Tuotenumero]],Table_Villen_viihde.accdb5[[Tuotenumero]:[TuoteryhmäID]],3,FALSE)</f>
        <v>4</v>
      </c>
      <c r="L3905" s="3" t="str">
        <f>VLOOKUP(Table_Villen_viihde.accdb[[#This Row],[Ryhmänro]],Table_Villen_viihde.accdb6[],2,FALSE)</f>
        <v>Tarvikkeet</v>
      </c>
    </row>
    <row r="3906" spans="1:12" x14ac:dyDescent="0.35">
      <c r="A3906">
        <v>54404</v>
      </c>
      <c r="B3906" s="18">
        <v>42665</v>
      </c>
      <c r="C3906" t="s">
        <v>60</v>
      </c>
      <c r="D3906">
        <v>1</v>
      </c>
      <c r="E3906">
        <v>13</v>
      </c>
      <c r="F3906">
        <v>15</v>
      </c>
      <c r="G3906">
        <v>10.220000000000001</v>
      </c>
      <c r="H3906" t="str">
        <f>VLOOKUP(Table_Villen_viihde.accdb[[#This Row],[MyyjäID]],ville_myyjät!$A$2:$B$17,2,FALSE)</f>
        <v>Kaarlo</v>
      </c>
      <c r="I3906" t="str">
        <f>VLOOKUP(Table_Villen_viihde.accdb[[#This Row],[myyjä]],ville_myyjät!$B$2:$C$17,2,FALSE)</f>
        <v>Mies</v>
      </c>
      <c r="J3906" t="str">
        <f>VLOOKUP(Table_Villen_viihde.accdb[[#This Row],[Tuotenumero]],Table_Villen_viihde.accdb5[[Tuotenumero]:[Tuote]],2,FALSE)</f>
        <v>Antennikaapeli</v>
      </c>
      <c r="K3906" s="3">
        <f>VLOOKUP(Table_Villen_viihde.accdb[[#This Row],[Tuotenumero]],Table_Villen_viihde.accdb5[[Tuotenumero]:[TuoteryhmäID]],3,FALSE)</f>
        <v>4</v>
      </c>
      <c r="L3906" s="3" t="str">
        <f>VLOOKUP(Table_Villen_viihde.accdb[[#This Row],[Ryhmänro]],Table_Villen_viihde.accdb6[],2,FALSE)</f>
        <v>Tarvikkeet</v>
      </c>
    </row>
    <row r="3907" spans="1:12" x14ac:dyDescent="0.35">
      <c r="A3907">
        <v>54405</v>
      </c>
      <c r="B3907" s="18">
        <v>42666</v>
      </c>
      <c r="C3907" t="s">
        <v>60</v>
      </c>
      <c r="D3907">
        <v>1</v>
      </c>
      <c r="E3907">
        <v>7</v>
      </c>
      <c r="F3907">
        <v>15</v>
      </c>
      <c r="G3907">
        <v>10.25</v>
      </c>
      <c r="H3907" t="str">
        <f>VLOOKUP(Table_Villen_viihde.accdb[[#This Row],[MyyjäID]],ville_myyjät!$A$2:$B$17,2,FALSE)</f>
        <v>Kaija</v>
      </c>
      <c r="I3907" t="str">
        <f>VLOOKUP(Table_Villen_viihde.accdb[[#This Row],[myyjä]],ville_myyjät!$B$2:$C$17,2,FALSE)</f>
        <v>Nainen</v>
      </c>
      <c r="J3907" t="str">
        <f>VLOOKUP(Table_Villen_viihde.accdb[[#This Row],[Tuotenumero]],Table_Villen_viihde.accdb5[[Tuotenumero]:[Tuote]],2,FALSE)</f>
        <v>Antennikaapeli</v>
      </c>
      <c r="K3907" s="3">
        <f>VLOOKUP(Table_Villen_viihde.accdb[[#This Row],[Tuotenumero]],Table_Villen_viihde.accdb5[[Tuotenumero]:[TuoteryhmäID]],3,FALSE)</f>
        <v>4</v>
      </c>
      <c r="L3907" s="3" t="str">
        <f>VLOOKUP(Table_Villen_viihde.accdb[[#This Row],[Ryhmänro]],Table_Villen_viihde.accdb6[],2,FALSE)</f>
        <v>Tarvikkeet</v>
      </c>
    </row>
    <row r="3908" spans="1:12" x14ac:dyDescent="0.35">
      <c r="A3908">
        <v>54406</v>
      </c>
      <c r="B3908" s="18">
        <v>42666</v>
      </c>
      <c r="C3908" t="s">
        <v>58</v>
      </c>
      <c r="D3908">
        <v>1</v>
      </c>
      <c r="E3908">
        <v>6</v>
      </c>
      <c r="F3908">
        <v>17</v>
      </c>
      <c r="G3908">
        <v>9.4600000000000009</v>
      </c>
      <c r="H3908" t="str">
        <f>VLOOKUP(Table_Villen_viihde.accdb[[#This Row],[MyyjäID]],ville_myyjät!$A$2:$B$17,2,FALSE)</f>
        <v>Mikko</v>
      </c>
      <c r="I3908" t="str">
        <f>VLOOKUP(Table_Villen_viihde.accdb[[#This Row],[myyjä]],ville_myyjät!$B$2:$C$17,2,FALSE)</f>
        <v>Mies</v>
      </c>
      <c r="J3908" t="str">
        <f>VLOOKUP(Table_Villen_viihde.accdb[[#This Row],[Tuotenumero]],Table_Villen_viihde.accdb5[[Tuotenumero]:[Tuote]],2,FALSE)</f>
        <v>USB-kaapeli</v>
      </c>
      <c r="K3908" s="3">
        <f>VLOOKUP(Table_Villen_viihde.accdb[[#This Row],[Tuotenumero]],Table_Villen_viihde.accdb5[[Tuotenumero]:[TuoteryhmäID]],3,FALSE)</f>
        <v>4</v>
      </c>
      <c r="L3908" s="3" t="str">
        <f>VLOOKUP(Table_Villen_viihde.accdb[[#This Row],[Ryhmänro]],Table_Villen_viihde.accdb6[],2,FALSE)</f>
        <v>Tarvikkeet</v>
      </c>
    </row>
    <row r="3909" spans="1:12" x14ac:dyDescent="0.35">
      <c r="A3909">
        <v>54407</v>
      </c>
      <c r="B3909" s="18">
        <v>42666</v>
      </c>
      <c r="C3909" t="s">
        <v>59</v>
      </c>
      <c r="D3909">
        <v>1</v>
      </c>
      <c r="E3909">
        <v>9</v>
      </c>
      <c r="F3909">
        <v>241</v>
      </c>
      <c r="G3909">
        <v>133.22</v>
      </c>
      <c r="H3909" t="str">
        <f>VLOOKUP(Table_Villen_viihde.accdb[[#This Row],[MyyjäID]],ville_myyjät!$A$2:$B$17,2,FALSE)</f>
        <v>Juuso</v>
      </c>
      <c r="I3909" t="str">
        <f>VLOOKUP(Table_Villen_viihde.accdb[[#This Row],[myyjä]],ville_myyjät!$B$2:$C$17,2,FALSE)</f>
        <v>Mies</v>
      </c>
      <c r="J3909" t="str">
        <f>VLOOKUP(Table_Villen_viihde.accdb[[#This Row],[Tuotenumero]],Table_Villen_viihde.accdb5[[Tuotenumero]:[Tuote]],2,FALSE)</f>
        <v>Levysoitin</v>
      </c>
      <c r="K3909" s="3">
        <f>VLOOKUP(Table_Villen_viihde.accdb[[#This Row],[Tuotenumero]],Table_Villen_viihde.accdb5[[Tuotenumero]:[TuoteryhmäID]],3,FALSE)</f>
        <v>1</v>
      </c>
      <c r="L3909" s="3" t="str">
        <f>VLOOKUP(Table_Villen_viihde.accdb[[#This Row],[Ryhmänro]],Table_Villen_viihde.accdb6[],2,FALSE)</f>
        <v>Äänentoisto</v>
      </c>
    </row>
    <row r="3910" spans="1:12" x14ac:dyDescent="0.35">
      <c r="A3910">
        <v>54408</v>
      </c>
      <c r="B3910" s="18">
        <v>42666</v>
      </c>
      <c r="C3910" t="s">
        <v>60</v>
      </c>
      <c r="D3910">
        <v>1</v>
      </c>
      <c r="E3910">
        <v>13</v>
      </c>
      <c r="F3910">
        <v>14</v>
      </c>
      <c r="G3910">
        <v>10.99</v>
      </c>
      <c r="H3910" t="str">
        <f>VLOOKUP(Table_Villen_viihde.accdb[[#This Row],[MyyjäID]],ville_myyjät!$A$2:$B$17,2,FALSE)</f>
        <v>Kaarlo</v>
      </c>
      <c r="I3910" t="str">
        <f>VLOOKUP(Table_Villen_viihde.accdb[[#This Row],[myyjä]],ville_myyjät!$B$2:$C$17,2,FALSE)</f>
        <v>Mies</v>
      </c>
      <c r="J3910" t="str">
        <f>VLOOKUP(Table_Villen_viihde.accdb[[#This Row],[Tuotenumero]],Table_Villen_viihde.accdb5[[Tuotenumero]:[Tuote]],2,FALSE)</f>
        <v>Antennikaapeli</v>
      </c>
      <c r="K3910" s="3">
        <f>VLOOKUP(Table_Villen_viihde.accdb[[#This Row],[Tuotenumero]],Table_Villen_viihde.accdb5[[Tuotenumero]:[TuoteryhmäID]],3,FALSE)</f>
        <v>4</v>
      </c>
      <c r="L3910" s="3" t="str">
        <f>VLOOKUP(Table_Villen_viihde.accdb[[#This Row],[Ryhmänro]],Table_Villen_viihde.accdb6[],2,FALSE)</f>
        <v>Tarvikkeet</v>
      </c>
    </row>
    <row r="3911" spans="1:12" x14ac:dyDescent="0.35">
      <c r="A3911">
        <v>54409</v>
      </c>
      <c r="B3911" s="18">
        <v>42666</v>
      </c>
      <c r="C3911" t="s">
        <v>60</v>
      </c>
      <c r="D3911">
        <v>1</v>
      </c>
      <c r="E3911">
        <v>2</v>
      </c>
      <c r="F3911">
        <v>15</v>
      </c>
      <c r="G3911">
        <v>10.78</v>
      </c>
      <c r="H3911" t="str">
        <f>VLOOKUP(Table_Villen_viihde.accdb[[#This Row],[MyyjäID]],ville_myyjät!$A$2:$B$17,2,FALSE)</f>
        <v>Maija</v>
      </c>
      <c r="I3911" t="str">
        <f>VLOOKUP(Table_Villen_viihde.accdb[[#This Row],[myyjä]],ville_myyjät!$B$2:$C$17,2,FALSE)</f>
        <v>Nainen</v>
      </c>
      <c r="J3911" t="str">
        <f>VLOOKUP(Table_Villen_viihde.accdb[[#This Row],[Tuotenumero]],Table_Villen_viihde.accdb5[[Tuotenumero]:[Tuote]],2,FALSE)</f>
        <v>Antennikaapeli</v>
      </c>
      <c r="K3911" s="3">
        <f>VLOOKUP(Table_Villen_viihde.accdb[[#This Row],[Tuotenumero]],Table_Villen_viihde.accdb5[[Tuotenumero]:[TuoteryhmäID]],3,FALSE)</f>
        <v>4</v>
      </c>
      <c r="L3911" s="3" t="str">
        <f>VLOOKUP(Table_Villen_viihde.accdb[[#This Row],[Ryhmänro]],Table_Villen_viihde.accdb6[],2,FALSE)</f>
        <v>Tarvikkeet</v>
      </c>
    </row>
    <row r="3912" spans="1:12" x14ac:dyDescent="0.35">
      <c r="A3912">
        <v>54410</v>
      </c>
      <c r="B3912" s="18">
        <v>42667</v>
      </c>
      <c r="C3912" t="s">
        <v>60</v>
      </c>
      <c r="D3912">
        <v>1</v>
      </c>
      <c r="E3912">
        <v>3</v>
      </c>
      <c r="F3912">
        <v>14</v>
      </c>
      <c r="G3912">
        <v>10.42</v>
      </c>
      <c r="H3912" t="str">
        <f>VLOOKUP(Table_Villen_viihde.accdb[[#This Row],[MyyjäID]],ville_myyjät!$A$2:$B$17,2,FALSE)</f>
        <v>Helena</v>
      </c>
      <c r="I3912" t="str">
        <f>VLOOKUP(Table_Villen_viihde.accdb[[#This Row],[myyjä]],ville_myyjät!$B$2:$C$17,2,FALSE)</f>
        <v>Nainen</v>
      </c>
      <c r="J3912" t="str">
        <f>VLOOKUP(Table_Villen_viihde.accdb[[#This Row],[Tuotenumero]],Table_Villen_viihde.accdb5[[Tuotenumero]:[Tuote]],2,FALSE)</f>
        <v>Antennikaapeli</v>
      </c>
      <c r="K3912" s="3">
        <f>VLOOKUP(Table_Villen_viihde.accdb[[#This Row],[Tuotenumero]],Table_Villen_viihde.accdb5[[Tuotenumero]:[TuoteryhmäID]],3,FALSE)</f>
        <v>4</v>
      </c>
      <c r="L3912" s="3" t="str">
        <f>VLOOKUP(Table_Villen_viihde.accdb[[#This Row],[Ryhmänro]],Table_Villen_viihde.accdb6[],2,FALSE)</f>
        <v>Tarvikkeet</v>
      </c>
    </row>
    <row r="3913" spans="1:12" x14ac:dyDescent="0.35">
      <c r="A3913">
        <v>54411</v>
      </c>
      <c r="B3913" s="18">
        <v>42667</v>
      </c>
      <c r="C3913" t="s">
        <v>65</v>
      </c>
      <c r="D3913">
        <v>1</v>
      </c>
      <c r="E3913">
        <v>15</v>
      </c>
      <c r="F3913">
        <v>33</v>
      </c>
      <c r="G3913">
        <v>19.5</v>
      </c>
      <c r="H3913" t="str">
        <f>VLOOKUP(Table_Villen_viihde.accdb[[#This Row],[MyyjäID]],ville_myyjät!$A$2:$B$17,2,FALSE)</f>
        <v>Elisabeth</v>
      </c>
      <c r="I3913" t="str">
        <f>VLOOKUP(Table_Villen_viihde.accdb[[#This Row],[myyjä]],ville_myyjät!$B$2:$C$17,2,FALSE)</f>
        <v>Nainen</v>
      </c>
      <c r="J3913" t="str">
        <f>VLOOKUP(Table_Villen_viihde.accdb[[#This Row],[Tuotenumero]],Table_Villen_viihde.accdb5[[Tuotenumero]:[Tuote]],2,FALSE)</f>
        <v>Liitinsarja</v>
      </c>
      <c r="K3913" s="3">
        <f>VLOOKUP(Table_Villen_viihde.accdb[[#This Row],[Tuotenumero]],Table_Villen_viihde.accdb5[[Tuotenumero]:[TuoteryhmäID]],3,FALSE)</f>
        <v>4</v>
      </c>
      <c r="L3913" s="3" t="str">
        <f>VLOOKUP(Table_Villen_viihde.accdb[[#This Row],[Ryhmänro]],Table_Villen_viihde.accdb6[],2,FALSE)</f>
        <v>Tarvikkeet</v>
      </c>
    </row>
    <row r="3914" spans="1:12" x14ac:dyDescent="0.35">
      <c r="A3914">
        <v>54412</v>
      </c>
      <c r="B3914" s="18">
        <v>42667</v>
      </c>
      <c r="C3914" t="s">
        <v>60</v>
      </c>
      <c r="D3914">
        <v>1</v>
      </c>
      <c r="E3914">
        <v>7</v>
      </c>
      <c r="F3914">
        <v>14</v>
      </c>
      <c r="G3914">
        <v>10.65</v>
      </c>
      <c r="H3914" t="str">
        <f>VLOOKUP(Table_Villen_viihde.accdb[[#This Row],[MyyjäID]],ville_myyjät!$A$2:$B$17,2,FALSE)</f>
        <v>Kaija</v>
      </c>
      <c r="I3914" t="str">
        <f>VLOOKUP(Table_Villen_viihde.accdb[[#This Row],[myyjä]],ville_myyjät!$B$2:$C$17,2,FALSE)</f>
        <v>Nainen</v>
      </c>
      <c r="J3914" t="str">
        <f>VLOOKUP(Table_Villen_viihde.accdb[[#This Row],[Tuotenumero]],Table_Villen_viihde.accdb5[[Tuotenumero]:[Tuote]],2,FALSE)</f>
        <v>Antennikaapeli</v>
      </c>
      <c r="K3914" s="3">
        <f>VLOOKUP(Table_Villen_viihde.accdb[[#This Row],[Tuotenumero]],Table_Villen_viihde.accdb5[[Tuotenumero]:[TuoteryhmäID]],3,FALSE)</f>
        <v>4</v>
      </c>
      <c r="L3914" s="3" t="str">
        <f>VLOOKUP(Table_Villen_viihde.accdb[[#This Row],[Ryhmänro]],Table_Villen_viihde.accdb6[],2,FALSE)</f>
        <v>Tarvikkeet</v>
      </c>
    </row>
    <row r="3915" spans="1:12" x14ac:dyDescent="0.35">
      <c r="A3915">
        <v>54413</v>
      </c>
      <c r="B3915" s="18">
        <v>42668</v>
      </c>
      <c r="C3915" t="s">
        <v>60</v>
      </c>
      <c r="D3915">
        <v>1</v>
      </c>
      <c r="E3915">
        <v>7</v>
      </c>
      <c r="F3915">
        <v>15</v>
      </c>
      <c r="G3915">
        <v>10.4</v>
      </c>
      <c r="H3915" t="str">
        <f>VLOOKUP(Table_Villen_viihde.accdb[[#This Row],[MyyjäID]],ville_myyjät!$A$2:$B$17,2,FALSE)</f>
        <v>Kaija</v>
      </c>
      <c r="I3915" t="str">
        <f>VLOOKUP(Table_Villen_viihde.accdb[[#This Row],[myyjä]],ville_myyjät!$B$2:$C$17,2,FALSE)</f>
        <v>Nainen</v>
      </c>
      <c r="J3915" t="str">
        <f>VLOOKUP(Table_Villen_viihde.accdb[[#This Row],[Tuotenumero]],Table_Villen_viihde.accdb5[[Tuotenumero]:[Tuote]],2,FALSE)</f>
        <v>Antennikaapeli</v>
      </c>
      <c r="K3915" s="3">
        <f>VLOOKUP(Table_Villen_viihde.accdb[[#This Row],[Tuotenumero]],Table_Villen_viihde.accdb5[[Tuotenumero]:[TuoteryhmäID]],3,FALSE)</f>
        <v>4</v>
      </c>
      <c r="L3915" s="3" t="str">
        <f>VLOOKUP(Table_Villen_viihde.accdb[[#This Row],[Ryhmänro]],Table_Villen_viihde.accdb6[],2,FALSE)</f>
        <v>Tarvikkeet</v>
      </c>
    </row>
    <row r="3916" spans="1:12" x14ac:dyDescent="0.35">
      <c r="A3916">
        <v>54414</v>
      </c>
      <c r="B3916" s="18">
        <v>42669</v>
      </c>
      <c r="C3916" t="s">
        <v>60</v>
      </c>
      <c r="D3916">
        <v>1</v>
      </c>
      <c r="E3916">
        <v>3</v>
      </c>
      <c r="F3916">
        <v>15</v>
      </c>
      <c r="G3916">
        <v>10.51</v>
      </c>
      <c r="H3916" t="str">
        <f>VLOOKUP(Table_Villen_viihde.accdb[[#This Row],[MyyjäID]],ville_myyjät!$A$2:$B$17,2,FALSE)</f>
        <v>Helena</v>
      </c>
      <c r="I3916" t="str">
        <f>VLOOKUP(Table_Villen_viihde.accdb[[#This Row],[myyjä]],ville_myyjät!$B$2:$C$17,2,FALSE)</f>
        <v>Nainen</v>
      </c>
      <c r="J3916" t="str">
        <f>VLOOKUP(Table_Villen_viihde.accdb[[#This Row],[Tuotenumero]],Table_Villen_viihde.accdb5[[Tuotenumero]:[Tuote]],2,FALSE)</f>
        <v>Antennikaapeli</v>
      </c>
      <c r="K3916" s="3">
        <f>VLOOKUP(Table_Villen_viihde.accdb[[#This Row],[Tuotenumero]],Table_Villen_viihde.accdb5[[Tuotenumero]:[TuoteryhmäID]],3,FALSE)</f>
        <v>4</v>
      </c>
      <c r="L3916" s="3" t="str">
        <f>VLOOKUP(Table_Villen_viihde.accdb[[#This Row],[Ryhmänro]],Table_Villen_viihde.accdb6[],2,FALSE)</f>
        <v>Tarvikkeet</v>
      </c>
    </row>
    <row r="3917" spans="1:12" x14ac:dyDescent="0.35">
      <c r="A3917">
        <v>54415</v>
      </c>
      <c r="B3917" s="18">
        <v>42669</v>
      </c>
      <c r="C3917" t="s">
        <v>60</v>
      </c>
      <c r="D3917">
        <v>1</v>
      </c>
      <c r="E3917">
        <v>5</v>
      </c>
      <c r="F3917">
        <v>14</v>
      </c>
      <c r="G3917">
        <v>11.11</v>
      </c>
      <c r="H3917" t="str">
        <f>VLOOKUP(Table_Villen_viihde.accdb[[#This Row],[MyyjäID]],ville_myyjät!$A$2:$B$17,2,FALSE)</f>
        <v>Petri</v>
      </c>
      <c r="I3917" t="str">
        <f>VLOOKUP(Table_Villen_viihde.accdb[[#This Row],[myyjä]],ville_myyjät!$B$2:$C$17,2,FALSE)</f>
        <v>Mies</v>
      </c>
      <c r="J3917" t="str">
        <f>VLOOKUP(Table_Villen_viihde.accdb[[#This Row],[Tuotenumero]],Table_Villen_viihde.accdb5[[Tuotenumero]:[Tuote]],2,FALSE)</f>
        <v>Antennikaapeli</v>
      </c>
      <c r="K3917" s="3">
        <f>VLOOKUP(Table_Villen_viihde.accdb[[#This Row],[Tuotenumero]],Table_Villen_viihde.accdb5[[Tuotenumero]:[TuoteryhmäID]],3,FALSE)</f>
        <v>4</v>
      </c>
      <c r="L3917" s="3" t="str">
        <f>VLOOKUP(Table_Villen_viihde.accdb[[#This Row],[Ryhmänro]],Table_Villen_viihde.accdb6[],2,FALSE)</f>
        <v>Tarvikkeet</v>
      </c>
    </row>
    <row r="3918" spans="1:12" x14ac:dyDescent="0.35">
      <c r="A3918">
        <v>54416</v>
      </c>
      <c r="B3918" s="18">
        <v>42669</v>
      </c>
      <c r="C3918" t="s">
        <v>58</v>
      </c>
      <c r="D3918">
        <v>1</v>
      </c>
      <c r="E3918">
        <v>5</v>
      </c>
      <c r="F3918">
        <v>18</v>
      </c>
      <c r="G3918">
        <v>9.2100000000000009</v>
      </c>
      <c r="H3918" t="str">
        <f>VLOOKUP(Table_Villen_viihde.accdb[[#This Row],[MyyjäID]],ville_myyjät!$A$2:$B$17,2,FALSE)</f>
        <v>Petri</v>
      </c>
      <c r="I3918" t="str">
        <f>VLOOKUP(Table_Villen_viihde.accdb[[#This Row],[myyjä]],ville_myyjät!$B$2:$C$17,2,FALSE)</f>
        <v>Mies</v>
      </c>
      <c r="J3918" t="str">
        <f>VLOOKUP(Table_Villen_viihde.accdb[[#This Row],[Tuotenumero]],Table_Villen_viihde.accdb5[[Tuotenumero]:[Tuote]],2,FALSE)</f>
        <v>USB-kaapeli</v>
      </c>
      <c r="K3918" s="3">
        <f>VLOOKUP(Table_Villen_viihde.accdb[[#This Row],[Tuotenumero]],Table_Villen_viihde.accdb5[[Tuotenumero]:[TuoteryhmäID]],3,FALSE)</f>
        <v>4</v>
      </c>
      <c r="L3918" s="3" t="str">
        <f>VLOOKUP(Table_Villen_viihde.accdb[[#This Row],[Ryhmänro]],Table_Villen_viihde.accdb6[],2,FALSE)</f>
        <v>Tarvikkeet</v>
      </c>
    </row>
    <row r="3919" spans="1:12" x14ac:dyDescent="0.35">
      <c r="A3919">
        <v>54417</v>
      </c>
      <c r="B3919" s="18">
        <v>42669</v>
      </c>
      <c r="C3919" t="s">
        <v>59</v>
      </c>
      <c r="D3919">
        <v>1</v>
      </c>
      <c r="E3919">
        <v>5</v>
      </c>
      <c r="F3919">
        <v>236</v>
      </c>
      <c r="G3919">
        <v>132.54</v>
      </c>
      <c r="H3919" t="str">
        <f>VLOOKUP(Table_Villen_viihde.accdb[[#This Row],[MyyjäID]],ville_myyjät!$A$2:$B$17,2,FALSE)</f>
        <v>Petri</v>
      </c>
      <c r="I3919" t="str">
        <f>VLOOKUP(Table_Villen_viihde.accdb[[#This Row],[myyjä]],ville_myyjät!$B$2:$C$17,2,FALSE)</f>
        <v>Mies</v>
      </c>
      <c r="J3919" t="str">
        <f>VLOOKUP(Table_Villen_viihde.accdb[[#This Row],[Tuotenumero]],Table_Villen_viihde.accdb5[[Tuotenumero]:[Tuote]],2,FALSE)</f>
        <v>Levysoitin</v>
      </c>
      <c r="K3919" s="3">
        <f>VLOOKUP(Table_Villen_viihde.accdb[[#This Row],[Tuotenumero]],Table_Villen_viihde.accdb5[[Tuotenumero]:[TuoteryhmäID]],3,FALSE)</f>
        <v>1</v>
      </c>
      <c r="L3919" s="3" t="str">
        <f>VLOOKUP(Table_Villen_viihde.accdb[[#This Row],[Ryhmänro]],Table_Villen_viihde.accdb6[],2,FALSE)</f>
        <v>Äänentoisto</v>
      </c>
    </row>
    <row r="3920" spans="1:12" x14ac:dyDescent="0.35">
      <c r="A3920">
        <v>54418</v>
      </c>
      <c r="B3920" s="18">
        <v>42669</v>
      </c>
      <c r="C3920" t="s">
        <v>60</v>
      </c>
      <c r="D3920">
        <v>1</v>
      </c>
      <c r="E3920">
        <v>14</v>
      </c>
      <c r="F3920">
        <v>15</v>
      </c>
      <c r="G3920">
        <v>10.26</v>
      </c>
      <c r="H3920" t="str">
        <f>VLOOKUP(Table_Villen_viihde.accdb[[#This Row],[MyyjäID]],ville_myyjät!$A$2:$B$17,2,FALSE)</f>
        <v>Jani</v>
      </c>
      <c r="I3920" t="str">
        <f>VLOOKUP(Table_Villen_viihde.accdb[[#This Row],[myyjä]],ville_myyjät!$B$2:$C$17,2,FALSE)</f>
        <v>Mies</v>
      </c>
      <c r="J3920" t="str">
        <f>VLOOKUP(Table_Villen_viihde.accdb[[#This Row],[Tuotenumero]],Table_Villen_viihde.accdb5[[Tuotenumero]:[Tuote]],2,FALSE)</f>
        <v>Antennikaapeli</v>
      </c>
      <c r="K3920" s="3">
        <f>VLOOKUP(Table_Villen_viihde.accdb[[#This Row],[Tuotenumero]],Table_Villen_viihde.accdb5[[Tuotenumero]:[TuoteryhmäID]],3,FALSE)</f>
        <v>4</v>
      </c>
      <c r="L3920" s="3" t="str">
        <f>VLOOKUP(Table_Villen_viihde.accdb[[#This Row],[Ryhmänro]],Table_Villen_viihde.accdb6[],2,FALSE)</f>
        <v>Tarvikkeet</v>
      </c>
    </row>
    <row r="3921" spans="1:12" x14ac:dyDescent="0.35">
      <c r="A3921">
        <v>54419</v>
      </c>
      <c r="B3921" s="18">
        <v>42669</v>
      </c>
      <c r="C3921" t="s">
        <v>60</v>
      </c>
      <c r="D3921">
        <v>1</v>
      </c>
      <c r="E3921">
        <v>1</v>
      </c>
      <c r="F3921">
        <v>14</v>
      </c>
      <c r="G3921">
        <v>10.25</v>
      </c>
      <c r="H3921" t="str">
        <f>VLOOKUP(Table_Villen_viihde.accdb[[#This Row],[MyyjäID]],ville_myyjät!$A$2:$B$17,2,FALSE)</f>
        <v>Liisa</v>
      </c>
      <c r="I3921" t="str">
        <f>VLOOKUP(Table_Villen_viihde.accdb[[#This Row],[myyjä]],ville_myyjät!$B$2:$C$17,2,FALSE)</f>
        <v>Nainen</v>
      </c>
      <c r="J3921" t="str">
        <f>VLOOKUP(Table_Villen_viihde.accdb[[#This Row],[Tuotenumero]],Table_Villen_viihde.accdb5[[Tuotenumero]:[Tuote]],2,FALSE)</f>
        <v>Antennikaapeli</v>
      </c>
      <c r="K3921" s="3">
        <f>VLOOKUP(Table_Villen_viihde.accdb[[#This Row],[Tuotenumero]],Table_Villen_viihde.accdb5[[Tuotenumero]:[TuoteryhmäID]],3,FALSE)</f>
        <v>4</v>
      </c>
      <c r="L3921" s="3" t="str">
        <f>VLOOKUP(Table_Villen_viihde.accdb[[#This Row],[Ryhmänro]],Table_Villen_viihde.accdb6[],2,FALSE)</f>
        <v>Tarvikkeet</v>
      </c>
    </row>
    <row r="3922" spans="1:12" x14ac:dyDescent="0.35">
      <c r="A3922">
        <v>54420</v>
      </c>
      <c r="B3922" s="18">
        <v>42669</v>
      </c>
      <c r="C3922" t="s">
        <v>60</v>
      </c>
      <c r="D3922">
        <v>1</v>
      </c>
      <c r="E3922">
        <v>2</v>
      </c>
      <c r="F3922">
        <v>14</v>
      </c>
      <c r="G3922">
        <v>10.44</v>
      </c>
      <c r="H3922" t="str">
        <f>VLOOKUP(Table_Villen_viihde.accdb[[#This Row],[MyyjäID]],ville_myyjät!$A$2:$B$17,2,FALSE)</f>
        <v>Maija</v>
      </c>
      <c r="I3922" t="str">
        <f>VLOOKUP(Table_Villen_viihde.accdb[[#This Row],[myyjä]],ville_myyjät!$B$2:$C$17,2,FALSE)</f>
        <v>Nainen</v>
      </c>
      <c r="J3922" t="str">
        <f>VLOOKUP(Table_Villen_viihde.accdb[[#This Row],[Tuotenumero]],Table_Villen_viihde.accdb5[[Tuotenumero]:[Tuote]],2,FALSE)</f>
        <v>Antennikaapeli</v>
      </c>
      <c r="K3922" s="3">
        <f>VLOOKUP(Table_Villen_viihde.accdb[[#This Row],[Tuotenumero]],Table_Villen_viihde.accdb5[[Tuotenumero]:[TuoteryhmäID]],3,FALSE)</f>
        <v>4</v>
      </c>
      <c r="L3922" s="3" t="str">
        <f>VLOOKUP(Table_Villen_viihde.accdb[[#This Row],[Ryhmänro]],Table_Villen_viihde.accdb6[],2,FALSE)</f>
        <v>Tarvikkeet</v>
      </c>
    </row>
    <row r="3923" spans="1:12" x14ac:dyDescent="0.35">
      <c r="A3923">
        <v>54421</v>
      </c>
      <c r="B3923" s="18">
        <v>42669</v>
      </c>
      <c r="C3923" t="s">
        <v>61</v>
      </c>
      <c r="D3923">
        <v>1</v>
      </c>
      <c r="E3923">
        <v>6</v>
      </c>
      <c r="F3923">
        <v>333</v>
      </c>
      <c r="G3923">
        <v>224.26</v>
      </c>
      <c r="H3923" t="str">
        <f>VLOOKUP(Table_Villen_viihde.accdb[[#This Row],[MyyjäID]],ville_myyjät!$A$2:$B$17,2,FALSE)</f>
        <v>Mikko</v>
      </c>
      <c r="I3923" t="str">
        <f>VLOOKUP(Table_Villen_viihde.accdb[[#This Row],[myyjä]],ville_myyjät!$B$2:$C$17,2,FALSE)</f>
        <v>Mies</v>
      </c>
      <c r="J3923" t="str">
        <f>VLOOKUP(Table_Villen_viihde.accdb[[#This Row],[Tuotenumero]],Table_Villen_viihde.accdb5[[Tuotenumero]:[Tuote]],2,FALSE)</f>
        <v>TV32</v>
      </c>
      <c r="K3923" s="3">
        <f>VLOOKUP(Table_Villen_viihde.accdb[[#This Row],[Tuotenumero]],Table_Villen_viihde.accdb5[[Tuotenumero]:[TuoteryhmäID]],3,FALSE)</f>
        <v>3</v>
      </c>
      <c r="L3923" s="3" t="str">
        <f>VLOOKUP(Table_Villen_viihde.accdb[[#This Row],[Ryhmänro]],Table_Villen_viihde.accdb6[],2,FALSE)</f>
        <v>TV</v>
      </c>
    </row>
    <row r="3924" spans="1:12" x14ac:dyDescent="0.35">
      <c r="A3924">
        <v>54422</v>
      </c>
      <c r="B3924" s="18">
        <v>42670</v>
      </c>
      <c r="C3924" t="s">
        <v>60</v>
      </c>
      <c r="D3924">
        <v>1</v>
      </c>
      <c r="E3924">
        <v>11</v>
      </c>
      <c r="F3924">
        <v>15</v>
      </c>
      <c r="G3924">
        <v>10.57</v>
      </c>
      <c r="H3924" t="str">
        <f>VLOOKUP(Table_Villen_viihde.accdb[[#This Row],[MyyjäID]],ville_myyjät!$A$2:$B$17,2,FALSE)</f>
        <v>Kuisma</v>
      </c>
      <c r="I3924" t="str">
        <f>VLOOKUP(Table_Villen_viihde.accdb[[#This Row],[myyjä]],ville_myyjät!$B$2:$C$17,2,FALSE)</f>
        <v>Mies</v>
      </c>
      <c r="J3924" t="str">
        <f>VLOOKUP(Table_Villen_viihde.accdb[[#This Row],[Tuotenumero]],Table_Villen_viihde.accdb5[[Tuotenumero]:[Tuote]],2,FALSE)</f>
        <v>Antennikaapeli</v>
      </c>
      <c r="K3924" s="3">
        <f>VLOOKUP(Table_Villen_viihde.accdb[[#This Row],[Tuotenumero]],Table_Villen_viihde.accdb5[[Tuotenumero]:[TuoteryhmäID]],3,FALSE)</f>
        <v>4</v>
      </c>
      <c r="L3924" s="3" t="str">
        <f>VLOOKUP(Table_Villen_viihde.accdb[[#This Row],[Ryhmänro]],Table_Villen_viihde.accdb6[],2,FALSE)</f>
        <v>Tarvikkeet</v>
      </c>
    </row>
    <row r="3925" spans="1:12" x14ac:dyDescent="0.35">
      <c r="A3925">
        <v>54423</v>
      </c>
      <c r="B3925" s="18">
        <v>42671</v>
      </c>
      <c r="C3925" t="s">
        <v>60</v>
      </c>
      <c r="D3925">
        <v>1</v>
      </c>
      <c r="E3925">
        <v>5</v>
      </c>
      <c r="F3925">
        <v>15</v>
      </c>
      <c r="G3925">
        <v>10.55</v>
      </c>
      <c r="H3925" t="str">
        <f>VLOOKUP(Table_Villen_viihde.accdb[[#This Row],[MyyjäID]],ville_myyjät!$A$2:$B$17,2,FALSE)</f>
        <v>Petri</v>
      </c>
      <c r="I3925" t="str">
        <f>VLOOKUP(Table_Villen_viihde.accdb[[#This Row],[myyjä]],ville_myyjät!$B$2:$C$17,2,FALSE)</f>
        <v>Mies</v>
      </c>
      <c r="J3925" t="str">
        <f>VLOOKUP(Table_Villen_viihde.accdb[[#This Row],[Tuotenumero]],Table_Villen_viihde.accdb5[[Tuotenumero]:[Tuote]],2,FALSE)</f>
        <v>Antennikaapeli</v>
      </c>
      <c r="K3925" s="3">
        <f>VLOOKUP(Table_Villen_viihde.accdb[[#This Row],[Tuotenumero]],Table_Villen_viihde.accdb5[[Tuotenumero]:[TuoteryhmäID]],3,FALSE)</f>
        <v>4</v>
      </c>
      <c r="L3925" s="3" t="str">
        <f>VLOOKUP(Table_Villen_viihde.accdb[[#This Row],[Ryhmänro]],Table_Villen_viihde.accdb6[],2,FALSE)</f>
        <v>Tarvikkeet</v>
      </c>
    </row>
    <row r="3926" spans="1:12" x14ac:dyDescent="0.35">
      <c r="A3926">
        <v>54424</v>
      </c>
      <c r="B3926" s="18">
        <v>42671</v>
      </c>
      <c r="C3926" t="s">
        <v>60</v>
      </c>
      <c r="D3926">
        <v>2</v>
      </c>
      <c r="E3926">
        <v>2</v>
      </c>
      <c r="F3926">
        <v>14</v>
      </c>
      <c r="G3926">
        <v>10.59</v>
      </c>
      <c r="H3926" t="str">
        <f>VLOOKUP(Table_Villen_viihde.accdb[[#This Row],[MyyjäID]],ville_myyjät!$A$2:$B$17,2,FALSE)</f>
        <v>Maija</v>
      </c>
      <c r="I3926" t="str">
        <f>VLOOKUP(Table_Villen_viihde.accdb[[#This Row],[myyjä]],ville_myyjät!$B$2:$C$17,2,FALSE)</f>
        <v>Nainen</v>
      </c>
      <c r="J3926" t="str">
        <f>VLOOKUP(Table_Villen_viihde.accdb[[#This Row],[Tuotenumero]],Table_Villen_viihde.accdb5[[Tuotenumero]:[Tuote]],2,FALSE)</f>
        <v>Antennikaapeli</v>
      </c>
      <c r="K3926" s="3">
        <f>VLOOKUP(Table_Villen_viihde.accdb[[#This Row],[Tuotenumero]],Table_Villen_viihde.accdb5[[Tuotenumero]:[TuoteryhmäID]],3,FALSE)</f>
        <v>4</v>
      </c>
      <c r="L3926" s="3" t="str">
        <f>VLOOKUP(Table_Villen_viihde.accdb[[#This Row],[Ryhmänro]],Table_Villen_viihde.accdb6[],2,FALSE)</f>
        <v>Tarvikkeet</v>
      </c>
    </row>
    <row r="3927" spans="1:12" x14ac:dyDescent="0.35">
      <c r="A3927">
        <v>54425</v>
      </c>
      <c r="B3927" s="18">
        <v>42671</v>
      </c>
      <c r="C3927" t="s">
        <v>60</v>
      </c>
      <c r="D3927">
        <v>1</v>
      </c>
      <c r="E3927">
        <v>5</v>
      </c>
      <c r="F3927">
        <v>15</v>
      </c>
      <c r="G3927">
        <v>10.98</v>
      </c>
      <c r="H3927" t="str">
        <f>VLOOKUP(Table_Villen_viihde.accdb[[#This Row],[MyyjäID]],ville_myyjät!$A$2:$B$17,2,FALSE)</f>
        <v>Petri</v>
      </c>
      <c r="I3927" t="str">
        <f>VLOOKUP(Table_Villen_viihde.accdb[[#This Row],[myyjä]],ville_myyjät!$B$2:$C$17,2,FALSE)</f>
        <v>Mies</v>
      </c>
      <c r="J3927" t="str">
        <f>VLOOKUP(Table_Villen_viihde.accdb[[#This Row],[Tuotenumero]],Table_Villen_viihde.accdb5[[Tuotenumero]:[Tuote]],2,FALSE)</f>
        <v>Antennikaapeli</v>
      </c>
      <c r="K3927" s="3">
        <f>VLOOKUP(Table_Villen_viihde.accdb[[#This Row],[Tuotenumero]],Table_Villen_viihde.accdb5[[Tuotenumero]:[TuoteryhmäID]],3,FALSE)</f>
        <v>4</v>
      </c>
      <c r="L3927" s="3" t="str">
        <f>VLOOKUP(Table_Villen_viihde.accdb[[#This Row],[Ryhmänro]],Table_Villen_viihde.accdb6[],2,FALSE)</f>
        <v>Tarvikkeet</v>
      </c>
    </row>
    <row r="3928" spans="1:12" x14ac:dyDescent="0.35">
      <c r="A3928">
        <v>54426</v>
      </c>
      <c r="B3928" s="18">
        <v>42672</v>
      </c>
      <c r="C3928" t="s">
        <v>58</v>
      </c>
      <c r="D3928">
        <v>1</v>
      </c>
      <c r="E3928">
        <v>7</v>
      </c>
      <c r="F3928">
        <v>18</v>
      </c>
      <c r="G3928">
        <v>9.52</v>
      </c>
      <c r="H3928" t="str">
        <f>VLOOKUP(Table_Villen_viihde.accdb[[#This Row],[MyyjäID]],ville_myyjät!$A$2:$B$17,2,FALSE)</f>
        <v>Kaija</v>
      </c>
      <c r="I3928" t="str">
        <f>VLOOKUP(Table_Villen_viihde.accdb[[#This Row],[myyjä]],ville_myyjät!$B$2:$C$17,2,FALSE)</f>
        <v>Nainen</v>
      </c>
      <c r="J3928" t="str">
        <f>VLOOKUP(Table_Villen_viihde.accdb[[#This Row],[Tuotenumero]],Table_Villen_viihde.accdb5[[Tuotenumero]:[Tuote]],2,FALSE)</f>
        <v>USB-kaapeli</v>
      </c>
      <c r="K3928" s="3">
        <f>VLOOKUP(Table_Villen_viihde.accdb[[#This Row],[Tuotenumero]],Table_Villen_viihde.accdb5[[Tuotenumero]:[TuoteryhmäID]],3,FALSE)</f>
        <v>4</v>
      </c>
      <c r="L3928" s="3" t="str">
        <f>VLOOKUP(Table_Villen_viihde.accdb[[#This Row],[Ryhmänro]],Table_Villen_viihde.accdb6[],2,FALSE)</f>
        <v>Tarvikkeet</v>
      </c>
    </row>
    <row r="3929" spans="1:12" x14ac:dyDescent="0.35">
      <c r="A3929">
        <v>54427</v>
      </c>
      <c r="B3929" s="18">
        <v>42672</v>
      </c>
      <c r="C3929" t="s">
        <v>62</v>
      </c>
      <c r="D3929">
        <v>1</v>
      </c>
      <c r="E3929">
        <v>7</v>
      </c>
      <c r="F3929">
        <v>54</v>
      </c>
      <c r="G3929">
        <v>43.32</v>
      </c>
      <c r="H3929" t="str">
        <f>VLOOKUP(Table_Villen_viihde.accdb[[#This Row],[MyyjäID]],ville_myyjät!$A$2:$B$17,2,FALSE)</f>
        <v>Kaija</v>
      </c>
      <c r="I3929" t="str">
        <f>VLOOKUP(Table_Villen_viihde.accdb[[#This Row],[myyjä]],ville_myyjät!$B$2:$C$17,2,FALSE)</f>
        <v>Nainen</v>
      </c>
      <c r="J3929" t="str">
        <f>VLOOKUP(Table_Villen_viihde.accdb[[#This Row],[Tuotenumero]],Table_Villen_viihde.accdb5[[Tuotenumero]:[Tuote]],2,FALSE)</f>
        <v>Kaukosäädin</v>
      </c>
      <c r="K3929" s="3">
        <f>VLOOKUP(Table_Villen_viihde.accdb[[#This Row],[Tuotenumero]],Table_Villen_viihde.accdb5[[Tuotenumero]:[TuoteryhmäID]],3,FALSE)</f>
        <v>4</v>
      </c>
      <c r="L3929" s="3" t="str">
        <f>VLOOKUP(Table_Villen_viihde.accdb[[#This Row],[Ryhmänro]],Table_Villen_viihde.accdb6[],2,FALSE)</f>
        <v>Tarvikkeet</v>
      </c>
    </row>
    <row r="3930" spans="1:12" x14ac:dyDescent="0.35">
      <c r="A3930">
        <v>54428</v>
      </c>
      <c r="B3930" s="18">
        <v>42672</v>
      </c>
      <c r="C3930" t="s">
        <v>65</v>
      </c>
      <c r="D3930">
        <v>1</v>
      </c>
      <c r="E3930">
        <v>16</v>
      </c>
      <c r="F3930">
        <v>34</v>
      </c>
      <c r="G3930">
        <v>19.2</v>
      </c>
      <c r="H3930" t="str">
        <f>VLOOKUP(Table_Villen_viihde.accdb[[#This Row],[MyyjäID]],ville_myyjät!$A$2:$B$17,2,FALSE)</f>
        <v>Kaarina</v>
      </c>
      <c r="I3930" t="str">
        <f>VLOOKUP(Table_Villen_viihde.accdb[[#This Row],[myyjä]],ville_myyjät!$B$2:$C$17,2,FALSE)</f>
        <v>Nainen</v>
      </c>
      <c r="J3930" t="str">
        <f>VLOOKUP(Table_Villen_viihde.accdb[[#This Row],[Tuotenumero]],Table_Villen_viihde.accdb5[[Tuotenumero]:[Tuote]],2,FALSE)</f>
        <v>Liitinsarja</v>
      </c>
      <c r="K3930" s="3">
        <f>VLOOKUP(Table_Villen_viihde.accdb[[#This Row],[Tuotenumero]],Table_Villen_viihde.accdb5[[Tuotenumero]:[TuoteryhmäID]],3,FALSE)</f>
        <v>4</v>
      </c>
      <c r="L3930" s="3" t="str">
        <f>VLOOKUP(Table_Villen_viihde.accdb[[#This Row],[Ryhmänro]],Table_Villen_viihde.accdb6[],2,FALSE)</f>
        <v>Tarvikkeet</v>
      </c>
    </row>
    <row r="3931" spans="1:12" x14ac:dyDescent="0.35">
      <c r="A3931">
        <v>54429</v>
      </c>
      <c r="B3931" s="18">
        <v>42672</v>
      </c>
      <c r="C3931" t="s">
        <v>60</v>
      </c>
      <c r="D3931">
        <v>1</v>
      </c>
      <c r="E3931">
        <v>7</v>
      </c>
      <c r="F3931">
        <v>15</v>
      </c>
      <c r="G3931">
        <v>10.83</v>
      </c>
      <c r="H3931" t="str">
        <f>VLOOKUP(Table_Villen_viihde.accdb[[#This Row],[MyyjäID]],ville_myyjät!$A$2:$B$17,2,FALSE)</f>
        <v>Kaija</v>
      </c>
      <c r="I3931" t="str">
        <f>VLOOKUP(Table_Villen_viihde.accdb[[#This Row],[myyjä]],ville_myyjät!$B$2:$C$17,2,FALSE)</f>
        <v>Nainen</v>
      </c>
      <c r="J3931" t="str">
        <f>VLOOKUP(Table_Villen_viihde.accdb[[#This Row],[Tuotenumero]],Table_Villen_viihde.accdb5[[Tuotenumero]:[Tuote]],2,FALSE)</f>
        <v>Antennikaapeli</v>
      </c>
      <c r="K3931" s="3">
        <f>VLOOKUP(Table_Villen_viihde.accdb[[#This Row],[Tuotenumero]],Table_Villen_viihde.accdb5[[Tuotenumero]:[TuoteryhmäID]],3,FALSE)</f>
        <v>4</v>
      </c>
      <c r="L3931" s="3" t="str">
        <f>VLOOKUP(Table_Villen_viihde.accdb[[#This Row],[Ryhmänro]],Table_Villen_viihde.accdb6[],2,FALSE)</f>
        <v>Tarvikkeet</v>
      </c>
    </row>
    <row r="3932" spans="1:12" x14ac:dyDescent="0.35">
      <c r="A3932">
        <v>54430</v>
      </c>
      <c r="B3932" s="18">
        <v>42673</v>
      </c>
      <c r="C3932" t="s">
        <v>60</v>
      </c>
      <c r="D3932">
        <v>1</v>
      </c>
      <c r="E3932">
        <v>2</v>
      </c>
      <c r="F3932">
        <v>15</v>
      </c>
      <c r="G3932">
        <v>10.67</v>
      </c>
      <c r="H3932" t="str">
        <f>VLOOKUP(Table_Villen_viihde.accdb[[#This Row],[MyyjäID]],ville_myyjät!$A$2:$B$17,2,FALSE)</f>
        <v>Maija</v>
      </c>
      <c r="I3932" t="str">
        <f>VLOOKUP(Table_Villen_viihde.accdb[[#This Row],[myyjä]],ville_myyjät!$B$2:$C$17,2,FALSE)</f>
        <v>Nainen</v>
      </c>
      <c r="J3932" t="str">
        <f>VLOOKUP(Table_Villen_viihde.accdb[[#This Row],[Tuotenumero]],Table_Villen_viihde.accdb5[[Tuotenumero]:[Tuote]],2,FALSE)</f>
        <v>Antennikaapeli</v>
      </c>
      <c r="K3932" s="3">
        <f>VLOOKUP(Table_Villen_viihde.accdb[[#This Row],[Tuotenumero]],Table_Villen_viihde.accdb5[[Tuotenumero]:[TuoteryhmäID]],3,FALSE)</f>
        <v>4</v>
      </c>
      <c r="L3932" s="3" t="str">
        <f>VLOOKUP(Table_Villen_viihde.accdb[[#This Row],[Ryhmänro]],Table_Villen_viihde.accdb6[],2,FALSE)</f>
        <v>Tarvikkeet</v>
      </c>
    </row>
    <row r="3933" spans="1:12" x14ac:dyDescent="0.35">
      <c r="A3933">
        <v>54431</v>
      </c>
      <c r="B3933" s="18">
        <v>42674</v>
      </c>
      <c r="C3933" t="s">
        <v>59</v>
      </c>
      <c r="D3933">
        <v>1</v>
      </c>
      <c r="E3933">
        <v>10</v>
      </c>
      <c r="F3933">
        <v>246</v>
      </c>
      <c r="G3933">
        <v>133.38999999999999</v>
      </c>
      <c r="H3933" t="str">
        <f>VLOOKUP(Table_Villen_viihde.accdb[[#This Row],[MyyjäID]],ville_myyjät!$A$2:$B$17,2,FALSE)</f>
        <v>Ilona</v>
      </c>
      <c r="I3933" t="str">
        <f>VLOOKUP(Table_Villen_viihde.accdb[[#This Row],[myyjä]],ville_myyjät!$B$2:$C$17,2,FALSE)</f>
        <v>Nainen</v>
      </c>
      <c r="J3933" t="str">
        <f>VLOOKUP(Table_Villen_viihde.accdb[[#This Row],[Tuotenumero]],Table_Villen_viihde.accdb5[[Tuotenumero]:[Tuote]],2,FALSE)</f>
        <v>Levysoitin</v>
      </c>
      <c r="K3933" s="3">
        <f>VLOOKUP(Table_Villen_viihde.accdb[[#This Row],[Tuotenumero]],Table_Villen_viihde.accdb5[[Tuotenumero]:[TuoteryhmäID]],3,FALSE)</f>
        <v>1</v>
      </c>
      <c r="L3933" s="3" t="str">
        <f>VLOOKUP(Table_Villen_viihde.accdb[[#This Row],[Ryhmänro]],Table_Villen_viihde.accdb6[],2,FALSE)</f>
        <v>Äänentoisto</v>
      </c>
    </row>
    <row r="3934" spans="1:12" x14ac:dyDescent="0.35">
      <c r="A3934">
        <v>54432</v>
      </c>
      <c r="B3934" s="18">
        <v>42674</v>
      </c>
      <c r="C3934" t="s">
        <v>63</v>
      </c>
      <c r="D3934">
        <v>1</v>
      </c>
      <c r="E3934">
        <v>7</v>
      </c>
      <c r="F3934">
        <v>111</v>
      </c>
      <c r="G3934">
        <v>73.02</v>
      </c>
      <c r="H3934" t="str">
        <f>VLOOKUP(Table_Villen_viihde.accdb[[#This Row],[MyyjäID]],ville_myyjät!$A$2:$B$17,2,FALSE)</f>
        <v>Kaija</v>
      </c>
      <c r="I3934" t="str">
        <f>VLOOKUP(Table_Villen_viihde.accdb[[#This Row],[myyjä]],ville_myyjät!$B$2:$C$17,2,FALSE)</f>
        <v>Nainen</v>
      </c>
      <c r="J3934" t="str">
        <f>VLOOKUP(Table_Villen_viihde.accdb[[#This Row],[Tuotenumero]],Table_Villen_viihde.accdb5[[Tuotenumero]:[Tuote]],2,FALSE)</f>
        <v>Multidigiboxi</v>
      </c>
      <c r="K3934" s="3">
        <f>VLOOKUP(Table_Villen_viihde.accdb[[#This Row],[Tuotenumero]],Table_Villen_viihde.accdb5[[Tuotenumero]:[TuoteryhmäID]],3,FALSE)</f>
        <v>6</v>
      </c>
      <c r="L3934" s="3" t="str">
        <f>VLOOKUP(Table_Villen_viihde.accdb[[#This Row],[Ryhmänro]],Table_Villen_viihde.accdb6[],2,FALSE)</f>
        <v>Digiboxit</v>
      </c>
    </row>
    <row r="3935" spans="1:12" x14ac:dyDescent="0.35">
      <c r="A3935">
        <v>54433</v>
      </c>
      <c r="B3935" s="18">
        <v>42674</v>
      </c>
      <c r="C3935" t="s">
        <v>60</v>
      </c>
      <c r="D3935">
        <v>1</v>
      </c>
      <c r="E3935">
        <v>7</v>
      </c>
      <c r="F3935">
        <v>14</v>
      </c>
      <c r="G3935">
        <v>10.92</v>
      </c>
      <c r="H3935" t="str">
        <f>VLOOKUP(Table_Villen_viihde.accdb[[#This Row],[MyyjäID]],ville_myyjät!$A$2:$B$17,2,FALSE)</f>
        <v>Kaija</v>
      </c>
      <c r="I3935" t="str">
        <f>VLOOKUP(Table_Villen_viihde.accdb[[#This Row],[myyjä]],ville_myyjät!$B$2:$C$17,2,FALSE)</f>
        <v>Nainen</v>
      </c>
      <c r="J3935" t="str">
        <f>VLOOKUP(Table_Villen_viihde.accdb[[#This Row],[Tuotenumero]],Table_Villen_viihde.accdb5[[Tuotenumero]:[Tuote]],2,FALSE)</f>
        <v>Antennikaapeli</v>
      </c>
      <c r="K3935" s="3">
        <f>VLOOKUP(Table_Villen_viihde.accdb[[#This Row],[Tuotenumero]],Table_Villen_viihde.accdb5[[Tuotenumero]:[TuoteryhmäID]],3,FALSE)</f>
        <v>4</v>
      </c>
      <c r="L3935" s="3" t="str">
        <f>VLOOKUP(Table_Villen_viihde.accdb[[#This Row],[Ryhmänro]],Table_Villen_viihde.accdb6[],2,FALSE)</f>
        <v>Tarvikkeet</v>
      </c>
    </row>
    <row r="3936" spans="1:12" x14ac:dyDescent="0.35">
      <c r="A3936">
        <v>54434</v>
      </c>
      <c r="B3936" s="18">
        <v>42675</v>
      </c>
      <c r="C3936" t="s">
        <v>60</v>
      </c>
      <c r="D3936">
        <v>1</v>
      </c>
      <c r="E3936">
        <v>6</v>
      </c>
      <c r="F3936">
        <v>14</v>
      </c>
      <c r="G3936">
        <v>10.79</v>
      </c>
      <c r="H3936" t="str">
        <f>VLOOKUP(Table_Villen_viihde.accdb[[#This Row],[MyyjäID]],ville_myyjät!$A$2:$B$17,2,FALSE)</f>
        <v>Mikko</v>
      </c>
      <c r="I3936" t="str">
        <f>VLOOKUP(Table_Villen_viihde.accdb[[#This Row],[myyjä]],ville_myyjät!$B$2:$C$17,2,FALSE)</f>
        <v>Mies</v>
      </c>
      <c r="J3936" t="str">
        <f>VLOOKUP(Table_Villen_viihde.accdb[[#This Row],[Tuotenumero]],Table_Villen_viihde.accdb5[[Tuotenumero]:[Tuote]],2,FALSE)</f>
        <v>Antennikaapeli</v>
      </c>
      <c r="K3936" s="3">
        <f>VLOOKUP(Table_Villen_viihde.accdb[[#This Row],[Tuotenumero]],Table_Villen_viihde.accdb5[[Tuotenumero]:[TuoteryhmäID]],3,FALSE)</f>
        <v>4</v>
      </c>
      <c r="L3936" s="3" t="str">
        <f>VLOOKUP(Table_Villen_viihde.accdb[[#This Row],[Ryhmänro]],Table_Villen_viihde.accdb6[],2,FALSE)</f>
        <v>Tarvikkeet</v>
      </c>
    </row>
    <row r="3937" spans="1:12" x14ac:dyDescent="0.35">
      <c r="A3937">
        <v>54435</v>
      </c>
      <c r="B3937" s="18">
        <v>42676</v>
      </c>
      <c r="C3937" t="s">
        <v>60</v>
      </c>
      <c r="D3937">
        <v>1</v>
      </c>
      <c r="E3937">
        <v>16</v>
      </c>
      <c r="F3937">
        <v>15</v>
      </c>
      <c r="G3937">
        <v>10.55</v>
      </c>
      <c r="H3937" t="str">
        <f>VLOOKUP(Table_Villen_viihde.accdb[[#This Row],[MyyjäID]],ville_myyjät!$A$2:$B$17,2,FALSE)</f>
        <v>Kaarina</v>
      </c>
      <c r="I3937" t="str">
        <f>VLOOKUP(Table_Villen_viihde.accdb[[#This Row],[myyjä]],ville_myyjät!$B$2:$C$17,2,FALSE)</f>
        <v>Nainen</v>
      </c>
      <c r="J3937" t="str">
        <f>VLOOKUP(Table_Villen_viihde.accdb[[#This Row],[Tuotenumero]],Table_Villen_viihde.accdb5[[Tuotenumero]:[Tuote]],2,FALSE)</f>
        <v>Antennikaapeli</v>
      </c>
      <c r="K3937" s="3">
        <f>VLOOKUP(Table_Villen_viihde.accdb[[#This Row],[Tuotenumero]],Table_Villen_viihde.accdb5[[Tuotenumero]:[TuoteryhmäID]],3,FALSE)</f>
        <v>4</v>
      </c>
      <c r="L3937" s="3" t="str">
        <f>VLOOKUP(Table_Villen_viihde.accdb[[#This Row],[Ryhmänro]],Table_Villen_viihde.accdb6[],2,FALSE)</f>
        <v>Tarvikkeet</v>
      </c>
    </row>
    <row r="3938" spans="1:12" x14ac:dyDescent="0.35">
      <c r="A3938">
        <v>54436</v>
      </c>
      <c r="B3938" s="18">
        <v>42676</v>
      </c>
      <c r="C3938" t="s">
        <v>60</v>
      </c>
      <c r="D3938">
        <v>1</v>
      </c>
      <c r="E3938">
        <v>1</v>
      </c>
      <c r="F3938">
        <v>15</v>
      </c>
      <c r="G3938">
        <v>10.49</v>
      </c>
      <c r="H3938" t="str">
        <f>VLOOKUP(Table_Villen_viihde.accdb[[#This Row],[MyyjäID]],ville_myyjät!$A$2:$B$17,2,FALSE)</f>
        <v>Liisa</v>
      </c>
      <c r="I3938" t="str">
        <f>VLOOKUP(Table_Villen_viihde.accdb[[#This Row],[myyjä]],ville_myyjät!$B$2:$C$17,2,FALSE)</f>
        <v>Nainen</v>
      </c>
      <c r="J3938" t="str">
        <f>VLOOKUP(Table_Villen_viihde.accdb[[#This Row],[Tuotenumero]],Table_Villen_viihde.accdb5[[Tuotenumero]:[Tuote]],2,FALSE)</f>
        <v>Antennikaapeli</v>
      </c>
      <c r="K3938" s="3">
        <f>VLOOKUP(Table_Villen_viihde.accdb[[#This Row],[Tuotenumero]],Table_Villen_viihde.accdb5[[Tuotenumero]:[TuoteryhmäID]],3,FALSE)</f>
        <v>4</v>
      </c>
      <c r="L3938" s="3" t="str">
        <f>VLOOKUP(Table_Villen_viihde.accdb[[#This Row],[Ryhmänro]],Table_Villen_viihde.accdb6[],2,FALSE)</f>
        <v>Tarvikkeet</v>
      </c>
    </row>
    <row r="3939" spans="1:12" x14ac:dyDescent="0.35">
      <c r="A3939">
        <v>54437</v>
      </c>
      <c r="B3939" s="18">
        <v>42677</v>
      </c>
      <c r="C3939" t="s">
        <v>60</v>
      </c>
      <c r="D3939">
        <v>1</v>
      </c>
      <c r="E3939">
        <v>10</v>
      </c>
      <c r="F3939">
        <v>15</v>
      </c>
      <c r="G3939">
        <v>10.66</v>
      </c>
      <c r="H3939" t="str">
        <f>VLOOKUP(Table_Villen_viihde.accdb[[#This Row],[MyyjäID]],ville_myyjät!$A$2:$B$17,2,FALSE)</f>
        <v>Ilona</v>
      </c>
      <c r="I3939" t="str">
        <f>VLOOKUP(Table_Villen_viihde.accdb[[#This Row],[myyjä]],ville_myyjät!$B$2:$C$17,2,FALSE)</f>
        <v>Nainen</v>
      </c>
      <c r="J3939" t="str">
        <f>VLOOKUP(Table_Villen_viihde.accdb[[#This Row],[Tuotenumero]],Table_Villen_viihde.accdb5[[Tuotenumero]:[Tuote]],2,FALSE)</f>
        <v>Antennikaapeli</v>
      </c>
      <c r="K3939" s="3">
        <f>VLOOKUP(Table_Villen_viihde.accdb[[#This Row],[Tuotenumero]],Table_Villen_viihde.accdb5[[Tuotenumero]:[TuoteryhmäID]],3,FALSE)</f>
        <v>4</v>
      </c>
      <c r="L3939" s="3" t="str">
        <f>VLOOKUP(Table_Villen_viihde.accdb[[#This Row],[Ryhmänro]],Table_Villen_viihde.accdb6[],2,FALSE)</f>
        <v>Tarvikkeet</v>
      </c>
    </row>
    <row r="3940" spans="1:12" x14ac:dyDescent="0.35">
      <c r="A3940">
        <v>54438</v>
      </c>
      <c r="B3940" s="18">
        <v>42677</v>
      </c>
      <c r="C3940" t="s">
        <v>61</v>
      </c>
      <c r="D3940">
        <v>1</v>
      </c>
      <c r="E3940">
        <v>13</v>
      </c>
      <c r="F3940">
        <v>334</v>
      </c>
      <c r="G3940">
        <v>222.88</v>
      </c>
      <c r="H3940" t="str">
        <f>VLOOKUP(Table_Villen_viihde.accdb[[#This Row],[MyyjäID]],ville_myyjät!$A$2:$B$17,2,FALSE)</f>
        <v>Kaarlo</v>
      </c>
      <c r="I3940" t="str">
        <f>VLOOKUP(Table_Villen_viihde.accdb[[#This Row],[myyjä]],ville_myyjät!$B$2:$C$17,2,FALSE)</f>
        <v>Mies</v>
      </c>
      <c r="J3940" t="str">
        <f>VLOOKUP(Table_Villen_viihde.accdb[[#This Row],[Tuotenumero]],Table_Villen_viihde.accdb5[[Tuotenumero]:[Tuote]],2,FALSE)</f>
        <v>TV32</v>
      </c>
      <c r="K3940" s="3">
        <f>VLOOKUP(Table_Villen_viihde.accdb[[#This Row],[Tuotenumero]],Table_Villen_viihde.accdb5[[Tuotenumero]:[TuoteryhmäID]],3,FALSE)</f>
        <v>3</v>
      </c>
      <c r="L3940" s="3" t="str">
        <f>VLOOKUP(Table_Villen_viihde.accdb[[#This Row],[Ryhmänro]],Table_Villen_viihde.accdb6[],2,FALSE)</f>
        <v>TV</v>
      </c>
    </row>
    <row r="3941" spans="1:12" x14ac:dyDescent="0.35">
      <c r="A3941">
        <v>54439</v>
      </c>
      <c r="B3941" s="18">
        <v>42677</v>
      </c>
      <c r="C3941" t="s">
        <v>59</v>
      </c>
      <c r="D3941">
        <v>1</v>
      </c>
      <c r="E3941">
        <v>5</v>
      </c>
      <c r="F3941">
        <v>237</v>
      </c>
      <c r="G3941">
        <v>136.01</v>
      </c>
      <c r="H3941" t="str">
        <f>VLOOKUP(Table_Villen_viihde.accdb[[#This Row],[MyyjäID]],ville_myyjät!$A$2:$B$17,2,FALSE)</f>
        <v>Petri</v>
      </c>
      <c r="I3941" t="str">
        <f>VLOOKUP(Table_Villen_viihde.accdb[[#This Row],[myyjä]],ville_myyjät!$B$2:$C$17,2,FALSE)</f>
        <v>Mies</v>
      </c>
      <c r="J3941" t="str">
        <f>VLOOKUP(Table_Villen_viihde.accdb[[#This Row],[Tuotenumero]],Table_Villen_viihde.accdb5[[Tuotenumero]:[Tuote]],2,FALSE)</f>
        <v>Levysoitin</v>
      </c>
      <c r="K3941" s="3">
        <f>VLOOKUP(Table_Villen_viihde.accdb[[#This Row],[Tuotenumero]],Table_Villen_viihde.accdb5[[Tuotenumero]:[TuoteryhmäID]],3,FALSE)</f>
        <v>1</v>
      </c>
      <c r="L3941" s="3" t="str">
        <f>VLOOKUP(Table_Villen_viihde.accdb[[#This Row],[Ryhmänro]],Table_Villen_viihde.accdb6[],2,FALSE)</f>
        <v>Äänentoisto</v>
      </c>
    </row>
    <row r="3942" spans="1:12" x14ac:dyDescent="0.35">
      <c r="A3942">
        <v>54440</v>
      </c>
      <c r="B3942" s="18">
        <v>42677</v>
      </c>
      <c r="C3942" t="s">
        <v>60</v>
      </c>
      <c r="D3942">
        <v>1</v>
      </c>
      <c r="E3942">
        <v>6</v>
      </c>
      <c r="F3942">
        <v>15</v>
      </c>
      <c r="G3942">
        <v>10.45</v>
      </c>
      <c r="H3942" t="str">
        <f>VLOOKUP(Table_Villen_viihde.accdb[[#This Row],[MyyjäID]],ville_myyjät!$A$2:$B$17,2,FALSE)</f>
        <v>Mikko</v>
      </c>
      <c r="I3942" t="str">
        <f>VLOOKUP(Table_Villen_viihde.accdb[[#This Row],[myyjä]],ville_myyjät!$B$2:$C$17,2,FALSE)</f>
        <v>Mies</v>
      </c>
      <c r="J3942" t="str">
        <f>VLOOKUP(Table_Villen_viihde.accdb[[#This Row],[Tuotenumero]],Table_Villen_viihde.accdb5[[Tuotenumero]:[Tuote]],2,FALSE)</f>
        <v>Antennikaapeli</v>
      </c>
      <c r="K3942" s="3">
        <f>VLOOKUP(Table_Villen_viihde.accdb[[#This Row],[Tuotenumero]],Table_Villen_viihde.accdb5[[Tuotenumero]:[TuoteryhmäID]],3,FALSE)</f>
        <v>4</v>
      </c>
      <c r="L3942" s="3" t="str">
        <f>VLOOKUP(Table_Villen_viihde.accdb[[#This Row],[Ryhmänro]],Table_Villen_viihde.accdb6[],2,FALSE)</f>
        <v>Tarvikkeet</v>
      </c>
    </row>
    <row r="3943" spans="1:12" x14ac:dyDescent="0.35">
      <c r="A3943">
        <v>54441</v>
      </c>
      <c r="B3943" s="18">
        <v>42678</v>
      </c>
      <c r="C3943" t="s">
        <v>60</v>
      </c>
      <c r="D3943">
        <v>1</v>
      </c>
      <c r="E3943">
        <v>6</v>
      </c>
      <c r="F3943">
        <v>15</v>
      </c>
      <c r="G3943">
        <v>10.47</v>
      </c>
      <c r="H3943" t="str">
        <f>VLOOKUP(Table_Villen_viihde.accdb[[#This Row],[MyyjäID]],ville_myyjät!$A$2:$B$17,2,FALSE)</f>
        <v>Mikko</v>
      </c>
      <c r="I3943" t="str">
        <f>VLOOKUP(Table_Villen_viihde.accdb[[#This Row],[myyjä]],ville_myyjät!$B$2:$C$17,2,FALSE)</f>
        <v>Mies</v>
      </c>
      <c r="J3943" t="str">
        <f>VLOOKUP(Table_Villen_viihde.accdb[[#This Row],[Tuotenumero]],Table_Villen_viihde.accdb5[[Tuotenumero]:[Tuote]],2,FALSE)</f>
        <v>Antennikaapeli</v>
      </c>
      <c r="K3943" s="3">
        <f>VLOOKUP(Table_Villen_viihde.accdb[[#This Row],[Tuotenumero]],Table_Villen_viihde.accdb5[[Tuotenumero]:[TuoteryhmäID]],3,FALSE)</f>
        <v>4</v>
      </c>
      <c r="L3943" s="3" t="str">
        <f>VLOOKUP(Table_Villen_viihde.accdb[[#This Row],[Ryhmänro]],Table_Villen_viihde.accdb6[],2,FALSE)</f>
        <v>Tarvikkeet</v>
      </c>
    </row>
    <row r="3944" spans="1:12" x14ac:dyDescent="0.35">
      <c r="A3944">
        <v>54442</v>
      </c>
      <c r="B3944" s="18">
        <v>42678</v>
      </c>
      <c r="C3944" t="s">
        <v>60</v>
      </c>
      <c r="D3944">
        <v>1</v>
      </c>
      <c r="E3944">
        <v>5</v>
      </c>
      <c r="F3944">
        <v>14</v>
      </c>
      <c r="G3944">
        <v>10.32</v>
      </c>
      <c r="H3944" t="str">
        <f>VLOOKUP(Table_Villen_viihde.accdb[[#This Row],[MyyjäID]],ville_myyjät!$A$2:$B$17,2,FALSE)</f>
        <v>Petri</v>
      </c>
      <c r="I3944" t="str">
        <f>VLOOKUP(Table_Villen_viihde.accdb[[#This Row],[myyjä]],ville_myyjät!$B$2:$C$17,2,FALSE)</f>
        <v>Mies</v>
      </c>
      <c r="J3944" t="str">
        <f>VLOOKUP(Table_Villen_viihde.accdb[[#This Row],[Tuotenumero]],Table_Villen_viihde.accdb5[[Tuotenumero]:[Tuote]],2,FALSE)</f>
        <v>Antennikaapeli</v>
      </c>
      <c r="K3944" s="3">
        <f>VLOOKUP(Table_Villen_viihde.accdb[[#This Row],[Tuotenumero]],Table_Villen_viihde.accdb5[[Tuotenumero]:[TuoteryhmäID]],3,FALSE)</f>
        <v>4</v>
      </c>
      <c r="L3944" s="3" t="str">
        <f>VLOOKUP(Table_Villen_viihde.accdb[[#This Row],[Ryhmänro]],Table_Villen_viihde.accdb6[],2,FALSE)</f>
        <v>Tarvikkeet</v>
      </c>
    </row>
    <row r="3945" spans="1:12" x14ac:dyDescent="0.35">
      <c r="A3945">
        <v>54443</v>
      </c>
      <c r="B3945" s="18">
        <v>42678</v>
      </c>
      <c r="C3945" t="s">
        <v>60</v>
      </c>
      <c r="D3945">
        <v>1</v>
      </c>
      <c r="E3945">
        <v>15</v>
      </c>
      <c r="F3945">
        <v>15</v>
      </c>
      <c r="G3945">
        <v>10.42</v>
      </c>
      <c r="H3945" t="str">
        <f>VLOOKUP(Table_Villen_viihde.accdb[[#This Row],[MyyjäID]],ville_myyjät!$A$2:$B$17,2,FALSE)</f>
        <v>Elisabeth</v>
      </c>
      <c r="I3945" t="str">
        <f>VLOOKUP(Table_Villen_viihde.accdb[[#This Row],[myyjä]],ville_myyjät!$B$2:$C$17,2,FALSE)</f>
        <v>Nainen</v>
      </c>
      <c r="J3945" t="str">
        <f>VLOOKUP(Table_Villen_viihde.accdb[[#This Row],[Tuotenumero]],Table_Villen_viihde.accdb5[[Tuotenumero]:[Tuote]],2,FALSE)</f>
        <v>Antennikaapeli</v>
      </c>
      <c r="K3945" s="3">
        <f>VLOOKUP(Table_Villen_viihde.accdb[[#This Row],[Tuotenumero]],Table_Villen_viihde.accdb5[[Tuotenumero]:[TuoteryhmäID]],3,FALSE)</f>
        <v>4</v>
      </c>
      <c r="L3945" s="3" t="str">
        <f>VLOOKUP(Table_Villen_viihde.accdb[[#This Row],[Ryhmänro]],Table_Villen_viihde.accdb6[],2,FALSE)</f>
        <v>Tarvikkeet</v>
      </c>
    </row>
    <row r="3946" spans="1:12" x14ac:dyDescent="0.35">
      <c r="A3946">
        <v>54444</v>
      </c>
      <c r="B3946" s="18">
        <v>42678</v>
      </c>
      <c r="C3946" t="s">
        <v>60</v>
      </c>
      <c r="D3946">
        <v>1</v>
      </c>
      <c r="E3946">
        <v>7</v>
      </c>
      <c r="F3946">
        <v>15</v>
      </c>
      <c r="G3946">
        <v>10.59</v>
      </c>
      <c r="H3946" t="str">
        <f>VLOOKUP(Table_Villen_viihde.accdb[[#This Row],[MyyjäID]],ville_myyjät!$A$2:$B$17,2,FALSE)</f>
        <v>Kaija</v>
      </c>
      <c r="I3946" t="str">
        <f>VLOOKUP(Table_Villen_viihde.accdb[[#This Row],[myyjä]],ville_myyjät!$B$2:$C$17,2,FALSE)</f>
        <v>Nainen</v>
      </c>
      <c r="J3946" t="str">
        <f>VLOOKUP(Table_Villen_viihde.accdb[[#This Row],[Tuotenumero]],Table_Villen_viihde.accdb5[[Tuotenumero]:[Tuote]],2,FALSE)</f>
        <v>Antennikaapeli</v>
      </c>
      <c r="K3946" s="3">
        <f>VLOOKUP(Table_Villen_viihde.accdb[[#This Row],[Tuotenumero]],Table_Villen_viihde.accdb5[[Tuotenumero]:[TuoteryhmäID]],3,FALSE)</f>
        <v>4</v>
      </c>
      <c r="L3946" s="3" t="str">
        <f>VLOOKUP(Table_Villen_viihde.accdb[[#This Row],[Ryhmänro]],Table_Villen_viihde.accdb6[],2,FALSE)</f>
        <v>Tarvikkeet</v>
      </c>
    </row>
    <row r="3947" spans="1:12" x14ac:dyDescent="0.35">
      <c r="A3947">
        <v>54445</v>
      </c>
      <c r="B3947" s="18">
        <v>42679</v>
      </c>
      <c r="C3947" t="s">
        <v>60</v>
      </c>
      <c r="D3947">
        <v>1</v>
      </c>
      <c r="E3947">
        <v>10</v>
      </c>
      <c r="F3947">
        <v>14</v>
      </c>
      <c r="G3947">
        <v>11.12</v>
      </c>
      <c r="H3947" t="str">
        <f>VLOOKUP(Table_Villen_viihde.accdb[[#This Row],[MyyjäID]],ville_myyjät!$A$2:$B$17,2,FALSE)</f>
        <v>Ilona</v>
      </c>
      <c r="I3947" t="str">
        <f>VLOOKUP(Table_Villen_viihde.accdb[[#This Row],[myyjä]],ville_myyjät!$B$2:$C$17,2,FALSE)</f>
        <v>Nainen</v>
      </c>
      <c r="J3947" t="str">
        <f>VLOOKUP(Table_Villen_viihde.accdb[[#This Row],[Tuotenumero]],Table_Villen_viihde.accdb5[[Tuotenumero]:[Tuote]],2,FALSE)</f>
        <v>Antennikaapeli</v>
      </c>
      <c r="K3947" s="3">
        <f>VLOOKUP(Table_Villen_viihde.accdb[[#This Row],[Tuotenumero]],Table_Villen_viihde.accdb5[[Tuotenumero]:[TuoteryhmäID]],3,FALSE)</f>
        <v>4</v>
      </c>
      <c r="L3947" s="3" t="str">
        <f>VLOOKUP(Table_Villen_viihde.accdb[[#This Row],[Ryhmänro]],Table_Villen_viihde.accdb6[],2,FALSE)</f>
        <v>Tarvikkeet</v>
      </c>
    </row>
    <row r="3948" spans="1:12" x14ac:dyDescent="0.35">
      <c r="A3948">
        <v>54446</v>
      </c>
      <c r="B3948" s="18">
        <v>42679</v>
      </c>
      <c r="C3948" t="s">
        <v>58</v>
      </c>
      <c r="D3948">
        <v>1</v>
      </c>
      <c r="E3948">
        <v>6</v>
      </c>
      <c r="F3948">
        <v>18</v>
      </c>
      <c r="G3948">
        <v>9.3699999999999992</v>
      </c>
      <c r="H3948" t="str">
        <f>VLOOKUP(Table_Villen_viihde.accdb[[#This Row],[MyyjäID]],ville_myyjät!$A$2:$B$17,2,FALSE)</f>
        <v>Mikko</v>
      </c>
      <c r="I3948" t="str">
        <f>VLOOKUP(Table_Villen_viihde.accdb[[#This Row],[myyjä]],ville_myyjät!$B$2:$C$17,2,FALSE)</f>
        <v>Mies</v>
      </c>
      <c r="J3948" t="str">
        <f>VLOOKUP(Table_Villen_viihde.accdb[[#This Row],[Tuotenumero]],Table_Villen_viihde.accdb5[[Tuotenumero]:[Tuote]],2,FALSE)</f>
        <v>USB-kaapeli</v>
      </c>
      <c r="K3948" s="3">
        <f>VLOOKUP(Table_Villen_viihde.accdb[[#This Row],[Tuotenumero]],Table_Villen_viihde.accdb5[[Tuotenumero]:[TuoteryhmäID]],3,FALSE)</f>
        <v>4</v>
      </c>
      <c r="L3948" s="3" t="str">
        <f>VLOOKUP(Table_Villen_viihde.accdb[[#This Row],[Ryhmänro]],Table_Villen_viihde.accdb6[],2,FALSE)</f>
        <v>Tarvikkeet</v>
      </c>
    </row>
    <row r="3949" spans="1:12" x14ac:dyDescent="0.35">
      <c r="A3949">
        <v>54447</v>
      </c>
      <c r="B3949" s="18">
        <v>42680</v>
      </c>
      <c r="C3949" t="s">
        <v>59</v>
      </c>
      <c r="D3949">
        <v>1</v>
      </c>
      <c r="E3949">
        <v>1</v>
      </c>
      <c r="F3949">
        <v>236</v>
      </c>
      <c r="G3949">
        <v>128.88</v>
      </c>
      <c r="H3949" t="str">
        <f>VLOOKUP(Table_Villen_viihde.accdb[[#This Row],[MyyjäID]],ville_myyjät!$A$2:$B$17,2,FALSE)</f>
        <v>Liisa</v>
      </c>
      <c r="I3949" t="str">
        <f>VLOOKUP(Table_Villen_viihde.accdb[[#This Row],[myyjä]],ville_myyjät!$B$2:$C$17,2,FALSE)</f>
        <v>Nainen</v>
      </c>
      <c r="J3949" t="str">
        <f>VLOOKUP(Table_Villen_viihde.accdb[[#This Row],[Tuotenumero]],Table_Villen_viihde.accdb5[[Tuotenumero]:[Tuote]],2,FALSE)</f>
        <v>Levysoitin</v>
      </c>
      <c r="K3949" s="3">
        <f>VLOOKUP(Table_Villen_viihde.accdb[[#This Row],[Tuotenumero]],Table_Villen_viihde.accdb5[[Tuotenumero]:[TuoteryhmäID]],3,FALSE)</f>
        <v>1</v>
      </c>
      <c r="L3949" s="3" t="str">
        <f>VLOOKUP(Table_Villen_viihde.accdb[[#This Row],[Ryhmänro]],Table_Villen_viihde.accdb6[],2,FALSE)</f>
        <v>Äänentoisto</v>
      </c>
    </row>
    <row r="3950" spans="1:12" x14ac:dyDescent="0.35">
      <c r="A3950">
        <v>54448</v>
      </c>
      <c r="B3950" s="18">
        <v>42680</v>
      </c>
      <c r="C3950" t="s">
        <v>60</v>
      </c>
      <c r="D3950">
        <v>1</v>
      </c>
      <c r="E3950">
        <v>7</v>
      </c>
      <c r="F3950">
        <v>15</v>
      </c>
      <c r="G3950">
        <v>10.55</v>
      </c>
      <c r="H3950" t="str">
        <f>VLOOKUP(Table_Villen_viihde.accdb[[#This Row],[MyyjäID]],ville_myyjät!$A$2:$B$17,2,FALSE)</f>
        <v>Kaija</v>
      </c>
      <c r="I3950" t="str">
        <f>VLOOKUP(Table_Villen_viihde.accdb[[#This Row],[myyjä]],ville_myyjät!$B$2:$C$17,2,FALSE)</f>
        <v>Nainen</v>
      </c>
      <c r="J3950" t="str">
        <f>VLOOKUP(Table_Villen_viihde.accdb[[#This Row],[Tuotenumero]],Table_Villen_viihde.accdb5[[Tuotenumero]:[Tuote]],2,FALSE)</f>
        <v>Antennikaapeli</v>
      </c>
      <c r="K3950" s="3">
        <f>VLOOKUP(Table_Villen_viihde.accdb[[#This Row],[Tuotenumero]],Table_Villen_viihde.accdb5[[Tuotenumero]:[TuoteryhmäID]],3,FALSE)</f>
        <v>4</v>
      </c>
      <c r="L3950" s="3" t="str">
        <f>VLOOKUP(Table_Villen_viihde.accdb[[#This Row],[Ryhmänro]],Table_Villen_viihde.accdb6[],2,FALSE)</f>
        <v>Tarvikkeet</v>
      </c>
    </row>
    <row r="3951" spans="1:12" x14ac:dyDescent="0.35">
      <c r="A3951">
        <v>54449</v>
      </c>
      <c r="B3951" s="18">
        <v>42681</v>
      </c>
      <c r="C3951" t="s">
        <v>60</v>
      </c>
      <c r="D3951">
        <v>1</v>
      </c>
      <c r="E3951">
        <v>11</v>
      </c>
      <c r="F3951">
        <v>15</v>
      </c>
      <c r="G3951">
        <v>10.75</v>
      </c>
      <c r="H3951" t="str">
        <f>VLOOKUP(Table_Villen_viihde.accdb[[#This Row],[MyyjäID]],ville_myyjät!$A$2:$B$17,2,FALSE)</f>
        <v>Kuisma</v>
      </c>
      <c r="I3951" t="str">
        <f>VLOOKUP(Table_Villen_viihde.accdb[[#This Row],[myyjä]],ville_myyjät!$B$2:$C$17,2,FALSE)</f>
        <v>Mies</v>
      </c>
      <c r="J3951" t="str">
        <f>VLOOKUP(Table_Villen_viihde.accdb[[#This Row],[Tuotenumero]],Table_Villen_viihde.accdb5[[Tuotenumero]:[Tuote]],2,FALSE)</f>
        <v>Antennikaapeli</v>
      </c>
      <c r="K3951" s="3">
        <f>VLOOKUP(Table_Villen_viihde.accdb[[#This Row],[Tuotenumero]],Table_Villen_viihde.accdb5[[Tuotenumero]:[TuoteryhmäID]],3,FALSE)</f>
        <v>4</v>
      </c>
      <c r="L3951" s="3" t="str">
        <f>VLOOKUP(Table_Villen_viihde.accdb[[#This Row],[Ryhmänro]],Table_Villen_viihde.accdb6[],2,FALSE)</f>
        <v>Tarvikkeet</v>
      </c>
    </row>
    <row r="3952" spans="1:12" x14ac:dyDescent="0.35">
      <c r="A3952">
        <v>54450</v>
      </c>
      <c r="B3952" s="18">
        <v>42681</v>
      </c>
      <c r="C3952" t="s">
        <v>60</v>
      </c>
      <c r="D3952">
        <v>1</v>
      </c>
      <c r="E3952">
        <v>1</v>
      </c>
      <c r="F3952">
        <v>15</v>
      </c>
      <c r="G3952">
        <v>11.23</v>
      </c>
      <c r="H3952" t="str">
        <f>VLOOKUP(Table_Villen_viihde.accdb[[#This Row],[MyyjäID]],ville_myyjät!$A$2:$B$17,2,FALSE)</f>
        <v>Liisa</v>
      </c>
      <c r="I3952" t="str">
        <f>VLOOKUP(Table_Villen_viihde.accdb[[#This Row],[myyjä]],ville_myyjät!$B$2:$C$17,2,FALSE)</f>
        <v>Nainen</v>
      </c>
      <c r="J3952" t="str">
        <f>VLOOKUP(Table_Villen_viihde.accdb[[#This Row],[Tuotenumero]],Table_Villen_viihde.accdb5[[Tuotenumero]:[Tuote]],2,FALSE)</f>
        <v>Antennikaapeli</v>
      </c>
      <c r="K3952" s="3">
        <f>VLOOKUP(Table_Villen_viihde.accdb[[#This Row],[Tuotenumero]],Table_Villen_viihde.accdb5[[Tuotenumero]:[TuoteryhmäID]],3,FALSE)</f>
        <v>4</v>
      </c>
      <c r="L3952" s="3" t="str">
        <f>VLOOKUP(Table_Villen_viihde.accdb[[#This Row],[Ryhmänro]],Table_Villen_viihde.accdb6[],2,FALSE)</f>
        <v>Tarvikkeet</v>
      </c>
    </row>
    <row r="3953" spans="1:12" x14ac:dyDescent="0.35">
      <c r="A3953">
        <v>54451</v>
      </c>
      <c r="B3953" s="18">
        <v>42682</v>
      </c>
      <c r="C3953" t="s">
        <v>60</v>
      </c>
      <c r="D3953">
        <v>1</v>
      </c>
      <c r="E3953">
        <v>3</v>
      </c>
      <c r="F3953">
        <v>14</v>
      </c>
      <c r="G3953">
        <v>10.64</v>
      </c>
      <c r="H3953" t="str">
        <f>VLOOKUP(Table_Villen_viihde.accdb[[#This Row],[MyyjäID]],ville_myyjät!$A$2:$B$17,2,FALSE)</f>
        <v>Helena</v>
      </c>
      <c r="I3953" t="str">
        <f>VLOOKUP(Table_Villen_viihde.accdb[[#This Row],[myyjä]],ville_myyjät!$B$2:$C$17,2,FALSE)</f>
        <v>Nainen</v>
      </c>
      <c r="J3953" t="str">
        <f>VLOOKUP(Table_Villen_viihde.accdb[[#This Row],[Tuotenumero]],Table_Villen_viihde.accdb5[[Tuotenumero]:[Tuote]],2,FALSE)</f>
        <v>Antennikaapeli</v>
      </c>
      <c r="K3953" s="3">
        <f>VLOOKUP(Table_Villen_viihde.accdb[[#This Row],[Tuotenumero]],Table_Villen_viihde.accdb5[[Tuotenumero]:[TuoteryhmäID]],3,FALSE)</f>
        <v>4</v>
      </c>
      <c r="L3953" s="3" t="str">
        <f>VLOOKUP(Table_Villen_viihde.accdb[[#This Row],[Ryhmänro]],Table_Villen_viihde.accdb6[],2,FALSE)</f>
        <v>Tarvikkeet</v>
      </c>
    </row>
    <row r="3954" spans="1:12" x14ac:dyDescent="0.35">
      <c r="A3954">
        <v>54452</v>
      </c>
      <c r="B3954" s="18">
        <v>42682</v>
      </c>
      <c r="C3954" t="s">
        <v>65</v>
      </c>
      <c r="D3954">
        <v>1</v>
      </c>
      <c r="E3954">
        <v>15</v>
      </c>
      <c r="F3954">
        <v>33</v>
      </c>
      <c r="G3954">
        <v>19.57</v>
      </c>
      <c r="H3954" t="str">
        <f>VLOOKUP(Table_Villen_viihde.accdb[[#This Row],[MyyjäID]],ville_myyjät!$A$2:$B$17,2,FALSE)</f>
        <v>Elisabeth</v>
      </c>
      <c r="I3954" t="str">
        <f>VLOOKUP(Table_Villen_viihde.accdb[[#This Row],[myyjä]],ville_myyjät!$B$2:$C$17,2,FALSE)</f>
        <v>Nainen</v>
      </c>
      <c r="J3954" t="str">
        <f>VLOOKUP(Table_Villen_viihde.accdb[[#This Row],[Tuotenumero]],Table_Villen_viihde.accdb5[[Tuotenumero]:[Tuote]],2,FALSE)</f>
        <v>Liitinsarja</v>
      </c>
      <c r="K3954" s="3">
        <f>VLOOKUP(Table_Villen_viihde.accdb[[#This Row],[Tuotenumero]],Table_Villen_viihde.accdb5[[Tuotenumero]:[TuoteryhmäID]],3,FALSE)</f>
        <v>4</v>
      </c>
      <c r="L3954" s="3" t="str">
        <f>VLOOKUP(Table_Villen_viihde.accdb[[#This Row],[Ryhmänro]],Table_Villen_viihde.accdb6[],2,FALSE)</f>
        <v>Tarvikkeet</v>
      </c>
    </row>
    <row r="3955" spans="1:12" x14ac:dyDescent="0.35">
      <c r="A3955">
        <v>54453</v>
      </c>
      <c r="B3955" s="18">
        <v>42682</v>
      </c>
      <c r="C3955" t="s">
        <v>59</v>
      </c>
      <c r="D3955">
        <v>1</v>
      </c>
      <c r="E3955">
        <v>9</v>
      </c>
      <c r="F3955">
        <v>239</v>
      </c>
      <c r="G3955">
        <v>137.62</v>
      </c>
      <c r="H3955" t="str">
        <f>VLOOKUP(Table_Villen_viihde.accdb[[#This Row],[MyyjäID]],ville_myyjät!$A$2:$B$17,2,FALSE)</f>
        <v>Juuso</v>
      </c>
      <c r="I3955" t="str">
        <f>VLOOKUP(Table_Villen_viihde.accdb[[#This Row],[myyjä]],ville_myyjät!$B$2:$C$17,2,FALSE)</f>
        <v>Mies</v>
      </c>
      <c r="J3955" t="str">
        <f>VLOOKUP(Table_Villen_viihde.accdb[[#This Row],[Tuotenumero]],Table_Villen_viihde.accdb5[[Tuotenumero]:[Tuote]],2,FALSE)</f>
        <v>Levysoitin</v>
      </c>
      <c r="K3955" s="3">
        <f>VLOOKUP(Table_Villen_viihde.accdb[[#This Row],[Tuotenumero]],Table_Villen_viihde.accdb5[[Tuotenumero]:[TuoteryhmäID]],3,FALSE)</f>
        <v>1</v>
      </c>
      <c r="L3955" s="3" t="str">
        <f>VLOOKUP(Table_Villen_viihde.accdb[[#This Row],[Ryhmänro]],Table_Villen_viihde.accdb6[],2,FALSE)</f>
        <v>Äänentoisto</v>
      </c>
    </row>
    <row r="3956" spans="1:12" x14ac:dyDescent="0.35">
      <c r="A3956">
        <v>54454</v>
      </c>
      <c r="B3956" s="18">
        <v>42683</v>
      </c>
      <c r="C3956" t="s">
        <v>60</v>
      </c>
      <c r="D3956">
        <v>1</v>
      </c>
      <c r="E3956">
        <v>9</v>
      </c>
      <c r="F3956">
        <v>14</v>
      </c>
      <c r="G3956">
        <v>11.24</v>
      </c>
      <c r="H3956" t="str">
        <f>VLOOKUP(Table_Villen_viihde.accdb[[#This Row],[MyyjäID]],ville_myyjät!$A$2:$B$17,2,FALSE)</f>
        <v>Juuso</v>
      </c>
      <c r="I3956" t="str">
        <f>VLOOKUP(Table_Villen_viihde.accdb[[#This Row],[myyjä]],ville_myyjät!$B$2:$C$17,2,FALSE)</f>
        <v>Mies</v>
      </c>
      <c r="J3956" t="str">
        <f>VLOOKUP(Table_Villen_viihde.accdb[[#This Row],[Tuotenumero]],Table_Villen_viihde.accdb5[[Tuotenumero]:[Tuote]],2,FALSE)</f>
        <v>Antennikaapeli</v>
      </c>
      <c r="K3956" s="3">
        <f>VLOOKUP(Table_Villen_viihde.accdb[[#This Row],[Tuotenumero]],Table_Villen_viihde.accdb5[[Tuotenumero]:[TuoteryhmäID]],3,FALSE)</f>
        <v>4</v>
      </c>
      <c r="L3956" s="3" t="str">
        <f>VLOOKUP(Table_Villen_viihde.accdb[[#This Row],[Ryhmänro]],Table_Villen_viihde.accdb6[],2,FALSE)</f>
        <v>Tarvikkeet</v>
      </c>
    </row>
    <row r="3957" spans="1:12" x14ac:dyDescent="0.35">
      <c r="A3957">
        <v>54455</v>
      </c>
      <c r="B3957" s="18">
        <v>42683</v>
      </c>
      <c r="C3957" t="s">
        <v>60</v>
      </c>
      <c r="D3957">
        <v>1</v>
      </c>
      <c r="E3957">
        <v>6</v>
      </c>
      <c r="F3957">
        <v>15</v>
      </c>
      <c r="G3957">
        <v>11.08</v>
      </c>
      <c r="H3957" t="str">
        <f>VLOOKUP(Table_Villen_viihde.accdb[[#This Row],[MyyjäID]],ville_myyjät!$A$2:$B$17,2,FALSE)</f>
        <v>Mikko</v>
      </c>
      <c r="I3957" t="str">
        <f>VLOOKUP(Table_Villen_viihde.accdb[[#This Row],[myyjä]],ville_myyjät!$B$2:$C$17,2,FALSE)</f>
        <v>Mies</v>
      </c>
      <c r="J3957" t="str">
        <f>VLOOKUP(Table_Villen_viihde.accdb[[#This Row],[Tuotenumero]],Table_Villen_viihde.accdb5[[Tuotenumero]:[Tuote]],2,FALSE)</f>
        <v>Antennikaapeli</v>
      </c>
      <c r="K3957" s="3">
        <f>VLOOKUP(Table_Villen_viihde.accdb[[#This Row],[Tuotenumero]],Table_Villen_viihde.accdb5[[Tuotenumero]:[TuoteryhmäID]],3,FALSE)</f>
        <v>4</v>
      </c>
      <c r="L3957" s="3" t="str">
        <f>VLOOKUP(Table_Villen_viihde.accdb[[#This Row],[Ryhmänro]],Table_Villen_viihde.accdb6[],2,FALSE)</f>
        <v>Tarvikkeet</v>
      </c>
    </row>
    <row r="3958" spans="1:12" x14ac:dyDescent="0.35">
      <c r="A3958">
        <v>54456</v>
      </c>
      <c r="B3958" s="18">
        <v>42684</v>
      </c>
      <c r="C3958" t="s">
        <v>59</v>
      </c>
      <c r="D3958">
        <v>1</v>
      </c>
      <c r="E3958">
        <v>1</v>
      </c>
      <c r="F3958">
        <v>237</v>
      </c>
      <c r="G3958">
        <v>137.85</v>
      </c>
      <c r="H3958" t="str">
        <f>VLOOKUP(Table_Villen_viihde.accdb[[#This Row],[MyyjäID]],ville_myyjät!$A$2:$B$17,2,FALSE)</f>
        <v>Liisa</v>
      </c>
      <c r="I3958" t="str">
        <f>VLOOKUP(Table_Villen_viihde.accdb[[#This Row],[myyjä]],ville_myyjät!$B$2:$C$17,2,FALSE)</f>
        <v>Nainen</v>
      </c>
      <c r="J3958" t="str">
        <f>VLOOKUP(Table_Villen_viihde.accdb[[#This Row],[Tuotenumero]],Table_Villen_viihde.accdb5[[Tuotenumero]:[Tuote]],2,FALSE)</f>
        <v>Levysoitin</v>
      </c>
      <c r="K3958" s="3">
        <f>VLOOKUP(Table_Villen_viihde.accdb[[#This Row],[Tuotenumero]],Table_Villen_viihde.accdb5[[Tuotenumero]:[TuoteryhmäID]],3,FALSE)</f>
        <v>1</v>
      </c>
      <c r="L3958" s="3" t="str">
        <f>VLOOKUP(Table_Villen_viihde.accdb[[#This Row],[Ryhmänro]],Table_Villen_viihde.accdb6[],2,FALSE)</f>
        <v>Äänentoisto</v>
      </c>
    </row>
    <row r="3959" spans="1:12" x14ac:dyDescent="0.35">
      <c r="A3959">
        <v>54457</v>
      </c>
      <c r="B3959" s="18">
        <v>42684</v>
      </c>
      <c r="C3959" t="s">
        <v>60</v>
      </c>
      <c r="D3959">
        <v>1</v>
      </c>
      <c r="E3959">
        <v>6</v>
      </c>
      <c r="F3959">
        <v>15</v>
      </c>
      <c r="G3959">
        <v>10.46</v>
      </c>
      <c r="H3959" t="str">
        <f>VLOOKUP(Table_Villen_viihde.accdb[[#This Row],[MyyjäID]],ville_myyjät!$A$2:$B$17,2,FALSE)</f>
        <v>Mikko</v>
      </c>
      <c r="I3959" t="str">
        <f>VLOOKUP(Table_Villen_viihde.accdb[[#This Row],[myyjä]],ville_myyjät!$B$2:$C$17,2,FALSE)</f>
        <v>Mies</v>
      </c>
      <c r="J3959" t="str">
        <f>VLOOKUP(Table_Villen_viihde.accdb[[#This Row],[Tuotenumero]],Table_Villen_viihde.accdb5[[Tuotenumero]:[Tuote]],2,FALSE)</f>
        <v>Antennikaapeli</v>
      </c>
      <c r="K3959" s="3">
        <f>VLOOKUP(Table_Villen_viihde.accdb[[#This Row],[Tuotenumero]],Table_Villen_viihde.accdb5[[Tuotenumero]:[TuoteryhmäID]],3,FALSE)</f>
        <v>4</v>
      </c>
      <c r="L3959" s="3" t="str">
        <f>VLOOKUP(Table_Villen_viihde.accdb[[#This Row],[Ryhmänro]],Table_Villen_viihde.accdb6[],2,FALSE)</f>
        <v>Tarvikkeet</v>
      </c>
    </row>
    <row r="3960" spans="1:12" x14ac:dyDescent="0.35">
      <c r="A3960">
        <v>54458</v>
      </c>
      <c r="B3960" s="18">
        <v>42684</v>
      </c>
      <c r="C3960" t="s">
        <v>60</v>
      </c>
      <c r="D3960">
        <v>1</v>
      </c>
      <c r="E3960">
        <v>2</v>
      </c>
      <c r="F3960">
        <v>15</v>
      </c>
      <c r="G3960">
        <v>10.26</v>
      </c>
      <c r="H3960" t="str">
        <f>VLOOKUP(Table_Villen_viihde.accdb[[#This Row],[MyyjäID]],ville_myyjät!$A$2:$B$17,2,FALSE)</f>
        <v>Maija</v>
      </c>
      <c r="I3960" t="str">
        <f>VLOOKUP(Table_Villen_viihde.accdb[[#This Row],[myyjä]],ville_myyjät!$B$2:$C$17,2,FALSE)</f>
        <v>Nainen</v>
      </c>
      <c r="J3960" t="str">
        <f>VLOOKUP(Table_Villen_viihde.accdb[[#This Row],[Tuotenumero]],Table_Villen_viihde.accdb5[[Tuotenumero]:[Tuote]],2,FALSE)</f>
        <v>Antennikaapeli</v>
      </c>
      <c r="K3960" s="3">
        <f>VLOOKUP(Table_Villen_viihde.accdb[[#This Row],[Tuotenumero]],Table_Villen_viihde.accdb5[[Tuotenumero]:[TuoteryhmäID]],3,FALSE)</f>
        <v>4</v>
      </c>
      <c r="L3960" s="3" t="str">
        <f>VLOOKUP(Table_Villen_viihde.accdb[[#This Row],[Ryhmänro]],Table_Villen_viihde.accdb6[],2,FALSE)</f>
        <v>Tarvikkeet</v>
      </c>
    </row>
    <row r="3961" spans="1:12" x14ac:dyDescent="0.35">
      <c r="A3961">
        <v>54459</v>
      </c>
      <c r="B3961" s="18">
        <v>42684</v>
      </c>
      <c r="C3961" t="s">
        <v>60</v>
      </c>
      <c r="D3961">
        <v>1</v>
      </c>
      <c r="E3961">
        <v>2</v>
      </c>
      <c r="F3961">
        <v>15</v>
      </c>
      <c r="G3961">
        <v>11.19</v>
      </c>
      <c r="H3961" t="str">
        <f>VLOOKUP(Table_Villen_viihde.accdb[[#This Row],[MyyjäID]],ville_myyjät!$A$2:$B$17,2,FALSE)</f>
        <v>Maija</v>
      </c>
      <c r="I3961" t="str">
        <f>VLOOKUP(Table_Villen_viihde.accdb[[#This Row],[myyjä]],ville_myyjät!$B$2:$C$17,2,FALSE)</f>
        <v>Nainen</v>
      </c>
      <c r="J3961" t="str">
        <f>VLOOKUP(Table_Villen_viihde.accdb[[#This Row],[Tuotenumero]],Table_Villen_viihde.accdb5[[Tuotenumero]:[Tuote]],2,FALSE)</f>
        <v>Antennikaapeli</v>
      </c>
      <c r="K3961" s="3">
        <f>VLOOKUP(Table_Villen_viihde.accdb[[#This Row],[Tuotenumero]],Table_Villen_viihde.accdb5[[Tuotenumero]:[TuoteryhmäID]],3,FALSE)</f>
        <v>4</v>
      </c>
      <c r="L3961" s="3" t="str">
        <f>VLOOKUP(Table_Villen_viihde.accdb[[#This Row],[Ryhmänro]],Table_Villen_viihde.accdb6[],2,FALSE)</f>
        <v>Tarvikkeet</v>
      </c>
    </row>
    <row r="3962" spans="1:12" x14ac:dyDescent="0.35">
      <c r="A3962">
        <v>54460</v>
      </c>
      <c r="B3962" s="18">
        <v>42684</v>
      </c>
      <c r="C3962" t="s">
        <v>60</v>
      </c>
      <c r="D3962">
        <v>1</v>
      </c>
      <c r="E3962">
        <v>5</v>
      </c>
      <c r="F3962">
        <v>15</v>
      </c>
      <c r="G3962">
        <v>10.87</v>
      </c>
      <c r="H3962" t="str">
        <f>VLOOKUP(Table_Villen_viihde.accdb[[#This Row],[MyyjäID]],ville_myyjät!$A$2:$B$17,2,FALSE)</f>
        <v>Petri</v>
      </c>
      <c r="I3962" t="str">
        <f>VLOOKUP(Table_Villen_viihde.accdb[[#This Row],[myyjä]],ville_myyjät!$B$2:$C$17,2,FALSE)</f>
        <v>Mies</v>
      </c>
      <c r="J3962" t="str">
        <f>VLOOKUP(Table_Villen_viihde.accdb[[#This Row],[Tuotenumero]],Table_Villen_viihde.accdb5[[Tuotenumero]:[Tuote]],2,FALSE)</f>
        <v>Antennikaapeli</v>
      </c>
      <c r="K3962" s="3">
        <f>VLOOKUP(Table_Villen_viihde.accdb[[#This Row],[Tuotenumero]],Table_Villen_viihde.accdb5[[Tuotenumero]:[TuoteryhmäID]],3,FALSE)</f>
        <v>4</v>
      </c>
      <c r="L3962" s="3" t="str">
        <f>VLOOKUP(Table_Villen_viihde.accdb[[#This Row],[Ryhmänro]],Table_Villen_viihde.accdb6[],2,FALSE)</f>
        <v>Tarvikkeet</v>
      </c>
    </row>
    <row r="3963" spans="1:12" x14ac:dyDescent="0.35">
      <c r="A3963">
        <v>54461</v>
      </c>
      <c r="B3963" s="18">
        <v>42684</v>
      </c>
      <c r="C3963" t="s">
        <v>60</v>
      </c>
      <c r="D3963">
        <v>1</v>
      </c>
      <c r="E3963">
        <v>10</v>
      </c>
      <c r="F3963">
        <v>15</v>
      </c>
      <c r="G3963">
        <v>10.39</v>
      </c>
      <c r="H3963" t="str">
        <f>VLOOKUP(Table_Villen_viihde.accdb[[#This Row],[MyyjäID]],ville_myyjät!$A$2:$B$17,2,FALSE)</f>
        <v>Ilona</v>
      </c>
      <c r="I3963" t="str">
        <f>VLOOKUP(Table_Villen_viihde.accdb[[#This Row],[myyjä]],ville_myyjät!$B$2:$C$17,2,FALSE)</f>
        <v>Nainen</v>
      </c>
      <c r="J3963" t="str">
        <f>VLOOKUP(Table_Villen_viihde.accdb[[#This Row],[Tuotenumero]],Table_Villen_viihde.accdb5[[Tuotenumero]:[Tuote]],2,FALSE)</f>
        <v>Antennikaapeli</v>
      </c>
      <c r="K3963" s="3">
        <f>VLOOKUP(Table_Villen_viihde.accdb[[#This Row],[Tuotenumero]],Table_Villen_viihde.accdb5[[Tuotenumero]:[TuoteryhmäID]],3,FALSE)</f>
        <v>4</v>
      </c>
      <c r="L3963" s="3" t="str">
        <f>VLOOKUP(Table_Villen_viihde.accdb[[#This Row],[Ryhmänro]],Table_Villen_viihde.accdb6[],2,FALSE)</f>
        <v>Tarvikkeet</v>
      </c>
    </row>
    <row r="3964" spans="1:12" x14ac:dyDescent="0.35">
      <c r="A3964">
        <v>54462</v>
      </c>
      <c r="B3964" s="18">
        <v>42684</v>
      </c>
      <c r="C3964" t="s">
        <v>61</v>
      </c>
      <c r="D3964">
        <v>1</v>
      </c>
      <c r="E3964">
        <v>5</v>
      </c>
      <c r="F3964">
        <v>341</v>
      </c>
      <c r="G3964">
        <v>223.03</v>
      </c>
      <c r="H3964" t="str">
        <f>VLOOKUP(Table_Villen_viihde.accdb[[#This Row],[MyyjäID]],ville_myyjät!$A$2:$B$17,2,FALSE)</f>
        <v>Petri</v>
      </c>
      <c r="I3964" t="str">
        <f>VLOOKUP(Table_Villen_viihde.accdb[[#This Row],[myyjä]],ville_myyjät!$B$2:$C$17,2,FALSE)</f>
        <v>Mies</v>
      </c>
      <c r="J3964" t="str">
        <f>VLOOKUP(Table_Villen_viihde.accdb[[#This Row],[Tuotenumero]],Table_Villen_viihde.accdb5[[Tuotenumero]:[Tuote]],2,FALSE)</f>
        <v>TV32</v>
      </c>
      <c r="K3964" s="3">
        <f>VLOOKUP(Table_Villen_viihde.accdb[[#This Row],[Tuotenumero]],Table_Villen_viihde.accdb5[[Tuotenumero]:[TuoteryhmäID]],3,FALSE)</f>
        <v>3</v>
      </c>
      <c r="L3964" s="3" t="str">
        <f>VLOOKUP(Table_Villen_viihde.accdb[[#This Row],[Ryhmänro]],Table_Villen_viihde.accdb6[],2,FALSE)</f>
        <v>TV</v>
      </c>
    </row>
    <row r="3965" spans="1:12" x14ac:dyDescent="0.35">
      <c r="A3965">
        <v>54463</v>
      </c>
      <c r="B3965" s="18">
        <v>42684</v>
      </c>
      <c r="C3965" t="s">
        <v>60</v>
      </c>
      <c r="D3965">
        <v>1</v>
      </c>
      <c r="E3965">
        <v>3</v>
      </c>
      <c r="F3965">
        <v>15</v>
      </c>
      <c r="G3965">
        <v>10.75</v>
      </c>
      <c r="H3965" t="str">
        <f>VLOOKUP(Table_Villen_viihde.accdb[[#This Row],[MyyjäID]],ville_myyjät!$A$2:$B$17,2,FALSE)</f>
        <v>Helena</v>
      </c>
      <c r="I3965" t="str">
        <f>VLOOKUP(Table_Villen_viihde.accdb[[#This Row],[myyjä]],ville_myyjät!$B$2:$C$17,2,FALSE)</f>
        <v>Nainen</v>
      </c>
      <c r="J3965" t="str">
        <f>VLOOKUP(Table_Villen_viihde.accdb[[#This Row],[Tuotenumero]],Table_Villen_viihde.accdb5[[Tuotenumero]:[Tuote]],2,FALSE)</f>
        <v>Antennikaapeli</v>
      </c>
      <c r="K3965" s="3">
        <f>VLOOKUP(Table_Villen_viihde.accdb[[#This Row],[Tuotenumero]],Table_Villen_viihde.accdb5[[Tuotenumero]:[TuoteryhmäID]],3,FALSE)</f>
        <v>4</v>
      </c>
      <c r="L3965" s="3" t="str">
        <f>VLOOKUP(Table_Villen_viihde.accdb[[#This Row],[Ryhmänro]],Table_Villen_viihde.accdb6[],2,FALSE)</f>
        <v>Tarvikkeet</v>
      </c>
    </row>
    <row r="3966" spans="1:12" x14ac:dyDescent="0.35">
      <c r="A3966">
        <v>54464</v>
      </c>
      <c r="B3966" s="18">
        <v>42684</v>
      </c>
      <c r="C3966" t="s">
        <v>60</v>
      </c>
      <c r="D3966">
        <v>1</v>
      </c>
      <c r="E3966">
        <v>16</v>
      </c>
      <c r="F3966">
        <v>14</v>
      </c>
      <c r="G3966">
        <v>10.26</v>
      </c>
      <c r="H3966" t="str">
        <f>VLOOKUP(Table_Villen_viihde.accdb[[#This Row],[MyyjäID]],ville_myyjät!$A$2:$B$17,2,FALSE)</f>
        <v>Kaarina</v>
      </c>
      <c r="I3966" t="str">
        <f>VLOOKUP(Table_Villen_viihde.accdb[[#This Row],[myyjä]],ville_myyjät!$B$2:$C$17,2,FALSE)</f>
        <v>Nainen</v>
      </c>
      <c r="J3966" t="str">
        <f>VLOOKUP(Table_Villen_viihde.accdb[[#This Row],[Tuotenumero]],Table_Villen_viihde.accdb5[[Tuotenumero]:[Tuote]],2,FALSE)</f>
        <v>Antennikaapeli</v>
      </c>
      <c r="K3966" s="3">
        <f>VLOOKUP(Table_Villen_viihde.accdb[[#This Row],[Tuotenumero]],Table_Villen_viihde.accdb5[[Tuotenumero]:[TuoteryhmäID]],3,FALSE)</f>
        <v>4</v>
      </c>
      <c r="L3966" s="3" t="str">
        <f>VLOOKUP(Table_Villen_viihde.accdb[[#This Row],[Ryhmänro]],Table_Villen_viihde.accdb6[],2,FALSE)</f>
        <v>Tarvikkeet</v>
      </c>
    </row>
    <row r="3967" spans="1:12" x14ac:dyDescent="0.35">
      <c r="A3967">
        <v>54465</v>
      </c>
      <c r="B3967" s="18">
        <v>42685</v>
      </c>
      <c r="C3967" t="s">
        <v>60</v>
      </c>
      <c r="D3967">
        <v>1</v>
      </c>
      <c r="E3967">
        <v>2</v>
      </c>
      <c r="F3967">
        <v>15</v>
      </c>
      <c r="G3967">
        <v>11.05</v>
      </c>
      <c r="H3967" t="str">
        <f>VLOOKUP(Table_Villen_viihde.accdb[[#This Row],[MyyjäID]],ville_myyjät!$A$2:$B$17,2,FALSE)</f>
        <v>Maija</v>
      </c>
      <c r="I3967" t="str">
        <f>VLOOKUP(Table_Villen_viihde.accdb[[#This Row],[myyjä]],ville_myyjät!$B$2:$C$17,2,FALSE)</f>
        <v>Nainen</v>
      </c>
      <c r="J3967" t="str">
        <f>VLOOKUP(Table_Villen_viihde.accdb[[#This Row],[Tuotenumero]],Table_Villen_viihde.accdb5[[Tuotenumero]:[Tuote]],2,FALSE)</f>
        <v>Antennikaapeli</v>
      </c>
      <c r="K3967" s="3">
        <f>VLOOKUP(Table_Villen_viihde.accdb[[#This Row],[Tuotenumero]],Table_Villen_viihde.accdb5[[Tuotenumero]:[TuoteryhmäID]],3,FALSE)</f>
        <v>4</v>
      </c>
      <c r="L3967" s="3" t="str">
        <f>VLOOKUP(Table_Villen_viihde.accdb[[#This Row],[Ryhmänro]],Table_Villen_viihde.accdb6[],2,FALSE)</f>
        <v>Tarvikkeet</v>
      </c>
    </row>
    <row r="3968" spans="1:12" x14ac:dyDescent="0.35">
      <c r="A3968">
        <v>54466</v>
      </c>
      <c r="B3968" s="18">
        <v>42685</v>
      </c>
      <c r="C3968" t="s">
        <v>58</v>
      </c>
      <c r="D3968">
        <v>1</v>
      </c>
      <c r="E3968">
        <v>16</v>
      </c>
      <c r="F3968">
        <v>18</v>
      </c>
      <c r="G3968">
        <v>9.0399999999999991</v>
      </c>
      <c r="H3968" t="str">
        <f>VLOOKUP(Table_Villen_viihde.accdb[[#This Row],[MyyjäID]],ville_myyjät!$A$2:$B$17,2,FALSE)</f>
        <v>Kaarina</v>
      </c>
      <c r="I3968" t="str">
        <f>VLOOKUP(Table_Villen_viihde.accdb[[#This Row],[myyjä]],ville_myyjät!$B$2:$C$17,2,FALSE)</f>
        <v>Nainen</v>
      </c>
      <c r="J3968" t="str">
        <f>VLOOKUP(Table_Villen_viihde.accdb[[#This Row],[Tuotenumero]],Table_Villen_viihde.accdb5[[Tuotenumero]:[Tuote]],2,FALSE)</f>
        <v>USB-kaapeli</v>
      </c>
      <c r="K3968" s="3">
        <f>VLOOKUP(Table_Villen_viihde.accdb[[#This Row],[Tuotenumero]],Table_Villen_viihde.accdb5[[Tuotenumero]:[TuoteryhmäID]],3,FALSE)</f>
        <v>4</v>
      </c>
      <c r="L3968" s="3" t="str">
        <f>VLOOKUP(Table_Villen_viihde.accdb[[#This Row],[Ryhmänro]],Table_Villen_viihde.accdb6[],2,FALSE)</f>
        <v>Tarvikkeet</v>
      </c>
    </row>
    <row r="3969" spans="1:12" x14ac:dyDescent="0.35">
      <c r="A3969">
        <v>54467</v>
      </c>
      <c r="B3969" s="18">
        <v>42686</v>
      </c>
      <c r="C3969" t="s">
        <v>60</v>
      </c>
      <c r="D3969">
        <v>1</v>
      </c>
      <c r="E3969">
        <v>6</v>
      </c>
      <c r="F3969">
        <v>14</v>
      </c>
      <c r="G3969">
        <v>10.74</v>
      </c>
      <c r="H3969" t="str">
        <f>VLOOKUP(Table_Villen_viihde.accdb[[#This Row],[MyyjäID]],ville_myyjät!$A$2:$B$17,2,FALSE)</f>
        <v>Mikko</v>
      </c>
      <c r="I3969" t="str">
        <f>VLOOKUP(Table_Villen_viihde.accdb[[#This Row],[myyjä]],ville_myyjät!$B$2:$C$17,2,FALSE)</f>
        <v>Mies</v>
      </c>
      <c r="J3969" t="str">
        <f>VLOOKUP(Table_Villen_viihde.accdb[[#This Row],[Tuotenumero]],Table_Villen_viihde.accdb5[[Tuotenumero]:[Tuote]],2,FALSE)</f>
        <v>Antennikaapeli</v>
      </c>
      <c r="K3969" s="3">
        <f>VLOOKUP(Table_Villen_viihde.accdb[[#This Row],[Tuotenumero]],Table_Villen_viihde.accdb5[[Tuotenumero]:[TuoteryhmäID]],3,FALSE)</f>
        <v>4</v>
      </c>
      <c r="L3969" s="3" t="str">
        <f>VLOOKUP(Table_Villen_viihde.accdb[[#This Row],[Ryhmänro]],Table_Villen_viihde.accdb6[],2,FALSE)</f>
        <v>Tarvikkeet</v>
      </c>
    </row>
    <row r="3970" spans="1:12" x14ac:dyDescent="0.35">
      <c r="A3970">
        <v>54468</v>
      </c>
      <c r="B3970" s="18">
        <v>42686</v>
      </c>
      <c r="C3970" t="s">
        <v>60</v>
      </c>
      <c r="D3970">
        <v>1</v>
      </c>
      <c r="E3970">
        <v>5</v>
      </c>
      <c r="F3970">
        <v>15</v>
      </c>
      <c r="G3970">
        <v>10.77</v>
      </c>
      <c r="H3970" t="str">
        <f>VLOOKUP(Table_Villen_viihde.accdb[[#This Row],[MyyjäID]],ville_myyjät!$A$2:$B$17,2,FALSE)</f>
        <v>Petri</v>
      </c>
      <c r="I3970" t="str">
        <f>VLOOKUP(Table_Villen_viihde.accdb[[#This Row],[myyjä]],ville_myyjät!$B$2:$C$17,2,FALSE)</f>
        <v>Mies</v>
      </c>
      <c r="J3970" t="str">
        <f>VLOOKUP(Table_Villen_viihde.accdb[[#This Row],[Tuotenumero]],Table_Villen_viihde.accdb5[[Tuotenumero]:[Tuote]],2,FALSE)</f>
        <v>Antennikaapeli</v>
      </c>
      <c r="K3970" s="3">
        <f>VLOOKUP(Table_Villen_viihde.accdb[[#This Row],[Tuotenumero]],Table_Villen_viihde.accdb5[[Tuotenumero]:[TuoteryhmäID]],3,FALSE)</f>
        <v>4</v>
      </c>
      <c r="L3970" s="3" t="str">
        <f>VLOOKUP(Table_Villen_viihde.accdb[[#This Row],[Ryhmänro]],Table_Villen_viihde.accdb6[],2,FALSE)</f>
        <v>Tarvikkeet</v>
      </c>
    </row>
    <row r="3971" spans="1:12" x14ac:dyDescent="0.35">
      <c r="A3971">
        <v>54469</v>
      </c>
      <c r="B3971" s="18">
        <v>42686</v>
      </c>
      <c r="C3971" t="s">
        <v>60</v>
      </c>
      <c r="D3971">
        <v>1</v>
      </c>
      <c r="E3971">
        <v>6</v>
      </c>
      <c r="F3971">
        <v>15</v>
      </c>
      <c r="G3971">
        <v>10.19</v>
      </c>
      <c r="H3971" t="str">
        <f>VLOOKUP(Table_Villen_viihde.accdb[[#This Row],[MyyjäID]],ville_myyjät!$A$2:$B$17,2,FALSE)</f>
        <v>Mikko</v>
      </c>
      <c r="I3971" t="str">
        <f>VLOOKUP(Table_Villen_viihde.accdb[[#This Row],[myyjä]],ville_myyjät!$B$2:$C$17,2,FALSE)</f>
        <v>Mies</v>
      </c>
      <c r="J3971" t="str">
        <f>VLOOKUP(Table_Villen_viihde.accdb[[#This Row],[Tuotenumero]],Table_Villen_viihde.accdb5[[Tuotenumero]:[Tuote]],2,FALSE)</f>
        <v>Antennikaapeli</v>
      </c>
      <c r="K3971" s="3">
        <f>VLOOKUP(Table_Villen_viihde.accdb[[#This Row],[Tuotenumero]],Table_Villen_viihde.accdb5[[Tuotenumero]:[TuoteryhmäID]],3,FALSE)</f>
        <v>4</v>
      </c>
      <c r="L3971" s="3" t="str">
        <f>VLOOKUP(Table_Villen_viihde.accdb[[#This Row],[Ryhmänro]],Table_Villen_viihde.accdb6[],2,FALSE)</f>
        <v>Tarvikkeet</v>
      </c>
    </row>
    <row r="3972" spans="1:12" x14ac:dyDescent="0.35">
      <c r="A3972">
        <v>54470</v>
      </c>
      <c r="B3972" s="18">
        <v>42686</v>
      </c>
      <c r="C3972" t="s">
        <v>60</v>
      </c>
      <c r="D3972">
        <v>1</v>
      </c>
      <c r="E3972">
        <v>6</v>
      </c>
      <c r="F3972">
        <v>15</v>
      </c>
      <c r="G3972">
        <v>10.38</v>
      </c>
      <c r="H3972" t="str">
        <f>VLOOKUP(Table_Villen_viihde.accdb[[#This Row],[MyyjäID]],ville_myyjät!$A$2:$B$17,2,FALSE)</f>
        <v>Mikko</v>
      </c>
      <c r="I3972" t="str">
        <f>VLOOKUP(Table_Villen_viihde.accdb[[#This Row],[myyjä]],ville_myyjät!$B$2:$C$17,2,FALSE)</f>
        <v>Mies</v>
      </c>
      <c r="J3972" t="str">
        <f>VLOOKUP(Table_Villen_viihde.accdb[[#This Row],[Tuotenumero]],Table_Villen_viihde.accdb5[[Tuotenumero]:[Tuote]],2,FALSE)</f>
        <v>Antennikaapeli</v>
      </c>
      <c r="K3972" s="3">
        <f>VLOOKUP(Table_Villen_viihde.accdb[[#This Row],[Tuotenumero]],Table_Villen_viihde.accdb5[[Tuotenumero]:[TuoteryhmäID]],3,FALSE)</f>
        <v>4</v>
      </c>
      <c r="L3972" s="3" t="str">
        <f>VLOOKUP(Table_Villen_viihde.accdb[[#This Row],[Ryhmänro]],Table_Villen_viihde.accdb6[],2,FALSE)</f>
        <v>Tarvikkeet</v>
      </c>
    </row>
    <row r="3973" spans="1:12" x14ac:dyDescent="0.35">
      <c r="A3973">
        <v>54471</v>
      </c>
      <c r="B3973" s="18">
        <v>42686</v>
      </c>
      <c r="C3973" t="s">
        <v>60</v>
      </c>
      <c r="D3973">
        <v>1</v>
      </c>
      <c r="E3973">
        <v>7</v>
      </c>
      <c r="F3973">
        <v>15</v>
      </c>
      <c r="G3973">
        <v>10.9</v>
      </c>
      <c r="H3973" t="str">
        <f>VLOOKUP(Table_Villen_viihde.accdb[[#This Row],[MyyjäID]],ville_myyjät!$A$2:$B$17,2,FALSE)</f>
        <v>Kaija</v>
      </c>
      <c r="I3973" t="str">
        <f>VLOOKUP(Table_Villen_viihde.accdb[[#This Row],[myyjä]],ville_myyjät!$B$2:$C$17,2,FALSE)</f>
        <v>Nainen</v>
      </c>
      <c r="J3973" t="str">
        <f>VLOOKUP(Table_Villen_viihde.accdb[[#This Row],[Tuotenumero]],Table_Villen_viihde.accdb5[[Tuotenumero]:[Tuote]],2,FALSE)</f>
        <v>Antennikaapeli</v>
      </c>
      <c r="K3973" s="3">
        <f>VLOOKUP(Table_Villen_viihde.accdb[[#This Row],[Tuotenumero]],Table_Villen_viihde.accdb5[[Tuotenumero]:[TuoteryhmäID]],3,FALSE)</f>
        <v>4</v>
      </c>
      <c r="L3973" s="3" t="str">
        <f>VLOOKUP(Table_Villen_viihde.accdb[[#This Row],[Ryhmänro]],Table_Villen_viihde.accdb6[],2,FALSE)</f>
        <v>Tarvikkeet</v>
      </c>
    </row>
    <row r="3974" spans="1:12" x14ac:dyDescent="0.35">
      <c r="A3974">
        <v>54472</v>
      </c>
      <c r="B3974" s="18">
        <v>42687</v>
      </c>
      <c r="C3974" t="s">
        <v>61</v>
      </c>
      <c r="D3974">
        <v>1</v>
      </c>
      <c r="E3974">
        <v>2</v>
      </c>
      <c r="F3974">
        <v>347</v>
      </c>
      <c r="G3974">
        <v>230.8</v>
      </c>
      <c r="H3974" t="str">
        <f>VLOOKUP(Table_Villen_viihde.accdb[[#This Row],[MyyjäID]],ville_myyjät!$A$2:$B$17,2,FALSE)</f>
        <v>Maija</v>
      </c>
      <c r="I3974" t="str">
        <f>VLOOKUP(Table_Villen_viihde.accdb[[#This Row],[myyjä]],ville_myyjät!$B$2:$C$17,2,FALSE)</f>
        <v>Nainen</v>
      </c>
      <c r="J3974" t="str">
        <f>VLOOKUP(Table_Villen_viihde.accdb[[#This Row],[Tuotenumero]],Table_Villen_viihde.accdb5[[Tuotenumero]:[Tuote]],2,FALSE)</f>
        <v>TV32</v>
      </c>
      <c r="K3974" s="3">
        <f>VLOOKUP(Table_Villen_viihde.accdb[[#This Row],[Tuotenumero]],Table_Villen_viihde.accdb5[[Tuotenumero]:[TuoteryhmäID]],3,FALSE)</f>
        <v>3</v>
      </c>
      <c r="L3974" s="3" t="str">
        <f>VLOOKUP(Table_Villen_viihde.accdb[[#This Row],[Ryhmänro]],Table_Villen_viihde.accdb6[],2,FALSE)</f>
        <v>TV</v>
      </c>
    </row>
    <row r="3975" spans="1:12" x14ac:dyDescent="0.35">
      <c r="A3975">
        <v>54473</v>
      </c>
      <c r="B3975" s="18">
        <v>42687</v>
      </c>
      <c r="C3975" t="s">
        <v>60</v>
      </c>
      <c r="D3975">
        <v>1</v>
      </c>
      <c r="E3975">
        <v>6</v>
      </c>
      <c r="F3975">
        <v>14</v>
      </c>
      <c r="G3975">
        <v>10.8</v>
      </c>
      <c r="H3975" t="str">
        <f>VLOOKUP(Table_Villen_viihde.accdb[[#This Row],[MyyjäID]],ville_myyjät!$A$2:$B$17,2,FALSE)</f>
        <v>Mikko</v>
      </c>
      <c r="I3975" t="str">
        <f>VLOOKUP(Table_Villen_viihde.accdb[[#This Row],[myyjä]],ville_myyjät!$B$2:$C$17,2,FALSE)</f>
        <v>Mies</v>
      </c>
      <c r="J3975" t="str">
        <f>VLOOKUP(Table_Villen_viihde.accdb[[#This Row],[Tuotenumero]],Table_Villen_viihde.accdb5[[Tuotenumero]:[Tuote]],2,FALSE)</f>
        <v>Antennikaapeli</v>
      </c>
      <c r="K3975" s="3">
        <f>VLOOKUP(Table_Villen_viihde.accdb[[#This Row],[Tuotenumero]],Table_Villen_viihde.accdb5[[Tuotenumero]:[TuoteryhmäID]],3,FALSE)</f>
        <v>4</v>
      </c>
      <c r="L3975" s="3" t="str">
        <f>VLOOKUP(Table_Villen_viihde.accdb[[#This Row],[Ryhmänro]],Table_Villen_viihde.accdb6[],2,FALSE)</f>
        <v>Tarvikkeet</v>
      </c>
    </row>
    <row r="3976" spans="1:12" x14ac:dyDescent="0.35">
      <c r="A3976">
        <v>54474</v>
      </c>
      <c r="B3976" s="18">
        <v>42687</v>
      </c>
      <c r="C3976" t="s">
        <v>60</v>
      </c>
      <c r="D3976">
        <v>1</v>
      </c>
      <c r="E3976">
        <v>2</v>
      </c>
      <c r="F3976">
        <v>14</v>
      </c>
      <c r="G3976">
        <v>10.96</v>
      </c>
      <c r="H3976" t="str">
        <f>VLOOKUP(Table_Villen_viihde.accdb[[#This Row],[MyyjäID]],ville_myyjät!$A$2:$B$17,2,FALSE)</f>
        <v>Maija</v>
      </c>
      <c r="I3976" t="str">
        <f>VLOOKUP(Table_Villen_viihde.accdb[[#This Row],[myyjä]],ville_myyjät!$B$2:$C$17,2,FALSE)</f>
        <v>Nainen</v>
      </c>
      <c r="J3976" t="str">
        <f>VLOOKUP(Table_Villen_viihde.accdb[[#This Row],[Tuotenumero]],Table_Villen_viihde.accdb5[[Tuotenumero]:[Tuote]],2,FALSE)</f>
        <v>Antennikaapeli</v>
      </c>
      <c r="K3976" s="3">
        <f>VLOOKUP(Table_Villen_viihde.accdb[[#This Row],[Tuotenumero]],Table_Villen_viihde.accdb5[[Tuotenumero]:[TuoteryhmäID]],3,FALSE)</f>
        <v>4</v>
      </c>
      <c r="L3976" s="3" t="str">
        <f>VLOOKUP(Table_Villen_viihde.accdb[[#This Row],[Ryhmänro]],Table_Villen_viihde.accdb6[],2,FALSE)</f>
        <v>Tarvikkeet</v>
      </c>
    </row>
    <row r="3977" spans="1:12" x14ac:dyDescent="0.35">
      <c r="A3977">
        <v>54475</v>
      </c>
      <c r="B3977" s="18">
        <v>42687</v>
      </c>
      <c r="C3977" t="s">
        <v>60</v>
      </c>
      <c r="D3977">
        <v>1</v>
      </c>
      <c r="E3977">
        <v>1</v>
      </c>
      <c r="F3977">
        <v>14</v>
      </c>
      <c r="G3977">
        <v>10.62</v>
      </c>
      <c r="H3977" t="str">
        <f>VLOOKUP(Table_Villen_viihde.accdb[[#This Row],[MyyjäID]],ville_myyjät!$A$2:$B$17,2,FALSE)</f>
        <v>Liisa</v>
      </c>
      <c r="I3977" t="str">
        <f>VLOOKUP(Table_Villen_viihde.accdb[[#This Row],[myyjä]],ville_myyjät!$B$2:$C$17,2,FALSE)</f>
        <v>Nainen</v>
      </c>
      <c r="J3977" t="str">
        <f>VLOOKUP(Table_Villen_viihde.accdb[[#This Row],[Tuotenumero]],Table_Villen_viihde.accdb5[[Tuotenumero]:[Tuote]],2,FALSE)</f>
        <v>Antennikaapeli</v>
      </c>
      <c r="K3977" s="3">
        <f>VLOOKUP(Table_Villen_viihde.accdb[[#This Row],[Tuotenumero]],Table_Villen_viihde.accdb5[[Tuotenumero]:[TuoteryhmäID]],3,FALSE)</f>
        <v>4</v>
      </c>
      <c r="L3977" s="3" t="str">
        <f>VLOOKUP(Table_Villen_viihde.accdb[[#This Row],[Ryhmänro]],Table_Villen_viihde.accdb6[],2,FALSE)</f>
        <v>Tarvikkeet</v>
      </c>
    </row>
    <row r="3978" spans="1:12" x14ac:dyDescent="0.35">
      <c r="A3978">
        <v>54476</v>
      </c>
      <c r="B3978" s="18">
        <v>42687</v>
      </c>
      <c r="C3978" t="s">
        <v>60</v>
      </c>
      <c r="D3978">
        <v>1</v>
      </c>
      <c r="E3978">
        <v>2</v>
      </c>
      <c r="F3978">
        <v>15</v>
      </c>
      <c r="G3978">
        <v>11.11</v>
      </c>
      <c r="H3978" t="str">
        <f>VLOOKUP(Table_Villen_viihde.accdb[[#This Row],[MyyjäID]],ville_myyjät!$A$2:$B$17,2,FALSE)</f>
        <v>Maija</v>
      </c>
      <c r="I3978" t="str">
        <f>VLOOKUP(Table_Villen_viihde.accdb[[#This Row],[myyjä]],ville_myyjät!$B$2:$C$17,2,FALSE)</f>
        <v>Nainen</v>
      </c>
      <c r="J3978" t="str">
        <f>VLOOKUP(Table_Villen_viihde.accdb[[#This Row],[Tuotenumero]],Table_Villen_viihde.accdb5[[Tuotenumero]:[Tuote]],2,FALSE)</f>
        <v>Antennikaapeli</v>
      </c>
      <c r="K3978" s="3">
        <f>VLOOKUP(Table_Villen_viihde.accdb[[#This Row],[Tuotenumero]],Table_Villen_viihde.accdb5[[Tuotenumero]:[TuoteryhmäID]],3,FALSE)</f>
        <v>4</v>
      </c>
      <c r="L3978" s="3" t="str">
        <f>VLOOKUP(Table_Villen_viihde.accdb[[#This Row],[Ryhmänro]],Table_Villen_viihde.accdb6[],2,FALSE)</f>
        <v>Tarvikkeet</v>
      </c>
    </row>
    <row r="3979" spans="1:12" x14ac:dyDescent="0.35">
      <c r="A3979">
        <v>54477</v>
      </c>
      <c r="B3979" s="18">
        <v>42688</v>
      </c>
      <c r="C3979" t="s">
        <v>62</v>
      </c>
      <c r="D3979">
        <v>1</v>
      </c>
      <c r="E3979">
        <v>7</v>
      </c>
      <c r="F3979">
        <v>55</v>
      </c>
      <c r="G3979">
        <v>45.85</v>
      </c>
      <c r="H3979" t="str">
        <f>VLOOKUP(Table_Villen_viihde.accdb[[#This Row],[MyyjäID]],ville_myyjät!$A$2:$B$17,2,FALSE)</f>
        <v>Kaija</v>
      </c>
      <c r="I3979" t="str">
        <f>VLOOKUP(Table_Villen_viihde.accdb[[#This Row],[myyjä]],ville_myyjät!$B$2:$C$17,2,FALSE)</f>
        <v>Nainen</v>
      </c>
      <c r="J3979" t="str">
        <f>VLOOKUP(Table_Villen_viihde.accdb[[#This Row],[Tuotenumero]],Table_Villen_viihde.accdb5[[Tuotenumero]:[Tuote]],2,FALSE)</f>
        <v>Kaukosäädin</v>
      </c>
      <c r="K3979" s="3">
        <f>VLOOKUP(Table_Villen_viihde.accdb[[#This Row],[Tuotenumero]],Table_Villen_viihde.accdb5[[Tuotenumero]:[TuoteryhmäID]],3,FALSE)</f>
        <v>4</v>
      </c>
      <c r="L3979" s="3" t="str">
        <f>VLOOKUP(Table_Villen_viihde.accdb[[#This Row],[Ryhmänro]],Table_Villen_viihde.accdb6[],2,FALSE)</f>
        <v>Tarvikkeet</v>
      </c>
    </row>
    <row r="3980" spans="1:12" x14ac:dyDescent="0.35">
      <c r="A3980">
        <v>54478</v>
      </c>
      <c r="B3980" s="18">
        <v>42688</v>
      </c>
      <c r="C3980" t="s">
        <v>59</v>
      </c>
      <c r="D3980">
        <v>1</v>
      </c>
      <c r="E3980">
        <v>1</v>
      </c>
      <c r="F3980">
        <v>254</v>
      </c>
      <c r="G3980">
        <v>137.31</v>
      </c>
      <c r="H3980" t="str">
        <f>VLOOKUP(Table_Villen_viihde.accdb[[#This Row],[MyyjäID]],ville_myyjät!$A$2:$B$17,2,FALSE)</f>
        <v>Liisa</v>
      </c>
      <c r="I3980" t="str">
        <f>VLOOKUP(Table_Villen_viihde.accdb[[#This Row],[myyjä]],ville_myyjät!$B$2:$C$17,2,FALSE)</f>
        <v>Nainen</v>
      </c>
      <c r="J3980" t="str">
        <f>VLOOKUP(Table_Villen_viihde.accdb[[#This Row],[Tuotenumero]],Table_Villen_viihde.accdb5[[Tuotenumero]:[Tuote]],2,FALSE)</f>
        <v>Levysoitin</v>
      </c>
      <c r="K3980" s="3">
        <f>VLOOKUP(Table_Villen_viihde.accdb[[#This Row],[Tuotenumero]],Table_Villen_viihde.accdb5[[Tuotenumero]:[TuoteryhmäID]],3,FALSE)</f>
        <v>1</v>
      </c>
      <c r="L3980" s="3" t="str">
        <f>VLOOKUP(Table_Villen_viihde.accdb[[#This Row],[Ryhmänro]],Table_Villen_viihde.accdb6[],2,FALSE)</f>
        <v>Äänentoisto</v>
      </c>
    </row>
    <row r="3981" spans="1:12" x14ac:dyDescent="0.35">
      <c r="A3981">
        <v>54479</v>
      </c>
      <c r="B3981" s="18">
        <v>42688</v>
      </c>
      <c r="C3981" t="s">
        <v>60</v>
      </c>
      <c r="D3981">
        <v>1</v>
      </c>
      <c r="E3981">
        <v>16</v>
      </c>
      <c r="F3981">
        <v>14</v>
      </c>
      <c r="G3981">
        <v>10.96</v>
      </c>
      <c r="H3981" t="str">
        <f>VLOOKUP(Table_Villen_viihde.accdb[[#This Row],[MyyjäID]],ville_myyjät!$A$2:$B$17,2,FALSE)</f>
        <v>Kaarina</v>
      </c>
      <c r="I3981" t="str">
        <f>VLOOKUP(Table_Villen_viihde.accdb[[#This Row],[myyjä]],ville_myyjät!$B$2:$C$17,2,FALSE)</f>
        <v>Nainen</v>
      </c>
      <c r="J3981" t="str">
        <f>VLOOKUP(Table_Villen_viihde.accdb[[#This Row],[Tuotenumero]],Table_Villen_viihde.accdb5[[Tuotenumero]:[Tuote]],2,FALSE)</f>
        <v>Antennikaapeli</v>
      </c>
      <c r="K3981" s="3">
        <f>VLOOKUP(Table_Villen_viihde.accdb[[#This Row],[Tuotenumero]],Table_Villen_viihde.accdb5[[Tuotenumero]:[TuoteryhmäID]],3,FALSE)</f>
        <v>4</v>
      </c>
      <c r="L3981" s="3" t="str">
        <f>VLOOKUP(Table_Villen_viihde.accdb[[#This Row],[Ryhmänro]],Table_Villen_viihde.accdb6[],2,FALSE)</f>
        <v>Tarvikkeet</v>
      </c>
    </row>
    <row r="3982" spans="1:12" x14ac:dyDescent="0.35">
      <c r="A3982">
        <v>54480</v>
      </c>
      <c r="B3982" s="18">
        <v>42689</v>
      </c>
      <c r="C3982" t="s">
        <v>61</v>
      </c>
      <c r="D3982">
        <v>1</v>
      </c>
      <c r="E3982">
        <v>3</v>
      </c>
      <c r="F3982">
        <v>325</v>
      </c>
      <c r="G3982">
        <v>216.4</v>
      </c>
      <c r="H3982" t="str">
        <f>VLOOKUP(Table_Villen_viihde.accdb[[#This Row],[MyyjäID]],ville_myyjät!$A$2:$B$17,2,FALSE)</f>
        <v>Helena</v>
      </c>
      <c r="I3982" t="str">
        <f>VLOOKUP(Table_Villen_viihde.accdb[[#This Row],[myyjä]],ville_myyjät!$B$2:$C$17,2,FALSE)</f>
        <v>Nainen</v>
      </c>
      <c r="J3982" t="str">
        <f>VLOOKUP(Table_Villen_viihde.accdb[[#This Row],[Tuotenumero]],Table_Villen_viihde.accdb5[[Tuotenumero]:[Tuote]],2,FALSE)</f>
        <v>TV32</v>
      </c>
      <c r="K3982" s="3">
        <f>VLOOKUP(Table_Villen_viihde.accdb[[#This Row],[Tuotenumero]],Table_Villen_viihde.accdb5[[Tuotenumero]:[TuoteryhmäID]],3,FALSE)</f>
        <v>3</v>
      </c>
      <c r="L3982" s="3" t="str">
        <f>VLOOKUP(Table_Villen_viihde.accdb[[#This Row],[Ryhmänro]],Table_Villen_viihde.accdb6[],2,FALSE)</f>
        <v>TV</v>
      </c>
    </row>
    <row r="3983" spans="1:12" x14ac:dyDescent="0.35">
      <c r="A3983">
        <v>54481</v>
      </c>
      <c r="B3983" s="18">
        <v>42689</v>
      </c>
      <c r="C3983" t="s">
        <v>60</v>
      </c>
      <c r="D3983">
        <v>1</v>
      </c>
      <c r="E3983">
        <v>5</v>
      </c>
      <c r="F3983">
        <v>14</v>
      </c>
      <c r="G3983">
        <v>10.74</v>
      </c>
      <c r="H3983" t="str">
        <f>VLOOKUP(Table_Villen_viihde.accdb[[#This Row],[MyyjäID]],ville_myyjät!$A$2:$B$17,2,FALSE)</f>
        <v>Petri</v>
      </c>
      <c r="I3983" t="str">
        <f>VLOOKUP(Table_Villen_viihde.accdb[[#This Row],[myyjä]],ville_myyjät!$B$2:$C$17,2,FALSE)</f>
        <v>Mies</v>
      </c>
      <c r="J3983" t="str">
        <f>VLOOKUP(Table_Villen_viihde.accdb[[#This Row],[Tuotenumero]],Table_Villen_viihde.accdb5[[Tuotenumero]:[Tuote]],2,FALSE)</f>
        <v>Antennikaapeli</v>
      </c>
      <c r="K3983" s="3">
        <f>VLOOKUP(Table_Villen_viihde.accdb[[#This Row],[Tuotenumero]],Table_Villen_viihde.accdb5[[Tuotenumero]:[TuoteryhmäID]],3,FALSE)</f>
        <v>4</v>
      </c>
      <c r="L3983" s="3" t="str">
        <f>VLOOKUP(Table_Villen_viihde.accdb[[#This Row],[Ryhmänro]],Table_Villen_viihde.accdb6[],2,FALSE)</f>
        <v>Tarvikkeet</v>
      </c>
    </row>
    <row r="3984" spans="1:12" x14ac:dyDescent="0.35">
      <c r="A3984">
        <v>54482</v>
      </c>
      <c r="B3984" s="18">
        <v>42690</v>
      </c>
      <c r="C3984" t="s">
        <v>60</v>
      </c>
      <c r="D3984">
        <v>1</v>
      </c>
      <c r="E3984">
        <v>13</v>
      </c>
      <c r="F3984">
        <v>15</v>
      </c>
      <c r="G3984">
        <v>10.81</v>
      </c>
      <c r="H3984" t="str">
        <f>VLOOKUP(Table_Villen_viihde.accdb[[#This Row],[MyyjäID]],ville_myyjät!$A$2:$B$17,2,FALSE)</f>
        <v>Kaarlo</v>
      </c>
      <c r="I3984" t="str">
        <f>VLOOKUP(Table_Villen_viihde.accdb[[#This Row],[myyjä]],ville_myyjät!$B$2:$C$17,2,FALSE)</f>
        <v>Mies</v>
      </c>
      <c r="J3984" t="str">
        <f>VLOOKUP(Table_Villen_viihde.accdb[[#This Row],[Tuotenumero]],Table_Villen_viihde.accdb5[[Tuotenumero]:[Tuote]],2,FALSE)</f>
        <v>Antennikaapeli</v>
      </c>
      <c r="K3984" s="3">
        <f>VLOOKUP(Table_Villen_viihde.accdb[[#This Row],[Tuotenumero]],Table_Villen_viihde.accdb5[[Tuotenumero]:[TuoteryhmäID]],3,FALSE)</f>
        <v>4</v>
      </c>
      <c r="L3984" s="3" t="str">
        <f>VLOOKUP(Table_Villen_viihde.accdb[[#This Row],[Ryhmänro]],Table_Villen_viihde.accdb6[],2,FALSE)</f>
        <v>Tarvikkeet</v>
      </c>
    </row>
    <row r="3985" spans="1:12" x14ac:dyDescent="0.35">
      <c r="A3985">
        <v>54483</v>
      </c>
      <c r="B3985" s="18">
        <v>42690</v>
      </c>
      <c r="C3985" t="s">
        <v>60</v>
      </c>
      <c r="D3985">
        <v>1</v>
      </c>
      <c r="E3985">
        <v>1</v>
      </c>
      <c r="F3985">
        <v>15</v>
      </c>
      <c r="G3985">
        <v>10.62</v>
      </c>
      <c r="H3985" t="str">
        <f>VLOOKUP(Table_Villen_viihde.accdb[[#This Row],[MyyjäID]],ville_myyjät!$A$2:$B$17,2,FALSE)</f>
        <v>Liisa</v>
      </c>
      <c r="I3985" t="str">
        <f>VLOOKUP(Table_Villen_viihde.accdb[[#This Row],[myyjä]],ville_myyjät!$B$2:$C$17,2,FALSE)</f>
        <v>Nainen</v>
      </c>
      <c r="J3985" t="str">
        <f>VLOOKUP(Table_Villen_viihde.accdb[[#This Row],[Tuotenumero]],Table_Villen_viihde.accdb5[[Tuotenumero]:[Tuote]],2,FALSE)</f>
        <v>Antennikaapeli</v>
      </c>
      <c r="K3985" s="3">
        <f>VLOOKUP(Table_Villen_viihde.accdb[[#This Row],[Tuotenumero]],Table_Villen_viihde.accdb5[[Tuotenumero]:[TuoteryhmäID]],3,FALSE)</f>
        <v>4</v>
      </c>
      <c r="L3985" s="3" t="str">
        <f>VLOOKUP(Table_Villen_viihde.accdb[[#This Row],[Ryhmänro]],Table_Villen_viihde.accdb6[],2,FALSE)</f>
        <v>Tarvikkeet</v>
      </c>
    </row>
    <row r="3986" spans="1:12" x14ac:dyDescent="0.35">
      <c r="A3986">
        <v>54484</v>
      </c>
      <c r="B3986" s="18">
        <v>42690</v>
      </c>
      <c r="C3986" t="s">
        <v>58</v>
      </c>
      <c r="D3986">
        <v>1</v>
      </c>
      <c r="E3986">
        <v>2</v>
      </c>
      <c r="F3986">
        <v>18</v>
      </c>
      <c r="G3986">
        <v>9.18</v>
      </c>
      <c r="H3986" t="str">
        <f>VLOOKUP(Table_Villen_viihde.accdb[[#This Row],[MyyjäID]],ville_myyjät!$A$2:$B$17,2,FALSE)</f>
        <v>Maija</v>
      </c>
      <c r="I3986" t="str">
        <f>VLOOKUP(Table_Villen_viihde.accdb[[#This Row],[myyjä]],ville_myyjät!$B$2:$C$17,2,FALSE)</f>
        <v>Nainen</v>
      </c>
      <c r="J3986" t="str">
        <f>VLOOKUP(Table_Villen_viihde.accdb[[#This Row],[Tuotenumero]],Table_Villen_viihde.accdb5[[Tuotenumero]:[Tuote]],2,FALSE)</f>
        <v>USB-kaapeli</v>
      </c>
      <c r="K3986" s="3">
        <f>VLOOKUP(Table_Villen_viihde.accdb[[#This Row],[Tuotenumero]],Table_Villen_viihde.accdb5[[Tuotenumero]:[TuoteryhmäID]],3,FALSE)</f>
        <v>4</v>
      </c>
      <c r="L3986" s="3" t="str">
        <f>VLOOKUP(Table_Villen_viihde.accdb[[#This Row],[Ryhmänro]],Table_Villen_viihde.accdb6[],2,FALSE)</f>
        <v>Tarvikkeet</v>
      </c>
    </row>
    <row r="3987" spans="1:12" x14ac:dyDescent="0.35">
      <c r="A3987">
        <v>54485</v>
      </c>
      <c r="B3987" s="18">
        <v>42691</v>
      </c>
      <c r="C3987" t="s">
        <v>60</v>
      </c>
      <c r="D3987">
        <v>1</v>
      </c>
      <c r="E3987">
        <v>6</v>
      </c>
      <c r="F3987">
        <v>15</v>
      </c>
      <c r="G3987">
        <v>10.64</v>
      </c>
      <c r="H3987" t="str">
        <f>VLOOKUP(Table_Villen_viihde.accdb[[#This Row],[MyyjäID]],ville_myyjät!$A$2:$B$17,2,FALSE)</f>
        <v>Mikko</v>
      </c>
      <c r="I3987" t="str">
        <f>VLOOKUP(Table_Villen_viihde.accdb[[#This Row],[myyjä]],ville_myyjät!$B$2:$C$17,2,FALSE)</f>
        <v>Mies</v>
      </c>
      <c r="J3987" t="str">
        <f>VLOOKUP(Table_Villen_viihde.accdb[[#This Row],[Tuotenumero]],Table_Villen_viihde.accdb5[[Tuotenumero]:[Tuote]],2,FALSE)</f>
        <v>Antennikaapeli</v>
      </c>
      <c r="K3987" s="3">
        <f>VLOOKUP(Table_Villen_viihde.accdb[[#This Row],[Tuotenumero]],Table_Villen_viihde.accdb5[[Tuotenumero]:[TuoteryhmäID]],3,FALSE)</f>
        <v>4</v>
      </c>
      <c r="L3987" s="3" t="str">
        <f>VLOOKUP(Table_Villen_viihde.accdb[[#This Row],[Ryhmänro]],Table_Villen_viihde.accdb6[],2,FALSE)</f>
        <v>Tarvikkeet</v>
      </c>
    </row>
    <row r="3988" spans="1:12" x14ac:dyDescent="0.35">
      <c r="A3988">
        <v>54486</v>
      </c>
      <c r="B3988" s="18">
        <v>42691</v>
      </c>
      <c r="C3988" t="s">
        <v>62</v>
      </c>
      <c r="D3988">
        <v>1</v>
      </c>
      <c r="E3988">
        <v>1</v>
      </c>
      <c r="F3988">
        <v>54</v>
      </c>
      <c r="G3988">
        <v>43.24</v>
      </c>
      <c r="H3988" t="str">
        <f>VLOOKUP(Table_Villen_viihde.accdb[[#This Row],[MyyjäID]],ville_myyjät!$A$2:$B$17,2,FALSE)</f>
        <v>Liisa</v>
      </c>
      <c r="I3988" t="str">
        <f>VLOOKUP(Table_Villen_viihde.accdb[[#This Row],[myyjä]],ville_myyjät!$B$2:$C$17,2,FALSE)</f>
        <v>Nainen</v>
      </c>
      <c r="J3988" t="str">
        <f>VLOOKUP(Table_Villen_viihde.accdb[[#This Row],[Tuotenumero]],Table_Villen_viihde.accdb5[[Tuotenumero]:[Tuote]],2,FALSE)</f>
        <v>Kaukosäädin</v>
      </c>
      <c r="K3988" s="3">
        <f>VLOOKUP(Table_Villen_viihde.accdb[[#This Row],[Tuotenumero]],Table_Villen_viihde.accdb5[[Tuotenumero]:[TuoteryhmäID]],3,FALSE)</f>
        <v>4</v>
      </c>
      <c r="L3988" s="3" t="str">
        <f>VLOOKUP(Table_Villen_viihde.accdb[[#This Row],[Ryhmänro]],Table_Villen_viihde.accdb6[],2,FALSE)</f>
        <v>Tarvikkeet</v>
      </c>
    </row>
    <row r="3989" spans="1:12" x14ac:dyDescent="0.35">
      <c r="A3989">
        <v>54487</v>
      </c>
      <c r="B3989" s="18">
        <v>42692</v>
      </c>
      <c r="C3989" t="s">
        <v>60</v>
      </c>
      <c r="D3989">
        <v>1</v>
      </c>
      <c r="E3989">
        <v>7</v>
      </c>
      <c r="F3989">
        <v>14</v>
      </c>
      <c r="G3989">
        <v>11.08</v>
      </c>
      <c r="H3989" t="str">
        <f>VLOOKUP(Table_Villen_viihde.accdb[[#This Row],[MyyjäID]],ville_myyjät!$A$2:$B$17,2,FALSE)</f>
        <v>Kaija</v>
      </c>
      <c r="I3989" t="str">
        <f>VLOOKUP(Table_Villen_viihde.accdb[[#This Row],[myyjä]],ville_myyjät!$B$2:$C$17,2,FALSE)</f>
        <v>Nainen</v>
      </c>
      <c r="J3989" t="str">
        <f>VLOOKUP(Table_Villen_viihde.accdb[[#This Row],[Tuotenumero]],Table_Villen_viihde.accdb5[[Tuotenumero]:[Tuote]],2,FALSE)</f>
        <v>Antennikaapeli</v>
      </c>
      <c r="K3989" s="3">
        <f>VLOOKUP(Table_Villen_viihde.accdb[[#This Row],[Tuotenumero]],Table_Villen_viihde.accdb5[[Tuotenumero]:[TuoteryhmäID]],3,FALSE)</f>
        <v>4</v>
      </c>
      <c r="L3989" s="3" t="str">
        <f>VLOOKUP(Table_Villen_viihde.accdb[[#This Row],[Ryhmänro]],Table_Villen_viihde.accdb6[],2,FALSE)</f>
        <v>Tarvikkeet</v>
      </c>
    </row>
    <row r="3990" spans="1:12" x14ac:dyDescent="0.35">
      <c r="A3990">
        <v>54488</v>
      </c>
      <c r="B3990" s="18">
        <v>42692</v>
      </c>
      <c r="C3990" t="s">
        <v>60</v>
      </c>
      <c r="D3990">
        <v>2</v>
      </c>
      <c r="E3990">
        <v>1</v>
      </c>
      <c r="F3990">
        <v>15</v>
      </c>
      <c r="G3990">
        <v>10.9</v>
      </c>
      <c r="H3990" t="str">
        <f>VLOOKUP(Table_Villen_viihde.accdb[[#This Row],[MyyjäID]],ville_myyjät!$A$2:$B$17,2,FALSE)</f>
        <v>Liisa</v>
      </c>
      <c r="I3990" t="str">
        <f>VLOOKUP(Table_Villen_viihde.accdb[[#This Row],[myyjä]],ville_myyjät!$B$2:$C$17,2,FALSE)</f>
        <v>Nainen</v>
      </c>
      <c r="J3990" t="str">
        <f>VLOOKUP(Table_Villen_viihde.accdb[[#This Row],[Tuotenumero]],Table_Villen_viihde.accdb5[[Tuotenumero]:[Tuote]],2,FALSE)</f>
        <v>Antennikaapeli</v>
      </c>
      <c r="K3990" s="3">
        <f>VLOOKUP(Table_Villen_viihde.accdb[[#This Row],[Tuotenumero]],Table_Villen_viihde.accdb5[[Tuotenumero]:[TuoteryhmäID]],3,FALSE)</f>
        <v>4</v>
      </c>
      <c r="L3990" s="3" t="str">
        <f>VLOOKUP(Table_Villen_viihde.accdb[[#This Row],[Ryhmänro]],Table_Villen_viihde.accdb6[],2,FALSE)</f>
        <v>Tarvikkeet</v>
      </c>
    </row>
    <row r="3991" spans="1:12" x14ac:dyDescent="0.35">
      <c r="A3991">
        <v>54489</v>
      </c>
      <c r="B3991" s="18">
        <v>42692</v>
      </c>
      <c r="C3991" t="s">
        <v>60</v>
      </c>
      <c r="D3991">
        <v>1</v>
      </c>
      <c r="E3991">
        <v>6</v>
      </c>
      <c r="F3991">
        <v>15</v>
      </c>
      <c r="G3991">
        <v>10.42</v>
      </c>
      <c r="H3991" t="str">
        <f>VLOOKUP(Table_Villen_viihde.accdb[[#This Row],[MyyjäID]],ville_myyjät!$A$2:$B$17,2,FALSE)</f>
        <v>Mikko</v>
      </c>
      <c r="I3991" t="str">
        <f>VLOOKUP(Table_Villen_viihde.accdb[[#This Row],[myyjä]],ville_myyjät!$B$2:$C$17,2,FALSE)</f>
        <v>Mies</v>
      </c>
      <c r="J3991" t="str">
        <f>VLOOKUP(Table_Villen_viihde.accdb[[#This Row],[Tuotenumero]],Table_Villen_viihde.accdb5[[Tuotenumero]:[Tuote]],2,FALSE)</f>
        <v>Antennikaapeli</v>
      </c>
      <c r="K3991" s="3">
        <f>VLOOKUP(Table_Villen_viihde.accdb[[#This Row],[Tuotenumero]],Table_Villen_viihde.accdb5[[Tuotenumero]:[TuoteryhmäID]],3,FALSE)</f>
        <v>4</v>
      </c>
      <c r="L3991" s="3" t="str">
        <f>VLOOKUP(Table_Villen_viihde.accdb[[#This Row],[Ryhmänro]],Table_Villen_viihde.accdb6[],2,FALSE)</f>
        <v>Tarvikkeet</v>
      </c>
    </row>
    <row r="3992" spans="1:12" x14ac:dyDescent="0.35">
      <c r="A3992">
        <v>54490</v>
      </c>
      <c r="B3992" s="18">
        <v>42692</v>
      </c>
      <c r="C3992" t="s">
        <v>60</v>
      </c>
      <c r="D3992">
        <v>1</v>
      </c>
      <c r="E3992">
        <v>6</v>
      </c>
      <c r="F3992">
        <v>15</v>
      </c>
      <c r="G3992">
        <v>10.41</v>
      </c>
      <c r="H3992" t="str">
        <f>VLOOKUP(Table_Villen_viihde.accdb[[#This Row],[MyyjäID]],ville_myyjät!$A$2:$B$17,2,FALSE)</f>
        <v>Mikko</v>
      </c>
      <c r="I3992" t="str">
        <f>VLOOKUP(Table_Villen_viihde.accdb[[#This Row],[myyjä]],ville_myyjät!$B$2:$C$17,2,FALSE)</f>
        <v>Mies</v>
      </c>
      <c r="J3992" t="str">
        <f>VLOOKUP(Table_Villen_viihde.accdb[[#This Row],[Tuotenumero]],Table_Villen_viihde.accdb5[[Tuotenumero]:[Tuote]],2,FALSE)</f>
        <v>Antennikaapeli</v>
      </c>
      <c r="K3992" s="3">
        <f>VLOOKUP(Table_Villen_viihde.accdb[[#This Row],[Tuotenumero]],Table_Villen_viihde.accdb5[[Tuotenumero]:[TuoteryhmäID]],3,FALSE)</f>
        <v>4</v>
      </c>
      <c r="L3992" s="3" t="str">
        <f>VLOOKUP(Table_Villen_viihde.accdb[[#This Row],[Ryhmänro]],Table_Villen_viihde.accdb6[],2,FALSE)</f>
        <v>Tarvikkeet</v>
      </c>
    </row>
    <row r="3993" spans="1:12" x14ac:dyDescent="0.35">
      <c r="A3993">
        <v>54491</v>
      </c>
      <c r="B3993" s="18">
        <v>42692</v>
      </c>
      <c r="C3993" t="s">
        <v>60</v>
      </c>
      <c r="D3993">
        <v>1</v>
      </c>
      <c r="E3993">
        <v>6</v>
      </c>
      <c r="F3993">
        <v>14</v>
      </c>
      <c r="G3993">
        <v>11.05</v>
      </c>
      <c r="H3993" t="str">
        <f>VLOOKUP(Table_Villen_viihde.accdb[[#This Row],[MyyjäID]],ville_myyjät!$A$2:$B$17,2,FALSE)</f>
        <v>Mikko</v>
      </c>
      <c r="I3993" t="str">
        <f>VLOOKUP(Table_Villen_viihde.accdb[[#This Row],[myyjä]],ville_myyjät!$B$2:$C$17,2,FALSE)</f>
        <v>Mies</v>
      </c>
      <c r="J3993" t="str">
        <f>VLOOKUP(Table_Villen_viihde.accdb[[#This Row],[Tuotenumero]],Table_Villen_viihde.accdb5[[Tuotenumero]:[Tuote]],2,FALSE)</f>
        <v>Antennikaapeli</v>
      </c>
      <c r="K3993" s="3">
        <f>VLOOKUP(Table_Villen_viihde.accdb[[#This Row],[Tuotenumero]],Table_Villen_viihde.accdb5[[Tuotenumero]:[TuoteryhmäID]],3,FALSE)</f>
        <v>4</v>
      </c>
      <c r="L3993" s="3" t="str">
        <f>VLOOKUP(Table_Villen_viihde.accdb[[#This Row],[Ryhmänro]],Table_Villen_viihde.accdb6[],2,FALSE)</f>
        <v>Tarvikkeet</v>
      </c>
    </row>
    <row r="3994" spans="1:12" x14ac:dyDescent="0.35">
      <c r="A3994">
        <v>54492</v>
      </c>
      <c r="B3994" s="18">
        <v>42692</v>
      </c>
      <c r="C3994" t="s">
        <v>59</v>
      </c>
      <c r="D3994">
        <v>1</v>
      </c>
      <c r="E3994">
        <v>3</v>
      </c>
      <c r="F3994">
        <v>246</v>
      </c>
      <c r="G3994">
        <v>131.96</v>
      </c>
      <c r="H3994" t="str">
        <f>VLOOKUP(Table_Villen_viihde.accdb[[#This Row],[MyyjäID]],ville_myyjät!$A$2:$B$17,2,FALSE)</f>
        <v>Helena</v>
      </c>
      <c r="I3994" t="str">
        <f>VLOOKUP(Table_Villen_viihde.accdb[[#This Row],[myyjä]],ville_myyjät!$B$2:$C$17,2,FALSE)</f>
        <v>Nainen</v>
      </c>
      <c r="J3994" t="str">
        <f>VLOOKUP(Table_Villen_viihde.accdb[[#This Row],[Tuotenumero]],Table_Villen_viihde.accdb5[[Tuotenumero]:[Tuote]],2,FALSE)</f>
        <v>Levysoitin</v>
      </c>
      <c r="K3994" s="3">
        <f>VLOOKUP(Table_Villen_viihde.accdb[[#This Row],[Tuotenumero]],Table_Villen_viihde.accdb5[[Tuotenumero]:[TuoteryhmäID]],3,FALSE)</f>
        <v>1</v>
      </c>
      <c r="L3994" s="3" t="str">
        <f>VLOOKUP(Table_Villen_viihde.accdb[[#This Row],[Ryhmänro]],Table_Villen_viihde.accdb6[],2,FALSE)</f>
        <v>Äänentoisto</v>
      </c>
    </row>
    <row r="3995" spans="1:12" x14ac:dyDescent="0.35">
      <c r="A3995">
        <v>54493</v>
      </c>
      <c r="B3995" s="18">
        <v>42692</v>
      </c>
      <c r="C3995" t="s">
        <v>60</v>
      </c>
      <c r="D3995">
        <v>1</v>
      </c>
      <c r="E3995">
        <v>1</v>
      </c>
      <c r="F3995">
        <v>15</v>
      </c>
      <c r="G3995">
        <v>10.45</v>
      </c>
      <c r="H3995" t="str">
        <f>VLOOKUP(Table_Villen_viihde.accdb[[#This Row],[MyyjäID]],ville_myyjät!$A$2:$B$17,2,FALSE)</f>
        <v>Liisa</v>
      </c>
      <c r="I3995" t="str">
        <f>VLOOKUP(Table_Villen_viihde.accdb[[#This Row],[myyjä]],ville_myyjät!$B$2:$C$17,2,FALSE)</f>
        <v>Nainen</v>
      </c>
      <c r="J3995" t="str">
        <f>VLOOKUP(Table_Villen_viihde.accdb[[#This Row],[Tuotenumero]],Table_Villen_viihde.accdb5[[Tuotenumero]:[Tuote]],2,FALSE)</f>
        <v>Antennikaapeli</v>
      </c>
      <c r="K3995" s="3">
        <f>VLOOKUP(Table_Villen_viihde.accdb[[#This Row],[Tuotenumero]],Table_Villen_viihde.accdb5[[Tuotenumero]:[TuoteryhmäID]],3,FALSE)</f>
        <v>4</v>
      </c>
      <c r="L3995" s="3" t="str">
        <f>VLOOKUP(Table_Villen_viihde.accdb[[#This Row],[Ryhmänro]],Table_Villen_viihde.accdb6[],2,FALSE)</f>
        <v>Tarvikkeet</v>
      </c>
    </row>
    <row r="3996" spans="1:12" x14ac:dyDescent="0.35">
      <c r="A3996">
        <v>54494</v>
      </c>
      <c r="B3996" s="18">
        <v>42692</v>
      </c>
      <c r="C3996" t="s">
        <v>60</v>
      </c>
      <c r="D3996">
        <v>1</v>
      </c>
      <c r="E3996">
        <v>2</v>
      </c>
      <c r="F3996">
        <v>15</v>
      </c>
      <c r="G3996">
        <v>11</v>
      </c>
      <c r="H3996" t="str">
        <f>VLOOKUP(Table_Villen_viihde.accdb[[#This Row],[MyyjäID]],ville_myyjät!$A$2:$B$17,2,FALSE)</f>
        <v>Maija</v>
      </c>
      <c r="I3996" t="str">
        <f>VLOOKUP(Table_Villen_viihde.accdb[[#This Row],[myyjä]],ville_myyjät!$B$2:$C$17,2,FALSE)</f>
        <v>Nainen</v>
      </c>
      <c r="J3996" t="str">
        <f>VLOOKUP(Table_Villen_viihde.accdb[[#This Row],[Tuotenumero]],Table_Villen_viihde.accdb5[[Tuotenumero]:[Tuote]],2,FALSE)</f>
        <v>Antennikaapeli</v>
      </c>
      <c r="K3996" s="3">
        <f>VLOOKUP(Table_Villen_viihde.accdb[[#This Row],[Tuotenumero]],Table_Villen_viihde.accdb5[[Tuotenumero]:[TuoteryhmäID]],3,FALSE)</f>
        <v>4</v>
      </c>
      <c r="L3996" s="3" t="str">
        <f>VLOOKUP(Table_Villen_viihde.accdb[[#This Row],[Ryhmänro]],Table_Villen_viihde.accdb6[],2,FALSE)</f>
        <v>Tarvikkeet</v>
      </c>
    </row>
    <row r="3997" spans="1:12" x14ac:dyDescent="0.35">
      <c r="A3997">
        <v>54495</v>
      </c>
      <c r="B3997" s="18">
        <v>42692</v>
      </c>
      <c r="C3997" t="s">
        <v>60</v>
      </c>
      <c r="D3997">
        <v>1</v>
      </c>
      <c r="E3997">
        <v>7</v>
      </c>
      <c r="F3997">
        <v>15</v>
      </c>
      <c r="G3997">
        <v>10.82</v>
      </c>
      <c r="H3997" t="str">
        <f>VLOOKUP(Table_Villen_viihde.accdb[[#This Row],[MyyjäID]],ville_myyjät!$A$2:$B$17,2,FALSE)</f>
        <v>Kaija</v>
      </c>
      <c r="I3997" t="str">
        <f>VLOOKUP(Table_Villen_viihde.accdb[[#This Row],[myyjä]],ville_myyjät!$B$2:$C$17,2,FALSE)</f>
        <v>Nainen</v>
      </c>
      <c r="J3997" t="str">
        <f>VLOOKUP(Table_Villen_viihde.accdb[[#This Row],[Tuotenumero]],Table_Villen_viihde.accdb5[[Tuotenumero]:[Tuote]],2,FALSE)</f>
        <v>Antennikaapeli</v>
      </c>
      <c r="K3997" s="3">
        <f>VLOOKUP(Table_Villen_viihde.accdb[[#This Row],[Tuotenumero]],Table_Villen_viihde.accdb5[[Tuotenumero]:[TuoteryhmäID]],3,FALSE)</f>
        <v>4</v>
      </c>
      <c r="L3997" s="3" t="str">
        <f>VLOOKUP(Table_Villen_viihde.accdb[[#This Row],[Ryhmänro]],Table_Villen_viihde.accdb6[],2,FALSE)</f>
        <v>Tarvikkeet</v>
      </c>
    </row>
    <row r="3998" spans="1:12" x14ac:dyDescent="0.35">
      <c r="A3998">
        <v>54496</v>
      </c>
      <c r="B3998" s="18">
        <v>42692</v>
      </c>
      <c r="C3998" t="s">
        <v>60</v>
      </c>
      <c r="D3998">
        <v>1</v>
      </c>
      <c r="E3998">
        <v>1</v>
      </c>
      <c r="F3998">
        <v>15</v>
      </c>
      <c r="G3998">
        <v>10.23</v>
      </c>
      <c r="H3998" t="str">
        <f>VLOOKUP(Table_Villen_viihde.accdb[[#This Row],[MyyjäID]],ville_myyjät!$A$2:$B$17,2,FALSE)</f>
        <v>Liisa</v>
      </c>
      <c r="I3998" t="str">
        <f>VLOOKUP(Table_Villen_viihde.accdb[[#This Row],[myyjä]],ville_myyjät!$B$2:$C$17,2,FALSE)</f>
        <v>Nainen</v>
      </c>
      <c r="J3998" t="str">
        <f>VLOOKUP(Table_Villen_viihde.accdb[[#This Row],[Tuotenumero]],Table_Villen_viihde.accdb5[[Tuotenumero]:[Tuote]],2,FALSE)</f>
        <v>Antennikaapeli</v>
      </c>
      <c r="K3998" s="3">
        <f>VLOOKUP(Table_Villen_viihde.accdb[[#This Row],[Tuotenumero]],Table_Villen_viihde.accdb5[[Tuotenumero]:[TuoteryhmäID]],3,FALSE)</f>
        <v>4</v>
      </c>
      <c r="L3998" s="3" t="str">
        <f>VLOOKUP(Table_Villen_viihde.accdb[[#This Row],[Ryhmänro]],Table_Villen_viihde.accdb6[],2,FALSE)</f>
        <v>Tarvikkeet</v>
      </c>
    </row>
    <row r="3999" spans="1:12" x14ac:dyDescent="0.35">
      <c r="A3999">
        <v>54497</v>
      </c>
      <c r="B3999" s="18">
        <v>42692</v>
      </c>
      <c r="C3999" t="s">
        <v>61</v>
      </c>
      <c r="D3999">
        <v>1</v>
      </c>
      <c r="E3999">
        <v>2</v>
      </c>
      <c r="F3999">
        <v>335</v>
      </c>
      <c r="G3999">
        <v>215.9</v>
      </c>
      <c r="H3999" t="str">
        <f>VLOOKUP(Table_Villen_viihde.accdb[[#This Row],[MyyjäID]],ville_myyjät!$A$2:$B$17,2,FALSE)</f>
        <v>Maija</v>
      </c>
      <c r="I3999" t="str">
        <f>VLOOKUP(Table_Villen_viihde.accdb[[#This Row],[myyjä]],ville_myyjät!$B$2:$C$17,2,FALSE)</f>
        <v>Nainen</v>
      </c>
      <c r="J3999" t="str">
        <f>VLOOKUP(Table_Villen_viihde.accdb[[#This Row],[Tuotenumero]],Table_Villen_viihde.accdb5[[Tuotenumero]:[Tuote]],2,FALSE)</f>
        <v>TV32</v>
      </c>
      <c r="K3999" s="3">
        <f>VLOOKUP(Table_Villen_viihde.accdb[[#This Row],[Tuotenumero]],Table_Villen_viihde.accdb5[[Tuotenumero]:[TuoteryhmäID]],3,FALSE)</f>
        <v>3</v>
      </c>
      <c r="L3999" s="3" t="str">
        <f>VLOOKUP(Table_Villen_viihde.accdb[[#This Row],[Ryhmänro]],Table_Villen_viihde.accdb6[],2,FALSE)</f>
        <v>TV</v>
      </c>
    </row>
    <row r="4000" spans="1:12" x14ac:dyDescent="0.35">
      <c r="A4000">
        <v>54498</v>
      </c>
      <c r="B4000" s="18">
        <v>42692</v>
      </c>
      <c r="C4000" t="s">
        <v>60</v>
      </c>
      <c r="D4000">
        <v>1</v>
      </c>
      <c r="E4000">
        <v>6</v>
      </c>
      <c r="F4000">
        <v>15</v>
      </c>
      <c r="G4000">
        <v>11.22</v>
      </c>
      <c r="H4000" t="str">
        <f>VLOOKUP(Table_Villen_viihde.accdb[[#This Row],[MyyjäID]],ville_myyjät!$A$2:$B$17,2,FALSE)</f>
        <v>Mikko</v>
      </c>
      <c r="I4000" t="str">
        <f>VLOOKUP(Table_Villen_viihde.accdb[[#This Row],[myyjä]],ville_myyjät!$B$2:$C$17,2,FALSE)</f>
        <v>Mies</v>
      </c>
      <c r="J4000" t="str">
        <f>VLOOKUP(Table_Villen_viihde.accdb[[#This Row],[Tuotenumero]],Table_Villen_viihde.accdb5[[Tuotenumero]:[Tuote]],2,FALSE)</f>
        <v>Antennikaapeli</v>
      </c>
      <c r="K4000" s="3">
        <f>VLOOKUP(Table_Villen_viihde.accdb[[#This Row],[Tuotenumero]],Table_Villen_viihde.accdb5[[Tuotenumero]:[TuoteryhmäID]],3,FALSE)</f>
        <v>4</v>
      </c>
      <c r="L4000" s="3" t="str">
        <f>VLOOKUP(Table_Villen_viihde.accdb[[#This Row],[Ryhmänro]],Table_Villen_viihde.accdb6[],2,FALSE)</f>
        <v>Tarvikkeet</v>
      </c>
    </row>
    <row r="4001" spans="1:12" x14ac:dyDescent="0.35">
      <c r="A4001">
        <v>54499</v>
      </c>
      <c r="B4001" s="18">
        <v>42693</v>
      </c>
      <c r="C4001" t="s">
        <v>60</v>
      </c>
      <c r="D4001">
        <v>1</v>
      </c>
      <c r="E4001">
        <v>2</v>
      </c>
      <c r="F4001">
        <v>15</v>
      </c>
      <c r="G4001">
        <v>11.05</v>
      </c>
      <c r="H4001" t="str">
        <f>VLOOKUP(Table_Villen_viihde.accdb[[#This Row],[MyyjäID]],ville_myyjät!$A$2:$B$17,2,FALSE)</f>
        <v>Maija</v>
      </c>
      <c r="I4001" t="str">
        <f>VLOOKUP(Table_Villen_viihde.accdb[[#This Row],[myyjä]],ville_myyjät!$B$2:$C$17,2,FALSE)</f>
        <v>Nainen</v>
      </c>
      <c r="J4001" t="str">
        <f>VLOOKUP(Table_Villen_viihde.accdb[[#This Row],[Tuotenumero]],Table_Villen_viihde.accdb5[[Tuotenumero]:[Tuote]],2,FALSE)</f>
        <v>Antennikaapeli</v>
      </c>
      <c r="K4001" s="3">
        <f>VLOOKUP(Table_Villen_viihde.accdb[[#This Row],[Tuotenumero]],Table_Villen_viihde.accdb5[[Tuotenumero]:[TuoteryhmäID]],3,FALSE)</f>
        <v>4</v>
      </c>
      <c r="L4001" s="3" t="str">
        <f>VLOOKUP(Table_Villen_viihde.accdb[[#This Row],[Ryhmänro]],Table_Villen_viihde.accdb6[],2,FALSE)</f>
        <v>Tarvikkeet</v>
      </c>
    </row>
    <row r="4002" spans="1:12" x14ac:dyDescent="0.35">
      <c r="A4002">
        <v>54500</v>
      </c>
      <c r="B4002" s="18">
        <v>42694</v>
      </c>
      <c r="C4002" t="s">
        <v>58</v>
      </c>
      <c r="D4002">
        <v>1</v>
      </c>
      <c r="E4002">
        <v>7</v>
      </c>
      <c r="F4002">
        <v>18</v>
      </c>
      <c r="G4002">
        <v>8.82</v>
      </c>
      <c r="H4002" t="str">
        <f>VLOOKUP(Table_Villen_viihde.accdb[[#This Row],[MyyjäID]],ville_myyjät!$A$2:$B$17,2,FALSE)</f>
        <v>Kaija</v>
      </c>
      <c r="I4002" t="str">
        <f>VLOOKUP(Table_Villen_viihde.accdb[[#This Row],[myyjä]],ville_myyjät!$B$2:$C$17,2,FALSE)</f>
        <v>Nainen</v>
      </c>
      <c r="J4002" t="str">
        <f>VLOOKUP(Table_Villen_viihde.accdb[[#This Row],[Tuotenumero]],Table_Villen_viihde.accdb5[[Tuotenumero]:[Tuote]],2,FALSE)</f>
        <v>USB-kaapeli</v>
      </c>
      <c r="K4002" s="3">
        <f>VLOOKUP(Table_Villen_viihde.accdb[[#This Row],[Tuotenumero]],Table_Villen_viihde.accdb5[[Tuotenumero]:[TuoteryhmäID]],3,FALSE)</f>
        <v>4</v>
      </c>
      <c r="L4002" s="3" t="str">
        <f>VLOOKUP(Table_Villen_viihde.accdb[[#This Row],[Ryhmänro]],Table_Villen_viihde.accdb6[],2,FALSE)</f>
        <v>Tarvikkeet</v>
      </c>
    </row>
    <row r="4003" spans="1:12" x14ac:dyDescent="0.35">
      <c r="A4003">
        <v>54501</v>
      </c>
      <c r="B4003" s="18">
        <v>42694</v>
      </c>
      <c r="C4003" t="s">
        <v>60</v>
      </c>
      <c r="D4003">
        <v>1</v>
      </c>
      <c r="E4003">
        <v>6</v>
      </c>
      <c r="F4003">
        <v>15</v>
      </c>
      <c r="G4003">
        <v>10.83</v>
      </c>
      <c r="H4003" t="str">
        <f>VLOOKUP(Table_Villen_viihde.accdb[[#This Row],[MyyjäID]],ville_myyjät!$A$2:$B$17,2,FALSE)</f>
        <v>Mikko</v>
      </c>
      <c r="I4003" t="str">
        <f>VLOOKUP(Table_Villen_viihde.accdb[[#This Row],[myyjä]],ville_myyjät!$B$2:$C$17,2,FALSE)</f>
        <v>Mies</v>
      </c>
      <c r="J4003" t="str">
        <f>VLOOKUP(Table_Villen_viihde.accdb[[#This Row],[Tuotenumero]],Table_Villen_viihde.accdb5[[Tuotenumero]:[Tuote]],2,FALSE)</f>
        <v>Antennikaapeli</v>
      </c>
      <c r="K4003" s="3">
        <f>VLOOKUP(Table_Villen_viihde.accdb[[#This Row],[Tuotenumero]],Table_Villen_viihde.accdb5[[Tuotenumero]:[TuoteryhmäID]],3,FALSE)</f>
        <v>4</v>
      </c>
      <c r="L4003" s="3" t="str">
        <f>VLOOKUP(Table_Villen_viihde.accdb[[#This Row],[Ryhmänro]],Table_Villen_viihde.accdb6[],2,FALSE)</f>
        <v>Tarvikkeet</v>
      </c>
    </row>
    <row r="4004" spans="1:12" x14ac:dyDescent="0.35">
      <c r="A4004">
        <v>54502</v>
      </c>
      <c r="B4004" s="18">
        <v>42694</v>
      </c>
      <c r="C4004" t="s">
        <v>65</v>
      </c>
      <c r="D4004">
        <v>1</v>
      </c>
      <c r="E4004">
        <v>2</v>
      </c>
      <c r="F4004">
        <v>34</v>
      </c>
      <c r="G4004">
        <v>19.649999999999999</v>
      </c>
      <c r="H4004" t="str">
        <f>VLOOKUP(Table_Villen_viihde.accdb[[#This Row],[MyyjäID]],ville_myyjät!$A$2:$B$17,2,FALSE)</f>
        <v>Maija</v>
      </c>
      <c r="I4004" t="str">
        <f>VLOOKUP(Table_Villen_viihde.accdb[[#This Row],[myyjä]],ville_myyjät!$B$2:$C$17,2,FALSE)</f>
        <v>Nainen</v>
      </c>
      <c r="J4004" t="str">
        <f>VLOOKUP(Table_Villen_viihde.accdb[[#This Row],[Tuotenumero]],Table_Villen_viihde.accdb5[[Tuotenumero]:[Tuote]],2,FALSE)</f>
        <v>Liitinsarja</v>
      </c>
      <c r="K4004" s="3">
        <f>VLOOKUP(Table_Villen_viihde.accdb[[#This Row],[Tuotenumero]],Table_Villen_viihde.accdb5[[Tuotenumero]:[TuoteryhmäID]],3,FALSE)</f>
        <v>4</v>
      </c>
      <c r="L4004" s="3" t="str">
        <f>VLOOKUP(Table_Villen_viihde.accdb[[#This Row],[Ryhmänro]],Table_Villen_viihde.accdb6[],2,FALSE)</f>
        <v>Tarvikkeet</v>
      </c>
    </row>
    <row r="4005" spans="1:12" x14ac:dyDescent="0.35">
      <c r="A4005">
        <v>54503</v>
      </c>
      <c r="B4005" s="18">
        <v>42695</v>
      </c>
      <c r="C4005" t="s">
        <v>60</v>
      </c>
      <c r="D4005">
        <v>1</v>
      </c>
      <c r="E4005">
        <v>2</v>
      </c>
      <c r="F4005">
        <v>15</v>
      </c>
      <c r="G4005">
        <v>10.89</v>
      </c>
      <c r="H4005" t="str">
        <f>VLOOKUP(Table_Villen_viihde.accdb[[#This Row],[MyyjäID]],ville_myyjät!$A$2:$B$17,2,FALSE)</f>
        <v>Maija</v>
      </c>
      <c r="I4005" t="str">
        <f>VLOOKUP(Table_Villen_viihde.accdb[[#This Row],[myyjä]],ville_myyjät!$B$2:$C$17,2,FALSE)</f>
        <v>Nainen</v>
      </c>
      <c r="J4005" t="str">
        <f>VLOOKUP(Table_Villen_viihde.accdb[[#This Row],[Tuotenumero]],Table_Villen_viihde.accdb5[[Tuotenumero]:[Tuote]],2,FALSE)</f>
        <v>Antennikaapeli</v>
      </c>
      <c r="K4005" s="3">
        <f>VLOOKUP(Table_Villen_viihde.accdb[[#This Row],[Tuotenumero]],Table_Villen_viihde.accdb5[[Tuotenumero]:[TuoteryhmäID]],3,FALSE)</f>
        <v>4</v>
      </c>
      <c r="L4005" s="3" t="str">
        <f>VLOOKUP(Table_Villen_viihde.accdb[[#This Row],[Ryhmänro]],Table_Villen_viihde.accdb6[],2,FALSE)</f>
        <v>Tarvikkeet</v>
      </c>
    </row>
    <row r="4006" spans="1:12" x14ac:dyDescent="0.35">
      <c r="A4006">
        <v>54504</v>
      </c>
      <c r="B4006" s="18">
        <v>42695</v>
      </c>
      <c r="C4006" t="s">
        <v>59</v>
      </c>
      <c r="D4006">
        <v>1</v>
      </c>
      <c r="E4006">
        <v>2</v>
      </c>
      <c r="F4006">
        <v>243</v>
      </c>
      <c r="G4006">
        <v>131.46</v>
      </c>
      <c r="H4006" t="str">
        <f>VLOOKUP(Table_Villen_viihde.accdb[[#This Row],[MyyjäID]],ville_myyjät!$A$2:$B$17,2,FALSE)</f>
        <v>Maija</v>
      </c>
      <c r="I4006" t="str">
        <f>VLOOKUP(Table_Villen_viihde.accdb[[#This Row],[myyjä]],ville_myyjät!$B$2:$C$17,2,FALSE)</f>
        <v>Nainen</v>
      </c>
      <c r="J4006" t="str">
        <f>VLOOKUP(Table_Villen_viihde.accdb[[#This Row],[Tuotenumero]],Table_Villen_viihde.accdb5[[Tuotenumero]:[Tuote]],2,FALSE)</f>
        <v>Levysoitin</v>
      </c>
      <c r="K4006" s="3">
        <f>VLOOKUP(Table_Villen_viihde.accdb[[#This Row],[Tuotenumero]],Table_Villen_viihde.accdb5[[Tuotenumero]:[TuoteryhmäID]],3,FALSE)</f>
        <v>1</v>
      </c>
      <c r="L4006" s="3" t="str">
        <f>VLOOKUP(Table_Villen_viihde.accdb[[#This Row],[Ryhmänro]],Table_Villen_viihde.accdb6[],2,FALSE)</f>
        <v>Äänentoisto</v>
      </c>
    </row>
    <row r="4007" spans="1:12" x14ac:dyDescent="0.35">
      <c r="A4007">
        <v>54505</v>
      </c>
      <c r="B4007" s="18">
        <v>42696</v>
      </c>
      <c r="C4007" t="s">
        <v>60</v>
      </c>
      <c r="D4007">
        <v>1</v>
      </c>
      <c r="E4007">
        <v>1</v>
      </c>
      <c r="F4007">
        <v>15</v>
      </c>
      <c r="G4007">
        <v>10.41</v>
      </c>
      <c r="H4007" t="str">
        <f>VLOOKUP(Table_Villen_viihde.accdb[[#This Row],[MyyjäID]],ville_myyjät!$A$2:$B$17,2,FALSE)</f>
        <v>Liisa</v>
      </c>
      <c r="I4007" t="str">
        <f>VLOOKUP(Table_Villen_viihde.accdb[[#This Row],[myyjä]],ville_myyjät!$B$2:$C$17,2,FALSE)</f>
        <v>Nainen</v>
      </c>
      <c r="J4007" t="str">
        <f>VLOOKUP(Table_Villen_viihde.accdb[[#This Row],[Tuotenumero]],Table_Villen_viihde.accdb5[[Tuotenumero]:[Tuote]],2,FALSE)</f>
        <v>Antennikaapeli</v>
      </c>
      <c r="K4007" s="3">
        <f>VLOOKUP(Table_Villen_viihde.accdb[[#This Row],[Tuotenumero]],Table_Villen_viihde.accdb5[[Tuotenumero]:[TuoteryhmäID]],3,FALSE)</f>
        <v>4</v>
      </c>
      <c r="L4007" s="3" t="str">
        <f>VLOOKUP(Table_Villen_viihde.accdb[[#This Row],[Ryhmänro]],Table_Villen_viihde.accdb6[],2,FALSE)</f>
        <v>Tarvikkeet</v>
      </c>
    </row>
    <row r="4008" spans="1:12" x14ac:dyDescent="0.35">
      <c r="A4008">
        <v>54506</v>
      </c>
      <c r="B4008" s="18">
        <v>42696</v>
      </c>
      <c r="C4008" t="s">
        <v>60</v>
      </c>
      <c r="D4008">
        <v>1</v>
      </c>
      <c r="E4008">
        <v>7</v>
      </c>
      <c r="F4008">
        <v>15</v>
      </c>
      <c r="G4008">
        <v>10.47</v>
      </c>
      <c r="H4008" t="str">
        <f>VLOOKUP(Table_Villen_viihde.accdb[[#This Row],[MyyjäID]],ville_myyjät!$A$2:$B$17,2,FALSE)</f>
        <v>Kaija</v>
      </c>
      <c r="I4008" t="str">
        <f>VLOOKUP(Table_Villen_viihde.accdb[[#This Row],[myyjä]],ville_myyjät!$B$2:$C$17,2,FALSE)</f>
        <v>Nainen</v>
      </c>
      <c r="J4008" t="str">
        <f>VLOOKUP(Table_Villen_viihde.accdb[[#This Row],[Tuotenumero]],Table_Villen_viihde.accdb5[[Tuotenumero]:[Tuote]],2,FALSE)</f>
        <v>Antennikaapeli</v>
      </c>
      <c r="K4008" s="3">
        <f>VLOOKUP(Table_Villen_viihde.accdb[[#This Row],[Tuotenumero]],Table_Villen_viihde.accdb5[[Tuotenumero]:[TuoteryhmäID]],3,FALSE)</f>
        <v>4</v>
      </c>
      <c r="L4008" s="3" t="str">
        <f>VLOOKUP(Table_Villen_viihde.accdb[[#This Row],[Ryhmänro]],Table_Villen_viihde.accdb6[],2,FALSE)</f>
        <v>Tarvikkeet</v>
      </c>
    </row>
    <row r="4009" spans="1:12" x14ac:dyDescent="0.35">
      <c r="A4009">
        <v>54507</v>
      </c>
      <c r="B4009" s="18">
        <v>42696</v>
      </c>
      <c r="C4009" t="s">
        <v>60</v>
      </c>
      <c r="D4009">
        <v>1</v>
      </c>
      <c r="E4009">
        <v>6</v>
      </c>
      <c r="F4009">
        <v>14</v>
      </c>
      <c r="G4009">
        <v>10.33</v>
      </c>
      <c r="H4009" t="str">
        <f>VLOOKUP(Table_Villen_viihde.accdb[[#This Row],[MyyjäID]],ville_myyjät!$A$2:$B$17,2,FALSE)</f>
        <v>Mikko</v>
      </c>
      <c r="I4009" t="str">
        <f>VLOOKUP(Table_Villen_viihde.accdb[[#This Row],[myyjä]],ville_myyjät!$B$2:$C$17,2,FALSE)</f>
        <v>Mies</v>
      </c>
      <c r="J4009" t="str">
        <f>VLOOKUP(Table_Villen_viihde.accdb[[#This Row],[Tuotenumero]],Table_Villen_viihde.accdb5[[Tuotenumero]:[Tuote]],2,FALSE)</f>
        <v>Antennikaapeli</v>
      </c>
      <c r="K4009" s="3">
        <f>VLOOKUP(Table_Villen_viihde.accdb[[#This Row],[Tuotenumero]],Table_Villen_viihde.accdb5[[Tuotenumero]:[TuoteryhmäID]],3,FALSE)</f>
        <v>4</v>
      </c>
      <c r="L4009" s="3" t="str">
        <f>VLOOKUP(Table_Villen_viihde.accdb[[#This Row],[Ryhmänro]],Table_Villen_viihde.accdb6[],2,FALSE)</f>
        <v>Tarvikkeet</v>
      </c>
    </row>
    <row r="4010" spans="1:12" x14ac:dyDescent="0.35">
      <c r="A4010">
        <v>54508</v>
      </c>
      <c r="B4010" s="18">
        <v>42697</v>
      </c>
      <c r="C4010" t="s">
        <v>60</v>
      </c>
      <c r="D4010">
        <v>1</v>
      </c>
      <c r="E4010">
        <v>7</v>
      </c>
      <c r="F4010">
        <v>14</v>
      </c>
      <c r="G4010">
        <v>10.92</v>
      </c>
      <c r="H4010" t="str">
        <f>VLOOKUP(Table_Villen_viihde.accdb[[#This Row],[MyyjäID]],ville_myyjät!$A$2:$B$17,2,FALSE)</f>
        <v>Kaija</v>
      </c>
      <c r="I4010" t="str">
        <f>VLOOKUP(Table_Villen_viihde.accdb[[#This Row],[myyjä]],ville_myyjät!$B$2:$C$17,2,FALSE)</f>
        <v>Nainen</v>
      </c>
      <c r="J4010" t="str">
        <f>VLOOKUP(Table_Villen_viihde.accdb[[#This Row],[Tuotenumero]],Table_Villen_viihde.accdb5[[Tuotenumero]:[Tuote]],2,FALSE)</f>
        <v>Antennikaapeli</v>
      </c>
      <c r="K4010" s="3">
        <f>VLOOKUP(Table_Villen_viihde.accdb[[#This Row],[Tuotenumero]],Table_Villen_viihde.accdb5[[Tuotenumero]:[TuoteryhmäID]],3,FALSE)</f>
        <v>4</v>
      </c>
      <c r="L4010" s="3" t="str">
        <f>VLOOKUP(Table_Villen_viihde.accdb[[#This Row],[Ryhmänro]],Table_Villen_viihde.accdb6[],2,FALSE)</f>
        <v>Tarvikkeet</v>
      </c>
    </row>
    <row r="4011" spans="1:12" x14ac:dyDescent="0.35">
      <c r="A4011">
        <v>54509</v>
      </c>
      <c r="B4011" s="18">
        <v>42697</v>
      </c>
      <c r="C4011" t="s">
        <v>58</v>
      </c>
      <c r="D4011">
        <v>1</v>
      </c>
      <c r="E4011">
        <v>11</v>
      </c>
      <c r="F4011">
        <v>18</v>
      </c>
      <c r="G4011">
        <v>8.73</v>
      </c>
      <c r="H4011" t="str">
        <f>VLOOKUP(Table_Villen_viihde.accdb[[#This Row],[MyyjäID]],ville_myyjät!$A$2:$B$17,2,FALSE)</f>
        <v>Kuisma</v>
      </c>
      <c r="I4011" t="str">
        <f>VLOOKUP(Table_Villen_viihde.accdb[[#This Row],[myyjä]],ville_myyjät!$B$2:$C$17,2,FALSE)</f>
        <v>Mies</v>
      </c>
      <c r="J4011" t="str">
        <f>VLOOKUP(Table_Villen_viihde.accdb[[#This Row],[Tuotenumero]],Table_Villen_viihde.accdb5[[Tuotenumero]:[Tuote]],2,FALSE)</f>
        <v>USB-kaapeli</v>
      </c>
      <c r="K4011" s="3">
        <f>VLOOKUP(Table_Villen_viihde.accdb[[#This Row],[Tuotenumero]],Table_Villen_viihde.accdb5[[Tuotenumero]:[TuoteryhmäID]],3,FALSE)</f>
        <v>4</v>
      </c>
      <c r="L4011" s="3" t="str">
        <f>VLOOKUP(Table_Villen_viihde.accdb[[#This Row],[Ryhmänro]],Table_Villen_viihde.accdb6[],2,FALSE)</f>
        <v>Tarvikkeet</v>
      </c>
    </row>
    <row r="4012" spans="1:12" x14ac:dyDescent="0.35">
      <c r="A4012">
        <v>54510</v>
      </c>
      <c r="B4012" s="18">
        <v>42697</v>
      </c>
      <c r="C4012" t="s">
        <v>61</v>
      </c>
      <c r="D4012">
        <v>1</v>
      </c>
      <c r="E4012">
        <v>6</v>
      </c>
      <c r="F4012">
        <v>333</v>
      </c>
      <c r="G4012">
        <v>222.93</v>
      </c>
      <c r="H4012" t="str">
        <f>VLOOKUP(Table_Villen_viihde.accdb[[#This Row],[MyyjäID]],ville_myyjät!$A$2:$B$17,2,FALSE)</f>
        <v>Mikko</v>
      </c>
      <c r="I4012" t="str">
        <f>VLOOKUP(Table_Villen_viihde.accdb[[#This Row],[myyjä]],ville_myyjät!$B$2:$C$17,2,FALSE)</f>
        <v>Mies</v>
      </c>
      <c r="J4012" t="str">
        <f>VLOOKUP(Table_Villen_viihde.accdb[[#This Row],[Tuotenumero]],Table_Villen_viihde.accdb5[[Tuotenumero]:[Tuote]],2,FALSE)</f>
        <v>TV32</v>
      </c>
      <c r="K4012" s="3">
        <f>VLOOKUP(Table_Villen_viihde.accdb[[#This Row],[Tuotenumero]],Table_Villen_viihde.accdb5[[Tuotenumero]:[TuoteryhmäID]],3,FALSE)</f>
        <v>3</v>
      </c>
      <c r="L4012" s="3" t="str">
        <f>VLOOKUP(Table_Villen_viihde.accdb[[#This Row],[Ryhmänro]],Table_Villen_viihde.accdb6[],2,FALSE)</f>
        <v>TV</v>
      </c>
    </row>
    <row r="4013" spans="1:12" x14ac:dyDescent="0.35">
      <c r="A4013">
        <v>54511</v>
      </c>
      <c r="B4013" s="18">
        <v>42697</v>
      </c>
      <c r="C4013" t="s">
        <v>60</v>
      </c>
      <c r="D4013">
        <v>1</v>
      </c>
      <c r="E4013">
        <v>13</v>
      </c>
      <c r="F4013">
        <v>14</v>
      </c>
      <c r="G4013">
        <v>11.15</v>
      </c>
      <c r="H4013" t="str">
        <f>VLOOKUP(Table_Villen_viihde.accdb[[#This Row],[MyyjäID]],ville_myyjät!$A$2:$B$17,2,FALSE)</f>
        <v>Kaarlo</v>
      </c>
      <c r="I4013" t="str">
        <f>VLOOKUP(Table_Villen_viihde.accdb[[#This Row],[myyjä]],ville_myyjät!$B$2:$C$17,2,FALSE)</f>
        <v>Mies</v>
      </c>
      <c r="J4013" t="str">
        <f>VLOOKUP(Table_Villen_viihde.accdb[[#This Row],[Tuotenumero]],Table_Villen_viihde.accdb5[[Tuotenumero]:[Tuote]],2,FALSE)</f>
        <v>Antennikaapeli</v>
      </c>
      <c r="K4013" s="3">
        <f>VLOOKUP(Table_Villen_viihde.accdb[[#This Row],[Tuotenumero]],Table_Villen_viihde.accdb5[[Tuotenumero]:[TuoteryhmäID]],3,FALSE)</f>
        <v>4</v>
      </c>
      <c r="L4013" s="3" t="str">
        <f>VLOOKUP(Table_Villen_viihde.accdb[[#This Row],[Ryhmänro]],Table_Villen_viihde.accdb6[],2,FALSE)</f>
        <v>Tarvikkeet</v>
      </c>
    </row>
    <row r="4014" spans="1:12" x14ac:dyDescent="0.35">
      <c r="A4014">
        <v>54512</v>
      </c>
      <c r="B4014" s="18">
        <v>42697</v>
      </c>
      <c r="C4014" t="s">
        <v>60</v>
      </c>
      <c r="D4014">
        <v>1</v>
      </c>
      <c r="E4014">
        <v>16</v>
      </c>
      <c r="F4014">
        <v>15</v>
      </c>
      <c r="G4014">
        <v>10.84</v>
      </c>
      <c r="H4014" t="str">
        <f>VLOOKUP(Table_Villen_viihde.accdb[[#This Row],[MyyjäID]],ville_myyjät!$A$2:$B$17,2,FALSE)</f>
        <v>Kaarina</v>
      </c>
      <c r="I4014" t="str">
        <f>VLOOKUP(Table_Villen_viihde.accdb[[#This Row],[myyjä]],ville_myyjät!$B$2:$C$17,2,FALSE)</f>
        <v>Nainen</v>
      </c>
      <c r="J4014" t="str">
        <f>VLOOKUP(Table_Villen_viihde.accdb[[#This Row],[Tuotenumero]],Table_Villen_viihde.accdb5[[Tuotenumero]:[Tuote]],2,FALSE)</f>
        <v>Antennikaapeli</v>
      </c>
      <c r="K4014" s="3">
        <f>VLOOKUP(Table_Villen_viihde.accdb[[#This Row],[Tuotenumero]],Table_Villen_viihde.accdb5[[Tuotenumero]:[TuoteryhmäID]],3,FALSE)</f>
        <v>4</v>
      </c>
      <c r="L4014" s="3" t="str">
        <f>VLOOKUP(Table_Villen_viihde.accdb[[#This Row],[Ryhmänro]],Table_Villen_viihde.accdb6[],2,FALSE)</f>
        <v>Tarvikkeet</v>
      </c>
    </row>
    <row r="4015" spans="1:12" x14ac:dyDescent="0.35">
      <c r="A4015">
        <v>54513</v>
      </c>
      <c r="B4015" s="18">
        <v>42697</v>
      </c>
      <c r="C4015" t="s">
        <v>62</v>
      </c>
      <c r="D4015">
        <v>1</v>
      </c>
      <c r="E4015">
        <v>11</v>
      </c>
      <c r="F4015">
        <v>55</v>
      </c>
      <c r="G4015">
        <v>41.94</v>
      </c>
      <c r="H4015" t="str">
        <f>VLOOKUP(Table_Villen_viihde.accdb[[#This Row],[MyyjäID]],ville_myyjät!$A$2:$B$17,2,FALSE)</f>
        <v>Kuisma</v>
      </c>
      <c r="I4015" t="str">
        <f>VLOOKUP(Table_Villen_viihde.accdb[[#This Row],[myyjä]],ville_myyjät!$B$2:$C$17,2,FALSE)</f>
        <v>Mies</v>
      </c>
      <c r="J4015" t="str">
        <f>VLOOKUP(Table_Villen_viihde.accdb[[#This Row],[Tuotenumero]],Table_Villen_viihde.accdb5[[Tuotenumero]:[Tuote]],2,FALSE)</f>
        <v>Kaukosäädin</v>
      </c>
      <c r="K4015" s="3">
        <f>VLOOKUP(Table_Villen_viihde.accdb[[#This Row],[Tuotenumero]],Table_Villen_viihde.accdb5[[Tuotenumero]:[TuoteryhmäID]],3,FALSE)</f>
        <v>4</v>
      </c>
      <c r="L4015" s="3" t="str">
        <f>VLOOKUP(Table_Villen_viihde.accdb[[#This Row],[Ryhmänro]],Table_Villen_viihde.accdb6[],2,FALSE)</f>
        <v>Tarvikkeet</v>
      </c>
    </row>
    <row r="4016" spans="1:12" x14ac:dyDescent="0.35">
      <c r="A4016">
        <v>54514</v>
      </c>
      <c r="B4016" s="18">
        <v>42698</v>
      </c>
      <c r="C4016" t="s">
        <v>63</v>
      </c>
      <c r="D4016">
        <v>1</v>
      </c>
      <c r="E4016">
        <v>15</v>
      </c>
      <c r="F4016">
        <v>117</v>
      </c>
      <c r="G4016">
        <v>75.94</v>
      </c>
      <c r="H4016" t="str">
        <f>VLOOKUP(Table_Villen_viihde.accdb[[#This Row],[MyyjäID]],ville_myyjät!$A$2:$B$17,2,FALSE)</f>
        <v>Elisabeth</v>
      </c>
      <c r="I4016" t="str">
        <f>VLOOKUP(Table_Villen_viihde.accdb[[#This Row],[myyjä]],ville_myyjät!$B$2:$C$17,2,FALSE)</f>
        <v>Nainen</v>
      </c>
      <c r="J4016" t="str">
        <f>VLOOKUP(Table_Villen_viihde.accdb[[#This Row],[Tuotenumero]],Table_Villen_viihde.accdb5[[Tuotenumero]:[Tuote]],2,FALSE)</f>
        <v>Multidigiboxi</v>
      </c>
      <c r="K4016" s="3">
        <f>VLOOKUP(Table_Villen_viihde.accdb[[#This Row],[Tuotenumero]],Table_Villen_viihde.accdb5[[Tuotenumero]:[TuoteryhmäID]],3,FALSE)</f>
        <v>6</v>
      </c>
      <c r="L4016" s="3" t="str">
        <f>VLOOKUP(Table_Villen_viihde.accdb[[#This Row],[Ryhmänro]],Table_Villen_viihde.accdb6[],2,FALSE)</f>
        <v>Digiboxit</v>
      </c>
    </row>
    <row r="4017" spans="1:12" x14ac:dyDescent="0.35">
      <c r="A4017">
        <v>54515</v>
      </c>
      <c r="B4017" s="18">
        <v>42698</v>
      </c>
      <c r="C4017" t="s">
        <v>60</v>
      </c>
      <c r="D4017">
        <v>1</v>
      </c>
      <c r="E4017">
        <v>9</v>
      </c>
      <c r="F4017">
        <v>15</v>
      </c>
      <c r="G4017">
        <v>11.2</v>
      </c>
      <c r="H4017" t="str">
        <f>VLOOKUP(Table_Villen_viihde.accdb[[#This Row],[MyyjäID]],ville_myyjät!$A$2:$B$17,2,FALSE)</f>
        <v>Juuso</v>
      </c>
      <c r="I4017" t="str">
        <f>VLOOKUP(Table_Villen_viihde.accdb[[#This Row],[myyjä]],ville_myyjät!$B$2:$C$17,2,FALSE)</f>
        <v>Mies</v>
      </c>
      <c r="J4017" t="str">
        <f>VLOOKUP(Table_Villen_viihde.accdb[[#This Row],[Tuotenumero]],Table_Villen_viihde.accdb5[[Tuotenumero]:[Tuote]],2,FALSE)</f>
        <v>Antennikaapeli</v>
      </c>
      <c r="K4017" s="3">
        <f>VLOOKUP(Table_Villen_viihde.accdb[[#This Row],[Tuotenumero]],Table_Villen_viihde.accdb5[[Tuotenumero]:[TuoteryhmäID]],3,FALSE)</f>
        <v>4</v>
      </c>
      <c r="L4017" s="3" t="str">
        <f>VLOOKUP(Table_Villen_viihde.accdb[[#This Row],[Ryhmänro]],Table_Villen_viihde.accdb6[],2,FALSE)</f>
        <v>Tarvikkeet</v>
      </c>
    </row>
    <row r="4018" spans="1:12" x14ac:dyDescent="0.35">
      <c r="A4018">
        <v>54516</v>
      </c>
      <c r="B4018" s="18">
        <v>42699</v>
      </c>
      <c r="C4018" t="s">
        <v>60</v>
      </c>
      <c r="D4018">
        <v>1</v>
      </c>
      <c r="E4018">
        <v>16</v>
      </c>
      <c r="F4018">
        <v>15</v>
      </c>
      <c r="G4018">
        <v>10.5</v>
      </c>
      <c r="H4018" t="str">
        <f>VLOOKUP(Table_Villen_viihde.accdb[[#This Row],[MyyjäID]],ville_myyjät!$A$2:$B$17,2,FALSE)</f>
        <v>Kaarina</v>
      </c>
      <c r="I4018" t="str">
        <f>VLOOKUP(Table_Villen_viihde.accdb[[#This Row],[myyjä]],ville_myyjät!$B$2:$C$17,2,FALSE)</f>
        <v>Nainen</v>
      </c>
      <c r="J4018" t="str">
        <f>VLOOKUP(Table_Villen_viihde.accdb[[#This Row],[Tuotenumero]],Table_Villen_viihde.accdb5[[Tuotenumero]:[Tuote]],2,FALSE)</f>
        <v>Antennikaapeli</v>
      </c>
      <c r="K4018" s="3">
        <f>VLOOKUP(Table_Villen_viihde.accdb[[#This Row],[Tuotenumero]],Table_Villen_viihde.accdb5[[Tuotenumero]:[TuoteryhmäID]],3,FALSE)</f>
        <v>4</v>
      </c>
      <c r="L4018" s="3" t="str">
        <f>VLOOKUP(Table_Villen_viihde.accdb[[#This Row],[Ryhmänro]],Table_Villen_viihde.accdb6[],2,FALSE)</f>
        <v>Tarvikkeet</v>
      </c>
    </row>
    <row r="4019" spans="1:12" x14ac:dyDescent="0.35">
      <c r="A4019">
        <v>54517</v>
      </c>
      <c r="B4019" s="18">
        <v>42700</v>
      </c>
      <c r="C4019" t="s">
        <v>59</v>
      </c>
      <c r="D4019">
        <v>1</v>
      </c>
      <c r="E4019">
        <v>13</v>
      </c>
      <c r="F4019">
        <v>243</v>
      </c>
      <c r="G4019">
        <v>127.31</v>
      </c>
      <c r="H4019" t="str">
        <f>VLOOKUP(Table_Villen_viihde.accdb[[#This Row],[MyyjäID]],ville_myyjät!$A$2:$B$17,2,FALSE)</f>
        <v>Kaarlo</v>
      </c>
      <c r="I4019" t="str">
        <f>VLOOKUP(Table_Villen_viihde.accdb[[#This Row],[myyjä]],ville_myyjät!$B$2:$C$17,2,FALSE)</f>
        <v>Mies</v>
      </c>
      <c r="J4019" t="str">
        <f>VLOOKUP(Table_Villen_viihde.accdb[[#This Row],[Tuotenumero]],Table_Villen_viihde.accdb5[[Tuotenumero]:[Tuote]],2,FALSE)</f>
        <v>Levysoitin</v>
      </c>
      <c r="K4019" s="3">
        <f>VLOOKUP(Table_Villen_viihde.accdb[[#This Row],[Tuotenumero]],Table_Villen_viihde.accdb5[[Tuotenumero]:[TuoteryhmäID]],3,FALSE)</f>
        <v>1</v>
      </c>
      <c r="L4019" s="3" t="str">
        <f>VLOOKUP(Table_Villen_viihde.accdb[[#This Row],[Ryhmänro]],Table_Villen_viihde.accdb6[],2,FALSE)</f>
        <v>Äänentoisto</v>
      </c>
    </row>
    <row r="4020" spans="1:12" x14ac:dyDescent="0.35">
      <c r="A4020">
        <v>54518</v>
      </c>
      <c r="B4020" s="18">
        <v>42700</v>
      </c>
      <c r="C4020" t="s">
        <v>60</v>
      </c>
      <c r="D4020">
        <v>1</v>
      </c>
      <c r="E4020">
        <v>7</v>
      </c>
      <c r="F4020">
        <v>14</v>
      </c>
      <c r="G4020">
        <v>10.82</v>
      </c>
      <c r="H4020" t="str">
        <f>VLOOKUP(Table_Villen_viihde.accdb[[#This Row],[MyyjäID]],ville_myyjät!$A$2:$B$17,2,FALSE)</f>
        <v>Kaija</v>
      </c>
      <c r="I4020" t="str">
        <f>VLOOKUP(Table_Villen_viihde.accdb[[#This Row],[myyjä]],ville_myyjät!$B$2:$C$17,2,FALSE)</f>
        <v>Nainen</v>
      </c>
      <c r="J4020" t="str">
        <f>VLOOKUP(Table_Villen_viihde.accdb[[#This Row],[Tuotenumero]],Table_Villen_viihde.accdb5[[Tuotenumero]:[Tuote]],2,FALSE)</f>
        <v>Antennikaapeli</v>
      </c>
      <c r="K4020" s="3">
        <f>VLOOKUP(Table_Villen_viihde.accdb[[#This Row],[Tuotenumero]],Table_Villen_viihde.accdb5[[Tuotenumero]:[TuoteryhmäID]],3,FALSE)</f>
        <v>4</v>
      </c>
      <c r="L4020" s="3" t="str">
        <f>VLOOKUP(Table_Villen_viihde.accdb[[#This Row],[Ryhmänro]],Table_Villen_viihde.accdb6[],2,FALSE)</f>
        <v>Tarvikkeet</v>
      </c>
    </row>
    <row r="4021" spans="1:12" x14ac:dyDescent="0.35">
      <c r="A4021">
        <v>54519</v>
      </c>
      <c r="B4021" s="18">
        <v>42701</v>
      </c>
      <c r="C4021" t="s">
        <v>60</v>
      </c>
      <c r="D4021">
        <v>1</v>
      </c>
      <c r="E4021">
        <v>11</v>
      </c>
      <c r="F4021">
        <v>14</v>
      </c>
      <c r="G4021">
        <v>10.8</v>
      </c>
      <c r="H4021" t="str">
        <f>VLOOKUP(Table_Villen_viihde.accdb[[#This Row],[MyyjäID]],ville_myyjät!$A$2:$B$17,2,FALSE)</f>
        <v>Kuisma</v>
      </c>
      <c r="I4021" t="str">
        <f>VLOOKUP(Table_Villen_viihde.accdb[[#This Row],[myyjä]],ville_myyjät!$B$2:$C$17,2,FALSE)</f>
        <v>Mies</v>
      </c>
      <c r="J4021" t="str">
        <f>VLOOKUP(Table_Villen_viihde.accdb[[#This Row],[Tuotenumero]],Table_Villen_viihde.accdb5[[Tuotenumero]:[Tuote]],2,FALSE)</f>
        <v>Antennikaapeli</v>
      </c>
      <c r="K4021" s="3">
        <f>VLOOKUP(Table_Villen_viihde.accdb[[#This Row],[Tuotenumero]],Table_Villen_viihde.accdb5[[Tuotenumero]:[TuoteryhmäID]],3,FALSE)</f>
        <v>4</v>
      </c>
      <c r="L4021" s="3" t="str">
        <f>VLOOKUP(Table_Villen_viihde.accdb[[#This Row],[Ryhmänro]],Table_Villen_viihde.accdb6[],2,FALSE)</f>
        <v>Tarvikkeet</v>
      </c>
    </row>
    <row r="4022" spans="1:12" x14ac:dyDescent="0.35">
      <c r="A4022">
        <v>54520</v>
      </c>
      <c r="B4022" s="18">
        <v>42701</v>
      </c>
      <c r="C4022" t="s">
        <v>60</v>
      </c>
      <c r="D4022">
        <v>1</v>
      </c>
      <c r="E4022">
        <v>9</v>
      </c>
      <c r="F4022">
        <v>15</v>
      </c>
      <c r="G4022">
        <v>11.03</v>
      </c>
      <c r="H4022" t="str">
        <f>VLOOKUP(Table_Villen_viihde.accdb[[#This Row],[MyyjäID]],ville_myyjät!$A$2:$B$17,2,FALSE)</f>
        <v>Juuso</v>
      </c>
      <c r="I4022" t="str">
        <f>VLOOKUP(Table_Villen_viihde.accdb[[#This Row],[myyjä]],ville_myyjät!$B$2:$C$17,2,FALSE)</f>
        <v>Mies</v>
      </c>
      <c r="J4022" t="str">
        <f>VLOOKUP(Table_Villen_viihde.accdb[[#This Row],[Tuotenumero]],Table_Villen_viihde.accdb5[[Tuotenumero]:[Tuote]],2,FALSE)</f>
        <v>Antennikaapeli</v>
      </c>
      <c r="K4022" s="3">
        <f>VLOOKUP(Table_Villen_viihde.accdb[[#This Row],[Tuotenumero]],Table_Villen_viihde.accdb5[[Tuotenumero]:[TuoteryhmäID]],3,FALSE)</f>
        <v>4</v>
      </c>
      <c r="L4022" s="3" t="str">
        <f>VLOOKUP(Table_Villen_viihde.accdb[[#This Row],[Ryhmänro]],Table_Villen_viihde.accdb6[],2,FALSE)</f>
        <v>Tarvikkeet</v>
      </c>
    </row>
    <row r="4023" spans="1:12" x14ac:dyDescent="0.35">
      <c r="A4023">
        <v>54521</v>
      </c>
      <c r="B4023" s="18">
        <v>42701</v>
      </c>
      <c r="C4023" t="s">
        <v>58</v>
      </c>
      <c r="D4023">
        <v>1</v>
      </c>
      <c r="E4023">
        <v>7</v>
      </c>
      <c r="F4023">
        <v>18</v>
      </c>
      <c r="G4023">
        <v>9.0500000000000007</v>
      </c>
      <c r="H4023" t="str">
        <f>VLOOKUP(Table_Villen_viihde.accdb[[#This Row],[MyyjäID]],ville_myyjät!$A$2:$B$17,2,FALSE)</f>
        <v>Kaija</v>
      </c>
      <c r="I4023" t="str">
        <f>VLOOKUP(Table_Villen_viihde.accdb[[#This Row],[myyjä]],ville_myyjät!$B$2:$C$17,2,FALSE)</f>
        <v>Nainen</v>
      </c>
      <c r="J4023" t="str">
        <f>VLOOKUP(Table_Villen_viihde.accdb[[#This Row],[Tuotenumero]],Table_Villen_viihde.accdb5[[Tuotenumero]:[Tuote]],2,FALSE)</f>
        <v>USB-kaapeli</v>
      </c>
      <c r="K4023" s="3">
        <f>VLOOKUP(Table_Villen_viihde.accdb[[#This Row],[Tuotenumero]],Table_Villen_viihde.accdb5[[Tuotenumero]:[TuoteryhmäID]],3,FALSE)</f>
        <v>4</v>
      </c>
      <c r="L4023" s="3" t="str">
        <f>VLOOKUP(Table_Villen_viihde.accdb[[#This Row],[Ryhmänro]],Table_Villen_viihde.accdb6[],2,FALSE)</f>
        <v>Tarvikkeet</v>
      </c>
    </row>
    <row r="4024" spans="1:12" x14ac:dyDescent="0.35">
      <c r="A4024">
        <v>54522</v>
      </c>
      <c r="B4024" s="18">
        <v>42702</v>
      </c>
      <c r="C4024" t="s">
        <v>62</v>
      </c>
      <c r="D4024">
        <v>1</v>
      </c>
      <c r="E4024">
        <v>7</v>
      </c>
      <c r="F4024">
        <v>54</v>
      </c>
      <c r="G4024">
        <v>42.8</v>
      </c>
      <c r="H4024" t="str">
        <f>VLOOKUP(Table_Villen_viihde.accdb[[#This Row],[MyyjäID]],ville_myyjät!$A$2:$B$17,2,FALSE)</f>
        <v>Kaija</v>
      </c>
      <c r="I4024" t="str">
        <f>VLOOKUP(Table_Villen_viihde.accdb[[#This Row],[myyjä]],ville_myyjät!$B$2:$C$17,2,FALSE)</f>
        <v>Nainen</v>
      </c>
      <c r="J4024" t="str">
        <f>VLOOKUP(Table_Villen_viihde.accdb[[#This Row],[Tuotenumero]],Table_Villen_viihde.accdb5[[Tuotenumero]:[Tuote]],2,FALSE)</f>
        <v>Kaukosäädin</v>
      </c>
      <c r="K4024" s="3">
        <f>VLOOKUP(Table_Villen_viihde.accdb[[#This Row],[Tuotenumero]],Table_Villen_viihde.accdb5[[Tuotenumero]:[TuoteryhmäID]],3,FALSE)</f>
        <v>4</v>
      </c>
      <c r="L4024" s="3" t="str">
        <f>VLOOKUP(Table_Villen_viihde.accdb[[#This Row],[Ryhmänro]],Table_Villen_viihde.accdb6[],2,FALSE)</f>
        <v>Tarvikkeet</v>
      </c>
    </row>
    <row r="4025" spans="1:12" x14ac:dyDescent="0.35">
      <c r="A4025">
        <v>54523</v>
      </c>
      <c r="B4025" s="18">
        <v>42702</v>
      </c>
      <c r="C4025" t="s">
        <v>60</v>
      </c>
      <c r="D4025">
        <v>1</v>
      </c>
      <c r="E4025">
        <v>1</v>
      </c>
      <c r="F4025">
        <v>15</v>
      </c>
      <c r="G4025">
        <v>11.18</v>
      </c>
      <c r="H4025" t="str">
        <f>VLOOKUP(Table_Villen_viihde.accdb[[#This Row],[MyyjäID]],ville_myyjät!$A$2:$B$17,2,FALSE)</f>
        <v>Liisa</v>
      </c>
      <c r="I4025" t="str">
        <f>VLOOKUP(Table_Villen_viihde.accdb[[#This Row],[myyjä]],ville_myyjät!$B$2:$C$17,2,FALSE)</f>
        <v>Nainen</v>
      </c>
      <c r="J4025" t="str">
        <f>VLOOKUP(Table_Villen_viihde.accdb[[#This Row],[Tuotenumero]],Table_Villen_viihde.accdb5[[Tuotenumero]:[Tuote]],2,FALSE)</f>
        <v>Antennikaapeli</v>
      </c>
      <c r="K4025" s="3">
        <f>VLOOKUP(Table_Villen_viihde.accdb[[#This Row],[Tuotenumero]],Table_Villen_viihde.accdb5[[Tuotenumero]:[TuoteryhmäID]],3,FALSE)</f>
        <v>4</v>
      </c>
      <c r="L4025" s="3" t="str">
        <f>VLOOKUP(Table_Villen_viihde.accdb[[#This Row],[Ryhmänro]],Table_Villen_viihde.accdb6[],2,FALSE)</f>
        <v>Tarvikkeet</v>
      </c>
    </row>
    <row r="4026" spans="1:12" x14ac:dyDescent="0.35">
      <c r="A4026">
        <v>54524</v>
      </c>
      <c r="B4026" s="18">
        <v>42702</v>
      </c>
      <c r="C4026" t="s">
        <v>61</v>
      </c>
      <c r="D4026">
        <v>1</v>
      </c>
      <c r="E4026">
        <v>6</v>
      </c>
      <c r="F4026">
        <v>346</v>
      </c>
      <c r="G4026">
        <v>227.52</v>
      </c>
      <c r="H4026" t="str">
        <f>VLOOKUP(Table_Villen_viihde.accdb[[#This Row],[MyyjäID]],ville_myyjät!$A$2:$B$17,2,FALSE)</f>
        <v>Mikko</v>
      </c>
      <c r="I4026" t="str">
        <f>VLOOKUP(Table_Villen_viihde.accdb[[#This Row],[myyjä]],ville_myyjät!$B$2:$C$17,2,FALSE)</f>
        <v>Mies</v>
      </c>
      <c r="J4026" t="str">
        <f>VLOOKUP(Table_Villen_viihde.accdb[[#This Row],[Tuotenumero]],Table_Villen_viihde.accdb5[[Tuotenumero]:[Tuote]],2,FALSE)</f>
        <v>TV32</v>
      </c>
      <c r="K4026" s="3">
        <f>VLOOKUP(Table_Villen_viihde.accdb[[#This Row],[Tuotenumero]],Table_Villen_viihde.accdb5[[Tuotenumero]:[TuoteryhmäID]],3,FALSE)</f>
        <v>3</v>
      </c>
      <c r="L4026" s="3" t="str">
        <f>VLOOKUP(Table_Villen_viihde.accdb[[#This Row],[Ryhmänro]],Table_Villen_viihde.accdb6[],2,FALSE)</f>
        <v>TV</v>
      </c>
    </row>
    <row r="4027" spans="1:12" x14ac:dyDescent="0.35">
      <c r="A4027">
        <v>54525</v>
      </c>
      <c r="B4027" s="18">
        <v>42703</v>
      </c>
      <c r="C4027" t="s">
        <v>65</v>
      </c>
      <c r="D4027">
        <v>1</v>
      </c>
      <c r="E4027">
        <v>7</v>
      </c>
      <c r="F4027">
        <v>32</v>
      </c>
      <c r="G4027">
        <v>18.91</v>
      </c>
      <c r="H4027" t="str">
        <f>VLOOKUP(Table_Villen_viihde.accdb[[#This Row],[MyyjäID]],ville_myyjät!$A$2:$B$17,2,FALSE)</f>
        <v>Kaija</v>
      </c>
      <c r="I4027" t="str">
        <f>VLOOKUP(Table_Villen_viihde.accdb[[#This Row],[myyjä]],ville_myyjät!$B$2:$C$17,2,FALSE)</f>
        <v>Nainen</v>
      </c>
      <c r="J4027" t="str">
        <f>VLOOKUP(Table_Villen_viihde.accdb[[#This Row],[Tuotenumero]],Table_Villen_viihde.accdb5[[Tuotenumero]:[Tuote]],2,FALSE)</f>
        <v>Liitinsarja</v>
      </c>
      <c r="K4027" s="3">
        <f>VLOOKUP(Table_Villen_viihde.accdb[[#This Row],[Tuotenumero]],Table_Villen_viihde.accdb5[[Tuotenumero]:[TuoteryhmäID]],3,FALSE)</f>
        <v>4</v>
      </c>
      <c r="L4027" s="3" t="str">
        <f>VLOOKUP(Table_Villen_viihde.accdb[[#This Row],[Ryhmänro]],Table_Villen_viihde.accdb6[],2,FALSE)</f>
        <v>Tarvikkeet</v>
      </c>
    </row>
    <row r="4028" spans="1:12" x14ac:dyDescent="0.35">
      <c r="A4028">
        <v>54526</v>
      </c>
      <c r="B4028" s="18">
        <v>42703</v>
      </c>
      <c r="C4028" t="s">
        <v>60</v>
      </c>
      <c r="D4028">
        <v>1</v>
      </c>
      <c r="E4028">
        <v>7</v>
      </c>
      <c r="F4028">
        <v>14</v>
      </c>
      <c r="G4028">
        <v>11.07</v>
      </c>
      <c r="H4028" t="str">
        <f>VLOOKUP(Table_Villen_viihde.accdb[[#This Row],[MyyjäID]],ville_myyjät!$A$2:$B$17,2,FALSE)</f>
        <v>Kaija</v>
      </c>
      <c r="I4028" t="str">
        <f>VLOOKUP(Table_Villen_viihde.accdb[[#This Row],[myyjä]],ville_myyjät!$B$2:$C$17,2,FALSE)</f>
        <v>Nainen</v>
      </c>
      <c r="J4028" t="str">
        <f>VLOOKUP(Table_Villen_viihde.accdb[[#This Row],[Tuotenumero]],Table_Villen_viihde.accdb5[[Tuotenumero]:[Tuote]],2,FALSE)</f>
        <v>Antennikaapeli</v>
      </c>
      <c r="K4028" s="3">
        <f>VLOOKUP(Table_Villen_viihde.accdb[[#This Row],[Tuotenumero]],Table_Villen_viihde.accdb5[[Tuotenumero]:[TuoteryhmäID]],3,FALSE)</f>
        <v>4</v>
      </c>
      <c r="L4028" s="3" t="str">
        <f>VLOOKUP(Table_Villen_viihde.accdb[[#This Row],[Ryhmänro]],Table_Villen_viihde.accdb6[],2,FALSE)</f>
        <v>Tarvikkeet</v>
      </c>
    </row>
    <row r="4029" spans="1:12" x14ac:dyDescent="0.35">
      <c r="A4029">
        <v>54527</v>
      </c>
      <c r="B4029" s="18">
        <v>42703</v>
      </c>
      <c r="C4029" t="s">
        <v>60</v>
      </c>
      <c r="D4029">
        <v>1</v>
      </c>
      <c r="E4029">
        <v>11</v>
      </c>
      <c r="F4029">
        <v>15</v>
      </c>
      <c r="G4029">
        <v>10.5</v>
      </c>
      <c r="H4029" t="str">
        <f>VLOOKUP(Table_Villen_viihde.accdb[[#This Row],[MyyjäID]],ville_myyjät!$A$2:$B$17,2,FALSE)</f>
        <v>Kuisma</v>
      </c>
      <c r="I4029" t="str">
        <f>VLOOKUP(Table_Villen_viihde.accdb[[#This Row],[myyjä]],ville_myyjät!$B$2:$C$17,2,FALSE)</f>
        <v>Mies</v>
      </c>
      <c r="J4029" t="str">
        <f>VLOOKUP(Table_Villen_viihde.accdb[[#This Row],[Tuotenumero]],Table_Villen_viihde.accdb5[[Tuotenumero]:[Tuote]],2,FALSE)</f>
        <v>Antennikaapeli</v>
      </c>
      <c r="K4029" s="3">
        <f>VLOOKUP(Table_Villen_viihde.accdb[[#This Row],[Tuotenumero]],Table_Villen_viihde.accdb5[[Tuotenumero]:[TuoteryhmäID]],3,FALSE)</f>
        <v>4</v>
      </c>
      <c r="L4029" s="3" t="str">
        <f>VLOOKUP(Table_Villen_viihde.accdb[[#This Row],[Ryhmänro]],Table_Villen_viihde.accdb6[],2,FALSE)</f>
        <v>Tarvikkeet</v>
      </c>
    </row>
    <row r="4030" spans="1:12" x14ac:dyDescent="0.35">
      <c r="A4030">
        <v>54528</v>
      </c>
      <c r="B4030" s="18">
        <v>42704</v>
      </c>
      <c r="C4030" t="s">
        <v>60</v>
      </c>
      <c r="D4030">
        <v>1</v>
      </c>
      <c r="E4030">
        <v>10</v>
      </c>
      <c r="F4030">
        <v>15</v>
      </c>
      <c r="G4030">
        <v>10.17</v>
      </c>
      <c r="H4030" t="str">
        <f>VLOOKUP(Table_Villen_viihde.accdb[[#This Row],[MyyjäID]],ville_myyjät!$A$2:$B$17,2,FALSE)</f>
        <v>Ilona</v>
      </c>
      <c r="I4030" t="str">
        <f>VLOOKUP(Table_Villen_viihde.accdb[[#This Row],[myyjä]],ville_myyjät!$B$2:$C$17,2,FALSE)</f>
        <v>Nainen</v>
      </c>
      <c r="J4030" t="str">
        <f>VLOOKUP(Table_Villen_viihde.accdb[[#This Row],[Tuotenumero]],Table_Villen_viihde.accdb5[[Tuotenumero]:[Tuote]],2,FALSE)</f>
        <v>Antennikaapeli</v>
      </c>
      <c r="K4030" s="3">
        <f>VLOOKUP(Table_Villen_viihde.accdb[[#This Row],[Tuotenumero]],Table_Villen_viihde.accdb5[[Tuotenumero]:[TuoteryhmäID]],3,FALSE)</f>
        <v>4</v>
      </c>
      <c r="L4030" s="3" t="str">
        <f>VLOOKUP(Table_Villen_viihde.accdb[[#This Row],[Ryhmänro]],Table_Villen_viihde.accdb6[],2,FALSE)</f>
        <v>Tarvikkeet</v>
      </c>
    </row>
    <row r="4031" spans="1:12" x14ac:dyDescent="0.35">
      <c r="A4031">
        <v>54529</v>
      </c>
      <c r="B4031" s="18">
        <v>42705</v>
      </c>
      <c r="C4031" t="s">
        <v>60</v>
      </c>
      <c r="D4031">
        <v>1</v>
      </c>
      <c r="E4031">
        <v>9</v>
      </c>
      <c r="F4031">
        <v>14</v>
      </c>
      <c r="G4031">
        <v>10.84</v>
      </c>
      <c r="H4031" t="str">
        <f>VLOOKUP(Table_Villen_viihde.accdb[[#This Row],[MyyjäID]],ville_myyjät!$A$2:$B$17,2,FALSE)</f>
        <v>Juuso</v>
      </c>
      <c r="I4031" t="str">
        <f>VLOOKUP(Table_Villen_viihde.accdb[[#This Row],[myyjä]],ville_myyjät!$B$2:$C$17,2,FALSE)</f>
        <v>Mies</v>
      </c>
      <c r="J4031" t="str">
        <f>VLOOKUP(Table_Villen_viihde.accdb[[#This Row],[Tuotenumero]],Table_Villen_viihde.accdb5[[Tuotenumero]:[Tuote]],2,FALSE)</f>
        <v>Antennikaapeli</v>
      </c>
      <c r="K4031" s="3">
        <f>VLOOKUP(Table_Villen_viihde.accdb[[#This Row],[Tuotenumero]],Table_Villen_viihde.accdb5[[Tuotenumero]:[TuoteryhmäID]],3,FALSE)</f>
        <v>4</v>
      </c>
      <c r="L4031" s="3" t="str">
        <f>VLOOKUP(Table_Villen_viihde.accdb[[#This Row],[Ryhmänro]],Table_Villen_viihde.accdb6[],2,FALSE)</f>
        <v>Tarvikkeet</v>
      </c>
    </row>
    <row r="4032" spans="1:12" x14ac:dyDescent="0.35">
      <c r="A4032">
        <v>54530</v>
      </c>
      <c r="B4032" s="18">
        <v>42705</v>
      </c>
      <c r="C4032" t="s">
        <v>59</v>
      </c>
      <c r="D4032">
        <v>1</v>
      </c>
      <c r="E4032">
        <v>13</v>
      </c>
      <c r="F4032">
        <v>235</v>
      </c>
      <c r="G4032">
        <v>131.43</v>
      </c>
      <c r="H4032" t="str">
        <f>VLOOKUP(Table_Villen_viihde.accdb[[#This Row],[MyyjäID]],ville_myyjät!$A$2:$B$17,2,FALSE)</f>
        <v>Kaarlo</v>
      </c>
      <c r="I4032" t="str">
        <f>VLOOKUP(Table_Villen_viihde.accdb[[#This Row],[myyjä]],ville_myyjät!$B$2:$C$17,2,FALSE)</f>
        <v>Mies</v>
      </c>
      <c r="J4032" t="str">
        <f>VLOOKUP(Table_Villen_viihde.accdb[[#This Row],[Tuotenumero]],Table_Villen_viihde.accdb5[[Tuotenumero]:[Tuote]],2,FALSE)</f>
        <v>Levysoitin</v>
      </c>
      <c r="K4032" s="3">
        <f>VLOOKUP(Table_Villen_viihde.accdb[[#This Row],[Tuotenumero]],Table_Villen_viihde.accdb5[[Tuotenumero]:[TuoteryhmäID]],3,FALSE)</f>
        <v>1</v>
      </c>
      <c r="L4032" s="3" t="str">
        <f>VLOOKUP(Table_Villen_viihde.accdb[[#This Row],[Ryhmänro]],Table_Villen_viihde.accdb6[],2,FALSE)</f>
        <v>Äänentoisto</v>
      </c>
    </row>
    <row r="4033" spans="1:12" x14ac:dyDescent="0.35">
      <c r="A4033">
        <v>54531</v>
      </c>
      <c r="B4033" s="18">
        <v>42706</v>
      </c>
      <c r="C4033" t="s">
        <v>61</v>
      </c>
      <c r="D4033">
        <v>1</v>
      </c>
      <c r="E4033">
        <v>10</v>
      </c>
      <c r="F4033">
        <v>321</v>
      </c>
      <c r="G4033">
        <v>216.87</v>
      </c>
      <c r="H4033" t="str">
        <f>VLOOKUP(Table_Villen_viihde.accdb[[#This Row],[MyyjäID]],ville_myyjät!$A$2:$B$17,2,FALSE)</f>
        <v>Ilona</v>
      </c>
      <c r="I4033" t="str">
        <f>VLOOKUP(Table_Villen_viihde.accdb[[#This Row],[myyjä]],ville_myyjät!$B$2:$C$17,2,FALSE)</f>
        <v>Nainen</v>
      </c>
      <c r="J4033" t="str">
        <f>VLOOKUP(Table_Villen_viihde.accdb[[#This Row],[Tuotenumero]],Table_Villen_viihde.accdb5[[Tuotenumero]:[Tuote]],2,FALSE)</f>
        <v>TV32</v>
      </c>
      <c r="K4033" s="3">
        <f>VLOOKUP(Table_Villen_viihde.accdb[[#This Row],[Tuotenumero]],Table_Villen_viihde.accdb5[[Tuotenumero]:[TuoteryhmäID]],3,FALSE)</f>
        <v>3</v>
      </c>
      <c r="L4033" s="3" t="str">
        <f>VLOOKUP(Table_Villen_viihde.accdb[[#This Row],[Ryhmänro]],Table_Villen_viihde.accdb6[],2,FALSE)</f>
        <v>TV</v>
      </c>
    </row>
    <row r="4034" spans="1:12" x14ac:dyDescent="0.35">
      <c r="A4034">
        <v>54532</v>
      </c>
      <c r="B4034" s="18">
        <v>42706</v>
      </c>
      <c r="C4034" t="s">
        <v>60</v>
      </c>
      <c r="D4034">
        <v>1</v>
      </c>
      <c r="E4034">
        <v>3</v>
      </c>
      <c r="F4034">
        <v>15</v>
      </c>
      <c r="G4034">
        <v>10.58</v>
      </c>
      <c r="H4034" t="str">
        <f>VLOOKUP(Table_Villen_viihde.accdb[[#This Row],[MyyjäID]],ville_myyjät!$A$2:$B$17,2,FALSE)</f>
        <v>Helena</v>
      </c>
      <c r="I4034" t="str">
        <f>VLOOKUP(Table_Villen_viihde.accdb[[#This Row],[myyjä]],ville_myyjät!$B$2:$C$17,2,FALSE)</f>
        <v>Nainen</v>
      </c>
      <c r="J4034" t="str">
        <f>VLOOKUP(Table_Villen_viihde.accdb[[#This Row],[Tuotenumero]],Table_Villen_viihde.accdb5[[Tuotenumero]:[Tuote]],2,FALSE)</f>
        <v>Antennikaapeli</v>
      </c>
      <c r="K4034" s="3">
        <f>VLOOKUP(Table_Villen_viihde.accdb[[#This Row],[Tuotenumero]],Table_Villen_viihde.accdb5[[Tuotenumero]:[TuoteryhmäID]],3,FALSE)</f>
        <v>4</v>
      </c>
      <c r="L4034" s="3" t="str">
        <f>VLOOKUP(Table_Villen_viihde.accdb[[#This Row],[Ryhmänro]],Table_Villen_viihde.accdb6[],2,FALSE)</f>
        <v>Tarvikkeet</v>
      </c>
    </row>
    <row r="4035" spans="1:12" x14ac:dyDescent="0.35">
      <c r="A4035">
        <v>54533</v>
      </c>
      <c r="B4035" s="18">
        <v>42707</v>
      </c>
      <c r="C4035" t="s">
        <v>60</v>
      </c>
      <c r="D4035">
        <v>1</v>
      </c>
      <c r="E4035">
        <v>2</v>
      </c>
      <c r="F4035">
        <v>15</v>
      </c>
      <c r="G4035">
        <v>10.7</v>
      </c>
      <c r="H4035" t="str">
        <f>VLOOKUP(Table_Villen_viihde.accdb[[#This Row],[MyyjäID]],ville_myyjät!$A$2:$B$17,2,FALSE)</f>
        <v>Maija</v>
      </c>
      <c r="I4035" t="str">
        <f>VLOOKUP(Table_Villen_viihde.accdb[[#This Row],[myyjä]],ville_myyjät!$B$2:$C$17,2,FALSE)</f>
        <v>Nainen</v>
      </c>
      <c r="J4035" t="str">
        <f>VLOOKUP(Table_Villen_viihde.accdb[[#This Row],[Tuotenumero]],Table_Villen_viihde.accdb5[[Tuotenumero]:[Tuote]],2,FALSE)</f>
        <v>Antennikaapeli</v>
      </c>
      <c r="K4035" s="3">
        <f>VLOOKUP(Table_Villen_viihde.accdb[[#This Row],[Tuotenumero]],Table_Villen_viihde.accdb5[[Tuotenumero]:[TuoteryhmäID]],3,FALSE)</f>
        <v>4</v>
      </c>
      <c r="L4035" s="3" t="str">
        <f>VLOOKUP(Table_Villen_viihde.accdb[[#This Row],[Ryhmänro]],Table_Villen_viihde.accdb6[],2,FALSE)</f>
        <v>Tarvikkeet</v>
      </c>
    </row>
    <row r="4036" spans="1:12" x14ac:dyDescent="0.35">
      <c r="A4036">
        <v>54534</v>
      </c>
      <c r="B4036" s="18">
        <v>42707</v>
      </c>
      <c r="C4036" t="s">
        <v>58</v>
      </c>
      <c r="D4036">
        <v>1</v>
      </c>
      <c r="E4036">
        <v>16</v>
      </c>
      <c r="F4036">
        <v>17</v>
      </c>
      <c r="G4036">
        <v>9.52</v>
      </c>
      <c r="H4036" t="str">
        <f>VLOOKUP(Table_Villen_viihde.accdb[[#This Row],[MyyjäID]],ville_myyjät!$A$2:$B$17,2,FALSE)</f>
        <v>Kaarina</v>
      </c>
      <c r="I4036" t="str">
        <f>VLOOKUP(Table_Villen_viihde.accdb[[#This Row],[myyjä]],ville_myyjät!$B$2:$C$17,2,FALSE)</f>
        <v>Nainen</v>
      </c>
      <c r="J4036" t="str">
        <f>VLOOKUP(Table_Villen_viihde.accdb[[#This Row],[Tuotenumero]],Table_Villen_viihde.accdb5[[Tuotenumero]:[Tuote]],2,FALSE)</f>
        <v>USB-kaapeli</v>
      </c>
      <c r="K4036" s="3">
        <f>VLOOKUP(Table_Villen_viihde.accdb[[#This Row],[Tuotenumero]],Table_Villen_viihde.accdb5[[Tuotenumero]:[TuoteryhmäID]],3,FALSE)</f>
        <v>4</v>
      </c>
      <c r="L4036" s="3" t="str">
        <f>VLOOKUP(Table_Villen_viihde.accdb[[#This Row],[Ryhmänro]],Table_Villen_viihde.accdb6[],2,FALSE)</f>
        <v>Tarvikkeet</v>
      </c>
    </row>
    <row r="4037" spans="1:12" x14ac:dyDescent="0.35">
      <c r="A4037">
        <v>54535</v>
      </c>
      <c r="B4037" s="18">
        <v>42707</v>
      </c>
      <c r="C4037" t="s">
        <v>59</v>
      </c>
      <c r="D4037">
        <v>1</v>
      </c>
      <c r="E4037">
        <v>5</v>
      </c>
      <c r="F4037">
        <v>238</v>
      </c>
      <c r="G4037">
        <v>138.55000000000001</v>
      </c>
      <c r="H4037" t="str">
        <f>VLOOKUP(Table_Villen_viihde.accdb[[#This Row],[MyyjäID]],ville_myyjät!$A$2:$B$17,2,FALSE)</f>
        <v>Petri</v>
      </c>
      <c r="I4037" t="str">
        <f>VLOOKUP(Table_Villen_viihde.accdb[[#This Row],[myyjä]],ville_myyjät!$B$2:$C$17,2,FALSE)</f>
        <v>Mies</v>
      </c>
      <c r="J4037" t="str">
        <f>VLOOKUP(Table_Villen_viihde.accdb[[#This Row],[Tuotenumero]],Table_Villen_viihde.accdb5[[Tuotenumero]:[Tuote]],2,FALSE)</f>
        <v>Levysoitin</v>
      </c>
      <c r="K4037" s="3">
        <f>VLOOKUP(Table_Villen_viihde.accdb[[#This Row],[Tuotenumero]],Table_Villen_viihde.accdb5[[Tuotenumero]:[TuoteryhmäID]],3,FALSE)</f>
        <v>1</v>
      </c>
      <c r="L4037" s="3" t="str">
        <f>VLOOKUP(Table_Villen_viihde.accdb[[#This Row],[Ryhmänro]],Table_Villen_viihde.accdb6[],2,FALSE)</f>
        <v>Äänentoisto</v>
      </c>
    </row>
    <row r="4038" spans="1:12" x14ac:dyDescent="0.35">
      <c r="A4038">
        <v>54536</v>
      </c>
      <c r="B4038" s="18">
        <v>42708</v>
      </c>
      <c r="C4038" t="s">
        <v>60</v>
      </c>
      <c r="D4038">
        <v>1</v>
      </c>
      <c r="E4038">
        <v>5</v>
      </c>
      <c r="F4038">
        <v>14</v>
      </c>
      <c r="G4038">
        <v>10.36</v>
      </c>
      <c r="H4038" t="str">
        <f>VLOOKUP(Table_Villen_viihde.accdb[[#This Row],[MyyjäID]],ville_myyjät!$A$2:$B$17,2,FALSE)</f>
        <v>Petri</v>
      </c>
      <c r="I4038" t="str">
        <f>VLOOKUP(Table_Villen_viihde.accdb[[#This Row],[myyjä]],ville_myyjät!$B$2:$C$17,2,FALSE)</f>
        <v>Mies</v>
      </c>
      <c r="J4038" t="str">
        <f>VLOOKUP(Table_Villen_viihde.accdb[[#This Row],[Tuotenumero]],Table_Villen_viihde.accdb5[[Tuotenumero]:[Tuote]],2,FALSE)</f>
        <v>Antennikaapeli</v>
      </c>
      <c r="K4038" s="3">
        <f>VLOOKUP(Table_Villen_viihde.accdb[[#This Row],[Tuotenumero]],Table_Villen_viihde.accdb5[[Tuotenumero]:[TuoteryhmäID]],3,FALSE)</f>
        <v>4</v>
      </c>
      <c r="L4038" s="3" t="str">
        <f>VLOOKUP(Table_Villen_viihde.accdb[[#This Row],[Ryhmänro]],Table_Villen_viihde.accdb6[],2,FALSE)</f>
        <v>Tarvikkeet</v>
      </c>
    </row>
    <row r="4039" spans="1:12" x14ac:dyDescent="0.35">
      <c r="A4039">
        <v>54537</v>
      </c>
      <c r="B4039" s="18">
        <v>42709</v>
      </c>
      <c r="C4039" t="s">
        <v>60</v>
      </c>
      <c r="D4039">
        <v>1</v>
      </c>
      <c r="E4039">
        <v>1</v>
      </c>
      <c r="F4039">
        <v>15</v>
      </c>
      <c r="G4039">
        <v>10.83</v>
      </c>
      <c r="H4039" t="str">
        <f>VLOOKUP(Table_Villen_viihde.accdb[[#This Row],[MyyjäID]],ville_myyjät!$A$2:$B$17,2,FALSE)</f>
        <v>Liisa</v>
      </c>
      <c r="I4039" t="str">
        <f>VLOOKUP(Table_Villen_viihde.accdb[[#This Row],[myyjä]],ville_myyjät!$B$2:$C$17,2,FALSE)</f>
        <v>Nainen</v>
      </c>
      <c r="J4039" t="str">
        <f>VLOOKUP(Table_Villen_viihde.accdb[[#This Row],[Tuotenumero]],Table_Villen_viihde.accdb5[[Tuotenumero]:[Tuote]],2,FALSE)</f>
        <v>Antennikaapeli</v>
      </c>
      <c r="K4039" s="3">
        <f>VLOOKUP(Table_Villen_viihde.accdb[[#This Row],[Tuotenumero]],Table_Villen_viihde.accdb5[[Tuotenumero]:[TuoteryhmäID]],3,FALSE)</f>
        <v>4</v>
      </c>
      <c r="L4039" s="3" t="str">
        <f>VLOOKUP(Table_Villen_viihde.accdb[[#This Row],[Ryhmänro]],Table_Villen_viihde.accdb6[],2,FALSE)</f>
        <v>Tarvikkeet</v>
      </c>
    </row>
    <row r="4040" spans="1:12" x14ac:dyDescent="0.35">
      <c r="A4040">
        <v>54538</v>
      </c>
      <c r="B4040" s="18">
        <v>42709</v>
      </c>
      <c r="C4040" t="s">
        <v>61</v>
      </c>
      <c r="D4040">
        <v>1</v>
      </c>
      <c r="E4040">
        <v>7</v>
      </c>
      <c r="F4040">
        <v>316</v>
      </c>
      <c r="G4040">
        <v>216.65</v>
      </c>
      <c r="H4040" t="str">
        <f>VLOOKUP(Table_Villen_viihde.accdb[[#This Row],[MyyjäID]],ville_myyjät!$A$2:$B$17,2,FALSE)</f>
        <v>Kaija</v>
      </c>
      <c r="I4040" t="str">
        <f>VLOOKUP(Table_Villen_viihde.accdb[[#This Row],[myyjä]],ville_myyjät!$B$2:$C$17,2,FALSE)</f>
        <v>Nainen</v>
      </c>
      <c r="J4040" t="str">
        <f>VLOOKUP(Table_Villen_viihde.accdb[[#This Row],[Tuotenumero]],Table_Villen_viihde.accdb5[[Tuotenumero]:[Tuote]],2,FALSE)</f>
        <v>TV32</v>
      </c>
      <c r="K4040" s="3">
        <f>VLOOKUP(Table_Villen_viihde.accdb[[#This Row],[Tuotenumero]],Table_Villen_viihde.accdb5[[Tuotenumero]:[TuoteryhmäID]],3,FALSE)</f>
        <v>3</v>
      </c>
      <c r="L4040" s="3" t="str">
        <f>VLOOKUP(Table_Villen_viihde.accdb[[#This Row],[Ryhmänro]],Table_Villen_viihde.accdb6[],2,FALSE)</f>
        <v>TV</v>
      </c>
    </row>
    <row r="4041" spans="1:12" x14ac:dyDescent="0.35">
      <c r="A4041">
        <v>54539</v>
      </c>
      <c r="B4041" s="18">
        <v>42710</v>
      </c>
      <c r="C4041" t="s">
        <v>60</v>
      </c>
      <c r="D4041">
        <v>1</v>
      </c>
      <c r="E4041">
        <v>6</v>
      </c>
      <c r="F4041">
        <v>14</v>
      </c>
      <c r="G4041">
        <v>10.3</v>
      </c>
      <c r="H4041" t="str">
        <f>VLOOKUP(Table_Villen_viihde.accdb[[#This Row],[MyyjäID]],ville_myyjät!$A$2:$B$17,2,FALSE)</f>
        <v>Mikko</v>
      </c>
      <c r="I4041" t="str">
        <f>VLOOKUP(Table_Villen_viihde.accdb[[#This Row],[myyjä]],ville_myyjät!$B$2:$C$17,2,FALSE)</f>
        <v>Mies</v>
      </c>
      <c r="J4041" t="str">
        <f>VLOOKUP(Table_Villen_viihde.accdb[[#This Row],[Tuotenumero]],Table_Villen_viihde.accdb5[[Tuotenumero]:[Tuote]],2,FALSE)</f>
        <v>Antennikaapeli</v>
      </c>
      <c r="K4041" s="3">
        <f>VLOOKUP(Table_Villen_viihde.accdb[[#This Row],[Tuotenumero]],Table_Villen_viihde.accdb5[[Tuotenumero]:[TuoteryhmäID]],3,FALSE)</f>
        <v>4</v>
      </c>
      <c r="L4041" s="3" t="str">
        <f>VLOOKUP(Table_Villen_viihde.accdb[[#This Row],[Ryhmänro]],Table_Villen_viihde.accdb6[],2,FALSE)</f>
        <v>Tarvikkeet</v>
      </c>
    </row>
    <row r="4042" spans="1:12" x14ac:dyDescent="0.35">
      <c r="A4042">
        <v>54540</v>
      </c>
      <c r="B4042" s="18">
        <v>42710</v>
      </c>
      <c r="C4042" t="s">
        <v>59</v>
      </c>
      <c r="D4042">
        <v>1</v>
      </c>
      <c r="E4042">
        <v>7</v>
      </c>
      <c r="F4042">
        <v>235</v>
      </c>
      <c r="G4042">
        <v>137.38999999999999</v>
      </c>
      <c r="H4042" t="str">
        <f>VLOOKUP(Table_Villen_viihde.accdb[[#This Row],[MyyjäID]],ville_myyjät!$A$2:$B$17,2,FALSE)</f>
        <v>Kaija</v>
      </c>
      <c r="I4042" t="str">
        <f>VLOOKUP(Table_Villen_viihde.accdb[[#This Row],[myyjä]],ville_myyjät!$B$2:$C$17,2,FALSE)</f>
        <v>Nainen</v>
      </c>
      <c r="J4042" t="str">
        <f>VLOOKUP(Table_Villen_viihde.accdb[[#This Row],[Tuotenumero]],Table_Villen_viihde.accdb5[[Tuotenumero]:[Tuote]],2,FALSE)</f>
        <v>Levysoitin</v>
      </c>
      <c r="K4042" s="3">
        <f>VLOOKUP(Table_Villen_viihde.accdb[[#This Row],[Tuotenumero]],Table_Villen_viihde.accdb5[[Tuotenumero]:[TuoteryhmäID]],3,FALSE)</f>
        <v>1</v>
      </c>
      <c r="L4042" s="3" t="str">
        <f>VLOOKUP(Table_Villen_viihde.accdb[[#This Row],[Ryhmänro]],Table_Villen_viihde.accdb6[],2,FALSE)</f>
        <v>Äänentoisto</v>
      </c>
    </row>
    <row r="4043" spans="1:12" x14ac:dyDescent="0.35">
      <c r="A4043">
        <v>54541</v>
      </c>
      <c r="B4043" s="18">
        <v>42710</v>
      </c>
      <c r="C4043" t="s">
        <v>60</v>
      </c>
      <c r="D4043">
        <v>1</v>
      </c>
      <c r="E4043">
        <v>6</v>
      </c>
      <c r="F4043">
        <v>14</v>
      </c>
      <c r="G4043">
        <v>10.49</v>
      </c>
      <c r="H4043" t="str">
        <f>VLOOKUP(Table_Villen_viihde.accdb[[#This Row],[MyyjäID]],ville_myyjät!$A$2:$B$17,2,FALSE)</f>
        <v>Mikko</v>
      </c>
      <c r="I4043" t="str">
        <f>VLOOKUP(Table_Villen_viihde.accdb[[#This Row],[myyjä]],ville_myyjät!$B$2:$C$17,2,FALSE)</f>
        <v>Mies</v>
      </c>
      <c r="J4043" t="str">
        <f>VLOOKUP(Table_Villen_viihde.accdb[[#This Row],[Tuotenumero]],Table_Villen_viihde.accdb5[[Tuotenumero]:[Tuote]],2,FALSE)</f>
        <v>Antennikaapeli</v>
      </c>
      <c r="K4043" s="3">
        <f>VLOOKUP(Table_Villen_viihde.accdb[[#This Row],[Tuotenumero]],Table_Villen_viihde.accdb5[[Tuotenumero]:[TuoteryhmäID]],3,FALSE)</f>
        <v>4</v>
      </c>
      <c r="L4043" s="3" t="str">
        <f>VLOOKUP(Table_Villen_viihde.accdb[[#This Row],[Ryhmänro]],Table_Villen_viihde.accdb6[],2,FALSE)</f>
        <v>Tarvikkeet</v>
      </c>
    </row>
    <row r="4044" spans="1:12" x14ac:dyDescent="0.35">
      <c r="A4044">
        <v>54542</v>
      </c>
      <c r="B4044" s="18">
        <v>42710</v>
      </c>
      <c r="C4044" t="s">
        <v>60</v>
      </c>
      <c r="D4044">
        <v>1</v>
      </c>
      <c r="E4044">
        <v>7</v>
      </c>
      <c r="F4044">
        <v>14</v>
      </c>
      <c r="G4044">
        <v>10.210000000000001</v>
      </c>
      <c r="H4044" t="str">
        <f>VLOOKUP(Table_Villen_viihde.accdb[[#This Row],[MyyjäID]],ville_myyjät!$A$2:$B$17,2,FALSE)</f>
        <v>Kaija</v>
      </c>
      <c r="I4044" t="str">
        <f>VLOOKUP(Table_Villen_viihde.accdb[[#This Row],[myyjä]],ville_myyjät!$B$2:$C$17,2,FALSE)</f>
        <v>Nainen</v>
      </c>
      <c r="J4044" t="str">
        <f>VLOOKUP(Table_Villen_viihde.accdb[[#This Row],[Tuotenumero]],Table_Villen_viihde.accdb5[[Tuotenumero]:[Tuote]],2,FALSE)</f>
        <v>Antennikaapeli</v>
      </c>
      <c r="K4044" s="3">
        <f>VLOOKUP(Table_Villen_viihde.accdb[[#This Row],[Tuotenumero]],Table_Villen_viihde.accdb5[[Tuotenumero]:[TuoteryhmäID]],3,FALSE)</f>
        <v>4</v>
      </c>
      <c r="L4044" s="3" t="str">
        <f>VLOOKUP(Table_Villen_viihde.accdb[[#This Row],[Ryhmänro]],Table_Villen_viihde.accdb6[],2,FALSE)</f>
        <v>Tarvikkeet</v>
      </c>
    </row>
    <row r="4045" spans="1:12" x14ac:dyDescent="0.35">
      <c r="A4045">
        <v>54543</v>
      </c>
      <c r="B4045" s="18">
        <v>42711</v>
      </c>
      <c r="C4045" t="s">
        <v>60</v>
      </c>
      <c r="D4045">
        <v>1</v>
      </c>
      <c r="E4045">
        <v>6</v>
      </c>
      <c r="F4045">
        <v>15</v>
      </c>
      <c r="G4045">
        <v>10.3</v>
      </c>
      <c r="H4045" t="str">
        <f>VLOOKUP(Table_Villen_viihde.accdb[[#This Row],[MyyjäID]],ville_myyjät!$A$2:$B$17,2,FALSE)</f>
        <v>Mikko</v>
      </c>
      <c r="I4045" t="str">
        <f>VLOOKUP(Table_Villen_viihde.accdb[[#This Row],[myyjä]],ville_myyjät!$B$2:$C$17,2,FALSE)</f>
        <v>Mies</v>
      </c>
      <c r="J4045" t="str">
        <f>VLOOKUP(Table_Villen_viihde.accdb[[#This Row],[Tuotenumero]],Table_Villen_viihde.accdb5[[Tuotenumero]:[Tuote]],2,FALSE)</f>
        <v>Antennikaapeli</v>
      </c>
      <c r="K4045" s="3">
        <f>VLOOKUP(Table_Villen_viihde.accdb[[#This Row],[Tuotenumero]],Table_Villen_viihde.accdb5[[Tuotenumero]:[TuoteryhmäID]],3,FALSE)</f>
        <v>4</v>
      </c>
      <c r="L4045" s="3" t="str">
        <f>VLOOKUP(Table_Villen_viihde.accdb[[#This Row],[Ryhmänro]],Table_Villen_viihde.accdb6[],2,FALSE)</f>
        <v>Tarvikkeet</v>
      </c>
    </row>
    <row r="4046" spans="1:12" x14ac:dyDescent="0.35">
      <c r="A4046">
        <v>54544</v>
      </c>
      <c r="B4046" s="18">
        <v>42711</v>
      </c>
      <c r="C4046" t="s">
        <v>65</v>
      </c>
      <c r="D4046">
        <v>1</v>
      </c>
      <c r="E4046">
        <v>7</v>
      </c>
      <c r="F4046">
        <v>31</v>
      </c>
      <c r="G4046">
        <v>19.29</v>
      </c>
      <c r="H4046" t="str">
        <f>VLOOKUP(Table_Villen_viihde.accdb[[#This Row],[MyyjäID]],ville_myyjät!$A$2:$B$17,2,FALSE)</f>
        <v>Kaija</v>
      </c>
      <c r="I4046" t="str">
        <f>VLOOKUP(Table_Villen_viihde.accdb[[#This Row],[myyjä]],ville_myyjät!$B$2:$C$17,2,FALSE)</f>
        <v>Nainen</v>
      </c>
      <c r="J4046" t="str">
        <f>VLOOKUP(Table_Villen_viihde.accdb[[#This Row],[Tuotenumero]],Table_Villen_viihde.accdb5[[Tuotenumero]:[Tuote]],2,FALSE)</f>
        <v>Liitinsarja</v>
      </c>
      <c r="K4046" s="3">
        <f>VLOOKUP(Table_Villen_viihde.accdb[[#This Row],[Tuotenumero]],Table_Villen_viihde.accdb5[[Tuotenumero]:[TuoteryhmäID]],3,FALSE)</f>
        <v>4</v>
      </c>
      <c r="L4046" s="3" t="str">
        <f>VLOOKUP(Table_Villen_viihde.accdb[[#This Row],[Ryhmänro]],Table_Villen_viihde.accdb6[],2,FALSE)</f>
        <v>Tarvikkeet</v>
      </c>
    </row>
    <row r="4047" spans="1:12" x14ac:dyDescent="0.35">
      <c r="A4047">
        <v>54545</v>
      </c>
      <c r="B4047" s="18">
        <v>42711</v>
      </c>
      <c r="C4047" t="s">
        <v>60</v>
      </c>
      <c r="D4047">
        <v>1</v>
      </c>
      <c r="E4047">
        <v>1</v>
      </c>
      <c r="F4047">
        <v>14</v>
      </c>
      <c r="G4047">
        <v>10.15</v>
      </c>
      <c r="H4047" t="str">
        <f>VLOOKUP(Table_Villen_viihde.accdb[[#This Row],[MyyjäID]],ville_myyjät!$A$2:$B$17,2,FALSE)</f>
        <v>Liisa</v>
      </c>
      <c r="I4047" t="str">
        <f>VLOOKUP(Table_Villen_viihde.accdb[[#This Row],[myyjä]],ville_myyjät!$B$2:$C$17,2,FALSE)</f>
        <v>Nainen</v>
      </c>
      <c r="J4047" t="str">
        <f>VLOOKUP(Table_Villen_viihde.accdb[[#This Row],[Tuotenumero]],Table_Villen_viihde.accdb5[[Tuotenumero]:[Tuote]],2,FALSE)</f>
        <v>Antennikaapeli</v>
      </c>
      <c r="K4047" s="3">
        <f>VLOOKUP(Table_Villen_viihde.accdb[[#This Row],[Tuotenumero]],Table_Villen_viihde.accdb5[[Tuotenumero]:[TuoteryhmäID]],3,FALSE)</f>
        <v>4</v>
      </c>
      <c r="L4047" s="3" t="str">
        <f>VLOOKUP(Table_Villen_viihde.accdb[[#This Row],[Ryhmänro]],Table_Villen_viihde.accdb6[],2,FALSE)</f>
        <v>Tarvikkeet</v>
      </c>
    </row>
    <row r="4048" spans="1:12" x14ac:dyDescent="0.35">
      <c r="A4048">
        <v>54546</v>
      </c>
      <c r="B4048" s="18">
        <v>42712</v>
      </c>
      <c r="C4048" t="s">
        <v>60</v>
      </c>
      <c r="D4048">
        <v>1</v>
      </c>
      <c r="E4048">
        <v>1</v>
      </c>
      <c r="F4048">
        <v>15</v>
      </c>
      <c r="G4048">
        <v>10.58</v>
      </c>
      <c r="H4048" t="str">
        <f>VLOOKUP(Table_Villen_viihde.accdb[[#This Row],[MyyjäID]],ville_myyjät!$A$2:$B$17,2,FALSE)</f>
        <v>Liisa</v>
      </c>
      <c r="I4048" t="str">
        <f>VLOOKUP(Table_Villen_viihde.accdb[[#This Row],[myyjä]],ville_myyjät!$B$2:$C$17,2,FALSE)</f>
        <v>Nainen</v>
      </c>
      <c r="J4048" t="str">
        <f>VLOOKUP(Table_Villen_viihde.accdb[[#This Row],[Tuotenumero]],Table_Villen_viihde.accdb5[[Tuotenumero]:[Tuote]],2,FALSE)</f>
        <v>Antennikaapeli</v>
      </c>
      <c r="K4048" s="3">
        <f>VLOOKUP(Table_Villen_viihde.accdb[[#This Row],[Tuotenumero]],Table_Villen_viihde.accdb5[[Tuotenumero]:[TuoteryhmäID]],3,FALSE)</f>
        <v>4</v>
      </c>
      <c r="L4048" s="3" t="str">
        <f>VLOOKUP(Table_Villen_viihde.accdb[[#This Row],[Ryhmänro]],Table_Villen_viihde.accdb6[],2,FALSE)</f>
        <v>Tarvikkeet</v>
      </c>
    </row>
    <row r="4049" spans="1:12" x14ac:dyDescent="0.35">
      <c r="A4049">
        <v>54547</v>
      </c>
      <c r="B4049" s="18">
        <v>42712</v>
      </c>
      <c r="C4049" t="s">
        <v>59</v>
      </c>
      <c r="D4049">
        <v>1</v>
      </c>
      <c r="E4049">
        <v>7</v>
      </c>
      <c r="F4049">
        <v>256</v>
      </c>
      <c r="G4049">
        <v>135.69</v>
      </c>
      <c r="H4049" t="str">
        <f>VLOOKUP(Table_Villen_viihde.accdb[[#This Row],[MyyjäID]],ville_myyjät!$A$2:$B$17,2,FALSE)</f>
        <v>Kaija</v>
      </c>
      <c r="I4049" t="str">
        <f>VLOOKUP(Table_Villen_viihde.accdb[[#This Row],[myyjä]],ville_myyjät!$B$2:$C$17,2,FALSE)</f>
        <v>Nainen</v>
      </c>
      <c r="J4049" t="str">
        <f>VLOOKUP(Table_Villen_viihde.accdb[[#This Row],[Tuotenumero]],Table_Villen_viihde.accdb5[[Tuotenumero]:[Tuote]],2,FALSE)</f>
        <v>Levysoitin</v>
      </c>
      <c r="K4049" s="3">
        <f>VLOOKUP(Table_Villen_viihde.accdb[[#This Row],[Tuotenumero]],Table_Villen_viihde.accdb5[[Tuotenumero]:[TuoteryhmäID]],3,FALSE)</f>
        <v>1</v>
      </c>
      <c r="L4049" s="3" t="str">
        <f>VLOOKUP(Table_Villen_viihde.accdb[[#This Row],[Ryhmänro]],Table_Villen_viihde.accdb6[],2,FALSE)</f>
        <v>Äänentoisto</v>
      </c>
    </row>
    <row r="4050" spans="1:12" x14ac:dyDescent="0.35">
      <c r="A4050">
        <v>54548</v>
      </c>
      <c r="B4050" s="18">
        <v>42713</v>
      </c>
      <c r="C4050" t="s">
        <v>60</v>
      </c>
      <c r="D4050">
        <v>1</v>
      </c>
      <c r="E4050">
        <v>7</v>
      </c>
      <c r="F4050">
        <v>15</v>
      </c>
      <c r="G4050">
        <v>10.51</v>
      </c>
      <c r="H4050" t="str">
        <f>VLOOKUP(Table_Villen_viihde.accdb[[#This Row],[MyyjäID]],ville_myyjät!$A$2:$B$17,2,FALSE)</f>
        <v>Kaija</v>
      </c>
      <c r="I4050" t="str">
        <f>VLOOKUP(Table_Villen_viihde.accdb[[#This Row],[myyjä]],ville_myyjät!$B$2:$C$17,2,FALSE)</f>
        <v>Nainen</v>
      </c>
      <c r="J4050" t="str">
        <f>VLOOKUP(Table_Villen_viihde.accdb[[#This Row],[Tuotenumero]],Table_Villen_viihde.accdb5[[Tuotenumero]:[Tuote]],2,FALSE)</f>
        <v>Antennikaapeli</v>
      </c>
      <c r="K4050" s="3">
        <f>VLOOKUP(Table_Villen_viihde.accdb[[#This Row],[Tuotenumero]],Table_Villen_viihde.accdb5[[Tuotenumero]:[TuoteryhmäID]],3,FALSE)</f>
        <v>4</v>
      </c>
      <c r="L4050" s="3" t="str">
        <f>VLOOKUP(Table_Villen_viihde.accdb[[#This Row],[Ryhmänro]],Table_Villen_viihde.accdb6[],2,FALSE)</f>
        <v>Tarvikkeet</v>
      </c>
    </row>
    <row r="4051" spans="1:12" x14ac:dyDescent="0.35">
      <c r="A4051">
        <v>54549</v>
      </c>
      <c r="B4051" s="18">
        <v>42713</v>
      </c>
      <c r="C4051" t="s">
        <v>60</v>
      </c>
      <c r="D4051">
        <v>1</v>
      </c>
      <c r="E4051">
        <v>2</v>
      </c>
      <c r="F4051">
        <v>14</v>
      </c>
      <c r="G4051">
        <v>10.76</v>
      </c>
      <c r="H4051" t="str">
        <f>VLOOKUP(Table_Villen_viihde.accdb[[#This Row],[MyyjäID]],ville_myyjät!$A$2:$B$17,2,FALSE)</f>
        <v>Maija</v>
      </c>
      <c r="I4051" t="str">
        <f>VLOOKUP(Table_Villen_viihde.accdb[[#This Row],[myyjä]],ville_myyjät!$B$2:$C$17,2,FALSE)</f>
        <v>Nainen</v>
      </c>
      <c r="J4051" t="str">
        <f>VLOOKUP(Table_Villen_viihde.accdb[[#This Row],[Tuotenumero]],Table_Villen_viihde.accdb5[[Tuotenumero]:[Tuote]],2,FALSE)</f>
        <v>Antennikaapeli</v>
      </c>
      <c r="K4051" s="3">
        <f>VLOOKUP(Table_Villen_viihde.accdb[[#This Row],[Tuotenumero]],Table_Villen_viihde.accdb5[[Tuotenumero]:[TuoteryhmäID]],3,FALSE)</f>
        <v>4</v>
      </c>
      <c r="L4051" s="3" t="str">
        <f>VLOOKUP(Table_Villen_viihde.accdb[[#This Row],[Ryhmänro]],Table_Villen_viihde.accdb6[],2,FALSE)</f>
        <v>Tarvikkeet</v>
      </c>
    </row>
    <row r="4052" spans="1:12" x14ac:dyDescent="0.35">
      <c r="A4052">
        <v>54550</v>
      </c>
      <c r="B4052" s="18">
        <v>42713</v>
      </c>
      <c r="C4052" t="s">
        <v>60</v>
      </c>
      <c r="D4052">
        <v>1</v>
      </c>
      <c r="E4052">
        <v>9</v>
      </c>
      <c r="F4052">
        <v>15</v>
      </c>
      <c r="G4052">
        <v>10.5</v>
      </c>
      <c r="H4052" t="str">
        <f>VLOOKUP(Table_Villen_viihde.accdb[[#This Row],[MyyjäID]],ville_myyjät!$A$2:$B$17,2,FALSE)</f>
        <v>Juuso</v>
      </c>
      <c r="I4052" t="str">
        <f>VLOOKUP(Table_Villen_viihde.accdb[[#This Row],[myyjä]],ville_myyjät!$B$2:$C$17,2,FALSE)</f>
        <v>Mies</v>
      </c>
      <c r="J4052" t="str">
        <f>VLOOKUP(Table_Villen_viihde.accdb[[#This Row],[Tuotenumero]],Table_Villen_viihde.accdb5[[Tuotenumero]:[Tuote]],2,FALSE)</f>
        <v>Antennikaapeli</v>
      </c>
      <c r="K4052" s="3">
        <f>VLOOKUP(Table_Villen_viihde.accdb[[#This Row],[Tuotenumero]],Table_Villen_viihde.accdb5[[Tuotenumero]:[TuoteryhmäID]],3,FALSE)</f>
        <v>4</v>
      </c>
      <c r="L4052" s="3" t="str">
        <f>VLOOKUP(Table_Villen_viihde.accdb[[#This Row],[Ryhmänro]],Table_Villen_viihde.accdb6[],2,FALSE)</f>
        <v>Tarvikkeet</v>
      </c>
    </row>
    <row r="4053" spans="1:12" x14ac:dyDescent="0.35">
      <c r="A4053">
        <v>54551</v>
      </c>
      <c r="B4053" s="18">
        <v>42714</v>
      </c>
      <c r="C4053" t="s">
        <v>61</v>
      </c>
      <c r="D4053">
        <v>1</v>
      </c>
      <c r="E4053">
        <v>1</v>
      </c>
      <c r="F4053">
        <v>337</v>
      </c>
      <c r="G4053">
        <v>238</v>
      </c>
      <c r="H4053" t="str">
        <f>VLOOKUP(Table_Villen_viihde.accdb[[#This Row],[MyyjäID]],ville_myyjät!$A$2:$B$17,2,FALSE)</f>
        <v>Liisa</v>
      </c>
      <c r="I4053" t="str">
        <f>VLOOKUP(Table_Villen_viihde.accdb[[#This Row],[myyjä]],ville_myyjät!$B$2:$C$17,2,FALSE)</f>
        <v>Nainen</v>
      </c>
      <c r="J4053" t="str">
        <f>VLOOKUP(Table_Villen_viihde.accdb[[#This Row],[Tuotenumero]],Table_Villen_viihde.accdb5[[Tuotenumero]:[Tuote]],2,FALSE)</f>
        <v>TV32</v>
      </c>
      <c r="K4053" s="3">
        <f>VLOOKUP(Table_Villen_viihde.accdb[[#This Row],[Tuotenumero]],Table_Villen_viihde.accdb5[[Tuotenumero]:[TuoteryhmäID]],3,FALSE)</f>
        <v>3</v>
      </c>
      <c r="L4053" s="3" t="str">
        <f>VLOOKUP(Table_Villen_viihde.accdb[[#This Row],[Ryhmänro]],Table_Villen_viihde.accdb6[],2,FALSE)</f>
        <v>TV</v>
      </c>
    </row>
    <row r="4054" spans="1:12" x14ac:dyDescent="0.35">
      <c r="A4054">
        <v>54552</v>
      </c>
      <c r="B4054" s="18">
        <v>42714</v>
      </c>
      <c r="C4054" t="s">
        <v>58</v>
      </c>
      <c r="D4054">
        <v>1</v>
      </c>
      <c r="E4054">
        <v>1</v>
      </c>
      <c r="F4054">
        <v>17</v>
      </c>
      <c r="G4054">
        <v>9.5500000000000007</v>
      </c>
      <c r="H4054" t="str">
        <f>VLOOKUP(Table_Villen_viihde.accdb[[#This Row],[MyyjäID]],ville_myyjät!$A$2:$B$17,2,FALSE)</f>
        <v>Liisa</v>
      </c>
      <c r="I4054" t="str">
        <f>VLOOKUP(Table_Villen_viihde.accdb[[#This Row],[myyjä]],ville_myyjät!$B$2:$C$17,2,FALSE)</f>
        <v>Nainen</v>
      </c>
      <c r="J4054" t="str">
        <f>VLOOKUP(Table_Villen_viihde.accdb[[#This Row],[Tuotenumero]],Table_Villen_viihde.accdb5[[Tuotenumero]:[Tuote]],2,FALSE)</f>
        <v>USB-kaapeli</v>
      </c>
      <c r="K4054" s="3">
        <f>VLOOKUP(Table_Villen_viihde.accdb[[#This Row],[Tuotenumero]],Table_Villen_viihde.accdb5[[Tuotenumero]:[TuoteryhmäID]],3,FALSE)</f>
        <v>4</v>
      </c>
      <c r="L4054" s="3" t="str">
        <f>VLOOKUP(Table_Villen_viihde.accdb[[#This Row],[Ryhmänro]],Table_Villen_viihde.accdb6[],2,FALSE)</f>
        <v>Tarvikkeet</v>
      </c>
    </row>
    <row r="4055" spans="1:12" x14ac:dyDescent="0.35">
      <c r="A4055">
        <v>54553</v>
      </c>
      <c r="B4055" s="18">
        <v>42714</v>
      </c>
      <c r="C4055" t="s">
        <v>60</v>
      </c>
      <c r="D4055">
        <v>1</v>
      </c>
      <c r="E4055">
        <v>7</v>
      </c>
      <c r="F4055">
        <v>15</v>
      </c>
      <c r="G4055">
        <v>10.42</v>
      </c>
      <c r="H4055" t="str">
        <f>VLOOKUP(Table_Villen_viihde.accdb[[#This Row],[MyyjäID]],ville_myyjät!$A$2:$B$17,2,FALSE)</f>
        <v>Kaija</v>
      </c>
      <c r="I4055" t="str">
        <f>VLOOKUP(Table_Villen_viihde.accdb[[#This Row],[myyjä]],ville_myyjät!$B$2:$C$17,2,FALSE)</f>
        <v>Nainen</v>
      </c>
      <c r="J4055" t="str">
        <f>VLOOKUP(Table_Villen_viihde.accdb[[#This Row],[Tuotenumero]],Table_Villen_viihde.accdb5[[Tuotenumero]:[Tuote]],2,FALSE)</f>
        <v>Antennikaapeli</v>
      </c>
      <c r="K4055" s="3">
        <f>VLOOKUP(Table_Villen_viihde.accdb[[#This Row],[Tuotenumero]],Table_Villen_viihde.accdb5[[Tuotenumero]:[TuoteryhmäID]],3,FALSE)</f>
        <v>4</v>
      </c>
      <c r="L4055" s="3" t="str">
        <f>VLOOKUP(Table_Villen_viihde.accdb[[#This Row],[Ryhmänro]],Table_Villen_viihde.accdb6[],2,FALSE)</f>
        <v>Tarvikkeet</v>
      </c>
    </row>
    <row r="4056" spans="1:12" x14ac:dyDescent="0.35">
      <c r="A4056">
        <v>54554</v>
      </c>
      <c r="B4056" s="18">
        <v>42714</v>
      </c>
      <c r="C4056" t="s">
        <v>59</v>
      </c>
      <c r="D4056">
        <v>1</v>
      </c>
      <c r="E4056">
        <v>2</v>
      </c>
      <c r="F4056">
        <v>240</v>
      </c>
      <c r="G4056">
        <v>137.63999999999999</v>
      </c>
      <c r="H4056" t="str">
        <f>VLOOKUP(Table_Villen_viihde.accdb[[#This Row],[MyyjäID]],ville_myyjät!$A$2:$B$17,2,FALSE)</f>
        <v>Maija</v>
      </c>
      <c r="I4056" t="str">
        <f>VLOOKUP(Table_Villen_viihde.accdb[[#This Row],[myyjä]],ville_myyjät!$B$2:$C$17,2,FALSE)</f>
        <v>Nainen</v>
      </c>
      <c r="J4056" t="str">
        <f>VLOOKUP(Table_Villen_viihde.accdb[[#This Row],[Tuotenumero]],Table_Villen_viihde.accdb5[[Tuotenumero]:[Tuote]],2,FALSE)</f>
        <v>Levysoitin</v>
      </c>
      <c r="K4056" s="3">
        <f>VLOOKUP(Table_Villen_viihde.accdb[[#This Row],[Tuotenumero]],Table_Villen_viihde.accdb5[[Tuotenumero]:[TuoteryhmäID]],3,FALSE)</f>
        <v>1</v>
      </c>
      <c r="L4056" s="3" t="str">
        <f>VLOOKUP(Table_Villen_viihde.accdb[[#This Row],[Ryhmänro]],Table_Villen_viihde.accdb6[],2,FALSE)</f>
        <v>Äänentoisto</v>
      </c>
    </row>
    <row r="4057" spans="1:12" x14ac:dyDescent="0.35">
      <c r="A4057">
        <v>54555</v>
      </c>
      <c r="B4057" s="18">
        <v>42714</v>
      </c>
      <c r="C4057" t="s">
        <v>60</v>
      </c>
      <c r="D4057">
        <v>1</v>
      </c>
      <c r="E4057">
        <v>6</v>
      </c>
      <c r="F4057">
        <v>14</v>
      </c>
      <c r="G4057">
        <v>10.14</v>
      </c>
      <c r="H4057" t="str">
        <f>VLOOKUP(Table_Villen_viihde.accdb[[#This Row],[MyyjäID]],ville_myyjät!$A$2:$B$17,2,FALSE)</f>
        <v>Mikko</v>
      </c>
      <c r="I4057" t="str">
        <f>VLOOKUP(Table_Villen_viihde.accdb[[#This Row],[myyjä]],ville_myyjät!$B$2:$C$17,2,FALSE)</f>
        <v>Mies</v>
      </c>
      <c r="J4057" t="str">
        <f>VLOOKUP(Table_Villen_viihde.accdb[[#This Row],[Tuotenumero]],Table_Villen_viihde.accdb5[[Tuotenumero]:[Tuote]],2,FALSE)</f>
        <v>Antennikaapeli</v>
      </c>
      <c r="K4057" s="3">
        <f>VLOOKUP(Table_Villen_viihde.accdb[[#This Row],[Tuotenumero]],Table_Villen_viihde.accdb5[[Tuotenumero]:[TuoteryhmäID]],3,FALSE)</f>
        <v>4</v>
      </c>
      <c r="L4057" s="3" t="str">
        <f>VLOOKUP(Table_Villen_viihde.accdb[[#This Row],[Ryhmänro]],Table_Villen_viihde.accdb6[],2,FALSE)</f>
        <v>Tarvikkeet</v>
      </c>
    </row>
    <row r="4058" spans="1:12" x14ac:dyDescent="0.35">
      <c r="A4058">
        <v>54556</v>
      </c>
      <c r="B4058" s="18">
        <v>42715</v>
      </c>
      <c r="C4058" t="s">
        <v>60</v>
      </c>
      <c r="D4058">
        <v>1</v>
      </c>
      <c r="E4058">
        <v>2</v>
      </c>
      <c r="F4058">
        <v>15</v>
      </c>
      <c r="G4058">
        <v>10.16</v>
      </c>
      <c r="H4058" t="str">
        <f>VLOOKUP(Table_Villen_viihde.accdb[[#This Row],[MyyjäID]],ville_myyjät!$A$2:$B$17,2,FALSE)</f>
        <v>Maija</v>
      </c>
      <c r="I4058" t="str">
        <f>VLOOKUP(Table_Villen_viihde.accdb[[#This Row],[myyjä]],ville_myyjät!$B$2:$C$17,2,FALSE)</f>
        <v>Nainen</v>
      </c>
      <c r="J4058" t="str">
        <f>VLOOKUP(Table_Villen_viihde.accdb[[#This Row],[Tuotenumero]],Table_Villen_viihde.accdb5[[Tuotenumero]:[Tuote]],2,FALSE)</f>
        <v>Antennikaapeli</v>
      </c>
      <c r="K4058" s="3">
        <f>VLOOKUP(Table_Villen_viihde.accdb[[#This Row],[Tuotenumero]],Table_Villen_viihde.accdb5[[Tuotenumero]:[TuoteryhmäID]],3,FALSE)</f>
        <v>4</v>
      </c>
      <c r="L4058" s="3" t="str">
        <f>VLOOKUP(Table_Villen_viihde.accdb[[#This Row],[Ryhmänro]],Table_Villen_viihde.accdb6[],2,FALSE)</f>
        <v>Tarvikkeet</v>
      </c>
    </row>
    <row r="4059" spans="1:12" x14ac:dyDescent="0.35">
      <c r="A4059">
        <v>54557</v>
      </c>
      <c r="B4059" s="18">
        <v>42715</v>
      </c>
      <c r="C4059" t="s">
        <v>60</v>
      </c>
      <c r="D4059">
        <v>1</v>
      </c>
      <c r="E4059">
        <v>7</v>
      </c>
      <c r="F4059">
        <v>14</v>
      </c>
      <c r="G4059">
        <v>11.21</v>
      </c>
      <c r="H4059" t="str">
        <f>VLOOKUP(Table_Villen_viihde.accdb[[#This Row],[MyyjäID]],ville_myyjät!$A$2:$B$17,2,FALSE)</f>
        <v>Kaija</v>
      </c>
      <c r="I4059" t="str">
        <f>VLOOKUP(Table_Villen_viihde.accdb[[#This Row],[myyjä]],ville_myyjät!$B$2:$C$17,2,FALSE)</f>
        <v>Nainen</v>
      </c>
      <c r="J4059" t="str">
        <f>VLOOKUP(Table_Villen_viihde.accdb[[#This Row],[Tuotenumero]],Table_Villen_viihde.accdb5[[Tuotenumero]:[Tuote]],2,FALSE)</f>
        <v>Antennikaapeli</v>
      </c>
      <c r="K4059" s="3">
        <f>VLOOKUP(Table_Villen_viihde.accdb[[#This Row],[Tuotenumero]],Table_Villen_viihde.accdb5[[Tuotenumero]:[TuoteryhmäID]],3,FALSE)</f>
        <v>4</v>
      </c>
      <c r="L4059" s="3" t="str">
        <f>VLOOKUP(Table_Villen_viihde.accdb[[#This Row],[Ryhmänro]],Table_Villen_viihde.accdb6[],2,FALSE)</f>
        <v>Tarvikkeet</v>
      </c>
    </row>
    <row r="4060" spans="1:12" x14ac:dyDescent="0.35">
      <c r="A4060">
        <v>54558</v>
      </c>
      <c r="B4060" s="18">
        <v>42716</v>
      </c>
      <c r="C4060" t="s">
        <v>63</v>
      </c>
      <c r="D4060">
        <v>1</v>
      </c>
      <c r="E4060">
        <v>1</v>
      </c>
      <c r="F4060">
        <v>116</v>
      </c>
      <c r="G4060">
        <v>74.05</v>
      </c>
      <c r="H4060" t="str">
        <f>VLOOKUP(Table_Villen_viihde.accdb[[#This Row],[MyyjäID]],ville_myyjät!$A$2:$B$17,2,FALSE)</f>
        <v>Liisa</v>
      </c>
      <c r="I4060" t="str">
        <f>VLOOKUP(Table_Villen_viihde.accdb[[#This Row],[myyjä]],ville_myyjät!$B$2:$C$17,2,FALSE)</f>
        <v>Nainen</v>
      </c>
      <c r="J4060" t="str">
        <f>VLOOKUP(Table_Villen_viihde.accdb[[#This Row],[Tuotenumero]],Table_Villen_viihde.accdb5[[Tuotenumero]:[Tuote]],2,FALSE)</f>
        <v>Multidigiboxi</v>
      </c>
      <c r="K4060" s="3">
        <f>VLOOKUP(Table_Villen_viihde.accdb[[#This Row],[Tuotenumero]],Table_Villen_viihde.accdb5[[Tuotenumero]:[TuoteryhmäID]],3,FALSE)</f>
        <v>6</v>
      </c>
      <c r="L4060" s="3" t="str">
        <f>VLOOKUP(Table_Villen_viihde.accdb[[#This Row],[Ryhmänro]],Table_Villen_viihde.accdb6[],2,FALSE)</f>
        <v>Digiboxit</v>
      </c>
    </row>
    <row r="4061" spans="1:12" x14ac:dyDescent="0.35">
      <c r="A4061">
        <v>54559</v>
      </c>
      <c r="B4061" s="18">
        <v>42716</v>
      </c>
      <c r="C4061" t="s">
        <v>60</v>
      </c>
      <c r="D4061">
        <v>1</v>
      </c>
      <c r="E4061">
        <v>6</v>
      </c>
      <c r="F4061">
        <v>14</v>
      </c>
      <c r="G4061">
        <v>10.82</v>
      </c>
      <c r="H4061" t="str">
        <f>VLOOKUP(Table_Villen_viihde.accdb[[#This Row],[MyyjäID]],ville_myyjät!$A$2:$B$17,2,FALSE)</f>
        <v>Mikko</v>
      </c>
      <c r="I4061" t="str">
        <f>VLOOKUP(Table_Villen_viihde.accdb[[#This Row],[myyjä]],ville_myyjät!$B$2:$C$17,2,FALSE)</f>
        <v>Mies</v>
      </c>
      <c r="J4061" t="str">
        <f>VLOOKUP(Table_Villen_viihde.accdb[[#This Row],[Tuotenumero]],Table_Villen_viihde.accdb5[[Tuotenumero]:[Tuote]],2,FALSE)</f>
        <v>Antennikaapeli</v>
      </c>
      <c r="K4061" s="3">
        <f>VLOOKUP(Table_Villen_viihde.accdb[[#This Row],[Tuotenumero]],Table_Villen_viihde.accdb5[[Tuotenumero]:[TuoteryhmäID]],3,FALSE)</f>
        <v>4</v>
      </c>
      <c r="L4061" s="3" t="str">
        <f>VLOOKUP(Table_Villen_viihde.accdb[[#This Row],[Ryhmänro]],Table_Villen_viihde.accdb6[],2,FALSE)</f>
        <v>Tarvikkeet</v>
      </c>
    </row>
    <row r="4062" spans="1:12" x14ac:dyDescent="0.35">
      <c r="A4062">
        <v>54560</v>
      </c>
      <c r="B4062" s="18">
        <v>42717</v>
      </c>
      <c r="C4062" t="s">
        <v>60</v>
      </c>
      <c r="D4062">
        <v>1</v>
      </c>
      <c r="E4062">
        <v>11</v>
      </c>
      <c r="F4062">
        <v>15</v>
      </c>
      <c r="G4062">
        <v>10.199999999999999</v>
      </c>
      <c r="H4062" t="str">
        <f>VLOOKUP(Table_Villen_viihde.accdb[[#This Row],[MyyjäID]],ville_myyjät!$A$2:$B$17,2,FALSE)</f>
        <v>Kuisma</v>
      </c>
      <c r="I4062" t="str">
        <f>VLOOKUP(Table_Villen_viihde.accdb[[#This Row],[myyjä]],ville_myyjät!$B$2:$C$17,2,FALSE)</f>
        <v>Mies</v>
      </c>
      <c r="J4062" t="str">
        <f>VLOOKUP(Table_Villen_viihde.accdb[[#This Row],[Tuotenumero]],Table_Villen_viihde.accdb5[[Tuotenumero]:[Tuote]],2,FALSE)</f>
        <v>Antennikaapeli</v>
      </c>
      <c r="K4062" s="3">
        <f>VLOOKUP(Table_Villen_viihde.accdb[[#This Row],[Tuotenumero]],Table_Villen_viihde.accdb5[[Tuotenumero]:[TuoteryhmäID]],3,FALSE)</f>
        <v>4</v>
      </c>
      <c r="L4062" s="3" t="str">
        <f>VLOOKUP(Table_Villen_viihde.accdb[[#This Row],[Ryhmänro]],Table_Villen_viihde.accdb6[],2,FALSE)</f>
        <v>Tarvikkeet</v>
      </c>
    </row>
    <row r="4063" spans="1:12" x14ac:dyDescent="0.35">
      <c r="A4063">
        <v>54561</v>
      </c>
      <c r="B4063" s="18">
        <v>42718</v>
      </c>
      <c r="C4063" t="s">
        <v>60</v>
      </c>
      <c r="D4063">
        <v>1</v>
      </c>
      <c r="E4063">
        <v>13</v>
      </c>
      <c r="F4063">
        <v>14</v>
      </c>
      <c r="G4063">
        <v>11.13</v>
      </c>
      <c r="H4063" t="str">
        <f>VLOOKUP(Table_Villen_viihde.accdb[[#This Row],[MyyjäID]],ville_myyjät!$A$2:$B$17,2,FALSE)</f>
        <v>Kaarlo</v>
      </c>
      <c r="I4063" t="str">
        <f>VLOOKUP(Table_Villen_viihde.accdb[[#This Row],[myyjä]],ville_myyjät!$B$2:$C$17,2,FALSE)</f>
        <v>Mies</v>
      </c>
      <c r="J4063" t="str">
        <f>VLOOKUP(Table_Villen_viihde.accdb[[#This Row],[Tuotenumero]],Table_Villen_viihde.accdb5[[Tuotenumero]:[Tuote]],2,FALSE)</f>
        <v>Antennikaapeli</v>
      </c>
      <c r="K4063" s="3">
        <f>VLOOKUP(Table_Villen_viihde.accdb[[#This Row],[Tuotenumero]],Table_Villen_viihde.accdb5[[Tuotenumero]:[TuoteryhmäID]],3,FALSE)</f>
        <v>4</v>
      </c>
      <c r="L4063" s="3" t="str">
        <f>VLOOKUP(Table_Villen_viihde.accdb[[#This Row],[Ryhmänro]],Table_Villen_viihde.accdb6[],2,FALSE)</f>
        <v>Tarvikkeet</v>
      </c>
    </row>
    <row r="4064" spans="1:12" x14ac:dyDescent="0.35">
      <c r="A4064">
        <v>54562</v>
      </c>
      <c r="B4064" s="18">
        <v>42718</v>
      </c>
      <c r="C4064" t="s">
        <v>61</v>
      </c>
      <c r="D4064">
        <v>1</v>
      </c>
      <c r="E4064">
        <v>10</v>
      </c>
      <c r="F4064">
        <v>325</v>
      </c>
      <c r="G4064">
        <v>233.09</v>
      </c>
      <c r="H4064" t="str">
        <f>VLOOKUP(Table_Villen_viihde.accdb[[#This Row],[MyyjäID]],ville_myyjät!$A$2:$B$17,2,FALSE)</f>
        <v>Ilona</v>
      </c>
      <c r="I4064" t="str">
        <f>VLOOKUP(Table_Villen_viihde.accdb[[#This Row],[myyjä]],ville_myyjät!$B$2:$C$17,2,FALSE)</f>
        <v>Nainen</v>
      </c>
      <c r="J4064" t="str">
        <f>VLOOKUP(Table_Villen_viihde.accdb[[#This Row],[Tuotenumero]],Table_Villen_viihde.accdb5[[Tuotenumero]:[Tuote]],2,FALSE)</f>
        <v>TV32</v>
      </c>
      <c r="K4064" s="3">
        <f>VLOOKUP(Table_Villen_viihde.accdb[[#This Row],[Tuotenumero]],Table_Villen_viihde.accdb5[[Tuotenumero]:[TuoteryhmäID]],3,FALSE)</f>
        <v>3</v>
      </c>
      <c r="L4064" s="3" t="str">
        <f>VLOOKUP(Table_Villen_viihde.accdb[[#This Row],[Ryhmänro]],Table_Villen_viihde.accdb6[],2,FALSE)</f>
        <v>TV</v>
      </c>
    </row>
    <row r="4065" spans="1:12" x14ac:dyDescent="0.35">
      <c r="A4065">
        <v>54563</v>
      </c>
      <c r="B4065" s="18">
        <v>42718</v>
      </c>
      <c r="C4065" t="s">
        <v>62</v>
      </c>
      <c r="D4065">
        <v>1</v>
      </c>
      <c r="E4065">
        <v>3</v>
      </c>
      <c r="F4065">
        <v>54</v>
      </c>
      <c r="G4065">
        <v>44.49</v>
      </c>
      <c r="H4065" t="str">
        <f>VLOOKUP(Table_Villen_viihde.accdb[[#This Row],[MyyjäID]],ville_myyjät!$A$2:$B$17,2,FALSE)</f>
        <v>Helena</v>
      </c>
      <c r="I4065" t="str">
        <f>VLOOKUP(Table_Villen_viihde.accdb[[#This Row],[myyjä]],ville_myyjät!$B$2:$C$17,2,FALSE)</f>
        <v>Nainen</v>
      </c>
      <c r="J4065" t="str">
        <f>VLOOKUP(Table_Villen_viihde.accdb[[#This Row],[Tuotenumero]],Table_Villen_viihde.accdb5[[Tuotenumero]:[Tuote]],2,FALSE)</f>
        <v>Kaukosäädin</v>
      </c>
      <c r="K4065" s="3">
        <f>VLOOKUP(Table_Villen_viihde.accdb[[#This Row],[Tuotenumero]],Table_Villen_viihde.accdb5[[Tuotenumero]:[TuoteryhmäID]],3,FALSE)</f>
        <v>4</v>
      </c>
      <c r="L4065" s="3" t="str">
        <f>VLOOKUP(Table_Villen_viihde.accdb[[#This Row],[Ryhmänro]],Table_Villen_viihde.accdb6[],2,FALSE)</f>
        <v>Tarvikkeet</v>
      </c>
    </row>
    <row r="4066" spans="1:12" x14ac:dyDescent="0.35">
      <c r="A4066">
        <v>54564</v>
      </c>
      <c r="B4066" s="18">
        <v>42718</v>
      </c>
      <c r="C4066" t="s">
        <v>59</v>
      </c>
      <c r="D4066">
        <v>1</v>
      </c>
      <c r="E4066">
        <v>6</v>
      </c>
      <c r="F4066">
        <v>249</v>
      </c>
      <c r="G4066">
        <v>127.12</v>
      </c>
      <c r="H4066" t="str">
        <f>VLOOKUP(Table_Villen_viihde.accdb[[#This Row],[MyyjäID]],ville_myyjät!$A$2:$B$17,2,FALSE)</f>
        <v>Mikko</v>
      </c>
      <c r="I4066" t="str">
        <f>VLOOKUP(Table_Villen_viihde.accdb[[#This Row],[myyjä]],ville_myyjät!$B$2:$C$17,2,FALSE)</f>
        <v>Mies</v>
      </c>
      <c r="J4066" t="str">
        <f>VLOOKUP(Table_Villen_viihde.accdb[[#This Row],[Tuotenumero]],Table_Villen_viihde.accdb5[[Tuotenumero]:[Tuote]],2,FALSE)</f>
        <v>Levysoitin</v>
      </c>
      <c r="K4066" s="3">
        <f>VLOOKUP(Table_Villen_viihde.accdb[[#This Row],[Tuotenumero]],Table_Villen_viihde.accdb5[[Tuotenumero]:[TuoteryhmäID]],3,FALSE)</f>
        <v>1</v>
      </c>
      <c r="L4066" s="3" t="str">
        <f>VLOOKUP(Table_Villen_viihde.accdb[[#This Row],[Ryhmänro]],Table_Villen_viihde.accdb6[],2,FALSE)</f>
        <v>Äänentoisto</v>
      </c>
    </row>
    <row r="4067" spans="1:12" x14ac:dyDescent="0.35">
      <c r="A4067">
        <v>54565</v>
      </c>
      <c r="B4067" s="18">
        <v>42719</v>
      </c>
      <c r="C4067" t="s">
        <v>60</v>
      </c>
      <c r="D4067">
        <v>1</v>
      </c>
      <c r="E4067">
        <v>7</v>
      </c>
      <c r="F4067">
        <v>14</v>
      </c>
      <c r="G4067">
        <v>11.11</v>
      </c>
      <c r="H4067" t="str">
        <f>VLOOKUP(Table_Villen_viihde.accdb[[#This Row],[MyyjäID]],ville_myyjät!$A$2:$B$17,2,FALSE)</f>
        <v>Kaija</v>
      </c>
      <c r="I4067" t="str">
        <f>VLOOKUP(Table_Villen_viihde.accdb[[#This Row],[myyjä]],ville_myyjät!$B$2:$C$17,2,FALSE)</f>
        <v>Nainen</v>
      </c>
      <c r="J4067" t="str">
        <f>VLOOKUP(Table_Villen_viihde.accdb[[#This Row],[Tuotenumero]],Table_Villen_viihde.accdb5[[Tuotenumero]:[Tuote]],2,FALSE)</f>
        <v>Antennikaapeli</v>
      </c>
      <c r="K4067" s="3">
        <f>VLOOKUP(Table_Villen_viihde.accdb[[#This Row],[Tuotenumero]],Table_Villen_viihde.accdb5[[Tuotenumero]:[TuoteryhmäID]],3,FALSE)</f>
        <v>4</v>
      </c>
      <c r="L4067" s="3" t="str">
        <f>VLOOKUP(Table_Villen_viihde.accdb[[#This Row],[Ryhmänro]],Table_Villen_viihde.accdb6[],2,FALSE)</f>
        <v>Tarvikkeet</v>
      </c>
    </row>
    <row r="4068" spans="1:12" x14ac:dyDescent="0.35">
      <c r="A4068">
        <v>54566</v>
      </c>
      <c r="B4068" s="18">
        <v>42719</v>
      </c>
      <c r="C4068" t="s">
        <v>58</v>
      </c>
      <c r="D4068">
        <v>1</v>
      </c>
      <c r="E4068">
        <v>7</v>
      </c>
      <c r="F4068">
        <v>17</v>
      </c>
      <c r="G4068">
        <v>9.5399999999999991</v>
      </c>
      <c r="H4068" t="str">
        <f>VLOOKUP(Table_Villen_viihde.accdb[[#This Row],[MyyjäID]],ville_myyjät!$A$2:$B$17,2,FALSE)</f>
        <v>Kaija</v>
      </c>
      <c r="I4068" t="str">
        <f>VLOOKUP(Table_Villen_viihde.accdb[[#This Row],[myyjä]],ville_myyjät!$B$2:$C$17,2,FALSE)</f>
        <v>Nainen</v>
      </c>
      <c r="J4068" t="str">
        <f>VLOOKUP(Table_Villen_viihde.accdb[[#This Row],[Tuotenumero]],Table_Villen_viihde.accdb5[[Tuotenumero]:[Tuote]],2,FALSE)</f>
        <v>USB-kaapeli</v>
      </c>
      <c r="K4068" s="3">
        <f>VLOOKUP(Table_Villen_viihde.accdb[[#This Row],[Tuotenumero]],Table_Villen_viihde.accdb5[[Tuotenumero]:[TuoteryhmäID]],3,FALSE)</f>
        <v>4</v>
      </c>
      <c r="L4068" s="3" t="str">
        <f>VLOOKUP(Table_Villen_viihde.accdb[[#This Row],[Ryhmänro]],Table_Villen_viihde.accdb6[],2,FALSE)</f>
        <v>Tarvikkeet</v>
      </c>
    </row>
    <row r="4069" spans="1:12" x14ac:dyDescent="0.35">
      <c r="A4069">
        <v>54567</v>
      </c>
      <c r="B4069" s="18">
        <v>42719</v>
      </c>
      <c r="C4069" t="s">
        <v>60</v>
      </c>
      <c r="D4069">
        <v>1</v>
      </c>
      <c r="E4069">
        <v>3</v>
      </c>
      <c r="F4069">
        <v>15</v>
      </c>
      <c r="G4069">
        <v>10.73</v>
      </c>
      <c r="H4069" t="str">
        <f>VLOOKUP(Table_Villen_viihde.accdb[[#This Row],[MyyjäID]],ville_myyjät!$A$2:$B$17,2,FALSE)</f>
        <v>Helena</v>
      </c>
      <c r="I4069" t="str">
        <f>VLOOKUP(Table_Villen_viihde.accdb[[#This Row],[myyjä]],ville_myyjät!$B$2:$C$17,2,FALSE)</f>
        <v>Nainen</v>
      </c>
      <c r="J4069" t="str">
        <f>VLOOKUP(Table_Villen_viihde.accdb[[#This Row],[Tuotenumero]],Table_Villen_viihde.accdb5[[Tuotenumero]:[Tuote]],2,FALSE)</f>
        <v>Antennikaapeli</v>
      </c>
      <c r="K4069" s="3">
        <f>VLOOKUP(Table_Villen_viihde.accdb[[#This Row],[Tuotenumero]],Table_Villen_viihde.accdb5[[Tuotenumero]:[TuoteryhmäID]],3,FALSE)</f>
        <v>4</v>
      </c>
      <c r="L4069" s="3" t="str">
        <f>VLOOKUP(Table_Villen_viihde.accdb[[#This Row],[Ryhmänro]],Table_Villen_viihde.accdb6[],2,FALSE)</f>
        <v>Tarvikkeet</v>
      </c>
    </row>
    <row r="4070" spans="1:12" x14ac:dyDescent="0.35">
      <c r="A4070">
        <v>54568</v>
      </c>
      <c r="B4070" s="18">
        <v>42719</v>
      </c>
      <c r="C4070" t="s">
        <v>60</v>
      </c>
      <c r="D4070">
        <v>1</v>
      </c>
      <c r="E4070">
        <v>7</v>
      </c>
      <c r="F4070">
        <v>15</v>
      </c>
      <c r="G4070">
        <v>10.96</v>
      </c>
      <c r="H4070" t="str">
        <f>VLOOKUP(Table_Villen_viihde.accdb[[#This Row],[MyyjäID]],ville_myyjät!$A$2:$B$17,2,FALSE)</f>
        <v>Kaija</v>
      </c>
      <c r="I4070" t="str">
        <f>VLOOKUP(Table_Villen_viihde.accdb[[#This Row],[myyjä]],ville_myyjät!$B$2:$C$17,2,FALSE)</f>
        <v>Nainen</v>
      </c>
      <c r="J4070" t="str">
        <f>VLOOKUP(Table_Villen_viihde.accdb[[#This Row],[Tuotenumero]],Table_Villen_viihde.accdb5[[Tuotenumero]:[Tuote]],2,FALSE)</f>
        <v>Antennikaapeli</v>
      </c>
      <c r="K4070" s="3">
        <f>VLOOKUP(Table_Villen_viihde.accdb[[#This Row],[Tuotenumero]],Table_Villen_viihde.accdb5[[Tuotenumero]:[TuoteryhmäID]],3,FALSE)</f>
        <v>4</v>
      </c>
      <c r="L4070" s="3" t="str">
        <f>VLOOKUP(Table_Villen_viihde.accdb[[#This Row],[Ryhmänro]],Table_Villen_viihde.accdb6[],2,FALSE)</f>
        <v>Tarvikkeet</v>
      </c>
    </row>
    <row r="4071" spans="1:12" x14ac:dyDescent="0.35">
      <c r="A4071">
        <v>54569</v>
      </c>
      <c r="B4071" s="18">
        <v>42720</v>
      </c>
      <c r="C4071" t="s">
        <v>60</v>
      </c>
      <c r="D4071">
        <v>1</v>
      </c>
      <c r="E4071">
        <v>7</v>
      </c>
      <c r="F4071">
        <v>15</v>
      </c>
      <c r="G4071">
        <v>11.03</v>
      </c>
      <c r="H4071" t="str">
        <f>VLOOKUP(Table_Villen_viihde.accdb[[#This Row],[MyyjäID]],ville_myyjät!$A$2:$B$17,2,FALSE)</f>
        <v>Kaija</v>
      </c>
      <c r="I4071" t="str">
        <f>VLOOKUP(Table_Villen_viihde.accdb[[#This Row],[myyjä]],ville_myyjät!$B$2:$C$17,2,FALSE)</f>
        <v>Nainen</v>
      </c>
      <c r="J4071" t="str">
        <f>VLOOKUP(Table_Villen_viihde.accdb[[#This Row],[Tuotenumero]],Table_Villen_viihde.accdb5[[Tuotenumero]:[Tuote]],2,FALSE)</f>
        <v>Antennikaapeli</v>
      </c>
      <c r="K4071" s="3">
        <f>VLOOKUP(Table_Villen_viihde.accdb[[#This Row],[Tuotenumero]],Table_Villen_viihde.accdb5[[Tuotenumero]:[TuoteryhmäID]],3,FALSE)</f>
        <v>4</v>
      </c>
      <c r="L4071" s="3" t="str">
        <f>VLOOKUP(Table_Villen_viihde.accdb[[#This Row],[Ryhmänro]],Table_Villen_viihde.accdb6[],2,FALSE)</f>
        <v>Tarvikkeet</v>
      </c>
    </row>
    <row r="4072" spans="1:12" x14ac:dyDescent="0.35">
      <c r="A4072">
        <v>54570</v>
      </c>
      <c r="B4072" s="18">
        <v>42721</v>
      </c>
      <c r="C4072" t="s">
        <v>60</v>
      </c>
      <c r="D4072">
        <v>1</v>
      </c>
      <c r="E4072">
        <v>15</v>
      </c>
      <c r="F4072">
        <v>15</v>
      </c>
      <c r="G4072">
        <v>11.11</v>
      </c>
      <c r="H4072" t="str">
        <f>VLOOKUP(Table_Villen_viihde.accdb[[#This Row],[MyyjäID]],ville_myyjät!$A$2:$B$17,2,FALSE)</f>
        <v>Elisabeth</v>
      </c>
      <c r="I4072" t="str">
        <f>VLOOKUP(Table_Villen_viihde.accdb[[#This Row],[myyjä]],ville_myyjät!$B$2:$C$17,2,FALSE)</f>
        <v>Nainen</v>
      </c>
      <c r="J4072" t="str">
        <f>VLOOKUP(Table_Villen_viihde.accdb[[#This Row],[Tuotenumero]],Table_Villen_viihde.accdb5[[Tuotenumero]:[Tuote]],2,FALSE)</f>
        <v>Antennikaapeli</v>
      </c>
      <c r="K4072" s="3">
        <f>VLOOKUP(Table_Villen_viihde.accdb[[#This Row],[Tuotenumero]],Table_Villen_viihde.accdb5[[Tuotenumero]:[TuoteryhmäID]],3,FALSE)</f>
        <v>4</v>
      </c>
      <c r="L4072" s="3" t="str">
        <f>VLOOKUP(Table_Villen_viihde.accdb[[#This Row],[Ryhmänro]],Table_Villen_viihde.accdb6[],2,FALSE)</f>
        <v>Tarvikkeet</v>
      </c>
    </row>
    <row r="4073" spans="1:12" x14ac:dyDescent="0.35">
      <c r="A4073">
        <v>54571</v>
      </c>
      <c r="B4073" s="18">
        <v>42721</v>
      </c>
      <c r="C4073" t="s">
        <v>60</v>
      </c>
      <c r="D4073">
        <v>1</v>
      </c>
      <c r="E4073">
        <v>7</v>
      </c>
      <c r="F4073">
        <v>15</v>
      </c>
      <c r="G4073">
        <v>11.06</v>
      </c>
      <c r="H4073" t="str">
        <f>VLOOKUP(Table_Villen_viihde.accdb[[#This Row],[MyyjäID]],ville_myyjät!$A$2:$B$17,2,FALSE)</f>
        <v>Kaija</v>
      </c>
      <c r="I4073" t="str">
        <f>VLOOKUP(Table_Villen_viihde.accdb[[#This Row],[myyjä]],ville_myyjät!$B$2:$C$17,2,FALSE)</f>
        <v>Nainen</v>
      </c>
      <c r="J4073" t="str">
        <f>VLOOKUP(Table_Villen_viihde.accdb[[#This Row],[Tuotenumero]],Table_Villen_viihde.accdb5[[Tuotenumero]:[Tuote]],2,FALSE)</f>
        <v>Antennikaapeli</v>
      </c>
      <c r="K4073" s="3">
        <f>VLOOKUP(Table_Villen_viihde.accdb[[#This Row],[Tuotenumero]],Table_Villen_viihde.accdb5[[Tuotenumero]:[TuoteryhmäID]],3,FALSE)</f>
        <v>4</v>
      </c>
      <c r="L4073" s="3" t="str">
        <f>VLOOKUP(Table_Villen_viihde.accdb[[#This Row],[Ryhmänro]],Table_Villen_viihde.accdb6[],2,FALSE)</f>
        <v>Tarvikkeet</v>
      </c>
    </row>
    <row r="4074" spans="1:12" x14ac:dyDescent="0.35">
      <c r="A4074">
        <v>54572</v>
      </c>
      <c r="B4074" s="18">
        <v>42722</v>
      </c>
      <c r="C4074" t="s">
        <v>61</v>
      </c>
      <c r="D4074">
        <v>1</v>
      </c>
      <c r="E4074">
        <v>1</v>
      </c>
      <c r="F4074">
        <v>322</v>
      </c>
      <c r="G4074">
        <v>220.92</v>
      </c>
      <c r="H4074" t="str">
        <f>VLOOKUP(Table_Villen_viihde.accdb[[#This Row],[MyyjäID]],ville_myyjät!$A$2:$B$17,2,FALSE)</f>
        <v>Liisa</v>
      </c>
      <c r="I4074" t="str">
        <f>VLOOKUP(Table_Villen_viihde.accdb[[#This Row],[myyjä]],ville_myyjät!$B$2:$C$17,2,FALSE)</f>
        <v>Nainen</v>
      </c>
      <c r="J4074" t="str">
        <f>VLOOKUP(Table_Villen_viihde.accdb[[#This Row],[Tuotenumero]],Table_Villen_viihde.accdb5[[Tuotenumero]:[Tuote]],2,FALSE)</f>
        <v>TV32</v>
      </c>
      <c r="K4074" s="3">
        <f>VLOOKUP(Table_Villen_viihde.accdb[[#This Row],[Tuotenumero]],Table_Villen_viihde.accdb5[[Tuotenumero]:[TuoteryhmäID]],3,FALSE)</f>
        <v>3</v>
      </c>
      <c r="L4074" s="3" t="str">
        <f>VLOOKUP(Table_Villen_viihde.accdb[[#This Row],[Ryhmänro]],Table_Villen_viihde.accdb6[],2,FALSE)</f>
        <v>TV</v>
      </c>
    </row>
    <row r="4075" spans="1:12" x14ac:dyDescent="0.35">
      <c r="A4075">
        <v>54573</v>
      </c>
      <c r="B4075" s="18">
        <v>42722</v>
      </c>
      <c r="C4075" t="s">
        <v>60</v>
      </c>
      <c r="D4075">
        <v>1</v>
      </c>
      <c r="E4075">
        <v>6</v>
      </c>
      <c r="F4075">
        <v>15</v>
      </c>
      <c r="G4075">
        <v>10.34</v>
      </c>
      <c r="H4075" t="str">
        <f>VLOOKUP(Table_Villen_viihde.accdb[[#This Row],[MyyjäID]],ville_myyjät!$A$2:$B$17,2,FALSE)</f>
        <v>Mikko</v>
      </c>
      <c r="I4075" t="str">
        <f>VLOOKUP(Table_Villen_viihde.accdb[[#This Row],[myyjä]],ville_myyjät!$B$2:$C$17,2,FALSE)</f>
        <v>Mies</v>
      </c>
      <c r="J4075" t="str">
        <f>VLOOKUP(Table_Villen_viihde.accdb[[#This Row],[Tuotenumero]],Table_Villen_viihde.accdb5[[Tuotenumero]:[Tuote]],2,FALSE)</f>
        <v>Antennikaapeli</v>
      </c>
      <c r="K4075" s="3">
        <f>VLOOKUP(Table_Villen_viihde.accdb[[#This Row],[Tuotenumero]],Table_Villen_viihde.accdb5[[Tuotenumero]:[TuoteryhmäID]],3,FALSE)</f>
        <v>4</v>
      </c>
      <c r="L4075" s="3" t="str">
        <f>VLOOKUP(Table_Villen_viihde.accdb[[#This Row],[Ryhmänro]],Table_Villen_viihde.accdb6[],2,FALSE)</f>
        <v>Tarvikkeet</v>
      </c>
    </row>
    <row r="4076" spans="1:12" x14ac:dyDescent="0.35">
      <c r="A4076">
        <v>54574</v>
      </c>
      <c r="B4076" s="18">
        <v>42722</v>
      </c>
      <c r="C4076" t="s">
        <v>65</v>
      </c>
      <c r="D4076">
        <v>1</v>
      </c>
      <c r="E4076">
        <v>6</v>
      </c>
      <c r="F4076">
        <v>34</v>
      </c>
      <c r="G4076">
        <v>20.12</v>
      </c>
      <c r="H4076" t="str">
        <f>VLOOKUP(Table_Villen_viihde.accdb[[#This Row],[MyyjäID]],ville_myyjät!$A$2:$B$17,2,FALSE)</f>
        <v>Mikko</v>
      </c>
      <c r="I4076" t="str">
        <f>VLOOKUP(Table_Villen_viihde.accdb[[#This Row],[myyjä]],ville_myyjät!$B$2:$C$17,2,FALSE)</f>
        <v>Mies</v>
      </c>
      <c r="J4076" t="str">
        <f>VLOOKUP(Table_Villen_viihde.accdb[[#This Row],[Tuotenumero]],Table_Villen_viihde.accdb5[[Tuotenumero]:[Tuote]],2,FALSE)</f>
        <v>Liitinsarja</v>
      </c>
      <c r="K4076" s="3">
        <f>VLOOKUP(Table_Villen_viihde.accdb[[#This Row],[Tuotenumero]],Table_Villen_viihde.accdb5[[Tuotenumero]:[TuoteryhmäID]],3,FALSE)</f>
        <v>4</v>
      </c>
      <c r="L4076" s="3" t="str">
        <f>VLOOKUP(Table_Villen_viihde.accdb[[#This Row],[Ryhmänro]],Table_Villen_viihde.accdb6[],2,FALSE)</f>
        <v>Tarvikkeet</v>
      </c>
    </row>
    <row r="4077" spans="1:12" x14ac:dyDescent="0.35">
      <c r="A4077">
        <v>54575</v>
      </c>
      <c r="B4077" s="18">
        <v>42723</v>
      </c>
      <c r="C4077" t="s">
        <v>59</v>
      </c>
      <c r="D4077">
        <v>1</v>
      </c>
      <c r="E4077">
        <v>2</v>
      </c>
      <c r="F4077">
        <v>257</v>
      </c>
      <c r="G4077">
        <v>131.15</v>
      </c>
      <c r="H4077" t="str">
        <f>VLOOKUP(Table_Villen_viihde.accdb[[#This Row],[MyyjäID]],ville_myyjät!$A$2:$B$17,2,FALSE)</f>
        <v>Maija</v>
      </c>
      <c r="I4077" t="str">
        <f>VLOOKUP(Table_Villen_viihde.accdb[[#This Row],[myyjä]],ville_myyjät!$B$2:$C$17,2,FALSE)</f>
        <v>Nainen</v>
      </c>
      <c r="J4077" t="str">
        <f>VLOOKUP(Table_Villen_viihde.accdb[[#This Row],[Tuotenumero]],Table_Villen_viihde.accdb5[[Tuotenumero]:[Tuote]],2,FALSE)</f>
        <v>Levysoitin</v>
      </c>
      <c r="K4077" s="3">
        <f>VLOOKUP(Table_Villen_viihde.accdb[[#This Row],[Tuotenumero]],Table_Villen_viihde.accdb5[[Tuotenumero]:[TuoteryhmäID]],3,FALSE)</f>
        <v>1</v>
      </c>
      <c r="L4077" s="3" t="str">
        <f>VLOOKUP(Table_Villen_viihde.accdb[[#This Row],[Ryhmänro]],Table_Villen_viihde.accdb6[],2,FALSE)</f>
        <v>Äänentoisto</v>
      </c>
    </row>
    <row r="4078" spans="1:12" x14ac:dyDescent="0.35">
      <c r="A4078">
        <v>54576</v>
      </c>
      <c r="B4078" s="18">
        <v>42723</v>
      </c>
      <c r="C4078" t="s">
        <v>60</v>
      </c>
      <c r="D4078">
        <v>1</v>
      </c>
      <c r="E4078">
        <v>2</v>
      </c>
      <c r="F4078">
        <v>14</v>
      </c>
      <c r="G4078">
        <v>11.16</v>
      </c>
      <c r="H4078" t="str">
        <f>VLOOKUP(Table_Villen_viihde.accdb[[#This Row],[MyyjäID]],ville_myyjät!$A$2:$B$17,2,FALSE)</f>
        <v>Maija</v>
      </c>
      <c r="I4078" t="str">
        <f>VLOOKUP(Table_Villen_viihde.accdb[[#This Row],[myyjä]],ville_myyjät!$B$2:$C$17,2,FALSE)</f>
        <v>Nainen</v>
      </c>
      <c r="J4078" t="str">
        <f>VLOOKUP(Table_Villen_viihde.accdb[[#This Row],[Tuotenumero]],Table_Villen_viihde.accdb5[[Tuotenumero]:[Tuote]],2,FALSE)</f>
        <v>Antennikaapeli</v>
      </c>
      <c r="K4078" s="3">
        <f>VLOOKUP(Table_Villen_viihde.accdb[[#This Row],[Tuotenumero]],Table_Villen_viihde.accdb5[[Tuotenumero]:[TuoteryhmäID]],3,FALSE)</f>
        <v>4</v>
      </c>
      <c r="L4078" s="3" t="str">
        <f>VLOOKUP(Table_Villen_viihde.accdb[[#This Row],[Ryhmänro]],Table_Villen_viihde.accdb6[],2,FALSE)</f>
        <v>Tarvikkeet</v>
      </c>
    </row>
    <row r="4079" spans="1:12" x14ac:dyDescent="0.35">
      <c r="A4079">
        <v>54577</v>
      </c>
      <c r="B4079" s="18">
        <v>42724</v>
      </c>
      <c r="C4079" t="s">
        <v>60</v>
      </c>
      <c r="D4079">
        <v>1</v>
      </c>
      <c r="E4079">
        <v>16</v>
      </c>
      <c r="F4079">
        <v>15</v>
      </c>
      <c r="G4079">
        <v>10.199999999999999</v>
      </c>
      <c r="H4079" t="str">
        <f>VLOOKUP(Table_Villen_viihde.accdb[[#This Row],[MyyjäID]],ville_myyjät!$A$2:$B$17,2,FALSE)</f>
        <v>Kaarina</v>
      </c>
      <c r="I4079" t="str">
        <f>VLOOKUP(Table_Villen_viihde.accdb[[#This Row],[myyjä]],ville_myyjät!$B$2:$C$17,2,FALSE)</f>
        <v>Nainen</v>
      </c>
      <c r="J4079" t="str">
        <f>VLOOKUP(Table_Villen_viihde.accdb[[#This Row],[Tuotenumero]],Table_Villen_viihde.accdb5[[Tuotenumero]:[Tuote]],2,FALSE)</f>
        <v>Antennikaapeli</v>
      </c>
      <c r="K4079" s="3">
        <f>VLOOKUP(Table_Villen_viihde.accdb[[#This Row],[Tuotenumero]],Table_Villen_viihde.accdb5[[Tuotenumero]:[TuoteryhmäID]],3,FALSE)</f>
        <v>4</v>
      </c>
      <c r="L4079" s="3" t="str">
        <f>VLOOKUP(Table_Villen_viihde.accdb[[#This Row],[Ryhmänro]],Table_Villen_viihde.accdb6[],2,FALSE)</f>
        <v>Tarvikkeet</v>
      </c>
    </row>
    <row r="4080" spans="1:12" x14ac:dyDescent="0.35">
      <c r="A4080">
        <v>54578</v>
      </c>
      <c r="B4080" s="18">
        <v>42725</v>
      </c>
      <c r="C4080" t="s">
        <v>60</v>
      </c>
      <c r="D4080">
        <v>1</v>
      </c>
      <c r="E4080">
        <v>2</v>
      </c>
      <c r="F4080">
        <v>14</v>
      </c>
      <c r="G4080">
        <v>10.61</v>
      </c>
      <c r="H4080" t="str">
        <f>VLOOKUP(Table_Villen_viihde.accdb[[#This Row],[MyyjäID]],ville_myyjät!$A$2:$B$17,2,FALSE)</f>
        <v>Maija</v>
      </c>
      <c r="I4080" t="str">
        <f>VLOOKUP(Table_Villen_viihde.accdb[[#This Row],[myyjä]],ville_myyjät!$B$2:$C$17,2,FALSE)</f>
        <v>Nainen</v>
      </c>
      <c r="J4080" t="str">
        <f>VLOOKUP(Table_Villen_viihde.accdb[[#This Row],[Tuotenumero]],Table_Villen_viihde.accdb5[[Tuotenumero]:[Tuote]],2,FALSE)</f>
        <v>Antennikaapeli</v>
      </c>
      <c r="K4080" s="3">
        <f>VLOOKUP(Table_Villen_viihde.accdb[[#This Row],[Tuotenumero]],Table_Villen_viihde.accdb5[[Tuotenumero]:[TuoteryhmäID]],3,FALSE)</f>
        <v>4</v>
      </c>
      <c r="L4080" s="3" t="str">
        <f>VLOOKUP(Table_Villen_viihde.accdb[[#This Row],[Ryhmänro]],Table_Villen_viihde.accdb6[],2,FALSE)</f>
        <v>Tarvikkeet</v>
      </c>
    </row>
    <row r="4081" spans="1:12" x14ac:dyDescent="0.35">
      <c r="A4081">
        <v>54579</v>
      </c>
      <c r="B4081" s="18">
        <v>42725</v>
      </c>
      <c r="C4081" t="s">
        <v>65</v>
      </c>
      <c r="D4081">
        <v>1</v>
      </c>
      <c r="E4081">
        <v>13</v>
      </c>
      <c r="F4081">
        <v>33</v>
      </c>
      <c r="G4081">
        <v>19.53</v>
      </c>
      <c r="H4081" t="str">
        <f>VLOOKUP(Table_Villen_viihde.accdb[[#This Row],[MyyjäID]],ville_myyjät!$A$2:$B$17,2,FALSE)</f>
        <v>Kaarlo</v>
      </c>
      <c r="I4081" t="str">
        <f>VLOOKUP(Table_Villen_viihde.accdb[[#This Row],[myyjä]],ville_myyjät!$B$2:$C$17,2,FALSE)</f>
        <v>Mies</v>
      </c>
      <c r="J4081" t="str">
        <f>VLOOKUP(Table_Villen_viihde.accdb[[#This Row],[Tuotenumero]],Table_Villen_viihde.accdb5[[Tuotenumero]:[Tuote]],2,FALSE)</f>
        <v>Liitinsarja</v>
      </c>
      <c r="K4081" s="3">
        <f>VLOOKUP(Table_Villen_viihde.accdb[[#This Row],[Tuotenumero]],Table_Villen_viihde.accdb5[[Tuotenumero]:[TuoteryhmäID]],3,FALSE)</f>
        <v>4</v>
      </c>
      <c r="L4081" s="3" t="str">
        <f>VLOOKUP(Table_Villen_viihde.accdb[[#This Row],[Ryhmänro]],Table_Villen_viihde.accdb6[],2,FALSE)</f>
        <v>Tarvikkeet</v>
      </c>
    </row>
    <row r="4082" spans="1:12" x14ac:dyDescent="0.35">
      <c r="A4082">
        <v>54580</v>
      </c>
      <c r="B4082" s="18">
        <v>42725</v>
      </c>
      <c r="C4082" t="s">
        <v>59</v>
      </c>
      <c r="D4082">
        <v>1</v>
      </c>
      <c r="E4082">
        <v>3</v>
      </c>
      <c r="F4082">
        <v>257</v>
      </c>
      <c r="G4082">
        <v>132.18</v>
      </c>
      <c r="H4082" t="str">
        <f>VLOOKUP(Table_Villen_viihde.accdb[[#This Row],[MyyjäID]],ville_myyjät!$A$2:$B$17,2,FALSE)</f>
        <v>Helena</v>
      </c>
      <c r="I4082" t="str">
        <f>VLOOKUP(Table_Villen_viihde.accdb[[#This Row],[myyjä]],ville_myyjät!$B$2:$C$17,2,FALSE)</f>
        <v>Nainen</v>
      </c>
      <c r="J4082" t="str">
        <f>VLOOKUP(Table_Villen_viihde.accdb[[#This Row],[Tuotenumero]],Table_Villen_viihde.accdb5[[Tuotenumero]:[Tuote]],2,FALSE)</f>
        <v>Levysoitin</v>
      </c>
      <c r="K4082" s="3">
        <f>VLOOKUP(Table_Villen_viihde.accdb[[#This Row],[Tuotenumero]],Table_Villen_viihde.accdb5[[Tuotenumero]:[TuoteryhmäID]],3,FALSE)</f>
        <v>1</v>
      </c>
      <c r="L4082" s="3" t="str">
        <f>VLOOKUP(Table_Villen_viihde.accdb[[#This Row],[Ryhmänro]],Table_Villen_viihde.accdb6[],2,FALSE)</f>
        <v>Äänentoisto</v>
      </c>
    </row>
    <row r="4083" spans="1:12" x14ac:dyDescent="0.35">
      <c r="A4083">
        <v>54581</v>
      </c>
      <c r="B4083" s="18">
        <v>42726</v>
      </c>
      <c r="C4083" t="s">
        <v>60</v>
      </c>
      <c r="D4083">
        <v>1</v>
      </c>
      <c r="E4083">
        <v>6</v>
      </c>
      <c r="F4083">
        <v>15</v>
      </c>
      <c r="G4083">
        <v>10.3</v>
      </c>
      <c r="H4083" t="str">
        <f>VLOOKUP(Table_Villen_viihde.accdb[[#This Row],[MyyjäID]],ville_myyjät!$A$2:$B$17,2,FALSE)</f>
        <v>Mikko</v>
      </c>
      <c r="I4083" t="str">
        <f>VLOOKUP(Table_Villen_viihde.accdb[[#This Row],[myyjä]],ville_myyjät!$B$2:$C$17,2,FALSE)</f>
        <v>Mies</v>
      </c>
      <c r="J4083" t="str">
        <f>VLOOKUP(Table_Villen_viihde.accdb[[#This Row],[Tuotenumero]],Table_Villen_viihde.accdb5[[Tuotenumero]:[Tuote]],2,FALSE)</f>
        <v>Antennikaapeli</v>
      </c>
      <c r="K4083" s="3">
        <f>VLOOKUP(Table_Villen_viihde.accdb[[#This Row],[Tuotenumero]],Table_Villen_viihde.accdb5[[Tuotenumero]:[TuoteryhmäID]],3,FALSE)</f>
        <v>4</v>
      </c>
      <c r="L4083" s="3" t="str">
        <f>VLOOKUP(Table_Villen_viihde.accdb[[#This Row],[Ryhmänro]],Table_Villen_viihde.accdb6[],2,FALSE)</f>
        <v>Tarvikkeet</v>
      </c>
    </row>
    <row r="4084" spans="1:12" x14ac:dyDescent="0.35">
      <c r="A4084">
        <v>54582</v>
      </c>
      <c r="B4084" s="18">
        <v>42726</v>
      </c>
      <c r="C4084" t="s">
        <v>58</v>
      </c>
      <c r="D4084">
        <v>1</v>
      </c>
      <c r="E4084">
        <v>5</v>
      </c>
      <c r="F4084">
        <v>17</v>
      </c>
      <c r="G4084">
        <v>8.9700000000000006</v>
      </c>
      <c r="H4084" t="str">
        <f>VLOOKUP(Table_Villen_viihde.accdb[[#This Row],[MyyjäID]],ville_myyjät!$A$2:$B$17,2,FALSE)</f>
        <v>Petri</v>
      </c>
      <c r="I4084" t="str">
        <f>VLOOKUP(Table_Villen_viihde.accdb[[#This Row],[myyjä]],ville_myyjät!$B$2:$C$17,2,FALSE)</f>
        <v>Mies</v>
      </c>
      <c r="J4084" t="str">
        <f>VLOOKUP(Table_Villen_viihde.accdb[[#This Row],[Tuotenumero]],Table_Villen_viihde.accdb5[[Tuotenumero]:[Tuote]],2,FALSE)</f>
        <v>USB-kaapeli</v>
      </c>
      <c r="K4084" s="3">
        <f>VLOOKUP(Table_Villen_viihde.accdb[[#This Row],[Tuotenumero]],Table_Villen_viihde.accdb5[[Tuotenumero]:[TuoteryhmäID]],3,FALSE)</f>
        <v>4</v>
      </c>
      <c r="L4084" s="3" t="str">
        <f>VLOOKUP(Table_Villen_viihde.accdb[[#This Row],[Ryhmänro]],Table_Villen_viihde.accdb6[],2,FALSE)</f>
        <v>Tarvikkeet</v>
      </c>
    </row>
    <row r="4085" spans="1:12" x14ac:dyDescent="0.35">
      <c r="A4085">
        <v>54583</v>
      </c>
      <c r="B4085" s="18">
        <v>42727</v>
      </c>
      <c r="C4085" t="s">
        <v>60</v>
      </c>
      <c r="D4085">
        <v>1</v>
      </c>
      <c r="E4085">
        <v>2</v>
      </c>
      <c r="F4085">
        <v>15</v>
      </c>
      <c r="G4085">
        <v>10.76</v>
      </c>
      <c r="H4085" t="str">
        <f>VLOOKUP(Table_Villen_viihde.accdb[[#This Row],[MyyjäID]],ville_myyjät!$A$2:$B$17,2,FALSE)</f>
        <v>Maija</v>
      </c>
      <c r="I4085" t="str">
        <f>VLOOKUP(Table_Villen_viihde.accdb[[#This Row],[myyjä]],ville_myyjät!$B$2:$C$17,2,FALSE)</f>
        <v>Nainen</v>
      </c>
      <c r="J4085" t="str">
        <f>VLOOKUP(Table_Villen_viihde.accdb[[#This Row],[Tuotenumero]],Table_Villen_viihde.accdb5[[Tuotenumero]:[Tuote]],2,FALSE)</f>
        <v>Antennikaapeli</v>
      </c>
      <c r="K4085" s="3">
        <f>VLOOKUP(Table_Villen_viihde.accdb[[#This Row],[Tuotenumero]],Table_Villen_viihde.accdb5[[Tuotenumero]:[TuoteryhmäID]],3,FALSE)</f>
        <v>4</v>
      </c>
      <c r="L4085" s="3" t="str">
        <f>VLOOKUP(Table_Villen_viihde.accdb[[#This Row],[Ryhmänro]],Table_Villen_viihde.accdb6[],2,FALSE)</f>
        <v>Tarvikkeet</v>
      </c>
    </row>
    <row r="4086" spans="1:12" x14ac:dyDescent="0.35">
      <c r="A4086">
        <v>54584</v>
      </c>
      <c r="B4086" s="18">
        <v>42727</v>
      </c>
      <c r="C4086" t="s">
        <v>60</v>
      </c>
      <c r="D4086">
        <v>1</v>
      </c>
      <c r="E4086">
        <v>10</v>
      </c>
      <c r="F4086">
        <v>14</v>
      </c>
      <c r="G4086">
        <v>10.51</v>
      </c>
      <c r="H4086" t="str">
        <f>VLOOKUP(Table_Villen_viihde.accdb[[#This Row],[MyyjäID]],ville_myyjät!$A$2:$B$17,2,FALSE)</f>
        <v>Ilona</v>
      </c>
      <c r="I4086" t="str">
        <f>VLOOKUP(Table_Villen_viihde.accdb[[#This Row],[myyjä]],ville_myyjät!$B$2:$C$17,2,FALSE)</f>
        <v>Nainen</v>
      </c>
      <c r="J4086" t="str">
        <f>VLOOKUP(Table_Villen_viihde.accdb[[#This Row],[Tuotenumero]],Table_Villen_viihde.accdb5[[Tuotenumero]:[Tuote]],2,FALSE)</f>
        <v>Antennikaapeli</v>
      </c>
      <c r="K4086" s="3">
        <f>VLOOKUP(Table_Villen_viihde.accdb[[#This Row],[Tuotenumero]],Table_Villen_viihde.accdb5[[Tuotenumero]:[TuoteryhmäID]],3,FALSE)</f>
        <v>4</v>
      </c>
      <c r="L4086" s="3" t="str">
        <f>VLOOKUP(Table_Villen_viihde.accdb[[#This Row],[Ryhmänro]],Table_Villen_viihde.accdb6[],2,FALSE)</f>
        <v>Tarvikkeet</v>
      </c>
    </row>
    <row r="4087" spans="1:12" x14ac:dyDescent="0.35">
      <c r="A4087">
        <v>54585</v>
      </c>
      <c r="B4087" s="18">
        <v>42727</v>
      </c>
      <c r="C4087" t="s">
        <v>60</v>
      </c>
      <c r="D4087">
        <v>1</v>
      </c>
      <c r="E4087">
        <v>5</v>
      </c>
      <c r="F4087">
        <v>15</v>
      </c>
      <c r="G4087">
        <v>11.23</v>
      </c>
      <c r="H4087" t="str">
        <f>VLOOKUP(Table_Villen_viihde.accdb[[#This Row],[MyyjäID]],ville_myyjät!$A$2:$B$17,2,FALSE)</f>
        <v>Petri</v>
      </c>
      <c r="I4087" t="str">
        <f>VLOOKUP(Table_Villen_viihde.accdb[[#This Row],[myyjä]],ville_myyjät!$B$2:$C$17,2,FALSE)</f>
        <v>Mies</v>
      </c>
      <c r="J4087" t="str">
        <f>VLOOKUP(Table_Villen_viihde.accdb[[#This Row],[Tuotenumero]],Table_Villen_viihde.accdb5[[Tuotenumero]:[Tuote]],2,FALSE)</f>
        <v>Antennikaapeli</v>
      </c>
      <c r="K4087" s="3">
        <f>VLOOKUP(Table_Villen_viihde.accdb[[#This Row],[Tuotenumero]],Table_Villen_viihde.accdb5[[Tuotenumero]:[TuoteryhmäID]],3,FALSE)</f>
        <v>4</v>
      </c>
      <c r="L4087" s="3" t="str">
        <f>VLOOKUP(Table_Villen_viihde.accdb[[#This Row],[Ryhmänro]],Table_Villen_viihde.accdb6[],2,FALSE)</f>
        <v>Tarvikkeet</v>
      </c>
    </row>
    <row r="4088" spans="1:12" x14ac:dyDescent="0.35">
      <c r="A4088">
        <v>54586</v>
      </c>
      <c r="B4088" s="18">
        <v>42727</v>
      </c>
      <c r="C4088" t="s">
        <v>61</v>
      </c>
      <c r="D4088">
        <v>1</v>
      </c>
      <c r="E4088">
        <v>11</v>
      </c>
      <c r="F4088">
        <v>332</v>
      </c>
      <c r="G4088">
        <v>226.58</v>
      </c>
      <c r="H4088" t="str">
        <f>VLOOKUP(Table_Villen_viihde.accdb[[#This Row],[MyyjäID]],ville_myyjät!$A$2:$B$17,2,FALSE)</f>
        <v>Kuisma</v>
      </c>
      <c r="I4088" t="str">
        <f>VLOOKUP(Table_Villen_viihde.accdb[[#This Row],[myyjä]],ville_myyjät!$B$2:$C$17,2,FALSE)</f>
        <v>Mies</v>
      </c>
      <c r="J4088" t="str">
        <f>VLOOKUP(Table_Villen_viihde.accdb[[#This Row],[Tuotenumero]],Table_Villen_viihde.accdb5[[Tuotenumero]:[Tuote]],2,FALSE)</f>
        <v>TV32</v>
      </c>
      <c r="K4088" s="3">
        <f>VLOOKUP(Table_Villen_viihde.accdb[[#This Row],[Tuotenumero]],Table_Villen_viihde.accdb5[[Tuotenumero]:[TuoteryhmäID]],3,FALSE)</f>
        <v>3</v>
      </c>
      <c r="L4088" s="3" t="str">
        <f>VLOOKUP(Table_Villen_viihde.accdb[[#This Row],[Ryhmänro]],Table_Villen_viihde.accdb6[],2,FALSE)</f>
        <v>TV</v>
      </c>
    </row>
    <row r="4089" spans="1:12" x14ac:dyDescent="0.35">
      <c r="A4089">
        <v>54587</v>
      </c>
      <c r="B4089" s="18">
        <v>42727</v>
      </c>
      <c r="C4089" t="s">
        <v>60</v>
      </c>
      <c r="D4089">
        <v>1</v>
      </c>
      <c r="E4089">
        <v>6</v>
      </c>
      <c r="F4089">
        <v>15</v>
      </c>
      <c r="G4089">
        <v>10.3</v>
      </c>
      <c r="H4089" t="str">
        <f>VLOOKUP(Table_Villen_viihde.accdb[[#This Row],[MyyjäID]],ville_myyjät!$A$2:$B$17,2,FALSE)</f>
        <v>Mikko</v>
      </c>
      <c r="I4089" t="str">
        <f>VLOOKUP(Table_Villen_viihde.accdb[[#This Row],[myyjä]],ville_myyjät!$B$2:$C$17,2,FALSE)</f>
        <v>Mies</v>
      </c>
      <c r="J4089" t="str">
        <f>VLOOKUP(Table_Villen_viihde.accdb[[#This Row],[Tuotenumero]],Table_Villen_viihde.accdb5[[Tuotenumero]:[Tuote]],2,FALSE)</f>
        <v>Antennikaapeli</v>
      </c>
      <c r="K4089" s="3">
        <f>VLOOKUP(Table_Villen_viihde.accdb[[#This Row],[Tuotenumero]],Table_Villen_viihde.accdb5[[Tuotenumero]:[TuoteryhmäID]],3,FALSE)</f>
        <v>4</v>
      </c>
      <c r="L4089" s="3" t="str">
        <f>VLOOKUP(Table_Villen_viihde.accdb[[#This Row],[Ryhmänro]],Table_Villen_viihde.accdb6[],2,FALSE)</f>
        <v>Tarvikkeet</v>
      </c>
    </row>
    <row r="4090" spans="1:12" x14ac:dyDescent="0.35">
      <c r="A4090">
        <v>54588</v>
      </c>
      <c r="B4090" s="18">
        <v>42728</v>
      </c>
      <c r="C4090" t="s">
        <v>60</v>
      </c>
      <c r="D4090">
        <v>1</v>
      </c>
      <c r="E4090">
        <v>5</v>
      </c>
      <c r="F4090">
        <v>15</v>
      </c>
      <c r="G4090">
        <v>10.54</v>
      </c>
      <c r="H4090" t="str">
        <f>VLOOKUP(Table_Villen_viihde.accdb[[#This Row],[MyyjäID]],ville_myyjät!$A$2:$B$17,2,FALSE)</f>
        <v>Petri</v>
      </c>
      <c r="I4090" t="str">
        <f>VLOOKUP(Table_Villen_viihde.accdb[[#This Row],[myyjä]],ville_myyjät!$B$2:$C$17,2,FALSE)</f>
        <v>Mies</v>
      </c>
      <c r="J4090" t="str">
        <f>VLOOKUP(Table_Villen_viihde.accdb[[#This Row],[Tuotenumero]],Table_Villen_viihde.accdb5[[Tuotenumero]:[Tuote]],2,FALSE)</f>
        <v>Antennikaapeli</v>
      </c>
      <c r="K4090" s="3">
        <f>VLOOKUP(Table_Villen_viihde.accdb[[#This Row],[Tuotenumero]],Table_Villen_viihde.accdb5[[Tuotenumero]:[TuoteryhmäID]],3,FALSE)</f>
        <v>4</v>
      </c>
      <c r="L4090" s="3" t="str">
        <f>VLOOKUP(Table_Villen_viihde.accdb[[#This Row],[Ryhmänro]],Table_Villen_viihde.accdb6[],2,FALSE)</f>
        <v>Tarvikkeet</v>
      </c>
    </row>
    <row r="4091" spans="1:12" x14ac:dyDescent="0.35">
      <c r="A4091">
        <v>54589</v>
      </c>
      <c r="B4091" s="18">
        <v>42728</v>
      </c>
      <c r="C4091" t="s">
        <v>59</v>
      </c>
      <c r="D4091">
        <v>1</v>
      </c>
      <c r="E4091">
        <v>5</v>
      </c>
      <c r="F4091">
        <v>258</v>
      </c>
      <c r="G4091">
        <v>126.3</v>
      </c>
      <c r="H4091" t="str">
        <f>VLOOKUP(Table_Villen_viihde.accdb[[#This Row],[MyyjäID]],ville_myyjät!$A$2:$B$17,2,FALSE)</f>
        <v>Petri</v>
      </c>
      <c r="I4091" t="str">
        <f>VLOOKUP(Table_Villen_viihde.accdb[[#This Row],[myyjä]],ville_myyjät!$B$2:$C$17,2,FALSE)</f>
        <v>Mies</v>
      </c>
      <c r="J4091" t="str">
        <f>VLOOKUP(Table_Villen_viihde.accdb[[#This Row],[Tuotenumero]],Table_Villen_viihde.accdb5[[Tuotenumero]:[Tuote]],2,FALSE)</f>
        <v>Levysoitin</v>
      </c>
      <c r="K4091" s="3">
        <f>VLOOKUP(Table_Villen_viihde.accdb[[#This Row],[Tuotenumero]],Table_Villen_viihde.accdb5[[Tuotenumero]:[TuoteryhmäID]],3,FALSE)</f>
        <v>1</v>
      </c>
      <c r="L4091" s="3" t="str">
        <f>VLOOKUP(Table_Villen_viihde.accdb[[#This Row],[Ryhmänro]],Table_Villen_viihde.accdb6[],2,FALSE)</f>
        <v>Äänentoisto</v>
      </c>
    </row>
    <row r="4092" spans="1:12" x14ac:dyDescent="0.35">
      <c r="A4092">
        <v>54590</v>
      </c>
      <c r="B4092" s="18">
        <v>42728</v>
      </c>
      <c r="C4092" t="s">
        <v>60</v>
      </c>
      <c r="D4092">
        <v>1</v>
      </c>
      <c r="E4092">
        <v>7</v>
      </c>
      <c r="F4092">
        <v>15</v>
      </c>
      <c r="G4092">
        <v>10.46</v>
      </c>
      <c r="H4092" t="str">
        <f>VLOOKUP(Table_Villen_viihde.accdb[[#This Row],[MyyjäID]],ville_myyjät!$A$2:$B$17,2,FALSE)</f>
        <v>Kaija</v>
      </c>
      <c r="I4092" t="str">
        <f>VLOOKUP(Table_Villen_viihde.accdb[[#This Row],[myyjä]],ville_myyjät!$B$2:$C$17,2,FALSE)</f>
        <v>Nainen</v>
      </c>
      <c r="J4092" t="str">
        <f>VLOOKUP(Table_Villen_viihde.accdb[[#This Row],[Tuotenumero]],Table_Villen_viihde.accdb5[[Tuotenumero]:[Tuote]],2,FALSE)</f>
        <v>Antennikaapeli</v>
      </c>
      <c r="K4092" s="3">
        <f>VLOOKUP(Table_Villen_viihde.accdb[[#This Row],[Tuotenumero]],Table_Villen_viihde.accdb5[[Tuotenumero]:[TuoteryhmäID]],3,FALSE)</f>
        <v>4</v>
      </c>
      <c r="L4092" s="3" t="str">
        <f>VLOOKUP(Table_Villen_viihde.accdb[[#This Row],[Ryhmänro]],Table_Villen_viihde.accdb6[],2,FALSE)</f>
        <v>Tarvikkeet</v>
      </c>
    </row>
    <row r="4093" spans="1:12" x14ac:dyDescent="0.35">
      <c r="A4093">
        <v>54591</v>
      </c>
      <c r="B4093" s="18">
        <v>42729</v>
      </c>
      <c r="C4093" t="s">
        <v>60</v>
      </c>
      <c r="D4093">
        <v>1</v>
      </c>
      <c r="E4093">
        <v>16</v>
      </c>
      <c r="F4093">
        <v>15</v>
      </c>
      <c r="G4093">
        <v>10.28</v>
      </c>
      <c r="H4093" t="str">
        <f>VLOOKUP(Table_Villen_viihde.accdb[[#This Row],[MyyjäID]],ville_myyjät!$A$2:$B$17,2,FALSE)</f>
        <v>Kaarina</v>
      </c>
      <c r="I4093" t="str">
        <f>VLOOKUP(Table_Villen_viihde.accdb[[#This Row],[myyjä]],ville_myyjät!$B$2:$C$17,2,FALSE)</f>
        <v>Nainen</v>
      </c>
      <c r="J4093" t="str">
        <f>VLOOKUP(Table_Villen_viihde.accdb[[#This Row],[Tuotenumero]],Table_Villen_viihde.accdb5[[Tuotenumero]:[Tuote]],2,FALSE)</f>
        <v>Antennikaapeli</v>
      </c>
      <c r="K4093" s="3">
        <f>VLOOKUP(Table_Villen_viihde.accdb[[#This Row],[Tuotenumero]],Table_Villen_viihde.accdb5[[Tuotenumero]:[TuoteryhmäID]],3,FALSE)</f>
        <v>4</v>
      </c>
      <c r="L4093" s="3" t="str">
        <f>VLOOKUP(Table_Villen_viihde.accdb[[#This Row],[Ryhmänro]],Table_Villen_viihde.accdb6[],2,FALSE)</f>
        <v>Tarvikkeet</v>
      </c>
    </row>
    <row r="4094" spans="1:12" x14ac:dyDescent="0.35">
      <c r="A4094">
        <v>54592</v>
      </c>
      <c r="B4094" s="18">
        <v>42730</v>
      </c>
      <c r="C4094" t="s">
        <v>60</v>
      </c>
      <c r="D4094">
        <v>1</v>
      </c>
      <c r="E4094">
        <v>6</v>
      </c>
      <c r="F4094">
        <v>15</v>
      </c>
      <c r="G4094">
        <v>10.92</v>
      </c>
      <c r="H4094" t="str">
        <f>VLOOKUP(Table_Villen_viihde.accdb[[#This Row],[MyyjäID]],ville_myyjät!$A$2:$B$17,2,FALSE)</f>
        <v>Mikko</v>
      </c>
      <c r="I4094" t="str">
        <f>VLOOKUP(Table_Villen_viihde.accdb[[#This Row],[myyjä]],ville_myyjät!$B$2:$C$17,2,FALSE)</f>
        <v>Mies</v>
      </c>
      <c r="J4094" t="str">
        <f>VLOOKUP(Table_Villen_viihde.accdb[[#This Row],[Tuotenumero]],Table_Villen_viihde.accdb5[[Tuotenumero]:[Tuote]],2,FALSE)</f>
        <v>Antennikaapeli</v>
      </c>
      <c r="K4094" s="3">
        <f>VLOOKUP(Table_Villen_viihde.accdb[[#This Row],[Tuotenumero]],Table_Villen_viihde.accdb5[[Tuotenumero]:[TuoteryhmäID]],3,FALSE)</f>
        <v>4</v>
      </c>
      <c r="L4094" s="3" t="str">
        <f>VLOOKUP(Table_Villen_viihde.accdb[[#This Row],[Ryhmänro]],Table_Villen_viihde.accdb6[],2,FALSE)</f>
        <v>Tarvikkeet</v>
      </c>
    </row>
    <row r="4095" spans="1:12" x14ac:dyDescent="0.35">
      <c r="A4095">
        <v>54593</v>
      </c>
      <c r="B4095" s="18">
        <v>42730</v>
      </c>
      <c r="C4095" t="s">
        <v>60</v>
      </c>
      <c r="D4095">
        <v>1</v>
      </c>
      <c r="E4095">
        <v>7</v>
      </c>
      <c r="F4095">
        <v>15</v>
      </c>
      <c r="G4095">
        <v>10.62</v>
      </c>
      <c r="H4095" t="str">
        <f>VLOOKUP(Table_Villen_viihde.accdb[[#This Row],[MyyjäID]],ville_myyjät!$A$2:$B$17,2,FALSE)</f>
        <v>Kaija</v>
      </c>
      <c r="I4095" t="str">
        <f>VLOOKUP(Table_Villen_viihde.accdb[[#This Row],[myyjä]],ville_myyjät!$B$2:$C$17,2,FALSE)</f>
        <v>Nainen</v>
      </c>
      <c r="J4095" t="str">
        <f>VLOOKUP(Table_Villen_viihde.accdb[[#This Row],[Tuotenumero]],Table_Villen_viihde.accdb5[[Tuotenumero]:[Tuote]],2,FALSE)</f>
        <v>Antennikaapeli</v>
      </c>
      <c r="K4095" s="3">
        <f>VLOOKUP(Table_Villen_viihde.accdb[[#This Row],[Tuotenumero]],Table_Villen_viihde.accdb5[[Tuotenumero]:[TuoteryhmäID]],3,FALSE)</f>
        <v>4</v>
      </c>
      <c r="L4095" s="3" t="str">
        <f>VLOOKUP(Table_Villen_viihde.accdb[[#This Row],[Ryhmänro]],Table_Villen_viihde.accdb6[],2,FALSE)</f>
        <v>Tarvikkeet</v>
      </c>
    </row>
    <row r="4096" spans="1:12" x14ac:dyDescent="0.35">
      <c r="A4096">
        <v>54594</v>
      </c>
      <c r="B4096" s="18">
        <v>42731</v>
      </c>
      <c r="C4096" t="s">
        <v>60</v>
      </c>
      <c r="D4096">
        <v>1</v>
      </c>
      <c r="E4096">
        <v>3</v>
      </c>
      <c r="F4096">
        <v>15</v>
      </c>
      <c r="G4096">
        <v>10.62</v>
      </c>
      <c r="H4096" t="str">
        <f>VLOOKUP(Table_Villen_viihde.accdb[[#This Row],[MyyjäID]],ville_myyjät!$A$2:$B$17,2,FALSE)</f>
        <v>Helena</v>
      </c>
      <c r="I4096" t="str">
        <f>VLOOKUP(Table_Villen_viihde.accdb[[#This Row],[myyjä]],ville_myyjät!$B$2:$C$17,2,FALSE)</f>
        <v>Nainen</v>
      </c>
      <c r="J4096" t="str">
        <f>VLOOKUP(Table_Villen_viihde.accdb[[#This Row],[Tuotenumero]],Table_Villen_viihde.accdb5[[Tuotenumero]:[Tuote]],2,FALSE)</f>
        <v>Antennikaapeli</v>
      </c>
      <c r="K4096" s="3">
        <f>VLOOKUP(Table_Villen_viihde.accdb[[#This Row],[Tuotenumero]],Table_Villen_viihde.accdb5[[Tuotenumero]:[TuoteryhmäID]],3,FALSE)</f>
        <v>4</v>
      </c>
      <c r="L4096" s="3" t="str">
        <f>VLOOKUP(Table_Villen_viihde.accdb[[#This Row],[Ryhmänro]],Table_Villen_viihde.accdb6[],2,FALSE)</f>
        <v>Tarvikkeet</v>
      </c>
    </row>
    <row r="4097" spans="1:12" x14ac:dyDescent="0.35">
      <c r="A4097">
        <v>54595</v>
      </c>
      <c r="B4097" s="18">
        <v>42732</v>
      </c>
      <c r="C4097" t="s">
        <v>60</v>
      </c>
      <c r="D4097">
        <v>1</v>
      </c>
      <c r="E4097">
        <v>5</v>
      </c>
      <c r="F4097">
        <v>15</v>
      </c>
      <c r="G4097">
        <v>10.79</v>
      </c>
      <c r="H4097" t="str">
        <f>VLOOKUP(Table_Villen_viihde.accdb[[#This Row],[MyyjäID]],ville_myyjät!$A$2:$B$17,2,FALSE)</f>
        <v>Petri</v>
      </c>
      <c r="I4097" t="str">
        <f>VLOOKUP(Table_Villen_viihde.accdb[[#This Row],[myyjä]],ville_myyjät!$B$2:$C$17,2,FALSE)</f>
        <v>Mies</v>
      </c>
      <c r="J4097" t="str">
        <f>VLOOKUP(Table_Villen_viihde.accdb[[#This Row],[Tuotenumero]],Table_Villen_viihde.accdb5[[Tuotenumero]:[Tuote]],2,FALSE)</f>
        <v>Antennikaapeli</v>
      </c>
      <c r="K4097" s="3">
        <f>VLOOKUP(Table_Villen_viihde.accdb[[#This Row],[Tuotenumero]],Table_Villen_viihde.accdb5[[Tuotenumero]:[TuoteryhmäID]],3,FALSE)</f>
        <v>4</v>
      </c>
      <c r="L4097" s="3" t="str">
        <f>VLOOKUP(Table_Villen_viihde.accdb[[#This Row],[Ryhmänro]],Table_Villen_viihde.accdb6[],2,FALSE)</f>
        <v>Tarvikkeet</v>
      </c>
    </row>
    <row r="4098" spans="1:12" x14ac:dyDescent="0.35">
      <c r="A4098">
        <v>54596</v>
      </c>
      <c r="B4098" s="18">
        <v>42732</v>
      </c>
      <c r="C4098" t="s">
        <v>60</v>
      </c>
      <c r="D4098">
        <v>1</v>
      </c>
      <c r="E4098">
        <v>1</v>
      </c>
      <c r="F4098">
        <v>14</v>
      </c>
      <c r="G4098">
        <v>10.93</v>
      </c>
      <c r="H4098" t="str">
        <f>VLOOKUP(Table_Villen_viihde.accdb[[#This Row],[MyyjäID]],ville_myyjät!$A$2:$B$17,2,FALSE)</f>
        <v>Liisa</v>
      </c>
      <c r="I4098" t="str">
        <f>VLOOKUP(Table_Villen_viihde.accdb[[#This Row],[myyjä]],ville_myyjät!$B$2:$C$17,2,FALSE)</f>
        <v>Nainen</v>
      </c>
      <c r="J4098" t="str">
        <f>VLOOKUP(Table_Villen_viihde.accdb[[#This Row],[Tuotenumero]],Table_Villen_viihde.accdb5[[Tuotenumero]:[Tuote]],2,FALSE)</f>
        <v>Antennikaapeli</v>
      </c>
      <c r="K4098" s="3">
        <f>VLOOKUP(Table_Villen_viihde.accdb[[#This Row],[Tuotenumero]],Table_Villen_viihde.accdb5[[Tuotenumero]:[TuoteryhmäID]],3,FALSE)</f>
        <v>4</v>
      </c>
      <c r="L4098" s="3" t="str">
        <f>VLOOKUP(Table_Villen_viihde.accdb[[#This Row],[Ryhmänro]],Table_Villen_viihde.accdb6[],2,FALSE)</f>
        <v>Tarvikkeet</v>
      </c>
    </row>
    <row r="4099" spans="1:12" x14ac:dyDescent="0.35">
      <c r="A4099">
        <v>54597</v>
      </c>
      <c r="B4099" s="18">
        <v>42732</v>
      </c>
      <c r="C4099" t="s">
        <v>65</v>
      </c>
      <c r="D4099">
        <v>1</v>
      </c>
      <c r="E4099">
        <v>13</v>
      </c>
      <c r="F4099">
        <v>32</v>
      </c>
      <c r="G4099">
        <v>18.55</v>
      </c>
      <c r="H4099" t="str">
        <f>VLOOKUP(Table_Villen_viihde.accdb[[#This Row],[MyyjäID]],ville_myyjät!$A$2:$B$17,2,FALSE)</f>
        <v>Kaarlo</v>
      </c>
      <c r="I4099" t="str">
        <f>VLOOKUP(Table_Villen_viihde.accdb[[#This Row],[myyjä]],ville_myyjät!$B$2:$C$17,2,FALSE)</f>
        <v>Mies</v>
      </c>
      <c r="J4099" t="str">
        <f>VLOOKUP(Table_Villen_viihde.accdb[[#This Row],[Tuotenumero]],Table_Villen_viihde.accdb5[[Tuotenumero]:[Tuote]],2,FALSE)</f>
        <v>Liitinsarja</v>
      </c>
      <c r="K4099" s="3">
        <f>VLOOKUP(Table_Villen_viihde.accdb[[#This Row],[Tuotenumero]],Table_Villen_viihde.accdb5[[Tuotenumero]:[TuoteryhmäID]],3,FALSE)</f>
        <v>4</v>
      </c>
      <c r="L4099" s="3" t="str">
        <f>VLOOKUP(Table_Villen_viihde.accdb[[#This Row],[Ryhmänro]],Table_Villen_viihde.accdb6[],2,FALSE)</f>
        <v>Tarvikkeet</v>
      </c>
    </row>
    <row r="4100" spans="1:12" x14ac:dyDescent="0.35">
      <c r="A4100">
        <v>54598</v>
      </c>
      <c r="B4100" s="18">
        <v>42733</v>
      </c>
      <c r="C4100" t="s">
        <v>59</v>
      </c>
      <c r="D4100">
        <v>1</v>
      </c>
      <c r="E4100">
        <v>7</v>
      </c>
      <c r="F4100">
        <v>238</v>
      </c>
      <c r="G4100">
        <v>131.74</v>
      </c>
      <c r="H4100" t="str">
        <f>VLOOKUP(Table_Villen_viihde.accdb[[#This Row],[MyyjäID]],ville_myyjät!$A$2:$B$17,2,FALSE)</f>
        <v>Kaija</v>
      </c>
      <c r="I4100" t="str">
        <f>VLOOKUP(Table_Villen_viihde.accdb[[#This Row],[myyjä]],ville_myyjät!$B$2:$C$17,2,FALSE)</f>
        <v>Nainen</v>
      </c>
      <c r="J4100" t="str">
        <f>VLOOKUP(Table_Villen_viihde.accdb[[#This Row],[Tuotenumero]],Table_Villen_viihde.accdb5[[Tuotenumero]:[Tuote]],2,FALSE)</f>
        <v>Levysoitin</v>
      </c>
      <c r="K4100" s="3">
        <f>VLOOKUP(Table_Villen_viihde.accdb[[#This Row],[Tuotenumero]],Table_Villen_viihde.accdb5[[Tuotenumero]:[TuoteryhmäID]],3,FALSE)</f>
        <v>1</v>
      </c>
      <c r="L4100" s="3" t="str">
        <f>VLOOKUP(Table_Villen_viihde.accdb[[#This Row],[Ryhmänro]],Table_Villen_viihde.accdb6[],2,FALSE)</f>
        <v>Äänentoisto</v>
      </c>
    </row>
    <row r="4101" spans="1:12" x14ac:dyDescent="0.35">
      <c r="A4101">
        <v>54599</v>
      </c>
      <c r="B4101" s="18">
        <v>42733</v>
      </c>
      <c r="C4101" t="s">
        <v>58</v>
      </c>
      <c r="D4101">
        <v>1</v>
      </c>
      <c r="E4101">
        <v>14</v>
      </c>
      <c r="F4101">
        <v>18</v>
      </c>
      <c r="G4101">
        <v>8.93</v>
      </c>
      <c r="H4101" t="str">
        <f>VLOOKUP(Table_Villen_viihde.accdb[[#This Row],[MyyjäID]],ville_myyjät!$A$2:$B$17,2,FALSE)</f>
        <v>Jani</v>
      </c>
      <c r="I4101" t="str">
        <f>VLOOKUP(Table_Villen_viihde.accdb[[#This Row],[myyjä]],ville_myyjät!$B$2:$C$17,2,FALSE)</f>
        <v>Mies</v>
      </c>
      <c r="J4101" t="str">
        <f>VLOOKUP(Table_Villen_viihde.accdb[[#This Row],[Tuotenumero]],Table_Villen_viihde.accdb5[[Tuotenumero]:[Tuote]],2,FALSE)</f>
        <v>USB-kaapeli</v>
      </c>
      <c r="K4101" s="3">
        <f>VLOOKUP(Table_Villen_viihde.accdb[[#This Row],[Tuotenumero]],Table_Villen_viihde.accdb5[[Tuotenumero]:[TuoteryhmäID]],3,FALSE)</f>
        <v>4</v>
      </c>
      <c r="L4101" s="3" t="str">
        <f>VLOOKUP(Table_Villen_viihde.accdb[[#This Row],[Ryhmänro]],Table_Villen_viihde.accdb6[],2,FALSE)</f>
        <v>Tarvikkeet</v>
      </c>
    </row>
    <row r="4102" spans="1:12" x14ac:dyDescent="0.35">
      <c r="A4102">
        <v>54600</v>
      </c>
      <c r="B4102" s="18">
        <v>42733</v>
      </c>
      <c r="C4102" t="s">
        <v>60</v>
      </c>
      <c r="D4102">
        <v>1</v>
      </c>
      <c r="E4102">
        <v>14</v>
      </c>
      <c r="F4102">
        <v>14</v>
      </c>
      <c r="G4102">
        <v>11.26</v>
      </c>
      <c r="H4102" t="str">
        <f>VLOOKUP(Table_Villen_viihde.accdb[[#This Row],[MyyjäID]],ville_myyjät!$A$2:$B$17,2,FALSE)</f>
        <v>Jani</v>
      </c>
      <c r="I4102" t="str">
        <f>VLOOKUP(Table_Villen_viihde.accdb[[#This Row],[myyjä]],ville_myyjät!$B$2:$C$17,2,FALSE)</f>
        <v>Mies</v>
      </c>
      <c r="J4102" t="str">
        <f>VLOOKUP(Table_Villen_viihde.accdb[[#This Row],[Tuotenumero]],Table_Villen_viihde.accdb5[[Tuotenumero]:[Tuote]],2,FALSE)</f>
        <v>Antennikaapeli</v>
      </c>
      <c r="K4102" s="3">
        <f>VLOOKUP(Table_Villen_viihde.accdb[[#This Row],[Tuotenumero]],Table_Villen_viihde.accdb5[[Tuotenumero]:[TuoteryhmäID]],3,FALSE)</f>
        <v>4</v>
      </c>
      <c r="L4102" s="3" t="str">
        <f>VLOOKUP(Table_Villen_viihde.accdb[[#This Row],[Ryhmänro]],Table_Villen_viihde.accdb6[],2,FALSE)</f>
        <v>Tarvikkeet</v>
      </c>
    </row>
    <row r="4103" spans="1:12" x14ac:dyDescent="0.35">
      <c r="A4103">
        <v>54601</v>
      </c>
      <c r="B4103" s="18">
        <v>42734</v>
      </c>
      <c r="C4103" t="s">
        <v>60</v>
      </c>
      <c r="D4103">
        <v>1</v>
      </c>
      <c r="E4103">
        <v>16</v>
      </c>
      <c r="F4103">
        <v>14</v>
      </c>
      <c r="G4103">
        <v>10.45</v>
      </c>
      <c r="H4103" t="str">
        <f>VLOOKUP(Table_Villen_viihde.accdb[[#This Row],[MyyjäID]],ville_myyjät!$A$2:$B$17,2,FALSE)</f>
        <v>Kaarina</v>
      </c>
      <c r="I4103" t="str">
        <f>VLOOKUP(Table_Villen_viihde.accdb[[#This Row],[myyjä]],ville_myyjät!$B$2:$C$17,2,FALSE)</f>
        <v>Nainen</v>
      </c>
      <c r="J4103" t="str">
        <f>VLOOKUP(Table_Villen_viihde.accdb[[#This Row],[Tuotenumero]],Table_Villen_viihde.accdb5[[Tuotenumero]:[Tuote]],2,FALSE)</f>
        <v>Antennikaapeli</v>
      </c>
      <c r="K4103" s="3">
        <f>VLOOKUP(Table_Villen_viihde.accdb[[#This Row],[Tuotenumero]],Table_Villen_viihde.accdb5[[Tuotenumero]:[TuoteryhmäID]],3,FALSE)</f>
        <v>4</v>
      </c>
      <c r="L4103" s="3" t="str">
        <f>VLOOKUP(Table_Villen_viihde.accdb[[#This Row],[Ryhmänro]],Table_Villen_viihde.accdb6[],2,FALSE)</f>
        <v>Tarvikkeet</v>
      </c>
    </row>
    <row r="4104" spans="1:12" x14ac:dyDescent="0.35">
      <c r="A4104">
        <v>54602</v>
      </c>
      <c r="B4104" s="18">
        <v>42735</v>
      </c>
      <c r="C4104" t="s">
        <v>62</v>
      </c>
      <c r="D4104">
        <v>1</v>
      </c>
      <c r="E4104">
        <v>13</v>
      </c>
      <c r="F4104">
        <v>54</v>
      </c>
      <c r="G4104">
        <v>43.31</v>
      </c>
      <c r="H4104" t="str">
        <f>VLOOKUP(Table_Villen_viihde.accdb[[#This Row],[MyyjäID]],ville_myyjät!$A$2:$B$17,2,FALSE)</f>
        <v>Kaarlo</v>
      </c>
      <c r="I4104" t="str">
        <f>VLOOKUP(Table_Villen_viihde.accdb[[#This Row],[myyjä]],ville_myyjät!$B$2:$C$17,2,FALSE)</f>
        <v>Mies</v>
      </c>
      <c r="J4104" t="str">
        <f>VLOOKUP(Table_Villen_viihde.accdb[[#This Row],[Tuotenumero]],Table_Villen_viihde.accdb5[[Tuotenumero]:[Tuote]],2,FALSE)</f>
        <v>Kaukosäädin</v>
      </c>
      <c r="K4104" s="3">
        <f>VLOOKUP(Table_Villen_viihde.accdb[[#This Row],[Tuotenumero]],Table_Villen_viihde.accdb5[[Tuotenumero]:[TuoteryhmäID]],3,FALSE)</f>
        <v>4</v>
      </c>
      <c r="L4104" s="3" t="str">
        <f>VLOOKUP(Table_Villen_viihde.accdb[[#This Row],[Ryhmänro]],Table_Villen_viihde.accdb6[],2,FALSE)</f>
        <v>Tarvikkeet</v>
      </c>
    </row>
    <row r="4105" spans="1:12" x14ac:dyDescent="0.35">
      <c r="A4105">
        <v>54603</v>
      </c>
      <c r="B4105" s="18">
        <v>42735</v>
      </c>
      <c r="C4105" t="s">
        <v>60</v>
      </c>
      <c r="D4105">
        <v>1</v>
      </c>
      <c r="E4105">
        <v>9</v>
      </c>
      <c r="F4105">
        <v>15</v>
      </c>
      <c r="G4105">
        <v>11.06</v>
      </c>
      <c r="H4105" t="str">
        <f>VLOOKUP(Table_Villen_viihde.accdb[[#This Row],[MyyjäID]],ville_myyjät!$A$2:$B$17,2,FALSE)</f>
        <v>Juuso</v>
      </c>
      <c r="I4105" t="str">
        <f>VLOOKUP(Table_Villen_viihde.accdb[[#This Row],[myyjä]],ville_myyjät!$B$2:$C$17,2,FALSE)</f>
        <v>Mies</v>
      </c>
      <c r="J4105" t="str">
        <f>VLOOKUP(Table_Villen_viihde.accdb[[#This Row],[Tuotenumero]],Table_Villen_viihde.accdb5[[Tuotenumero]:[Tuote]],2,FALSE)</f>
        <v>Antennikaapeli</v>
      </c>
      <c r="K4105" s="3">
        <f>VLOOKUP(Table_Villen_viihde.accdb[[#This Row],[Tuotenumero]],Table_Villen_viihde.accdb5[[Tuotenumero]:[TuoteryhmäID]],3,FALSE)</f>
        <v>4</v>
      </c>
      <c r="L4105" s="3" t="str">
        <f>VLOOKUP(Table_Villen_viihde.accdb[[#This Row],[Ryhmänro]],Table_Villen_viihde.accdb6[],2,FALSE)</f>
        <v>Tarvikkeet</v>
      </c>
    </row>
    <row r="4106" spans="1:12" x14ac:dyDescent="0.35">
      <c r="A4106">
        <v>54604</v>
      </c>
      <c r="B4106" s="18">
        <v>42735</v>
      </c>
      <c r="C4106" t="s">
        <v>61</v>
      </c>
      <c r="D4106">
        <v>1</v>
      </c>
      <c r="E4106">
        <v>15</v>
      </c>
      <c r="F4106">
        <v>326</v>
      </c>
      <c r="G4106">
        <v>234.6</v>
      </c>
      <c r="H4106" t="str">
        <f>VLOOKUP(Table_Villen_viihde.accdb[[#This Row],[MyyjäID]],ville_myyjät!$A$2:$B$17,2,FALSE)</f>
        <v>Elisabeth</v>
      </c>
      <c r="I4106" t="str">
        <f>VLOOKUP(Table_Villen_viihde.accdb[[#This Row],[myyjä]],ville_myyjät!$B$2:$C$17,2,FALSE)</f>
        <v>Nainen</v>
      </c>
      <c r="J4106" t="str">
        <f>VLOOKUP(Table_Villen_viihde.accdb[[#This Row],[Tuotenumero]],Table_Villen_viihde.accdb5[[Tuotenumero]:[Tuote]],2,FALSE)</f>
        <v>TV32</v>
      </c>
      <c r="K4106" s="3">
        <f>VLOOKUP(Table_Villen_viihde.accdb[[#This Row],[Tuotenumero]],Table_Villen_viihde.accdb5[[Tuotenumero]:[TuoteryhmäID]],3,FALSE)</f>
        <v>3</v>
      </c>
      <c r="L4106" s="3" t="str">
        <f>VLOOKUP(Table_Villen_viihde.accdb[[#This Row],[Ryhmänro]],Table_Villen_viihde.accdb6[],2,FALSE)</f>
        <v>TV</v>
      </c>
    </row>
    <row r="4107" spans="1:12" x14ac:dyDescent="0.35">
      <c r="A4107">
        <v>54605</v>
      </c>
      <c r="B4107" s="18">
        <v>42735</v>
      </c>
      <c r="C4107" t="s">
        <v>60</v>
      </c>
      <c r="D4107">
        <v>1</v>
      </c>
      <c r="E4107">
        <v>7</v>
      </c>
      <c r="F4107">
        <v>15</v>
      </c>
      <c r="G4107">
        <v>10.88</v>
      </c>
      <c r="H4107" t="str">
        <f>VLOOKUP(Table_Villen_viihde.accdb[[#This Row],[MyyjäID]],ville_myyjät!$A$2:$B$17,2,FALSE)</f>
        <v>Kaija</v>
      </c>
      <c r="I4107" t="str">
        <f>VLOOKUP(Table_Villen_viihde.accdb[[#This Row],[myyjä]],ville_myyjät!$B$2:$C$17,2,FALSE)</f>
        <v>Nainen</v>
      </c>
      <c r="J4107" t="str">
        <f>VLOOKUP(Table_Villen_viihde.accdb[[#This Row],[Tuotenumero]],Table_Villen_viihde.accdb5[[Tuotenumero]:[Tuote]],2,FALSE)</f>
        <v>Antennikaapeli</v>
      </c>
      <c r="K4107" s="3">
        <f>VLOOKUP(Table_Villen_viihde.accdb[[#This Row],[Tuotenumero]],Table_Villen_viihde.accdb5[[Tuotenumero]:[TuoteryhmäID]],3,FALSE)</f>
        <v>4</v>
      </c>
      <c r="L4107" s="3" t="str">
        <f>VLOOKUP(Table_Villen_viihde.accdb[[#This Row],[Ryhmänro]],Table_Villen_viihde.accdb6[],2,FALSE)</f>
        <v>Tarvikkeet</v>
      </c>
    </row>
    <row r="4108" spans="1:12" x14ac:dyDescent="0.35">
      <c r="A4108">
        <v>54606</v>
      </c>
      <c r="B4108" s="18">
        <v>42735</v>
      </c>
      <c r="C4108" t="s">
        <v>60</v>
      </c>
      <c r="D4108">
        <v>1</v>
      </c>
      <c r="E4108">
        <v>11</v>
      </c>
      <c r="F4108">
        <v>15</v>
      </c>
      <c r="G4108">
        <v>10.28</v>
      </c>
      <c r="H4108" t="str">
        <f>VLOOKUP(Table_Villen_viihde.accdb[[#This Row],[MyyjäID]],ville_myyjät!$A$2:$B$17,2,FALSE)</f>
        <v>Kuisma</v>
      </c>
      <c r="I4108" t="str">
        <f>VLOOKUP(Table_Villen_viihde.accdb[[#This Row],[myyjä]],ville_myyjät!$B$2:$C$17,2,FALSE)</f>
        <v>Mies</v>
      </c>
      <c r="J4108" t="str">
        <f>VLOOKUP(Table_Villen_viihde.accdb[[#This Row],[Tuotenumero]],Table_Villen_viihde.accdb5[[Tuotenumero]:[Tuote]],2,FALSE)</f>
        <v>Antennikaapeli</v>
      </c>
      <c r="K4108" s="3">
        <f>VLOOKUP(Table_Villen_viihde.accdb[[#This Row],[Tuotenumero]],Table_Villen_viihde.accdb5[[Tuotenumero]:[TuoteryhmäID]],3,FALSE)</f>
        <v>4</v>
      </c>
      <c r="L4108" s="3" t="str">
        <f>VLOOKUP(Table_Villen_viihde.accdb[[#This Row],[Ryhmänro]],Table_Villen_viihde.accdb6[],2,FALSE)</f>
        <v>Tarvikkeet</v>
      </c>
    </row>
    <row r="4109" spans="1:12" x14ac:dyDescent="0.35">
      <c r="A4109">
        <v>54607</v>
      </c>
      <c r="B4109" s="18">
        <v>42735</v>
      </c>
      <c r="C4109" t="s">
        <v>60</v>
      </c>
      <c r="D4109">
        <v>1</v>
      </c>
      <c r="E4109">
        <v>6</v>
      </c>
      <c r="F4109">
        <v>15</v>
      </c>
      <c r="G4109">
        <v>10.53</v>
      </c>
      <c r="H4109" t="str">
        <f>VLOOKUP(Table_Villen_viihde.accdb[[#This Row],[MyyjäID]],ville_myyjät!$A$2:$B$17,2,FALSE)</f>
        <v>Mikko</v>
      </c>
      <c r="I4109" t="str">
        <f>VLOOKUP(Table_Villen_viihde.accdb[[#This Row],[myyjä]],ville_myyjät!$B$2:$C$17,2,FALSE)</f>
        <v>Mies</v>
      </c>
      <c r="J4109" t="str">
        <f>VLOOKUP(Table_Villen_viihde.accdb[[#This Row],[Tuotenumero]],Table_Villen_viihde.accdb5[[Tuotenumero]:[Tuote]],2,FALSE)</f>
        <v>Antennikaapeli</v>
      </c>
      <c r="K4109" s="3">
        <f>VLOOKUP(Table_Villen_viihde.accdb[[#This Row],[Tuotenumero]],Table_Villen_viihde.accdb5[[Tuotenumero]:[TuoteryhmäID]],3,FALSE)</f>
        <v>4</v>
      </c>
      <c r="L4109" s="3" t="str">
        <f>VLOOKUP(Table_Villen_viihde.accdb[[#This Row],[Ryhmänro]],Table_Villen_viihde.accdb6[],2,FALSE)</f>
        <v>Tarvikkeet</v>
      </c>
    </row>
    <row r="4110" spans="1:12" x14ac:dyDescent="0.35">
      <c r="A4110">
        <v>54608</v>
      </c>
      <c r="B4110" s="18">
        <v>42736</v>
      </c>
      <c r="C4110" t="s">
        <v>60</v>
      </c>
      <c r="D4110">
        <v>1</v>
      </c>
      <c r="E4110">
        <v>10</v>
      </c>
      <c r="F4110">
        <v>15</v>
      </c>
      <c r="G4110">
        <v>10.45</v>
      </c>
      <c r="H4110" t="str">
        <f>VLOOKUP(Table_Villen_viihde.accdb[[#This Row],[MyyjäID]],ville_myyjät!$A$2:$B$17,2,FALSE)</f>
        <v>Ilona</v>
      </c>
      <c r="I4110" t="str">
        <f>VLOOKUP(Table_Villen_viihde.accdb[[#This Row],[myyjä]],ville_myyjät!$B$2:$C$17,2,FALSE)</f>
        <v>Nainen</v>
      </c>
      <c r="J4110" t="str">
        <f>VLOOKUP(Table_Villen_viihde.accdb[[#This Row],[Tuotenumero]],Table_Villen_viihde.accdb5[[Tuotenumero]:[Tuote]],2,FALSE)</f>
        <v>Antennikaapeli</v>
      </c>
      <c r="K4110" s="3">
        <f>VLOOKUP(Table_Villen_viihde.accdb[[#This Row],[Tuotenumero]],Table_Villen_viihde.accdb5[[Tuotenumero]:[TuoteryhmäID]],3,FALSE)</f>
        <v>4</v>
      </c>
      <c r="L4110" s="3" t="str">
        <f>VLOOKUP(Table_Villen_viihde.accdb[[#This Row],[Ryhmänro]],Table_Villen_viihde.accdb6[],2,FALSE)</f>
        <v>Tarvikkeet</v>
      </c>
    </row>
    <row r="4111" spans="1:12" x14ac:dyDescent="0.35">
      <c r="A4111">
        <v>54609</v>
      </c>
      <c r="B4111" s="18">
        <v>42737</v>
      </c>
      <c r="C4111" t="s">
        <v>60</v>
      </c>
      <c r="D4111">
        <v>1</v>
      </c>
      <c r="E4111">
        <v>6</v>
      </c>
      <c r="F4111">
        <v>15</v>
      </c>
      <c r="G4111">
        <v>11.21</v>
      </c>
      <c r="H4111" t="str">
        <f>VLOOKUP(Table_Villen_viihde.accdb[[#This Row],[MyyjäID]],ville_myyjät!$A$2:$B$17,2,FALSE)</f>
        <v>Mikko</v>
      </c>
      <c r="I4111" t="str">
        <f>VLOOKUP(Table_Villen_viihde.accdb[[#This Row],[myyjä]],ville_myyjät!$B$2:$C$17,2,FALSE)</f>
        <v>Mies</v>
      </c>
      <c r="J4111" t="str">
        <f>VLOOKUP(Table_Villen_viihde.accdb[[#This Row],[Tuotenumero]],Table_Villen_viihde.accdb5[[Tuotenumero]:[Tuote]],2,FALSE)</f>
        <v>Antennikaapeli</v>
      </c>
      <c r="K4111" s="3">
        <f>VLOOKUP(Table_Villen_viihde.accdb[[#This Row],[Tuotenumero]],Table_Villen_viihde.accdb5[[Tuotenumero]:[TuoteryhmäID]],3,FALSE)</f>
        <v>4</v>
      </c>
      <c r="L4111" s="3" t="str">
        <f>VLOOKUP(Table_Villen_viihde.accdb[[#This Row],[Ryhmänro]],Table_Villen_viihde.accdb6[],2,FALSE)</f>
        <v>Tarvikkeet</v>
      </c>
    </row>
    <row r="4112" spans="1:12" x14ac:dyDescent="0.35">
      <c r="A4112">
        <v>54610</v>
      </c>
      <c r="B4112" s="18">
        <v>42737</v>
      </c>
      <c r="C4112" t="s">
        <v>58</v>
      </c>
      <c r="D4112">
        <v>1</v>
      </c>
      <c r="E4112">
        <v>16</v>
      </c>
      <c r="F4112">
        <v>18</v>
      </c>
      <c r="G4112">
        <v>9.31</v>
      </c>
      <c r="H4112" t="str">
        <f>VLOOKUP(Table_Villen_viihde.accdb[[#This Row],[MyyjäID]],ville_myyjät!$A$2:$B$17,2,FALSE)</f>
        <v>Kaarina</v>
      </c>
      <c r="I4112" t="str">
        <f>VLOOKUP(Table_Villen_viihde.accdb[[#This Row],[myyjä]],ville_myyjät!$B$2:$C$17,2,FALSE)</f>
        <v>Nainen</v>
      </c>
      <c r="J4112" t="str">
        <f>VLOOKUP(Table_Villen_viihde.accdb[[#This Row],[Tuotenumero]],Table_Villen_viihde.accdb5[[Tuotenumero]:[Tuote]],2,FALSE)</f>
        <v>USB-kaapeli</v>
      </c>
      <c r="K4112" s="3">
        <f>VLOOKUP(Table_Villen_viihde.accdb[[#This Row],[Tuotenumero]],Table_Villen_viihde.accdb5[[Tuotenumero]:[TuoteryhmäID]],3,FALSE)</f>
        <v>4</v>
      </c>
      <c r="L4112" s="3" t="str">
        <f>VLOOKUP(Table_Villen_viihde.accdb[[#This Row],[Ryhmänro]],Table_Villen_viihde.accdb6[],2,FALSE)</f>
        <v>Tarvikkeet</v>
      </c>
    </row>
    <row r="4113" spans="1:12" x14ac:dyDescent="0.35">
      <c r="A4113">
        <v>54611</v>
      </c>
      <c r="B4113" s="18">
        <v>42737</v>
      </c>
      <c r="C4113" t="s">
        <v>60</v>
      </c>
      <c r="D4113">
        <v>1</v>
      </c>
      <c r="E4113">
        <v>14</v>
      </c>
      <c r="F4113">
        <v>14</v>
      </c>
      <c r="G4113">
        <v>11.24</v>
      </c>
      <c r="H4113" t="str">
        <f>VLOOKUP(Table_Villen_viihde.accdb[[#This Row],[MyyjäID]],ville_myyjät!$A$2:$B$17,2,FALSE)</f>
        <v>Jani</v>
      </c>
      <c r="I4113" t="str">
        <f>VLOOKUP(Table_Villen_viihde.accdb[[#This Row],[myyjä]],ville_myyjät!$B$2:$C$17,2,FALSE)</f>
        <v>Mies</v>
      </c>
      <c r="J4113" t="str">
        <f>VLOOKUP(Table_Villen_viihde.accdb[[#This Row],[Tuotenumero]],Table_Villen_viihde.accdb5[[Tuotenumero]:[Tuote]],2,FALSE)</f>
        <v>Antennikaapeli</v>
      </c>
      <c r="K4113" s="3">
        <f>VLOOKUP(Table_Villen_viihde.accdb[[#This Row],[Tuotenumero]],Table_Villen_viihde.accdb5[[Tuotenumero]:[TuoteryhmäID]],3,FALSE)</f>
        <v>4</v>
      </c>
      <c r="L4113" s="3" t="str">
        <f>VLOOKUP(Table_Villen_viihde.accdb[[#This Row],[Ryhmänro]],Table_Villen_viihde.accdb6[],2,FALSE)</f>
        <v>Tarvikkeet</v>
      </c>
    </row>
    <row r="4114" spans="1:12" x14ac:dyDescent="0.35">
      <c r="A4114">
        <v>54612</v>
      </c>
      <c r="B4114" s="18">
        <v>42738</v>
      </c>
      <c r="C4114" t="s">
        <v>65</v>
      </c>
      <c r="D4114">
        <v>1</v>
      </c>
      <c r="E4114">
        <v>6</v>
      </c>
      <c r="F4114">
        <v>33</v>
      </c>
      <c r="G4114">
        <v>19.329999999999998</v>
      </c>
      <c r="H4114" t="str">
        <f>VLOOKUP(Table_Villen_viihde.accdb[[#This Row],[MyyjäID]],ville_myyjät!$A$2:$B$17,2,FALSE)</f>
        <v>Mikko</v>
      </c>
      <c r="I4114" t="str">
        <f>VLOOKUP(Table_Villen_viihde.accdb[[#This Row],[myyjä]],ville_myyjät!$B$2:$C$17,2,FALSE)</f>
        <v>Mies</v>
      </c>
      <c r="J4114" t="str">
        <f>VLOOKUP(Table_Villen_viihde.accdb[[#This Row],[Tuotenumero]],Table_Villen_viihde.accdb5[[Tuotenumero]:[Tuote]],2,FALSE)</f>
        <v>Liitinsarja</v>
      </c>
      <c r="K4114" s="3">
        <f>VLOOKUP(Table_Villen_viihde.accdb[[#This Row],[Tuotenumero]],Table_Villen_viihde.accdb5[[Tuotenumero]:[TuoteryhmäID]],3,FALSE)</f>
        <v>4</v>
      </c>
      <c r="L4114" s="3" t="str">
        <f>VLOOKUP(Table_Villen_viihde.accdb[[#This Row],[Ryhmänro]],Table_Villen_viihde.accdb6[],2,FALSE)</f>
        <v>Tarvikkeet</v>
      </c>
    </row>
    <row r="4115" spans="1:12" x14ac:dyDescent="0.35">
      <c r="A4115">
        <v>54613</v>
      </c>
      <c r="B4115" s="18">
        <v>42738</v>
      </c>
      <c r="C4115" t="s">
        <v>60</v>
      </c>
      <c r="D4115">
        <v>1</v>
      </c>
      <c r="E4115">
        <v>5</v>
      </c>
      <c r="F4115">
        <v>15</v>
      </c>
      <c r="G4115">
        <v>11.24</v>
      </c>
      <c r="H4115" t="str">
        <f>VLOOKUP(Table_Villen_viihde.accdb[[#This Row],[MyyjäID]],ville_myyjät!$A$2:$B$17,2,FALSE)</f>
        <v>Petri</v>
      </c>
      <c r="I4115" t="str">
        <f>VLOOKUP(Table_Villen_viihde.accdb[[#This Row],[myyjä]],ville_myyjät!$B$2:$C$17,2,FALSE)</f>
        <v>Mies</v>
      </c>
      <c r="J4115" t="str">
        <f>VLOOKUP(Table_Villen_viihde.accdb[[#This Row],[Tuotenumero]],Table_Villen_viihde.accdb5[[Tuotenumero]:[Tuote]],2,FALSE)</f>
        <v>Antennikaapeli</v>
      </c>
      <c r="K4115" s="3">
        <f>VLOOKUP(Table_Villen_viihde.accdb[[#This Row],[Tuotenumero]],Table_Villen_viihde.accdb5[[Tuotenumero]:[TuoteryhmäID]],3,FALSE)</f>
        <v>4</v>
      </c>
      <c r="L4115" s="3" t="str">
        <f>VLOOKUP(Table_Villen_viihde.accdb[[#This Row],[Ryhmänro]],Table_Villen_viihde.accdb6[],2,FALSE)</f>
        <v>Tarvikkeet</v>
      </c>
    </row>
    <row r="4116" spans="1:12" x14ac:dyDescent="0.35">
      <c r="A4116">
        <v>54614</v>
      </c>
      <c r="B4116" s="18">
        <v>42738</v>
      </c>
      <c r="C4116" t="s">
        <v>60</v>
      </c>
      <c r="D4116">
        <v>2</v>
      </c>
      <c r="E4116">
        <v>6</v>
      </c>
      <c r="F4116">
        <v>15</v>
      </c>
      <c r="G4116">
        <v>10.3</v>
      </c>
      <c r="H4116" t="str">
        <f>VLOOKUP(Table_Villen_viihde.accdb[[#This Row],[MyyjäID]],ville_myyjät!$A$2:$B$17,2,FALSE)</f>
        <v>Mikko</v>
      </c>
      <c r="I4116" t="str">
        <f>VLOOKUP(Table_Villen_viihde.accdb[[#This Row],[myyjä]],ville_myyjät!$B$2:$C$17,2,FALSE)</f>
        <v>Mies</v>
      </c>
      <c r="J4116" t="str">
        <f>VLOOKUP(Table_Villen_viihde.accdb[[#This Row],[Tuotenumero]],Table_Villen_viihde.accdb5[[Tuotenumero]:[Tuote]],2,FALSE)</f>
        <v>Antennikaapeli</v>
      </c>
      <c r="K4116" s="3">
        <f>VLOOKUP(Table_Villen_viihde.accdb[[#This Row],[Tuotenumero]],Table_Villen_viihde.accdb5[[Tuotenumero]:[TuoteryhmäID]],3,FALSE)</f>
        <v>4</v>
      </c>
      <c r="L4116" s="3" t="str">
        <f>VLOOKUP(Table_Villen_viihde.accdb[[#This Row],[Ryhmänro]],Table_Villen_viihde.accdb6[],2,FALSE)</f>
        <v>Tarvikkeet</v>
      </c>
    </row>
    <row r="4117" spans="1:12" x14ac:dyDescent="0.35">
      <c r="A4117">
        <v>54615</v>
      </c>
      <c r="B4117" s="18">
        <v>42738</v>
      </c>
      <c r="C4117" t="s">
        <v>59</v>
      </c>
      <c r="D4117">
        <v>1</v>
      </c>
      <c r="E4117">
        <v>7</v>
      </c>
      <c r="F4117">
        <v>239</v>
      </c>
      <c r="G4117">
        <v>127.17</v>
      </c>
      <c r="H4117" t="str">
        <f>VLOOKUP(Table_Villen_viihde.accdb[[#This Row],[MyyjäID]],ville_myyjät!$A$2:$B$17,2,FALSE)</f>
        <v>Kaija</v>
      </c>
      <c r="I4117" t="str">
        <f>VLOOKUP(Table_Villen_viihde.accdb[[#This Row],[myyjä]],ville_myyjät!$B$2:$C$17,2,FALSE)</f>
        <v>Nainen</v>
      </c>
      <c r="J4117" t="str">
        <f>VLOOKUP(Table_Villen_viihde.accdb[[#This Row],[Tuotenumero]],Table_Villen_viihde.accdb5[[Tuotenumero]:[Tuote]],2,FALSE)</f>
        <v>Levysoitin</v>
      </c>
      <c r="K4117" s="3">
        <f>VLOOKUP(Table_Villen_viihde.accdb[[#This Row],[Tuotenumero]],Table_Villen_viihde.accdb5[[Tuotenumero]:[TuoteryhmäID]],3,FALSE)</f>
        <v>1</v>
      </c>
      <c r="L4117" s="3" t="str">
        <f>VLOOKUP(Table_Villen_viihde.accdb[[#This Row],[Ryhmänro]],Table_Villen_viihde.accdb6[],2,FALSE)</f>
        <v>Äänentoisto</v>
      </c>
    </row>
    <row r="4118" spans="1:12" x14ac:dyDescent="0.35">
      <c r="A4118">
        <v>54616</v>
      </c>
      <c r="B4118" s="18">
        <v>42739</v>
      </c>
      <c r="C4118" t="s">
        <v>60</v>
      </c>
      <c r="D4118">
        <v>1</v>
      </c>
      <c r="E4118">
        <v>14</v>
      </c>
      <c r="F4118">
        <v>14</v>
      </c>
      <c r="G4118">
        <v>10.3</v>
      </c>
      <c r="H4118" t="str">
        <f>VLOOKUP(Table_Villen_viihde.accdb[[#This Row],[MyyjäID]],ville_myyjät!$A$2:$B$17,2,FALSE)</f>
        <v>Jani</v>
      </c>
      <c r="I4118" t="str">
        <f>VLOOKUP(Table_Villen_viihde.accdb[[#This Row],[myyjä]],ville_myyjät!$B$2:$C$17,2,FALSE)</f>
        <v>Mies</v>
      </c>
      <c r="J4118" t="str">
        <f>VLOOKUP(Table_Villen_viihde.accdb[[#This Row],[Tuotenumero]],Table_Villen_viihde.accdb5[[Tuotenumero]:[Tuote]],2,FALSE)</f>
        <v>Antennikaapeli</v>
      </c>
      <c r="K4118" s="3">
        <f>VLOOKUP(Table_Villen_viihde.accdb[[#This Row],[Tuotenumero]],Table_Villen_viihde.accdb5[[Tuotenumero]:[TuoteryhmäID]],3,FALSE)</f>
        <v>4</v>
      </c>
      <c r="L4118" s="3" t="str">
        <f>VLOOKUP(Table_Villen_viihde.accdb[[#This Row],[Ryhmänro]],Table_Villen_viihde.accdb6[],2,FALSE)</f>
        <v>Tarvikkeet</v>
      </c>
    </row>
    <row r="4119" spans="1:12" x14ac:dyDescent="0.35">
      <c r="A4119">
        <v>54617</v>
      </c>
      <c r="B4119" s="18">
        <v>42739</v>
      </c>
      <c r="C4119" t="s">
        <v>63</v>
      </c>
      <c r="D4119">
        <v>1</v>
      </c>
      <c r="E4119">
        <v>6</v>
      </c>
      <c r="F4119">
        <v>113</v>
      </c>
      <c r="G4119">
        <v>75.09</v>
      </c>
      <c r="H4119" t="str">
        <f>VLOOKUP(Table_Villen_viihde.accdb[[#This Row],[MyyjäID]],ville_myyjät!$A$2:$B$17,2,FALSE)</f>
        <v>Mikko</v>
      </c>
      <c r="I4119" t="str">
        <f>VLOOKUP(Table_Villen_viihde.accdb[[#This Row],[myyjä]],ville_myyjät!$B$2:$C$17,2,FALSE)</f>
        <v>Mies</v>
      </c>
      <c r="J4119" t="str">
        <f>VLOOKUP(Table_Villen_viihde.accdb[[#This Row],[Tuotenumero]],Table_Villen_viihde.accdb5[[Tuotenumero]:[Tuote]],2,FALSE)</f>
        <v>Multidigiboxi</v>
      </c>
      <c r="K4119" s="3">
        <f>VLOOKUP(Table_Villen_viihde.accdb[[#This Row],[Tuotenumero]],Table_Villen_viihde.accdb5[[Tuotenumero]:[TuoteryhmäID]],3,FALSE)</f>
        <v>6</v>
      </c>
      <c r="L4119" s="3" t="str">
        <f>VLOOKUP(Table_Villen_viihde.accdb[[#This Row],[Ryhmänro]],Table_Villen_viihde.accdb6[],2,FALSE)</f>
        <v>Digiboxit</v>
      </c>
    </row>
    <row r="4120" spans="1:12" x14ac:dyDescent="0.35">
      <c r="A4120">
        <v>54618</v>
      </c>
      <c r="B4120" s="18">
        <v>42740</v>
      </c>
      <c r="C4120" t="s">
        <v>60</v>
      </c>
      <c r="D4120">
        <v>1</v>
      </c>
      <c r="E4120">
        <v>5</v>
      </c>
      <c r="F4120">
        <v>15</v>
      </c>
      <c r="G4120">
        <v>10.77</v>
      </c>
      <c r="H4120" t="str">
        <f>VLOOKUP(Table_Villen_viihde.accdb[[#This Row],[MyyjäID]],ville_myyjät!$A$2:$B$17,2,FALSE)</f>
        <v>Petri</v>
      </c>
      <c r="I4120" t="str">
        <f>VLOOKUP(Table_Villen_viihde.accdb[[#This Row],[myyjä]],ville_myyjät!$B$2:$C$17,2,FALSE)</f>
        <v>Mies</v>
      </c>
      <c r="J4120" t="str">
        <f>VLOOKUP(Table_Villen_viihde.accdb[[#This Row],[Tuotenumero]],Table_Villen_viihde.accdb5[[Tuotenumero]:[Tuote]],2,FALSE)</f>
        <v>Antennikaapeli</v>
      </c>
      <c r="K4120" s="3">
        <f>VLOOKUP(Table_Villen_viihde.accdb[[#This Row],[Tuotenumero]],Table_Villen_viihde.accdb5[[Tuotenumero]:[TuoteryhmäID]],3,FALSE)</f>
        <v>4</v>
      </c>
      <c r="L4120" s="3" t="str">
        <f>VLOOKUP(Table_Villen_viihde.accdb[[#This Row],[Ryhmänro]],Table_Villen_viihde.accdb6[],2,FALSE)</f>
        <v>Tarvikkeet</v>
      </c>
    </row>
    <row r="4121" spans="1:12" x14ac:dyDescent="0.35">
      <c r="A4121">
        <v>54619</v>
      </c>
      <c r="B4121" s="18">
        <v>42740</v>
      </c>
      <c r="C4121" t="s">
        <v>60</v>
      </c>
      <c r="D4121">
        <v>1</v>
      </c>
      <c r="E4121">
        <v>5</v>
      </c>
      <c r="F4121">
        <v>14</v>
      </c>
      <c r="G4121">
        <v>10.16</v>
      </c>
      <c r="H4121" t="str">
        <f>VLOOKUP(Table_Villen_viihde.accdb[[#This Row],[MyyjäID]],ville_myyjät!$A$2:$B$17,2,FALSE)</f>
        <v>Petri</v>
      </c>
      <c r="I4121" t="str">
        <f>VLOOKUP(Table_Villen_viihde.accdb[[#This Row],[myyjä]],ville_myyjät!$B$2:$C$17,2,FALSE)</f>
        <v>Mies</v>
      </c>
      <c r="J4121" t="str">
        <f>VLOOKUP(Table_Villen_viihde.accdb[[#This Row],[Tuotenumero]],Table_Villen_viihde.accdb5[[Tuotenumero]:[Tuote]],2,FALSE)</f>
        <v>Antennikaapeli</v>
      </c>
      <c r="K4121" s="3">
        <f>VLOOKUP(Table_Villen_viihde.accdb[[#This Row],[Tuotenumero]],Table_Villen_viihde.accdb5[[Tuotenumero]:[TuoteryhmäID]],3,FALSE)</f>
        <v>4</v>
      </c>
      <c r="L4121" s="3" t="str">
        <f>VLOOKUP(Table_Villen_viihde.accdb[[#This Row],[Ryhmänro]],Table_Villen_viihde.accdb6[],2,FALSE)</f>
        <v>Tarvikkeet</v>
      </c>
    </row>
    <row r="4122" spans="1:12" x14ac:dyDescent="0.35">
      <c r="A4122">
        <v>54620</v>
      </c>
      <c r="B4122" s="18">
        <v>42741</v>
      </c>
      <c r="C4122" t="s">
        <v>59</v>
      </c>
      <c r="D4122">
        <v>1</v>
      </c>
      <c r="E4122">
        <v>10</v>
      </c>
      <c r="F4122">
        <v>241</v>
      </c>
      <c r="G4122">
        <v>139.6</v>
      </c>
      <c r="H4122" t="str">
        <f>VLOOKUP(Table_Villen_viihde.accdb[[#This Row],[MyyjäID]],ville_myyjät!$A$2:$B$17,2,FALSE)</f>
        <v>Ilona</v>
      </c>
      <c r="I4122" t="str">
        <f>VLOOKUP(Table_Villen_viihde.accdb[[#This Row],[myyjä]],ville_myyjät!$B$2:$C$17,2,FALSE)</f>
        <v>Nainen</v>
      </c>
      <c r="J4122" t="str">
        <f>VLOOKUP(Table_Villen_viihde.accdb[[#This Row],[Tuotenumero]],Table_Villen_viihde.accdb5[[Tuotenumero]:[Tuote]],2,FALSE)</f>
        <v>Levysoitin</v>
      </c>
      <c r="K4122" s="3">
        <f>VLOOKUP(Table_Villen_viihde.accdb[[#This Row],[Tuotenumero]],Table_Villen_viihde.accdb5[[Tuotenumero]:[TuoteryhmäID]],3,FALSE)</f>
        <v>1</v>
      </c>
      <c r="L4122" s="3" t="str">
        <f>VLOOKUP(Table_Villen_viihde.accdb[[#This Row],[Ryhmänro]],Table_Villen_viihde.accdb6[],2,FALSE)</f>
        <v>Äänentoisto</v>
      </c>
    </row>
    <row r="4123" spans="1:12" x14ac:dyDescent="0.35">
      <c r="A4123">
        <v>54621</v>
      </c>
      <c r="B4123" s="18">
        <v>42741</v>
      </c>
      <c r="C4123" t="s">
        <v>60</v>
      </c>
      <c r="D4123">
        <v>1</v>
      </c>
      <c r="E4123">
        <v>16</v>
      </c>
      <c r="F4123">
        <v>15</v>
      </c>
      <c r="G4123">
        <v>10.17</v>
      </c>
      <c r="H4123" t="str">
        <f>VLOOKUP(Table_Villen_viihde.accdb[[#This Row],[MyyjäID]],ville_myyjät!$A$2:$B$17,2,FALSE)</f>
        <v>Kaarina</v>
      </c>
      <c r="I4123" t="str">
        <f>VLOOKUP(Table_Villen_viihde.accdb[[#This Row],[myyjä]],ville_myyjät!$B$2:$C$17,2,FALSE)</f>
        <v>Nainen</v>
      </c>
      <c r="J4123" t="str">
        <f>VLOOKUP(Table_Villen_viihde.accdb[[#This Row],[Tuotenumero]],Table_Villen_viihde.accdb5[[Tuotenumero]:[Tuote]],2,FALSE)</f>
        <v>Antennikaapeli</v>
      </c>
      <c r="K4123" s="3">
        <f>VLOOKUP(Table_Villen_viihde.accdb[[#This Row],[Tuotenumero]],Table_Villen_viihde.accdb5[[Tuotenumero]:[TuoteryhmäID]],3,FALSE)</f>
        <v>4</v>
      </c>
      <c r="L4123" s="3" t="str">
        <f>VLOOKUP(Table_Villen_viihde.accdb[[#This Row],[Ryhmänro]],Table_Villen_viihde.accdb6[],2,FALSE)</f>
        <v>Tarvikkeet</v>
      </c>
    </row>
    <row r="4124" spans="1:12" x14ac:dyDescent="0.35">
      <c r="A4124">
        <v>54622</v>
      </c>
      <c r="B4124" s="18">
        <v>42742</v>
      </c>
      <c r="C4124" t="s">
        <v>60</v>
      </c>
      <c r="D4124">
        <v>1</v>
      </c>
      <c r="E4124">
        <v>2</v>
      </c>
      <c r="F4124">
        <v>14</v>
      </c>
      <c r="G4124">
        <v>11.05</v>
      </c>
      <c r="H4124" t="str">
        <f>VLOOKUP(Table_Villen_viihde.accdb[[#This Row],[MyyjäID]],ville_myyjät!$A$2:$B$17,2,FALSE)</f>
        <v>Maija</v>
      </c>
      <c r="I4124" t="str">
        <f>VLOOKUP(Table_Villen_viihde.accdb[[#This Row],[myyjä]],ville_myyjät!$B$2:$C$17,2,FALSE)</f>
        <v>Nainen</v>
      </c>
      <c r="J4124" t="str">
        <f>VLOOKUP(Table_Villen_viihde.accdb[[#This Row],[Tuotenumero]],Table_Villen_viihde.accdb5[[Tuotenumero]:[Tuote]],2,FALSE)</f>
        <v>Antennikaapeli</v>
      </c>
      <c r="K4124" s="3">
        <f>VLOOKUP(Table_Villen_viihde.accdb[[#This Row],[Tuotenumero]],Table_Villen_viihde.accdb5[[Tuotenumero]:[TuoteryhmäID]],3,FALSE)</f>
        <v>4</v>
      </c>
      <c r="L4124" s="3" t="str">
        <f>VLOOKUP(Table_Villen_viihde.accdb[[#This Row],[Ryhmänro]],Table_Villen_viihde.accdb6[],2,FALSE)</f>
        <v>Tarvikkeet</v>
      </c>
    </row>
    <row r="4125" spans="1:12" x14ac:dyDescent="0.35">
      <c r="A4125">
        <v>54623</v>
      </c>
      <c r="B4125" s="18">
        <v>42742</v>
      </c>
      <c r="C4125" t="s">
        <v>60</v>
      </c>
      <c r="D4125">
        <v>1</v>
      </c>
      <c r="E4125">
        <v>7</v>
      </c>
      <c r="F4125">
        <v>15</v>
      </c>
      <c r="G4125">
        <v>11.14</v>
      </c>
      <c r="H4125" t="str">
        <f>VLOOKUP(Table_Villen_viihde.accdb[[#This Row],[MyyjäID]],ville_myyjät!$A$2:$B$17,2,FALSE)</f>
        <v>Kaija</v>
      </c>
      <c r="I4125" t="str">
        <f>VLOOKUP(Table_Villen_viihde.accdb[[#This Row],[myyjä]],ville_myyjät!$B$2:$C$17,2,FALSE)</f>
        <v>Nainen</v>
      </c>
      <c r="J4125" t="str">
        <f>VLOOKUP(Table_Villen_viihde.accdb[[#This Row],[Tuotenumero]],Table_Villen_viihde.accdb5[[Tuotenumero]:[Tuote]],2,FALSE)</f>
        <v>Antennikaapeli</v>
      </c>
      <c r="K4125" s="3">
        <f>VLOOKUP(Table_Villen_viihde.accdb[[#This Row],[Tuotenumero]],Table_Villen_viihde.accdb5[[Tuotenumero]:[TuoteryhmäID]],3,FALSE)</f>
        <v>4</v>
      </c>
      <c r="L4125" s="3" t="str">
        <f>VLOOKUP(Table_Villen_viihde.accdb[[#This Row],[Ryhmänro]],Table_Villen_viihde.accdb6[],2,FALSE)</f>
        <v>Tarvikkeet</v>
      </c>
    </row>
    <row r="4126" spans="1:12" x14ac:dyDescent="0.35">
      <c r="A4126">
        <v>54624</v>
      </c>
      <c r="B4126" s="18">
        <v>42743</v>
      </c>
      <c r="C4126" t="s">
        <v>60</v>
      </c>
      <c r="D4126">
        <v>1</v>
      </c>
      <c r="E4126">
        <v>16</v>
      </c>
      <c r="F4126">
        <v>14</v>
      </c>
      <c r="G4126">
        <v>10.55</v>
      </c>
      <c r="H4126" t="str">
        <f>VLOOKUP(Table_Villen_viihde.accdb[[#This Row],[MyyjäID]],ville_myyjät!$A$2:$B$17,2,FALSE)</f>
        <v>Kaarina</v>
      </c>
      <c r="I4126" t="str">
        <f>VLOOKUP(Table_Villen_viihde.accdb[[#This Row],[myyjä]],ville_myyjät!$B$2:$C$17,2,FALSE)</f>
        <v>Nainen</v>
      </c>
      <c r="J4126" t="str">
        <f>VLOOKUP(Table_Villen_viihde.accdb[[#This Row],[Tuotenumero]],Table_Villen_viihde.accdb5[[Tuotenumero]:[Tuote]],2,FALSE)</f>
        <v>Antennikaapeli</v>
      </c>
      <c r="K4126" s="3">
        <f>VLOOKUP(Table_Villen_viihde.accdb[[#This Row],[Tuotenumero]],Table_Villen_viihde.accdb5[[Tuotenumero]:[TuoteryhmäID]],3,FALSE)</f>
        <v>4</v>
      </c>
      <c r="L4126" s="3" t="str">
        <f>VLOOKUP(Table_Villen_viihde.accdb[[#This Row],[Ryhmänro]],Table_Villen_viihde.accdb6[],2,FALSE)</f>
        <v>Tarvikkeet</v>
      </c>
    </row>
    <row r="4127" spans="1:12" x14ac:dyDescent="0.35">
      <c r="A4127">
        <v>54625</v>
      </c>
      <c r="B4127" s="18">
        <v>42744</v>
      </c>
      <c r="C4127" t="s">
        <v>60</v>
      </c>
      <c r="D4127">
        <v>1</v>
      </c>
      <c r="E4127">
        <v>3</v>
      </c>
      <c r="F4127">
        <v>14</v>
      </c>
      <c r="G4127">
        <v>10.6</v>
      </c>
      <c r="H4127" t="str">
        <f>VLOOKUP(Table_Villen_viihde.accdb[[#This Row],[MyyjäID]],ville_myyjät!$A$2:$B$17,2,FALSE)</f>
        <v>Helena</v>
      </c>
      <c r="I4127" t="str">
        <f>VLOOKUP(Table_Villen_viihde.accdb[[#This Row],[myyjä]],ville_myyjät!$B$2:$C$17,2,FALSE)</f>
        <v>Nainen</v>
      </c>
      <c r="J4127" t="str">
        <f>VLOOKUP(Table_Villen_viihde.accdb[[#This Row],[Tuotenumero]],Table_Villen_viihde.accdb5[[Tuotenumero]:[Tuote]],2,FALSE)</f>
        <v>Antennikaapeli</v>
      </c>
      <c r="K4127" s="3">
        <f>VLOOKUP(Table_Villen_viihde.accdb[[#This Row],[Tuotenumero]],Table_Villen_viihde.accdb5[[Tuotenumero]:[TuoteryhmäID]],3,FALSE)</f>
        <v>4</v>
      </c>
      <c r="L4127" s="3" t="str">
        <f>VLOOKUP(Table_Villen_viihde.accdb[[#This Row],[Ryhmänro]],Table_Villen_viihde.accdb6[],2,FALSE)</f>
        <v>Tarvikkeet</v>
      </c>
    </row>
    <row r="4128" spans="1:12" x14ac:dyDescent="0.35">
      <c r="A4128">
        <v>54626</v>
      </c>
      <c r="B4128" s="18">
        <v>42744</v>
      </c>
      <c r="C4128" t="s">
        <v>58</v>
      </c>
      <c r="D4128">
        <v>1</v>
      </c>
      <c r="E4128">
        <v>13</v>
      </c>
      <c r="F4128">
        <v>18</v>
      </c>
      <c r="G4128">
        <v>9.5299999999999994</v>
      </c>
      <c r="H4128" t="str">
        <f>VLOOKUP(Table_Villen_viihde.accdb[[#This Row],[MyyjäID]],ville_myyjät!$A$2:$B$17,2,FALSE)</f>
        <v>Kaarlo</v>
      </c>
      <c r="I4128" t="str">
        <f>VLOOKUP(Table_Villen_viihde.accdb[[#This Row],[myyjä]],ville_myyjät!$B$2:$C$17,2,FALSE)</f>
        <v>Mies</v>
      </c>
      <c r="J4128" t="str">
        <f>VLOOKUP(Table_Villen_viihde.accdb[[#This Row],[Tuotenumero]],Table_Villen_viihde.accdb5[[Tuotenumero]:[Tuote]],2,FALSE)</f>
        <v>USB-kaapeli</v>
      </c>
      <c r="K4128" s="3">
        <f>VLOOKUP(Table_Villen_viihde.accdb[[#This Row],[Tuotenumero]],Table_Villen_viihde.accdb5[[Tuotenumero]:[TuoteryhmäID]],3,FALSE)</f>
        <v>4</v>
      </c>
      <c r="L4128" s="3" t="str">
        <f>VLOOKUP(Table_Villen_viihde.accdb[[#This Row],[Ryhmänro]],Table_Villen_viihde.accdb6[],2,FALSE)</f>
        <v>Tarvikkeet</v>
      </c>
    </row>
    <row r="4129" spans="1:12" x14ac:dyDescent="0.35">
      <c r="A4129">
        <v>54627</v>
      </c>
      <c r="B4129" s="18">
        <v>42744</v>
      </c>
      <c r="C4129" t="s">
        <v>65</v>
      </c>
      <c r="D4129">
        <v>1</v>
      </c>
      <c r="E4129">
        <v>11</v>
      </c>
      <c r="F4129">
        <v>34</v>
      </c>
      <c r="G4129">
        <v>19.22</v>
      </c>
      <c r="H4129" t="str">
        <f>VLOOKUP(Table_Villen_viihde.accdb[[#This Row],[MyyjäID]],ville_myyjät!$A$2:$B$17,2,FALSE)</f>
        <v>Kuisma</v>
      </c>
      <c r="I4129" t="str">
        <f>VLOOKUP(Table_Villen_viihde.accdb[[#This Row],[myyjä]],ville_myyjät!$B$2:$C$17,2,FALSE)</f>
        <v>Mies</v>
      </c>
      <c r="J4129" t="str">
        <f>VLOOKUP(Table_Villen_viihde.accdb[[#This Row],[Tuotenumero]],Table_Villen_viihde.accdb5[[Tuotenumero]:[Tuote]],2,FALSE)</f>
        <v>Liitinsarja</v>
      </c>
      <c r="K4129" s="3">
        <f>VLOOKUP(Table_Villen_viihde.accdb[[#This Row],[Tuotenumero]],Table_Villen_viihde.accdb5[[Tuotenumero]:[TuoteryhmäID]],3,FALSE)</f>
        <v>4</v>
      </c>
      <c r="L4129" s="3" t="str">
        <f>VLOOKUP(Table_Villen_viihde.accdb[[#This Row],[Ryhmänro]],Table_Villen_viihde.accdb6[],2,FALSE)</f>
        <v>Tarvikkeet</v>
      </c>
    </row>
    <row r="4130" spans="1:12" x14ac:dyDescent="0.35">
      <c r="A4130">
        <v>54628</v>
      </c>
      <c r="B4130" s="18">
        <v>42744</v>
      </c>
      <c r="C4130" t="s">
        <v>60</v>
      </c>
      <c r="D4130">
        <v>1</v>
      </c>
      <c r="E4130">
        <v>3</v>
      </c>
      <c r="F4130">
        <v>15</v>
      </c>
      <c r="G4130">
        <v>10.98</v>
      </c>
      <c r="H4130" t="str">
        <f>VLOOKUP(Table_Villen_viihde.accdb[[#This Row],[MyyjäID]],ville_myyjät!$A$2:$B$17,2,FALSE)</f>
        <v>Helena</v>
      </c>
      <c r="I4130" t="str">
        <f>VLOOKUP(Table_Villen_viihde.accdb[[#This Row],[myyjä]],ville_myyjät!$B$2:$C$17,2,FALSE)</f>
        <v>Nainen</v>
      </c>
      <c r="J4130" t="str">
        <f>VLOOKUP(Table_Villen_viihde.accdb[[#This Row],[Tuotenumero]],Table_Villen_viihde.accdb5[[Tuotenumero]:[Tuote]],2,FALSE)</f>
        <v>Antennikaapeli</v>
      </c>
      <c r="K4130" s="3">
        <f>VLOOKUP(Table_Villen_viihde.accdb[[#This Row],[Tuotenumero]],Table_Villen_viihde.accdb5[[Tuotenumero]:[TuoteryhmäID]],3,FALSE)</f>
        <v>4</v>
      </c>
      <c r="L4130" s="3" t="str">
        <f>VLOOKUP(Table_Villen_viihde.accdb[[#This Row],[Ryhmänro]],Table_Villen_viihde.accdb6[],2,FALSE)</f>
        <v>Tarvikkeet</v>
      </c>
    </row>
    <row r="4131" spans="1:12" x14ac:dyDescent="0.35">
      <c r="A4131">
        <v>54629</v>
      </c>
      <c r="B4131" s="18">
        <v>42744</v>
      </c>
      <c r="C4131" t="s">
        <v>60</v>
      </c>
      <c r="D4131">
        <v>1</v>
      </c>
      <c r="E4131">
        <v>7</v>
      </c>
      <c r="F4131">
        <v>15</v>
      </c>
      <c r="G4131">
        <v>10.16</v>
      </c>
      <c r="H4131" t="str">
        <f>VLOOKUP(Table_Villen_viihde.accdb[[#This Row],[MyyjäID]],ville_myyjät!$A$2:$B$17,2,FALSE)</f>
        <v>Kaija</v>
      </c>
      <c r="I4131" t="str">
        <f>VLOOKUP(Table_Villen_viihde.accdb[[#This Row],[myyjä]],ville_myyjät!$B$2:$C$17,2,FALSE)</f>
        <v>Nainen</v>
      </c>
      <c r="J4131" t="str">
        <f>VLOOKUP(Table_Villen_viihde.accdb[[#This Row],[Tuotenumero]],Table_Villen_viihde.accdb5[[Tuotenumero]:[Tuote]],2,FALSE)</f>
        <v>Antennikaapeli</v>
      </c>
      <c r="K4131" s="3">
        <f>VLOOKUP(Table_Villen_viihde.accdb[[#This Row],[Tuotenumero]],Table_Villen_viihde.accdb5[[Tuotenumero]:[TuoteryhmäID]],3,FALSE)</f>
        <v>4</v>
      </c>
      <c r="L4131" s="3" t="str">
        <f>VLOOKUP(Table_Villen_viihde.accdb[[#This Row],[Ryhmänro]],Table_Villen_viihde.accdb6[],2,FALSE)</f>
        <v>Tarvikkeet</v>
      </c>
    </row>
    <row r="4132" spans="1:12" x14ac:dyDescent="0.35">
      <c r="A4132">
        <v>54630</v>
      </c>
      <c r="B4132" s="18">
        <v>42744</v>
      </c>
      <c r="C4132" t="s">
        <v>60</v>
      </c>
      <c r="D4132">
        <v>1</v>
      </c>
      <c r="E4132">
        <v>13</v>
      </c>
      <c r="F4132">
        <v>15</v>
      </c>
      <c r="G4132">
        <v>11.25</v>
      </c>
      <c r="H4132" t="str">
        <f>VLOOKUP(Table_Villen_viihde.accdb[[#This Row],[MyyjäID]],ville_myyjät!$A$2:$B$17,2,FALSE)</f>
        <v>Kaarlo</v>
      </c>
      <c r="I4132" t="str">
        <f>VLOOKUP(Table_Villen_viihde.accdb[[#This Row],[myyjä]],ville_myyjät!$B$2:$C$17,2,FALSE)</f>
        <v>Mies</v>
      </c>
      <c r="J4132" t="str">
        <f>VLOOKUP(Table_Villen_viihde.accdb[[#This Row],[Tuotenumero]],Table_Villen_viihde.accdb5[[Tuotenumero]:[Tuote]],2,FALSE)</f>
        <v>Antennikaapeli</v>
      </c>
      <c r="K4132" s="3">
        <f>VLOOKUP(Table_Villen_viihde.accdb[[#This Row],[Tuotenumero]],Table_Villen_viihde.accdb5[[Tuotenumero]:[TuoteryhmäID]],3,FALSE)</f>
        <v>4</v>
      </c>
      <c r="L4132" s="3" t="str">
        <f>VLOOKUP(Table_Villen_viihde.accdb[[#This Row],[Ryhmänro]],Table_Villen_viihde.accdb6[],2,FALSE)</f>
        <v>Tarvikkeet</v>
      </c>
    </row>
    <row r="4133" spans="1:12" x14ac:dyDescent="0.35">
      <c r="A4133">
        <v>54631</v>
      </c>
      <c r="B4133" s="18">
        <v>42745</v>
      </c>
      <c r="C4133" t="s">
        <v>60</v>
      </c>
      <c r="D4133">
        <v>1</v>
      </c>
      <c r="E4133">
        <v>1</v>
      </c>
      <c r="F4133">
        <v>15</v>
      </c>
      <c r="G4133">
        <v>11.23</v>
      </c>
      <c r="H4133" t="str">
        <f>VLOOKUP(Table_Villen_viihde.accdb[[#This Row],[MyyjäID]],ville_myyjät!$A$2:$B$17,2,FALSE)</f>
        <v>Liisa</v>
      </c>
      <c r="I4133" t="str">
        <f>VLOOKUP(Table_Villen_viihde.accdb[[#This Row],[myyjä]],ville_myyjät!$B$2:$C$17,2,FALSE)</f>
        <v>Nainen</v>
      </c>
      <c r="J4133" t="str">
        <f>VLOOKUP(Table_Villen_viihde.accdb[[#This Row],[Tuotenumero]],Table_Villen_viihde.accdb5[[Tuotenumero]:[Tuote]],2,FALSE)</f>
        <v>Antennikaapeli</v>
      </c>
      <c r="K4133" s="3">
        <f>VLOOKUP(Table_Villen_viihde.accdb[[#This Row],[Tuotenumero]],Table_Villen_viihde.accdb5[[Tuotenumero]:[TuoteryhmäID]],3,FALSE)</f>
        <v>4</v>
      </c>
      <c r="L4133" s="3" t="str">
        <f>VLOOKUP(Table_Villen_viihde.accdb[[#This Row],[Ryhmänro]],Table_Villen_viihde.accdb6[],2,FALSE)</f>
        <v>Tarvikkeet</v>
      </c>
    </row>
    <row r="4134" spans="1:12" x14ac:dyDescent="0.35">
      <c r="A4134">
        <v>54632</v>
      </c>
      <c r="B4134" s="18">
        <v>42745</v>
      </c>
      <c r="C4134" t="s">
        <v>60</v>
      </c>
      <c r="D4134">
        <v>1</v>
      </c>
      <c r="E4134">
        <v>16</v>
      </c>
      <c r="F4134">
        <v>15</v>
      </c>
      <c r="G4134">
        <v>10.37</v>
      </c>
      <c r="H4134" t="str">
        <f>VLOOKUP(Table_Villen_viihde.accdb[[#This Row],[MyyjäID]],ville_myyjät!$A$2:$B$17,2,FALSE)</f>
        <v>Kaarina</v>
      </c>
      <c r="I4134" t="str">
        <f>VLOOKUP(Table_Villen_viihde.accdb[[#This Row],[myyjä]],ville_myyjät!$B$2:$C$17,2,FALSE)</f>
        <v>Nainen</v>
      </c>
      <c r="J4134" t="str">
        <f>VLOOKUP(Table_Villen_viihde.accdb[[#This Row],[Tuotenumero]],Table_Villen_viihde.accdb5[[Tuotenumero]:[Tuote]],2,FALSE)</f>
        <v>Antennikaapeli</v>
      </c>
      <c r="K4134" s="3">
        <f>VLOOKUP(Table_Villen_viihde.accdb[[#This Row],[Tuotenumero]],Table_Villen_viihde.accdb5[[Tuotenumero]:[TuoteryhmäID]],3,FALSE)</f>
        <v>4</v>
      </c>
      <c r="L4134" s="3" t="str">
        <f>VLOOKUP(Table_Villen_viihde.accdb[[#This Row],[Ryhmänro]],Table_Villen_viihde.accdb6[],2,FALSE)</f>
        <v>Tarvikkeet</v>
      </c>
    </row>
    <row r="4135" spans="1:12" x14ac:dyDescent="0.35">
      <c r="A4135">
        <v>54633</v>
      </c>
      <c r="B4135" s="18">
        <v>42745</v>
      </c>
      <c r="C4135" t="s">
        <v>59</v>
      </c>
      <c r="D4135">
        <v>1</v>
      </c>
      <c r="E4135">
        <v>5</v>
      </c>
      <c r="F4135">
        <v>258</v>
      </c>
      <c r="G4135">
        <v>135.94</v>
      </c>
      <c r="H4135" t="str">
        <f>VLOOKUP(Table_Villen_viihde.accdb[[#This Row],[MyyjäID]],ville_myyjät!$A$2:$B$17,2,FALSE)</f>
        <v>Petri</v>
      </c>
      <c r="I4135" t="str">
        <f>VLOOKUP(Table_Villen_viihde.accdb[[#This Row],[myyjä]],ville_myyjät!$B$2:$C$17,2,FALSE)</f>
        <v>Mies</v>
      </c>
      <c r="J4135" t="str">
        <f>VLOOKUP(Table_Villen_viihde.accdb[[#This Row],[Tuotenumero]],Table_Villen_viihde.accdb5[[Tuotenumero]:[Tuote]],2,FALSE)</f>
        <v>Levysoitin</v>
      </c>
      <c r="K4135" s="3">
        <f>VLOOKUP(Table_Villen_viihde.accdb[[#This Row],[Tuotenumero]],Table_Villen_viihde.accdb5[[Tuotenumero]:[TuoteryhmäID]],3,FALSE)</f>
        <v>1</v>
      </c>
      <c r="L4135" s="3" t="str">
        <f>VLOOKUP(Table_Villen_viihde.accdb[[#This Row],[Ryhmänro]],Table_Villen_viihde.accdb6[],2,FALSE)</f>
        <v>Äänentoisto</v>
      </c>
    </row>
    <row r="4136" spans="1:12" x14ac:dyDescent="0.35">
      <c r="A4136">
        <v>54634</v>
      </c>
      <c r="B4136" s="18">
        <v>42745</v>
      </c>
      <c r="C4136" t="s">
        <v>60</v>
      </c>
      <c r="D4136">
        <v>1</v>
      </c>
      <c r="E4136">
        <v>2</v>
      </c>
      <c r="F4136">
        <v>15</v>
      </c>
      <c r="G4136">
        <v>10.43</v>
      </c>
      <c r="H4136" t="str">
        <f>VLOOKUP(Table_Villen_viihde.accdb[[#This Row],[MyyjäID]],ville_myyjät!$A$2:$B$17,2,FALSE)</f>
        <v>Maija</v>
      </c>
      <c r="I4136" t="str">
        <f>VLOOKUP(Table_Villen_viihde.accdb[[#This Row],[myyjä]],ville_myyjät!$B$2:$C$17,2,FALSE)</f>
        <v>Nainen</v>
      </c>
      <c r="J4136" t="str">
        <f>VLOOKUP(Table_Villen_viihde.accdb[[#This Row],[Tuotenumero]],Table_Villen_viihde.accdb5[[Tuotenumero]:[Tuote]],2,FALSE)</f>
        <v>Antennikaapeli</v>
      </c>
      <c r="K4136" s="3">
        <f>VLOOKUP(Table_Villen_viihde.accdb[[#This Row],[Tuotenumero]],Table_Villen_viihde.accdb5[[Tuotenumero]:[TuoteryhmäID]],3,FALSE)</f>
        <v>4</v>
      </c>
      <c r="L4136" s="3" t="str">
        <f>VLOOKUP(Table_Villen_viihde.accdb[[#This Row],[Ryhmänro]],Table_Villen_viihde.accdb6[],2,FALSE)</f>
        <v>Tarvikkeet</v>
      </c>
    </row>
    <row r="4137" spans="1:12" x14ac:dyDescent="0.35">
      <c r="A4137">
        <v>54635</v>
      </c>
      <c r="B4137" s="18">
        <v>42746</v>
      </c>
      <c r="C4137" t="s">
        <v>60</v>
      </c>
      <c r="D4137">
        <v>1</v>
      </c>
      <c r="E4137">
        <v>7</v>
      </c>
      <c r="F4137">
        <v>14</v>
      </c>
      <c r="G4137">
        <v>10.49</v>
      </c>
      <c r="H4137" t="str">
        <f>VLOOKUP(Table_Villen_viihde.accdb[[#This Row],[MyyjäID]],ville_myyjät!$A$2:$B$17,2,FALSE)</f>
        <v>Kaija</v>
      </c>
      <c r="I4137" t="str">
        <f>VLOOKUP(Table_Villen_viihde.accdb[[#This Row],[myyjä]],ville_myyjät!$B$2:$C$17,2,FALSE)</f>
        <v>Nainen</v>
      </c>
      <c r="J4137" t="str">
        <f>VLOOKUP(Table_Villen_viihde.accdb[[#This Row],[Tuotenumero]],Table_Villen_viihde.accdb5[[Tuotenumero]:[Tuote]],2,FALSE)</f>
        <v>Antennikaapeli</v>
      </c>
      <c r="K4137" s="3">
        <f>VLOOKUP(Table_Villen_viihde.accdb[[#This Row],[Tuotenumero]],Table_Villen_viihde.accdb5[[Tuotenumero]:[TuoteryhmäID]],3,FALSE)</f>
        <v>4</v>
      </c>
      <c r="L4137" s="3" t="str">
        <f>VLOOKUP(Table_Villen_viihde.accdb[[#This Row],[Ryhmänro]],Table_Villen_viihde.accdb6[],2,FALSE)</f>
        <v>Tarvikkeet</v>
      </c>
    </row>
    <row r="4138" spans="1:12" x14ac:dyDescent="0.35">
      <c r="A4138">
        <v>54636</v>
      </c>
      <c r="B4138" s="18">
        <v>42747</v>
      </c>
      <c r="C4138" t="s">
        <v>59</v>
      </c>
      <c r="D4138">
        <v>1</v>
      </c>
      <c r="E4138">
        <v>6</v>
      </c>
      <c r="F4138">
        <v>253</v>
      </c>
      <c r="G4138">
        <v>132.18</v>
      </c>
      <c r="H4138" t="str">
        <f>VLOOKUP(Table_Villen_viihde.accdb[[#This Row],[MyyjäID]],ville_myyjät!$A$2:$B$17,2,FALSE)</f>
        <v>Mikko</v>
      </c>
      <c r="I4138" t="str">
        <f>VLOOKUP(Table_Villen_viihde.accdb[[#This Row],[myyjä]],ville_myyjät!$B$2:$C$17,2,FALSE)</f>
        <v>Mies</v>
      </c>
      <c r="J4138" t="str">
        <f>VLOOKUP(Table_Villen_viihde.accdb[[#This Row],[Tuotenumero]],Table_Villen_viihde.accdb5[[Tuotenumero]:[Tuote]],2,FALSE)</f>
        <v>Levysoitin</v>
      </c>
      <c r="K4138" s="3">
        <f>VLOOKUP(Table_Villen_viihde.accdb[[#This Row],[Tuotenumero]],Table_Villen_viihde.accdb5[[Tuotenumero]:[TuoteryhmäID]],3,FALSE)</f>
        <v>1</v>
      </c>
      <c r="L4138" s="3" t="str">
        <f>VLOOKUP(Table_Villen_viihde.accdb[[#This Row],[Ryhmänro]],Table_Villen_viihde.accdb6[],2,FALSE)</f>
        <v>Äänentoisto</v>
      </c>
    </row>
    <row r="4139" spans="1:12" x14ac:dyDescent="0.35">
      <c r="A4139">
        <v>54637</v>
      </c>
      <c r="B4139" s="18">
        <v>42747</v>
      </c>
      <c r="C4139" t="s">
        <v>60</v>
      </c>
      <c r="D4139">
        <v>1</v>
      </c>
      <c r="E4139">
        <v>5</v>
      </c>
      <c r="F4139">
        <v>15</v>
      </c>
      <c r="G4139">
        <v>11.26</v>
      </c>
      <c r="H4139" t="str">
        <f>VLOOKUP(Table_Villen_viihde.accdb[[#This Row],[MyyjäID]],ville_myyjät!$A$2:$B$17,2,FALSE)</f>
        <v>Petri</v>
      </c>
      <c r="I4139" t="str">
        <f>VLOOKUP(Table_Villen_viihde.accdb[[#This Row],[myyjä]],ville_myyjät!$B$2:$C$17,2,FALSE)</f>
        <v>Mies</v>
      </c>
      <c r="J4139" t="str">
        <f>VLOOKUP(Table_Villen_viihde.accdb[[#This Row],[Tuotenumero]],Table_Villen_viihde.accdb5[[Tuotenumero]:[Tuote]],2,FALSE)</f>
        <v>Antennikaapeli</v>
      </c>
      <c r="K4139" s="3">
        <f>VLOOKUP(Table_Villen_viihde.accdb[[#This Row],[Tuotenumero]],Table_Villen_viihde.accdb5[[Tuotenumero]:[TuoteryhmäID]],3,FALSE)</f>
        <v>4</v>
      </c>
      <c r="L4139" s="3" t="str">
        <f>VLOOKUP(Table_Villen_viihde.accdb[[#This Row],[Ryhmänro]],Table_Villen_viihde.accdb6[],2,FALSE)</f>
        <v>Tarvikkeet</v>
      </c>
    </row>
    <row r="4140" spans="1:12" x14ac:dyDescent="0.35">
      <c r="A4140">
        <v>54638</v>
      </c>
      <c r="B4140" s="18">
        <v>42747</v>
      </c>
      <c r="C4140" t="s">
        <v>60</v>
      </c>
      <c r="D4140">
        <v>1</v>
      </c>
      <c r="E4140">
        <v>16</v>
      </c>
      <c r="F4140">
        <v>15</v>
      </c>
      <c r="G4140">
        <v>10.68</v>
      </c>
      <c r="H4140" t="str">
        <f>VLOOKUP(Table_Villen_viihde.accdb[[#This Row],[MyyjäID]],ville_myyjät!$A$2:$B$17,2,FALSE)</f>
        <v>Kaarina</v>
      </c>
      <c r="I4140" t="str">
        <f>VLOOKUP(Table_Villen_viihde.accdb[[#This Row],[myyjä]],ville_myyjät!$B$2:$C$17,2,FALSE)</f>
        <v>Nainen</v>
      </c>
      <c r="J4140" t="str">
        <f>VLOOKUP(Table_Villen_viihde.accdb[[#This Row],[Tuotenumero]],Table_Villen_viihde.accdb5[[Tuotenumero]:[Tuote]],2,FALSE)</f>
        <v>Antennikaapeli</v>
      </c>
      <c r="K4140" s="3">
        <f>VLOOKUP(Table_Villen_viihde.accdb[[#This Row],[Tuotenumero]],Table_Villen_viihde.accdb5[[Tuotenumero]:[TuoteryhmäID]],3,FALSE)</f>
        <v>4</v>
      </c>
      <c r="L4140" s="3" t="str">
        <f>VLOOKUP(Table_Villen_viihde.accdb[[#This Row],[Ryhmänro]],Table_Villen_viihde.accdb6[],2,FALSE)</f>
        <v>Tarvikkeet</v>
      </c>
    </row>
    <row r="4141" spans="1:12" x14ac:dyDescent="0.35">
      <c r="A4141">
        <v>54639</v>
      </c>
      <c r="B4141" s="18">
        <v>42747</v>
      </c>
      <c r="C4141" t="s">
        <v>60</v>
      </c>
      <c r="D4141">
        <v>1</v>
      </c>
      <c r="E4141">
        <v>11</v>
      </c>
      <c r="F4141">
        <v>14</v>
      </c>
      <c r="G4141">
        <v>10.18</v>
      </c>
      <c r="H4141" t="str">
        <f>VLOOKUP(Table_Villen_viihde.accdb[[#This Row],[MyyjäID]],ville_myyjät!$A$2:$B$17,2,FALSE)</f>
        <v>Kuisma</v>
      </c>
      <c r="I4141" t="str">
        <f>VLOOKUP(Table_Villen_viihde.accdb[[#This Row],[myyjä]],ville_myyjät!$B$2:$C$17,2,FALSE)</f>
        <v>Mies</v>
      </c>
      <c r="J4141" t="str">
        <f>VLOOKUP(Table_Villen_viihde.accdb[[#This Row],[Tuotenumero]],Table_Villen_viihde.accdb5[[Tuotenumero]:[Tuote]],2,FALSE)</f>
        <v>Antennikaapeli</v>
      </c>
      <c r="K4141" s="3">
        <f>VLOOKUP(Table_Villen_viihde.accdb[[#This Row],[Tuotenumero]],Table_Villen_viihde.accdb5[[Tuotenumero]:[TuoteryhmäID]],3,FALSE)</f>
        <v>4</v>
      </c>
      <c r="L4141" s="3" t="str">
        <f>VLOOKUP(Table_Villen_viihde.accdb[[#This Row],[Ryhmänro]],Table_Villen_viihde.accdb6[],2,FALSE)</f>
        <v>Tarvikkeet</v>
      </c>
    </row>
    <row r="4142" spans="1:12" x14ac:dyDescent="0.35">
      <c r="A4142">
        <v>54640</v>
      </c>
      <c r="B4142" s="18">
        <v>42748</v>
      </c>
      <c r="C4142" t="s">
        <v>60</v>
      </c>
      <c r="D4142">
        <v>1</v>
      </c>
      <c r="E4142">
        <v>5</v>
      </c>
      <c r="F4142">
        <v>15</v>
      </c>
      <c r="G4142">
        <v>10.26</v>
      </c>
      <c r="H4142" t="str">
        <f>VLOOKUP(Table_Villen_viihde.accdb[[#This Row],[MyyjäID]],ville_myyjät!$A$2:$B$17,2,FALSE)</f>
        <v>Petri</v>
      </c>
      <c r="I4142" t="str">
        <f>VLOOKUP(Table_Villen_viihde.accdb[[#This Row],[myyjä]],ville_myyjät!$B$2:$C$17,2,FALSE)</f>
        <v>Mies</v>
      </c>
      <c r="J4142" t="str">
        <f>VLOOKUP(Table_Villen_viihde.accdb[[#This Row],[Tuotenumero]],Table_Villen_viihde.accdb5[[Tuotenumero]:[Tuote]],2,FALSE)</f>
        <v>Antennikaapeli</v>
      </c>
      <c r="K4142" s="3">
        <f>VLOOKUP(Table_Villen_viihde.accdb[[#This Row],[Tuotenumero]],Table_Villen_viihde.accdb5[[Tuotenumero]:[TuoteryhmäID]],3,FALSE)</f>
        <v>4</v>
      </c>
      <c r="L4142" s="3" t="str">
        <f>VLOOKUP(Table_Villen_viihde.accdb[[#This Row],[Ryhmänro]],Table_Villen_viihde.accdb6[],2,FALSE)</f>
        <v>Tarvikkeet</v>
      </c>
    </row>
    <row r="4143" spans="1:12" x14ac:dyDescent="0.35">
      <c r="A4143">
        <v>54641</v>
      </c>
      <c r="B4143" s="18">
        <v>42749</v>
      </c>
      <c r="C4143" t="s">
        <v>60</v>
      </c>
      <c r="D4143">
        <v>1</v>
      </c>
      <c r="E4143">
        <v>13</v>
      </c>
      <c r="F4143">
        <v>15</v>
      </c>
      <c r="G4143">
        <v>10.32</v>
      </c>
      <c r="H4143" t="str">
        <f>VLOOKUP(Table_Villen_viihde.accdb[[#This Row],[MyyjäID]],ville_myyjät!$A$2:$B$17,2,FALSE)</f>
        <v>Kaarlo</v>
      </c>
      <c r="I4143" t="str">
        <f>VLOOKUP(Table_Villen_viihde.accdb[[#This Row],[myyjä]],ville_myyjät!$B$2:$C$17,2,FALSE)</f>
        <v>Mies</v>
      </c>
      <c r="J4143" t="str">
        <f>VLOOKUP(Table_Villen_viihde.accdb[[#This Row],[Tuotenumero]],Table_Villen_viihde.accdb5[[Tuotenumero]:[Tuote]],2,FALSE)</f>
        <v>Antennikaapeli</v>
      </c>
      <c r="K4143" s="3">
        <f>VLOOKUP(Table_Villen_viihde.accdb[[#This Row],[Tuotenumero]],Table_Villen_viihde.accdb5[[Tuotenumero]:[TuoteryhmäID]],3,FALSE)</f>
        <v>4</v>
      </c>
      <c r="L4143" s="3" t="str">
        <f>VLOOKUP(Table_Villen_viihde.accdb[[#This Row],[Ryhmänro]],Table_Villen_viihde.accdb6[],2,FALSE)</f>
        <v>Tarvikkeet</v>
      </c>
    </row>
    <row r="4144" spans="1:12" x14ac:dyDescent="0.35">
      <c r="A4144">
        <v>54642</v>
      </c>
      <c r="B4144" s="18">
        <v>42749</v>
      </c>
      <c r="C4144" t="s">
        <v>60</v>
      </c>
      <c r="D4144">
        <v>1</v>
      </c>
      <c r="E4144">
        <v>6</v>
      </c>
      <c r="F4144">
        <v>15</v>
      </c>
      <c r="G4144">
        <v>10.7</v>
      </c>
      <c r="H4144" t="str">
        <f>VLOOKUP(Table_Villen_viihde.accdb[[#This Row],[MyyjäID]],ville_myyjät!$A$2:$B$17,2,FALSE)</f>
        <v>Mikko</v>
      </c>
      <c r="I4144" t="str">
        <f>VLOOKUP(Table_Villen_viihde.accdb[[#This Row],[myyjä]],ville_myyjät!$B$2:$C$17,2,FALSE)</f>
        <v>Mies</v>
      </c>
      <c r="J4144" t="str">
        <f>VLOOKUP(Table_Villen_viihde.accdb[[#This Row],[Tuotenumero]],Table_Villen_viihde.accdb5[[Tuotenumero]:[Tuote]],2,FALSE)</f>
        <v>Antennikaapeli</v>
      </c>
      <c r="K4144" s="3">
        <f>VLOOKUP(Table_Villen_viihde.accdb[[#This Row],[Tuotenumero]],Table_Villen_viihde.accdb5[[Tuotenumero]:[TuoteryhmäID]],3,FALSE)</f>
        <v>4</v>
      </c>
      <c r="L4144" s="3" t="str">
        <f>VLOOKUP(Table_Villen_viihde.accdb[[#This Row],[Ryhmänro]],Table_Villen_viihde.accdb6[],2,FALSE)</f>
        <v>Tarvikkeet</v>
      </c>
    </row>
    <row r="4145" spans="1:12" x14ac:dyDescent="0.35">
      <c r="A4145">
        <v>54643</v>
      </c>
      <c r="B4145" s="18">
        <v>42749</v>
      </c>
      <c r="C4145" t="s">
        <v>60</v>
      </c>
      <c r="D4145">
        <v>1</v>
      </c>
      <c r="E4145">
        <v>10</v>
      </c>
      <c r="F4145">
        <v>15</v>
      </c>
      <c r="G4145">
        <v>10.51</v>
      </c>
      <c r="H4145" t="str">
        <f>VLOOKUP(Table_Villen_viihde.accdb[[#This Row],[MyyjäID]],ville_myyjät!$A$2:$B$17,2,FALSE)</f>
        <v>Ilona</v>
      </c>
      <c r="I4145" t="str">
        <f>VLOOKUP(Table_Villen_viihde.accdb[[#This Row],[myyjä]],ville_myyjät!$B$2:$C$17,2,FALSE)</f>
        <v>Nainen</v>
      </c>
      <c r="J4145" t="str">
        <f>VLOOKUP(Table_Villen_viihde.accdb[[#This Row],[Tuotenumero]],Table_Villen_viihde.accdb5[[Tuotenumero]:[Tuote]],2,FALSE)</f>
        <v>Antennikaapeli</v>
      </c>
      <c r="K4145" s="3">
        <f>VLOOKUP(Table_Villen_viihde.accdb[[#This Row],[Tuotenumero]],Table_Villen_viihde.accdb5[[Tuotenumero]:[TuoteryhmäID]],3,FALSE)</f>
        <v>4</v>
      </c>
      <c r="L4145" s="3" t="str">
        <f>VLOOKUP(Table_Villen_viihde.accdb[[#This Row],[Ryhmänro]],Table_Villen_viihde.accdb6[],2,FALSE)</f>
        <v>Tarvikkeet</v>
      </c>
    </row>
    <row r="4146" spans="1:12" x14ac:dyDescent="0.35">
      <c r="A4146">
        <v>54644</v>
      </c>
      <c r="B4146" s="18">
        <v>42749</v>
      </c>
      <c r="C4146" t="s">
        <v>61</v>
      </c>
      <c r="D4146">
        <v>1</v>
      </c>
      <c r="E4146">
        <v>10</v>
      </c>
      <c r="F4146">
        <v>345</v>
      </c>
      <c r="G4146">
        <v>222.07</v>
      </c>
      <c r="H4146" t="str">
        <f>VLOOKUP(Table_Villen_viihde.accdb[[#This Row],[MyyjäID]],ville_myyjät!$A$2:$B$17,2,FALSE)</f>
        <v>Ilona</v>
      </c>
      <c r="I4146" t="str">
        <f>VLOOKUP(Table_Villen_viihde.accdb[[#This Row],[myyjä]],ville_myyjät!$B$2:$C$17,2,FALSE)</f>
        <v>Nainen</v>
      </c>
      <c r="J4146" t="str">
        <f>VLOOKUP(Table_Villen_viihde.accdb[[#This Row],[Tuotenumero]],Table_Villen_viihde.accdb5[[Tuotenumero]:[Tuote]],2,FALSE)</f>
        <v>TV32</v>
      </c>
      <c r="K4146" s="3">
        <f>VLOOKUP(Table_Villen_viihde.accdb[[#This Row],[Tuotenumero]],Table_Villen_viihde.accdb5[[Tuotenumero]:[TuoteryhmäID]],3,FALSE)</f>
        <v>3</v>
      </c>
      <c r="L4146" s="3" t="str">
        <f>VLOOKUP(Table_Villen_viihde.accdb[[#This Row],[Ryhmänro]],Table_Villen_viihde.accdb6[],2,FALSE)</f>
        <v>TV</v>
      </c>
    </row>
    <row r="4147" spans="1:12" x14ac:dyDescent="0.35">
      <c r="A4147">
        <v>54645</v>
      </c>
      <c r="B4147" s="18">
        <v>42750</v>
      </c>
      <c r="C4147" t="s">
        <v>60</v>
      </c>
      <c r="D4147">
        <v>1</v>
      </c>
      <c r="E4147">
        <v>9</v>
      </c>
      <c r="F4147">
        <v>15</v>
      </c>
      <c r="G4147">
        <v>10.75</v>
      </c>
      <c r="H4147" t="str">
        <f>VLOOKUP(Table_Villen_viihde.accdb[[#This Row],[MyyjäID]],ville_myyjät!$A$2:$B$17,2,FALSE)</f>
        <v>Juuso</v>
      </c>
      <c r="I4147" t="str">
        <f>VLOOKUP(Table_Villen_viihde.accdb[[#This Row],[myyjä]],ville_myyjät!$B$2:$C$17,2,FALSE)</f>
        <v>Mies</v>
      </c>
      <c r="J4147" t="str">
        <f>VLOOKUP(Table_Villen_viihde.accdb[[#This Row],[Tuotenumero]],Table_Villen_viihde.accdb5[[Tuotenumero]:[Tuote]],2,FALSE)</f>
        <v>Antennikaapeli</v>
      </c>
      <c r="K4147" s="3">
        <f>VLOOKUP(Table_Villen_viihde.accdb[[#This Row],[Tuotenumero]],Table_Villen_viihde.accdb5[[Tuotenumero]:[TuoteryhmäID]],3,FALSE)</f>
        <v>4</v>
      </c>
      <c r="L4147" s="3" t="str">
        <f>VLOOKUP(Table_Villen_viihde.accdb[[#This Row],[Ryhmänro]],Table_Villen_viihde.accdb6[],2,FALSE)</f>
        <v>Tarvikkeet</v>
      </c>
    </row>
    <row r="4148" spans="1:12" x14ac:dyDescent="0.35">
      <c r="A4148">
        <v>54646</v>
      </c>
      <c r="B4148" s="18">
        <v>42750</v>
      </c>
      <c r="C4148" t="s">
        <v>60</v>
      </c>
      <c r="D4148">
        <v>1</v>
      </c>
      <c r="E4148">
        <v>5</v>
      </c>
      <c r="F4148">
        <v>14</v>
      </c>
      <c r="G4148">
        <v>10.47</v>
      </c>
      <c r="H4148" t="str">
        <f>VLOOKUP(Table_Villen_viihde.accdb[[#This Row],[MyyjäID]],ville_myyjät!$A$2:$B$17,2,FALSE)</f>
        <v>Petri</v>
      </c>
      <c r="I4148" t="str">
        <f>VLOOKUP(Table_Villen_viihde.accdb[[#This Row],[myyjä]],ville_myyjät!$B$2:$C$17,2,FALSE)</f>
        <v>Mies</v>
      </c>
      <c r="J4148" t="str">
        <f>VLOOKUP(Table_Villen_viihde.accdb[[#This Row],[Tuotenumero]],Table_Villen_viihde.accdb5[[Tuotenumero]:[Tuote]],2,FALSE)</f>
        <v>Antennikaapeli</v>
      </c>
      <c r="K4148" s="3">
        <f>VLOOKUP(Table_Villen_viihde.accdb[[#This Row],[Tuotenumero]],Table_Villen_viihde.accdb5[[Tuotenumero]:[TuoteryhmäID]],3,FALSE)</f>
        <v>4</v>
      </c>
      <c r="L4148" s="3" t="str">
        <f>VLOOKUP(Table_Villen_viihde.accdb[[#This Row],[Ryhmänro]],Table_Villen_viihde.accdb6[],2,FALSE)</f>
        <v>Tarvikkeet</v>
      </c>
    </row>
    <row r="4149" spans="1:12" x14ac:dyDescent="0.35">
      <c r="A4149">
        <v>54647</v>
      </c>
      <c r="B4149" s="18">
        <v>42750</v>
      </c>
      <c r="C4149" t="s">
        <v>60</v>
      </c>
      <c r="D4149">
        <v>1</v>
      </c>
      <c r="E4149">
        <v>7</v>
      </c>
      <c r="F4149">
        <v>14</v>
      </c>
      <c r="G4149">
        <v>10.66</v>
      </c>
      <c r="H4149" t="str">
        <f>VLOOKUP(Table_Villen_viihde.accdb[[#This Row],[MyyjäID]],ville_myyjät!$A$2:$B$17,2,FALSE)</f>
        <v>Kaija</v>
      </c>
      <c r="I4149" t="str">
        <f>VLOOKUP(Table_Villen_viihde.accdb[[#This Row],[myyjä]],ville_myyjät!$B$2:$C$17,2,FALSE)</f>
        <v>Nainen</v>
      </c>
      <c r="J4149" t="str">
        <f>VLOOKUP(Table_Villen_viihde.accdb[[#This Row],[Tuotenumero]],Table_Villen_viihde.accdb5[[Tuotenumero]:[Tuote]],2,FALSE)</f>
        <v>Antennikaapeli</v>
      </c>
      <c r="K4149" s="3">
        <f>VLOOKUP(Table_Villen_viihde.accdb[[#This Row],[Tuotenumero]],Table_Villen_viihde.accdb5[[Tuotenumero]:[TuoteryhmäID]],3,FALSE)</f>
        <v>4</v>
      </c>
      <c r="L4149" s="3" t="str">
        <f>VLOOKUP(Table_Villen_viihde.accdb[[#This Row],[Ryhmänro]],Table_Villen_viihde.accdb6[],2,FALSE)</f>
        <v>Tarvikkeet</v>
      </c>
    </row>
    <row r="4150" spans="1:12" x14ac:dyDescent="0.35">
      <c r="A4150">
        <v>54648</v>
      </c>
      <c r="B4150" s="18">
        <v>42750</v>
      </c>
      <c r="C4150" t="s">
        <v>60</v>
      </c>
      <c r="D4150">
        <v>1</v>
      </c>
      <c r="E4150">
        <v>13</v>
      </c>
      <c r="F4150">
        <v>14</v>
      </c>
      <c r="G4150">
        <v>10.79</v>
      </c>
      <c r="H4150" t="str">
        <f>VLOOKUP(Table_Villen_viihde.accdb[[#This Row],[MyyjäID]],ville_myyjät!$A$2:$B$17,2,FALSE)</f>
        <v>Kaarlo</v>
      </c>
      <c r="I4150" t="str">
        <f>VLOOKUP(Table_Villen_viihde.accdb[[#This Row],[myyjä]],ville_myyjät!$B$2:$C$17,2,FALSE)</f>
        <v>Mies</v>
      </c>
      <c r="J4150" t="str">
        <f>VLOOKUP(Table_Villen_viihde.accdb[[#This Row],[Tuotenumero]],Table_Villen_viihde.accdb5[[Tuotenumero]:[Tuote]],2,FALSE)</f>
        <v>Antennikaapeli</v>
      </c>
      <c r="K4150" s="3">
        <f>VLOOKUP(Table_Villen_viihde.accdb[[#This Row],[Tuotenumero]],Table_Villen_viihde.accdb5[[Tuotenumero]:[TuoteryhmäID]],3,FALSE)</f>
        <v>4</v>
      </c>
      <c r="L4150" s="3" t="str">
        <f>VLOOKUP(Table_Villen_viihde.accdb[[#This Row],[Ryhmänro]],Table_Villen_viihde.accdb6[],2,FALSE)</f>
        <v>Tarvikkeet</v>
      </c>
    </row>
    <row r="4151" spans="1:12" x14ac:dyDescent="0.35">
      <c r="A4151">
        <v>54649</v>
      </c>
      <c r="B4151" s="18">
        <v>42750</v>
      </c>
      <c r="C4151" t="s">
        <v>60</v>
      </c>
      <c r="D4151">
        <v>1</v>
      </c>
      <c r="E4151">
        <v>10</v>
      </c>
      <c r="F4151">
        <v>15</v>
      </c>
      <c r="G4151">
        <v>10.29</v>
      </c>
      <c r="H4151" t="str">
        <f>VLOOKUP(Table_Villen_viihde.accdb[[#This Row],[MyyjäID]],ville_myyjät!$A$2:$B$17,2,FALSE)</f>
        <v>Ilona</v>
      </c>
      <c r="I4151" t="str">
        <f>VLOOKUP(Table_Villen_viihde.accdb[[#This Row],[myyjä]],ville_myyjät!$B$2:$C$17,2,FALSE)</f>
        <v>Nainen</v>
      </c>
      <c r="J4151" t="str">
        <f>VLOOKUP(Table_Villen_viihde.accdb[[#This Row],[Tuotenumero]],Table_Villen_viihde.accdb5[[Tuotenumero]:[Tuote]],2,FALSE)</f>
        <v>Antennikaapeli</v>
      </c>
      <c r="K4151" s="3">
        <f>VLOOKUP(Table_Villen_viihde.accdb[[#This Row],[Tuotenumero]],Table_Villen_viihde.accdb5[[Tuotenumero]:[TuoteryhmäID]],3,FALSE)</f>
        <v>4</v>
      </c>
      <c r="L4151" s="3" t="str">
        <f>VLOOKUP(Table_Villen_viihde.accdb[[#This Row],[Ryhmänro]],Table_Villen_viihde.accdb6[],2,FALSE)</f>
        <v>Tarvikkeet</v>
      </c>
    </row>
    <row r="4152" spans="1:12" x14ac:dyDescent="0.35">
      <c r="A4152">
        <v>54650</v>
      </c>
      <c r="B4152" s="18">
        <v>42750</v>
      </c>
      <c r="C4152" t="s">
        <v>60</v>
      </c>
      <c r="D4152">
        <v>1</v>
      </c>
      <c r="E4152">
        <v>15</v>
      </c>
      <c r="F4152">
        <v>15</v>
      </c>
      <c r="G4152">
        <v>11.11</v>
      </c>
      <c r="H4152" t="str">
        <f>VLOOKUP(Table_Villen_viihde.accdb[[#This Row],[MyyjäID]],ville_myyjät!$A$2:$B$17,2,FALSE)</f>
        <v>Elisabeth</v>
      </c>
      <c r="I4152" t="str">
        <f>VLOOKUP(Table_Villen_viihde.accdb[[#This Row],[myyjä]],ville_myyjät!$B$2:$C$17,2,FALSE)</f>
        <v>Nainen</v>
      </c>
      <c r="J4152" t="str">
        <f>VLOOKUP(Table_Villen_viihde.accdb[[#This Row],[Tuotenumero]],Table_Villen_viihde.accdb5[[Tuotenumero]:[Tuote]],2,FALSE)</f>
        <v>Antennikaapeli</v>
      </c>
      <c r="K4152" s="3">
        <f>VLOOKUP(Table_Villen_viihde.accdb[[#This Row],[Tuotenumero]],Table_Villen_viihde.accdb5[[Tuotenumero]:[TuoteryhmäID]],3,FALSE)</f>
        <v>4</v>
      </c>
      <c r="L4152" s="3" t="str">
        <f>VLOOKUP(Table_Villen_viihde.accdb[[#This Row],[Ryhmänro]],Table_Villen_viihde.accdb6[],2,FALSE)</f>
        <v>Tarvikkeet</v>
      </c>
    </row>
    <row r="4153" spans="1:12" x14ac:dyDescent="0.35">
      <c r="A4153">
        <v>54651</v>
      </c>
      <c r="B4153" s="18">
        <v>42750</v>
      </c>
      <c r="C4153" t="s">
        <v>60</v>
      </c>
      <c r="D4153">
        <v>1</v>
      </c>
      <c r="E4153">
        <v>11</v>
      </c>
      <c r="F4153">
        <v>14</v>
      </c>
      <c r="G4153">
        <v>11.2</v>
      </c>
      <c r="H4153" t="str">
        <f>VLOOKUP(Table_Villen_viihde.accdb[[#This Row],[MyyjäID]],ville_myyjät!$A$2:$B$17,2,FALSE)</f>
        <v>Kuisma</v>
      </c>
      <c r="I4153" t="str">
        <f>VLOOKUP(Table_Villen_viihde.accdb[[#This Row],[myyjä]],ville_myyjät!$B$2:$C$17,2,FALSE)</f>
        <v>Mies</v>
      </c>
      <c r="J4153" t="str">
        <f>VLOOKUP(Table_Villen_viihde.accdb[[#This Row],[Tuotenumero]],Table_Villen_viihde.accdb5[[Tuotenumero]:[Tuote]],2,FALSE)</f>
        <v>Antennikaapeli</v>
      </c>
      <c r="K4153" s="3">
        <f>VLOOKUP(Table_Villen_viihde.accdb[[#This Row],[Tuotenumero]],Table_Villen_viihde.accdb5[[Tuotenumero]:[TuoteryhmäID]],3,FALSE)</f>
        <v>4</v>
      </c>
      <c r="L4153" s="3" t="str">
        <f>VLOOKUP(Table_Villen_viihde.accdb[[#This Row],[Ryhmänro]],Table_Villen_viihde.accdb6[],2,FALSE)</f>
        <v>Tarvikkeet</v>
      </c>
    </row>
    <row r="4154" spans="1:12" x14ac:dyDescent="0.35">
      <c r="A4154">
        <v>54652</v>
      </c>
      <c r="B4154" s="18">
        <v>42750</v>
      </c>
      <c r="C4154" t="s">
        <v>60</v>
      </c>
      <c r="D4154">
        <v>1</v>
      </c>
      <c r="E4154">
        <v>16</v>
      </c>
      <c r="F4154">
        <v>14</v>
      </c>
      <c r="G4154">
        <v>11.15</v>
      </c>
      <c r="H4154" t="str">
        <f>VLOOKUP(Table_Villen_viihde.accdb[[#This Row],[MyyjäID]],ville_myyjät!$A$2:$B$17,2,FALSE)</f>
        <v>Kaarina</v>
      </c>
      <c r="I4154" t="str">
        <f>VLOOKUP(Table_Villen_viihde.accdb[[#This Row],[myyjä]],ville_myyjät!$B$2:$C$17,2,FALSE)</f>
        <v>Nainen</v>
      </c>
      <c r="J4154" t="str">
        <f>VLOOKUP(Table_Villen_viihde.accdb[[#This Row],[Tuotenumero]],Table_Villen_viihde.accdb5[[Tuotenumero]:[Tuote]],2,FALSE)</f>
        <v>Antennikaapeli</v>
      </c>
      <c r="K4154" s="3">
        <f>VLOOKUP(Table_Villen_viihde.accdb[[#This Row],[Tuotenumero]],Table_Villen_viihde.accdb5[[Tuotenumero]:[TuoteryhmäID]],3,FALSE)</f>
        <v>4</v>
      </c>
      <c r="L4154" s="3" t="str">
        <f>VLOOKUP(Table_Villen_viihde.accdb[[#This Row],[Ryhmänro]],Table_Villen_viihde.accdb6[],2,FALSE)</f>
        <v>Tarvikkeet</v>
      </c>
    </row>
    <row r="4155" spans="1:12" x14ac:dyDescent="0.35">
      <c r="A4155">
        <v>54653</v>
      </c>
      <c r="B4155" s="18">
        <v>42750</v>
      </c>
      <c r="C4155" t="s">
        <v>60</v>
      </c>
      <c r="D4155">
        <v>1</v>
      </c>
      <c r="E4155">
        <v>7</v>
      </c>
      <c r="F4155">
        <v>15</v>
      </c>
      <c r="G4155">
        <v>11.22</v>
      </c>
      <c r="H4155" t="str">
        <f>VLOOKUP(Table_Villen_viihde.accdb[[#This Row],[MyyjäID]],ville_myyjät!$A$2:$B$17,2,FALSE)</f>
        <v>Kaija</v>
      </c>
      <c r="I4155" t="str">
        <f>VLOOKUP(Table_Villen_viihde.accdb[[#This Row],[myyjä]],ville_myyjät!$B$2:$C$17,2,FALSE)</f>
        <v>Nainen</v>
      </c>
      <c r="J4155" t="str">
        <f>VLOOKUP(Table_Villen_viihde.accdb[[#This Row],[Tuotenumero]],Table_Villen_viihde.accdb5[[Tuotenumero]:[Tuote]],2,FALSE)</f>
        <v>Antennikaapeli</v>
      </c>
      <c r="K4155" s="3">
        <f>VLOOKUP(Table_Villen_viihde.accdb[[#This Row],[Tuotenumero]],Table_Villen_viihde.accdb5[[Tuotenumero]:[TuoteryhmäID]],3,FALSE)</f>
        <v>4</v>
      </c>
      <c r="L4155" s="3" t="str">
        <f>VLOOKUP(Table_Villen_viihde.accdb[[#This Row],[Ryhmänro]],Table_Villen_viihde.accdb6[],2,FALSE)</f>
        <v>Tarvikkeet</v>
      </c>
    </row>
    <row r="4156" spans="1:12" x14ac:dyDescent="0.35">
      <c r="A4156">
        <v>54654</v>
      </c>
      <c r="B4156" s="18">
        <v>42750</v>
      </c>
      <c r="C4156" t="s">
        <v>58</v>
      </c>
      <c r="D4156">
        <v>1</v>
      </c>
      <c r="E4156">
        <v>1</v>
      </c>
      <c r="F4156">
        <v>17</v>
      </c>
      <c r="G4156">
        <v>8.93</v>
      </c>
      <c r="H4156" t="str">
        <f>VLOOKUP(Table_Villen_viihde.accdb[[#This Row],[MyyjäID]],ville_myyjät!$A$2:$B$17,2,FALSE)</f>
        <v>Liisa</v>
      </c>
      <c r="I4156" t="str">
        <f>VLOOKUP(Table_Villen_viihde.accdb[[#This Row],[myyjä]],ville_myyjät!$B$2:$C$17,2,FALSE)</f>
        <v>Nainen</v>
      </c>
      <c r="J4156" t="str">
        <f>VLOOKUP(Table_Villen_viihde.accdb[[#This Row],[Tuotenumero]],Table_Villen_viihde.accdb5[[Tuotenumero]:[Tuote]],2,FALSE)</f>
        <v>USB-kaapeli</v>
      </c>
      <c r="K4156" s="3">
        <f>VLOOKUP(Table_Villen_viihde.accdb[[#This Row],[Tuotenumero]],Table_Villen_viihde.accdb5[[Tuotenumero]:[TuoteryhmäID]],3,FALSE)</f>
        <v>4</v>
      </c>
      <c r="L4156" s="3" t="str">
        <f>VLOOKUP(Table_Villen_viihde.accdb[[#This Row],[Ryhmänro]],Table_Villen_viihde.accdb6[],2,FALSE)</f>
        <v>Tarvikkeet</v>
      </c>
    </row>
    <row r="4157" spans="1:12" x14ac:dyDescent="0.35">
      <c r="A4157">
        <v>54655</v>
      </c>
      <c r="B4157" s="18">
        <v>42751</v>
      </c>
      <c r="C4157" t="s">
        <v>59</v>
      </c>
      <c r="D4157">
        <v>1</v>
      </c>
      <c r="E4157">
        <v>16</v>
      </c>
      <c r="F4157">
        <v>239</v>
      </c>
      <c r="G4157">
        <v>133.47999999999999</v>
      </c>
      <c r="H4157" t="str">
        <f>VLOOKUP(Table_Villen_viihde.accdb[[#This Row],[MyyjäID]],ville_myyjät!$A$2:$B$17,2,FALSE)</f>
        <v>Kaarina</v>
      </c>
      <c r="I4157" t="str">
        <f>VLOOKUP(Table_Villen_viihde.accdb[[#This Row],[myyjä]],ville_myyjät!$B$2:$C$17,2,FALSE)</f>
        <v>Nainen</v>
      </c>
      <c r="J4157" t="str">
        <f>VLOOKUP(Table_Villen_viihde.accdb[[#This Row],[Tuotenumero]],Table_Villen_viihde.accdb5[[Tuotenumero]:[Tuote]],2,FALSE)</f>
        <v>Levysoitin</v>
      </c>
      <c r="K4157" s="3">
        <f>VLOOKUP(Table_Villen_viihde.accdb[[#This Row],[Tuotenumero]],Table_Villen_viihde.accdb5[[Tuotenumero]:[TuoteryhmäID]],3,FALSE)</f>
        <v>1</v>
      </c>
      <c r="L4157" s="3" t="str">
        <f>VLOOKUP(Table_Villen_viihde.accdb[[#This Row],[Ryhmänro]],Table_Villen_viihde.accdb6[],2,FALSE)</f>
        <v>Äänentoisto</v>
      </c>
    </row>
    <row r="4158" spans="1:12" x14ac:dyDescent="0.35">
      <c r="A4158">
        <v>54656</v>
      </c>
      <c r="B4158" s="18">
        <v>42751</v>
      </c>
      <c r="C4158" t="s">
        <v>60</v>
      </c>
      <c r="D4158">
        <v>1</v>
      </c>
      <c r="E4158">
        <v>1</v>
      </c>
      <c r="F4158">
        <v>15</v>
      </c>
      <c r="G4158">
        <v>10.28</v>
      </c>
      <c r="H4158" t="str">
        <f>VLOOKUP(Table_Villen_viihde.accdb[[#This Row],[MyyjäID]],ville_myyjät!$A$2:$B$17,2,FALSE)</f>
        <v>Liisa</v>
      </c>
      <c r="I4158" t="str">
        <f>VLOOKUP(Table_Villen_viihde.accdb[[#This Row],[myyjä]],ville_myyjät!$B$2:$C$17,2,FALSE)</f>
        <v>Nainen</v>
      </c>
      <c r="J4158" t="str">
        <f>VLOOKUP(Table_Villen_viihde.accdb[[#This Row],[Tuotenumero]],Table_Villen_viihde.accdb5[[Tuotenumero]:[Tuote]],2,FALSE)</f>
        <v>Antennikaapeli</v>
      </c>
      <c r="K4158" s="3">
        <f>VLOOKUP(Table_Villen_viihde.accdb[[#This Row],[Tuotenumero]],Table_Villen_viihde.accdb5[[Tuotenumero]:[TuoteryhmäID]],3,FALSE)</f>
        <v>4</v>
      </c>
      <c r="L4158" s="3" t="str">
        <f>VLOOKUP(Table_Villen_viihde.accdb[[#This Row],[Ryhmänro]],Table_Villen_viihde.accdb6[],2,FALSE)</f>
        <v>Tarvikkeet</v>
      </c>
    </row>
    <row r="4159" spans="1:12" x14ac:dyDescent="0.35">
      <c r="A4159">
        <v>54657</v>
      </c>
      <c r="B4159" s="18">
        <v>42751</v>
      </c>
      <c r="C4159" t="s">
        <v>62</v>
      </c>
      <c r="D4159">
        <v>1</v>
      </c>
      <c r="E4159">
        <v>6</v>
      </c>
      <c r="F4159">
        <v>56</v>
      </c>
      <c r="G4159">
        <v>42.64</v>
      </c>
      <c r="H4159" t="str">
        <f>VLOOKUP(Table_Villen_viihde.accdb[[#This Row],[MyyjäID]],ville_myyjät!$A$2:$B$17,2,FALSE)</f>
        <v>Mikko</v>
      </c>
      <c r="I4159" t="str">
        <f>VLOOKUP(Table_Villen_viihde.accdb[[#This Row],[myyjä]],ville_myyjät!$B$2:$C$17,2,FALSE)</f>
        <v>Mies</v>
      </c>
      <c r="J4159" t="str">
        <f>VLOOKUP(Table_Villen_viihde.accdb[[#This Row],[Tuotenumero]],Table_Villen_viihde.accdb5[[Tuotenumero]:[Tuote]],2,FALSE)</f>
        <v>Kaukosäädin</v>
      </c>
      <c r="K4159" s="3">
        <f>VLOOKUP(Table_Villen_viihde.accdb[[#This Row],[Tuotenumero]],Table_Villen_viihde.accdb5[[Tuotenumero]:[TuoteryhmäID]],3,FALSE)</f>
        <v>4</v>
      </c>
      <c r="L4159" s="3" t="str">
        <f>VLOOKUP(Table_Villen_viihde.accdb[[#This Row],[Ryhmänro]],Table_Villen_viihde.accdb6[],2,FALSE)</f>
        <v>Tarvikkeet</v>
      </c>
    </row>
    <row r="4160" spans="1:12" x14ac:dyDescent="0.35">
      <c r="A4160">
        <v>54658</v>
      </c>
      <c r="B4160" s="18">
        <v>42751</v>
      </c>
      <c r="C4160" t="s">
        <v>65</v>
      </c>
      <c r="D4160">
        <v>1</v>
      </c>
      <c r="E4160">
        <v>13</v>
      </c>
      <c r="F4160">
        <v>32</v>
      </c>
      <c r="G4160">
        <v>19.48</v>
      </c>
      <c r="H4160" t="str">
        <f>VLOOKUP(Table_Villen_viihde.accdb[[#This Row],[MyyjäID]],ville_myyjät!$A$2:$B$17,2,FALSE)</f>
        <v>Kaarlo</v>
      </c>
      <c r="I4160" t="str">
        <f>VLOOKUP(Table_Villen_viihde.accdb[[#This Row],[myyjä]],ville_myyjät!$B$2:$C$17,2,FALSE)</f>
        <v>Mies</v>
      </c>
      <c r="J4160" t="str">
        <f>VLOOKUP(Table_Villen_viihde.accdb[[#This Row],[Tuotenumero]],Table_Villen_viihde.accdb5[[Tuotenumero]:[Tuote]],2,FALSE)</f>
        <v>Liitinsarja</v>
      </c>
      <c r="K4160" s="3">
        <f>VLOOKUP(Table_Villen_viihde.accdb[[#This Row],[Tuotenumero]],Table_Villen_viihde.accdb5[[Tuotenumero]:[TuoteryhmäID]],3,FALSE)</f>
        <v>4</v>
      </c>
      <c r="L4160" s="3" t="str">
        <f>VLOOKUP(Table_Villen_viihde.accdb[[#This Row],[Ryhmänro]],Table_Villen_viihde.accdb6[],2,FALSE)</f>
        <v>Tarvikkeet</v>
      </c>
    </row>
    <row r="4161" spans="1:12" x14ac:dyDescent="0.35">
      <c r="A4161">
        <v>54659</v>
      </c>
      <c r="B4161" s="18">
        <v>42752</v>
      </c>
      <c r="C4161" t="s">
        <v>60</v>
      </c>
      <c r="D4161">
        <v>1</v>
      </c>
      <c r="E4161">
        <v>2</v>
      </c>
      <c r="F4161">
        <v>15</v>
      </c>
      <c r="G4161">
        <v>10.34</v>
      </c>
      <c r="H4161" t="str">
        <f>VLOOKUP(Table_Villen_viihde.accdb[[#This Row],[MyyjäID]],ville_myyjät!$A$2:$B$17,2,FALSE)</f>
        <v>Maija</v>
      </c>
      <c r="I4161" t="str">
        <f>VLOOKUP(Table_Villen_viihde.accdb[[#This Row],[myyjä]],ville_myyjät!$B$2:$C$17,2,FALSE)</f>
        <v>Nainen</v>
      </c>
      <c r="J4161" t="str">
        <f>VLOOKUP(Table_Villen_viihde.accdb[[#This Row],[Tuotenumero]],Table_Villen_viihde.accdb5[[Tuotenumero]:[Tuote]],2,FALSE)</f>
        <v>Antennikaapeli</v>
      </c>
      <c r="K4161" s="3">
        <f>VLOOKUP(Table_Villen_viihde.accdb[[#This Row],[Tuotenumero]],Table_Villen_viihde.accdb5[[Tuotenumero]:[TuoteryhmäID]],3,FALSE)</f>
        <v>4</v>
      </c>
      <c r="L4161" s="3" t="str">
        <f>VLOOKUP(Table_Villen_viihde.accdb[[#This Row],[Ryhmänro]],Table_Villen_viihde.accdb6[],2,FALSE)</f>
        <v>Tarvikkeet</v>
      </c>
    </row>
    <row r="4162" spans="1:12" x14ac:dyDescent="0.35">
      <c r="A4162">
        <v>54660</v>
      </c>
      <c r="B4162" s="18">
        <v>42753</v>
      </c>
      <c r="C4162" t="s">
        <v>60</v>
      </c>
      <c r="D4162">
        <v>1</v>
      </c>
      <c r="E4162">
        <v>7</v>
      </c>
      <c r="F4162">
        <v>15</v>
      </c>
      <c r="G4162">
        <v>10.44</v>
      </c>
      <c r="H4162" t="str">
        <f>VLOOKUP(Table_Villen_viihde.accdb[[#This Row],[MyyjäID]],ville_myyjät!$A$2:$B$17,2,FALSE)</f>
        <v>Kaija</v>
      </c>
      <c r="I4162" t="str">
        <f>VLOOKUP(Table_Villen_viihde.accdb[[#This Row],[myyjä]],ville_myyjät!$B$2:$C$17,2,FALSE)</f>
        <v>Nainen</v>
      </c>
      <c r="J4162" t="str">
        <f>VLOOKUP(Table_Villen_viihde.accdb[[#This Row],[Tuotenumero]],Table_Villen_viihde.accdb5[[Tuotenumero]:[Tuote]],2,FALSE)</f>
        <v>Antennikaapeli</v>
      </c>
      <c r="K4162" s="3">
        <f>VLOOKUP(Table_Villen_viihde.accdb[[#This Row],[Tuotenumero]],Table_Villen_viihde.accdb5[[Tuotenumero]:[TuoteryhmäID]],3,FALSE)</f>
        <v>4</v>
      </c>
      <c r="L4162" s="3" t="str">
        <f>VLOOKUP(Table_Villen_viihde.accdb[[#This Row],[Ryhmänro]],Table_Villen_viihde.accdb6[],2,FALSE)</f>
        <v>Tarvikkeet</v>
      </c>
    </row>
    <row r="4163" spans="1:12" x14ac:dyDescent="0.35">
      <c r="A4163">
        <v>54661</v>
      </c>
      <c r="B4163" s="18">
        <v>42753</v>
      </c>
      <c r="C4163" t="s">
        <v>58</v>
      </c>
      <c r="D4163">
        <v>1</v>
      </c>
      <c r="E4163">
        <v>14</v>
      </c>
      <c r="F4163">
        <v>18</v>
      </c>
      <c r="G4163">
        <v>9.42</v>
      </c>
      <c r="H4163" t="str">
        <f>VLOOKUP(Table_Villen_viihde.accdb[[#This Row],[MyyjäID]],ville_myyjät!$A$2:$B$17,2,FALSE)</f>
        <v>Jani</v>
      </c>
      <c r="I4163" t="str">
        <f>VLOOKUP(Table_Villen_viihde.accdb[[#This Row],[myyjä]],ville_myyjät!$B$2:$C$17,2,FALSE)</f>
        <v>Mies</v>
      </c>
      <c r="J4163" t="str">
        <f>VLOOKUP(Table_Villen_viihde.accdb[[#This Row],[Tuotenumero]],Table_Villen_viihde.accdb5[[Tuotenumero]:[Tuote]],2,FALSE)</f>
        <v>USB-kaapeli</v>
      </c>
      <c r="K4163" s="3">
        <f>VLOOKUP(Table_Villen_viihde.accdb[[#This Row],[Tuotenumero]],Table_Villen_viihde.accdb5[[Tuotenumero]:[TuoteryhmäID]],3,FALSE)</f>
        <v>4</v>
      </c>
      <c r="L4163" s="3" t="str">
        <f>VLOOKUP(Table_Villen_viihde.accdb[[#This Row],[Ryhmänro]],Table_Villen_viihde.accdb6[],2,FALSE)</f>
        <v>Tarvikkeet</v>
      </c>
    </row>
    <row r="4164" spans="1:12" x14ac:dyDescent="0.35">
      <c r="A4164">
        <v>54662</v>
      </c>
      <c r="B4164" s="18">
        <v>42754</v>
      </c>
      <c r="C4164" t="s">
        <v>60</v>
      </c>
      <c r="D4164">
        <v>1</v>
      </c>
      <c r="E4164">
        <v>1</v>
      </c>
      <c r="F4164">
        <v>15</v>
      </c>
      <c r="G4164">
        <v>10.57</v>
      </c>
      <c r="H4164" t="str">
        <f>VLOOKUP(Table_Villen_viihde.accdb[[#This Row],[MyyjäID]],ville_myyjät!$A$2:$B$17,2,FALSE)</f>
        <v>Liisa</v>
      </c>
      <c r="I4164" t="str">
        <f>VLOOKUP(Table_Villen_viihde.accdb[[#This Row],[myyjä]],ville_myyjät!$B$2:$C$17,2,FALSE)</f>
        <v>Nainen</v>
      </c>
      <c r="J4164" t="str">
        <f>VLOOKUP(Table_Villen_viihde.accdb[[#This Row],[Tuotenumero]],Table_Villen_viihde.accdb5[[Tuotenumero]:[Tuote]],2,FALSE)</f>
        <v>Antennikaapeli</v>
      </c>
      <c r="K4164" s="3">
        <f>VLOOKUP(Table_Villen_viihde.accdb[[#This Row],[Tuotenumero]],Table_Villen_viihde.accdb5[[Tuotenumero]:[TuoteryhmäID]],3,FALSE)</f>
        <v>4</v>
      </c>
      <c r="L4164" s="3" t="str">
        <f>VLOOKUP(Table_Villen_viihde.accdb[[#This Row],[Ryhmänro]],Table_Villen_viihde.accdb6[],2,FALSE)</f>
        <v>Tarvikkeet</v>
      </c>
    </row>
    <row r="4165" spans="1:12" x14ac:dyDescent="0.35">
      <c r="A4165">
        <v>54663</v>
      </c>
      <c r="B4165" s="18">
        <v>42754</v>
      </c>
      <c r="C4165" t="s">
        <v>60</v>
      </c>
      <c r="D4165">
        <v>1</v>
      </c>
      <c r="E4165">
        <v>15</v>
      </c>
      <c r="F4165">
        <v>15</v>
      </c>
      <c r="G4165">
        <v>10.19</v>
      </c>
      <c r="H4165" t="str">
        <f>VLOOKUP(Table_Villen_viihde.accdb[[#This Row],[MyyjäID]],ville_myyjät!$A$2:$B$17,2,FALSE)</f>
        <v>Elisabeth</v>
      </c>
      <c r="I4165" t="str">
        <f>VLOOKUP(Table_Villen_viihde.accdb[[#This Row],[myyjä]],ville_myyjät!$B$2:$C$17,2,FALSE)</f>
        <v>Nainen</v>
      </c>
      <c r="J4165" t="str">
        <f>VLOOKUP(Table_Villen_viihde.accdb[[#This Row],[Tuotenumero]],Table_Villen_viihde.accdb5[[Tuotenumero]:[Tuote]],2,FALSE)</f>
        <v>Antennikaapeli</v>
      </c>
      <c r="K4165" s="3">
        <f>VLOOKUP(Table_Villen_viihde.accdb[[#This Row],[Tuotenumero]],Table_Villen_viihde.accdb5[[Tuotenumero]:[TuoteryhmäID]],3,FALSE)</f>
        <v>4</v>
      </c>
      <c r="L4165" s="3" t="str">
        <f>VLOOKUP(Table_Villen_viihde.accdb[[#This Row],[Ryhmänro]],Table_Villen_viihde.accdb6[],2,FALSE)</f>
        <v>Tarvikkeet</v>
      </c>
    </row>
    <row r="4166" spans="1:12" x14ac:dyDescent="0.35">
      <c r="A4166">
        <v>54664</v>
      </c>
      <c r="B4166" s="18">
        <v>42754</v>
      </c>
      <c r="C4166" t="s">
        <v>59</v>
      </c>
      <c r="D4166">
        <v>1</v>
      </c>
      <c r="E4166">
        <v>7</v>
      </c>
      <c r="F4166">
        <v>258</v>
      </c>
      <c r="G4166">
        <v>126.43</v>
      </c>
      <c r="H4166" t="str">
        <f>VLOOKUP(Table_Villen_viihde.accdb[[#This Row],[MyyjäID]],ville_myyjät!$A$2:$B$17,2,FALSE)</f>
        <v>Kaija</v>
      </c>
      <c r="I4166" t="str">
        <f>VLOOKUP(Table_Villen_viihde.accdb[[#This Row],[myyjä]],ville_myyjät!$B$2:$C$17,2,FALSE)</f>
        <v>Nainen</v>
      </c>
      <c r="J4166" t="str">
        <f>VLOOKUP(Table_Villen_viihde.accdb[[#This Row],[Tuotenumero]],Table_Villen_viihde.accdb5[[Tuotenumero]:[Tuote]],2,FALSE)</f>
        <v>Levysoitin</v>
      </c>
      <c r="K4166" s="3">
        <f>VLOOKUP(Table_Villen_viihde.accdb[[#This Row],[Tuotenumero]],Table_Villen_viihde.accdb5[[Tuotenumero]:[TuoteryhmäID]],3,FALSE)</f>
        <v>1</v>
      </c>
      <c r="L4166" s="3" t="str">
        <f>VLOOKUP(Table_Villen_viihde.accdb[[#This Row],[Ryhmänro]],Table_Villen_viihde.accdb6[],2,FALSE)</f>
        <v>Äänentoisto</v>
      </c>
    </row>
    <row r="4167" spans="1:12" x14ac:dyDescent="0.35">
      <c r="A4167">
        <v>54665</v>
      </c>
      <c r="B4167" s="18">
        <v>42755</v>
      </c>
      <c r="C4167" t="s">
        <v>60</v>
      </c>
      <c r="D4167">
        <v>1</v>
      </c>
      <c r="E4167">
        <v>7</v>
      </c>
      <c r="F4167">
        <v>15</v>
      </c>
      <c r="G4167">
        <v>11.23</v>
      </c>
      <c r="H4167" t="str">
        <f>VLOOKUP(Table_Villen_viihde.accdb[[#This Row],[MyyjäID]],ville_myyjät!$A$2:$B$17,2,FALSE)</f>
        <v>Kaija</v>
      </c>
      <c r="I4167" t="str">
        <f>VLOOKUP(Table_Villen_viihde.accdb[[#This Row],[myyjä]],ville_myyjät!$B$2:$C$17,2,FALSE)</f>
        <v>Nainen</v>
      </c>
      <c r="J4167" t="str">
        <f>VLOOKUP(Table_Villen_viihde.accdb[[#This Row],[Tuotenumero]],Table_Villen_viihde.accdb5[[Tuotenumero]:[Tuote]],2,FALSE)</f>
        <v>Antennikaapeli</v>
      </c>
      <c r="K4167" s="3">
        <f>VLOOKUP(Table_Villen_viihde.accdb[[#This Row],[Tuotenumero]],Table_Villen_viihde.accdb5[[Tuotenumero]:[TuoteryhmäID]],3,FALSE)</f>
        <v>4</v>
      </c>
      <c r="L4167" s="3" t="str">
        <f>VLOOKUP(Table_Villen_viihde.accdb[[#This Row],[Ryhmänro]],Table_Villen_viihde.accdb6[],2,FALSE)</f>
        <v>Tarvikkeet</v>
      </c>
    </row>
    <row r="4168" spans="1:12" x14ac:dyDescent="0.35">
      <c r="A4168">
        <v>54666</v>
      </c>
      <c r="B4168" s="18">
        <v>42755</v>
      </c>
      <c r="C4168" t="s">
        <v>60</v>
      </c>
      <c r="D4168">
        <v>1</v>
      </c>
      <c r="E4168">
        <v>5</v>
      </c>
      <c r="F4168">
        <v>15</v>
      </c>
      <c r="G4168">
        <v>10.52</v>
      </c>
      <c r="H4168" t="str">
        <f>VLOOKUP(Table_Villen_viihde.accdb[[#This Row],[MyyjäID]],ville_myyjät!$A$2:$B$17,2,FALSE)</f>
        <v>Petri</v>
      </c>
      <c r="I4168" t="str">
        <f>VLOOKUP(Table_Villen_viihde.accdb[[#This Row],[myyjä]],ville_myyjät!$B$2:$C$17,2,FALSE)</f>
        <v>Mies</v>
      </c>
      <c r="J4168" t="str">
        <f>VLOOKUP(Table_Villen_viihde.accdb[[#This Row],[Tuotenumero]],Table_Villen_viihde.accdb5[[Tuotenumero]:[Tuote]],2,FALSE)</f>
        <v>Antennikaapeli</v>
      </c>
      <c r="K4168" s="3">
        <f>VLOOKUP(Table_Villen_viihde.accdb[[#This Row],[Tuotenumero]],Table_Villen_viihde.accdb5[[Tuotenumero]:[TuoteryhmäID]],3,FALSE)</f>
        <v>4</v>
      </c>
      <c r="L4168" s="3" t="str">
        <f>VLOOKUP(Table_Villen_viihde.accdb[[#This Row],[Ryhmänro]],Table_Villen_viihde.accdb6[],2,FALSE)</f>
        <v>Tarvikkeet</v>
      </c>
    </row>
    <row r="4169" spans="1:12" x14ac:dyDescent="0.35">
      <c r="A4169">
        <v>54667</v>
      </c>
      <c r="B4169" s="18">
        <v>42755</v>
      </c>
      <c r="C4169" t="s">
        <v>60</v>
      </c>
      <c r="D4169">
        <v>1</v>
      </c>
      <c r="E4169">
        <v>1</v>
      </c>
      <c r="F4169">
        <v>15</v>
      </c>
      <c r="G4169">
        <v>10.83</v>
      </c>
      <c r="H4169" t="str">
        <f>VLOOKUP(Table_Villen_viihde.accdb[[#This Row],[MyyjäID]],ville_myyjät!$A$2:$B$17,2,FALSE)</f>
        <v>Liisa</v>
      </c>
      <c r="I4169" t="str">
        <f>VLOOKUP(Table_Villen_viihde.accdb[[#This Row],[myyjä]],ville_myyjät!$B$2:$C$17,2,FALSE)</f>
        <v>Nainen</v>
      </c>
      <c r="J4169" t="str">
        <f>VLOOKUP(Table_Villen_viihde.accdb[[#This Row],[Tuotenumero]],Table_Villen_viihde.accdb5[[Tuotenumero]:[Tuote]],2,FALSE)</f>
        <v>Antennikaapeli</v>
      </c>
      <c r="K4169" s="3">
        <f>VLOOKUP(Table_Villen_viihde.accdb[[#This Row],[Tuotenumero]],Table_Villen_viihde.accdb5[[Tuotenumero]:[TuoteryhmäID]],3,FALSE)</f>
        <v>4</v>
      </c>
      <c r="L4169" s="3" t="str">
        <f>VLOOKUP(Table_Villen_viihde.accdb[[#This Row],[Ryhmänro]],Table_Villen_viihde.accdb6[],2,FALSE)</f>
        <v>Tarvikkeet</v>
      </c>
    </row>
    <row r="4170" spans="1:12" x14ac:dyDescent="0.35">
      <c r="A4170">
        <v>54668</v>
      </c>
      <c r="B4170" s="18">
        <v>42755</v>
      </c>
      <c r="C4170" t="s">
        <v>60</v>
      </c>
      <c r="D4170">
        <v>1</v>
      </c>
      <c r="E4170">
        <v>6</v>
      </c>
      <c r="F4170">
        <v>15</v>
      </c>
      <c r="G4170">
        <v>10.97</v>
      </c>
      <c r="H4170" t="str">
        <f>VLOOKUP(Table_Villen_viihde.accdb[[#This Row],[MyyjäID]],ville_myyjät!$A$2:$B$17,2,FALSE)</f>
        <v>Mikko</v>
      </c>
      <c r="I4170" t="str">
        <f>VLOOKUP(Table_Villen_viihde.accdb[[#This Row],[myyjä]],ville_myyjät!$B$2:$C$17,2,FALSE)</f>
        <v>Mies</v>
      </c>
      <c r="J4170" t="str">
        <f>VLOOKUP(Table_Villen_viihde.accdb[[#This Row],[Tuotenumero]],Table_Villen_viihde.accdb5[[Tuotenumero]:[Tuote]],2,FALSE)</f>
        <v>Antennikaapeli</v>
      </c>
      <c r="K4170" s="3">
        <f>VLOOKUP(Table_Villen_viihde.accdb[[#This Row],[Tuotenumero]],Table_Villen_viihde.accdb5[[Tuotenumero]:[TuoteryhmäID]],3,FALSE)</f>
        <v>4</v>
      </c>
      <c r="L4170" s="3" t="str">
        <f>VLOOKUP(Table_Villen_viihde.accdb[[#This Row],[Ryhmänro]],Table_Villen_viihde.accdb6[],2,FALSE)</f>
        <v>Tarvikkeet</v>
      </c>
    </row>
    <row r="4171" spans="1:12" x14ac:dyDescent="0.35">
      <c r="A4171">
        <v>54669</v>
      </c>
      <c r="B4171" s="18">
        <v>42756</v>
      </c>
      <c r="C4171" t="s">
        <v>60</v>
      </c>
      <c r="D4171">
        <v>1</v>
      </c>
      <c r="E4171">
        <v>2</v>
      </c>
      <c r="F4171">
        <v>15</v>
      </c>
      <c r="G4171">
        <v>11.01</v>
      </c>
      <c r="H4171" t="str">
        <f>VLOOKUP(Table_Villen_viihde.accdb[[#This Row],[MyyjäID]],ville_myyjät!$A$2:$B$17,2,FALSE)</f>
        <v>Maija</v>
      </c>
      <c r="I4171" t="str">
        <f>VLOOKUP(Table_Villen_viihde.accdb[[#This Row],[myyjä]],ville_myyjät!$B$2:$C$17,2,FALSE)</f>
        <v>Nainen</v>
      </c>
      <c r="J4171" t="str">
        <f>VLOOKUP(Table_Villen_viihde.accdb[[#This Row],[Tuotenumero]],Table_Villen_viihde.accdb5[[Tuotenumero]:[Tuote]],2,FALSE)</f>
        <v>Antennikaapeli</v>
      </c>
      <c r="K4171" s="3">
        <f>VLOOKUP(Table_Villen_viihde.accdb[[#This Row],[Tuotenumero]],Table_Villen_viihde.accdb5[[Tuotenumero]:[TuoteryhmäID]],3,FALSE)</f>
        <v>4</v>
      </c>
      <c r="L4171" s="3" t="str">
        <f>VLOOKUP(Table_Villen_viihde.accdb[[#This Row],[Ryhmänro]],Table_Villen_viihde.accdb6[],2,FALSE)</f>
        <v>Tarvikkeet</v>
      </c>
    </row>
    <row r="4172" spans="1:12" x14ac:dyDescent="0.35">
      <c r="A4172">
        <v>54670</v>
      </c>
      <c r="B4172" s="18">
        <v>42757</v>
      </c>
      <c r="C4172" t="s">
        <v>60</v>
      </c>
      <c r="D4172">
        <v>1</v>
      </c>
      <c r="E4172">
        <v>5</v>
      </c>
      <c r="F4172">
        <v>14</v>
      </c>
      <c r="G4172">
        <v>10.54</v>
      </c>
      <c r="H4172" t="str">
        <f>VLOOKUP(Table_Villen_viihde.accdb[[#This Row],[MyyjäID]],ville_myyjät!$A$2:$B$17,2,FALSE)</f>
        <v>Petri</v>
      </c>
      <c r="I4172" t="str">
        <f>VLOOKUP(Table_Villen_viihde.accdb[[#This Row],[myyjä]],ville_myyjät!$B$2:$C$17,2,FALSE)</f>
        <v>Mies</v>
      </c>
      <c r="J4172" t="str">
        <f>VLOOKUP(Table_Villen_viihde.accdb[[#This Row],[Tuotenumero]],Table_Villen_viihde.accdb5[[Tuotenumero]:[Tuote]],2,FALSE)</f>
        <v>Antennikaapeli</v>
      </c>
      <c r="K4172" s="3">
        <f>VLOOKUP(Table_Villen_viihde.accdb[[#This Row],[Tuotenumero]],Table_Villen_viihde.accdb5[[Tuotenumero]:[TuoteryhmäID]],3,FALSE)</f>
        <v>4</v>
      </c>
      <c r="L4172" s="3" t="str">
        <f>VLOOKUP(Table_Villen_viihde.accdb[[#This Row],[Ryhmänro]],Table_Villen_viihde.accdb6[],2,FALSE)</f>
        <v>Tarvikkeet</v>
      </c>
    </row>
    <row r="4173" spans="1:12" x14ac:dyDescent="0.35">
      <c r="A4173">
        <v>54671</v>
      </c>
      <c r="B4173" s="18">
        <v>42757</v>
      </c>
      <c r="C4173" t="s">
        <v>59</v>
      </c>
      <c r="D4173">
        <v>1</v>
      </c>
      <c r="E4173">
        <v>10</v>
      </c>
      <c r="F4173">
        <v>253</v>
      </c>
      <c r="G4173">
        <v>137.38999999999999</v>
      </c>
      <c r="H4173" t="str">
        <f>VLOOKUP(Table_Villen_viihde.accdb[[#This Row],[MyyjäID]],ville_myyjät!$A$2:$B$17,2,FALSE)</f>
        <v>Ilona</v>
      </c>
      <c r="I4173" t="str">
        <f>VLOOKUP(Table_Villen_viihde.accdb[[#This Row],[myyjä]],ville_myyjät!$B$2:$C$17,2,FALSE)</f>
        <v>Nainen</v>
      </c>
      <c r="J4173" t="str">
        <f>VLOOKUP(Table_Villen_viihde.accdb[[#This Row],[Tuotenumero]],Table_Villen_viihde.accdb5[[Tuotenumero]:[Tuote]],2,FALSE)</f>
        <v>Levysoitin</v>
      </c>
      <c r="K4173" s="3">
        <f>VLOOKUP(Table_Villen_viihde.accdb[[#This Row],[Tuotenumero]],Table_Villen_viihde.accdb5[[Tuotenumero]:[TuoteryhmäID]],3,FALSE)</f>
        <v>1</v>
      </c>
      <c r="L4173" s="3" t="str">
        <f>VLOOKUP(Table_Villen_viihde.accdb[[#This Row],[Ryhmänro]],Table_Villen_viihde.accdb6[],2,FALSE)</f>
        <v>Äänentoisto</v>
      </c>
    </row>
    <row r="4174" spans="1:12" x14ac:dyDescent="0.35">
      <c r="A4174">
        <v>54672</v>
      </c>
      <c r="B4174" s="18">
        <v>42758</v>
      </c>
      <c r="C4174" t="s">
        <v>60</v>
      </c>
      <c r="D4174">
        <v>1</v>
      </c>
      <c r="E4174">
        <v>2</v>
      </c>
      <c r="F4174">
        <v>14</v>
      </c>
      <c r="G4174">
        <v>11.23</v>
      </c>
      <c r="H4174" t="str">
        <f>VLOOKUP(Table_Villen_viihde.accdb[[#This Row],[MyyjäID]],ville_myyjät!$A$2:$B$17,2,FALSE)</f>
        <v>Maija</v>
      </c>
      <c r="I4174" t="str">
        <f>VLOOKUP(Table_Villen_viihde.accdb[[#This Row],[myyjä]],ville_myyjät!$B$2:$C$17,2,FALSE)</f>
        <v>Nainen</v>
      </c>
      <c r="J4174" t="str">
        <f>VLOOKUP(Table_Villen_viihde.accdb[[#This Row],[Tuotenumero]],Table_Villen_viihde.accdb5[[Tuotenumero]:[Tuote]],2,FALSE)</f>
        <v>Antennikaapeli</v>
      </c>
      <c r="K4174" s="3">
        <f>VLOOKUP(Table_Villen_viihde.accdb[[#This Row],[Tuotenumero]],Table_Villen_viihde.accdb5[[Tuotenumero]:[TuoteryhmäID]],3,FALSE)</f>
        <v>4</v>
      </c>
      <c r="L4174" s="3" t="str">
        <f>VLOOKUP(Table_Villen_viihde.accdb[[#This Row],[Ryhmänro]],Table_Villen_viihde.accdb6[],2,FALSE)</f>
        <v>Tarvikkeet</v>
      </c>
    </row>
    <row r="4175" spans="1:12" x14ac:dyDescent="0.35">
      <c r="A4175">
        <v>54673</v>
      </c>
      <c r="B4175" s="18">
        <v>42759</v>
      </c>
      <c r="C4175" t="s">
        <v>58</v>
      </c>
      <c r="D4175">
        <v>1</v>
      </c>
      <c r="E4175">
        <v>5</v>
      </c>
      <c r="F4175">
        <v>17</v>
      </c>
      <c r="G4175">
        <v>9.64</v>
      </c>
      <c r="H4175" t="str">
        <f>VLOOKUP(Table_Villen_viihde.accdb[[#This Row],[MyyjäID]],ville_myyjät!$A$2:$B$17,2,FALSE)</f>
        <v>Petri</v>
      </c>
      <c r="I4175" t="str">
        <f>VLOOKUP(Table_Villen_viihde.accdb[[#This Row],[myyjä]],ville_myyjät!$B$2:$C$17,2,FALSE)</f>
        <v>Mies</v>
      </c>
      <c r="J4175" t="str">
        <f>VLOOKUP(Table_Villen_viihde.accdb[[#This Row],[Tuotenumero]],Table_Villen_viihde.accdb5[[Tuotenumero]:[Tuote]],2,FALSE)</f>
        <v>USB-kaapeli</v>
      </c>
      <c r="K4175" s="3">
        <f>VLOOKUP(Table_Villen_viihde.accdb[[#This Row],[Tuotenumero]],Table_Villen_viihde.accdb5[[Tuotenumero]:[TuoteryhmäID]],3,FALSE)</f>
        <v>4</v>
      </c>
      <c r="L4175" s="3" t="str">
        <f>VLOOKUP(Table_Villen_viihde.accdb[[#This Row],[Ryhmänro]],Table_Villen_viihde.accdb6[],2,FALSE)</f>
        <v>Tarvikkeet</v>
      </c>
    </row>
    <row r="4176" spans="1:12" x14ac:dyDescent="0.35">
      <c r="A4176">
        <v>54674</v>
      </c>
      <c r="B4176" s="18">
        <v>42759</v>
      </c>
      <c r="C4176" t="s">
        <v>60</v>
      </c>
      <c r="D4176">
        <v>1</v>
      </c>
      <c r="E4176">
        <v>6</v>
      </c>
      <c r="F4176">
        <v>15</v>
      </c>
      <c r="G4176">
        <v>10.210000000000001</v>
      </c>
      <c r="H4176" t="str">
        <f>VLOOKUP(Table_Villen_viihde.accdb[[#This Row],[MyyjäID]],ville_myyjät!$A$2:$B$17,2,FALSE)</f>
        <v>Mikko</v>
      </c>
      <c r="I4176" t="str">
        <f>VLOOKUP(Table_Villen_viihde.accdb[[#This Row],[myyjä]],ville_myyjät!$B$2:$C$17,2,FALSE)</f>
        <v>Mies</v>
      </c>
      <c r="J4176" t="str">
        <f>VLOOKUP(Table_Villen_viihde.accdb[[#This Row],[Tuotenumero]],Table_Villen_viihde.accdb5[[Tuotenumero]:[Tuote]],2,FALSE)</f>
        <v>Antennikaapeli</v>
      </c>
      <c r="K4176" s="3">
        <f>VLOOKUP(Table_Villen_viihde.accdb[[#This Row],[Tuotenumero]],Table_Villen_viihde.accdb5[[Tuotenumero]:[TuoteryhmäID]],3,FALSE)</f>
        <v>4</v>
      </c>
      <c r="L4176" s="3" t="str">
        <f>VLOOKUP(Table_Villen_viihde.accdb[[#This Row],[Ryhmänro]],Table_Villen_viihde.accdb6[],2,FALSE)</f>
        <v>Tarvikkeet</v>
      </c>
    </row>
    <row r="4177" spans="1:12" x14ac:dyDescent="0.35">
      <c r="A4177">
        <v>54675</v>
      </c>
      <c r="B4177" s="18">
        <v>42759</v>
      </c>
      <c r="C4177" t="s">
        <v>60</v>
      </c>
      <c r="D4177">
        <v>1</v>
      </c>
      <c r="E4177">
        <v>5</v>
      </c>
      <c r="F4177">
        <v>15</v>
      </c>
      <c r="G4177">
        <v>10.89</v>
      </c>
      <c r="H4177" t="str">
        <f>VLOOKUP(Table_Villen_viihde.accdb[[#This Row],[MyyjäID]],ville_myyjät!$A$2:$B$17,2,FALSE)</f>
        <v>Petri</v>
      </c>
      <c r="I4177" t="str">
        <f>VLOOKUP(Table_Villen_viihde.accdb[[#This Row],[myyjä]],ville_myyjät!$B$2:$C$17,2,FALSE)</f>
        <v>Mies</v>
      </c>
      <c r="J4177" t="str">
        <f>VLOOKUP(Table_Villen_viihde.accdb[[#This Row],[Tuotenumero]],Table_Villen_viihde.accdb5[[Tuotenumero]:[Tuote]],2,FALSE)</f>
        <v>Antennikaapeli</v>
      </c>
      <c r="K4177" s="3">
        <f>VLOOKUP(Table_Villen_viihde.accdb[[#This Row],[Tuotenumero]],Table_Villen_viihde.accdb5[[Tuotenumero]:[TuoteryhmäID]],3,FALSE)</f>
        <v>4</v>
      </c>
      <c r="L4177" s="3" t="str">
        <f>VLOOKUP(Table_Villen_viihde.accdb[[#This Row],[Ryhmänro]],Table_Villen_viihde.accdb6[],2,FALSE)</f>
        <v>Tarvikkeet</v>
      </c>
    </row>
    <row r="4178" spans="1:12" x14ac:dyDescent="0.35">
      <c r="A4178">
        <v>54676</v>
      </c>
      <c r="B4178" s="18">
        <v>42760</v>
      </c>
      <c r="C4178" t="s">
        <v>60</v>
      </c>
      <c r="D4178">
        <v>1</v>
      </c>
      <c r="E4178">
        <v>10</v>
      </c>
      <c r="F4178">
        <v>15</v>
      </c>
      <c r="G4178">
        <v>11.2</v>
      </c>
      <c r="H4178" t="str">
        <f>VLOOKUP(Table_Villen_viihde.accdb[[#This Row],[MyyjäID]],ville_myyjät!$A$2:$B$17,2,FALSE)</f>
        <v>Ilona</v>
      </c>
      <c r="I4178" t="str">
        <f>VLOOKUP(Table_Villen_viihde.accdb[[#This Row],[myyjä]],ville_myyjät!$B$2:$C$17,2,FALSE)</f>
        <v>Nainen</v>
      </c>
      <c r="J4178" t="str">
        <f>VLOOKUP(Table_Villen_viihde.accdb[[#This Row],[Tuotenumero]],Table_Villen_viihde.accdb5[[Tuotenumero]:[Tuote]],2,FALSE)</f>
        <v>Antennikaapeli</v>
      </c>
      <c r="K4178" s="3">
        <f>VLOOKUP(Table_Villen_viihde.accdb[[#This Row],[Tuotenumero]],Table_Villen_viihde.accdb5[[Tuotenumero]:[TuoteryhmäID]],3,FALSE)</f>
        <v>4</v>
      </c>
      <c r="L4178" s="3" t="str">
        <f>VLOOKUP(Table_Villen_viihde.accdb[[#This Row],[Ryhmänro]],Table_Villen_viihde.accdb6[],2,FALSE)</f>
        <v>Tarvikkeet</v>
      </c>
    </row>
    <row r="4179" spans="1:12" x14ac:dyDescent="0.35">
      <c r="A4179">
        <v>54677</v>
      </c>
      <c r="B4179" s="18">
        <v>42760</v>
      </c>
      <c r="C4179" t="s">
        <v>59</v>
      </c>
      <c r="D4179">
        <v>1</v>
      </c>
      <c r="E4179">
        <v>7</v>
      </c>
      <c r="F4179">
        <v>257</v>
      </c>
      <c r="G4179">
        <v>129</v>
      </c>
      <c r="H4179" t="str">
        <f>VLOOKUP(Table_Villen_viihde.accdb[[#This Row],[MyyjäID]],ville_myyjät!$A$2:$B$17,2,FALSE)</f>
        <v>Kaija</v>
      </c>
      <c r="I4179" t="str">
        <f>VLOOKUP(Table_Villen_viihde.accdb[[#This Row],[myyjä]],ville_myyjät!$B$2:$C$17,2,FALSE)</f>
        <v>Nainen</v>
      </c>
      <c r="J4179" t="str">
        <f>VLOOKUP(Table_Villen_viihde.accdb[[#This Row],[Tuotenumero]],Table_Villen_viihde.accdb5[[Tuotenumero]:[Tuote]],2,FALSE)</f>
        <v>Levysoitin</v>
      </c>
      <c r="K4179" s="3">
        <f>VLOOKUP(Table_Villen_viihde.accdb[[#This Row],[Tuotenumero]],Table_Villen_viihde.accdb5[[Tuotenumero]:[TuoteryhmäID]],3,FALSE)</f>
        <v>1</v>
      </c>
      <c r="L4179" s="3" t="str">
        <f>VLOOKUP(Table_Villen_viihde.accdb[[#This Row],[Ryhmänro]],Table_Villen_viihde.accdb6[],2,FALSE)</f>
        <v>Äänentoisto</v>
      </c>
    </row>
    <row r="4180" spans="1:12" x14ac:dyDescent="0.35">
      <c r="A4180">
        <v>54678</v>
      </c>
      <c r="B4180" s="18">
        <v>42760</v>
      </c>
      <c r="C4180" t="s">
        <v>63</v>
      </c>
      <c r="D4180">
        <v>1</v>
      </c>
      <c r="E4180">
        <v>9</v>
      </c>
      <c r="F4180">
        <v>109</v>
      </c>
      <c r="G4180">
        <v>73.83</v>
      </c>
      <c r="H4180" t="str">
        <f>VLOOKUP(Table_Villen_viihde.accdb[[#This Row],[MyyjäID]],ville_myyjät!$A$2:$B$17,2,FALSE)</f>
        <v>Juuso</v>
      </c>
      <c r="I4180" t="str">
        <f>VLOOKUP(Table_Villen_viihde.accdb[[#This Row],[myyjä]],ville_myyjät!$B$2:$C$17,2,FALSE)</f>
        <v>Mies</v>
      </c>
      <c r="J4180" t="str">
        <f>VLOOKUP(Table_Villen_viihde.accdb[[#This Row],[Tuotenumero]],Table_Villen_viihde.accdb5[[Tuotenumero]:[Tuote]],2,FALSE)</f>
        <v>Multidigiboxi</v>
      </c>
      <c r="K4180" s="3">
        <f>VLOOKUP(Table_Villen_viihde.accdb[[#This Row],[Tuotenumero]],Table_Villen_viihde.accdb5[[Tuotenumero]:[TuoteryhmäID]],3,FALSE)</f>
        <v>6</v>
      </c>
      <c r="L4180" s="3" t="str">
        <f>VLOOKUP(Table_Villen_viihde.accdb[[#This Row],[Ryhmänro]],Table_Villen_viihde.accdb6[],2,FALSE)</f>
        <v>Digiboxit</v>
      </c>
    </row>
    <row r="4181" spans="1:12" x14ac:dyDescent="0.35">
      <c r="A4181">
        <v>54679</v>
      </c>
      <c r="B4181" s="18">
        <v>42761</v>
      </c>
      <c r="C4181" t="s">
        <v>60</v>
      </c>
      <c r="D4181">
        <v>1</v>
      </c>
      <c r="E4181">
        <v>2</v>
      </c>
      <c r="F4181">
        <v>14</v>
      </c>
      <c r="G4181">
        <v>10.23</v>
      </c>
      <c r="H4181" t="str">
        <f>VLOOKUP(Table_Villen_viihde.accdb[[#This Row],[MyyjäID]],ville_myyjät!$A$2:$B$17,2,FALSE)</f>
        <v>Maija</v>
      </c>
      <c r="I4181" t="str">
        <f>VLOOKUP(Table_Villen_viihde.accdb[[#This Row],[myyjä]],ville_myyjät!$B$2:$C$17,2,FALSE)</f>
        <v>Nainen</v>
      </c>
      <c r="J4181" t="str">
        <f>VLOOKUP(Table_Villen_viihde.accdb[[#This Row],[Tuotenumero]],Table_Villen_viihde.accdb5[[Tuotenumero]:[Tuote]],2,FALSE)</f>
        <v>Antennikaapeli</v>
      </c>
      <c r="K4181" s="3">
        <f>VLOOKUP(Table_Villen_viihde.accdb[[#This Row],[Tuotenumero]],Table_Villen_viihde.accdb5[[Tuotenumero]:[TuoteryhmäID]],3,FALSE)</f>
        <v>4</v>
      </c>
      <c r="L4181" s="3" t="str">
        <f>VLOOKUP(Table_Villen_viihde.accdb[[#This Row],[Ryhmänro]],Table_Villen_viihde.accdb6[],2,FALSE)</f>
        <v>Tarvikkeet</v>
      </c>
    </row>
    <row r="4182" spans="1:12" x14ac:dyDescent="0.35">
      <c r="A4182">
        <v>54680</v>
      </c>
      <c r="B4182" s="18">
        <v>42761</v>
      </c>
      <c r="C4182" t="s">
        <v>60</v>
      </c>
      <c r="D4182">
        <v>1</v>
      </c>
      <c r="E4182">
        <v>5</v>
      </c>
      <c r="F4182">
        <v>14</v>
      </c>
      <c r="G4182">
        <v>11.07</v>
      </c>
      <c r="H4182" t="str">
        <f>VLOOKUP(Table_Villen_viihde.accdb[[#This Row],[MyyjäID]],ville_myyjät!$A$2:$B$17,2,FALSE)</f>
        <v>Petri</v>
      </c>
      <c r="I4182" t="str">
        <f>VLOOKUP(Table_Villen_viihde.accdb[[#This Row],[myyjä]],ville_myyjät!$B$2:$C$17,2,FALSE)</f>
        <v>Mies</v>
      </c>
      <c r="J4182" t="str">
        <f>VLOOKUP(Table_Villen_viihde.accdb[[#This Row],[Tuotenumero]],Table_Villen_viihde.accdb5[[Tuotenumero]:[Tuote]],2,FALSE)</f>
        <v>Antennikaapeli</v>
      </c>
      <c r="K4182" s="3">
        <f>VLOOKUP(Table_Villen_viihde.accdb[[#This Row],[Tuotenumero]],Table_Villen_viihde.accdb5[[Tuotenumero]:[TuoteryhmäID]],3,FALSE)</f>
        <v>4</v>
      </c>
      <c r="L4182" s="3" t="str">
        <f>VLOOKUP(Table_Villen_viihde.accdb[[#This Row],[Ryhmänro]],Table_Villen_viihde.accdb6[],2,FALSE)</f>
        <v>Tarvikkeet</v>
      </c>
    </row>
    <row r="4183" spans="1:12" x14ac:dyDescent="0.35">
      <c r="A4183">
        <v>54681</v>
      </c>
      <c r="B4183" s="18">
        <v>42762</v>
      </c>
      <c r="C4183" t="s">
        <v>60</v>
      </c>
      <c r="D4183">
        <v>1</v>
      </c>
      <c r="E4183">
        <v>11</v>
      </c>
      <c r="F4183">
        <v>15</v>
      </c>
      <c r="G4183">
        <v>10.17</v>
      </c>
      <c r="H4183" t="str">
        <f>VLOOKUP(Table_Villen_viihde.accdb[[#This Row],[MyyjäID]],ville_myyjät!$A$2:$B$17,2,FALSE)</f>
        <v>Kuisma</v>
      </c>
      <c r="I4183" t="str">
        <f>VLOOKUP(Table_Villen_viihde.accdb[[#This Row],[myyjä]],ville_myyjät!$B$2:$C$17,2,FALSE)</f>
        <v>Mies</v>
      </c>
      <c r="J4183" t="str">
        <f>VLOOKUP(Table_Villen_viihde.accdb[[#This Row],[Tuotenumero]],Table_Villen_viihde.accdb5[[Tuotenumero]:[Tuote]],2,FALSE)</f>
        <v>Antennikaapeli</v>
      </c>
      <c r="K4183" s="3">
        <f>VLOOKUP(Table_Villen_viihde.accdb[[#This Row],[Tuotenumero]],Table_Villen_viihde.accdb5[[Tuotenumero]:[TuoteryhmäID]],3,FALSE)</f>
        <v>4</v>
      </c>
      <c r="L4183" s="3" t="str">
        <f>VLOOKUP(Table_Villen_viihde.accdb[[#This Row],[Ryhmänro]],Table_Villen_viihde.accdb6[],2,FALSE)</f>
        <v>Tarvikkeet</v>
      </c>
    </row>
    <row r="4184" spans="1:12" x14ac:dyDescent="0.35">
      <c r="A4184">
        <v>54682</v>
      </c>
      <c r="B4184" s="18">
        <v>42762</v>
      </c>
      <c r="C4184" t="s">
        <v>65</v>
      </c>
      <c r="D4184">
        <v>1</v>
      </c>
      <c r="E4184">
        <v>5</v>
      </c>
      <c r="F4184">
        <v>34</v>
      </c>
      <c r="G4184">
        <v>19.18</v>
      </c>
      <c r="H4184" t="str">
        <f>VLOOKUP(Table_Villen_viihde.accdb[[#This Row],[MyyjäID]],ville_myyjät!$A$2:$B$17,2,FALSE)</f>
        <v>Petri</v>
      </c>
      <c r="I4184" t="str">
        <f>VLOOKUP(Table_Villen_viihde.accdb[[#This Row],[myyjä]],ville_myyjät!$B$2:$C$17,2,FALSE)</f>
        <v>Mies</v>
      </c>
      <c r="J4184" t="str">
        <f>VLOOKUP(Table_Villen_viihde.accdb[[#This Row],[Tuotenumero]],Table_Villen_viihde.accdb5[[Tuotenumero]:[Tuote]],2,FALSE)</f>
        <v>Liitinsarja</v>
      </c>
      <c r="K4184" s="3">
        <f>VLOOKUP(Table_Villen_viihde.accdb[[#This Row],[Tuotenumero]],Table_Villen_viihde.accdb5[[Tuotenumero]:[TuoteryhmäID]],3,FALSE)</f>
        <v>4</v>
      </c>
      <c r="L4184" s="3" t="str">
        <f>VLOOKUP(Table_Villen_viihde.accdb[[#This Row],[Ryhmänro]],Table_Villen_viihde.accdb6[],2,FALSE)</f>
        <v>Tarvikkeet</v>
      </c>
    </row>
    <row r="4185" spans="1:12" x14ac:dyDescent="0.35">
      <c r="A4185">
        <v>54683</v>
      </c>
      <c r="B4185" s="18">
        <v>42763</v>
      </c>
      <c r="C4185" t="s">
        <v>58</v>
      </c>
      <c r="D4185">
        <v>1</v>
      </c>
      <c r="E4185">
        <v>2</v>
      </c>
      <c r="F4185">
        <v>18</v>
      </c>
      <c r="G4185">
        <v>9.4499999999999993</v>
      </c>
      <c r="H4185" t="str">
        <f>VLOOKUP(Table_Villen_viihde.accdb[[#This Row],[MyyjäID]],ville_myyjät!$A$2:$B$17,2,FALSE)</f>
        <v>Maija</v>
      </c>
      <c r="I4185" t="str">
        <f>VLOOKUP(Table_Villen_viihde.accdb[[#This Row],[myyjä]],ville_myyjät!$B$2:$C$17,2,FALSE)</f>
        <v>Nainen</v>
      </c>
      <c r="J4185" t="str">
        <f>VLOOKUP(Table_Villen_viihde.accdb[[#This Row],[Tuotenumero]],Table_Villen_viihde.accdb5[[Tuotenumero]:[Tuote]],2,FALSE)</f>
        <v>USB-kaapeli</v>
      </c>
      <c r="K4185" s="3">
        <f>VLOOKUP(Table_Villen_viihde.accdb[[#This Row],[Tuotenumero]],Table_Villen_viihde.accdb5[[Tuotenumero]:[TuoteryhmäID]],3,FALSE)</f>
        <v>4</v>
      </c>
      <c r="L4185" s="3" t="str">
        <f>VLOOKUP(Table_Villen_viihde.accdb[[#This Row],[Ryhmänro]],Table_Villen_viihde.accdb6[],2,FALSE)</f>
        <v>Tarvikkeet</v>
      </c>
    </row>
    <row r="4186" spans="1:12" x14ac:dyDescent="0.35">
      <c r="A4186">
        <v>54684</v>
      </c>
      <c r="B4186" s="18">
        <v>42763</v>
      </c>
      <c r="C4186" t="s">
        <v>61</v>
      </c>
      <c r="D4186">
        <v>1</v>
      </c>
      <c r="E4186">
        <v>11</v>
      </c>
      <c r="F4186">
        <v>340</v>
      </c>
      <c r="G4186">
        <v>219.03</v>
      </c>
      <c r="H4186" t="str">
        <f>VLOOKUP(Table_Villen_viihde.accdb[[#This Row],[MyyjäID]],ville_myyjät!$A$2:$B$17,2,FALSE)</f>
        <v>Kuisma</v>
      </c>
      <c r="I4186" t="str">
        <f>VLOOKUP(Table_Villen_viihde.accdb[[#This Row],[myyjä]],ville_myyjät!$B$2:$C$17,2,FALSE)</f>
        <v>Mies</v>
      </c>
      <c r="J4186" t="str">
        <f>VLOOKUP(Table_Villen_viihde.accdb[[#This Row],[Tuotenumero]],Table_Villen_viihde.accdb5[[Tuotenumero]:[Tuote]],2,FALSE)</f>
        <v>TV32</v>
      </c>
      <c r="K4186" s="3">
        <f>VLOOKUP(Table_Villen_viihde.accdb[[#This Row],[Tuotenumero]],Table_Villen_viihde.accdb5[[Tuotenumero]:[TuoteryhmäID]],3,FALSE)</f>
        <v>3</v>
      </c>
      <c r="L4186" s="3" t="str">
        <f>VLOOKUP(Table_Villen_viihde.accdb[[#This Row],[Ryhmänro]],Table_Villen_viihde.accdb6[],2,FALSE)</f>
        <v>TV</v>
      </c>
    </row>
    <row r="4187" spans="1:12" x14ac:dyDescent="0.35">
      <c r="A4187">
        <v>54685</v>
      </c>
      <c r="B4187" s="18">
        <v>42763</v>
      </c>
      <c r="C4187" t="s">
        <v>60</v>
      </c>
      <c r="D4187">
        <v>1</v>
      </c>
      <c r="E4187">
        <v>14</v>
      </c>
      <c r="F4187">
        <v>14</v>
      </c>
      <c r="G4187">
        <v>10.99</v>
      </c>
      <c r="H4187" t="str">
        <f>VLOOKUP(Table_Villen_viihde.accdb[[#This Row],[MyyjäID]],ville_myyjät!$A$2:$B$17,2,FALSE)</f>
        <v>Jani</v>
      </c>
      <c r="I4187" t="str">
        <f>VLOOKUP(Table_Villen_viihde.accdb[[#This Row],[myyjä]],ville_myyjät!$B$2:$C$17,2,FALSE)</f>
        <v>Mies</v>
      </c>
      <c r="J4187" t="str">
        <f>VLOOKUP(Table_Villen_viihde.accdb[[#This Row],[Tuotenumero]],Table_Villen_viihde.accdb5[[Tuotenumero]:[Tuote]],2,FALSE)</f>
        <v>Antennikaapeli</v>
      </c>
      <c r="K4187" s="3">
        <f>VLOOKUP(Table_Villen_viihde.accdb[[#This Row],[Tuotenumero]],Table_Villen_viihde.accdb5[[Tuotenumero]:[TuoteryhmäID]],3,FALSE)</f>
        <v>4</v>
      </c>
      <c r="L4187" s="3" t="str">
        <f>VLOOKUP(Table_Villen_viihde.accdb[[#This Row],[Ryhmänro]],Table_Villen_viihde.accdb6[],2,FALSE)</f>
        <v>Tarvikkeet</v>
      </c>
    </row>
    <row r="4188" spans="1:12" x14ac:dyDescent="0.35">
      <c r="A4188">
        <v>54686</v>
      </c>
      <c r="B4188" s="18">
        <v>42764</v>
      </c>
      <c r="C4188" t="s">
        <v>60</v>
      </c>
      <c r="D4188">
        <v>1</v>
      </c>
      <c r="E4188">
        <v>7</v>
      </c>
      <c r="F4188">
        <v>14</v>
      </c>
      <c r="G4188">
        <v>10.75</v>
      </c>
      <c r="H4188" t="str">
        <f>VLOOKUP(Table_Villen_viihde.accdb[[#This Row],[MyyjäID]],ville_myyjät!$A$2:$B$17,2,FALSE)</f>
        <v>Kaija</v>
      </c>
      <c r="I4188" t="str">
        <f>VLOOKUP(Table_Villen_viihde.accdb[[#This Row],[myyjä]],ville_myyjät!$B$2:$C$17,2,FALSE)</f>
        <v>Nainen</v>
      </c>
      <c r="J4188" t="str">
        <f>VLOOKUP(Table_Villen_viihde.accdb[[#This Row],[Tuotenumero]],Table_Villen_viihde.accdb5[[Tuotenumero]:[Tuote]],2,FALSE)</f>
        <v>Antennikaapeli</v>
      </c>
      <c r="K4188" s="3">
        <f>VLOOKUP(Table_Villen_viihde.accdb[[#This Row],[Tuotenumero]],Table_Villen_viihde.accdb5[[Tuotenumero]:[TuoteryhmäID]],3,FALSE)</f>
        <v>4</v>
      </c>
      <c r="L4188" s="3" t="str">
        <f>VLOOKUP(Table_Villen_viihde.accdb[[#This Row],[Ryhmänro]],Table_Villen_viihde.accdb6[],2,FALSE)</f>
        <v>Tarvikkeet</v>
      </c>
    </row>
    <row r="4189" spans="1:12" x14ac:dyDescent="0.35">
      <c r="A4189">
        <v>54687</v>
      </c>
      <c r="B4189" s="18">
        <v>42764</v>
      </c>
      <c r="C4189" t="s">
        <v>62</v>
      </c>
      <c r="D4189">
        <v>1</v>
      </c>
      <c r="E4189">
        <v>1</v>
      </c>
      <c r="F4189">
        <v>59</v>
      </c>
      <c r="G4189">
        <v>44.35</v>
      </c>
      <c r="H4189" t="str">
        <f>VLOOKUP(Table_Villen_viihde.accdb[[#This Row],[MyyjäID]],ville_myyjät!$A$2:$B$17,2,FALSE)</f>
        <v>Liisa</v>
      </c>
      <c r="I4189" t="str">
        <f>VLOOKUP(Table_Villen_viihde.accdb[[#This Row],[myyjä]],ville_myyjät!$B$2:$C$17,2,FALSE)</f>
        <v>Nainen</v>
      </c>
      <c r="J4189" t="str">
        <f>VLOOKUP(Table_Villen_viihde.accdb[[#This Row],[Tuotenumero]],Table_Villen_viihde.accdb5[[Tuotenumero]:[Tuote]],2,FALSE)</f>
        <v>Kaukosäädin</v>
      </c>
      <c r="K4189" s="3">
        <f>VLOOKUP(Table_Villen_viihde.accdb[[#This Row],[Tuotenumero]],Table_Villen_viihde.accdb5[[Tuotenumero]:[TuoteryhmäID]],3,FALSE)</f>
        <v>4</v>
      </c>
      <c r="L4189" s="3" t="str">
        <f>VLOOKUP(Table_Villen_viihde.accdb[[#This Row],[Ryhmänro]],Table_Villen_viihde.accdb6[],2,FALSE)</f>
        <v>Tarvikkeet</v>
      </c>
    </row>
    <row r="4190" spans="1:12" x14ac:dyDescent="0.35">
      <c r="A4190">
        <v>54688</v>
      </c>
      <c r="B4190" s="18">
        <v>42765</v>
      </c>
      <c r="C4190" t="s">
        <v>60</v>
      </c>
      <c r="D4190">
        <v>1</v>
      </c>
      <c r="E4190">
        <v>7</v>
      </c>
      <c r="F4190">
        <v>14</v>
      </c>
      <c r="G4190">
        <v>10.41</v>
      </c>
      <c r="H4190" t="str">
        <f>VLOOKUP(Table_Villen_viihde.accdb[[#This Row],[MyyjäID]],ville_myyjät!$A$2:$B$17,2,FALSE)</f>
        <v>Kaija</v>
      </c>
      <c r="I4190" t="str">
        <f>VLOOKUP(Table_Villen_viihde.accdb[[#This Row],[myyjä]],ville_myyjät!$B$2:$C$17,2,FALSE)</f>
        <v>Nainen</v>
      </c>
      <c r="J4190" t="str">
        <f>VLOOKUP(Table_Villen_viihde.accdb[[#This Row],[Tuotenumero]],Table_Villen_viihde.accdb5[[Tuotenumero]:[Tuote]],2,FALSE)</f>
        <v>Antennikaapeli</v>
      </c>
      <c r="K4190" s="3">
        <f>VLOOKUP(Table_Villen_viihde.accdb[[#This Row],[Tuotenumero]],Table_Villen_viihde.accdb5[[Tuotenumero]:[TuoteryhmäID]],3,FALSE)</f>
        <v>4</v>
      </c>
      <c r="L4190" s="3" t="str">
        <f>VLOOKUP(Table_Villen_viihde.accdb[[#This Row],[Ryhmänro]],Table_Villen_viihde.accdb6[],2,FALSE)</f>
        <v>Tarvikkeet</v>
      </c>
    </row>
    <row r="4191" spans="1:12" x14ac:dyDescent="0.35">
      <c r="A4191">
        <v>54689</v>
      </c>
      <c r="B4191" s="18">
        <v>42765</v>
      </c>
      <c r="C4191" t="s">
        <v>60</v>
      </c>
      <c r="D4191">
        <v>1</v>
      </c>
      <c r="E4191">
        <v>6</v>
      </c>
      <c r="F4191">
        <v>15</v>
      </c>
      <c r="G4191">
        <v>10.86</v>
      </c>
      <c r="H4191" t="str">
        <f>VLOOKUP(Table_Villen_viihde.accdb[[#This Row],[MyyjäID]],ville_myyjät!$A$2:$B$17,2,FALSE)</f>
        <v>Mikko</v>
      </c>
      <c r="I4191" t="str">
        <f>VLOOKUP(Table_Villen_viihde.accdb[[#This Row],[myyjä]],ville_myyjät!$B$2:$C$17,2,FALSE)</f>
        <v>Mies</v>
      </c>
      <c r="J4191" t="str">
        <f>VLOOKUP(Table_Villen_viihde.accdb[[#This Row],[Tuotenumero]],Table_Villen_viihde.accdb5[[Tuotenumero]:[Tuote]],2,FALSE)</f>
        <v>Antennikaapeli</v>
      </c>
      <c r="K4191" s="3">
        <f>VLOOKUP(Table_Villen_viihde.accdb[[#This Row],[Tuotenumero]],Table_Villen_viihde.accdb5[[Tuotenumero]:[TuoteryhmäID]],3,FALSE)</f>
        <v>4</v>
      </c>
      <c r="L4191" s="3" t="str">
        <f>VLOOKUP(Table_Villen_viihde.accdb[[#This Row],[Ryhmänro]],Table_Villen_viihde.accdb6[],2,FALSE)</f>
        <v>Tarvikkeet</v>
      </c>
    </row>
    <row r="4192" spans="1:12" x14ac:dyDescent="0.35">
      <c r="A4192">
        <v>54690</v>
      </c>
      <c r="B4192" s="18">
        <v>42765</v>
      </c>
      <c r="C4192" t="s">
        <v>59</v>
      </c>
      <c r="D4192">
        <v>1</v>
      </c>
      <c r="E4192">
        <v>16</v>
      </c>
      <c r="F4192">
        <v>258</v>
      </c>
      <c r="G4192">
        <v>128.01</v>
      </c>
      <c r="H4192" t="str">
        <f>VLOOKUP(Table_Villen_viihde.accdb[[#This Row],[MyyjäID]],ville_myyjät!$A$2:$B$17,2,FALSE)</f>
        <v>Kaarina</v>
      </c>
      <c r="I4192" t="str">
        <f>VLOOKUP(Table_Villen_viihde.accdb[[#This Row],[myyjä]],ville_myyjät!$B$2:$C$17,2,FALSE)</f>
        <v>Nainen</v>
      </c>
      <c r="J4192" t="str">
        <f>VLOOKUP(Table_Villen_viihde.accdb[[#This Row],[Tuotenumero]],Table_Villen_viihde.accdb5[[Tuotenumero]:[Tuote]],2,FALSE)</f>
        <v>Levysoitin</v>
      </c>
      <c r="K4192" s="3">
        <f>VLOOKUP(Table_Villen_viihde.accdb[[#This Row],[Tuotenumero]],Table_Villen_viihde.accdb5[[Tuotenumero]:[TuoteryhmäID]],3,FALSE)</f>
        <v>1</v>
      </c>
      <c r="L4192" s="3" t="str">
        <f>VLOOKUP(Table_Villen_viihde.accdb[[#This Row],[Ryhmänro]],Table_Villen_viihde.accdb6[],2,FALSE)</f>
        <v>Äänentoisto</v>
      </c>
    </row>
    <row r="4193" spans="1:12" x14ac:dyDescent="0.35">
      <c r="A4193">
        <v>54691</v>
      </c>
      <c r="B4193" s="18">
        <v>42766</v>
      </c>
      <c r="C4193" t="s">
        <v>60</v>
      </c>
      <c r="D4193">
        <v>1</v>
      </c>
      <c r="E4193">
        <v>3</v>
      </c>
      <c r="F4193">
        <v>14</v>
      </c>
      <c r="G4193">
        <v>10.23</v>
      </c>
      <c r="H4193" t="str">
        <f>VLOOKUP(Table_Villen_viihde.accdb[[#This Row],[MyyjäID]],ville_myyjät!$A$2:$B$17,2,FALSE)</f>
        <v>Helena</v>
      </c>
      <c r="I4193" t="str">
        <f>VLOOKUP(Table_Villen_viihde.accdb[[#This Row],[myyjä]],ville_myyjät!$B$2:$C$17,2,FALSE)</f>
        <v>Nainen</v>
      </c>
      <c r="J4193" t="str">
        <f>VLOOKUP(Table_Villen_viihde.accdb[[#This Row],[Tuotenumero]],Table_Villen_viihde.accdb5[[Tuotenumero]:[Tuote]],2,FALSE)</f>
        <v>Antennikaapeli</v>
      </c>
      <c r="K4193" s="3">
        <f>VLOOKUP(Table_Villen_viihde.accdb[[#This Row],[Tuotenumero]],Table_Villen_viihde.accdb5[[Tuotenumero]:[TuoteryhmäID]],3,FALSE)</f>
        <v>4</v>
      </c>
      <c r="L4193" s="3" t="str">
        <f>VLOOKUP(Table_Villen_viihde.accdb[[#This Row],[Ryhmänro]],Table_Villen_viihde.accdb6[],2,FALSE)</f>
        <v>Tarvikkeet</v>
      </c>
    </row>
    <row r="4194" spans="1:12" x14ac:dyDescent="0.35">
      <c r="A4194">
        <v>54692</v>
      </c>
      <c r="B4194" s="18">
        <v>42766</v>
      </c>
      <c r="C4194" t="s">
        <v>60</v>
      </c>
      <c r="D4194">
        <v>1</v>
      </c>
      <c r="E4194">
        <v>1</v>
      </c>
      <c r="F4194">
        <v>14</v>
      </c>
      <c r="G4194">
        <v>10.15</v>
      </c>
      <c r="H4194" t="str">
        <f>VLOOKUP(Table_Villen_viihde.accdb[[#This Row],[MyyjäID]],ville_myyjät!$A$2:$B$17,2,FALSE)</f>
        <v>Liisa</v>
      </c>
      <c r="I4194" t="str">
        <f>VLOOKUP(Table_Villen_viihde.accdb[[#This Row],[myyjä]],ville_myyjät!$B$2:$C$17,2,FALSE)</f>
        <v>Nainen</v>
      </c>
      <c r="J4194" t="str">
        <f>VLOOKUP(Table_Villen_viihde.accdb[[#This Row],[Tuotenumero]],Table_Villen_viihde.accdb5[[Tuotenumero]:[Tuote]],2,FALSE)</f>
        <v>Antennikaapeli</v>
      </c>
      <c r="K4194" s="3">
        <f>VLOOKUP(Table_Villen_viihde.accdb[[#This Row],[Tuotenumero]],Table_Villen_viihde.accdb5[[Tuotenumero]:[TuoteryhmäID]],3,FALSE)</f>
        <v>4</v>
      </c>
      <c r="L4194" s="3" t="str">
        <f>VLOOKUP(Table_Villen_viihde.accdb[[#This Row],[Ryhmänro]],Table_Villen_viihde.accdb6[],2,FALSE)</f>
        <v>Tarvikkeet</v>
      </c>
    </row>
    <row r="4195" spans="1:12" x14ac:dyDescent="0.35">
      <c r="A4195">
        <v>54693</v>
      </c>
      <c r="B4195" s="18">
        <v>42767</v>
      </c>
      <c r="C4195" t="s">
        <v>60</v>
      </c>
      <c r="D4195">
        <v>1</v>
      </c>
      <c r="E4195">
        <v>6</v>
      </c>
      <c r="F4195">
        <v>15</v>
      </c>
      <c r="G4195">
        <v>10.65</v>
      </c>
      <c r="H4195" t="str">
        <f>VLOOKUP(Table_Villen_viihde.accdb[[#This Row],[MyyjäID]],ville_myyjät!$A$2:$B$17,2,FALSE)</f>
        <v>Mikko</v>
      </c>
      <c r="I4195" t="str">
        <f>VLOOKUP(Table_Villen_viihde.accdb[[#This Row],[myyjä]],ville_myyjät!$B$2:$C$17,2,FALSE)</f>
        <v>Mies</v>
      </c>
      <c r="J4195" t="str">
        <f>VLOOKUP(Table_Villen_viihde.accdb[[#This Row],[Tuotenumero]],Table_Villen_viihde.accdb5[[Tuotenumero]:[Tuote]],2,FALSE)</f>
        <v>Antennikaapeli</v>
      </c>
      <c r="K4195" s="3">
        <f>VLOOKUP(Table_Villen_viihde.accdb[[#This Row],[Tuotenumero]],Table_Villen_viihde.accdb5[[Tuotenumero]:[TuoteryhmäID]],3,FALSE)</f>
        <v>4</v>
      </c>
      <c r="L4195" s="3" t="str">
        <f>VLOOKUP(Table_Villen_viihde.accdb[[#This Row],[Ryhmänro]],Table_Villen_viihde.accdb6[],2,FALSE)</f>
        <v>Tarvikkeet</v>
      </c>
    </row>
    <row r="4196" spans="1:12" x14ac:dyDescent="0.35">
      <c r="A4196">
        <v>54694</v>
      </c>
      <c r="B4196" s="18">
        <v>42768</v>
      </c>
      <c r="C4196" t="s">
        <v>59</v>
      </c>
      <c r="D4196">
        <v>1</v>
      </c>
      <c r="E4196">
        <v>6</v>
      </c>
      <c r="F4196">
        <v>241</v>
      </c>
      <c r="G4196">
        <v>126.12</v>
      </c>
      <c r="H4196" t="str">
        <f>VLOOKUP(Table_Villen_viihde.accdb[[#This Row],[MyyjäID]],ville_myyjät!$A$2:$B$17,2,FALSE)</f>
        <v>Mikko</v>
      </c>
      <c r="I4196" t="str">
        <f>VLOOKUP(Table_Villen_viihde.accdb[[#This Row],[myyjä]],ville_myyjät!$B$2:$C$17,2,FALSE)</f>
        <v>Mies</v>
      </c>
      <c r="J4196" t="str">
        <f>VLOOKUP(Table_Villen_viihde.accdb[[#This Row],[Tuotenumero]],Table_Villen_viihde.accdb5[[Tuotenumero]:[Tuote]],2,FALSE)</f>
        <v>Levysoitin</v>
      </c>
      <c r="K4196" s="3">
        <f>VLOOKUP(Table_Villen_viihde.accdb[[#This Row],[Tuotenumero]],Table_Villen_viihde.accdb5[[Tuotenumero]:[TuoteryhmäID]],3,FALSE)</f>
        <v>1</v>
      </c>
      <c r="L4196" s="3" t="str">
        <f>VLOOKUP(Table_Villen_viihde.accdb[[#This Row],[Ryhmänro]],Table_Villen_viihde.accdb6[],2,FALSE)</f>
        <v>Äänentoisto</v>
      </c>
    </row>
    <row r="4197" spans="1:12" x14ac:dyDescent="0.35">
      <c r="A4197">
        <v>54695</v>
      </c>
      <c r="B4197" s="18">
        <v>42768</v>
      </c>
      <c r="C4197" t="s">
        <v>60</v>
      </c>
      <c r="D4197">
        <v>1</v>
      </c>
      <c r="E4197">
        <v>6</v>
      </c>
      <c r="F4197">
        <v>15</v>
      </c>
      <c r="G4197">
        <v>11.22</v>
      </c>
      <c r="H4197" t="str">
        <f>VLOOKUP(Table_Villen_viihde.accdb[[#This Row],[MyyjäID]],ville_myyjät!$A$2:$B$17,2,FALSE)</f>
        <v>Mikko</v>
      </c>
      <c r="I4197" t="str">
        <f>VLOOKUP(Table_Villen_viihde.accdb[[#This Row],[myyjä]],ville_myyjät!$B$2:$C$17,2,FALSE)</f>
        <v>Mies</v>
      </c>
      <c r="J4197" t="str">
        <f>VLOOKUP(Table_Villen_viihde.accdb[[#This Row],[Tuotenumero]],Table_Villen_viihde.accdb5[[Tuotenumero]:[Tuote]],2,FALSE)</f>
        <v>Antennikaapeli</v>
      </c>
      <c r="K4197" s="3">
        <f>VLOOKUP(Table_Villen_viihde.accdb[[#This Row],[Tuotenumero]],Table_Villen_viihde.accdb5[[Tuotenumero]:[TuoteryhmäID]],3,FALSE)</f>
        <v>4</v>
      </c>
      <c r="L4197" s="3" t="str">
        <f>VLOOKUP(Table_Villen_viihde.accdb[[#This Row],[Ryhmänro]],Table_Villen_viihde.accdb6[],2,FALSE)</f>
        <v>Tarvikkeet</v>
      </c>
    </row>
    <row r="4198" spans="1:12" x14ac:dyDescent="0.35">
      <c r="A4198">
        <v>54696</v>
      </c>
      <c r="B4198" s="18">
        <v>42769</v>
      </c>
      <c r="C4198" t="s">
        <v>60</v>
      </c>
      <c r="D4198">
        <v>1</v>
      </c>
      <c r="E4198">
        <v>7</v>
      </c>
      <c r="F4198">
        <v>15</v>
      </c>
      <c r="G4198">
        <v>11.02</v>
      </c>
      <c r="H4198" t="str">
        <f>VLOOKUP(Table_Villen_viihde.accdb[[#This Row],[MyyjäID]],ville_myyjät!$A$2:$B$17,2,FALSE)</f>
        <v>Kaija</v>
      </c>
      <c r="I4198" t="str">
        <f>VLOOKUP(Table_Villen_viihde.accdb[[#This Row],[myyjä]],ville_myyjät!$B$2:$C$17,2,FALSE)</f>
        <v>Nainen</v>
      </c>
      <c r="J4198" t="str">
        <f>VLOOKUP(Table_Villen_viihde.accdb[[#This Row],[Tuotenumero]],Table_Villen_viihde.accdb5[[Tuotenumero]:[Tuote]],2,FALSE)</f>
        <v>Antennikaapeli</v>
      </c>
      <c r="K4198" s="3">
        <f>VLOOKUP(Table_Villen_viihde.accdb[[#This Row],[Tuotenumero]],Table_Villen_viihde.accdb5[[Tuotenumero]:[TuoteryhmäID]],3,FALSE)</f>
        <v>4</v>
      </c>
      <c r="L4198" s="3" t="str">
        <f>VLOOKUP(Table_Villen_viihde.accdb[[#This Row],[Ryhmänro]],Table_Villen_viihde.accdb6[],2,FALSE)</f>
        <v>Tarvikkeet</v>
      </c>
    </row>
    <row r="4199" spans="1:12" x14ac:dyDescent="0.35">
      <c r="A4199">
        <v>54697</v>
      </c>
      <c r="B4199" s="18">
        <v>42769</v>
      </c>
      <c r="C4199" t="s">
        <v>60</v>
      </c>
      <c r="D4199">
        <v>1</v>
      </c>
      <c r="E4199">
        <v>7</v>
      </c>
      <c r="F4199">
        <v>15</v>
      </c>
      <c r="G4199">
        <v>10.6</v>
      </c>
      <c r="H4199" t="str">
        <f>VLOOKUP(Table_Villen_viihde.accdb[[#This Row],[MyyjäID]],ville_myyjät!$A$2:$B$17,2,FALSE)</f>
        <v>Kaija</v>
      </c>
      <c r="I4199" t="str">
        <f>VLOOKUP(Table_Villen_viihde.accdb[[#This Row],[myyjä]],ville_myyjät!$B$2:$C$17,2,FALSE)</f>
        <v>Nainen</v>
      </c>
      <c r="J4199" t="str">
        <f>VLOOKUP(Table_Villen_viihde.accdb[[#This Row],[Tuotenumero]],Table_Villen_viihde.accdb5[[Tuotenumero]:[Tuote]],2,FALSE)</f>
        <v>Antennikaapeli</v>
      </c>
      <c r="K4199" s="3">
        <f>VLOOKUP(Table_Villen_viihde.accdb[[#This Row],[Tuotenumero]],Table_Villen_viihde.accdb5[[Tuotenumero]:[TuoteryhmäID]],3,FALSE)</f>
        <v>4</v>
      </c>
      <c r="L4199" s="3" t="str">
        <f>VLOOKUP(Table_Villen_viihde.accdb[[#This Row],[Ryhmänro]],Table_Villen_viihde.accdb6[],2,FALSE)</f>
        <v>Tarvikkeet</v>
      </c>
    </row>
    <row r="4200" spans="1:12" x14ac:dyDescent="0.35">
      <c r="A4200">
        <v>54698</v>
      </c>
      <c r="B4200" s="18">
        <v>42769</v>
      </c>
      <c r="C4200" t="s">
        <v>60</v>
      </c>
      <c r="D4200">
        <v>1</v>
      </c>
      <c r="E4200">
        <v>6</v>
      </c>
      <c r="F4200">
        <v>14</v>
      </c>
      <c r="G4200">
        <v>10.78</v>
      </c>
      <c r="H4200" t="str">
        <f>VLOOKUP(Table_Villen_viihde.accdb[[#This Row],[MyyjäID]],ville_myyjät!$A$2:$B$17,2,FALSE)</f>
        <v>Mikko</v>
      </c>
      <c r="I4200" t="str">
        <f>VLOOKUP(Table_Villen_viihde.accdb[[#This Row],[myyjä]],ville_myyjät!$B$2:$C$17,2,FALSE)</f>
        <v>Mies</v>
      </c>
      <c r="J4200" t="str">
        <f>VLOOKUP(Table_Villen_viihde.accdb[[#This Row],[Tuotenumero]],Table_Villen_viihde.accdb5[[Tuotenumero]:[Tuote]],2,FALSE)</f>
        <v>Antennikaapeli</v>
      </c>
      <c r="K4200" s="3">
        <f>VLOOKUP(Table_Villen_viihde.accdb[[#This Row],[Tuotenumero]],Table_Villen_viihde.accdb5[[Tuotenumero]:[TuoteryhmäID]],3,FALSE)</f>
        <v>4</v>
      </c>
      <c r="L4200" s="3" t="str">
        <f>VLOOKUP(Table_Villen_viihde.accdb[[#This Row],[Ryhmänro]],Table_Villen_viihde.accdb6[],2,FALSE)</f>
        <v>Tarvikkeet</v>
      </c>
    </row>
    <row r="4201" spans="1:12" x14ac:dyDescent="0.35">
      <c r="A4201">
        <v>54699</v>
      </c>
      <c r="B4201" s="18">
        <v>42769</v>
      </c>
      <c r="C4201" t="s">
        <v>60</v>
      </c>
      <c r="D4201">
        <v>1</v>
      </c>
      <c r="E4201">
        <v>16</v>
      </c>
      <c r="F4201">
        <v>14</v>
      </c>
      <c r="G4201">
        <v>10.45</v>
      </c>
      <c r="H4201" t="str">
        <f>VLOOKUP(Table_Villen_viihde.accdb[[#This Row],[MyyjäID]],ville_myyjät!$A$2:$B$17,2,FALSE)</f>
        <v>Kaarina</v>
      </c>
      <c r="I4201" t="str">
        <f>VLOOKUP(Table_Villen_viihde.accdb[[#This Row],[myyjä]],ville_myyjät!$B$2:$C$17,2,FALSE)</f>
        <v>Nainen</v>
      </c>
      <c r="J4201" t="str">
        <f>VLOOKUP(Table_Villen_viihde.accdb[[#This Row],[Tuotenumero]],Table_Villen_viihde.accdb5[[Tuotenumero]:[Tuote]],2,FALSE)</f>
        <v>Antennikaapeli</v>
      </c>
      <c r="K4201" s="3">
        <f>VLOOKUP(Table_Villen_viihde.accdb[[#This Row],[Tuotenumero]],Table_Villen_viihde.accdb5[[Tuotenumero]:[TuoteryhmäID]],3,FALSE)</f>
        <v>4</v>
      </c>
      <c r="L4201" s="3" t="str">
        <f>VLOOKUP(Table_Villen_viihde.accdb[[#This Row],[Ryhmänro]],Table_Villen_viihde.accdb6[],2,FALSE)</f>
        <v>Tarvikkeet</v>
      </c>
    </row>
    <row r="4202" spans="1:12" x14ac:dyDescent="0.35">
      <c r="A4202">
        <v>54700</v>
      </c>
      <c r="B4202" s="18">
        <v>42769</v>
      </c>
      <c r="C4202" t="s">
        <v>60</v>
      </c>
      <c r="D4202">
        <v>1</v>
      </c>
      <c r="E4202">
        <v>15</v>
      </c>
      <c r="F4202">
        <v>15</v>
      </c>
      <c r="G4202">
        <v>10.39</v>
      </c>
      <c r="H4202" t="str">
        <f>VLOOKUP(Table_Villen_viihde.accdb[[#This Row],[MyyjäID]],ville_myyjät!$A$2:$B$17,2,FALSE)</f>
        <v>Elisabeth</v>
      </c>
      <c r="I4202" t="str">
        <f>VLOOKUP(Table_Villen_viihde.accdb[[#This Row],[myyjä]],ville_myyjät!$B$2:$C$17,2,FALSE)</f>
        <v>Nainen</v>
      </c>
      <c r="J4202" t="str">
        <f>VLOOKUP(Table_Villen_viihde.accdb[[#This Row],[Tuotenumero]],Table_Villen_viihde.accdb5[[Tuotenumero]:[Tuote]],2,FALSE)</f>
        <v>Antennikaapeli</v>
      </c>
      <c r="K4202" s="3">
        <f>VLOOKUP(Table_Villen_viihde.accdb[[#This Row],[Tuotenumero]],Table_Villen_viihde.accdb5[[Tuotenumero]:[TuoteryhmäID]],3,FALSE)</f>
        <v>4</v>
      </c>
      <c r="L4202" s="3" t="str">
        <f>VLOOKUP(Table_Villen_viihde.accdb[[#This Row],[Ryhmänro]],Table_Villen_viihde.accdb6[],2,FALSE)</f>
        <v>Tarvikkeet</v>
      </c>
    </row>
    <row r="4203" spans="1:12" x14ac:dyDescent="0.35">
      <c r="A4203">
        <v>54701</v>
      </c>
      <c r="B4203" s="18">
        <v>42770</v>
      </c>
      <c r="C4203" t="s">
        <v>60</v>
      </c>
      <c r="D4203">
        <v>1</v>
      </c>
      <c r="E4203">
        <v>5</v>
      </c>
      <c r="F4203">
        <v>15</v>
      </c>
      <c r="G4203">
        <v>10.68</v>
      </c>
      <c r="H4203" t="str">
        <f>VLOOKUP(Table_Villen_viihde.accdb[[#This Row],[MyyjäID]],ville_myyjät!$A$2:$B$17,2,FALSE)</f>
        <v>Petri</v>
      </c>
      <c r="I4203" t="str">
        <f>VLOOKUP(Table_Villen_viihde.accdb[[#This Row],[myyjä]],ville_myyjät!$B$2:$C$17,2,FALSE)</f>
        <v>Mies</v>
      </c>
      <c r="J4203" t="str">
        <f>VLOOKUP(Table_Villen_viihde.accdb[[#This Row],[Tuotenumero]],Table_Villen_viihde.accdb5[[Tuotenumero]:[Tuote]],2,FALSE)</f>
        <v>Antennikaapeli</v>
      </c>
      <c r="K4203" s="3">
        <f>VLOOKUP(Table_Villen_viihde.accdb[[#This Row],[Tuotenumero]],Table_Villen_viihde.accdb5[[Tuotenumero]:[TuoteryhmäID]],3,FALSE)</f>
        <v>4</v>
      </c>
      <c r="L4203" s="3" t="str">
        <f>VLOOKUP(Table_Villen_viihde.accdb[[#This Row],[Ryhmänro]],Table_Villen_viihde.accdb6[],2,FALSE)</f>
        <v>Tarvikkeet</v>
      </c>
    </row>
    <row r="4204" spans="1:12" x14ac:dyDescent="0.35">
      <c r="A4204">
        <v>54702</v>
      </c>
      <c r="B4204" s="18">
        <v>42770</v>
      </c>
      <c r="C4204" t="s">
        <v>60</v>
      </c>
      <c r="D4204">
        <v>1</v>
      </c>
      <c r="E4204">
        <v>5</v>
      </c>
      <c r="F4204">
        <v>14</v>
      </c>
      <c r="G4204">
        <v>11.27</v>
      </c>
      <c r="H4204" t="str">
        <f>VLOOKUP(Table_Villen_viihde.accdb[[#This Row],[MyyjäID]],ville_myyjät!$A$2:$B$17,2,FALSE)</f>
        <v>Petri</v>
      </c>
      <c r="I4204" t="str">
        <f>VLOOKUP(Table_Villen_viihde.accdb[[#This Row],[myyjä]],ville_myyjät!$B$2:$C$17,2,FALSE)</f>
        <v>Mies</v>
      </c>
      <c r="J4204" t="str">
        <f>VLOOKUP(Table_Villen_viihde.accdb[[#This Row],[Tuotenumero]],Table_Villen_viihde.accdb5[[Tuotenumero]:[Tuote]],2,FALSE)</f>
        <v>Antennikaapeli</v>
      </c>
      <c r="K4204" s="3">
        <f>VLOOKUP(Table_Villen_viihde.accdb[[#This Row],[Tuotenumero]],Table_Villen_viihde.accdb5[[Tuotenumero]:[TuoteryhmäID]],3,FALSE)</f>
        <v>4</v>
      </c>
      <c r="L4204" s="3" t="str">
        <f>VLOOKUP(Table_Villen_viihde.accdb[[#This Row],[Ryhmänro]],Table_Villen_viihde.accdb6[],2,FALSE)</f>
        <v>Tarvikkeet</v>
      </c>
    </row>
    <row r="4205" spans="1:12" x14ac:dyDescent="0.35">
      <c r="A4205">
        <v>54703</v>
      </c>
      <c r="B4205" s="18">
        <v>42770</v>
      </c>
      <c r="C4205" t="s">
        <v>58</v>
      </c>
      <c r="D4205">
        <v>1</v>
      </c>
      <c r="E4205">
        <v>5</v>
      </c>
      <c r="F4205">
        <v>17</v>
      </c>
      <c r="G4205">
        <v>9.6199999999999992</v>
      </c>
      <c r="H4205" t="str">
        <f>VLOOKUP(Table_Villen_viihde.accdb[[#This Row],[MyyjäID]],ville_myyjät!$A$2:$B$17,2,FALSE)</f>
        <v>Petri</v>
      </c>
      <c r="I4205" t="str">
        <f>VLOOKUP(Table_Villen_viihde.accdb[[#This Row],[myyjä]],ville_myyjät!$B$2:$C$17,2,FALSE)</f>
        <v>Mies</v>
      </c>
      <c r="J4205" t="str">
        <f>VLOOKUP(Table_Villen_viihde.accdb[[#This Row],[Tuotenumero]],Table_Villen_viihde.accdb5[[Tuotenumero]:[Tuote]],2,FALSE)</f>
        <v>USB-kaapeli</v>
      </c>
      <c r="K4205" s="3">
        <f>VLOOKUP(Table_Villen_viihde.accdb[[#This Row],[Tuotenumero]],Table_Villen_viihde.accdb5[[Tuotenumero]:[TuoteryhmäID]],3,FALSE)</f>
        <v>4</v>
      </c>
      <c r="L4205" s="3" t="str">
        <f>VLOOKUP(Table_Villen_viihde.accdb[[#This Row],[Ryhmänro]],Table_Villen_viihde.accdb6[],2,FALSE)</f>
        <v>Tarvikkeet</v>
      </c>
    </row>
    <row r="4206" spans="1:12" x14ac:dyDescent="0.35">
      <c r="A4206">
        <v>54704</v>
      </c>
      <c r="B4206" s="18">
        <v>42770</v>
      </c>
      <c r="C4206" t="s">
        <v>60</v>
      </c>
      <c r="D4206">
        <v>1</v>
      </c>
      <c r="E4206">
        <v>7</v>
      </c>
      <c r="F4206">
        <v>14</v>
      </c>
      <c r="G4206">
        <v>10.84</v>
      </c>
      <c r="H4206" t="str">
        <f>VLOOKUP(Table_Villen_viihde.accdb[[#This Row],[MyyjäID]],ville_myyjät!$A$2:$B$17,2,FALSE)</f>
        <v>Kaija</v>
      </c>
      <c r="I4206" t="str">
        <f>VLOOKUP(Table_Villen_viihde.accdb[[#This Row],[myyjä]],ville_myyjät!$B$2:$C$17,2,FALSE)</f>
        <v>Nainen</v>
      </c>
      <c r="J4206" t="str">
        <f>VLOOKUP(Table_Villen_viihde.accdb[[#This Row],[Tuotenumero]],Table_Villen_viihde.accdb5[[Tuotenumero]:[Tuote]],2,FALSE)</f>
        <v>Antennikaapeli</v>
      </c>
      <c r="K4206" s="3">
        <f>VLOOKUP(Table_Villen_viihde.accdb[[#This Row],[Tuotenumero]],Table_Villen_viihde.accdb5[[Tuotenumero]:[TuoteryhmäID]],3,FALSE)</f>
        <v>4</v>
      </c>
      <c r="L4206" s="3" t="str">
        <f>VLOOKUP(Table_Villen_viihde.accdb[[#This Row],[Ryhmänro]],Table_Villen_viihde.accdb6[],2,FALSE)</f>
        <v>Tarvikkeet</v>
      </c>
    </row>
    <row r="4207" spans="1:12" x14ac:dyDescent="0.35">
      <c r="A4207">
        <v>54705</v>
      </c>
      <c r="B4207" s="18">
        <v>42770</v>
      </c>
      <c r="C4207" t="s">
        <v>60</v>
      </c>
      <c r="D4207">
        <v>1</v>
      </c>
      <c r="E4207">
        <v>2</v>
      </c>
      <c r="F4207">
        <v>14</v>
      </c>
      <c r="G4207">
        <v>10.25</v>
      </c>
      <c r="H4207" t="str">
        <f>VLOOKUP(Table_Villen_viihde.accdb[[#This Row],[MyyjäID]],ville_myyjät!$A$2:$B$17,2,FALSE)</f>
        <v>Maija</v>
      </c>
      <c r="I4207" t="str">
        <f>VLOOKUP(Table_Villen_viihde.accdb[[#This Row],[myyjä]],ville_myyjät!$B$2:$C$17,2,FALSE)</f>
        <v>Nainen</v>
      </c>
      <c r="J4207" t="str">
        <f>VLOOKUP(Table_Villen_viihde.accdb[[#This Row],[Tuotenumero]],Table_Villen_viihde.accdb5[[Tuotenumero]:[Tuote]],2,FALSE)</f>
        <v>Antennikaapeli</v>
      </c>
      <c r="K4207" s="3">
        <f>VLOOKUP(Table_Villen_viihde.accdb[[#This Row],[Tuotenumero]],Table_Villen_viihde.accdb5[[Tuotenumero]:[TuoteryhmäID]],3,FALSE)</f>
        <v>4</v>
      </c>
      <c r="L4207" s="3" t="str">
        <f>VLOOKUP(Table_Villen_viihde.accdb[[#This Row],[Ryhmänro]],Table_Villen_viihde.accdb6[],2,FALSE)</f>
        <v>Tarvikkeet</v>
      </c>
    </row>
    <row r="4208" spans="1:12" x14ac:dyDescent="0.35">
      <c r="A4208">
        <v>54706</v>
      </c>
      <c r="B4208" s="18">
        <v>42770</v>
      </c>
      <c r="C4208" t="s">
        <v>60</v>
      </c>
      <c r="D4208">
        <v>1</v>
      </c>
      <c r="E4208">
        <v>5</v>
      </c>
      <c r="F4208">
        <v>15</v>
      </c>
      <c r="G4208">
        <v>10.91</v>
      </c>
      <c r="H4208" t="str">
        <f>VLOOKUP(Table_Villen_viihde.accdb[[#This Row],[MyyjäID]],ville_myyjät!$A$2:$B$17,2,FALSE)</f>
        <v>Petri</v>
      </c>
      <c r="I4208" t="str">
        <f>VLOOKUP(Table_Villen_viihde.accdb[[#This Row],[myyjä]],ville_myyjät!$B$2:$C$17,2,FALSE)</f>
        <v>Mies</v>
      </c>
      <c r="J4208" t="str">
        <f>VLOOKUP(Table_Villen_viihde.accdb[[#This Row],[Tuotenumero]],Table_Villen_viihde.accdb5[[Tuotenumero]:[Tuote]],2,FALSE)</f>
        <v>Antennikaapeli</v>
      </c>
      <c r="K4208" s="3">
        <f>VLOOKUP(Table_Villen_viihde.accdb[[#This Row],[Tuotenumero]],Table_Villen_viihde.accdb5[[Tuotenumero]:[TuoteryhmäID]],3,FALSE)</f>
        <v>4</v>
      </c>
      <c r="L4208" s="3" t="str">
        <f>VLOOKUP(Table_Villen_viihde.accdb[[#This Row],[Ryhmänro]],Table_Villen_viihde.accdb6[],2,FALSE)</f>
        <v>Tarvikkeet</v>
      </c>
    </row>
    <row r="4209" spans="1:12" x14ac:dyDescent="0.35">
      <c r="A4209">
        <v>54707</v>
      </c>
      <c r="B4209" s="18">
        <v>42770</v>
      </c>
      <c r="C4209" t="s">
        <v>59</v>
      </c>
      <c r="D4209">
        <v>1</v>
      </c>
      <c r="E4209">
        <v>7</v>
      </c>
      <c r="F4209">
        <v>237</v>
      </c>
      <c r="G4209">
        <v>131.63</v>
      </c>
      <c r="H4209" t="str">
        <f>VLOOKUP(Table_Villen_viihde.accdb[[#This Row],[MyyjäID]],ville_myyjät!$A$2:$B$17,2,FALSE)</f>
        <v>Kaija</v>
      </c>
      <c r="I4209" t="str">
        <f>VLOOKUP(Table_Villen_viihde.accdb[[#This Row],[myyjä]],ville_myyjät!$B$2:$C$17,2,FALSE)</f>
        <v>Nainen</v>
      </c>
      <c r="J4209" t="str">
        <f>VLOOKUP(Table_Villen_viihde.accdb[[#This Row],[Tuotenumero]],Table_Villen_viihde.accdb5[[Tuotenumero]:[Tuote]],2,FALSE)</f>
        <v>Levysoitin</v>
      </c>
      <c r="K4209" s="3">
        <f>VLOOKUP(Table_Villen_viihde.accdb[[#This Row],[Tuotenumero]],Table_Villen_viihde.accdb5[[Tuotenumero]:[TuoteryhmäID]],3,FALSE)</f>
        <v>1</v>
      </c>
      <c r="L4209" s="3" t="str">
        <f>VLOOKUP(Table_Villen_viihde.accdb[[#This Row],[Ryhmänro]],Table_Villen_viihde.accdb6[],2,FALSE)</f>
        <v>Äänentoisto</v>
      </c>
    </row>
    <row r="4210" spans="1:12" x14ac:dyDescent="0.35">
      <c r="A4210">
        <v>54708</v>
      </c>
      <c r="B4210" s="18">
        <v>42770</v>
      </c>
      <c r="C4210" t="s">
        <v>60</v>
      </c>
      <c r="D4210">
        <v>1</v>
      </c>
      <c r="E4210">
        <v>7</v>
      </c>
      <c r="F4210">
        <v>15</v>
      </c>
      <c r="G4210">
        <v>10.39</v>
      </c>
      <c r="H4210" t="str">
        <f>VLOOKUP(Table_Villen_viihde.accdb[[#This Row],[MyyjäID]],ville_myyjät!$A$2:$B$17,2,FALSE)</f>
        <v>Kaija</v>
      </c>
      <c r="I4210" t="str">
        <f>VLOOKUP(Table_Villen_viihde.accdb[[#This Row],[myyjä]],ville_myyjät!$B$2:$C$17,2,FALSE)</f>
        <v>Nainen</v>
      </c>
      <c r="J4210" t="str">
        <f>VLOOKUP(Table_Villen_viihde.accdb[[#This Row],[Tuotenumero]],Table_Villen_viihde.accdb5[[Tuotenumero]:[Tuote]],2,FALSE)</f>
        <v>Antennikaapeli</v>
      </c>
      <c r="K4210" s="3">
        <f>VLOOKUP(Table_Villen_viihde.accdb[[#This Row],[Tuotenumero]],Table_Villen_viihde.accdb5[[Tuotenumero]:[TuoteryhmäID]],3,FALSE)</f>
        <v>4</v>
      </c>
      <c r="L4210" s="3" t="str">
        <f>VLOOKUP(Table_Villen_viihde.accdb[[#This Row],[Ryhmänro]],Table_Villen_viihde.accdb6[],2,FALSE)</f>
        <v>Tarvikkeet</v>
      </c>
    </row>
    <row r="4211" spans="1:12" x14ac:dyDescent="0.35">
      <c r="A4211">
        <v>54709</v>
      </c>
      <c r="B4211" s="18">
        <v>42771</v>
      </c>
      <c r="C4211" t="s">
        <v>60</v>
      </c>
      <c r="D4211">
        <v>1</v>
      </c>
      <c r="E4211">
        <v>6</v>
      </c>
      <c r="F4211">
        <v>15</v>
      </c>
      <c r="G4211">
        <v>11.09</v>
      </c>
      <c r="H4211" t="str">
        <f>VLOOKUP(Table_Villen_viihde.accdb[[#This Row],[MyyjäID]],ville_myyjät!$A$2:$B$17,2,FALSE)</f>
        <v>Mikko</v>
      </c>
      <c r="I4211" t="str">
        <f>VLOOKUP(Table_Villen_viihde.accdb[[#This Row],[myyjä]],ville_myyjät!$B$2:$C$17,2,FALSE)</f>
        <v>Mies</v>
      </c>
      <c r="J4211" t="str">
        <f>VLOOKUP(Table_Villen_viihde.accdb[[#This Row],[Tuotenumero]],Table_Villen_viihde.accdb5[[Tuotenumero]:[Tuote]],2,FALSE)</f>
        <v>Antennikaapeli</v>
      </c>
      <c r="K4211" s="3">
        <f>VLOOKUP(Table_Villen_viihde.accdb[[#This Row],[Tuotenumero]],Table_Villen_viihde.accdb5[[Tuotenumero]:[TuoteryhmäID]],3,FALSE)</f>
        <v>4</v>
      </c>
      <c r="L4211" s="3" t="str">
        <f>VLOOKUP(Table_Villen_viihde.accdb[[#This Row],[Ryhmänro]],Table_Villen_viihde.accdb6[],2,FALSE)</f>
        <v>Tarvikkeet</v>
      </c>
    </row>
    <row r="4212" spans="1:12" x14ac:dyDescent="0.35">
      <c r="A4212">
        <v>54710</v>
      </c>
      <c r="B4212" s="18">
        <v>42771</v>
      </c>
      <c r="C4212" t="s">
        <v>60</v>
      </c>
      <c r="D4212">
        <v>1</v>
      </c>
      <c r="E4212">
        <v>7</v>
      </c>
      <c r="F4212">
        <v>15</v>
      </c>
      <c r="G4212">
        <v>11.03</v>
      </c>
      <c r="H4212" t="str">
        <f>VLOOKUP(Table_Villen_viihde.accdb[[#This Row],[MyyjäID]],ville_myyjät!$A$2:$B$17,2,FALSE)</f>
        <v>Kaija</v>
      </c>
      <c r="I4212" t="str">
        <f>VLOOKUP(Table_Villen_viihde.accdb[[#This Row],[myyjä]],ville_myyjät!$B$2:$C$17,2,FALSE)</f>
        <v>Nainen</v>
      </c>
      <c r="J4212" t="str">
        <f>VLOOKUP(Table_Villen_viihde.accdb[[#This Row],[Tuotenumero]],Table_Villen_viihde.accdb5[[Tuotenumero]:[Tuote]],2,FALSE)</f>
        <v>Antennikaapeli</v>
      </c>
      <c r="K4212" s="3">
        <f>VLOOKUP(Table_Villen_viihde.accdb[[#This Row],[Tuotenumero]],Table_Villen_viihde.accdb5[[Tuotenumero]:[TuoteryhmäID]],3,FALSE)</f>
        <v>4</v>
      </c>
      <c r="L4212" s="3" t="str">
        <f>VLOOKUP(Table_Villen_viihde.accdb[[#This Row],[Ryhmänro]],Table_Villen_viihde.accdb6[],2,FALSE)</f>
        <v>Tarvikkeet</v>
      </c>
    </row>
    <row r="4213" spans="1:12" x14ac:dyDescent="0.35">
      <c r="A4213">
        <v>54711</v>
      </c>
      <c r="B4213" s="18">
        <v>42772</v>
      </c>
      <c r="C4213" t="s">
        <v>65</v>
      </c>
      <c r="D4213">
        <v>1</v>
      </c>
      <c r="E4213">
        <v>1</v>
      </c>
      <c r="F4213">
        <v>32</v>
      </c>
      <c r="G4213">
        <v>18.649999999999999</v>
      </c>
      <c r="H4213" t="str">
        <f>VLOOKUP(Table_Villen_viihde.accdb[[#This Row],[MyyjäID]],ville_myyjät!$A$2:$B$17,2,FALSE)</f>
        <v>Liisa</v>
      </c>
      <c r="I4213" t="str">
        <f>VLOOKUP(Table_Villen_viihde.accdb[[#This Row],[myyjä]],ville_myyjät!$B$2:$C$17,2,FALSE)</f>
        <v>Nainen</v>
      </c>
      <c r="J4213" t="str">
        <f>VLOOKUP(Table_Villen_viihde.accdb[[#This Row],[Tuotenumero]],Table_Villen_viihde.accdb5[[Tuotenumero]:[Tuote]],2,FALSE)</f>
        <v>Liitinsarja</v>
      </c>
      <c r="K4213" s="3">
        <f>VLOOKUP(Table_Villen_viihde.accdb[[#This Row],[Tuotenumero]],Table_Villen_viihde.accdb5[[Tuotenumero]:[TuoteryhmäID]],3,FALSE)</f>
        <v>4</v>
      </c>
      <c r="L4213" s="3" t="str">
        <f>VLOOKUP(Table_Villen_viihde.accdb[[#This Row],[Ryhmänro]],Table_Villen_viihde.accdb6[],2,FALSE)</f>
        <v>Tarvikkeet</v>
      </c>
    </row>
    <row r="4214" spans="1:12" x14ac:dyDescent="0.35">
      <c r="A4214">
        <v>54712</v>
      </c>
      <c r="B4214" s="18">
        <v>42772</v>
      </c>
      <c r="C4214" t="s">
        <v>61</v>
      </c>
      <c r="D4214">
        <v>1</v>
      </c>
      <c r="E4214">
        <v>6</v>
      </c>
      <c r="F4214">
        <v>341</v>
      </c>
      <c r="G4214">
        <v>238.06</v>
      </c>
      <c r="H4214" t="str">
        <f>VLOOKUP(Table_Villen_viihde.accdb[[#This Row],[MyyjäID]],ville_myyjät!$A$2:$B$17,2,FALSE)</f>
        <v>Mikko</v>
      </c>
      <c r="I4214" t="str">
        <f>VLOOKUP(Table_Villen_viihde.accdb[[#This Row],[myyjä]],ville_myyjät!$B$2:$C$17,2,FALSE)</f>
        <v>Mies</v>
      </c>
      <c r="J4214" t="str">
        <f>VLOOKUP(Table_Villen_viihde.accdb[[#This Row],[Tuotenumero]],Table_Villen_viihde.accdb5[[Tuotenumero]:[Tuote]],2,FALSE)</f>
        <v>TV32</v>
      </c>
      <c r="K4214" s="3">
        <f>VLOOKUP(Table_Villen_viihde.accdb[[#This Row],[Tuotenumero]],Table_Villen_viihde.accdb5[[Tuotenumero]:[TuoteryhmäID]],3,FALSE)</f>
        <v>3</v>
      </c>
      <c r="L4214" s="3" t="str">
        <f>VLOOKUP(Table_Villen_viihde.accdb[[#This Row],[Ryhmänro]],Table_Villen_viihde.accdb6[],2,FALSE)</f>
        <v>TV</v>
      </c>
    </row>
    <row r="4215" spans="1:12" x14ac:dyDescent="0.35">
      <c r="A4215">
        <v>54713</v>
      </c>
      <c r="B4215" s="18">
        <v>42772</v>
      </c>
      <c r="C4215" t="s">
        <v>60</v>
      </c>
      <c r="D4215">
        <v>1</v>
      </c>
      <c r="E4215">
        <v>16</v>
      </c>
      <c r="F4215">
        <v>15</v>
      </c>
      <c r="G4215">
        <v>10.67</v>
      </c>
      <c r="H4215" t="str">
        <f>VLOOKUP(Table_Villen_viihde.accdb[[#This Row],[MyyjäID]],ville_myyjät!$A$2:$B$17,2,FALSE)</f>
        <v>Kaarina</v>
      </c>
      <c r="I4215" t="str">
        <f>VLOOKUP(Table_Villen_viihde.accdb[[#This Row],[myyjä]],ville_myyjät!$B$2:$C$17,2,FALSE)</f>
        <v>Nainen</v>
      </c>
      <c r="J4215" t="str">
        <f>VLOOKUP(Table_Villen_viihde.accdb[[#This Row],[Tuotenumero]],Table_Villen_viihde.accdb5[[Tuotenumero]:[Tuote]],2,FALSE)</f>
        <v>Antennikaapeli</v>
      </c>
      <c r="K4215" s="3">
        <f>VLOOKUP(Table_Villen_viihde.accdb[[#This Row],[Tuotenumero]],Table_Villen_viihde.accdb5[[Tuotenumero]:[TuoteryhmäID]],3,FALSE)</f>
        <v>4</v>
      </c>
      <c r="L4215" s="3" t="str">
        <f>VLOOKUP(Table_Villen_viihde.accdb[[#This Row],[Ryhmänro]],Table_Villen_viihde.accdb6[],2,FALSE)</f>
        <v>Tarvikkeet</v>
      </c>
    </row>
    <row r="4216" spans="1:12" x14ac:dyDescent="0.35">
      <c r="A4216">
        <v>54714</v>
      </c>
      <c r="B4216" s="18">
        <v>42772</v>
      </c>
      <c r="C4216" t="s">
        <v>60</v>
      </c>
      <c r="D4216">
        <v>1</v>
      </c>
      <c r="E4216">
        <v>6</v>
      </c>
      <c r="F4216">
        <v>14</v>
      </c>
      <c r="G4216">
        <v>11.09</v>
      </c>
      <c r="H4216" t="str">
        <f>VLOOKUP(Table_Villen_viihde.accdb[[#This Row],[MyyjäID]],ville_myyjät!$A$2:$B$17,2,FALSE)</f>
        <v>Mikko</v>
      </c>
      <c r="I4216" t="str">
        <f>VLOOKUP(Table_Villen_viihde.accdb[[#This Row],[myyjä]],ville_myyjät!$B$2:$C$17,2,FALSE)</f>
        <v>Mies</v>
      </c>
      <c r="J4216" t="str">
        <f>VLOOKUP(Table_Villen_viihde.accdb[[#This Row],[Tuotenumero]],Table_Villen_viihde.accdb5[[Tuotenumero]:[Tuote]],2,FALSE)</f>
        <v>Antennikaapeli</v>
      </c>
      <c r="K4216" s="3">
        <f>VLOOKUP(Table_Villen_viihde.accdb[[#This Row],[Tuotenumero]],Table_Villen_viihde.accdb5[[Tuotenumero]:[TuoteryhmäID]],3,FALSE)</f>
        <v>4</v>
      </c>
      <c r="L4216" s="3" t="str">
        <f>VLOOKUP(Table_Villen_viihde.accdb[[#This Row],[Ryhmänro]],Table_Villen_viihde.accdb6[],2,FALSE)</f>
        <v>Tarvikkeet</v>
      </c>
    </row>
    <row r="4217" spans="1:12" x14ac:dyDescent="0.35">
      <c r="A4217">
        <v>54715</v>
      </c>
      <c r="B4217" s="18">
        <v>42773</v>
      </c>
      <c r="C4217" t="s">
        <v>58</v>
      </c>
      <c r="D4217">
        <v>1</v>
      </c>
      <c r="E4217">
        <v>7</v>
      </c>
      <c r="F4217">
        <v>18</v>
      </c>
      <c r="G4217">
        <v>9.06</v>
      </c>
      <c r="H4217" t="str">
        <f>VLOOKUP(Table_Villen_viihde.accdb[[#This Row],[MyyjäID]],ville_myyjät!$A$2:$B$17,2,FALSE)</f>
        <v>Kaija</v>
      </c>
      <c r="I4217" t="str">
        <f>VLOOKUP(Table_Villen_viihde.accdb[[#This Row],[myyjä]],ville_myyjät!$B$2:$C$17,2,FALSE)</f>
        <v>Nainen</v>
      </c>
      <c r="J4217" t="str">
        <f>VLOOKUP(Table_Villen_viihde.accdb[[#This Row],[Tuotenumero]],Table_Villen_viihde.accdb5[[Tuotenumero]:[Tuote]],2,FALSE)</f>
        <v>USB-kaapeli</v>
      </c>
      <c r="K4217" s="3">
        <f>VLOOKUP(Table_Villen_viihde.accdb[[#This Row],[Tuotenumero]],Table_Villen_viihde.accdb5[[Tuotenumero]:[TuoteryhmäID]],3,FALSE)</f>
        <v>4</v>
      </c>
      <c r="L4217" s="3" t="str">
        <f>VLOOKUP(Table_Villen_viihde.accdb[[#This Row],[Ryhmänro]],Table_Villen_viihde.accdb6[],2,FALSE)</f>
        <v>Tarvikkeet</v>
      </c>
    </row>
    <row r="4218" spans="1:12" x14ac:dyDescent="0.35">
      <c r="A4218">
        <v>54716</v>
      </c>
      <c r="B4218" s="18">
        <v>42773</v>
      </c>
      <c r="C4218" t="s">
        <v>59</v>
      </c>
      <c r="D4218">
        <v>1</v>
      </c>
      <c r="E4218">
        <v>5</v>
      </c>
      <c r="F4218">
        <v>251</v>
      </c>
      <c r="G4218">
        <v>132.25</v>
      </c>
      <c r="H4218" t="str">
        <f>VLOOKUP(Table_Villen_viihde.accdb[[#This Row],[MyyjäID]],ville_myyjät!$A$2:$B$17,2,FALSE)</f>
        <v>Petri</v>
      </c>
      <c r="I4218" t="str">
        <f>VLOOKUP(Table_Villen_viihde.accdb[[#This Row],[myyjä]],ville_myyjät!$B$2:$C$17,2,FALSE)</f>
        <v>Mies</v>
      </c>
      <c r="J4218" t="str">
        <f>VLOOKUP(Table_Villen_viihde.accdb[[#This Row],[Tuotenumero]],Table_Villen_viihde.accdb5[[Tuotenumero]:[Tuote]],2,FALSE)</f>
        <v>Levysoitin</v>
      </c>
      <c r="K4218" s="3">
        <f>VLOOKUP(Table_Villen_viihde.accdb[[#This Row],[Tuotenumero]],Table_Villen_viihde.accdb5[[Tuotenumero]:[TuoteryhmäID]],3,FALSE)</f>
        <v>1</v>
      </c>
      <c r="L4218" s="3" t="str">
        <f>VLOOKUP(Table_Villen_viihde.accdb[[#This Row],[Ryhmänro]],Table_Villen_viihde.accdb6[],2,FALSE)</f>
        <v>Äänentoisto</v>
      </c>
    </row>
    <row r="4219" spans="1:12" x14ac:dyDescent="0.35">
      <c r="A4219">
        <v>54717</v>
      </c>
      <c r="B4219" s="18">
        <v>42773</v>
      </c>
      <c r="C4219" t="s">
        <v>60</v>
      </c>
      <c r="D4219">
        <v>1</v>
      </c>
      <c r="E4219">
        <v>6</v>
      </c>
      <c r="F4219">
        <v>15</v>
      </c>
      <c r="G4219">
        <v>10.15</v>
      </c>
      <c r="H4219" t="str">
        <f>VLOOKUP(Table_Villen_viihde.accdb[[#This Row],[MyyjäID]],ville_myyjät!$A$2:$B$17,2,FALSE)</f>
        <v>Mikko</v>
      </c>
      <c r="I4219" t="str">
        <f>VLOOKUP(Table_Villen_viihde.accdb[[#This Row],[myyjä]],ville_myyjät!$B$2:$C$17,2,FALSE)</f>
        <v>Mies</v>
      </c>
      <c r="J4219" t="str">
        <f>VLOOKUP(Table_Villen_viihde.accdb[[#This Row],[Tuotenumero]],Table_Villen_viihde.accdb5[[Tuotenumero]:[Tuote]],2,FALSE)</f>
        <v>Antennikaapeli</v>
      </c>
      <c r="K4219" s="3">
        <f>VLOOKUP(Table_Villen_viihde.accdb[[#This Row],[Tuotenumero]],Table_Villen_viihde.accdb5[[Tuotenumero]:[TuoteryhmäID]],3,FALSE)</f>
        <v>4</v>
      </c>
      <c r="L4219" s="3" t="str">
        <f>VLOOKUP(Table_Villen_viihde.accdb[[#This Row],[Ryhmänro]],Table_Villen_viihde.accdb6[],2,FALSE)</f>
        <v>Tarvikkeet</v>
      </c>
    </row>
    <row r="4220" spans="1:12" x14ac:dyDescent="0.35">
      <c r="A4220">
        <v>54718</v>
      </c>
      <c r="B4220" s="18">
        <v>42774</v>
      </c>
      <c r="C4220" t="s">
        <v>60</v>
      </c>
      <c r="D4220">
        <v>1</v>
      </c>
      <c r="E4220">
        <v>7</v>
      </c>
      <c r="F4220">
        <v>14</v>
      </c>
      <c r="G4220">
        <v>10.77</v>
      </c>
      <c r="H4220" t="str">
        <f>VLOOKUP(Table_Villen_viihde.accdb[[#This Row],[MyyjäID]],ville_myyjät!$A$2:$B$17,2,FALSE)</f>
        <v>Kaija</v>
      </c>
      <c r="I4220" t="str">
        <f>VLOOKUP(Table_Villen_viihde.accdb[[#This Row],[myyjä]],ville_myyjät!$B$2:$C$17,2,FALSE)</f>
        <v>Nainen</v>
      </c>
      <c r="J4220" t="str">
        <f>VLOOKUP(Table_Villen_viihde.accdb[[#This Row],[Tuotenumero]],Table_Villen_viihde.accdb5[[Tuotenumero]:[Tuote]],2,FALSE)</f>
        <v>Antennikaapeli</v>
      </c>
      <c r="K4220" s="3">
        <f>VLOOKUP(Table_Villen_viihde.accdb[[#This Row],[Tuotenumero]],Table_Villen_viihde.accdb5[[Tuotenumero]:[TuoteryhmäID]],3,FALSE)</f>
        <v>4</v>
      </c>
      <c r="L4220" s="3" t="str">
        <f>VLOOKUP(Table_Villen_viihde.accdb[[#This Row],[Ryhmänro]],Table_Villen_viihde.accdb6[],2,FALSE)</f>
        <v>Tarvikkeet</v>
      </c>
    </row>
    <row r="4221" spans="1:12" x14ac:dyDescent="0.35">
      <c r="A4221">
        <v>54719</v>
      </c>
      <c r="B4221" s="18">
        <v>42775</v>
      </c>
      <c r="C4221" t="s">
        <v>60</v>
      </c>
      <c r="D4221">
        <v>1</v>
      </c>
      <c r="E4221">
        <v>3</v>
      </c>
      <c r="F4221">
        <v>14</v>
      </c>
      <c r="G4221">
        <v>10.16</v>
      </c>
      <c r="H4221" t="str">
        <f>VLOOKUP(Table_Villen_viihde.accdb[[#This Row],[MyyjäID]],ville_myyjät!$A$2:$B$17,2,FALSE)</f>
        <v>Helena</v>
      </c>
      <c r="I4221" t="str">
        <f>VLOOKUP(Table_Villen_viihde.accdb[[#This Row],[myyjä]],ville_myyjät!$B$2:$C$17,2,FALSE)</f>
        <v>Nainen</v>
      </c>
      <c r="J4221" t="str">
        <f>VLOOKUP(Table_Villen_viihde.accdb[[#This Row],[Tuotenumero]],Table_Villen_viihde.accdb5[[Tuotenumero]:[Tuote]],2,FALSE)</f>
        <v>Antennikaapeli</v>
      </c>
      <c r="K4221" s="3">
        <f>VLOOKUP(Table_Villen_viihde.accdb[[#This Row],[Tuotenumero]],Table_Villen_viihde.accdb5[[Tuotenumero]:[TuoteryhmäID]],3,FALSE)</f>
        <v>4</v>
      </c>
      <c r="L4221" s="3" t="str">
        <f>VLOOKUP(Table_Villen_viihde.accdb[[#This Row],[Ryhmänro]],Table_Villen_viihde.accdb6[],2,FALSE)</f>
        <v>Tarvikkeet</v>
      </c>
    </row>
    <row r="4222" spans="1:12" x14ac:dyDescent="0.35">
      <c r="A4222">
        <v>54720</v>
      </c>
      <c r="B4222" s="18">
        <v>42775</v>
      </c>
      <c r="C4222" t="s">
        <v>60</v>
      </c>
      <c r="D4222">
        <v>1</v>
      </c>
      <c r="E4222">
        <v>16</v>
      </c>
      <c r="F4222">
        <v>15</v>
      </c>
      <c r="G4222">
        <v>10.19</v>
      </c>
      <c r="H4222" t="str">
        <f>VLOOKUP(Table_Villen_viihde.accdb[[#This Row],[MyyjäID]],ville_myyjät!$A$2:$B$17,2,FALSE)</f>
        <v>Kaarina</v>
      </c>
      <c r="I4222" t="str">
        <f>VLOOKUP(Table_Villen_viihde.accdb[[#This Row],[myyjä]],ville_myyjät!$B$2:$C$17,2,FALSE)</f>
        <v>Nainen</v>
      </c>
      <c r="J4222" t="str">
        <f>VLOOKUP(Table_Villen_viihde.accdb[[#This Row],[Tuotenumero]],Table_Villen_viihde.accdb5[[Tuotenumero]:[Tuote]],2,FALSE)</f>
        <v>Antennikaapeli</v>
      </c>
      <c r="K4222" s="3">
        <f>VLOOKUP(Table_Villen_viihde.accdb[[#This Row],[Tuotenumero]],Table_Villen_viihde.accdb5[[Tuotenumero]:[TuoteryhmäID]],3,FALSE)</f>
        <v>4</v>
      </c>
      <c r="L4222" s="3" t="str">
        <f>VLOOKUP(Table_Villen_viihde.accdb[[#This Row],[Ryhmänro]],Table_Villen_viihde.accdb6[],2,FALSE)</f>
        <v>Tarvikkeet</v>
      </c>
    </row>
    <row r="4223" spans="1:12" x14ac:dyDescent="0.35">
      <c r="A4223">
        <v>54721</v>
      </c>
      <c r="B4223" s="18">
        <v>42775</v>
      </c>
      <c r="C4223" t="s">
        <v>60</v>
      </c>
      <c r="D4223">
        <v>1</v>
      </c>
      <c r="E4223">
        <v>7</v>
      </c>
      <c r="F4223">
        <v>15</v>
      </c>
      <c r="G4223">
        <v>11.05</v>
      </c>
      <c r="H4223" t="str">
        <f>VLOOKUP(Table_Villen_viihde.accdb[[#This Row],[MyyjäID]],ville_myyjät!$A$2:$B$17,2,FALSE)</f>
        <v>Kaija</v>
      </c>
      <c r="I4223" t="str">
        <f>VLOOKUP(Table_Villen_viihde.accdb[[#This Row],[myyjä]],ville_myyjät!$B$2:$C$17,2,FALSE)</f>
        <v>Nainen</v>
      </c>
      <c r="J4223" t="str">
        <f>VLOOKUP(Table_Villen_viihde.accdb[[#This Row],[Tuotenumero]],Table_Villen_viihde.accdb5[[Tuotenumero]:[Tuote]],2,FALSE)</f>
        <v>Antennikaapeli</v>
      </c>
      <c r="K4223" s="3">
        <f>VLOOKUP(Table_Villen_viihde.accdb[[#This Row],[Tuotenumero]],Table_Villen_viihde.accdb5[[Tuotenumero]:[TuoteryhmäID]],3,FALSE)</f>
        <v>4</v>
      </c>
      <c r="L4223" s="3" t="str">
        <f>VLOOKUP(Table_Villen_viihde.accdb[[#This Row],[Ryhmänro]],Table_Villen_viihde.accdb6[],2,FALSE)</f>
        <v>Tarvikkeet</v>
      </c>
    </row>
    <row r="4224" spans="1:12" x14ac:dyDescent="0.35">
      <c r="A4224">
        <v>54722</v>
      </c>
      <c r="B4224" s="18">
        <v>42775</v>
      </c>
      <c r="C4224" t="s">
        <v>60</v>
      </c>
      <c r="D4224">
        <v>1</v>
      </c>
      <c r="E4224">
        <v>5</v>
      </c>
      <c r="F4224">
        <v>14</v>
      </c>
      <c r="G4224">
        <v>10.75</v>
      </c>
      <c r="H4224" t="str">
        <f>VLOOKUP(Table_Villen_viihde.accdb[[#This Row],[MyyjäID]],ville_myyjät!$A$2:$B$17,2,FALSE)</f>
        <v>Petri</v>
      </c>
      <c r="I4224" t="str">
        <f>VLOOKUP(Table_Villen_viihde.accdb[[#This Row],[myyjä]],ville_myyjät!$B$2:$C$17,2,FALSE)</f>
        <v>Mies</v>
      </c>
      <c r="J4224" t="str">
        <f>VLOOKUP(Table_Villen_viihde.accdb[[#This Row],[Tuotenumero]],Table_Villen_viihde.accdb5[[Tuotenumero]:[Tuote]],2,FALSE)</f>
        <v>Antennikaapeli</v>
      </c>
      <c r="K4224" s="3">
        <f>VLOOKUP(Table_Villen_viihde.accdb[[#This Row],[Tuotenumero]],Table_Villen_viihde.accdb5[[Tuotenumero]:[TuoteryhmäID]],3,FALSE)</f>
        <v>4</v>
      </c>
      <c r="L4224" s="3" t="str">
        <f>VLOOKUP(Table_Villen_viihde.accdb[[#This Row],[Ryhmänro]],Table_Villen_viihde.accdb6[],2,FALSE)</f>
        <v>Tarvikkeet</v>
      </c>
    </row>
    <row r="4225" spans="1:12" x14ac:dyDescent="0.35">
      <c r="A4225">
        <v>54723</v>
      </c>
      <c r="B4225" s="18">
        <v>42775</v>
      </c>
      <c r="C4225" t="s">
        <v>60</v>
      </c>
      <c r="D4225">
        <v>2</v>
      </c>
      <c r="E4225">
        <v>7</v>
      </c>
      <c r="F4225">
        <v>14</v>
      </c>
      <c r="G4225">
        <v>11.11</v>
      </c>
      <c r="H4225" t="str">
        <f>VLOOKUP(Table_Villen_viihde.accdb[[#This Row],[MyyjäID]],ville_myyjät!$A$2:$B$17,2,FALSE)</f>
        <v>Kaija</v>
      </c>
      <c r="I4225" t="str">
        <f>VLOOKUP(Table_Villen_viihde.accdb[[#This Row],[myyjä]],ville_myyjät!$B$2:$C$17,2,FALSE)</f>
        <v>Nainen</v>
      </c>
      <c r="J4225" t="str">
        <f>VLOOKUP(Table_Villen_viihde.accdb[[#This Row],[Tuotenumero]],Table_Villen_viihde.accdb5[[Tuotenumero]:[Tuote]],2,FALSE)</f>
        <v>Antennikaapeli</v>
      </c>
      <c r="K4225" s="3">
        <f>VLOOKUP(Table_Villen_viihde.accdb[[#This Row],[Tuotenumero]],Table_Villen_viihde.accdb5[[Tuotenumero]:[TuoteryhmäID]],3,FALSE)</f>
        <v>4</v>
      </c>
      <c r="L4225" s="3" t="str">
        <f>VLOOKUP(Table_Villen_viihde.accdb[[#This Row],[Ryhmänro]],Table_Villen_viihde.accdb6[],2,FALSE)</f>
        <v>Tarvikkeet</v>
      </c>
    </row>
    <row r="4226" spans="1:12" x14ac:dyDescent="0.35">
      <c r="A4226">
        <v>54724</v>
      </c>
      <c r="B4226" s="18">
        <v>42775</v>
      </c>
      <c r="C4226" t="s">
        <v>60</v>
      </c>
      <c r="D4226">
        <v>1</v>
      </c>
      <c r="E4226">
        <v>9</v>
      </c>
      <c r="F4226">
        <v>15</v>
      </c>
      <c r="G4226">
        <v>10.53</v>
      </c>
      <c r="H4226" t="str">
        <f>VLOOKUP(Table_Villen_viihde.accdb[[#This Row],[MyyjäID]],ville_myyjät!$A$2:$B$17,2,FALSE)</f>
        <v>Juuso</v>
      </c>
      <c r="I4226" t="str">
        <f>VLOOKUP(Table_Villen_viihde.accdb[[#This Row],[myyjä]],ville_myyjät!$B$2:$C$17,2,FALSE)</f>
        <v>Mies</v>
      </c>
      <c r="J4226" t="str">
        <f>VLOOKUP(Table_Villen_viihde.accdb[[#This Row],[Tuotenumero]],Table_Villen_viihde.accdb5[[Tuotenumero]:[Tuote]],2,FALSE)</f>
        <v>Antennikaapeli</v>
      </c>
      <c r="K4226" s="3">
        <f>VLOOKUP(Table_Villen_viihde.accdb[[#This Row],[Tuotenumero]],Table_Villen_viihde.accdb5[[Tuotenumero]:[TuoteryhmäID]],3,FALSE)</f>
        <v>4</v>
      </c>
      <c r="L4226" s="3" t="str">
        <f>VLOOKUP(Table_Villen_viihde.accdb[[#This Row],[Ryhmänro]],Table_Villen_viihde.accdb6[],2,FALSE)</f>
        <v>Tarvikkeet</v>
      </c>
    </row>
    <row r="4227" spans="1:12" x14ac:dyDescent="0.35">
      <c r="A4227">
        <v>54725</v>
      </c>
      <c r="B4227" s="18">
        <v>42775</v>
      </c>
      <c r="C4227" t="s">
        <v>60</v>
      </c>
      <c r="D4227">
        <v>1</v>
      </c>
      <c r="E4227">
        <v>2</v>
      </c>
      <c r="F4227">
        <v>15</v>
      </c>
      <c r="G4227">
        <v>10.78</v>
      </c>
      <c r="H4227" t="str">
        <f>VLOOKUP(Table_Villen_viihde.accdb[[#This Row],[MyyjäID]],ville_myyjät!$A$2:$B$17,2,FALSE)</f>
        <v>Maija</v>
      </c>
      <c r="I4227" t="str">
        <f>VLOOKUP(Table_Villen_viihde.accdb[[#This Row],[myyjä]],ville_myyjät!$B$2:$C$17,2,FALSE)</f>
        <v>Nainen</v>
      </c>
      <c r="J4227" t="str">
        <f>VLOOKUP(Table_Villen_viihde.accdb[[#This Row],[Tuotenumero]],Table_Villen_viihde.accdb5[[Tuotenumero]:[Tuote]],2,FALSE)</f>
        <v>Antennikaapeli</v>
      </c>
      <c r="K4227" s="3">
        <f>VLOOKUP(Table_Villen_viihde.accdb[[#This Row],[Tuotenumero]],Table_Villen_viihde.accdb5[[Tuotenumero]:[TuoteryhmäID]],3,FALSE)</f>
        <v>4</v>
      </c>
      <c r="L4227" s="3" t="str">
        <f>VLOOKUP(Table_Villen_viihde.accdb[[#This Row],[Ryhmänro]],Table_Villen_viihde.accdb6[],2,FALSE)</f>
        <v>Tarvikkeet</v>
      </c>
    </row>
    <row r="4228" spans="1:12" x14ac:dyDescent="0.35">
      <c r="A4228">
        <v>54726</v>
      </c>
      <c r="B4228" s="18">
        <v>42775</v>
      </c>
      <c r="C4228" t="s">
        <v>60</v>
      </c>
      <c r="D4228">
        <v>1</v>
      </c>
      <c r="E4228">
        <v>16</v>
      </c>
      <c r="F4228">
        <v>14</v>
      </c>
      <c r="G4228">
        <v>10.220000000000001</v>
      </c>
      <c r="H4228" t="str">
        <f>VLOOKUP(Table_Villen_viihde.accdb[[#This Row],[MyyjäID]],ville_myyjät!$A$2:$B$17,2,FALSE)</f>
        <v>Kaarina</v>
      </c>
      <c r="I4228" t="str">
        <f>VLOOKUP(Table_Villen_viihde.accdb[[#This Row],[myyjä]],ville_myyjät!$B$2:$C$17,2,FALSE)</f>
        <v>Nainen</v>
      </c>
      <c r="J4228" t="str">
        <f>VLOOKUP(Table_Villen_viihde.accdb[[#This Row],[Tuotenumero]],Table_Villen_viihde.accdb5[[Tuotenumero]:[Tuote]],2,FALSE)</f>
        <v>Antennikaapeli</v>
      </c>
      <c r="K4228" s="3">
        <f>VLOOKUP(Table_Villen_viihde.accdb[[#This Row],[Tuotenumero]],Table_Villen_viihde.accdb5[[Tuotenumero]:[TuoteryhmäID]],3,FALSE)</f>
        <v>4</v>
      </c>
      <c r="L4228" s="3" t="str">
        <f>VLOOKUP(Table_Villen_viihde.accdb[[#This Row],[Ryhmänro]],Table_Villen_viihde.accdb6[],2,FALSE)</f>
        <v>Tarvikkeet</v>
      </c>
    </row>
    <row r="4229" spans="1:12" x14ac:dyDescent="0.35">
      <c r="A4229">
        <v>54727</v>
      </c>
      <c r="B4229" s="18">
        <v>42776</v>
      </c>
      <c r="C4229" t="s">
        <v>60</v>
      </c>
      <c r="D4229">
        <v>1</v>
      </c>
      <c r="E4229">
        <v>6</v>
      </c>
      <c r="F4229">
        <v>15</v>
      </c>
      <c r="G4229">
        <v>10.94</v>
      </c>
      <c r="H4229" t="str">
        <f>VLOOKUP(Table_Villen_viihde.accdb[[#This Row],[MyyjäID]],ville_myyjät!$A$2:$B$17,2,FALSE)</f>
        <v>Mikko</v>
      </c>
      <c r="I4229" t="str">
        <f>VLOOKUP(Table_Villen_viihde.accdb[[#This Row],[myyjä]],ville_myyjät!$B$2:$C$17,2,FALSE)</f>
        <v>Mies</v>
      </c>
      <c r="J4229" t="str">
        <f>VLOOKUP(Table_Villen_viihde.accdb[[#This Row],[Tuotenumero]],Table_Villen_viihde.accdb5[[Tuotenumero]:[Tuote]],2,FALSE)</f>
        <v>Antennikaapeli</v>
      </c>
      <c r="K4229" s="3">
        <f>VLOOKUP(Table_Villen_viihde.accdb[[#This Row],[Tuotenumero]],Table_Villen_viihde.accdb5[[Tuotenumero]:[TuoteryhmäID]],3,FALSE)</f>
        <v>4</v>
      </c>
      <c r="L4229" s="3" t="str">
        <f>VLOOKUP(Table_Villen_viihde.accdb[[#This Row],[Ryhmänro]],Table_Villen_viihde.accdb6[],2,FALSE)</f>
        <v>Tarvikkeet</v>
      </c>
    </row>
    <row r="4230" spans="1:12" x14ac:dyDescent="0.35">
      <c r="A4230">
        <v>54728</v>
      </c>
      <c r="B4230" s="18">
        <v>42777</v>
      </c>
      <c r="C4230" t="s">
        <v>60</v>
      </c>
      <c r="D4230">
        <v>1</v>
      </c>
      <c r="E4230">
        <v>7</v>
      </c>
      <c r="F4230">
        <v>15</v>
      </c>
      <c r="G4230">
        <v>11.03</v>
      </c>
      <c r="H4230" t="str">
        <f>VLOOKUP(Table_Villen_viihde.accdb[[#This Row],[MyyjäID]],ville_myyjät!$A$2:$B$17,2,FALSE)</f>
        <v>Kaija</v>
      </c>
      <c r="I4230" t="str">
        <f>VLOOKUP(Table_Villen_viihde.accdb[[#This Row],[myyjä]],ville_myyjät!$B$2:$C$17,2,FALSE)</f>
        <v>Nainen</v>
      </c>
      <c r="J4230" t="str">
        <f>VLOOKUP(Table_Villen_viihde.accdb[[#This Row],[Tuotenumero]],Table_Villen_viihde.accdb5[[Tuotenumero]:[Tuote]],2,FALSE)</f>
        <v>Antennikaapeli</v>
      </c>
      <c r="K4230" s="3">
        <f>VLOOKUP(Table_Villen_viihde.accdb[[#This Row],[Tuotenumero]],Table_Villen_viihde.accdb5[[Tuotenumero]:[TuoteryhmäID]],3,FALSE)</f>
        <v>4</v>
      </c>
      <c r="L4230" s="3" t="str">
        <f>VLOOKUP(Table_Villen_viihde.accdb[[#This Row],[Ryhmänro]],Table_Villen_viihde.accdb6[],2,FALSE)</f>
        <v>Tarvikkeet</v>
      </c>
    </row>
    <row r="4231" spans="1:12" x14ac:dyDescent="0.35">
      <c r="A4231">
        <v>54729</v>
      </c>
      <c r="B4231" s="18">
        <v>42777</v>
      </c>
      <c r="C4231" t="s">
        <v>63</v>
      </c>
      <c r="D4231">
        <v>1</v>
      </c>
      <c r="E4231">
        <v>16</v>
      </c>
      <c r="F4231">
        <v>110</v>
      </c>
      <c r="G4231">
        <v>73.349999999999994</v>
      </c>
      <c r="H4231" t="str">
        <f>VLOOKUP(Table_Villen_viihde.accdb[[#This Row],[MyyjäID]],ville_myyjät!$A$2:$B$17,2,FALSE)</f>
        <v>Kaarina</v>
      </c>
      <c r="I4231" t="str">
        <f>VLOOKUP(Table_Villen_viihde.accdb[[#This Row],[myyjä]],ville_myyjät!$B$2:$C$17,2,FALSE)</f>
        <v>Nainen</v>
      </c>
      <c r="J4231" t="str">
        <f>VLOOKUP(Table_Villen_viihde.accdb[[#This Row],[Tuotenumero]],Table_Villen_viihde.accdb5[[Tuotenumero]:[Tuote]],2,FALSE)</f>
        <v>Multidigiboxi</v>
      </c>
      <c r="K4231" s="3">
        <f>VLOOKUP(Table_Villen_viihde.accdb[[#This Row],[Tuotenumero]],Table_Villen_viihde.accdb5[[Tuotenumero]:[TuoteryhmäID]],3,FALSE)</f>
        <v>6</v>
      </c>
      <c r="L4231" s="3" t="str">
        <f>VLOOKUP(Table_Villen_viihde.accdb[[#This Row],[Ryhmänro]],Table_Villen_viihde.accdb6[],2,FALSE)</f>
        <v>Digiboxit</v>
      </c>
    </row>
    <row r="4232" spans="1:12" x14ac:dyDescent="0.35">
      <c r="A4232">
        <v>54730</v>
      </c>
      <c r="B4232" s="18">
        <v>42777</v>
      </c>
      <c r="C4232" t="s">
        <v>60</v>
      </c>
      <c r="D4232">
        <v>1</v>
      </c>
      <c r="E4232">
        <v>2</v>
      </c>
      <c r="F4232">
        <v>15</v>
      </c>
      <c r="G4232">
        <v>10.18</v>
      </c>
      <c r="H4232" t="str">
        <f>VLOOKUP(Table_Villen_viihde.accdb[[#This Row],[MyyjäID]],ville_myyjät!$A$2:$B$17,2,FALSE)</f>
        <v>Maija</v>
      </c>
      <c r="I4232" t="str">
        <f>VLOOKUP(Table_Villen_viihde.accdb[[#This Row],[myyjä]],ville_myyjät!$B$2:$C$17,2,FALSE)</f>
        <v>Nainen</v>
      </c>
      <c r="J4232" t="str">
        <f>VLOOKUP(Table_Villen_viihde.accdb[[#This Row],[Tuotenumero]],Table_Villen_viihde.accdb5[[Tuotenumero]:[Tuote]],2,FALSE)</f>
        <v>Antennikaapeli</v>
      </c>
      <c r="K4232" s="3">
        <f>VLOOKUP(Table_Villen_viihde.accdb[[#This Row],[Tuotenumero]],Table_Villen_viihde.accdb5[[Tuotenumero]:[TuoteryhmäID]],3,FALSE)</f>
        <v>4</v>
      </c>
      <c r="L4232" s="3" t="str">
        <f>VLOOKUP(Table_Villen_viihde.accdb[[#This Row],[Ryhmänro]],Table_Villen_viihde.accdb6[],2,FALSE)</f>
        <v>Tarvikkeet</v>
      </c>
    </row>
    <row r="4233" spans="1:12" x14ac:dyDescent="0.35">
      <c r="A4233">
        <v>54731</v>
      </c>
      <c r="B4233" s="18">
        <v>42777</v>
      </c>
      <c r="C4233" t="s">
        <v>62</v>
      </c>
      <c r="D4233">
        <v>1</v>
      </c>
      <c r="E4233">
        <v>5</v>
      </c>
      <c r="F4233">
        <v>58</v>
      </c>
      <c r="G4233">
        <v>44.12</v>
      </c>
      <c r="H4233" t="str">
        <f>VLOOKUP(Table_Villen_viihde.accdb[[#This Row],[MyyjäID]],ville_myyjät!$A$2:$B$17,2,FALSE)</f>
        <v>Petri</v>
      </c>
      <c r="I4233" t="str">
        <f>VLOOKUP(Table_Villen_viihde.accdb[[#This Row],[myyjä]],ville_myyjät!$B$2:$C$17,2,FALSE)</f>
        <v>Mies</v>
      </c>
      <c r="J4233" t="str">
        <f>VLOOKUP(Table_Villen_viihde.accdb[[#This Row],[Tuotenumero]],Table_Villen_viihde.accdb5[[Tuotenumero]:[Tuote]],2,FALSE)</f>
        <v>Kaukosäädin</v>
      </c>
      <c r="K4233" s="3">
        <f>VLOOKUP(Table_Villen_viihde.accdb[[#This Row],[Tuotenumero]],Table_Villen_viihde.accdb5[[Tuotenumero]:[TuoteryhmäID]],3,FALSE)</f>
        <v>4</v>
      </c>
      <c r="L4233" s="3" t="str">
        <f>VLOOKUP(Table_Villen_viihde.accdb[[#This Row],[Ryhmänro]],Table_Villen_viihde.accdb6[],2,FALSE)</f>
        <v>Tarvikkeet</v>
      </c>
    </row>
    <row r="4234" spans="1:12" x14ac:dyDescent="0.35">
      <c r="A4234">
        <v>54732</v>
      </c>
      <c r="B4234" s="18">
        <v>42778</v>
      </c>
      <c r="C4234" t="s">
        <v>60</v>
      </c>
      <c r="D4234">
        <v>1</v>
      </c>
      <c r="E4234">
        <v>11</v>
      </c>
      <c r="F4234">
        <v>15</v>
      </c>
      <c r="G4234">
        <v>10.9</v>
      </c>
      <c r="H4234" t="str">
        <f>VLOOKUP(Table_Villen_viihde.accdb[[#This Row],[MyyjäID]],ville_myyjät!$A$2:$B$17,2,FALSE)</f>
        <v>Kuisma</v>
      </c>
      <c r="I4234" t="str">
        <f>VLOOKUP(Table_Villen_viihde.accdb[[#This Row],[myyjä]],ville_myyjät!$B$2:$C$17,2,FALSE)</f>
        <v>Mies</v>
      </c>
      <c r="J4234" t="str">
        <f>VLOOKUP(Table_Villen_viihde.accdb[[#This Row],[Tuotenumero]],Table_Villen_viihde.accdb5[[Tuotenumero]:[Tuote]],2,FALSE)</f>
        <v>Antennikaapeli</v>
      </c>
      <c r="K4234" s="3">
        <f>VLOOKUP(Table_Villen_viihde.accdb[[#This Row],[Tuotenumero]],Table_Villen_viihde.accdb5[[Tuotenumero]:[TuoteryhmäID]],3,FALSE)</f>
        <v>4</v>
      </c>
      <c r="L4234" s="3" t="str">
        <f>VLOOKUP(Table_Villen_viihde.accdb[[#This Row],[Ryhmänro]],Table_Villen_viihde.accdb6[],2,FALSE)</f>
        <v>Tarvikkeet</v>
      </c>
    </row>
    <row r="4235" spans="1:12" x14ac:dyDescent="0.35">
      <c r="A4235">
        <v>54733</v>
      </c>
      <c r="B4235" s="18">
        <v>42778</v>
      </c>
      <c r="C4235" t="s">
        <v>59</v>
      </c>
      <c r="D4235">
        <v>1</v>
      </c>
      <c r="E4235">
        <v>16</v>
      </c>
      <c r="F4235">
        <v>246</v>
      </c>
      <c r="G4235">
        <v>131.03</v>
      </c>
      <c r="H4235" t="str">
        <f>VLOOKUP(Table_Villen_viihde.accdb[[#This Row],[MyyjäID]],ville_myyjät!$A$2:$B$17,2,FALSE)</f>
        <v>Kaarina</v>
      </c>
      <c r="I4235" t="str">
        <f>VLOOKUP(Table_Villen_viihde.accdb[[#This Row],[myyjä]],ville_myyjät!$B$2:$C$17,2,FALSE)</f>
        <v>Nainen</v>
      </c>
      <c r="J4235" t="str">
        <f>VLOOKUP(Table_Villen_viihde.accdb[[#This Row],[Tuotenumero]],Table_Villen_viihde.accdb5[[Tuotenumero]:[Tuote]],2,FALSE)</f>
        <v>Levysoitin</v>
      </c>
      <c r="K4235" s="3">
        <f>VLOOKUP(Table_Villen_viihde.accdb[[#This Row],[Tuotenumero]],Table_Villen_viihde.accdb5[[Tuotenumero]:[TuoteryhmäID]],3,FALSE)</f>
        <v>1</v>
      </c>
      <c r="L4235" s="3" t="str">
        <f>VLOOKUP(Table_Villen_viihde.accdb[[#This Row],[Ryhmänro]],Table_Villen_viihde.accdb6[],2,FALSE)</f>
        <v>Äänentoisto</v>
      </c>
    </row>
    <row r="4236" spans="1:12" x14ac:dyDescent="0.35">
      <c r="A4236">
        <v>54734</v>
      </c>
      <c r="B4236" s="18">
        <v>42778</v>
      </c>
      <c r="C4236" t="s">
        <v>58</v>
      </c>
      <c r="D4236">
        <v>1</v>
      </c>
      <c r="E4236">
        <v>16</v>
      </c>
      <c r="F4236">
        <v>18</v>
      </c>
      <c r="G4236">
        <v>8.91</v>
      </c>
      <c r="H4236" t="str">
        <f>VLOOKUP(Table_Villen_viihde.accdb[[#This Row],[MyyjäID]],ville_myyjät!$A$2:$B$17,2,FALSE)</f>
        <v>Kaarina</v>
      </c>
      <c r="I4236" t="str">
        <f>VLOOKUP(Table_Villen_viihde.accdb[[#This Row],[myyjä]],ville_myyjät!$B$2:$C$17,2,FALSE)</f>
        <v>Nainen</v>
      </c>
      <c r="J4236" t="str">
        <f>VLOOKUP(Table_Villen_viihde.accdb[[#This Row],[Tuotenumero]],Table_Villen_viihde.accdb5[[Tuotenumero]:[Tuote]],2,FALSE)</f>
        <v>USB-kaapeli</v>
      </c>
      <c r="K4236" s="3">
        <f>VLOOKUP(Table_Villen_viihde.accdb[[#This Row],[Tuotenumero]],Table_Villen_viihde.accdb5[[Tuotenumero]:[TuoteryhmäID]],3,FALSE)</f>
        <v>4</v>
      </c>
      <c r="L4236" s="3" t="str">
        <f>VLOOKUP(Table_Villen_viihde.accdb[[#This Row],[Ryhmänro]],Table_Villen_viihde.accdb6[],2,FALSE)</f>
        <v>Tarvikkeet</v>
      </c>
    </row>
    <row r="4237" spans="1:12" x14ac:dyDescent="0.35">
      <c r="A4237">
        <v>54735</v>
      </c>
      <c r="B4237" s="18">
        <v>42779</v>
      </c>
      <c r="C4237" t="s">
        <v>60</v>
      </c>
      <c r="D4237">
        <v>1</v>
      </c>
      <c r="E4237">
        <v>14</v>
      </c>
      <c r="F4237">
        <v>15</v>
      </c>
      <c r="G4237">
        <v>10.29</v>
      </c>
      <c r="H4237" t="str">
        <f>VLOOKUP(Table_Villen_viihde.accdb[[#This Row],[MyyjäID]],ville_myyjät!$A$2:$B$17,2,FALSE)</f>
        <v>Jani</v>
      </c>
      <c r="I4237" t="str">
        <f>VLOOKUP(Table_Villen_viihde.accdb[[#This Row],[myyjä]],ville_myyjät!$B$2:$C$17,2,FALSE)</f>
        <v>Mies</v>
      </c>
      <c r="J4237" t="str">
        <f>VLOOKUP(Table_Villen_viihde.accdb[[#This Row],[Tuotenumero]],Table_Villen_viihde.accdb5[[Tuotenumero]:[Tuote]],2,FALSE)</f>
        <v>Antennikaapeli</v>
      </c>
      <c r="K4237" s="3">
        <f>VLOOKUP(Table_Villen_viihde.accdb[[#This Row],[Tuotenumero]],Table_Villen_viihde.accdb5[[Tuotenumero]:[TuoteryhmäID]],3,FALSE)</f>
        <v>4</v>
      </c>
      <c r="L4237" s="3" t="str">
        <f>VLOOKUP(Table_Villen_viihde.accdb[[#This Row],[Ryhmänro]],Table_Villen_viihde.accdb6[],2,FALSE)</f>
        <v>Tarvikkeet</v>
      </c>
    </row>
    <row r="4238" spans="1:12" x14ac:dyDescent="0.35">
      <c r="A4238">
        <v>54736</v>
      </c>
      <c r="B4238" s="18">
        <v>42779</v>
      </c>
      <c r="C4238" t="s">
        <v>60</v>
      </c>
      <c r="D4238">
        <v>1</v>
      </c>
      <c r="E4238">
        <v>6</v>
      </c>
      <c r="F4238">
        <v>14</v>
      </c>
      <c r="G4238">
        <v>11.01</v>
      </c>
      <c r="H4238" t="str">
        <f>VLOOKUP(Table_Villen_viihde.accdb[[#This Row],[MyyjäID]],ville_myyjät!$A$2:$B$17,2,FALSE)</f>
        <v>Mikko</v>
      </c>
      <c r="I4238" t="str">
        <f>VLOOKUP(Table_Villen_viihde.accdb[[#This Row],[myyjä]],ville_myyjät!$B$2:$C$17,2,FALSE)</f>
        <v>Mies</v>
      </c>
      <c r="J4238" t="str">
        <f>VLOOKUP(Table_Villen_viihde.accdb[[#This Row],[Tuotenumero]],Table_Villen_viihde.accdb5[[Tuotenumero]:[Tuote]],2,FALSE)</f>
        <v>Antennikaapeli</v>
      </c>
      <c r="K4238" s="3">
        <f>VLOOKUP(Table_Villen_viihde.accdb[[#This Row],[Tuotenumero]],Table_Villen_viihde.accdb5[[Tuotenumero]:[TuoteryhmäID]],3,FALSE)</f>
        <v>4</v>
      </c>
      <c r="L4238" s="3" t="str">
        <f>VLOOKUP(Table_Villen_viihde.accdb[[#This Row],[Ryhmänro]],Table_Villen_viihde.accdb6[],2,FALSE)</f>
        <v>Tarvikkeet</v>
      </c>
    </row>
    <row r="4239" spans="1:12" x14ac:dyDescent="0.35">
      <c r="A4239">
        <v>54737</v>
      </c>
      <c r="B4239" s="18">
        <v>42780</v>
      </c>
      <c r="C4239" t="s">
        <v>62</v>
      </c>
      <c r="D4239">
        <v>1</v>
      </c>
      <c r="E4239">
        <v>14</v>
      </c>
      <c r="F4239">
        <v>55</v>
      </c>
      <c r="G4239">
        <v>45.35</v>
      </c>
      <c r="H4239" t="str">
        <f>VLOOKUP(Table_Villen_viihde.accdb[[#This Row],[MyyjäID]],ville_myyjät!$A$2:$B$17,2,FALSE)</f>
        <v>Jani</v>
      </c>
      <c r="I4239" t="str">
        <f>VLOOKUP(Table_Villen_viihde.accdb[[#This Row],[myyjä]],ville_myyjät!$B$2:$C$17,2,FALSE)</f>
        <v>Mies</v>
      </c>
      <c r="J4239" t="str">
        <f>VLOOKUP(Table_Villen_viihde.accdb[[#This Row],[Tuotenumero]],Table_Villen_viihde.accdb5[[Tuotenumero]:[Tuote]],2,FALSE)</f>
        <v>Kaukosäädin</v>
      </c>
      <c r="K4239" s="3">
        <f>VLOOKUP(Table_Villen_viihde.accdb[[#This Row],[Tuotenumero]],Table_Villen_viihde.accdb5[[Tuotenumero]:[TuoteryhmäID]],3,FALSE)</f>
        <v>4</v>
      </c>
      <c r="L4239" s="3" t="str">
        <f>VLOOKUP(Table_Villen_viihde.accdb[[#This Row],[Ryhmänro]],Table_Villen_viihde.accdb6[],2,FALSE)</f>
        <v>Tarvikkeet</v>
      </c>
    </row>
    <row r="4240" spans="1:12" x14ac:dyDescent="0.35">
      <c r="A4240">
        <v>54738</v>
      </c>
      <c r="B4240" s="18">
        <v>42780</v>
      </c>
      <c r="C4240" t="s">
        <v>60</v>
      </c>
      <c r="D4240">
        <v>1</v>
      </c>
      <c r="E4240">
        <v>1</v>
      </c>
      <c r="F4240">
        <v>14</v>
      </c>
      <c r="G4240">
        <v>11.2</v>
      </c>
      <c r="H4240" t="str">
        <f>VLOOKUP(Table_Villen_viihde.accdb[[#This Row],[MyyjäID]],ville_myyjät!$A$2:$B$17,2,FALSE)</f>
        <v>Liisa</v>
      </c>
      <c r="I4240" t="str">
        <f>VLOOKUP(Table_Villen_viihde.accdb[[#This Row],[myyjä]],ville_myyjät!$B$2:$C$17,2,FALSE)</f>
        <v>Nainen</v>
      </c>
      <c r="J4240" t="str">
        <f>VLOOKUP(Table_Villen_viihde.accdb[[#This Row],[Tuotenumero]],Table_Villen_viihde.accdb5[[Tuotenumero]:[Tuote]],2,FALSE)</f>
        <v>Antennikaapeli</v>
      </c>
      <c r="K4240" s="3">
        <f>VLOOKUP(Table_Villen_viihde.accdb[[#This Row],[Tuotenumero]],Table_Villen_viihde.accdb5[[Tuotenumero]:[TuoteryhmäID]],3,FALSE)</f>
        <v>4</v>
      </c>
      <c r="L4240" s="3" t="str">
        <f>VLOOKUP(Table_Villen_viihde.accdb[[#This Row],[Ryhmänro]],Table_Villen_viihde.accdb6[],2,FALSE)</f>
        <v>Tarvikkeet</v>
      </c>
    </row>
    <row r="4241" spans="1:12" x14ac:dyDescent="0.35">
      <c r="A4241">
        <v>54739</v>
      </c>
      <c r="B4241" s="18">
        <v>42780</v>
      </c>
      <c r="C4241" t="s">
        <v>60</v>
      </c>
      <c r="D4241">
        <v>1</v>
      </c>
      <c r="E4241">
        <v>6</v>
      </c>
      <c r="F4241">
        <v>15</v>
      </c>
      <c r="G4241">
        <v>11.19</v>
      </c>
      <c r="H4241" t="str">
        <f>VLOOKUP(Table_Villen_viihde.accdb[[#This Row],[MyyjäID]],ville_myyjät!$A$2:$B$17,2,FALSE)</f>
        <v>Mikko</v>
      </c>
      <c r="I4241" t="str">
        <f>VLOOKUP(Table_Villen_viihde.accdb[[#This Row],[myyjä]],ville_myyjät!$B$2:$C$17,2,FALSE)</f>
        <v>Mies</v>
      </c>
      <c r="J4241" t="str">
        <f>VLOOKUP(Table_Villen_viihde.accdb[[#This Row],[Tuotenumero]],Table_Villen_viihde.accdb5[[Tuotenumero]:[Tuote]],2,FALSE)</f>
        <v>Antennikaapeli</v>
      </c>
      <c r="K4241" s="3">
        <f>VLOOKUP(Table_Villen_viihde.accdb[[#This Row],[Tuotenumero]],Table_Villen_viihde.accdb5[[Tuotenumero]:[TuoteryhmäID]],3,FALSE)</f>
        <v>4</v>
      </c>
      <c r="L4241" s="3" t="str">
        <f>VLOOKUP(Table_Villen_viihde.accdb[[#This Row],[Ryhmänro]],Table_Villen_viihde.accdb6[],2,FALSE)</f>
        <v>Tarvikkeet</v>
      </c>
    </row>
    <row r="4242" spans="1:12" x14ac:dyDescent="0.35">
      <c r="A4242">
        <v>54740</v>
      </c>
      <c r="B4242" s="18">
        <v>42780</v>
      </c>
      <c r="C4242" t="s">
        <v>60</v>
      </c>
      <c r="D4242">
        <v>1</v>
      </c>
      <c r="E4242">
        <v>15</v>
      </c>
      <c r="F4242">
        <v>14</v>
      </c>
      <c r="G4242">
        <v>11.2</v>
      </c>
      <c r="H4242" t="str">
        <f>VLOOKUP(Table_Villen_viihde.accdb[[#This Row],[MyyjäID]],ville_myyjät!$A$2:$B$17,2,FALSE)</f>
        <v>Elisabeth</v>
      </c>
      <c r="I4242" t="str">
        <f>VLOOKUP(Table_Villen_viihde.accdb[[#This Row],[myyjä]],ville_myyjät!$B$2:$C$17,2,FALSE)</f>
        <v>Nainen</v>
      </c>
      <c r="J4242" t="str">
        <f>VLOOKUP(Table_Villen_viihde.accdb[[#This Row],[Tuotenumero]],Table_Villen_viihde.accdb5[[Tuotenumero]:[Tuote]],2,FALSE)</f>
        <v>Antennikaapeli</v>
      </c>
      <c r="K4242" s="3">
        <f>VLOOKUP(Table_Villen_viihde.accdb[[#This Row],[Tuotenumero]],Table_Villen_viihde.accdb5[[Tuotenumero]:[TuoteryhmäID]],3,FALSE)</f>
        <v>4</v>
      </c>
      <c r="L4242" s="3" t="str">
        <f>VLOOKUP(Table_Villen_viihde.accdb[[#This Row],[Ryhmänro]],Table_Villen_viihde.accdb6[],2,FALSE)</f>
        <v>Tarvikkeet</v>
      </c>
    </row>
    <row r="4243" spans="1:12" x14ac:dyDescent="0.35">
      <c r="A4243">
        <v>54741</v>
      </c>
      <c r="B4243" s="18">
        <v>42780</v>
      </c>
      <c r="C4243" t="s">
        <v>60</v>
      </c>
      <c r="D4243">
        <v>1</v>
      </c>
      <c r="E4243">
        <v>11</v>
      </c>
      <c r="F4243">
        <v>14</v>
      </c>
      <c r="G4243">
        <v>11.22</v>
      </c>
      <c r="H4243" t="str">
        <f>VLOOKUP(Table_Villen_viihde.accdb[[#This Row],[MyyjäID]],ville_myyjät!$A$2:$B$17,2,FALSE)</f>
        <v>Kuisma</v>
      </c>
      <c r="I4243" t="str">
        <f>VLOOKUP(Table_Villen_viihde.accdb[[#This Row],[myyjä]],ville_myyjät!$B$2:$C$17,2,FALSE)</f>
        <v>Mies</v>
      </c>
      <c r="J4243" t="str">
        <f>VLOOKUP(Table_Villen_viihde.accdb[[#This Row],[Tuotenumero]],Table_Villen_viihde.accdb5[[Tuotenumero]:[Tuote]],2,FALSE)</f>
        <v>Antennikaapeli</v>
      </c>
      <c r="K4243" s="3">
        <f>VLOOKUP(Table_Villen_viihde.accdb[[#This Row],[Tuotenumero]],Table_Villen_viihde.accdb5[[Tuotenumero]:[TuoteryhmäID]],3,FALSE)</f>
        <v>4</v>
      </c>
      <c r="L4243" s="3" t="str">
        <f>VLOOKUP(Table_Villen_viihde.accdb[[#This Row],[Ryhmänro]],Table_Villen_viihde.accdb6[],2,FALSE)</f>
        <v>Tarvikkeet</v>
      </c>
    </row>
    <row r="4244" spans="1:12" x14ac:dyDescent="0.35">
      <c r="A4244">
        <v>54742</v>
      </c>
      <c r="B4244" s="18">
        <v>42780</v>
      </c>
      <c r="C4244" t="s">
        <v>60</v>
      </c>
      <c r="D4244">
        <v>1</v>
      </c>
      <c r="E4244">
        <v>6</v>
      </c>
      <c r="F4244">
        <v>14</v>
      </c>
      <c r="G4244">
        <v>10.87</v>
      </c>
      <c r="H4244" t="str">
        <f>VLOOKUP(Table_Villen_viihde.accdb[[#This Row],[MyyjäID]],ville_myyjät!$A$2:$B$17,2,FALSE)</f>
        <v>Mikko</v>
      </c>
      <c r="I4244" t="str">
        <f>VLOOKUP(Table_Villen_viihde.accdb[[#This Row],[myyjä]],ville_myyjät!$B$2:$C$17,2,FALSE)</f>
        <v>Mies</v>
      </c>
      <c r="J4244" t="str">
        <f>VLOOKUP(Table_Villen_viihde.accdb[[#This Row],[Tuotenumero]],Table_Villen_viihde.accdb5[[Tuotenumero]:[Tuote]],2,FALSE)</f>
        <v>Antennikaapeli</v>
      </c>
      <c r="K4244" s="3">
        <f>VLOOKUP(Table_Villen_viihde.accdb[[#This Row],[Tuotenumero]],Table_Villen_viihde.accdb5[[Tuotenumero]:[TuoteryhmäID]],3,FALSE)</f>
        <v>4</v>
      </c>
      <c r="L4244" s="3" t="str">
        <f>VLOOKUP(Table_Villen_viihde.accdb[[#This Row],[Ryhmänro]],Table_Villen_viihde.accdb6[],2,FALSE)</f>
        <v>Tarvikkeet</v>
      </c>
    </row>
    <row r="4245" spans="1:12" x14ac:dyDescent="0.35">
      <c r="A4245">
        <v>54743</v>
      </c>
      <c r="B4245" s="18">
        <v>42780</v>
      </c>
      <c r="C4245" t="s">
        <v>60</v>
      </c>
      <c r="D4245">
        <v>1</v>
      </c>
      <c r="E4245">
        <v>2</v>
      </c>
      <c r="F4245">
        <v>14</v>
      </c>
      <c r="G4245">
        <v>10.8</v>
      </c>
      <c r="H4245" t="str">
        <f>VLOOKUP(Table_Villen_viihde.accdb[[#This Row],[MyyjäID]],ville_myyjät!$A$2:$B$17,2,FALSE)</f>
        <v>Maija</v>
      </c>
      <c r="I4245" t="str">
        <f>VLOOKUP(Table_Villen_viihde.accdb[[#This Row],[myyjä]],ville_myyjät!$B$2:$C$17,2,FALSE)</f>
        <v>Nainen</v>
      </c>
      <c r="J4245" t="str">
        <f>VLOOKUP(Table_Villen_viihde.accdb[[#This Row],[Tuotenumero]],Table_Villen_viihde.accdb5[[Tuotenumero]:[Tuote]],2,FALSE)</f>
        <v>Antennikaapeli</v>
      </c>
      <c r="K4245" s="3">
        <f>VLOOKUP(Table_Villen_viihde.accdb[[#This Row],[Tuotenumero]],Table_Villen_viihde.accdb5[[Tuotenumero]:[TuoteryhmäID]],3,FALSE)</f>
        <v>4</v>
      </c>
      <c r="L4245" s="3" t="str">
        <f>VLOOKUP(Table_Villen_viihde.accdb[[#This Row],[Ryhmänro]],Table_Villen_viihde.accdb6[],2,FALSE)</f>
        <v>Tarvikkeet</v>
      </c>
    </row>
    <row r="4246" spans="1:12" x14ac:dyDescent="0.35">
      <c r="A4246">
        <v>54744</v>
      </c>
      <c r="B4246" s="18">
        <v>42781</v>
      </c>
      <c r="C4246" t="s">
        <v>59</v>
      </c>
      <c r="D4246">
        <v>1</v>
      </c>
      <c r="E4246">
        <v>14</v>
      </c>
      <c r="F4246">
        <v>255</v>
      </c>
      <c r="G4246">
        <v>127.64</v>
      </c>
      <c r="H4246" t="str">
        <f>VLOOKUP(Table_Villen_viihde.accdb[[#This Row],[MyyjäID]],ville_myyjät!$A$2:$B$17,2,FALSE)</f>
        <v>Jani</v>
      </c>
      <c r="I4246" t="str">
        <f>VLOOKUP(Table_Villen_viihde.accdb[[#This Row],[myyjä]],ville_myyjät!$B$2:$C$17,2,FALSE)</f>
        <v>Mies</v>
      </c>
      <c r="J4246" t="str">
        <f>VLOOKUP(Table_Villen_viihde.accdb[[#This Row],[Tuotenumero]],Table_Villen_viihde.accdb5[[Tuotenumero]:[Tuote]],2,FALSE)</f>
        <v>Levysoitin</v>
      </c>
      <c r="K4246" s="3">
        <f>VLOOKUP(Table_Villen_viihde.accdb[[#This Row],[Tuotenumero]],Table_Villen_viihde.accdb5[[Tuotenumero]:[TuoteryhmäID]],3,FALSE)</f>
        <v>1</v>
      </c>
      <c r="L4246" s="3" t="str">
        <f>VLOOKUP(Table_Villen_viihde.accdb[[#This Row],[Ryhmänro]],Table_Villen_viihde.accdb6[],2,FALSE)</f>
        <v>Äänentoisto</v>
      </c>
    </row>
    <row r="4247" spans="1:12" x14ac:dyDescent="0.35">
      <c r="A4247">
        <v>54745</v>
      </c>
      <c r="B4247" s="18">
        <v>42781</v>
      </c>
      <c r="C4247" t="s">
        <v>60</v>
      </c>
      <c r="D4247">
        <v>1</v>
      </c>
      <c r="E4247">
        <v>2</v>
      </c>
      <c r="F4247">
        <v>15</v>
      </c>
      <c r="G4247">
        <v>10.75</v>
      </c>
      <c r="H4247" t="str">
        <f>VLOOKUP(Table_Villen_viihde.accdb[[#This Row],[MyyjäID]],ville_myyjät!$A$2:$B$17,2,FALSE)</f>
        <v>Maija</v>
      </c>
      <c r="I4247" t="str">
        <f>VLOOKUP(Table_Villen_viihde.accdb[[#This Row],[myyjä]],ville_myyjät!$B$2:$C$17,2,FALSE)</f>
        <v>Nainen</v>
      </c>
      <c r="J4247" t="str">
        <f>VLOOKUP(Table_Villen_viihde.accdb[[#This Row],[Tuotenumero]],Table_Villen_viihde.accdb5[[Tuotenumero]:[Tuote]],2,FALSE)</f>
        <v>Antennikaapeli</v>
      </c>
      <c r="K4247" s="3">
        <f>VLOOKUP(Table_Villen_viihde.accdb[[#This Row],[Tuotenumero]],Table_Villen_viihde.accdb5[[Tuotenumero]:[TuoteryhmäID]],3,FALSE)</f>
        <v>4</v>
      </c>
      <c r="L4247" s="3" t="str">
        <f>VLOOKUP(Table_Villen_viihde.accdb[[#This Row],[Ryhmänro]],Table_Villen_viihde.accdb6[],2,FALSE)</f>
        <v>Tarvikkeet</v>
      </c>
    </row>
    <row r="4248" spans="1:12" x14ac:dyDescent="0.35">
      <c r="A4248">
        <v>54746</v>
      </c>
      <c r="B4248" s="18">
        <v>42781</v>
      </c>
      <c r="C4248" t="s">
        <v>65</v>
      </c>
      <c r="D4248">
        <v>1</v>
      </c>
      <c r="E4248">
        <v>16</v>
      </c>
      <c r="F4248">
        <v>34</v>
      </c>
      <c r="G4248">
        <v>19.91</v>
      </c>
      <c r="H4248" t="str">
        <f>VLOOKUP(Table_Villen_viihde.accdb[[#This Row],[MyyjäID]],ville_myyjät!$A$2:$B$17,2,FALSE)</f>
        <v>Kaarina</v>
      </c>
      <c r="I4248" t="str">
        <f>VLOOKUP(Table_Villen_viihde.accdb[[#This Row],[myyjä]],ville_myyjät!$B$2:$C$17,2,FALSE)</f>
        <v>Nainen</v>
      </c>
      <c r="J4248" t="str">
        <f>VLOOKUP(Table_Villen_viihde.accdb[[#This Row],[Tuotenumero]],Table_Villen_viihde.accdb5[[Tuotenumero]:[Tuote]],2,FALSE)</f>
        <v>Liitinsarja</v>
      </c>
      <c r="K4248" s="3">
        <f>VLOOKUP(Table_Villen_viihde.accdb[[#This Row],[Tuotenumero]],Table_Villen_viihde.accdb5[[Tuotenumero]:[TuoteryhmäID]],3,FALSE)</f>
        <v>4</v>
      </c>
      <c r="L4248" s="3" t="str">
        <f>VLOOKUP(Table_Villen_viihde.accdb[[#This Row],[Ryhmänro]],Table_Villen_viihde.accdb6[],2,FALSE)</f>
        <v>Tarvikkeet</v>
      </c>
    </row>
    <row r="4249" spans="1:12" x14ac:dyDescent="0.35">
      <c r="A4249">
        <v>54747</v>
      </c>
      <c r="B4249" s="18">
        <v>42782</v>
      </c>
      <c r="C4249" t="s">
        <v>60</v>
      </c>
      <c r="D4249">
        <v>1</v>
      </c>
      <c r="E4249">
        <v>11</v>
      </c>
      <c r="F4249">
        <v>14</v>
      </c>
      <c r="G4249">
        <v>10.84</v>
      </c>
      <c r="H4249" t="str">
        <f>VLOOKUP(Table_Villen_viihde.accdb[[#This Row],[MyyjäID]],ville_myyjät!$A$2:$B$17,2,FALSE)</f>
        <v>Kuisma</v>
      </c>
      <c r="I4249" t="str">
        <f>VLOOKUP(Table_Villen_viihde.accdb[[#This Row],[myyjä]],ville_myyjät!$B$2:$C$17,2,FALSE)</f>
        <v>Mies</v>
      </c>
      <c r="J4249" t="str">
        <f>VLOOKUP(Table_Villen_viihde.accdb[[#This Row],[Tuotenumero]],Table_Villen_viihde.accdb5[[Tuotenumero]:[Tuote]],2,FALSE)</f>
        <v>Antennikaapeli</v>
      </c>
      <c r="K4249" s="3">
        <f>VLOOKUP(Table_Villen_viihde.accdb[[#This Row],[Tuotenumero]],Table_Villen_viihde.accdb5[[Tuotenumero]:[TuoteryhmäID]],3,FALSE)</f>
        <v>4</v>
      </c>
      <c r="L4249" s="3" t="str">
        <f>VLOOKUP(Table_Villen_viihde.accdb[[#This Row],[Ryhmänro]],Table_Villen_viihde.accdb6[],2,FALSE)</f>
        <v>Tarvikkeet</v>
      </c>
    </row>
    <row r="4250" spans="1:12" x14ac:dyDescent="0.35">
      <c r="A4250">
        <v>54748</v>
      </c>
      <c r="B4250" s="18">
        <v>42783</v>
      </c>
      <c r="C4250" t="s">
        <v>58</v>
      </c>
      <c r="D4250">
        <v>1</v>
      </c>
      <c r="E4250">
        <v>3</v>
      </c>
      <c r="F4250">
        <v>18</v>
      </c>
      <c r="G4250">
        <v>8.93</v>
      </c>
      <c r="H4250" t="str">
        <f>VLOOKUP(Table_Villen_viihde.accdb[[#This Row],[MyyjäID]],ville_myyjät!$A$2:$B$17,2,FALSE)</f>
        <v>Helena</v>
      </c>
      <c r="I4250" t="str">
        <f>VLOOKUP(Table_Villen_viihde.accdb[[#This Row],[myyjä]],ville_myyjät!$B$2:$C$17,2,FALSE)</f>
        <v>Nainen</v>
      </c>
      <c r="J4250" t="str">
        <f>VLOOKUP(Table_Villen_viihde.accdb[[#This Row],[Tuotenumero]],Table_Villen_viihde.accdb5[[Tuotenumero]:[Tuote]],2,FALSE)</f>
        <v>USB-kaapeli</v>
      </c>
      <c r="K4250" s="3">
        <f>VLOOKUP(Table_Villen_viihde.accdb[[#This Row],[Tuotenumero]],Table_Villen_viihde.accdb5[[Tuotenumero]:[TuoteryhmäID]],3,FALSE)</f>
        <v>4</v>
      </c>
      <c r="L4250" s="3" t="str">
        <f>VLOOKUP(Table_Villen_viihde.accdb[[#This Row],[Ryhmänro]],Table_Villen_viihde.accdb6[],2,FALSE)</f>
        <v>Tarvikkeet</v>
      </c>
    </row>
    <row r="4251" spans="1:12" x14ac:dyDescent="0.35">
      <c r="A4251">
        <v>54749</v>
      </c>
      <c r="B4251" s="18">
        <v>42783</v>
      </c>
      <c r="C4251" t="s">
        <v>60</v>
      </c>
      <c r="D4251">
        <v>1</v>
      </c>
      <c r="E4251">
        <v>2</v>
      </c>
      <c r="F4251">
        <v>14</v>
      </c>
      <c r="G4251">
        <v>10.28</v>
      </c>
      <c r="H4251" t="str">
        <f>VLOOKUP(Table_Villen_viihde.accdb[[#This Row],[MyyjäID]],ville_myyjät!$A$2:$B$17,2,FALSE)</f>
        <v>Maija</v>
      </c>
      <c r="I4251" t="str">
        <f>VLOOKUP(Table_Villen_viihde.accdb[[#This Row],[myyjä]],ville_myyjät!$B$2:$C$17,2,FALSE)</f>
        <v>Nainen</v>
      </c>
      <c r="J4251" t="str">
        <f>VLOOKUP(Table_Villen_viihde.accdb[[#This Row],[Tuotenumero]],Table_Villen_viihde.accdb5[[Tuotenumero]:[Tuote]],2,FALSE)</f>
        <v>Antennikaapeli</v>
      </c>
      <c r="K4251" s="3">
        <f>VLOOKUP(Table_Villen_viihde.accdb[[#This Row],[Tuotenumero]],Table_Villen_viihde.accdb5[[Tuotenumero]:[TuoteryhmäID]],3,FALSE)</f>
        <v>4</v>
      </c>
      <c r="L4251" s="3" t="str">
        <f>VLOOKUP(Table_Villen_viihde.accdb[[#This Row],[Ryhmänro]],Table_Villen_viihde.accdb6[],2,FALSE)</f>
        <v>Tarvikkeet</v>
      </c>
    </row>
    <row r="4252" spans="1:12" x14ac:dyDescent="0.35">
      <c r="A4252">
        <v>54750</v>
      </c>
      <c r="B4252" s="18">
        <v>42783</v>
      </c>
      <c r="C4252" t="s">
        <v>60</v>
      </c>
      <c r="D4252">
        <v>1</v>
      </c>
      <c r="E4252">
        <v>6</v>
      </c>
      <c r="F4252">
        <v>15</v>
      </c>
      <c r="G4252">
        <v>11.11</v>
      </c>
      <c r="H4252" t="str">
        <f>VLOOKUP(Table_Villen_viihde.accdb[[#This Row],[MyyjäID]],ville_myyjät!$A$2:$B$17,2,FALSE)</f>
        <v>Mikko</v>
      </c>
      <c r="I4252" t="str">
        <f>VLOOKUP(Table_Villen_viihde.accdb[[#This Row],[myyjä]],ville_myyjät!$B$2:$C$17,2,FALSE)</f>
        <v>Mies</v>
      </c>
      <c r="J4252" t="str">
        <f>VLOOKUP(Table_Villen_viihde.accdb[[#This Row],[Tuotenumero]],Table_Villen_viihde.accdb5[[Tuotenumero]:[Tuote]],2,FALSE)</f>
        <v>Antennikaapeli</v>
      </c>
      <c r="K4252" s="3">
        <f>VLOOKUP(Table_Villen_viihde.accdb[[#This Row],[Tuotenumero]],Table_Villen_viihde.accdb5[[Tuotenumero]:[TuoteryhmäID]],3,FALSE)</f>
        <v>4</v>
      </c>
      <c r="L4252" s="3" t="str">
        <f>VLOOKUP(Table_Villen_viihde.accdb[[#This Row],[Ryhmänro]],Table_Villen_viihde.accdb6[],2,FALSE)</f>
        <v>Tarvikkeet</v>
      </c>
    </row>
    <row r="4253" spans="1:12" x14ac:dyDescent="0.35">
      <c r="A4253">
        <v>54751</v>
      </c>
      <c r="B4253" s="18">
        <v>42784</v>
      </c>
      <c r="C4253" t="s">
        <v>60</v>
      </c>
      <c r="D4253">
        <v>1</v>
      </c>
      <c r="E4253">
        <v>6</v>
      </c>
      <c r="F4253">
        <v>15</v>
      </c>
      <c r="G4253">
        <v>10.56</v>
      </c>
      <c r="H4253" t="str">
        <f>VLOOKUP(Table_Villen_viihde.accdb[[#This Row],[MyyjäID]],ville_myyjät!$A$2:$B$17,2,FALSE)</f>
        <v>Mikko</v>
      </c>
      <c r="I4253" t="str">
        <f>VLOOKUP(Table_Villen_viihde.accdb[[#This Row],[myyjä]],ville_myyjät!$B$2:$C$17,2,FALSE)</f>
        <v>Mies</v>
      </c>
      <c r="J4253" t="str">
        <f>VLOOKUP(Table_Villen_viihde.accdb[[#This Row],[Tuotenumero]],Table_Villen_viihde.accdb5[[Tuotenumero]:[Tuote]],2,FALSE)</f>
        <v>Antennikaapeli</v>
      </c>
      <c r="K4253" s="3">
        <f>VLOOKUP(Table_Villen_viihde.accdb[[#This Row],[Tuotenumero]],Table_Villen_viihde.accdb5[[Tuotenumero]:[TuoteryhmäID]],3,FALSE)</f>
        <v>4</v>
      </c>
      <c r="L4253" s="3" t="str">
        <f>VLOOKUP(Table_Villen_viihde.accdb[[#This Row],[Ryhmänro]],Table_Villen_viihde.accdb6[],2,FALSE)</f>
        <v>Tarvikkeet</v>
      </c>
    </row>
    <row r="4254" spans="1:12" x14ac:dyDescent="0.35">
      <c r="A4254">
        <v>54752</v>
      </c>
      <c r="B4254" s="18">
        <v>42784</v>
      </c>
      <c r="C4254" t="s">
        <v>60</v>
      </c>
      <c r="D4254">
        <v>1</v>
      </c>
      <c r="E4254">
        <v>16</v>
      </c>
      <c r="F4254">
        <v>14</v>
      </c>
      <c r="G4254">
        <v>10.91</v>
      </c>
      <c r="H4254" t="str">
        <f>VLOOKUP(Table_Villen_viihde.accdb[[#This Row],[MyyjäID]],ville_myyjät!$A$2:$B$17,2,FALSE)</f>
        <v>Kaarina</v>
      </c>
      <c r="I4254" t="str">
        <f>VLOOKUP(Table_Villen_viihde.accdb[[#This Row],[myyjä]],ville_myyjät!$B$2:$C$17,2,FALSE)</f>
        <v>Nainen</v>
      </c>
      <c r="J4254" t="str">
        <f>VLOOKUP(Table_Villen_viihde.accdb[[#This Row],[Tuotenumero]],Table_Villen_viihde.accdb5[[Tuotenumero]:[Tuote]],2,FALSE)</f>
        <v>Antennikaapeli</v>
      </c>
      <c r="K4254" s="3">
        <f>VLOOKUP(Table_Villen_viihde.accdb[[#This Row],[Tuotenumero]],Table_Villen_viihde.accdb5[[Tuotenumero]:[TuoteryhmäID]],3,FALSE)</f>
        <v>4</v>
      </c>
      <c r="L4254" s="3" t="str">
        <f>VLOOKUP(Table_Villen_viihde.accdb[[#This Row],[Ryhmänro]],Table_Villen_viihde.accdb6[],2,FALSE)</f>
        <v>Tarvikkeet</v>
      </c>
    </row>
    <row r="4255" spans="1:12" x14ac:dyDescent="0.35">
      <c r="A4255">
        <v>54753</v>
      </c>
      <c r="B4255" s="18">
        <v>42784</v>
      </c>
      <c r="C4255" t="s">
        <v>60</v>
      </c>
      <c r="D4255">
        <v>1</v>
      </c>
      <c r="E4255">
        <v>5</v>
      </c>
      <c r="F4255">
        <v>15</v>
      </c>
      <c r="G4255">
        <v>11.25</v>
      </c>
      <c r="H4255" t="str">
        <f>VLOOKUP(Table_Villen_viihde.accdb[[#This Row],[MyyjäID]],ville_myyjät!$A$2:$B$17,2,FALSE)</f>
        <v>Petri</v>
      </c>
      <c r="I4255" t="str">
        <f>VLOOKUP(Table_Villen_viihde.accdb[[#This Row],[myyjä]],ville_myyjät!$B$2:$C$17,2,FALSE)</f>
        <v>Mies</v>
      </c>
      <c r="J4255" t="str">
        <f>VLOOKUP(Table_Villen_viihde.accdb[[#This Row],[Tuotenumero]],Table_Villen_viihde.accdb5[[Tuotenumero]:[Tuote]],2,FALSE)</f>
        <v>Antennikaapeli</v>
      </c>
      <c r="K4255" s="3">
        <f>VLOOKUP(Table_Villen_viihde.accdb[[#This Row],[Tuotenumero]],Table_Villen_viihde.accdb5[[Tuotenumero]:[TuoteryhmäID]],3,FALSE)</f>
        <v>4</v>
      </c>
      <c r="L4255" s="3" t="str">
        <f>VLOOKUP(Table_Villen_viihde.accdb[[#This Row],[Ryhmänro]],Table_Villen_viihde.accdb6[],2,FALSE)</f>
        <v>Tarvikkeet</v>
      </c>
    </row>
    <row r="4256" spans="1:12" x14ac:dyDescent="0.35">
      <c r="A4256">
        <v>54754</v>
      </c>
      <c r="B4256" s="18">
        <v>42785</v>
      </c>
      <c r="C4256" t="s">
        <v>60</v>
      </c>
      <c r="D4256">
        <v>1</v>
      </c>
      <c r="E4256">
        <v>5</v>
      </c>
      <c r="F4256">
        <v>14</v>
      </c>
      <c r="G4256">
        <v>10.68</v>
      </c>
      <c r="H4256" t="str">
        <f>VLOOKUP(Table_Villen_viihde.accdb[[#This Row],[MyyjäID]],ville_myyjät!$A$2:$B$17,2,FALSE)</f>
        <v>Petri</v>
      </c>
      <c r="I4256" t="str">
        <f>VLOOKUP(Table_Villen_viihde.accdb[[#This Row],[myyjä]],ville_myyjät!$B$2:$C$17,2,FALSE)</f>
        <v>Mies</v>
      </c>
      <c r="J4256" t="str">
        <f>VLOOKUP(Table_Villen_viihde.accdb[[#This Row],[Tuotenumero]],Table_Villen_viihde.accdb5[[Tuotenumero]:[Tuote]],2,FALSE)</f>
        <v>Antennikaapeli</v>
      </c>
      <c r="K4256" s="3">
        <f>VLOOKUP(Table_Villen_viihde.accdb[[#This Row],[Tuotenumero]],Table_Villen_viihde.accdb5[[Tuotenumero]:[TuoteryhmäID]],3,FALSE)</f>
        <v>4</v>
      </c>
      <c r="L4256" s="3" t="str">
        <f>VLOOKUP(Table_Villen_viihde.accdb[[#This Row],[Ryhmänro]],Table_Villen_viihde.accdb6[],2,FALSE)</f>
        <v>Tarvikkeet</v>
      </c>
    </row>
    <row r="4257" spans="1:12" x14ac:dyDescent="0.35">
      <c r="A4257">
        <v>54755</v>
      </c>
      <c r="B4257" s="18">
        <v>42785</v>
      </c>
      <c r="C4257" t="s">
        <v>60</v>
      </c>
      <c r="D4257">
        <v>1</v>
      </c>
      <c r="E4257">
        <v>2</v>
      </c>
      <c r="F4257">
        <v>15</v>
      </c>
      <c r="G4257">
        <v>11.12</v>
      </c>
      <c r="H4257" t="str">
        <f>VLOOKUP(Table_Villen_viihde.accdb[[#This Row],[MyyjäID]],ville_myyjät!$A$2:$B$17,2,FALSE)</f>
        <v>Maija</v>
      </c>
      <c r="I4257" t="str">
        <f>VLOOKUP(Table_Villen_viihde.accdb[[#This Row],[myyjä]],ville_myyjät!$B$2:$C$17,2,FALSE)</f>
        <v>Nainen</v>
      </c>
      <c r="J4257" t="str">
        <f>VLOOKUP(Table_Villen_viihde.accdb[[#This Row],[Tuotenumero]],Table_Villen_viihde.accdb5[[Tuotenumero]:[Tuote]],2,FALSE)</f>
        <v>Antennikaapeli</v>
      </c>
      <c r="K4257" s="3">
        <f>VLOOKUP(Table_Villen_viihde.accdb[[#This Row],[Tuotenumero]],Table_Villen_viihde.accdb5[[Tuotenumero]:[TuoteryhmäID]],3,FALSE)</f>
        <v>4</v>
      </c>
      <c r="L4257" s="3" t="str">
        <f>VLOOKUP(Table_Villen_viihde.accdb[[#This Row],[Ryhmänro]],Table_Villen_viihde.accdb6[],2,FALSE)</f>
        <v>Tarvikkeet</v>
      </c>
    </row>
    <row r="4258" spans="1:12" x14ac:dyDescent="0.35">
      <c r="A4258">
        <v>54756</v>
      </c>
      <c r="B4258" s="18">
        <v>42785</v>
      </c>
      <c r="C4258" t="s">
        <v>60</v>
      </c>
      <c r="D4258">
        <v>1</v>
      </c>
      <c r="E4258">
        <v>15</v>
      </c>
      <c r="F4258">
        <v>15</v>
      </c>
      <c r="G4258">
        <v>11.07</v>
      </c>
      <c r="H4258" t="str">
        <f>VLOOKUP(Table_Villen_viihde.accdb[[#This Row],[MyyjäID]],ville_myyjät!$A$2:$B$17,2,FALSE)</f>
        <v>Elisabeth</v>
      </c>
      <c r="I4258" t="str">
        <f>VLOOKUP(Table_Villen_viihde.accdb[[#This Row],[myyjä]],ville_myyjät!$B$2:$C$17,2,FALSE)</f>
        <v>Nainen</v>
      </c>
      <c r="J4258" t="str">
        <f>VLOOKUP(Table_Villen_viihde.accdb[[#This Row],[Tuotenumero]],Table_Villen_viihde.accdb5[[Tuotenumero]:[Tuote]],2,FALSE)</f>
        <v>Antennikaapeli</v>
      </c>
      <c r="K4258" s="3">
        <f>VLOOKUP(Table_Villen_viihde.accdb[[#This Row],[Tuotenumero]],Table_Villen_viihde.accdb5[[Tuotenumero]:[TuoteryhmäID]],3,FALSE)</f>
        <v>4</v>
      </c>
      <c r="L4258" s="3" t="str">
        <f>VLOOKUP(Table_Villen_viihde.accdb[[#This Row],[Ryhmänro]],Table_Villen_viihde.accdb6[],2,FALSE)</f>
        <v>Tarvikkeet</v>
      </c>
    </row>
    <row r="4259" spans="1:12" x14ac:dyDescent="0.35">
      <c r="A4259">
        <v>54757</v>
      </c>
      <c r="B4259" s="18">
        <v>42786</v>
      </c>
      <c r="C4259" t="s">
        <v>60</v>
      </c>
      <c r="D4259">
        <v>1</v>
      </c>
      <c r="E4259">
        <v>6</v>
      </c>
      <c r="F4259">
        <v>14</v>
      </c>
      <c r="G4259">
        <v>11.21</v>
      </c>
      <c r="H4259" t="str">
        <f>VLOOKUP(Table_Villen_viihde.accdb[[#This Row],[MyyjäID]],ville_myyjät!$A$2:$B$17,2,FALSE)</f>
        <v>Mikko</v>
      </c>
      <c r="I4259" t="str">
        <f>VLOOKUP(Table_Villen_viihde.accdb[[#This Row],[myyjä]],ville_myyjät!$B$2:$C$17,2,FALSE)</f>
        <v>Mies</v>
      </c>
      <c r="J4259" t="str">
        <f>VLOOKUP(Table_Villen_viihde.accdb[[#This Row],[Tuotenumero]],Table_Villen_viihde.accdb5[[Tuotenumero]:[Tuote]],2,FALSE)</f>
        <v>Antennikaapeli</v>
      </c>
      <c r="K4259" s="3">
        <f>VLOOKUP(Table_Villen_viihde.accdb[[#This Row],[Tuotenumero]],Table_Villen_viihde.accdb5[[Tuotenumero]:[TuoteryhmäID]],3,FALSE)</f>
        <v>4</v>
      </c>
      <c r="L4259" s="3" t="str">
        <f>VLOOKUP(Table_Villen_viihde.accdb[[#This Row],[Ryhmänro]],Table_Villen_viihde.accdb6[],2,FALSE)</f>
        <v>Tarvikkeet</v>
      </c>
    </row>
    <row r="4260" spans="1:12" x14ac:dyDescent="0.35">
      <c r="A4260">
        <v>54758</v>
      </c>
      <c r="B4260" s="18">
        <v>42786</v>
      </c>
      <c r="C4260" t="s">
        <v>60</v>
      </c>
      <c r="D4260">
        <v>1</v>
      </c>
      <c r="E4260">
        <v>6</v>
      </c>
      <c r="F4260">
        <v>15</v>
      </c>
      <c r="G4260">
        <v>10.92</v>
      </c>
      <c r="H4260" t="str">
        <f>VLOOKUP(Table_Villen_viihde.accdb[[#This Row],[MyyjäID]],ville_myyjät!$A$2:$B$17,2,FALSE)</f>
        <v>Mikko</v>
      </c>
      <c r="I4260" t="str">
        <f>VLOOKUP(Table_Villen_viihde.accdb[[#This Row],[myyjä]],ville_myyjät!$B$2:$C$17,2,FALSE)</f>
        <v>Mies</v>
      </c>
      <c r="J4260" t="str">
        <f>VLOOKUP(Table_Villen_viihde.accdb[[#This Row],[Tuotenumero]],Table_Villen_viihde.accdb5[[Tuotenumero]:[Tuote]],2,FALSE)</f>
        <v>Antennikaapeli</v>
      </c>
      <c r="K4260" s="3">
        <f>VLOOKUP(Table_Villen_viihde.accdb[[#This Row],[Tuotenumero]],Table_Villen_viihde.accdb5[[Tuotenumero]:[TuoteryhmäID]],3,FALSE)</f>
        <v>4</v>
      </c>
      <c r="L4260" s="3" t="str">
        <f>VLOOKUP(Table_Villen_viihde.accdb[[#This Row],[Ryhmänro]],Table_Villen_viihde.accdb6[],2,FALSE)</f>
        <v>Tarvikkeet</v>
      </c>
    </row>
    <row r="4261" spans="1:12" x14ac:dyDescent="0.35">
      <c r="A4261">
        <v>54759</v>
      </c>
      <c r="B4261" s="18">
        <v>42786</v>
      </c>
      <c r="C4261" t="s">
        <v>60</v>
      </c>
      <c r="D4261">
        <v>1</v>
      </c>
      <c r="E4261">
        <v>5</v>
      </c>
      <c r="F4261">
        <v>15</v>
      </c>
      <c r="G4261">
        <v>10.18</v>
      </c>
      <c r="H4261" t="str">
        <f>VLOOKUP(Table_Villen_viihde.accdb[[#This Row],[MyyjäID]],ville_myyjät!$A$2:$B$17,2,FALSE)</f>
        <v>Petri</v>
      </c>
      <c r="I4261" t="str">
        <f>VLOOKUP(Table_Villen_viihde.accdb[[#This Row],[myyjä]],ville_myyjät!$B$2:$C$17,2,FALSE)</f>
        <v>Mies</v>
      </c>
      <c r="J4261" t="str">
        <f>VLOOKUP(Table_Villen_viihde.accdb[[#This Row],[Tuotenumero]],Table_Villen_viihde.accdb5[[Tuotenumero]:[Tuote]],2,FALSE)</f>
        <v>Antennikaapeli</v>
      </c>
      <c r="K4261" s="3">
        <f>VLOOKUP(Table_Villen_viihde.accdb[[#This Row],[Tuotenumero]],Table_Villen_viihde.accdb5[[Tuotenumero]:[TuoteryhmäID]],3,FALSE)</f>
        <v>4</v>
      </c>
      <c r="L4261" s="3" t="str">
        <f>VLOOKUP(Table_Villen_viihde.accdb[[#This Row],[Ryhmänro]],Table_Villen_viihde.accdb6[],2,FALSE)</f>
        <v>Tarvikkeet</v>
      </c>
    </row>
    <row r="4262" spans="1:12" x14ac:dyDescent="0.35">
      <c r="A4262">
        <v>54760</v>
      </c>
      <c r="B4262" s="18">
        <v>42786</v>
      </c>
      <c r="C4262" t="s">
        <v>61</v>
      </c>
      <c r="D4262">
        <v>1</v>
      </c>
      <c r="E4262">
        <v>6</v>
      </c>
      <c r="F4262">
        <v>347</v>
      </c>
      <c r="G4262">
        <v>225.82</v>
      </c>
      <c r="H4262" t="str">
        <f>VLOOKUP(Table_Villen_viihde.accdb[[#This Row],[MyyjäID]],ville_myyjät!$A$2:$B$17,2,FALSE)</f>
        <v>Mikko</v>
      </c>
      <c r="I4262" t="str">
        <f>VLOOKUP(Table_Villen_viihde.accdb[[#This Row],[myyjä]],ville_myyjät!$B$2:$C$17,2,FALSE)</f>
        <v>Mies</v>
      </c>
      <c r="J4262" t="str">
        <f>VLOOKUP(Table_Villen_viihde.accdb[[#This Row],[Tuotenumero]],Table_Villen_viihde.accdb5[[Tuotenumero]:[Tuote]],2,FALSE)</f>
        <v>TV32</v>
      </c>
      <c r="K4262" s="3">
        <f>VLOOKUP(Table_Villen_viihde.accdb[[#This Row],[Tuotenumero]],Table_Villen_viihde.accdb5[[Tuotenumero]:[TuoteryhmäID]],3,FALSE)</f>
        <v>3</v>
      </c>
      <c r="L4262" s="3" t="str">
        <f>VLOOKUP(Table_Villen_viihde.accdb[[#This Row],[Ryhmänro]],Table_Villen_viihde.accdb6[],2,FALSE)</f>
        <v>TV</v>
      </c>
    </row>
    <row r="4263" spans="1:12" x14ac:dyDescent="0.35">
      <c r="A4263">
        <v>54761</v>
      </c>
      <c r="B4263" s="18">
        <v>42786</v>
      </c>
      <c r="C4263" t="s">
        <v>59</v>
      </c>
      <c r="D4263">
        <v>1</v>
      </c>
      <c r="E4263">
        <v>9</v>
      </c>
      <c r="F4263">
        <v>254</v>
      </c>
      <c r="G4263">
        <v>135.16</v>
      </c>
      <c r="H4263" t="str">
        <f>VLOOKUP(Table_Villen_viihde.accdb[[#This Row],[MyyjäID]],ville_myyjät!$A$2:$B$17,2,FALSE)</f>
        <v>Juuso</v>
      </c>
      <c r="I4263" t="str">
        <f>VLOOKUP(Table_Villen_viihde.accdb[[#This Row],[myyjä]],ville_myyjät!$B$2:$C$17,2,FALSE)</f>
        <v>Mies</v>
      </c>
      <c r="J4263" t="str">
        <f>VLOOKUP(Table_Villen_viihde.accdb[[#This Row],[Tuotenumero]],Table_Villen_viihde.accdb5[[Tuotenumero]:[Tuote]],2,FALSE)</f>
        <v>Levysoitin</v>
      </c>
      <c r="K4263" s="3">
        <f>VLOOKUP(Table_Villen_viihde.accdb[[#This Row],[Tuotenumero]],Table_Villen_viihde.accdb5[[Tuotenumero]:[TuoteryhmäID]],3,FALSE)</f>
        <v>1</v>
      </c>
      <c r="L4263" s="3" t="str">
        <f>VLOOKUP(Table_Villen_viihde.accdb[[#This Row],[Ryhmänro]],Table_Villen_viihde.accdb6[],2,FALSE)</f>
        <v>Äänentoisto</v>
      </c>
    </row>
    <row r="4264" spans="1:12" x14ac:dyDescent="0.35">
      <c r="A4264">
        <v>54762</v>
      </c>
      <c r="B4264" s="18">
        <v>42786</v>
      </c>
      <c r="C4264" t="s">
        <v>58</v>
      </c>
      <c r="D4264">
        <v>1</v>
      </c>
      <c r="E4264">
        <v>2</v>
      </c>
      <c r="F4264">
        <v>17</v>
      </c>
      <c r="G4264">
        <v>9.06</v>
      </c>
      <c r="H4264" t="str">
        <f>VLOOKUP(Table_Villen_viihde.accdb[[#This Row],[MyyjäID]],ville_myyjät!$A$2:$B$17,2,FALSE)</f>
        <v>Maija</v>
      </c>
      <c r="I4264" t="str">
        <f>VLOOKUP(Table_Villen_viihde.accdb[[#This Row],[myyjä]],ville_myyjät!$B$2:$C$17,2,FALSE)</f>
        <v>Nainen</v>
      </c>
      <c r="J4264" t="str">
        <f>VLOOKUP(Table_Villen_viihde.accdb[[#This Row],[Tuotenumero]],Table_Villen_viihde.accdb5[[Tuotenumero]:[Tuote]],2,FALSE)</f>
        <v>USB-kaapeli</v>
      </c>
      <c r="K4264" s="3">
        <f>VLOOKUP(Table_Villen_viihde.accdb[[#This Row],[Tuotenumero]],Table_Villen_viihde.accdb5[[Tuotenumero]:[TuoteryhmäID]],3,FALSE)</f>
        <v>4</v>
      </c>
      <c r="L4264" s="3" t="str">
        <f>VLOOKUP(Table_Villen_viihde.accdb[[#This Row],[Ryhmänro]],Table_Villen_viihde.accdb6[],2,FALSE)</f>
        <v>Tarvikkeet</v>
      </c>
    </row>
    <row r="4265" spans="1:12" x14ac:dyDescent="0.35">
      <c r="A4265">
        <v>54763</v>
      </c>
      <c r="B4265" s="18">
        <v>42787</v>
      </c>
      <c r="C4265" t="s">
        <v>60</v>
      </c>
      <c r="D4265">
        <v>1</v>
      </c>
      <c r="E4265">
        <v>15</v>
      </c>
      <c r="F4265">
        <v>15</v>
      </c>
      <c r="G4265">
        <v>10.24</v>
      </c>
      <c r="H4265" t="str">
        <f>VLOOKUP(Table_Villen_viihde.accdb[[#This Row],[MyyjäID]],ville_myyjät!$A$2:$B$17,2,FALSE)</f>
        <v>Elisabeth</v>
      </c>
      <c r="I4265" t="str">
        <f>VLOOKUP(Table_Villen_viihde.accdb[[#This Row],[myyjä]],ville_myyjät!$B$2:$C$17,2,FALSE)</f>
        <v>Nainen</v>
      </c>
      <c r="J4265" t="str">
        <f>VLOOKUP(Table_Villen_viihde.accdb[[#This Row],[Tuotenumero]],Table_Villen_viihde.accdb5[[Tuotenumero]:[Tuote]],2,FALSE)</f>
        <v>Antennikaapeli</v>
      </c>
      <c r="K4265" s="3">
        <f>VLOOKUP(Table_Villen_viihde.accdb[[#This Row],[Tuotenumero]],Table_Villen_viihde.accdb5[[Tuotenumero]:[TuoteryhmäID]],3,FALSE)</f>
        <v>4</v>
      </c>
      <c r="L4265" s="3" t="str">
        <f>VLOOKUP(Table_Villen_viihde.accdb[[#This Row],[Ryhmänro]],Table_Villen_viihde.accdb6[],2,FALSE)</f>
        <v>Tarvikkeet</v>
      </c>
    </row>
    <row r="4266" spans="1:12" x14ac:dyDescent="0.35">
      <c r="A4266">
        <v>54764</v>
      </c>
      <c r="B4266" s="18">
        <v>42787</v>
      </c>
      <c r="C4266" t="s">
        <v>60</v>
      </c>
      <c r="D4266">
        <v>1</v>
      </c>
      <c r="E4266">
        <v>5</v>
      </c>
      <c r="F4266">
        <v>14</v>
      </c>
      <c r="G4266">
        <v>10.97</v>
      </c>
      <c r="H4266" t="str">
        <f>VLOOKUP(Table_Villen_viihde.accdb[[#This Row],[MyyjäID]],ville_myyjät!$A$2:$B$17,2,FALSE)</f>
        <v>Petri</v>
      </c>
      <c r="I4266" t="str">
        <f>VLOOKUP(Table_Villen_viihde.accdb[[#This Row],[myyjä]],ville_myyjät!$B$2:$C$17,2,FALSE)</f>
        <v>Mies</v>
      </c>
      <c r="J4266" t="str">
        <f>VLOOKUP(Table_Villen_viihde.accdb[[#This Row],[Tuotenumero]],Table_Villen_viihde.accdb5[[Tuotenumero]:[Tuote]],2,FALSE)</f>
        <v>Antennikaapeli</v>
      </c>
      <c r="K4266" s="3">
        <f>VLOOKUP(Table_Villen_viihde.accdb[[#This Row],[Tuotenumero]],Table_Villen_viihde.accdb5[[Tuotenumero]:[TuoteryhmäID]],3,FALSE)</f>
        <v>4</v>
      </c>
      <c r="L4266" s="3" t="str">
        <f>VLOOKUP(Table_Villen_viihde.accdb[[#This Row],[Ryhmänro]],Table_Villen_viihde.accdb6[],2,FALSE)</f>
        <v>Tarvikkeet</v>
      </c>
    </row>
    <row r="4267" spans="1:12" x14ac:dyDescent="0.35">
      <c r="A4267">
        <v>54765</v>
      </c>
      <c r="B4267" s="18">
        <v>42788</v>
      </c>
      <c r="C4267" t="s">
        <v>59</v>
      </c>
      <c r="D4267">
        <v>1</v>
      </c>
      <c r="E4267">
        <v>3</v>
      </c>
      <c r="F4267">
        <v>244</v>
      </c>
      <c r="G4267">
        <v>126.19</v>
      </c>
      <c r="H4267" t="str">
        <f>VLOOKUP(Table_Villen_viihde.accdb[[#This Row],[MyyjäID]],ville_myyjät!$A$2:$B$17,2,FALSE)</f>
        <v>Helena</v>
      </c>
      <c r="I4267" t="str">
        <f>VLOOKUP(Table_Villen_viihde.accdb[[#This Row],[myyjä]],ville_myyjät!$B$2:$C$17,2,FALSE)</f>
        <v>Nainen</v>
      </c>
      <c r="J4267" t="str">
        <f>VLOOKUP(Table_Villen_viihde.accdb[[#This Row],[Tuotenumero]],Table_Villen_viihde.accdb5[[Tuotenumero]:[Tuote]],2,FALSE)</f>
        <v>Levysoitin</v>
      </c>
      <c r="K4267" s="3">
        <f>VLOOKUP(Table_Villen_viihde.accdb[[#This Row],[Tuotenumero]],Table_Villen_viihde.accdb5[[Tuotenumero]:[TuoteryhmäID]],3,FALSE)</f>
        <v>1</v>
      </c>
      <c r="L4267" s="3" t="str">
        <f>VLOOKUP(Table_Villen_viihde.accdb[[#This Row],[Ryhmänro]],Table_Villen_viihde.accdb6[],2,FALSE)</f>
        <v>Äänentoisto</v>
      </c>
    </row>
    <row r="4268" spans="1:12" x14ac:dyDescent="0.35">
      <c r="A4268">
        <v>54766</v>
      </c>
      <c r="B4268" s="18">
        <v>42788</v>
      </c>
      <c r="C4268" t="s">
        <v>60</v>
      </c>
      <c r="D4268">
        <v>1</v>
      </c>
      <c r="E4268">
        <v>2</v>
      </c>
      <c r="F4268">
        <v>15</v>
      </c>
      <c r="G4268">
        <v>10.55</v>
      </c>
      <c r="H4268" t="str">
        <f>VLOOKUP(Table_Villen_viihde.accdb[[#This Row],[MyyjäID]],ville_myyjät!$A$2:$B$17,2,FALSE)</f>
        <v>Maija</v>
      </c>
      <c r="I4268" t="str">
        <f>VLOOKUP(Table_Villen_viihde.accdb[[#This Row],[myyjä]],ville_myyjät!$B$2:$C$17,2,FALSE)</f>
        <v>Nainen</v>
      </c>
      <c r="J4268" t="str">
        <f>VLOOKUP(Table_Villen_viihde.accdb[[#This Row],[Tuotenumero]],Table_Villen_viihde.accdb5[[Tuotenumero]:[Tuote]],2,FALSE)</f>
        <v>Antennikaapeli</v>
      </c>
      <c r="K4268" s="3">
        <f>VLOOKUP(Table_Villen_viihde.accdb[[#This Row],[Tuotenumero]],Table_Villen_viihde.accdb5[[Tuotenumero]:[TuoteryhmäID]],3,FALSE)</f>
        <v>4</v>
      </c>
      <c r="L4268" s="3" t="str">
        <f>VLOOKUP(Table_Villen_viihde.accdb[[#This Row],[Ryhmänro]],Table_Villen_viihde.accdb6[],2,FALSE)</f>
        <v>Tarvikkeet</v>
      </c>
    </row>
    <row r="4269" spans="1:12" x14ac:dyDescent="0.35">
      <c r="A4269">
        <v>54767</v>
      </c>
      <c r="B4269" s="18">
        <v>42788</v>
      </c>
      <c r="C4269" t="s">
        <v>60</v>
      </c>
      <c r="D4269">
        <v>1</v>
      </c>
      <c r="E4269">
        <v>2</v>
      </c>
      <c r="F4269">
        <v>14</v>
      </c>
      <c r="G4269">
        <v>11.15</v>
      </c>
      <c r="H4269" t="str">
        <f>VLOOKUP(Table_Villen_viihde.accdb[[#This Row],[MyyjäID]],ville_myyjät!$A$2:$B$17,2,FALSE)</f>
        <v>Maija</v>
      </c>
      <c r="I4269" t="str">
        <f>VLOOKUP(Table_Villen_viihde.accdb[[#This Row],[myyjä]],ville_myyjät!$B$2:$C$17,2,FALSE)</f>
        <v>Nainen</v>
      </c>
      <c r="J4269" t="str">
        <f>VLOOKUP(Table_Villen_viihde.accdb[[#This Row],[Tuotenumero]],Table_Villen_viihde.accdb5[[Tuotenumero]:[Tuote]],2,FALSE)</f>
        <v>Antennikaapeli</v>
      </c>
      <c r="K4269" s="3">
        <f>VLOOKUP(Table_Villen_viihde.accdb[[#This Row],[Tuotenumero]],Table_Villen_viihde.accdb5[[Tuotenumero]:[TuoteryhmäID]],3,FALSE)</f>
        <v>4</v>
      </c>
      <c r="L4269" s="3" t="str">
        <f>VLOOKUP(Table_Villen_viihde.accdb[[#This Row],[Ryhmänro]],Table_Villen_viihde.accdb6[],2,FALSE)</f>
        <v>Tarvikkeet</v>
      </c>
    </row>
    <row r="4270" spans="1:12" x14ac:dyDescent="0.35">
      <c r="A4270">
        <v>54768</v>
      </c>
      <c r="B4270" s="18">
        <v>42789</v>
      </c>
      <c r="C4270" t="s">
        <v>60</v>
      </c>
      <c r="D4270">
        <v>1</v>
      </c>
      <c r="E4270">
        <v>13</v>
      </c>
      <c r="F4270">
        <v>15</v>
      </c>
      <c r="G4270">
        <v>10.220000000000001</v>
      </c>
      <c r="H4270" t="str">
        <f>VLOOKUP(Table_Villen_viihde.accdb[[#This Row],[MyyjäID]],ville_myyjät!$A$2:$B$17,2,FALSE)</f>
        <v>Kaarlo</v>
      </c>
      <c r="I4270" t="str">
        <f>VLOOKUP(Table_Villen_viihde.accdb[[#This Row],[myyjä]],ville_myyjät!$B$2:$C$17,2,FALSE)</f>
        <v>Mies</v>
      </c>
      <c r="J4270" t="str">
        <f>VLOOKUP(Table_Villen_viihde.accdb[[#This Row],[Tuotenumero]],Table_Villen_viihde.accdb5[[Tuotenumero]:[Tuote]],2,FALSE)</f>
        <v>Antennikaapeli</v>
      </c>
      <c r="K4270" s="3">
        <f>VLOOKUP(Table_Villen_viihde.accdb[[#This Row],[Tuotenumero]],Table_Villen_viihde.accdb5[[Tuotenumero]:[TuoteryhmäID]],3,FALSE)</f>
        <v>4</v>
      </c>
      <c r="L4270" s="3" t="str">
        <f>VLOOKUP(Table_Villen_viihde.accdb[[#This Row],[Ryhmänro]],Table_Villen_viihde.accdb6[],2,FALSE)</f>
        <v>Tarvikkeet</v>
      </c>
    </row>
    <row r="4271" spans="1:12" x14ac:dyDescent="0.35">
      <c r="A4271">
        <v>54769</v>
      </c>
      <c r="B4271" s="18">
        <v>42790</v>
      </c>
      <c r="C4271" t="s">
        <v>59</v>
      </c>
      <c r="D4271">
        <v>1</v>
      </c>
      <c r="E4271">
        <v>5</v>
      </c>
      <c r="F4271">
        <v>257</v>
      </c>
      <c r="G4271">
        <v>139.77000000000001</v>
      </c>
      <c r="H4271" t="str">
        <f>VLOOKUP(Table_Villen_viihde.accdb[[#This Row],[MyyjäID]],ville_myyjät!$A$2:$B$17,2,FALSE)</f>
        <v>Petri</v>
      </c>
      <c r="I4271" t="str">
        <f>VLOOKUP(Table_Villen_viihde.accdb[[#This Row],[myyjä]],ville_myyjät!$B$2:$C$17,2,FALSE)</f>
        <v>Mies</v>
      </c>
      <c r="J4271" t="str">
        <f>VLOOKUP(Table_Villen_viihde.accdb[[#This Row],[Tuotenumero]],Table_Villen_viihde.accdb5[[Tuotenumero]:[Tuote]],2,FALSE)</f>
        <v>Levysoitin</v>
      </c>
      <c r="K4271" s="3">
        <f>VLOOKUP(Table_Villen_viihde.accdb[[#This Row],[Tuotenumero]],Table_Villen_viihde.accdb5[[Tuotenumero]:[TuoteryhmäID]],3,FALSE)</f>
        <v>1</v>
      </c>
      <c r="L4271" s="3" t="str">
        <f>VLOOKUP(Table_Villen_viihde.accdb[[#This Row],[Ryhmänro]],Table_Villen_viihde.accdb6[],2,FALSE)</f>
        <v>Äänentoisto</v>
      </c>
    </row>
    <row r="4272" spans="1:12" x14ac:dyDescent="0.35">
      <c r="A4272">
        <v>54770</v>
      </c>
      <c r="B4272" s="18">
        <v>42790</v>
      </c>
      <c r="C4272" t="s">
        <v>60</v>
      </c>
      <c r="D4272">
        <v>1</v>
      </c>
      <c r="E4272">
        <v>11</v>
      </c>
      <c r="F4272">
        <v>14</v>
      </c>
      <c r="G4272">
        <v>10.58</v>
      </c>
      <c r="H4272" t="str">
        <f>VLOOKUP(Table_Villen_viihde.accdb[[#This Row],[MyyjäID]],ville_myyjät!$A$2:$B$17,2,FALSE)</f>
        <v>Kuisma</v>
      </c>
      <c r="I4272" t="str">
        <f>VLOOKUP(Table_Villen_viihde.accdb[[#This Row],[myyjä]],ville_myyjät!$B$2:$C$17,2,FALSE)</f>
        <v>Mies</v>
      </c>
      <c r="J4272" t="str">
        <f>VLOOKUP(Table_Villen_viihde.accdb[[#This Row],[Tuotenumero]],Table_Villen_viihde.accdb5[[Tuotenumero]:[Tuote]],2,FALSE)</f>
        <v>Antennikaapeli</v>
      </c>
      <c r="K4272" s="3">
        <f>VLOOKUP(Table_Villen_viihde.accdb[[#This Row],[Tuotenumero]],Table_Villen_viihde.accdb5[[Tuotenumero]:[TuoteryhmäID]],3,FALSE)</f>
        <v>4</v>
      </c>
      <c r="L4272" s="3" t="str">
        <f>VLOOKUP(Table_Villen_viihde.accdb[[#This Row],[Ryhmänro]],Table_Villen_viihde.accdb6[],2,FALSE)</f>
        <v>Tarvikkeet</v>
      </c>
    </row>
    <row r="4273" spans="1:12" x14ac:dyDescent="0.35">
      <c r="A4273">
        <v>54771</v>
      </c>
      <c r="B4273" s="18">
        <v>42790</v>
      </c>
      <c r="C4273" t="s">
        <v>60</v>
      </c>
      <c r="D4273">
        <v>1</v>
      </c>
      <c r="E4273">
        <v>14</v>
      </c>
      <c r="F4273">
        <v>14</v>
      </c>
      <c r="G4273">
        <v>10.25</v>
      </c>
      <c r="H4273" t="str">
        <f>VLOOKUP(Table_Villen_viihde.accdb[[#This Row],[MyyjäID]],ville_myyjät!$A$2:$B$17,2,FALSE)</f>
        <v>Jani</v>
      </c>
      <c r="I4273" t="str">
        <f>VLOOKUP(Table_Villen_viihde.accdb[[#This Row],[myyjä]],ville_myyjät!$B$2:$C$17,2,FALSE)</f>
        <v>Mies</v>
      </c>
      <c r="J4273" t="str">
        <f>VLOOKUP(Table_Villen_viihde.accdb[[#This Row],[Tuotenumero]],Table_Villen_viihde.accdb5[[Tuotenumero]:[Tuote]],2,FALSE)</f>
        <v>Antennikaapeli</v>
      </c>
      <c r="K4273" s="3">
        <f>VLOOKUP(Table_Villen_viihde.accdb[[#This Row],[Tuotenumero]],Table_Villen_viihde.accdb5[[Tuotenumero]:[TuoteryhmäID]],3,FALSE)</f>
        <v>4</v>
      </c>
      <c r="L4273" s="3" t="str">
        <f>VLOOKUP(Table_Villen_viihde.accdb[[#This Row],[Ryhmänro]],Table_Villen_viihde.accdb6[],2,FALSE)</f>
        <v>Tarvikkeet</v>
      </c>
    </row>
    <row r="4274" spans="1:12" x14ac:dyDescent="0.35">
      <c r="A4274">
        <v>54772</v>
      </c>
      <c r="B4274" s="18">
        <v>42790</v>
      </c>
      <c r="C4274" t="s">
        <v>60</v>
      </c>
      <c r="D4274">
        <v>1</v>
      </c>
      <c r="E4274">
        <v>2</v>
      </c>
      <c r="F4274">
        <v>15</v>
      </c>
      <c r="G4274">
        <v>11.06</v>
      </c>
      <c r="H4274" t="str">
        <f>VLOOKUP(Table_Villen_viihde.accdb[[#This Row],[MyyjäID]],ville_myyjät!$A$2:$B$17,2,FALSE)</f>
        <v>Maija</v>
      </c>
      <c r="I4274" t="str">
        <f>VLOOKUP(Table_Villen_viihde.accdb[[#This Row],[myyjä]],ville_myyjät!$B$2:$C$17,2,FALSE)</f>
        <v>Nainen</v>
      </c>
      <c r="J4274" t="str">
        <f>VLOOKUP(Table_Villen_viihde.accdb[[#This Row],[Tuotenumero]],Table_Villen_viihde.accdb5[[Tuotenumero]:[Tuote]],2,FALSE)</f>
        <v>Antennikaapeli</v>
      </c>
      <c r="K4274" s="3">
        <f>VLOOKUP(Table_Villen_viihde.accdb[[#This Row],[Tuotenumero]],Table_Villen_viihde.accdb5[[Tuotenumero]:[TuoteryhmäID]],3,FALSE)</f>
        <v>4</v>
      </c>
      <c r="L4274" s="3" t="str">
        <f>VLOOKUP(Table_Villen_viihde.accdb[[#This Row],[Ryhmänro]],Table_Villen_viihde.accdb6[],2,FALSE)</f>
        <v>Tarvikkeet</v>
      </c>
    </row>
    <row r="4275" spans="1:12" x14ac:dyDescent="0.35">
      <c r="A4275">
        <v>54773</v>
      </c>
      <c r="B4275" s="18">
        <v>42790</v>
      </c>
      <c r="C4275" t="s">
        <v>60</v>
      </c>
      <c r="D4275">
        <v>1</v>
      </c>
      <c r="E4275">
        <v>7</v>
      </c>
      <c r="F4275">
        <v>15</v>
      </c>
      <c r="G4275">
        <v>10.81</v>
      </c>
      <c r="H4275" t="str">
        <f>VLOOKUP(Table_Villen_viihde.accdb[[#This Row],[MyyjäID]],ville_myyjät!$A$2:$B$17,2,FALSE)</f>
        <v>Kaija</v>
      </c>
      <c r="I4275" t="str">
        <f>VLOOKUP(Table_Villen_viihde.accdb[[#This Row],[myyjä]],ville_myyjät!$B$2:$C$17,2,FALSE)</f>
        <v>Nainen</v>
      </c>
      <c r="J4275" t="str">
        <f>VLOOKUP(Table_Villen_viihde.accdb[[#This Row],[Tuotenumero]],Table_Villen_viihde.accdb5[[Tuotenumero]:[Tuote]],2,FALSE)</f>
        <v>Antennikaapeli</v>
      </c>
      <c r="K4275" s="3">
        <f>VLOOKUP(Table_Villen_viihde.accdb[[#This Row],[Tuotenumero]],Table_Villen_viihde.accdb5[[Tuotenumero]:[TuoteryhmäID]],3,FALSE)</f>
        <v>4</v>
      </c>
      <c r="L4275" s="3" t="str">
        <f>VLOOKUP(Table_Villen_viihde.accdb[[#This Row],[Ryhmänro]],Table_Villen_viihde.accdb6[],2,FALSE)</f>
        <v>Tarvikkeet</v>
      </c>
    </row>
    <row r="4276" spans="1:12" x14ac:dyDescent="0.35">
      <c r="A4276">
        <v>54774</v>
      </c>
      <c r="B4276" s="18">
        <v>42790</v>
      </c>
      <c r="C4276" t="s">
        <v>60</v>
      </c>
      <c r="D4276">
        <v>1</v>
      </c>
      <c r="E4276">
        <v>5</v>
      </c>
      <c r="F4276">
        <v>14</v>
      </c>
      <c r="G4276">
        <v>10.93</v>
      </c>
      <c r="H4276" t="str">
        <f>VLOOKUP(Table_Villen_viihde.accdb[[#This Row],[MyyjäID]],ville_myyjät!$A$2:$B$17,2,FALSE)</f>
        <v>Petri</v>
      </c>
      <c r="I4276" t="str">
        <f>VLOOKUP(Table_Villen_viihde.accdb[[#This Row],[myyjä]],ville_myyjät!$B$2:$C$17,2,FALSE)</f>
        <v>Mies</v>
      </c>
      <c r="J4276" t="str">
        <f>VLOOKUP(Table_Villen_viihde.accdb[[#This Row],[Tuotenumero]],Table_Villen_viihde.accdb5[[Tuotenumero]:[Tuote]],2,FALSE)</f>
        <v>Antennikaapeli</v>
      </c>
      <c r="K4276" s="3">
        <f>VLOOKUP(Table_Villen_viihde.accdb[[#This Row],[Tuotenumero]],Table_Villen_viihde.accdb5[[Tuotenumero]:[TuoteryhmäID]],3,FALSE)</f>
        <v>4</v>
      </c>
      <c r="L4276" s="3" t="str">
        <f>VLOOKUP(Table_Villen_viihde.accdb[[#This Row],[Ryhmänro]],Table_Villen_viihde.accdb6[],2,FALSE)</f>
        <v>Tarvikkeet</v>
      </c>
    </row>
    <row r="4277" spans="1:12" x14ac:dyDescent="0.35">
      <c r="A4277">
        <v>54775</v>
      </c>
      <c r="B4277" s="18">
        <v>42791</v>
      </c>
      <c r="C4277" t="s">
        <v>60</v>
      </c>
      <c r="D4277">
        <v>1</v>
      </c>
      <c r="E4277">
        <v>5</v>
      </c>
      <c r="F4277">
        <v>15</v>
      </c>
      <c r="G4277">
        <v>10.72</v>
      </c>
      <c r="H4277" t="str">
        <f>VLOOKUP(Table_Villen_viihde.accdb[[#This Row],[MyyjäID]],ville_myyjät!$A$2:$B$17,2,FALSE)</f>
        <v>Petri</v>
      </c>
      <c r="I4277" t="str">
        <f>VLOOKUP(Table_Villen_viihde.accdb[[#This Row],[myyjä]],ville_myyjät!$B$2:$C$17,2,FALSE)</f>
        <v>Mies</v>
      </c>
      <c r="J4277" t="str">
        <f>VLOOKUP(Table_Villen_viihde.accdb[[#This Row],[Tuotenumero]],Table_Villen_viihde.accdb5[[Tuotenumero]:[Tuote]],2,FALSE)</f>
        <v>Antennikaapeli</v>
      </c>
      <c r="K4277" s="3">
        <f>VLOOKUP(Table_Villen_viihde.accdb[[#This Row],[Tuotenumero]],Table_Villen_viihde.accdb5[[Tuotenumero]:[TuoteryhmäID]],3,FALSE)</f>
        <v>4</v>
      </c>
      <c r="L4277" s="3" t="str">
        <f>VLOOKUP(Table_Villen_viihde.accdb[[#This Row],[Ryhmänro]],Table_Villen_viihde.accdb6[],2,FALSE)</f>
        <v>Tarvikkeet</v>
      </c>
    </row>
    <row r="4278" spans="1:12" x14ac:dyDescent="0.35">
      <c r="A4278">
        <v>54776</v>
      </c>
      <c r="B4278" s="18">
        <v>42791</v>
      </c>
      <c r="C4278" t="s">
        <v>65</v>
      </c>
      <c r="D4278">
        <v>1</v>
      </c>
      <c r="E4278">
        <v>3</v>
      </c>
      <c r="F4278">
        <v>31</v>
      </c>
      <c r="G4278">
        <v>18.84</v>
      </c>
      <c r="H4278" t="str">
        <f>VLOOKUP(Table_Villen_viihde.accdb[[#This Row],[MyyjäID]],ville_myyjät!$A$2:$B$17,2,FALSE)</f>
        <v>Helena</v>
      </c>
      <c r="I4278" t="str">
        <f>VLOOKUP(Table_Villen_viihde.accdb[[#This Row],[myyjä]],ville_myyjät!$B$2:$C$17,2,FALSE)</f>
        <v>Nainen</v>
      </c>
      <c r="J4278" t="str">
        <f>VLOOKUP(Table_Villen_viihde.accdb[[#This Row],[Tuotenumero]],Table_Villen_viihde.accdb5[[Tuotenumero]:[Tuote]],2,FALSE)</f>
        <v>Liitinsarja</v>
      </c>
      <c r="K4278" s="3">
        <f>VLOOKUP(Table_Villen_viihde.accdb[[#This Row],[Tuotenumero]],Table_Villen_viihde.accdb5[[Tuotenumero]:[TuoteryhmäID]],3,FALSE)</f>
        <v>4</v>
      </c>
      <c r="L4278" s="3" t="str">
        <f>VLOOKUP(Table_Villen_viihde.accdb[[#This Row],[Ryhmänro]],Table_Villen_viihde.accdb6[],2,FALSE)</f>
        <v>Tarvikkeet</v>
      </c>
    </row>
    <row r="4279" spans="1:12" x14ac:dyDescent="0.35">
      <c r="A4279">
        <v>54777</v>
      </c>
      <c r="B4279" s="18">
        <v>42791</v>
      </c>
      <c r="C4279" t="s">
        <v>58</v>
      </c>
      <c r="D4279">
        <v>1</v>
      </c>
      <c r="E4279">
        <v>11</v>
      </c>
      <c r="F4279">
        <v>18</v>
      </c>
      <c r="G4279">
        <v>9.5299999999999994</v>
      </c>
      <c r="H4279" t="str">
        <f>VLOOKUP(Table_Villen_viihde.accdb[[#This Row],[MyyjäID]],ville_myyjät!$A$2:$B$17,2,FALSE)</f>
        <v>Kuisma</v>
      </c>
      <c r="I4279" t="str">
        <f>VLOOKUP(Table_Villen_viihde.accdb[[#This Row],[myyjä]],ville_myyjät!$B$2:$C$17,2,FALSE)</f>
        <v>Mies</v>
      </c>
      <c r="J4279" t="str">
        <f>VLOOKUP(Table_Villen_viihde.accdb[[#This Row],[Tuotenumero]],Table_Villen_viihde.accdb5[[Tuotenumero]:[Tuote]],2,FALSE)</f>
        <v>USB-kaapeli</v>
      </c>
      <c r="K4279" s="3">
        <f>VLOOKUP(Table_Villen_viihde.accdb[[#This Row],[Tuotenumero]],Table_Villen_viihde.accdb5[[Tuotenumero]:[TuoteryhmäID]],3,FALSE)</f>
        <v>4</v>
      </c>
      <c r="L4279" s="3" t="str">
        <f>VLOOKUP(Table_Villen_viihde.accdb[[#This Row],[Ryhmänro]],Table_Villen_viihde.accdb6[],2,FALSE)</f>
        <v>Tarvikkeet</v>
      </c>
    </row>
    <row r="4280" spans="1:12" x14ac:dyDescent="0.35">
      <c r="A4280">
        <v>54778</v>
      </c>
      <c r="B4280" s="18">
        <v>42792</v>
      </c>
      <c r="C4280" t="s">
        <v>60</v>
      </c>
      <c r="D4280">
        <v>1</v>
      </c>
      <c r="E4280">
        <v>1</v>
      </c>
      <c r="F4280">
        <v>15</v>
      </c>
      <c r="G4280">
        <v>10.25</v>
      </c>
      <c r="H4280" t="str">
        <f>VLOOKUP(Table_Villen_viihde.accdb[[#This Row],[MyyjäID]],ville_myyjät!$A$2:$B$17,2,FALSE)</f>
        <v>Liisa</v>
      </c>
      <c r="I4280" t="str">
        <f>VLOOKUP(Table_Villen_viihde.accdb[[#This Row],[myyjä]],ville_myyjät!$B$2:$C$17,2,FALSE)</f>
        <v>Nainen</v>
      </c>
      <c r="J4280" t="str">
        <f>VLOOKUP(Table_Villen_viihde.accdb[[#This Row],[Tuotenumero]],Table_Villen_viihde.accdb5[[Tuotenumero]:[Tuote]],2,FALSE)</f>
        <v>Antennikaapeli</v>
      </c>
      <c r="K4280" s="3">
        <f>VLOOKUP(Table_Villen_viihde.accdb[[#This Row],[Tuotenumero]],Table_Villen_viihde.accdb5[[Tuotenumero]:[TuoteryhmäID]],3,FALSE)</f>
        <v>4</v>
      </c>
      <c r="L4280" s="3" t="str">
        <f>VLOOKUP(Table_Villen_viihde.accdb[[#This Row],[Ryhmänro]],Table_Villen_viihde.accdb6[],2,FALSE)</f>
        <v>Tarvikkeet</v>
      </c>
    </row>
    <row r="4281" spans="1:12" x14ac:dyDescent="0.35">
      <c r="A4281">
        <v>54779</v>
      </c>
      <c r="B4281" s="18">
        <v>42792</v>
      </c>
      <c r="C4281" t="s">
        <v>60</v>
      </c>
      <c r="D4281">
        <v>1</v>
      </c>
      <c r="E4281">
        <v>16</v>
      </c>
      <c r="F4281">
        <v>14</v>
      </c>
      <c r="G4281">
        <v>11.05</v>
      </c>
      <c r="H4281" t="str">
        <f>VLOOKUP(Table_Villen_viihde.accdb[[#This Row],[MyyjäID]],ville_myyjät!$A$2:$B$17,2,FALSE)</f>
        <v>Kaarina</v>
      </c>
      <c r="I4281" t="str">
        <f>VLOOKUP(Table_Villen_viihde.accdb[[#This Row],[myyjä]],ville_myyjät!$B$2:$C$17,2,FALSE)</f>
        <v>Nainen</v>
      </c>
      <c r="J4281" t="str">
        <f>VLOOKUP(Table_Villen_viihde.accdb[[#This Row],[Tuotenumero]],Table_Villen_viihde.accdb5[[Tuotenumero]:[Tuote]],2,FALSE)</f>
        <v>Antennikaapeli</v>
      </c>
      <c r="K4281" s="3">
        <f>VLOOKUP(Table_Villen_viihde.accdb[[#This Row],[Tuotenumero]],Table_Villen_viihde.accdb5[[Tuotenumero]:[TuoteryhmäID]],3,FALSE)</f>
        <v>4</v>
      </c>
      <c r="L4281" s="3" t="str">
        <f>VLOOKUP(Table_Villen_viihde.accdb[[#This Row],[Ryhmänro]],Table_Villen_viihde.accdb6[],2,FALSE)</f>
        <v>Tarvikkeet</v>
      </c>
    </row>
    <row r="4282" spans="1:12" x14ac:dyDescent="0.35">
      <c r="A4282">
        <v>54780</v>
      </c>
      <c r="B4282" s="18">
        <v>42792</v>
      </c>
      <c r="C4282" t="s">
        <v>62</v>
      </c>
      <c r="D4282">
        <v>1</v>
      </c>
      <c r="E4282">
        <v>3</v>
      </c>
      <c r="F4282">
        <v>55</v>
      </c>
      <c r="G4282">
        <v>45.44</v>
      </c>
      <c r="H4282" t="str">
        <f>VLOOKUP(Table_Villen_viihde.accdb[[#This Row],[MyyjäID]],ville_myyjät!$A$2:$B$17,2,FALSE)</f>
        <v>Helena</v>
      </c>
      <c r="I4282" t="str">
        <f>VLOOKUP(Table_Villen_viihde.accdb[[#This Row],[myyjä]],ville_myyjät!$B$2:$C$17,2,FALSE)</f>
        <v>Nainen</v>
      </c>
      <c r="J4282" t="str">
        <f>VLOOKUP(Table_Villen_viihde.accdb[[#This Row],[Tuotenumero]],Table_Villen_viihde.accdb5[[Tuotenumero]:[Tuote]],2,FALSE)</f>
        <v>Kaukosäädin</v>
      </c>
      <c r="K4282" s="3">
        <f>VLOOKUP(Table_Villen_viihde.accdb[[#This Row],[Tuotenumero]],Table_Villen_viihde.accdb5[[Tuotenumero]:[TuoteryhmäID]],3,FALSE)</f>
        <v>4</v>
      </c>
      <c r="L4282" s="3" t="str">
        <f>VLOOKUP(Table_Villen_viihde.accdb[[#This Row],[Ryhmänro]],Table_Villen_viihde.accdb6[],2,FALSE)</f>
        <v>Tarvikkeet</v>
      </c>
    </row>
    <row r="4283" spans="1:12" x14ac:dyDescent="0.35">
      <c r="A4283">
        <v>54781</v>
      </c>
      <c r="B4283" s="18">
        <v>42793</v>
      </c>
      <c r="C4283" t="s">
        <v>58</v>
      </c>
      <c r="D4283">
        <v>1</v>
      </c>
      <c r="E4283">
        <v>2</v>
      </c>
      <c r="F4283">
        <v>17</v>
      </c>
      <c r="G4283">
        <v>9.4700000000000006</v>
      </c>
      <c r="H4283" t="str">
        <f>VLOOKUP(Table_Villen_viihde.accdb[[#This Row],[MyyjäID]],ville_myyjät!$A$2:$B$17,2,FALSE)</f>
        <v>Maija</v>
      </c>
      <c r="I4283" t="str">
        <f>VLOOKUP(Table_Villen_viihde.accdb[[#This Row],[myyjä]],ville_myyjät!$B$2:$C$17,2,FALSE)</f>
        <v>Nainen</v>
      </c>
      <c r="J4283" t="str">
        <f>VLOOKUP(Table_Villen_viihde.accdb[[#This Row],[Tuotenumero]],Table_Villen_viihde.accdb5[[Tuotenumero]:[Tuote]],2,FALSE)</f>
        <v>USB-kaapeli</v>
      </c>
      <c r="K4283" s="3">
        <f>VLOOKUP(Table_Villen_viihde.accdb[[#This Row],[Tuotenumero]],Table_Villen_viihde.accdb5[[Tuotenumero]:[TuoteryhmäID]],3,FALSE)</f>
        <v>4</v>
      </c>
      <c r="L4283" s="3" t="str">
        <f>VLOOKUP(Table_Villen_viihde.accdb[[#This Row],[Ryhmänro]],Table_Villen_viihde.accdb6[],2,FALSE)</f>
        <v>Tarvikkeet</v>
      </c>
    </row>
    <row r="4284" spans="1:12" x14ac:dyDescent="0.35">
      <c r="A4284">
        <v>54782</v>
      </c>
      <c r="B4284" s="18">
        <v>42793</v>
      </c>
      <c r="C4284" t="s">
        <v>59</v>
      </c>
      <c r="D4284">
        <v>1</v>
      </c>
      <c r="E4284">
        <v>1</v>
      </c>
      <c r="F4284">
        <v>240</v>
      </c>
      <c r="G4284">
        <v>138.08000000000001</v>
      </c>
      <c r="H4284" t="str">
        <f>VLOOKUP(Table_Villen_viihde.accdb[[#This Row],[MyyjäID]],ville_myyjät!$A$2:$B$17,2,FALSE)</f>
        <v>Liisa</v>
      </c>
      <c r="I4284" t="str">
        <f>VLOOKUP(Table_Villen_viihde.accdb[[#This Row],[myyjä]],ville_myyjät!$B$2:$C$17,2,FALSE)</f>
        <v>Nainen</v>
      </c>
      <c r="J4284" t="str">
        <f>VLOOKUP(Table_Villen_viihde.accdb[[#This Row],[Tuotenumero]],Table_Villen_viihde.accdb5[[Tuotenumero]:[Tuote]],2,FALSE)</f>
        <v>Levysoitin</v>
      </c>
      <c r="K4284" s="3">
        <f>VLOOKUP(Table_Villen_viihde.accdb[[#This Row],[Tuotenumero]],Table_Villen_viihde.accdb5[[Tuotenumero]:[TuoteryhmäID]],3,FALSE)</f>
        <v>1</v>
      </c>
      <c r="L4284" s="3" t="str">
        <f>VLOOKUP(Table_Villen_viihde.accdb[[#This Row],[Ryhmänro]],Table_Villen_viihde.accdb6[],2,FALSE)</f>
        <v>Äänentoisto</v>
      </c>
    </row>
    <row r="4285" spans="1:12" x14ac:dyDescent="0.35">
      <c r="A4285">
        <v>54783</v>
      </c>
      <c r="B4285" s="18">
        <v>42793</v>
      </c>
      <c r="C4285" t="s">
        <v>60</v>
      </c>
      <c r="D4285">
        <v>1</v>
      </c>
      <c r="E4285">
        <v>6</v>
      </c>
      <c r="F4285">
        <v>14</v>
      </c>
      <c r="G4285">
        <v>10.95</v>
      </c>
      <c r="H4285" t="str">
        <f>VLOOKUP(Table_Villen_viihde.accdb[[#This Row],[MyyjäID]],ville_myyjät!$A$2:$B$17,2,FALSE)</f>
        <v>Mikko</v>
      </c>
      <c r="I4285" t="str">
        <f>VLOOKUP(Table_Villen_viihde.accdb[[#This Row],[myyjä]],ville_myyjät!$B$2:$C$17,2,FALSE)</f>
        <v>Mies</v>
      </c>
      <c r="J4285" t="str">
        <f>VLOOKUP(Table_Villen_viihde.accdb[[#This Row],[Tuotenumero]],Table_Villen_viihde.accdb5[[Tuotenumero]:[Tuote]],2,FALSE)</f>
        <v>Antennikaapeli</v>
      </c>
      <c r="K4285" s="3">
        <f>VLOOKUP(Table_Villen_viihde.accdb[[#This Row],[Tuotenumero]],Table_Villen_viihde.accdb5[[Tuotenumero]:[TuoteryhmäID]],3,FALSE)</f>
        <v>4</v>
      </c>
      <c r="L4285" s="3" t="str">
        <f>VLOOKUP(Table_Villen_viihde.accdb[[#This Row],[Ryhmänro]],Table_Villen_viihde.accdb6[],2,FALSE)</f>
        <v>Tarvikkeet</v>
      </c>
    </row>
    <row r="4286" spans="1:12" x14ac:dyDescent="0.35">
      <c r="A4286">
        <v>54784</v>
      </c>
      <c r="B4286" s="18">
        <v>42794</v>
      </c>
      <c r="C4286" t="s">
        <v>60</v>
      </c>
      <c r="D4286">
        <v>1</v>
      </c>
      <c r="E4286">
        <v>14</v>
      </c>
      <c r="F4286">
        <v>14</v>
      </c>
      <c r="G4286">
        <v>10.95</v>
      </c>
      <c r="H4286" t="str">
        <f>VLOOKUP(Table_Villen_viihde.accdb[[#This Row],[MyyjäID]],ville_myyjät!$A$2:$B$17,2,FALSE)</f>
        <v>Jani</v>
      </c>
      <c r="I4286" t="str">
        <f>VLOOKUP(Table_Villen_viihde.accdb[[#This Row],[myyjä]],ville_myyjät!$B$2:$C$17,2,FALSE)</f>
        <v>Mies</v>
      </c>
      <c r="J4286" t="str">
        <f>VLOOKUP(Table_Villen_viihde.accdb[[#This Row],[Tuotenumero]],Table_Villen_viihde.accdb5[[Tuotenumero]:[Tuote]],2,FALSE)</f>
        <v>Antennikaapeli</v>
      </c>
      <c r="K4286" s="3">
        <f>VLOOKUP(Table_Villen_viihde.accdb[[#This Row],[Tuotenumero]],Table_Villen_viihde.accdb5[[Tuotenumero]:[TuoteryhmäID]],3,FALSE)</f>
        <v>4</v>
      </c>
      <c r="L4286" s="3" t="str">
        <f>VLOOKUP(Table_Villen_viihde.accdb[[#This Row],[Ryhmänro]],Table_Villen_viihde.accdb6[],2,FALSE)</f>
        <v>Tarvikkeet</v>
      </c>
    </row>
    <row r="4287" spans="1:12" x14ac:dyDescent="0.35">
      <c r="A4287">
        <v>54785</v>
      </c>
      <c r="B4287" s="18">
        <v>42794</v>
      </c>
      <c r="C4287" t="s">
        <v>60</v>
      </c>
      <c r="D4287">
        <v>1</v>
      </c>
      <c r="E4287">
        <v>10</v>
      </c>
      <c r="F4287">
        <v>14</v>
      </c>
      <c r="G4287">
        <v>11.01</v>
      </c>
      <c r="H4287" t="str">
        <f>VLOOKUP(Table_Villen_viihde.accdb[[#This Row],[MyyjäID]],ville_myyjät!$A$2:$B$17,2,FALSE)</f>
        <v>Ilona</v>
      </c>
      <c r="I4287" t="str">
        <f>VLOOKUP(Table_Villen_viihde.accdb[[#This Row],[myyjä]],ville_myyjät!$B$2:$C$17,2,FALSE)</f>
        <v>Nainen</v>
      </c>
      <c r="J4287" t="str">
        <f>VLOOKUP(Table_Villen_viihde.accdb[[#This Row],[Tuotenumero]],Table_Villen_viihde.accdb5[[Tuotenumero]:[Tuote]],2,FALSE)</f>
        <v>Antennikaapeli</v>
      </c>
      <c r="K4287" s="3">
        <f>VLOOKUP(Table_Villen_viihde.accdb[[#This Row],[Tuotenumero]],Table_Villen_viihde.accdb5[[Tuotenumero]:[TuoteryhmäID]],3,FALSE)</f>
        <v>4</v>
      </c>
      <c r="L4287" s="3" t="str">
        <f>VLOOKUP(Table_Villen_viihde.accdb[[#This Row],[Ryhmänro]],Table_Villen_viihde.accdb6[],2,FALSE)</f>
        <v>Tarvikkeet</v>
      </c>
    </row>
    <row r="4288" spans="1:12" x14ac:dyDescent="0.35">
      <c r="A4288">
        <v>54786</v>
      </c>
      <c r="B4288" s="18">
        <v>42794</v>
      </c>
      <c r="C4288" t="s">
        <v>60</v>
      </c>
      <c r="D4288">
        <v>1</v>
      </c>
      <c r="E4288">
        <v>13</v>
      </c>
      <c r="F4288">
        <v>15</v>
      </c>
      <c r="G4288">
        <v>11.1</v>
      </c>
      <c r="H4288" t="str">
        <f>VLOOKUP(Table_Villen_viihde.accdb[[#This Row],[MyyjäID]],ville_myyjät!$A$2:$B$17,2,FALSE)</f>
        <v>Kaarlo</v>
      </c>
      <c r="I4288" t="str">
        <f>VLOOKUP(Table_Villen_viihde.accdb[[#This Row],[myyjä]],ville_myyjät!$B$2:$C$17,2,FALSE)</f>
        <v>Mies</v>
      </c>
      <c r="J4288" t="str">
        <f>VLOOKUP(Table_Villen_viihde.accdb[[#This Row],[Tuotenumero]],Table_Villen_viihde.accdb5[[Tuotenumero]:[Tuote]],2,FALSE)</f>
        <v>Antennikaapeli</v>
      </c>
      <c r="K4288" s="3">
        <f>VLOOKUP(Table_Villen_viihde.accdb[[#This Row],[Tuotenumero]],Table_Villen_viihde.accdb5[[Tuotenumero]:[TuoteryhmäID]],3,FALSE)</f>
        <v>4</v>
      </c>
      <c r="L4288" s="3" t="str">
        <f>VLOOKUP(Table_Villen_viihde.accdb[[#This Row],[Ryhmänro]],Table_Villen_viihde.accdb6[],2,FALSE)</f>
        <v>Tarvikkeet</v>
      </c>
    </row>
    <row r="4289" spans="1:12" x14ac:dyDescent="0.35">
      <c r="A4289">
        <v>54787</v>
      </c>
      <c r="B4289" s="18">
        <v>42794</v>
      </c>
      <c r="C4289" t="s">
        <v>65</v>
      </c>
      <c r="D4289">
        <v>1</v>
      </c>
      <c r="E4289">
        <v>2</v>
      </c>
      <c r="F4289">
        <v>31</v>
      </c>
      <c r="G4289">
        <v>19.09</v>
      </c>
      <c r="H4289" t="str">
        <f>VLOOKUP(Table_Villen_viihde.accdb[[#This Row],[MyyjäID]],ville_myyjät!$A$2:$B$17,2,FALSE)</f>
        <v>Maija</v>
      </c>
      <c r="I4289" t="str">
        <f>VLOOKUP(Table_Villen_viihde.accdb[[#This Row],[myyjä]],ville_myyjät!$B$2:$C$17,2,FALSE)</f>
        <v>Nainen</v>
      </c>
      <c r="J4289" t="str">
        <f>VLOOKUP(Table_Villen_viihde.accdb[[#This Row],[Tuotenumero]],Table_Villen_viihde.accdb5[[Tuotenumero]:[Tuote]],2,FALSE)</f>
        <v>Liitinsarja</v>
      </c>
      <c r="K4289" s="3">
        <f>VLOOKUP(Table_Villen_viihde.accdb[[#This Row],[Tuotenumero]],Table_Villen_viihde.accdb5[[Tuotenumero]:[TuoteryhmäID]],3,FALSE)</f>
        <v>4</v>
      </c>
      <c r="L4289" s="3" t="str">
        <f>VLOOKUP(Table_Villen_viihde.accdb[[#This Row],[Ryhmänro]],Table_Villen_viihde.accdb6[],2,FALSE)</f>
        <v>Tarvikkeet</v>
      </c>
    </row>
    <row r="4290" spans="1:12" x14ac:dyDescent="0.35">
      <c r="A4290">
        <v>54788</v>
      </c>
      <c r="B4290" s="18">
        <v>42794</v>
      </c>
      <c r="C4290" t="s">
        <v>60</v>
      </c>
      <c r="D4290">
        <v>1</v>
      </c>
      <c r="E4290">
        <v>2</v>
      </c>
      <c r="F4290">
        <v>15</v>
      </c>
      <c r="G4290">
        <v>10.14</v>
      </c>
      <c r="H4290" t="str">
        <f>VLOOKUP(Table_Villen_viihde.accdb[[#This Row],[MyyjäID]],ville_myyjät!$A$2:$B$17,2,FALSE)</f>
        <v>Maija</v>
      </c>
      <c r="I4290" t="str">
        <f>VLOOKUP(Table_Villen_viihde.accdb[[#This Row],[myyjä]],ville_myyjät!$B$2:$C$17,2,FALSE)</f>
        <v>Nainen</v>
      </c>
      <c r="J4290" t="str">
        <f>VLOOKUP(Table_Villen_viihde.accdb[[#This Row],[Tuotenumero]],Table_Villen_viihde.accdb5[[Tuotenumero]:[Tuote]],2,FALSE)</f>
        <v>Antennikaapeli</v>
      </c>
      <c r="K4290" s="3">
        <f>VLOOKUP(Table_Villen_viihde.accdb[[#This Row],[Tuotenumero]],Table_Villen_viihde.accdb5[[Tuotenumero]:[TuoteryhmäID]],3,FALSE)</f>
        <v>4</v>
      </c>
      <c r="L4290" s="3" t="str">
        <f>VLOOKUP(Table_Villen_viihde.accdb[[#This Row],[Ryhmänro]],Table_Villen_viihde.accdb6[],2,FALSE)</f>
        <v>Tarvikkeet</v>
      </c>
    </row>
    <row r="4291" spans="1:12" x14ac:dyDescent="0.35">
      <c r="A4291">
        <v>54789</v>
      </c>
      <c r="B4291" s="18">
        <v>42794</v>
      </c>
      <c r="C4291" t="s">
        <v>60</v>
      </c>
      <c r="D4291">
        <v>1</v>
      </c>
      <c r="E4291">
        <v>7</v>
      </c>
      <c r="F4291">
        <v>15</v>
      </c>
      <c r="G4291">
        <v>10.31</v>
      </c>
      <c r="H4291" t="str">
        <f>VLOOKUP(Table_Villen_viihde.accdb[[#This Row],[MyyjäID]],ville_myyjät!$A$2:$B$17,2,FALSE)</f>
        <v>Kaija</v>
      </c>
      <c r="I4291" t="str">
        <f>VLOOKUP(Table_Villen_viihde.accdb[[#This Row],[myyjä]],ville_myyjät!$B$2:$C$17,2,FALSE)</f>
        <v>Nainen</v>
      </c>
      <c r="J4291" t="str">
        <f>VLOOKUP(Table_Villen_viihde.accdb[[#This Row],[Tuotenumero]],Table_Villen_viihde.accdb5[[Tuotenumero]:[Tuote]],2,FALSE)</f>
        <v>Antennikaapeli</v>
      </c>
      <c r="K4291" s="3">
        <f>VLOOKUP(Table_Villen_viihde.accdb[[#This Row],[Tuotenumero]],Table_Villen_viihde.accdb5[[Tuotenumero]:[TuoteryhmäID]],3,FALSE)</f>
        <v>4</v>
      </c>
      <c r="L4291" s="3" t="str">
        <f>VLOOKUP(Table_Villen_viihde.accdb[[#This Row],[Ryhmänro]],Table_Villen_viihde.accdb6[],2,FALSE)</f>
        <v>Tarvikkeet</v>
      </c>
    </row>
    <row r="4292" spans="1:12" x14ac:dyDescent="0.35">
      <c r="A4292">
        <v>54790</v>
      </c>
      <c r="B4292" s="18">
        <v>42794</v>
      </c>
      <c r="C4292" t="s">
        <v>61</v>
      </c>
      <c r="D4292">
        <v>1</v>
      </c>
      <c r="E4292">
        <v>6</v>
      </c>
      <c r="F4292">
        <v>333</v>
      </c>
      <c r="G4292">
        <v>232.98</v>
      </c>
      <c r="H4292" t="str">
        <f>VLOOKUP(Table_Villen_viihde.accdb[[#This Row],[MyyjäID]],ville_myyjät!$A$2:$B$17,2,FALSE)</f>
        <v>Mikko</v>
      </c>
      <c r="I4292" t="str">
        <f>VLOOKUP(Table_Villen_viihde.accdb[[#This Row],[myyjä]],ville_myyjät!$B$2:$C$17,2,FALSE)</f>
        <v>Mies</v>
      </c>
      <c r="J4292" t="str">
        <f>VLOOKUP(Table_Villen_viihde.accdb[[#This Row],[Tuotenumero]],Table_Villen_viihde.accdb5[[Tuotenumero]:[Tuote]],2,FALSE)</f>
        <v>TV32</v>
      </c>
      <c r="K4292" s="3">
        <f>VLOOKUP(Table_Villen_viihde.accdb[[#This Row],[Tuotenumero]],Table_Villen_viihde.accdb5[[Tuotenumero]:[TuoteryhmäID]],3,FALSE)</f>
        <v>3</v>
      </c>
      <c r="L4292" s="3" t="str">
        <f>VLOOKUP(Table_Villen_viihde.accdb[[#This Row],[Ryhmänro]],Table_Villen_viihde.accdb6[],2,FALSE)</f>
        <v>TV</v>
      </c>
    </row>
    <row r="4293" spans="1:12" x14ac:dyDescent="0.35">
      <c r="A4293">
        <v>54791</v>
      </c>
      <c r="B4293" s="18">
        <v>42795</v>
      </c>
      <c r="C4293" t="s">
        <v>60</v>
      </c>
      <c r="D4293">
        <v>1</v>
      </c>
      <c r="E4293">
        <v>7</v>
      </c>
      <c r="F4293">
        <v>14</v>
      </c>
      <c r="G4293">
        <v>10.42</v>
      </c>
      <c r="H4293" t="str">
        <f>VLOOKUP(Table_Villen_viihde.accdb[[#This Row],[MyyjäID]],ville_myyjät!$A$2:$B$17,2,FALSE)</f>
        <v>Kaija</v>
      </c>
      <c r="I4293" t="str">
        <f>VLOOKUP(Table_Villen_viihde.accdb[[#This Row],[myyjä]],ville_myyjät!$B$2:$C$17,2,FALSE)</f>
        <v>Nainen</v>
      </c>
      <c r="J4293" t="str">
        <f>VLOOKUP(Table_Villen_viihde.accdb[[#This Row],[Tuotenumero]],Table_Villen_viihde.accdb5[[Tuotenumero]:[Tuote]],2,FALSE)</f>
        <v>Antennikaapeli</v>
      </c>
      <c r="K4293" s="3">
        <f>VLOOKUP(Table_Villen_viihde.accdb[[#This Row],[Tuotenumero]],Table_Villen_viihde.accdb5[[Tuotenumero]:[TuoteryhmäID]],3,FALSE)</f>
        <v>4</v>
      </c>
      <c r="L4293" s="3" t="str">
        <f>VLOOKUP(Table_Villen_viihde.accdb[[#This Row],[Ryhmänro]],Table_Villen_viihde.accdb6[],2,FALSE)</f>
        <v>Tarvikkeet</v>
      </c>
    </row>
    <row r="4294" spans="1:12" x14ac:dyDescent="0.35">
      <c r="A4294">
        <v>54792</v>
      </c>
      <c r="B4294" s="18">
        <v>42795</v>
      </c>
      <c r="C4294" t="s">
        <v>60</v>
      </c>
      <c r="D4294">
        <v>1</v>
      </c>
      <c r="E4294">
        <v>7</v>
      </c>
      <c r="F4294">
        <v>15</v>
      </c>
      <c r="G4294">
        <v>10.59</v>
      </c>
      <c r="H4294" t="str">
        <f>VLOOKUP(Table_Villen_viihde.accdb[[#This Row],[MyyjäID]],ville_myyjät!$A$2:$B$17,2,FALSE)</f>
        <v>Kaija</v>
      </c>
      <c r="I4294" t="str">
        <f>VLOOKUP(Table_Villen_viihde.accdb[[#This Row],[myyjä]],ville_myyjät!$B$2:$C$17,2,FALSE)</f>
        <v>Nainen</v>
      </c>
      <c r="J4294" t="str">
        <f>VLOOKUP(Table_Villen_viihde.accdb[[#This Row],[Tuotenumero]],Table_Villen_viihde.accdb5[[Tuotenumero]:[Tuote]],2,FALSE)</f>
        <v>Antennikaapeli</v>
      </c>
      <c r="K4294" s="3">
        <f>VLOOKUP(Table_Villen_viihde.accdb[[#This Row],[Tuotenumero]],Table_Villen_viihde.accdb5[[Tuotenumero]:[TuoteryhmäID]],3,FALSE)</f>
        <v>4</v>
      </c>
      <c r="L4294" s="3" t="str">
        <f>VLOOKUP(Table_Villen_viihde.accdb[[#This Row],[Ryhmänro]],Table_Villen_viihde.accdb6[],2,FALSE)</f>
        <v>Tarvikkeet</v>
      </c>
    </row>
    <row r="4295" spans="1:12" x14ac:dyDescent="0.35">
      <c r="A4295">
        <v>54793</v>
      </c>
      <c r="B4295" s="18">
        <v>42796</v>
      </c>
      <c r="C4295" t="s">
        <v>60</v>
      </c>
      <c r="D4295">
        <v>1</v>
      </c>
      <c r="E4295">
        <v>15</v>
      </c>
      <c r="F4295">
        <v>15</v>
      </c>
      <c r="G4295">
        <v>11.12</v>
      </c>
      <c r="H4295" t="str">
        <f>VLOOKUP(Table_Villen_viihde.accdb[[#This Row],[MyyjäID]],ville_myyjät!$A$2:$B$17,2,FALSE)</f>
        <v>Elisabeth</v>
      </c>
      <c r="I4295" t="str">
        <f>VLOOKUP(Table_Villen_viihde.accdb[[#This Row],[myyjä]],ville_myyjät!$B$2:$C$17,2,FALSE)</f>
        <v>Nainen</v>
      </c>
      <c r="J4295" t="str">
        <f>VLOOKUP(Table_Villen_viihde.accdb[[#This Row],[Tuotenumero]],Table_Villen_viihde.accdb5[[Tuotenumero]:[Tuote]],2,FALSE)</f>
        <v>Antennikaapeli</v>
      </c>
      <c r="K4295" s="3">
        <f>VLOOKUP(Table_Villen_viihde.accdb[[#This Row],[Tuotenumero]],Table_Villen_viihde.accdb5[[Tuotenumero]:[TuoteryhmäID]],3,FALSE)</f>
        <v>4</v>
      </c>
      <c r="L4295" s="3" t="str">
        <f>VLOOKUP(Table_Villen_viihde.accdb[[#This Row],[Ryhmänro]],Table_Villen_viihde.accdb6[],2,FALSE)</f>
        <v>Tarvikkeet</v>
      </c>
    </row>
    <row r="4296" spans="1:12" x14ac:dyDescent="0.35">
      <c r="A4296">
        <v>54794</v>
      </c>
      <c r="B4296" s="18">
        <v>42797</v>
      </c>
      <c r="C4296" t="s">
        <v>60</v>
      </c>
      <c r="D4296">
        <v>1</v>
      </c>
      <c r="E4296">
        <v>6</v>
      </c>
      <c r="F4296">
        <v>15</v>
      </c>
      <c r="G4296">
        <v>10.64</v>
      </c>
      <c r="H4296" t="str">
        <f>VLOOKUP(Table_Villen_viihde.accdb[[#This Row],[MyyjäID]],ville_myyjät!$A$2:$B$17,2,FALSE)</f>
        <v>Mikko</v>
      </c>
      <c r="I4296" t="str">
        <f>VLOOKUP(Table_Villen_viihde.accdb[[#This Row],[myyjä]],ville_myyjät!$B$2:$C$17,2,FALSE)</f>
        <v>Mies</v>
      </c>
      <c r="J4296" t="str">
        <f>VLOOKUP(Table_Villen_viihde.accdb[[#This Row],[Tuotenumero]],Table_Villen_viihde.accdb5[[Tuotenumero]:[Tuote]],2,FALSE)</f>
        <v>Antennikaapeli</v>
      </c>
      <c r="K4296" s="3">
        <f>VLOOKUP(Table_Villen_viihde.accdb[[#This Row],[Tuotenumero]],Table_Villen_viihde.accdb5[[Tuotenumero]:[TuoteryhmäID]],3,FALSE)</f>
        <v>4</v>
      </c>
      <c r="L4296" s="3" t="str">
        <f>VLOOKUP(Table_Villen_viihde.accdb[[#This Row],[Ryhmänro]],Table_Villen_viihde.accdb6[],2,FALSE)</f>
        <v>Tarvikkeet</v>
      </c>
    </row>
    <row r="4297" spans="1:12" x14ac:dyDescent="0.35">
      <c r="A4297">
        <v>54795</v>
      </c>
      <c r="B4297" s="18">
        <v>42797</v>
      </c>
      <c r="C4297" t="s">
        <v>59</v>
      </c>
      <c r="D4297">
        <v>1</v>
      </c>
      <c r="E4297">
        <v>6</v>
      </c>
      <c r="F4297">
        <v>257</v>
      </c>
      <c r="G4297">
        <v>133.99</v>
      </c>
      <c r="H4297" t="str">
        <f>VLOOKUP(Table_Villen_viihde.accdb[[#This Row],[MyyjäID]],ville_myyjät!$A$2:$B$17,2,FALSE)</f>
        <v>Mikko</v>
      </c>
      <c r="I4297" t="str">
        <f>VLOOKUP(Table_Villen_viihde.accdb[[#This Row],[myyjä]],ville_myyjät!$B$2:$C$17,2,FALSE)</f>
        <v>Mies</v>
      </c>
      <c r="J4297" t="str">
        <f>VLOOKUP(Table_Villen_viihde.accdb[[#This Row],[Tuotenumero]],Table_Villen_viihde.accdb5[[Tuotenumero]:[Tuote]],2,FALSE)</f>
        <v>Levysoitin</v>
      </c>
      <c r="K4297" s="3">
        <f>VLOOKUP(Table_Villen_viihde.accdb[[#This Row],[Tuotenumero]],Table_Villen_viihde.accdb5[[Tuotenumero]:[TuoteryhmäID]],3,FALSE)</f>
        <v>1</v>
      </c>
      <c r="L4297" s="3" t="str">
        <f>VLOOKUP(Table_Villen_viihde.accdb[[#This Row],[Ryhmänro]],Table_Villen_viihde.accdb6[],2,FALSE)</f>
        <v>Äänentoisto</v>
      </c>
    </row>
    <row r="4298" spans="1:12" x14ac:dyDescent="0.35">
      <c r="A4298">
        <v>54796</v>
      </c>
      <c r="B4298" s="18">
        <v>42797</v>
      </c>
      <c r="C4298" t="s">
        <v>58</v>
      </c>
      <c r="D4298">
        <v>2</v>
      </c>
      <c r="E4298">
        <v>3</v>
      </c>
      <c r="F4298">
        <v>17</v>
      </c>
      <c r="G4298">
        <v>9.4600000000000009</v>
      </c>
      <c r="H4298" t="str">
        <f>VLOOKUP(Table_Villen_viihde.accdb[[#This Row],[MyyjäID]],ville_myyjät!$A$2:$B$17,2,FALSE)</f>
        <v>Helena</v>
      </c>
      <c r="I4298" t="str">
        <f>VLOOKUP(Table_Villen_viihde.accdb[[#This Row],[myyjä]],ville_myyjät!$B$2:$C$17,2,FALSE)</f>
        <v>Nainen</v>
      </c>
      <c r="J4298" t="str">
        <f>VLOOKUP(Table_Villen_viihde.accdb[[#This Row],[Tuotenumero]],Table_Villen_viihde.accdb5[[Tuotenumero]:[Tuote]],2,FALSE)</f>
        <v>USB-kaapeli</v>
      </c>
      <c r="K4298" s="3">
        <f>VLOOKUP(Table_Villen_viihde.accdb[[#This Row],[Tuotenumero]],Table_Villen_viihde.accdb5[[Tuotenumero]:[TuoteryhmäID]],3,FALSE)</f>
        <v>4</v>
      </c>
      <c r="L4298" s="3" t="str">
        <f>VLOOKUP(Table_Villen_viihde.accdb[[#This Row],[Ryhmänro]],Table_Villen_viihde.accdb6[],2,FALSE)</f>
        <v>Tarvikkeet</v>
      </c>
    </row>
    <row r="4299" spans="1:12" x14ac:dyDescent="0.35">
      <c r="A4299">
        <v>54797</v>
      </c>
      <c r="B4299" s="18">
        <v>42798</v>
      </c>
      <c r="C4299" t="s">
        <v>60</v>
      </c>
      <c r="D4299">
        <v>1</v>
      </c>
      <c r="E4299">
        <v>5</v>
      </c>
      <c r="F4299">
        <v>14</v>
      </c>
      <c r="G4299">
        <v>10.91</v>
      </c>
      <c r="H4299" t="str">
        <f>VLOOKUP(Table_Villen_viihde.accdb[[#This Row],[MyyjäID]],ville_myyjät!$A$2:$B$17,2,FALSE)</f>
        <v>Petri</v>
      </c>
      <c r="I4299" t="str">
        <f>VLOOKUP(Table_Villen_viihde.accdb[[#This Row],[myyjä]],ville_myyjät!$B$2:$C$17,2,FALSE)</f>
        <v>Mies</v>
      </c>
      <c r="J4299" t="str">
        <f>VLOOKUP(Table_Villen_viihde.accdb[[#This Row],[Tuotenumero]],Table_Villen_viihde.accdb5[[Tuotenumero]:[Tuote]],2,FALSE)</f>
        <v>Antennikaapeli</v>
      </c>
      <c r="K4299" s="3">
        <f>VLOOKUP(Table_Villen_viihde.accdb[[#This Row],[Tuotenumero]],Table_Villen_viihde.accdb5[[Tuotenumero]:[TuoteryhmäID]],3,FALSE)</f>
        <v>4</v>
      </c>
      <c r="L4299" s="3" t="str">
        <f>VLOOKUP(Table_Villen_viihde.accdb[[#This Row],[Ryhmänro]],Table_Villen_viihde.accdb6[],2,FALSE)</f>
        <v>Tarvikkeet</v>
      </c>
    </row>
    <row r="4300" spans="1:12" x14ac:dyDescent="0.35">
      <c r="A4300">
        <v>54798</v>
      </c>
      <c r="B4300" s="18">
        <v>42798</v>
      </c>
      <c r="C4300" t="s">
        <v>60</v>
      </c>
      <c r="D4300">
        <v>1</v>
      </c>
      <c r="E4300">
        <v>10</v>
      </c>
      <c r="F4300">
        <v>14</v>
      </c>
      <c r="G4300">
        <v>11.21</v>
      </c>
      <c r="H4300" t="str">
        <f>VLOOKUP(Table_Villen_viihde.accdb[[#This Row],[MyyjäID]],ville_myyjät!$A$2:$B$17,2,FALSE)</f>
        <v>Ilona</v>
      </c>
      <c r="I4300" t="str">
        <f>VLOOKUP(Table_Villen_viihde.accdb[[#This Row],[myyjä]],ville_myyjät!$B$2:$C$17,2,FALSE)</f>
        <v>Nainen</v>
      </c>
      <c r="J4300" t="str">
        <f>VLOOKUP(Table_Villen_viihde.accdb[[#This Row],[Tuotenumero]],Table_Villen_viihde.accdb5[[Tuotenumero]:[Tuote]],2,FALSE)</f>
        <v>Antennikaapeli</v>
      </c>
      <c r="K4300" s="3">
        <f>VLOOKUP(Table_Villen_viihde.accdb[[#This Row],[Tuotenumero]],Table_Villen_viihde.accdb5[[Tuotenumero]:[TuoteryhmäID]],3,FALSE)</f>
        <v>4</v>
      </c>
      <c r="L4300" s="3" t="str">
        <f>VLOOKUP(Table_Villen_viihde.accdb[[#This Row],[Ryhmänro]],Table_Villen_viihde.accdb6[],2,FALSE)</f>
        <v>Tarvikkeet</v>
      </c>
    </row>
    <row r="4301" spans="1:12" x14ac:dyDescent="0.35">
      <c r="A4301">
        <v>54799</v>
      </c>
      <c r="B4301" s="18">
        <v>42798</v>
      </c>
      <c r="C4301" t="s">
        <v>60</v>
      </c>
      <c r="D4301">
        <v>1</v>
      </c>
      <c r="E4301">
        <v>16</v>
      </c>
      <c r="F4301">
        <v>15</v>
      </c>
      <c r="G4301">
        <v>10.55</v>
      </c>
      <c r="H4301" t="str">
        <f>VLOOKUP(Table_Villen_viihde.accdb[[#This Row],[MyyjäID]],ville_myyjät!$A$2:$B$17,2,FALSE)</f>
        <v>Kaarina</v>
      </c>
      <c r="I4301" t="str">
        <f>VLOOKUP(Table_Villen_viihde.accdb[[#This Row],[myyjä]],ville_myyjät!$B$2:$C$17,2,FALSE)</f>
        <v>Nainen</v>
      </c>
      <c r="J4301" t="str">
        <f>VLOOKUP(Table_Villen_viihde.accdb[[#This Row],[Tuotenumero]],Table_Villen_viihde.accdb5[[Tuotenumero]:[Tuote]],2,FALSE)</f>
        <v>Antennikaapeli</v>
      </c>
      <c r="K4301" s="3">
        <f>VLOOKUP(Table_Villen_viihde.accdb[[#This Row],[Tuotenumero]],Table_Villen_viihde.accdb5[[Tuotenumero]:[TuoteryhmäID]],3,FALSE)</f>
        <v>4</v>
      </c>
      <c r="L4301" s="3" t="str">
        <f>VLOOKUP(Table_Villen_viihde.accdb[[#This Row],[Ryhmänro]],Table_Villen_viihde.accdb6[],2,FALSE)</f>
        <v>Tarvikkeet</v>
      </c>
    </row>
    <row r="4302" spans="1:12" x14ac:dyDescent="0.35">
      <c r="A4302">
        <v>54800</v>
      </c>
      <c r="B4302" s="18">
        <v>42799</v>
      </c>
      <c r="C4302" t="s">
        <v>60</v>
      </c>
      <c r="D4302">
        <v>1</v>
      </c>
      <c r="E4302">
        <v>6</v>
      </c>
      <c r="F4302">
        <v>14</v>
      </c>
      <c r="G4302">
        <v>10.24</v>
      </c>
      <c r="H4302" t="str">
        <f>VLOOKUP(Table_Villen_viihde.accdb[[#This Row],[MyyjäID]],ville_myyjät!$A$2:$B$17,2,FALSE)</f>
        <v>Mikko</v>
      </c>
      <c r="I4302" t="str">
        <f>VLOOKUP(Table_Villen_viihde.accdb[[#This Row],[myyjä]],ville_myyjät!$B$2:$C$17,2,FALSE)</f>
        <v>Mies</v>
      </c>
      <c r="J4302" t="str">
        <f>VLOOKUP(Table_Villen_viihde.accdb[[#This Row],[Tuotenumero]],Table_Villen_viihde.accdb5[[Tuotenumero]:[Tuote]],2,FALSE)</f>
        <v>Antennikaapeli</v>
      </c>
      <c r="K4302" s="3">
        <f>VLOOKUP(Table_Villen_viihde.accdb[[#This Row],[Tuotenumero]],Table_Villen_viihde.accdb5[[Tuotenumero]:[TuoteryhmäID]],3,FALSE)</f>
        <v>4</v>
      </c>
      <c r="L4302" s="3" t="str">
        <f>VLOOKUP(Table_Villen_viihde.accdb[[#This Row],[Ryhmänro]],Table_Villen_viihde.accdb6[],2,FALSE)</f>
        <v>Tarvikkeet</v>
      </c>
    </row>
    <row r="4303" spans="1:12" x14ac:dyDescent="0.35">
      <c r="A4303">
        <v>54801</v>
      </c>
      <c r="B4303" s="18">
        <v>42799</v>
      </c>
      <c r="C4303" t="s">
        <v>58</v>
      </c>
      <c r="D4303">
        <v>1</v>
      </c>
      <c r="E4303">
        <v>6</v>
      </c>
      <c r="F4303">
        <v>18</v>
      </c>
      <c r="G4303">
        <v>9.3800000000000008</v>
      </c>
      <c r="H4303" t="str">
        <f>VLOOKUP(Table_Villen_viihde.accdb[[#This Row],[MyyjäID]],ville_myyjät!$A$2:$B$17,2,FALSE)</f>
        <v>Mikko</v>
      </c>
      <c r="I4303" t="str">
        <f>VLOOKUP(Table_Villen_viihde.accdb[[#This Row],[myyjä]],ville_myyjät!$B$2:$C$17,2,FALSE)</f>
        <v>Mies</v>
      </c>
      <c r="J4303" t="str">
        <f>VLOOKUP(Table_Villen_viihde.accdb[[#This Row],[Tuotenumero]],Table_Villen_viihde.accdb5[[Tuotenumero]:[Tuote]],2,FALSE)</f>
        <v>USB-kaapeli</v>
      </c>
      <c r="K4303" s="3">
        <f>VLOOKUP(Table_Villen_viihde.accdb[[#This Row],[Tuotenumero]],Table_Villen_viihde.accdb5[[Tuotenumero]:[TuoteryhmäID]],3,FALSE)</f>
        <v>4</v>
      </c>
      <c r="L4303" s="3" t="str">
        <f>VLOOKUP(Table_Villen_viihde.accdb[[#This Row],[Ryhmänro]],Table_Villen_viihde.accdb6[],2,FALSE)</f>
        <v>Tarvikkeet</v>
      </c>
    </row>
    <row r="4304" spans="1:12" x14ac:dyDescent="0.35">
      <c r="A4304">
        <v>54802</v>
      </c>
      <c r="B4304" s="18">
        <v>42799</v>
      </c>
      <c r="C4304" t="s">
        <v>59</v>
      </c>
      <c r="D4304">
        <v>1</v>
      </c>
      <c r="E4304">
        <v>7</v>
      </c>
      <c r="F4304">
        <v>253</v>
      </c>
      <c r="G4304">
        <v>129.91999999999999</v>
      </c>
      <c r="H4304" t="str">
        <f>VLOOKUP(Table_Villen_viihde.accdb[[#This Row],[MyyjäID]],ville_myyjät!$A$2:$B$17,2,FALSE)</f>
        <v>Kaija</v>
      </c>
      <c r="I4304" t="str">
        <f>VLOOKUP(Table_Villen_viihde.accdb[[#This Row],[myyjä]],ville_myyjät!$B$2:$C$17,2,FALSE)</f>
        <v>Nainen</v>
      </c>
      <c r="J4304" t="str">
        <f>VLOOKUP(Table_Villen_viihde.accdb[[#This Row],[Tuotenumero]],Table_Villen_viihde.accdb5[[Tuotenumero]:[Tuote]],2,FALSE)</f>
        <v>Levysoitin</v>
      </c>
      <c r="K4304" s="3">
        <f>VLOOKUP(Table_Villen_viihde.accdb[[#This Row],[Tuotenumero]],Table_Villen_viihde.accdb5[[Tuotenumero]:[TuoteryhmäID]],3,FALSE)</f>
        <v>1</v>
      </c>
      <c r="L4304" s="3" t="str">
        <f>VLOOKUP(Table_Villen_viihde.accdb[[#This Row],[Ryhmänro]],Table_Villen_viihde.accdb6[],2,FALSE)</f>
        <v>Äänentoisto</v>
      </c>
    </row>
    <row r="4305" spans="1:12" x14ac:dyDescent="0.35">
      <c r="A4305">
        <v>54803</v>
      </c>
      <c r="B4305" s="18">
        <v>42800</v>
      </c>
      <c r="C4305" t="s">
        <v>60</v>
      </c>
      <c r="D4305">
        <v>1</v>
      </c>
      <c r="E4305">
        <v>7</v>
      </c>
      <c r="F4305">
        <v>14</v>
      </c>
      <c r="G4305">
        <v>10.92</v>
      </c>
      <c r="H4305" t="str">
        <f>VLOOKUP(Table_Villen_viihde.accdb[[#This Row],[MyyjäID]],ville_myyjät!$A$2:$B$17,2,FALSE)</f>
        <v>Kaija</v>
      </c>
      <c r="I4305" t="str">
        <f>VLOOKUP(Table_Villen_viihde.accdb[[#This Row],[myyjä]],ville_myyjät!$B$2:$C$17,2,FALSE)</f>
        <v>Nainen</v>
      </c>
      <c r="J4305" t="str">
        <f>VLOOKUP(Table_Villen_viihde.accdb[[#This Row],[Tuotenumero]],Table_Villen_viihde.accdb5[[Tuotenumero]:[Tuote]],2,FALSE)</f>
        <v>Antennikaapeli</v>
      </c>
      <c r="K4305" s="3">
        <f>VLOOKUP(Table_Villen_viihde.accdb[[#This Row],[Tuotenumero]],Table_Villen_viihde.accdb5[[Tuotenumero]:[TuoteryhmäID]],3,FALSE)</f>
        <v>4</v>
      </c>
      <c r="L4305" s="3" t="str">
        <f>VLOOKUP(Table_Villen_viihde.accdb[[#This Row],[Ryhmänro]],Table_Villen_viihde.accdb6[],2,FALSE)</f>
        <v>Tarvikkeet</v>
      </c>
    </row>
    <row r="4306" spans="1:12" x14ac:dyDescent="0.35">
      <c r="A4306">
        <v>54804</v>
      </c>
      <c r="B4306" s="18">
        <v>42800</v>
      </c>
      <c r="C4306" t="s">
        <v>63</v>
      </c>
      <c r="D4306">
        <v>1</v>
      </c>
      <c r="E4306">
        <v>7</v>
      </c>
      <c r="F4306">
        <v>108</v>
      </c>
      <c r="G4306">
        <v>71.650000000000006</v>
      </c>
      <c r="H4306" t="str">
        <f>VLOOKUP(Table_Villen_viihde.accdb[[#This Row],[MyyjäID]],ville_myyjät!$A$2:$B$17,2,FALSE)</f>
        <v>Kaija</v>
      </c>
      <c r="I4306" t="str">
        <f>VLOOKUP(Table_Villen_viihde.accdb[[#This Row],[myyjä]],ville_myyjät!$B$2:$C$17,2,FALSE)</f>
        <v>Nainen</v>
      </c>
      <c r="J4306" t="str">
        <f>VLOOKUP(Table_Villen_viihde.accdb[[#This Row],[Tuotenumero]],Table_Villen_viihde.accdb5[[Tuotenumero]:[Tuote]],2,FALSE)</f>
        <v>Multidigiboxi</v>
      </c>
      <c r="K4306" s="3">
        <f>VLOOKUP(Table_Villen_viihde.accdb[[#This Row],[Tuotenumero]],Table_Villen_viihde.accdb5[[Tuotenumero]:[TuoteryhmäID]],3,FALSE)</f>
        <v>6</v>
      </c>
      <c r="L4306" s="3" t="str">
        <f>VLOOKUP(Table_Villen_viihde.accdb[[#This Row],[Ryhmänro]],Table_Villen_viihde.accdb6[],2,FALSE)</f>
        <v>Digiboxit</v>
      </c>
    </row>
    <row r="4307" spans="1:12" x14ac:dyDescent="0.35">
      <c r="A4307">
        <v>54805</v>
      </c>
      <c r="B4307" s="18">
        <v>42800</v>
      </c>
      <c r="C4307" t="s">
        <v>60</v>
      </c>
      <c r="D4307">
        <v>1</v>
      </c>
      <c r="E4307">
        <v>5</v>
      </c>
      <c r="F4307">
        <v>15</v>
      </c>
      <c r="G4307">
        <v>10.5</v>
      </c>
      <c r="H4307" t="str">
        <f>VLOOKUP(Table_Villen_viihde.accdb[[#This Row],[MyyjäID]],ville_myyjät!$A$2:$B$17,2,FALSE)</f>
        <v>Petri</v>
      </c>
      <c r="I4307" t="str">
        <f>VLOOKUP(Table_Villen_viihde.accdb[[#This Row],[myyjä]],ville_myyjät!$B$2:$C$17,2,FALSE)</f>
        <v>Mies</v>
      </c>
      <c r="J4307" t="str">
        <f>VLOOKUP(Table_Villen_viihde.accdb[[#This Row],[Tuotenumero]],Table_Villen_viihde.accdb5[[Tuotenumero]:[Tuote]],2,FALSE)</f>
        <v>Antennikaapeli</v>
      </c>
      <c r="K4307" s="3">
        <f>VLOOKUP(Table_Villen_viihde.accdb[[#This Row],[Tuotenumero]],Table_Villen_viihde.accdb5[[Tuotenumero]:[TuoteryhmäID]],3,FALSE)</f>
        <v>4</v>
      </c>
      <c r="L4307" s="3" t="str">
        <f>VLOOKUP(Table_Villen_viihde.accdb[[#This Row],[Ryhmänro]],Table_Villen_viihde.accdb6[],2,FALSE)</f>
        <v>Tarvikkeet</v>
      </c>
    </row>
    <row r="4308" spans="1:12" x14ac:dyDescent="0.35">
      <c r="A4308">
        <v>54806</v>
      </c>
      <c r="B4308" s="18">
        <v>42801</v>
      </c>
      <c r="C4308" t="s">
        <v>60</v>
      </c>
      <c r="D4308">
        <v>1</v>
      </c>
      <c r="E4308">
        <v>11</v>
      </c>
      <c r="F4308">
        <v>15</v>
      </c>
      <c r="G4308">
        <v>10.73</v>
      </c>
      <c r="H4308" t="str">
        <f>VLOOKUP(Table_Villen_viihde.accdb[[#This Row],[MyyjäID]],ville_myyjät!$A$2:$B$17,2,FALSE)</f>
        <v>Kuisma</v>
      </c>
      <c r="I4308" t="str">
        <f>VLOOKUP(Table_Villen_viihde.accdb[[#This Row],[myyjä]],ville_myyjät!$B$2:$C$17,2,FALSE)</f>
        <v>Mies</v>
      </c>
      <c r="J4308" t="str">
        <f>VLOOKUP(Table_Villen_viihde.accdb[[#This Row],[Tuotenumero]],Table_Villen_viihde.accdb5[[Tuotenumero]:[Tuote]],2,FALSE)</f>
        <v>Antennikaapeli</v>
      </c>
      <c r="K4308" s="3">
        <f>VLOOKUP(Table_Villen_viihde.accdb[[#This Row],[Tuotenumero]],Table_Villen_viihde.accdb5[[Tuotenumero]:[TuoteryhmäID]],3,FALSE)</f>
        <v>4</v>
      </c>
      <c r="L4308" s="3" t="str">
        <f>VLOOKUP(Table_Villen_viihde.accdb[[#This Row],[Ryhmänro]],Table_Villen_viihde.accdb6[],2,FALSE)</f>
        <v>Tarvikkeet</v>
      </c>
    </row>
    <row r="4309" spans="1:12" x14ac:dyDescent="0.35">
      <c r="A4309">
        <v>54807</v>
      </c>
      <c r="B4309" s="18">
        <v>42801</v>
      </c>
      <c r="C4309" t="s">
        <v>60</v>
      </c>
      <c r="D4309">
        <v>1</v>
      </c>
      <c r="E4309">
        <v>7</v>
      </c>
      <c r="F4309">
        <v>15</v>
      </c>
      <c r="G4309">
        <v>10.5</v>
      </c>
      <c r="H4309" t="str">
        <f>VLOOKUP(Table_Villen_viihde.accdb[[#This Row],[MyyjäID]],ville_myyjät!$A$2:$B$17,2,FALSE)</f>
        <v>Kaija</v>
      </c>
      <c r="I4309" t="str">
        <f>VLOOKUP(Table_Villen_viihde.accdb[[#This Row],[myyjä]],ville_myyjät!$B$2:$C$17,2,FALSE)</f>
        <v>Nainen</v>
      </c>
      <c r="J4309" t="str">
        <f>VLOOKUP(Table_Villen_viihde.accdb[[#This Row],[Tuotenumero]],Table_Villen_viihde.accdb5[[Tuotenumero]:[Tuote]],2,FALSE)</f>
        <v>Antennikaapeli</v>
      </c>
      <c r="K4309" s="3">
        <f>VLOOKUP(Table_Villen_viihde.accdb[[#This Row],[Tuotenumero]],Table_Villen_viihde.accdb5[[Tuotenumero]:[TuoteryhmäID]],3,FALSE)</f>
        <v>4</v>
      </c>
      <c r="L4309" s="3" t="str">
        <f>VLOOKUP(Table_Villen_viihde.accdb[[#This Row],[Ryhmänro]],Table_Villen_viihde.accdb6[],2,FALSE)</f>
        <v>Tarvikkeet</v>
      </c>
    </row>
    <row r="4310" spans="1:12" x14ac:dyDescent="0.35">
      <c r="A4310">
        <v>54808</v>
      </c>
      <c r="B4310" s="18">
        <v>42801</v>
      </c>
      <c r="C4310" t="s">
        <v>60</v>
      </c>
      <c r="D4310">
        <v>1</v>
      </c>
      <c r="E4310">
        <v>16</v>
      </c>
      <c r="F4310">
        <v>14</v>
      </c>
      <c r="G4310">
        <v>10.82</v>
      </c>
      <c r="H4310" t="str">
        <f>VLOOKUP(Table_Villen_viihde.accdb[[#This Row],[MyyjäID]],ville_myyjät!$A$2:$B$17,2,FALSE)</f>
        <v>Kaarina</v>
      </c>
      <c r="I4310" t="str">
        <f>VLOOKUP(Table_Villen_viihde.accdb[[#This Row],[myyjä]],ville_myyjät!$B$2:$C$17,2,FALSE)</f>
        <v>Nainen</v>
      </c>
      <c r="J4310" t="str">
        <f>VLOOKUP(Table_Villen_viihde.accdb[[#This Row],[Tuotenumero]],Table_Villen_viihde.accdb5[[Tuotenumero]:[Tuote]],2,FALSE)</f>
        <v>Antennikaapeli</v>
      </c>
      <c r="K4310" s="3">
        <f>VLOOKUP(Table_Villen_viihde.accdb[[#This Row],[Tuotenumero]],Table_Villen_viihde.accdb5[[Tuotenumero]:[TuoteryhmäID]],3,FALSE)</f>
        <v>4</v>
      </c>
      <c r="L4310" s="3" t="str">
        <f>VLOOKUP(Table_Villen_viihde.accdb[[#This Row],[Ryhmänro]],Table_Villen_viihde.accdb6[],2,FALSE)</f>
        <v>Tarvikkeet</v>
      </c>
    </row>
    <row r="4311" spans="1:12" x14ac:dyDescent="0.35">
      <c r="A4311">
        <v>54809</v>
      </c>
      <c r="B4311" s="18">
        <v>42801</v>
      </c>
      <c r="C4311" t="s">
        <v>65</v>
      </c>
      <c r="D4311">
        <v>1</v>
      </c>
      <c r="E4311">
        <v>14</v>
      </c>
      <c r="F4311">
        <v>32</v>
      </c>
      <c r="G4311">
        <v>20.25</v>
      </c>
      <c r="H4311" t="str">
        <f>VLOOKUP(Table_Villen_viihde.accdb[[#This Row],[MyyjäID]],ville_myyjät!$A$2:$B$17,2,FALSE)</f>
        <v>Jani</v>
      </c>
      <c r="I4311" t="str">
        <f>VLOOKUP(Table_Villen_viihde.accdb[[#This Row],[myyjä]],ville_myyjät!$B$2:$C$17,2,FALSE)</f>
        <v>Mies</v>
      </c>
      <c r="J4311" t="str">
        <f>VLOOKUP(Table_Villen_viihde.accdb[[#This Row],[Tuotenumero]],Table_Villen_viihde.accdb5[[Tuotenumero]:[Tuote]],2,FALSE)</f>
        <v>Liitinsarja</v>
      </c>
      <c r="K4311" s="3">
        <f>VLOOKUP(Table_Villen_viihde.accdb[[#This Row],[Tuotenumero]],Table_Villen_viihde.accdb5[[Tuotenumero]:[TuoteryhmäID]],3,FALSE)</f>
        <v>4</v>
      </c>
      <c r="L4311" s="3" t="str">
        <f>VLOOKUP(Table_Villen_viihde.accdb[[#This Row],[Ryhmänro]],Table_Villen_viihde.accdb6[],2,FALSE)</f>
        <v>Tarvikkeet</v>
      </c>
    </row>
    <row r="4312" spans="1:12" x14ac:dyDescent="0.35">
      <c r="A4312">
        <v>54810</v>
      </c>
      <c r="B4312" s="18">
        <v>42802</v>
      </c>
      <c r="C4312" t="s">
        <v>60</v>
      </c>
      <c r="D4312">
        <v>1</v>
      </c>
      <c r="E4312">
        <v>11</v>
      </c>
      <c r="F4312">
        <v>14</v>
      </c>
      <c r="G4312">
        <v>10.52</v>
      </c>
      <c r="H4312" t="str">
        <f>VLOOKUP(Table_Villen_viihde.accdb[[#This Row],[MyyjäID]],ville_myyjät!$A$2:$B$17,2,FALSE)</f>
        <v>Kuisma</v>
      </c>
      <c r="I4312" t="str">
        <f>VLOOKUP(Table_Villen_viihde.accdb[[#This Row],[myyjä]],ville_myyjät!$B$2:$C$17,2,FALSE)</f>
        <v>Mies</v>
      </c>
      <c r="J4312" t="str">
        <f>VLOOKUP(Table_Villen_viihde.accdb[[#This Row],[Tuotenumero]],Table_Villen_viihde.accdb5[[Tuotenumero]:[Tuote]],2,FALSE)</f>
        <v>Antennikaapeli</v>
      </c>
      <c r="K4312" s="3">
        <f>VLOOKUP(Table_Villen_viihde.accdb[[#This Row],[Tuotenumero]],Table_Villen_viihde.accdb5[[Tuotenumero]:[TuoteryhmäID]],3,FALSE)</f>
        <v>4</v>
      </c>
      <c r="L4312" s="3" t="str">
        <f>VLOOKUP(Table_Villen_viihde.accdb[[#This Row],[Ryhmänro]],Table_Villen_viihde.accdb6[],2,FALSE)</f>
        <v>Tarvikkeet</v>
      </c>
    </row>
    <row r="4313" spans="1:12" x14ac:dyDescent="0.35">
      <c r="A4313">
        <v>54811</v>
      </c>
      <c r="B4313" s="18">
        <v>42802</v>
      </c>
      <c r="C4313" t="s">
        <v>60</v>
      </c>
      <c r="D4313">
        <v>1</v>
      </c>
      <c r="E4313">
        <v>5</v>
      </c>
      <c r="F4313">
        <v>15</v>
      </c>
      <c r="G4313">
        <v>10.52</v>
      </c>
      <c r="H4313" t="str">
        <f>VLOOKUP(Table_Villen_viihde.accdb[[#This Row],[MyyjäID]],ville_myyjät!$A$2:$B$17,2,FALSE)</f>
        <v>Petri</v>
      </c>
      <c r="I4313" t="str">
        <f>VLOOKUP(Table_Villen_viihde.accdb[[#This Row],[myyjä]],ville_myyjät!$B$2:$C$17,2,FALSE)</f>
        <v>Mies</v>
      </c>
      <c r="J4313" t="str">
        <f>VLOOKUP(Table_Villen_viihde.accdb[[#This Row],[Tuotenumero]],Table_Villen_viihde.accdb5[[Tuotenumero]:[Tuote]],2,FALSE)</f>
        <v>Antennikaapeli</v>
      </c>
      <c r="K4313" s="3">
        <f>VLOOKUP(Table_Villen_viihde.accdb[[#This Row],[Tuotenumero]],Table_Villen_viihde.accdb5[[Tuotenumero]:[TuoteryhmäID]],3,FALSE)</f>
        <v>4</v>
      </c>
      <c r="L4313" s="3" t="str">
        <f>VLOOKUP(Table_Villen_viihde.accdb[[#This Row],[Ryhmänro]],Table_Villen_viihde.accdb6[],2,FALSE)</f>
        <v>Tarvikkeet</v>
      </c>
    </row>
    <row r="4314" spans="1:12" x14ac:dyDescent="0.35">
      <c r="A4314">
        <v>54812</v>
      </c>
      <c r="B4314" s="18">
        <v>42802</v>
      </c>
      <c r="C4314" t="s">
        <v>60</v>
      </c>
      <c r="D4314">
        <v>1</v>
      </c>
      <c r="E4314">
        <v>13</v>
      </c>
      <c r="F4314">
        <v>15</v>
      </c>
      <c r="G4314">
        <v>10.45</v>
      </c>
      <c r="H4314" t="str">
        <f>VLOOKUP(Table_Villen_viihde.accdb[[#This Row],[MyyjäID]],ville_myyjät!$A$2:$B$17,2,FALSE)</f>
        <v>Kaarlo</v>
      </c>
      <c r="I4314" t="str">
        <f>VLOOKUP(Table_Villen_viihde.accdb[[#This Row],[myyjä]],ville_myyjät!$B$2:$C$17,2,FALSE)</f>
        <v>Mies</v>
      </c>
      <c r="J4314" t="str">
        <f>VLOOKUP(Table_Villen_viihde.accdb[[#This Row],[Tuotenumero]],Table_Villen_viihde.accdb5[[Tuotenumero]:[Tuote]],2,FALSE)</f>
        <v>Antennikaapeli</v>
      </c>
      <c r="K4314" s="3">
        <f>VLOOKUP(Table_Villen_viihde.accdb[[#This Row],[Tuotenumero]],Table_Villen_viihde.accdb5[[Tuotenumero]:[TuoteryhmäID]],3,FALSE)</f>
        <v>4</v>
      </c>
      <c r="L4314" s="3" t="str">
        <f>VLOOKUP(Table_Villen_viihde.accdb[[#This Row],[Ryhmänro]],Table_Villen_viihde.accdb6[],2,FALSE)</f>
        <v>Tarvikkeet</v>
      </c>
    </row>
    <row r="4315" spans="1:12" x14ac:dyDescent="0.35">
      <c r="A4315">
        <v>54813</v>
      </c>
      <c r="B4315" s="18">
        <v>42803</v>
      </c>
      <c r="C4315" t="s">
        <v>59</v>
      </c>
      <c r="D4315">
        <v>1</v>
      </c>
      <c r="E4315">
        <v>10</v>
      </c>
      <c r="F4315">
        <v>239</v>
      </c>
      <c r="G4315">
        <v>127.59</v>
      </c>
      <c r="H4315" t="str">
        <f>VLOOKUP(Table_Villen_viihde.accdb[[#This Row],[MyyjäID]],ville_myyjät!$A$2:$B$17,2,FALSE)</f>
        <v>Ilona</v>
      </c>
      <c r="I4315" t="str">
        <f>VLOOKUP(Table_Villen_viihde.accdb[[#This Row],[myyjä]],ville_myyjät!$B$2:$C$17,2,FALSE)</f>
        <v>Nainen</v>
      </c>
      <c r="J4315" t="str">
        <f>VLOOKUP(Table_Villen_viihde.accdb[[#This Row],[Tuotenumero]],Table_Villen_viihde.accdb5[[Tuotenumero]:[Tuote]],2,FALSE)</f>
        <v>Levysoitin</v>
      </c>
      <c r="K4315" s="3">
        <f>VLOOKUP(Table_Villen_viihde.accdb[[#This Row],[Tuotenumero]],Table_Villen_viihde.accdb5[[Tuotenumero]:[TuoteryhmäID]],3,FALSE)</f>
        <v>1</v>
      </c>
      <c r="L4315" s="3" t="str">
        <f>VLOOKUP(Table_Villen_viihde.accdb[[#This Row],[Ryhmänro]],Table_Villen_viihde.accdb6[],2,FALSE)</f>
        <v>Äänentoisto</v>
      </c>
    </row>
    <row r="4316" spans="1:12" x14ac:dyDescent="0.35">
      <c r="A4316">
        <v>54814</v>
      </c>
      <c r="B4316" s="18">
        <v>42803</v>
      </c>
      <c r="C4316" t="s">
        <v>60</v>
      </c>
      <c r="D4316">
        <v>1</v>
      </c>
      <c r="E4316">
        <v>2</v>
      </c>
      <c r="F4316">
        <v>14</v>
      </c>
      <c r="G4316">
        <v>10.92</v>
      </c>
      <c r="H4316" t="str">
        <f>VLOOKUP(Table_Villen_viihde.accdb[[#This Row],[MyyjäID]],ville_myyjät!$A$2:$B$17,2,FALSE)</f>
        <v>Maija</v>
      </c>
      <c r="I4316" t="str">
        <f>VLOOKUP(Table_Villen_viihde.accdb[[#This Row],[myyjä]],ville_myyjät!$B$2:$C$17,2,FALSE)</f>
        <v>Nainen</v>
      </c>
      <c r="J4316" t="str">
        <f>VLOOKUP(Table_Villen_viihde.accdb[[#This Row],[Tuotenumero]],Table_Villen_viihde.accdb5[[Tuotenumero]:[Tuote]],2,FALSE)</f>
        <v>Antennikaapeli</v>
      </c>
      <c r="K4316" s="3">
        <f>VLOOKUP(Table_Villen_viihde.accdb[[#This Row],[Tuotenumero]],Table_Villen_viihde.accdb5[[Tuotenumero]:[TuoteryhmäID]],3,FALSE)</f>
        <v>4</v>
      </c>
      <c r="L4316" s="3" t="str">
        <f>VLOOKUP(Table_Villen_viihde.accdb[[#This Row],[Ryhmänro]],Table_Villen_viihde.accdb6[],2,FALSE)</f>
        <v>Tarvikkeet</v>
      </c>
    </row>
    <row r="4317" spans="1:12" x14ac:dyDescent="0.35">
      <c r="A4317">
        <v>54815</v>
      </c>
      <c r="B4317" s="18">
        <v>42804</v>
      </c>
      <c r="C4317" t="s">
        <v>61</v>
      </c>
      <c r="D4317">
        <v>1</v>
      </c>
      <c r="E4317">
        <v>2</v>
      </c>
      <c r="F4317">
        <v>321</v>
      </c>
      <c r="G4317">
        <v>223.41</v>
      </c>
      <c r="H4317" t="str">
        <f>VLOOKUP(Table_Villen_viihde.accdb[[#This Row],[MyyjäID]],ville_myyjät!$A$2:$B$17,2,FALSE)</f>
        <v>Maija</v>
      </c>
      <c r="I4317" t="str">
        <f>VLOOKUP(Table_Villen_viihde.accdb[[#This Row],[myyjä]],ville_myyjät!$B$2:$C$17,2,FALSE)</f>
        <v>Nainen</v>
      </c>
      <c r="J4317" t="str">
        <f>VLOOKUP(Table_Villen_viihde.accdb[[#This Row],[Tuotenumero]],Table_Villen_viihde.accdb5[[Tuotenumero]:[Tuote]],2,FALSE)</f>
        <v>TV32</v>
      </c>
      <c r="K4317" s="3">
        <f>VLOOKUP(Table_Villen_viihde.accdb[[#This Row],[Tuotenumero]],Table_Villen_viihde.accdb5[[Tuotenumero]:[TuoteryhmäID]],3,FALSE)</f>
        <v>3</v>
      </c>
      <c r="L4317" s="3" t="str">
        <f>VLOOKUP(Table_Villen_viihde.accdb[[#This Row],[Ryhmänro]],Table_Villen_viihde.accdb6[],2,FALSE)</f>
        <v>TV</v>
      </c>
    </row>
    <row r="4318" spans="1:12" x14ac:dyDescent="0.35">
      <c r="A4318">
        <v>54816</v>
      </c>
      <c r="B4318" s="18">
        <v>42804</v>
      </c>
      <c r="C4318" t="s">
        <v>60</v>
      </c>
      <c r="D4318">
        <v>1</v>
      </c>
      <c r="E4318">
        <v>11</v>
      </c>
      <c r="F4318">
        <v>15</v>
      </c>
      <c r="G4318">
        <v>10.220000000000001</v>
      </c>
      <c r="H4318" t="str">
        <f>VLOOKUP(Table_Villen_viihde.accdb[[#This Row],[MyyjäID]],ville_myyjät!$A$2:$B$17,2,FALSE)</f>
        <v>Kuisma</v>
      </c>
      <c r="I4318" t="str">
        <f>VLOOKUP(Table_Villen_viihde.accdb[[#This Row],[myyjä]],ville_myyjät!$B$2:$C$17,2,FALSE)</f>
        <v>Mies</v>
      </c>
      <c r="J4318" t="str">
        <f>VLOOKUP(Table_Villen_viihde.accdb[[#This Row],[Tuotenumero]],Table_Villen_viihde.accdb5[[Tuotenumero]:[Tuote]],2,FALSE)</f>
        <v>Antennikaapeli</v>
      </c>
      <c r="K4318" s="3">
        <f>VLOOKUP(Table_Villen_viihde.accdb[[#This Row],[Tuotenumero]],Table_Villen_viihde.accdb5[[Tuotenumero]:[TuoteryhmäID]],3,FALSE)</f>
        <v>4</v>
      </c>
      <c r="L4318" s="3" t="str">
        <f>VLOOKUP(Table_Villen_viihde.accdb[[#This Row],[Ryhmänro]],Table_Villen_viihde.accdb6[],2,FALSE)</f>
        <v>Tarvikkeet</v>
      </c>
    </row>
    <row r="4319" spans="1:12" x14ac:dyDescent="0.35">
      <c r="A4319">
        <v>54817</v>
      </c>
      <c r="B4319" s="18">
        <v>42804</v>
      </c>
      <c r="C4319" t="s">
        <v>62</v>
      </c>
      <c r="D4319">
        <v>1</v>
      </c>
      <c r="E4319">
        <v>3</v>
      </c>
      <c r="F4319">
        <v>58</v>
      </c>
      <c r="G4319">
        <v>45.59</v>
      </c>
      <c r="H4319" t="str">
        <f>VLOOKUP(Table_Villen_viihde.accdb[[#This Row],[MyyjäID]],ville_myyjät!$A$2:$B$17,2,FALSE)</f>
        <v>Helena</v>
      </c>
      <c r="I4319" t="str">
        <f>VLOOKUP(Table_Villen_viihde.accdb[[#This Row],[myyjä]],ville_myyjät!$B$2:$C$17,2,FALSE)</f>
        <v>Nainen</v>
      </c>
      <c r="J4319" t="str">
        <f>VLOOKUP(Table_Villen_viihde.accdb[[#This Row],[Tuotenumero]],Table_Villen_viihde.accdb5[[Tuotenumero]:[Tuote]],2,FALSE)</f>
        <v>Kaukosäädin</v>
      </c>
      <c r="K4319" s="3">
        <f>VLOOKUP(Table_Villen_viihde.accdb[[#This Row],[Tuotenumero]],Table_Villen_viihde.accdb5[[Tuotenumero]:[TuoteryhmäID]],3,FALSE)</f>
        <v>4</v>
      </c>
      <c r="L4319" s="3" t="str">
        <f>VLOOKUP(Table_Villen_viihde.accdb[[#This Row],[Ryhmänro]],Table_Villen_viihde.accdb6[],2,FALSE)</f>
        <v>Tarvikkeet</v>
      </c>
    </row>
    <row r="4320" spans="1:12" x14ac:dyDescent="0.35">
      <c r="A4320">
        <v>54818</v>
      </c>
      <c r="B4320" s="18">
        <v>42804</v>
      </c>
      <c r="C4320" t="s">
        <v>58</v>
      </c>
      <c r="D4320">
        <v>1</v>
      </c>
      <c r="E4320">
        <v>1</v>
      </c>
      <c r="F4320">
        <v>17</v>
      </c>
      <c r="G4320">
        <v>9.35</v>
      </c>
      <c r="H4320" t="str">
        <f>VLOOKUP(Table_Villen_viihde.accdb[[#This Row],[MyyjäID]],ville_myyjät!$A$2:$B$17,2,FALSE)</f>
        <v>Liisa</v>
      </c>
      <c r="I4320" t="str">
        <f>VLOOKUP(Table_Villen_viihde.accdb[[#This Row],[myyjä]],ville_myyjät!$B$2:$C$17,2,FALSE)</f>
        <v>Nainen</v>
      </c>
      <c r="J4320" t="str">
        <f>VLOOKUP(Table_Villen_viihde.accdb[[#This Row],[Tuotenumero]],Table_Villen_viihde.accdb5[[Tuotenumero]:[Tuote]],2,FALSE)</f>
        <v>USB-kaapeli</v>
      </c>
      <c r="K4320" s="3">
        <f>VLOOKUP(Table_Villen_viihde.accdb[[#This Row],[Tuotenumero]],Table_Villen_viihde.accdb5[[Tuotenumero]:[TuoteryhmäID]],3,FALSE)</f>
        <v>4</v>
      </c>
      <c r="L4320" s="3" t="str">
        <f>VLOOKUP(Table_Villen_viihde.accdb[[#This Row],[Ryhmänro]],Table_Villen_viihde.accdb6[],2,FALSE)</f>
        <v>Tarvikkeet</v>
      </c>
    </row>
    <row r="4321" spans="1:12" x14ac:dyDescent="0.35">
      <c r="A4321">
        <v>54819</v>
      </c>
      <c r="B4321" s="18">
        <v>42804</v>
      </c>
      <c r="C4321" t="s">
        <v>60</v>
      </c>
      <c r="D4321">
        <v>1</v>
      </c>
      <c r="E4321">
        <v>3</v>
      </c>
      <c r="F4321">
        <v>15</v>
      </c>
      <c r="G4321">
        <v>10.64</v>
      </c>
      <c r="H4321" t="str">
        <f>VLOOKUP(Table_Villen_viihde.accdb[[#This Row],[MyyjäID]],ville_myyjät!$A$2:$B$17,2,FALSE)</f>
        <v>Helena</v>
      </c>
      <c r="I4321" t="str">
        <f>VLOOKUP(Table_Villen_viihde.accdb[[#This Row],[myyjä]],ville_myyjät!$B$2:$C$17,2,FALSE)</f>
        <v>Nainen</v>
      </c>
      <c r="J4321" t="str">
        <f>VLOOKUP(Table_Villen_viihde.accdb[[#This Row],[Tuotenumero]],Table_Villen_viihde.accdb5[[Tuotenumero]:[Tuote]],2,FALSE)</f>
        <v>Antennikaapeli</v>
      </c>
      <c r="K4321" s="3">
        <f>VLOOKUP(Table_Villen_viihde.accdb[[#This Row],[Tuotenumero]],Table_Villen_viihde.accdb5[[Tuotenumero]:[TuoteryhmäID]],3,FALSE)</f>
        <v>4</v>
      </c>
      <c r="L4321" s="3" t="str">
        <f>VLOOKUP(Table_Villen_viihde.accdb[[#This Row],[Ryhmänro]],Table_Villen_viihde.accdb6[],2,FALSE)</f>
        <v>Tarvikkeet</v>
      </c>
    </row>
    <row r="4322" spans="1:12" x14ac:dyDescent="0.35">
      <c r="A4322">
        <v>54820</v>
      </c>
      <c r="B4322" s="18">
        <v>42805</v>
      </c>
      <c r="C4322" t="s">
        <v>65</v>
      </c>
      <c r="D4322">
        <v>1</v>
      </c>
      <c r="E4322">
        <v>10</v>
      </c>
      <c r="F4322">
        <v>34</v>
      </c>
      <c r="G4322">
        <v>19.399999999999999</v>
      </c>
      <c r="H4322" t="str">
        <f>VLOOKUP(Table_Villen_viihde.accdb[[#This Row],[MyyjäID]],ville_myyjät!$A$2:$B$17,2,FALSE)</f>
        <v>Ilona</v>
      </c>
      <c r="I4322" t="str">
        <f>VLOOKUP(Table_Villen_viihde.accdb[[#This Row],[myyjä]],ville_myyjät!$B$2:$C$17,2,FALSE)</f>
        <v>Nainen</v>
      </c>
      <c r="J4322" t="str">
        <f>VLOOKUP(Table_Villen_viihde.accdb[[#This Row],[Tuotenumero]],Table_Villen_viihde.accdb5[[Tuotenumero]:[Tuote]],2,FALSE)</f>
        <v>Liitinsarja</v>
      </c>
      <c r="K4322" s="3">
        <f>VLOOKUP(Table_Villen_viihde.accdb[[#This Row],[Tuotenumero]],Table_Villen_viihde.accdb5[[Tuotenumero]:[TuoteryhmäID]],3,FALSE)</f>
        <v>4</v>
      </c>
      <c r="L4322" s="3" t="str">
        <f>VLOOKUP(Table_Villen_viihde.accdb[[#This Row],[Ryhmänro]],Table_Villen_viihde.accdb6[],2,FALSE)</f>
        <v>Tarvikkeet</v>
      </c>
    </row>
    <row r="4323" spans="1:12" x14ac:dyDescent="0.35">
      <c r="A4323">
        <v>54821</v>
      </c>
      <c r="B4323" s="18">
        <v>42805</v>
      </c>
      <c r="C4323" t="s">
        <v>60</v>
      </c>
      <c r="D4323">
        <v>1</v>
      </c>
      <c r="E4323">
        <v>15</v>
      </c>
      <c r="F4323">
        <v>15</v>
      </c>
      <c r="G4323">
        <v>10.24</v>
      </c>
      <c r="H4323" t="str">
        <f>VLOOKUP(Table_Villen_viihde.accdb[[#This Row],[MyyjäID]],ville_myyjät!$A$2:$B$17,2,FALSE)</f>
        <v>Elisabeth</v>
      </c>
      <c r="I4323" t="str">
        <f>VLOOKUP(Table_Villen_viihde.accdb[[#This Row],[myyjä]],ville_myyjät!$B$2:$C$17,2,FALSE)</f>
        <v>Nainen</v>
      </c>
      <c r="J4323" t="str">
        <f>VLOOKUP(Table_Villen_viihde.accdb[[#This Row],[Tuotenumero]],Table_Villen_viihde.accdb5[[Tuotenumero]:[Tuote]],2,FALSE)</f>
        <v>Antennikaapeli</v>
      </c>
      <c r="K4323" s="3">
        <f>VLOOKUP(Table_Villen_viihde.accdb[[#This Row],[Tuotenumero]],Table_Villen_viihde.accdb5[[Tuotenumero]:[TuoteryhmäID]],3,FALSE)</f>
        <v>4</v>
      </c>
      <c r="L4323" s="3" t="str">
        <f>VLOOKUP(Table_Villen_viihde.accdb[[#This Row],[Ryhmänro]],Table_Villen_viihde.accdb6[],2,FALSE)</f>
        <v>Tarvikkeet</v>
      </c>
    </row>
    <row r="4324" spans="1:12" x14ac:dyDescent="0.35">
      <c r="A4324">
        <v>54822</v>
      </c>
      <c r="B4324" s="18">
        <v>42806</v>
      </c>
      <c r="C4324" t="s">
        <v>60</v>
      </c>
      <c r="D4324">
        <v>1</v>
      </c>
      <c r="E4324">
        <v>5</v>
      </c>
      <c r="F4324">
        <v>15</v>
      </c>
      <c r="G4324">
        <v>10.31</v>
      </c>
      <c r="H4324" t="str">
        <f>VLOOKUP(Table_Villen_viihde.accdb[[#This Row],[MyyjäID]],ville_myyjät!$A$2:$B$17,2,FALSE)</f>
        <v>Petri</v>
      </c>
      <c r="I4324" t="str">
        <f>VLOOKUP(Table_Villen_viihde.accdb[[#This Row],[myyjä]],ville_myyjät!$B$2:$C$17,2,FALSE)</f>
        <v>Mies</v>
      </c>
      <c r="J4324" t="str">
        <f>VLOOKUP(Table_Villen_viihde.accdb[[#This Row],[Tuotenumero]],Table_Villen_viihde.accdb5[[Tuotenumero]:[Tuote]],2,FALSE)</f>
        <v>Antennikaapeli</v>
      </c>
      <c r="K4324" s="3">
        <f>VLOOKUP(Table_Villen_viihde.accdb[[#This Row],[Tuotenumero]],Table_Villen_viihde.accdb5[[Tuotenumero]:[TuoteryhmäID]],3,FALSE)</f>
        <v>4</v>
      </c>
      <c r="L4324" s="3" t="str">
        <f>VLOOKUP(Table_Villen_viihde.accdb[[#This Row],[Ryhmänro]],Table_Villen_viihde.accdb6[],2,FALSE)</f>
        <v>Tarvikkeet</v>
      </c>
    </row>
    <row r="4325" spans="1:12" x14ac:dyDescent="0.35">
      <c r="A4325">
        <v>54823</v>
      </c>
      <c r="B4325" s="18">
        <v>42806</v>
      </c>
      <c r="C4325" t="s">
        <v>58</v>
      </c>
      <c r="D4325">
        <v>1</v>
      </c>
      <c r="E4325">
        <v>7</v>
      </c>
      <c r="F4325">
        <v>17</v>
      </c>
      <c r="G4325">
        <v>9.67</v>
      </c>
      <c r="H4325" t="str">
        <f>VLOOKUP(Table_Villen_viihde.accdb[[#This Row],[MyyjäID]],ville_myyjät!$A$2:$B$17,2,FALSE)</f>
        <v>Kaija</v>
      </c>
      <c r="I4325" t="str">
        <f>VLOOKUP(Table_Villen_viihde.accdb[[#This Row],[myyjä]],ville_myyjät!$B$2:$C$17,2,FALSE)</f>
        <v>Nainen</v>
      </c>
      <c r="J4325" t="str">
        <f>VLOOKUP(Table_Villen_viihde.accdb[[#This Row],[Tuotenumero]],Table_Villen_viihde.accdb5[[Tuotenumero]:[Tuote]],2,FALSE)</f>
        <v>USB-kaapeli</v>
      </c>
      <c r="K4325" s="3">
        <f>VLOOKUP(Table_Villen_viihde.accdb[[#This Row],[Tuotenumero]],Table_Villen_viihde.accdb5[[Tuotenumero]:[TuoteryhmäID]],3,FALSE)</f>
        <v>4</v>
      </c>
      <c r="L4325" s="3" t="str">
        <f>VLOOKUP(Table_Villen_viihde.accdb[[#This Row],[Ryhmänro]],Table_Villen_viihde.accdb6[],2,FALSE)</f>
        <v>Tarvikkeet</v>
      </c>
    </row>
    <row r="4326" spans="1:12" x14ac:dyDescent="0.35">
      <c r="A4326">
        <v>54824</v>
      </c>
      <c r="B4326" s="18">
        <v>42806</v>
      </c>
      <c r="C4326" t="s">
        <v>59</v>
      </c>
      <c r="D4326">
        <v>1</v>
      </c>
      <c r="E4326">
        <v>3</v>
      </c>
      <c r="F4326">
        <v>257</v>
      </c>
      <c r="G4326">
        <v>134.49</v>
      </c>
      <c r="H4326" t="str">
        <f>VLOOKUP(Table_Villen_viihde.accdb[[#This Row],[MyyjäID]],ville_myyjät!$A$2:$B$17,2,FALSE)</f>
        <v>Helena</v>
      </c>
      <c r="I4326" t="str">
        <f>VLOOKUP(Table_Villen_viihde.accdb[[#This Row],[myyjä]],ville_myyjät!$B$2:$C$17,2,FALSE)</f>
        <v>Nainen</v>
      </c>
      <c r="J4326" t="str">
        <f>VLOOKUP(Table_Villen_viihde.accdb[[#This Row],[Tuotenumero]],Table_Villen_viihde.accdb5[[Tuotenumero]:[Tuote]],2,FALSE)</f>
        <v>Levysoitin</v>
      </c>
      <c r="K4326" s="3">
        <f>VLOOKUP(Table_Villen_viihde.accdb[[#This Row],[Tuotenumero]],Table_Villen_viihde.accdb5[[Tuotenumero]:[TuoteryhmäID]],3,FALSE)</f>
        <v>1</v>
      </c>
      <c r="L4326" s="3" t="str">
        <f>VLOOKUP(Table_Villen_viihde.accdb[[#This Row],[Ryhmänro]],Table_Villen_viihde.accdb6[],2,FALSE)</f>
        <v>Äänentoisto</v>
      </c>
    </row>
    <row r="4327" spans="1:12" x14ac:dyDescent="0.35">
      <c r="A4327">
        <v>54825</v>
      </c>
      <c r="B4327" s="18">
        <v>42807</v>
      </c>
      <c r="C4327" t="s">
        <v>60</v>
      </c>
      <c r="D4327">
        <v>1</v>
      </c>
      <c r="E4327">
        <v>3</v>
      </c>
      <c r="F4327">
        <v>15</v>
      </c>
      <c r="G4327">
        <v>10.42</v>
      </c>
      <c r="H4327" t="str">
        <f>VLOOKUP(Table_Villen_viihde.accdb[[#This Row],[MyyjäID]],ville_myyjät!$A$2:$B$17,2,FALSE)</f>
        <v>Helena</v>
      </c>
      <c r="I4327" t="str">
        <f>VLOOKUP(Table_Villen_viihde.accdb[[#This Row],[myyjä]],ville_myyjät!$B$2:$C$17,2,FALSE)</f>
        <v>Nainen</v>
      </c>
      <c r="J4327" t="str">
        <f>VLOOKUP(Table_Villen_viihde.accdb[[#This Row],[Tuotenumero]],Table_Villen_viihde.accdb5[[Tuotenumero]:[Tuote]],2,FALSE)</f>
        <v>Antennikaapeli</v>
      </c>
      <c r="K4327" s="3">
        <f>VLOOKUP(Table_Villen_viihde.accdb[[#This Row],[Tuotenumero]],Table_Villen_viihde.accdb5[[Tuotenumero]:[TuoteryhmäID]],3,FALSE)</f>
        <v>4</v>
      </c>
      <c r="L4327" s="3" t="str">
        <f>VLOOKUP(Table_Villen_viihde.accdb[[#This Row],[Ryhmänro]],Table_Villen_viihde.accdb6[],2,FALSE)</f>
        <v>Tarvikkeet</v>
      </c>
    </row>
    <row r="4328" spans="1:12" x14ac:dyDescent="0.35">
      <c r="A4328">
        <v>54826</v>
      </c>
      <c r="B4328" s="18">
        <v>42807</v>
      </c>
      <c r="C4328" t="s">
        <v>60</v>
      </c>
      <c r="D4328">
        <v>1</v>
      </c>
      <c r="E4328">
        <v>16</v>
      </c>
      <c r="F4328">
        <v>15</v>
      </c>
      <c r="G4328">
        <v>10.220000000000001</v>
      </c>
      <c r="H4328" t="str">
        <f>VLOOKUP(Table_Villen_viihde.accdb[[#This Row],[MyyjäID]],ville_myyjät!$A$2:$B$17,2,FALSE)</f>
        <v>Kaarina</v>
      </c>
      <c r="I4328" t="str">
        <f>VLOOKUP(Table_Villen_viihde.accdb[[#This Row],[myyjä]],ville_myyjät!$B$2:$C$17,2,FALSE)</f>
        <v>Nainen</v>
      </c>
      <c r="J4328" t="str">
        <f>VLOOKUP(Table_Villen_viihde.accdb[[#This Row],[Tuotenumero]],Table_Villen_viihde.accdb5[[Tuotenumero]:[Tuote]],2,FALSE)</f>
        <v>Antennikaapeli</v>
      </c>
      <c r="K4328" s="3">
        <f>VLOOKUP(Table_Villen_viihde.accdb[[#This Row],[Tuotenumero]],Table_Villen_viihde.accdb5[[Tuotenumero]:[TuoteryhmäID]],3,FALSE)</f>
        <v>4</v>
      </c>
      <c r="L4328" s="3" t="str">
        <f>VLOOKUP(Table_Villen_viihde.accdb[[#This Row],[Ryhmänro]],Table_Villen_viihde.accdb6[],2,FALSE)</f>
        <v>Tarvikkeet</v>
      </c>
    </row>
    <row r="4329" spans="1:12" x14ac:dyDescent="0.35">
      <c r="A4329">
        <v>54827</v>
      </c>
      <c r="B4329" s="18">
        <v>42808</v>
      </c>
      <c r="C4329" t="s">
        <v>60</v>
      </c>
      <c r="D4329">
        <v>1</v>
      </c>
      <c r="E4329">
        <v>6</v>
      </c>
      <c r="F4329">
        <v>14</v>
      </c>
      <c r="G4329">
        <v>10.8</v>
      </c>
      <c r="H4329" t="str">
        <f>VLOOKUP(Table_Villen_viihde.accdb[[#This Row],[MyyjäID]],ville_myyjät!$A$2:$B$17,2,FALSE)</f>
        <v>Mikko</v>
      </c>
      <c r="I4329" t="str">
        <f>VLOOKUP(Table_Villen_viihde.accdb[[#This Row],[myyjä]],ville_myyjät!$B$2:$C$17,2,FALSE)</f>
        <v>Mies</v>
      </c>
      <c r="J4329" t="str">
        <f>VLOOKUP(Table_Villen_viihde.accdb[[#This Row],[Tuotenumero]],Table_Villen_viihde.accdb5[[Tuotenumero]:[Tuote]],2,FALSE)</f>
        <v>Antennikaapeli</v>
      </c>
      <c r="K4329" s="3">
        <f>VLOOKUP(Table_Villen_viihde.accdb[[#This Row],[Tuotenumero]],Table_Villen_viihde.accdb5[[Tuotenumero]:[TuoteryhmäID]],3,FALSE)</f>
        <v>4</v>
      </c>
      <c r="L4329" s="3" t="str">
        <f>VLOOKUP(Table_Villen_viihde.accdb[[#This Row],[Ryhmänro]],Table_Villen_viihde.accdb6[],2,FALSE)</f>
        <v>Tarvikkeet</v>
      </c>
    </row>
    <row r="4330" spans="1:12" x14ac:dyDescent="0.35">
      <c r="A4330">
        <v>54828</v>
      </c>
      <c r="B4330" s="18">
        <v>42809</v>
      </c>
      <c r="C4330" t="s">
        <v>63</v>
      </c>
      <c r="D4330">
        <v>1</v>
      </c>
      <c r="E4330">
        <v>11</v>
      </c>
      <c r="F4330">
        <v>119</v>
      </c>
      <c r="G4330">
        <v>71.819999999999993</v>
      </c>
      <c r="H4330" t="str">
        <f>VLOOKUP(Table_Villen_viihde.accdb[[#This Row],[MyyjäID]],ville_myyjät!$A$2:$B$17,2,FALSE)</f>
        <v>Kuisma</v>
      </c>
      <c r="I4330" t="str">
        <f>VLOOKUP(Table_Villen_viihde.accdb[[#This Row],[myyjä]],ville_myyjät!$B$2:$C$17,2,FALSE)</f>
        <v>Mies</v>
      </c>
      <c r="J4330" t="str">
        <f>VLOOKUP(Table_Villen_viihde.accdb[[#This Row],[Tuotenumero]],Table_Villen_viihde.accdb5[[Tuotenumero]:[Tuote]],2,FALSE)</f>
        <v>Multidigiboxi</v>
      </c>
      <c r="K4330" s="3">
        <f>VLOOKUP(Table_Villen_viihde.accdb[[#This Row],[Tuotenumero]],Table_Villen_viihde.accdb5[[Tuotenumero]:[TuoteryhmäID]],3,FALSE)</f>
        <v>6</v>
      </c>
      <c r="L4330" s="3" t="str">
        <f>VLOOKUP(Table_Villen_viihde.accdb[[#This Row],[Ryhmänro]],Table_Villen_viihde.accdb6[],2,FALSE)</f>
        <v>Digiboxit</v>
      </c>
    </row>
    <row r="4331" spans="1:12" x14ac:dyDescent="0.35">
      <c r="A4331">
        <v>54829</v>
      </c>
      <c r="B4331" s="18">
        <v>42809</v>
      </c>
      <c r="C4331" t="s">
        <v>60</v>
      </c>
      <c r="D4331">
        <v>1</v>
      </c>
      <c r="E4331">
        <v>10</v>
      </c>
      <c r="F4331">
        <v>14</v>
      </c>
      <c r="G4331">
        <v>10.56</v>
      </c>
      <c r="H4331" t="str">
        <f>VLOOKUP(Table_Villen_viihde.accdb[[#This Row],[MyyjäID]],ville_myyjät!$A$2:$B$17,2,FALSE)</f>
        <v>Ilona</v>
      </c>
      <c r="I4331" t="str">
        <f>VLOOKUP(Table_Villen_viihde.accdb[[#This Row],[myyjä]],ville_myyjät!$B$2:$C$17,2,FALSE)</f>
        <v>Nainen</v>
      </c>
      <c r="J4331" t="str">
        <f>VLOOKUP(Table_Villen_viihde.accdb[[#This Row],[Tuotenumero]],Table_Villen_viihde.accdb5[[Tuotenumero]:[Tuote]],2,FALSE)</f>
        <v>Antennikaapeli</v>
      </c>
      <c r="K4331" s="3">
        <f>VLOOKUP(Table_Villen_viihde.accdb[[#This Row],[Tuotenumero]],Table_Villen_viihde.accdb5[[Tuotenumero]:[TuoteryhmäID]],3,FALSE)</f>
        <v>4</v>
      </c>
      <c r="L4331" s="3" t="str">
        <f>VLOOKUP(Table_Villen_viihde.accdb[[#This Row],[Ryhmänro]],Table_Villen_viihde.accdb6[],2,FALSE)</f>
        <v>Tarvikkeet</v>
      </c>
    </row>
    <row r="4332" spans="1:12" x14ac:dyDescent="0.35">
      <c r="A4332">
        <v>54830</v>
      </c>
      <c r="B4332" s="18">
        <v>42809</v>
      </c>
      <c r="C4332" t="s">
        <v>60</v>
      </c>
      <c r="D4332">
        <v>1</v>
      </c>
      <c r="E4332">
        <v>2</v>
      </c>
      <c r="F4332">
        <v>14</v>
      </c>
      <c r="G4332">
        <v>10.38</v>
      </c>
      <c r="H4332" t="str">
        <f>VLOOKUP(Table_Villen_viihde.accdb[[#This Row],[MyyjäID]],ville_myyjät!$A$2:$B$17,2,FALSE)</f>
        <v>Maija</v>
      </c>
      <c r="I4332" t="str">
        <f>VLOOKUP(Table_Villen_viihde.accdb[[#This Row],[myyjä]],ville_myyjät!$B$2:$C$17,2,FALSE)</f>
        <v>Nainen</v>
      </c>
      <c r="J4332" t="str">
        <f>VLOOKUP(Table_Villen_viihde.accdb[[#This Row],[Tuotenumero]],Table_Villen_viihde.accdb5[[Tuotenumero]:[Tuote]],2,FALSE)</f>
        <v>Antennikaapeli</v>
      </c>
      <c r="K4332" s="3">
        <f>VLOOKUP(Table_Villen_viihde.accdb[[#This Row],[Tuotenumero]],Table_Villen_viihde.accdb5[[Tuotenumero]:[TuoteryhmäID]],3,FALSE)</f>
        <v>4</v>
      </c>
      <c r="L4332" s="3" t="str">
        <f>VLOOKUP(Table_Villen_viihde.accdb[[#This Row],[Ryhmänro]],Table_Villen_viihde.accdb6[],2,FALSE)</f>
        <v>Tarvikkeet</v>
      </c>
    </row>
    <row r="4333" spans="1:12" x14ac:dyDescent="0.35">
      <c r="A4333">
        <v>54831</v>
      </c>
      <c r="B4333" s="18">
        <v>42810</v>
      </c>
      <c r="C4333" t="s">
        <v>60</v>
      </c>
      <c r="D4333">
        <v>1</v>
      </c>
      <c r="E4333">
        <v>7</v>
      </c>
      <c r="F4333">
        <v>15</v>
      </c>
      <c r="G4333">
        <v>10.83</v>
      </c>
      <c r="H4333" t="str">
        <f>VLOOKUP(Table_Villen_viihde.accdb[[#This Row],[MyyjäID]],ville_myyjät!$A$2:$B$17,2,FALSE)</f>
        <v>Kaija</v>
      </c>
      <c r="I4333" t="str">
        <f>VLOOKUP(Table_Villen_viihde.accdb[[#This Row],[myyjä]],ville_myyjät!$B$2:$C$17,2,FALSE)</f>
        <v>Nainen</v>
      </c>
      <c r="J4333" t="str">
        <f>VLOOKUP(Table_Villen_viihde.accdb[[#This Row],[Tuotenumero]],Table_Villen_viihde.accdb5[[Tuotenumero]:[Tuote]],2,FALSE)</f>
        <v>Antennikaapeli</v>
      </c>
      <c r="K4333" s="3">
        <f>VLOOKUP(Table_Villen_viihde.accdb[[#This Row],[Tuotenumero]],Table_Villen_viihde.accdb5[[Tuotenumero]:[TuoteryhmäID]],3,FALSE)</f>
        <v>4</v>
      </c>
      <c r="L4333" s="3" t="str">
        <f>VLOOKUP(Table_Villen_viihde.accdb[[#This Row],[Ryhmänro]],Table_Villen_viihde.accdb6[],2,FALSE)</f>
        <v>Tarvikkeet</v>
      </c>
    </row>
    <row r="4334" spans="1:12" x14ac:dyDescent="0.35">
      <c r="A4334">
        <v>54832</v>
      </c>
      <c r="B4334" s="18">
        <v>42810</v>
      </c>
      <c r="C4334" t="s">
        <v>60</v>
      </c>
      <c r="D4334">
        <v>1</v>
      </c>
      <c r="E4334">
        <v>6</v>
      </c>
      <c r="F4334">
        <v>15</v>
      </c>
      <c r="G4334">
        <v>10.48</v>
      </c>
      <c r="H4334" t="str">
        <f>VLOOKUP(Table_Villen_viihde.accdb[[#This Row],[MyyjäID]],ville_myyjät!$A$2:$B$17,2,FALSE)</f>
        <v>Mikko</v>
      </c>
      <c r="I4334" t="str">
        <f>VLOOKUP(Table_Villen_viihde.accdb[[#This Row],[myyjä]],ville_myyjät!$B$2:$C$17,2,FALSE)</f>
        <v>Mies</v>
      </c>
      <c r="J4334" t="str">
        <f>VLOOKUP(Table_Villen_viihde.accdb[[#This Row],[Tuotenumero]],Table_Villen_viihde.accdb5[[Tuotenumero]:[Tuote]],2,FALSE)</f>
        <v>Antennikaapeli</v>
      </c>
      <c r="K4334" s="3">
        <f>VLOOKUP(Table_Villen_viihde.accdb[[#This Row],[Tuotenumero]],Table_Villen_viihde.accdb5[[Tuotenumero]:[TuoteryhmäID]],3,FALSE)</f>
        <v>4</v>
      </c>
      <c r="L4334" s="3" t="str">
        <f>VLOOKUP(Table_Villen_viihde.accdb[[#This Row],[Ryhmänro]],Table_Villen_viihde.accdb6[],2,FALSE)</f>
        <v>Tarvikkeet</v>
      </c>
    </row>
    <row r="4335" spans="1:12" x14ac:dyDescent="0.35">
      <c r="A4335">
        <v>54833</v>
      </c>
      <c r="B4335" s="18">
        <v>42810</v>
      </c>
      <c r="C4335" t="s">
        <v>59</v>
      </c>
      <c r="D4335">
        <v>1</v>
      </c>
      <c r="E4335">
        <v>11</v>
      </c>
      <c r="F4335">
        <v>253</v>
      </c>
      <c r="G4335">
        <v>137.96</v>
      </c>
      <c r="H4335" t="str">
        <f>VLOOKUP(Table_Villen_viihde.accdb[[#This Row],[MyyjäID]],ville_myyjät!$A$2:$B$17,2,FALSE)</f>
        <v>Kuisma</v>
      </c>
      <c r="I4335" t="str">
        <f>VLOOKUP(Table_Villen_viihde.accdb[[#This Row],[myyjä]],ville_myyjät!$B$2:$C$17,2,FALSE)</f>
        <v>Mies</v>
      </c>
      <c r="J4335" t="str">
        <f>VLOOKUP(Table_Villen_viihde.accdb[[#This Row],[Tuotenumero]],Table_Villen_viihde.accdb5[[Tuotenumero]:[Tuote]],2,FALSE)</f>
        <v>Levysoitin</v>
      </c>
      <c r="K4335" s="3">
        <f>VLOOKUP(Table_Villen_viihde.accdb[[#This Row],[Tuotenumero]],Table_Villen_viihde.accdb5[[Tuotenumero]:[TuoteryhmäID]],3,FALSE)</f>
        <v>1</v>
      </c>
      <c r="L4335" s="3" t="str">
        <f>VLOOKUP(Table_Villen_viihde.accdb[[#This Row],[Ryhmänro]],Table_Villen_viihde.accdb6[],2,FALSE)</f>
        <v>Äänentoisto</v>
      </c>
    </row>
    <row r="4336" spans="1:12" x14ac:dyDescent="0.35">
      <c r="A4336">
        <v>54834</v>
      </c>
      <c r="B4336" s="18">
        <v>42810</v>
      </c>
      <c r="C4336" t="s">
        <v>60</v>
      </c>
      <c r="D4336">
        <v>1</v>
      </c>
      <c r="E4336">
        <v>6</v>
      </c>
      <c r="F4336">
        <v>14</v>
      </c>
      <c r="G4336">
        <v>10.53</v>
      </c>
      <c r="H4336" t="str">
        <f>VLOOKUP(Table_Villen_viihde.accdb[[#This Row],[MyyjäID]],ville_myyjät!$A$2:$B$17,2,FALSE)</f>
        <v>Mikko</v>
      </c>
      <c r="I4336" t="str">
        <f>VLOOKUP(Table_Villen_viihde.accdb[[#This Row],[myyjä]],ville_myyjät!$B$2:$C$17,2,FALSE)</f>
        <v>Mies</v>
      </c>
      <c r="J4336" t="str">
        <f>VLOOKUP(Table_Villen_viihde.accdb[[#This Row],[Tuotenumero]],Table_Villen_viihde.accdb5[[Tuotenumero]:[Tuote]],2,FALSE)</f>
        <v>Antennikaapeli</v>
      </c>
      <c r="K4336" s="3">
        <f>VLOOKUP(Table_Villen_viihde.accdb[[#This Row],[Tuotenumero]],Table_Villen_viihde.accdb5[[Tuotenumero]:[TuoteryhmäID]],3,FALSE)</f>
        <v>4</v>
      </c>
      <c r="L4336" s="3" t="str">
        <f>VLOOKUP(Table_Villen_viihde.accdb[[#This Row],[Ryhmänro]],Table_Villen_viihde.accdb6[],2,FALSE)</f>
        <v>Tarvikkeet</v>
      </c>
    </row>
    <row r="4337" spans="1:12" x14ac:dyDescent="0.35">
      <c r="A4337">
        <v>54835</v>
      </c>
      <c r="B4337" s="18">
        <v>42810</v>
      </c>
      <c r="C4337" t="s">
        <v>58</v>
      </c>
      <c r="D4337">
        <v>1</v>
      </c>
      <c r="E4337">
        <v>1</v>
      </c>
      <c r="F4337">
        <v>17</v>
      </c>
      <c r="G4337">
        <v>9.6</v>
      </c>
      <c r="H4337" t="str">
        <f>VLOOKUP(Table_Villen_viihde.accdb[[#This Row],[MyyjäID]],ville_myyjät!$A$2:$B$17,2,FALSE)</f>
        <v>Liisa</v>
      </c>
      <c r="I4337" t="str">
        <f>VLOOKUP(Table_Villen_viihde.accdb[[#This Row],[myyjä]],ville_myyjät!$B$2:$C$17,2,FALSE)</f>
        <v>Nainen</v>
      </c>
      <c r="J4337" t="str">
        <f>VLOOKUP(Table_Villen_viihde.accdb[[#This Row],[Tuotenumero]],Table_Villen_viihde.accdb5[[Tuotenumero]:[Tuote]],2,FALSE)</f>
        <v>USB-kaapeli</v>
      </c>
      <c r="K4337" s="3">
        <f>VLOOKUP(Table_Villen_viihde.accdb[[#This Row],[Tuotenumero]],Table_Villen_viihde.accdb5[[Tuotenumero]:[TuoteryhmäID]],3,FALSE)</f>
        <v>4</v>
      </c>
      <c r="L4337" s="3" t="str">
        <f>VLOOKUP(Table_Villen_viihde.accdb[[#This Row],[Ryhmänro]],Table_Villen_viihde.accdb6[],2,FALSE)</f>
        <v>Tarvikkeet</v>
      </c>
    </row>
    <row r="4338" spans="1:12" x14ac:dyDescent="0.35">
      <c r="A4338">
        <v>54836</v>
      </c>
      <c r="B4338" s="18">
        <v>42810</v>
      </c>
      <c r="C4338" t="s">
        <v>60</v>
      </c>
      <c r="D4338">
        <v>1</v>
      </c>
      <c r="E4338">
        <v>6</v>
      </c>
      <c r="F4338">
        <v>15</v>
      </c>
      <c r="G4338">
        <v>10.59</v>
      </c>
      <c r="H4338" t="str">
        <f>VLOOKUP(Table_Villen_viihde.accdb[[#This Row],[MyyjäID]],ville_myyjät!$A$2:$B$17,2,FALSE)</f>
        <v>Mikko</v>
      </c>
      <c r="I4338" t="str">
        <f>VLOOKUP(Table_Villen_viihde.accdb[[#This Row],[myyjä]],ville_myyjät!$B$2:$C$17,2,FALSE)</f>
        <v>Mies</v>
      </c>
      <c r="J4338" t="str">
        <f>VLOOKUP(Table_Villen_viihde.accdb[[#This Row],[Tuotenumero]],Table_Villen_viihde.accdb5[[Tuotenumero]:[Tuote]],2,FALSE)</f>
        <v>Antennikaapeli</v>
      </c>
      <c r="K4338" s="3">
        <f>VLOOKUP(Table_Villen_viihde.accdb[[#This Row],[Tuotenumero]],Table_Villen_viihde.accdb5[[Tuotenumero]:[TuoteryhmäID]],3,FALSE)</f>
        <v>4</v>
      </c>
      <c r="L4338" s="3" t="str">
        <f>VLOOKUP(Table_Villen_viihde.accdb[[#This Row],[Ryhmänro]],Table_Villen_viihde.accdb6[],2,FALSE)</f>
        <v>Tarvikkeet</v>
      </c>
    </row>
    <row r="4339" spans="1:12" x14ac:dyDescent="0.35">
      <c r="A4339">
        <v>54837</v>
      </c>
      <c r="B4339" s="18">
        <v>42810</v>
      </c>
      <c r="C4339" t="s">
        <v>62</v>
      </c>
      <c r="D4339">
        <v>1</v>
      </c>
      <c r="E4339">
        <v>5</v>
      </c>
      <c r="F4339">
        <v>55</v>
      </c>
      <c r="G4339">
        <v>44.89</v>
      </c>
      <c r="H4339" t="str">
        <f>VLOOKUP(Table_Villen_viihde.accdb[[#This Row],[MyyjäID]],ville_myyjät!$A$2:$B$17,2,FALSE)</f>
        <v>Petri</v>
      </c>
      <c r="I4339" t="str">
        <f>VLOOKUP(Table_Villen_viihde.accdb[[#This Row],[myyjä]],ville_myyjät!$B$2:$C$17,2,FALSE)</f>
        <v>Mies</v>
      </c>
      <c r="J4339" t="str">
        <f>VLOOKUP(Table_Villen_viihde.accdb[[#This Row],[Tuotenumero]],Table_Villen_viihde.accdb5[[Tuotenumero]:[Tuote]],2,FALSE)</f>
        <v>Kaukosäädin</v>
      </c>
      <c r="K4339" s="3">
        <f>VLOOKUP(Table_Villen_viihde.accdb[[#This Row],[Tuotenumero]],Table_Villen_viihde.accdb5[[Tuotenumero]:[TuoteryhmäID]],3,FALSE)</f>
        <v>4</v>
      </c>
      <c r="L4339" s="3" t="str">
        <f>VLOOKUP(Table_Villen_viihde.accdb[[#This Row],[Ryhmänro]],Table_Villen_viihde.accdb6[],2,FALSE)</f>
        <v>Tarvikkeet</v>
      </c>
    </row>
    <row r="4340" spans="1:12" x14ac:dyDescent="0.35">
      <c r="A4340">
        <v>54838</v>
      </c>
      <c r="B4340" s="18">
        <v>42811</v>
      </c>
      <c r="C4340" t="s">
        <v>60</v>
      </c>
      <c r="D4340">
        <v>1</v>
      </c>
      <c r="E4340">
        <v>15</v>
      </c>
      <c r="F4340">
        <v>15</v>
      </c>
      <c r="G4340">
        <v>11.08</v>
      </c>
      <c r="H4340" t="str">
        <f>VLOOKUP(Table_Villen_viihde.accdb[[#This Row],[MyyjäID]],ville_myyjät!$A$2:$B$17,2,FALSE)</f>
        <v>Elisabeth</v>
      </c>
      <c r="I4340" t="str">
        <f>VLOOKUP(Table_Villen_viihde.accdb[[#This Row],[myyjä]],ville_myyjät!$B$2:$C$17,2,FALSE)</f>
        <v>Nainen</v>
      </c>
      <c r="J4340" t="str">
        <f>VLOOKUP(Table_Villen_viihde.accdb[[#This Row],[Tuotenumero]],Table_Villen_viihde.accdb5[[Tuotenumero]:[Tuote]],2,FALSE)</f>
        <v>Antennikaapeli</v>
      </c>
      <c r="K4340" s="3">
        <f>VLOOKUP(Table_Villen_viihde.accdb[[#This Row],[Tuotenumero]],Table_Villen_viihde.accdb5[[Tuotenumero]:[TuoteryhmäID]],3,FALSE)</f>
        <v>4</v>
      </c>
      <c r="L4340" s="3" t="str">
        <f>VLOOKUP(Table_Villen_viihde.accdb[[#This Row],[Ryhmänro]],Table_Villen_viihde.accdb6[],2,FALSE)</f>
        <v>Tarvikkeet</v>
      </c>
    </row>
    <row r="4341" spans="1:12" x14ac:dyDescent="0.35">
      <c r="A4341">
        <v>54839</v>
      </c>
      <c r="B4341" s="18">
        <v>42812</v>
      </c>
      <c r="C4341" t="s">
        <v>60</v>
      </c>
      <c r="D4341">
        <v>1</v>
      </c>
      <c r="E4341">
        <v>2</v>
      </c>
      <c r="F4341">
        <v>15</v>
      </c>
      <c r="G4341">
        <v>10.4</v>
      </c>
      <c r="H4341" t="str">
        <f>VLOOKUP(Table_Villen_viihde.accdb[[#This Row],[MyyjäID]],ville_myyjät!$A$2:$B$17,2,FALSE)</f>
        <v>Maija</v>
      </c>
      <c r="I4341" t="str">
        <f>VLOOKUP(Table_Villen_viihde.accdb[[#This Row],[myyjä]],ville_myyjät!$B$2:$C$17,2,FALSE)</f>
        <v>Nainen</v>
      </c>
      <c r="J4341" t="str">
        <f>VLOOKUP(Table_Villen_viihde.accdb[[#This Row],[Tuotenumero]],Table_Villen_viihde.accdb5[[Tuotenumero]:[Tuote]],2,FALSE)</f>
        <v>Antennikaapeli</v>
      </c>
      <c r="K4341" s="3">
        <f>VLOOKUP(Table_Villen_viihde.accdb[[#This Row],[Tuotenumero]],Table_Villen_viihde.accdb5[[Tuotenumero]:[TuoteryhmäID]],3,FALSE)</f>
        <v>4</v>
      </c>
      <c r="L4341" s="3" t="str">
        <f>VLOOKUP(Table_Villen_viihde.accdb[[#This Row],[Ryhmänro]],Table_Villen_viihde.accdb6[],2,FALSE)</f>
        <v>Tarvikkeet</v>
      </c>
    </row>
    <row r="4342" spans="1:12" x14ac:dyDescent="0.35">
      <c r="A4342">
        <v>54840</v>
      </c>
      <c r="B4342" s="18">
        <v>42812</v>
      </c>
      <c r="C4342" t="s">
        <v>60</v>
      </c>
      <c r="D4342">
        <v>1</v>
      </c>
      <c r="E4342">
        <v>5</v>
      </c>
      <c r="F4342">
        <v>15</v>
      </c>
      <c r="G4342">
        <v>10.89</v>
      </c>
      <c r="H4342" t="str">
        <f>VLOOKUP(Table_Villen_viihde.accdb[[#This Row],[MyyjäID]],ville_myyjät!$A$2:$B$17,2,FALSE)</f>
        <v>Petri</v>
      </c>
      <c r="I4342" t="str">
        <f>VLOOKUP(Table_Villen_viihde.accdb[[#This Row],[myyjä]],ville_myyjät!$B$2:$C$17,2,FALSE)</f>
        <v>Mies</v>
      </c>
      <c r="J4342" t="str">
        <f>VLOOKUP(Table_Villen_viihde.accdb[[#This Row],[Tuotenumero]],Table_Villen_viihde.accdb5[[Tuotenumero]:[Tuote]],2,FALSE)</f>
        <v>Antennikaapeli</v>
      </c>
      <c r="K4342" s="3">
        <f>VLOOKUP(Table_Villen_viihde.accdb[[#This Row],[Tuotenumero]],Table_Villen_viihde.accdb5[[Tuotenumero]:[TuoteryhmäID]],3,FALSE)</f>
        <v>4</v>
      </c>
      <c r="L4342" s="3" t="str">
        <f>VLOOKUP(Table_Villen_viihde.accdb[[#This Row],[Ryhmänro]],Table_Villen_viihde.accdb6[],2,FALSE)</f>
        <v>Tarvikkeet</v>
      </c>
    </row>
    <row r="4343" spans="1:12" x14ac:dyDescent="0.35">
      <c r="A4343">
        <v>54841</v>
      </c>
      <c r="B4343" s="18">
        <v>42812</v>
      </c>
      <c r="C4343" t="s">
        <v>60</v>
      </c>
      <c r="D4343">
        <v>1</v>
      </c>
      <c r="E4343">
        <v>13</v>
      </c>
      <c r="F4343">
        <v>15</v>
      </c>
      <c r="G4343">
        <v>10.199999999999999</v>
      </c>
      <c r="H4343" t="str">
        <f>VLOOKUP(Table_Villen_viihde.accdb[[#This Row],[MyyjäID]],ville_myyjät!$A$2:$B$17,2,FALSE)</f>
        <v>Kaarlo</v>
      </c>
      <c r="I4343" t="str">
        <f>VLOOKUP(Table_Villen_viihde.accdb[[#This Row],[myyjä]],ville_myyjät!$B$2:$C$17,2,FALSE)</f>
        <v>Mies</v>
      </c>
      <c r="J4343" t="str">
        <f>VLOOKUP(Table_Villen_viihde.accdb[[#This Row],[Tuotenumero]],Table_Villen_viihde.accdb5[[Tuotenumero]:[Tuote]],2,FALSE)</f>
        <v>Antennikaapeli</v>
      </c>
      <c r="K4343" s="3">
        <f>VLOOKUP(Table_Villen_viihde.accdb[[#This Row],[Tuotenumero]],Table_Villen_viihde.accdb5[[Tuotenumero]:[TuoteryhmäID]],3,FALSE)</f>
        <v>4</v>
      </c>
      <c r="L4343" s="3" t="str">
        <f>VLOOKUP(Table_Villen_viihde.accdb[[#This Row],[Ryhmänro]],Table_Villen_viihde.accdb6[],2,FALSE)</f>
        <v>Tarvikkeet</v>
      </c>
    </row>
    <row r="4344" spans="1:12" x14ac:dyDescent="0.35">
      <c r="A4344">
        <v>54842</v>
      </c>
      <c r="B4344" s="18">
        <v>42812</v>
      </c>
      <c r="C4344" t="s">
        <v>59</v>
      </c>
      <c r="D4344">
        <v>1</v>
      </c>
      <c r="E4344">
        <v>11</v>
      </c>
      <c r="F4344">
        <v>234</v>
      </c>
      <c r="G4344">
        <v>133.97</v>
      </c>
      <c r="H4344" t="str">
        <f>VLOOKUP(Table_Villen_viihde.accdb[[#This Row],[MyyjäID]],ville_myyjät!$A$2:$B$17,2,FALSE)</f>
        <v>Kuisma</v>
      </c>
      <c r="I4344" t="str">
        <f>VLOOKUP(Table_Villen_viihde.accdb[[#This Row],[myyjä]],ville_myyjät!$B$2:$C$17,2,FALSE)</f>
        <v>Mies</v>
      </c>
      <c r="J4344" t="str">
        <f>VLOOKUP(Table_Villen_viihde.accdb[[#This Row],[Tuotenumero]],Table_Villen_viihde.accdb5[[Tuotenumero]:[Tuote]],2,FALSE)</f>
        <v>Levysoitin</v>
      </c>
      <c r="K4344" s="3">
        <f>VLOOKUP(Table_Villen_viihde.accdb[[#This Row],[Tuotenumero]],Table_Villen_viihde.accdb5[[Tuotenumero]:[TuoteryhmäID]],3,FALSE)</f>
        <v>1</v>
      </c>
      <c r="L4344" s="3" t="str">
        <f>VLOOKUP(Table_Villen_viihde.accdb[[#This Row],[Ryhmänro]],Table_Villen_viihde.accdb6[],2,FALSE)</f>
        <v>Äänentoisto</v>
      </c>
    </row>
    <row r="4345" spans="1:12" x14ac:dyDescent="0.35">
      <c r="A4345">
        <v>54843</v>
      </c>
      <c r="B4345" s="18">
        <v>42813</v>
      </c>
      <c r="C4345" t="s">
        <v>60</v>
      </c>
      <c r="D4345">
        <v>1</v>
      </c>
      <c r="E4345">
        <v>1</v>
      </c>
      <c r="F4345">
        <v>14</v>
      </c>
      <c r="G4345">
        <v>11.1</v>
      </c>
      <c r="H4345" t="str">
        <f>VLOOKUP(Table_Villen_viihde.accdb[[#This Row],[MyyjäID]],ville_myyjät!$A$2:$B$17,2,FALSE)</f>
        <v>Liisa</v>
      </c>
      <c r="I4345" t="str">
        <f>VLOOKUP(Table_Villen_viihde.accdb[[#This Row],[myyjä]],ville_myyjät!$B$2:$C$17,2,FALSE)</f>
        <v>Nainen</v>
      </c>
      <c r="J4345" t="str">
        <f>VLOOKUP(Table_Villen_viihde.accdb[[#This Row],[Tuotenumero]],Table_Villen_viihde.accdb5[[Tuotenumero]:[Tuote]],2,FALSE)</f>
        <v>Antennikaapeli</v>
      </c>
      <c r="K4345" s="3">
        <f>VLOOKUP(Table_Villen_viihde.accdb[[#This Row],[Tuotenumero]],Table_Villen_viihde.accdb5[[Tuotenumero]:[TuoteryhmäID]],3,FALSE)</f>
        <v>4</v>
      </c>
      <c r="L4345" s="3" t="str">
        <f>VLOOKUP(Table_Villen_viihde.accdb[[#This Row],[Ryhmänro]],Table_Villen_viihde.accdb6[],2,FALSE)</f>
        <v>Tarvikkeet</v>
      </c>
    </row>
    <row r="4346" spans="1:12" x14ac:dyDescent="0.35">
      <c r="A4346">
        <v>54844</v>
      </c>
      <c r="B4346" s="18">
        <v>42813</v>
      </c>
      <c r="C4346" t="s">
        <v>60</v>
      </c>
      <c r="D4346">
        <v>1</v>
      </c>
      <c r="E4346">
        <v>7</v>
      </c>
      <c r="F4346">
        <v>15</v>
      </c>
      <c r="G4346">
        <v>10.51</v>
      </c>
      <c r="H4346" t="str">
        <f>VLOOKUP(Table_Villen_viihde.accdb[[#This Row],[MyyjäID]],ville_myyjät!$A$2:$B$17,2,FALSE)</f>
        <v>Kaija</v>
      </c>
      <c r="I4346" t="str">
        <f>VLOOKUP(Table_Villen_viihde.accdb[[#This Row],[myyjä]],ville_myyjät!$B$2:$C$17,2,FALSE)</f>
        <v>Nainen</v>
      </c>
      <c r="J4346" t="str">
        <f>VLOOKUP(Table_Villen_viihde.accdb[[#This Row],[Tuotenumero]],Table_Villen_viihde.accdb5[[Tuotenumero]:[Tuote]],2,FALSE)</f>
        <v>Antennikaapeli</v>
      </c>
      <c r="K4346" s="3">
        <f>VLOOKUP(Table_Villen_viihde.accdb[[#This Row],[Tuotenumero]],Table_Villen_viihde.accdb5[[Tuotenumero]:[TuoteryhmäID]],3,FALSE)</f>
        <v>4</v>
      </c>
      <c r="L4346" s="3" t="str">
        <f>VLOOKUP(Table_Villen_viihde.accdb[[#This Row],[Ryhmänro]],Table_Villen_viihde.accdb6[],2,FALSE)</f>
        <v>Tarvikkeet</v>
      </c>
    </row>
    <row r="4347" spans="1:12" x14ac:dyDescent="0.35">
      <c r="A4347">
        <v>54845</v>
      </c>
      <c r="B4347" s="18">
        <v>42814</v>
      </c>
      <c r="C4347" t="s">
        <v>60</v>
      </c>
      <c r="D4347">
        <v>1</v>
      </c>
      <c r="E4347">
        <v>7</v>
      </c>
      <c r="F4347">
        <v>15</v>
      </c>
      <c r="G4347">
        <v>10.8</v>
      </c>
      <c r="H4347" t="str">
        <f>VLOOKUP(Table_Villen_viihde.accdb[[#This Row],[MyyjäID]],ville_myyjät!$A$2:$B$17,2,FALSE)</f>
        <v>Kaija</v>
      </c>
      <c r="I4347" t="str">
        <f>VLOOKUP(Table_Villen_viihde.accdb[[#This Row],[myyjä]],ville_myyjät!$B$2:$C$17,2,FALSE)</f>
        <v>Nainen</v>
      </c>
      <c r="J4347" t="str">
        <f>VLOOKUP(Table_Villen_viihde.accdb[[#This Row],[Tuotenumero]],Table_Villen_viihde.accdb5[[Tuotenumero]:[Tuote]],2,FALSE)</f>
        <v>Antennikaapeli</v>
      </c>
      <c r="K4347" s="3">
        <f>VLOOKUP(Table_Villen_viihde.accdb[[#This Row],[Tuotenumero]],Table_Villen_viihde.accdb5[[Tuotenumero]:[TuoteryhmäID]],3,FALSE)</f>
        <v>4</v>
      </c>
      <c r="L4347" s="3" t="str">
        <f>VLOOKUP(Table_Villen_viihde.accdb[[#This Row],[Ryhmänro]],Table_Villen_viihde.accdb6[],2,FALSE)</f>
        <v>Tarvikkeet</v>
      </c>
    </row>
    <row r="4348" spans="1:12" x14ac:dyDescent="0.35">
      <c r="A4348">
        <v>54846</v>
      </c>
      <c r="B4348" s="18">
        <v>42814</v>
      </c>
      <c r="C4348" t="s">
        <v>62</v>
      </c>
      <c r="D4348">
        <v>1</v>
      </c>
      <c r="E4348">
        <v>15</v>
      </c>
      <c r="F4348">
        <v>56</v>
      </c>
      <c r="G4348">
        <v>42.2</v>
      </c>
      <c r="H4348" t="str">
        <f>VLOOKUP(Table_Villen_viihde.accdb[[#This Row],[MyyjäID]],ville_myyjät!$A$2:$B$17,2,FALSE)</f>
        <v>Elisabeth</v>
      </c>
      <c r="I4348" t="str">
        <f>VLOOKUP(Table_Villen_viihde.accdb[[#This Row],[myyjä]],ville_myyjät!$B$2:$C$17,2,FALSE)</f>
        <v>Nainen</v>
      </c>
      <c r="J4348" t="str">
        <f>VLOOKUP(Table_Villen_viihde.accdb[[#This Row],[Tuotenumero]],Table_Villen_viihde.accdb5[[Tuotenumero]:[Tuote]],2,FALSE)</f>
        <v>Kaukosäädin</v>
      </c>
      <c r="K4348" s="3">
        <f>VLOOKUP(Table_Villen_viihde.accdb[[#This Row],[Tuotenumero]],Table_Villen_viihde.accdb5[[Tuotenumero]:[TuoteryhmäID]],3,FALSE)</f>
        <v>4</v>
      </c>
      <c r="L4348" s="3" t="str">
        <f>VLOOKUP(Table_Villen_viihde.accdb[[#This Row],[Ryhmänro]],Table_Villen_viihde.accdb6[],2,FALSE)</f>
        <v>Tarvikkeet</v>
      </c>
    </row>
    <row r="4349" spans="1:12" x14ac:dyDescent="0.35">
      <c r="A4349">
        <v>54847</v>
      </c>
      <c r="B4349" s="18">
        <v>42814</v>
      </c>
      <c r="C4349" t="s">
        <v>60</v>
      </c>
      <c r="D4349">
        <v>1</v>
      </c>
      <c r="E4349">
        <v>3</v>
      </c>
      <c r="F4349">
        <v>14</v>
      </c>
      <c r="G4349">
        <v>10.71</v>
      </c>
      <c r="H4349" t="str">
        <f>VLOOKUP(Table_Villen_viihde.accdb[[#This Row],[MyyjäID]],ville_myyjät!$A$2:$B$17,2,FALSE)</f>
        <v>Helena</v>
      </c>
      <c r="I4349" t="str">
        <f>VLOOKUP(Table_Villen_viihde.accdb[[#This Row],[myyjä]],ville_myyjät!$B$2:$C$17,2,FALSE)</f>
        <v>Nainen</v>
      </c>
      <c r="J4349" t="str">
        <f>VLOOKUP(Table_Villen_viihde.accdb[[#This Row],[Tuotenumero]],Table_Villen_viihde.accdb5[[Tuotenumero]:[Tuote]],2,FALSE)</f>
        <v>Antennikaapeli</v>
      </c>
      <c r="K4349" s="3">
        <f>VLOOKUP(Table_Villen_viihde.accdb[[#This Row],[Tuotenumero]],Table_Villen_viihde.accdb5[[Tuotenumero]:[TuoteryhmäID]],3,FALSE)</f>
        <v>4</v>
      </c>
      <c r="L4349" s="3" t="str">
        <f>VLOOKUP(Table_Villen_viihde.accdb[[#This Row],[Ryhmänro]],Table_Villen_viihde.accdb6[],2,FALSE)</f>
        <v>Tarvikkeet</v>
      </c>
    </row>
    <row r="4350" spans="1:12" x14ac:dyDescent="0.35">
      <c r="A4350">
        <v>54848</v>
      </c>
      <c r="B4350" s="18">
        <v>42814</v>
      </c>
      <c r="C4350" t="s">
        <v>60</v>
      </c>
      <c r="D4350">
        <v>1</v>
      </c>
      <c r="E4350">
        <v>6</v>
      </c>
      <c r="F4350">
        <v>15</v>
      </c>
      <c r="G4350">
        <v>10.93</v>
      </c>
      <c r="H4350" t="str">
        <f>VLOOKUP(Table_Villen_viihde.accdb[[#This Row],[MyyjäID]],ville_myyjät!$A$2:$B$17,2,FALSE)</f>
        <v>Mikko</v>
      </c>
      <c r="I4350" t="str">
        <f>VLOOKUP(Table_Villen_viihde.accdb[[#This Row],[myyjä]],ville_myyjät!$B$2:$C$17,2,FALSE)</f>
        <v>Mies</v>
      </c>
      <c r="J4350" t="str">
        <f>VLOOKUP(Table_Villen_viihde.accdb[[#This Row],[Tuotenumero]],Table_Villen_viihde.accdb5[[Tuotenumero]:[Tuote]],2,FALSE)</f>
        <v>Antennikaapeli</v>
      </c>
      <c r="K4350" s="3">
        <f>VLOOKUP(Table_Villen_viihde.accdb[[#This Row],[Tuotenumero]],Table_Villen_viihde.accdb5[[Tuotenumero]:[TuoteryhmäID]],3,FALSE)</f>
        <v>4</v>
      </c>
      <c r="L4350" s="3" t="str">
        <f>VLOOKUP(Table_Villen_viihde.accdb[[#This Row],[Ryhmänro]],Table_Villen_viihde.accdb6[],2,FALSE)</f>
        <v>Tarvikkeet</v>
      </c>
    </row>
    <row r="4351" spans="1:12" x14ac:dyDescent="0.35">
      <c r="A4351">
        <v>54849</v>
      </c>
      <c r="B4351" s="18">
        <v>42814</v>
      </c>
      <c r="C4351" t="s">
        <v>61</v>
      </c>
      <c r="D4351">
        <v>1</v>
      </c>
      <c r="E4351">
        <v>3</v>
      </c>
      <c r="F4351">
        <v>326</v>
      </c>
      <c r="G4351">
        <v>220.16</v>
      </c>
      <c r="H4351" t="str">
        <f>VLOOKUP(Table_Villen_viihde.accdb[[#This Row],[MyyjäID]],ville_myyjät!$A$2:$B$17,2,FALSE)</f>
        <v>Helena</v>
      </c>
      <c r="I4351" t="str">
        <f>VLOOKUP(Table_Villen_viihde.accdb[[#This Row],[myyjä]],ville_myyjät!$B$2:$C$17,2,FALSE)</f>
        <v>Nainen</v>
      </c>
      <c r="J4351" t="str">
        <f>VLOOKUP(Table_Villen_viihde.accdb[[#This Row],[Tuotenumero]],Table_Villen_viihde.accdb5[[Tuotenumero]:[Tuote]],2,FALSE)</f>
        <v>TV32</v>
      </c>
      <c r="K4351" s="3">
        <f>VLOOKUP(Table_Villen_viihde.accdb[[#This Row],[Tuotenumero]],Table_Villen_viihde.accdb5[[Tuotenumero]:[TuoteryhmäID]],3,FALSE)</f>
        <v>3</v>
      </c>
      <c r="L4351" s="3" t="str">
        <f>VLOOKUP(Table_Villen_viihde.accdb[[#This Row],[Ryhmänro]],Table_Villen_viihde.accdb6[],2,FALSE)</f>
        <v>TV</v>
      </c>
    </row>
    <row r="4352" spans="1:12" x14ac:dyDescent="0.35">
      <c r="A4352">
        <v>54850</v>
      </c>
      <c r="B4352" s="18">
        <v>42814</v>
      </c>
      <c r="C4352" t="s">
        <v>60</v>
      </c>
      <c r="D4352">
        <v>1</v>
      </c>
      <c r="E4352">
        <v>3</v>
      </c>
      <c r="F4352">
        <v>15</v>
      </c>
      <c r="G4352">
        <v>11.23</v>
      </c>
      <c r="H4352" t="str">
        <f>VLOOKUP(Table_Villen_viihde.accdb[[#This Row],[MyyjäID]],ville_myyjät!$A$2:$B$17,2,FALSE)</f>
        <v>Helena</v>
      </c>
      <c r="I4352" t="str">
        <f>VLOOKUP(Table_Villen_viihde.accdb[[#This Row],[myyjä]],ville_myyjät!$B$2:$C$17,2,FALSE)</f>
        <v>Nainen</v>
      </c>
      <c r="J4352" t="str">
        <f>VLOOKUP(Table_Villen_viihde.accdb[[#This Row],[Tuotenumero]],Table_Villen_viihde.accdb5[[Tuotenumero]:[Tuote]],2,FALSE)</f>
        <v>Antennikaapeli</v>
      </c>
      <c r="K4352" s="3">
        <f>VLOOKUP(Table_Villen_viihde.accdb[[#This Row],[Tuotenumero]],Table_Villen_viihde.accdb5[[Tuotenumero]:[TuoteryhmäID]],3,FALSE)</f>
        <v>4</v>
      </c>
      <c r="L4352" s="3" t="str">
        <f>VLOOKUP(Table_Villen_viihde.accdb[[#This Row],[Ryhmänro]],Table_Villen_viihde.accdb6[],2,FALSE)</f>
        <v>Tarvikkeet</v>
      </c>
    </row>
    <row r="4353" spans="1:12" x14ac:dyDescent="0.35">
      <c r="A4353">
        <v>54851</v>
      </c>
      <c r="B4353" s="18">
        <v>42815</v>
      </c>
      <c r="C4353" t="s">
        <v>60</v>
      </c>
      <c r="D4353">
        <v>1</v>
      </c>
      <c r="E4353">
        <v>7</v>
      </c>
      <c r="F4353">
        <v>14</v>
      </c>
      <c r="G4353">
        <v>11.14</v>
      </c>
      <c r="H4353" t="str">
        <f>VLOOKUP(Table_Villen_viihde.accdb[[#This Row],[MyyjäID]],ville_myyjät!$A$2:$B$17,2,FALSE)</f>
        <v>Kaija</v>
      </c>
      <c r="I4353" t="str">
        <f>VLOOKUP(Table_Villen_viihde.accdb[[#This Row],[myyjä]],ville_myyjät!$B$2:$C$17,2,FALSE)</f>
        <v>Nainen</v>
      </c>
      <c r="J4353" t="str">
        <f>VLOOKUP(Table_Villen_viihde.accdb[[#This Row],[Tuotenumero]],Table_Villen_viihde.accdb5[[Tuotenumero]:[Tuote]],2,FALSE)</f>
        <v>Antennikaapeli</v>
      </c>
      <c r="K4353" s="3">
        <f>VLOOKUP(Table_Villen_viihde.accdb[[#This Row],[Tuotenumero]],Table_Villen_viihde.accdb5[[Tuotenumero]:[TuoteryhmäID]],3,FALSE)</f>
        <v>4</v>
      </c>
      <c r="L4353" s="3" t="str">
        <f>VLOOKUP(Table_Villen_viihde.accdb[[#This Row],[Ryhmänro]],Table_Villen_viihde.accdb6[],2,FALSE)</f>
        <v>Tarvikkeet</v>
      </c>
    </row>
    <row r="4354" spans="1:12" x14ac:dyDescent="0.35">
      <c r="A4354">
        <v>54852</v>
      </c>
      <c r="B4354" s="18">
        <v>42815</v>
      </c>
      <c r="C4354" t="s">
        <v>59</v>
      </c>
      <c r="D4354">
        <v>1</v>
      </c>
      <c r="E4354">
        <v>5</v>
      </c>
      <c r="F4354">
        <v>241</v>
      </c>
      <c r="G4354">
        <v>127.62</v>
      </c>
      <c r="H4354" t="str">
        <f>VLOOKUP(Table_Villen_viihde.accdb[[#This Row],[MyyjäID]],ville_myyjät!$A$2:$B$17,2,FALSE)</f>
        <v>Petri</v>
      </c>
      <c r="I4354" t="str">
        <f>VLOOKUP(Table_Villen_viihde.accdb[[#This Row],[myyjä]],ville_myyjät!$B$2:$C$17,2,FALSE)</f>
        <v>Mies</v>
      </c>
      <c r="J4354" t="str">
        <f>VLOOKUP(Table_Villen_viihde.accdb[[#This Row],[Tuotenumero]],Table_Villen_viihde.accdb5[[Tuotenumero]:[Tuote]],2,FALSE)</f>
        <v>Levysoitin</v>
      </c>
      <c r="K4354" s="3">
        <f>VLOOKUP(Table_Villen_viihde.accdb[[#This Row],[Tuotenumero]],Table_Villen_viihde.accdb5[[Tuotenumero]:[TuoteryhmäID]],3,FALSE)</f>
        <v>1</v>
      </c>
      <c r="L4354" s="3" t="str">
        <f>VLOOKUP(Table_Villen_viihde.accdb[[#This Row],[Ryhmänro]],Table_Villen_viihde.accdb6[],2,FALSE)</f>
        <v>Äänentoisto</v>
      </c>
    </row>
    <row r="4355" spans="1:12" x14ac:dyDescent="0.35">
      <c r="A4355">
        <v>54853</v>
      </c>
      <c r="B4355" s="18">
        <v>42816</v>
      </c>
      <c r="C4355" t="s">
        <v>65</v>
      </c>
      <c r="D4355">
        <v>1</v>
      </c>
      <c r="E4355">
        <v>6</v>
      </c>
      <c r="F4355">
        <v>32</v>
      </c>
      <c r="G4355">
        <v>19.7</v>
      </c>
      <c r="H4355" t="str">
        <f>VLOOKUP(Table_Villen_viihde.accdb[[#This Row],[MyyjäID]],ville_myyjät!$A$2:$B$17,2,FALSE)</f>
        <v>Mikko</v>
      </c>
      <c r="I4355" t="str">
        <f>VLOOKUP(Table_Villen_viihde.accdb[[#This Row],[myyjä]],ville_myyjät!$B$2:$C$17,2,FALSE)</f>
        <v>Mies</v>
      </c>
      <c r="J4355" t="str">
        <f>VLOOKUP(Table_Villen_viihde.accdb[[#This Row],[Tuotenumero]],Table_Villen_viihde.accdb5[[Tuotenumero]:[Tuote]],2,FALSE)</f>
        <v>Liitinsarja</v>
      </c>
      <c r="K4355" s="3">
        <f>VLOOKUP(Table_Villen_viihde.accdb[[#This Row],[Tuotenumero]],Table_Villen_viihde.accdb5[[Tuotenumero]:[TuoteryhmäID]],3,FALSE)</f>
        <v>4</v>
      </c>
      <c r="L4355" s="3" t="str">
        <f>VLOOKUP(Table_Villen_viihde.accdb[[#This Row],[Ryhmänro]],Table_Villen_viihde.accdb6[],2,FALSE)</f>
        <v>Tarvikkeet</v>
      </c>
    </row>
    <row r="4356" spans="1:12" x14ac:dyDescent="0.35">
      <c r="A4356">
        <v>54854</v>
      </c>
      <c r="B4356" s="18">
        <v>42816</v>
      </c>
      <c r="C4356" t="s">
        <v>60</v>
      </c>
      <c r="D4356">
        <v>1</v>
      </c>
      <c r="E4356">
        <v>3</v>
      </c>
      <c r="F4356">
        <v>14</v>
      </c>
      <c r="G4356">
        <v>10.45</v>
      </c>
      <c r="H4356" t="str">
        <f>VLOOKUP(Table_Villen_viihde.accdb[[#This Row],[MyyjäID]],ville_myyjät!$A$2:$B$17,2,FALSE)</f>
        <v>Helena</v>
      </c>
      <c r="I4356" t="str">
        <f>VLOOKUP(Table_Villen_viihde.accdb[[#This Row],[myyjä]],ville_myyjät!$B$2:$C$17,2,FALSE)</f>
        <v>Nainen</v>
      </c>
      <c r="J4356" t="str">
        <f>VLOOKUP(Table_Villen_viihde.accdb[[#This Row],[Tuotenumero]],Table_Villen_viihde.accdb5[[Tuotenumero]:[Tuote]],2,FALSE)</f>
        <v>Antennikaapeli</v>
      </c>
      <c r="K4356" s="3">
        <f>VLOOKUP(Table_Villen_viihde.accdb[[#This Row],[Tuotenumero]],Table_Villen_viihde.accdb5[[Tuotenumero]:[TuoteryhmäID]],3,FALSE)</f>
        <v>4</v>
      </c>
      <c r="L4356" s="3" t="str">
        <f>VLOOKUP(Table_Villen_viihde.accdb[[#This Row],[Ryhmänro]],Table_Villen_viihde.accdb6[],2,FALSE)</f>
        <v>Tarvikkeet</v>
      </c>
    </row>
    <row r="4357" spans="1:12" x14ac:dyDescent="0.35">
      <c r="A4357">
        <v>54855</v>
      </c>
      <c r="B4357" s="18">
        <v>42817</v>
      </c>
      <c r="C4357" t="s">
        <v>60</v>
      </c>
      <c r="D4357">
        <v>1</v>
      </c>
      <c r="E4357">
        <v>6</v>
      </c>
      <c r="F4357">
        <v>15</v>
      </c>
      <c r="G4357">
        <v>10.9</v>
      </c>
      <c r="H4357" t="str">
        <f>VLOOKUP(Table_Villen_viihde.accdb[[#This Row],[MyyjäID]],ville_myyjät!$A$2:$B$17,2,FALSE)</f>
        <v>Mikko</v>
      </c>
      <c r="I4357" t="str">
        <f>VLOOKUP(Table_Villen_viihde.accdb[[#This Row],[myyjä]],ville_myyjät!$B$2:$C$17,2,FALSE)</f>
        <v>Mies</v>
      </c>
      <c r="J4357" t="str">
        <f>VLOOKUP(Table_Villen_viihde.accdb[[#This Row],[Tuotenumero]],Table_Villen_viihde.accdb5[[Tuotenumero]:[Tuote]],2,FALSE)</f>
        <v>Antennikaapeli</v>
      </c>
      <c r="K4357" s="3">
        <f>VLOOKUP(Table_Villen_viihde.accdb[[#This Row],[Tuotenumero]],Table_Villen_viihde.accdb5[[Tuotenumero]:[TuoteryhmäID]],3,FALSE)</f>
        <v>4</v>
      </c>
      <c r="L4357" s="3" t="str">
        <f>VLOOKUP(Table_Villen_viihde.accdb[[#This Row],[Ryhmänro]],Table_Villen_viihde.accdb6[],2,FALSE)</f>
        <v>Tarvikkeet</v>
      </c>
    </row>
    <row r="4358" spans="1:12" x14ac:dyDescent="0.35">
      <c r="A4358">
        <v>54856</v>
      </c>
      <c r="B4358" s="18">
        <v>42817</v>
      </c>
      <c r="C4358" t="s">
        <v>58</v>
      </c>
      <c r="D4358">
        <v>1</v>
      </c>
      <c r="E4358">
        <v>6</v>
      </c>
      <c r="F4358">
        <v>18</v>
      </c>
      <c r="G4358">
        <v>9.4600000000000009</v>
      </c>
      <c r="H4358" t="str">
        <f>VLOOKUP(Table_Villen_viihde.accdb[[#This Row],[MyyjäID]],ville_myyjät!$A$2:$B$17,2,FALSE)</f>
        <v>Mikko</v>
      </c>
      <c r="I4358" t="str">
        <f>VLOOKUP(Table_Villen_viihde.accdb[[#This Row],[myyjä]],ville_myyjät!$B$2:$C$17,2,FALSE)</f>
        <v>Mies</v>
      </c>
      <c r="J4358" t="str">
        <f>VLOOKUP(Table_Villen_viihde.accdb[[#This Row],[Tuotenumero]],Table_Villen_viihde.accdb5[[Tuotenumero]:[Tuote]],2,FALSE)</f>
        <v>USB-kaapeli</v>
      </c>
      <c r="K4358" s="3">
        <f>VLOOKUP(Table_Villen_viihde.accdb[[#This Row],[Tuotenumero]],Table_Villen_viihde.accdb5[[Tuotenumero]:[TuoteryhmäID]],3,FALSE)</f>
        <v>4</v>
      </c>
      <c r="L4358" s="3" t="str">
        <f>VLOOKUP(Table_Villen_viihde.accdb[[#This Row],[Ryhmänro]],Table_Villen_viihde.accdb6[],2,FALSE)</f>
        <v>Tarvikkeet</v>
      </c>
    </row>
    <row r="4359" spans="1:12" x14ac:dyDescent="0.35">
      <c r="A4359">
        <v>54857</v>
      </c>
      <c r="B4359" s="18">
        <v>42817</v>
      </c>
      <c r="C4359" t="s">
        <v>63</v>
      </c>
      <c r="D4359">
        <v>1</v>
      </c>
      <c r="E4359">
        <v>6</v>
      </c>
      <c r="F4359">
        <v>115</v>
      </c>
      <c r="G4359">
        <v>77.430000000000007</v>
      </c>
      <c r="H4359" t="str">
        <f>VLOOKUP(Table_Villen_viihde.accdb[[#This Row],[MyyjäID]],ville_myyjät!$A$2:$B$17,2,FALSE)</f>
        <v>Mikko</v>
      </c>
      <c r="I4359" t="str">
        <f>VLOOKUP(Table_Villen_viihde.accdb[[#This Row],[myyjä]],ville_myyjät!$B$2:$C$17,2,FALSE)</f>
        <v>Mies</v>
      </c>
      <c r="J4359" t="str">
        <f>VLOOKUP(Table_Villen_viihde.accdb[[#This Row],[Tuotenumero]],Table_Villen_viihde.accdb5[[Tuotenumero]:[Tuote]],2,FALSE)</f>
        <v>Multidigiboxi</v>
      </c>
      <c r="K4359" s="3">
        <f>VLOOKUP(Table_Villen_viihde.accdb[[#This Row],[Tuotenumero]],Table_Villen_viihde.accdb5[[Tuotenumero]:[TuoteryhmäID]],3,FALSE)</f>
        <v>6</v>
      </c>
      <c r="L4359" s="3" t="str">
        <f>VLOOKUP(Table_Villen_viihde.accdb[[#This Row],[Ryhmänro]],Table_Villen_viihde.accdb6[],2,FALSE)</f>
        <v>Digiboxit</v>
      </c>
    </row>
    <row r="4360" spans="1:12" x14ac:dyDescent="0.35">
      <c r="A4360">
        <v>54858</v>
      </c>
      <c r="B4360" s="18">
        <v>42818</v>
      </c>
      <c r="C4360" t="s">
        <v>59</v>
      </c>
      <c r="D4360">
        <v>1</v>
      </c>
      <c r="E4360">
        <v>15</v>
      </c>
      <c r="F4360">
        <v>235</v>
      </c>
      <c r="G4360">
        <v>130.87</v>
      </c>
      <c r="H4360" t="str">
        <f>VLOOKUP(Table_Villen_viihde.accdb[[#This Row],[MyyjäID]],ville_myyjät!$A$2:$B$17,2,FALSE)</f>
        <v>Elisabeth</v>
      </c>
      <c r="I4360" t="str">
        <f>VLOOKUP(Table_Villen_viihde.accdb[[#This Row],[myyjä]],ville_myyjät!$B$2:$C$17,2,FALSE)</f>
        <v>Nainen</v>
      </c>
      <c r="J4360" t="str">
        <f>VLOOKUP(Table_Villen_viihde.accdb[[#This Row],[Tuotenumero]],Table_Villen_viihde.accdb5[[Tuotenumero]:[Tuote]],2,FALSE)</f>
        <v>Levysoitin</v>
      </c>
      <c r="K4360" s="3">
        <f>VLOOKUP(Table_Villen_viihde.accdb[[#This Row],[Tuotenumero]],Table_Villen_viihde.accdb5[[Tuotenumero]:[TuoteryhmäID]],3,FALSE)</f>
        <v>1</v>
      </c>
      <c r="L4360" s="3" t="str">
        <f>VLOOKUP(Table_Villen_viihde.accdb[[#This Row],[Ryhmänro]],Table_Villen_viihde.accdb6[],2,FALSE)</f>
        <v>Äänentoisto</v>
      </c>
    </row>
    <row r="4361" spans="1:12" x14ac:dyDescent="0.35">
      <c r="A4361">
        <v>54859</v>
      </c>
      <c r="B4361" s="18">
        <v>42818</v>
      </c>
      <c r="C4361" t="s">
        <v>60</v>
      </c>
      <c r="D4361">
        <v>1</v>
      </c>
      <c r="E4361">
        <v>9</v>
      </c>
      <c r="F4361">
        <v>14</v>
      </c>
      <c r="G4361">
        <v>11.25</v>
      </c>
      <c r="H4361" t="str">
        <f>VLOOKUP(Table_Villen_viihde.accdb[[#This Row],[MyyjäID]],ville_myyjät!$A$2:$B$17,2,FALSE)</f>
        <v>Juuso</v>
      </c>
      <c r="I4361" t="str">
        <f>VLOOKUP(Table_Villen_viihde.accdb[[#This Row],[myyjä]],ville_myyjät!$B$2:$C$17,2,FALSE)</f>
        <v>Mies</v>
      </c>
      <c r="J4361" t="str">
        <f>VLOOKUP(Table_Villen_viihde.accdb[[#This Row],[Tuotenumero]],Table_Villen_viihde.accdb5[[Tuotenumero]:[Tuote]],2,FALSE)</f>
        <v>Antennikaapeli</v>
      </c>
      <c r="K4361" s="3">
        <f>VLOOKUP(Table_Villen_viihde.accdb[[#This Row],[Tuotenumero]],Table_Villen_viihde.accdb5[[Tuotenumero]:[TuoteryhmäID]],3,FALSE)</f>
        <v>4</v>
      </c>
      <c r="L4361" s="3" t="str">
        <f>VLOOKUP(Table_Villen_viihde.accdb[[#This Row],[Ryhmänro]],Table_Villen_viihde.accdb6[],2,FALSE)</f>
        <v>Tarvikkeet</v>
      </c>
    </row>
    <row r="4362" spans="1:12" x14ac:dyDescent="0.35">
      <c r="A4362">
        <v>54860</v>
      </c>
      <c r="B4362" s="18">
        <v>42818</v>
      </c>
      <c r="C4362" t="s">
        <v>60</v>
      </c>
      <c r="D4362">
        <v>1</v>
      </c>
      <c r="E4362">
        <v>7</v>
      </c>
      <c r="F4362">
        <v>14</v>
      </c>
      <c r="G4362">
        <v>10.42</v>
      </c>
      <c r="H4362" t="str">
        <f>VLOOKUP(Table_Villen_viihde.accdb[[#This Row],[MyyjäID]],ville_myyjät!$A$2:$B$17,2,FALSE)</f>
        <v>Kaija</v>
      </c>
      <c r="I4362" t="str">
        <f>VLOOKUP(Table_Villen_viihde.accdb[[#This Row],[myyjä]],ville_myyjät!$B$2:$C$17,2,FALSE)</f>
        <v>Nainen</v>
      </c>
      <c r="J4362" t="str">
        <f>VLOOKUP(Table_Villen_viihde.accdb[[#This Row],[Tuotenumero]],Table_Villen_viihde.accdb5[[Tuotenumero]:[Tuote]],2,FALSE)</f>
        <v>Antennikaapeli</v>
      </c>
      <c r="K4362" s="3">
        <f>VLOOKUP(Table_Villen_viihde.accdb[[#This Row],[Tuotenumero]],Table_Villen_viihde.accdb5[[Tuotenumero]:[TuoteryhmäID]],3,FALSE)</f>
        <v>4</v>
      </c>
      <c r="L4362" s="3" t="str">
        <f>VLOOKUP(Table_Villen_viihde.accdb[[#This Row],[Ryhmänro]],Table_Villen_viihde.accdb6[],2,FALSE)</f>
        <v>Tarvikkeet</v>
      </c>
    </row>
    <row r="4363" spans="1:12" x14ac:dyDescent="0.35">
      <c r="A4363">
        <v>54861</v>
      </c>
      <c r="B4363" s="18">
        <v>42818</v>
      </c>
      <c r="C4363" t="s">
        <v>60</v>
      </c>
      <c r="D4363">
        <v>1</v>
      </c>
      <c r="E4363">
        <v>5</v>
      </c>
      <c r="F4363">
        <v>15</v>
      </c>
      <c r="G4363">
        <v>11.13</v>
      </c>
      <c r="H4363" t="str">
        <f>VLOOKUP(Table_Villen_viihde.accdb[[#This Row],[MyyjäID]],ville_myyjät!$A$2:$B$17,2,FALSE)</f>
        <v>Petri</v>
      </c>
      <c r="I4363" t="str">
        <f>VLOOKUP(Table_Villen_viihde.accdb[[#This Row],[myyjä]],ville_myyjät!$B$2:$C$17,2,FALSE)</f>
        <v>Mies</v>
      </c>
      <c r="J4363" t="str">
        <f>VLOOKUP(Table_Villen_viihde.accdb[[#This Row],[Tuotenumero]],Table_Villen_viihde.accdb5[[Tuotenumero]:[Tuote]],2,FALSE)</f>
        <v>Antennikaapeli</v>
      </c>
      <c r="K4363" s="3">
        <f>VLOOKUP(Table_Villen_viihde.accdb[[#This Row],[Tuotenumero]],Table_Villen_viihde.accdb5[[Tuotenumero]:[TuoteryhmäID]],3,FALSE)</f>
        <v>4</v>
      </c>
      <c r="L4363" s="3" t="str">
        <f>VLOOKUP(Table_Villen_viihde.accdb[[#This Row],[Ryhmänro]],Table_Villen_viihde.accdb6[],2,FALSE)</f>
        <v>Tarvikkeet</v>
      </c>
    </row>
    <row r="4364" spans="1:12" x14ac:dyDescent="0.35">
      <c r="A4364">
        <v>54862</v>
      </c>
      <c r="B4364" s="18">
        <v>42818</v>
      </c>
      <c r="C4364" t="s">
        <v>60</v>
      </c>
      <c r="D4364">
        <v>1</v>
      </c>
      <c r="E4364">
        <v>7</v>
      </c>
      <c r="F4364">
        <v>14</v>
      </c>
      <c r="G4364">
        <v>10.52</v>
      </c>
      <c r="H4364" t="str">
        <f>VLOOKUP(Table_Villen_viihde.accdb[[#This Row],[MyyjäID]],ville_myyjät!$A$2:$B$17,2,FALSE)</f>
        <v>Kaija</v>
      </c>
      <c r="I4364" t="str">
        <f>VLOOKUP(Table_Villen_viihde.accdb[[#This Row],[myyjä]],ville_myyjät!$B$2:$C$17,2,FALSE)</f>
        <v>Nainen</v>
      </c>
      <c r="J4364" t="str">
        <f>VLOOKUP(Table_Villen_viihde.accdb[[#This Row],[Tuotenumero]],Table_Villen_viihde.accdb5[[Tuotenumero]:[Tuote]],2,FALSE)</f>
        <v>Antennikaapeli</v>
      </c>
      <c r="K4364" s="3">
        <f>VLOOKUP(Table_Villen_viihde.accdb[[#This Row],[Tuotenumero]],Table_Villen_viihde.accdb5[[Tuotenumero]:[TuoteryhmäID]],3,FALSE)</f>
        <v>4</v>
      </c>
      <c r="L4364" s="3" t="str">
        <f>VLOOKUP(Table_Villen_viihde.accdb[[#This Row],[Ryhmänro]],Table_Villen_viihde.accdb6[],2,FALSE)</f>
        <v>Tarvikkeet</v>
      </c>
    </row>
    <row r="4365" spans="1:12" x14ac:dyDescent="0.35">
      <c r="A4365">
        <v>54863</v>
      </c>
      <c r="B4365" s="18">
        <v>42819</v>
      </c>
      <c r="C4365" t="s">
        <v>60</v>
      </c>
      <c r="D4365">
        <v>1</v>
      </c>
      <c r="E4365">
        <v>11</v>
      </c>
      <c r="F4365">
        <v>14</v>
      </c>
      <c r="G4365">
        <v>10.78</v>
      </c>
      <c r="H4365" t="str">
        <f>VLOOKUP(Table_Villen_viihde.accdb[[#This Row],[MyyjäID]],ville_myyjät!$A$2:$B$17,2,FALSE)</f>
        <v>Kuisma</v>
      </c>
      <c r="I4365" t="str">
        <f>VLOOKUP(Table_Villen_viihde.accdb[[#This Row],[myyjä]],ville_myyjät!$B$2:$C$17,2,FALSE)</f>
        <v>Mies</v>
      </c>
      <c r="J4365" t="str">
        <f>VLOOKUP(Table_Villen_viihde.accdb[[#This Row],[Tuotenumero]],Table_Villen_viihde.accdb5[[Tuotenumero]:[Tuote]],2,FALSE)</f>
        <v>Antennikaapeli</v>
      </c>
      <c r="K4365" s="3">
        <f>VLOOKUP(Table_Villen_viihde.accdb[[#This Row],[Tuotenumero]],Table_Villen_viihde.accdb5[[Tuotenumero]:[TuoteryhmäID]],3,FALSE)</f>
        <v>4</v>
      </c>
      <c r="L4365" s="3" t="str">
        <f>VLOOKUP(Table_Villen_viihde.accdb[[#This Row],[Ryhmänro]],Table_Villen_viihde.accdb6[],2,FALSE)</f>
        <v>Tarvikkeet</v>
      </c>
    </row>
    <row r="4366" spans="1:12" x14ac:dyDescent="0.35">
      <c r="A4366">
        <v>54864</v>
      </c>
      <c r="B4366" s="18">
        <v>42819</v>
      </c>
      <c r="C4366" t="s">
        <v>60</v>
      </c>
      <c r="D4366">
        <v>1</v>
      </c>
      <c r="E4366">
        <v>7</v>
      </c>
      <c r="F4366">
        <v>15</v>
      </c>
      <c r="G4366">
        <v>10.52</v>
      </c>
      <c r="H4366" t="str">
        <f>VLOOKUP(Table_Villen_viihde.accdb[[#This Row],[MyyjäID]],ville_myyjät!$A$2:$B$17,2,FALSE)</f>
        <v>Kaija</v>
      </c>
      <c r="I4366" t="str">
        <f>VLOOKUP(Table_Villen_viihde.accdb[[#This Row],[myyjä]],ville_myyjät!$B$2:$C$17,2,FALSE)</f>
        <v>Nainen</v>
      </c>
      <c r="J4366" t="str">
        <f>VLOOKUP(Table_Villen_viihde.accdb[[#This Row],[Tuotenumero]],Table_Villen_viihde.accdb5[[Tuotenumero]:[Tuote]],2,FALSE)</f>
        <v>Antennikaapeli</v>
      </c>
      <c r="K4366" s="3">
        <f>VLOOKUP(Table_Villen_viihde.accdb[[#This Row],[Tuotenumero]],Table_Villen_viihde.accdb5[[Tuotenumero]:[TuoteryhmäID]],3,FALSE)</f>
        <v>4</v>
      </c>
      <c r="L4366" s="3" t="str">
        <f>VLOOKUP(Table_Villen_viihde.accdb[[#This Row],[Ryhmänro]],Table_Villen_viihde.accdb6[],2,FALSE)</f>
        <v>Tarvikkeet</v>
      </c>
    </row>
    <row r="4367" spans="1:12" x14ac:dyDescent="0.35">
      <c r="A4367">
        <v>54865</v>
      </c>
      <c r="B4367" s="18">
        <v>42819</v>
      </c>
      <c r="C4367" t="s">
        <v>60</v>
      </c>
      <c r="D4367">
        <v>1</v>
      </c>
      <c r="E4367">
        <v>11</v>
      </c>
      <c r="F4367">
        <v>14</v>
      </c>
      <c r="G4367">
        <v>10.78</v>
      </c>
      <c r="H4367" t="str">
        <f>VLOOKUP(Table_Villen_viihde.accdb[[#This Row],[MyyjäID]],ville_myyjät!$A$2:$B$17,2,FALSE)</f>
        <v>Kuisma</v>
      </c>
      <c r="I4367" t="str">
        <f>VLOOKUP(Table_Villen_viihde.accdb[[#This Row],[myyjä]],ville_myyjät!$B$2:$C$17,2,FALSE)</f>
        <v>Mies</v>
      </c>
      <c r="J4367" t="str">
        <f>VLOOKUP(Table_Villen_viihde.accdb[[#This Row],[Tuotenumero]],Table_Villen_viihde.accdb5[[Tuotenumero]:[Tuote]],2,FALSE)</f>
        <v>Antennikaapeli</v>
      </c>
      <c r="K4367" s="3">
        <f>VLOOKUP(Table_Villen_viihde.accdb[[#This Row],[Tuotenumero]],Table_Villen_viihde.accdb5[[Tuotenumero]:[TuoteryhmäID]],3,FALSE)</f>
        <v>4</v>
      </c>
      <c r="L4367" s="3" t="str">
        <f>VLOOKUP(Table_Villen_viihde.accdb[[#This Row],[Ryhmänro]],Table_Villen_viihde.accdb6[],2,FALSE)</f>
        <v>Tarvikkeet</v>
      </c>
    </row>
    <row r="4368" spans="1:12" x14ac:dyDescent="0.35">
      <c r="A4368">
        <v>54866</v>
      </c>
      <c r="B4368" s="18">
        <v>42820</v>
      </c>
      <c r="C4368" t="s">
        <v>60</v>
      </c>
      <c r="D4368">
        <v>1</v>
      </c>
      <c r="E4368">
        <v>11</v>
      </c>
      <c r="F4368">
        <v>15</v>
      </c>
      <c r="G4368">
        <v>10.57</v>
      </c>
      <c r="H4368" t="str">
        <f>VLOOKUP(Table_Villen_viihde.accdb[[#This Row],[MyyjäID]],ville_myyjät!$A$2:$B$17,2,FALSE)</f>
        <v>Kuisma</v>
      </c>
      <c r="I4368" t="str">
        <f>VLOOKUP(Table_Villen_viihde.accdb[[#This Row],[myyjä]],ville_myyjät!$B$2:$C$17,2,FALSE)</f>
        <v>Mies</v>
      </c>
      <c r="J4368" t="str">
        <f>VLOOKUP(Table_Villen_viihde.accdb[[#This Row],[Tuotenumero]],Table_Villen_viihde.accdb5[[Tuotenumero]:[Tuote]],2,FALSE)</f>
        <v>Antennikaapeli</v>
      </c>
      <c r="K4368" s="3">
        <f>VLOOKUP(Table_Villen_viihde.accdb[[#This Row],[Tuotenumero]],Table_Villen_viihde.accdb5[[Tuotenumero]:[TuoteryhmäID]],3,FALSE)</f>
        <v>4</v>
      </c>
      <c r="L4368" s="3" t="str">
        <f>VLOOKUP(Table_Villen_viihde.accdb[[#This Row],[Ryhmänro]],Table_Villen_viihde.accdb6[],2,FALSE)</f>
        <v>Tarvikkeet</v>
      </c>
    </row>
    <row r="4369" spans="1:12" x14ac:dyDescent="0.35">
      <c r="A4369">
        <v>54867</v>
      </c>
      <c r="B4369" s="18">
        <v>42820</v>
      </c>
      <c r="C4369" t="s">
        <v>60</v>
      </c>
      <c r="D4369">
        <v>1</v>
      </c>
      <c r="E4369">
        <v>9</v>
      </c>
      <c r="F4369">
        <v>15</v>
      </c>
      <c r="G4369">
        <v>10.53</v>
      </c>
      <c r="H4369" t="str">
        <f>VLOOKUP(Table_Villen_viihde.accdb[[#This Row],[MyyjäID]],ville_myyjät!$A$2:$B$17,2,FALSE)</f>
        <v>Juuso</v>
      </c>
      <c r="I4369" t="str">
        <f>VLOOKUP(Table_Villen_viihde.accdb[[#This Row],[myyjä]],ville_myyjät!$B$2:$C$17,2,FALSE)</f>
        <v>Mies</v>
      </c>
      <c r="J4369" t="str">
        <f>VLOOKUP(Table_Villen_viihde.accdb[[#This Row],[Tuotenumero]],Table_Villen_viihde.accdb5[[Tuotenumero]:[Tuote]],2,FALSE)</f>
        <v>Antennikaapeli</v>
      </c>
      <c r="K4369" s="3">
        <f>VLOOKUP(Table_Villen_viihde.accdb[[#This Row],[Tuotenumero]],Table_Villen_viihde.accdb5[[Tuotenumero]:[TuoteryhmäID]],3,FALSE)</f>
        <v>4</v>
      </c>
      <c r="L4369" s="3" t="str">
        <f>VLOOKUP(Table_Villen_viihde.accdb[[#This Row],[Ryhmänro]],Table_Villen_viihde.accdb6[],2,FALSE)</f>
        <v>Tarvikkeet</v>
      </c>
    </row>
    <row r="4370" spans="1:12" x14ac:dyDescent="0.35">
      <c r="A4370">
        <v>54868</v>
      </c>
      <c r="B4370" s="18">
        <v>42820</v>
      </c>
      <c r="C4370" t="s">
        <v>60</v>
      </c>
      <c r="D4370">
        <v>1</v>
      </c>
      <c r="E4370">
        <v>6</v>
      </c>
      <c r="F4370">
        <v>14</v>
      </c>
      <c r="G4370">
        <v>10.88</v>
      </c>
      <c r="H4370" t="str">
        <f>VLOOKUP(Table_Villen_viihde.accdb[[#This Row],[MyyjäID]],ville_myyjät!$A$2:$B$17,2,FALSE)</f>
        <v>Mikko</v>
      </c>
      <c r="I4370" t="str">
        <f>VLOOKUP(Table_Villen_viihde.accdb[[#This Row],[myyjä]],ville_myyjät!$B$2:$C$17,2,FALSE)</f>
        <v>Mies</v>
      </c>
      <c r="J4370" t="str">
        <f>VLOOKUP(Table_Villen_viihde.accdb[[#This Row],[Tuotenumero]],Table_Villen_viihde.accdb5[[Tuotenumero]:[Tuote]],2,FALSE)</f>
        <v>Antennikaapeli</v>
      </c>
      <c r="K4370" s="3">
        <f>VLOOKUP(Table_Villen_viihde.accdb[[#This Row],[Tuotenumero]],Table_Villen_viihde.accdb5[[Tuotenumero]:[TuoteryhmäID]],3,FALSE)</f>
        <v>4</v>
      </c>
      <c r="L4370" s="3" t="str">
        <f>VLOOKUP(Table_Villen_viihde.accdb[[#This Row],[Ryhmänro]],Table_Villen_viihde.accdb6[],2,FALSE)</f>
        <v>Tarvikkeet</v>
      </c>
    </row>
    <row r="4371" spans="1:12" x14ac:dyDescent="0.35">
      <c r="A4371">
        <v>54869</v>
      </c>
      <c r="B4371" s="18">
        <v>42820</v>
      </c>
      <c r="C4371" t="s">
        <v>60</v>
      </c>
      <c r="D4371">
        <v>1</v>
      </c>
      <c r="E4371">
        <v>1</v>
      </c>
      <c r="F4371">
        <v>14</v>
      </c>
      <c r="G4371">
        <v>10.66</v>
      </c>
      <c r="H4371" t="str">
        <f>VLOOKUP(Table_Villen_viihde.accdb[[#This Row],[MyyjäID]],ville_myyjät!$A$2:$B$17,2,FALSE)</f>
        <v>Liisa</v>
      </c>
      <c r="I4371" t="str">
        <f>VLOOKUP(Table_Villen_viihde.accdb[[#This Row],[myyjä]],ville_myyjät!$B$2:$C$17,2,FALSE)</f>
        <v>Nainen</v>
      </c>
      <c r="J4371" t="str">
        <f>VLOOKUP(Table_Villen_viihde.accdb[[#This Row],[Tuotenumero]],Table_Villen_viihde.accdb5[[Tuotenumero]:[Tuote]],2,FALSE)</f>
        <v>Antennikaapeli</v>
      </c>
      <c r="K4371" s="3">
        <f>VLOOKUP(Table_Villen_viihde.accdb[[#This Row],[Tuotenumero]],Table_Villen_viihde.accdb5[[Tuotenumero]:[TuoteryhmäID]],3,FALSE)</f>
        <v>4</v>
      </c>
      <c r="L4371" s="3" t="str">
        <f>VLOOKUP(Table_Villen_viihde.accdb[[#This Row],[Ryhmänro]],Table_Villen_viihde.accdb6[],2,FALSE)</f>
        <v>Tarvikkeet</v>
      </c>
    </row>
    <row r="4372" spans="1:12" x14ac:dyDescent="0.35">
      <c r="A4372">
        <v>54870</v>
      </c>
      <c r="B4372" s="18">
        <v>42821</v>
      </c>
      <c r="C4372" t="s">
        <v>59</v>
      </c>
      <c r="D4372">
        <v>1</v>
      </c>
      <c r="E4372">
        <v>7</v>
      </c>
      <c r="F4372">
        <v>240</v>
      </c>
      <c r="G4372">
        <v>136.75</v>
      </c>
      <c r="H4372" t="str">
        <f>VLOOKUP(Table_Villen_viihde.accdb[[#This Row],[MyyjäID]],ville_myyjät!$A$2:$B$17,2,FALSE)</f>
        <v>Kaija</v>
      </c>
      <c r="I4372" t="str">
        <f>VLOOKUP(Table_Villen_viihde.accdb[[#This Row],[myyjä]],ville_myyjät!$B$2:$C$17,2,FALSE)</f>
        <v>Nainen</v>
      </c>
      <c r="J4372" t="str">
        <f>VLOOKUP(Table_Villen_viihde.accdb[[#This Row],[Tuotenumero]],Table_Villen_viihde.accdb5[[Tuotenumero]:[Tuote]],2,FALSE)</f>
        <v>Levysoitin</v>
      </c>
      <c r="K4372" s="3">
        <f>VLOOKUP(Table_Villen_viihde.accdb[[#This Row],[Tuotenumero]],Table_Villen_viihde.accdb5[[Tuotenumero]:[TuoteryhmäID]],3,FALSE)</f>
        <v>1</v>
      </c>
      <c r="L4372" s="3" t="str">
        <f>VLOOKUP(Table_Villen_viihde.accdb[[#This Row],[Ryhmänro]],Table_Villen_viihde.accdb6[],2,FALSE)</f>
        <v>Äänentoisto</v>
      </c>
    </row>
    <row r="4373" spans="1:12" x14ac:dyDescent="0.35">
      <c r="A4373">
        <v>54871</v>
      </c>
      <c r="B4373" s="18">
        <v>42821</v>
      </c>
      <c r="C4373" t="s">
        <v>60</v>
      </c>
      <c r="D4373">
        <v>1</v>
      </c>
      <c r="E4373">
        <v>7</v>
      </c>
      <c r="F4373">
        <v>15</v>
      </c>
      <c r="G4373">
        <v>10.89</v>
      </c>
      <c r="H4373" t="str">
        <f>VLOOKUP(Table_Villen_viihde.accdb[[#This Row],[MyyjäID]],ville_myyjät!$A$2:$B$17,2,FALSE)</f>
        <v>Kaija</v>
      </c>
      <c r="I4373" t="str">
        <f>VLOOKUP(Table_Villen_viihde.accdb[[#This Row],[myyjä]],ville_myyjät!$B$2:$C$17,2,FALSE)</f>
        <v>Nainen</v>
      </c>
      <c r="J4373" t="str">
        <f>VLOOKUP(Table_Villen_viihde.accdb[[#This Row],[Tuotenumero]],Table_Villen_viihde.accdb5[[Tuotenumero]:[Tuote]],2,FALSE)</f>
        <v>Antennikaapeli</v>
      </c>
      <c r="K4373" s="3">
        <f>VLOOKUP(Table_Villen_viihde.accdb[[#This Row],[Tuotenumero]],Table_Villen_viihde.accdb5[[Tuotenumero]:[TuoteryhmäID]],3,FALSE)</f>
        <v>4</v>
      </c>
      <c r="L4373" s="3" t="str">
        <f>VLOOKUP(Table_Villen_viihde.accdb[[#This Row],[Ryhmänro]],Table_Villen_viihde.accdb6[],2,FALSE)</f>
        <v>Tarvikkeet</v>
      </c>
    </row>
    <row r="4374" spans="1:12" x14ac:dyDescent="0.35">
      <c r="A4374">
        <v>54872</v>
      </c>
      <c r="B4374" s="18">
        <v>42821</v>
      </c>
      <c r="C4374" t="s">
        <v>60</v>
      </c>
      <c r="D4374">
        <v>1</v>
      </c>
      <c r="E4374">
        <v>9</v>
      </c>
      <c r="F4374">
        <v>15</v>
      </c>
      <c r="G4374">
        <v>10.84</v>
      </c>
      <c r="H4374" t="str">
        <f>VLOOKUP(Table_Villen_viihde.accdb[[#This Row],[MyyjäID]],ville_myyjät!$A$2:$B$17,2,FALSE)</f>
        <v>Juuso</v>
      </c>
      <c r="I4374" t="str">
        <f>VLOOKUP(Table_Villen_viihde.accdb[[#This Row],[myyjä]],ville_myyjät!$B$2:$C$17,2,FALSE)</f>
        <v>Mies</v>
      </c>
      <c r="J4374" t="str">
        <f>VLOOKUP(Table_Villen_viihde.accdb[[#This Row],[Tuotenumero]],Table_Villen_viihde.accdb5[[Tuotenumero]:[Tuote]],2,FALSE)</f>
        <v>Antennikaapeli</v>
      </c>
      <c r="K4374" s="3">
        <f>VLOOKUP(Table_Villen_viihde.accdb[[#This Row],[Tuotenumero]],Table_Villen_viihde.accdb5[[Tuotenumero]:[TuoteryhmäID]],3,FALSE)</f>
        <v>4</v>
      </c>
      <c r="L4374" s="3" t="str">
        <f>VLOOKUP(Table_Villen_viihde.accdb[[#This Row],[Ryhmänro]],Table_Villen_viihde.accdb6[],2,FALSE)</f>
        <v>Tarvikkeet</v>
      </c>
    </row>
    <row r="4375" spans="1:12" x14ac:dyDescent="0.35">
      <c r="A4375">
        <v>54873</v>
      </c>
      <c r="B4375" s="18">
        <v>42821</v>
      </c>
      <c r="C4375" t="s">
        <v>60</v>
      </c>
      <c r="D4375">
        <v>1</v>
      </c>
      <c r="E4375">
        <v>7</v>
      </c>
      <c r="F4375">
        <v>15</v>
      </c>
      <c r="G4375">
        <v>11.05</v>
      </c>
      <c r="H4375" t="str">
        <f>VLOOKUP(Table_Villen_viihde.accdb[[#This Row],[MyyjäID]],ville_myyjät!$A$2:$B$17,2,FALSE)</f>
        <v>Kaija</v>
      </c>
      <c r="I4375" t="str">
        <f>VLOOKUP(Table_Villen_viihde.accdb[[#This Row],[myyjä]],ville_myyjät!$B$2:$C$17,2,FALSE)</f>
        <v>Nainen</v>
      </c>
      <c r="J4375" t="str">
        <f>VLOOKUP(Table_Villen_viihde.accdb[[#This Row],[Tuotenumero]],Table_Villen_viihde.accdb5[[Tuotenumero]:[Tuote]],2,FALSE)</f>
        <v>Antennikaapeli</v>
      </c>
      <c r="K4375" s="3">
        <f>VLOOKUP(Table_Villen_viihde.accdb[[#This Row],[Tuotenumero]],Table_Villen_viihde.accdb5[[Tuotenumero]:[TuoteryhmäID]],3,FALSE)</f>
        <v>4</v>
      </c>
      <c r="L4375" s="3" t="str">
        <f>VLOOKUP(Table_Villen_viihde.accdb[[#This Row],[Ryhmänro]],Table_Villen_viihde.accdb6[],2,FALSE)</f>
        <v>Tarvikkeet</v>
      </c>
    </row>
    <row r="4376" spans="1:12" x14ac:dyDescent="0.35">
      <c r="A4376">
        <v>54874</v>
      </c>
      <c r="B4376" s="18">
        <v>42821</v>
      </c>
      <c r="C4376" t="s">
        <v>61</v>
      </c>
      <c r="D4376">
        <v>1</v>
      </c>
      <c r="E4376">
        <v>7</v>
      </c>
      <c r="F4376">
        <v>318</v>
      </c>
      <c r="G4376">
        <v>220.13</v>
      </c>
      <c r="H4376" t="str">
        <f>VLOOKUP(Table_Villen_viihde.accdb[[#This Row],[MyyjäID]],ville_myyjät!$A$2:$B$17,2,FALSE)</f>
        <v>Kaija</v>
      </c>
      <c r="I4376" t="str">
        <f>VLOOKUP(Table_Villen_viihde.accdb[[#This Row],[myyjä]],ville_myyjät!$B$2:$C$17,2,FALSE)</f>
        <v>Nainen</v>
      </c>
      <c r="J4376" t="str">
        <f>VLOOKUP(Table_Villen_viihde.accdb[[#This Row],[Tuotenumero]],Table_Villen_viihde.accdb5[[Tuotenumero]:[Tuote]],2,FALSE)</f>
        <v>TV32</v>
      </c>
      <c r="K4376" s="3">
        <f>VLOOKUP(Table_Villen_viihde.accdb[[#This Row],[Tuotenumero]],Table_Villen_viihde.accdb5[[Tuotenumero]:[TuoteryhmäID]],3,FALSE)</f>
        <v>3</v>
      </c>
      <c r="L4376" s="3" t="str">
        <f>VLOOKUP(Table_Villen_viihde.accdb[[#This Row],[Ryhmänro]],Table_Villen_viihde.accdb6[],2,FALSE)</f>
        <v>TV</v>
      </c>
    </row>
    <row r="4377" spans="1:12" x14ac:dyDescent="0.35">
      <c r="A4377">
        <v>54875</v>
      </c>
      <c r="B4377" s="18">
        <v>42822</v>
      </c>
      <c r="C4377" t="s">
        <v>58</v>
      </c>
      <c r="D4377">
        <v>1</v>
      </c>
      <c r="E4377">
        <v>2</v>
      </c>
      <c r="F4377">
        <v>18</v>
      </c>
      <c r="G4377">
        <v>9.68</v>
      </c>
      <c r="H4377" t="str">
        <f>VLOOKUP(Table_Villen_viihde.accdb[[#This Row],[MyyjäID]],ville_myyjät!$A$2:$B$17,2,FALSE)</f>
        <v>Maija</v>
      </c>
      <c r="I4377" t="str">
        <f>VLOOKUP(Table_Villen_viihde.accdb[[#This Row],[myyjä]],ville_myyjät!$B$2:$C$17,2,FALSE)</f>
        <v>Nainen</v>
      </c>
      <c r="J4377" t="str">
        <f>VLOOKUP(Table_Villen_viihde.accdb[[#This Row],[Tuotenumero]],Table_Villen_viihde.accdb5[[Tuotenumero]:[Tuote]],2,FALSE)</f>
        <v>USB-kaapeli</v>
      </c>
      <c r="K4377" s="3">
        <f>VLOOKUP(Table_Villen_viihde.accdb[[#This Row],[Tuotenumero]],Table_Villen_viihde.accdb5[[Tuotenumero]:[TuoteryhmäID]],3,FALSE)</f>
        <v>4</v>
      </c>
      <c r="L4377" s="3" t="str">
        <f>VLOOKUP(Table_Villen_viihde.accdb[[#This Row],[Ryhmänro]],Table_Villen_viihde.accdb6[],2,FALSE)</f>
        <v>Tarvikkeet</v>
      </c>
    </row>
    <row r="4378" spans="1:12" x14ac:dyDescent="0.35">
      <c r="A4378">
        <v>54876</v>
      </c>
      <c r="B4378" s="18">
        <v>42822</v>
      </c>
      <c r="C4378" t="s">
        <v>60</v>
      </c>
      <c r="D4378">
        <v>1</v>
      </c>
      <c r="E4378">
        <v>9</v>
      </c>
      <c r="F4378">
        <v>15</v>
      </c>
      <c r="G4378">
        <v>10.5</v>
      </c>
      <c r="H4378" t="str">
        <f>VLOOKUP(Table_Villen_viihde.accdb[[#This Row],[MyyjäID]],ville_myyjät!$A$2:$B$17,2,FALSE)</f>
        <v>Juuso</v>
      </c>
      <c r="I4378" t="str">
        <f>VLOOKUP(Table_Villen_viihde.accdb[[#This Row],[myyjä]],ville_myyjät!$B$2:$C$17,2,FALSE)</f>
        <v>Mies</v>
      </c>
      <c r="J4378" t="str">
        <f>VLOOKUP(Table_Villen_viihde.accdb[[#This Row],[Tuotenumero]],Table_Villen_viihde.accdb5[[Tuotenumero]:[Tuote]],2,FALSE)</f>
        <v>Antennikaapeli</v>
      </c>
      <c r="K4378" s="3">
        <f>VLOOKUP(Table_Villen_viihde.accdb[[#This Row],[Tuotenumero]],Table_Villen_viihde.accdb5[[Tuotenumero]:[TuoteryhmäID]],3,FALSE)</f>
        <v>4</v>
      </c>
      <c r="L4378" s="3" t="str">
        <f>VLOOKUP(Table_Villen_viihde.accdb[[#This Row],[Ryhmänro]],Table_Villen_viihde.accdb6[],2,FALSE)</f>
        <v>Tarvikkeet</v>
      </c>
    </row>
    <row r="4379" spans="1:12" x14ac:dyDescent="0.35">
      <c r="A4379">
        <v>54877</v>
      </c>
      <c r="B4379" s="18">
        <v>42822</v>
      </c>
      <c r="C4379" t="s">
        <v>60</v>
      </c>
      <c r="D4379">
        <v>1</v>
      </c>
      <c r="E4379">
        <v>2</v>
      </c>
      <c r="F4379">
        <v>14</v>
      </c>
      <c r="G4379">
        <v>11.01</v>
      </c>
      <c r="H4379" t="str">
        <f>VLOOKUP(Table_Villen_viihde.accdb[[#This Row],[MyyjäID]],ville_myyjät!$A$2:$B$17,2,FALSE)</f>
        <v>Maija</v>
      </c>
      <c r="I4379" t="str">
        <f>VLOOKUP(Table_Villen_viihde.accdb[[#This Row],[myyjä]],ville_myyjät!$B$2:$C$17,2,FALSE)</f>
        <v>Nainen</v>
      </c>
      <c r="J4379" t="str">
        <f>VLOOKUP(Table_Villen_viihde.accdb[[#This Row],[Tuotenumero]],Table_Villen_viihde.accdb5[[Tuotenumero]:[Tuote]],2,FALSE)</f>
        <v>Antennikaapeli</v>
      </c>
      <c r="K4379" s="3">
        <f>VLOOKUP(Table_Villen_viihde.accdb[[#This Row],[Tuotenumero]],Table_Villen_viihde.accdb5[[Tuotenumero]:[TuoteryhmäID]],3,FALSE)</f>
        <v>4</v>
      </c>
      <c r="L4379" s="3" t="str">
        <f>VLOOKUP(Table_Villen_viihde.accdb[[#This Row],[Ryhmänro]],Table_Villen_viihde.accdb6[],2,FALSE)</f>
        <v>Tarvikkeet</v>
      </c>
    </row>
    <row r="4380" spans="1:12" x14ac:dyDescent="0.35">
      <c r="A4380">
        <v>54878</v>
      </c>
      <c r="B4380" s="18">
        <v>42822</v>
      </c>
      <c r="C4380" t="s">
        <v>60</v>
      </c>
      <c r="D4380">
        <v>1</v>
      </c>
      <c r="E4380">
        <v>11</v>
      </c>
      <c r="F4380">
        <v>14</v>
      </c>
      <c r="G4380">
        <v>10.81</v>
      </c>
      <c r="H4380" t="str">
        <f>VLOOKUP(Table_Villen_viihde.accdb[[#This Row],[MyyjäID]],ville_myyjät!$A$2:$B$17,2,FALSE)</f>
        <v>Kuisma</v>
      </c>
      <c r="I4380" t="str">
        <f>VLOOKUP(Table_Villen_viihde.accdb[[#This Row],[myyjä]],ville_myyjät!$B$2:$C$17,2,FALSE)</f>
        <v>Mies</v>
      </c>
      <c r="J4380" t="str">
        <f>VLOOKUP(Table_Villen_viihde.accdb[[#This Row],[Tuotenumero]],Table_Villen_viihde.accdb5[[Tuotenumero]:[Tuote]],2,FALSE)</f>
        <v>Antennikaapeli</v>
      </c>
      <c r="K4380" s="3">
        <f>VLOOKUP(Table_Villen_viihde.accdb[[#This Row],[Tuotenumero]],Table_Villen_viihde.accdb5[[Tuotenumero]:[TuoteryhmäID]],3,FALSE)</f>
        <v>4</v>
      </c>
      <c r="L4380" s="3" t="str">
        <f>VLOOKUP(Table_Villen_viihde.accdb[[#This Row],[Ryhmänro]],Table_Villen_viihde.accdb6[],2,FALSE)</f>
        <v>Tarvikkeet</v>
      </c>
    </row>
    <row r="4381" spans="1:12" x14ac:dyDescent="0.35">
      <c r="A4381">
        <v>54879</v>
      </c>
      <c r="B4381" s="18">
        <v>42822</v>
      </c>
      <c r="C4381" t="s">
        <v>60</v>
      </c>
      <c r="D4381">
        <v>1</v>
      </c>
      <c r="E4381">
        <v>15</v>
      </c>
      <c r="F4381">
        <v>14</v>
      </c>
      <c r="G4381">
        <v>10.55</v>
      </c>
      <c r="H4381" t="str">
        <f>VLOOKUP(Table_Villen_viihde.accdb[[#This Row],[MyyjäID]],ville_myyjät!$A$2:$B$17,2,FALSE)</f>
        <v>Elisabeth</v>
      </c>
      <c r="I4381" t="str">
        <f>VLOOKUP(Table_Villen_viihde.accdb[[#This Row],[myyjä]],ville_myyjät!$B$2:$C$17,2,FALSE)</f>
        <v>Nainen</v>
      </c>
      <c r="J4381" t="str">
        <f>VLOOKUP(Table_Villen_viihde.accdb[[#This Row],[Tuotenumero]],Table_Villen_viihde.accdb5[[Tuotenumero]:[Tuote]],2,FALSE)</f>
        <v>Antennikaapeli</v>
      </c>
      <c r="K4381" s="3">
        <f>VLOOKUP(Table_Villen_viihde.accdb[[#This Row],[Tuotenumero]],Table_Villen_viihde.accdb5[[Tuotenumero]:[TuoteryhmäID]],3,FALSE)</f>
        <v>4</v>
      </c>
      <c r="L4381" s="3" t="str">
        <f>VLOOKUP(Table_Villen_viihde.accdb[[#This Row],[Ryhmänro]],Table_Villen_viihde.accdb6[],2,FALSE)</f>
        <v>Tarvikkeet</v>
      </c>
    </row>
    <row r="4382" spans="1:12" x14ac:dyDescent="0.35">
      <c r="A4382">
        <v>54880</v>
      </c>
      <c r="B4382" s="18">
        <v>42823</v>
      </c>
      <c r="C4382" t="s">
        <v>60</v>
      </c>
      <c r="D4382">
        <v>1</v>
      </c>
      <c r="E4382">
        <v>14</v>
      </c>
      <c r="F4382">
        <v>15</v>
      </c>
      <c r="G4382">
        <v>10.55</v>
      </c>
      <c r="H4382" t="str">
        <f>VLOOKUP(Table_Villen_viihde.accdb[[#This Row],[MyyjäID]],ville_myyjät!$A$2:$B$17,2,FALSE)</f>
        <v>Jani</v>
      </c>
      <c r="I4382" t="str">
        <f>VLOOKUP(Table_Villen_viihde.accdb[[#This Row],[myyjä]],ville_myyjät!$B$2:$C$17,2,FALSE)</f>
        <v>Mies</v>
      </c>
      <c r="J4382" t="str">
        <f>VLOOKUP(Table_Villen_viihde.accdb[[#This Row],[Tuotenumero]],Table_Villen_viihde.accdb5[[Tuotenumero]:[Tuote]],2,FALSE)</f>
        <v>Antennikaapeli</v>
      </c>
      <c r="K4382" s="3">
        <f>VLOOKUP(Table_Villen_viihde.accdb[[#This Row],[Tuotenumero]],Table_Villen_viihde.accdb5[[Tuotenumero]:[TuoteryhmäID]],3,FALSE)</f>
        <v>4</v>
      </c>
      <c r="L4382" s="3" t="str">
        <f>VLOOKUP(Table_Villen_viihde.accdb[[#This Row],[Ryhmänro]],Table_Villen_viihde.accdb6[],2,FALSE)</f>
        <v>Tarvikkeet</v>
      </c>
    </row>
    <row r="4383" spans="1:12" x14ac:dyDescent="0.35">
      <c r="A4383">
        <v>54881</v>
      </c>
      <c r="B4383" s="18">
        <v>42823</v>
      </c>
      <c r="C4383" t="s">
        <v>62</v>
      </c>
      <c r="D4383">
        <v>1</v>
      </c>
      <c r="E4383">
        <v>9</v>
      </c>
      <c r="F4383">
        <v>54</v>
      </c>
      <c r="G4383">
        <v>46.12</v>
      </c>
      <c r="H4383" t="str">
        <f>VLOOKUP(Table_Villen_viihde.accdb[[#This Row],[MyyjäID]],ville_myyjät!$A$2:$B$17,2,FALSE)</f>
        <v>Juuso</v>
      </c>
      <c r="I4383" t="str">
        <f>VLOOKUP(Table_Villen_viihde.accdb[[#This Row],[myyjä]],ville_myyjät!$B$2:$C$17,2,FALSE)</f>
        <v>Mies</v>
      </c>
      <c r="J4383" t="str">
        <f>VLOOKUP(Table_Villen_viihde.accdb[[#This Row],[Tuotenumero]],Table_Villen_viihde.accdb5[[Tuotenumero]:[Tuote]],2,FALSE)</f>
        <v>Kaukosäädin</v>
      </c>
      <c r="K4383" s="3">
        <f>VLOOKUP(Table_Villen_viihde.accdb[[#This Row],[Tuotenumero]],Table_Villen_viihde.accdb5[[Tuotenumero]:[TuoteryhmäID]],3,FALSE)</f>
        <v>4</v>
      </c>
      <c r="L4383" s="3" t="str">
        <f>VLOOKUP(Table_Villen_viihde.accdb[[#This Row],[Ryhmänro]],Table_Villen_viihde.accdb6[],2,FALSE)</f>
        <v>Tarvikkeet</v>
      </c>
    </row>
    <row r="4384" spans="1:12" x14ac:dyDescent="0.35">
      <c r="A4384">
        <v>54882</v>
      </c>
      <c r="B4384" s="18">
        <v>42823</v>
      </c>
      <c r="C4384" t="s">
        <v>60</v>
      </c>
      <c r="D4384">
        <v>1</v>
      </c>
      <c r="E4384">
        <v>9</v>
      </c>
      <c r="F4384">
        <v>15</v>
      </c>
      <c r="G4384">
        <v>10.94</v>
      </c>
      <c r="H4384" t="str">
        <f>VLOOKUP(Table_Villen_viihde.accdb[[#This Row],[MyyjäID]],ville_myyjät!$A$2:$B$17,2,FALSE)</f>
        <v>Juuso</v>
      </c>
      <c r="I4384" t="str">
        <f>VLOOKUP(Table_Villen_viihde.accdb[[#This Row],[myyjä]],ville_myyjät!$B$2:$C$17,2,FALSE)</f>
        <v>Mies</v>
      </c>
      <c r="J4384" t="str">
        <f>VLOOKUP(Table_Villen_viihde.accdb[[#This Row],[Tuotenumero]],Table_Villen_viihde.accdb5[[Tuotenumero]:[Tuote]],2,FALSE)</f>
        <v>Antennikaapeli</v>
      </c>
      <c r="K4384" s="3">
        <f>VLOOKUP(Table_Villen_viihde.accdb[[#This Row],[Tuotenumero]],Table_Villen_viihde.accdb5[[Tuotenumero]:[TuoteryhmäID]],3,FALSE)</f>
        <v>4</v>
      </c>
      <c r="L4384" s="3" t="str">
        <f>VLOOKUP(Table_Villen_viihde.accdb[[#This Row],[Ryhmänro]],Table_Villen_viihde.accdb6[],2,FALSE)</f>
        <v>Tarvikkeet</v>
      </c>
    </row>
    <row r="4385" spans="1:12" x14ac:dyDescent="0.35">
      <c r="A4385">
        <v>54883</v>
      </c>
      <c r="B4385" s="18">
        <v>42823</v>
      </c>
      <c r="C4385" t="s">
        <v>60</v>
      </c>
      <c r="D4385">
        <v>1</v>
      </c>
      <c r="E4385">
        <v>14</v>
      </c>
      <c r="F4385">
        <v>15</v>
      </c>
      <c r="G4385">
        <v>10.14</v>
      </c>
      <c r="H4385" t="str">
        <f>VLOOKUP(Table_Villen_viihde.accdb[[#This Row],[MyyjäID]],ville_myyjät!$A$2:$B$17,2,FALSE)</f>
        <v>Jani</v>
      </c>
      <c r="I4385" t="str">
        <f>VLOOKUP(Table_Villen_viihde.accdb[[#This Row],[myyjä]],ville_myyjät!$B$2:$C$17,2,FALSE)</f>
        <v>Mies</v>
      </c>
      <c r="J4385" t="str">
        <f>VLOOKUP(Table_Villen_viihde.accdb[[#This Row],[Tuotenumero]],Table_Villen_viihde.accdb5[[Tuotenumero]:[Tuote]],2,FALSE)</f>
        <v>Antennikaapeli</v>
      </c>
      <c r="K4385" s="3">
        <f>VLOOKUP(Table_Villen_viihde.accdb[[#This Row],[Tuotenumero]],Table_Villen_viihde.accdb5[[Tuotenumero]:[TuoteryhmäID]],3,FALSE)</f>
        <v>4</v>
      </c>
      <c r="L4385" s="3" t="str">
        <f>VLOOKUP(Table_Villen_viihde.accdb[[#This Row],[Ryhmänro]],Table_Villen_viihde.accdb6[],2,FALSE)</f>
        <v>Tarvikkeet</v>
      </c>
    </row>
    <row r="4386" spans="1:12" x14ac:dyDescent="0.35">
      <c r="A4386">
        <v>54884</v>
      </c>
      <c r="B4386" s="18">
        <v>42824</v>
      </c>
      <c r="C4386" t="s">
        <v>60</v>
      </c>
      <c r="D4386">
        <v>1</v>
      </c>
      <c r="E4386">
        <v>9</v>
      </c>
      <c r="F4386">
        <v>14</v>
      </c>
      <c r="G4386">
        <v>10.3</v>
      </c>
      <c r="H4386" t="str">
        <f>VLOOKUP(Table_Villen_viihde.accdb[[#This Row],[MyyjäID]],ville_myyjät!$A$2:$B$17,2,FALSE)</f>
        <v>Juuso</v>
      </c>
      <c r="I4386" t="str">
        <f>VLOOKUP(Table_Villen_viihde.accdb[[#This Row],[myyjä]],ville_myyjät!$B$2:$C$17,2,FALSE)</f>
        <v>Mies</v>
      </c>
      <c r="J4386" t="str">
        <f>VLOOKUP(Table_Villen_viihde.accdb[[#This Row],[Tuotenumero]],Table_Villen_viihde.accdb5[[Tuotenumero]:[Tuote]],2,FALSE)</f>
        <v>Antennikaapeli</v>
      </c>
      <c r="K4386" s="3">
        <f>VLOOKUP(Table_Villen_viihde.accdb[[#This Row],[Tuotenumero]],Table_Villen_viihde.accdb5[[Tuotenumero]:[TuoteryhmäID]],3,FALSE)</f>
        <v>4</v>
      </c>
      <c r="L4386" s="3" t="str">
        <f>VLOOKUP(Table_Villen_viihde.accdb[[#This Row],[Ryhmänro]],Table_Villen_viihde.accdb6[],2,FALSE)</f>
        <v>Tarvikkeet</v>
      </c>
    </row>
    <row r="4387" spans="1:12" x14ac:dyDescent="0.35">
      <c r="A4387">
        <v>54885</v>
      </c>
      <c r="B4387" s="18">
        <v>42824</v>
      </c>
      <c r="C4387" t="s">
        <v>60</v>
      </c>
      <c r="D4387">
        <v>1</v>
      </c>
      <c r="E4387">
        <v>9</v>
      </c>
      <c r="F4387">
        <v>15</v>
      </c>
      <c r="G4387">
        <v>10.69</v>
      </c>
      <c r="H4387" t="str">
        <f>VLOOKUP(Table_Villen_viihde.accdb[[#This Row],[MyyjäID]],ville_myyjät!$A$2:$B$17,2,FALSE)</f>
        <v>Juuso</v>
      </c>
      <c r="I4387" t="str">
        <f>VLOOKUP(Table_Villen_viihde.accdb[[#This Row],[myyjä]],ville_myyjät!$B$2:$C$17,2,FALSE)</f>
        <v>Mies</v>
      </c>
      <c r="J4387" t="str">
        <f>VLOOKUP(Table_Villen_viihde.accdb[[#This Row],[Tuotenumero]],Table_Villen_viihde.accdb5[[Tuotenumero]:[Tuote]],2,FALSE)</f>
        <v>Antennikaapeli</v>
      </c>
      <c r="K4387" s="3">
        <f>VLOOKUP(Table_Villen_viihde.accdb[[#This Row],[Tuotenumero]],Table_Villen_viihde.accdb5[[Tuotenumero]:[TuoteryhmäID]],3,FALSE)</f>
        <v>4</v>
      </c>
      <c r="L4387" s="3" t="str">
        <f>VLOOKUP(Table_Villen_viihde.accdb[[#This Row],[Ryhmänro]],Table_Villen_viihde.accdb6[],2,FALSE)</f>
        <v>Tarvikkeet</v>
      </c>
    </row>
    <row r="4388" spans="1:12" x14ac:dyDescent="0.35">
      <c r="A4388">
        <v>54886</v>
      </c>
      <c r="B4388" s="18">
        <v>42824</v>
      </c>
      <c r="C4388" t="s">
        <v>60</v>
      </c>
      <c r="D4388">
        <v>1</v>
      </c>
      <c r="E4388">
        <v>7</v>
      </c>
      <c r="F4388">
        <v>15</v>
      </c>
      <c r="G4388">
        <v>11.09</v>
      </c>
      <c r="H4388" t="str">
        <f>VLOOKUP(Table_Villen_viihde.accdb[[#This Row],[MyyjäID]],ville_myyjät!$A$2:$B$17,2,FALSE)</f>
        <v>Kaija</v>
      </c>
      <c r="I4388" t="str">
        <f>VLOOKUP(Table_Villen_viihde.accdb[[#This Row],[myyjä]],ville_myyjät!$B$2:$C$17,2,FALSE)</f>
        <v>Nainen</v>
      </c>
      <c r="J4388" t="str">
        <f>VLOOKUP(Table_Villen_viihde.accdb[[#This Row],[Tuotenumero]],Table_Villen_viihde.accdb5[[Tuotenumero]:[Tuote]],2,FALSE)</f>
        <v>Antennikaapeli</v>
      </c>
      <c r="K4388" s="3">
        <f>VLOOKUP(Table_Villen_viihde.accdb[[#This Row],[Tuotenumero]],Table_Villen_viihde.accdb5[[Tuotenumero]:[TuoteryhmäID]],3,FALSE)</f>
        <v>4</v>
      </c>
      <c r="L4388" s="3" t="str">
        <f>VLOOKUP(Table_Villen_viihde.accdb[[#This Row],[Ryhmänro]],Table_Villen_viihde.accdb6[],2,FALSE)</f>
        <v>Tarvikkeet</v>
      </c>
    </row>
    <row r="4389" spans="1:12" x14ac:dyDescent="0.35">
      <c r="A4389">
        <v>54887</v>
      </c>
      <c r="B4389" s="18">
        <v>42825</v>
      </c>
      <c r="C4389" t="s">
        <v>60</v>
      </c>
      <c r="D4389">
        <v>1</v>
      </c>
      <c r="E4389">
        <v>7</v>
      </c>
      <c r="F4389">
        <v>15</v>
      </c>
      <c r="G4389">
        <v>10.83</v>
      </c>
      <c r="H4389" t="str">
        <f>VLOOKUP(Table_Villen_viihde.accdb[[#This Row],[MyyjäID]],ville_myyjät!$A$2:$B$17,2,FALSE)</f>
        <v>Kaija</v>
      </c>
      <c r="I4389" t="str">
        <f>VLOOKUP(Table_Villen_viihde.accdb[[#This Row],[myyjä]],ville_myyjät!$B$2:$C$17,2,FALSE)</f>
        <v>Nainen</v>
      </c>
      <c r="J4389" t="str">
        <f>VLOOKUP(Table_Villen_viihde.accdb[[#This Row],[Tuotenumero]],Table_Villen_viihde.accdb5[[Tuotenumero]:[Tuote]],2,FALSE)</f>
        <v>Antennikaapeli</v>
      </c>
      <c r="K4389" s="3">
        <f>VLOOKUP(Table_Villen_viihde.accdb[[#This Row],[Tuotenumero]],Table_Villen_viihde.accdb5[[Tuotenumero]:[TuoteryhmäID]],3,FALSE)</f>
        <v>4</v>
      </c>
      <c r="L4389" s="3" t="str">
        <f>VLOOKUP(Table_Villen_viihde.accdb[[#This Row],[Ryhmänro]],Table_Villen_viihde.accdb6[],2,FALSE)</f>
        <v>Tarvikkeet</v>
      </c>
    </row>
    <row r="4390" spans="1:12" x14ac:dyDescent="0.35">
      <c r="A4390">
        <v>54888</v>
      </c>
      <c r="B4390" s="18">
        <v>42826</v>
      </c>
      <c r="C4390" t="s">
        <v>60</v>
      </c>
      <c r="D4390">
        <v>1</v>
      </c>
      <c r="E4390">
        <v>10</v>
      </c>
      <c r="F4390">
        <v>15</v>
      </c>
      <c r="G4390">
        <v>10.86</v>
      </c>
      <c r="H4390" t="str">
        <f>VLOOKUP(Table_Villen_viihde.accdb[[#This Row],[MyyjäID]],ville_myyjät!$A$2:$B$17,2,FALSE)</f>
        <v>Ilona</v>
      </c>
      <c r="I4390" t="str">
        <f>VLOOKUP(Table_Villen_viihde.accdb[[#This Row],[myyjä]],ville_myyjät!$B$2:$C$17,2,FALSE)</f>
        <v>Nainen</v>
      </c>
      <c r="J4390" t="str">
        <f>VLOOKUP(Table_Villen_viihde.accdb[[#This Row],[Tuotenumero]],Table_Villen_viihde.accdb5[[Tuotenumero]:[Tuote]],2,FALSE)</f>
        <v>Antennikaapeli</v>
      </c>
      <c r="K4390" s="3">
        <f>VLOOKUP(Table_Villen_viihde.accdb[[#This Row],[Tuotenumero]],Table_Villen_viihde.accdb5[[Tuotenumero]:[TuoteryhmäID]],3,FALSE)</f>
        <v>4</v>
      </c>
      <c r="L4390" s="3" t="str">
        <f>VLOOKUP(Table_Villen_viihde.accdb[[#This Row],[Ryhmänro]],Table_Villen_viihde.accdb6[],2,FALSE)</f>
        <v>Tarvikkeet</v>
      </c>
    </row>
    <row r="4391" spans="1:12" x14ac:dyDescent="0.35">
      <c r="A4391">
        <v>54889</v>
      </c>
      <c r="B4391" s="18">
        <v>42826</v>
      </c>
      <c r="C4391" t="s">
        <v>60</v>
      </c>
      <c r="D4391">
        <v>1</v>
      </c>
      <c r="E4391">
        <v>13</v>
      </c>
      <c r="F4391">
        <v>15</v>
      </c>
      <c r="G4391">
        <v>10.4</v>
      </c>
      <c r="H4391" t="str">
        <f>VLOOKUP(Table_Villen_viihde.accdb[[#This Row],[MyyjäID]],ville_myyjät!$A$2:$B$17,2,FALSE)</f>
        <v>Kaarlo</v>
      </c>
      <c r="I4391" t="str">
        <f>VLOOKUP(Table_Villen_viihde.accdb[[#This Row],[myyjä]],ville_myyjät!$B$2:$C$17,2,FALSE)</f>
        <v>Mies</v>
      </c>
      <c r="J4391" t="str">
        <f>VLOOKUP(Table_Villen_viihde.accdb[[#This Row],[Tuotenumero]],Table_Villen_viihde.accdb5[[Tuotenumero]:[Tuote]],2,FALSE)</f>
        <v>Antennikaapeli</v>
      </c>
      <c r="K4391" s="3">
        <f>VLOOKUP(Table_Villen_viihde.accdb[[#This Row],[Tuotenumero]],Table_Villen_viihde.accdb5[[Tuotenumero]:[TuoteryhmäID]],3,FALSE)</f>
        <v>4</v>
      </c>
      <c r="L4391" s="3" t="str">
        <f>VLOOKUP(Table_Villen_viihde.accdb[[#This Row],[Ryhmänro]],Table_Villen_viihde.accdb6[],2,FALSE)</f>
        <v>Tarvikkeet</v>
      </c>
    </row>
    <row r="4392" spans="1:12" x14ac:dyDescent="0.35">
      <c r="A4392">
        <v>54890</v>
      </c>
      <c r="B4392" s="18">
        <v>42826</v>
      </c>
      <c r="C4392" t="s">
        <v>60</v>
      </c>
      <c r="D4392">
        <v>1</v>
      </c>
      <c r="E4392">
        <v>7</v>
      </c>
      <c r="F4392">
        <v>15</v>
      </c>
      <c r="G4392">
        <v>10.35</v>
      </c>
      <c r="H4392" t="str">
        <f>VLOOKUP(Table_Villen_viihde.accdb[[#This Row],[MyyjäID]],ville_myyjät!$A$2:$B$17,2,FALSE)</f>
        <v>Kaija</v>
      </c>
      <c r="I4392" t="str">
        <f>VLOOKUP(Table_Villen_viihde.accdb[[#This Row],[myyjä]],ville_myyjät!$B$2:$C$17,2,FALSE)</f>
        <v>Nainen</v>
      </c>
      <c r="J4392" t="str">
        <f>VLOOKUP(Table_Villen_viihde.accdb[[#This Row],[Tuotenumero]],Table_Villen_viihde.accdb5[[Tuotenumero]:[Tuote]],2,FALSE)</f>
        <v>Antennikaapeli</v>
      </c>
      <c r="K4392" s="3">
        <f>VLOOKUP(Table_Villen_viihde.accdb[[#This Row],[Tuotenumero]],Table_Villen_viihde.accdb5[[Tuotenumero]:[TuoteryhmäID]],3,FALSE)</f>
        <v>4</v>
      </c>
      <c r="L4392" s="3" t="str">
        <f>VLOOKUP(Table_Villen_viihde.accdb[[#This Row],[Ryhmänro]],Table_Villen_viihde.accdb6[],2,FALSE)</f>
        <v>Tarvikkeet</v>
      </c>
    </row>
    <row r="4393" spans="1:12" x14ac:dyDescent="0.35">
      <c r="A4393">
        <v>54891</v>
      </c>
      <c r="B4393" s="18">
        <v>42826</v>
      </c>
      <c r="C4393" t="s">
        <v>60</v>
      </c>
      <c r="D4393">
        <v>1</v>
      </c>
      <c r="E4393">
        <v>1</v>
      </c>
      <c r="F4393">
        <v>15</v>
      </c>
      <c r="G4393">
        <v>10.84</v>
      </c>
      <c r="H4393" t="str">
        <f>VLOOKUP(Table_Villen_viihde.accdb[[#This Row],[MyyjäID]],ville_myyjät!$A$2:$B$17,2,FALSE)</f>
        <v>Liisa</v>
      </c>
      <c r="I4393" t="str">
        <f>VLOOKUP(Table_Villen_viihde.accdb[[#This Row],[myyjä]],ville_myyjät!$B$2:$C$17,2,FALSE)</f>
        <v>Nainen</v>
      </c>
      <c r="J4393" t="str">
        <f>VLOOKUP(Table_Villen_viihde.accdb[[#This Row],[Tuotenumero]],Table_Villen_viihde.accdb5[[Tuotenumero]:[Tuote]],2,FALSE)</f>
        <v>Antennikaapeli</v>
      </c>
      <c r="K4393" s="3">
        <f>VLOOKUP(Table_Villen_viihde.accdb[[#This Row],[Tuotenumero]],Table_Villen_viihde.accdb5[[Tuotenumero]:[TuoteryhmäID]],3,FALSE)</f>
        <v>4</v>
      </c>
      <c r="L4393" s="3" t="str">
        <f>VLOOKUP(Table_Villen_viihde.accdb[[#This Row],[Ryhmänro]],Table_Villen_viihde.accdb6[],2,FALSE)</f>
        <v>Tarvikkeet</v>
      </c>
    </row>
    <row r="4394" spans="1:12" x14ac:dyDescent="0.35">
      <c r="A4394">
        <v>54892</v>
      </c>
      <c r="B4394" s="18">
        <v>42826</v>
      </c>
      <c r="C4394" t="s">
        <v>60</v>
      </c>
      <c r="D4394">
        <v>1</v>
      </c>
      <c r="E4394">
        <v>14</v>
      </c>
      <c r="F4394">
        <v>15</v>
      </c>
      <c r="G4394">
        <v>10.83</v>
      </c>
      <c r="H4394" t="str">
        <f>VLOOKUP(Table_Villen_viihde.accdb[[#This Row],[MyyjäID]],ville_myyjät!$A$2:$B$17,2,FALSE)</f>
        <v>Jani</v>
      </c>
      <c r="I4394" t="str">
        <f>VLOOKUP(Table_Villen_viihde.accdb[[#This Row],[myyjä]],ville_myyjät!$B$2:$C$17,2,FALSE)</f>
        <v>Mies</v>
      </c>
      <c r="J4394" t="str">
        <f>VLOOKUP(Table_Villen_viihde.accdb[[#This Row],[Tuotenumero]],Table_Villen_viihde.accdb5[[Tuotenumero]:[Tuote]],2,FALSE)</f>
        <v>Antennikaapeli</v>
      </c>
      <c r="K4394" s="3">
        <f>VLOOKUP(Table_Villen_viihde.accdb[[#This Row],[Tuotenumero]],Table_Villen_viihde.accdb5[[Tuotenumero]:[TuoteryhmäID]],3,FALSE)</f>
        <v>4</v>
      </c>
      <c r="L4394" s="3" t="str">
        <f>VLOOKUP(Table_Villen_viihde.accdb[[#This Row],[Ryhmänro]],Table_Villen_viihde.accdb6[],2,FALSE)</f>
        <v>Tarvikkeet</v>
      </c>
    </row>
    <row r="4395" spans="1:12" x14ac:dyDescent="0.35">
      <c r="A4395">
        <v>54893</v>
      </c>
      <c r="B4395" s="18">
        <v>42826</v>
      </c>
      <c r="C4395" t="s">
        <v>59</v>
      </c>
      <c r="D4395">
        <v>1</v>
      </c>
      <c r="E4395">
        <v>11</v>
      </c>
      <c r="F4395">
        <v>252</v>
      </c>
      <c r="G4395">
        <v>127.3</v>
      </c>
      <c r="H4395" t="str">
        <f>VLOOKUP(Table_Villen_viihde.accdb[[#This Row],[MyyjäID]],ville_myyjät!$A$2:$B$17,2,FALSE)</f>
        <v>Kuisma</v>
      </c>
      <c r="I4395" t="str">
        <f>VLOOKUP(Table_Villen_viihde.accdb[[#This Row],[myyjä]],ville_myyjät!$B$2:$C$17,2,FALSE)</f>
        <v>Mies</v>
      </c>
      <c r="J4395" t="str">
        <f>VLOOKUP(Table_Villen_viihde.accdb[[#This Row],[Tuotenumero]],Table_Villen_viihde.accdb5[[Tuotenumero]:[Tuote]],2,FALSE)</f>
        <v>Levysoitin</v>
      </c>
      <c r="K4395" s="3">
        <f>VLOOKUP(Table_Villen_viihde.accdb[[#This Row],[Tuotenumero]],Table_Villen_viihde.accdb5[[Tuotenumero]:[TuoteryhmäID]],3,FALSE)</f>
        <v>1</v>
      </c>
      <c r="L4395" s="3" t="str">
        <f>VLOOKUP(Table_Villen_viihde.accdb[[#This Row],[Ryhmänro]],Table_Villen_viihde.accdb6[],2,FALSE)</f>
        <v>Äänentoisto</v>
      </c>
    </row>
    <row r="4396" spans="1:12" x14ac:dyDescent="0.35">
      <c r="A4396">
        <v>54894</v>
      </c>
      <c r="B4396" s="18">
        <v>42827</v>
      </c>
      <c r="C4396" t="s">
        <v>60</v>
      </c>
      <c r="D4396">
        <v>1</v>
      </c>
      <c r="E4396">
        <v>7</v>
      </c>
      <c r="F4396">
        <v>14</v>
      </c>
      <c r="G4396">
        <v>10.29</v>
      </c>
      <c r="H4396" t="str">
        <f>VLOOKUP(Table_Villen_viihde.accdb[[#This Row],[MyyjäID]],ville_myyjät!$A$2:$B$17,2,FALSE)</f>
        <v>Kaija</v>
      </c>
      <c r="I4396" t="str">
        <f>VLOOKUP(Table_Villen_viihde.accdb[[#This Row],[myyjä]],ville_myyjät!$B$2:$C$17,2,FALSE)</f>
        <v>Nainen</v>
      </c>
      <c r="J4396" t="str">
        <f>VLOOKUP(Table_Villen_viihde.accdb[[#This Row],[Tuotenumero]],Table_Villen_viihde.accdb5[[Tuotenumero]:[Tuote]],2,FALSE)</f>
        <v>Antennikaapeli</v>
      </c>
      <c r="K4396" s="3">
        <f>VLOOKUP(Table_Villen_viihde.accdb[[#This Row],[Tuotenumero]],Table_Villen_viihde.accdb5[[Tuotenumero]:[TuoteryhmäID]],3,FALSE)</f>
        <v>4</v>
      </c>
      <c r="L4396" s="3" t="str">
        <f>VLOOKUP(Table_Villen_viihde.accdb[[#This Row],[Ryhmänro]],Table_Villen_viihde.accdb6[],2,FALSE)</f>
        <v>Tarvikkeet</v>
      </c>
    </row>
    <row r="4397" spans="1:12" x14ac:dyDescent="0.35">
      <c r="A4397">
        <v>54895</v>
      </c>
      <c r="B4397" s="18">
        <v>42827</v>
      </c>
      <c r="C4397" t="s">
        <v>60</v>
      </c>
      <c r="D4397">
        <v>1</v>
      </c>
      <c r="E4397">
        <v>1</v>
      </c>
      <c r="F4397">
        <v>15</v>
      </c>
      <c r="G4397">
        <v>10.63</v>
      </c>
      <c r="H4397" t="str">
        <f>VLOOKUP(Table_Villen_viihde.accdb[[#This Row],[MyyjäID]],ville_myyjät!$A$2:$B$17,2,FALSE)</f>
        <v>Liisa</v>
      </c>
      <c r="I4397" t="str">
        <f>VLOOKUP(Table_Villen_viihde.accdb[[#This Row],[myyjä]],ville_myyjät!$B$2:$C$17,2,FALSE)</f>
        <v>Nainen</v>
      </c>
      <c r="J4397" t="str">
        <f>VLOOKUP(Table_Villen_viihde.accdb[[#This Row],[Tuotenumero]],Table_Villen_viihde.accdb5[[Tuotenumero]:[Tuote]],2,FALSE)</f>
        <v>Antennikaapeli</v>
      </c>
      <c r="K4397" s="3">
        <f>VLOOKUP(Table_Villen_viihde.accdb[[#This Row],[Tuotenumero]],Table_Villen_viihde.accdb5[[Tuotenumero]:[TuoteryhmäID]],3,FALSE)</f>
        <v>4</v>
      </c>
      <c r="L4397" s="3" t="str">
        <f>VLOOKUP(Table_Villen_viihde.accdb[[#This Row],[Ryhmänro]],Table_Villen_viihde.accdb6[],2,FALSE)</f>
        <v>Tarvikkeet</v>
      </c>
    </row>
    <row r="4398" spans="1:12" x14ac:dyDescent="0.35">
      <c r="A4398">
        <v>54896</v>
      </c>
      <c r="B4398" s="18">
        <v>42827</v>
      </c>
      <c r="C4398" t="s">
        <v>60</v>
      </c>
      <c r="D4398">
        <v>1</v>
      </c>
      <c r="E4398">
        <v>16</v>
      </c>
      <c r="F4398">
        <v>15</v>
      </c>
      <c r="G4398">
        <v>10.84</v>
      </c>
      <c r="H4398" t="str">
        <f>VLOOKUP(Table_Villen_viihde.accdb[[#This Row],[MyyjäID]],ville_myyjät!$A$2:$B$17,2,FALSE)</f>
        <v>Kaarina</v>
      </c>
      <c r="I4398" t="str">
        <f>VLOOKUP(Table_Villen_viihde.accdb[[#This Row],[myyjä]],ville_myyjät!$B$2:$C$17,2,FALSE)</f>
        <v>Nainen</v>
      </c>
      <c r="J4398" t="str">
        <f>VLOOKUP(Table_Villen_viihde.accdb[[#This Row],[Tuotenumero]],Table_Villen_viihde.accdb5[[Tuotenumero]:[Tuote]],2,FALSE)</f>
        <v>Antennikaapeli</v>
      </c>
      <c r="K4398" s="3">
        <f>VLOOKUP(Table_Villen_viihde.accdb[[#This Row],[Tuotenumero]],Table_Villen_viihde.accdb5[[Tuotenumero]:[TuoteryhmäID]],3,FALSE)</f>
        <v>4</v>
      </c>
      <c r="L4398" s="3" t="str">
        <f>VLOOKUP(Table_Villen_viihde.accdb[[#This Row],[Ryhmänro]],Table_Villen_viihde.accdb6[],2,FALSE)</f>
        <v>Tarvikkeet</v>
      </c>
    </row>
    <row r="4399" spans="1:12" x14ac:dyDescent="0.35">
      <c r="A4399">
        <v>54897</v>
      </c>
      <c r="B4399" s="18">
        <v>42827</v>
      </c>
      <c r="C4399" t="s">
        <v>60</v>
      </c>
      <c r="D4399">
        <v>1</v>
      </c>
      <c r="E4399">
        <v>3</v>
      </c>
      <c r="F4399">
        <v>14</v>
      </c>
      <c r="G4399">
        <v>11.13</v>
      </c>
      <c r="H4399" t="str">
        <f>VLOOKUP(Table_Villen_viihde.accdb[[#This Row],[MyyjäID]],ville_myyjät!$A$2:$B$17,2,FALSE)</f>
        <v>Helena</v>
      </c>
      <c r="I4399" t="str">
        <f>VLOOKUP(Table_Villen_viihde.accdb[[#This Row],[myyjä]],ville_myyjät!$B$2:$C$17,2,FALSE)</f>
        <v>Nainen</v>
      </c>
      <c r="J4399" t="str">
        <f>VLOOKUP(Table_Villen_viihde.accdb[[#This Row],[Tuotenumero]],Table_Villen_viihde.accdb5[[Tuotenumero]:[Tuote]],2,FALSE)</f>
        <v>Antennikaapeli</v>
      </c>
      <c r="K4399" s="3">
        <f>VLOOKUP(Table_Villen_viihde.accdb[[#This Row],[Tuotenumero]],Table_Villen_viihde.accdb5[[Tuotenumero]:[TuoteryhmäID]],3,FALSE)</f>
        <v>4</v>
      </c>
      <c r="L4399" s="3" t="str">
        <f>VLOOKUP(Table_Villen_viihde.accdb[[#This Row],[Ryhmänro]],Table_Villen_viihde.accdb6[],2,FALSE)</f>
        <v>Tarvikkeet</v>
      </c>
    </row>
    <row r="4400" spans="1:12" x14ac:dyDescent="0.35">
      <c r="A4400">
        <v>54898</v>
      </c>
      <c r="B4400" s="18">
        <v>42828</v>
      </c>
      <c r="C4400" t="s">
        <v>60</v>
      </c>
      <c r="D4400">
        <v>1</v>
      </c>
      <c r="E4400">
        <v>14</v>
      </c>
      <c r="F4400">
        <v>15</v>
      </c>
      <c r="G4400">
        <v>10.35</v>
      </c>
      <c r="H4400" t="str">
        <f>VLOOKUP(Table_Villen_viihde.accdb[[#This Row],[MyyjäID]],ville_myyjät!$A$2:$B$17,2,FALSE)</f>
        <v>Jani</v>
      </c>
      <c r="I4400" t="str">
        <f>VLOOKUP(Table_Villen_viihde.accdb[[#This Row],[myyjä]],ville_myyjät!$B$2:$C$17,2,FALSE)</f>
        <v>Mies</v>
      </c>
      <c r="J4400" t="str">
        <f>VLOOKUP(Table_Villen_viihde.accdb[[#This Row],[Tuotenumero]],Table_Villen_viihde.accdb5[[Tuotenumero]:[Tuote]],2,FALSE)</f>
        <v>Antennikaapeli</v>
      </c>
      <c r="K4400" s="3">
        <f>VLOOKUP(Table_Villen_viihde.accdb[[#This Row],[Tuotenumero]],Table_Villen_viihde.accdb5[[Tuotenumero]:[TuoteryhmäID]],3,FALSE)</f>
        <v>4</v>
      </c>
      <c r="L4400" s="3" t="str">
        <f>VLOOKUP(Table_Villen_viihde.accdb[[#This Row],[Ryhmänro]],Table_Villen_viihde.accdb6[],2,FALSE)</f>
        <v>Tarvikkeet</v>
      </c>
    </row>
    <row r="4401" spans="1:12" x14ac:dyDescent="0.35">
      <c r="A4401">
        <v>54899</v>
      </c>
      <c r="B4401" s="18">
        <v>42828</v>
      </c>
      <c r="C4401" t="s">
        <v>59</v>
      </c>
      <c r="D4401">
        <v>1</v>
      </c>
      <c r="E4401">
        <v>7</v>
      </c>
      <c r="F4401">
        <v>242</v>
      </c>
      <c r="G4401">
        <v>131.03</v>
      </c>
      <c r="H4401" t="str">
        <f>VLOOKUP(Table_Villen_viihde.accdb[[#This Row],[MyyjäID]],ville_myyjät!$A$2:$B$17,2,FALSE)</f>
        <v>Kaija</v>
      </c>
      <c r="I4401" t="str">
        <f>VLOOKUP(Table_Villen_viihde.accdb[[#This Row],[myyjä]],ville_myyjät!$B$2:$C$17,2,FALSE)</f>
        <v>Nainen</v>
      </c>
      <c r="J4401" t="str">
        <f>VLOOKUP(Table_Villen_viihde.accdb[[#This Row],[Tuotenumero]],Table_Villen_viihde.accdb5[[Tuotenumero]:[Tuote]],2,FALSE)</f>
        <v>Levysoitin</v>
      </c>
      <c r="K4401" s="3">
        <f>VLOOKUP(Table_Villen_viihde.accdb[[#This Row],[Tuotenumero]],Table_Villen_viihde.accdb5[[Tuotenumero]:[TuoteryhmäID]],3,FALSE)</f>
        <v>1</v>
      </c>
      <c r="L4401" s="3" t="str">
        <f>VLOOKUP(Table_Villen_viihde.accdb[[#This Row],[Ryhmänro]],Table_Villen_viihde.accdb6[],2,FALSE)</f>
        <v>Äänentoisto</v>
      </c>
    </row>
    <row r="4402" spans="1:12" x14ac:dyDescent="0.35">
      <c r="A4402">
        <v>54900</v>
      </c>
      <c r="B4402" s="18">
        <v>42828</v>
      </c>
      <c r="C4402" t="s">
        <v>60</v>
      </c>
      <c r="D4402">
        <v>1</v>
      </c>
      <c r="E4402">
        <v>1</v>
      </c>
      <c r="F4402">
        <v>15</v>
      </c>
      <c r="G4402">
        <v>11.13</v>
      </c>
      <c r="H4402" t="str">
        <f>VLOOKUP(Table_Villen_viihde.accdb[[#This Row],[MyyjäID]],ville_myyjät!$A$2:$B$17,2,FALSE)</f>
        <v>Liisa</v>
      </c>
      <c r="I4402" t="str">
        <f>VLOOKUP(Table_Villen_viihde.accdb[[#This Row],[myyjä]],ville_myyjät!$B$2:$C$17,2,FALSE)</f>
        <v>Nainen</v>
      </c>
      <c r="J4402" t="str">
        <f>VLOOKUP(Table_Villen_viihde.accdb[[#This Row],[Tuotenumero]],Table_Villen_viihde.accdb5[[Tuotenumero]:[Tuote]],2,FALSE)</f>
        <v>Antennikaapeli</v>
      </c>
      <c r="K4402" s="3">
        <f>VLOOKUP(Table_Villen_viihde.accdb[[#This Row],[Tuotenumero]],Table_Villen_viihde.accdb5[[Tuotenumero]:[TuoteryhmäID]],3,FALSE)</f>
        <v>4</v>
      </c>
      <c r="L4402" s="3" t="str">
        <f>VLOOKUP(Table_Villen_viihde.accdb[[#This Row],[Ryhmänro]],Table_Villen_viihde.accdb6[],2,FALSE)</f>
        <v>Tarvikkeet</v>
      </c>
    </row>
    <row r="4403" spans="1:12" x14ac:dyDescent="0.35">
      <c r="A4403">
        <v>54901</v>
      </c>
      <c r="B4403" s="18">
        <v>42829</v>
      </c>
      <c r="C4403" t="s">
        <v>58</v>
      </c>
      <c r="D4403">
        <v>1</v>
      </c>
      <c r="E4403">
        <v>2</v>
      </c>
      <c r="F4403">
        <v>17</v>
      </c>
      <c r="G4403">
        <v>9.65</v>
      </c>
      <c r="H4403" t="str">
        <f>VLOOKUP(Table_Villen_viihde.accdb[[#This Row],[MyyjäID]],ville_myyjät!$A$2:$B$17,2,FALSE)</f>
        <v>Maija</v>
      </c>
      <c r="I4403" t="str">
        <f>VLOOKUP(Table_Villen_viihde.accdb[[#This Row],[myyjä]],ville_myyjät!$B$2:$C$17,2,FALSE)</f>
        <v>Nainen</v>
      </c>
      <c r="J4403" t="str">
        <f>VLOOKUP(Table_Villen_viihde.accdb[[#This Row],[Tuotenumero]],Table_Villen_viihde.accdb5[[Tuotenumero]:[Tuote]],2,FALSE)</f>
        <v>USB-kaapeli</v>
      </c>
      <c r="K4403" s="3">
        <f>VLOOKUP(Table_Villen_viihde.accdb[[#This Row],[Tuotenumero]],Table_Villen_viihde.accdb5[[Tuotenumero]:[TuoteryhmäID]],3,FALSE)</f>
        <v>4</v>
      </c>
      <c r="L4403" s="3" t="str">
        <f>VLOOKUP(Table_Villen_viihde.accdb[[#This Row],[Ryhmänro]],Table_Villen_viihde.accdb6[],2,FALSE)</f>
        <v>Tarvikkeet</v>
      </c>
    </row>
    <row r="4404" spans="1:12" x14ac:dyDescent="0.35">
      <c r="A4404">
        <v>54902</v>
      </c>
      <c r="B4404" s="18">
        <v>42829</v>
      </c>
      <c r="C4404" t="s">
        <v>60</v>
      </c>
      <c r="D4404">
        <v>1</v>
      </c>
      <c r="E4404">
        <v>2</v>
      </c>
      <c r="F4404">
        <v>15</v>
      </c>
      <c r="G4404">
        <v>10.75</v>
      </c>
      <c r="H4404" t="str">
        <f>VLOOKUP(Table_Villen_viihde.accdb[[#This Row],[MyyjäID]],ville_myyjät!$A$2:$B$17,2,FALSE)</f>
        <v>Maija</v>
      </c>
      <c r="I4404" t="str">
        <f>VLOOKUP(Table_Villen_viihde.accdb[[#This Row],[myyjä]],ville_myyjät!$B$2:$C$17,2,FALSE)</f>
        <v>Nainen</v>
      </c>
      <c r="J4404" t="str">
        <f>VLOOKUP(Table_Villen_viihde.accdb[[#This Row],[Tuotenumero]],Table_Villen_viihde.accdb5[[Tuotenumero]:[Tuote]],2,FALSE)</f>
        <v>Antennikaapeli</v>
      </c>
      <c r="K4404" s="3">
        <f>VLOOKUP(Table_Villen_viihde.accdb[[#This Row],[Tuotenumero]],Table_Villen_viihde.accdb5[[Tuotenumero]:[TuoteryhmäID]],3,FALSE)</f>
        <v>4</v>
      </c>
      <c r="L4404" s="3" t="str">
        <f>VLOOKUP(Table_Villen_viihde.accdb[[#This Row],[Ryhmänro]],Table_Villen_viihde.accdb6[],2,FALSE)</f>
        <v>Tarvikkeet</v>
      </c>
    </row>
    <row r="4405" spans="1:12" x14ac:dyDescent="0.35">
      <c r="A4405">
        <v>54903</v>
      </c>
      <c r="B4405" s="18">
        <v>42829</v>
      </c>
      <c r="C4405" t="s">
        <v>65</v>
      </c>
      <c r="D4405">
        <v>1</v>
      </c>
      <c r="E4405">
        <v>5</v>
      </c>
      <c r="F4405">
        <v>33</v>
      </c>
      <c r="G4405">
        <v>19.86</v>
      </c>
      <c r="H4405" t="str">
        <f>VLOOKUP(Table_Villen_viihde.accdb[[#This Row],[MyyjäID]],ville_myyjät!$A$2:$B$17,2,FALSE)</f>
        <v>Petri</v>
      </c>
      <c r="I4405" t="str">
        <f>VLOOKUP(Table_Villen_viihde.accdb[[#This Row],[myyjä]],ville_myyjät!$B$2:$C$17,2,FALSE)</f>
        <v>Mies</v>
      </c>
      <c r="J4405" t="str">
        <f>VLOOKUP(Table_Villen_viihde.accdb[[#This Row],[Tuotenumero]],Table_Villen_viihde.accdb5[[Tuotenumero]:[Tuote]],2,FALSE)</f>
        <v>Liitinsarja</v>
      </c>
      <c r="K4405" s="3">
        <f>VLOOKUP(Table_Villen_viihde.accdb[[#This Row],[Tuotenumero]],Table_Villen_viihde.accdb5[[Tuotenumero]:[TuoteryhmäID]],3,FALSE)</f>
        <v>4</v>
      </c>
      <c r="L4405" s="3" t="str">
        <f>VLOOKUP(Table_Villen_viihde.accdb[[#This Row],[Ryhmänro]],Table_Villen_viihde.accdb6[],2,FALSE)</f>
        <v>Tarvikkeet</v>
      </c>
    </row>
    <row r="4406" spans="1:12" x14ac:dyDescent="0.35">
      <c r="A4406">
        <v>54904</v>
      </c>
      <c r="B4406" s="18">
        <v>42829</v>
      </c>
      <c r="C4406" t="s">
        <v>60</v>
      </c>
      <c r="D4406">
        <v>1</v>
      </c>
      <c r="E4406">
        <v>13</v>
      </c>
      <c r="F4406">
        <v>15</v>
      </c>
      <c r="G4406">
        <v>10.43</v>
      </c>
      <c r="H4406" t="str">
        <f>VLOOKUP(Table_Villen_viihde.accdb[[#This Row],[MyyjäID]],ville_myyjät!$A$2:$B$17,2,FALSE)</f>
        <v>Kaarlo</v>
      </c>
      <c r="I4406" t="str">
        <f>VLOOKUP(Table_Villen_viihde.accdb[[#This Row],[myyjä]],ville_myyjät!$B$2:$C$17,2,FALSE)</f>
        <v>Mies</v>
      </c>
      <c r="J4406" t="str">
        <f>VLOOKUP(Table_Villen_viihde.accdb[[#This Row],[Tuotenumero]],Table_Villen_viihde.accdb5[[Tuotenumero]:[Tuote]],2,FALSE)</f>
        <v>Antennikaapeli</v>
      </c>
      <c r="K4406" s="3">
        <f>VLOOKUP(Table_Villen_viihde.accdb[[#This Row],[Tuotenumero]],Table_Villen_viihde.accdb5[[Tuotenumero]:[TuoteryhmäID]],3,FALSE)</f>
        <v>4</v>
      </c>
      <c r="L4406" s="3" t="str">
        <f>VLOOKUP(Table_Villen_viihde.accdb[[#This Row],[Ryhmänro]],Table_Villen_viihde.accdb6[],2,FALSE)</f>
        <v>Tarvikkeet</v>
      </c>
    </row>
    <row r="4407" spans="1:12" x14ac:dyDescent="0.35">
      <c r="A4407">
        <v>54905</v>
      </c>
      <c r="B4407" s="18">
        <v>42830</v>
      </c>
      <c r="C4407" t="s">
        <v>60</v>
      </c>
      <c r="D4407">
        <v>1</v>
      </c>
      <c r="E4407">
        <v>7</v>
      </c>
      <c r="F4407">
        <v>15</v>
      </c>
      <c r="G4407">
        <v>11.01</v>
      </c>
      <c r="H4407" t="str">
        <f>VLOOKUP(Table_Villen_viihde.accdb[[#This Row],[MyyjäID]],ville_myyjät!$A$2:$B$17,2,FALSE)</f>
        <v>Kaija</v>
      </c>
      <c r="I4407" t="str">
        <f>VLOOKUP(Table_Villen_viihde.accdb[[#This Row],[myyjä]],ville_myyjät!$B$2:$C$17,2,FALSE)</f>
        <v>Nainen</v>
      </c>
      <c r="J4407" t="str">
        <f>VLOOKUP(Table_Villen_viihde.accdb[[#This Row],[Tuotenumero]],Table_Villen_viihde.accdb5[[Tuotenumero]:[Tuote]],2,FALSE)</f>
        <v>Antennikaapeli</v>
      </c>
      <c r="K4407" s="3">
        <f>VLOOKUP(Table_Villen_viihde.accdb[[#This Row],[Tuotenumero]],Table_Villen_viihde.accdb5[[Tuotenumero]:[TuoteryhmäID]],3,FALSE)</f>
        <v>4</v>
      </c>
      <c r="L4407" s="3" t="str">
        <f>VLOOKUP(Table_Villen_viihde.accdb[[#This Row],[Ryhmänro]],Table_Villen_viihde.accdb6[],2,FALSE)</f>
        <v>Tarvikkeet</v>
      </c>
    </row>
    <row r="4408" spans="1:12" x14ac:dyDescent="0.35">
      <c r="A4408">
        <v>54906</v>
      </c>
      <c r="B4408" s="18">
        <v>42830</v>
      </c>
      <c r="C4408" t="s">
        <v>63</v>
      </c>
      <c r="D4408">
        <v>1</v>
      </c>
      <c r="E4408">
        <v>6</v>
      </c>
      <c r="F4408">
        <v>110</v>
      </c>
      <c r="G4408">
        <v>72.569999999999993</v>
      </c>
      <c r="H4408" t="str">
        <f>VLOOKUP(Table_Villen_viihde.accdb[[#This Row],[MyyjäID]],ville_myyjät!$A$2:$B$17,2,FALSE)</f>
        <v>Mikko</v>
      </c>
      <c r="I4408" t="str">
        <f>VLOOKUP(Table_Villen_viihde.accdb[[#This Row],[myyjä]],ville_myyjät!$B$2:$C$17,2,FALSE)</f>
        <v>Mies</v>
      </c>
      <c r="J4408" t="str">
        <f>VLOOKUP(Table_Villen_viihde.accdb[[#This Row],[Tuotenumero]],Table_Villen_viihde.accdb5[[Tuotenumero]:[Tuote]],2,FALSE)</f>
        <v>Multidigiboxi</v>
      </c>
      <c r="K4408" s="3">
        <f>VLOOKUP(Table_Villen_viihde.accdb[[#This Row],[Tuotenumero]],Table_Villen_viihde.accdb5[[Tuotenumero]:[TuoteryhmäID]],3,FALSE)</f>
        <v>6</v>
      </c>
      <c r="L4408" s="3" t="str">
        <f>VLOOKUP(Table_Villen_viihde.accdb[[#This Row],[Ryhmänro]],Table_Villen_viihde.accdb6[],2,FALSE)</f>
        <v>Digiboxit</v>
      </c>
    </row>
    <row r="4409" spans="1:12" x14ac:dyDescent="0.35">
      <c r="A4409">
        <v>54907</v>
      </c>
      <c r="B4409" s="18">
        <v>42830</v>
      </c>
      <c r="C4409" t="s">
        <v>60</v>
      </c>
      <c r="D4409">
        <v>1</v>
      </c>
      <c r="E4409">
        <v>6</v>
      </c>
      <c r="F4409">
        <v>15</v>
      </c>
      <c r="G4409">
        <v>10.96</v>
      </c>
      <c r="H4409" t="str">
        <f>VLOOKUP(Table_Villen_viihde.accdb[[#This Row],[MyyjäID]],ville_myyjät!$A$2:$B$17,2,FALSE)</f>
        <v>Mikko</v>
      </c>
      <c r="I4409" t="str">
        <f>VLOOKUP(Table_Villen_viihde.accdb[[#This Row],[myyjä]],ville_myyjät!$B$2:$C$17,2,FALSE)</f>
        <v>Mies</v>
      </c>
      <c r="J4409" t="str">
        <f>VLOOKUP(Table_Villen_viihde.accdb[[#This Row],[Tuotenumero]],Table_Villen_viihde.accdb5[[Tuotenumero]:[Tuote]],2,FALSE)</f>
        <v>Antennikaapeli</v>
      </c>
      <c r="K4409" s="3">
        <f>VLOOKUP(Table_Villen_viihde.accdb[[#This Row],[Tuotenumero]],Table_Villen_viihde.accdb5[[Tuotenumero]:[TuoteryhmäID]],3,FALSE)</f>
        <v>4</v>
      </c>
      <c r="L4409" s="3" t="str">
        <f>VLOOKUP(Table_Villen_viihde.accdb[[#This Row],[Ryhmänro]],Table_Villen_viihde.accdb6[],2,FALSE)</f>
        <v>Tarvikkeet</v>
      </c>
    </row>
    <row r="4410" spans="1:12" x14ac:dyDescent="0.35">
      <c r="A4410">
        <v>54908</v>
      </c>
      <c r="B4410" s="18">
        <v>42831</v>
      </c>
      <c r="C4410" t="s">
        <v>58</v>
      </c>
      <c r="D4410">
        <v>1</v>
      </c>
      <c r="E4410">
        <v>7</v>
      </c>
      <c r="F4410">
        <v>18</v>
      </c>
      <c r="G4410">
        <v>9.0399999999999991</v>
      </c>
      <c r="H4410" t="str">
        <f>VLOOKUP(Table_Villen_viihde.accdb[[#This Row],[MyyjäID]],ville_myyjät!$A$2:$B$17,2,FALSE)</f>
        <v>Kaija</v>
      </c>
      <c r="I4410" t="str">
        <f>VLOOKUP(Table_Villen_viihde.accdb[[#This Row],[myyjä]],ville_myyjät!$B$2:$C$17,2,FALSE)</f>
        <v>Nainen</v>
      </c>
      <c r="J4410" t="str">
        <f>VLOOKUP(Table_Villen_viihde.accdb[[#This Row],[Tuotenumero]],Table_Villen_viihde.accdb5[[Tuotenumero]:[Tuote]],2,FALSE)</f>
        <v>USB-kaapeli</v>
      </c>
      <c r="K4410" s="3">
        <f>VLOOKUP(Table_Villen_viihde.accdb[[#This Row],[Tuotenumero]],Table_Villen_viihde.accdb5[[Tuotenumero]:[TuoteryhmäID]],3,FALSE)</f>
        <v>4</v>
      </c>
      <c r="L4410" s="3" t="str">
        <f>VLOOKUP(Table_Villen_viihde.accdb[[#This Row],[Ryhmänro]],Table_Villen_viihde.accdb6[],2,FALSE)</f>
        <v>Tarvikkeet</v>
      </c>
    </row>
    <row r="4411" spans="1:12" x14ac:dyDescent="0.35">
      <c r="A4411">
        <v>54909</v>
      </c>
      <c r="B4411" s="18">
        <v>42831</v>
      </c>
      <c r="C4411" t="s">
        <v>60</v>
      </c>
      <c r="D4411">
        <v>1</v>
      </c>
      <c r="E4411">
        <v>16</v>
      </c>
      <c r="F4411">
        <v>15</v>
      </c>
      <c r="G4411">
        <v>11.08</v>
      </c>
      <c r="H4411" t="str">
        <f>VLOOKUP(Table_Villen_viihde.accdb[[#This Row],[MyyjäID]],ville_myyjät!$A$2:$B$17,2,FALSE)</f>
        <v>Kaarina</v>
      </c>
      <c r="I4411" t="str">
        <f>VLOOKUP(Table_Villen_viihde.accdb[[#This Row],[myyjä]],ville_myyjät!$B$2:$C$17,2,FALSE)</f>
        <v>Nainen</v>
      </c>
      <c r="J4411" t="str">
        <f>VLOOKUP(Table_Villen_viihde.accdb[[#This Row],[Tuotenumero]],Table_Villen_viihde.accdb5[[Tuotenumero]:[Tuote]],2,FALSE)</f>
        <v>Antennikaapeli</v>
      </c>
      <c r="K4411" s="3">
        <f>VLOOKUP(Table_Villen_viihde.accdb[[#This Row],[Tuotenumero]],Table_Villen_viihde.accdb5[[Tuotenumero]:[TuoteryhmäID]],3,FALSE)</f>
        <v>4</v>
      </c>
      <c r="L4411" s="3" t="str">
        <f>VLOOKUP(Table_Villen_viihde.accdb[[#This Row],[Ryhmänro]],Table_Villen_viihde.accdb6[],2,FALSE)</f>
        <v>Tarvikkeet</v>
      </c>
    </row>
    <row r="4412" spans="1:12" x14ac:dyDescent="0.35">
      <c r="A4412">
        <v>54910</v>
      </c>
      <c r="B4412" s="18">
        <v>42831</v>
      </c>
      <c r="C4412" t="s">
        <v>60</v>
      </c>
      <c r="D4412">
        <v>1</v>
      </c>
      <c r="E4412">
        <v>3</v>
      </c>
      <c r="F4412">
        <v>15</v>
      </c>
      <c r="G4412">
        <v>10.73</v>
      </c>
      <c r="H4412" t="str">
        <f>VLOOKUP(Table_Villen_viihde.accdb[[#This Row],[MyyjäID]],ville_myyjät!$A$2:$B$17,2,FALSE)</f>
        <v>Helena</v>
      </c>
      <c r="I4412" t="str">
        <f>VLOOKUP(Table_Villen_viihde.accdb[[#This Row],[myyjä]],ville_myyjät!$B$2:$C$17,2,FALSE)</f>
        <v>Nainen</v>
      </c>
      <c r="J4412" t="str">
        <f>VLOOKUP(Table_Villen_viihde.accdb[[#This Row],[Tuotenumero]],Table_Villen_viihde.accdb5[[Tuotenumero]:[Tuote]],2,FALSE)</f>
        <v>Antennikaapeli</v>
      </c>
      <c r="K4412" s="3">
        <f>VLOOKUP(Table_Villen_viihde.accdb[[#This Row],[Tuotenumero]],Table_Villen_viihde.accdb5[[Tuotenumero]:[TuoteryhmäID]],3,FALSE)</f>
        <v>4</v>
      </c>
      <c r="L4412" s="3" t="str">
        <f>VLOOKUP(Table_Villen_viihde.accdb[[#This Row],[Ryhmänro]],Table_Villen_viihde.accdb6[],2,FALSE)</f>
        <v>Tarvikkeet</v>
      </c>
    </row>
    <row r="4413" spans="1:12" x14ac:dyDescent="0.35">
      <c r="A4413">
        <v>54911</v>
      </c>
      <c r="B4413" s="18">
        <v>42831</v>
      </c>
      <c r="C4413" t="s">
        <v>60</v>
      </c>
      <c r="D4413">
        <v>1</v>
      </c>
      <c r="E4413">
        <v>6</v>
      </c>
      <c r="F4413">
        <v>14</v>
      </c>
      <c r="G4413">
        <v>10.96</v>
      </c>
      <c r="H4413" t="str">
        <f>VLOOKUP(Table_Villen_viihde.accdb[[#This Row],[MyyjäID]],ville_myyjät!$A$2:$B$17,2,FALSE)</f>
        <v>Mikko</v>
      </c>
      <c r="I4413" t="str">
        <f>VLOOKUP(Table_Villen_viihde.accdb[[#This Row],[myyjä]],ville_myyjät!$B$2:$C$17,2,FALSE)</f>
        <v>Mies</v>
      </c>
      <c r="J4413" t="str">
        <f>VLOOKUP(Table_Villen_viihde.accdb[[#This Row],[Tuotenumero]],Table_Villen_viihde.accdb5[[Tuotenumero]:[Tuote]],2,FALSE)</f>
        <v>Antennikaapeli</v>
      </c>
      <c r="K4413" s="3">
        <f>VLOOKUP(Table_Villen_viihde.accdb[[#This Row],[Tuotenumero]],Table_Villen_viihde.accdb5[[Tuotenumero]:[TuoteryhmäID]],3,FALSE)</f>
        <v>4</v>
      </c>
      <c r="L4413" s="3" t="str">
        <f>VLOOKUP(Table_Villen_viihde.accdb[[#This Row],[Ryhmänro]],Table_Villen_viihde.accdb6[],2,FALSE)</f>
        <v>Tarvikkeet</v>
      </c>
    </row>
    <row r="4414" spans="1:12" x14ac:dyDescent="0.35">
      <c r="A4414">
        <v>54912</v>
      </c>
      <c r="B4414" s="18">
        <v>42831</v>
      </c>
      <c r="C4414" t="s">
        <v>60</v>
      </c>
      <c r="D4414">
        <v>1</v>
      </c>
      <c r="E4414">
        <v>5</v>
      </c>
      <c r="F4414">
        <v>14</v>
      </c>
      <c r="G4414">
        <v>10.41</v>
      </c>
      <c r="H4414" t="str">
        <f>VLOOKUP(Table_Villen_viihde.accdb[[#This Row],[MyyjäID]],ville_myyjät!$A$2:$B$17,2,FALSE)</f>
        <v>Petri</v>
      </c>
      <c r="I4414" t="str">
        <f>VLOOKUP(Table_Villen_viihde.accdb[[#This Row],[myyjä]],ville_myyjät!$B$2:$C$17,2,FALSE)</f>
        <v>Mies</v>
      </c>
      <c r="J4414" t="str">
        <f>VLOOKUP(Table_Villen_viihde.accdb[[#This Row],[Tuotenumero]],Table_Villen_viihde.accdb5[[Tuotenumero]:[Tuote]],2,FALSE)</f>
        <v>Antennikaapeli</v>
      </c>
      <c r="K4414" s="3">
        <f>VLOOKUP(Table_Villen_viihde.accdb[[#This Row],[Tuotenumero]],Table_Villen_viihde.accdb5[[Tuotenumero]:[TuoteryhmäID]],3,FALSE)</f>
        <v>4</v>
      </c>
      <c r="L4414" s="3" t="str">
        <f>VLOOKUP(Table_Villen_viihde.accdb[[#This Row],[Ryhmänro]],Table_Villen_viihde.accdb6[],2,FALSE)</f>
        <v>Tarvikkeet</v>
      </c>
    </row>
    <row r="4415" spans="1:12" x14ac:dyDescent="0.35">
      <c r="A4415">
        <v>54913</v>
      </c>
      <c r="B4415" s="18">
        <v>42831</v>
      </c>
      <c r="C4415" t="s">
        <v>60</v>
      </c>
      <c r="D4415">
        <v>1</v>
      </c>
      <c r="E4415">
        <v>6</v>
      </c>
      <c r="F4415">
        <v>15</v>
      </c>
      <c r="G4415">
        <v>10.87</v>
      </c>
      <c r="H4415" t="str">
        <f>VLOOKUP(Table_Villen_viihde.accdb[[#This Row],[MyyjäID]],ville_myyjät!$A$2:$B$17,2,FALSE)</f>
        <v>Mikko</v>
      </c>
      <c r="I4415" t="str">
        <f>VLOOKUP(Table_Villen_viihde.accdb[[#This Row],[myyjä]],ville_myyjät!$B$2:$C$17,2,FALSE)</f>
        <v>Mies</v>
      </c>
      <c r="J4415" t="str">
        <f>VLOOKUP(Table_Villen_viihde.accdb[[#This Row],[Tuotenumero]],Table_Villen_viihde.accdb5[[Tuotenumero]:[Tuote]],2,FALSE)</f>
        <v>Antennikaapeli</v>
      </c>
      <c r="K4415" s="3">
        <f>VLOOKUP(Table_Villen_viihde.accdb[[#This Row],[Tuotenumero]],Table_Villen_viihde.accdb5[[Tuotenumero]:[TuoteryhmäID]],3,FALSE)</f>
        <v>4</v>
      </c>
      <c r="L4415" s="3" t="str">
        <f>VLOOKUP(Table_Villen_viihde.accdb[[#This Row],[Ryhmänro]],Table_Villen_viihde.accdb6[],2,FALSE)</f>
        <v>Tarvikkeet</v>
      </c>
    </row>
    <row r="4416" spans="1:12" x14ac:dyDescent="0.35">
      <c r="A4416">
        <v>54914</v>
      </c>
      <c r="B4416" s="18">
        <v>42832</v>
      </c>
      <c r="C4416" t="s">
        <v>59</v>
      </c>
      <c r="D4416">
        <v>1</v>
      </c>
      <c r="E4416">
        <v>1</v>
      </c>
      <c r="F4416">
        <v>254</v>
      </c>
      <c r="G4416">
        <v>138.41</v>
      </c>
      <c r="H4416" t="str">
        <f>VLOOKUP(Table_Villen_viihde.accdb[[#This Row],[MyyjäID]],ville_myyjät!$A$2:$B$17,2,FALSE)</f>
        <v>Liisa</v>
      </c>
      <c r="I4416" t="str">
        <f>VLOOKUP(Table_Villen_viihde.accdb[[#This Row],[myyjä]],ville_myyjät!$B$2:$C$17,2,FALSE)</f>
        <v>Nainen</v>
      </c>
      <c r="J4416" t="str">
        <f>VLOOKUP(Table_Villen_viihde.accdb[[#This Row],[Tuotenumero]],Table_Villen_viihde.accdb5[[Tuotenumero]:[Tuote]],2,FALSE)</f>
        <v>Levysoitin</v>
      </c>
      <c r="K4416" s="3">
        <f>VLOOKUP(Table_Villen_viihde.accdb[[#This Row],[Tuotenumero]],Table_Villen_viihde.accdb5[[Tuotenumero]:[TuoteryhmäID]],3,FALSE)</f>
        <v>1</v>
      </c>
      <c r="L4416" s="3" t="str">
        <f>VLOOKUP(Table_Villen_viihde.accdb[[#This Row],[Ryhmänro]],Table_Villen_viihde.accdb6[],2,FALSE)</f>
        <v>Äänentoisto</v>
      </c>
    </row>
    <row r="4417" spans="1:12" x14ac:dyDescent="0.35">
      <c r="A4417">
        <v>54915</v>
      </c>
      <c r="B4417" s="18">
        <v>42832</v>
      </c>
      <c r="C4417" t="s">
        <v>60</v>
      </c>
      <c r="D4417">
        <v>1</v>
      </c>
      <c r="E4417">
        <v>6</v>
      </c>
      <c r="F4417">
        <v>14</v>
      </c>
      <c r="G4417">
        <v>10.81</v>
      </c>
      <c r="H4417" t="str">
        <f>VLOOKUP(Table_Villen_viihde.accdb[[#This Row],[MyyjäID]],ville_myyjät!$A$2:$B$17,2,FALSE)</f>
        <v>Mikko</v>
      </c>
      <c r="I4417" t="str">
        <f>VLOOKUP(Table_Villen_viihde.accdb[[#This Row],[myyjä]],ville_myyjät!$B$2:$C$17,2,FALSE)</f>
        <v>Mies</v>
      </c>
      <c r="J4417" t="str">
        <f>VLOOKUP(Table_Villen_viihde.accdb[[#This Row],[Tuotenumero]],Table_Villen_viihde.accdb5[[Tuotenumero]:[Tuote]],2,FALSE)</f>
        <v>Antennikaapeli</v>
      </c>
      <c r="K4417" s="3">
        <f>VLOOKUP(Table_Villen_viihde.accdb[[#This Row],[Tuotenumero]],Table_Villen_viihde.accdb5[[Tuotenumero]:[TuoteryhmäID]],3,FALSE)</f>
        <v>4</v>
      </c>
      <c r="L4417" s="3" t="str">
        <f>VLOOKUP(Table_Villen_viihde.accdb[[#This Row],[Ryhmänro]],Table_Villen_viihde.accdb6[],2,FALSE)</f>
        <v>Tarvikkeet</v>
      </c>
    </row>
    <row r="4418" spans="1:12" x14ac:dyDescent="0.35">
      <c r="A4418">
        <v>54916</v>
      </c>
      <c r="B4418" s="18">
        <v>42833</v>
      </c>
      <c r="C4418" t="s">
        <v>60</v>
      </c>
      <c r="D4418">
        <v>1</v>
      </c>
      <c r="E4418">
        <v>1</v>
      </c>
      <c r="F4418">
        <v>15</v>
      </c>
      <c r="G4418">
        <v>10.57</v>
      </c>
      <c r="H4418" t="str">
        <f>VLOOKUP(Table_Villen_viihde.accdb[[#This Row],[MyyjäID]],ville_myyjät!$A$2:$B$17,2,FALSE)</f>
        <v>Liisa</v>
      </c>
      <c r="I4418" t="str">
        <f>VLOOKUP(Table_Villen_viihde.accdb[[#This Row],[myyjä]],ville_myyjät!$B$2:$C$17,2,FALSE)</f>
        <v>Nainen</v>
      </c>
      <c r="J4418" t="str">
        <f>VLOOKUP(Table_Villen_viihde.accdb[[#This Row],[Tuotenumero]],Table_Villen_viihde.accdb5[[Tuotenumero]:[Tuote]],2,FALSE)</f>
        <v>Antennikaapeli</v>
      </c>
      <c r="K4418" s="3">
        <f>VLOOKUP(Table_Villen_viihde.accdb[[#This Row],[Tuotenumero]],Table_Villen_viihde.accdb5[[Tuotenumero]:[TuoteryhmäID]],3,FALSE)</f>
        <v>4</v>
      </c>
      <c r="L4418" s="3" t="str">
        <f>VLOOKUP(Table_Villen_viihde.accdb[[#This Row],[Ryhmänro]],Table_Villen_viihde.accdb6[],2,FALSE)</f>
        <v>Tarvikkeet</v>
      </c>
    </row>
    <row r="4419" spans="1:12" x14ac:dyDescent="0.35">
      <c r="A4419">
        <v>54917</v>
      </c>
      <c r="B4419" s="18">
        <v>42833</v>
      </c>
      <c r="C4419" t="s">
        <v>60</v>
      </c>
      <c r="D4419">
        <v>1</v>
      </c>
      <c r="E4419">
        <v>6</v>
      </c>
      <c r="F4419">
        <v>15</v>
      </c>
      <c r="G4419">
        <v>11.06</v>
      </c>
      <c r="H4419" t="str">
        <f>VLOOKUP(Table_Villen_viihde.accdb[[#This Row],[MyyjäID]],ville_myyjät!$A$2:$B$17,2,FALSE)</f>
        <v>Mikko</v>
      </c>
      <c r="I4419" t="str">
        <f>VLOOKUP(Table_Villen_viihde.accdb[[#This Row],[myyjä]],ville_myyjät!$B$2:$C$17,2,FALSE)</f>
        <v>Mies</v>
      </c>
      <c r="J4419" t="str">
        <f>VLOOKUP(Table_Villen_viihde.accdb[[#This Row],[Tuotenumero]],Table_Villen_viihde.accdb5[[Tuotenumero]:[Tuote]],2,FALSE)</f>
        <v>Antennikaapeli</v>
      </c>
      <c r="K4419" s="3">
        <f>VLOOKUP(Table_Villen_viihde.accdb[[#This Row],[Tuotenumero]],Table_Villen_viihde.accdb5[[Tuotenumero]:[TuoteryhmäID]],3,FALSE)</f>
        <v>4</v>
      </c>
      <c r="L4419" s="3" t="str">
        <f>VLOOKUP(Table_Villen_viihde.accdb[[#This Row],[Ryhmänro]],Table_Villen_viihde.accdb6[],2,FALSE)</f>
        <v>Tarvikkeet</v>
      </c>
    </row>
    <row r="4420" spans="1:12" x14ac:dyDescent="0.35">
      <c r="A4420">
        <v>54918</v>
      </c>
      <c r="B4420" s="18">
        <v>42833</v>
      </c>
      <c r="C4420" t="s">
        <v>60</v>
      </c>
      <c r="D4420">
        <v>1</v>
      </c>
      <c r="E4420">
        <v>16</v>
      </c>
      <c r="F4420">
        <v>15</v>
      </c>
      <c r="G4420">
        <v>10.4</v>
      </c>
      <c r="H4420" t="str">
        <f>VLOOKUP(Table_Villen_viihde.accdb[[#This Row],[MyyjäID]],ville_myyjät!$A$2:$B$17,2,FALSE)</f>
        <v>Kaarina</v>
      </c>
      <c r="I4420" t="str">
        <f>VLOOKUP(Table_Villen_viihde.accdb[[#This Row],[myyjä]],ville_myyjät!$B$2:$C$17,2,FALSE)</f>
        <v>Nainen</v>
      </c>
      <c r="J4420" t="str">
        <f>VLOOKUP(Table_Villen_viihde.accdb[[#This Row],[Tuotenumero]],Table_Villen_viihde.accdb5[[Tuotenumero]:[Tuote]],2,FALSE)</f>
        <v>Antennikaapeli</v>
      </c>
      <c r="K4420" s="3">
        <f>VLOOKUP(Table_Villen_viihde.accdb[[#This Row],[Tuotenumero]],Table_Villen_viihde.accdb5[[Tuotenumero]:[TuoteryhmäID]],3,FALSE)</f>
        <v>4</v>
      </c>
      <c r="L4420" s="3" t="str">
        <f>VLOOKUP(Table_Villen_viihde.accdb[[#This Row],[Ryhmänro]],Table_Villen_viihde.accdb6[],2,FALSE)</f>
        <v>Tarvikkeet</v>
      </c>
    </row>
    <row r="4421" spans="1:12" x14ac:dyDescent="0.35">
      <c r="A4421">
        <v>54919</v>
      </c>
      <c r="B4421" s="18">
        <v>42833</v>
      </c>
      <c r="C4421" t="s">
        <v>60</v>
      </c>
      <c r="D4421">
        <v>1</v>
      </c>
      <c r="E4421">
        <v>11</v>
      </c>
      <c r="F4421">
        <v>14</v>
      </c>
      <c r="G4421">
        <v>10.95</v>
      </c>
      <c r="H4421" t="str">
        <f>VLOOKUP(Table_Villen_viihde.accdb[[#This Row],[MyyjäID]],ville_myyjät!$A$2:$B$17,2,FALSE)</f>
        <v>Kuisma</v>
      </c>
      <c r="I4421" t="str">
        <f>VLOOKUP(Table_Villen_viihde.accdb[[#This Row],[myyjä]],ville_myyjät!$B$2:$C$17,2,FALSE)</f>
        <v>Mies</v>
      </c>
      <c r="J4421" t="str">
        <f>VLOOKUP(Table_Villen_viihde.accdb[[#This Row],[Tuotenumero]],Table_Villen_viihde.accdb5[[Tuotenumero]:[Tuote]],2,FALSE)</f>
        <v>Antennikaapeli</v>
      </c>
      <c r="K4421" s="3">
        <f>VLOOKUP(Table_Villen_viihde.accdb[[#This Row],[Tuotenumero]],Table_Villen_viihde.accdb5[[Tuotenumero]:[TuoteryhmäID]],3,FALSE)</f>
        <v>4</v>
      </c>
      <c r="L4421" s="3" t="str">
        <f>VLOOKUP(Table_Villen_viihde.accdb[[#This Row],[Ryhmänro]],Table_Villen_viihde.accdb6[],2,FALSE)</f>
        <v>Tarvikkeet</v>
      </c>
    </row>
    <row r="4422" spans="1:12" x14ac:dyDescent="0.35">
      <c r="A4422">
        <v>54920</v>
      </c>
      <c r="B4422" s="18">
        <v>42834</v>
      </c>
      <c r="C4422" t="s">
        <v>60</v>
      </c>
      <c r="D4422">
        <v>1</v>
      </c>
      <c r="E4422">
        <v>3</v>
      </c>
      <c r="F4422">
        <v>14</v>
      </c>
      <c r="G4422">
        <v>10.48</v>
      </c>
      <c r="H4422" t="str">
        <f>VLOOKUP(Table_Villen_viihde.accdb[[#This Row],[MyyjäID]],ville_myyjät!$A$2:$B$17,2,FALSE)</f>
        <v>Helena</v>
      </c>
      <c r="I4422" t="str">
        <f>VLOOKUP(Table_Villen_viihde.accdb[[#This Row],[myyjä]],ville_myyjät!$B$2:$C$17,2,FALSE)</f>
        <v>Nainen</v>
      </c>
      <c r="J4422" t="str">
        <f>VLOOKUP(Table_Villen_viihde.accdb[[#This Row],[Tuotenumero]],Table_Villen_viihde.accdb5[[Tuotenumero]:[Tuote]],2,FALSE)</f>
        <v>Antennikaapeli</v>
      </c>
      <c r="K4422" s="3">
        <f>VLOOKUP(Table_Villen_viihde.accdb[[#This Row],[Tuotenumero]],Table_Villen_viihde.accdb5[[Tuotenumero]:[TuoteryhmäID]],3,FALSE)</f>
        <v>4</v>
      </c>
      <c r="L4422" s="3" t="str">
        <f>VLOOKUP(Table_Villen_viihde.accdb[[#This Row],[Ryhmänro]],Table_Villen_viihde.accdb6[],2,FALSE)</f>
        <v>Tarvikkeet</v>
      </c>
    </row>
    <row r="4423" spans="1:12" x14ac:dyDescent="0.35">
      <c r="A4423">
        <v>54921</v>
      </c>
      <c r="B4423" s="18">
        <v>42834</v>
      </c>
      <c r="C4423" t="s">
        <v>61</v>
      </c>
      <c r="D4423">
        <v>1</v>
      </c>
      <c r="E4423">
        <v>5</v>
      </c>
      <c r="F4423">
        <v>330</v>
      </c>
      <c r="G4423">
        <v>236.95</v>
      </c>
      <c r="H4423" t="str">
        <f>VLOOKUP(Table_Villen_viihde.accdb[[#This Row],[MyyjäID]],ville_myyjät!$A$2:$B$17,2,FALSE)</f>
        <v>Petri</v>
      </c>
      <c r="I4423" t="str">
        <f>VLOOKUP(Table_Villen_viihde.accdb[[#This Row],[myyjä]],ville_myyjät!$B$2:$C$17,2,FALSE)</f>
        <v>Mies</v>
      </c>
      <c r="J4423" t="str">
        <f>VLOOKUP(Table_Villen_viihde.accdb[[#This Row],[Tuotenumero]],Table_Villen_viihde.accdb5[[Tuotenumero]:[Tuote]],2,FALSE)</f>
        <v>TV32</v>
      </c>
      <c r="K4423" s="3">
        <f>VLOOKUP(Table_Villen_viihde.accdb[[#This Row],[Tuotenumero]],Table_Villen_viihde.accdb5[[Tuotenumero]:[TuoteryhmäID]],3,FALSE)</f>
        <v>3</v>
      </c>
      <c r="L4423" s="3" t="str">
        <f>VLOOKUP(Table_Villen_viihde.accdb[[#This Row],[Ryhmänro]],Table_Villen_viihde.accdb6[],2,FALSE)</f>
        <v>TV</v>
      </c>
    </row>
    <row r="4424" spans="1:12" x14ac:dyDescent="0.35">
      <c r="A4424">
        <v>54922</v>
      </c>
      <c r="B4424" s="18">
        <v>42835</v>
      </c>
      <c r="C4424" t="s">
        <v>65</v>
      </c>
      <c r="D4424">
        <v>1</v>
      </c>
      <c r="E4424">
        <v>7</v>
      </c>
      <c r="F4424">
        <v>34</v>
      </c>
      <c r="G4424">
        <v>18.989999999999998</v>
      </c>
      <c r="H4424" t="str">
        <f>VLOOKUP(Table_Villen_viihde.accdb[[#This Row],[MyyjäID]],ville_myyjät!$A$2:$B$17,2,FALSE)</f>
        <v>Kaija</v>
      </c>
      <c r="I4424" t="str">
        <f>VLOOKUP(Table_Villen_viihde.accdb[[#This Row],[myyjä]],ville_myyjät!$B$2:$C$17,2,FALSE)</f>
        <v>Nainen</v>
      </c>
      <c r="J4424" t="str">
        <f>VLOOKUP(Table_Villen_viihde.accdb[[#This Row],[Tuotenumero]],Table_Villen_viihde.accdb5[[Tuotenumero]:[Tuote]],2,FALSE)</f>
        <v>Liitinsarja</v>
      </c>
      <c r="K4424" s="3">
        <f>VLOOKUP(Table_Villen_viihde.accdb[[#This Row],[Tuotenumero]],Table_Villen_viihde.accdb5[[Tuotenumero]:[TuoteryhmäID]],3,FALSE)</f>
        <v>4</v>
      </c>
      <c r="L4424" s="3" t="str">
        <f>VLOOKUP(Table_Villen_viihde.accdb[[#This Row],[Ryhmänro]],Table_Villen_viihde.accdb6[],2,FALSE)</f>
        <v>Tarvikkeet</v>
      </c>
    </row>
    <row r="4425" spans="1:12" x14ac:dyDescent="0.35">
      <c r="A4425">
        <v>54923</v>
      </c>
      <c r="B4425" s="18">
        <v>42835</v>
      </c>
      <c r="C4425" t="s">
        <v>60</v>
      </c>
      <c r="D4425">
        <v>1</v>
      </c>
      <c r="E4425">
        <v>7</v>
      </c>
      <c r="F4425">
        <v>14</v>
      </c>
      <c r="G4425">
        <v>10.85</v>
      </c>
      <c r="H4425" t="str">
        <f>VLOOKUP(Table_Villen_viihde.accdb[[#This Row],[MyyjäID]],ville_myyjät!$A$2:$B$17,2,FALSE)</f>
        <v>Kaija</v>
      </c>
      <c r="I4425" t="str">
        <f>VLOOKUP(Table_Villen_viihde.accdb[[#This Row],[myyjä]],ville_myyjät!$B$2:$C$17,2,FALSE)</f>
        <v>Nainen</v>
      </c>
      <c r="J4425" t="str">
        <f>VLOOKUP(Table_Villen_viihde.accdb[[#This Row],[Tuotenumero]],Table_Villen_viihde.accdb5[[Tuotenumero]:[Tuote]],2,FALSE)</f>
        <v>Antennikaapeli</v>
      </c>
      <c r="K4425" s="3">
        <f>VLOOKUP(Table_Villen_viihde.accdb[[#This Row],[Tuotenumero]],Table_Villen_viihde.accdb5[[Tuotenumero]:[TuoteryhmäID]],3,FALSE)</f>
        <v>4</v>
      </c>
      <c r="L4425" s="3" t="str">
        <f>VLOOKUP(Table_Villen_viihde.accdb[[#This Row],[Ryhmänro]],Table_Villen_viihde.accdb6[],2,FALSE)</f>
        <v>Tarvikkeet</v>
      </c>
    </row>
    <row r="4426" spans="1:12" x14ac:dyDescent="0.35">
      <c r="A4426">
        <v>54924</v>
      </c>
      <c r="B4426" s="18">
        <v>42835</v>
      </c>
      <c r="C4426" t="s">
        <v>62</v>
      </c>
      <c r="D4426">
        <v>1</v>
      </c>
      <c r="E4426">
        <v>15</v>
      </c>
      <c r="F4426">
        <v>54</v>
      </c>
      <c r="G4426">
        <v>44.53</v>
      </c>
      <c r="H4426" t="str">
        <f>VLOOKUP(Table_Villen_viihde.accdb[[#This Row],[MyyjäID]],ville_myyjät!$A$2:$B$17,2,FALSE)</f>
        <v>Elisabeth</v>
      </c>
      <c r="I4426" t="str">
        <f>VLOOKUP(Table_Villen_viihde.accdb[[#This Row],[myyjä]],ville_myyjät!$B$2:$C$17,2,FALSE)</f>
        <v>Nainen</v>
      </c>
      <c r="J4426" t="str">
        <f>VLOOKUP(Table_Villen_viihde.accdb[[#This Row],[Tuotenumero]],Table_Villen_viihde.accdb5[[Tuotenumero]:[Tuote]],2,FALSE)</f>
        <v>Kaukosäädin</v>
      </c>
      <c r="K4426" s="3">
        <f>VLOOKUP(Table_Villen_viihde.accdb[[#This Row],[Tuotenumero]],Table_Villen_viihde.accdb5[[Tuotenumero]:[TuoteryhmäID]],3,FALSE)</f>
        <v>4</v>
      </c>
      <c r="L4426" s="3" t="str">
        <f>VLOOKUP(Table_Villen_viihde.accdb[[#This Row],[Ryhmänro]],Table_Villen_viihde.accdb6[],2,FALSE)</f>
        <v>Tarvikkeet</v>
      </c>
    </row>
    <row r="4427" spans="1:12" x14ac:dyDescent="0.35">
      <c r="A4427">
        <v>54925</v>
      </c>
      <c r="B4427" s="18">
        <v>42836</v>
      </c>
      <c r="C4427" t="s">
        <v>58</v>
      </c>
      <c r="D4427">
        <v>1</v>
      </c>
      <c r="E4427">
        <v>11</v>
      </c>
      <c r="F4427">
        <v>17</v>
      </c>
      <c r="G4427">
        <v>9.3800000000000008</v>
      </c>
      <c r="H4427" t="str">
        <f>VLOOKUP(Table_Villen_viihde.accdb[[#This Row],[MyyjäID]],ville_myyjät!$A$2:$B$17,2,FALSE)</f>
        <v>Kuisma</v>
      </c>
      <c r="I4427" t="str">
        <f>VLOOKUP(Table_Villen_viihde.accdb[[#This Row],[myyjä]],ville_myyjät!$B$2:$C$17,2,FALSE)</f>
        <v>Mies</v>
      </c>
      <c r="J4427" t="str">
        <f>VLOOKUP(Table_Villen_viihde.accdb[[#This Row],[Tuotenumero]],Table_Villen_viihde.accdb5[[Tuotenumero]:[Tuote]],2,FALSE)</f>
        <v>USB-kaapeli</v>
      </c>
      <c r="K4427" s="3">
        <f>VLOOKUP(Table_Villen_viihde.accdb[[#This Row],[Tuotenumero]],Table_Villen_viihde.accdb5[[Tuotenumero]:[TuoteryhmäID]],3,FALSE)</f>
        <v>4</v>
      </c>
      <c r="L4427" s="3" t="str">
        <f>VLOOKUP(Table_Villen_viihde.accdb[[#This Row],[Ryhmänro]],Table_Villen_viihde.accdb6[],2,FALSE)</f>
        <v>Tarvikkeet</v>
      </c>
    </row>
    <row r="4428" spans="1:12" x14ac:dyDescent="0.35">
      <c r="A4428">
        <v>54926</v>
      </c>
      <c r="B4428" s="18">
        <v>42836</v>
      </c>
      <c r="C4428" t="s">
        <v>60</v>
      </c>
      <c r="D4428">
        <v>1</v>
      </c>
      <c r="E4428">
        <v>2</v>
      </c>
      <c r="F4428">
        <v>14</v>
      </c>
      <c r="G4428">
        <v>10.9</v>
      </c>
      <c r="H4428" t="str">
        <f>VLOOKUP(Table_Villen_viihde.accdb[[#This Row],[MyyjäID]],ville_myyjät!$A$2:$B$17,2,FALSE)</f>
        <v>Maija</v>
      </c>
      <c r="I4428" t="str">
        <f>VLOOKUP(Table_Villen_viihde.accdb[[#This Row],[myyjä]],ville_myyjät!$B$2:$C$17,2,FALSE)</f>
        <v>Nainen</v>
      </c>
      <c r="J4428" t="str">
        <f>VLOOKUP(Table_Villen_viihde.accdb[[#This Row],[Tuotenumero]],Table_Villen_viihde.accdb5[[Tuotenumero]:[Tuote]],2,FALSE)</f>
        <v>Antennikaapeli</v>
      </c>
      <c r="K4428" s="3">
        <f>VLOOKUP(Table_Villen_viihde.accdb[[#This Row],[Tuotenumero]],Table_Villen_viihde.accdb5[[Tuotenumero]:[TuoteryhmäID]],3,FALSE)</f>
        <v>4</v>
      </c>
      <c r="L4428" s="3" t="str">
        <f>VLOOKUP(Table_Villen_viihde.accdb[[#This Row],[Ryhmänro]],Table_Villen_viihde.accdb6[],2,FALSE)</f>
        <v>Tarvikkeet</v>
      </c>
    </row>
    <row r="4429" spans="1:12" x14ac:dyDescent="0.35">
      <c r="A4429">
        <v>54927</v>
      </c>
      <c r="B4429" s="18">
        <v>42836</v>
      </c>
      <c r="C4429" t="s">
        <v>60</v>
      </c>
      <c r="D4429">
        <v>1</v>
      </c>
      <c r="E4429">
        <v>1</v>
      </c>
      <c r="F4429">
        <v>15</v>
      </c>
      <c r="G4429">
        <v>10.51</v>
      </c>
      <c r="H4429" t="str">
        <f>VLOOKUP(Table_Villen_viihde.accdb[[#This Row],[MyyjäID]],ville_myyjät!$A$2:$B$17,2,FALSE)</f>
        <v>Liisa</v>
      </c>
      <c r="I4429" t="str">
        <f>VLOOKUP(Table_Villen_viihde.accdb[[#This Row],[myyjä]],ville_myyjät!$B$2:$C$17,2,FALSE)</f>
        <v>Nainen</v>
      </c>
      <c r="J4429" t="str">
        <f>VLOOKUP(Table_Villen_viihde.accdb[[#This Row],[Tuotenumero]],Table_Villen_viihde.accdb5[[Tuotenumero]:[Tuote]],2,FALSE)</f>
        <v>Antennikaapeli</v>
      </c>
      <c r="K4429" s="3">
        <f>VLOOKUP(Table_Villen_viihde.accdb[[#This Row],[Tuotenumero]],Table_Villen_viihde.accdb5[[Tuotenumero]:[TuoteryhmäID]],3,FALSE)</f>
        <v>4</v>
      </c>
      <c r="L4429" s="3" t="str">
        <f>VLOOKUP(Table_Villen_viihde.accdb[[#This Row],[Ryhmänro]],Table_Villen_viihde.accdb6[],2,FALSE)</f>
        <v>Tarvikkeet</v>
      </c>
    </row>
    <row r="4430" spans="1:12" x14ac:dyDescent="0.35">
      <c r="A4430">
        <v>54928</v>
      </c>
      <c r="B4430" s="18">
        <v>42836</v>
      </c>
      <c r="C4430" t="s">
        <v>60</v>
      </c>
      <c r="D4430">
        <v>1</v>
      </c>
      <c r="E4430">
        <v>9</v>
      </c>
      <c r="F4430">
        <v>14</v>
      </c>
      <c r="G4430">
        <v>10.89</v>
      </c>
      <c r="H4430" t="str">
        <f>VLOOKUP(Table_Villen_viihde.accdb[[#This Row],[MyyjäID]],ville_myyjät!$A$2:$B$17,2,FALSE)</f>
        <v>Juuso</v>
      </c>
      <c r="I4430" t="str">
        <f>VLOOKUP(Table_Villen_viihde.accdb[[#This Row],[myyjä]],ville_myyjät!$B$2:$C$17,2,FALSE)</f>
        <v>Mies</v>
      </c>
      <c r="J4430" t="str">
        <f>VLOOKUP(Table_Villen_viihde.accdb[[#This Row],[Tuotenumero]],Table_Villen_viihde.accdb5[[Tuotenumero]:[Tuote]],2,FALSE)</f>
        <v>Antennikaapeli</v>
      </c>
      <c r="K4430" s="3">
        <f>VLOOKUP(Table_Villen_viihde.accdb[[#This Row],[Tuotenumero]],Table_Villen_viihde.accdb5[[Tuotenumero]:[TuoteryhmäID]],3,FALSE)</f>
        <v>4</v>
      </c>
      <c r="L4430" s="3" t="str">
        <f>VLOOKUP(Table_Villen_viihde.accdb[[#This Row],[Ryhmänro]],Table_Villen_viihde.accdb6[],2,FALSE)</f>
        <v>Tarvikkeet</v>
      </c>
    </row>
    <row r="4431" spans="1:12" x14ac:dyDescent="0.35">
      <c r="A4431">
        <v>54929</v>
      </c>
      <c r="B4431" s="18">
        <v>42837</v>
      </c>
      <c r="C4431" t="s">
        <v>60</v>
      </c>
      <c r="D4431">
        <v>1</v>
      </c>
      <c r="E4431">
        <v>5</v>
      </c>
      <c r="F4431">
        <v>15</v>
      </c>
      <c r="G4431">
        <v>11.17</v>
      </c>
      <c r="H4431" t="str">
        <f>VLOOKUP(Table_Villen_viihde.accdb[[#This Row],[MyyjäID]],ville_myyjät!$A$2:$B$17,2,FALSE)</f>
        <v>Petri</v>
      </c>
      <c r="I4431" t="str">
        <f>VLOOKUP(Table_Villen_viihde.accdb[[#This Row],[myyjä]],ville_myyjät!$B$2:$C$17,2,FALSE)</f>
        <v>Mies</v>
      </c>
      <c r="J4431" t="str">
        <f>VLOOKUP(Table_Villen_viihde.accdb[[#This Row],[Tuotenumero]],Table_Villen_viihde.accdb5[[Tuotenumero]:[Tuote]],2,FALSE)</f>
        <v>Antennikaapeli</v>
      </c>
      <c r="K4431" s="3">
        <f>VLOOKUP(Table_Villen_viihde.accdb[[#This Row],[Tuotenumero]],Table_Villen_viihde.accdb5[[Tuotenumero]:[TuoteryhmäID]],3,FALSE)</f>
        <v>4</v>
      </c>
      <c r="L4431" s="3" t="str">
        <f>VLOOKUP(Table_Villen_viihde.accdb[[#This Row],[Ryhmänro]],Table_Villen_viihde.accdb6[],2,FALSE)</f>
        <v>Tarvikkeet</v>
      </c>
    </row>
    <row r="4432" spans="1:12" x14ac:dyDescent="0.35">
      <c r="A4432">
        <v>54930</v>
      </c>
      <c r="B4432" s="18">
        <v>42837</v>
      </c>
      <c r="C4432" t="s">
        <v>60</v>
      </c>
      <c r="D4432">
        <v>1</v>
      </c>
      <c r="E4432">
        <v>6</v>
      </c>
      <c r="F4432">
        <v>15</v>
      </c>
      <c r="G4432">
        <v>10.48</v>
      </c>
      <c r="H4432" t="str">
        <f>VLOOKUP(Table_Villen_viihde.accdb[[#This Row],[MyyjäID]],ville_myyjät!$A$2:$B$17,2,FALSE)</f>
        <v>Mikko</v>
      </c>
      <c r="I4432" t="str">
        <f>VLOOKUP(Table_Villen_viihde.accdb[[#This Row],[myyjä]],ville_myyjät!$B$2:$C$17,2,FALSE)</f>
        <v>Mies</v>
      </c>
      <c r="J4432" t="str">
        <f>VLOOKUP(Table_Villen_viihde.accdb[[#This Row],[Tuotenumero]],Table_Villen_viihde.accdb5[[Tuotenumero]:[Tuote]],2,FALSE)</f>
        <v>Antennikaapeli</v>
      </c>
      <c r="K4432" s="3">
        <f>VLOOKUP(Table_Villen_viihde.accdb[[#This Row],[Tuotenumero]],Table_Villen_viihde.accdb5[[Tuotenumero]:[TuoteryhmäID]],3,FALSE)</f>
        <v>4</v>
      </c>
      <c r="L4432" s="3" t="str">
        <f>VLOOKUP(Table_Villen_viihde.accdb[[#This Row],[Ryhmänro]],Table_Villen_viihde.accdb6[],2,FALSE)</f>
        <v>Tarvikkeet</v>
      </c>
    </row>
    <row r="4433" spans="1:12" x14ac:dyDescent="0.35">
      <c r="A4433">
        <v>54931</v>
      </c>
      <c r="B4433" s="18">
        <v>42837</v>
      </c>
      <c r="C4433" t="s">
        <v>59</v>
      </c>
      <c r="D4433">
        <v>1</v>
      </c>
      <c r="E4433">
        <v>7</v>
      </c>
      <c r="F4433">
        <v>245</v>
      </c>
      <c r="G4433">
        <v>132.13999999999999</v>
      </c>
      <c r="H4433" t="str">
        <f>VLOOKUP(Table_Villen_viihde.accdb[[#This Row],[MyyjäID]],ville_myyjät!$A$2:$B$17,2,FALSE)</f>
        <v>Kaija</v>
      </c>
      <c r="I4433" t="str">
        <f>VLOOKUP(Table_Villen_viihde.accdb[[#This Row],[myyjä]],ville_myyjät!$B$2:$C$17,2,FALSE)</f>
        <v>Nainen</v>
      </c>
      <c r="J4433" t="str">
        <f>VLOOKUP(Table_Villen_viihde.accdb[[#This Row],[Tuotenumero]],Table_Villen_viihde.accdb5[[Tuotenumero]:[Tuote]],2,FALSE)</f>
        <v>Levysoitin</v>
      </c>
      <c r="K4433" s="3">
        <f>VLOOKUP(Table_Villen_viihde.accdb[[#This Row],[Tuotenumero]],Table_Villen_viihde.accdb5[[Tuotenumero]:[TuoteryhmäID]],3,FALSE)</f>
        <v>1</v>
      </c>
      <c r="L4433" s="3" t="str">
        <f>VLOOKUP(Table_Villen_viihde.accdb[[#This Row],[Ryhmänro]],Table_Villen_viihde.accdb6[],2,FALSE)</f>
        <v>Äänentoisto</v>
      </c>
    </row>
    <row r="4434" spans="1:12" x14ac:dyDescent="0.35">
      <c r="A4434">
        <v>54932</v>
      </c>
      <c r="B4434" s="18">
        <v>42837</v>
      </c>
      <c r="C4434" t="s">
        <v>60</v>
      </c>
      <c r="D4434">
        <v>1</v>
      </c>
      <c r="E4434">
        <v>6</v>
      </c>
      <c r="F4434">
        <v>15</v>
      </c>
      <c r="G4434">
        <v>10.99</v>
      </c>
      <c r="H4434" t="str">
        <f>VLOOKUP(Table_Villen_viihde.accdb[[#This Row],[MyyjäID]],ville_myyjät!$A$2:$B$17,2,FALSE)</f>
        <v>Mikko</v>
      </c>
      <c r="I4434" t="str">
        <f>VLOOKUP(Table_Villen_viihde.accdb[[#This Row],[myyjä]],ville_myyjät!$B$2:$C$17,2,FALSE)</f>
        <v>Mies</v>
      </c>
      <c r="J4434" t="str">
        <f>VLOOKUP(Table_Villen_viihde.accdb[[#This Row],[Tuotenumero]],Table_Villen_viihde.accdb5[[Tuotenumero]:[Tuote]],2,FALSE)</f>
        <v>Antennikaapeli</v>
      </c>
      <c r="K4434" s="3">
        <f>VLOOKUP(Table_Villen_viihde.accdb[[#This Row],[Tuotenumero]],Table_Villen_viihde.accdb5[[Tuotenumero]:[TuoteryhmäID]],3,FALSE)</f>
        <v>4</v>
      </c>
      <c r="L4434" s="3" t="str">
        <f>VLOOKUP(Table_Villen_viihde.accdb[[#This Row],[Ryhmänro]],Table_Villen_viihde.accdb6[],2,FALSE)</f>
        <v>Tarvikkeet</v>
      </c>
    </row>
    <row r="4435" spans="1:12" x14ac:dyDescent="0.35">
      <c r="A4435">
        <v>54933</v>
      </c>
      <c r="B4435" s="18">
        <v>42837</v>
      </c>
      <c r="C4435" t="s">
        <v>60</v>
      </c>
      <c r="D4435">
        <v>1</v>
      </c>
      <c r="E4435">
        <v>6</v>
      </c>
      <c r="F4435">
        <v>15</v>
      </c>
      <c r="G4435">
        <v>10.46</v>
      </c>
      <c r="H4435" t="str">
        <f>VLOOKUP(Table_Villen_viihde.accdb[[#This Row],[MyyjäID]],ville_myyjät!$A$2:$B$17,2,FALSE)</f>
        <v>Mikko</v>
      </c>
      <c r="I4435" t="str">
        <f>VLOOKUP(Table_Villen_viihde.accdb[[#This Row],[myyjä]],ville_myyjät!$B$2:$C$17,2,FALSE)</f>
        <v>Mies</v>
      </c>
      <c r="J4435" t="str">
        <f>VLOOKUP(Table_Villen_viihde.accdb[[#This Row],[Tuotenumero]],Table_Villen_viihde.accdb5[[Tuotenumero]:[Tuote]],2,FALSE)</f>
        <v>Antennikaapeli</v>
      </c>
      <c r="K4435" s="3">
        <f>VLOOKUP(Table_Villen_viihde.accdb[[#This Row],[Tuotenumero]],Table_Villen_viihde.accdb5[[Tuotenumero]:[TuoteryhmäID]],3,FALSE)</f>
        <v>4</v>
      </c>
      <c r="L4435" s="3" t="str">
        <f>VLOOKUP(Table_Villen_viihde.accdb[[#This Row],[Ryhmänro]],Table_Villen_viihde.accdb6[],2,FALSE)</f>
        <v>Tarvikkeet</v>
      </c>
    </row>
    <row r="4436" spans="1:12" x14ac:dyDescent="0.35">
      <c r="A4436">
        <v>54934</v>
      </c>
      <c r="B4436" s="18">
        <v>42837</v>
      </c>
      <c r="C4436" t="s">
        <v>60</v>
      </c>
      <c r="D4436">
        <v>1</v>
      </c>
      <c r="E4436">
        <v>2</v>
      </c>
      <c r="F4436">
        <v>14</v>
      </c>
      <c r="G4436">
        <v>10.76</v>
      </c>
      <c r="H4436" t="str">
        <f>VLOOKUP(Table_Villen_viihde.accdb[[#This Row],[MyyjäID]],ville_myyjät!$A$2:$B$17,2,FALSE)</f>
        <v>Maija</v>
      </c>
      <c r="I4436" t="str">
        <f>VLOOKUP(Table_Villen_viihde.accdb[[#This Row],[myyjä]],ville_myyjät!$B$2:$C$17,2,FALSE)</f>
        <v>Nainen</v>
      </c>
      <c r="J4436" t="str">
        <f>VLOOKUP(Table_Villen_viihde.accdb[[#This Row],[Tuotenumero]],Table_Villen_viihde.accdb5[[Tuotenumero]:[Tuote]],2,FALSE)</f>
        <v>Antennikaapeli</v>
      </c>
      <c r="K4436" s="3">
        <f>VLOOKUP(Table_Villen_viihde.accdb[[#This Row],[Tuotenumero]],Table_Villen_viihde.accdb5[[Tuotenumero]:[TuoteryhmäID]],3,FALSE)</f>
        <v>4</v>
      </c>
      <c r="L4436" s="3" t="str">
        <f>VLOOKUP(Table_Villen_viihde.accdb[[#This Row],[Ryhmänro]],Table_Villen_viihde.accdb6[],2,FALSE)</f>
        <v>Tarvikkeet</v>
      </c>
    </row>
    <row r="4437" spans="1:12" x14ac:dyDescent="0.35">
      <c r="A4437">
        <v>54935</v>
      </c>
      <c r="B4437" s="18">
        <v>42837</v>
      </c>
      <c r="C4437" t="s">
        <v>60</v>
      </c>
      <c r="D4437">
        <v>1</v>
      </c>
      <c r="E4437">
        <v>7</v>
      </c>
      <c r="F4437">
        <v>14</v>
      </c>
      <c r="G4437">
        <v>10.72</v>
      </c>
      <c r="H4437" t="str">
        <f>VLOOKUP(Table_Villen_viihde.accdb[[#This Row],[MyyjäID]],ville_myyjät!$A$2:$B$17,2,FALSE)</f>
        <v>Kaija</v>
      </c>
      <c r="I4437" t="str">
        <f>VLOOKUP(Table_Villen_viihde.accdb[[#This Row],[myyjä]],ville_myyjät!$B$2:$C$17,2,FALSE)</f>
        <v>Nainen</v>
      </c>
      <c r="J4437" t="str">
        <f>VLOOKUP(Table_Villen_viihde.accdb[[#This Row],[Tuotenumero]],Table_Villen_viihde.accdb5[[Tuotenumero]:[Tuote]],2,FALSE)</f>
        <v>Antennikaapeli</v>
      </c>
      <c r="K4437" s="3">
        <f>VLOOKUP(Table_Villen_viihde.accdb[[#This Row],[Tuotenumero]],Table_Villen_viihde.accdb5[[Tuotenumero]:[TuoteryhmäID]],3,FALSE)</f>
        <v>4</v>
      </c>
      <c r="L4437" s="3" t="str">
        <f>VLOOKUP(Table_Villen_viihde.accdb[[#This Row],[Ryhmänro]],Table_Villen_viihde.accdb6[],2,FALSE)</f>
        <v>Tarvikkeet</v>
      </c>
    </row>
    <row r="4438" spans="1:12" x14ac:dyDescent="0.35">
      <c r="A4438">
        <v>54936</v>
      </c>
      <c r="B4438" s="18">
        <v>42838</v>
      </c>
      <c r="C4438" t="s">
        <v>60</v>
      </c>
      <c r="D4438">
        <v>1</v>
      </c>
      <c r="E4438">
        <v>16</v>
      </c>
      <c r="F4438">
        <v>15</v>
      </c>
      <c r="G4438">
        <v>11.22</v>
      </c>
      <c r="H4438" t="str">
        <f>VLOOKUP(Table_Villen_viihde.accdb[[#This Row],[MyyjäID]],ville_myyjät!$A$2:$B$17,2,FALSE)</f>
        <v>Kaarina</v>
      </c>
      <c r="I4438" t="str">
        <f>VLOOKUP(Table_Villen_viihde.accdb[[#This Row],[myyjä]],ville_myyjät!$B$2:$C$17,2,FALSE)</f>
        <v>Nainen</v>
      </c>
      <c r="J4438" t="str">
        <f>VLOOKUP(Table_Villen_viihde.accdb[[#This Row],[Tuotenumero]],Table_Villen_viihde.accdb5[[Tuotenumero]:[Tuote]],2,FALSE)</f>
        <v>Antennikaapeli</v>
      </c>
      <c r="K4438" s="3">
        <f>VLOOKUP(Table_Villen_viihde.accdb[[#This Row],[Tuotenumero]],Table_Villen_viihde.accdb5[[Tuotenumero]:[TuoteryhmäID]],3,FALSE)</f>
        <v>4</v>
      </c>
      <c r="L4438" s="3" t="str">
        <f>VLOOKUP(Table_Villen_viihde.accdb[[#This Row],[Ryhmänro]],Table_Villen_viihde.accdb6[],2,FALSE)</f>
        <v>Tarvikkeet</v>
      </c>
    </row>
    <row r="4439" spans="1:12" x14ac:dyDescent="0.35">
      <c r="A4439">
        <v>54937</v>
      </c>
      <c r="B4439" s="18">
        <v>42839</v>
      </c>
      <c r="C4439" t="s">
        <v>60</v>
      </c>
      <c r="D4439">
        <v>1</v>
      </c>
      <c r="E4439">
        <v>9</v>
      </c>
      <c r="F4439">
        <v>14</v>
      </c>
      <c r="G4439">
        <v>10.3</v>
      </c>
      <c r="H4439" t="str">
        <f>VLOOKUP(Table_Villen_viihde.accdb[[#This Row],[MyyjäID]],ville_myyjät!$A$2:$B$17,2,FALSE)</f>
        <v>Juuso</v>
      </c>
      <c r="I4439" t="str">
        <f>VLOOKUP(Table_Villen_viihde.accdb[[#This Row],[myyjä]],ville_myyjät!$B$2:$C$17,2,FALSE)</f>
        <v>Mies</v>
      </c>
      <c r="J4439" t="str">
        <f>VLOOKUP(Table_Villen_viihde.accdb[[#This Row],[Tuotenumero]],Table_Villen_viihde.accdb5[[Tuotenumero]:[Tuote]],2,FALSE)</f>
        <v>Antennikaapeli</v>
      </c>
      <c r="K4439" s="3">
        <f>VLOOKUP(Table_Villen_viihde.accdb[[#This Row],[Tuotenumero]],Table_Villen_viihde.accdb5[[Tuotenumero]:[TuoteryhmäID]],3,FALSE)</f>
        <v>4</v>
      </c>
      <c r="L4439" s="3" t="str">
        <f>VLOOKUP(Table_Villen_viihde.accdb[[#This Row],[Ryhmänro]],Table_Villen_viihde.accdb6[],2,FALSE)</f>
        <v>Tarvikkeet</v>
      </c>
    </row>
    <row r="4440" spans="1:12" x14ac:dyDescent="0.35">
      <c r="A4440">
        <v>54938</v>
      </c>
      <c r="B4440" s="18">
        <v>42839</v>
      </c>
      <c r="C4440" t="s">
        <v>60</v>
      </c>
      <c r="D4440">
        <v>1</v>
      </c>
      <c r="E4440">
        <v>10</v>
      </c>
      <c r="F4440">
        <v>15</v>
      </c>
      <c r="G4440">
        <v>10.48</v>
      </c>
      <c r="H4440" t="str">
        <f>VLOOKUP(Table_Villen_viihde.accdb[[#This Row],[MyyjäID]],ville_myyjät!$A$2:$B$17,2,FALSE)</f>
        <v>Ilona</v>
      </c>
      <c r="I4440" t="str">
        <f>VLOOKUP(Table_Villen_viihde.accdb[[#This Row],[myyjä]],ville_myyjät!$B$2:$C$17,2,FALSE)</f>
        <v>Nainen</v>
      </c>
      <c r="J4440" t="str">
        <f>VLOOKUP(Table_Villen_viihde.accdb[[#This Row],[Tuotenumero]],Table_Villen_viihde.accdb5[[Tuotenumero]:[Tuote]],2,FALSE)</f>
        <v>Antennikaapeli</v>
      </c>
      <c r="K4440" s="3">
        <f>VLOOKUP(Table_Villen_viihde.accdb[[#This Row],[Tuotenumero]],Table_Villen_viihde.accdb5[[Tuotenumero]:[TuoteryhmäID]],3,FALSE)</f>
        <v>4</v>
      </c>
      <c r="L4440" s="3" t="str">
        <f>VLOOKUP(Table_Villen_viihde.accdb[[#This Row],[Ryhmänro]],Table_Villen_viihde.accdb6[],2,FALSE)</f>
        <v>Tarvikkeet</v>
      </c>
    </row>
    <row r="4441" spans="1:12" x14ac:dyDescent="0.35">
      <c r="A4441">
        <v>54939</v>
      </c>
      <c r="B4441" s="18">
        <v>42840</v>
      </c>
      <c r="C4441" t="s">
        <v>60</v>
      </c>
      <c r="D4441">
        <v>1</v>
      </c>
      <c r="E4441">
        <v>10</v>
      </c>
      <c r="F4441">
        <v>14</v>
      </c>
      <c r="G4441">
        <v>11.15</v>
      </c>
      <c r="H4441" t="str">
        <f>VLOOKUP(Table_Villen_viihde.accdb[[#This Row],[MyyjäID]],ville_myyjät!$A$2:$B$17,2,FALSE)</f>
        <v>Ilona</v>
      </c>
      <c r="I4441" t="str">
        <f>VLOOKUP(Table_Villen_viihde.accdb[[#This Row],[myyjä]],ville_myyjät!$B$2:$C$17,2,FALSE)</f>
        <v>Nainen</v>
      </c>
      <c r="J4441" t="str">
        <f>VLOOKUP(Table_Villen_viihde.accdb[[#This Row],[Tuotenumero]],Table_Villen_viihde.accdb5[[Tuotenumero]:[Tuote]],2,FALSE)</f>
        <v>Antennikaapeli</v>
      </c>
      <c r="K4441" s="3">
        <f>VLOOKUP(Table_Villen_viihde.accdb[[#This Row],[Tuotenumero]],Table_Villen_viihde.accdb5[[Tuotenumero]:[TuoteryhmäID]],3,FALSE)</f>
        <v>4</v>
      </c>
      <c r="L4441" s="3" t="str">
        <f>VLOOKUP(Table_Villen_viihde.accdb[[#This Row],[Ryhmänro]],Table_Villen_viihde.accdb6[],2,FALSE)</f>
        <v>Tarvikkeet</v>
      </c>
    </row>
    <row r="4442" spans="1:12" x14ac:dyDescent="0.35">
      <c r="A4442">
        <v>54940</v>
      </c>
      <c r="B4442" s="18">
        <v>42841</v>
      </c>
      <c r="C4442" t="s">
        <v>60</v>
      </c>
      <c r="D4442">
        <v>1</v>
      </c>
      <c r="E4442">
        <v>7</v>
      </c>
      <c r="F4442">
        <v>15</v>
      </c>
      <c r="G4442">
        <v>10.52</v>
      </c>
      <c r="H4442" t="str">
        <f>VLOOKUP(Table_Villen_viihde.accdb[[#This Row],[MyyjäID]],ville_myyjät!$A$2:$B$17,2,FALSE)</f>
        <v>Kaija</v>
      </c>
      <c r="I4442" t="str">
        <f>VLOOKUP(Table_Villen_viihde.accdb[[#This Row],[myyjä]],ville_myyjät!$B$2:$C$17,2,FALSE)</f>
        <v>Nainen</v>
      </c>
      <c r="J4442" t="str">
        <f>VLOOKUP(Table_Villen_viihde.accdb[[#This Row],[Tuotenumero]],Table_Villen_viihde.accdb5[[Tuotenumero]:[Tuote]],2,FALSE)</f>
        <v>Antennikaapeli</v>
      </c>
      <c r="K4442" s="3">
        <f>VLOOKUP(Table_Villen_viihde.accdb[[#This Row],[Tuotenumero]],Table_Villen_viihde.accdb5[[Tuotenumero]:[TuoteryhmäID]],3,FALSE)</f>
        <v>4</v>
      </c>
      <c r="L4442" s="3" t="str">
        <f>VLOOKUP(Table_Villen_viihde.accdb[[#This Row],[Ryhmänro]],Table_Villen_viihde.accdb6[],2,FALSE)</f>
        <v>Tarvikkeet</v>
      </c>
    </row>
    <row r="4443" spans="1:12" x14ac:dyDescent="0.35">
      <c r="A4443">
        <v>54941</v>
      </c>
      <c r="B4443" s="18">
        <v>42841</v>
      </c>
      <c r="C4443" t="s">
        <v>60</v>
      </c>
      <c r="D4443">
        <v>1</v>
      </c>
      <c r="E4443">
        <v>6</v>
      </c>
      <c r="F4443">
        <v>14</v>
      </c>
      <c r="G4443">
        <v>10.99</v>
      </c>
      <c r="H4443" t="str">
        <f>VLOOKUP(Table_Villen_viihde.accdb[[#This Row],[MyyjäID]],ville_myyjät!$A$2:$B$17,2,FALSE)</f>
        <v>Mikko</v>
      </c>
      <c r="I4443" t="str">
        <f>VLOOKUP(Table_Villen_viihde.accdb[[#This Row],[myyjä]],ville_myyjät!$B$2:$C$17,2,FALSE)</f>
        <v>Mies</v>
      </c>
      <c r="J4443" t="str">
        <f>VLOOKUP(Table_Villen_viihde.accdb[[#This Row],[Tuotenumero]],Table_Villen_viihde.accdb5[[Tuotenumero]:[Tuote]],2,FALSE)</f>
        <v>Antennikaapeli</v>
      </c>
      <c r="K4443" s="3">
        <f>VLOOKUP(Table_Villen_viihde.accdb[[#This Row],[Tuotenumero]],Table_Villen_viihde.accdb5[[Tuotenumero]:[TuoteryhmäID]],3,FALSE)</f>
        <v>4</v>
      </c>
      <c r="L4443" s="3" t="str">
        <f>VLOOKUP(Table_Villen_viihde.accdb[[#This Row],[Ryhmänro]],Table_Villen_viihde.accdb6[],2,FALSE)</f>
        <v>Tarvikkeet</v>
      </c>
    </row>
    <row r="4444" spans="1:12" x14ac:dyDescent="0.35">
      <c r="A4444">
        <v>54942</v>
      </c>
      <c r="B4444" s="18">
        <v>42841</v>
      </c>
      <c r="C4444" t="s">
        <v>58</v>
      </c>
      <c r="D4444">
        <v>1</v>
      </c>
      <c r="E4444">
        <v>5</v>
      </c>
      <c r="F4444">
        <v>17</v>
      </c>
      <c r="G4444">
        <v>9.15</v>
      </c>
      <c r="H4444" t="str">
        <f>VLOOKUP(Table_Villen_viihde.accdb[[#This Row],[MyyjäID]],ville_myyjät!$A$2:$B$17,2,FALSE)</f>
        <v>Petri</v>
      </c>
      <c r="I4444" t="str">
        <f>VLOOKUP(Table_Villen_viihde.accdb[[#This Row],[myyjä]],ville_myyjät!$B$2:$C$17,2,FALSE)</f>
        <v>Mies</v>
      </c>
      <c r="J4444" t="str">
        <f>VLOOKUP(Table_Villen_viihde.accdb[[#This Row],[Tuotenumero]],Table_Villen_viihde.accdb5[[Tuotenumero]:[Tuote]],2,FALSE)</f>
        <v>USB-kaapeli</v>
      </c>
      <c r="K4444" s="3">
        <f>VLOOKUP(Table_Villen_viihde.accdb[[#This Row],[Tuotenumero]],Table_Villen_viihde.accdb5[[Tuotenumero]:[TuoteryhmäID]],3,FALSE)</f>
        <v>4</v>
      </c>
      <c r="L4444" s="3" t="str">
        <f>VLOOKUP(Table_Villen_viihde.accdb[[#This Row],[Ryhmänro]],Table_Villen_viihde.accdb6[],2,FALSE)</f>
        <v>Tarvikkeet</v>
      </c>
    </row>
    <row r="4445" spans="1:12" x14ac:dyDescent="0.35">
      <c r="A4445">
        <v>54943</v>
      </c>
      <c r="B4445" s="18">
        <v>42842</v>
      </c>
      <c r="C4445" t="s">
        <v>59</v>
      </c>
      <c r="D4445">
        <v>1</v>
      </c>
      <c r="E4445">
        <v>16</v>
      </c>
      <c r="F4445">
        <v>247</v>
      </c>
      <c r="G4445">
        <v>138.46</v>
      </c>
      <c r="H4445" t="str">
        <f>VLOOKUP(Table_Villen_viihde.accdb[[#This Row],[MyyjäID]],ville_myyjät!$A$2:$B$17,2,FALSE)</f>
        <v>Kaarina</v>
      </c>
      <c r="I4445" t="str">
        <f>VLOOKUP(Table_Villen_viihde.accdb[[#This Row],[myyjä]],ville_myyjät!$B$2:$C$17,2,FALSE)</f>
        <v>Nainen</v>
      </c>
      <c r="J4445" t="str">
        <f>VLOOKUP(Table_Villen_viihde.accdb[[#This Row],[Tuotenumero]],Table_Villen_viihde.accdb5[[Tuotenumero]:[Tuote]],2,FALSE)</f>
        <v>Levysoitin</v>
      </c>
      <c r="K4445" s="3">
        <f>VLOOKUP(Table_Villen_viihde.accdb[[#This Row],[Tuotenumero]],Table_Villen_viihde.accdb5[[Tuotenumero]:[TuoteryhmäID]],3,FALSE)</f>
        <v>1</v>
      </c>
      <c r="L4445" s="3" t="str">
        <f>VLOOKUP(Table_Villen_viihde.accdb[[#This Row],[Ryhmänro]],Table_Villen_viihde.accdb6[],2,FALSE)</f>
        <v>Äänentoisto</v>
      </c>
    </row>
    <row r="4446" spans="1:12" x14ac:dyDescent="0.35">
      <c r="A4446">
        <v>54944</v>
      </c>
      <c r="B4446" s="18">
        <v>42842</v>
      </c>
      <c r="C4446" t="s">
        <v>60</v>
      </c>
      <c r="D4446">
        <v>1</v>
      </c>
      <c r="E4446">
        <v>7</v>
      </c>
      <c r="F4446">
        <v>15</v>
      </c>
      <c r="G4446">
        <v>10.35</v>
      </c>
      <c r="H4446" t="str">
        <f>VLOOKUP(Table_Villen_viihde.accdb[[#This Row],[MyyjäID]],ville_myyjät!$A$2:$B$17,2,FALSE)</f>
        <v>Kaija</v>
      </c>
      <c r="I4446" t="str">
        <f>VLOOKUP(Table_Villen_viihde.accdb[[#This Row],[myyjä]],ville_myyjät!$B$2:$C$17,2,FALSE)</f>
        <v>Nainen</v>
      </c>
      <c r="J4446" t="str">
        <f>VLOOKUP(Table_Villen_viihde.accdb[[#This Row],[Tuotenumero]],Table_Villen_viihde.accdb5[[Tuotenumero]:[Tuote]],2,FALSE)</f>
        <v>Antennikaapeli</v>
      </c>
      <c r="K4446" s="3">
        <f>VLOOKUP(Table_Villen_viihde.accdb[[#This Row],[Tuotenumero]],Table_Villen_viihde.accdb5[[Tuotenumero]:[TuoteryhmäID]],3,FALSE)</f>
        <v>4</v>
      </c>
      <c r="L4446" s="3" t="str">
        <f>VLOOKUP(Table_Villen_viihde.accdb[[#This Row],[Ryhmänro]],Table_Villen_viihde.accdb6[],2,FALSE)</f>
        <v>Tarvikkeet</v>
      </c>
    </row>
    <row r="4447" spans="1:12" x14ac:dyDescent="0.35">
      <c r="A4447">
        <v>54945</v>
      </c>
      <c r="B4447" s="18">
        <v>42843</v>
      </c>
      <c r="C4447" t="s">
        <v>60</v>
      </c>
      <c r="D4447">
        <v>1</v>
      </c>
      <c r="E4447">
        <v>2</v>
      </c>
      <c r="F4447">
        <v>15</v>
      </c>
      <c r="G4447">
        <v>10.44</v>
      </c>
      <c r="H4447" t="str">
        <f>VLOOKUP(Table_Villen_viihde.accdb[[#This Row],[MyyjäID]],ville_myyjät!$A$2:$B$17,2,FALSE)</f>
        <v>Maija</v>
      </c>
      <c r="I4447" t="str">
        <f>VLOOKUP(Table_Villen_viihde.accdb[[#This Row],[myyjä]],ville_myyjät!$B$2:$C$17,2,FALSE)</f>
        <v>Nainen</v>
      </c>
      <c r="J4447" t="str">
        <f>VLOOKUP(Table_Villen_viihde.accdb[[#This Row],[Tuotenumero]],Table_Villen_viihde.accdb5[[Tuotenumero]:[Tuote]],2,FALSE)</f>
        <v>Antennikaapeli</v>
      </c>
      <c r="K4447" s="3">
        <f>VLOOKUP(Table_Villen_viihde.accdb[[#This Row],[Tuotenumero]],Table_Villen_viihde.accdb5[[Tuotenumero]:[TuoteryhmäID]],3,FALSE)</f>
        <v>4</v>
      </c>
      <c r="L4447" s="3" t="str">
        <f>VLOOKUP(Table_Villen_viihde.accdb[[#This Row],[Ryhmänro]],Table_Villen_viihde.accdb6[],2,FALSE)</f>
        <v>Tarvikkeet</v>
      </c>
    </row>
    <row r="4448" spans="1:12" x14ac:dyDescent="0.35">
      <c r="A4448">
        <v>54946</v>
      </c>
      <c r="B4448" s="18">
        <v>42843</v>
      </c>
      <c r="C4448" t="s">
        <v>65</v>
      </c>
      <c r="D4448">
        <v>1</v>
      </c>
      <c r="E4448">
        <v>3</v>
      </c>
      <c r="F4448">
        <v>33</v>
      </c>
      <c r="G4448">
        <v>18.84</v>
      </c>
      <c r="H4448" t="str">
        <f>VLOOKUP(Table_Villen_viihde.accdb[[#This Row],[MyyjäID]],ville_myyjät!$A$2:$B$17,2,FALSE)</f>
        <v>Helena</v>
      </c>
      <c r="I4448" t="str">
        <f>VLOOKUP(Table_Villen_viihde.accdb[[#This Row],[myyjä]],ville_myyjät!$B$2:$C$17,2,FALSE)</f>
        <v>Nainen</v>
      </c>
      <c r="J4448" t="str">
        <f>VLOOKUP(Table_Villen_viihde.accdb[[#This Row],[Tuotenumero]],Table_Villen_viihde.accdb5[[Tuotenumero]:[Tuote]],2,FALSE)</f>
        <v>Liitinsarja</v>
      </c>
      <c r="K4448" s="3">
        <f>VLOOKUP(Table_Villen_viihde.accdb[[#This Row],[Tuotenumero]],Table_Villen_viihde.accdb5[[Tuotenumero]:[TuoteryhmäID]],3,FALSE)</f>
        <v>4</v>
      </c>
      <c r="L4448" s="3" t="str">
        <f>VLOOKUP(Table_Villen_viihde.accdb[[#This Row],[Ryhmänro]],Table_Villen_viihde.accdb6[],2,FALSE)</f>
        <v>Tarvikkeet</v>
      </c>
    </row>
    <row r="4449" spans="1:12" x14ac:dyDescent="0.35">
      <c r="A4449">
        <v>54947</v>
      </c>
      <c r="B4449" s="18">
        <v>42844</v>
      </c>
      <c r="C4449" t="s">
        <v>60</v>
      </c>
      <c r="D4449">
        <v>1</v>
      </c>
      <c r="E4449">
        <v>3</v>
      </c>
      <c r="F4449">
        <v>14</v>
      </c>
      <c r="G4449">
        <v>11.02</v>
      </c>
      <c r="H4449" t="str">
        <f>VLOOKUP(Table_Villen_viihde.accdb[[#This Row],[MyyjäID]],ville_myyjät!$A$2:$B$17,2,FALSE)</f>
        <v>Helena</v>
      </c>
      <c r="I4449" t="str">
        <f>VLOOKUP(Table_Villen_viihde.accdb[[#This Row],[myyjä]],ville_myyjät!$B$2:$C$17,2,FALSE)</f>
        <v>Nainen</v>
      </c>
      <c r="J4449" t="str">
        <f>VLOOKUP(Table_Villen_viihde.accdb[[#This Row],[Tuotenumero]],Table_Villen_viihde.accdb5[[Tuotenumero]:[Tuote]],2,FALSE)</f>
        <v>Antennikaapeli</v>
      </c>
      <c r="K4449" s="3">
        <f>VLOOKUP(Table_Villen_viihde.accdb[[#This Row],[Tuotenumero]],Table_Villen_viihde.accdb5[[Tuotenumero]:[TuoteryhmäID]],3,FALSE)</f>
        <v>4</v>
      </c>
      <c r="L4449" s="3" t="str">
        <f>VLOOKUP(Table_Villen_viihde.accdb[[#This Row],[Ryhmänro]],Table_Villen_viihde.accdb6[],2,FALSE)</f>
        <v>Tarvikkeet</v>
      </c>
    </row>
    <row r="4450" spans="1:12" x14ac:dyDescent="0.35">
      <c r="A4450">
        <v>54948</v>
      </c>
      <c r="B4450" s="18">
        <v>42844</v>
      </c>
      <c r="C4450" t="s">
        <v>60</v>
      </c>
      <c r="D4450">
        <v>1</v>
      </c>
      <c r="E4450">
        <v>7</v>
      </c>
      <c r="F4450">
        <v>14</v>
      </c>
      <c r="G4450">
        <v>10.92</v>
      </c>
      <c r="H4450" t="str">
        <f>VLOOKUP(Table_Villen_viihde.accdb[[#This Row],[MyyjäID]],ville_myyjät!$A$2:$B$17,2,FALSE)</f>
        <v>Kaija</v>
      </c>
      <c r="I4450" t="str">
        <f>VLOOKUP(Table_Villen_viihde.accdb[[#This Row],[myyjä]],ville_myyjät!$B$2:$C$17,2,FALSE)</f>
        <v>Nainen</v>
      </c>
      <c r="J4450" t="str">
        <f>VLOOKUP(Table_Villen_viihde.accdb[[#This Row],[Tuotenumero]],Table_Villen_viihde.accdb5[[Tuotenumero]:[Tuote]],2,FALSE)</f>
        <v>Antennikaapeli</v>
      </c>
      <c r="K4450" s="3">
        <f>VLOOKUP(Table_Villen_viihde.accdb[[#This Row],[Tuotenumero]],Table_Villen_viihde.accdb5[[Tuotenumero]:[TuoteryhmäID]],3,FALSE)</f>
        <v>4</v>
      </c>
      <c r="L4450" s="3" t="str">
        <f>VLOOKUP(Table_Villen_viihde.accdb[[#This Row],[Ryhmänro]],Table_Villen_viihde.accdb6[],2,FALSE)</f>
        <v>Tarvikkeet</v>
      </c>
    </row>
    <row r="4451" spans="1:12" x14ac:dyDescent="0.35">
      <c r="A4451">
        <v>54949</v>
      </c>
      <c r="B4451" s="18">
        <v>42844</v>
      </c>
      <c r="C4451" t="s">
        <v>59</v>
      </c>
      <c r="D4451">
        <v>1</v>
      </c>
      <c r="E4451">
        <v>6</v>
      </c>
      <c r="F4451">
        <v>256</v>
      </c>
      <c r="G4451">
        <v>128.72</v>
      </c>
      <c r="H4451" t="str">
        <f>VLOOKUP(Table_Villen_viihde.accdb[[#This Row],[MyyjäID]],ville_myyjät!$A$2:$B$17,2,FALSE)</f>
        <v>Mikko</v>
      </c>
      <c r="I4451" t="str">
        <f>VLOOKUP(Table_Villen_viihde.accdb[[#This Row],[myyjä]],ville_myyjät!$B$2:$C$17,2,FALSE)</f>
        <v>Mies</v>
      </c>
      <c r="J4451" t="str">
        <f>VLOOKUP(Table_Villen_viihde.accdb[[#This Row],[Tuotenumero]],Table_Villen_viihde.accdb5[[Tuotenumero]:[Tuote]],2,FALSE)</f>
        <v>Levysoitin</v>
      </c>
      <c r="K4451" s="3">
        <f>VLOOKUP(Table_Villen_viihde.accdb[[#This Row],[Tuotenumero]],Table_Villen_viihde.accdb5[[Tuotenumero]:[TuoteryhmäID]],3,FALSE)</f>
        <v>1</v>
      </c>
      <c r="L4451" s="3" t="str">
        <f>VLOOKUP(Table_Villen_viihde.accdb[[#This Row],[Ryhmänro]],Table_Villen_viihde.accdb6[],2,FALSE)</f>
        <v>Äänentoisto</v>
      </c>
    </row>
    <row r="4452" spans="1:12" x14ac:dyDescent="0.35">
      <c r="A4452">
        <v>54950</v>
      </c>
      <c r="B4452" s="18">
        <v>42845</v>
      </c>
      <c r="C4452" t="s">
        <v>60</v>
      </c>
      <c r="D4452">
        <v>1</v>
      </c>
      <c r="E4452">
        <v>6</v>
      </c>
      <c r="F4452">
        <v>14</v>
      </c>
      <c r="G4452">
        <v>10.79</v>
      </c>
      <c r="H4452" t="str">
        <f>VLOOKUP(Table_Villen_viihde.accdb[[#This Row],[MyyjäID]],ville_myyjät!$A$2:$B$17,2,FALSE)</f>
        <v>Mikko</v>
      </c>
      <c r="I4452" t="str">
        <f>VLOOKUP(Table_Villen_viihde.accdb[[#This Row],[myyjä]],ville_myyjät!$B$2:$C$17,2,FALSE)</f>
        <v>Mies</v>
      </c>
      <c r="J4452" t="str">
        <f>VLOOKUP(Table_Villen_viihde.accdb[[#This Row],[Tuotenumero]],Table_Villen_viihde.accdb5[[Tuotenumero]:[Tuote]],2,FALSE)</f>
        <v>Antennikaapeli</v>
      </c>
      <c r="K4452" s="3">
        <f>VLOOKUP(Table_Villen_viihde.accdb[[#This Row],[Tuotenumero]],Table_Villen_viihde.accdb5[[Tuotenumero]:[TuoteryhmäID]],3,FALSE)</f>
        <v>4</v>
      </c>
      <c r="L4452" s="3" t="str">
        <f>VLOOKUP(Table_Villen_viihde.accdb[[#This Row],[Ryhmänro]],Table_Villen_viihde.accdb6[],2,FALSE)</f>
        <v>Tarvikkeet</v>
      </c>
    </row>
    <row r="4453" spans="1:12" x14ac:dyDescent="0.35">
      <c r="A4453">
        <v>54951</v>
      </c>
      <c r="B4453" s="18">
        <v>42846</v>
      </c>
      <c r="C4453" t="s">
        <v>59</v>
      </c>
      <c r="D4453">
        <v>1</v>
      </c>
      <c r="E4453">
        <v>5</v>
      </c>
      <c r="F4453">
        <v>240</v>
      </c>
      <c r="G4453">
        <v>132.13</v>
      </c>
      <c r="H4453" t="str">
        <f>VLOOKUP(Table_Villen_viihde.accdb[[#This Row],[MyyjäID]],ville_myyjät!$A$2:$B$17,2,FALSE)</f>
        <v>Petri</v>
      </c>
      <c r="I4453" t="str">
        <f>VLOOKUP(Table_Villen_viihde.accdb[[#This Row],[myyjä]],ville_myyjät!$B$2:$C$17,2,FALSE)</f>
        <v>Mies</v>
      </c>
      <c r="J4453" t="str">
        <f>VLOOKUP(Table_Villen_viihde.accdb[[#This Row],[Tuotenumero]],Table_Villen_viihde.accdb5[[Tuotenumero]:[Tuote]],2,FALSE)</f>
        <v>Levysoitin</v>
      </c>
      <c r="K4453" s="3">
        <f>VLOOKUP(Table_Villen_viihde.accdb[[#This Row],[Tuotenumero]],Table_Villen_viihde.accdb5[[Tuotenumero]:[TuoteryhmäID]],3,FALSE)</f>
        <v>1</v>
      </c>
      <c r="L4453" s="3" t="str">
        <f>VLOOKUP(Table_Villen_viihde.accdb[[#This Row],[Ryhmänro]],Table_Villen_viihde.accdb6[],2,FALSE)</f>
        <v>Äänentoisto</v>
      </c>
    </row>
    <row r="4454" spans="1:12" x14ac:dyDescent="0.35">
      <c r="A4454">
        <v>54952</v>
      </c>
      <c r="B4454" s="18">
        <v>42846</v>
      </c>
      <c r="C4454" t="s">
        <v>60</v>
      </c>
      <c r="D4454">
        <v>1</v>
      </c>
      <c r="E4454">
        <v>1</v>
      </c>
      <c r="F4454">
        <v>14</v>
      </c>
      <c r="G4454">
        <v>10.33</v>
      </c>
      <c r="H4454" t="str">
        <f>VLOOKUP(Table_Villen_viihde.accdb[[#This Row],[MyyjäID]],ville_myyjät!$A$2:$B$17,2,FALSE)</f>
        <v>Liisa</v>
      </c>
      <c r="I4454" t="str">
        <f>VLOOKUP(Table_Villen_viihde.accdb[[#This Row],[myyjä]],ville_myyjät!$B$2:$C$17,2,FALSE)</f>
        <v>Nainen</v>
      </c>
      <c r="J4454" t="str">
        <f>VLOOKUP(Table_Villen_viihde.accdb[[#This Row],[Tuotenumero]],Table_Villen_viihde.accdb5[[Tuotenumero]:[Tuote]],2,FALSE)</f>
        <v>Antennikaapeli</v>
      </c>
      <c r="K4454" s="3">
        <f>VLOOKUP(Table_Villen_viihde.accdb[[#This Row],[Tuotenumero]],Table_Villen_viihde.accdb5[[Tuotenumero]:[TuoteryhmäID]],3,FALSE)</f>
        <v>4</v>
      </c>
      <c r="L4454" s="3" t="str">
        <f>VLOOKUP(Table_Villen_viihde.accdb[[#This Row],[Ryhmänro]],Table_Villen_viihde.accdb6[],2,FALSE)</f>
        <v>Tarvikkeet</v>
      </c>
    </row>
    <row r="4455" spans="1:12" x14ac:dyDescent="0.35">
      <c r="A4455">
        <v>54953</v>
      </c>
      <c r="B4455" s="18">
        <v>42846</v>
      </c>
      <c r="C4455" t="s">
        <v>60</v>
      </c>
      <c r="D4455">
        <v>1</v>
      </c>
      <c r="E4455">
        <v>6</v>
      </c>
      <c r="F4455">
        <v>15</v>
      </c>
      <c r="G4455">
        <v>11.26</v>
      </c>
      <c r="H4455" t="str">
        <f>VLOOKUP(Table_Villen_viihde.accdb[[#This Row],[MyyjäID]],ville_myyjät!$A$2:$B$17,2,FALSE)</f>
        <v>Mikko</v>
      </c>
      <c r="I4455" t="str">
        <f>VLOOKUP(Table_Villen_viihde.accdb[[#This Row],[myyjä]],ville_myyjät!$B$2:$C$17,2,FALSE)</f>
        <v>Mies</v>
      </c>
      <c r="J4455" t="str">
        <f>VLOOKUP(Table_Villen_viihde.accdb[[#This Row],[Tuotenumero]],Table_Villen_viihde.accdb5[[Tuotenumero]:[Tuote]],2,FALSE)</f>
        <v>Antennikaapeli</v>
      </c>
      <c r="K4455" s="3">
        <f>VLOOKUP(Table_Villen_viihde.accdb[[#This Row],[Tuotenumero]],Table_Villen_viihde.accdb5[[Tuotenumero]:[TuoteryhmäID]],3,FALSE)</f>
        <v>4</v>
      </c>
      <c r="L4455" s="3" t="str">
        <f>VLOOKUP(Table_Villen_viihde.accdb[[#This Row],[Ryhmänro]],Table_Villen_viihde.accdb6[],2,FALSE)</f>
        <v>Tarvikkeet</v>
      </c>
    </row>
    <row r="4456" spans="1:12" x14ac:dyDescent="0.35">
      <c r="A4456">
        <v>54954</v>
      </c>
      <c r="B4456" s="18">
        <v>42846</v>
      </c>
      <c r="C4456" t="s">
        <v>60</v>
      </c>
      <c r="D4456">
        <v>1</v>
      </c>
      <c r="E4456">
        <v>11</v>
      </c>
      <c r="F4456">
        <v>15</v>
      </c>
      <c r="G4456">
        <v>10.18</v>
      </c>
      <c r="H4456" t="str">
        <f>VLOOKUP(Table_Villen_viihde.accdb[[#This Row],[MyyjäID]],ville_myyjät!$A$2:$B$17,2,FALSE)</f>
        <v>Kuisma</v>
      </c>
      <c r="I4456" t="str">
        <f>VLOOKUP(Table_Villen_viihde.accdb[[#This Row],[myyjä]],ville_myyjät!$B$2:$C$17,2,FALSE)</f>
        <v>Mies</v>
      </c>
      <c r="J4456" t="str">
        <f>VLOOKUP(Table_Villen_viihde.accdb[[#This Row],[Tuotenumero]],Table_Villen_viihde.accdb5[[Tuotenumero]:[Tuote]],2,FALSE)</f>
        <v>Antennikaapeli</v>
      </c>
      <c r="K4456" s="3">
        <f>VLOOKUP(Table_Villen_viihde.accdb[[#This Row],[Tuotenumero]],Table_Villen_viihde.accdb5[[Tuotenumero]:[TuoteryhmäID]],3,FALSE)</f>
        <v>4</v>
      </c>
      <c r="L4456" s="3" t="str">
        <f>VLOOKUP(Table_Villen_viihde.accdb[[#This Row],[Ryhmänro]],Table_Villen_viihde.accdb6[],2,FALSE)</f>
        <v>Tarvikkeet</v>
      </c>
    </row>
    <row r="4457" spans="1:12" x14ac:dyDescent="0.35">
      <c r="A4457">
        <v>54955</v>
      </c>
      <c r="B4457" s="18">
        <v>42847</v>
      </c>
      <c r="C4457" t="s">
        <v>60</v>
      </c>
      <c r="D4457">
        <v>1</v>
      </c>
      <c r="E4457">
        <v>1</v>
      </c>
      <c r="F4457">
        <v>15</v>
      </c>
      <c r="G4457">
        <v>10.62</v>
      </c>
      <c r="H4457" t="str">
        <f>VLOOKUP(Table_Villen_viihde.accdb[[#This Row],[MyyjäID]],ville_myyjät!$A$2:$B$17,2,FALSE)</f>
        <v>Liisa</v>
      </c>
      <c r="I4457" t="str">
        <f>VLOOKUP(Table_Villen_viihde.accdb[[#This Row],[myyjä]],ville_myyjät!$B$2:$C$17,2,FALSE)</f>
        <v>Nainen</v>
      </c>
      <c r="J4457" t="str">
        <f>VLOOKUP(Table_Villen_viihde.accdb[[#This Row],[Tuotenumero]],Table_Villen_viihde.accdb5[[Tuotenumero]:[Tuote]],2,FALSE)</f>
        <v>Antennikaapeli</v>
      </c>
      <c r="K4457" s="3">
        <f>VLOOKUP(Table_Villen_viihde.accdb[[#This Row],[Tuotenumero]],Table_Villen_viihde.accdb5[[Tuotenumero]:[TuoteryhmäID]],3,FALSE)</f>
        <v>4</v>
      </c>
      <c r="L4457" s="3" t="str">
        <f>VLOOKUP(Table_Villen_viihde.accdb[[#This Row],[Ryhmänro]],Table_Villen_viihde.accdb6[],2,FALSE)</f>
        <v>Tarvikkeet</v>
      </c>
    </row>
    <row r="4458" spans="1:12" x14ac:dyDescent="0.35">
      <c r="A4458">
        <v>54956</v>
      </c>
      <c r="B4458" s="18">
        <v>42847</v>
      </c>
      <c r="C4458" t="s">
        <v>63</v>
      </c>
      <c r="D4458">
        <v>1</v>
      </c>
      <c r="E4458">
        <v>11</v>
      </c>
      <c r="F4458">
        <v>119</v>
      </c>
      <c r="G4458">
        <v>76.930000000000007</v>
      </c>
      <c r="H4458" t="str">
        <f>VLOOKUP(Table_Villen_viihde.accdb[[#This Row],[MyyjäID]],ville_myyjät!$A$2:$B$17,2,FALSE)</f>
        <v>Kuisma</v>
      </c>
      <c r="I4458" t="str">
        <f>VLOOKUP(Table_Villen_viihde.accdb[[#This Row],[myyjä]],ville_myyjät!$B$2:$C$17,2,FALSE)</f>
        <v>Mies</v>
      </c>
      <c r="J4458" t="str">
        <f>VLOOKUP(Table_Villen_viihde.accdb[[#This Row],[Tuotenumero]],Table_Villen_viihde.accdb5[[Tuotenumero]:[Tuote]],2,FALSE)</f>
        <v>Multidigiboxi</v>
      </c>
      <c r="K4458" s="3">
        <f>VLOOKUP(Table_Villen_viihde.accdb[[#This Row],[Tuotenumero]],Table_Villen_viihde.accdb5[[Tuotenumero]:[TuoteryhmäID]],3,FALSE)</f>
        <v>6</v>
      </c>
      <c r="L4458" s="3" t="str">
        <f>VLOOKUP(Table_Villen_viihde.accdb[[#This Row],[Ryhmänro]],Table_Villen_viihde.accdb6[],2,FALSE)</f>
        <v>Digiboxit</v>
      </c>
    </row>
    <row r="4459" spans="1:12" x14ac:dyDescent="0.35">
      <c r="A4459">
        <v>54957</v>
      </c>
      <c r="B4459" s="18">
        <v>42847</v>
      </c>
      <c r="C4459" t="s">
        <v>61</v>
      </c>
      <c r="D4459">
        <v>1</v>
      </c>
      <c r="E4459">
        <v>7</v>
      </c>
      <c r="F4459">
        <v>339</v>
      </c>
      <c r="G4459">
        <v>225.02</v>
      </c>
      <c r="H4459" t="str">
        <f>VLOOKUP(Table_Villen_viihde.accdb[[#This Row],[MyyjäID]],ville_myyjät!$A$2:$B$17,2,FALSE)</f>
        <v>Kaija</v>
      </c>
      <c r="I4459" t="str">
        <f>VLOOKUP(Table_Villen_viihde.accdb[[#This Row],[myyjä]],ville_myyjät!$B$2:$C$17,2,FALSE)</f>
        <v>Nainen</v>
      </c>
      <c r="J4459" t="str">
        <f>VLOOKUP(Table_Villen_viihde.accdb[[#This Row],[Tuotenumero]],Table_Villen_viihde.accdb5[[Tuotenumero]:[Tuote]],2,FALSE)</f>
        <v>TV32</v>
      </c>
      <c r="K4459" s="3">
        <f>VLOOKUP(Table_Villen_viihde.accdb[[#This Row],[Tuotenumero]],Table_Villen_viihde.accdb5[[Tuotenumero]:[TuoteryhmäID]],3,FALSE)</f>
        <v>3</v>
      </c>
      <c r="L4459" s="3" t="str">
        <f>VLOOKUP(Table_Villen_viihde.accdb[[#This Row],[Ryhmänro]],Table_Villen_viihde.accdb6[],2,FALSE)</f>
        <v>TV</v>
      </c>
    </row>
    <row r="4460" spans="1:12" x14ac:dyDescent="0.35">
      <c r="A4460">
        <v>54958</v>
      </c>
      <c r="B4460" s="18">
        <v>42847</v>
      </c>
      <c r="C4460" t="s">
        <v>60</v>
      </c>
      <c r="D4460">
        <v>1</v>
      </c>
      <c r="E4460">
        <v>2</v>
      </c>
      <c r="F4460">
        <v>15</v>
      </c>
      <c r="G4460">
        <v>10.199999999999999</v>
      </c>
      <c r="H4460" t="str">
        <f>VLOOKUP(Table_Villen_viihde.accdb[[#This Row],[MyyjäID]],ville_myyjät!$A$2:$B$17,2,FALSE)</f>
        <v>Maija</v>
      </c>
      <c r="I4460" t="str">
        <f>VLOOKUP(Table_Villen_viihde.accdb[[#This Row],[myyjä]],ville_myyjät!$B$2:$C$17,2,FALSE)</f>
        <v>Nainen</v>
      </c>
      <c r="J4460" t="str">
        <f>VLOOKUP(Table_Villen_viihde.accdb[[#This Row],[Tuotenumero]],Table_Villen_viihde.accdb5[[Tuotenumero]:[Tuote]],2,FALSE)</f>
        <v>Antennikaapeli</v>
      </c>
      <c r="K4460" s="3">
        <f>VLOOKUP(Table_Villen_viihde.accdb[[#This Row],[Tuotenumero]],Table_Villen_viihde.accdb5[[Tuotenumero]:[TuoteryhmäID]],3,FALSE)</f>
        <v>4</v>
      </c>
      <c r="L4460" s="3" t="str">
        <f>VLOOKUP(Table_Villen_viihde.accdb[[#This Row],[Ryhmänro]],Table_Villen_viihde.accdb6[],2,FALSE)</f>
        <v>Tarvikkeet</v>
      </c>
    </row>
    <row r="4461" spans="1:12" x14ac:dyDescent="0.35">
      <c r="A4461">
        <v>54959</v>
      </c>
      <c r="B4461" s="18">
        <v>42848</v>
      </c>
      <c r="C4461" t="s">
        <v>58</v>
      </c>
      <c r="D4461">
        <v>1</v>
      </c>
      <c r="E4461">
        <v>7</v>
      </c>
      <c r="F4461">
        <v>18</v>
      </c>
      <c r="G4461">
        <v>8.82</v>
      </c>
      <c r="H4461" t="str">
        <f>VLOOKUP(Table_Villen_viihde.accdb[[#This Row],[MyyjäID]],ville_myyjät!$A$2:$B$17,2,FALSE)</f>
        <v>Kaija</v>
      </c>
      <c r="I4461" t="str">
        <f>VLOOKUP(Table_Villen_viihde.accdb[[#This Row],[myyjä]],ville_myyjät!$B$2:$C$17,2,FALSE)</f>
        <v>Nainen</v>
      </c>
      <c r="J4461" t="str">
        <f>VLOOKUP(Table_Villen_viihde.accdb[[#This Row],[Tuotenumero]],Table_Villen_viihde.accdb5[[Tuotenumero]:[Tuote]],2,FALSE)</f>
        <v>USB-kaapeli</v>
      </c>
      <c r="K4461" s="3">
        <f>VLOOKUP(Table_Villen_viihde.accdb[[#This Row],[Tuotenumero]],Table_Villen_viihde.accdb5[[Tuotenumero]:[TuoteryhmäID]],3,FALSE)</f>
        <v>4</v>
      </c>
      <c r="L4461" s="3" t="str">
        <f>VLOOKUP(Table_Villen_viihde.accdb[[#This Row],[Ryhmänro]],Table_Villen_viihde.accdb6[],2,FALSE)</f>
        <v>Tarvikkeet</v>
      </c>
    </row>
    <row r="4462" spans="1:12" x14ac:dyDescent="0.35">
      <c r="A4462">
        <v>54960</v>
      </c>
      <c r="B4462" s="18">
        <v>42848</v>
      </c>
      <c r="C4462" t="s">
        <v>60</v>
      </c>
      <c r="D4462">
        <v>1</v>
      </c>
      <c r="E4462">
        <v>7</v>
      </c>
      <c r="F4462">
        <v>14</v>
      </c>
      <c r="G4462">
        <v>10.59</v>
      </c>
      <c r="H4462" t="str">
        <f>VLOOKUP(Table_Villen_viihde.accdb[[#This Row],[MyyjäID]],ville_myyjät!$A$2:$B$17,2,FALSE)</f>
        <v>Kaija</v>
      </c>
      <c r="I4462" t="str">
        <f>VLOOKUP(Table_Villen_viihde.accdb[[#This Row],[myyjä]],ville_myyjät!$B$2:$C$17,2,FALSE)</f>
        <v>Nainen</v>
      </c>
      <c r="J4462" t="str">
        <f>VLOOKUP(Table_Villen_viihde.accdb[[#This Row],[Tuotenumero]],Table_Villen_viihde.accdb5[[Tuotenumero]:[Tuote]],2,FALSE)</f>
        <v>Antennikaapeli</v>
      </c>
      <c r="K4462" s="3">
        <f>VLOOKUP(Table_Villen_viihde.accdb[[#This Row],[Tuotenumero]],Table_Villen_viihde.accdb5[[Tuotenumero]:[TuoteryhmäID]],3,FALSE)</f>
        <v>4</v>
      </c>
      <c r="L4462" s="3" t="str">
        <f>VLOOKUP(Table_Villen_viihde.accdb[[#This Row],[Ryhmänro]],Table_Villen_viihde.accdb6[],2,FALSE)</f>
        <v>Tarvikkeet</v>
      </c>
    </row>
    <row r="4463" spans="1:12" x14ac:dyDescent="0.35">
      <c r="A4463">
        <v>54961</v>
      </c>
      <c r="B4463" s="18">
        <v>42849</v>
      </c>
      <c r="C4463" t="s">
        <v>62</v>
      </c>
      <c r="D4463">
        <v>1</v>
      </c>
      <c r="E4463">
        <v>2</v>
      </c>
      <c r="F4463">
        <v>59</v>
      </c>
      <c r="G4463">
        <v>43.6</v>
      </c>
      <c r="H4463" t="str">
        <f>VLOOKUP(Table_Villen_viihde.accdb[[#This Row],[MyyjäID]],ville_myyjät!$A$2:$B$17,2,FALSE)</f>
        <v>Maija</v>
      </c>
      <c r="I4463" t="str">
        <f>VLOOKUP(Table_Villen_viihde.accdb[[#This Row],[myyjä]],ville_myyjät!$B$2:$C$17,2,FALSE)</f>
        <v>Nainen</v>
      </c>
      <c r="J4463" t="str">
        <f>VLOOKUP(Table_Villen_viihde.accdb[[#This Row],[Tuotenumero]],Table_Villen_viihde.accdb5[[Tuotenumero]:[Tuote]],2,FALSE)</f>
        <v>Kaukosäädin</v>
      </c>
      <c r="K4463" s="3">
        <f>VLOOKUP(Table_Villen_viihde.accdb[[#This Row],[Tuotenumero]],Table_Villen_viihde.accdb5[[Tuotenumero]:[TuoteryhmäID]],3,FALSE)</f>
        <v>4</v>
      </c>
      <c r="L4463" s="3" t="str">
        <f>VLOOKUP(Table_Villen_viihde.accdb[[#This Row],[Ryhmänro]],Table_Villen_viihde.accdb6[],2,FALSE)</f>
        <v>Tarvikkeet</v>
      </c>
    </row>
    <row r="4464" spans="1:12" x14ac:dyDescent="0.35">
      <c r="A4464">
        <v>54962</v>
      </c>
      <c r="B4464" s="18">
        <v>42849</v>
      </c>
      <c r="C4464" t="s">
        <v>60</v>
      </c>
      <c r="D4464">
        <v>1</v>
      </c>
      <c r="E4464">
        <v>11</v>
      </c>
      <c r="F4464">
        <v>15</v>
      </c>
      <c r="G4464">
        <v>10.99</v>
      </c>
      <c r="H4464" t="str">
        <f>VLOOKUP(Table_Villen_viihde.accdb[[#This Row],[MyyjäID]],ville_myyjät!$A$2:$B$17,2,FALSE)</f>
        <v>Kuisma</v>
      </c>
      <c r="I4464" t="str">
        <f>VLOOKUP(Table_Villen_viihde.accdb[[#This Row],[myyjä]],ville_myyjät!$B$2:$C$17,2,FALSE)</f>
        <v>Mies</v>
      </c>
      <c r="J4464" t="str">
        <f>VLOOKUP(Table_Villen_viihde.accdb[[#This Row],[Tuotenumero]],Table_Villen_viihde.accdb5[[Tuotenumero]:[Tuote]],2,FALSE)</f>
        <v>Antennikaapeli</v>
      </c>
      <c r="K4464" s="3">
        <f>VLOOKUP(Table_Villen_viihde.accdb[[#This Row],[Tuotenumero]],Table_Villen_viihde.accdb5[[Tuotenumero]:[TuoteryhmäID]],3,FALSE)</f>
        <v>4</v>
      </c>
      <c r="L4464" s="3" t="str">
        <f>VLOOKUP(Table_Villen_viihde.accdb[[#This Row],[Ryhmänro]],Table_Villen_viihde.accdb6[],2,FALSE)</f>
        <v>Tarvikkeet</v>
      </c>
    </row>
    <row r="4465" spans="1:12" x14ac:dyDescent="0.35">
      <c r="A4465">
        <v>54963</v>
      </c>
      <c r="B4465" s="18">
        <v>42849</v>
      </c>
      <c r="C4465" t="s">
        <v>59</v>
      </c>
      <c r="D4465">
        <v>1</v>
      </c>
      <c r="E4465">
        <v>7</v>
      </c>
      <c r="F4465">
        <v>243</v>
      </c>
      <c r="G4465">
        <v>139.35</v>
      </c>
      <c r="H4465" t="str">
        <f>VLOOKUP(Table_Villen_viihde.accdb[[#This Row],[MyyjäID]],ville_myyjät!$A$2:$B$17,2,FALSE)</f>
        <v>Kaija</v>
      </c>
      <c r="I4465" t="str">
        <f>VLOOKUP(Table_Villen_viihde.accdb[[#This Row],[myyjä]],ville_myyjät!$B$2:$C$17,2,FALSE)</f>
        <v>Nainen</v>
      </c>
      <c r="J4465" t="str">
        <f>VLOOKUP(Table_Villen_viihde.accdb[[#This Row],[Tuotenumero]],Table_Villen_viihde.accdb5[[Tuotenumero]:[Tuote]],2,FALSE)</f>
        <v>Levysoitin</v>
      </c>
      <c r="K4465" s="3">
        <f>VLOOKUP(Table_Villen_viihde.accdb[[#This Row],[Tuotenumero]],Table_Villen_viihde.accdb5[[Tuotenumero]:[TuoteryhmäID]],3,FALSE)</f>
        <v>1</v>
      </c>
      <c r="L4465" s="3" t="str">
        <f>VLOOKUP(Table_Villen_viihde.accdb[[#This Row],[Ryhmänro]],Table_Villen_viihde.accdb6[],2,FALSE)</f>
        <v>Äänentoisto</v>
      </c>
    </row>
    <row r="4466" spans="1:12" x14ac:dyDescent="0.35">
      <c r="A4466">
        <v>54964</v>
      </c>
      <c r="B4466" s="18">
        <v>42850</v>
      </c>
      <c r="C4466" t="s">
        <v>60</v>
      </c>
      <c r="D4466">
        <v>1</v>
      </c>
      <c r="E4466">
        <v>13</v>
      </c>
      <c r="F4466">
        <v>14</v>
      </c>
      <c r="G4466">
        <v>11.24</v>
      </c>
      <c r="H4466" t="str">
        <f>VLOOKUP(Table_Villen_viihde.accdb[[#This Row],[MyyjäID]],ville_myyjät!$A$2:$B$17,2,FALSE)</f>
        <v>Kaarlo</v>
      </c>
      <c r="I4466" t="str">
        <f>VLOOKUP(Table_Villen_viihde.accdb[[#This Row],[myyjä]],ville_myyjät!$B$2:$C$17,2,FALSE)</f>
        <v>Mies</v>
      </c>
      <c r="J4466" t="str">
        <f>VLOOKUP(Table_Villen_viihde.accdb[[#This Row],[Tuotenumero]],Table_Villen_viihde.accdb5[[Tuotenumero]:[Tuote]],2,FALSE)</f>
        <v>Antennikaapeli</v>
      </c>
      <c r="K4466" s="3">
        <f>VLOOKUP(Table_Villen_viihde.accdb[[#This Row],[Tuotenumero]],Table_Villen_viihde.accdb5[[Tuotenumero]:[TuoteryhmäID]],3,FALSE)</f>
        <v>4</v>
      </c>
      <c r="L4466" s="3" t="str">
        <f>VLOOKUP(Table_Villen_viihde.accdb[[#This Row],[Ryhmänro]],Table_Villen_viihde.accdb6[],2,FALSE)</f>
        <v>Tarvikkeet</v>
      </c>
    </row>
    <row r="4467" spans="1:12" x14ac:dyDescent="0.35">
      <c r="A4467">
        <v>54965</v>
      </c>
      <c r="B4467" s="18">
        <v>42850</v>
      </c>
      <c r="C4467" t="s">
        <v>60</v>
      </c>
      <c r="D4467">
        <v>1</v>
      </c>
      <c r="E4467">
        <v>7</v>
      </c>
      <c r="F4467">
        <v>14</v>
      </c>
      <c r="G4467">
        <v>10.29</v>
      </c>
      <c r="H4467" t="str">
        <f>VLOOKUP(Table_Villen_viihde.accdb[[#This Row],[MyyjäID]],ville_myyjät!$A$2:$B$17,2,FALSE)</f>
        <v>Kaija</v>
      </c>
      <c r="I4467" t="str">
        <f>VLOOKUP(Table_Villen_viihde.accdb[[#This Row],[myyjä]],ville_myyjät!$B$2:$C$17,2,FALSE)</f>
        <v>Nainen</v>
      </c>
      <c r="J4467" t="str">
        <f>VLOOKUP(Table_Villen_viihde.accdb[[#This Row],[Tuotenumero]],Table_Villen_viihde.accdb5[[Tuotenumero]:[Tuote]],2,FALSE)</f>
        <v>Antennikaapeli</v>
      </c>
      <c r="K4467" s="3">
        <f>VLOOKUP(Table_Villen_viihde.accdb[[#This Row],[Tuotenumero]],Table_Villen_viihde.accdb5[[Tuotenumero]:[TuoteryhmäID]],3,FALSE)</f>
        <v>4</v>
      </c>
      <c r="L4467" s="3" t="str">
        <f>VLOOKUP(Table_Villen_viihde.accdb[[#This Row],[Ryhmänro]],Table_Villen_viihde.accdb6[],2,FALSE)</f>
        <v>Tarvikkeet</v>
      </c>
    </row>
    <row r="4468" spans="1:12" x14ac:dyDescent="0.35">
      <c r="A4468">
        <v>54966</v>
      </c>
      <c r="B4468" s="18">
        <v>42851</v>
      </c>
      <c r="C4468" t="s">
        <v>59</v>
      </c>
      <c r="D4468">
        <v>1</v>
      </c>
      <c r="E4468">
        <v>7</v>
      </c>
      <c r="F4468">
        <v>251</v>
      </c>
      <c r="G4468">
        <v>133.85</v>
      </c>
      <c r="H4468" t="str">
        <f>VLOOKUP(Table_Villen_viihde.accdb[[#This Row],[MyyjäID]],ville_myyjät!$A$2:$B$17,2,FALSE)</f>
        <v>Kaija</v>
      </c>
      <c r="I4468" t="str">
        <f>VLOOKUP(Table_Villen_viihde.accdb[[#This Row],[myyjä]],ville_myyjät!$B$2:$C$17,2,FALSE)</f>
        <v>Nainen</v>
      </c>
      <c r="J4468" t="str">
        <f>VLOOKUP(Table_Villen_viihde.accdb[[#This Row],[Tuotenumero]],Table_Villen_viihde.accdb5[[Tuotenumero]:[Tuote]],2,FALSE)</f>
        <v>Levysoitin</v>
      </c>
      <c r="K4468" s="3">
        <f>VLOOKUP(Table_Villen_viihde.accdb[[#This Row],[Tuotenumero]],Table_Villen_viihde.accdb5[[Tuotenumero]:[TuoteryhmäID]],3,FALSE)</f>
        <v>1</v>
      </c>
      <c r="L4468" s="3" t="str">
        <f>VLOOKUP(Table_Villen_viihde.accdb[[#This Row],[Ryhmänro]],Table_Villen_viihde.accdb6[],2,FALSE)</f>
        <v>Äänentoisto</v>
      </c>
    </row>
    <row r="4469" spans="1:12" x14ac:dyDescent="0.35">
      <c r="A4469">
        <v>54967</v>
      </c>
      <c r="B4469" s="18">
        <v>42851</v>
      </c>
      <c r="C4469" t="s">
        <v>60</v>
      </c>
      <c r="D4469">
        <v>1</v>
      </c>
      <c r="E4469">
        <v>5</v>
      </c>
      <c r="F4469">
        <v>15</v>
      </c>
      <c r="G4469">
        <v>10.42</v>
      </c>
      <c r="H4469" t="str">
        <f>VLOOKUP(Table_Villen_viihde.accdb[[#This Row],[MyyjäID]],ville_myyjät!$A$2:$B$17,2,FALSE)</f>
        <v>Petri</v>
      </c>
      <c r="I4469" t="str">
        <f>VLOOKUP(Table_Villen_viihde.accdb[[#This Row],[myyjä]],ville_myyjät!$B$2:$C$17,2,FALSE)</f>
        <v>Mies</v>
      </c>
      <c r="J4469" t="str">
        <f>VLOOKUP(Table_Villen_viihde.accdb[[#This Row],[Tuotenumero]],Table_Villen_viihde.accdb5[[Tuotenumero]:[Tuote]],2,FALSE)</f>
        <v>Antennikaapeli</v>
      </c>
      <c r="K4469" s="3">
        <f>VLOOKUP(Table_Villen_viihde.accdb[[#This Row],[Tuotenumero]],Table_Villen_viihde.accdb5[[Tuotenumero]:[TuoteryhmäID]],3,FALSE)</f>
        <v>4</v>
      </c>
      <c r="L4469" s="3" t="str">
        <f>VLOOKUP(Table_Villen_viihde.accdb[[#This Row],[Ryhmänro]],Table_Villen_viihde.accdb6[],2,FALSE)</f>
        <v>Tarvikkeet</v>
      </c>
    </row>
    <row r="4470" spans="1:12" x14ac:dyDescent="0.35">
      <c r="A4470">
        <v>54968</v>
      </c>
      <c r="B4470" s="18">
        <v>42851</v>
      </c>
      <c r="C4470" t="s">
        <v>65</v>
      </c>
      <c r="D4470">
        <v>1</v>
      </c>
      <c r="E4470">
        <v>6</v>
      </c>
      <c r="F4470">
        <v>33</v>
      </c>
      <c r="G4470">
        <v>19.54</v>
      </c>
      <c r="H4470" t="str">
        <f>VLOOKUP(Table_Villen_viihde.accdb[[#This Row],[MyyjäID]],ville_myyjät!$A$2:$B$17,2,FALSE)</f>
        <v>Mikko</v>
      </c>
      <c r="I4470" t="str">
        <f>VLOOKUP(Table_Villen_viihde.accdb[[#This Row],[myyjä]],ville_myyjät!$B$2:$C$17,2,FALSE)</f>
        <v>Mies</v>
      </c>
      <c r="J4470" t="str">
        <f>VLOOKUP(Table_Villen_viihde.accdb[[#This Row],[Tuotenumero]],Table_Villen_viihde.accdb5[[Tuotenumero]:[Tuote]],2,FALSE)</f>
        <v>Liitinsarja</v>
      </c>
      <c r="K4470" s="3">
        <f>VLOOKUP(Table_Villen_viihde.accdb[[#This Row],[Tuotenumero]],Table_Villen_viihde.accdb5[[Tuotenumero]:[TuoteryhmäID]],3,FALSE)</f>
        <v>4</v>
      </c>
      <c r="L4470" s="3" t="str">
        <f>VLOOKUP(Table_Villen_viihde.accdb[[#This Row],[Ryhmänro]],Table_Villen_viihde.accdb6[],2,FALSE)</f>
        <v>Tarvikkeet</v>
      </c>
    </row>
    <row r="4471" spans="1:12" x14ac:dyDescent="0.35">
      <c r="A4471">
        <v>54969</v>
      </c>
      <c r="B4471" s="18">
        <v>42852</v>
      </c>
      <c r="C4471" t="s">
        <v>60</v>
      </c>
      <c r="D4471">
        <v>1</v>
      </c>
      <c r="E4471">
        <v>7</v>
      </c>
      <c r="F4471">
        <v>15</v>
      </c>
      <c r="G4471">
        <v>10.64</v>
      </c>
      <c r="H4471" t="str">
        <f>VLOOKUP(Table_Villen_viihde.accdb[[#This Row],[MyyjäID]],ville_myyjät!$A$2:$B$17,2,FALSE)</f>
        <v>Kaija</v>
      </c>
      <c r="I4471" t="str">
        <f>VLOOKUP(Table_Villen_viihde.accdb[[#This Row],[myyjä]],ville_myyjät!$B$2:$C$17,2,FALSE)</f>
        <v>Nainen</v>
      </c>
      <c r="J4471" t="str">
        <f>VLOOKUP(Table_Villen_viihde.accdb[[#This Row],[Tuotenumero]],Table_Villen_viihde.accdb5[[Tuotenumero]:[Tuote]],2,FALSE)</f>
        <v>Antennikaapeli</v>
      </c>
      <c r="K4471" s="3">
        <f>VLOOKUP(Table_Villen_viihde.accdb[[#This Row],[Tuotenumero]],Table_Villen_viihde.accdb5[[Tuotenumero]:[TuoteryhmäID]],3,FALSE)</f>
        <v>4</v>
      </c>
      <c r="L4471" s="3" t="str">
        <f>VLOOKUP(Table_Villen_viihde.accdb[[#This Row],[Ryhmänro]],Table_Villen_viihde.accdb6[],2,FALSE)</f>
        <v>Tarvikkeet</v>
      </c>
    </row>
    <row r="4472" spans="1:12" x14ac:dyDescent="0.35">
      <c r="A4472">
        <v>54970</v>
      </c>
      <c r="B4472" s="18">
        <v>42853</v>
      </c>
      <c r="C4472" t="s">
        <v>60</v>
      </c>
      <c r="D4472">
        <v>1</v>
      </c>
      <c r="E4472">
        <v>13</v>
      </c>
      <c r="F4472">
        <v>14</v>
      </c>
      <c r="G4472">
        <v>10.72</v>
      </c>
      <c r="H4472" t="str">
        <f>VLOOKUP(Table_Villen_viihde.accdb[[#This Row],[MyyjäID]],ville_myyjät!$A$2:$B$17,2,FALSE)</f>
        <v>Kaarlo</v>
      </c>
      <c r="I4472" t="str">
        <f>VLOOKUP(Table_Villen_viihde.accdb[[#This Row],[myyjä]],ville_myyjät!$B$2:$C$17,2,FALSE)</f>
        <v>Mies</v>
      </c>
      <c r="J4472" t="str">
        <f>VLOOKUP(Table_Villen_viihde.accdb[[#This Row],[Tuotenumero]],Table_Villen_viihde.accdb5[[Tuotenumero]:[Tuote]],2,FALSE)</f>
        <v>Antennikaapeli</v>
      </c>
      <c r="K4472" s="3">
        <f>VLOOKUP(Table_Villen_viihde.accdb[[#This Row],[Tuotenumero]],Table_Villen_viihde.accdb5[[Tuotenumero]:[TuoteryhmäID]],3,FALSE)</f>
        <v>4</v>
      </c>
      <c r="L4472" s="3" t="str">
        <f>VLOOKUP(Table_Villen_viihde.accdb[[#This Row],[Ryhmänro]],Table_Villen_viihde.accdb6[],2,FALSE)</f>
        <v>Tarvikkeet</v>
      </c>
    </row>
    <row r="4473" spans="1:12" x14ac:dyDescent="0.35">
      <c r="A4473">
        <v>54971</v>
      </c>
      <c r="B4473" s="18">
        <v>42854</v>
      </c>
      <c r="C4473" t="s">
        <v>60</v>
      </c>
      <c r="D4473">
        <v>1</v>
      </c>
      <c r="E4473">
        <v>10</v>
      </c>
      <c r="F4473">
        <v>14</v>
      </c>
      <c r="G4473">
        <v>10.78</v>
      </c>
      <c r="H4473" t="str">
        <f>VLOOKUP(Table_Villen_viihde.accdb[[#This Row],[MyyjäID]],ville_myyjät!$A$2:$B$17,2,FALSE)</f>
        <v>Ilona</v>
      </c>
      <c r="I4473" t="str">
        <f>VLOOKUP(Table_Villen_viihde.accdb[[#This Row],[myyjä]],ville_myyjät!$B$2:$C$17,2,FALSE)</f>
        <v>Nainen</v>
      </c>
      <c r="J4473" t="str">
        <f>VLOOKUP(Table_Villen_viihde.accdb[[#This Row],[Tuotenumero]],Table_Villen_viihde.accdb5[[Tuotenumero]:[Tuote]],2,FALSE)</f>
        <v>Antennikaapeli</v>
      </c>
      <c r="K4473" s="3">
        <f>VLOOKUP(Table_Villen_viihde.accdb[[#This Row],[Tuotenumero]],Table_Villen_viihde.accdb5[[Tuotenumero]:[TuoteryhmäID]],3,FALSE)</f>
        <v>4</v>
      </c>
      <c r="L4473" s="3" t="str">
        <f>VLOOKUP(Table_Villen_viihde.accdb[[#This Row],[Ryhmänro]],Table_Villen_viihde.accdb6[],2,FALSE)</f>
        <v>Tarvikkeet</v>
      </c>
    </row>
    <row r="4474" spans="1:12" x14ac:dyDescent="0.35">
      <c r="A4474">
        <v>54972</v>
      </c>
      <c r="B4474" s="18">
        <v>42854</v>
      </c>
      <c r="C4474" t="s">
        <v>60</v>
      </c>
      <c r="D4474">
        <v>1</v>
      </c>
      <c r="E4474">
        <v>16</v>
      </c>
      <c r="F4474">
        <v>14</v>
      </c>
      <c r="G4474">
        <v>11.11</v>
      </c>
      <c r="H4474" t="str">
        <f>VLOOKUP(Table_Villen_viihde.accdb[[#This Row],[MyyjäID]],ville_myyjät!$A$2:$B$17,2,FALSE)</f>
        <v>Kaarina</v>
      </c>
      <c r="I4474" t="str">
        <f>VLOOKUP(Table_Villen_viihde.accdb[[#This Row],[myyjä]],ville_myyjät!$B$2:$C$17,2,FALSE)</f>
        <v>Nainen</v>
      </c>
      <c r="J4474" t="str">
        <f>VLOOKUP(Table_Villen_viihde.accdb[[#This Row],[Tuotenumero]],Table_Villen_viihde.accdb5[[Tuotenumero]:[Tuote]],2,FALSE)</f>
        <v>Antennikaapeli</v>
      </c>
      <c r="K4474" s="3">
        <f>VLOOKUP(Table_Villen_viihde.accdb[[#This Row],[Tuotenumero]],Table_Villen_viihde.accdb5[[Tuotenumero]:[TuoteryhmäID]],3,FALSE)</f>
        <v>4</v>
      </c>
      <c r="L4474" s="3" t="str">
        <f>VLOOKUP(Table_Villen_viihde.accdb[[#This Row],[Ryhmänro]],Table_Villen_viihde.accdb6[],2,FALSE)</f>
        <v>Tarvikkeet</v>
      </c>
    </row>
    <row r="4475" spans="1:12" x14ac:dyDescent="0.35">
      <c r="A4475">
        <v>54973</v>
      </c>
      <c r="B4475" s="18">
        <v>42854</v>
      </c>
      <c r="C4475" t="s">
        <v>60</v>
      </c>
      <c r="D4475">
        <v>1</v>
      </c>
      <c r="E4475">
        <v>5</v>
      </c>
      <c r="F4475">
        <v>14</v>
      </c>
      <c r="G4475">
        <v>10.15</v>
      </c>
      <c r="H4475" t="str">
        <f>VLOOKUP(Table_Villen_viihde.accdb[[#This Row],[MyyjäID]],ville_myyjät!$A$2:$B$17,2,FALSE)</f>
        <v>Petri</v>
      </c>
      <c r="I4475" t="str">
        <f>VLOOKUP(Table_Villen_viihde.accdb[[#This Row],[myyjä]],ville_myyjät!$B$2:$C$17,2,FALSE)</f>
        <v>Mies</v>
      </c>
      <c r="J4475" t="str">
        <f>VLOOKUP(Table_Villen_viihde.accdb[[#This Row],[Tuotenumero]],Table_Villen_viihde.accdb5[[Tuotenumero]:[Tuote]],2,FALSE)</f>
        <v>Antennikaapeli</v>
      </c>
      <c r="K4475" s="3">
        <f>VLOOKUP(Table_Villen_viihde.accdb[[#This Row],[Tuotenumero]],Table_Villen_viihde.accdb5[[Tuotenumero]:[TuoteryhmäID]],3,FALSE)</f>
        <v>4</v>
      </c>
      <c r="L4475" s="3" t="str">
        <f>VLOOKUP(Table_Villen_viihde.accdb[[#This Row],[Ryhmänro]],Table_Villen_viihde.accdb6[],2,FALSE)</f>
        <v>Tarvikkeet</v>
      </c>
    </row>
    <row r="4476" spans="1:12" x14ac:dyDescent="0.35">
      <c r="A4476">
        <v>54974</v>
      </c>
      <c r="B4476" s="18">
        <v>42854</v>
      </c>
      <c r="C4476" t="s">
        <v>60</v>
      </c>
      <c r="D4476">
        <v>1</v>
      </c>
      <c r="E4476">
        <v>7</v>
      </c>
      <c r="F4476">
        <v>14</v>
      </c>
      <c r="G4476">
        <v>11.02</v>
      </c>
      <c r="H4476" t="str">
        <f>VLOOKUP(Table_Villen_viihde.accdb[[#This Row],[MyyjäID]],ville_myyjät!$A$2:$B$17,2,FALSE)</f>
        <v>Kaija</v>
      </c>
      <c r="I4476" t="str">
        <f>VLOOKUP(Table_Villen_viihde.accdb[[#This Row],[myyjä]],ville_myyjät!$B$2:$C$17,2,FALSE)</f>
        <v>Nainen</v>
      </c>
      <c r="J4476" t="str">
        <f>VLOOKUP(Table_Villen_viihde.accdb[[#This Row],[Tuotenumero]],Table_Villen_viihde.accdb5[[Tuotenumero]:[Tuote]],2,FALSE)</f>
        <v>Antennikaapeli</v>
      </c>
      <c r="K4476" s="3">
        <f>VLOOKUP(Table_Villen_viihde.accdb[[#This Row],[Tuotenumero]],Table_Villen_viihde.accdb5[[Tuotenumero]:[TuoteryhmäID]],3,FALSE)</f>
        <v>4</v>
      </c>
      <c r="L4476" s="3" t="str">
        <f>VLOOKUP(Table_Villen_viihde.accdb[[#This Row],[Ryhmänro]],Table_Villen_viihde.accdb6[],2,FALSE)</f>
        <v>Tarvikkeet</v>
      </c>
    </row>
    <row r="4477" spans="1:12" x14ac:dyDescent="0.35">
      <c r="A4477">
        <v>54975</v>
      </c>
      <c r="B4477" s="18">
        <v>42855</v>
      </c>
      <c r="C4477" t="s">
        <v>60</v>
      </c>
      <c r="D4477">
        <v>1</v>
      </c>
      <c r="E4477">
        <v>9</v>
      </c>
      <c r="F4477">
        <v>15</v>
      </c>
      <c r="G4477">
        <v>10.73</v>
      </c>
      <c r="H4477" t="str">
        <f>VLOOKUP(Table_Villen_viihde.accdb[[#This Row],[MyyjäID]],ville_myyjät!$A$2:$B$17,2,FALSE)</f>
        <v>Juuso</v>
      </c>
      <c r="I4477" t="str">
        <f>VLOOKUP(Table_Villen_viihde.accdb[[#This Row],[myyjä]],ville_myyjät!$B$2:$C$17,2,FALSE)</f>
        <v>Mies</v>
      </c>
      <c r="J4477" t="str">
        <f>VLOOKUP(Table_Villen_viihde.accdb[[#This Row],[Tuotenumero]],Table_Villen_viihde.accdb5[[Tuotenumero]:[Tuote]],2,FALSE)</f>
        <v>Antennikaapeli</v>
      </c>
      <c r="K4477" s="3">
        <f>VLOOKUP(Table_Villen_viihde.accdb[[#This Row],[Tuotenumero]],Table_Villen_viihde.accdb5[[Tuotenumero]:[TuoteryhmäID]],3,FALSE)</f>
        <v>4</v>
      </c>
      <c r="L4477" s="3" t="str">
        <f>VLOOKUP(Table_Villen_viihde.accdb[[#This Row],[Ryhmänro]],Table_Villen_viihde.accdb6[],2,FALSE)</f>
        <v>Tarvikkeet</v>
      </c>
    </row>
    <row r="4478" spans="1:12" x14ac:dyDescent="0.35">
      <c r="A4478">
        <v>54976</v>
      </c>
      <c r="B4478" s="18">
        <v>42855</v>
      </c>
      <c r="C4478" t="s">
        <v>65</v>
      </c>
      <c r="D4478">
        <v>1</v>
      </c>
      <c r="E4478">
        <v>2</v>
      </c>
      <c r="F4478">
        <v>32</v>
      </c>
      <c r="G4478">
        <v>18.28</v>
      </c>
      <c r="H4478" t="str">
        <f>VLOOKUP(Table_Villen_viihde.accdb[[#This Row],[MyyjäID]],ville_myyjät!$A$2:$B$17,2,FALSE)</f>
        <v>Maija</v>
      </c>
      <c r="I4478" t="str">
        <f>VLOOKUP(Table_Villen_viihde.accdb[[#This Row],[myyjä]],ville_myyjät!$B$2:$C$17,2,FALSE)</f>
        <v>Nainen</v>
      </c>
      <c r="J4478" t="str">
        <f>VLOOKUP(Table_Villen_viihde.accdb[[#This Row],[Tuotenumero]],Table_Villen_viihde.accdb5[[Tuotenumero]:[Tuote]],2,FALSE)</f>
        <v>Liitinsarja</v>
      </c>
      <c r="K4478" s="3">
        <f>VLOOKUP(Table_Villen_viihde.accdb[[#This Row],[Tuotenumero]],Table_Villen_viihde.accdb5[[Tuotenumero]:[TuoteryhmäID]],3,FALSE)</f>
        <v>4</v>
      </c>
      <c r="L4478" s="3" t="str">
        <f>VLOOKUP(Table_Villen_viihde.accdb[[#This Row],[Ryhmänro]],Table_Villen_viihde.accdb6[],2,FALSE)</f>
        <v>Tarvikkeet</v>
      </c>
    </row>
    <row r="4479" spans="1:12" x14ac:dyDescent="0.35">
      <c r="A4479">
        <v>54977</v>
      </c>
      <c r="B4479" s="18">
        <v>42855</v>
      </c>
      <c r="C4479" t="s">
        <v>58</v>
      </c>
      <c r="D4479">
        <v>1</v>
      </c>
      <c r="E4479">
        <v>6</v>
      </c>
      <c r="F4479">
        <v>18</v>
      </c>
      <c r="G4479">
        <v>8.93</v>
      </c>
      <c r="H4479" t="str">
        <f>VLOOKUP(Table_Villen_viihde.accdb[[#This Row],[MyyjäID]],ville_myyjät!$A$2:$B$17,2,FALSE)</f>
        <v>Mikko</v>
      </c>
      <c r="I4479" t="str">
        <f>VLOOKUP(Table_Villen_viihde.accdb[[#This Row],[myyjä]],ville_myyjät!$B$2:$C$17,2,FALSE)</f>
        <v>Mies</v>
      </c>
      <c r="J4479" t="str">
        <f>VLOOKUP(Table_Villen_viihde.accdb[[#This Row],[Tuotenumero]],Table_Villen_viihde.accdb5[[Tuotenumero]:[Tuote]],2,FALSE)</f>
        <v>USB-kaapeli</v>
      </c>
      <c r="K4479" s="3">
        <f>VLOOKUP(Table_Villen_viihde.accdb[[#This Row],[Tuotenumero]],Table_Villen_viihde.accdb5[[Tuotenumero]:[TuoteryhmäID]],3,FALSE)</f>
        <v>4</v>
      </c>
      <c r="L4479" s="3" t="str">
        <f>VLOOKUP(Table_Villen_viihde.accdb[[#This Row],[Ryhmänro]],Table_Villen_viihde.accdb6[],2,FALSE)</f>
        <v>Tarvikkeet</v>
      </c>
    </row>
    <row r="4480" spans="1:12" x14ac:dyDescent="0.35">
      <c r="A4480">
        <v>54978</v>
      </c>
      <c r="B4480" s="18">
        <v>42855</v>
      </c>
      <c r="C4480" t="s">
        <v>60</v>
      </c>
      <c r="D4480">
        <v>1</v>
      </c>
      <c r="E4480">
        <v>7</v>
      </c>
      <c r="F4480">
        <v>14</v>
      </c>
      <c r="G4480">
        <v>11.03</v>
      </c>
      <c r="H4480" t="str">
        <f>VLOOKUP(Table_Villen_viihde.accdb[[#This Row],[MyyjäID]],ville_myyjät!$A$2:$B$17,2,FALSE)</f>
        <v>Kaija</v>
      </c>
      <c r="I4480" t="str">
        <f>VLOOKUP(Table_Villen_viihde.accdb[[#This Row],[myyjä]],ville_myyjät!$B$2:$C$17,2,FALSE)</f>
        <v>Nainen</v>
      </c>
      <c r="J4480" t="str">
        <f>VLOOKUP(Table_Villen_viihde.accdb[[#This Row],[Tuotenumero]],Table_Villen_viihde.accdb5[[Tuotenumero]:[Tuote]],2,FALSE)</f>
        <v>Antennikaapeli</v>
      </c>
      <c r="K4480" s="3">
        <f>VLOOKUP(Table_Villen_viihde.accdb[[#This Row],[Tuotenumero]],Table_Villen_viihde.accdb5[[Tuotenumero]:[TuoteryhmäID]],3,FALSE)</f>
        <v>4</v>
      </c>
      <c r="L4480" s="3" t="str">
        <f>VLOOKUP(Table_Villen_viihde.accdb[[#This Row],[Ryhmänro]],Table_Villen_viihde.accdb6[],2,FALSE)</f>
        <v>Tarvikkeet</v>
      </c>
    </row>
    <row r="4481" spans="1:12" x14ac:dyDescent="0.35">
      <c r="A4481">
        <v>54979</v>
      </c>
      <c r="B4481" s="18">
        <v>42855</v>
      </c>
      <c r="C4481" t="s">
        <v>60</v>
      </c>
      <c r="D4481">
        <v>1</v>
      </c>
      <c r="E4481">
        <v>3</v>
      </c>
      <c r="F4481">
        <v>14</v>
      </c>
      <c r="G4481">
        <v>10.29</v>
      </c>
      <c r="H4481" t="str">
        <f>VLOOKUP(Table_Villen_viihde.accdb[[#This Row],[MyyjäID]],ville_myyjät!$A$2:$B$17,2,FALSE)</f>
        <v>Helena</v>
      </c>
      <c r="I4481" t="str">
        <f>VLOOKUP(Table_Villen_viihde.accdb[[#This Row],[myyjä]],ville_myyjät!$B$2:$C$17,2,FALSE)</f>
        <v>Nainen</v>
      </c>
      <c r="J4481" t="str">
        <f>VLOOKUP(Table_Villen_viihde.accdb[[#This Row],[Tuotenumero]],Table_Villen_viihde.accdb5[[Tuotenumero]:[Tuote]],2,FALSE)</f>
        <v>Antennikaapeli</v>
      </c>
      <c r="K4481" s="3">
        <f>VLOOKUP(Table_Villen_viihde.accdb[[#This Row],[Tuotenumero]],Table_Villen_viihde.accdb5[[Tuotenumero]:[TuoteryhmäID]],3,FALSE)</f>
        <v>4</v>
      </c>
      <c r="L4481" s="3" t="str">
        <f>VLOOKUP(Table_Villen_viihde.accdb[[#This Row],[Ryhmänro]],Table_Villen_viihde.accdb6[],2,FALSE)</f>
        <v>Tarvikkeet</v>
      </c>
    </row>
    <row r="4482" spans="1:12" x14ac:dyDescent="0.35">
      <c r="A4482">
        <v>54980</v>
      </c>
      <c r="B4482" s="18">
        <v>42855</v>
      </c>
      <c r="C4482" t="s">
        <v>60</v>
      </c>
      <c r="D4482">
        <v>1</v>
      </c>
      <c r="E4482">
        <v>11</v>
      </c>
      <c r="F4482">
        <v>15</v>
      </c>
      <c r="G4482">
        <v>10.88</v>
      </c>
      <c r="H4482" t="str">
        <f>VLOOKUP(Table_Villen_viihde.accdb[[#This Row],[MyyjäID]],ville_myyjät!$A$2:$B$17,2,FALSE)</f>
        <v>Kuisma</v>
      </c>
      <c r="I4482" t="str">
        <f>VLOOKUP(Table_Villen_viihde.accdb[[#This Row],[myyjä]],ville_myyjät!$B$2:$C$17,2,FALSE)</f>
        <v>Mies</v>
      </c>
      <c r="J4482" t="str">
        <f>VLOOKUP(Table_Villen_viihde.accdb[[#This Row],[Tuotenumero]],Table_Villen_viihde.accdb5[[Tuotenumero]:[Tuote]],2,FALSE)</f>
        <v>Antennikaapeli</v>
      </c>
      <c r="K4482" s="3">
        <f>VLOOKUP(Table_Villen_viihde.accdb[[#This Row],[Tuotenumero]],Table_Villen_viihde.accdb5[[Tuotenumero]:[TuoteryhmäID]],3,FALSE)</f>
        <v>4</v>
      </c>
      <c r="L4482" s="3" t="str">
        <f>VLOOKUP(Table_Villen_viihde.accdb[[#This Row],[Ryhmänro]],Table_Villen_viihde.accdb6[],2,FALSE)</f>
        <v>Tarvikkeet</v>
      </c>
    </row>
    <row r="4483" spans="1:12" x14ac:dyDescent="0.35">
      <c r="A4483">
        <v>54981</v>
      </c>
      <c r="B4483" s="18">
        <v>42856</v>
      </c>
      <c r="C4483" t="s">
        <v>60</v>
      </c>
      <c r="D4483">
        <v>1</v>
      </c>
      <c r="E4483">
        <v>15</v>
      </c>
      <c r="F4483">
        <v>14</v>
      </c>
      <c r="G4483">
        <v>10.6</v>
      </c>
      <c r="H4483" t="str">
        <f>VLOOKUP(Table_Villen_viihde.accdb[[#This Row],[MyyjäID]],ville_myyjät!$A$2:$B$17,2,FALSE)</f>
        <v>Elisabeth</v>
      </c>
      <c r="I4483" t="str">
        <f>VLOOKUP(Table_Villen_viihde.accdb[[#This Row],[myyjä]],ville_myyjät!$B$2:$C$17,2,FALSE)</f>
        <v>Nainen</v>
      </c>
      <c r="J4483" t="str">
        <f>VLOOKUP(Table_Villen_viihde.accdb[[#This Row],[Tuotenumero]],Table_Villen_viihde.accdb5[[Tuotenumero]:[Tuote]],2,FALSE)</f>
        <v>Antennikaapeli</v>
      </c>
      <c r="K4483" s="3">
        <f>VLOOKUP(Table_Villen_viihde.accdb[[#This Row],[Tuotenumero]],Table_Villen_viihde.accdb5[[Tuotenumero]:[TuoteryhmäID]],3,FALSE)</f>
        <v>4</v>
      </c>
      <c r="L4483" s="3" t="str">
        <f>VLOOKUP(Table_Villen_viihde.accdb[[#This Row],[Ryhmänro]],Table_Villen_viihde.accdb6[],2,FALSE)</f>
        <v>Tarvikkeet</v>
      </c>
    </row>
    <row r="4484" spans="1:12" x14ac:dyDescent="0.35">
      <c r="A4484">
        <v>54982</v>
      </c>
      <c r="B4484" s="18">
        <v>42856</v>
      </c>
      <c r="C4484" t="s">
        <v>60</v>
      </c>
      <c r="D4484">
        <v>1</v>
      </c>
      <c r="E4484">
        <v>7</v>
      </c>
      <c r="F4484">
        <v>15</v>
      </c>
      <c r="G4484">
        <v>10.52</v>
      </c>
      <c r="H4484" t="str">
        <f>VLOOKUP(Table_Villen_viihde.accdb[[#This Row],[MyyjäID]],ville_myyjät!$A$2:$B$17,2,FALSE)</f>
        <v>Kaija</v>
      </c>
      <c r="I4484" t="str">
        <f>VLOOKUP(Table_Villen_viihde.accdb[[#This Row],[myyjä]],ville_myyjät!$B$2:$C$17,2,FALSE)</f>
        <v>Nainen</v>
      </c>
      <c r="J4484" t="str">
        <f>VLOOKUP(Table_Villen_viihde.accdb[[#This Row],[Tuotenumero]],Table_Villen_viihde.accdb5[[Tuotenumero]:[Tuote]],2,FALSE)</f>
        <v>Antennikaapeli</v>
      </c>
      <c r="K4484" s="3">
        <f>VLOOKUP(Table_Villen_viihde.accdb[[#This Row],[Tuotenumero]],Table_Villen_viihde.accdb5[[Tuotenumero]:[TuoteryhmäID]],3,FALSE)</f>
        <v>4</v>
      </c>
      <c r="L4484" s="3" t="str">
        <f>VLOOKUP(Table_Villen_viihde.accdb[[#This Row],[Ryhmänro]],Table_Villen_viihde.accdb6[],2,FALSE)</f>
        <v>Tarvikkeet</v>
      </c>
    </row>
    <row r="4485" spans="1:12" x14ac:dyDescent="0.35">
      <c r="A4485">
        <v>54983</v>
      </c>
      <c r="B4485" s="18">
        <v>42856</v>
      </c>
      <c r="C4485" t="s">
        <v>60</v>
      </c>
      <c r="D4485">
        <v>1</v>
      </c>
      <c r="E4485">
        <v>2</v>
      </c>
      <c r="F4485">
        <v>14</v>
      </c>
      <c r="G4485">
        <v>11.03</v>
      </c>
      <c r="H4485" t="str">
        <f>VLOOKUP(Table_Villen_viihde.accdb[[#This Row],[MyyjäID]],ville_myyjät!$A$2:$B$17,2,FALSE)</f>
        <v>Maija</v>
      </c>
      <c r="I4485" t="str">
        <f>VLOOKUP(Table_Villen_viihde.accdb[[#This Row],[myyjä]],ville_myyjät!$B$2:$C$17,2,FALSE)</f>
        <v>Nainen</v>
      </c>
      <c r="J4485" t="str">
        <f>VLOOKUP(Table_Villen_viihde.accdb[[#This Row],[Tuotenumero]],Table_Villen_viihde.accdb5[[Tuotenumero]:[Tuote]],2,FALSE)</f>
        <v>Antennikaapeli</v>
      </c>
      <c r="K4485" s="3">
        <f>VLOOKUP(Table_Villen_viihde.accdb[[#This Row],[Tuotenumero]],Table_Villen_viihde.accdb5[[Tuotenumero]:[TuoteryhmäID]],3,FALSE)</f>
        <v>4</v>
      </c>
      <c r="L4485" s="3" t="str">
        <f>VLOOKUP(Table_Villen_viihde.accdb[[#This Row],[Ryhmänro]],Table_Villen_viihde.accdb6[],2,FALSE)</f>
        <v>Tarvikkeet</v>
      </c>
    </row>
    <row r="4486" spans="1:12" x14ac:dyDescent="0.35">
      <c r="A4486">
        <v>54984</v>
      </c>
      <c r="B4486" s="18">
        <v>42856</v>
      </c>
      <c r="C4486" t="s">
        <v>59</v>
      </c>
      <c r="D4486">
        <v>1</v>
      </c>
      <c r="E4486">
        <v>13</v>
      </c>
      <c r="F4486">
        <v>249</v>
      </c>
      <c r="G4486">
        <v>131.05000000000001</v>
      </c>
      <c r="H4486" t="str">
        <f>VLOOKUP(Table_Villen_viihde.accdb[[#This Row],[MyyjäID]],ville_myyjät!$A$2:$B$17,2,FALSE)</f>
        <v>Kaarlo</v>
      </c>
      <c r="I4486" t="str">
        <f>VLOOKUP(Table_Villen_viihde.accdb[[#This Row],[myyjä]],ville_myyjät!$B$2:$C$17,2,FALSE)</f>
        <v>Mies</v>
      </c>
      <c r="J4486" t="str">
        <f>VLOOKUP(Table_Villen_viihde.accdb[[#This Row],[Tuotenumero]],Table_Villen_viihde.accdb5[[Tuotenumero]:[Tuote]],2,FALSE)</f>
        <v>Levysoitin</v>
      </c>
      <c r="K4486" s="3">
        <f>VLOOKUP(Table_Villen_viihde.accdb[[#This Row],[Tuotenumero]],Table_Villen_viihde.accdb5[[Tuotenumero]:[TuoteryhmäID]],3,FALSE)</f>
        <v>1</v>
      </c>
      <c r="L4486" s="3" t="str">
        <f>VLOOKUP(Table_Villen_viihde.accdb[[#This Row],[Ryhmänro]],Table_Villen_viihde.accdb6[],2,FALSE)</f>
        <v>Äänentoisto</v>
      </c>
    </row>
    <row r="4487" spans="1:12" x14ac:dyDescent="0.35">
      <c r="A4487">
        <v>54985</v>
      </c>
      <c r="B4487" s="18">
        <v>42856</v>
      </c>
      <c r="C4487" t="s">
        <v>60</v>
      </c>
      <c r="D4487">
        <v>1</v>
      </c>
      <c r="E4487">
        <v>3</v>
      </c>
      <c r="F4487">
        <v>15</v>
      </c>
      <c r="G4487">
        <v>10.23</v>
      </c>
      <c r="H4487" t="str">
        <f>VLOOKUP(Table_Villen_viihde.accdb[[#This Row],[MyyjäID]],ville_myyjät!$A$2:$B$17,2,FALSE)</f>
        <v>Helena</v>
      </c>
      <c r="I4487" t="str">
        <f>VLOOKUP(Table_Villen_viihde.accdb[[#This Row],[myyjä]],ville_myyjät!$B$2:$C$17,2,FALSE)</f>
        <v>Nainen</v>
      </c>
      <c r="J4487" t="str">
        <f>VLOOKUP(Table_Villen_viihde.accdb[[#This Row],[Tuotenumero]],Table_Villen_viihde.accdb5[[Tuotenumero]:[Tuote]],2,FALSE)</f>
        <v>Antennikaapeli</v>
      </c>
      <c r="K4487" s="3">
        <f>VLOOKUP(Table_Villen_viihde.accdb[[#This Row],[Tuotenumero]],Table_Villen_viihde.accdb5[[Tuotenumero]:[TuoteryhmäID]],3,FALSE)</f>
        <v>4</v>
      </c>
      <c r="L4487" s="3" t="str">
        <f>VLOOKUP(Table_Villen_viihde.accdb[[#This Row],[Ryhmänro]],Table_Villen_viihde.accdb6[],2,FALSE)</f>
        <v>Tarvikkeet</v>
      </c>
    </row>
    <row r="4488" spans="1:12" x14ac:dyDescent="0.35">
      <c r="A4488">
        <v>54986</v>
      </c>
      <c r="B4488" s="18">
        <v>42857</v>
      </c>
      <c r="C4488" t="s">
        <v>60</v>
      </c>
      <c r="D4488">
        <v>1</v>
      </c>
      <c r="E4488">
        <v>13</v>
      </c>
      <c r="F4488">
        <v>15</v>
      </c>
      <c r="G4488">
        <v>11.21</v>
      </c>
      <c r="H4488" t="str">
        <f>VLOOKUP(Table_Villen_viihde.accdb[[#This Row],[MyyjäID]],ville_myyjät!$A$2:$B$17,2,FALSE)</f>
        <v>Kaarlo</v>
      </c>
      <c r="I4488" t="str">
        <f>VLOOKUP(Table_Villen_viihde.accdb[[#This Row],[myyjä]],ville_myyjät!$B$2:$C$17,2,FALSE)</f>
        <v>Mies</v>
      </c>
      <c r="J4488" t="str">
        <f>VLOOKUP(Table_Villen_viihde.accdb[[#This Row],[Tuotenumero]],Table_Villen_viihde.accdb5[[Tuotenumero]:[Tuote]],2,FALSE)</f>
        <v>Antennikaapeli</v>
      </c>
      <c r="K4488" s="3">
        <f>VLOOKUP(Table_Villen_viihde.accdb[[#This Row],[Tuotenumero]],Table_Villen_viihde.accdb5[[Tuotenumero]:[TuoteryhmäID]],3,FALSE)</f>
        <v>4</v>
      </c>
      <c r="L4488" s="3" t="str">
        <f>VLOOKUP(Table_Villen_viihde.accdb[[#This Row],[Ryhmänro]],Table_Villen_viihde.accdb6[],2,FALSE)</f>
        <v>Tarvikkeet</v>
      </c>
    </row>
    <row r="4489" spans="1:12" x14ac:dyDescent="0.35">
      <c r="A4489">
        <v>54987</v>
      </c>
      <c r="B4489" s="18">
        <v>42857</v>
      </c>
      <c r="C4489" t="s">
        <v>63</v>
      </c>
      <c r="D4489">
        <v>1</v>
      </c>
      <c r="E4489">
        <v>11</v>
      </c>
      <c r="F4489">
        <v>111</v>
      </c>
      <c r="G4489">
        <v>75.709999999999994</v>
      </c>
      <c r="H4489" t="str">
        <f>VLOOKUP(Table_Villen_viihde.accdb[[#This Row],[MyyjäID]],ville_myyjät!$A$2:$B$17,2,FALSE)</f>
        <v>Kuisma</v>
      </c>
      <c r="I4489" t="str">
        <f>VLOOKUP(Table_Villen_viihde.accdb[[#This Row],[myyjä]],ville_myyjät!$B$2:$C$17,2,FALSE)</f>
        <v>Mies</v>
      </c>
      <c r="J4489" t="str">
        <f>VLOOKUP(Table_Villen_viihde.accdb[[#This Row],[Tuotenumero]],Table_Villen_viihde.accdb5[[Tuotenumero]:[Tuote]],2,FALSE)</f>
        <v>Multidigiboxi</v>
      </c>
      <c r="K4489" s="3">
        <f>VLOOKUP(Table_Villen_viihde.accdb[[#This Row],[Tuotenumero]],Table_Villen_viihde.accdb5[[Tuotenumero]:[TuoteryhmäID]],3,FALSE)</f>
        <v>6</v>
      </c>
      <c r="L4489" s="3" t="str">
        <f>VLOOKUP(Table_Villen_viihde.accdb[[#This Row],[Ryhmänro]],Table_Villen_viihde.accdb6[],2,FALSE)</f>
        <v>Digiboxit</v>
      </c>
    </row>
    <row r="4490" spans="1:12" x14ac:dyDescent="0.35">
      <c r="A4490">
        <v>54988</v>
      </c>
      <c r="B4490" s="18">
        <v>42858</v>
      </c>
      <c r="C4490" t="s">
        <v>60</v>
      </c>
      <c r="D4490">
        <v>1</v>
      </c>
      <c r="E4490">
        <v>11</v>
      </c>
      <c r="F4490">
        <v>15</v>
      </c>
      <c r="G4490">
        <v>11</v>
      </c>
      <c r="H4490" t="str">
        <f>VLOOKUP(Table_Villen_viihde.accdb[[#This Row],[MyyjäID]],ville_myyjät!$A$2:$B$17,2,FALSE)</f>
        <v>Kuisma</v>
      </c>
      <c r="I4490" t="str">
        <f>VLOOKUP(Table_Villen_viihde.accdb[[#This Row],[myyjä]],ville_myyjät!$B$2:$C$17,2,FALSE)</f>
        <v>Mies</v>
      </c>
      <c r="J4490" t="str">
        <f>VLOOKUP(Table_Villen_viihde.accdb[[#This Row],[Tuotenumero]],Table_Villen_viihde.accdb5[[Tuotenumero]:[Tuote]],2,FALSE)</f>
        <v>Antennikaapeli</v>
      </c>
      <c r="K4490" s="3">
        <f>VLOOKUP(Table_Villen_viihde.accdb[[#This Row],[Tuotenumero]],Table_Villen_viihde.accdb5[[Tuotenumero]:[TuoteryhmäID]],3,FALSE)</f>
        <v>4</v>
      </c>
      <c r="L4490" s="3" t="str">
        <f>VLOOKUP(Table_Villen_viihde.accdb[[#This Row],[Ryhmänro]],Table_Villen_viihde.accdb6[],2,FALSE)</f>
        <v>Tarvikkeet</v>
      </c>
    </row>
    <row r="4491" spans="1:12" x14ac:dyDescent="0.35">
      <c r="A4491">
        <v>54989</v>
      </c>
      <c r="B4491" s="18">
        <v>42858</v>
      </c>
      <c r="C4491" t="s">
        <v>60</v>
      </c>
      <c r="D4491">
        <v>1</v>
      </c>
      <c r="E4491">
        <v>18</v>
      </c>
      <c r="F4491">
        <v>15</v>
      </c>
      <c r="G4491">
        <v>10.45</v>
      </c>
      <c r="H4491" t="str">
        <f>VLOOKUP(Table_Villen_viihde.accdb[[#This Row],[MyyjäID]],ville_myyjät!$A$2:$B$17,2,FALSE)</f>
        <v>Kirsti</v>
      </c>
      <c r="I4491" t="str">
        <f>VLOOKUP(Table_Villen_viihde.accdb[[#This Row],[myyjä]],ville_myyjät!$B$2:$C$17,2,FALSE)</f>
        <v>Nainen</v>
      </c>
      <c r="J4491" t="str">
        <f>VLOOKUP(Table_Villen_viihde.accdb[[#This Row],[Tuotenumero]],Table_Villen_viihde.accdb5[[Tuotenumero]:[Tuote]],2,FALSE)</f>
        <v>Antennikaapeli</v>
      </c>
      <c r="K4491" s="3">
        <f>VLOOKUP(Table_Villen_viihde.accdb[[#This Row],[Tuotenumero]],Table_Villen_viihde.accdb5[[Tuotenumero]:[TuoteryhmäID]],3,FALSE)</f>
        <v>4</v>
      </c>
      <c r="L4491" s="3" t="str">
        <f>VLOOKUP(Table_Villen_viihde.accdb[[#This Row],[Ryhmänro]],Table_Villen_viihde.accdb6[],2,FALSE)</f>
        <v>Tarvikkeet</v>
      </c>
    </row>
    <row r="4492" spans="1:12" x14ac:dyDescent="0.35">
      <c r="A4492">
        <v>54990</v>
      </c>
      <c r="B4492" s="18">
        <v>42858</v>
      </c>
      <c r="C4492" t="s">
        <v>60</v>
      </c>
      <c r="D4492">
        <v>1</v>
      </c>
      <c r="E4492">
        <v>6</v>
      </c>
      <c r="F4492">
        <v>15</v>
      </c>
      <c r="G4492">
        <v>10.64</v>
      </c>
      <c r="H4492" t="str">
        <f>VLOOKUP(Table_Villen_viihde.accdb[[#This Row],[MyyjäID]],ville_myyjät!$A$2:$B$17,2,FALSE)</f>
        <v>Mikko</v>
      </c>
      <c r="I4492" t="str">
        <f>VLOOKUP(Table_Villen_viihde.accdb[[#This Row],[myyjä]],ville_myyjät!$B$2:$C$17,2,FALSE)</f>
        <v>Mies</v>
      </c>
      <c r="J4492" t="str">
        <f>VLOOKUP(Table_Villen_viihde.accdb[[#This Row],[Tuotenumero]],Table_Villen_viihde.accdb5[[Tuotenumero]:[Tuote]],2,FALSE)</f>
        <v>Antennikaapeli</v>
      </c>
      <c r="K4492" s="3">
        <f>VLOOKUP(Table_Villen_viihde.accdb[[#This Row],[Tuotenumero]],Table_Villen_viihde.accdb5[[Tuotenumero]:[TuoteryhmäID]],3,FALSE)</f>
        <v>4</v>
      </c>
      <c r="L4492" s="3" t="str">
        <f>VLOOKUP(Table_Villen_viihde.accdb[[#This Row],[Ryhmänro]],Table_Villen_viihde.accdb6[],2,FALSE)</f>
        <v>Tarvikkeet</v>
      </c>
    </row>
    <row r="4493" spans="1:12" x14ac:dyDescent="0.35">
      <c r="A4493">
        <v>54991</v>
      </c>
      <c r="B4493" s="18">
        <v>42858</v>
      </c>
      <c r="C4493" t="s">
        <v>60</v>
      </c>
      <c r="D4493">
        <v>1</v>
      </c>
      <c r="E4493">
        <v>3</v>
      </c>
      <c r="F4493">
        <v>14</v>
      </c>
      <c r="G4493">
        <v>10.53</v>
      </c>
      <c r="H4493" t="str">
        <f>VLOOKUP(Table_Villen_viihde.accdb[[#This Row],[MyyjäID]],ville_myyjät!$A$2:$B$17,2,FALSE)</f>
        <v>Helena</v>
      </c>
      <c r="I4493" t="str">
        <f>VLOOKUP(Table_Villen_viihde.accdb[[#This Row],[myyjä]],ville_myyjät!$B$2:$C$17,2,FALSE)</f>
        <v>Nainen</v>
      </c>
      <c r="J4493" t="str">
        <f>VLOOKUP(Table_Villen_viihde.accdb[[#This Row],[Tuotenumero]],Table_Villen_viihde.accdb5[[Tuotenumero]:[Tuote]],2,FALSE)</f>
        <v>Antennikaapeli</v>
      </c>
      <c r="K4493" s="3">
        <f>VLOOKUP(Table_Villen_viihde.accdb[[#This Row],[Tuotenumero]],Table_Villen_viihde.accdb5[[Tuotenumero]:[TuoteryhmäID]],3,FALSE)</f>
        <v>4</v>
      </c>
      <c r="L4493" s="3" t="str">
        <f>VLOOKUP(Table_Villen_viihde.accdb[[#This Row],[Ryhmänro]],Table_Villen_viihde.accdb6[],2,FALSE)</f>
        <v>Tarvikkeet</v>
      </c>
    </row>
    <row r="4494" spans="1:12" x14ac:dyDescent="0.35">
      <c r="A4494">
        <v>54992</v>
      </c>
      <c r="B4494" s="18">
        <v>42858</v>
      </c>
      <c r="C4494" t="s">
        <v>60</v>
      </c>
      <c r="D4494">
        <v>1</v>
      </c>
      <c r="E4494">
        <v>6</v>
      </c>
      <c r="F4494">
        <v>14</v>
      </c>
      <c r="G4494">
        <v>11.27</v>
      </c>
      <c r="H4494" t="str">
        <f>VLOOKUP(Table_Villen_viihde.accdb[[#This Row],[MyyjäID]],ville_myyjät!$A$2:$B$17,2,FALSE)</f>
        <v>Mikko</v>
      </c>
      <c r="I4494" t="str">
        <f>VLOOKUP(Table_Villen_viihde.accdb[[#This Row],[myyjä]],ville_myyjät!$B$2:$C$17,2,FALSE)</f>
        <v>Mies</v>
      </c>
      <c r="J4494" t="str">
        <f>VLOOKUP(Table_Villen_viihde.accdb[[#This Row],[Tuotenumero]],Table_Villen_viihde.accdb5[[Tuotenumero]:[Tuote]],2,FALSE)</f>
        <v>Antennikaapeli</v>
      </c>
      <c r="K4494" s="3">
        <f>VLOOKUP(Table_Villen_viihde.accdb[[#This Row],[Tuotenumero]],Table_Villen_viihde.accdb5[[Tuotenumero]:[TuoteryhmäID]],3,FALSE)</f>
        <v>4</v>
      </c>
      <c r="L4494" s="3" t="str">
        <f>VLOOKUP(Table_Villen_viihde.accdb[[#This Row],[Ryhmänro]],Table_Villen_viihde.accdb6[],2,FALSE)</f>
        <v>Tarvikkeet</v>
      </c>
    </row>
    <row r="4495" spans="1:12" x14ac:dyDescent="0.35">
      <c r="A4495">
        <v>54993</v>
      </c>
      <c r="B4495" s="18">
        <v>42859</v>
      </c>
      <c r="C4495" t="s">
        <v>60</v>
      </c>
      <c r="D4495">
        <v>1</v>
      </c>
      <c r="E4495">
        <v>1</v>
      </c>
      <c r="F4495">
        <v>14</v>
      </c>
      <c r="G4495">
        <v>10.6</v>
      </c>
      <c r="H4495" t="str">
        <f>VLOOKUP(Table_Villen_viihde.accdb[[#This Row],[MyyjäID]],ville_myyjät!$A$2:$B$17,2,FALSE)</f>
        <v>Liisa</v>
      </c>
      <c r="I4495" t="str">
        <f>VLOOKUP(Table_Villen_viihde.accdb[[#This Row],[myyjä]],ville_myyjät!$B$2:$C$17,2,FALSE)</f>
        <v>Nainen</v>
      </c>
      <c r="J4495" t="str">
        <f>VLOOKUP(Table_Villen_viihde.accdb[[#This Row],[Tuotenumero]],Table_Villen_viihde.accdb5[[Tuotenumero]:[Tuote]],2,FALSE)</f>
        <v>Antennikaapeli</v>
      </c>
      <c r="K4495" s="3">
        <f>VLOOKUP(Table_Villen_viihde.accdb[[#This Row],[Tuotenumero]],Table_Villen_viihde.accdb5[[Tuotenumero]:[TuoteryhmäID]],3,FALSE)</f>
        <v>4</v>
      </c>
      <c r="L4495" s="3" t="str">
        <f>VLOOKUP(Table_Villen_viihde.accdb[[#This Row],[Ryhmänro]],Table_Villen_viihde.accdb6[],2,FALSE)</f>
        <v>Tarvikkeet</v>
      </c>
    </row>
    <row r="4496" spans="1:12" x14ac:dyDescent="0.35">
      <c r="A4496">
        <v>54994</v>
      </c>
      <c r="B4496" s="18">
        <v>42859</v>
      </c>
      <c r="C4496" t="s">
        <v>65</v>
      </c>
      <c r="D4496">
        <v>1</v>
      </c>
      <c r="E4496">
        <v>2</v>
      </c>
      <c r="F4496">
        <v>32</v>
      </c>
      <c r="G4496">
        <v>18.29</v>
      </c>
      <c r="H4496" t="str">
        <f>VLOOKUP(Table_Villen_viihde.accdb[[#This Row],[MyyjäID]],ville_myyjät!$A$2:$B$17,2,FALSE)</f>
        <v>Maija</v>
      </c>
      <c r="I4496" t="str">
        <f>VLOOKUP(Table_Villen_viihde.accdb[[#This Row],[myyjä]],ville_myyjät!$B$2:$C$17,2,FALSE)</f>
        <v>Nainen</v>
      </c>
      <c r="J4496" t="str">
        <f>VLOOKUP(Table_Villen_viihde.accdb[[#This Row],[Tuotenumero]],Table_Villen_viihde.accdb5[[Tuotenumero]:[Tuote]],2,FALSE)</f>
        <v>Liitinsarja</v>
      </c>
      <c r="K4496" s="3">
        <f>VLOOKUP(Table_Villen_viihde.accdb[[#This Row],[Tuotenumero]],Table_Villen_viihde.accdb5[[Tuotenumero]:[TuoteryhmäID]],3,FALSE)</f>
        <v>4</v>
      </c>
      <c r="L4496" s="3" t="str">
        <f>VLOOKUP(Table_Villen_viihde.accdb[[#This Row],[Ryhmänro]],Table_Villen_viihde.accdb6[],2,FALSE)</f>
        <v>Tarvikkeet</v>
      </c>
    </row>
    <row r="4497" spans="1:12" x14ac:dyDescent="0.35">
      <c r="A4497">
        <v>54995</v>
      </c>
      <c r="B4497" s="18">
        <v>42859</v>
      </c>
      <c r="C4497" t="s">
        <v>58</v>
      </c>
      <c r="D4497">
        <v>1</v>
      </c>
      <c r="E4497">
        <v>5</v>
      </c>
      <c r="F4497">
        <v>17</v>
      </c>
      <c r="G4497">
        <v>9.4</v>
      </c>
      <c r="H4497" t="str">
        <f>VLOOKUP(Table_Villen_viihde.accdb[[#This Row],[MyyjäID]],ville_myyjät!$A$2:$B$17,2,FALSE)</f>
        <v>Petri</v>
      </c>
      <c r="I4497" t="str">
        <f>VLOOKUP(Table_Villen_viihde.accdb[[#This Row],[myyjä]],ville_myyjät!$B$2:$C$17,2,FALSE)</f>
        <v>Mies</v>
      </c>
      <c r="J4497" t="str">
        <f>VLOOKUP(Table_Villen_viihde.accdb[[#This Row],[Tuotenumero]],Table_Villen_viihde.accdb5[[Tuotenumero]:[Tuote]],2,FALSE)</f>
        <v>USB-kaapeli</v>
      </c>
      <c r="K4497" s="3">
        <f>VLOOKUP(Table_Villen_viihde.accdb[[#This Row],[Tuotenumero]],Table_Villen_viihde.accdb5[[Tuotenumero]:[TuoteryhmäID]],3,FALSE)</f>
        <v>4</v>
      </c>
      <c r="L4497" s="3" t="str">
        <f>VLOOKUP(Table_Villen_viihde.accdb[[#This Row],[Ryhmänro]],Table_Villen_viihde.accdb6[],2,FALSE)</f>
        <v>Tarvikkeet</v>
      </c>
    </row>
    <row r="4498" spans="1:12" x14ac:dyDescent="0.35">
      <c r="A4498">
        <v>54996</v>
      </c>
      <c r="B4498" s="18">
        <v>42859</v>
      </c>
      <c r="C4498" t="s">
        <v>60</v>
      </c>
      <c r="D4498">
        <v>1</v>
      </c>
      <c r="E4498">
        <v>7</v>
      </c>
      <c r="F4498">
        <v>15</v>
      </c>
      <c r="G4498">
        <v>11.16</v>
      </c>
      <c r="H4498" t="str">
        <f>VLOOKUP(Table_Villen_viihde.accdb[[#This Row],[MyyjäID]],ville_myyjät!$A$2:$B$17,2,FALSE)</f>
        <v>Kaija</v>
      </c>
      <c r="I4498" t="str">
        <f>VLOOKUP(Table_Villen_viihde.accdb[[#This Row],[myyjä]],ville_myyjät!$B$2:$C$17,2,FALSE)</f>
        <v>Nainen</v>
      </c>
      <c r="J4498" t="str">
        <f>VLOOKUP(Table_Villen_viihde.accdb[[#This Row],[Tuotenumero]],Table_Villen_viihde.accdb5[[Tuotenumero]:[Tuote]],2,FALSE)</f>
        <v>Antennikaapeli</v>
      </c>
      <c r="K4498" s="3">
        <f>VLOOKUP(Table_Villen_viihde.accdb[[#This Row],[Tuotenumero]],Table_Villen_viihde.accdb5[[Tuotenumero]:[TuoteryhmäID]],3,FALSE)</f>
        <v>4</v>
      </c>
      <c r="L4498" s="3" t="str">
        <f>VLOOKUP(Table_Villen_viihde.accdb[[#This Row],[Ryhmänro]],Table_Villen_viihde.accdb6[],2,FALSE)</f>
        <v>Tarvikkeet</v>
      </c>
    </row>
    <row r="4499" spans="1:12" x14ac:dyDescent="0.35">
      <c r="A4499">
        <v>54997</v>
      </c>
      <c r="B4499" s="18">
        <v>42859</v>
      </c>
      <c r="C4499" t="s">
        <v>62</v>
      </c>
      <c r="D4499">
        <v>1</v>
      </c>
      <c r="E4499">
        <v>16</v>
      </c>
      <c r="F4499">
        <v>54</v>
      </c>
      <c r="G4499">
        <v>43.81</v>
      </c>
      <c r="H4499" t="str">
        <f>VLOOKUP(Table_Villen_viihde.accdb[[#This Row],[MyyjäID]],ville_myyjät!$A$2:$B$17,2,FALSE)</f>
        <v>Kaarina</v>
      </c>
      <c r="I4499" t="str">
        <f>VLOOKUP(Table_Villen_viihde.accdb[[#This Row],[myyjä]],ville_myyjät!$B$2:$C$17,2,FALSE)</f>
        <v>Nainen</v>
      </c>
      <c r="J4499" t="str">
        <f>VLOOKUP(Table_Villen_viihde.accdb[[#This Row],[Tuotenumero]],Table_Villen_viihde.accdb5[[Tuotenumero]:[Tuote]],2,FALSE)</f>
        <v>Kaukosäädin</v>
      </c>
      <c r="K4499" s="3">
        <f>VLOOKUP(Table_Villen_viihde.accdb[[#This Row],[Tuotenumero]],Table_Villen_viihde.accdb5[[Tuotenumero]:[TuoteryhmäID]],3,FALSE)</f>
        <v>4</v>
      </c>
      <c r="L4499" s="3" t="str">
        <f>VLOOKUP(Table_Villen_viihde.accdb[[#This Row],[Ryhmänro]],Table_Villen_viihde.accdb6[],2,FALSE)</f>
        <v>Tarvikkeet</v>
      </c>
    </row>
    <row r="4500" spans="1:12" x14ac:dyDescent="0.35">
      <c r="A4500">
        <v>54998</v>
      </c>
      <c r="B4500" s="18">
        <v>42860</v>
      </c>
      <c r="C4500" t="s">
        <v>60</v>
      </c>
      <c r="D4500">
        <v>1</v>
      </c>
      <c r="E4500">
        <v>15</v>
      </c>
      <c r="F4500">
        <v>15</v>
      </c>
      <c r="G4500">
        <v>11.08</v>
      </c>
      <c r="H4500" t="str">
        <f>VLOOKUP(Table_Villen_viihde.accdb[[#This Row],[MyyjäID]],ville_myyjät!$A$2:$B$17,2,FALSE)</f>
        <v>Elisabeth</v>
      </c>
      <c r="I4500" t="str">
        <f>VLOOKUP(Table_Villen_viihde.accdb[[#This Row],[myyjä]],ville_myyjät!$B$2:$C$17,2,FALSE)</f>
        <v>Nainen</v>
      </c>
      <c r="J4500" t="str">
        <f>VLOOKUP(Table_Villen_viihde.accdb[[#This Row],[Tuotenumero]],Table_Villen_viihde.accdb5[[Tuotenumero]:[Tuote]],2,FALSE)</f>
        <v>Antennikaapeli</v>
      </c>
      <c r="K4500" s="3">
        <f>VLOOKUP(Table_Villen_viihde.accdb[[#This Row],[Tuotenumero]],Table_Villen_viihde.accdb5[[Tuotenumero]:[TuoteryhmäID]],3,FALSE)</f>
        <v>4</v>
      </c>
      <c r="L4500" s="3" t="str">
        <f>VLOOKUP(Table_Villen_viihde.accdb[[#This Row],[Ryhmänro]],Table_Villen_viihde.accdb6[],2,FALSE)</f>
        <v>Tarvikkeet</v>
      </c>
    </row>
    <row r="4501" spans="1:12" x14ac:dyDescent="0.35">
      <c r="A4501">
        <v>54999</v>
      </c>
      <c r="B4501" s="18">
        <v>42861</v>
      </c>
      <c r="C4501" t="s">
        <v>60</v>
      </c>
      <c r="D4501">
        <v>1</v>
      </c>
      <c r="E4501">
        <v>2</v>
      </c>
      <c r="F4501">
        <v>15</v>
      </c>
      <c r="G4501">
        <v>10.66</v>
      </c>
      <c r="H4501" t="str">
        <f>VLOOKUP(Table_Villen_viihde.accdb[[#This Row],[MyyjäID]],ville_myyjät!$A$2:$B$17,2,FALSE)</f>
        <v>Maija</v>
      </c>
      <c r="I4501" t="str">
        <f>VLOOKUP(Table_Villen_viihde.accdb[[#This Row],[myyjä]],ville_myyjät!$B$2:$C$17,2,FALSE)</f>
        <v>Nainen</v>
      </c>
      <c r="J4501" t="str">
        <f>VLOOKUP(Table_Villen_viihde.accdb[[#This Row],[Tuotenumero]],Table_Villen_viihde.accdb5[[Tuotenumero]:[Tuote]],2,FALSE)</f>
        <v>Antennikaapeli</v>
      </c>
      <c r="K4501" s="3">
        <f>VLOOKUP(Table_Villen_viihde.accdb[[#This Row],[Tuotenumero]],Table_Villen_viihde.accdb5[[Tuotenumero]:[TuoteryhmäID]],3,FALSE)</f>
        <v>4</v>
      </c>
      <c r="L4501" s="3" t="str">
        <f>VLOOKUP(Table_Villen_viihde.accdb[[#This Row],[Ryhmänro]],Table_Villen_viihde.accdb6[],2,FALSE)</f>
        <v>Tarvikkeet</v>
      </c>
    </row>
    <row r="4502" spans="1:12" x14ac:dyDescent="0.35">
      <c r="A4502">
        <v>55000</v>
      </c>
      <c r="B4502" s="18">
        <v>42861</v>
      </c>
      <c r="C4502" t="s">
        <v>60</v>
      </c>
      <c r="D4502">
        <v>1</v>
      </c>
      <c r="E4502">
        <v>11</v>
      </c>
      <c r="F4502">
        <v>15</v>
      </c>
      <c r="G4502">
        <v>11.15</v>
      </c>
      <c r="H4502" t="str">
        <f>VLOOKUP(Table_Villen_viihde.accdb[[#This Row],[MyyjäID]],ville_myyjät!$A$2:$B$17,2,FALSE)</f>
        <v>Kuisma</v>
      </c>
      <c r="I4502" t="str">
        <f>VLOOKUP(Table_Villen_viihde.accdb[[#This Row],[myyjä]],ville_myyjät!$B$2:$C$17,2,FALSE)</f>
        <v>Mies</v>
      </c>
      <c r="J4502" t="str">
        <f>VLOOKUP(Table_Villen_viihde.accdb[[#This Row],[Tuotenumero]],Table_Villen_viihde.accdb5[[Tuotenumero]:[Tuote]],2,FALSE)</f>
        <v>Antennikaapeli</v>
      </c>
      <c r="K4502" s="3">
        <f>VLOOKUP(Table_Villen_viihde.accdb[[#This Row],[Tuotenumero]],Table_Villen_viihde.accdb5[[Tuotenumero]:[TuoteryhmäID]],3,FALSE)</f>
        <v>4</v>
      </c>
      <c r="L4502" s="3" t="str">
        <f>VLOOKUP(Table_Villen_viihde.accdb[[#This Row],[Ryhmänro]],Table_Villen_viihde.accdb6[],2,FALSE)</f>
        <v>Tarvikkeet</v>
      </c>
    </row>
    <row r="4503" spans="1:12" x14ac:dyDescent="0.35">
      <c r="A4503">
        <v>55001</v>
      </c>
      <c r="B4503" s="18">
        <v>42861</v>
      </c>
      <c r="C4503" t="s">
        <v>58</v>
      </c>
      <c r="D4503">
        <v>1</v>
      </c>
      <c r="E4503">
        <v>1</v>
      </c>
      <c r="F4503">
        <v>18</v>
      </c>
      <c r="G4503">
        <v>8.9</v>
      </c>
      <c r="H4503" t="str">
        <f>VLOOKUP(Table_Villen_viihde.accdb[[#This Row],[MyyjäID]],ville_myyjät!$A$2:$B$17,2,FALSE)</f>
        <v>Liisa</v>
      </c>
      <c r="I4503" t="str">
        <f>VLOOKUP(Table_Villen_viihde.accdb[[#This Row],[myyjä]],ville_myyjät!$B$2:$C$17,2,FALSE)</f>
        <v>Nainen</v>
      </c>
      <c r="J4503" t="str">
        <f>VLOOKUP(Table_Villen_viihde.accdb[[#This Row],[Tuotenumero]],Table_Villen_viihde.accdb5[[Tuotenumero]:[Tuote]],2,FALSE)</f>
        <v>USB-kaapeli</v>
      </c>
      <c r="K4503" s="3">
        <f>VLOOKUP(Table_Villen_viihde.accdb[[#This Row],[Tuotenumero]],Table_Villen_viihde.accdb5[[Tuotenumero]:[TuoteryhmäID]],3,FALSE)</f>
        <v>4</v>
      </c>
      <c r="L4503" s="3" t="str">
        <f>VLOOKUP(Table_Villen_viihde.accdb[[#This Row],[Ryhmänro]],Table_Villen_viihde.accdb6[],2,FALSE)</f>
        <v>Tarvikkeet</v>
      </c>
    </row>
    <row r="4504" spans="1:12" x14ac:dyDescent="0.35">
      <c r="A4504">
        <v>55002</v>
      </c>
      <c r="B4504" s="18">
        <v>42861</v>
      </c>
      <c r="C4504" t="s">
        <v>59</v>
      </c>
      <c r="D4504">
        <v>1</v>
      </c>
      <c r="E4504">
        <v>10</v>
      </c>
      <c r="F4504">
        <v>244</v>
      </c>
      <c r="G4504">
        <v>131.47999999999999</v>
      </c>
      <c r="H4504" t="str">
        <f>VLOOKUP(Table_Villen_viihde.accdb[[#This Row],[MyyjäID]],ville_myyjät!$A$2:$B$17,2,FALSE)</f>
        <v>Ilona</v>
      </c>
      <c r="I4504" t="str">
        <f>VLOOKUP(Table_Villen_viihde.accdb[[#This Row],[myyjä]],ville_myyjät!$B$2:$C$17,2,FALSE)</f>
        <v>Nainen</v>
      </c>
      <c r="J4504" t="str">
        <f>VLOOKUP(Table_Villen_viihde.accdb[[#This Row],[Tuotenumero]],Table_Villen_viihde.accdb5[[Tuotenumero]:[Tuote]],2,FALSE)</f>
        <v>Levysoitin</v>
      </c>
      <c r="K4504" s="3">
        <f>VLOOKUP(Table_Villen_viihde.accdb[[#This Row],[Tuotenumero]],Table_Villen_viihde.accdb5[[Tuotenumero]:[TuoteryhmäID]],3,FALSE)</f>
        <v>1</v>
      </c>
      <c r="L4504" s="3" t="str">
        <f>VLOOKUP(Table_Villen_viihde.accdb[[#This Row],[Ryhmänro]],Table_Villen_viihde.accdb6[],2,FALSE)</f>
        <v>Äänentoisto</v>
      </c>
    </row>
    <row r="4505" spans="1:12" x14ac:dyDescent="0.35">
      <c r="A4505">
        <v>55003</v>
      </c>
      <c r="B4505" s="18">
        <v>42861</v>
      </c>
      <c r="C4505" t="s">
        <v>60</v>
      </c>
      <c r="D4505">
        <v>2</v>
      </c>
      <c r="E4505">
        <v>6</v>
      </c>
      <c r="F4505">
        <v>15</v>
      </c>
      <c r="G4505">
        <v>10.82</v>
      </c>
      <c r="H4505" t="str">
        <f>VLOOKUP(Table_Villen_viihde.accdb[[#This Row],[MyyjäID]],ville_myyjät!$A$2:$B$17,2,FALSE)</f>
        <v>Mikko</v>
      </c>
      <c r="I4505" t="str">
        <f>VLOOKUP(Table_Villen_viihde.accdb[[#This Row],[myyjä]],ville_myyjät!$B$2:$C$17,2,FALSE)</f>
        <v>Mies</v>
      </c>
      <c r="J4505" t="str">
        <f>VLOOKUP(Table_Villen_viihde.accdb[[#This Row],[Tuotenumero]],Table_Villen_viihde.accdb5[[Tuotenumero]:[Tuote]],2,FALSE)</f>
        <v>Antennikaapeli</v>
      </c>
      <c r="K4505" s="3">
        <f>VLOOKUP(Table_Villen_viihde.accdb[[#This Row],[Tuotenumero]],Table_Villen_viihde.accdb5[[Tuotenumero]:[TuoteryhmäID]],3,FALSE)</f>
        <v>4</v>
      </c>
      <c r="L4505" s="3" t="str">
        <f>VLOOKUP(Table_Villen_viihde.accdb[[#This Row],[Ryhmänro]],Table_Villen_viihde.accdb6[],2,FALSE)</f>
        <v>Tarvikkeet</v>
      </c>
    </row>
    <row r="4506" spans="1:12" x14ac:dyDescent="0.35">
      <c r="A4506">
        <v>55004</v>
      </c>
      <c r="B4506" s="18">
        <v>42861</v>
      </c>
      <c r="C4506" t="s">
        <v>61</v>
      </c>
      <c r="D4506">
        <v>1</v>
      </c>
      <c r="E4506">
        <v>5</v>
      </c>
      <c r="F4506">
        <v>342</v>
      </c>
      <c r="G4506">
        <v>228.69</v>
      </c>
      <c r="H4506" t="str">
        <f>VLOOKUP(Table_Villen_viihde.accdb[[#This Row],[MyyjäID]],ville_myyjät!$A$2:$B$17,2,FALSE)</f>
        <v>Petri</v>
      </c>
      <c r="I4506" t="str">
        <f>VLOOKUP(Table_Villen_viihde.accdb[[#This Row],[myyjä]],ville_myyjät!$B$2:$C$17,2,FALSE)</f>
        <v>Mies</v>
      </c>
      <c r="J4506" t="str">
        <f>VLOOKUP(Table_Villen_viihde.accdb[[#This Row],[Tuotenumero]],Table_Villen_viihde.accdb5[[Tuotenumero]:[Tuote]],2,FALSE)</f>
        <v>TV32</v>
      </c>
      <c r="K4506" s="3">
        <f>VLOOKUP(Table_Villen_viihde.accdb[[#This Row],[Tuotenumero]],Table_Villen_viihde.accdb5[[Tuotenumero]:[TuoteryhmäID]],3,FALSE)</f>
        <v>3</v>
      </c>
      <c r="L4506" s="3" t="str">
        <f>VLOOKUP(Table_Villen_viihde.accdb[[#This Row],[Ryhmänro]],Table_Villen_viihde.accdb6[],2,FALSE)</f>
        <v>TV</v>
      </c>
    </row>
    <row r="4507" spans="1:12" x14ac:dyDescent="0.35">
      <c r="A4507">
        <v>55005</v>
      </c>
      <c r="B4507" s="18">
        <v>42862</v>
      </c>
      <c r="C4507" t="s">
        <v>60</v>
      </c>
      <c r="D4507">
        <v>1</v>
      </c>
      <c r="E4507">
        <v>3</v>
      </c>
      <c r="F4507">
        <v>14</v>
      </c>
      <c r="G4507">
        <v>10.52</v>
      </c>
      <c r="H4507" t="str">
        <f>VLOOKUP(Table_Villen_viihde.accdb[[#This Row],[MyyjäID]],ville_myyjät!$A$2:$B$17,2,FALSE)</f>
        <v>Helena</v>
      </c>
      <c r="I4507" t="str">
        <f>VLOOKUP(Table_Villen_viihde.accdb[[#This Row],[myyjä]],ville_myyjät!$B$2:$C$17,2,FALSE)</f>
        <v>Nainen</v>
      </c>
      <c r="J4507" t="str">
        <f>VLOOKUP(Table_Villen_viihde.accdb[[#This Row],[Tuotenumero]],Table_Villen_viihde.accdb5[[Tuotenumero]:[Tuote]],2,FALSE)</f>
        <v>Antennikaapeli</v>
      </c>
      <c r="K4507" s="3">
        <f>VLOOKUP(Table_Villen_viihde.accdb[[#This Row],[Tuotenumero]],Table_Villen_viihde.accdb5[[Tuotenumero]:[TuoteryhmäID]],3,FALSE)</f>
        <v>4</v>
      </c>
      <c r="L4507" s="3" t="str">
        <f>VLOOKUP(Table_Villen_viihde.accdb[[#This Row],[Ryhmänro]],Table_Villen_viihde.accdb6[],2,FALSE)</f>
        <v>Tarvikkeet</v>
      </c>
    </row>
    <row r="4508" spans="1:12" x14ac:dyDescent="0.35">
      <c r="A4508">
        <v>55006</v>
      </c>
      <c r="B4508" s="18">
        <v>42863</v>
      </c>
      <c r="C4508" t="s">
        <v>65</v>
      </c>
      <c r="D4508">
        <v>1</v>
      </c>
      <c r="E4508">
        <v>1</v>
      </c>
      <c r="F4508">
        <v>32</v>
      </c>
      <c r="G4508">
        <v>19.09</v>
      </c>
      <c r="H4508" t="str">
        <f>VLOOKUP(Table_Villen_viihde.accdb[[#This Row],[MyyjäID]],ville_myyjät!$A$2:$B$17,2,FALSE)</f>
        <v>Liisa</v>
      </c>
      <c r="I4508" t="str">
        <f>VLOOKUP(Table_Villen_viihde.accdb[[#This Row],[myyjä]],ville_myyjät!$B$2:$C$17,2,FALSE)</f>
        <v>Nainen</v>
      </c>
      <c r="J4508" t="str">
        <f>VLOOKUP(Table_Villen_viihde.accdb[[#This Row],[Tuotenumero]],Table_Villen_viihde.accdb5[[Tuotenumero]:[Tuote]],2,FALSE)</f>
        <v>Liitinsarja</v>
      </c>
      <c r="K4508" s="3">
        <f>VLOOKUP(Table_Villen_viihde.accdb[[#This Row],[Tuotenumero]],Table_Villen_viihde.accdb5[[Tuotenumero]:[TuoteryhmäID]],3,FALSE)</f>
        <v>4</v>
      </c>
      <c r="L4508" s="3" t="str">
        <f>VLOOKUP(Table_Villen_viihde.accdb[[#This Row],[Ryhmänro]],Table_Villen_viihde.accdb6[],2,FALSE)</f>
        <v>Tarvikkeet</v>
      </c>
    </row>
    <row r="4509" spans="1:12" x14ac:dyDescent="0.35">
      <c r="A4509">
        <v>55007</v>
      </c>
      <c r="B4509" s="18">
        <v>42863</v>
      </c>
      <c r="C4509" t="s">
        <v>60</v>
      </c>
      <c r="D4509">
        <v>1</v>
      </c>
      <c r="E4509">
        <v>7</v>
      </c>
      <c r="F4509">
        <v>14</v>
      </c>
      <c r="G4509">
        <v>10.37</v>
      </c>
      <c r="H4509" t="str">
        <f>VLOOKUP(Table_Villen_viihde.accdb[[#This Row],[MyyjäID]],ville_myyjät!$A$2:$B$17,2,FALSE)</f>
        <v>Kaija</v>
      </c>
      <c r="I4509" t="str">
        <f>VLOOKUP(Table_Villen_viihde.accdb[[#This Row],[myyjä]],ville_myyjät!$B$2:$C$17,2,FALSE)</f>
        <v>Nainen</v>
      </c>
      <c r="J4509" t="str">
        <f>VLOOKUP(Table_Villen_viihde.accdb[[#This Row],[Tuotenumero]],Table_Villen_viihde.accdb5[[Tuotenumero]:[Tuote]],2,FALSE)</f>
        <v>Antennikaapeli</v>
      </c>
      <c r="K4509" s="3">
        <f>VLOOKUP(Table_Villen_viihde.accdb[[#This Row],[Tuotenumero]],Table_Villen_viihde.accdb5[[Tuotenumero]:[TuoteryhmäID]],3,FALSE)</f>
        <v>4</v>
      </c>
      <c r="L4509" s="3" t="str">
        <f>VLOOKUP(Table_Villen_viihde.accdb[[#This Row],[Ryhmänro]],Table_Villen_viihde.accdb6[],2,FALSE)</f>
        <v>Tarvikkeet</v>
      </c>
    </row>
    <row r="4510" spans="1:12" x14ac:dyDescent="0.35">
      <c r="A4510">
        <v>55008</v>
      </c>
      <c r="B4510" s="18">
        <v>42863</v>
      </c>
      <c r="C4510" t="s">
        <v>58</v>
      </c>
      <c r="D4510">
        <v>1</v>
      </c>
      <c r="E4510">
        <v>7</v>
      </c>
      <c r="F4510">
        <v>17</v>
      </c>
      <c r="G4510">
        <v>9.23</v>
      </c>
      <c r="H4510" t="str">
        <f>VLOOKUP(Table_Villen_viihde.accdb[[#This Row],[MyyjäID]],ville_myyjät!$A$2:$B$17,2,FALSE)</f>
        <v>Kaija</v>
      </c>
      <c r="I4510" t="str">
        <f>VLOOKUP(Table_Villen_viihde.accdb[[#This Row],[myyjä]],ville_myyjät!$B$2:$C$17,2,FALSE)</f>
        <v>Nainen</v>
      </c>
      <c r="J4510" t="str">
        <f>VLOOKUP(Table_Villen_viihde.accdb[[#This Row],[Tuotenumero]],Table_Villen_viihde.accdb5[[Tuotenumero]:[Tuote]],2,FALSE)</f>
        <v>USB-kaapeli</v>
      </c>
      <c r="K4510" s="3">
        <f>VLOOKUP(Table_Villen_viihde.accdb[[#This Row],[Tuotenumero]],Table_Villen_viihde.accdb5[[Tuotenumero]:[TuoteryhmäID]],3,FALSE)</f>
        <v>4</v>
      </c>
      <c r="L4510" s="3" t="str">
        <f>VLOOKUP(Table_Villen_viihde.accdb[[#This Row],[Ryhmänro]],Table_Villen_viihde.accdb6[],2,FALSE)</f>
        <v>Tarvikkeet</v>
      </c>
    </row>
    <row r="4511" spans="1:12" x14ac:dyDescent="0.35">
      <c r="A4511">
        <v>55009</v>
      </c>
      <c r="B4511" s="18">
        <v>42864</v>
      </c>
      <c r="C4511" t="s">
        <v>60</v>
      </c>
      <c r="D4511">
        <v>1</v>
      </c>
      <c r="E4511">
        <v>2</v>
      </c>
      <c r="F4511">
        <v>14</v>
      </c>
      <c r="G4511">
        <v>10.37</v>
      </c>
      <c r="H4511" t="str">
        <f>VLOOKUP(Table_Villen_viihde.accdb[[#This Row],[MyyjäID]],ville_myyjät!$A$2:$B$17,2,FALSE)</f>
        <v>Maija</v>
      </c>
      <c r="I4511" t="str">
        <f>VLOOKUP(Table_Villen_viihde.accdb[[#This Row],[myyjä]],ville_myyjät!$B$2:$C$17,2,FALSE)</f>
        <v>Nainen</v>
      </c>
      <c r="J4511" t="str">
        <f>VLOOKUP(Table_Villen_viihde.accdb[[#This Row],[Tuotenumero]],Table_Villen_viihde.accdb5[[Tuotenumero]:[Tuote]],2,FALSE)</f>
        <v>Antennikaapeli</v>
      </c>
      <c r="K4511" s="3">
        <f>VLOOKUP(Table_Villen_viihde.accdb[[#This Row],[Tuotenumero]],Table_Villen_viihde.accdb5[[Tuotenumero]:[TuoteryhmäID]],3,FALSE)</f>
        <v>4</v>
      </c>
      <c r="L4511" s="3" t="str">
        <f>VLOOKUP(Table_Villen_viihde.accdb[[#This Row],[Ryhmänro]],Table_Villen_viihde.accdb6[],2,FALSE)</f>
        <v>Tarvikkeet</v>
      </c>
    </row>
    <row r="4512" spans="1:12" x14ac:dyDescent="0.35">
      <c r="A4512">
        <v>55010</v>
      </c>
      <c r="B4512" s="18">
        <v>42864</v>
      </c>
      <c r="C4512" t="s">
        <v>60</v>
      </c>
      <c r="D4512">
        <v>1</v>
      </c>
      <c r="E4512">
        <v>6</v>
      </c>
      <c r="F4512">
        <v>15</v>
      </c>
      <c r="G4512">
        <v>10.7</v>
      </c>
      <c r="H4512" t="str">
        <f>VLOOKUP(Table_Villen_viihde.accdb[[#This Row],[MyyjäID]],ville_myyjät!$A$2:$B$17,2,FALSE)</f>
        <v>Mikko</v>
      </c>
      <c r="I4512" t="str">
        <f>VLOOKUP(Table_Villen_viihde.accdb[[#This Row],[myyjä]],ville_myyjät!$B$2:$C$17,2,FALSE)</f>
        <v>Mies</v>
      </c>
      <c r="J4512" t="str">
        <f>VLOOKUP(Table_Villen_viihde.accdb[[#This Row],[Tuotenumero]],Table_Villen_viihde.accdb5[[Tuotenumero]:[Tuote]],2,FALSE)</f>
        <v>Antennikaapeli</v>
      </c>
      <c r="K4512" s="3">
        <f>VLOOKUP(Table_Villen_viihde.accdb[[#This Row],[Tuotenumero]],Table_Villen_viihde.accdb5[[Tuotenumero]:[TuoteryhmäID]],3,FALSE)</f>
        <v>4</v>
      </c>
      <c r="L4512" s="3" t="str">
        <f>VLOOKUP(Table_Villen_viihde.accdb[[#This Row],[Ryhmänro]],Table_Villen_viihde.accdb6[],2,FALSE)</f>
        <v>Tarvikkeet</v>
      </c>
    </row>
    <row r="4513" spans="1:12" x14ac:dyDescent="0.35">
      <c r="A4513">
        <v>55011</v>
      </c>
      <c r="B4513" s="18">
        <v>42865</v>
      </c>
      <c r="C4513" t="s">
        <v>60</v>
      </c>
      <c r="D4513">
        <v>1</v>
      </c>
      <c r="E4513">
        <v>1</v>
      </c>
      <c r="F4513">
        <v>15</v>
      </c>
      <c r="G4513">
        <v>10.3</v>
      </c>
      <c r="H4513" t="str">
        <f>VLOOKUP(Table_Villen_viihde.accdb[[#This Row],[MyyjäID]],ville_myyjät!$A$2:$B$17,2,FALSE)</f>
        <v>Liisa</v>
      </c>
      <c r="I4513" t="str">
        <f>VLOOKUP(Table_Villen_viihde.accdb[[#This Row],[myyjä]],ville_myyjät!$B$2:$C$17,2,FALSE)</f>
        <v>Nainen</v>
      </c>
      <c r="J4513" t="str">
        <f>VLOOKUP(Table_Villen_viihde.accdb[[#This Row],[Tuotenumero]],Table_Villen_viihde.accdb5[[Tuotenumero]:[Tuote]],2,FALSE)</f>
        <v>Antennikaapeli</v>
      </c>
      <c r="K4513" s="3">
        <f>VLOOKUP(Table_Villen_viihde.accdb[[#This Row],[Tuotenumero]],Table_Villen_viihde.accdb5[[Tuotenumero]:[TuoteryhmäID]],3,FALSE)</f>
        <v>4</v>
      </c>
      <c r="L4513" s="3" t="str">
        <f>VLOOKUP(Table_Villen_viihde.accdb[[#This Row],[Ryhmänro]],Table_Villen_viihde.accdb6[],2,FALSE)</f>
        <v>Tarvikkeet</v>
      </c>
    </row>
    <row r="4514" spans="1:12" x14ac:dyDescent="0.35">
      <c r="A4514">
        <v>55012</v>
      </c>
      <c r="B4514" s="18">
        <v>42866</v>
      </c>
      <c r="C4514" t="s">
        <v>59</v>
      </c>
      <c r="D4514">
        <v>1</v>
      </c>
      <c r="E4514">
        <v>13</v>
      </c>
      <c r="F4514">
        <v>251</v>
      </c>
      <c r="G4514">
        <v>126.86</v>
      </c>
      <c r="H4514" t="str">
        <f>VLOOKUP(Table_Villen_viihde.accdb[[#This Row],[MyyjäID]],ville_myyjät!$A$2:$B$17,2,FALSE)</f>
        <v>Kaarlo</v>
      </c>
      <c r="I4514" t="str">
        <f>VLOOKUP(Table_Villen_viihde.accdb[[#This Row],[myyjä]],ville_myyjät!$B$2:$C$17,2,FALSE)</f>
        <v>Mies</v>
      </c>
      <c r="J4514" t="str">
        <f>VLOOKUP(Table_Villen_viihde.accdb[[#This Row],[Tuotenumero]],Table_Villen_viihde.accdb5[[Tuotenumero]:[Tuote]],2,FALSE)</f>
        <v>Levysoitin</v>
      </c>
      <c r="K4514" s="3">
        <f>VLOOKUP(Table_Villen_viihde.accdb[[#This Row],[Tuotenumero]],Table_Villen_viihde.accdb5[[Tuotenumero]:[TuoteryhmäID]],3,FALSE)</f>
        <v>1</v>
      </c>
      <c r="L4514" s="3" t="str">
        <f>VLOOKUP(Table_Villen_viihde.accdb[[#This Row],[Ryhmänro]],Table_Villen_viihde.accdb6[],2,FALSE)</f>
        <v>Äänentoisto</v>
      </c>
    </row>
    <row r="4515" spans="1:12" x14ac:dyDescent="0.35">
      <c r="A4515">
        <v>55013</v>
      </c>
      <c r="B4515" s="18">
        <v>42866</v>
      </c>
      <c r="C4515" t="s">
        <v>58</v>
      </c>
      <c r="D4515">
        <v>1</v>
      </c>
      <c r="E4515">
        <v>7</v>
      </c>
      <c r="F4515">
        <v>18</v>
      </c>
      <c r="G4515">
        <v>9.3000000000000007</v>
      </c>
      <c r="H4515" t="str">
        <f>VLOOKUP(Table_Villen_viihde.accdb[[#This Row],[MyyjäID]],ville_myyjät!$A$2:$B$17,2,FALSE)</f>
        <v>Kaija</v>
      </c>
      <c r="I4515" t="str">
        <f>VLOOKUP(Table_Villen_viihde.accdb[[#This Row],[myyjä]],ville_myyjät!$B$2:$C$17,2,FALSE)</f>
        <v>Nainen</v>
      </c>
      <c r="J4515" t="str">
        <f>VLOOKUP(Table_Villen_viihde.accdb[[#This Row],[Tuotenumero]],Table_Villen_viihde.accdb5[[Tuotenumero]:[Tuote]],2,FALSE)</f>
        <v>USB-kaapeli</v>
      </c>
      <c r="K4515" s="3">
        <f>VLOOKUP(Table_Villen_viihde.accdb[[#This Row],[Tuotenumero]],Table_Villen_viihde.accdb5[[Tuotenumero]:[TuoteryhmäID]],3,FALSE)</f>
        <v>4</v>
      </c>
      <c r="L4515" s="3" t="str">
        <f>VLOOKUP(Table_Villen_viihde.accdb[[#This Row],[Ryhmänro]],Table_Villen_viihde.accdb6[],2,FALSE)</f>
        <v>Tarvikkeet</v>
      </c>
    </row>
    <row r="4516" spans="1:12" x14ac:dyDescent="0.35">
      <c r="A4516">
        <v>55014</v>
      </c>
      <c r="B4516" s="18">
        <v>42866</v>
      </c>
      <c r="C4516" t="s">
        <v>60</v>
      </c>
      <c r="D4516">
        <v>1</v>
      </c>
      <c r="E4516">
        <v>9</v>
      </c>
      <c r="F4516">
        <v>14</v>
      </c>
      <c r="G4516">
        <v>11.25</v>
      </c>
      <c r="H4516" t="str">
        <f>VLOOKUP(Table_Villen_viihde.accdb[[#This Row],[MyyjäID]],ville_myyjät!$A$2:$B$17,2,FALSE)</f>
        <v>Juuso</v>
      </c>
      <c r="I4516" t="str">
        <f>VLOOKUP(Table_Villen_viihde.accdb[[#This Row],[myyjä]],ville_myyjät!$B$2:$C$17,2,FALSE)</f>
        <v>Mies</v>
      </c>
      <c r="J4516" t="str">
        <f>VLOOKUP(Table_Villen_viihde.accdb[[#This Row],[Tuotenumero]],Table_Villen_viihde.accdb5[[Tuotenumero]:[Tuote]],2,FALSE)</f>
        <v>Antennikaapeli</v>
      </c>
      <c r="K4516" s="3">
        <f>VLOOKUP(Table_Villen_viihde.accdb[[#This Row],[Tuotenumero]],Table_Villen_viihde.accdb5[[Tuotenumero]:[TuoteryhmäID]],3,FALSE)</f>
        <v>4</v>
      </c>
      <c r="L4516" s="3" t="str">
        <f>VLOOKUP(Table_Villen_viihde.accdb[[#This Row],[Ryhmänro]],Table_Villen_viihde.accdb6[],2,FALSE)</f>
        <v>Tarvikkeet</v>
      </c>
    </row>
    <row r="4517" spans="1:12" x14ac:dyDescent="0.35">
      <c r="A4517">
        <v>55015</v>
      </c>
      <c r="B4517" s="18">
        <v>42866</v>
      </c>
      <c r="C4517" t="s">
        <v>63</v>
      </c>
      <c r="D4517">
        <v>1</v>
      </c>
      <c r="E4517">
        <v>9</v>
      </c>
      <c r="F4517">
        <v>117</v>
      </c>
      <c r="G4517">
        <v>76.53</v>
      </c>
      <c r="H4517" t="str">
        <f>VLOOKUP(Table_Villen_viihde.accdb[[#This Row],[MyyjäID]],ville_myyjät!$A$2:$B$17,2,FALSE)</f>
        <v>Juuso</v>
      </c>
      <c r="I4517" t="str">
        <f>VLOOKUP(Table_Villen_viihde.accdb[[#This Row],[myyjä]],ville_myyjät!$B$2:$C$17,2,FALSE)</f>
        <v>Mies</v>
      </c>
      <c r="J4517" t="str">
        <f>VLOOKUP(Table_Villen_viihde.accdb[[#This Row],[Tuotenumero]],Table_Villen_viihde.accdb5[[Tuotenumero]:[Tuote]],2,FALSE)</f>
        <v>Multidigiboxi</v>
      </c>
      <c r="K4517" s="3">
        <f>VLOOKUP(Table_Villen_viihde.accdb[[#This Row],[Tuotenumero]],Table_Villen_viihde.accdb5[[Tuotenumero]:[TuoteryhmäID]],3,FALSE)</f>
        <v>6</v>
      </c>
      <c r="L4517" s="3" t="str">
        <f>VLOOKUP(Table_Villen_viihde.accdb[[#This Row],[Ryhmänro]],Table_Villen_viihde.accdb6[],2,FALSE)</f>
        <v>Digiboxit</v>
      </c>
    </row>
    <row r="4518" spans="1:12" x14ac:dyDescent="0.35">
      <c r="A4518">
        <v>55016</v>
      </c>
      <c r="B4518" s="18">
        <v>42867</v>
      </c>
      <c r="C4518" t="s">
        <v>60</v>
      </c>
      <c r="D4518">
        <v>1</v>
      </c>
      <c r="E4518">
        <v>6</v>
      </c>
      <c r="F4518">
        <v>14</v>
      </c>
      <c r="G4518">
        <v>10.95</v>
      </c>
      <c r="H4518" t="str">
        <f>VLOOKUP(Table_Villen_viihde.accdb[[#This Row],[MyyjäID]],ville_myyjät!$A$2:$B$17,2,FALSE)</f>
        <v>Mikko</v>
      </c>
      <c r="I4518" t="str">
        <f>VLOOKUP(Table_Villen_viihde.accdb[[#This Row],[myyjä]],ville_myyjät!$B$2:$C$17,2,FALSE)</f>
        <v>Mies</v>
      </c>
      <c r="J4518" t="str">
        <f>VLOOKUP(Table_Villen_viihde.accdb[[#This Row],[Tuotenumero]],Table_Villen_viihde.accdb5[[Tuotenumero]:[Tuote]],2,FALSE)</f>
        <v>Antennikaapeli</v>
      </c>
      <c r="K4518" s="3">
        <f>VLOOKUP(Table_Villen_viihde.accdb[[#This Row],[Tuotenumero]],Table_Villen_viihde.accdb5[[Tuotenumero]:[TuoteryhmäID]],3,FALSE)</f>
        <v>4</v>
      </c>
      <c r="L4518" s="3" t="str">
        <f>VLOOKUP(Table_Villen_viihde.accdb[[#This Row],[Ryhmänro]],Table_Villen_viihde.accdb6[],2,FALSE)</f>
        <v>Tarvikkeet</v>
      </c>
    </row>
    <row r="4519" spans="1:12" x14ac:dyDescent="0.35">
      <c r="A4519">
        <v>55017</v>
      </c>
      <c r="B4519" s="18">
        <v>42867</v>
      </c>
      <c r="C4519" t="s">
        <v>60</v>
      </c>
      <c r="D4519">
        <v>1</v>
      </c>
      <c r="E4519">
        <v>3</v>
      </c>
      <c r="F4519">
        <v>15</v>
      </c>
      <c r="G4519">
        <v>10.55</v>
      </c>
      <c r="H4519" t="str">
        <f>VLOOKUP(Table_Villen_viihde.accdb[[#This Row],[MyyjäID]],ville_myyjät!$A$2:$B$17,2,FALSE)</f>
        <v>Helena</v>
      </c>
      <c r="I4519" t="str">
        <f>VLOOKUP(Table_Villen_viihde.accdb[[#This Row],[myyjä]],ville_myyjät!$B$2:$C$17,2,FALSE)</f>
        <v>Nainen</v>
      </c>
      <c r="J4519" t="str">
        <f>VLOOKUP(Table_Villen_viihde.accdb[[#This Row],[Tuotenumero]],Table_Villen_viihde.accdb5[[Tuotenumero]:[Tuote]],2,FALSE)</f>
        <v>Antennikaapeli</v>
      </c>
      <c r="K4519" s="3">
        <f>VLOOKUP(Table_Villen_viihde.accdb[[#This Row],[Tuotenumero]],Table_Villen_viihde.accdb5[[Tuotenumero]:[TuoteryhmäID]],3,FALSE)</f>
        <v>4</v>
      </c>
      <c r="L4519" s="3" t="str">
        <f>VLOOKUP(Table_Villen_viihde.accdb[[#This Row],[Ryhmänro]],Table_Villen_viihde.accdb6[],2,FALSE)</f>
        <v>Tarvikkeet</v>
      </c>
    </row>
    <row r="4520" spans="1:12" x14ac:dyDescent="0.35">
      <c r="A4520">
        <v>55018</v>
      </c>
      <c r="B4520" s="18">
        <v>42868</v>
      </c>
      <c r="C4520" t="s">
        <v>60</v>
      </c>
      <c r="D4520">
        <v>1</v>
      </c>
      <c r="E4520">
        <v>7</v>
      </c>
      <c r="F4520">
        <v>15</v>
      </c>
      <c r="G4520">
        <v>10.28</v>
      </c>
      <c r="H4520" t="str">
        <f>VLOOKUP(Table_Villen_viihde.accdb[[#This Row],[MyyjäID]],ville_myyjät!$A$2:$B$17,2,FALSE)</f>
        <v>Kaija</v>
      </c>
      <c r="I4520" t="str">
        <f>VLOOKUP(Table_Villen_viihde.accdb[[#This Row],[myyjä]],ville_myyjät!$B$2:$C$17,2,FALSE)</f>
        <v>Nainen</v>
      </c>
      <c r="J4520" t="str">
        <f>VLOOKUP(Table_Villen_viihde.accdb[[#This Row],[Tuotenumero]],Table_Villen_viihde.accdb5[[Tuotenumero]:[Tuote]],2,FALSE)</f>
        <v>Antennikaapeli</v>
      </c>
      <c r="K4520" s="3">
        <f>VLOOKUP(Table_Villen_viihde.accdb[[#This Row],[Tuotenumero]],Table_Villen_viihde.accdb5[[Tuotenumero]:[TuoteryhmäID]],3,FALSE)</f>
        <v>4</v>
      </c>
      <c r="L4520" s="3" t="str">
        <f>VLOOKUP(Table_Villen_viihde.accdb[[#This Row],[Ryhmänro]],Table_Villen_viihde.accdb6[],2,FALSE)</f>
        <v>Tarvikkeet</v>
      </c>
    </row>
    <row r="4521" spans="1:12" x14ac:dyDescent="0.35">
      <c r="A4521">
        <v>55019</v>
      </c>
      <c r="B4521" s="18">
        <v>42868</v>
      </c>
      <c r="C4521" t="s">
        <v>60</v>
      </c>
      <c r="D4521">
        <v>1</v>
      </c>
      <c r="E4521">
        <v>19</v>
      </c>
      <c r="F4521">
        <v>15</v>
      </c>
      <c r="G4521">
        <v>11.12</v>
      </c>
      <c r="H4521" t="str">
        <f>VLOOKUP(Table_Villen_viihde.accdb[[#This Row],[MyyjäID]],ville_myyjät!$A$2:$B$17,2,FALSE)</f>
        <v>Hessu</v>
      </c>
      <c r="I4521" t="str">
        <f>VLOOKUP(Table_Villen_viihde.accdb[[#This Row],[myyjä]],ville_myyjät!$B$2:$C$17,2,FALSE)</f>
        <v>Mies</v>
      </c>
      <c r="J4521" t="str">
        <f>VLOOKUP(Table_Villen_viihde.accdb[[#This Row],[Tuotenumero]],Table_Villen_viihde.accdb5[[Tuotenumero]:[Tuote]],2,FALSE)</f>
        <v>Antennikaapeli</v>
      </c>
      <c r="K4521" s="3">
        <f>VLOOKUP(Table_Villen_viihde.accdb[[#This Row],[Tuotenumero]],Table_Villen_viihde.accdb5[[Tuotenumero]:[TuoteryhmäID]],3,FALSE)</f>
        <v>4</v>
      </c>
      <c r="L4521" s="3" t="str">
        <f>VLOOKUP(Table_Villen_viihde.accdb[[#This Row],[Ryhmänro]],Table_Villen_viihde.accdb6[],2,FALSE)</f>
        <v>Tarvikkeet</v>
      </c>
    </row>
    <row r="4522" spans="1:12" x14ac:dyDescent="0.35">
      <c r="A4522">
        <v>55020</v>
      </c>
      <c r="B4522" s="18">
        <v>42868</v>
      </c>
      <c r="C4522" t="s">
        <v>60</v>
      </c>
      <c r="D4522">
        <v>1</v>
      </c>
      <c r="E4522">
        <v>18</v>
      </c>
      <c r="F4522">
        <v>15</v>
      </c>
      <c r="G4522">
        <v>10.71</v>
      </c>
      <c r="H4522" t="str">
        <f>VLOOKUP(Table_Villen_viihde.accdb[[#This Row],[MyyjäID]],ville_myyjät!$A$2:$B$17,2,FALSE)</f>
        <v>Kirsti</v>
      </c>
      <c r="I4522" t="str">
        <f>VLOOKUP(Table_Villen_viihde.accdb[[#This Row],[myyjä]],ville_myyjät!$B$2:$C$17,2,FALSE)</f>
        <v>Nainen</v>
      </c>
      <c r="J4522" t="str">
        <f>VLOOKUP(Table_Villen_viihde.accdb[[#This Row],[Tuotenumero]],Table_Villen_viihde.accdb5[[Tuotenumero]:[Tuote]],2,FALSE)</f>
        <v>Antennikaapeli</v>
      </c>
      <c r="K4522" s="3">
        <f>VLOOKUP(Table_Villen_viihde.accdb[[#This Row],[Tuotenumero]],Table_Villen_viihde.accdb5[[Tuotenumero]:[TuoteryhmäID]],3,FALSE)</f>
        <v>4</v>
      </c>
      <c r="L4522" s="3" t="str">
        <f>VLOOKUP(Table_Villen_viihde.accdb[[#This Row],[Ryhmänro]],Table_Villen_viihde.accdb6[],2,FALSE)</f>
        <v>Tarvikkeet</v>
      </c>
    </row>
    <row r="4523" spans="1:12" x14ac:dyDescent="0.35">
      <c r="A4523">
        <v>55021</v>
      </c>
      <c r="B4523" s="18">
        <v>42868</v>
      </c>
      <c r="C4523" t="s">
        <v>60</v>
      </c>
      <c r="D4523">
        <v>1</v>
      </c>
      <c r="E4523">
        <v>1</v>
      </c>
      <c r="F4523">
        <v>14</v>
      </c>
      <c r="G4523">
        <v>10.82</v>
      </c>
      <c r="H4523" t="str">
        <f>VLOOKUP(Table_Villen_viihde.accdb[[#This Row],[MyyjäID]],ville_myyjät!$A$2:$B$17,2,FALSE)</f>
        <v>Liisa</v>
      </c>
      <c r="I4523" t="str">
        <f>VLOOKUP(Table_Villen_viihde.accdb[[#This Row],[myyjä]],ville_myyjät!$B$2:$C$17,2,FALSE)</f>
        <v>Nainen</v>
      </c>
      <c r="J4523" t="str">
        <f>VLOOKUP(Table_Villen_viihde.accdb[[#This Row],[Tuotenumero]],Table_Villen_viihde.accdb5[[Tuotenumero]:[Tuote]],2,FALSE)</f>
        <v>Antennikaapeli</v>
      </c>
      <c r="K4523" s="3">
        <f>VLOOKUP(Table_Villen_viihde.accdb[[#This Row],[Tuotenumero]],Table_Villen_viihde.accdb5[[Tuotenumero]:[TuoteryhmäID]],3,FALSE)</f>
        <v>4</v>
      </c>
      <c r="L4523" s="3" t="str">
        <f>VLOOKUP(Table_Villen_viihde.accdb[[#This Row],[Ryhmänro]],Table_Villen_viihde.accdb6[],2,FALSE)</f>
        <v>Tarvikkeet</v>
      </c>
    </row>
    <row r="4524" spans="1:12" x14ac:dyDescent="0.35">
      <c r="A4524">
        <v>55022</v>
      </c>
      <c r="B4524" s="18">
        <v>42868</v>
      </c>
      <c r="C4524" t="s">
        <v>60</v>
      </c>
      <c r="D4524">
        <v>1</v>
      </c>
      <c r="E4524">
        <v>7</v>
      </c>
      <c r="F4524">
        <v>14</v>
      </c>
      <c r="G4524">
        <v>11</v>
      </c>
      <c r="H4524" t="str">
        <f>VLOOKUP(Table_Villen_viihde.accdb[[#This Row],[MyyjäID]],ville_myyjät!$A$2:$B$17,2,FALSE)</f>
        <v>Kaija</v>
      </c>
      <c r="I4524" t="str">
        <f>VLOOKUP(Table_Villen_viihde.accdb[[#This Row],[myyjä]],ville_myyjät!$B$2:$C$17,2,FALSE)</f>
        <v>Nainen</v>
      </c>
      <c r="J4524" t="str">
        <f>VLOOKUP(Table_Villen_viihde.accdb[[#This Row],[Tuotenumero]],Table_Villen_viihde.accdb5[[Tuotenumero]:[Tuote]],2,FALSE)</f>
        <v>Antennikaapeli</v>
      </c>
      <c r="K4524" s="3">
        <f>VLOOKUP(Table_Villen_viihde.accdb[[#This Row],[Tuotenumero]],Table_Villen_viihde.accdb5[[Tuotenumero]:[TuoteryhmäID]],3,FALSE)</f>
        <v>4</v>
      </c>
      <c r="L4524" s="3" t="str">
        <f>VLOOKUP(Table_Villen_viihde.accdb[[#This Row],[Ryhmänro]],Table_Villen_viihde.accdb6[],2,FALSE)</f>
        <v>Tarvikkeet</v>
      </c>
    </row>
    <row r="4525" spans="1:12" x14ac:dyDescent="0.35">
      <c r="A4525">
        <v>55023</v>
      </c>
      <c r="B4525" s="18">
        <v>42869</v>
      </c>
      <c r="C4525" t="s">
        <v>60</v>
      </c>
      <c r="D4525">
        <v>1</v>
      </c>
      <c r="E4525">
        <v>19</v>
      </c>
      <c r="F4525">
        <v>14</v>
      </c>
      <c r="G4525">
        <v>10.5</v>
      </c>
      <c r="H4525" t="str">
        <f>VLOOKUP(Table_Villen_viihde.accdb[[#This Row],[MyyjäID]],ville_myyjät!$A$2:$B$17,2,FALSE)</f>
        <v>Hessu</v>
      </c>
      <c r="I4525" t="str">
        <f>VLOOKUP(Table_Villen_viihde.accdb[[#This Row],[myyjä]],ville_myyjät!$B$2:$C$17,2,FALSE)</f>
        <v>Mies</v>
      </c>
      <c r="J4525" t="str">
        <f>VLOOKUP(Table_Villen_viihde.accdb[[#This Row],[Tuotenumero]],Table_Villen_viihde.accdb5[[Tuotenumero]:[Tuote]],2,FALSE)</f>
        <v>Antennikaapeli</v>
      </c>
      <c r="K4525" s="3">
        <f>VLOOKUP(Table_Villen_viihde.accdb[[#This Row],[Tuotenumero]],Table_Villen_viihde.accdb5[[Tuotenumero]:[TuoteryhmäID]],3,FALSE)</f>
        <v>4</v>
      </c>
      <c r="L4525" s="3" t="str">
        <f>VLOOKUP(Table_Villen_viihde.accdb[[#This Row],[Ryhmänro]],Table_Villen_viihde.accdb6[],2,FALSE)</f>
        <v>Tarvikkeet</v>
      </c>
    </row>
    <row r="4526" spans="1:12" x14ac:dyDescent="0.35">
      <c r="A4526">
        <v>55024</v>
      </c>
      <c r="B4526" s="18">
        <v>42870</v>
      </c>
      <c r="C4526" t="s">
        <v>60</v>
      </c>
      <c r="D4526">
        <v>1</v>
      </c>
      <c r="E4526">
        <v>6</v>
      </c>
      <c r="F4526">
        <v>15</v>
      </c>
      <c r="G4526">
        <v>10.51</v>
      </c>
      <c r="H4526" t="str">
        <f>VLOOKUP(Table_Villen_viihde.accdb[[#This Row],[MyyjäID]],ville_myyjät!$A$2:$B$17,2,FALSE)</f>
        <v>Mikko</v>
      </c>
      <c r="I4526" t="str">
        <f>VLOOKUP(Table_Villen_viihde.accdb[[#This Row],[myyjä]],ville_myyjät!$B$2:$C$17,2,FALSE)</f>
        <v>Mies</v>
      </c>
      <c r="J4526" t="str">
        <f>VLOOKUP(Table_Villen_viihde.accdb[[#This Row],[Tuotenumero]],Table_Villen_viihde.accdb5[[Tuotenumero]:[Tuote]],2,FALSE)</f>
        <v>Antennikaapeli</v>
      </c>
      <c r="K4526" s="3">
        <f>VLOOKUP(Table_Villen_viihde.accdb[[#This Row],[Tuotenumero]],Table_Villen_viihde.accdb5[[Tuotenumero]:[TuoteryhmäID]],3,FALSE)</f>
        <v>4</v>
      </c>
      <c r="L4526" s="3" t="str">
        <f>VLOOKUP(Table_Villen_viihde.accdb[[#This Row],[Ryhmänro]],Table_Villen_viihde.accdb6[],2,FALSE)</f>
        <v>Tarvikkeet</v>
      </c>
    </row>
    <row r="4527" spans="1:12" x14ac:dyDescent="0.35">
      <c r="A4527">
        <v>55025</v>
      </c>
      <c r="B4527" s="18">
        <v>42870</v>
      </c>
      <c r="C4527" t="s">
        <v>60</v>
      </c>
      <c r="D4527">
        <v>1</v>
      </c>
      <c r="E4527">
        <v>9</v>
      </c>
      <c r="F4527">
        <v>15</v>
      </c>
      <c r="G4527">
        <v>11.09</v>
      </c>
      <c r="H4527" t="str">
        <f>VLOOKUP(Table_Villen_viihde.accdb[[#This Row],[MyyjäID]],ville_myyjät!$A$2:$B$17,2,FALSE)</f>
        <v>Juuso</v>
      </c>
      <c r="I4527" t="str">
        <f>VLOOKUP(Table_Villen_viihde.accdb[[#This Row],[myyjä]],ville_myyjät!$B$2:$C$17,2,FALSE)</f>
        <v>Mies</v>
      </c>
      <c r="J4527" t="str">
        <f>VLOOKUP(Table_Villen_viihde.accdb[[#This Row],[Tuotenumero]],Table_Villen_viihde.accdb5[[Tuotenumero]:[Tuote]],2,FALSE)</f>
        <v>Antennikaapeli</v>
      </c>
      <c r="K4527" s="3">
        <f>VLOOKUP(Table_Villen_viihde.accdb[[#This Row],[Tuotenumero]],Table_Villen_viihde.accdb5[[Tuotenumero]:[TuoteryhmäID]],3,FALSE)</f>
        <v>4</v>
      </c>
      <c r="L4527" s="3" t="str">
        <f>VLOOKUP(Table_Villen_viihde.accdb[[#This Row],[Ryhmänro]],Table_Villen_viihde.accdb6[],2,FALSE)</f>
        <v>Tarvikkeet</v>
      </c>
    </row>
    <row r="4528" spans="1:12" x14ac:dyDescent="0.35">
      <c r="A4528">
        <v>55026</v>
      </c>
      <c r="B4528" s="18">
        <v>42870</v>
      </c>
      <c r="C4528" t="s">
        <v>60</v>
      </c>
      <c r="D4528">
        <v>1</v>
      </c>
      <c r="E4528">
        <v>10</v>
      </c>
      <c r="F4528">
        <v>15</v>
      </c>
      <c r="G4528">
        <v>10.210000000000001</v>
      </c>
      <c r="H4528" t="str">
        <f>VLOOKUP(Table_Villen_viihde.accdb[[#This Row],[MyyjäID]],ville_myyjät!$A$2:$B$17,2,FALSE)</f>
        <v>Ilona</v>
      </c>
      <c r="I4528" t="str">
        <f>VLOOKUP(Table_Villen_viihde.accdb[[#This Row],[myyjä]],ville_myyjät!$B$2:$C$17,2,FALSE)</f>
        <v>Nainen</v>
      </c>
      <c r="J4528" t="str">
        <f>VLOOKUP(Table_Villen_viihde.accdb[[#This Row],[Tuotenumero]],Table_Villen_viihde.accdb5[[Tuotenumero]:[Tuote]],2,FALSE)</f>
        <v>Antennikaapeli</v>
      </c>
      <c r="K4528" s="3">
        <f>VLOOKUP(Table_Villen_viihde.accdb[[#This Row],[Tuotenumero]],Table_Villen_viihde.accdb5[[Tuotenumero]:[TuoteryhmäID]],3,FALSE)</f>
        <v>4</v>
      </c>
      <c r="L4528" s="3" t="str">
        <f>VLOOKUP(Table_Villen_viihde.accdb[[#This Row],[Ryhmänro]],Table_Villen_viihde.accdb6[],2,FALSE)</f>
        <v>Tarvikkeet</v>
      </c>
    </row>
    <row r="4529" spans="1:12" x14ac:dyDescent="0.35">
      <c r="A4529">
        <v>55027</v>
      </c>
      <c r="B4529" s="18">
        <v>42870</v>
      </c>
      <c r="C4529" t="s">
        <v>60</v>
      </c>
      <c r="D4529">
        <v>1</v>
      </c>
      <c r="E4529">
        <v>6</v>
      </c>
      <c r="F4529">
        <v>15</v>
      </c>
      <c r="G4529">
        <v>10.55</v>
      </c>
      <c r="H4529" t="str">
        <f>VLOOKUP(Table_Villen_viihde.accdb[[#This Row],[MyyjäID]],ville_myyjät!$A$2:$B$17,2,FALSE)</f>
        <v>Mikko</v>
      </c>
      <c r="I4529" t="str">
        <f>VLOOKUP(Table_Villen_viihde.accdb[[#This Row],[myyjä]],ville_myyjät!$B$2:$C$17,2,FALSE)</f>
        <v>Mies</v>
      </c>
      <c r="J4529" t="str">
        <f>VLOOKUP(Table_Villen_viihde.accdb[[#This Row],[Tuotenumero]],Table_Villen_viihde.accdb5[[Tuotenumero]:[Tuote]],2,FALSE)</f>
        <v>Antennikaapeli</v>
      </c>
      <c r="K4529" s="3">
        <f>VLOOKUP(Table_Villen_viihde.accdb[[#This Row],[Tuotenumero]],Table_Villen_viihde.accdb5[[Tuotenumero]:[TuoteryhmäID]],3,FALSE)</f>
        <v>4</v>
      </c>
      <c r="L4529" s="3" t="str">
        <f>VLOOKUP(Table_Villen_viihde.accdb[[#This Row],[Ryhmänro]],Table_Villen_viihde.accdb6[],2,FALSE)</f>
        <v>Tarvikkeet</v>
      </c>
    </row>
    <row r="4530" spans="1:12" x14ac:dyDescent="0.35">
      <c r="A4530">
        <v>55028</v>
      </c>
      <c r="B4530" s="18">
        <v>42870</v>
      </c>
      <c r="C4530" t="s">
        <v>60</v>
      </c>
      <c r="D4530">
        <v>1</v>
      </c>
      <c r="E4530">
        <v>7</v>
      </c>
      <c r="F4530">
        <v>14</v>
      </c>
      <c r="G4530">
        <v>10.8</v>
      </c>
      <c r="H4530" t="str">
        <f>VLOOKUP(Table_Villen_viihde.accdb[[#This Row],[MyyjäID]],ville_myyjät!$A$2:$B$17,2,FALSE)</f>
        <v>Kaija</v>
      </c>
      <c r="I4530" t="str">
        <f>VLOOKUP(Table_Villen_viihde.accdb[[#This Row],[myyjä]],ville_myyjät!$B$2:$C$17,2,FALSE)</f>
        <v>Nainen</v>
      </c>
      <c r="J4530" t="str">
        <f>VLOOKUP(Table_Villen_viihde.accdb[[#This Row],[Tuotenumero]],Table_Villen_viihde.accdb5[[Tuotenumero]:[Tuote]],2,FALSE)</f>
        <v>Antennikaapeli</v>
      </c>
      <c r="K4530" s="3">
        <f>VLOOKUP(Table_Villen_viihde.accdb[[#This Row],[Tuotenumero]],Table_Villen_viihde.accdb5[[Tuotenumero]:[TuoteryhmäID]],3,FALSE)</f>
        <v>4</v>
      </c>
      <c r="L4530" s="3" t="str">
        <f>VLOOKUP(Table_Villen_viihde.accdb[[#This Row],[Ryhmänro]],Table_Villen_viihde.accdb6[],2,FALSE)</f>
        <v>Tarvikkeet</v>
      </c>
    </row>
    <row r="4531" spans="1:12" x14ac:dyDescent="0.35">
      <c r="A4531">
        <v>55029</v>
      </c>
      <c r="B4531" s="18">
        <v>42870</v>
      </c>
      <c r="C4531" t="s">
        <v>60</v>
      </c>
      <c r="D4531">
        <v>1</v>
      </c>
      <c r="E4531">
        <v>10</v>
      </c>
      <c r="F4531">
        <v>15</v>
      </c>
      <c r="G4531">
        <v>10.56</v>
      </c>
      <c r="H4531" t="str">
        <f>VLOOKUP(Table_Villen_viihde.accdb[[#This Row],[MyyjäID]],ville_myyjät!$A$2:$B$17,2,FALSE)</f>
        <v>Ilona</v>
      </c>
      <c r="I4531" t="str">
        <f>VLOOKUP(Table_Villen_viihde.accdb[[#This Row],[myyjä]],ville_myyjät!$B$2:$C$17,2,FALSE)</f>
        <v>Nainen</v>
      </c>
      <c r="J4531" t="str">
        <f>VLOOKUP(Table_Villen_viihde.accdb[[#This Row],[Tuotenumero]],Table_Villen_viihde.accdb5[[Tuotenumero]:[Tuote]],2,FALSE)</f>
        <v>Antennikaapeli</v>
      </c>
      <c r="K4531" s="3">
        <f>VLOOKUP(Table_Villen_viihde.accdb[[#This Row],[Tuotenumero]],Table_Villen_viihde.accdb5[[Tuotenumero]:[TuoteryhmäID]],3,FALSE)</f>
        <v>4</v>
      </c>
      <c r="L4531" s="3" t="str">
        <f>VLOOKUP(Table_Villen_viihde.accdb[[#This Row],[Ryhmänro]],Table_Villen_viihde.accdb6[],2,FALSE)</f>
        <v>Tarvikkeet</v>
      </c>
    </row>
    <row r="4532" spans="1:12" x14ac:dyDescent="0.35">
      <c r="A4532">
        <v>55030</v>
      </c>
      <c r="B4532" s="18">
        <v>42870</v>
      </c>
      <c r="C4532" t="s">
        <v>60</v>
      </c>
      <c r="D4532">
        <v>1</v>
      </c>
      <c r="E4532">
        <v>13</v>
      </c>
      <c r="F4532">
        <v>14</v>
      </c>
      <c r="G4532">
        <v>10.42</v>
      </c>
      <c r="H4532" t="str">
        <f>VLOOKUP(Table_Villen_viihde.accdb[[#This Row],[MyyjäID]],ville_myyjät!$A$2:$B$17,2,FALSE)</f>
        <v>Kaarlo</v>
      </c>
      <c r="I4532" t="str">
        <f>VLOOKUP(Table_Villen_viihde.accdb[[#This Row],[myyjä]],ville_myyjät!$B$2:$C$17,2,FALSE)</f>
        <v>Mies</v>
      </c>
      <c r="J4532" t="str">
        <f>VLOOKUP(Table_Villen_viihde.accdb[[#This Row],[Tuotenumero]],Table_Villen_viihde.accdb5[[Tuotenumero]:[Tuote]],2,FALSE)</f>
        <v>Antennikaapeli</v>
      </c>
      <c r="K4532" s="3">
        <f>VLOOKUP(Table_Villen_viihde.accdb[[#This Row],[Tuotenumero]],Table_Villen_viihde.accdb5[[Tuotenumero]:[TuoteryhmäID]],3,FALSE)</f>
        <v>4</v>
      </c>
      <c r="L4532" s="3" t="str">
        <f>VLOOKUP(Table_Villen_viihde.accdb[[#This Row],[Ryhmänro]],Table_Villen_viihde.accdb6[],2,FALSE)</f>
        <v>Tarvikkeet</v>
      </c>
    </row>
    <row r="4533" spans="1:12" x14ac:dyDescent="0.35">
      <c r="A4533">
        <v>55031</v>
      </c>
      <c r="B4533" s="18">
        <v>42870</v>
      </c>
      <c r="C4533" t="s">
        <v>60</v>
      </c>
      <c r="D4533">
        <v>1</v>
      </c>
      <c r="E4533">
        <v>10</v>
      </c>
      <c r="F4533">
        <v>15</v>
      </c>
      <c r="G4533">
        <v>11.24</v>
      </c>
      <c r="H4533" t="str">
        <f>VLOOKUP(Table_Villen_viihde.accdb[[#This Row],[MyyjäID]],ville_myyjät!$A$2:$B$17,2,FALSE)</f>
        <v>Ilona</v>
      </c>
      <c r="I4533" t="str">
        <f>VLOOKUP(Table_Villen_viihde.accdb[[#This Row],[myyjä]],ville_myyjät!$B$2:$C$17,2,FALSE)</f>
        <v>Nainen</v>
      </c>
      <c r="J4533" t="str">
        <f>VLOOKUP(Table_Villen_viihde.accdb[[#This Row],[Tuotenumero]],Table_Villen_viihde.accdb5[[Tuotenumero]:[Tuote]],2,FALSE)</f>
        <v>Antennikaapeli</v>
      </c>
      <c r="K4533" s="3">
        <f>VLOOKUP(Table_Villen_viihde.accdb[[#This Row],[Tuotenumero]],Table_Villen_viihde.accdb5[[Tuotenumero]:[TuoteryhmäID]],3,FALSE)</f>
        <v>4</v>
      </c>
      <c r="L4533" s="3" t="str">
        <f>VLOOKUP(Table_Villen_viihde.accdb[[#This Row],[Ryhmänro]],Table_Villen_viihde.accdb6[],2,FALSE)</f>
        <v>Tarvikkeet</v>
      </c>
    </row>
    <row r="4534" spans="1:12" x14ac:dyDescent="0.35">
      <c r="A4534">
        <v>55032</v>
      </c>
      <c r="B4534" s="18">
        <v>42870</v>
      </c>
      <c r="C4534" t="s">
        <v>60</v>
      </c>
      <c r="D4534">
        <v>1</v>
      </c>
      <c r="E4534">
        <v>7</v>
      </c>
      <c r="F4534">
        <v>14</v>
      </c>
      <c r="G4534">
        <v>11.26</v>
      </c>
      <c r="H4534" t="str">
        <f>VLOOKUP(Table_Villen_viihde.accdb[[#This Row],[MyyjäID]],ville_myyjät!$A$2:$B$17,2,FALSE)</f>
        <v>Kaija</v>
      </c>
      <c r="I4534" t="str">
        <f>VLOOKUP(Table_Villen_viihde.accdb[[#This Row],[myyjä]],ville_myyjät!$B$2:$C$17,2,FALSE)</f>
        <v>Nainen</v>
      </c>
      <c r="J4534" t="str">
        <f>VLOOKUP(Table_Villen_viihde.accdb[[#This Row],[Tuotenumero]],Table_Villen_viihde.accdb5[[Tuotenumero]:[Tuote]],2,FALSE)</f>
        <v>Antennikaapeli</v>
      </c>
      <c r="K4534" s="3">
        <f>VLOOKUP(Table_Villen_viihde.accdb[[#This Row],[Tuotenumero]],Table_Villen_viihde.accdb5[[Tuotenumero]:[TuoteryhmäID]],3,FALSE)</f>
        <v>4</v>
      </c>
      <c r="L4534" s="3" t="str">
        <f>VLOOKUP(Table_Villen_viihde.accdb[[#This Row],[Ryhmänro]],Table_Villen_viihde.accdb6[],2,FALSE)</f>
        <v>Tarvikkeet</v>
      </c>
    </row>
    <row r="4535" spans="1:12" x14ac:dyDescent="0.35">
      <c r="A4535">
        <v>55033</v>
      </c>
      <c r="B4535" s="18">
        <v>42870</v>
      </c>
      <c r="C4535" t="s">
        <v>61</v>
      </c>
      <c r="D4535">
        <v>1</v>
      </c>
      <c r="E4535">
        <v>16</v>
      </c>
      <c r="F4535">
        <v>328</v>
      </c>
      <c r="G4535">
        <v>219.77</v>
      </c>
      <c r="H4535" t="str">
        <f>VLOOKUP(Table_Villen_viihde.accdb[[#This Row],[MyyjäID]],ville_myyjät!$A$2:$B$17,2,FALSE)</f>
        <v>Kaarina</v>
      </c>
      <c r="I4535" t="str">
        <f>VLOOKUP(Table_Villen_viihde.accdb[[#This Row],[myyjä]],ville_myyjät!$B$2:$C$17,2,FALSE)</f>
        <v>Nainen</v>
      </c>
      <c r="J4535" t="str">
        <f>VLOOKUP(Table_Villen_viihde.accdb[[#This Row],[Tuotenumero]],Table_Villen_viihde.accdb5[[Tuotenumero]:[Tuote]],2,FALSE)</f>
        <v>TV32</v>
      </c>
      <c r="K4535" s="3">
        <f>VLOOKUP(Table_Villen_viihde.accdb[[#This Row],[Tuotenumero]],Table_Villen_viihde.accdb5[[Tuotenumero]:[TuoteryhmäID]],3,FALSE)</f>
        <v>3</v>
      </c>
      <c r="L4535" s="3" t="str">
        <f>VLOOKUP(Table_Villen_viihde.accdb[[#This Row],[Ryhmänro]],Table_Villen_viihde.accdb6[],2,FALSE)</f>
        <v>TV</v>
      </c>
    </row>
    <row r="4536" spans="1:12" x14ac:dyDescent="0.35">
      <c r="A4536">
        <v>55034</v>
      </c>
      <c r="B4536" s="18">
        <v>42871</v>
      </c>
      <c r="C4536" t="s">
        <v>60</v>
      </c>
      <c r="D4536">
        <v>1</v>
      </c>
      <c r="E4536">
        <v>18</v>
      </c>
      <c r="F4536">
        <v>15</v>
      </c>
      <c r="G4536">
        <v>10.69</v>
      </c>
      <c r="H4536" t="str">
        <f>VLOOKUP(Table_Villen_viihde.accdb[[#This Row],[MyyjäID]],ville_myyjät!$A$2:$B$17,2,FALSE)</f>
        <v>Kirsti</v>
      </c>
      <c r="I4536" t="str">
        <f>VLOOKUP(Table_Villen_viihde.accdb[[#This Row],[myyjä]],ville_myyjät!$B$2:$C$17,2,FALSE)</f>
        <v>Nainen</v>
      </c>
      <c r="J4536" t="str">
        <f>VLOOKUP(Table_Villen_viihde.accdb[[#This Row],[Tuotenumero]],Table_Villen_viihde.accdb5[[Tuotenumero]:[Tuote]],2,FALSE)</f>
        <v>Antennikaapeli</v>
      </c>
      <c r="K4536" s="3">
        <f>VLOOKUP(Table_Villen_viihde.accdb[[#This Row],[Tuotenumero]],Table_Villen_viihde.accdb5[[Tuotenumero]:[TuoteryhmäID]],3,FALSE)</f>
        <v>4</v>
      </c>
      <c r="L4536" s="3" t="str">
        <f>VLOOKUP(Table_Villen_viihde.accdb[[#This Row],[Ryhmänro]],Table_Villen_viihde.accdb6[],2,FALSE)</f>
        <v>Tarvikkeet</v>
      </c>
    </row>
    <row r="4537" spans="1:12" x14ac:dyDescent="0.35">
      <c r="A4537">
        <v>55035</v>
      </c>
      <c r="B4537" s="18">
        <v>42871</v>
      </c>
      <c r="C4537" t="s">
        <v>59</v>
      </c>
      <c r="D4537">
        <v>1</v>
      </c>
      <c r="E4537">
        <v>7</v>
      </c>
      <c r="F4537">
        <v>253</v>
      </c>
      <c r="G4537">
        <v>130.71</v>
      </c>
      <c r="H4537" t="str">
        <f>VLOOKUP(Table_Villen_viihde.accdb[[#This Row],[MyyjäID]],ville_myyjät!$A$2:$B$17,2,FALSE)</f>
        <v>Kaija</v>
      </c>
      <c r="I4537" t="str">
        <f>VLOOKUP(Table_Villen_viihde.accdb[[#This Row],[myyjä]],ville_myyjät!$B$2:$C$17,2,FALSE)</f>
        <v>Nainen</v>
      </c>
      <c r="J4537" t="str">
        <f>VLOOKUP(Table_Villen_viihde.accdb[[#This Row],[Tuotenumero]],Table_Villen_viihde.accdb5[[Tuotenumero]:[Tuote]],2,FALSE)</f>
        <v>Levysoitin</v>
      </c>
      <c r="K4537" s="3">
        <f>VLOOKUP(Table_Villen_viihde.accdb[[#This Row],[Tuotenumero]],Table_Villen_viihde.accdb5[[Tuotenumero]:[TuoteryhmäID]],3,FALSE)</f>
        <v>1</v>
      </c>
      <c r="L4537" s="3" t="str">
        <f>VLOOKUP(Table_Villen_viihde.accdb[[#This Row],[Ryhmänro]],Table_Villen_viihde.accdb6[],2,FALSE)</f>
        <v>Äänentoisto</v>
      </c>
    </row>
    <row r="4538" spans="1:12" x14ac:dyDescent="0.35">
      <c r="A4538">
        <v>55036</v>
      </c>
      <c r="B4538" s="18">
        <v>42871</v>
      </c>
      <c r="C4538" t="s">
        <v>60</v>
      </c>
      <c r="D4538">
        <v>1</v>
      </c>
      <c r="E4538">
        <v>7</v>
      </c>
      <c r="F4538">
        <v>14</v>
      </c>
      <c r="G4538">
        <v>10.9</v>
      </c>
      <c r="H4538" t="str">
        <f>VLOOKUP(Table_Villen_viihde.accdb[[#This Row],[MyyjäID]],ville_myyjät!$A$2:$B$17,2,FALSE)</f>
        <v>Kaija</v>
      </c>
      <c r="I4538" t="str">
        <f>VLOOKUP(Table_Villen_viihde.accdb[[#This Row],[myyjä]],ville_myyjät!$B$2:$C$17,2,FALSE)</f>
        <v>Nainen</v>
      </c>
      <c r="J4538" t="str">
        <f>VLOOKUP(Table_Villen_viihde.accdb[[#This Row],[Tuotenumero]],Table_Villen_viihde.accdb5[[Tuotenumero]:[Tuote]],2,FALSE)</f>
        <v>Antennikaapeli</v>
      </c>
      <c r="K4538" s="3">
        <f>VLOOKUP(Table_Villen_viihde.accdb[[#This Row],[Tuotenumero]],Table_Villen_viihde.accdb5[[Tuotenumero]:[TuoteryhmäID]],3,FALSE)</f>
        <v>4</v>
      </c>
      <c r="L4538" s="3" t="str">
        <f>VLOOKUP(Table_Villen_viihde.accdb[[#This Row],[Ryhmänro]],Table_Villen_viihde.accdb6[],2,FALSE)</f>
        <v>Tarvikkeet</v>
      </c>
    </row>
    <row r="4539" spans="1:12" x14ac:dyDescent="0.35">
      <c r="A4539">
        <v>55037</v>
      </c>
      <c r="B4539" s="18">
        <v>42872</v>
      </c>
      <c r="C4539" t="s">
        <v>60</v>
      </c>
      <c r="D4539">
        <v>1</v>
      </c>
      <c r="E4539">
        <v>19</v>
      </c>
      <c r="F4539">
        <v>15</v>
      </c>
      <c r="G4539">
        <v>10.61</v>
      </c>
      <c r="H4539" t="str">
        <f>VLOOKUP(Table_Villen_viihde.accdb[[#This Row],[MyyjäID]],ville_myyjät!$A$2:$B$17,2,FALSE)</f>
        <v>Hessu</v>
      </c>
      <c r="I4539" t="str">
        <f>VLOOKUP(Table_Villen_viihde.accdb[[#This Row],[myyjä]],ville_myyjät!$B$2:$C$17,2,FALSE)</f>
        <v>Mies</v>
      </c>
      <c r="J4539" t="str">
        <f>VLOOKUP(Table_Villen_viihde.accdb[[#This Row],[Tuotenumero]],Table_Villen_viihde.accdb5[[Tuotenumero]:[Tuote]],2,FALSE)</f>
        <v>Antennikaapeli</v>
      </c>
      <c r="K4539" s="3">
        <f>VLOOKUP(Table_Villen_viihde.accdb[[#This Row],[Tuotenumero]],Table_Villen_viihde.accdb5[[Tuotenumero]:[TuoteryhmäID]],3,FALSE)</f>
        <v>4</v>
      </c>
      <c r="L4539" s="3" t="str">
        <f>VLOOKUP(Table_Villen_viihde.accdb[[#This Row],[Ryhmänro]],Table_Villen_viihde.accdb6[],2,FALSE)</f>
        <v>Tarvikkeet</v>
      </c>
    </row>
    <row r="4540" spans="1:12" x14ac:dyDescent="0.35">
      <c r="A4540">
        <v>55038</v>
      </c>
      <c r="B4540" s="18">
        <v>42872</v>
      </c>
      <c r="C4540" t="s">
        <v>60</v>
      </c>
      <c r="D4540">
        <v>1</v>
      </c>
      <c r="E4540">
        <v>15</v>
      </c>
      <c r="F4540">
        <v>14</v>
      </c>
      <c r="G4540">
        <v>10.7</v>
      </c>
      <c r="H4540" t="str">
        <f>VLOOKUP(Table_Villen_viihde.accdb[[#This Row],[MyyjäID]],ville_myyjät!$A$2:$B$17,2,FALSE)</f>
        <v>Elisabeth</v>
      </c>
      <c r="I4540" t="str">
        <f>VLOOKUP(Table_Villen_viihde.accdb[[#This Row],[myyjä]],ville_myyjät!$B$2:$C$17,2,FALSE)</f>
        <v>Nainen</v>
      </c>
      <c r="J4540" t="str">
        <f>VLOOKUP(Table_Villen_viihde.accdb[[#This Row],[Tuotenumero]],Table_Villen_viihde.accdb5[[Tuotenumero]:[Tuote]],2,FALSE)</f>
        <v>Antennikaapeli</v>
      </c>
      <c r="K4540" s="3">
        <f>VLOOKUP(Table_Villen_viihde.accdb[[#This Row],[Tuotenumero]],Table_Villen_viihde.accdb5[[Tuotenumero]:[TuoteryhmäID]],3,FALSE)</f>
        <v>4</v>
      </c>
      <c r="L4540" s="3" t="str">
        <f>VLOOKUP(Table_Villen_viihde.accdb[[#This Row],[Ryhmänro]],Table_Villen_viihde.accdb6[],2,FALSE)</f>
        <v>Tarvikkeet</v>
      </c>
    </row>
    <row r="4541" spans="1:12" x14ac:dyDescent="0.35">
      <c r="A4541">
        <v>55039</v>
      </c>
      <c r="B4541" s="18">
        <v>42872</v>
      </c>
      <c r="C4541" t="s">
        <v>60</v>
      </c>
      <c r="D4541">
        <v>1</v>
      </c>
      <c r="E4541">
        <v>14</v>
      </c>
      <c r="F4541">
        <v>14</v>
      </c>
      <c r="G4541">
        <v>11.12</v>
      </c>
      <c r="H4541" t="str">
        <f>VLOOKUP(Table_Villen_viihde.accdb[[#This Row],[MyyjäID]],ville_myyjät!$A$2:$B$17,2,FALSE)</f>
        <v>Jani</v>
      </c>
      <c r="I4541" t="str">
        <f>VLOOKUP(Table_Villen_viihde.accdb[[#This Row],[myyjä]],ville_myyjät!$B$2:$C$17,2,FALSE)</f>
        <v>Mies</v>
      </c>
      <c r="J4541" t="str">
        <f>VLOOKUP(Table_Villen_viihde.accdb[[#This Row],[Tuotenumero]],Table_Villen_viihde.accdb5[[Tuotenumero]:[Tuote]],2,FALSE)</f>
        <v>Antennikaapeli</v>
      </c>
      <c r="K4541" s="3">
        <f>VLOOKUP(Table_Villen_viihde.accdb[[#This Row],[Tuotenumero]],Table_Villen_viihde.accdb5[[Tuotenumero]:[TuoteryhmäID]],3,FALSE)</f>
        <v>4</v>
      </c>
      <c r="L4541" s="3" t="str">
        <f>VLOOKUP(Table_Villen_viihde.accdb[[#This Row],[Ryhmänro]],Table_Villen_viihde.accdb6[],2,FALSE)</f>
        <v>Tarvikkeet</v>
      </c>
    </row>
    <row r="4542" spans="1:12" x14ac:dyDescent="0.35">
      <c r="A4542">
        <v>55040</v>
      </c>
      <c r="B4542" s="18">
        <v>42873</v>
      </c>
      <c r="C4542" t="s">
        <v>60</v>
      </c>
      <c r="D4542">
        <v>1</v>
      </c>
      <c r="E4542">
        <v>1</v>
      </c>
      <c r="F4542">
        <v>15</v>
      </c>
      <c r="G4542">
        <v>11.17</v>
      </c>
      <c r="H4542" t="str">
        <f>VLOOKUP(Table_Villen_viihde.accdb[[#This Row],[MyyjäID]],ville_myyjät!$A$2:$B$17,2,FALSE)</f>
        <v>Liisa</v>
      </c>
      <c r="I4542" t="str">
        <f>VLOOKUP(Table_Villen_viihde.accdb[[#This Row],[myyjä]],ville_myyjät!$B$2:$C$17,2,FALSE)</f>
        <v>Nainen</v>
      </c>
      <c r="J4542" t="str">
        <f>VLOOKUP(Table_Villen_viihde.accdb[[#This Row],[Tuotenumero]],Table_Villen_viihde.accdb5[[Tuotenumero]:[Tuote]],2,FALSE)</f>
        <v>Antennikaapeli</v>
      </c>
      <c r="K4542" s="3">
        <f>VLOOKUP(Table_Villen_viihde.accdb[[#This Row],[Tuotenumero]],Table_Villen_viihde.accdb5[[Tuotenumero]:[TuoteryhmäID]],3,FALSE)</f>
        <v>4</v>
      </c>
      <c r="L4542" s="3" t="str">
        <f>VLOOKUP(Table_Villen_viihde.accdb[[#This Row],[Ryhmänro]],Table_Villen_viihde.accdb6[],2,FALSE)</f>
        <v>Tarvikkeet</v>
      </c>
    </row>
    <row r="4543" spans="1:12" x14ac:dyDescent="0.35">
      <c r="A4543">
        <v>55041</v>
      </c>
      <c r="B4543" s="18">
        <v>42873</v>
      </c>
      <c r="C4543" t="s">
        <v>58</v>
      </c>
      <c r="D4543">
        <v>1</v>
      </c>
      <c r="E4543">
        <v>7</v>
      </c>
      <c r="F4543">
        <v>18</v>
      </c>
      <c r="G4543">
        <v>9.1300000000000008</v>
      </c>
      <c r="H4543" t="str">
        <f>VLOOKUP(Table_Villen_viihde.accdb[[#This Row],[MyyjäID]],ville_myyjät!$A$2:$B$17,2,FALSE)</f>
        <v>Kaija</v>
      </c>
      <c r="I4543" t="str">
        <f>VLOOKUP(Table_Villen_viihde.accdb[[#This Row],[myyjä]],ville_myyjät!$B$2:$C$17,2,FALSE)</f>
        <v>Nainen</v>
      </c>
      <c r="J4543" t="str">
        <f>VLOOKUP(Table_Villen_viihde.accdb[[#This Row],[Tuotenumero]],Table_Villen_viihde.accdb5[[Tuotenumero]:[Tuote]],2,FALSE)</f>
        <v>USB-kaapeli</v>
      </c>
      <c r="K4543" s="3">
        <f>VLOOKUP(Table_Villen_viihde.accdb[[#This Row],[Tuotenumero]],Table_Villen_viihde.accdb5[[Tuotenumero]:[TuoteryhmäID]],3,FALSE)</f>
        <v>4</v>
      </c>
      <c r="L4543" s="3" t="str">
        <f>VLOOKUP(Table_Villen_viihde.accdb[[#This Row],[Ryhmänro]],Table_Villen_viihde.accdb6[],2,FALSE)</f>
        <v>Tarvikkeet</v>
      </c>
    </row>
    <row r="4544" spans="1:12" x14ac:dyDescent="0.35">
      <c r="A4544">
        <v>55042</v>
      </c>
      <c r="B4544" s="18">
        <v>42874</v>
      </c>
      <c r="C4544" t="s">
        <v>63</v>
      </c>
      <c r="D4544">
        <v>1</v>
      </c>
      <c r="E4544">
        <v>7</v>
      </c>
      <c r="F4544">
        <v>119</v>
      </c>
      <c r="G4544">
        <v>77.510000000000005</v>
      </c>
      <c r="H4544" t="str">
        <f>VLOOKUP(Table_Villen_viihde.accdb[[#This Row],[MyyjäID]],ville_myyjät!$A$2:$B$17,2,FALSE)</f>
        <v>Kaija</v>
      </c>
      <c r="I4544" t="str">
        <f>VLOOKUP(Table_Villen_viihde.accdb[[#This Row],[myyjä]],ville_myyjät!$B$2:$C$17,2,FALSE)</f>
        <v>Nainen</v>
      </c>
      <c r="J4544" t="str">
        <f>VLOOKUP(Table_Villen_viihde.accdb[[#This Row],[Tuotenumero]],Table_Villen_viihde.accdb5[[Tuotenumero]:[Tuote]],2,FALSE)</f>
        <v>Multidigiboxi</v>
      </c>
      <c r="K4544" s="3">
        <f>VLOOKUP(Table_Villen_viihde.accdb[[#This Row],[Tuotenumero]],Table_Villen_viihde.accdb5[[Tuotenumero]:[TuoteryhmäID]],3,FALSE)</f>
        <v>6</v>
      </c>
      <c r="L4544" s="3" t="str">
        <f>VLOOKUP(Table_Villen_viihde.accdb[[#This Row],[Ryhmänro]],Table_Villen_viihde.accdb6[],2,FALSE)</f>
        <v>Digiboxit</v>
      </c>
    </row>
    <row r="4545" spans="1:12" x14ac:dyDescent="0.35">
      <c r="A4545">
        <v>55043</v>
      </c>
      <c r="B4545" s="18">
        <v>42874</v>
      </c>
      <c r="C4545" t="s">
        <v>60</v>
      </c>
      <c r="D4545">
        <v>1</v>
      </c>
      <c r="E4545">
        <v>7</v>
      </c>
      <c r="F4545">
        <v>14</v>
      </c>
      <c r="G4545">
        <v>11.2</v>
      </c>
      <c r="H4545" t="str">
        <f>VLOOKUP(Table_Villen_viihde.accdb[[#This Row],[MyyjäID]],ville_myyjät!$A$2:$B$17,2,FALSE)</f>
        <v>Kaija</v>
      </c>
      <c r="I4545" t="str">
        <f>VLOOKUP(Table_Villen_viihde.accdb[[#This Row],[myyjä]],ville_myyjät!$B$2:$C$17,2,FALSE)</f>
        <v>Nainen</v>
      </c>
      <c r="J4545" t="str">
        <f>VLOOKUP(Table_Villen_viihde.accdb[[#This Row],[Tuotenumero]],Table_Villen_viihde.accdb5[[Tuotenumero]:[Tuote]],2,FALSE)</f>
        <v>Antennikaapeli</v>
      </c>
      <c r="K4545" s="3">
        <f>VLOOKUP(Table_Villen_viihde.accdb[[#This Row],[Tuotenumero]],Table_Villen_viihde.accdb5[[Tuotenumero]:[TuoteryhmäID]],3,FALSE)</f>
        <v>4</v>
      </c>
      <c r="L4545" s="3" t="str">
        <f>VLOOKUP(Table_Villen_viihde.accdb[[#This Row],[Ryhmänro]],Table_Villen_viihde.accdb6[],2,FALSE)</f>
        <v>Tarvikkeet</v>
      </c>
    </row>
    <row r="4546" spans="1:12" x14ac:dyDescent="0.35">
      <c r="A4546">
        <v>55044</v>
      </c>
      <c r="B4546" s="18">
        <v>42875</v>
      </c>
      <c r="C4546" t="s">
        <v>61</v>
      </c>
      <c r="D4546">
        <v>1</v>
      </c>
      <c r="E4546">
        <v>3</v>
      </c>
      <c r="F4546">
        <v>326</v>
      </c>
      <c r="G4546">
        <v>216.95</v>
      </c>
      <c r="H4546" t="str">
        <f>VLOOKUP(Table_Villen_viihde.accdb[[#This Row],[MyyjäID]],ville_myyjät!$A$2:$B$17,2,FALSE)</f>
        <v>Helena</v>
      </c>
      <c r="I4546" t="str">
        <f>VLOOKUP(Table_Villen_viihde.accdb[[#This Row],[myyjä]],ville_myyjät!$B$2:$C$17,2,FALSE)</f>
        <v>Nainen</v>
      </c>
      <c r="J4546" t="str">
        <f>VLOOKUP(Table_Villen_viihde.accdb[[#This Row],[Tuotenumero]],Table_Villen_viihde.accdb5[[Tuotenumero]:[Tuote]],2,FALSE)</f>
        <v>TV32</v>
      </c>
      <c r="K4546" s="3">
        <f>VLOOKUP(Table_Villen_viihde.accdb[[#This Row],[Tuotenumero]],Table_Villen_viihde.accdb5[[Tuotenumero]:[TuoteryhmäID]],3,FALSE)</f>
        <v>3</v>
      </c>
      <c r="L4546" s="3" t="str">
        <f>VLOOKUP(Table_Villen_viihde.accdb[[#This Row],[Ryhmänro]],Table_Villen_viihde.accdb6[],2,FALSE)</f>
        <v>TV</v>
      </c>
    </row>
    <row r="4547" spans="1:12" x14ac:dyDescent="0.35">
      <c r="A4547">
        <v>55045</v>
      </c>
      <c r="B4547" s="18">
        <v>42875</v>
      </c>
      <c r="C4547" t="s">
        <v>62</v>
      </c>
      <c r="D4547">
        <v>1</v>
      </c>
      <c r="E4547">
        <v>14</v>
      </c>
      <c r="F4547">
        <v>59</v>
      </c>
      <c r="G4547">
        <v>43.01</v>
      </c>
      <c r="H4547" t="str">
        <f>VLOOKUP(Table_Villen_viihde.accdb[[#This Row],[MyyjäID]],ville_myyjät!$A$2:$B$17,2,FALSE)</f>
        <v>Jani</v>
      </c>
      <c r="I4547" t="str">
        <f>VLOOKUP(Table_Villen_viihde.accdb[[#This Row],[myyjä]],ville_myyjät!$B$2:$C$17,2,FALSE)</f>
        <v>Mies</v>
      </c>
      <c r="J4547" t="str">
        <f>VLOOKUP(Table_Villen_viihde.accdb[[#This Row],[Tuotenumero]],Table_Villen_viihde.accdb5[[Tuotenumero]:[Tuote]],2,FALSE)</f>
        <v>Kaukosäädin</v>
      </c>
      <c r="K4547" s="3">
        <f>VLOOKUP(Table_Villen_viihde.accdb[[#This Row],[Tuotenumero]],Table_Villen_viihde.accdb5[[Tuotenumero]:[TuoteryhmäID]],3,FALSE)</f>
        <v>4</v>
      </c>
      <c r="L4547" s="3" t="str">
        <f>VLOOKUP(Table_Villen_viihde.accdb[[#This Row],[Ryhmänro]],Table_Villen_viihde.accdb6[],2,FALSE)</f>
        <v>Tarvikkeet</v>
      </c>
    </row>
    <row r="4548" spans="1:12" x14ac:dyDescent="0.35">
      <c r="A4548">
        <v>55046</v>
      </c>
      <c r="B4548" s="18">
        <v>42875</v>
      </c>
      <c r="C4548" t="s">
        <v>65</v>
      </c>
      <c r="D4548">
        <v>1</v>
      </c>
      <c r="E4548">
        <v>5</v>
      </c>
      <c r="F4548">
        <v>31</v>
      </c>
      <c r="G4548">
        <v>18.97</v>
      </c>
      <c r="H4548" t="str">
        <f>VLOOKUP(Table_Villen_viihde.accdb[[#This Row],[MyyjäID]],ville_myyjät!$A$2:$B$17,2,FALSE)</f>
        <v>Petri</v>
      </c>
      <c r="I4548" t="str">
        <f>VLOOKUP(Table_Villen_viihde.accdb[[#This Row],[myyjä]],ville_myyjät!$B$2:$C$17,2,FALSE)</f>
        <v>Mies</v>
      </c>
      <c r="J4548" t="str">
        <f>VLOOKUP(Table_Villen_viihde.accdb[[#This Row],[Tuotenumero]],Table_Villen_viihde.accdb5[[Tuotenumero]:[Tuote]],2,FALSE)</f>
        <v>Liitinsarja</v>
      </c>
      <c r="K4548" s="3">
        <f>VLOOKUP(Table_Villen_viihde.accdb[[#This Row],[Tuotenumero]],Table_Villen_viihde.accdb5[[Tuotenumero]:[TuoteryhmäID]],3,FALSE)</f>
        <v>4</v>
      </c>
      <c r="L4548" s="3" t="str">
        <f>VLOOKUP(Table_Villen_viihde.accdb[[#This Row],[Ryhmänro]],Table_Villen_viihde.accdb6[],2,FALSE)</f>
        <v>Tarvikkeet</v>
      </c>
    </row>
    <row r="4549" spans="1:12" x14ac:dyDescent="0.35">
      <c r="A4549">
        <v>55047</v>
      </c>
      <c r="B4549" s="18">
        <v>42875</v>
      </c>
      <c r="C4549" t="s">
        <v>60</v>
      </c>
      <c r="D4549">
        <v>1</v>
      </c>
      <c r="E4549">
        <v>5</v>
      </c>
      <c r="F4549">
        <v>14</v>
      </c>
      <c r="G4549">
        <v>10.52</v>
      </c>
      <c r="H4549" t="str">
        <f>VLOOKUP(Table_Villen_viihde.accdb[[#This Row],[MyyjäID]],ville_myyjät!$A$2:$B$17,2,FALSE)</f>
        <v>Petri</v>
      </c>
      <c r="I4549" t="str">
        <f>VLOOKUP(Table_Villen_viihde.accdb[[#This Row],[myyjä]],ville_myyjät!$B$2:$C$17,2,FALSE)</f>
        <v>Mies</v>
      </c>
      <c r="J4549" t="str">
        <f>VLOOKUP(Table_Villen_viihde.accdb[[#This Row],[Tuotenumero]],Table_Villen_viihde.accdb5[[Tuotenumero]:[Tuote]],2,FALSE)</f>
        <v>Antennikaapeli</v>
      </c>
      <c r="K4549" s="3">
        <f>VLOOKUP(Table_Villen_viihde.accdb[[#This Row],[Tuotenumero]],Table_Villen_viihde.accdb5[[Tuotenumero]:[TuoteryhmäID]],3,FALSE)</f>
        <v>4</v>
      </c>
      <c r="L4549" s="3" t="str">
        <f>VLOOKUP(Table_Villen_viihde.accdb[[#This Row],[Ryhmänro]],Table_Villen_viihde.accdb6[],2,FALSE)</f>
        <v>Tarvikkeet</v>
      </c>
    </row>
    <row r="4550" spans="1:12" x14ac:dyDescent="0.35">
      <c r="A4550">
        <v>55048</v>
      </c>
      <c r="B4550" s="18">
        <v>42876</v>
      </c>
      <c r="C4550" t="s">
        <v>60</v>
      </c>
      <c r="D4550">
        <v>1</v>
      </c>
      <c r="E4550">
        <v>2</v>
      </c>
      <c r="F4550">
        <v>15</v>
      </c>
      <c r="G4550">
        <v>11.19</v>
      </c>
      <c r="H4550" t="str">
        <f>VLOOKUP(Table_Villen_viihde.accdb[[#This Row],[MyyjäID]],ville_myyjät!$A$2:$B$17,2,FALSE)</f>
        <v>Maija</v>
      </c>
      <c r="I4550" t="str">
        <f>VLOOKUP(Table_Villen_viihde.accdb[[#This Row],[myyjä]],ville_myyjät!$B$2:$C$17,2,FALSE)</f>
        <v>Nainen</v>
      </c>
      <c r="J4550" t="str">
        <f>VLOOKUP(Table_Villen_viihde.accdb[[#This Row],[Tuotenumero]],Table_Villen_viihde.accdb5[[Tuotenumero]:[Tuote]],2,FALSE)</f>
        <v>Antennikaapeli</v>
      </c>
      <c r="K4550" s="3">
        <f>VLOOKUP(Table_Villen_viihde.accdb[[#This Row],[Tuotenumero]],Table_Villen_viihde.accdb5[[Tuotenumero]:[TuoteryhmäID]],3,FALSE)</f>
        <v>4</v>
      </c>
      <c r="L4550" s="3" t="str">
        <f>VLOOKUP(Table_Villen_viihde.accdb[[#This Row],[Ryhmänro]],Table_Villen_viihde.accdb6[],2,FALSE)</f>
        <v>Tarvikkeet</v>
      </c>
    </row>
    <row r="4551" spans="1:12" x14ac:dyDescent="0.35">
      <c r="A4551">
        <v>55049</v>
      </c>
      <c r="B4551" s="18">
        <v>42876</v>
      </c>
      <c r="C4551" t="s">
        <v>59</v>
      </c>
      <c r="D4551">
        <v>1</v>
      </c>
      <c r="E4551">
        <v>2</v>
      </c>
      <c r="F4551">
        <v>240</v>
      </c>
      <c r="G4551">
        <v>131.05000000000001</v>
      </c>
      <c r="H4551" t="str">
        <f>VLOOKUP(Table_Villen_viihde.accdb[[#This Row],[MyyjäID]],ville_myyjät!$A$2:$B$17,2,FALSE)</f>
        <v>Maija</v>
      </c>
      <c r="I4551" t="str">
        <f>VLOOKUP(Table_Villen_viihde.accdb[[#This Row],[myyjä]],ville_myyjät!$B$2:$C$17,2,FALSE)</f>
        <v>Nainen</v>
      </c>
      <c r="J4551" t="str">
        <f>VLOOKUP(Table_Villen_viihde.accdb[[#This Row],[Tuotenumero]],Table_Villen_viihde.accdb5[[Tuotenumero]:[Tuote]],2,FALSE)</f>
        <v>Levysoitin</v>
      </c>
      <c r="K4551" s="3">
        <f>VLOOKUP(Table_Villen_viihde.accdb[[#This Row],[Tuotenumero]],Table_Villen_viihde.accdb5[[Tuotenumero]:[TuoteryhmäID]],3,FALSE)</f>
        <v>1</v>
      </c>
      <c r="L4551" s="3" t="str">
        <f>VLOOKUP(Table_Villen_viihde.accdb[[#This Row],[Ryhmänro]],Table_Villen_viihde.accdb6[],2,FALSE)</f>
        <v>Äänentoisto</v>
      </c>
    </row>
    <row r="4552" spans="1:12" x14ac:dyDescent="0.35">
      <c r="A4552">
        <v>55050</v>
      </c>
      <c r="B4552" s="18">
        <v>42877</v>
      </c>
      <c r="C4552" t="s">
        <v>60</v>
      </c>
      <c r="D4552">
        <v>1</v>
      </c>
      <c r="E4552">
        <v>7</v>
      </c>
      <c r="F4552">
        <v>15</v>
      </c>
      <c r="G4552">
        <v>10.5</v>
      </c>
      <c r="H4552" t="str">
        <f>VLOOKUP(Table_Villen_viihde.accdb[[#This Row],[MyyjäID]],ville_myyjät!$A$2:$B$17,2,FALSE)</f>
        <v>Kaija</v>
      </c>
      <c r="I4552" t="str">
        <f>VLOOKUP(Table_Villen_viihde.accdb[[#This Row],[myyjä]],ville_myyjät!$B$2:$C$17,2,FALSE)</f>
        <v>Nainen</v>
      </c>
      <c r="J4552" t="str">
        <f>VLOOKUP(Table_Villen_viihde.accdb[[#This Row],[Tuotenumero]],Table_Villen_viihde.accdb5[[Tuotenumero]:[Tuote]],2,FALSE)</f>
        <v>Antennikaapeli</v>
      </c>
      <c r="K4552" s="3">
        <f>VLOOKUP(Table_Villen_viihde.accdb[[#This Row],[Tuotenumero]],Table_Villen_viihde.accdb5[[Tuotenumero]:[TuoteryhmäID]],3,FALSE)</f>
        <v>4</v>
      </c>
      <c r="L4552" s="3" t="str">
        <f>VLOOKUP(Table_Villen_viihde.accdb[[#This Row],[Ryhmänro]],Table_Villen_viihde.accdb6[],2,FALSE)</f>
        <v>Tarvikkeet</v>
      </c>
    </row>
    <row r="4553" spans="1:12" x14ac:dyDescent="0.35">
      <c r="A4553">
        <v>55051</v>
      </c>
      <c r="B4553" s="18">
        <v>42877</v>
      </c>
      <c r="C4553" t="s">
        <v>60</v>
      </c>
      <c r="D4553">
        <v>1</v>
      </c>
      <c r="E4553">
        <v>3</v>
      </c>
      <c r="F4553">
        <v>15</v>
      </c>
      <c r="G4553">
        <v>10.76</v>
      </c>
      <c r="H4553" t="str">
        <f>VLOOKUP(Table_Villen_viihde.accdb[[#This Row],[MyyjäID]],ville_myyjät!$A$2:$B$17,2,FALSE)</f>
        <v>Helena</v>
      </c>
      <c r="I4553" t="str">
        <f>VLOOKUP(Table_Villen_viihde.accdb[[#This Row],[myyjä]],ville_myyjät!$B$2:$C$17,2,FALSE)</f>
        <v>Nainen</v>
      </c>
      <c r="J4553" t="str">
        <f>VLOOKUP(Table_Villen_viihde.accdb[[#This Row],[Tuotenumero]],Table_Villen_viihde.accdb5[[Tuotenumero]:[Tuote]],2,FALSE)</f>
        <v>Antennikaapeli</v>
      </c>
      <c r="K4553" s="3">
        <f>VLOOKUP(Table_Villen_viihde.accdb[[#This Row],[Tuotenumero]],Table_Villen_viihde.accdb5[[Tuotenumero]:[TuoteryhmäID]],3,FALSE)</f>
        <v>4</v>
      </c>
      <c r="L4553" s="3" t="str">
        <f>VLOOKUP(Table_Villen_viihde.accdb[[#This Row],[Ryhmänro]],Table_Villen_viihde.accdb6[],2,FALSE)</f>
        <v>Tarvikkeet</v>
      </c>
    </row>
    <row r="4554" spans="1:12" x14ac:dyDescent="0.35">
      <c r="A4554">
        <v>55052</v>
      </c>
      <c r="B4554" s="18">
        <v>42877</v>
      </c>
      <c r="C4554" t="s">
        <v>60</v>
      </c>
      <c r="D4554">
        <v>1</v>
      </c>
      <c r="E4554">
        <v>7</v>
      </c>
      <c r="F4554">
        <v>15</v>
      </c>
      <c r="G4554">
        <v>10.28</v>
      </c>
      <c r="H4554" t="str">
        <f>VLOOKUP(Table_Villen_viihde.accdb[[#This Row],[MyyjäID]],ville_myyjät!$A$2:$B$17,2,FALSE)</f>
        <v>Kaija</v>
      </c>
      <c r="I4554" t="str">
        <f>VLOOKUP(Table_Villen_viihde.accdb[[#This Row],[myyjä]],ville_myyjät!$B$2:$C$17,2,FALSE)</f>
        <v>Nainen</v>
      </c>
      <c r="J4554" t="str">
        <f>VLOOKUP(Table_Villen_viihde.accdb[[#This Row],[Tuotenumero]],Table_Villen_viihde.accdb5[[Tuotenumero]:[Tuote]],2,FALSE)</f>
        <v>Antennikaapeli</v>
      </c>
      <c r="K4554" s="3">
        <f>VLOOKUP(Table_Villen_viihde.accdb[[#This Row],[Tuotenumero]],Table_Villen_viihde.accdb5[[Tuotenumero]:[TuoteryhmäID]],3,FALSE)</f>
        <v>4</v>
      </c>
      <c r="L4554" s="3" t="str">
        <f>VLOOKUP(Table_Villen_viihde.accdb[[#This Row],[Ryhmänro]],Table_Villen_viihde.accdb6[],2,FALSE)</f>
        <v>Tarvikkeet</v>
      </c>
    </row>
    <row r="4555" spans="1:12" x14ac:dyDescent="0.35">
      <c r="A4555">
        <v>55053</v>
      </c>
      <c r="B4555" s="18">
        <v>42878</v>
      </c>
      <c r="C4555" t="s">
        <v>60</v>
      </c>
      <c r="D4555">
        <v>1</v>
      </c>
      <c r="E4555">
        <v>15</v>
      </c>
      <c r="F4555">
        <v>14</v>
      </c>
      <c r="G4555">
        <v>11.2</v>
      </c>
      <c r="H4555" t="str">
        <f>VLOOKUP(Table_Villen_viihde.accdb[[#This Row],[MyyjäID]],ville_myyjät!$A$2:$B$17,2,FALSE)</f>
        <v>Elisabeth</v>
      </c>
      <c r="I4555" t="str">
        <f>VLOOKUP(Table_Villen_viihde.accdb[[#This Row],[myyjä]],ville_myyjät!$B$2:$C$17,2,FALSE)</f>
        <v>Nainen</v>
      </c>
      <c r="J4555" t="str">
        <f>VLOOKUP(Table_Villen_viihde.accdb[[#This Row],[Tuotenumero]],Table_Villen_viihde.accdb5[[Tuotenumero]:[Tuote]],2,FALSE)</f>
        <v>Antennikaapeli</v>
      </c>
      <c r="K4555" s="3">
        <f>VLOOKUP(Table_Villen_viihde.accdb[[#This Row],[Tuotenumero]],Table_Villen_viihde.accdb5[[Tuotenumero]:[TuoteryhmäID]],3,FALSE)</f>
        <v>4</v>
      </c>
      <c r="L4555" s="3" t="str">
        <f>VLOOKUP(Table_Villen_viihde.accdb[[#This Row],[Ryhmänro]],Table_Villen_viihde.accdb6[],2,FALSE)</f>
        <v>Tarvikkeet</v>
      </c>
    </row>
    <row r="4556" spans="1:12" x14ac:dyDescent="0.35">
      <c r="A4556">
        <v>55054</v>
      </c>
      <c r="B4556" s="18">
        <v>42879</v>
      </c>
      <c r="C4556" t="s">
        <v>58</v>
      </c>
      <c r="D4556">
        <v>1</v>
      </c>
      <c r="E4556">
        <v>7</v>
      </c>
      <c r="F4556">
        <v>18</v>
      </c>
      <c r="G4556">
        <v>8.9700000000000006</v>
      </c>
      <c r="H4556" t="str">
        <f>VLOOKUP(Table_Villen_viihde.accdb[[#This Row],[MyyjäID]],ville_myyjät!$A$2:$B$17,2,FALSE)</f>
        <v>Kaija</v>
      </c>
      <c r="I4556" t="str">
        <f>VLOOKUP(Table_Villen_viihde.accdb[[#This Row],[myyjä]],ville_myyjät!$B$2:$C$17,2,FALSE)</f>
        <v>Nainen</v>
      </c>
      <c r="J4556" t="str">
        <f>VLOOKUP(Table_Villen_viihde.accdb[[#This Row],[Tuotenumero]],Table_Villen_viihde.accdb5[[Tuotenumero]:[Tuote]],2,FALSE)</f>
        <v>USB-kaapeli</v>
      </c>
      <c r="K4556" s="3">
        <f>VLOOKUP(Table_Villen_viihde.accdb[[#This Row],[Tuotenumero]],Table_Villen_viihde.accdb5[[Tuotenumero]:[TuoteryhmäID]],3,FALSE)</f>
        <v>4</v>
      </c>
      <c r="L4556" s="3" t="str">
        <f>VLOOKUP(Table_Villen_viihde.accdb[[#This Row],[Ryhmänro]],Table_Villen_viihde.accdb6[],2,FALSE)</f>
        <v>Tarvikkeet</v>
      </c>
    </row>
    <row r="4557" spans="1:12" x14ac:dyDescent="0.35">
      <c r="A4557">
        <v>55055</v>
      </c>
      <c r="B4557" s="18">
        <v>42879</v>
      </c>
      <c r="C4557" t="s">
        <v>60</v>
      </c>
      <c r="D4557">
        <v>1</v>
      </c>
      <c r="E4557">
        <v>1</v>
      </c>
      <c r="F4557">
        <v>15</v>
      </c>
      <c r="G4557">
        <v>10.88</v>
      </c>
      <c r="H4557" t="str">
        <f>VLOOKUP(Table_Villen_viihde.accdb[[#This Row],[MyyjäID]],ville_myyjät!$A$2:$B$17,2,FALSE)</f>
        <v>Liisa</v>
      </c>
      <c r="I4557" t="str">
        <f>VLOOKUP(Table_Villen_viihde.accdb[[#This Row],[myyjä]],ville_myyjät!$B$2:$C$17,2,FALSE)</f>
        <v>Nainen</v>
      </c>
      <c r="J4557" t="str">
        <f>VLOOKUP(Table_Villen_viihde.accdb[[#This Row],[Tuotenumero]],Table_Villen_viihde.accdb5[[Tuotenumero]:[Tuote]],2,FALSE)</f>
        <v>Antennikaapeli</v>
      </c>
      <c r="K4557" s="3">
        <f>VLOOKUP(Table_Villen_viihde.accdb[[#This Row],[Tuotenumero]],Table_Villen_viihde.accdb5[[Tuotenumero]:[TuoteryhmäID]],3,FALSE)</f>
        <v>4</v>
      </c>
      <c r="L4557" s="3" t="str">
        <f>VLOOKUP(Table_Villen_viihde.accdb[[#This Row],[Ryhmänro]],Table_Villen_viihde.accdb6[],2,FALSE)</f>
        <v>Tarvikkeet</v>
      </c>
    </row>
    <row r="4558" spans="1:12" x14ac:dyDescent="0.35">
      <c r="A4558">
        <v>55056</v>
      </c>
      <c r="B4558" s="18">
        <v>42879</v>
      </c>
      <c r="C4558" t="s">
        <v>60</v>
      </c>
      <c r="D4558">
        <v>1</v>
      </c>
      <c r="E4558">
        <v>16</v>
      </c>
      <c r="F4558">
        <v>14</v>
      </c>
      <c r="G4558">
        <v>10.6</v>
      </c>
      <c r="H4558" t="str">
        <f>VLOOKUP(Table_Villen_viihde.accdb[[#This Row],[MyyjäID]],ville_myyjät!$A$2:$B$17,2,FALSE)</f>
        <v>Kaarina</v>
      </c>
      <c r="I4558" t="str">
        <f>VLOOKUP(Table_Villen_viihde.accdb[[#This Row],[myyjä]],ville_myyjät!$B$2:$C$17,2,FALSE)</f>
        <v>Nainen</v>
      </c>
      <c r="J4558" t="str">
        <f>VLOOKUP(Table_Villen_viihde.accdb[[#This Row],[Tuotenumero]],Table_Villen_viihde.accdb5[[Tuotenumero]:[Tuote]],2,FALSE)</f>
        <v>Antennikaapeli</v>
      </c>
      <c r="K4558" s="3">
        <f>VLOOKUP(Table_Villen_viihde.accdb[[#This Row],[Tuotenumero]],Table_Villen_viihde.accdb5[[Tuotenumero]:[TuoteryhmäID]],3,FALSE)</f>
        <v>4</v>
      </c>
      <c r="L4558" s="3" t="str">
        <f>VLOOKUP(Table_Villen_viihde.accdb[[#This Row],[Ryhmänro]],Table_Villen_viihde.accdb6[],2,FALSE)</f>
        <v>Tarvikkeet</v>
      </c>
    </row>
    <row r="4559" spans="1:12" x14ac:dyDescent="0.35">
      <c r="A4559">
        <v>55057</v>
      </c>
      <c r="B4559" s="18">
        <v>42879</v>
      </c>
      <c r="C4559" t="s">
        <v>60</v>
      </c>
      <c r="D4559">
        <v>1</v>
      </c>
      <c r="E4559">
        <v>2</v>
      </c>
      <c r="F4559">
        <v>15</v>
      </c>
      <c r="G4559">
        <v>10.57</v>
      </c>
      <c r="H4559" t="str">
        <f>VLOOKUP(Table_Villen_viihde.accdb[[#This Row],[MyyjäID]],ville_myyjät!$A$2:$B$17,2,FALSE)</f>
        <v>Maija</v>
      </c>
      <c r="I4559" t="str">
        <f>VLOOKUP(Table_Villen_viihde.accdb[[#This Row],[myyjä]],ville_myyjät!$B$2:$C$17,2,FALSE)</f>
        <v>Nainen</v>
      </c>
      <c r="J4559" t="str">
        <f>VLOOKUP(Table_Villen_viihde.accdb[[#This Row],[Tuotenumero]],Table_Villen_viihde.accdb5[[Tuotenumero]:[Tuote]],2,FALSE)</f>
        <v>Antennikaapeli</v>
      </c>
      <c r="K4559" s="3">
        <f>VLOOKUP(Table_Villen_viihde.accdb[[#This Row],[Tuotenumero]],Table_Villen_viihde.accdb5[[Tuotenumero]:[TuoteryhmäID]],3,FALSE)</f>
        <v>4</v>
      </c>
      <c r="L4559" s="3" t="str">
        <f>VLOOKUP(Table_Villen_viihde.accdb[[#This Row],[Ryhmänro]],Table_Villen_viihde.accdb6[],2,FALSE)</f>
        <v>Tarvikkeet</v>
      </c>
    </row>
    <row r="4560" spans="1:12" x14ac:dyDescent="0.35">
      <c r="A4560">
        <v>55058</v>
      </c>
      <c r="B4560" s="18">
        <v>42880</v>
      </c>
      <c r="C4560" t="s">
        <v>59</v>
      </c>
      <c r="D4560">
        <v>1</v>
      </c>
      <c r="E4560">
        <v>11</v>
      </c>
      <c r="F4560">
        <v>238</v>
      </c>
      <c r="G4560">
        <v>132.09</v>
      </c>
      <c r="H4560" t="str">
        <f>VLOOKUP(Table_Villen_viihde.accdb[[#This Row],[MyyjäID]],ville_myyjät!$A$2:$B$17,2,FALSE)</f>
        <v>Kuisma</v>
      </c>
      <c r="I4560" t="str">
        <f>VLOOKUP(Table_Villen_viihde.accdb[[#This Row],[myyjä]],ville_myyjät!$B$2:$C$17,2,FALSE)</f>
        <v>Mies</v>
      </c>
      <c r="J4560" t="str">
        <f>VLOOKUP(Table_Villen_viihde.accdb[[#This Row],[Tuotenumero]],Table_Villen_viihde.accdb5[[Tuotenumero]:[Tuote]],2,FALSE)</f>
        <v>Levysoitin</v>
      </c>
      <c r="K4560" s="3">
        <f>VLOOKUP(Table_Villen_viihde.accdb[[#This Row],[Tuotenumero]],Table_Villen_viihde.accdb5[[Tuotenumero]:[TuoteryhmäID]],3,FALSE)</f>
        <v>1</v>
      </c>
      <c r="L4560" s="3" t="str">
        <f>VLOOKUP(Table_Villen_viihde.accdb[[#This Row],[Ryhmänro]],Table_Villen_viihde.accdb6[],2,FALSE)</f>
        <v>Äänentoisto</v>
      </c>
    </row>
    <row r="4561" spans="1:12" x14ac:dyDescent="0.35">
      <c r="A4561">
        <v>55059</v>
      </c>
      <c r="B4561" s="18">
        <v>42880</v>
      </c>
      <c r="C4561" t="s">
        <v>60</v>
      </c>
      <c r="D4561">
        <v>1</v>
      </c>
      <c r="E4561">
        <v>1</v>
      </c>
      <c r="F4561">
        <v>14</v>
      </c>
      <c r="G4561">
        <v>10.61</v>
      </c>
      <c r="H4561" t="str">
        <f>VLOOKUP(Table_Villen_viihde.accdb[[#This Row],[MyyjäID]],ville_myyjät!$A$2:$B$17,2,FALSE)</f>
        <v>Liisa</v>
      </c>
      <c r="I4561" t="str">
        <f>VLOOKUP(Table_Villen_viihde.accdb[[#This Row],[myyjä]],ville_myyjät!$B$2:$C$17,2,FALSE)</f>
        <v>Nainen</v>
      </c>
      <c r="J4561" t="str">
        <f>VLOOKUP(Table_Villen_viihde.accdb[[#This Row],[Tuotenumero]],Table_Villen_viihde.accdb5[[Tuotenumero]:[Tuote]],2,FALSE)</f>
        <v>Antennikaapeli</v>
      </c>
      <c r="K4561" s="3">
        <f>VLOOKUP(Table_Villen_viihde.accdb[[#This Row],[Tuotenumero]],Table_Villen_viihde.accdb5[[Tuotenumero]:[TuoteryhmäID]],3,FALSE)</f>
        <v>4</v>
      </c>
      <c r="L4561" s="3" t="str">
        <f>VLOOKUP(Table_Villen_viihde.accdb[[#This Row],[Ryhmänro]],Table_Villen_viihde.accdb6[],2,FALSE)</f>
        <v>Tarvikkeet</v>
      </c>
    </row>
    <row r="4562" spans="1:12" x14ac:dyDescent="0.35">
      <c r="A4562">
        <v>55060</v>
      </c>
      <c r="B4562" s="18">
        <v>42880</v>
      </c>
      <c r="C4562" t="s">
        <v>60</v>
      </c>
      <c r="D4562">
        <v>1</v>
      </c>
      <c r="E4562">
        <v>7</v>
      </c>
      <c r="F4562">
        <v>15</v>
      </c>
      <c r="G4562">
        <v>11.13</v>
      </c>
      <c r="H4562" t="str">
        <f>VLOOKUP(Table_Villen_viihde.accdb[[#This Row],[MyyjäID]],ville_myyjät!$A$2:$B$17,2,FALSE)</f>
        <v>Kaija</v>
      </c>
      <c r="I4562" t="str">
        <f>VLOOKUP(Table_Villen_viihde.accdb[[#This Row],[myyjä]],ville_myyjät!$B$2:$C$17,2,FALSE)</f>
        <v>Nainen</v>
      </c>
      <c r="J4562" t="str">
        <f>VLOOKUP(Table_Villen_viihde.accdb[[#This Row],[Tuotenumero]],Table_Villen_viihde.accdb5[[Tuotenumero]:[Tuote]],2,FALSE)</f>
        <v>Antennikaapeli</v>
      </c>
      <c r="K4562" s="3">
        <f>VLOOKUP(Table_Villen_viihde.accdb[[#This Row],[Tuotenumero]],Table_Villen_viihde.accdb5[[Tuotenumero]:[TuoteryhmäID]],3,FALSE)</f>
        <v>4</v>
      </c>
      <c r="L4562" s="3" t="str">
        <f>VLOOKUP(Table_Villen_viihde.accdb[[#This Row],[Ryhmänro]],Table_Villen_viihde.accdb6[],2,FALSE)</f>
        <v>Tarvikkeet</v>
      </c>
    </row>
    <row r="4563" spans="1:12" x14ac:dyDescent="0.35">
      <c r="A4563">
        <v>55061</v>
      </c>
      <c r="B4563" s="18">
        <v>42880</v>
      </c>
      <c r="C4563" t="s">
        <v>62</v>
      </c>
      <c r="D4563">
        <v>1</v>
      </c>
      <c r="E4563">
        <v>7</v>
      </c>
      <c r="F4563">
        <v>57</v>
      </c>
      <c r="G4563">
        <v>43.53</v>
      </c>
      <c r="H4563" t="str">
        <f>VLOOKUP(Table_Villen_viihde.accdb[[#This Row],[MyyjäID]],ville_myyjät!$A$2:$B$17,2,FALSE)</f>
        <v>Kaija</v>
      </c>
      <c r="I4563" t="str">
        <f>VLOOKUP(Table_Villen_viihde.accdb[[#This Row],[myyjä]],ville_myyjät!$B$2:$C$17,2,FALSE)</f>
        <v>Nainen</v>
      </c>
      <c r="J4563" t="str">
        <f>VLOOKUP(Table_Villen_viihde.accdb[[#This Row],[Tuotenumero]],Table_Villen_viihde.accdb5[[Tuotenumero]:[Tuote]],2,FALSE)</f>
        <v>Kaukosäädin</v>
      </c>
      <c r="K4563" s="3">
        <f>VLOOKUP(Table_Villen_viihde.accdb[[#This Row],[Tuotenumero]],Table_Villen_viihde.accdb5[[Tuotenumero]:[TuoteryhmäID]],3,FALSE)</f>
        <v>4</v>
      </c>
      <c r="L4563" s="3" t="str">
        <f>VLOOKUP(Table_Villen_viihde.accdb[[#This Row],[Ryhmänro]],Table_Villen_viihde.accdb6[],2,FALSE)</f>
        <v>Tarvikkeet</v>
      </c>
    </row>
    <row r="4564" spans="1:12" x14ac:dyDescent="0.35">
      <c r="A4564">
        <v>55062</v>
      </c>
      <c r="B4564" s="18">
        <v>42880</v>
      </c>
      <c r="C4564" t="s">
        <v>60</v>
      </c>
      <c r="D4564">
        <v>1</v>
      </c>
      <c r="E4564">
        <v>7</v>
      </c>
      <c r="F4564">
        <v>14</v>
      </c>
      <c r="G4564">
        <v>10.74</v>
      </c>
      <c r="H4564" t="str">
        <f>VLOOKUP(Table_Villen_viihde.accdb[[#This Row],[MyyjäID]],ville_myyjät!$A$2:$B$17,2,FALSE)</f>
        <v>Kaija</v>
      </c>
      <c r="I4564" t="str">
        <f>VLOOKUP(Table_Villen_viihde.accdb[[#This Row],[myyjä]],ville_myyjät!$B$2:$C$17,2,FALSE)</f>
        <v>Nainen</v>
      </c>
      <c r="J4564" t="str">
        <f>VLOOKUP(Table_Villen_viihde.accdb[[#This Row],[Tuotenumero]],Table_Villen_viihde.accdb5[[Tuotenumero]:[Tuote]],2,FALSE)</f>
        <v>Antennikaapeli</v>
      </c>
      <c r="K4564" s="3">
        <f>VLOOKUP(Table_Villen_viihde.accdb[[#This Row],[Tuotenumero]],Table_Villen_viihde.accdb5[[Tuotenumero]:[TuoteryhmäID]],3,FALSE)</f>
        <v>4</v>
      </c>
      <c r="L4564" s="3" t="str">
        <f>VLOOKUP(Table_Villen_viihde.accdb[[#This Row],[Ryhmänro]],Table_Villen_viihde.accdb6[],2,FALSE)</f>
        <v>Tarvikkeet</v>
      </c>
    </row>
    <row r="4565" spans="1:12" x14ac:dyDescent="0.35">
      <c r="A4565">
        <v>55063</v>
      </c>
      <c r="B4565" s="18">
        <v>42880</v>
      </c>
      <c r="C4565" t="s">
        <v>60</v>
      </c>
      <c r="D4565">
        <v>1</v>
      </c>
      <c r="E4565">
        <v>1</v>
      </c>
      <c r="F4565">
        <v>14</v>
      </c>
      <c r="G4565">
        <v>10.35</v>
      </c>
      <c r="H4565" t="str">
        <f>VLOOKUP(Table_Villen_viihde.accdb[[#This Row],[MyyjäID]],ville_myyjät!$A$2:$B$17,2,FALSE)</f>
        <v>Liisa</v>
      </c>
      <c r="I4565" t="str">
        <f>VLOOKUP(Table_Villen_viihde.accdb[[#This Row],[myyjä]],ville_myyjät!$B$2:$C$17,2,FALSE)</f>
        <v>Nainen</v>
      </c>
      <c r="J4565" t="str">
        <f>VLOOKUP(Table_Villen_viihde.accdb[[#This Row],[Tuotenumero]],Table_Villen_viihde.accdb5[[Tuotenumero]:[Tuote]],2,FALSE)</f>
        <v>Antennikaapeli</v>
      </c>
      <c r="K4565" s="3">
        <f>VLOOKUP(Table_Villen_viihde.accdb[[#This Row],[Tuotenumero]],Table_Villen_viihde.accdb5[[Tuotenumero]:[TuoteryhmäID]],3,FALSE)</f>
        <v>4</v>
      </c>
      <c r="L4565" s="3" t="str">
        <f>VLOOKUP(Table_Villen_viihde.accdb[[#This Row],[Ryhmänro]],Table_Villen_viihde.accdb6[],2,FALSE)</f>
        <v>Tarvikkeet</v>
      </c>
    </row>
    <row r="4566" spans="1:12" x14ac:dyDescent="0.35">
      <c r="A4566">
        <v>55064</v>
      </c>
      <c r="B4566" s="18">
        <v>42881</v>
      </c>
      <c r="C4566" t="s">
        <v>60</v>
      </c>
      <c r="D4566">
        <v>1</v>
      </c>
      <c r="E4566">
        <v>11</v>
      </c>
      <c r="F4566">
        <v>15</v>
      </c>
      <c r="G4566">
        <v>10.25</v>
      </c>
      <c r="H4566" t="str">
        <f>VLOOKUP(Table_Villen_viihde.accdb[[#This Row],[MyyjäID]],ville_myyjät!$A$2:$B$17,2,FALSE)</f>
        <v>Kuisma</v>
      </c>
      <c r="I4566" t="str">
        <f>VLOOKUP(Table_Villen_viihde.accdb[[#This Row],[myyjä]],ville_myyjät!$B$2:$C$17,2,FALSE)</f>
        <v>Mies</v>
      </c>
      <c r="J4566" t="str">
        <f>VLOOKUP(Table_Villen_viihde.accdb[[#This Row],[Tuotenumero]],Table_Villen_viihde.accdb5[[Tuotenumero]:[Tuote]],2,FALSE)</f>
        <v>Antennikaapeli</v>
      </c>
      <c r="K4566" s="3">
        <f>VLOOKUP(Table_Villen_viihde.accdb[[#This Row],[Tuotenumero]],Table_Villen_viihde.accdb5[[Tuotenumero]:[TuoteryhmäID]],3,FALSE)</f>
        <v>4</v>
      </c>
      <c r="L4566" s="3" t="str">
        <f>VLOOKUP(Table_Villen_viihde.accdb[[#This Row],[Ryhmänro]],Table_Villen_viihde.accdb6[],2,FALSE)</f>
        <v>Tarvikkeet</v>
      </c>
    </row>
    <row r="4567" spans="1:12" x14ac:dyDescent="0.35">
      <c r="A4567">
        <v>55065</v>
      </c>
      <c r="B4567" s="18">
        <v>42881</v>
      </c>
      <c r="C4567" t="s">
        <v>60</v>
      </c>
      <c r="D4567">
        <v>1</v>
      </c>
      <c r="E4567">
        <v>10</v>
      </c>
      <c r="F4567">
        <v>15</v>
      </c>
      <c r="G4567">
        <v>11.07</v>
      </c>
      <c r="H4567" t="str">
        <f>VLOOKUP(Table_Villen_viihde.accdb[[#This Row],[MyyjäID]],ville_myyjät!$A$2:$B$17,2,FALSE)</f>
        <v>Ilona</v>
      </c>
      <c r="I4567" t="str">
        <f>VLOOKUP(Table_Villen_viihde.accdb[[#This Row],[myyjä]],ville_myyjät!$B$2:$C$17,2,FALSE)</f>
        <v>Nainen</v>
      </c>
      <c r="J4567" t="str">
        <f>VLOOKUP(Table_Villen_viihde.accdb[[#This Row],[Tuotenumero]],Table_Villen_viihde.accdb5[[Tuotenumero]:[Tuote]],2,FALSE)</f>
        <v>Antennikaapeli</v>
      </c>
      <c r="K4567" s="3">
        <f>VLOOKUP(Table_Villen_viihde.accdb[[#This Row],[Tuotenumero]],Table_Villen_viihde.accdb5[[Tuotenumero]:[TuoteryhmäID]],3,FALSE)</f>
        <v>4</v>
      </c>
      <c r="L4567" s="3" t="str">
        <f>VLOOKUP(Table_Villen_viihde.accdb[[#This Row],[Ryhmänro]],Table_Villen_viihde.accdb6[],2,FALSE)</f>
        <v>Tarvikkeet</v>
      </c>
    </row>
    <row r="4568" spans="1:12" x14ac:dyDescent="0.35">
      <c r="A4568">
        <v>55066</v>
      </c>
      <c r="B4568" s="18">
        <v>42881</v>
      </c>
      <c r="C4568" t="s">
        <v>60</v>
      </c>
      <c r="D4568">
        <v>1</v>
      </c>
      <c r="E4568">
        <v>6</v>
      </c>
      <c r="F4568">
        <v>15</v>
      </c>
      <c r="G4568">
        <v>11.09</v>
      </c>
      <c r="H4568" t="str">
        <f>VLOOKUP(Table_Villen_viihde.accdb[[#This Row],[MyyjäID]],ville_myyjät!$A$2:$B$17,2,FALSE)</f>
        <v>Mikko</v>
      </c>
      <c r="I4568" t="str">
        <f>VLOOKUP(Table_Villen_viihde.accdb[[#This Row],[myyjä]],ville_myyjät!$B$2:$C$17,2,FALSE)</f>
        <v>Mies</v>
      </c>
      <c r="J4568" t="str">
        <f>VLOOKUP(Table_Villen_viihde.accdb[[#This Row],[Tuotenumero]],Table_Villen_viihde.accdb5[[Tuotenumero]:[Tuote]],2,FALSE)</f>
        <v>Antennikaapeli</v>
      </c>
      <c r="K4568" s="3">
        <f>VLOOKUP(Table_Villen_viihde.accdb[[#This Row],[Tuotenumero]],Table_Villen_viihde.accdb5[[Tuotenumero]:[TuoteryhmäID]],3,FALSE)</f>
        <v>4</v>
      </c>
      <c r="L4568" s="3" t="str">
        <f>VLOOKUP(Table_Villen_viihde.accdb[[#This Row],[Ryhmänro]],Table_Villen_viihde.accdb6[],2,FALSE)</f>
        <v>Tarvikkeet</v>
      </c>
    </row>
    <row r="4569" spans="1:12" x14ac:dyDescent="0.35">
      <c r="A4569">
        <v>55067</v>
      </c>
      <c r="B4569" s="18">
        <v>42881</v>
      </c>
      <c r="C4569" t="s">
        <v>65</v>
      </c>
      <c r="D4569">
        <v>1</v>
      </c>
      <c r="E4569">
        <v>15</v>
      </c>
      <c r="F4569">
        <v>32</v>
      </c>
      <c r="G4569">
        <v>18.63</v>
      </c>
      <c r="H4569" t="str">
        <f>VLOOKUP(Table_Villen_viihde.accdb[[#This Row],[MyyjäID]],ville_myyjät!$A$2:$B$17,2,FALSE)</f>
        <v>Elisabeth</v>
      </c>
      <c r="I4569" t="str">
        <f>VLOOKUP(Table_Villen_viihde.accdb[[#This Row],[myyjä]],ville_myyjät!$B$2:$C$17,2,FALSE)</f>
        <v>Nainen</v>
      </c>
      <c r="J4569" t="str">
        <f>VLOOKUP(Table_Villen_viihde.accdb[[#This Row],[Tuotenumero]],Table_Villen_viihde.accdb5[[Tuotenumero]:[Tuote]],2,FALSE)</f>
        <v>Liitinsarja</v>
      </c>
      <c r="K4569" s="3">
        <f>VLOOKUP(Table_Villen_viihde.accdb[[#This Row],[Tuotenumero]],Table_Villen_viihde.accdb5[[Tuotenumero]:[TuoteryhmäID]],3,FALSE)</f>
        <v>4</v>
      </c>
      <c r="L4569" s="3" t="str">
        <f>VLOOKUP(Table_Villen_viihde.accdb[[#This Row],[Ryhmänro]],Table_Villen_viihde.accdb6[],2,FALSE)</f>
        <v>Tarvikkeet</v>
      </c>
    </row>
    <row r="4570" spans="1:12" x14ac:dyDescent="0.35">
      <c r="A4570">
        <v>55068</v>
      </c>
      <c r="B4570" s="18">
        <v>42881</v>
      </c>
      <c r="C4570" t="s">
        <v>60</v>
      </c>
      <c r="D4570">
        <v>1</v>
      </c>
      <c r="E4570">
        <v>7</v>
      </c>
      <c r="F4570">
        <v>15</v>
      </c>
      <c r="G4570">
        <v>10.93</v>
      </c>
      <c r="H4570" t="str">
        <f>VLOOKUP(Table_Villen_viihde.accdb[[#This Row],[MyyjäID]],ville_myyjät!$A$2:$B$17,2,FALSE)</f>
        <v>Kaija</v>
      </c>
      <c r="I4570" t="str">
        <f>VLOOKUP(Table_Villen_viihde.accdb[[#This Row],[myyjä]],ville_myyjät!$B$2:$C$17,2,FALSE)</f>
        <v>Nainen</v>
      </c>
      <c r="J4570" t="str">
        <f>VLOOKUP(Table_Villen_viihde.accdb[[#This Row],[Tuotenumero]],Table_Villen_viihde.accdb5[[Tuotenumero]:[Tuote]],2,FALSE)</f>
        <v>Antennikaapeli</v>
      </c>
      <c r="K4570" s="3">
        <f>VLOOKUP(Table_Villen_viihde.accdb[[#This Row],[Tuotenumero]],Table_Villen_viihde.accdb5[[Tuotenumero]:[TuoteryhmäID]],3,FALSE)</f>
        <v>4</v>
      </c>
      <c r="L4570" s="3" t="str">
        <f>VLOOKUP(Table_Villen_viihde.accdb[[#This Row],[Ryhmänro]],Table_Villen_viihde.accdb6[],2,FALSE)</f>
        <v>Tarvikkeet</v>
      </c>
    </row>
    <row r="4571" spans="1:12" x14ac:dyDescent="0.35">
      <c r="A4571">
        <v>55069</v>
      </c>
      <c r="B4571" s="18">
        <v>42881</v>
      </c>
      <c r="C4571" t="s">
        <v>60</v>
      </c>
      <c r="D4571">
        <v>1</v>
      </c>
      <c r="E4571">
        <v>2</v>
      </c>
      <c r="F4571">
        <v>15</v>
      </c>
      <c r="G4571">
        <v>10.68</v>
      </c>
      <c r="H4571" t="str">
        <f>VLOOKUP(Table_Villen_viihde.accdb[[#This Row],[MyyjäID]],ville_myyjät!$A$2:$B$17,2,FALSE)</f>
        <v>Maija</v>
      </c>
      <c r="I4571" t="str">
        <f>VLOOKUP(Table_Villen_viihde.accdb[[#This Row],[myyjä]],ville_myyjät!$B$2:$C$17,2,FALSE)</f>
        <v>Nainen</v>
      </c>
      <c r="J4571" t="str">
        <f>VLOOKUP(Table_Villen_viihde.accdb[[#This Row],[Tuotenumero]],Table_Villen_viihde.accdb5[[Tuotenumero]:[Tuote]],2,FALSE)</f>
        <v>Antennikaapeli</v>
      </c>
      <c r="K4571" s="3">
        <f>VLOOKUP(Table_Villen_viihde.accdb[[#This Row],[Tuotenumero]],Table_Villen_viihde.accdb5[[Tuotenumero]:[TuoteryhmäID]],3,FALSE)</f>
        <v>4</v>
      </c>
      <c r="L4571" s="3" t="str">
        <f>VLOOKUP(Table_Villen_viihde.accdb[[#This Row],[Ryhmänro]],Table_Villen_viihde.accdb6[],2,FALSE)</f>
        <v>Tarvikkeet</v>
      </c>
    </row>
    <row r="4572" spans="1:12" x14ac:dyDescent="0.35">
      <c r="A4572">
        <v>55070</v>
      </c>
      <c r="B4572" s="18">
        <v>42882</v>
      </c>
      <c r="C4572" t="s">
        <v>60</v>
      </c>
      <c r="D4572">
        <v>1</v>
      </c>
      <c r="E4572">
        <v>15</v>
      </c>
      <c r="F4572">
        <v>15</v>
      </c>
      <c r="G4572">
        <v>10.32</v>
      </c>
      <c r="H4572" t="str">
        <f>VLOOKUP(Table_Villen_viihde.accdb[[#This Row],[MyyjäID]],ville_myyjät!$A$2:$B$17,2,FALSE)</f>
        <v>Elisabeth</v>
      </c>
      <c r="I4572" t="str">
        <f>VLOOKUP(Table_Villen_viihde.accdb[[#This Row],[myyjä]],ville_myyjät!$B$2:$C$17,2,FALSE)</f>
        <v>Nainen</v>
      </c>
      <c r="J4572" t="str">
        <f>VLOOKUP(Table_Villen_viihde.accdb[[#This Row],[Tuotenumero]],Table_Villen_viihde.accdb5[[Tuotenumero]:[Tuote]],2,FALSE)</f>
        <v>Antennikaapeli</v>
      </c>
      <c r="K4572" s="3">
        <f>VLOOKUP(Table_Villen_viihde.accdb[[#This Row],[Tuotenumero]],Table_Villen_viihde.accdb5[[Tuotenumero]:[TuoteryhmäID]],3,FALSE)</f>
        <v>4</v>
      </c>
      <c r="L4572" s="3" t="str">
        <f>VLOOKUP(Table_Villen_viihde.accdb[[#This Row],[Ryhmänro]],Table_Villen_viihde.accdb6[],2,FALSE)</f>
        <v>Tarvikkeet</v>
      </c>
    </row>
    <row r="4573" spans="1:12" x14ac:dyDescent="0.35">
      <c r="A4573">
        <v>55071</v>
      </c>
      <c r="B4573" s="18">
        <v>42883</v>
      </c>
      <c r="C4573" t="s">
        <v>60</v>
      </c>
      <c r="D4573">
        <v>1</v>
      </c>
      <c r="E4573">
        <v>7</v>
      </c>
      <c r="F4573">
        <v>15</v>
      </c>
      <c r="G4573">
        <v>10.61</v>
      </c>
      <c r="H4573" t="str">
        <f>VLOOKUP(Table_Villen_viihde.accdb[[#This Row],[MyyjäID]],ville_myyjät!$A$2:$B$17,2,FALSE)</f>
        <v>Kaija</v>
      </c>
      <c r="I4573" t="str">
        <f>VLOOKUP(Table_Villen_viihde.accdb[[#This Row],[myyjä]],ville_myyjät!$B$2:$C$17,2,FALSE)</f>
        <v>Nainen</v>
      </c>
      <c r="J4573" t="str">
        <f>VLOOKUP(Table_Villen_viihde.accdb[[#This Row],[Tuotenumero]],Table_Villen_viihde.accdb5[[Tuotenumero]:[Tuote]],2,FALSE)</f>
        <v>Antennikaapeli</v>
      </c>
      <c r="K4573" s="3">
        <f>VLOOKUP(Table_Villen_viihde.accdb[[#This Row],[Tuotenumero]],Table_Villen_viihde.accdb5[[Tuotenumero]:[TuoteryhmäID]],3,FALSE)</f>
        <v>4</v>
      </c>
      <c r="L4573" s="3" t="str">
        <f>VLOOKUP(Table_Villen_viihde.accdb[[#This Row],[Ryhmänro]],Table_Villen_viihde.accdb6[],2,FALSE)</f>
        <v>Tarvikkeet</v>
      </c>
    </row>
    <row r="4574" spans="1:12" x14ac:dyDescent="0.35">
      <c r="A4574">
        <v>55072</v>
      </c>
      <c r="B4574" s="18">
        <v>42884</v>
      </c>
      <c r="C4574" t="s">
        <v>62</v>
      </c>
      <c r="D4574">
        <v>1</v>
      </c>
      <c r="E4574">
        <v>10</v>
      </c>
      <c r="F4574">
        <v>56</v>
      </c>
      <c r="G4574">
        <v>42.39</v>
      </c>
      <c r="H4574" t="str">
        <f>VLOOKUP(Table_Villen_viihde.accdb[[#This Row],[MyyjäID]],ville_myyjät!$A$2:$B$17,2,FALSE)</f>
        <v>Ilona</v>
      </c>
      <c r="I4574" t="str">
        <f>VLOOKUP(Table_Villen_viihde.accdb[[#This Row],[myyjä]],ville_myyjät!$B$2:$C$17,2,FALSE)</f>
        <v>Nainen</v>
      </c>
      <c r="J4574" t="str">
        <f>VLOOKUP(Table_Villen_viihde.accdb[[#This Row],[Tuotenumero]],Table_Villen_viihde.accdb5[[Tuotenumero]:[Tuote]],2,FALSE)</f>
        <v>Kaukosäädin</v>
      </c>
      <c r="K4574" s="3">
        <f>VLOOKUP(Table_Villen_viihde.accdb[[#This Row],[Tuotenumero]],Table_Villen_viihde.accdb5[[Tuotenumero]:[TuoteryhmäID]],3,FALSE)</f>
        <v>4</v>
      </c>
      <c r="L4574" s="3" t="str">
        <f>VLOOKUP(Table_Villen_viihde.accdb[[#This Row],[Ryhmänro]],Table_Villen_viihde.accdb6[],2,FALSE)</f>
        <v>Tarvikkeet</v>
      </c>
    </row>
    <row r="4575" spans="1:12" x14ac:dyDescent="0.35">
      <c r="A4575">
        <v>55073</v>
      </c>
      <c r="B4575" s="18">
        <v>42884</v>
      </c>
      <c r="C4575" t="s">
        <v>60</v>
      </c>
      <c r="D4575">
        <v>1</v>
      </c>
      <c r="E4575">
        <v>5</v>
      </c>
      <c r="F4575">
        <v>14</v>
      </c>
      <c r="G4575">
        <v>10.86</v>
      </c>
      <c r="H4575" t="str">
        <f>VLOOKUP(Table_Villen_viihde.accdb[[#This Row],[MyyjäID]],ville_myyjät!$A$2:$B$17,2,FALSE)</f>
        <v>Petri</v>
      </c>
      <c r="I4575" t="str">
        <f>VLOOKUP(Table_Villen_viihde.accdb[[#This Row],[myyjä]],ville_myyjät!$B$2:$C$17,2,FALSE)</f>
        <v>Mies</v>
      </c>
      <c r="J4575" t="str">
        <f>VLOOKUP(Table_Villen_viihde.accdb[[#This Row],[Tuotenumero]],Table_Villen_viihde.accdb5[[Tuotenumero]:[Tuote]],2,FALSE)</f>
        <v>Antennikaapeli</v>
      </c>
      <c r="K4575" s="3">
        <f>VLOOKUP(Table_Villen_viihde.accdb[[#This Row],[Tuotenumero]],Table_Villen_viihde.accdb5[[Tuotenumero]:[TuoteryhmäID]],3,FALSE)</f>
        <v>4</v>
      </c>
      <c r="L4575" s="3" t="str">
        <f>VLOOKUP(Table_Villen_viihde.accdb[[#This Row],[Ryhmänro]],Table_Villen_viihde.accdb6[],2,FALSE)</f>
        <v>Tarvikkeet</v>
      </c>
    </row>
    <row r="4576" spans="1:12" x14ac:dyDescent="0.35">
      <c r="A4576">
        <v>55074</v>
      </c>
      <c r="B4576" s="18">
        <v>42884</v>
      </c>
      <c r="C4576" t="s">
        <v>59</v>
      </c>
      <c r="D4576">
        <v>1</v>
      </c>
      <c r="E4576">
        <v>19</v>
      </c>
      <c r="F4576">
        <v>259</v>
      </c>
      <c r="G4576">
        <v>129.19999999999999</v>
      </c>
      <c r="H4576" t="str">
        <f>VLOOKUP(Table_Villen_viihde.accdb[[#This Row],[MyyjäID]],ville_myyjät!$A$2:$B$17,2,FALSE)</f>
        <v>Hessu</v>
      </c>
      <c r="I4576" t="str">
        <f>VLOOKUP(Table_Villen_viihde.accdb[[#This Row],[myyjä]],ville_myyjät!$B$2:$C$17,2,FALSE)</f>
        <v>Mies</v>
      </c>
      <c r="J4576" t="str">
        <f>VLOOKUP(Table_Villen_viihde.accdb[[#This Row],[Tuotenumero]],Table_Villen_viihde.accdb5[[Tuotenumero]:[Tuote]],2,FALSE)</f>
        <v>Levysoitin</v>
      </c>
      <c r="K4576" s="3">
        <f>VLOOKUP(Table_Villen_viihde.accdb[[#This Row],[Tuotenumero]],Table_Villen_viihde.accdb5[[Tuotenumero]:[TuoteryhmäID]],3,FALSE)</f>
        <v>1</v>
      </c>
      <c r="L4576" s="3" t="str">
        <f>VLOOKUP(Table_Villen_viihde.accdb[[#This Row],[Ryhmänro]],Table_Villen_viihde.accdb6[],2,FALSE)</f>
        <v>Äänentoisto</v>
      </c>
    </row>
    <row r="4577" spans="1:12" x14ac:dyDescent="0.35">
      <c r="A4577">
        <v>55075</v>
      </c>
      <c r="B4577" s="18">
        <v>42884</v>
      </c>
      <c r="C4577" t="s">
        <v>60</v>
      </c>
      <c r="D4577">
        <v>1</v>
      </c>
      <c r="E4577">
        <v>2</v>
      </c>
      <c r="F4577">
        <v>15</v>
      </c>
      <c r="G4577">
        <v>10.34</v>
      </c>
      <c r="H4577" t="str">
        <f>VLOOKUP(Table_Villen_viihde.accdb[[#This Row],[MyyjäID]],ville_myyjät!$A$2:$B$17,2,FALSE)</f>
        <v>Maija</v>
      </c>
      <c r="I4577" t="str">
        <f>VLOOKUP(Table_Villen_viihde.accdb[[#This Row],[myyjä]],ville_myyjät!$B$2:$C$17,2,FALSE)</f>
        <v>Nainen</v>
      </c>
      <c r="J4577" t="str">
        <f>VLOOKUP(Table_Villen_viihde.accdb[[#This Row],[Tuotenumero]],Table_Villen_viihde.accdb5[[Tuotenumero]:[Tuote]],2,FALSE)</f>
        <v>Antennikaapeli</v>
      </c>
      <c r="K4577" s="3">
        <f>VLOOKUP(Table_Villen_viihde.accdb[[#This Row],[Tuotenumero]],Table_Villen_viihde.accdb5[[Tuotenumero]:[TuoteryhmäID]],3,FALSE)</f>
        <v>4</v>
      </c>
      <c r="L4577" s="3" t="str">
        <f>VLOOKUP(Table_Villen_viihde.accdb[[#This Row],[Ryhmänro]],Table_Villen_viihde.accdb6[],2,FALSE)</f>
        <v>Tarvikkeet</v>
      </c>
    </row>
    <row r="4578" spans="1:12" x14ac:dyDescent="0.35">
      <c r="A4578">
        <v>55076</v>
      </c>
      <c r="B4578" s="18">
        <v>42885</v>
      </c>
      <c r="C4578" t="s">
        <v>60</v>
      </c>
      <c r="D4578">
        <v>1</v>
      </c>
      <c r="E4578">
        <v>3</v>
      </c>
      <c r="F4578">
        <v>14</v>
      </c>
      <c r="G4578">
        <v>10.71</v>
      </c>
      <c r="H4578" t="str">
        <f>VLOOKUP(Table_Villen_viihde.accdb[[#This Row],[MyyjäID]],ville_myyjät!$A$2:$B$17,2,FALSE)</f>
        <v>Helena</v>
      </c>
      <c r="I4578" t="str">
        <f>VLOOKUP(Table_Villen_viihde.accdb[[#This Row],[myyjä]],ville_myyjät!$B$2:$C$17,2,FALSE)</f>
        <v>Nainen</v>
      </c>
      <c r="J4578" t="str">
        <f>VLOOKUP(Table_Villen_viihde.accdb[[#This Row],[Tuotenumero]],Table_Villen_viihde.accdb5[[Tuotenumero]:[Tuote]],2,FALSE)</f>
        <v>Antennikaapeli</v>
      </c>
      <c r="K4578" s="3">
        <f>VLOOKUP(Table_Villen_viihde.accdb[[#This Row],[Tuotenumero]],Table_Villen_viihde.accdb5[[Tuotenumero]:[TuoteryhmäID]],3,FALSE)</f>
        <v>4</v>
      </c>
      <c r="L4578" s="3" t="str">
        <f>VLOOKUP(Table_Villen_viihde.accdb[[#This Row],[Ryhmänro]],Table_Villen_viihde.accdb6[],2,FALSE)</f>
        <v>Tarvikkeet</v>
      </c>
    </row>
    <row r="4579" spans="1:12" x14ac:dyDescent="0.35">
      <c r="A4579">
        <v>55077</v>
      </c>
      <c r="B4579" s="18">
        <v>42885</v>
      </c>
      <c r="C4579" t="s">
        <v>61</v>
      </c>
      <c r="D4579">
        <v>1</v>
      </c>
      <c r="E4579">
        <v>19</v>
      </c>
      <c r="F4579">
        <v>349</v>
      </c>
      <c r="G4579">
        <v>219.44</v>
      </c>
      <c r="H4579" t="str">
        <f>VLOOKUP(Table_Villen_viihde.accdb[[#This Row],[MyyjäID]],ville_myyjät!$A$2:$B$17,2,FALSE)</f>
        <v>Hessu</v>
      </c>
      <c r="I4579" t="str">
        <f>VLOOKUP(Table_Villen_viihde.accdb[[#This Row],[myyjä]],ville_myyjät!$B$2:$C$17,2,FALSE)</f>
        <v>Mies</v>
      </c>
      <c r="J4579" t="str">
        <f>VLOOKUP(Table_Villen_viihde.accdb[[#This Row],[Tuotenumero]],Table_Villen_viihde.accdb5[[Tuotenumero]:[Tuote]],2,FALSE)</f>
        <v>TV32</v>
      </c>
      <c r="K4579" s="3">
        <f>VLOOKUP(Table_Villen_viihde.accdb[[#This Row],[Tuotenumero]],Table_Villen_viihde.accdb5[[Tuotenumero]:[TuoteryhmäID]],3,FALSE)</f>
        <v>3</v>
      </c>
      <c r="L4579" s="3" t="str">
        <f>VLOOKUP(Table_Villen_viihde.accdb[[#This Row],[Ryhmänro]],Table_Villen_viihde.accdb6[],2,FALSE)</f>
        <v>TV</v>
      </c>
    </row>
    <row r="4580" spans="1:12" x14ac:dyDescent="0.35">
      <c r="A4580">
        <v>55078</v>
      </c>
      <c r="B4580" s="18">
        <v>42886</v>
      </c>
      <c r="C4580" t="s">
        <v>60</v>
      </c>
      <c r="D4580">
        <v>1</v>
      </c>
      <c r="E4580">
        <v>5</v>
      </c>
      <c r="F4580">
        <v>15</v>
      </c>
      <c r="G4580">
        <v>10.37</v>
      </c>
      <c r="H4580" t="str">
        <f>VLOOKUP(Table_Villen_viihde.accdb[[#This Row],[MyyjäID]],ville_myyjät!$A$2:$B$17,2,FALSE)</f>
        <v>Petri</v>
      </c>
      <c r="I4580" t="str">
        <f>VLOOKUP(Table_Villen_viihde.accdb[[#This Row],[myyjä]],ville_myyjät!$B$2:$C$17,2,FALSE)</f>
        <v>Mies</v>
      </c>
      <c r="J4580" t="str">
        <f>VLOOKUP(Table_Villen_viihde.accdb[[#This Row],[Tuotenumero]],Table_Villen_viihde.accdb5[[Tuotenumero]:[Tuote]],2,FALSE)</f>
        <v>Antennikaapeli</v>
      </c>
      <c r="K4580" s="3">
        <f>VLOOKUP(Table_Villen_viihde.accdb[[#This Row],[Tuotenumero]],Table_Villen_viihde.accdb5[[Tuotenumero]:[TuoteryhmäID]],3,FALSE)</f>
        <v>4</v>
      </c>
      <c r="L4580" s="3" t="str">
        <f>VLOOKUP(Table_Villen_viihde.accdb[[#This Row],[Ryhmänro]],Table_Villen_viihde.accdb6[],2,FALSE)</f>
        <v>Tarvikkeet</v>
      </c>
    </row>
    <row r="4581" spans="1:12" x14ac:dyDescent="0.35">
      <c r="A4581">
        <v>55079</v>
      </c>
      <c r="B4581" s="18">
        <v>42886</v>
      </c>
      <c r="C4581" t="s">
        <v>59</v>
      </c>
      <c r="D4581">
        <v>1</v>
      </c>
      <c r="E4581">
        <v>14</v>
      </c>
      <c r="F4581">
        <v>250</v>
      </c>
      <c r="G4581">
        <v>129.22999999999999</v>
      </c>
      <c r="H4581" t="str">
        <f>VLOOKUP(Table_Villen_viihde.accdb[[#This Row],[MyyjäID]],ville_myyjät!$A$2:$B$17,2,FALSE)</f>
        <v>Jani</v>
      </c>
      <c r="I4581" t="str">
        <f>VLOOKUP(Table_Villen_viihde.accdb[[#This Row],[myyjä]],ville_myyjät!$B$2:$C$17,2,FALSE)</f>
        <v>Mies</v>
      </c>
      <c r="J4581" t="str">
        <f>VLOOKUP(Table_Villen_viihde.accdb[[#This Row],[Tuotenumero]],Table_Villen_viihde.accdb5[[Tuotenumero]:[Tuote]],2,FALSE)</f>
        <v>Levysoitin</v>
      </c>
      <c r="K4581" s="3">
        <f>VLOOKUP(Table_Villen_viihde.accdb[[#This Row],[Tuotenumero]],Table_Villen_viihde.accdb5[[Tuotenumero]:[TuoteryhmäID]],3,FALSE)</f>
        <v>1</v>
      </c>
      <c r="L4581" s="3" t="str">
        <f>VLOOKUP(Table_Villen_viihde.accdb[[#This Row],[Ryhmänro]],Table_Villen_viihde.accdb6[],2,FALSE)</f>
        <v>Äänentoisto</v>
      </c>
    </row>
    <row r="4582" spans="1:12" x14ac:dyDescent="0.35">
      <c r="A4582">
        <v>55080</v>
      </c>
      <c r="B4582" s="18">
        <v>42886</v>
      </c>
      <c r="C4582" t="s">
        <v>58</v>
      </c>
      <c r="D4582">
        <v>1</v>
      </c>
      <c r="E4582">
        <v>7</v>
      </c>
      <c r="F4582">
        <v>18</v>
      </c>
      <c r="G4582">
        <v>8.7899999999999991</v>
      </c>
      <c r="H4582" t="str">
        <f>VLOOKUP(Table_Villen_viihde.accdb[[#This Row],[MyyjäID]],ville_myyjät!$A$2:$B$17,2,FALSE)</f>
        <v>Kaija</v>
      </c>
      <c r="I4582" t="str">
        <f>VLOOKUP(Table_Villen_viihde.accdb[[#This Row],[myyjä]],ville_myyjät!$B$2:$C$17,2,FALSE)</f>
        <v>Nainen</v>
      </c>
      <c r="J4582" t="str">
        <f>VLOOKUP(Table_Villen_viihde.accdb[[#This Row],[Tuotenumero]],Table_Villen_viihde.accdb5[[Tuotenumero]:[Tuote]],2,FALSE)</f>
        <v>USB-kaapeli</v>
      </c>
      <c r="K4582" s="3">
        <f>VLOOKUP(Table_Villen_viihde.accdb[[#This Row],[Tuotenumero]],Table_Villen_viihde.accdb5[[Tuotenumero]:[TuoteryhmäID]],3,FALSE)</f>
        <v>4</v>
      </c>
      <c r="L4582" s="3" t="str">
        <f>VLOOKUP(Table_Villen_viihde.accdb[[#This Row],[Ryhmänro]],Table_Villen_viihde.accdb6[],2,FALSE)</f>
        <v>Tarvikkeet</v>
      </c>
    </row>
    <row r="4583" spans="1:12" x14ac:dyDescent="0.35">
      <c r="A4583">
        <v>55081</v>
      </c>
      <c r="B4583" s="18">
        <v>42887</v>
      </c>
      <c r="C4583" t="s">
        <v>60</v>
      </c>
      <c r="D4583">
        <v>1</v>
      </c>
      <c r="E4583">
        <v>2</v>
      </c>
      <c r="F4583">
        <v>14</v>
      </c>
      <c r="G4583">
        <v>10.28</v>
      </c>
      <c r="H4583" t="str">
        <f>VLOOKUP(Table_Villen_viihde.accdb[[#This Row],[MyyjäID]],ville_myyjät!$A$2:$B$17,2,FALSE)</f>
        <v>Maija</v>
      </c>
      <c r="I4583" t="str">
        <f>VLOOKUP(Table_Villen_viihde.accdb[[#This Row],[myyjä]],ville_myyjät!$B$2:$C$17,2,FALSE)</f>
        <v>Nainen</v>
      </c>
      <c r="J4583" t="str">
        <f>VLOOKUP(Table_Villen_viihde.accdb[[#This Row],[Tuotenumero]],Table_Villen_viihde.accdb5[[Tuotenumero]:[Tuote]],2,FALSE)</f>
        <v>Antennikaapeli</v>
      </c>
      <c r="K4583" s="3">
        <f>VLOOKUP(Table_Villen_viihde.accdb[[#This Row],[Tuotenumero]],Table_Villen_viihde.accdb5[[Tuotenumero]:[TuoteryhmäID]],3,FALSE)</f>
        <v>4</v>
      </c>
      <c r="L4583" s="3" t="str">
        <f>VLOOKUP(Table_Villen_viihde.accdb[[#This Row],[Ryhmänro]],Table_Villen_viihde.accdb6[],2,FALSE)</f>
        <v>Tarvikkeet</v>
      </c>
    </row>
    <row r="4584" spans="1:12" x14ac:dyDescent="0.35">
      <c r="A4584">
        <v>55082</v>
      </c>
      <c r="B4584" s="18">
        <v>42887</v>
      </c>
      <c r="C4584" t="s">
        <v>63</v>
      </c>
      <c r="D4584">
        <v>1</v>
      </c>
      <c r="E4584">
        <v>1</v>
      </c>
      <c r="F4584">
        <v>110</v>
      </c>
      <c r="G4584">
        <v>72.28</v>
      </c>
      <c r="H4584" t="str">
        <f>VLOOKUP(Table_Villen_viihde.accdb[[#This Row],[MyyjäID]],ville_myyjät!$A$2:$B$17,2,FALSE)</f>
        <v>Liisa</v>
      </c>
      <c r="I4584" t="str">
        <f>VLOOKUP(Table_Villen_viihde.accdb[[#This Row],[myyjä]],ville_myyjät!$B$2:$C$17,2,FALSE)</f>
        <v>Nainen</v>
      </c>
      <c r="J4584" t="str">
        <f>VLOOKUP(Table_Villen_viihde.accdb[[#This Row],[Tuotenumero]],Table_Villen_viihde.accdb5[[Tuotenumero]:[Tuote]],2,FALSE)</f>
        <v>Multidigiboxi</v>
      </c>
      <c r="K4584" s="3">
        <f>VLOOKUP(Table_Villen_viihde.accdb[[#This Row],[Tuotenumero]],Table_Villen_viihde.accdb5[[Tuotenumero]:[TuoteryhmäID]],3,FALSE)</f>
        <v>6</v>
      </c>
      <c r="L4584" s="3" t="str">
        <f>VLOOKUP(Table_Villen_viihde.accdb[[#This Row],[Ryhmänro]],Table_Villen_viihde.accdb6[],2,FALSE)</f>
        <v>Digiboxit</v>
      </c>
    </row>
    <row r="4585" spans="1:12" x14ac:dyDescent="0.35">
      <c r="A4585">
        <v>55083</v>
      </c>
      <c r="B4585" s="18">
        <v>42888</v>
      </c>
      <c r="C4585" t="s">
        <v>60</v>
      </c>
      <c r="D4585">
        <v>1</v>
      </c>
      <c r="E4585">
        <v>7</v>
      </c>
      <c r="F4585">
        <v>15</v>
      </c>
      <c r="G4585">
        <v>10.34</v>
      </c>
      <c r="H4585" t="str">
        <f>VLOOKUP(Table_Villen_viihde.accdb[[#This Row],[MyyjäID]],ville_myyjät!$A$2:$B$17,2,FALSE)</f>
        <v>Kaija</v>
      </c>
      <c r="I4585" t="str">
        <f>VLOOKUP(Table_Villen_viihde.accdb[[#This Row],[myyjä]],ville_myyjät!$B$2:$C$17,2,FALSE)</f>
        <v>Nainen</v>
      </c>
      <c r="J4585" t="str">
        <f>VLOOKUP(Table_Villen_viihde.accdb[[#This Row],[Tuotenumero]],Table_Villen_viihde.accdb5[[Tuotenumero]:[Tuote]],2,FALSE)</f>
        <v>Antennikaapeli</v>
      </c>
      <c r="K4585" s="3">
        <f>VLOOKUP(Table_Villen_viihde.accdb[[#This Row],[Tuotenumero]],Table_Villen_viihde.accdb5[[Tuotenumero]:[TuoteryhmäID]],3,FALSE)</f>
        <v>4</v>
      </c>
      <c r="L4585" s="3" t="str">
        <f>VLOOKUP(Table_Villen_viihde.accdb[[#This Row],[Ryhmänro]],Table_Villen_viihde.accdb6[],2,FALSE)</f>
        <v>Tarvikkeet</v>
      </c>
    </row>
    <row r="4586" spans="1:12" x14ac:dyDescent="0.35">
      <c r="A4586">
        <v>55084</v>
      </c>
      <c r="B4586" s="18">
        <v>42888</v>
      </c>
      <c r="C4586" t="s">
        <v>60</v>
      </c>
      <c r="D4586">
        <v>1</v>
      </c>
      <c r="E4586">
        <v>3</v>
      </c>
      <c r="F4586">
        <v>14</v>
      </c>
      <c r="G4586">
        <v>10.96</v>
      </c>
      <c r="H4586" t="str">
        <f>VLOOKUP(Table_Villen_viihde.accdb[[#This Row],[MyyjäID]],ville_myyjät!$A$2:$B$17,2,FALSE)</f>
        <v>Helena</v>
      </c>
      <c r="I4586" t="str">
        <f>VLOOKUP(Table_Villen_viihde.accdb[[#This Row],[myyjä]],ville_myyjät!$B$2:$C$17,2,FALSE)</f>
        <v>Nainen</v>
      </c>
      <c r="J4586" t="str">
        <f>VLOOKUP(Table_Villen_viihde.accdb[[#This Row],[Tuotenumero]],Table_Villen_viihde.accdb5[[Tuotenumero]:[Tuote]],2,FALSE)</f>
        <v>Antennikaapeli</v>
      </c>
      <c r="K4586" s="3">
        <f>VLOOKUP(Table_Villen_viihde.accdb[[#This Row],[Tuotenumero]],Table_Villen_viihde.accdb5[[Tuotenumero]:[TuoteryhmäID]],3,FALSE)</f>
        <v>4</v>
      </c>
      <c r="L4586" s="3" t="str">
        <f>VLOOKUP(Table_Villen_viihde.accdb[[#This Row],[Ryhmänro]],Table_Villen_viihde.accdb6[],2,FALSE)</f>
        <v>Tarvikkeet</v>
      </c>
    </row>
    <row r="4587" spans="1:12" x14ac:dyDescent="0.35">
      <c r="A4587">
        <v>55085</v>
      </c>
      <c r="B4587" s="18">
        <v>42889</v>
      </c>
      <c r="C4587" t="s">
        <v>61</v>
      </c>
      <c r="D4587">
        <v>1</v>
      </c>
      <c r="E4587">
        <v>6</v>
      </c>
      <c r="F4587">
        <v>319</v>
      </c>
      <c r="G4587">
        <v>222.87</v>
      </c>
      <c r="H4587" t="str">
        <f>VLOOKUP(Table_Villen_viihde.accdb[[#This Row],[MyyjäID]],ville_myyjät!$A$2:$B$17,2,FALSE)</f>
        <v>Mikko</v>
      </c>
      <c r="I4587" t="str">
        <f>VLOOKUP(Table_Villen_viihde.accdb[[#This Row],[myyjä]],ville_myyjät!$B$2:$C$17,2,FALSE)</f>
        <v>Mies</v>
      </c>
      <c r="J4587" t="str">
        <f>VLOOKUP(Table_Villen_viihde.accdb[[#This Row],[Tuotenumero]],Table_Villen_viihde.accdb5[[Tuotenumero]:[Tuote]],2,FALSE)</f>
        <v>TV32</v>
      </c>
      <c r="K4587" s="3">
        <f>VLOOKUP(Table_Villen_viihde.accdb[[#This Row],[Tuotenumero]],Table_Villen_viihde.accdb5[[Tuotenumero]:[TuoteryhmäID]],3,FALSE)</f>
        <v>3</v>
      </c>
      <c r="L4587" s="3" t="str">
        <f>VLOOKUP(Table_Villen_viihde.accdb[[#This Row],[Ryhmänro]],Table_Villen_viihde.accdb6[],2,FALSE)</f>
        <v>TV</v>
      </c>
    </row>
    <row r="4588" spans="1:12" x14ac:dyDescent="0.35">
      <c r="A4588">
        <v>55086</v>
      </c>
      <c r="B4588" s="18">
        <v>42889</v>
      </c>
      <c r="C4588" t="s">
        <v>59</v>
      </c>
      <c r="D4588">
        <v>1</v>
      </c>
      <c r="E4588">
        <v>10</v>
      </c>
      <c r="F4588">
        <v>255</v>
      </c>
      <c r="G4588">
        <v>129.13</v>
      </c>
      <c r="H4588" t="str">
        <f>VLOOKUP(Table_Villen_viihde.accdb[[#This Row],[MyyjäID]],ville_myyjät!$A$2:$B$17,2,FALSE)</f>
        <v>Ilona</v>
      </c>
      <c r="I4588" t="str">
        <f>VLOOKUP(Table_Villen_viihde.accdb[[#This Row],[myyjä]],ville_myyjät!$B$2:$C$17,2,FALSE)</f>
        <v>Nainen</v>
      </c>
      <c r="J4588" t="str">
        <f>VLOOKUP(Table_Villen_viihde.accdb[[#This Row],[Tuotenumero]],Table_Villen_viihde.accdb5[[Tuotenumero]:[Tuote]],2,FALSE)</f>
        <v>Levysoitin</v>
      </c>
      <c r="K4588" s="3">
        <f>VLOOKUP(Table_Villen_viihde.accdb[[#This Row],[Tuotenumero]],Table_Villen_viihde.accdb5[[Tuotenumero]:[TuoteryhmäID]],3,FALSE)</f>
        <v>1</v>
      </c>
      <c r="L4588" s="3" t="str">
        <f>VLOOKUP(Table_Villen_viihde.accdb[[#This Row],[Ryhmänro]],Table_Villen_viihde.accdb6[],2,FALSE)</f>
        <v>Äänentoisto</v>
      </c>
    </row>
    <row r="4589" spans="1:12" x14ac:dyDescent="0.35">
      <c r="A4589">
        <v>55087</v>
      </c>
      <c r="B4589" s="18">
        <v>42889</v>
      </c>
      <c r="C4589" t="s">
        <v>60</v>
      </c>
      <c r="D4589">
        <v>1</v>
      </c>
      <c r="E4589">
        <v>6</v>
      </c>
      <c r="F4589">
        <v>15</v>
      </c>
      <c r="G4589">
        <v>10.16</v>
      </c>
      <c r="H4589" t="str">
        <f>VLOOKUP(Table_Villen_viihde.accdb[[#This Row],[MyyjäID]],ville_myyjät!$A$2:$B$17,2,FALSE)</f>
        <v>Mikko</v>
      </c>
      <c r="I4589" t="str">
        <f>VLOOKUP(Table_Villen_viihde.accdb[[#This Row],[myyjä]],ville_myyjät!$B$2:$C$17,2,FALSE)</f>
        <v>Mies</v>
      </c>
      <c r="J4589" t="str">
        <f>VLOOKUP(Table_Villen_viihde.accdb[[#This Row],[Tuotenumero]],Table_Villen_viihde.accdb5[[Tuotenumero]:[Tuote]],2,FALSE)</f>
        <v>Antennikaapeli</v>
      </c>
      <c r="K4589" s="3">
        <f>VLOOKUP(Table_Villen_viihde.accdb[[#This Row],[Tuotenumero]],Table_Villen_viihde.accdb5[[Tuotenumero]:[TuoteryhmäID]],3,FALSE)</f>
        <v>4</v>
      </c>
      <c r="L4589" s="3" t="str">
        <f>VLOOKUP(Table_Villen_viihde.accdb[[#This Row],[Ryhmänro]],Table_Villen_viihde.accdb6[],2,FALSE)</f>
        <v>Tarvikkeet</v>
      </c>
    </row>
    <row r="4590" spans="1:12" x14ac:dyDescent="0.35">
      <c r="A4590">
        <v>55088</v>
      </c>
      <c r="B4590" s="18">
        <v>42889</v>
      </c>
      <c r="C4590" t="s">
        <v>60</v>
      </c>
      <c r="D4590">
        <v>1</v>
      </c>
      <c r="E4590">
        <v>5</v>
      </c>
      <c r="F4590">
        <v>14</v>
      </c>
      <c r="G4590">
        <v>11.24</v>
      </c>
      <c r="H4590" t="str">
        <f>VLOOKUP(Table_Villen_viihde.accdb[[#This Row],[MyyjäID]],ville_myyjät!$A$2:$B$17,2,FALSE)</f>
        <v>Petri</v>
      </c>
      <c r="I4590" t="str">
        <f>VLOOKUP(Table_Villen_viihde.accdb[[#This Row],[myyjä]],ville_myyjät!$B$2:$C$17,2,FALSE)</f>
        <v>Mies</v>
      </c>
      <c r="J4590" t="str">
        <f>VLOOKUP(Table_Villen_viihde.accdb[[#This Row],[Tuotenumero]],Table_Villen_viihde.accdb5[[Tuotenumero]:[Tuote]],2,FALSE)</f>
        <v>Antennikaapeli</v>
      </c>
      <c r="K4590" s="3">
        <f>VLOOKUP(Table_Villen_viihde.accdb[[#This Row],[Tuotenumero]],Table_Villen_viihde.accdb5[[Tuotenumero]:[TuoteryhmäID]],3,FALSE)</f>
        <v>4</v>
      </c>
      <c r="L4590" s="3" t="str">
        <f>VLOOKUP(Table_Villen_viihde.accdb[[#This Row],[Ryhmänro]],Table_Villen_viihde.accdb6[],2,FALSE)</f>
        <v>Tarvikkeet</v>
      </c>
    </row>
    <row r="4591" spans="1:12" x14ac:dyDescent="0.35">
      <c r="A4591">
        <v>55089</v>
      </c>
      <c r="B4591" s="18">
        <v>42889</v>
      </c>
      <c r="C4591" t="s">
        <v>60</v>
      </c>
      <c r="D4591">
        <v>1</v>
      </c>
      <c r="E4591">
        <v>10</v>
      </c>
      <c r="F4591">
        <v>15</v>
      </c>
      <c r="G4591">
        <v>10.98</v>
      </c>
      <c r="H4591" t="str">
        <f>VLOOKUP(Table_Villen_viihde.accdb[[#This Row],[MyyjäID]],ville_myyjät!$A$2:$B$17,2,FALSE)</f>
        <v>Ilona</v>
      </c>
      <c r="I4591" t="str">
        <f>VLOOKUP(Table_Villen_viihde.accdb[[#This Row],[myyjä]],ville_myyjät!$B$2:$C$17,2,FALSE)</f>
        <v>Nainen</v>
      </c>
      <c r="J4591" t="str">
        <f>VLOOKUP(Table_Villen_viihde.accdb[[#This Row],[Tuotenumero]],Table_Villen_viihde.accdb5[[Tuotenumero]:[Tuote]],2,FALSE)</f>
        <v>Antennikaapeli</v>
      </c>
      <c r="K4591" s="3">
        <f>VLOOKUP(Table_Villen_viihde.accdb[[#This Row],[Tuotenumero]],Table_Villen_viihde.accdb5[[Tuotenumero]:[TuoteryhmäID]],3,FALSE)</f>
        <v>4</v>
      </c>
      <c r="L4591" s="3" t="str">
        <f>VLOOKUP(Table_Villen_viihde.accdb[[#This Row],[Ryhmänro]],Table_Villen_viihde.accdb6[],2,FALSE)</f>
        <v>Tarvikkeet</v>
      </c>
    </row>
    <row r="4592" spans="1:12" x14ac:dyDescent="0.35">
      <c r="A4592">
        <v>55090</v>
      </c>
      <c r="B4592" s="18">
        <v>42889</v>
      </c>
      <c r="C4592" t="s">
        <v>58</v>
      </c>
      <c r="D4592">
        <v>1</v>
      </c>
      <c r="E4592">
        <v>15</v>
      </c>
      <c r="F4592">
        <v>18</v>
      </c>
      <c r="G4592">
        <v>9.48</v>
      </c>
      <c r="H4592" t="str">
        <f>VLOOKUP(Table_Villen_viihde.accdb[[#This Row],[MyyjäID]],ville_myyjät!$A$2:$B$17,2,FALSE)</f>
        <v>Elisabeth</v>
      </c>
      <c r="I4592" t="str">
        <f>VLOOKUP(Table_Villen_viihde.accdb[[#This Row],[myyjä]],ville_myyjät!$B$2:$C$17,2,FALSE)</f>
        <v>Nainen</v>
      </c>
      <c r="J4592" t="str">
        <f>VLOOKUP(Table_Villen_viihde.accdb[[#This Row],[Tuotenumero]],Table_Villen_viihde.accdb5[[Tuotenumero]:[Tuote]],2,FALSE)</f>
        <v>USB-kaapeli</v>
      </c>
      <c r="K4592" s="3">
        <f>VLOOKUP(Table_Villen_viihde.accdb[[#This Row],[Tuotenumero]],Table_Villen_viihde.accdb5[[Tuotenumero]:[TuoteryhmäID]],3,FALSE)</f>
        <v>4</v>
      </c>
      <c r="L4592" s="3" t="str">
        <f>VLOOKUP(Table_Villen_viihde.accdb[[#This Row],[Ryhmänro]],Table_Villen_viihde.accdb6[],2,FALSE)</f>
        <v>Tarvikkeet</v>
      </c>
    </row>
    <row r="4593" spans="1:12" x14ac:dyDescent="0.35">
      <c r="A4593">
        <v>55091</v>
      </c>
      <c r="B4593" s="18">
        <v>42890</v>
      </c>
      <c r="C4593" t="s">
        <v>60</v>
      </c>
      <c r="D4593">
        <v>1</v>
      </c>
      <c r="E4593">
        <v>14</v>
      </c>
      <c r="F4593">
        <v>15</v>
      </c>
      <c r="G4593">
        <v>10.48</v>
      </c>
      <c r="H4593" t="str">
        <f>VLOOKUP(Table_Villen_viihde.accdb[[#This Row],[MyyjäID]],ville_myyjät!$A$2:$B$17,2,FALSE)</f>
        <v>Jani</v>
      </c>
      <c r="I4593" t="str">
        <f>VLOOKUP(Table_Villen_viihde.accdb[[#This Row],[myyjä]],ville_myyjät!$B$2:$C$17,2,FALSE)</f>
        <v>Mies</v>
      </c>
      <c r="J4593" t="str">
        <f>VLOOKUP(Table_Villen_viihde.accdb[[#This Row],[Tuotenumero]],Table_Villen_viihde.accdb5[[Tuotenumero]:[Tuote]],2,FALSE)</f>
        <v>Antennikaapeli</v>
      </c>
      <c r="K4593" s="3">
        <f>VLOOKUP(Table_Villen_viihde.accdb[[#This Row],[Tuotenumero]],Table_Villen_viihde.accdb5[[Tuotenumero]:[TuoteryhmäID]],3,FALSE)</f>
        <v>4</v>
      </c>
      <c r="L4593" s="3" t="str">
        <f>VLOOKUP(Table_Villen_viihde.accdb[[#This Row],[Ryhmänro]],Table_Villen_viihde.accdb6[],2,FALSE)</f>
        <v>Tarvikkeet</v>
      </c>
    </row>
    <row r="4594" spans="1:12" x14ac:dyDescent="0.35">
      <c r="A4594">
        <v>55092</v>
      </c>
      <c r="B4594" s="18">
        <v>42891</v>
      </c>
      <c r="C4594" t="s">
        <v>60</v>
      </c>
      <c r="D4594">
        <v>1</v>
      </c>
      <c r="E4594">
        <v>3</v>
      </c>
      <c r="F4594">
        <v>14</v>
      </c>
      <c r="G4594">
        <v>11.19</v>
      </c>
      <c r="H4594" t="str">
        <f>VLOOKUP(Table_Villen_viihde.accdb[[#This Row],[MyyjäID]],ville_myyjät!$A$2:$B$17,2,FALSE)</f>
        <v>Helena</v>
      </c>
      <c r="I4594" t="str">
        <f>VLOOKUP(Table_Villen_viihde.accdb[[#This Row],[myyjä]],ville_myyjät!$B$2:$C$17,2,FALSE)</f>
        <v>Nainen</v>
      </c>
      <c r="J4594" t="str">
        <f>VLOOKUP(Table_Villen_viihde.accdb[[#This Row],[Tuotenumero]],Table_Villen_viihde.accdb5[[Tuotenumero]:[Tuote]],2,FALSE)</f>
        <v>Antennikaapeli</v>
      </c>
      <c r="K4594" s="3">
        <f>VLOOKUP(Table_Villen_viihde.accdb[[#This Row],[Tuotenumero]],Table_Villen_viihde.accdb5[[Tuotenumero]:[TuoteryhmäID]],3,FALSE)</f>
        <v>4</v>
      </c>
      <c r="L4594" s="3" t="str">
        <f>VLOOKUP(Table_Villen_viihde.accdb[[#This Row],[Ryhmänro]],Table_Villen_viihde.accdb6[],2,FALSE)</f>
        <v>Tarvikkeet</v>
      </c>
    </row>
    <row r="4595" spans="1:12" x14ac:dyDescent="0.35">
      <c r="A4595">
        <v>55093</v>
      </c>
      <c r="B4595" s="18">
        <v>42892</v>
      </c>
      <c r="C4595" t="s">
        <v>59</v>
      </c>
      <c r="D4595">
        <v>1</v>
      </c>
      <c r="E4595">
        <v>11</v>
      </c>
      <c r="F4595">
        <v>241</v>
      </c>
      <c r="G4595">
        <v>139.4</v>
      </c>
      <c r="H4595" t="str">
        <f>VLOOKUP(Table_Villen_viihde.accdb[[#This Row],[MyyjäID]],ville_myyjät!$A$2:$B$17,2,FALSE)</f>
        <v>Kuisma</v>
      </c>
      <c r="I4595" t="str">
        <f>VLOOKUP(Table_Villen_viihde.accdb[[#This Row],[myyjä]],ville_myyjät!$B$2:$C$17,2,FALSE)</f>
        <v>Mies</v>
      </c>
      <c r="J4595" t="str">
        <f>VLOOKUP(Table_Villen_viihde.accdb[[#This Row],[Tuotenumero]],Table_Villen_viihde.accdb5[[Tuotenumero]:[Tuote]],2,FALSE)</f>
        <v>Levysoitin</v>
      </c>
      <c r="K4595" s="3">
        <f>VLOOKUP(Table_Villen_viihde.accdb[[#This Row],[Tuotenumero]],Table_Villen_viihde.accdb5[[Tuotenumero]:[TuoteryhmäID]],3,FALSE)</f>
        <v>1</v>
      </c>
      <c r="L4595" s="3" t="str">
        <f>VLOOKUP(Table_Villen_viihde.accdb[[#This Row],[Ryhmänro]],Table_Villen_viihde.accdb6[],2,FALSE)</f>
        <v>Äänentoisto</v>
      </c>
    </row>
    <row r="4596" spans="1:12" x14ac:dyDescent="0.35">
      <c r="A4596">
        <v>55094</v>
      </c>
      <c r="B4596" s="18">
        <v>42892</v>
      </c>
      <c r="C4596" t="s">
        <v>60</v>
      </c>
      <c r="D4596">
        <v>1</v>
      </c>
      <c r="E4596">
        <v>1</v>
      </c>
      <c r="F4596">
        <v>15</v>
      </c>
      <c r="G4596">
        <v>11.19</v>
      </c>
      <c r="H4596" t="str">
        <f>VLOOKUP(Table_Villen_viihde.accdb[[#This Row],[MyyjäID]],ville_myyjät!$A$2:$B$17,2,FALSE)</f>
        <v>Liisa</v>
      </c>
      <c r="I4596" t="str">
        <f>VLOOKUP(Table_Villen_viihde.accdb[[#This Row],[myyjä]],ville_myyjät!$B$2:$C$17,2,FALSE)</f>
        <v>Nainen</v>
      </c>
      <c r="J4596" t="str">
        <f>VLOOKUP(Table_Villen_viihde.accdb[[#This Row],[Tuotenumero]],Table_Villen_viihde.accdb5[[Tuotenumero]:[Tuote]],2,FALSE)</f>
        <v>Antennikaapeli</v>
      </c>
      <c r="K4596" s="3">
        <f>VLOOKUP(Table_Villen_viihde.accdb[[#This Row],[Tuotenumero]],Table_Villen_viihde.accdb5[[Tuotenumero]:[TuoteryhmäID]],3,FALSE)</f>
        <v>4</v>
      </c>
      <c r="L4596" s="3" t="str">
        <f>VLOOKUP(Table_Villen_viihde.accdb[[#This Row],[Ryhmänro]],Table_Villen_viihde.accdb6[],2,FALSE)</f>
        <v>Tarvikkeet</v>
      </c>
    </row>
    <row r="4597" spans="1:12" x14ac:dyDescent="0.35">
      <c r="A4597">
        <v>55095</v>
      </c>
      <c r="B4597" s="18">
        <v>42893</v>
      </c>
      <c r="C4597" t="s">
        <v>60</v>
      </c>
      <c r="D4597">
        <v>1</v>
      </c>
      <c r="E4597">
        <v>14</v>
      </c>
      <c r="F4597">
        <v>14</v>
      </c>
      <c r="G4597">
        <v>10.51</v>
      </c>
      <c r="H4597" t="str">
        <f>VLOOKUP(Table_Villen_viihde.accdb[[#This Row],[MyyjäID]],ville_myyjät!$A$2:$B$17,2,FALSE)</f>
        <v>Jani</v>
      </c>
      <c r="I4597" t="str">
        <f>VLOOKUP(Table_Villen_viihde.accdb[[#This Row],[myyjä]],ville_myyjät!$B$2:$C$17,2,FALSE)</f>
        <v>Mies</v>
      </c>
      <c r="J4597" t="str">
        <f>VLOOKUP(Table_Villen_viihde.accdb[[#This Row],[Tuotenumero]],Table_Villen_viihde.accdb5[[Tuotenumero]:[Tuote]],2,FALSE)</f>
        <v>Antennikaapeli</v>
      </c>
      <c r="K4597" s="3">
        <f>VLOOKUP(Table_Villen_viihde.accdb[[#This Row],[Tuotenumero]],Table_Villen_viihde.accdb5[[Tuotenumero]:[TuoteryhmäID]],3,FALSE)</f>
        <v>4</v>
      </c>
      <c r="L4597" s="3" t="str">
        <f>VLOOKUP(Table_Villen_viihde.accdb[[#This Row],[Ryhmänro]],Table_Villen_viihde.accdb6[],2,FALSE)</f>
        <v>Tarvikkeet</v>
      </c>
    </row>
    <row r="4598" spans="1:12" x14ac:dyDescent="0.35">
      <c r="A4598">
        <v>55096</v>
      </c>
      <c r="B4598" s="18">
        <v>42893</v>
      </c>
      <c r="C4598" t="s">
        <v>65</v>
      </c>
      <c r="D4598">
        <v>1</v>
      </c>
      <c r="E4598">
        <v>6</v>
      </c>
      <c r="F4598">
        <v>34</v>
      </c>
      <c r="G4598">
        <v>19.3</v>
      </c>
      <c r="H4598" t="str">
        <f>VLOOKUP(Table_Villen_viihde.accdb[[#This Row],[MyyjäID]],ville_myyjät!$A$2:$B$17,2,FALSE)</f>
        <v>Mikko</v>
      </c>
      <c r="I4598" t="str">
        <f>VLOOKUP(Table_Villen_viihde.accdb[[#This Row],[myyjä]],ville_myyjät!$B$2:$C$17,2,FALSE)</f>
        <v>Mies</v>
      </c>
      <c r="J4598" t="str">
        <f>VLOOKUP(Table_Villen_viihde.accdb[[#This Row],[Tuotenumero]],Table_Villen_viihde.accdb5[[Tuotenumero]:[Tuote]],2,FALSE)</f>
        <v>Liitinsarja</v>
      </c>
      <c r="K4598" s="3">
        <f>VLOOKUP(Table_Villen_viihde.accdb[[#This Row],[Tuotenumero]],Table_Villen_viihde.accdb5[[Tuotenumero]:[TuoteryhmäID]],3,FALSE)</f>
        <v>4</v>
      </c>
      <c r="L4598" s="3" t="str">
        <f>VLOOKUP(Table_Villen_viihde.accdb[[#This Row],[Ryhmänro]],Table_Villen_viihde.accdb6[],2,FALSE)</f>
        <v>Tarvikkeet</v>
      </c>
    </row>
    <row r="4599" spans="1:12" x14ac:dyDescent="0.35">
      <c r="A4599">
        <v>55097</v>
      </c>
      <c r="B4599" s="18">
        <v>42893</v>
      </c>
      <c r="C4599" t="s">
        <v>62</v>
      </c>
      <c r="D4599">
        <v>1</v>
      </c>
      <c r="E4599">
        <v>5</v>
      </c>
      <c r="F4599">
        <v>57</v>
      </c>
      <c r="G4599">
        <v>45.87</v>
      </c>
      <c r="H4599" t="str">
        <f>VLOOKUP(Table_Villen_viihde.accdb[[#This Row],[MyyjäID]],ville_myyjät!$A$2:$B$17,2,FALSE)</f>
        <v>Petri</v>
      </c>
      <c r="I4599" t="str">
        <f>VLOOKUP(Table_Villen_viihde.accdb[[#This Row],[myyjä]],ville_myyjät!$B$2:$C$17,2,FALSE)</f>
        <v>Mies</v>
      </c>
      <c r="J4599" t="str">
        <f>VLOOKUP(Table_Villen_viihde.accdb[[#This Row],[Tuotenumero]],Table_Villen_viihde.accdb5[[Tuotenumero]:[Tuote]],2,FALSE)</f>
        <v>Kaukosäädin</v>
      </c>
      <c r="K4599" s="3">
        <f>VLOOKUP(Table_Villen_viihde.accdb[[#This Row],[Tuotenumero]],Table_Villen_viihde.accdb5[[Tuotenumero]:[TuoteryhmäID]],3,FALSE)</f>
        <v>4</v>
      </c>
      <c r="L4599" s="3" t="str">
        <f>VLOOKUP(Table_Villen_viihde.accdb[[#This Row],[Ryhmänro]],Table_Villen_viihde.accdb6[],2,FALSE)</f>
        <v>Tarvikkeet</v>
      </c>
    </row>
    <row r="4600" spans="1:12" x14ac:dyDescent="0.35">
      <c r="A4600">
        <v>55098</v>
      </c>
      <c r="B4600" s="18">
        <v>42894</v>
      </c>
      <c r="C4600" t="s">
        <v>60</v>
      </c>
      <c r="D4600">
        <v>1</v>
      </c>
      <c r="E4600">
        <v>1</v>
      </c>
      <c r="F4600">
        <v>15</v>
      </c>
      <c r="G4600">
        <v>10.38</v>
      </c>
      <c r="H4600" t="str">
        <f>VLOOKUP(Table_Villen_viihde.accdb[[#This Row],[MyyjäID]],ville_myyjät!$A$2:$B$17,2,FALSE)</f>
        <v>Liisa</v>
      </c>
      <c r="I4600" t="str">
        <f>VLOOKUP(Table_Villen_viihde.accdb[[#This Row],[myyjä]],ville_myyjät!$B$2:$C$17,2,FALSE)</f>
        <v>Nainen</v>
      </c>
      <c r="J4600" t="str">
        <f>VLOOKUP(Table_Villen_viihde.accdb[[#This Row],[Tuotenumero]],Table_Villen_viihde.accdb5[[Tuotenumero]:[Tuote]],2,FALSE)</f>
        <v>Antennikaapeli</v>
      </c>
      <c r="K4600" s="3">
        <f>VLOOKUP(Table_Villen_viihde.accdb[[#This Row],[Tuotenumero]],Table_Villen_viihde.accdb5[[Tuotenumero]:[TuoteryhmäID]],3,FALSE)</f>
        <v>4</v>
      </c>
      <c r="L4600" s="3" t="str">
        <f>VLOOKUP(Table_Villen_viihde.accdb[[#This Row],[Ryhmänro]],Table_Villen_viihde.accdb6[],2,FALSE)</f>
        <v>Tarvikkeet</v>
      </c>
    </row>
    <row r="4601" spans="1:12" x14ac:dyDescent="0.35">
      <c r="A4601">
        <v>55099</v>
      </c>
      <c r="B4601" s="18">
        <v>42895</v>
      </c>
      <c r="C4601" t="s">
        <v>60</v>
      </c>
      <c r="D4601">
        <v>1</v>
      </c>
      <c r="E4601">
        <v>13</v>
      </c>
      <c r="F4601">
        <v>14</v>
      </c>
      <c r="G4601">
        <v>11.04</v>
      </c>
      <c r="H4601" t="str">
        <f>VLOOKUP(Table_Villen_viihde.accdb[[#This Row],[MyyjäID]],ville_myyjät!$A$2:$B$17,2,FALSE)</f>
        <v>Kaarlo</v>
      </c>
      <c r="I4601" t="str">
        <f>VLOOKUP(Table_Villen_viihde.accdb[[#This Row],[myyjä]],ville_myyjät!$B$2:$C$17,2,FALSE)</f>
        <v>Mies</v>
      </c>
      <c r="J4601" t="str">
        <f>VLOOKUP(Table_Villen_viihde.accdb[[#This Row],[Tuotenumero]],Table_Villen_viihde.accdb5[[Tuotenumero]:[Tuote]],2,FALSE)</f>
        <v>Antennikaapeli</v>
      </c>
      <c r="K4601" s="3">
        <f>VLOOKUP(Table_Villen_viihde.accdb[[#This Row],[Tuotenumero]],Table_Villen_viihde.accdb5[[Tuotenumero]:[TuoteryhmäID]],3,FALSE)</f>
        <v>4</v>
      </c>
      <c r="L4601" s="3" t="str">
        <f>VLOOKUP(Table_Villen_viihde.accdb[[#This Row],[Ryhmänro]],Table_Villen_viihde.accdb6[],2,FALSE)</f>
        <v>Tarvikkeet</v>
      </c>
    </row>
    <row r="4602" spans="1:12" x14ac:dyDescent="0.35">
      <c r="A4602">
        <v>55100</v>
      </c>
      <c r="B4602" s="18">
        <v>42895</v>
      </c>
      <c r="C4602" t="s">
        <v>59</v>
      </c>
      <c r="D4602">
        <v>1</v>
      </c>
      <c r="E4602">
        <v>3</v>
      </c>
      <c r="F4602">
        <v>234</v>
      </c>
      <c r="G4602">
        <v>132.71</v>
      </c>
      <c r="H4602" t="str">
        <f>VLOOKUP(Table_Villen_viihde.accdb[[#This Row],[MyyjäID]],ville_myyjät!$A$2:$B$17,2,FALSE)</f>
        <v>Helena</v>
      </c>
      <c r="I4602" t="str">
        <f>VLOOKUP(Table_Villen_viihde.accdb[[#This Row],[myyjä]],ville_myyjät!$B$2:$C$17,2,FALSE)</f>
        <v>Nainen</v>
      </c>
      <c r="J4602" t="str">
        <f>VLOOKUP(Table_Villen_viihde.accdb[[#This Row],[Tuotenumero]],Table_Villen_viihde.accdb5[[Tuotenumero]:[Tuote]],2,FALSE)</f>
        <v>Levysoitin</v>
      </c>
      <c r="K4602" s="3">
        <f>VLOOKUP(Table_Villen_viihde.accdb[[#This Row],[Tuotenumero]],Table_Villen_viihde.accdb5[[Tuotenumero]:[TuoteryhmäID]],3,FALSE)</f>
        <v>1</v>
      </c>
      <c r="L4602" s="3" t="str">
        <f>VLOOKUP(Table_Villen_viihde.accdb[[#This Row],[Ryhmänro]],Table_Villen_viihde.accdb6[],2,FALSE)</f>
        <v>Äänentoisto</v>
      </c>
    </row>
    <row r="4603" spans="1:12" x14ac:dyDescent="0.35">
      <c r="A4603">
        <v>55101</v>
      </c>
      <c r="B4603" s="18">
        <v>42895</v>
      </c>
      <c r="C4603" t="s">
        <v>60</v>
      </c>
      <c r="D4603">
        <v>1</v>
      </c>
      <c r="E4603">
        <v>7</v>
      </c>
      <c r="F4603">
        <v>15</v>
      </c>
      <c r="G4603">
        <v>10.99</v>
      </c>
      <c r="H4603" t="str">
        <f>VLOOKUP(Table_Villen_viihde.accdb[[#This Row],[MyyjäID]],ville_myyjät!$A$2:$B$17,2,FALSE)</f>
        <v>Kaija</v>
      </c>
      <c r="I4603" t="str">
        <f>VLOOKUP(Table_Villen_viihde.accdb[[#This Row],[myyjä]],ville_myyjät!$B$2:$C$17,2,FALSE)</f>
        <v>Nainen</v>
      </c>
      <c r="J4603" t="str">
        <f>VLOOKUP(Table_Villen_viihde.accdb[[#This Row],[Tuotenumero]],Table_Villen_viihde.accdb5[[Tuotenumero]:[Tuote]],2,FALSE)</f>
        <v>Antennikaapeli</v>
      </c>
      <c r="K4603" s="3">
        <f>VLOOKUP(Table_Villen_viihde.accdb[[#This Row],[Tuotenumero]],Table_Villen_viihde.accdb5[[Tuotenumero]:[TuoteryhmäID]],3,FALSE)</f>
        <v>4</v>
      </c>
      <c r="L4603" s="3" t="str">
        <f>VLOOKUP(Table_Villen_viihde.accdb[[#This Row],[Ryhmänro]],Table_Villen_viihde.accdb6[],2,FALSE)</f>
        <v>Tarvikkeet</v>
      </c>
    </row>
    <row r="4604" spans="1:12" x14ac:dyDescent="0.35">
      <c r="A4604">
        <v>55102</v>
      </c>
      <c r="B4604" s="18">
        <v>42896</v>
      </c>
      <c r="C4604" t="s">
        <v>60</v>
      </c>
      <c r="D4604">
        <v>1</v>
      </c>
      <c r="E4604">
        <v>14</v>
      </c>
      <c r="F4604">
        <v>15</v>
      </c>
      <c r="G4604">
        <v>11.16</v>
      </c>
      <c r="H4604" t="str">
        <f>VLOOKUP(Table_Villen_viihde.accdb[[#This Row],[MyyjäID]],ville_myyjät!$A$2:$B$17,2,FALSE)</f>
        <v>Jani</v>
      </c>
      <c r="I4604" t="str">
        <f>VLOOKUP(Table_Villen_viihde.accdb[[#This Row],[myyjä]],ville_myyjät!$B$2:$C$17,2,FALSE)</f>
        <v>Mies</v>
      </c>
      <c r="J4604" t="str">
        <f>VLOOKUP(Table_Villen_viihde.accdb[[#This Row],[Tuotenumero]],Table_Villen_viihde.accdb5[[Tuotenumero]:[Tuote]],2,FALSE)</f>
        <v>Antennikaapeli</v>
      </c>
      <c r="K4604" s="3">
        <f>VLOOKUP(Table_Villen_viihde.accdb[[#This Row],[Tuotenumero]],Table_Villen_viihde.accdb5[[Tuotenumero]:[TuoteryhmäID]],3,FALSE)</f>
        <v>4</v>
      </c>
      <c r="L4604" s="3" t="str">
        <f>VLOOKUP(Table_Villen_viihde.accdb[[#This Row],[Ryhmänro]],Table_Villen_viihde.accdb6[],2,FALSE)</f>
        <v>Tarvikkeet</v>
      </c>
    </row>
    <row r="4605" spans="1:12" x14ac:dyDescent="0.35">
      <c r="A4605">
        <v>55103</v>
      </c>
      <c r="B4605" s="18">
        <v>42896</v>
      </c>
      <c r="C4605" t="s">
        <v>60</v>
      </c>
      <c r="D4605">
        <v>1</v>
      </c>
      <c r="E4605">
        <v>6</v>
      </c>
      <c r="F4605">
        <v>15</v>
      </c>
      <c r="G4605">
        <v>11.19</v>
      </c>
      <c r="H4605" t="str">
        <f>VLOOKUP(Table_Villen_viihde.accdb[[#This Row],[MyyjäID]],ville_myyjät!$A$2:$B$17,2,FALSE)</f>
        <v>Mikko</v>
      </c>
      <c r="I4605" t="str">
        <f>VLOOKUP(Table_Villen_viihde.accdb[[#This Row],[myyjä]],ville_myyjät!$B$2:$C$17,2,FALSE)</f>
        <v>Mies</v>
      </c>
      <c r="J4605" t="str">
        <f>VLOOKUP(Table_Villen_viihde.accdb[[#This Row],[Tuotenumero]],Table_Villen_viihde.accdb5[[Tuotenumero]:[Tuote]],2,FALSE)</f>
        <v>Antennikaapeli</v>
      </c>
      <c r="K4605" s="3">
        <f>VLOOKUP(Table_Villen_viihde.accdb[[#This Row],[Tuotenumero]],Table_Villen_viihde.accdb5[[Tuotenumero]:[TuoteryhmäID]],3,FALSE)</f>
        <v>4</v>
      </c>
      <c r="L4605" s="3" t="str">
        <f>VLOOKUP(Table_Villen_viihde.accdb[[#This Row],[Ryhmänro]],Table_Villen_viihde.accdb6[],2,FALSE)</f>
        <v>Tarvikkeet</v>
      </c>
    </row>
    <row r="4606" spans="1:12" x14ac:dyDescent="0.35">
      <c r="A4606">
        <v>55104</v>
      </c>
      <c r="B4606" s="18">
        <v>42896</v>
      </c>
      <c r="C4606" t="s">
        <v>58</v>
      </c>
      <c r="D4606">
        <v>1</v>
      </c>
      <c r="E4606">
        <v>7</v>
      </c>
      <c r="F4606">
        <v>17</v>
      </c>
      <c r="G4606">
        <v>9.52</v>
      </c>
      <c r="H4606" t="str">
        <f>VLOOKUP(Table_Villen_viihde.accdb[[#This Row],[MyyjäID]],ville_myyjät!$A$2:$B$17,2,FALSE)</f>
        <v>Kaija</v>
      </c>
      <c r="I4606" t="str">
        <f>VLOOKUP(Table_Villen_viihde.accdb[[#This Row],[myyjä]],ville_myyjät!$B$2:$C$17,2,FALSE)</f>
        <v>Nainen</v>
      </c>
      <c r="J4606" t="str">
        <f>VLOOKUP(Table_Villen_viihde.accdb[[#This Row],[Tuotenumero]],Table_Villen_viihde.accdb5[[Tuotenumero]:[Tuote]],2,FALSE)</f>
        <v>USB-kaapeli</v>
      </c>
      <c r="K4606" s="3">
        <f>VLOOKUP(Table_Villen_viihde.accdb[[#This Row],[Tuotenumero]],Table_Villen_viihde.accdb5[[Tuotenumero]:[TuoteryhmäID]],3,FALSE)</f>
        <v>4</v>
      </c>
      <c r="L4606" s="3" t="str">
        <f>VLOOKUP(Table_Villen_viihde.accdb[[#This Row],[Ryhmänro]],Table_Villen_viihde.accdb6[],2,FALSE)</f>
        <v>Tarvikkeet</v>
      </c>
    </row>
    <row r="4607" spans="1:12" x14ac:dyDescent="0.35">
      <c r="A4607">
        <v>55105</v>
      </c>
      <c r="B4607" s="18">
        <v>42897</v>
      </c>
      <c r="C4607" t="s">
        <v>60</v>
      </c>
      <c r="D4607">
        <v>1</v>
      </c>
      <c r="E4607">
        <v>7</v>
      </c>
      <c r="F4607">
        <v>15</v>
      </c>
      <c r="G4607">
        <v>10.71</v>
      </c>
      <c r="H4607" t="str">
        <f>VLOOKUP(Table_Villen_viihde.accdb[[#This Row],[MyyjäID]],ville_myyjät!$A$2:$B$17,2,FALSE)</f>
        <v>Kaija</v>
      </c>
      <c r="I4607" t="str">
        <f>VLOOKUP(Table_Villen_viihde.accdb[[#This Row],[myyjä]],ville_myyjät!$B$2:$C$17,2,FALSE)</f>
        <v>Nainen</v>
      </c>
      <c r="J4607" t="str">
        <f>VLOOKUP(Table_Villen_viihde.accdb[[#This Row],[Tuotenumero]],Table_Villen_viihde.accdb5[[Tuotenumero]:[Tuote]],2,FALSE)</f>
        <v>Antennikaapeli</v>
      </c>
      <c r="K4607" s="3">
        <f>VLOOKUP(Table_Villen_viihde.accdb[[#This Row],[Tuotenumero]],Table_Villen_viihde.accdb5[[Tuotenumero]:[TuoteryhmäID]],3,FALSE)</f>
        <v>4</v>
      </c>
      <c r="L4607" s="3" t="str">
        <f>VLOOKUP(Table_Villen_viihde.accdb[[#This Row],[Ryhmänro]],Table_Villen_viihde.accdb6[],2,FALSE)</f>
        <v>Tarvikkeet</v>
      </c>
    </row>
    <row r="4608" spans="1:12" x14ac:dyDescent="0.35">
      <c r="A4608">
        <v>55106</v>
      </c>
      <c r="B4608" s="18">
        <v>42897</v>
      </c>
      <c r="C4608" t="s">
        <v>60</v>
      </c>
      <c r="D4608">
        <v>1</v>
      </c>
      <c r="E4608">
        <v>9</v>
      </c>
      <c r="F4608">
        <v>14</v>
      </c>
      <c r="G4608">
        <v>10.18</v>
      </c>
      <c r="H4608" t="str">
        <f>VLOOKUP(Table_Villen_viihde.accdb[[#This Row],[MyyjäID]],ville_myyjät!$A$2:$B$17,2,FALSE)</f>
        <v>Juuso</v>
      </c>
      <c r="I4608" t="str">
        <f>VLOOKUP(Table_Villen_viihde.accdb[[#This Row],[myyjä]],ville_myyjät!$B$2:$C$17,2,FALSE)</f>
        <v>Mies</v>
      </c>
      <c r="J4608" t="str">
        <f>VLOOKUP(Table_Villen_viihde.accdb[[#This Row],[Tuotenumero]],Table_Villen_viihde.accdb5[[Tuotenumero]:[Tuote]],2,FALSE)</f>
        <v>Antennikaapeli</v>
      </c>
      <c r="K4608" s="3">
        <f>VLOOKUP(Table_Villen_viihde.accdb[[#This Row],[Tuotenumero]],Table_Villen_viihde.accdb5[[Tuotenumero]:[TuoteryhmäID]],3,FALSE)</f>
        <v>4</v>
      </c>
      <c r="L4608" s="3" t="str">
        <f>VLOOKUP(Table_Villen_viihde.accdb[[#This Row],[Ryhmänro]],Table_Villen_viihde.accdb6[],2,FALSE)</f>
        <v>Tarvikkeet</v>
      </c>
    </row>
    <row r="4609" spans="1:12" x14ac:dyDescent="0.35">
      <c r="A4609">
        <v>55107</v>
      </c>
      <c r="B4609" s="18">
        <v>42898</v>
      </c>
      <c r="C4609" t="s">
        <v>60</v>
      </c>
      <c r="D4609">
        <v>1</v>
      </c>
      <c r="E4609">
        <v>7</v>
      </c>
      <c r="F4609">
        <v>15</v>
      </c>
      <c r="G4609">
        <v>10.98</v>
      </c>
      <c r="H4609" t="str">
        <f>VLOOKUP(Table_Villen_viihde.accdb[[#This Row],[MyyjäID]],ville_myyjät!$A$2:$B$17,2,FALSE)</f>
        <v>Kaija</v>
      </c>
      <c r="I4609" t="str">
        <f>VLOOKUP(Table_Villen_viihde.accdb[[#This Row],[myyjä]],ville_myyjät!$B$2:$C$17,2,FALSE)</f>
        <v>Nainen</v>
      </c>
      <c r="J4609" t="str">
        <f>VLOOKUP(Table_Villen_viihde.accdb[[#This Row],[Tuotenumero]],Table_Villen_viihde.accdb5[[Tuotenumero]:[Tuote]],2,FALSE)</f>
        <v>Antennikaapeli</v>
      </c>
      <c r="K4609" s="3">
        <f>VLOOKUP(Table_Villen_viihde.accdb[[#This Row],[Tuotenumero]],Table_Villen_viihde.accdb5[[Tuotenumero]:[TuoteryhmäID]],3,FALSE)</f>
        <v>4</v>
      </c>
      <c r="L4609" s="3" t="str">
        <f>VLOOKUP(Table_Villen_viihde.accdb[[#This Row],[Ryhmänro]],Table_Villen_viihde.accdb6[],2,FALSE)</f>
        <v>Tarvikkeet</v>
      </c>
    </row>
    <row r="4610" spans="1:12" x14ac:dyDescent="0.35">
      <c r="A4610">
        <v>55108</v>
      </c>
      <c r="B4610" s="18">
        <v>42898</v>
      </c>
      <c r="C4610" t="s">
        <v>63</v>
      </c>
      <c r="D4610">
        <v>1</v>
      </c>
      <c r="E4610">
        <v>7</v>
      </c>
      <c r="F4610">
        <v>118</v>
      </c>
      <c r="G4610">
        <v>79.069999999999993</v>
      </c>
      <c r="H4610" t="str">
        <f>VLOOKUP(Table_Villen_viihde.accdb[[#This Row],[MyyjäID]],ville_myyjät!$A$2:$B$17,2,FALSE)</f>
        <v>Kaija</v>
      </c>
      <c r="I4610" t="str">
        <f>VLOOKUP(Table_Villen_viihde.accdb[[#This Row],[myyjä]],ville_myyjät!$B$2:$C$17,2,FALSE)</f>
        <v>Nainen</v>
      </c>
      <c r="J4610" t="str">
        <f>VLOOKUP(Table_Villen_viihde.accdb[[#This Row],[Tuotenumero]],Table_Villen_viihde.accdb5[[Tuotenumero]:[Tuote]],2,FALSE)</f>
        <v>Multidigiboxi</v>
      </c>
      <c r="K4610" s="3">
        <f>VLOOKUP(Table_Villen_viihde.accdb[[#This Row],[Tuotenumero]],Table_Villen_viihde.accdb5[[Tuotenumero]:[TuoteryhmäID]],3,FALSE)</f>
        <v>6</v>
      </c>
      <c r="L4610" s="3" t="str">
        <f>VLOOKUP(Table_Villen_viihde.accdb[[#This Row],[Ryhmänro]],Table_Villen_viihde.accdb6[],2,FALSE)</f>
        <v>Digiboxit</v>
      </c>
    </row>
    <row r="4611" spans="1:12" x14ac:dyDescent="0.35">
      <c r="A4611">
        <v>55109</v>
      </c>
      <c r="B4611" s="18">
        <v>42898</v>
      </c>
      <c r="C4611" t="s">
        <v>59</v>
      </c>
      <c r="D4611">
        <v>1</v>
      </c>
      <c r="E4611">
        <v>7</v>
      </c>
      <c r="F4611">
        <v>243</v>
      </c>
      <c r="G4611">
        <v>138.75</v>
      </c>
      <c r="H4611" t="str">
        <f>VLOOKUP(Table_Villen_viihde.accdb[[#This Row],[MyyjäID]],ville_myyjät!$A$2:$B$17,2,FALSE)</f>
        <v>Kaija</v>
      </c>
      <c r="I4611" t="str">
        <f>VLOOKUP(Table_Villen_viihde.accdb[[#This Row],[myyjä]],ville_myyjät!$B$2:$C$17,2,FALSE)</f>
        <v>Nainen</v>
      </c>
      <c r="J4611" t="str">
        <f>VLOOKUP(Table_Villen_viihde.accdb[[#This Row],[Tuotenumero]],Table_Villen_viihde.accdb5[[Tuotenumero]:[Tuote]],2,FALSE)</f>
        <v>Levysoitin</v>
      </c>
      <c r="K4611" s="3">
        <f>VLOOKUP(Table_Villen_viihde.accdb[[#This Row],[Tuotenumero]],Table_Villen_viihde.accdb5[[Tuotenumero]:[TuoteryhmäID]],3,FALSE)</f>
        <v>1</v>
      </c>
      <c r="L4611" s="3" t="str">
        <f>VLOOKUP(Table_Villen_viihde.accdb[[#This Row],[Ryhmänro]],Table_Villen_viihde.accdb6[],2,FALSE)</f>
        <v>Äänentoisto</v>
      </c>
    </row>
    <row r="4612" spans="1:12" x14ac:dyDescent="0.35">
      <c r="A4612">
        <v>55110</v>
      </c>
      <c r="B4612" s="18">
        <v>42899</v>
      </c>
      <c r="C4612" t="s">
        <v>60</v>
      </c>
      <c r="D4612">
        <v>1</v>
      </c>
      <c r="E4612">
        <v>5</v>
      </c>
      <c r="F4612">
        <v>14</v>
      </c>
      <c r="G4612">
        <v>10.31</v>
      </c>
      <c r="H4612" t="str">
        <f>VLOOKUP(Table_Villen_viihde.accdb[[#This Row],[MyyjäID]],ville_myyjät!$A$2:$B$17,2,FALSE)</f>
        <v>Petri</v>
      </c>
      <c r="I4612" t="str">
        <f>VLOOKUP(Table_Villen_viihde.accdb[[#This Row],[myyjä]],ville_myyjät!$B$2:$C$17,2,FALSE)</f>
        <v>Mies</v>
      </c>
      <c r="J4612" t="str">
        <f>VLOOKUP(Table_Villen_viihde.accdb[[#This Row],[Tuotenumero]],Table_Villen_viihde.accdb5[[Tuotenumero]:[Tuote]],2,FALSE)</f>
        <v>Antennikaapeli</v>
      </c>
      <c r="K4612" s="3">
        <f>VLOOKUP(Table_Villen_viihde.accdb[[#This Row],[Tuotenumero]],Table_Villen_viihde.accdb5[[Tuotenumero]:[TuoteryhmäID]],3,FALSE)</f>
        <v>4</v>
      </c>
      <c r="L4612" s="3" t="str">
        <f>VLOOKUP(Table_Villen_viihde.accdb[[#This Row],[Ryhmänro]],Table_Villen_viihde.accdb6[],2,FALSE)</f>
        <v>Tarvikkeet</v>
      </c>
    </row>
    <row r="4613" spans="1:12" x14ac:dyDescent="0.35">
      <c r="A4613">
        <v>55111</v>
      </c>
      <c r="B4613" s="18">
        <v>42899</v>
      </c>
      <c r="C4613" t="s">
        <v>60</v>
      </c>
      <c r="D4613">
        <v>1</v>
      </c>
      <c r="E4613">
        <v>7</v>
      </c>
      <c r="F4613">
        <v>15</v>
      </c>
      <c r="G4613">
        <v>10.42</v>
      </c>
      <c r="H4613" t="str">
        <f>VLOOKUP(Table_Villen_viihde.accdb[[#This Row],[MyyjäID]],ville_myyjät!$A$2:$B$17,2,FALSE)</f>
        <v>Kaija</v>
      </c>
      <c r="I4613" t="str">
        <f>VLOOKUP(Table_Villen_viihde.accdb[[#This Row],[myyjä]],ville_myyjät!$B$2:$C$17,2,FALSE)</f>
        <v>Nainen</v>
      </c>
      <c r="J4613" t="str">
        <f>VLOOKUP(Table_Villen_viihde.accdb[[#This Row],[Tuotenumero]],Table_Villen_viihde.accdb5[[Tuotenumero]:[Tuote]],2,FALSE)</f>
        <v>Antennikaapeli</v>
      </c>
      <c r="K4613" s="3">
        <f>VLOOKUP(Table_Villen_viihde.accdb[[#This Row],[Tuotenumero]],Table_Villen_viihde.accdb5[[Tuotenumero]:[TuoteryhmäID]],3,FALSE)</f>
        <v>4</v>
      </c>
      <c r="L4613" s="3" t="str">
        <f>VLOOKUP(Table_Villen_viihde.accdb[[#This Row],[Ryhmänro]],Table_Villen_viihde.accdb6[],2,FALSE)</f>
        <v>Tarvikkeet</v>
      </c>
    </row>
    <row r="4614" spans="1:12" x14ac:dyDescent="0.35">
      <c r="A4614">
        <v>55112</v>
      </c>
      <c r="B4614" s="18">
        <v>42899</v>
      </c>
      <c r="C4614" t="s">
        <v>60</v>
      </c>
      <c r="D4614">
        <v>1</v>
      </c>
      <c r="E4614">
        <v>3</v>
      </c>
      <c r="F4614">
        <v>15</v>
      </c>
      <c r="G4614">
        <v>10.34</v>
      </c>
      <c r="H4614" t="str">
        <f>VLOOKUP(Table_Villen_viihde.accdb[[#This Row],[MyyjäID]],ville_myyjät!$A$2:$B$17,2,FALSE)</f>
        <v>Helena</v>
      </c>
      <c r="I4614" t="str">
        <f>VLOOKUP(Table_Villen_viihde.accdb[[#This Row],[myyjä]],ville_myyjät!$B$2:$C$17,2,FALSE)</f>
        <v>Nainen</v>
      </c>
      <c r="J4614" t="str">
        <f>VLOOKUP(Table_Villen_viihde.accdb[[#This Row],[Tuotenumero]],Table_Villen_viihde.accdb5[[Tuotenumero]:[Tuote]],2,FALSE)</f>
        <v>Antennikaapeli</v>
      </c>
      <c r="K4614" s="3">
        <f>VLOOKUP(Table_Villen_viihde.accdb[[#This Row],[Tuotenumero]],Table_Villen_viihde.accdb5[[Tuotenumero]:[TuoteryhmäID]],3,FALSE)</f>
        <v>4</v>
      </c>
      <c r="L4614" s="3" t="str">
        <f>VLOOKUP(Table_Villen_viihde.accdb[[#This Row],[Ryhmänro]],Table_Villen_viihde.accdb6[],2,FALSE)</f>
        <v>Tarvikkeet</v>
      </c>
    </row>
    <row r="4615" spans="1:12" x14ac:dyDescent="0.35">
      <c r="A4615">
        <v>55113</v>
      </c>
      <c r="B4615" s="18">
        <v>42899</v>
      </c>
      <c r="C4615" t="s">
        <v>60</v>
      </c>
      <c r="D4615">
        <v>1</v>
      </c>
      <c r="E4615">
        <v>16</v>
      </c>
      <c r="F4615">
        <v>14</v>
      </c>
      <c r="G4615">
        <v>10.220000000000001</v>
      </c>
      <c r="H4615" t="str">
        <f>VLOOKUP(Table_Villen_viihde.accdb[[#This Row],[MyyjäID]],ville_myyjät!$A$2:$B$17,2,FALSE)</f>
        <v>Kaarina</v>
      </c>
      <c r="I4615" t="str">
        <f>VLOOKUP(Table_Villen_viihde.accdb[[#This Row],[myyjä]],ville_myyjät!$B$2:$C$17,2,FALSE)</f>
        <v>Nainen</v>
      </c>
      <c r="J4615" t="str">
        <f>VLOOKUP(Table_Villen_viihde.accdb[[#This Row],[Tuotenumero]],Table_Villen_viihde.accdb5[[Tuotenumero]:[Tuote]],2,FALSE)</f>
        <v>Antennikaapeli</v>
      </c>
      <c r="K4615" s="3">
        <f>VLOOKUP(Table_Villen_viihde.accdb[[#This Row],[Tuotenumero]],Table_Villen_viihde.accdb5[[Tuotenumero]:[TuoteryhmäID]],3,FALSE)</f>
        <v>4</v>
      </c>
      <c r="L4615" s="3" t="str">
        <f>VLOOKUP(Table_Villen_viihde.accdb[[#This Row],[Ryhmänro]],Table_Villen_viihde.accdb6[],2,FALSE)</f>
        <v>Tarvikkeet</v>
      </c>
    </row>
    <row r="4616" spans="1:12" x14ac:dyDescent="0.35">
      <c r="A4616">
        <v>55114</v>
      </c>
      <c r="B4616" s="18">
        <v>42899</v>
      </c>
      <c r="C4616" t="s">
        <v>60</v>
      </c>
      <c r="D4616">
        <v>1</v>
      </c>
      <c r="E4616">
        <v>7</v>
      </c>
      <c r="F4616">
        <v>15</v>
      </c>
      <c r="G4616">
        <v>10.99</v>
      </c>
      <c r="H4616" t="str">
        <f>VLOOKUP(Table_Villen_viihde.accdb[[#This Row],[MyyjäID]],ville_myyjät!$A$2:$B$17,2,FALSE)</f>
        <v>Kaija</v>
      </c>
      <c r="I4616" t="str">
        <f>VLOOKUP(Table_Villen_viihde.accdb[[#This Row],[myyjä]],ville_myyjät!$B$2:$C$17,2,FALSE)</f>
        <v>Nainen</v>
      </c>
      <c r="J4616" t="str">
        <f>VLOOKUP(Table_Villen_viihde.accdb[[#This Row],[Tuotenumero]],Table_Villen_viihde.accdb5[[Tuotenumero]:[Tuote]],2,FALSE)</f>
        <v>Antennikaapeli</v>
      </c>
      <c r="K4616" s="3">
        <f>VLOOKUP(Table_Villen_viihde.accdb[[#This Row],[Tuotenumero]],Table_Villen_viihde.accdb5[[Tuotenumero]:[TuoteryhmäID]],3,FALSE)</f>
        <v>4</v>
      </c>
      <c r="L4616" s="3" t="str">
        <f>VLOOKUP(Table_Villen_viihde.accdb[[#This Row],[Ryhmänro]],Table_Villen_viihde.accdb6[],2,FALSE)</f>
        <v>Tarvikkeet</v>
      </c>
    </row>
    <row r="4617" spans="1:12" x14ac:dyDescent="0.35">
      <c r="A4617">
        <v>55115</v>
      </c>
      <c r="B4617" s="18">
        <v>42899</v>
      </c>
      <c r="C4617" t="s">
        <v>60</v>
      </c>
      <c r="D4617">
        <v>1</v>
      </c>
      <c r="E4617">
        <v>10</v>
      </c>
      <c r="F4617">
        <v>15</v>
      </c>
      <c r="G4617">
        <v>10.27</v>
      </c>
      <c r="H4617" t="str">
        <f>VLOOKUP(Table_Villen_viihde.accdb[[#This Row],[MyyjäID]],ville_myyjät!$A$2:$B$17,2,FALSE)</f>
        <v>Ilona</v>
      </c>
      <c r="I4617" t="str">
        <f>VLOOKUP(Table_Villen_viihde.accdb[[#This Row],[myyjä]],ville_myyjät!$B$2:$C$17,2,FALSE)</f>
        <v>Nainen</v>
      </c>
      <c r="J4617" t="str">
        <f>VLOOKUP(Table_Villen_viihde.accdb[[#This Row],[Tuotenumero]],Table_Villen_viihde.accdb5[[Tuotenumero]:[Tuote]],2,FALSE)</f>
        <v>Antennikaapeli</v>
      </c>
      <c r="K4617" s="3">
        <f>VLOOKUP(Table_Villen_viihde.accdb[[#This Row],[Tuotenumero]],Table_Villen_viihde.accdb5[[Tuotenumero]:[TuoteryhmäID]],3,FALSE)</f>
        <v>4</v>
      </c>
      <c r="L4617" s="3" t="str">
        <f>VLOOKUP(Table_Villen_viihde.accdb[[#This Row],[Ryhmänro]],Table_Villen_viihde.accdb6[],2,FALSE)</f>
        <v>Tarvikkeet</v>
      </c>
    </row>
    <row r="4618" spans="1:12" x14ac:dyDescent="0.35">
      <c r="A4618">
        <v>55116</v>
      </c>
      <c r="B4618" s="18">
        <v>42899</v>
      </c>
      <c r="C4618" t="s">
        <v>60</v>
      </c>
      <c r="D4618">
        <v>1</v>
      </c>
      <c r="E4618">
        <v>13</v>
      </c>
      <c r="F4618">
        <v>15</v>
      </c>
      <c r="G4618">
        <v>10.82</v>
      </c>
      <c r="H4618" t="str">
        <f>VLOOKUP(Table_Villen_viihde.accdb[[#This Row],[MyyjäID]],ville_myyjät!$A$2:$B$17,2,FALSE)</f>
        <v>Kaarlo</v>
      </c>
      <c r="I4618" t="str">
        <f>VLOOKUP(Table_Villen_viihde.accdb[[#This Row],[myyjä]],ville_myyjät!$B$2:$C$17,2,FALSE)</f>
        <v>Mies</v>
      </c>
      <c r="J4618" t="str">
        <f>VLOOKUP(Table_Villen_viihde.accdb[[#This Row],[Tuotenumero]],Table_Villen_viihde.accdb5[[Tuotenumero]:[Tuote]],2,FALSE)</f>
        <v>Antennikaapeli</v>
      </c>
      <c r="K4618" s="3">
        <f>VLOOKUP(Table_Villen_viihde.accdb[[#This Row],[Tuotenumero]],Table_Villen_viihde.accdb5[[Tuotenumero]:[TuoteryhmäID]],3,FALSE)</f>
        <v>4</v>
      </c>
      <c r="L4618" s="3" t="str">
        <f>VLOOKUP(Table_Villen_viihde.accdb[[#This Row],[Ryhmänro]],Table_Villen_viihde.accdb6[],2,FALSE)</f>
        <v>Tarvikkeet</v>
      </c>
    </row>
    <row r="4619" spans="1:12" x14ac:dyDescent="0.35">
      <c r="A4619">
        <v>55117</v>
      </c>
      <c r="B4619" s="18">
        <v>42899</v>
      </c>
      <c r="C4619" t="s">
        <v>59</v>
      </c>
      <c r="D4619">
        <v>1</v>
      </c>
      <c r="E4619">
        <v>15</v>
      </c>
      <c r="F4619">
        <v>251</v>
      </c>
      <c r="G4619">
        <v>129.28</v>
      </c>
      <c r="H4619" t="str">
        <f>VLOOKUP(Table_Villen_viihde.accdb[[#This Row],[MyyjäID]],ville_myyjät!$A$2:$B$17,2,FALSE)</f>
        <v>Elisabeth</v>
      </c>
      <c r="I4619" t="str">
        <f>VLOOKUP(Table_Villen_viihde.accdb[[#This Row],[myyjä]],ville_myyjät!$B$2:$C$17,2,FALSE)</f>
        <v>Nainen</v>
      </c>
      <c r="J4619" t="str">
        <f>VLOOKUP(Table_Villen_viihde.accdb[[#This Row],[Tuotenumero]],Table_Villen_viihde.accdb5[[Tuotenumero]:[Tuote]],2,FALSE)</f>
        <v>Levysoitin</v>
      </c>
      <c r="K4619" s="3">
        <f>VLOOKUP(Table_Villen_viihde.accdb[[#This Row],[Tuotenumero]],Table_Villen_viihde.accdb5[[Tuotenumero]:[TuoteryhmäID]],3,FALSE)</f>
        <v>1</v>
      </c>
      <c r="L4619" s="3" t="str">
        <f>VLOOKUP(Table_Villen_viihde.accdb[[#This Row],[Ryhmänro]],Table_Villen_viihde.accdb6[],2,FALSE)</f>
        <v>Äänentoisto</v>
      </c>
    </row>
    <row r="4620" spans="1:12" x14ac:dyDescent="0.35">
      <c r="A4620">
        <v>55118</v>
      </c>
      <c r="B4620" s="18">
        <v>42899</v>
      </c>
      <c r="C4620" t="s">
        <v>60</v>
      </c>
      <c r="D4620">
        <v>1</v>
      </c>
      <c r="E4620">
        <v>19</v>
      </c>
      <c r="F4620">
        <v>14</v>
      </c>
      <c r="G4620">
        <v>10.45</v>
      </c>
      <c r="H4620" t="str">
        <f>VLOOKUP(Table_Villen_viihde.accdb[[#This Row],[MyyjäID]],ville_myyjät!$A$2:$B$17,2,FALSE)</f>
        <v>Hessu</v>
      </c>
      <c r="I4620" t="str">
        <f>VLOOKUP(Table_Villen_viihde.accdb[[#This Row],[myyjä]],ville_myyjät!$B$2:$C$17,2,FALSE)</f>
        <v>Mies</v>
      </c>
      <c r="J4620" t="str">
        <f>VLOOKUP(Table_Villen_viihde.accdb[[#This Row],[Tuotenumero]],Table_Villen_viihde.accdb5[[Tuotenumero]:[Tuote]],2,FALSE)</f>
        <v>Antennikaapeli</v>
      </c>
      <c r="K4620" s="3">
        <f>VLOOKUP(Table_Villen_viihde.accdb[[#This Row],[Tuotenumero]],Table_Villen_viihde.accdb5[[Tuotenumero]:[TuoteryhmäID]],3,FALSE)</f>
        <v>4</v>
      </c>
      <c r="L4620" s="3" t="str">
        <f>VLOOKUP(Table_Villen_viihde.accdb[[#This Row],[Ryhmänro]],Table_Villen_viihde.accdb6[],2,FALSE)</f>
        <v>Tarvikkeet</v>
      </c>
    </row>
    <row r="4621" spans="1:12" x14ac:dyDescent="0.35">
      <c r="A4621">
        <v>55119</v>
      </c>
      <c r="B4621" s="18">
        <v>42899</v>
      </c>
      <c r="C4621" t="s">
        <v>60</v>
      </c>
      <c r="D4621">
        <v>1</v>
      </c>
      <c r="E4621">
        <v>3</v>
      </c>
      <c r="F4621">
        <v>15</v>
      </c>
      <c r="G4621">
        <v>10.51</v>
      </c>
      <c r="H4621" t="str">
        <f>VLOOKUP(Table_Villen_viihde.accdb[[#This Row],[MyyjäID]],ville_myyjät!$A$2:$B$17,2,FALSE)</f>
        <v>Helena</v>
      </c>
      <c r="I4621" t="str">
        <f>VLOOKUP(Table_Villen_viihde.accdb[[#This Row],[myyjä]],ville_myyjät!$B$2:$C$17,2,FALSE)</f>
        <v>Nainen</v>
      </c>
      <c r="J4621" t="str">
        <f>VLOOKUP(Table_Villen_viihde.accdb[[#This Row],[Tuotenumero]],Table_Villen_viihde.accdb5[[Tuotenumero]:[Tuote]],2,FALSE)</f>
        <v>Antennikaapeli</v>
      </c>
      <c r="K4621" s="3">
        <f>VLOOKUP(Table_Villen_viihde.accdb[[#This Row],[Tuotenumero]],Table_Villen_viihde.accdb5[[Tuotenumero]:[TuoteryhmäID]],3,FALSE)</f>
        <v>4</v>
      </c>
      <c r="L4621" s="3" t="str">
        <f>VLOOKUP(Table_Villen_viihde.accdb[[#This Row],[Ryhmänro]],Table_Villen_viihde.accdb6[],2,FALSE)</f>
        <v>Tarvikkeet</v>
      </c>
    </row>
    <row r="4622" spans="1:12" x14ac:dyDescent="0.35">
      <c r="A4622">
        <v>55120</v>
      </c>
      <c r="B4622" s="18">
        <v>42899</v>
      </c>
      <c r="C4622" t="s">
        <v>60</v>
      </c>
      <c r="D4622">
        <v>1</v>
      </c>
      <c r="E4622">
        <v>5</v>
      </c>
      <c r="F4622">
        <v>15</v>
      </c>
      <c r="G4622">
        <v>10.17</v>
      </c>
      <c r="H4622" t="str">
        <f>VLOOKUP(Table_Villen_viihde.accdb[[#This Row],[MyyjäID]],ville_myyjät!$A$2:$B$17,2,FALSE)</f>
        <v>Petri</v>
      </c>
      <c r="I4622" t="str">
        <f>VLOOKUP(Table_Villen_viihde.accdb[[#This Row],[myyjä]],ville_myyjät!$B$2:$C$17,2,FALSE)</f>
        <v>Mies</v>
      </c>
      <c r="J4622" t="str">
        <f>VLOOKUP(Table_Villen_viihde.accdb[[#This Row],[Tuotenumero]],Table_Villen_viihde.accdb5[[Tuotenumero]:[Tuote]],2,FALSE)</f>
        <v>Antennikaapeli</v>
      </c>
      <c r="K4622" s="3">
        <f>VLOOKUP(Table_Villen_viihde.accdb[[#This Row],[Tuotenumero]],Table_Villen_viihde.accdb5[[Tuotenumero]:[TuoteryhmäID]],3,FALSE)</f>
        <v>4</v>
      </c>
      <c r="L4622" s="3" t="str">
        <f>VLOOKUP(Table_Villen_viihde.accdb[[#This Row],[Ryhmänro]],Table_Villen_viihde.accdb6[],2,FALSE)</f>
        <v>Tarvikkeet</v>
      </c>
    </row>
    <row r="4623" spans="1:12" x14ac:dyDescent="0.35">
      <c r="A4623">
        <v>55121</v>
      </c>
      <c r="B4623" s="18">
        <v>42899</v>
      </c>
      <c r="C4623" t="s">
        <v>60</v>
      </c>
      <c r="D4623">
        <v>1</v>
      </c>
      <c r="E4623">
        <v>7</v>
      </c>
      <c r="F4623">
        <v>14</v>
      </c>
      <c r="G4623">
        <v>11.24</v>
      </c>
      <c r="H4623" t="str">
        <f>VLOOKUP(Table_Villen_viihde.accdb[[#This Row],[MyyjäID]],ville_myyjät!$A$2:$B$17,2,FALSE)</f>
        <v>Kaija</v>
      </c>
      <c r="I4623" t="str">
        <f>VLOOKUP(Table_Villen_viihde.accdb[[#This Row],[myyjä]],ville_myyjät!$B$2:$C$17,2,FALSE)</f>
        <v>Nainen</v>
      </c>
      <c r="J4623" t="str">
        <f>VLOOKUP(Table_Villen_viihde.accdb[[#This Row],[Tuotenumero]],Table_Villen_viihde.accdb5[[Tuotenumero]:[Tuote]],2,FALSE)</f>
        <v>Antennikaapeli</v>
      </c>
      <c r="K4623" s="3">
        <f>VLOOKUP(Table_Villen_viihde.accdb[[#This Row],[Tuotenumero]],Table_Villen_viihde.accdb5[[Tuotenumero]:[TuoteryhmäID]],3,FALSE)</f>
        <v>4</v>
      </c>
      <c r="L4623" s="3" t="str">
        <f>VLOOKUP(Table_Villen_viihde.accdb[[#This Row],[Ryhmänro]],Table_Villen_viihde.accdb6[],2,FALSE)</f>
        <v>Tarvikkeet</v>
      </c>
    </row>
    <row r="4624" spans="1:12" x14ac:dyDescent="0.35">
      <c r="A4624">
        <v>55122</v>
      </c>
      <c r="B4624" s="18">
        <v>42900</v>
      </c>
      <c r="C4624" t="s">
        <v>60</v>
      </c>
      <c r="D4624">
        <v>1</v>
      </c>
      <c r="E4624">
        <v>3</v>
      </c>
      <c r="F4624">
        <v>15</v>
      </c>
      <c r="G4624">
        <v>10.31</v>
      </c>
      <c r="H4624" t="str">
        <f>VLOOKUP(Table_Villen_viihde.accdb[[#This Row],[MyyjäID]],ville_myyjät!$A$2:$B$17,2,FALSE)</f>
        <v>Helena</v>
      </c>
      <c r="I4624" t="str">
        <f>VLOOKUP(Table_Villen_viihde.accdb[[#This Row],[myyjä]],ville_myyjät!$B$2:$C$17,2,FALSE)</f>
        <v>Nainen</v>
      </c>
      <c r="J4624" t="str">
        <f>VLOOKUP(Table_Villen_viihde.accdb[[#This Row],[Tuotenumero]],Table_Villen_viihde.accdb5[[Tuotenumero]:[Tuote]],2,FALSE)</f>
        <v>Antennikaapeli</v>
      </c>
      <c r="K4624" s="3">
        <f>VLOOKUP(Table_Villen_viihde.accdb[[#This Row],[Tuotenumero]],Table_Villen_viihde.accdb5[[Tuotenumero]:[TuoteryhmäID]],3,FALSE)</f>
        <v>4</v>
      </c>
      <c r="L4624" s="3" t="str">
        <f>VLOOKUP(Table_Villen_viihde.accdb[[#This Row],[Ryhmänro]],Table_Villen_viihde.accdb6[],2,FALSE)</f>
        <v>Tarvikkeet</v>
      </c>
    </row>
    <row r="4625" spans="1:12" x14ac:dyDescent="0.35">
      <c r="A4625">
        <v>55123</v>
      </c>
      <c r="B4625" s="18">
        <v>42900</v>
      </c>
      <c r="C4625" t="s">
        <v>60</v>
      </c>
      <c r="D4625">
        <v>1</v>
      </c>
      <c r="E4625">
        <v>15</v>
      </c>
      <c r="F4625">
        <v>15</v>
      </c>
      <c r="G4625">
        <v>10.17</v>
      </c>
      <c r="H4625" t="str">
        <f>VLOOKUP(Table_Villen_viihde.accdb[[#This Row],[MyyjäID]],ville_myyjät!$A$2:$B$17,2,FALSE)</f>
        <v>Elisabeth</v>
      </c>
      <c r="I4625" t="str">
        <f>VLOOKUP(Table_Villen_viihde.accdb[[#This Row],[myyjä]],ville_myyjät!$B$2:$C$17,2,FALSE)</f>
        <v>Nainen</v>
      </c>
      <c r="J4625" t="str">
        <f>VLOOKUP(Table_Villen_viihde.accdb[[#This Row],[Tuotenumero]],Table_Villen_viihde.accdb5[[Tuotenumero]:[Tuote]],2,FALSE)</f>
        <v>Antennikaapeli</v>
      </c>
      <c r="K4625" s="3">
        <f>VLOOKUP(Table_Villen_viihde.accdb[[#This Row],[Tuotenumero]],Table_Villen_viihde.accdb5[[Tuotenumero]:[TuoteryhmäID]],3,FALSE)</f>
        <v>4</v>
      </c>
      <c r="L4625" s="3" t="str">
        <f>VLOOKUP(Table_Villen_viihde.accdb[[#This Row],[Ryhmänro]],Table_Villen_viihde.accdb6[],2,FALSE)</f>
        <v>Tarvikkeet</v>
      </c>
    </row>
    <row r="4626" spans="1:12" x14ac:dyDescent="0.35">
      <c r="A4626">
        <v>55124</v>
      </c>
      <c r="B4626" s="18">
        <v>42900</v>
      </c>
      <c r="C4626" t="s">
        <v>60</v>
      </c>
      <c r="D4626">
        <v>1</v>
      </c>
      <c r="E4626">
        <v>5</v>
      </c>
      <c r="F4626">
        <v>14</v>
      </c>
      <c r="G4626">
        <v>10.34</v>
      </c>
      <c r="H4626" t="str">
        <f>VLOOKUP(Table_Villen_viihde.accdb[[#This Row],[MyyjäID]],ville_myyjät!$A$2:$B$17,2,FALSE)</f>
        <v>Petri</v>
      </c>
      <c r="I4626" t="str">
        <f>VLOOKUP(Table_Villen_viihde.accdb[[#This Row],[myyjä]],ville_myyjät!$B$2:$C$17,2,FALSE)</f>
        <v>Mies</v>
      </c>
      <c r="J4626" t="str">
        <f>VLOOKUP(Table_Villen_viihde.accdb[[#This Row],[Tuotenumero]],Table_Villen_viihde.accdb5[[Tuotenumero]:[Tuote]],2,FALSE)</f>
        <v>Antennikaapeli</v>
      </c>
      <c r="K4626" s="3">
        <f>VLOOKUP(Table_Villen_viihde.accdb[[#This Row],[Tuotenumero]],Table_Villen_viihde.accdb5[[Tuotenumero]:[TuoteryhmäID]],3,FALSE)</f>
        <v>4</v>
      </c>
      <c r="L4626" s="3" t="str">
        <f>VLOOKUP(Table_Villen_viihde.accdb[[#This Row],[Ryhmänro]],Table_Villen_viihde.accdb6[],2,FALSE)</f>
        <v>Tarvikkeet</v>
      </c>
    </row>
    <row r="4627" spans="1:12" x14ac:dyDescent="0.35">
      <c r="A4627">
        <v>55125</v>
      </c>
      <c r="B4627" s="18">
        <v>42900</v>
      </c>
      <c r="C4627" t="s">
        <v>60</v>
      </c>
      <c r="D4627">
        <v>1</v>
      </c>
      <c r="E4627">
        <v>6</v>
      </c>
      <c r="F4627">
        <v>14</v>
      </c>
      <c r="G4627">
        <v>10.71</v>
      </c>
      <c r="H4627" t="str">
        <f>VLOOKUP(Table_Villen_viihde.accdb[[#This Row],[MyyjäID]],ville_myyjät!$A$2:$B$17,2,FALSE)</f>
        <v>Mikko</v>
      </c>
      <c r="I4627" t="str">
        <f>VLOOKUP(Table_Villen_viihde.accdb[[#This Row],[myyjä]],ville_myyjät!$B$2:$C$17,2,FALSE)</f>
        <v>Mies</v>
      </c>
      <c r="J4627" t="str">
        <f>VLOOKUP(Table_Villen_viihde.accdb[[#This Row],[Tuotenumero]],Table_Villen_viihde.accdb5[[Tuotenumero]:[Tuote]],2,FALSE)</f>
        <v>Antennikaapeli</v>
      </c>
      <c r="K4627" s="3">
        <f>VLOOKUP(Table_Villen_viihde.accdb[[#This Row],[Tuotenumero]],Table_Villen_viihde.accdb5[[Tuotenumero]:[TuoteryhmäID]],3,FALSE)</f>
        <v>4</v>
      </c>
      <c r="L4627" s="3" t="str">
        <f>VLOOKUP(Table_Villen_viihde.accdb[[#This Row],[Ryhmänro]],Table_Villen_viihde.accdb6[],2,FALSE)</f>
        <v>Tarvikkeet</v>
      </c>
    </row>
    <row r="4628" spans="1:12" x14ac:dyDescent="0.35">
      <c r="A4628">
        <v>55126</v>
      </c>
      <c r="B4628" s="18">
        <v>42900</v>
      </c>
      <c r="C4628" t="s">
        <v>60</v>
      </c>
      <c r="D4628">
        <v>1</v>
      </c>
      <c r="E4628">
        <v>6</v>
      </c>
      <c r="F4628">
        <v>14</v>
      </c>
      <c r="G4628">
        <v>10.46</v>
      </c>
      <c r="H4628" t="str">
        <f>VLOOKUP(Table_Villen_viihde.accdb[[#This Row],[MyyjäID]],ville_myyjät!$A$2:$B$17,2,FALSE)</f>
        <v>Mikko</v>
      </c>
      <c r="I4628" t="str">
        <f>VLOOKUP(Table_Villen_viihde.accdb[[#This Row],[myyjä]],ville_myyjät!$B$2:$C$17,2,FALSE)</f>
        <v>Mies</v>
      </c>
      <c r="J4628" t="str">
        <f>VLOOKUP(Table_Villen_viihde.accdb[[#This Row],[Tuotenumero]],Table_Villen_viihde.accdb5[[Tuotenumero]:[Tuote]],2,FALSE)</f>
        <v>Antennikaapeli</v>
      </c>
      <c r="K4628" s="3">
        <f>VLOOKUP(Table_Villen_viihde.accdb[[#This Row],[Tuotenumero]],Table_Villen_viihde.accdb5[[Tuotenumero]:[TuoteryhmäID]],3,FALSE)</f>
        <v>4</v>
      </c>
      <c r="L4628" s="3" t="str">
        <f>VLOOKUP(Table_Villen_viihde.accdb[[#This Row],[Ryhmänro]],Table_Villen_viihde.accdb6[],2,FALSE)</f>
        <v>Tarvikkeet</v>
      </c>
    </row>
    <row r="4629" spans="1:12" x14ac:dyDescent="0.35">
      <c r="A4629">
        <v>55127</v>
      </c>
      <c r="B4629" s="18">
        <v>42900</v>
      </c>
      <c r="C4629" t="s">
        <v>60</v>
      </c>
      <c r="D4629">
        <v>1</v>
      </c>
      <c r="E4629">
        <v>9</v>
      </c>
      <c r="F4629">
        <v>15</v>
      </c>
      <c r="G4629">
        <v>11.03</v>
      </c>
      <c r="H4629" t="str">
        <f>VLOOKUP(Table_Villen_viihde.accdb[[#This Row],[MyyjäID]],ville_myyjät!$A$2:$B$17,2,FALSE)</f>
        <v>Juuso</v>
      </c>
      <c r="I4629" t="str">
        <f>VLOOKUP(Table_Villen_viihde.accdb[[#This Row],[myyjä]],ville_myyjät!$B$2:$C$17,2,FALSE)</f>
        <v>Mies</v>
      </c>
      <c r="J4629" t="str">
        <f>VLOOKUP(Table_Villen_viihde.accdb[[#This Row],[Tuotenumero]],Table_Villen_viihde.accdb5[[Tuotenumero]:[Tuote]],2,FALSE)</f>
        <v>Antennikaapeli</v>
      </c>
      <c r="K4629" s="3">
        <f>VLOOKUP(Table_Villen_viihde.accdb[[#This Row],[Tuotenumero]],Table_Villen_viihde.accdb5[[Tuotenumero]:[TuoteryhmäID]],3,FALSE)</f>
        <v>4</v>
      </c>
      <c r="L4629" s="3" t="str">
        <f>VLOOKUP(Table_Villen_viihde.accdb[[#This Row],[Ryhmänro]],Table_Villen_viihde.accdb6[],2,FALSE)</f>
        <v>Tarvikkeet</v>
      </c>
    </row>
    <row r="4630" spans="1:12" x14ac:dyDescent="0.35">
      <c r="A4630">
        <v>55128</v>
      </c>
      <c r="B4630" s="18">
        <v>42900</v>
      </c>
      <c r="C4630" t="s">
        <v>60</v>
      </c>
      <c r="D4630">
        <v>1</v>
      </c>
      <c r="E4630">
        <v>6</v>
      </c>
      <c r="F4630">
        <v>15</v>
      </c>
      <c r="G4630">
        <v>10.26</v>
      </c>
      <c r="H4630" t="str">
        <f>VLOOKUP(Table_Villen_viihde.accdb[[#This Row],[MyyjäID]],ville_myyjät!$A$2:$B$17,2,FALSE)</f>
        <v>Mikko</v>
      </c>
      <c r="I4630" t="str">
        <f>VLOOKUP(Table_Villen_viihde.accdb[[#This Row],[myyjä]],ville_myyjät!$B$2:$C$17,2,FALSE)</f>
        <v>Mies</v>
      </c>
      <c r="J4630" t="str">
        <f>VLOOKUP(Table_Villen_viihde.accdb[[#This Row],[Tuotenumero]],Table_Villen_viihde.accdb5[[Tuotenumero]:[Tuote]],2,FALSE)</f>
        <v>Antennikaapeli</v>
      </c>
      <c r="K4630" s="3">
        <f>VLOOKUP(Table_Villen_viihde.accdb[[#This Row],[Tuotenumero]],Table_Villen_viihde.accdb5[[Tuotenumero]:[TuoteryhmäID]],3,FALSE)</f>
        <v>4</v>
      </c>
      <c r="L4630" s="3" t="str">
        <f>VLOOKUP(Table_Villen_viihde.accdb[[#This Row],[Ryhmänro]],Table_Villen_viihde.accdb6[],2,FALSE)</f>
        <v>Tarvikkeet</v>
      </c>
    </row>
    <row r="4631" spans="1:12" x14ac:dyDescent="0.35">
      <c r="A4631">
        <v>55129</v>
      </c>
      <c r="B4631" s="18">
        <v>42900</v>
      </c>
      <c r="C4631" t="s">
        <v>60</v>
      </c>
      <c r="D4631">
        <v>1</v>
      </c>
      <c r="E4631">
        <v>16</v>
      </c>
      <c r="F4631">
        <v>14</v>
      </c>
      <c r="G4631">
        <v>10.99</v>
      </c>
      <c r="H4631" t="str">
        <f>VLOOKUP(Table_Villen_viihde.accdb[[#This Row],[MyyjäID]],ville_myyjät!$A$2:$B$17,2,FALSE)</f>
        <v>Kaarina</v>
      </c>
      <c r="I4631" t="str">
        <f>VLOOKUP(Table_Villen_viihde.accdb[[#This Row],[myyjä]],ville_myyjät!$B$2:$C$17,2,FALSE)</f>
        <v>Nainen</v>
      </c>
      <c r="J4631" t="str">
        <f>VLOOKUP(Table_Villen_viihde.accdb[[#This Row],[Tuotenumero]],Table_Villen_viihde.accdb5[[Tuotenumero]:[Tuote]],2,FALSE)</f>
        <v>Antennikaapeli</v>
      </c>
      <c r="K4631" s="3">
        <f>VLOOKUP(Table_Villen_viihde.accdb[[#This Row],[Tuotenumero]],Table_Villen_viihde.accdb5[[Tuotenumero]:[TuoteryhmäID]],3,FALSE)</f>
        <v>4</v>
      </c>
      <c r="L4631" s="3" t="str">
        <f>VLOOKUP(Table_Villen_viihde.accdb[[#This Row],[Ryhmänro]],Table_Villen_viihde.accdb6[],2,FALSE)</f>
        <v>Tarvikkeet</v>
      </c>
    </row>
    <row r="4632" spans="1:12" x14ac:dyDescent="0.35">
      <c r="A4632">
        <v>55130</v>
      </c>
      <c r="B4632" s="18">
        <v>42901</v>
      </c>
      <c r="C4632" t="s">
        <v>60</v>
      </c>
      <c r="D4632">
        <v>1</v>
      </c>
      <c r="E4632">
        <v>11</v>
      </c>
      <c r="F4632">
        <v>15</v>
      </c>
      <c r="G4632">
        <v>10.72</v>
      </c>
      <c r="H4632" t="str">
        <f>VLOOKUP(Table_Villen_viihde.accdb[[#This Row],[MyyjäID]],ville_myyjät!$A$2:$B$17,2,FALSE)</f>
        <v>Kuisma</v>
      </c>
      <c r="I4632" t="str">
        <f>VLOOKUP(Table_Villen_viihde.accdb[[#This Row],[myyjä]],ville_myyjät!$B$2:$C$17,2,FALSE)</f>
        <v>Mies</v>
      </c>
      <c r="J4632" t="str">
        <f>VLOOKUP(Table_Villen_viihde.accdb[[#This Row],[Tuotenumero]],Table_Villen_viihde.accdb5[[Tuotenumero]:[Tuote]],2,FALSE)</f>
        <v>Antennikaapeli</v>
      </c>
      <c r="K4632" s="3">
        <f>VLOOKUP(Table_Villen_viihde.accdb[[#This Row],[Tuotenumero]],Table_Villen_viihde.accdb5[[Tuotenumero]:[TuoteryhmäID]],3,FALSE)</f>
        <v>4</v>
      </c>
      <c r="L4632" s="3" t="str">
        <f>VLOOKUP(Table_Villen_viihde.accdb[[#This Row],[Ryhmänro]],Table_Villen_viihde.accdb6[],2,FALSE)</f>
        <v>Tarvikkeet</v>
      </c>
    </row>
    <row r="4633" spans="1:12" x14ac:dyDescent="0.35">
      <c r="A4633">
        <v>55131</v>
      </c>
      <c r="B4633" s="18">
        <v>42901</v>
      </c>
      <c r="C4633" t="s">
        <v>60</v>
      </c>
      <c r="D4633">
        <v>1</v>
      </c>
      <c r="E4633">
        <v>13</v>
      </c>
      <c r="F4633">
        <v>15</v>
      </c>
      <c r="G4633">
        <v>10.55</v>
      </c>
      <c r="H4633" t="str">
        <f>VLOOKUP(Table_Villen_viihde.accdb[[#This Row],[MyyjäID]],ville_myyjät!$A$2:$B$17,2,FALSE)</f>
        <v>Kaarlo</v>
      </c>
      <c r="I4633" t="str">
        <f>VLOOKUP(Table_Villen_viihde.accdb[[#This Row],[myyjä]],ville_myyjät!$B$2:$C$17,2,FALSE)</f>
        <v>Mies</v>
      </c>
      <c r="J4633" t="str">
        <f>VLOOKUP(Table_Villen_viihde.accdb[[#This Row],[Tuotenumero]],Table_Villen_viihde.accdb5[[Tuotenumero]:[Tuote]],2,FALSE)</f>
        <v>Antennikaapeli</v>
      </c>
      <c r="K4633" s="3">
        <f>VLOOKUP(Table_Villen_viihde.accdb[[#This Row],[Tuotenumero]],Table_Villen_viihde.accdb5[[Tuotenumero]:[TuoteryhmäID]],3,FALSE)</f>
        <v>4</v>
      </c>
      <c r="L4633" s="3" t="str">
        <f>VLOOKUP(Table_Villen_viihde.accdb[[#This Row],[Ryhmänro]],Table_Villen_viihde.accdb6[],2,FALSE)</f>
        <v>Tarvikkeet</v>
      </c>
    </row>
    <row r="4634" spans="1:12" x14ac:dyDescent="0.35">
      <c r="A4634">
        <v>55132</v>
      </c>
      <c r="B4634" s="18">
        <v>42901</v>
      </c>
      <c r="C4634" t="s">
        <v>60</v>
      </c>
      <c r="D4634">
        <v>1</v>
      </c>
      <c r="E4634">
        <v>10</v>
      </c>
      <c r="F4634">
        <v>14</v>
      </c>
      <c r="G4634">
        <v>10.74</v>
      </c>
      <c r="H4634" t="str">
        <f>VLOOKUP(Table_Villen_viihde.accdb[[#This Row],[MyyjäID]],ville_myyjät!$A$2:$B$17,2,FALSE)</f>
        <v>Ilona</v>
      </c>
      <c r="I4634" t="str">
        <f>VLOOKUP(Table_Villen_viihde.accdb[[#This Row],[myyjä]],ville_myyjät!$B$2:$C$17,2,FALSE)</f>
        <v>Nainen</v>
      </c>
      <c r="J4634" t="str">
        <f>VLOOKUP(Table_Villen_viihde.accdb[[#This Row],[Tuotenumero]],Table_Villen_viihde.accdb5[[Tuotenumero]:[Tuote]],2,FALSE)</f>
        <v>Antennikaapeli</v>
      </c>
      <c r="K4634" s="3">
        <f>VLOOKUP(Table_Villen_viihde.accdb[[#This Row],[Tuotenumero]],Table_Villen_viihde.accdb5[[Tuotenumero]:[TuoteryhmäID]],3,FALSE)</f>
        <v>4</v>
      </c>
      <c r="L4634" s="3" t="str">
        <f>VLOOKUP(Table_Villen_viihde.accdb[[#This Row],[Ryhmänro]],Table_Villen_viihde.accdb6[],2,FALSE)</f>
        <v>Tarvikkeet</v>
      </c>
    </row>
    <row r="4635" spans="1:12" x14ac:dyDescent="0.35">
      <c r="A4635">
        <v>55133</v>
      </c>
      <c r="B4635" s="18">
        <v>42901</v>
      </c>
      <c r="C4635" t="s">
        <v>58</v>
      </c>
      <c r="D4635">
        <v>1</v>
      </c>
      <c r="E4635">
        <v>3</v>
      </c>
      <c r="F4635">
        <v>18</v>
      </c>
      <c r="G4635">
        <v>8.8800000000000008</v>
      </c>
      <c r="H4635" t="str">
        <f>VLOOKUP(Table_Villen_viihde.accdb[[#This Row],[MyyjäID]],ville_myyjät!$A$2:$B$17,2,FALSE)</f>
        <v>Helena</v>
      </c>
      <c r="I4635" t="str">
        <f>VLOOKUP(Table_Villen_viihde.accdb[[#This Row],[myyjä]],ville_myyjät!$B$2:$C$17,2,FALSE)</f>
        <v>Nainen</v>
      </c>
      <c r="J4635" t="str">
        <f>VLOOKUP(Table_Villen_viihde.accdb[[#This Row],[Tuotenumero]],Table_Villen_viihde.accdb5[[Tuotenumero]:[Tuote]],2,FALSE)</f>
        <v>USB-kaapeli</v>
      </c>
      <c r="K4635" s="3">
        <f>VLOOKUP(Table_Villen_viihde.accdb[[#This Row],[Tuotenumero]],Table_Villen_viihde.accdb5[[Tuotenumero]:[TuoteryhmäID]],3,FALSE)</f>
        <v>4</v>
      </c>
      <c r="L4635" s="3" t="str">
        <f>VLOOKUP(Table_Villen_viihde.accdb[[#This Row],[Ryhmänro]],Table_Villen_viihde.accdb6[],2,FALSE)</f>
        <v>Tarvikkeet</v>
      </c>
    </row>
    <row r="4636" spans="1:12" x14ac:dyDescent="0.35">
      <c r="A4636">
        <v>55134</v>
      </c>
      <c r="B4636" s="18">
        <v>42902</v>
      </c>
      <c r="C4636" t="s">
        <v>61</v>
      </c>
      <c r="D4636">
        <v>1</v>
      </c>
      <c r="E4636">
        <v>11</v>
      </c>
      <c r="F4636">
        <v>322</v>
      </c>
      <c r="G4636">
        <v>230.62</v>
      </c>
      <c r="H4636" t="str">
        <f>VLOOKUP(Table_Villen_viihde.accdb[[#This Row],[MyyjäID]],ville_myyjät!$A$2:$B$17,2,FALSE)</f>
        <v>Kuisma</v>
      </c>
      <c r="I4636" t="str">
        <f>VLOOKUP(Table_Villen_viihde.accdb[[#This Row],[myyjä]],ville_myyjät!$B$2:$C$17,2,FALSE)</f>
        <v>Mies</v>
      </c>
      <c r="J4636" t="str">
        <f>VLOOKUP(Table_Villen_viihde.accdb[[#This Row],[Tuotenumero]],Table_Villen_viihde.accdb5[[Tuotenumero]:[Tuote]],2,FALSE)</f>
        <v>TV32</v>
      </c>
      <c r="K4636" s="3">
        <f>VLOOKUP(Table_Villen_viihde.accdb[[#This Row],[Tuotenumero]],Table_Villen_viihde.accdb5[[Tuotenumero]:[TuoteryhmäID]],3,FALSE)</f>
        <v>3</v>
      </c>
      <c r="L4636" s="3" t="str">
        <f>VLOOKUP(Table_Villen_viihde.accdb[[#This Row],[Ryhmänro]],Table_Villen_viihde.accdb6[],2,FALSE)</f>
        <v>TV</v>
      </c>
    </row>
    <row r="4637" spans="1:12" x14ac:dyDescent="0.35">
      <c r="A4637">
        <v>55135</v>
      </c>
      <c r="B4637" s="18">
        <v>42902</v>
      </c>
      <c r="C4637" t="s">
        <v>60</v>
      </c>
      <c r="D4637">
        <v>1</v>
      </c>
      <c r="E4637">
        <v>15</v>
      </c>
      <c r="F4637">
        <v>15</v>
      </c>
      <c r="G4637">
        <v>10.4</v>
      </c>
      <c r="H4637" t="str">
        <f>VLOOKUP(Table_Villen_viihde.accdb[[#This Row],[MyyjäID]],ville_myyjät!$A$2:$B$17,2,FALSE)</f>
        <v>Elisabeth</v>
      </c>
      <c r="I4637" t="str">
        <f>VLOOKUP(Table_Villen_viihde.accdb[[#This Row],[myyjä]],ville_myyjät!$B$2:$C$17,2,FALSE)</f>
        <v>Nainen</v>
      </c>
      <c r="J4637" t="str">
        <f>VLOOKUP(Table_Villen_viihde.accdb[[#This Row],[Tuotenumero]],Table_Villen_viihde.accdb5[[Tuotenumero]:[Tuote]],2,FALSE)</f>
        <v>Antennikaapeli</v>
      </c>
      <c r="K4637" s="3">
        <f>VLOOKUP(Table_Villen_viihde.accdb[[#This Row],[Tuotenumero]],Table_Villen_viihde.accdb5[[Tuotenumero]:[TuoteryhmäID]],3,FALSE)</f>
        <v>4</v>
      </c>
      <c r="L4637" s="3" t="str">
        <f>VLOOKUP(Table_Villen_viihde.accdb[[#This Row],[Ryhmänro]],Table_Villen_viihde.accdb6[],2,FALSE)</f>
        <v>Tarvikkeet</v>
      </c>
    </row>
    <row r="4638" spans="1:12" x14ac:dyDescent="0.35">
      <c r="A4638">
        <v>55136</v>
      </c>
      <c r="B4638" s="18">
        <v>42902</v>
      </c>
      <c r="C4638" t="s">
        <v>59</v>
      </c>
      <c r="D4638">
        <v>1</v>
      </c>
      <c r="E4638">
        <v>7</v>
      </c>
      <c r="F4638">
        <v>244</v>
      </c>
      <c r="G4638">
        <v>137.22999999999999</v>
      </c>
      <c r="H4638" t="str">
        <f>VLOOKUP(Table_Villen_viihde.accdb[[#This Row],[MyyjäID]],ville_myyjät!$A$2:$B$17,2,FALSE)</f>
        <v>Kaija</v>
      </c>
      <c r="I4638" t="str">
        <f>VLOOKUP(Table_Villen_viihde.accdb[[#This Row],[myyjä]],ville_myyjät!$B$2:$C$17,2,FALSE)</f>
        <v>Nainen</v>
      </c>
      <c r="J4638" t="str">
        <f>VLOOKUP(Table_Villen_viihde.accdb[[#This Row],[Tuotenumero]],Table_Villen_viihde.accdb5[[Tuotenumero]:[Tuote]],2,FALSE)</f>
        <v>Levysoitin</v>
      </c>
      <c r="K4638" s="3">
        <f>VLOOKUP(Table_Villen_viihde.accdb[[#This Row],[Tuotenumero]],Table_Villen_viihde.accdb5[[Tuotenumero]:[TuoteryhmäID]],3,FALSE)</f>
        <v>1</v>
      </c>
      <c r="L4638" s="3" t="str">
        <f>VLOOKUP(Table_Villen_viihde.accdb[[#This Row],[Ryhmänro]],Table_Villen_viihde.accdb6[],2,FALSE)</f>
        <v>Äänentoisto</v>
      </c>
    </row>
    <row r="4639" spans="1:12" x14ac:dyDescent="0.35">
      <c r="A4639">
        <v>55137</v>
      </c>
      <c r="B4639" s="18">
        <v>42903</v>
      </c>
      <c r="C4639" t="s">
        <v>60</v>
      </c>
      <c r="D4639">
        <v>1</v>
      </c>
      <c r="E4639">
        <v>2</v>
      </c>
      <c r="F4639">
        <v>15</v>
      </c>
      <c r="G4639">
        <v>10.84</v>
      </c>
      <c r="H4639" t="str">
        <f>VLOOKUP(Table_Villen_viihde.accdb[[#This Row],[MyyjäID]],ville_myyjät!$A$2:$B$17,2,FALSE)</f>
        <v>Maija</v>
      </c>
      <c r="I4639" t="str">
        <f>VLOOKUP(Table_Villen_viihde.accdb[[#This Row],[myyjä]],ville_myyjät!$B$2:$C$17,2,FALSE)</f>
        <v>Nainen</v>
      </c>
      <c r="J4639" t="str">
        <f>VLOOKUP(Table_Villen_viihde.accdb[[#This Row],[Tuotenumero]],Table_Villen_viihde.accdb5[[Tuotenumero]:[Tuote]],2,FALSE)</f>
        <v>Antennikaapeli</v>
      </c>
      <c r="K4639" s="3">
        <f>VLOOKUP(Table_Villen_viihde.accdb[[#This Row],[Tuotenumero]],Table_Villen_viihde.accdb5[[Tuotenumero]:[TuoteryhmäID]],3,FALSE)</f>
        <v>4</v>
      </c>
      <c r="L4639" s="3" t="str">
        <f>VLOOKUP(Table_Villen_viihde.accdb[[#This Row],[Ryhmänro]],Table_Villen_viihde.accdb6[],2,FALSE)</f>
        <v>Tarvikkeet</v>
      </c>
    </row>
    <row r="4640" spans="1:12" x14ac:dyDescent="0.35">
      <c r="A4640">
        <v>55138</v>
      </c>
      <c r="B4640" s="18">
        <v>42903</v>
      </c>
      <c r="C4640" t="s">
        <v>60</v>
      </c>
      <c r="D4640">
        <v>1</v>
      </c>
      <c r="E4640">
        <v>10</v>
      </c>
      <c r="F4640">
        <v>14</v>
      </c>
      <c r="G4640">
        <v>10.19</v>
      </c>
      <c r="H4640" t="str">
        <f>VLOOKUP(Table_Villen_viihde.accdb[[#This Row],[MyyjäID]],ville_myyjät!$A$2:$B$17,2,FALSE)</f>
        <v>Ilona</v>
      </c>
      <c r="I4640" t="str">
        <f>VLOOKUP(Table_Villen_viihde.accdb[[#This Row],[myyjä]],ville_myyjät!$B$2:$C$17,2,FALSE)</f>
        <v>Nainen</v>
      </c>
      <c r="J4640" t="str">
        <f>VLOOKUP(Table_Villen_viihde.accdb[[#This Row],[Tuotenumero]],Table_Villen_viihde.accdb5[[Tuotenumero]:[Tuote]],2,FALSE)</f>
        <v>Antennikaapeli</v>
      </c>
      <c r="K4640" s="3">
        <f>VLOOKUP(Table_Villen_viihde.accdb[[#This Row],[Tuotenumero]],Table_Villen_viihde.accdb5[[Tuotenumero]:[TuoteryhmäID]],3,FALSE)</f>
        <v>4</v>
      </c>
      <c r="L4640" s="3" t="str">
        <f>VLOOKUP(Table_Villen_viihde.accdb[[#This Row],[Ryhmänro]],Table_Villen_viihde.accdb6[],2,FALSE)</f>
        <v>Tarvikkeet</v>
      </c>
    </row>
    <row r="4641" spans="1:12" x14ac:dyDescent="0.35">
      <c r="A4641">
        <v>55139</v>
      </c>
      <c r="B4641" s="18">
        <v>42903</v>
      </c>
      <c r="C4641" t="s">
        <v>65</v>
      </c>
      <c r="D4641">
        <v>1</v>
      </c>
      <c r="E4641">
        <v>16</v>
      </c>
      <c r="F4641">
        <v>33</v>
      </c>
      <c r="G4641">
        <v>20.100000000000001</v>
      </c>
      <c r="H4641" t="str">
        <f>VLOOKUP(Table_Villen_viihde.accdb[[#This Row],[MyyjäID]],ville_myyjät!$A$2:$B$17,2,FALSE)</f>
        <v>Kaarina</v>
      </c>
      <c r="I4641" t="str">
        <f>VLOOKUP(Table_Villen_viihde.accdb[[#This Row],[myyjä]],ville_myyjät!$B$2:$C$17,2,FALSE)</f>
        <v>Nainen</v>
      </c>
      <c r="J4641" t="str">
        <f>VLOOKUP(Table_Villen_viihde.accdb[[#This Row],[Tuotenumero]],Table_Villen_viihde.accdb5[[Tuotenumero]:[Tuote]],2,FALSE)</f>
        <v>Liitinsarja</v>
      </c>
      <c r="K4641" s="3">
        <f>VLOOKUP(Table_Villen_viihde.accdb[[#This Row],[Tuotenumero]],Table_Villen_viihde.accdb5[[Tuotenumero]:[TuoteryhmäID]],3,FALSE)</f>
        <v>4</v>
      </c>
      <c r="L4641" s="3" t="str">
        <f>VLOOKUP(Table_Villen_viihde.accdb[[#This Row],[Ryhmänro]],Table_Villen_viihde.accdb6[],2,FALSE)</f>
        <v>Tarvikkeet</v>
      </c>
    </row>
    <row r="4642" spans="1:12" x14ac:dyDescent="0.35">
      <c r="A4642">
        <v>55140</v>
      </c>
      <c r="B4642" s="18">
        <v>42904</v>
      </c>
      <c r="C4642" t="s">
        <v>60</v>
      </c>
      <c r="D4642">
        <v>1</v>
      </c>
      <c r="E4642">
        <v>7</v>
      </c>
      <c r="F4642">
        <v>14</v>
      </c>
      <c r="G4642">
        <v>10.77</v>
      </c>
      <c r="H4642" t="str">
        <f>VLOOKUP(Table_Villen_viihde.accdb[[#This Row],[MyyjäID]],ville_myyjät!$A$2:$B$17,2,FALSE)</f>
        <v>Kaija</v>
      </c>
      <c r="I4642" t="str">
        <f>VLOOKUP(Table_Villen_viihde.accdb[[#This Row],[myyjä]],ville_myyjät!$B$2:$C$17,2,FALSE)</f>
        <v>Nainen</v>
      </c>
      <c r="J4642" t="str">
        <f>VLOOKUP(Table_Villen_viihde.accdb[[#This Row],[Tuotenumero]],Table_Villen_viihde.accdb5[[Tuotenumero]:[Tuote]],2,FALSE)</f>
        <v>Antennikaapeli</v>
      </c>
      <c r="K4642" s="3">
        <f>VLOOKUP(Table_Villen_viihde.accdb[[#This Row],[Tuotenumero]],Table_Villen_viihde.accdb5[[Tuotenumero]:[TuoteryhmäID]],3,FALSE)</f>
        <v>4</v>
      </c>
      <c r="L4642" s="3" t="str">
        <f>VLOOKUP(Table_Villen_viihde.accdb[[#This Row],[Ryhmänro]],Table_Villen_viihde.accdb6[],2,FALSE)</f>
        <v>Tarvikkeet</v>
      </c>
    </row>
    <row r="4643" spans="1:12" x14ac:dyDescent="0.35">
      <c r="A4643">
        <v>55141</v>
      </c>
      <c r="B4643" s="18">
        <v>42904</v>
      </c>
      <c r="C4643" t="s">
        <v>60</v>
      </c>
      <c r="D4643">
        <v>1</v>
      </c>
      <c r="E4643">
        <v>2</v>
      </c>
      <c r="F4643">
        <v>14</v>
      </c>
      <c r="G4643">
        <v>10.91</v>
      </c>
      <c r="H4643" t="str">
        <f>VLOOKUP(Table_Villen_viihde.accdb[[#This Row],[MyyjäID]],ville_myyjät!$A$2:$B$17,2,FALSE)</f>
        <v>Maija</v>
      </c>
      <c r="I4643" t="str">
        <f>VLOOKUP(Table_Villen_viihde.accdb[[#This Row],[myyjä]],ville_myyjät!$B$2:$C$17,2,FALSE)</f>
        <v>Nainen</v>
      </c>
      <c r="J4643" t="str">
        <f>VLOOKUP(Table_Villen_viihde.accdb[[#This Row],[Tuotenumero]],Table_Villen_viihde.accdb5[[Tuotenumero]:[Tuote]],2,FALSE)</f>
        <v>Antennikaapeli</v>
      </c>
      <c r="K4643" s="3">
        <f>VLOOKUP(Table_Villen_viihde.accdb[[#This Row],[Tuotenumero]],Table_Villen_viihde.accdb5[[Tuotenumero]:[TuoteryhmäID]],3,FALSE)</f>
        <v>4</v>
      </c>
      <c r="L4643" s="3" t="str">
        <f>VLOOKUP(Table_Villen_viihde.accdb[[#This Row],[Ryhmänro]],Table_Villen_viihde.accdb6[],2,FALSE)</f>
        <v>Tarvikkeet</v>
      </c>
    </row>
    <row r="4644" spans="1:12" x14ac:dyDescent="0.35">
      <c r="A4644">
        <v>55142</v>
      </c>
      <c r="B4644" s="18">
        <v>42904</v>
      </c>
      <c r="C4644" t="s">
        <v>60</v>
      </c>
      <c r="D4644">
        <v>1</v>
      </c>
      <c r="E4644">
        <v>7</v>
      </c>
      <c r="F4644">
        <v>15</v>
      </c>
      <c r="G4644">
        <v>10.33</v>
      </c>
      <c r="H4644" t="str">
        <f>VLOOKUP(Table_Villen_viihde.accdb[[#This Row],[MyyjäID]],ville_myyjät!$A$2:$B$17,2,FALSE)</f>
        <v>Kaija</v>
      </c>
      <c r="I4644" t="str">
        <f>VLOOKUP(Table_Villen_viihde.accdb[[#This Row],[myyjä]],ville_myyjät!$B$2:$C$17,2,FALSE)</f>
        <v>Nainen</v>
      </c>
      <c r="J4644" t="str">
        <f>VLOOKUP(Table_Villen_viihde.accdb[[#This Row],[Tuotenumero]],Table_Villen_viihde.accdb5[[Tuotenumero]:[Tuote]],2,FALSE)</f>
        <v>Antennikaapeli</v>
      </c>
      <c r="K4644" s="3">
        <f>VLOOKUP(Table_Villen_viihde.accdb[[#This Row],[Tuotenumero]],Table_Villen_viihde.accdb5[[Tuotenumero]:[TuoteryhmäID]],3,FALSE)</f>
        <v>4</v>
      </c>
      <c r="L4644" s="3" t="str">
        <f>VLOOKUP(Table_Villen_viihde.accdb[[#This Row],[Ryhmänro]],Table_Villen_viihde.accdb6[],2,FALSE)</f>
        <v>Tarvikkeet</v>
      </c>
    </row>
    <row r="4645" spans="1:12" x14ac:dyDescent="0.35">
      <c r="A4645">
        <v>55143</v>
      </c>
      <c r="B4645" s="18">
        <v>42905</v>
      </c>
      <c r="C4645" t="s">
        <v>59</v>
      </c>
      <c r="D4645">
        <v>1</v>
      </c>
      <c r="E4645">
        <v>6</v>
      </c>
      <c r="F4645">
        <v>257</v>
      </c>
      <c r="G4645">
        <v>136.30000000000001</v>
      </c>
      <c r="H4645" t="str">
        <f>VLOOKUP(Table_Villen_viihde.accdb[[#This Row],[MyyjäID]],ville_myyjät!$A$2:$B$17,2,FALSE)</f>
        <v>Mikko</v>
      </c>
      <c r="I4645" t="str">
        <f>VLOOKUP(Table_Villen_viihde.accdb[[#This Row],[myyjä]],ville_myyjät!$B$2:$C$17,2,FALSE)</f>
        <v>Mies</v>
      </c>
      <c r="J4645" t="str">
        <f>VLOOKUP(Table_Villen_viihde.accdb[[#This Row],[Tuotenumero]],Table_Villen_viihde.accdb5[[Tuotenumero]:[Tuote]],2,FALSE)</f>
        <v>Levysoitin</v>
      </c>
      <c r="K4645" s="3">
        <f>VLOOKUP(Table_Villen_viihde.accdb[[#This Row],[Tuotenumero]],Table_Villen_viihde.accdb5[[Tuotenumero]:[TuoteryhmäID]],3,FALSE)</f>
        <v>1</v>
      </c>
      <c r="L4645" s="3" t="str">
        <f>VLOOKUP(Table_Villen_viihde.accdb[[#This Row],[Ryhmänro]],Table_Villen_viihde.accdb6[],2,FALSE)</f>
        <v>Äänentoisto</v>
      </c>
    </row>
    <row r="4646" spans="1:12" x14ac:dyDescent="0.35">
      <c r="A4646">
        <v>55144</v>
      </c>
      <c r="B4646" s="18">
        <v>42905</v>
      </c>
      <c r="C4646" t="s">
        <v>60</v>
      </c>
      <c r="D4646">
        <v>1</v>
      </c>
      <c r="E4646">
        <v>14</v>
      </c>
      <c r="F4646">
        <v>15</v>
      </c>
      <c r="G4646">
        <v>10.62</v>
      </c>
      <c r="H4646" t="str">
        <f>VLOOKUP(Table_Villen_viihde.accdb[[#This Row],[MyyjäID]],ville_myyjät!$A$2:$B$17,2,FALSE)</f>
        <v>Jani</v>
      </c>
      <c r="I4646" t="str">
        <f>VLOOKUP(Table_Villen_viihde.accdb[[#This Row],[myyjä]],ville_myyjät!$B$2:$C$17,2,FALSE)</f>
        <v>Mies</v>
      </c>
      <c r="J4646" t="str">
        <f>VLOOKUP(Table_Villen_viihde.accdb[[#This Row],[Tuotenumero]],Table_Villen_viihde.accdb5[[Tuotenumero]:[Tuote]],2,FALSE)</f>
        <v>Antennikaapeli</v>
      </c>
      <c r="K4646" s="3">
        <f>VLOOKUP(Table_Villen_viihde.accdb[[#This Row],[Tuotenumero]],Table_Villen_viihde.accdb5[[Tuotenumero]:[TuoteryhmäID]],3,FALSE)</f>
        <v>4</v>
      </c>
      <c r="L4646" s="3" t="str">
        <f>VLOOKUP(Table_Villen_viihde.accdb[[#This Row],[Ryhmänro]],Table_Villen_viihde.accdb6[],2,FALSE)</f>
        <v>Tarvikkeet</v>
      </c>
    </row>
    <row r="4647" spans="1:12" x14ac:dyDescent="0.35">
      <c r="A4647">
        <v>55145</v>
      </c>
      <c r="B4647" s="18">
        <v>42905</v>
      </c>
      <c r="C4647" t="s">
        <v>60</v>
      </c>
      <c r="D4647">
        <v>1</v>
      </c>
      <c r="E4647">
        <v>2</v>
      </c>
      <c r="F4647">
        <v>15</v>
      </c>
      <c r="G4647">
        <v>10.97</v>
      </c>
      <c r="H4647" t="str">
        <f>VLOOKUP(Table_Villen_viihde.accdb[[#This Row],[MyyjäID]],ville_myyjät!$A$2:$B$17,2,FALSE)</f>
        <v>Maija</v>
      </c>
      <c r="I4647" t="str">
        <f>VLOOKUP(Table_Villen_viihde.accdb[[#This Row],[myyjä]],ville_myyjät!$B$2:$C$17,2,FALSE)</f>
        <v>Nainen</v>
      </c>
      <c r="J4647" t="str">
        <f>VLOOKUP(Table_Villen_viihde.accdb[[#This Row],[Tuotenumero]],Table_Villen_viihde.accdb5[[Tuotenumero]:[Tuote]],2,FALSE)</f>
        <v>Antennikaapeli</v>
      </c>
      <c r="K4647" s="3">
        <f>VLOOKUP(Table_Villen_viihde.accdb[[#This Row],[Tuotenumero]],Table_Villen_viihde.accdb5[[Tuotenumero]:[TuoteryhmäID]],3,FALSE)</f>
        <v>4</v>
      </c>
      <c r="L4647" s="3" t="str">
        <f>VLOOKUP(Table_Villen_viihde.accdb[[#This Row],[Ryhmänro]],Table_Villen_viihde.accdb6[],2,FALSE)</f>
        <v>Tarvikkeet</v>
      </c>
    </row>
    <row r="4648" spans="1:12" x14ac:dyDescent="0.35">
      <c r="A4648">
        <v>55146</v>
      </c>
      <c r="B4648" s="18">
        <v>42905</v>
      </c>
      <c r="C4648" t="s">
        <v>60</v>
      </c>
      <c r="D4648">
        <v>1</v>
      </c>
      <c r="E4648">
        <v>3</v>
      </c>
      <c r="F4648">
        <v>14</v>
      </c>
      <c r="G4648">
        <v>10.51</v>
      </c>
      <c r="H4648" t="str">
        <f>VLOOKUP(Table_Villen_viihde.accdb[[#This Row],[MyyjäID]],ville_myyjät!$A$2:$B$17,2,FALSE)</f>
        <v>Helena</v>
      </c>
      <c r="I4648" t="str">
        <f>VLOOKUP(Table_Villen_viihde.accdb[[#This Row],[myyjä]],ville_myyjät!$B$2:$C$17,2,FALSE)</f>
        <v>Nainen</v>
      </c>
      <c r="J4648" t="str">
        <f>VLOOKUP(Table_Villen_viihde.accdb[[#This Row],[Tuotenumero]],Table_Villen_viihde.accdb5[[Tuotenumero]:[Tuote]],2,FALSE)</f>
        <v>Antennikaapeli</v>
      </c>
      <c r="K4648" s="3">
        <f>VLOOKUP(Table_Villen_viihde.accdb[[#This Row],[Tuotenumero]],Table_Villen_viihde.accdb5[[Tuotenumero]:[TuoteryhmäID]],3,FALSE)</f>
        <v>4</v>
      </c>
      <c r="L4648" s="3" t="str">
        <f>VLOOKUP(Table_Villen_viihde.accdb[[#This Row],[Ryhmänro]],Table_Villen_viihde.accdb6[],2,FALSE)</f>
        <v>Tarvikkeet</v>
      </c>
    </row>
    <row r="4649" spans="1:12" x14ac:dyDescent="0.35">
      <c r="A4649">
        <v>55147</v>
      </c>
      <c r="B4649" s="18">
        <v>42905</v>
      </c>
      <c r="C4649" t="s">
        <v>60</v>
      </c>
      <c r="D4649">
        <v>1</v>
      </c>
      <c r="E4649">
        <v>6</v>
      </c>
      <c r="F4649">
        <v>14</v>
      </c>
      <c r="G4649">
        <v>10.63</v>
      </c>
      <c r="H4649" t="str">
        <f>VLOOKUP(Table_Villen_viihde.accdb[[#This Row],[MyyjäID]],ville_myyjät!$A$2:$B$17,2,FALSE)</f>
        <v>Mikko</v>
      </c>
      <c r="I4649" t="str">
        <f>VLOOKUP(Table_Villen_viihde.accdb[[#This Row],[myyjä]],ville_myyjät!$B$2:$C$17,2,FALSE)</f>
        <v>Mies</v>
      </c>
      <c r="J4649" t="str">
        <f>VLOOKUP(Table_Villen_viihde.accdb[[#This Row],[Tuotenumero]],Table_Villen_viihde.accdb5[[Tuotenumero]:[Tuote]],2,FALSE)</f>
        <v>Antennikaapeli</v>
      </c>
      <c r="K4649" s="3">
        <f>VLOOKUP(Table_Villen_viihde.accdb[[#This Row],[Tuotenumero]],Table_Villen_viihde.accdb5[[Tuotenumero]:[TuoteryhmäID]],3,FALSE)</f>
        <v>4</v>
      </c>
      <c r="L4649" s="3" t="str">
        <f>VLOOKUP(Table_Villen_viihde.accdb[[#This Row],[Ryhmänro]],Table_Villen_viihde.accdb6[],2,FALSE)</f>
        <v>Tarvikkeet</v>
      </c>
    </row>
    <row r="4650" spans="1:12" x14ac:dyDescent="0.35">
      <c r="A4650">
        <v>55148</v>
      </c>
      <c r="B4650" s="18">
        <v>42905</v>
      </c>
      <c r="C4650" t="s">
        <v>60</v>
      </c>
      <c r="D4650">
        <v>1</v>
      </c>
      <c r="E4650">
        <v>11</v>
      </c>
      <c r="F4650">
        <v>15</v>
      </c>
      <c r="G4650">
        <v>11.01</v>
      </c>
      <c r="H4650" t="str">
        <f>VLOOKUP(Table_Villen_viihde.accdb[[#This Row],[MyyjäID]],ville_myyjät!$A$2:$B$17,2,FALSE)</f>
        <v>Kuisma</v>
      </c>
      <c r="I4650" t="str">
        <f>VLOOKUP(Table_Villen_viihde.accdb[[#This Row],[myyjä]],ville_myyjät!$B$2:$C$17,2,FALSE)</f>
        <v>Mies</v>
      </c>
      <c r="J4650" t="str">
        <f>VLOOKUP(Table_Villen_viihde.accdb[[#This Row],[Tuotenumero]],Table_Villen_viihde.accdb5[[Tuotenumero]:[Tuote]],2,FALSE)</f>
        <v>Antennikaapeli</v>
      </c>
      <c r="K4650" s="3">
        <f>VLOOKUP(Table_Villen_viihde.accdb[[#This Row],[Tuotenumero]],Table_Villen_viihde.accdb5[[Tuotenumero]:[TuoteryhmäID]],3,FALSE)</f>
        <v>4</v>
      </c>
      <c r="L4650" s="3" t="str">
        <f>VLOOKUP(Table_Villen_viihde.accdb[[#This Row],[Ryhmänro]],Table_Villen_viihde.accdb6[],2,FALSE)</f>
        <v>Tarvikkeet</v>
      </c>
    </row>
    <row r="4651" spans="1:12" x14ac:dyDescent="0.35">
      <c r="A4651">
        <v>55149</v>
      </c>
      <c r="B4651" s="18">
        <v>42905</v>
      </c>
      <c r="C4651" t="s">
        <v>60</v>
      </c>
      <c r="D4651">
        <v>1</v>
      </c>
      <c r="E4651">
        <v>5</v>
      </c>
      <c r="F4651">
        <v>14</v>
      </c>
      <c r="G4651">
        <v>10.95</v>
      </c>
      <c r="H4651" t="str">
        <f>VLOOKUP(Table_Villen_viihde.accdb[[#This Row],[MyyjäID]],ville_myyjät!$A$2:$B$17,2,FALSE)</f>
        <v>Petri</v>
      </c>
      <c r="I4651" t="str">
        <f>VLOOKUP(Table_Villen_viihde.accdb[[#This Row],[myyjä]],ville_myyjät!$B$2:$C$17,2,FALSE)</f>
        <v>Mies</v>
      </c>
      <c r="J4651" t="str">
        <f>VLOOKUP(Table_Villen_viihde.accdb[[#This Row],[Tuotenumero]],Table_Villen_viihde.accdb5[[Tuotenumero]:[Tuote]],2,FALSE)</f>
        <v>Antennikaapeli</v>
      </c>
      <c r="K4651" s="3">
        <f>VLOOKUP(Table_Villen_viihde.accdb[[#This Row],[Tuotenumero]],Table_Villen_viihde.accdb5[[Tuotenumero]:[TuoteryhmäID]],3,FALSE)</f>
        <v>4</v>
      </c>
      <c r="L4651" s="3" t="str">
        <f>VLOOKUP(Table_Villen_viihde.accdb[[#This Row],[Ryhmänro]],Table_Villen_viihde.accdb6[],2,FALSE)</f>
        <v>Tarvikkeet</v>
      </c>
    </row>
    <row r="4652" spans="1:12" x14ac:dyDescent="0.35">
      <c r="A4652">
        <v>55150</v>
      </c>
      <c r="B4652" s="18">
        <v>42905</v>
      </c>
      <c r="C4652" t="s">
        <v>60</v>
      </c>
      <c r="D4652">
        <v>1</v>
      </c>
      <c r="E4652">
        <v>2</v>
      </c>
      <c r="F4652">
        <v>14</v>
      </c>
      <c r="G4652">
        <v>10.89</v>
      </c>
      <c r="H4652" t="str">
        <f>VLOOKUP(Table_Villen_viihde.accdb[[#This Row],[MyyjäID]],ville_myyjät!$A$2:$B$17,2,FALSE)</f>
        <v>Maija</v>
      </c>
      <c r="I4652" t="str">
        <f>VLOOKUP(Table_Villen_viihde.accdb[[#This Row],[myyjä]],ville_myyjät!$B$2:$C$17,2,FALSE)</f>
        <v>Nainen</v>
      </c>
      <c r="J4652" t="str">
        <f>VLOOKUP(Table_Villen_viihde.accdb[[#This Row],[Tuotenumero]],Table_Villen_viihde.accdb5[[Tuotenumero]:[Tuote]],2,FALSE)</f>
        <v>Antennikaapeli</v>
      </c>
      <c r="K4652" s="3">
        <f>VLOOKUP(Table_Villen_viihde.accdb[[#This Row],[Tuotenumero]],Table_Villen_viihde.accdb5[[Tuotenumero]:[TuoteryhmäID]],3,FALSE)</f>
        <v>4</v>
      </c>
      <c r="L4652" s="3" t="str">
        <f>VLOOKUP(Table_Villen_viihde.accdb[[#This Row],[Ryhmänro]],Table_Villen_viihde.accdb6[],2,FALSE)</f>
        <v>Tarvikkeet</v>
      </c>
    </row>
    <row r="4653" spans="1:12" x14ac:dyDescent="0.35">
      <c r="A4653">
        <v>55151</v>
      </c>
      <c r="B4653" s="18">
        <v>42906</v>
      </c>
      <c r="C4653" t="s">
        <v>60</v>
      </c>
      <c r="D4653">
        <v>1</v>
      </c>
      <c r="E4653">
        <v>5</v>
      </c>
      <c r="F4653">
        <v>15</v>
      </c>
      <c r="G4653">
        <v>10.210000000000001</v>
      </c>
      <c r="H4653" t="str">
        <f>VLOOKUP(Table_Villen_viihde.accdb[[#This Row],[MyyjäID]],ville_myyjät!$A$2:$B$17,2,FALSE)</f>
        <v>Petri</v>
      </c>
      <c r="I4653" t="str">
        <f>VLOOKUP(Table_Villen_viihde.accdb[[#This Row],[myyjä]],ville_myyjät!$B$2:$C$17,2,FALSE)</f>
        <v>Mies</v>
      </c>
      <c r="J4653" t="str">
        <f>VLOOKUP(Table_Villen_viihde.accdb[[#This Row],[Tuotenumero]],Table_Villen_viihde.accdb5[[Tuotenumero]:[Tuote]],2,FALSE)</f>
        <v>Antennikaapeli</v>
      </c>
      <c r="K4653" s="3">
        <f>VLOOKUP(Table_Villen_viihde.accdb[[#This Row],[Tuotenumero]],Table_Villen_viihde.accdb5[[Tuotenumero]:[TuoteryhmäID]],3,FALSE)</f>
        <v>4</v>
      </c>
      <c r="L4653" s="3" t="str">
        <f>VLOOKUP(Table_Villen_viihde.accdb[[#This Row],[Ryhmänro]],Table_Villen_viihde.accdb6[],2,FALSE)</f>
        <v>Tarvikkeet</v>
      </c>
    </row>
    <row r="4654" spans="1:12" x14ac:dyDescent="0.35">
      <c r="A4654">
        <v>55152</v>
      </c>
      <c r="B4654" s="18">
        <v>42906</v>
      </c>
      <c r="C4654" t="s">
        <v>60</v>
      </c>
      <c r="D4654">
        <v>1</v>
      </c>
      <c r="E4654">
        <v>16</v>
      </c>
      <c r="F4654">
        <v>14</v>
      </c>
      <c r="G4654">
        <v>10.96</v>
      </c>
      <c r="H4654" t="str">
        <f>VLOOKUP(Table_Villen_viihde.accdb[[#This Row],[MyyjäID]],ville_myyjät!$A$2:$B$17,2,FALSE)</f>
        <v>Kaarina</v>
      </c>
      <c r="I4654" t="str">
        <f>VLOOKUP(Table_Villen_viihde.accdb[[#This Row],[myyjä]],ville_myyjät!$B$2:$C$17,2,FALSE)</f>
        <v>Nainen</v>
      </c>
      <c r="J4654" t="str">
        <f>VLOOKUP(Table_Villen_viihde.accdb[[#This Row],[Tuotenumero]],Table_Villen_viihde.accdb5[[Tuotenumero]:[Tuote]],2,FALSE)</f>
        <v>Antennikaapeli</v>
      </c>
      <c r="K4654" s="3">
        <f>VLOOKUP(Table_Villen_viihde.accdb[[#This Row],[Tuotenumero]],Table_Villen_viihde.accdb5[[Tuotenumero]:[TuoteryhmäID]],3,FALSE)</f>
        <v>4</v>
      </c>
      <c r="L4654" s="3" t="str">
        <f>VLOOKUP(Table_Villen_viihde.accdb[[#This Row],[Ryhmänro]],Table_Villen_viihde.accdb6[],2,FALSE)</f>
        <v>Tarvikkeet</v>
      </c>
    </row>
    <row r="4655" spans="1:12" x14ac:dyDescent="0.35">
      <c r="A4655">
        <v>55153</v>
      </c>
      <c r="B4655" s="18">
        <v>42906</v>
      </c>
      <c r="C4655" t="s">
        <v>60</v>
      </c>
      <c r="D4655">
        <v>1</v>
      </c>
      <c r="E4655">
        <v>1</v>
      </c>
      <c r="F4655">
        <v>15</v>
      </c>
      <c r="G4655">
        <v>10.82</v>
      </c>
      <c r="H4655" t="str">
        <f>VLOOKUP(Table_Villen_viihde.accdb[[#This Row],[MyyjäID]],ville_myyjät!$A$2:$B$17,2,FALSE)</f>
        <v>Liisa</v>
      </c>
      <c r="I4655" t="str">
        <f>VLOOKUP(Table_Villen_viihde.accdb[[#This Row],[myyjä]],ville_myyjät!$B$2:$C$17,2,FALSE)</f>
        <v>Nainen</v>
      </c>
      <c r="J4655" t="str">
        <f>VLOOKUP(Table_Villen_viihde.accdb[[#This Row],[Tuotenumero]],Table_Villen_viihde.accdb5[[Tuotenumero]:[Tuote]],2,FALSE)</f>
        <v>Antennikaapeli</v>
      </c>
      <c r="K4655" s="3">
        <f>VLOOKUP(Table_Villen_viihde.accdb[[#This Row],[Tuotenumero]],Table_Villen_viihde.accdb5[[Tuotenumero]:[TuoteryhmäID]],3,FALSE)</f>
        <v>4</v>
      </c>
      <c r="L4655" s="3" t="str">
        <f>VLOOKUP(Table_Villen_viihde.accdb[[#This Row],[Ryhmänro]],Table_Villen_viihde.accdb6[],2,FALSE)</f>
        <v>Tarvikkeet</v>
      </c>
    </row>
    <row r="4656" spans="1:12" x14ac:dyDescent="0.35">
      <c r="A4656">
        <v>55154</v>
      </c>
      <c r="B4656" s="18">
        <v>42906</v>
      </c>
      <c r="C4656" t="s">
        <v>60</v>
      </c>
      <c r="D4656">
        <v>1</v>
      </c>
      <c r="E4656">
        <v>11</v>
      </c>
      <c r="F4656">
        <v>14</v>
      </c>
      <c r="G4656">
        <v>10.38</v>
      </c>
      <c r="H4656" t="str">
        <f>VLOOKUP(Table_Villen_viihde.accdb[[#This Row],[MyyjäID]],ville_myyjät!$A$2:$B$17,2,FALSE)</f>
        <v>Kuisma</v>
      </c>
      <c r="I4656" t="str">
        <f>VLOOKUP(Table_Villen_viihde.accdb[[#This Row],[myyjä]],ville_myyjät!$B$2:$C$17,2,FALSE)</f>
        <v>Mies</v>
      </c>
      <c r="J4656" t="str">
        <f>VLOOKUP(Table_Villen_viihde.accdb[[#This Row],[Tuotenumero]],Table_Villen_viihde.accdb5[[Tuotenumero]:[Tuote]],2,FALSE)</f>
        <v>Antennikaapeli</v>
      </c>
      <c r="K4656" s="3">
        <f>VLOOKUP(Table_Villen_viihde.accdb[[#This Row],[Tuotenumero]],Table_Villen_viihde.accdb5[[Tuotenumero]:[TuoteryhmäID]],3,FALSE)</f>
        <v>4</v>
      </c>
      <c r="L4656" s="3" t="str">
        <f>VLOOKUP(Table_Villen_viihde.accdb[[#This Row],[Ryhmänro]],Table_Villen_viihde.accdb6[],2,FALSE)</f>
        <v>Tarvikkeet</v>
      </c>
    </row>
    <row r="4657" spans="1:12" x14ac:dyDescent="0.35">
      <c r="A4657">
        <v>55155</v>
      </c>
      <c r="B4657" s="18">
        <v>42906</v>
      </c>
      <c r="C4657" t="s">
        <v>60</v>
      </c>
      <c r="D4657">
        <v>1</v>
      </c>
      <c r="E4657">
        <v>5</v>
      </c>
      <c r="F4657">
        <v>15</v>
      </c>
      <c r="G4657">
        <v>10.46</v>
      </c>
      <c r="H4657" t="str">
        <f>VLOOKUP(Table_Villen_viihde.accdb[[#This Row],[MyyjäID]],ville_myyjät!$A$2:$B$17,2,FALSE)</f>
        <v>Petri</v>
      </c>
      <c r="I4657" t="str">
        <f>VLOOKUP(Table_Villen_viihde.accdb[[#This Row],[myyjä]],ville_myyjät!$B$2:$C$17,2,FALSE)</f>
        <v>Mies</v>
      </c>
      <c r="J4657" t="str">
        <f>VLOOKUP(Table_Villen_viihde.accdb[[#This Row],[Tuotenumero]],Table_Villen_viihde.accdb5[[Tuotenumero]:[Tuote]],2,FALSE)</f>
        <v>Antennikaapeli</v>
      </c>
      <c r="K4657" s="3">
        <f>VLOOKUP(Table_Villen_viihde.accdb[[#This Row],[Tuotenumero]],Table_Villen_viihde.accdb5[[Tuotenumero]:[TuoteryhmäID]],3,FALSE)</f>
        <v>4</v>
      </c>
      <c r="L4657" s="3" t="str">
        <f>VLOOKUP(Table_Villen_viihde.accdb[[#This Row],[Ryhmänro]],Table_Villen_viihde.accdb6[],2,FALSE)</f>
        <v>Tarvikkeet</v>
      </c>
    </row>
    <row r="4658" spans="1:12" x14ac:dyDescent="0.35">
      <c r="A4658">
        <v>55156</v>
      </c>
      <c r="B4658" s="18">
        <v>42907</v>
      </c>
      <c r="C4658" t="s">
        <v>60</v>
      </c>
      <c r="D4658">
        <v>1</v>
      </c>
      <c r="E4658">
        <v>5</v>
      </c>
      <c r="F4658">
        <v>14</v>
      </c>
      <c r="G4658">
        <v>10.94</v>
      </c>
      <c r="H4658" t="str">
        <f>VLOOKUP(Table_Villen_viihde.accdb[[#This Row],[MyyjäID]],ville_myyjät!$A$2:$B$17,2,FALSE)</f>
        <v>Petri</v>
      </c>
      <c r="I4658" t="str">
        <f>VLOOKUP(Table_Villen_viihde.accdb[[#This Row],[myyjä]],ville_myyjät!$B$2:$C$17,2,FALSE)</f>
        <v>Mies</v>
      </c>
      <c r="J4658" t="str">
        <f>VLOOKUP(Table_Villen_viihde.accdb[[#This Row],[Tuotenumero]],Table_Villen_viihde.accdb5[[Tuotenumero]:[Tuote]],2,FALSE)</f>
        <v>Antennikaapeli</v>
      </c>
      <c r="K4658" s="3">
        <f>VLOOKUP(Table_Villen_viihde.accdb[[#This Row],[Tuotenumero]],Table_Villen_viihde.accdb5[[Tuotenumero]:[TuoteryhmäID]],3,FALSE)</f>
        <v>4</v>
      </c>
      <c r="L4658" s="3" t="str">
        <f>VLOOKUP(Table_Villen_viihde.accdb[[#This Row],[Ryhmänro]],Table_Villen_viihde.accdb6[],2,FALSE)</f>
        <v>Tarvikkeet</v>
      </c>
    </row>
    <row r="4659" spans="1:12" x14ac:dyDescent="0.35">
      <c r="A4659">
        <v>55157</v>
      </c>
      <c r="B4659" s="18">
        <v>42907</v>
      </c>
      <c r="C4659" t="s">
        <v>62</v>
      </c>
      <c r="D4659">
        <v>1</v>
      </c>
      <c r="E4659">
        <v>6</v>
      </c>
      <c r="F4659">
        <v>54</v>
      </c>
      <c r="G4659">
        <v>45.24</v>
      </c>
      <c r="H4659" t="str">
        <f>VLOOKUP(Table_Villen_viihde.accdb[[#This Row],[MyyjäID]],ville_myyjät!$A$2:$B$17,2,FALSE)</f>
        <v>Mikko</v>
      </c>
      <c r="I4659" t="str">
        <f>VLOOKUP(Table_Villen_viihde.accdb[[#This Row],[myyjä]],ville_myyjät!$B$2:$C$17,2,FALSE)</f>
        <v>Mies</v>
      </c>
      <c r="J4659" t="str">
        <f>VLOOKUP(Table_Villen_viihde.accdb[[#This Row],[Tuotenumero]],Table_Villen_viihde.accdb5[[Tuotenumero]:[Tuote]],2,FALSE)</f>
        <v>Kaukosäädin</v>
      </c>
      <c r="K4659" s="3">
        <f>VLOOKUP(Table_Villen_viihde.accdb[[#This Row],[Tuotenumero]],Table_Villen_viihde.accdb5[[Tuotenumero]:[TuoteryhmäID]],3,FALSE)</f>
        <v>4</v>
      </c>
      <c r="L4659" s="3" t="str">
        <f>VLOOKUP(Table_Villen_viihde.accdb[[#This Row],[Ryhmänro]],Table_Villen_viihde.accdb6[],2,FALSE)</f>
        <v>Tarvikkeet</v>
      </c>
    </row>
    <row r="4660" spans="1:12" x14ac:dyDescent="0.35">
      <c r="A4660">
        <v>55158</v>
      </c>
      <c r="B4660" s="18">
        <v>42907</v>
      </c>
      <c r="C4660" t="s">
        <v>60</v>
      </c>
      <c r="D4660">
        <v>1</v>
      </c>
      <c r="E4660">
        <v>5</v>
      </c>
      <c r="F4660">
        <v>15</v>
      </c>
      <c r="G4660">
        <v>10.29</v>
      </c>
      <c r="H4660" t="str">
        <f>VLOOKUP(Table_Villen_viihde.accdb[[#This Row],[MyyjäID]],ville_myyjät!$A$2:$B$17,2,FALSE)</f>
        <v>Petri</v>
      </c>
      <c r="I4660" t="str">
        <f>VLOOKUP(Table_Villen_viihde.accdb[[#This Row],[myyjä]],ville_myyjät!$B$2:$C$17,2,FALSE)</f>
        <v>Mies</v>
      </c>
      <c r="J4660" t="str">
        <f>VLOOKUP(Table_Villen_viihde.accdb[[#This Row],[Tuotenumero]],Table_Villen_viihde.accdb5[[Tuotenumero]:[Tuote]],2,FALSE)</f>
        <v>Antennikaapeli</v>
      </c>
      <c r="K4660" s="3">
        <f>VLOOKUP(Table_Villen_viihde.accdb[[#This Row],[Tuotenumero]],Table_Villen_viihde.accdb5[[Tuotenumero]:[TuoteryhmäID]],3,FALSE)</f>
        <v>4</v>
      </c>
      <c r="L4660" s="3" t="str">
        <f>VLOOKUP(Table_Villen_viihde.accdb[[#This Row],[Ryhmänro]],Table_Villen_viihde.accdb6[],2,FALSE)</f>
        <v>Tarvikkeet</v>
      </c>
    </row>
    <row r="4661" spans="1:12" x14ac:dyDescent="0.35">
      <c r="A4661">
        <v>55159</v>
      </c>
      <c r="B4661" s="18">
        <v>42907</v>
      </c>
      <c r="C4661" t="s">
        <v>58</v>
      </c>
      <c r="D4661">
        <v>1</v>
      </c>
      <c r="E4661">
        <v>7</v>
      </c>
      <c r="F4661">
        <v>18</v>
      </c>
      <c r="G4661">
        <v>9.2200000000000006</v>
      </c>
      <c r="H4661" t="str">
        <f>VLOOKUP(Table_Villen_viihde.accdb[[#This Row],[MyyjäID]],ville_myyjät!$A$2:$B$17,2,FALSE)</f>
        <v>Kaija</v>
      </c>
      <c r="I4661" t="str">
        <f>VLOOKUP(Table_Villen_viihde.accdb[[#This Row],[myyjä]],ville_myyjät!$B$2:$C$17,2,FALSE)</f>
        <v>Nainen</v>
      </c>
      <c r="J4661" t="str">
        <f>VLOOKUP(Table_Villen_viihde.accdb[[#This Row],[Tuotenumero]],Table_Villen_viihde.accdb5[[Tuotenumero]:[Tuote]],2,FALSE)</f>
        <v>USB-kaapeli</v>
      </c>
      <c r="K4661" s="3">
        <f>VLOOKUP(Table_Villen_viihde.accdb[[#This Row],[Tuotenumero]],Table_Villen_viihde.accdb5[[Tuotenumero]:[TuoteryhmäID]],3,FALSE)</f>
        <v>4</v>
      </c>
      <c r="L4661" s="3" t="str">
        <f>VLOOKUP(Table_Villen_viihde.accdb[[#This Row],[Ryhmänro]],Table_Villen_viihde.accdb6[],2,FALSE)</f>
        <v>Tarvikkeet</v>
      </c>
    </row>
    <row r="4662" spans="1:12" x14ac:dyDescent="0.35">
      <c r="A4662">
        <v>55160</v>
      </c>
      <c r="B4662" s="18">
        <v>42908</v>
      </c>
      <c r="C4662" t="s">
        <v>60</v>
      </c>
      <c r="D4662">
        <v>1</v>
      </c>
      <c r="E4662">
        <v>1</v>
      </c>
      <c r="F4662">
        <v>14</v>
      </c>
      <c r="G4662">
        <v>10.66</v>
      </c>
      <c r="H4662" t="str">
        <f>VLOOKUP(Table_Villen_viihde.accdb[[#This Row],[MyyjäID]],ville_myyjät!$A$2:$B$17,2,FALSE)</f>
        <v>Liisa</v>
      </c>
      <c r="I4662" t="str">
        <f>VLOOKUP(Table_Villen_viihde.accdb[[#This Row],[myyjä]],ville_myyjät!$B$2:$C$17,2,FALSE)</f>
        <v>Nainen</v>
      </c>
      <c r="J4662" t="str">
        <f>VLOOKUP(Table_Villen_viihde.accdb[[#This Row],[Tuotenumero]],Table_Villen_viihde.accdb5[[Tuotenumero]:[Tuote]],2,FALSE)</f>
        <v>Antennikaapeli</v>
      </c>
      <c r="K4662" s="3">
        <f>VLOOKUP(Table_Villen_viihde.accdb[[#This Row],[Tuotenumero]],Table_Villen_viihde.accdb5[[Tuotenumero]:[TuoteryhmäID]],3,FALSE)</f>
        <v>4</v>
      </c>
      <c r="L4662" s="3" t="str">
        <f>VLOOKUP(Table_Villen_viihde.accdb[[#This Row],[Ryhmänro]],Table_Villen_viihde.accdb6[],2,FALSE)</f>
        <v>Tarvikkeet</v>
      </c>
    </row>
    <row r="4663" spans="1:12" x14ac:dyDescent="0.35">
      <c r="A4663">
        <v>55161</v>
      </c>
      <c r="B4663" s="18">
        <v>42908</v>
      </c>
      <c r="C4663" t="s">
        <v>60</v>
      </c>
      <c r="D4663">
        <v>1</v>
      </c>
      <c r="E4663">
        <v>1</v>
      </c>
      <c r="F4663">
        <v>15</v>
      </c>
      <c r="G4663">
        <v>11.2</v>
      </c>
      <c r="H4663" t="str">
        <f>VLOOKUP(Table_Villen_viihde.accdb[[#This Row],[MyyjäID]],ville_myyjät!$A$2:$B$17,2,FALSE)</f>
        <v>Liisa</v>
      </c>
      <c r="I4663" t="str">
        <f>VLOOKUP(Table_Villen_viihde.accdb[[#This Row],[myyjä]],ville_myyjät!$B$2:$C$17,2,FALSE)</f>
        <v>Nainen</v>
      </c>
      <c r="J4663" t="str">
        <f>VLOOKUP(Table_Villen_viihde.accdb[[#This Row],[Tuotenumero]],Table_Villen_viihde.accdb5[[Tuotenumero]:[Tuote]],2,FALSE)</f>
        <v>Antennikaapeli</v>
      </c>
      <c r="K4663" s="3">
        <f>VLOOKUP(Table_Villen_viihde.accdb[[#This Row],[Tuotenumero]],Table_Villen_viihde.accdb5[[Tuotenumero]:[TuoteryhmäID]],3,FALSE)</f>
        <v>4</v>
      </c>
      <c r="L4663" s="3" t="str">
        <f>VLOOKUP(Table_Villen_viihde.accdb[[#This Row],[Ryhmänro]],Table_Villen_viihde.accdb6[],2,FALSE)</f>
        <v>Tarvikkeet</v>
      </c>
    </row>
    <row r="4664" spans="1:12" x14ac:dyDescent="0.35">
      <c r="A4664">
        <v>55162</v>
      </c>
      <c r="B4664" s="18">
        <v>42908</v>
      </c>
      <c r="C4664" t="s">
        <v>59</v>
      </c>
      <c r="D4664">
        <v>1</v>
      </c>
      <c r="E4664">
        <v>7</v>
      </c>
      <c r="F4664">
        <v>245</v>
      </c>
      <c r="G4664">
        <v>131.19999999999999</v>
      </c>
      <c r="H4664" t="str">
        <f>VLOOKUP(Table_Villen_viihde.accdb[[#This Row],[MyyjäID]],ville_myyjät!$A$2:$B$17,2,FALSE)</f>
        <v>Kaija</v>
      </c>
      <c r="I4664" t="str">
        <f>VLOOKUP(Table_Villen_viihde.accdb[[#This Row],[myyjä]],ville_myyjät!$B$2:$C$17,2,FALSE)</f>
        <v>Nainen</v>
      </c>
      <c r="J4664" t="str">
        <f>VLOOKUP(Table_Villen_viihde.accdb[[#This Row],[Tuotenumero]],Table_Villen_viihde.accdb5[[Tuotenumero]:[Tuote]],2,FALSE)</f>
        <v>Levysoitin</v>
      </c>
      <c r="K4664" s="3">
        <f>VLOOKUP(Table_Villen_viihde.accdb[[#This Row],[Tuotenumero]],Table_Villen_viihde.accdb5[[Tuotenumero]:[TuoteryhmäID]],3,FALSE)</f>
        <v>1</v>
      </c>
      <c r="L4664" s="3" t="str">
        <f>VLOOKUP(Table_Villen_viihde.accdb[[#This Row],[Ryhmänro]],Table_Villen_viihde.accdb6[],2,FALSE)</f>
        <v>Äänentoisto</v>
      </c>
    </row>
    <row r="4665" spans="1:12" x14ac:dyDescent="0.35">
      <c r="A4665">
        <v>55163</v>
      </c>
      <c r="B4665" s="18">
        <v>42908</v>
      </c>
      <c r="C4665" t="s">
        <v>61</v>
      </c>
      <c r="D4665">
        <v>1</v>
      </c>
      <c r="E4665">
        <v>15</v>
      </c>
      <c r="F4665">
        <v>315</v>
      </c>
      <c r="G4665">
        <v>223.12</v>
      </c>
      <c r="H4665" t="str">
        <f>VLOOKUP(Table_Villen_viihde.accdb[[#This Row],[MyyjäID]],ville_myyjät!$A$2:$B$17,2,FALSE)</f>
        <v>Elisabeth</v>
      </c>
      <c r="I4665" t="str">
        <f>VLOOKUP(Table_Villen_viihde.accdb[[#This Row],[myyjä]],ville_myyjät!$B$2:$C$17,2,FALSE)</f>
        <v>Nainen</v>
      </c>
      <c r="J4665" t="str">
        <f>VLOOKUP(Table_Villen_viihde.accdb[[#This Row],[Tuotenumero]],Table_Villen_viihde.accdb5[[Tuotenumero]:[Tuote]],2,FALSE)</f>
        <v>TV32</v>
      </c>
      <c r="K4665" s="3">
        <f>VLOOKUP(Table_Villen_viihde.accdb[[#This Row],[Tuotenumero]],Table_Villen_viihde.accdb5[[Tuotenumero]:[TuoteryhmäID]],3,FALSE)</f>
        <v>3</v>
      </c>
      <c r="L4665" s="3" t="str">
        <f>VLOOKUP(Table_Villen_viihde.accdb[[#This Row],[Ryhmänro]],Table_Villen_viihde.accdb6[],2,FALSE)</f>
        <v>TV</v>
      </c>
    </row>
    <row r="4666" spans="1:12" x14ac:dyDescent="0.35">
      <c r="A4666">
        <v>55164</v>
      </c>
      <c r="B4666" s="18">
        <v>42909</v>
      </c>
      <c r="C4666" t="s">
        <v>60</v>
      </c>
      <c r="D4666">
        <v>1</v>
      </c>
      <c r="E4666">
        <v>6</v>
      </c>
      <c r="F4666">
        <v>14</v>
      </c>
      <c r="G4666">
        <v>10.77</v>
      </c>
      <c r="H4666" t="str">
        <f>VLOOKUP(Table_Villen_viihde.accdb[[#This Row],[MyyjäID]],ville_myyjät!$A$2:$B$17,2,FALSE)</f>
        <v>Mikko</v>
      </c>
      <c r="I4666" t="str">
        <f>VLOOKUP(Table_Villen_viihde.accdb[[#This Row],[myyjä]],ville_myyjät!$B$2:$C$17,2,FALSE)</f>
        <v>Mies</v>
      </c>
      <c r="J4666" t="str">
        <f>VLOOKUP(Table_Villen_viihde.accdb[[#This Row],[Tuotenumero]],Table_Villen_viihde.accdb5[[Tuotenumero]:[Tuote]],2,FALSE)</f>
        <v>Antennikaapeli</v>
      </c>
      <c r="K4666" s="3">
        <f>VLOOKUP(Table_Villen_viihde.accdb[[#This Row],[Tuotenumero]],Table_Villen_viihde.accdb5[[Tuotenumero]:[TuoteryhmäID]],3,FALSE)</f>
        <v>4</v>
      </c>
      <c r="L4666" s="3" t="str">
        <f>VLOOKUP(Table_Villen_viihde.accdb[[#This Row],[Ryhmänro]],Table_Villen_viihde.accdb6[],2,FALSE)</f>
        <v>Tarvikkeet</v>
      </c>
    </row>
    <row r="4667" spans="1:12" x14ac:dyDescent="0.35">
      <c r="A4667">
        <v>55165</v>
      </c>
      <c r="B4667" s="18">
        <v>42909</v>
      </c>
      <c r="C4667" t="s">
        <v>60</v>
      </c>
      <c r="D4667">
        <v>1</v>
      </c>
      <c r="E4667">
        <v>1</v>
      </c>
      <c r="F4667">
        <v>15</v>
      </c>
      <c r="G4667">
        <v>11.23</v>
      </c>
      <c r="H4667" t="str">
        <f>VLOOKUP(Table_Villen_viihde.accdb[[#This Row],[MyyjäID]],ville_myyjät!$A$2:$B$17,2,FALSE)</f>
        <v>Liisa</v>
      </c>
      <c r="I4667" t="str">
        <f>VLOOKUP(Table_Villen_viihde.accdb[[#This Row],[myyjä]],ville_myyjät!$B$2:$C$17,2,FALSE)</f>
        <v>Nainen</v>
      </c>
      <c r="J4667" t="str">
        <f>VLOOKUP(Table_Villen_viihde.accdb[[#This Row],[Tuotenumero]],Table_Villen_viihde.accdb5[[Tuotenumero]:[Tuote]],2,FALSE)</f>
        <v>Antennikaapeli</v>
      </c>
      <c r="K4667" s="3">
        <f>VLOOKUP(Table_Villen_viihde.accdb[[#This Row],[Tuotenumero]],Table_Villen_viihde.accdb5[[Tuotenumero]:[TuoteryhmäID]],3,FALSE)</f>
        <v>4</v>
      </c>
      <c r="L4667" s="3" t="str">
        <f>VLOOKUP(Table_Villen_viihde.accdb[[#This Row],[Ryhmänro]],Table_Villen_viihde.accdb6[],2,FALSE)</f>
        <v>Tarvikkeet</v>
      </c>
    </row>
    <row r="4668" spans="1:12" x14ac:dyDescent="0.35">
      <c r="A4668">
        <v>55166</v>
      </c>
      <c r="B4668" s="18">
        <v>42909</v>
      </c>
      <c r="C4668" t="s">
        <v>58</v>
      </c>
      <c r="D4668">
        <v>1</v>
      </c>
      <c r="E4668">
        <v>19</v>
      </c>
      <c r="F4668">
        <v>18</v>
      </c>
      <c r="G4668">
        <v>9.26</v>
      </c>
      <c r="H4668" t="str">
        <f>VLOOKUP(Table_Villen_viihde.accdb[[#This Row],[MyyjäID]],ville_myyjät!$A$2:$B$17,2,FALSE)</f>
        <v>Hessu</v>
      </c>
      <c r="I4668" t="str">
        <f>VLOOKUP(Table_Villen_viihde.accdb[[#This Row],[myyjä]],ville_myyjät!$B$2:$C$17,2,FALSE)</f>
        <v>Mies</v>
      </c>
      <c r="J4668" t="str">
        <f>VLOOKUP(Table_Villen_viihde.accdb[[#This Row],[Tuotenumero]],Table_Villen_viihde.accdb5[[Tuotenumero]:[Tuote]],2,FALSE)</f>
        <v>USB-kaapeli</v>
      </c>
      <c r="K4668" s="3">
        <f>VLOOKUP(Table_Villen_viihde.accdb[[#This Row],[Tuotenumero]],Table_Villen_viihde.accdb5[[Tuotenumero]:[TuoteryhmäID]],3,FALSE)</f>
        <v>4</v>
      </c>
      <c r="L4668" s="3" t="str">
        <f>VLOOKUP(Table_Villen_viihde.accdb[[#This Row],[Ryhmänro]],Table_Villen_viihde.accdb6[],2,FALSE)</f>
        <v>Tarvikkeet</v>
      </c>
    </row>
    <row r="4669" spans="1:12" x14ac:dyDescent="0.35">
      <c r="A4669">
        <v>55167</v>
      </c>
      <c r="B4669" s="18">
        <v>42909</v>
      </c>
      <c r="C4669" t="s">
        <v>60</v>
      </c>
      <c r="D4669">
        <v>1</v>
      </c>
      <c r="E4669">
        <v>1</v>
      </c>
      <c r="F4669">
        <v>15</v>
      </c>
      <c r="G4669">
        <v>10.81</v>
      </c>
      <c r="H4669" t="str">
        <f>VLOOKUP(Table_Villen_viihde.accdb[[#This Row],[MyyjäID]],ville_myyjät!$A$2:$B$17,2,FALSE)</f>
        <v>Liisa</v>
      </c>
      <c r="I4669" t="str">
        <f>VLOOKUP(Table_Villen_viihde.accdb[[#This Row],[myyjä]],ville_myyjät!$B$2:$C$17,2,FALSE)</f>
        <v>Nainen</v>
      </c>
      <c r="J4669" t="str">
        <f>VLOOKUP(Table_Villen_viihde.accdb[[#This Row],[Tuotenumero]],Table_Villen_viihde.accdb5[[Tuotenumero]:[Tuote]],2,FALSE)</f>
        <v>Antennikaapeli</v>
      </c>
      <c r="K4669" s="3">
        <f>VLOOKUP(Table_Villen_viihde.accdb[[#This Row],[Tuotenumero]],Table_Villen_viihde.accdb5[[Tuotenumero]:[TuoteryhmäID]],3,FALSE)</f>
        <v>4</v>
      </c>
      <c r="L4669" s="3" t="str">
        <f>VLOOKUP(Table_Villen_viihde.accdb[[#This Row],[Ryhmänro]],Table_Villen_viihde.accdb6[],2,FALSE)</f>
        <v>Tarvikkeet</v>
      </c>
    </row>
    <row r="4670" spans="1:12" x14ac:dyDescent="0.35">
      <c r="A4670">
        <v>55168</v>
      </c>
      <c r="B4670" s="18">
        <v>42910</v>
      </c>
      <c r="C4670" t="s">
        <v>60</v>
      </c>
      <c r="D4670">
        <v>1</v>
      </c>
      <c r="E4670">
        <v>6</v>
      </c>
      <c r="F4670">
        <v>14</v>
      </c>
      <c r="G4670">
        <v>10.41</v>
      </c>
      <c r="H4670" t="str">
        <f>VLOOKUP(Table_Villen_viihde.accdb[[#This Row],[MyyjäID]],ville_myyjät!$A$2:$B$17,2,FALSE)</f>
        <v>Mikko</v>
      </c>
      <c r="I4670" t="str">
        <f>VLOOKUP(Table_Villen_viihde.accdb[[#This Row],[myyjä]],ville_myyjät!$B$2:$C$17,2,FALSE)</f>
        <v>Mies</v>
      </c>
      <c r="J4670" t="str">
        <f>VLOOKUP(Table_Villen_viihde.accdb[[#This Row],[Tuotenumero]],Table_Villen_viihde.accdb5[[Tuotenumero]:[Tuote]],2,FALSE)</f>
        <v>Antennikaapeli</v>
      </c>
      <c r="K4670" s="3">
        <f>VLOOKUP(Table_Villen_viihde.accdb[[#This Row],[Tuotenumero]],Table_Villen_viihde.accdb5[[Tuotenumero]:[TuoteryhmäID]],3,FALSE)</f>
        <v>4</v>
      </c>
      <c r="L4670" s="3" t="str">
        <f>VLOOKUP(Table_Villen_viihde.accdb[[#This Row],[Ryhmänro]],Table_Villen_viihde.accdb6[],2,FALSE)</f>
        <v>Tarvikkeet</v>
      </c>
    </row>
    <row r="4671" spans="1:12" x14ac:dyDescent="0.35">
      <c r="A4671">
        <v>55169</v>
      </c>
      <c r="B4671" s="18">
        <v>42910</v>
      </c>
      <c r="C4671" t="s">
        <v>60</v>
      </c>
      <c r="D4671">
        <v>1</v>
      </c>
      <c r="E4671">
        <v>13</v>
      </c>
      <c r="F4671">
        <v>14</v>
      </c>
      <c r="G4671">
        <v>11.03</v>
      </c>
      <c r="H4671" t="str">
        <f>VLOOKUP(Table_Villen_viihde.accdb[[#This Row],[MyyjäID]],ville_myyjät!$A$2:$B$17,2,FALSE)</f>
        <v>Kaarlo</v>
      </c>
      <c r="I4671" t="str">
        <f>VLOOKUP(Table_Villen_viihde.accdb[[#This Row],[myyjä]],ville_myyjät!$B$2:$C$17,2,FALSE)</f>
        <v>Mies</v>
      </c>
      <c r="J4671" t="str">
        <f>VLOOKUP(Table_Villen_viihde.accdb[[#This Row],[Tuotenumero]],Table_Villen_viihde.accdb5[[Tuotenumero]:[Tuote]],2,FALSE)</f>
        <v>Antennikaapeli</v>
      </c>
      <c r="K4671" s="3">
        <f>VLOOKUP(Table_Villen_viihde.accdb[[#This Row],[Tuotenumero]],Table_Villen_viihde.accdb5[[Tuotenumero]:[TuoteryhmäID]],3,FALSE)</f>
        <v>4</v>
      </c>
      <c r="L4671" s="3" t="str">
        <f>VLOOKUP(Table_Villen_viihde.accdb[[#This Row],[Ryhmänro]],Table_Villen_viihde.accdb6[],2,FALSE)</f>
        <v>Tarvikkeet</v>
      </c>
    </row>
    <row r="4672" spans="1:12" x14ac:dyDescent="0.35">
      <c r="A4672">
        <v>55170</v>
      </c>
      <c r="B4672" s="18">
        <v>42910</v>
      </c>
      <c r="C4672" t="s">
        <v>60</v>
      </c>
      <c r="D4672">
        <v>1</v>
      </c>
      <c r="E4672">
        <v>3</v>
      </c>
      <c r="F4672">
        <v>15</v>
      </c>
      <c r="G4672">
        <v>11</v>
      </c>
      <c r="H4672" t="str">
        <f>VLOOKUP(Table_Villen_viihde.accdb[[#This Row],[MyyjäID]],ville_myyjät!$A$2:$B$17,2,FALSE)</f>
        <v>Helena</v>
      </c>
      <c r="I4672" t="str">
        <f>VLOOKUP(Table_Villen_viihde.accdb[[#This Row],[myyjä]],ville_myyjät!$B$2:$C$17,2,FALSE)</f>
        <v>Nainen</v>
      </c>
      <c r="J4672" t="str">
        <f>VLOOKUP(Table_Villen_viihde.accdb[[#This Row],[Tuotenumero]],Table_Villen_viihde.accdb5[[Tuotenumero]:[Tuote]],2,FALSE)</f>
        <v>Antennikaapeli</v>
      </c>
      <c r="K4672" s="3">
        <f>VLOOKUP(Table_Villen_viihde.accdb[[#This Row],[Tuotenumero]],Table_Villen_viihde.accdb5[[Tuotenumero]:[TuoteryhmäID]],3,FALSE)</f>
        <v>4</v>
      </c>
      <c r="L4672" s="3" t="str">
        <f>VLOOKUP(Table_Villen_viihde.accdb[[#This Row],[Ryhmänro]],Table_Villen_viihde.accdb6[],2,FALSE)</f>
        <v>Tarvikkeet</v>
      </c>
    </row>
    <row r="4673" spans="1:12" x14ac:dyDescent="0.35">
      <c r="A4673">
        <v>55171</v>
      </c>
      <c r="B4673" s="18">
        <v>42910</v>
      </c>
      <c r="C4673" t="s">
        <v>59</v>
      </c>
      <c r="D4673">
        <v>1</v>
      </c>
      <c r="E4673">
        <v>7</v>
      </c>
      <c r="F4673">
        <v>244</v>
      </c>
      <c r="G4673">
        <v>138.37</v>
      </c>
      <c r="H4673" t="str">
        <f>VLOOKUP(Table_Villen_viihde.accdb[[#This Row],[MyyjäID]],ville_myyjät!$A$2:$B$17,2,FALSE)</f>
        <v>Kaija</v>
      </c>
      <c r="I4673" t="str">
        <f>VLOOKUP(Table_Villen_viihde.accdb[[#This Row],[myyjä]],ville_myyjät!$B$2:$C$17,2,FALSE)</f>
        <v>Nainen</v>
      </c>
      <c r="J4673" t="str">
        <f>VLOOKUP(Table_Villen_viihde.accdb[[#This Row],[Tuotenumero]],Table_Villen_viihde.accdb5[[Tuotenumero]:[Tuote]],2,FALSE)</f>
        <v>Levysoitin</v>
      </c>
      <c r="K4673" s="3">
        <f>VLOOKUP(Table_Villen_viihde.accdb[[#This Row],[Tuotenumero]],Table_Villen_viihde.accdb5[[Tuotenumero]:[TuoteryhmäID]],3,FALSE)</f>
        <v>1</v>
      </c>
      <c r="L4673" s="3" t="str">
        <f>VLOOKUP(Table_Villen_viihde.accdb[[#This Row],[Ryhmänro]],Table_Villen_viihde.accdb6[],2,FALSE)</f>
        <v>Äänentoisto</v>
      </c>
    </row>
    <row r="4674" spans="1:12" x14ac:dyDescent="0.35">
      <c r="A4674">
        <v>55172</v>
      </c>
      <c r="B4674" s="18">
        <v>42910</v>
      </c>
      <c r="C4674" t="s">
        <v>60</v>
      </c>
      <c r="D4674">
        <v>1</v>
      </c>
      <c r="E4674">
        <v>11</v>
      </c>
      <c r="F4674">
        <v>15</v>
      </c>
      <c r="G4674">
        <v>10.74</v>
      </c>
      <c r="H4674" t="str">
        <f>VLOOKUP(Table_Villen_viihde.accdb[[#This Row],[MyyjäID]],ville_myyjät!$A$2:$B$17,2,FALSE)</f>
        <v>Kuisma</v>
      </c>
      <c r="I4674" t="str">
        <f>VLOOKUP(Table_Villen_viihde.accdb[[#This Row],[myyjä]],ville_myyjät!$B$2:$C$17,2,FALSE)</f>
        <v>Mies</v>
      </c>
      <c r="J4674" t="str">
        <f>VLOOKUP(Table_Villen_viihde.accdb[[#This Row],[Tuotenumero]],Table_Villen_viihde.accdb5[[Tuotenumero]:[Tuote]],2,FALSE)</f>
        <v>Antennikaapeli</v>
      </c>
      <c r="K4674" s="3">
        <f>VLOOKUP(Table_Villen_viihde.accdb[[#This Row],[Tuotenumero]],Table_Villen_viihde.accdb5[[Tuotenumero]:[TuoteryhmäID]],3,FALSE)</f>
        <v>4</v>
      </c>
      <c r="L4674" s="3" t="str">
        <f>VLOOKUP(Table_Villen_viihde.accdb[[#This Row],[Ryhmänro]],Table_Villen_viihde.accdb6[],2,FALSE)</f>
        <v>Tarvikkeet</v>
      </c>
    </row>
    <row r="4675" spans="1:12" x14ac:dyDescent="0.35">
      <c r="A4675">
        <v>55173</v>
      </c>
      <c r="B4675" s="18">
        <v>42911</v>
      </c>
      <c r="C4675" t="s">
        <v>60</v>
      </c>
      <c r="D4675">
        <v>1</v>
      </c>
      <c r="E4675">
        <v>16</v>
      </c>
      <c r="F4675">
        <v>15</v>
      </c>
      <c r="G4675">
        <v>11.03</v>
      </c>
      <c r="H4675" t="str">
        <f>VLOOKUP(Table_Villen_viihde.accdb[[#This Row],[MyyjäID]],ville_myyjät!$A$2:$B$17,2,FALSE)</f>
        <v>Kaarina</v>
      </c>
      <c r="I4675" t="str">
        <f>VLOOKUP(Table_Villen_viihde.accdb[[#This Row],[myyjä]],ville_myyjät!$B$2:$C$17,2,FALSE)</f>
        <v>Nainen</v>
      </c>
      <c r="J4675" t="str">
        <f>VLOOKUP(Table_Villen_viihde.accdb[[#This Row],[Tuotenumero]],Table_Villen_viihde.accdb5[[Tuotenumero]:[Tuote]],2,FALSE)</f>
        <v>Antennikaapeli</v>
      </c>
      <c r="K4675" s="3">
        <f>VLOOKUP(Table_Villen_viihde.accdb[[#This Row],[Tuotenumero]],Table_Villen_viihde.accdb5[[Tuotenumero]:[TuoteryhmäID]],3,FALSE)</f>
        <v>4</v>
      </c>
      <c r="L4675" s="3" t="str">
        <f>VLOOKUP(Table_Villen_viihde.accdb[[#This Row],[Ryhmänro]],Table_Villen_viihde.accdb6[],2,FALSE)</f>
        <v>Tarvikkeet</v>
      </c>
    </row>
    <row r="4676" spans="1:12" x14ac:dyDescent="0.35">
      <c r="A4676">
        <v>55174</v>
      </c>
      <c r="B4676" s="18">
        <v>42911</v>
      </c>
      <c r="C4676" t="s">
        <v>60</v>
      </c>
      <c r="D4676">
        <v>1</v>
      </c>
      <c r="E4676">
        <v>7</v>
      </c>
      <c r="F4676">
        <v>14</v>
      </c>
      <c r="G4676">
        <v>10.74</v>
      </c>
      <c r="H4676" t="str">
        <f>VLOOKUP(Table_Villen_viihde.accdb[[#This Row],[MyyjäID]],ville_myyjät!$A$2:$B$17,2,FALSE)</f>
        <v>Kaija</v>
      </c>
      <c r="I4676" t="str">
        <f>VLOOKUP(Table_Villen_viihde.accdb[[#This Row],[myyjä]],ville_myyjät!$B$2:$C$17,2,FALSE)</f>
        <v>Nainen</v>
      </c>
      <c r="J4676" t="str">
        <f>VLOOKUP(Table_Villen_viihde.accdb[[#This Row],[Tuotenumero]],Table_Villen_viihde.accdb5[[Tuotenumero]:[Tuote]],2,FALSE)</f>
        <v>Antennikaapeli</v>
      </c>
      <c r="K4676" s="3">
        <f>VLOOKUP(Table_Villen_viihde.accdb[[#This Row],[Tuotenumero]],Table_Villen_viihde.accdb5[[Tuotenumero]:[TuoteryhmäID]],3,FALSE)</f>
        <v>4</v>
      </c>
      <c r="L4676" s="3" t="str">
        <f>VLOOKUP(Table_Villen_viihde.accdb[[#This Row],[Ryhmänro]],Table_Villen_viihde.accdb6[],2,FALSE)</f>
        <v>Tarvikkeet</v>
      </c>
    </row>
    <row r="4677" spans="1:12" x14ac:dyDescent="0.35">
      <c r="A4677">
        <v>55175</v>
      </c>
      <c r="B4677" s="18">
        <v>42912</v>
      </c>
      <c r="C4677" t="s">
        <v>60</v>
      </c>
      <c r="D4677">
        <v>1</v>
      </c>
      <c r="E4677">
        <v>2</v>
      </c>
      <c r="F4677">
        <v>15</v>
      </c>
      <c r="G4677">
        <v>10.23</v>
      </c>
      <c r="H4677" t="str">
        <f>VLOOKUP(Table_Villen_viihde.accdb[[#This Row],[MyyjäID]],ville_myyjät!$A$2:$B$17,2,FALSE)</f>
        <v>Maija</v>
      </c>
      <c r="I4677" t="str">
        <f>VLOOKUP(Table_Villen_viihde.accdb[[#This Row],[myyjä]],ville_myyjät!$B$2:$C$17,2,FALSE)</f>
        <v>Nainen</v>
      </c>
      <c r="J4677" t="str">
        <f>VLOOKUP(Table_Villen_viihde.accdb[[#This Row],[Tuotenumero]],Table_Villen_viihde.accdb5[[Tuotenumero]:[Tuote]],2,FALSE)</f>
        <v>Antennikaapeli</v>
      </c>
      <c r="K4677" s="3">
        <f>VLOOKUP(Table_Villen_viihde.accdb[[#This Row],[Tuotenumero]],Table_Villen_viihde.accdb5[[Tuotenumero]:[TuoteryhmäID]],3,FALSE)</f>
        <v>4</v>
      </c>
      <c r="L4677" s="3" t="str">
        <f>VLOOKUP(Table_Villen_viihde.accdb[[#This Row],[Ryhmänro]],Table_Villen_viihde.accdb6[],2,FALSE)</f>
        <v>Tarvikkeet</v>
      </c>
    </row>
    <row r="4678" spans="1:12" x14ac:dyDescent="0.35">
      <c r="A4678">
        <v>55176</v>
      </c>
      <c r="B4678" s="18">
        <v>42912</v>
      </c>
      <c r="C4678" t="s">
        <v>58</v>
      </c>
      <c r="D4678">
        <v>1</v>
      </c>
      <c r="E4678">
        <v>6</v>
      </c>
      <c r="F4678">
        <v>18</v>
      </c>
      <c r="G4678">
        <v>9.23</v>
      </c>
      <c r="H4678" t="str">
        <f>VLOOKUP(Table_Villen_viihde.accdb[[#This Row],[MyyjäID]],ville_myyjät!$A$2:$B$17,2,FALSE)</f>
        <v>Mikko</v>
      </c>
      <c r="I4678" t="str">
        <f>VLOOKUP(Table_Villen_viihde.accdb[[#This Row],[myyjä]],ville_myyjät!$B$2:$C$17,2,FALSE)</f>
        <v>Mies</v>
      </c>
      <c r="J4678" t="str">
        <f>VLOOKUP(Table_Villen_viihde.accdb[[#This Row],[Tuotenumero]],Table_Villen_viihde.accdb5[[Tuotenumero]:[Tuote]],2,FALSE)</f>
        <v>USB-kaapeli</v>
      </c>
      <c r="K4678" s="3">
        <f>VLOOKUP(Table_Villen_viihde.accdb[[#This Row],[Tuotenumero]],Table_Villen_viihde.accdb5[[Tuotenumero]:[TuoteryhmäID]],3,FALSE)</f>
        <v>4</v>
      </c>
      <c r="L4678" s="3" t="str">
        <f>VLOOKUP(Table_Villen_viihde.accdb[[#This Row],[Ryhmänro]],Table_Villen_viihde.accdb6[],2,FALSE)</f>
        <v>Tarvikkeet</v>
      </c>
    </row>
    <row r="4679" spans="1:12" x14ac:dyDescent="0.35">
      <c r="A4679">
        <v>55177</v>
      </c>
      <c r="B4679" s="18">
        <v>42912</v>
      </c>
      <c r="C4679" t="s">
        <v>61</v>
      </c>
      <c r="D4679">
        <v>1</v>
      </c>
      <c r="E4679">
        <v>10</v>
      </c>
      <c r="F4679">
        <v>322</v>
      </c>
      <c r="G4679">
        <v>218.52</v>
      </c>
      <c r="H4679" t="str">
        <f>VLOOKUP(Table_Villen_viihde.accdb[[#This Row],[MyyjäID]],ville_myyjät!$A$2:$B$17,2,FALSE)</f>
        <v>Ilona</v>
      </c>
      <c r="I4679" t="str">
        <f>VLOOKUP(Table_Villen_viihde.accdb[[#This Row],[myyjä]],ville_myyjät!$B$2:$C$17,2,FALSE)</f>
        <v>Nainen</v>
      </c>
      <c r="J4679" t="str">
        <f>VLOOKUP(Table_Villen_viihde.accdb[[#This Row],[Tuotenumero]],Table_Villen_viihde.accdb5[[Tuotenumero]:[Tuote]],2,FALSE)</f>
        <v>TV32</v>
      </c>
      <c r="K4679" s="3">
        <f>VLOOKUP(Table_Villen_viihde.accdb[[#This Row],[Tuotenumero]],Table_Villen_viihde.accdb5[[Tuotenumero]:[TuoteryhmäID]],3,FALSE)</f>
        <v>3</v>
      </c>
      <c r="L4679" s="3" t="str">
        <f>VLOOKUP(Table_Villen_viihde.accdb[[#This Row],[Ryhmänro]],Table_Villen_viihde.accdb6[],2,FALSE)</f>
        <v>TV</v>
      </c>
    </row>
    <row r="4680" spans="1:12" x14ac:dyDescent="0.35">
      <c r="A4680">
        <v>55178</v>
      </c>
      <c r="B4680" s="18">
        <v>42913</v>
      </c>
      <c r="C4680" t="s">
        <v>60</v>
      </c>
      <c r="D4680">
        <v>1</v>
      </c>
      <c r="E4680">
        <v>2</v>
      </c>
      <c r="F4680">
        <v>15</v>
      </c>
      <c r="G4680">
        <v>11.01</v>
      </c>
      <c r="H4680" t="str">
        <f>VLOOKUP(Table_Villen_viihde.accdb[[#This Row],[MyyjäID]],ville_myyjät!$A$2:$B$17,2,FALSE)</f>
        <v>Maija</v>
      </c>
      <c r="I4680" t="str">
        <f>VLOOKUP(Table_Villen_viihde.accdb[[#This Row],[myyjä]],ville_myyjät!$B$2:$C$17,2,FALSE)</f>
        <v>Nainen</v>
      </c>
      <c r="J4680" t="str">
        <f>VLOOKUP(Table_Villen_viihde.accdb[[#This Row],[Tuotenumero]],Table_Villen_viihde.accdb5[[Tuotenumero]:[Tuote]],2,FALSE)</f>
        <v>Antennikaapeli</v>
      </c>
      <c r="K4680" s="3">
        <f>VLOOKUP(Table_Villen_viihde.accdb[[#This Row],[Tuotenumero]],Table_Villen_viihde.accdb5[[Tuotenumero]:[TuoteryhmäID]],3,FALSE)</f>
        <v>4</v>
      </c>
      <c r="L4680" s="3" t="str">
        <f>VLOOKUP(Table_Villen_viihde.accdb[[#This Row],[Ryhmänro]],Table_Villen_viihde.accdb6[],2,FALSE)</f>
        <v>Tarvikkeet</v>
      </c>
    </row>
    <row r="4681" spans="1:12" x14ac:dyDescent="0.35">
      <c r="A4681">
        <v>55179</v>
      </c>
      <c r="B4681" s="18">
        <v>42913</v>
      </c>
      <c r="C4681" t="s">
        <v>65</v>
      </c>
      <c r="D4681">
        <v>1</v>
      </c>
      <c r="E4681">
        <v>5</v>
      </c>
      <c r="F4681">
        <v>31</v>
      </c>
      <c r="G4681">
        <v>19.05</v>
      </c>
      <c r="H4681" t="str">
        <f>VLOOKUP(Table_Villen_viihde.accdb[[#This Row],[MyyjäID]],ville_myyjät!$A$2:$B$17,2,FALSE)</f>
        <v>Petri</v>
      </c>
      <c r="I4681" t="str">
        <f>VLOOKUP(Table_Villen_viihde.accdb[[#This Row],[myyjä]],ville_myyjät!$B$2:$C$17,2,FALSE)</f>
        <v>Mies</v>
      </c>
      <c r="J4681" t="str">
        <f>VLOOKUP(Table_Villen_viihde.accdb[[#This Row],[Tuotenumero]],Table_Villen_viihde.accdb5[[Tuotenumero]:[Tuote]],2,FALSE)</f>
        <v>Liitinsarja</v>
      </c>
      <c r="K4681" s="3">
        <f>VLOOKUP(Table_Villen_viihde.accdb[[#This Row],[Tuotenumero]],Table_Villen_viihde.accdb5[[Tuotenumero]:[TuoteryhmäID]],3,FALSE)</f>
        <v>4</v>
      </c>
      <c r="L4681" s="3" t="str">
        <f>VLOOKUP(Table_Villen_viihde.accdb[[#This Row],[Ryhmänro]],Table_Villen_viihde.accdb6[],2,FALSE)</f>
        <v>Tarvikkeet</v>
      </c>
    </row>
    <row r="4682" spans="1:12" x14ac:dyDescent="0.35">
      <c r="A4682">
        <v>55180</v>
      </c>
      <c r="B4682" s="18">
        <v>42913</v>
      </c>
      <c r="C4682" t="s">
        <v>60</v>
      </c>
      <c r="D4682">
        <v>1</v>
      </c>
      <c r="E4682">
        <v>9</v>
      </c>
      <c r="F4682">
        <v>14</v>
      </c>
      <c r="G4682">
        <v>10.74</v>
      </c>
      <c r="H4682" t="str">
        <f>VLOOKUP(Table_Villen_viihde.accdb[[#This Row],[MyyjäID]],ville_myyjät!$A$2:$B$17,2,FALSE)</f>
        <v>Juuso</v>
      </c>
      <c r="I4682" t="str">
        <f>VLOOKUP(Table_Villen_viihde.accdb[[#This Row],[myyjä]],ville_myyjät!$B$2:$C$17,2,FALSE)</f>
        <v>Mies</v>
      </c>
      <c r="J4682" t="str">
        <f>VLOOKUP(Table_Villen_viihde.accdb[[#This Row],[Tuotenumero]],Table_Villen_viihde.accdb5[[Tuotenumero]:[Tuote]],2,FALSE)</f>
        <v>Antennikaapeli</v>
      </c>
      <c r="K4682" s="3">
        <f>VLOOKUP(Table_Villen_viihde.accdb[[#This Row],[Tuotenumero]],Table_Villen_viihde.accdb5[[Tuotenumero]:[TuoteryhmäID]],3,FALSE)</f>
        <v>4</v>
      </c>
      <c r="L4682" s="3" t="str">
        <f>VLOOKUP(Table_Villen_viihde.accdb[[#This Row],[Ryhmänro]],Table_Villen_viihde.accdb6[],2,FALSE)</f>
        <v>Tarvikkeet</v>
      </c>
    </row>
    <row r="4683" spans="1:12" x14ac:dyDescent="0.35">
      <c r="A4683">
        <v>55181</v>
      </c>
      <c r="B4683" s="18">
        <v>42914</v>
      </c>
      <c r="C4683" t="s">
        <v>59</v>
      </c>
      <c r="D4683">
        <v>1</v>
      </c>
      <c r="E4683">
        <v>5</v>
      </c>
      <c r="F4683">
        <v>250</v>
      </c>
      <c r="G4683">
        <v>138.53</v>
      </c>
      <c r="H4683" t="str">
        <f>VLOOKUP(Table_Villen_viihde.accdb[[#This Row],[MyyjäID]],ville_myyjät!$A$2:$B$17,2,FALSE)</f>
        <v>Petri</v>
      </c>
      <c r="I4683" t="str">
        <f>VLOOKUP(Table_Villen_viihde.accdb[[#This Row],[myyjä]],ville_myyjät!$B$2:$C$17,2,FALSE)</f>
        <v>Mies</v>
      </c>
      <c r="J4683" t="str">
        <f>VLOOKUP(Table_Villen_viihde.accdb[[#This Row],[Tuotenumero]],Table_Villen_viihde.accdb5[[Tuotenumero]:[Tuote]],2,FALSE)</f>
        <v>Levysoitin</v>
      </c>
      <c r="K4683" s="3">
        <f>VLOOKUP(Table_Villen_viihde.accdb[[#This Row],[Tuotenumero]],Table_Villen_viihde.accdb5[[Tuotenumero]:[TuoteryhmäID]],3,FALSE)</f>
        <v>1</v>
      </c>
      <c r="L4683" s="3" t="str">
        <f>VLOOKUP(Table_Villen_viihde.accdb[[#This Row],[Ryhmänro]],Table_Villen_viihde.accdb6[],2,FALSE)</f>
        <v>Äänentoisto</v>
      </c>
    </row>
    <row r="4684" spans="1:12" x14ac:dyDescent="0.35">
      <c r="A4684">
        <v>55182</v>
      </c>
      <c r="B4684" s="18">
        <v>42914</v>
      </c>
      <c r="C4684" t="s">
        <v>60</v>
      </c>
      <c r="D4684">
        <v>1</v>
      </c>
      <c r="E4684">
        <v>3</v>
      </c>
      <c r="F4684">
        <v>15</v>
      </c>
      <c r="G4684">
        <v>10.98</v>
      </c>
      <c r="H4684" t="str">
        <f>VLOOKUP(Table_Villen_viihde.accdb[[#This Row],[MyyjäID]],ville_myyjät!$A$2:$B$17,2,FALSE)</f>
        <v>Helena</v>
      </c>
      <c r="I4684" t="str">
        <f>VLOOKUP(Table_Villen_viihde.accdb[[#This Row],[myyjä]],ville_myyjät!$B$2:$C$17,2,FALSE)</f>
        <v>Nainen</v>
      </c>
      <c r="J4684" t="str">
        <f>VLOOKUP(Table_Villen_viihde.accdb[[#This Row],[Tuotenumero]],Table_Villen_viihde.accdb5[[Tuotenumero]:[Tuote]],2,FALSE)</f>
        <v>Antennikaapeli</v>
      </c>
      <c r="K4684" s="3">
        <f>VLOOKUP(Table_Villen_viihde.accdb[[#This Row],[Tuotenumero]],Table_Villen_viihde.accdb5[[Tuotenumero]:[TuoteryhmäID]],3,FALSE)</f>
        <v>4</v>
      </c>
      <c r="L4684" s="3" t="str">
        <f>VLOOKUP(Table_Villen_viihde.accdb[[#This Row],[Ryhmänro]],Table_Villen_viihde.accdb6[],2,FALSE)</f>
        <v>Tarvikkeet</v>
      </c>
    </row>
    <row r="4685" spans="1:12" x14ac:dyDescent="0.35">
      <c r="A4685">
        <v>55183</v>
      </c>
      <c r="B4685" s="18">
        <v>42915</v>
      </c>
      <c r="C4685" t="s">
        <v>60</v>
      </c>
      <c r="D4685">
        <v>1</v>
      </c>
      <c r="E4685">
        <v>13</v>
      </c>
      <c r="F4685">
        <v>14</v>
      </c>
      <c r="G4685">
        <v>10.27</v>
      </c>
      <c r="H4685" t="str">
        <f>VLOOKUP(Table_Villen_viihde.accdb[[#This Row],[MyyjäID]],ville_myyjät!$A$2:$B$17,2,FALSE)</f>
        <v>Kaarlo</v>
      </c>
      <c r="I4685" t="str">
        <f>VLOOKUP(Table_Villen_viihde.accdb[[#This Row],[myyjä]],ville_myyjät!$B$2:$C$17,2,FALSE)</f>
        <v>Mies</v>
      </c>
      <c r="J4685" t="str">
        <f>VLOOKUP(Table_Villen_viihde.accdb[[#This Row],[Tuotenumero]],Table_Villen_viihde.accdb5[[Tuotenumero]:[Tuote]],2,FALSE)</f>
        <v>Antennikaapeli</v>
      </c>
      <c r="K4685" s="3">
        <f>VLOOKUP(Table_Villen_viihde.accdb[[#This Row],[Tuotenumero]],Table_Villen_viihde.accdb5[[Tuotenumero]:[TuoteryhmäID]],3,FALSE)</f>
        <v>4</v>
      </c>
      <c r="L4685" s="3" t="str">
        <f>VLOOKUP(Table_Villen_viihde.accdb[[#This Row],[Ryhmänro]],Table_Villen_viihde.accdb6[],2,FALSE)</f>
        <v>Tarvikkeet</v>
      </c>
    </row>
    <row r="4686" spans="1:12" x14ac:dyDescent="0.35">
      <c r="A4686">
        <v>55184</v>
      </c>
      <c r="B4686" s="18">
        <v>42915</v>
      </c>
      <c r="C4686" t="s">
        <v>60</v>
      </c>
      <c r="D4686">
        <v>1</v>
      </c>
      <c r="E4686">
        <v>5</v>
      </c>
      <c r="F4686">
        <v>14</v>
      </c>
      <c r="G4686">
        <v>10.35</v>
      </c>
      <c r="H4686" t="str">
        <f>VLOOKUP(Table_Villen_viihde.accdb[[#This Row],[MyyjäID]],ville_myyjät!$A$2:$B$17,2,FALSE)</f>
        <v>Petri</v>
      </c>
      <c r="I4686" t="str">
        <f>VLOOKUP(Table_Villen_viihde.accdb[[#This Row],[myyjä]],ville_myyjät!$B$2:$C$17,2,FALSE)</f>
        <v>Mies</v>
      </c>
      <c r="J4686" t="str">
        <f>VLOOKUP(Table_Villen_viihde.accdb[[#This Row],[Tuotenumero]],Table_Villen_viihde.accdb5[[Tuotenumero]:[Tuote]],2,FALSE)</f>
        <v>Antennikaapeli</v>
      </c>
      <c r="K4686" s="3">
        <f>VLOOKUP(Table_Villen_viihde.accdb[[#This Row],[Tuotenumero]],Table_Villen_viihde.accdb5[[Tuotenumero]:[TuoteryhmäID]],3,FALSE)</f>
        <v>4</v>
      </c>
      <c r="L4686" s="3" t="str">
        <f>VLOOKUP(Table_Villen_viihde.accdb[[#This Row],[Ryhmänro]],Table_Villen_viihde.accdb6[],2,FALSE)</f>
        <v>Tarvikkeet</v>
      </c>
    </row>
    <row r="4687" spans="1:12" x14ac:dyDescent="0.35">
      <c r="A4687">
        <v>55185</v>
      </c>
      <c r="B4687" s="18">
        <v>42915</v>
      </c>
      <c r="C4687" t="s">
        <v>60</v>
      </c>
      <c r="D4687">
        <v>1</v>
      </c>
      <c r="E4687">
        <v>7</v>
      </c>
      <c r="F4687">
        <v>14</v>
      </c>
      <c r="G4687">
        <v>10.39</v>
      </c>
      <c r="H4687" t="str">
        <f>VLOOKUP(Table_Villen_viihde.accdb[[#This Row],[MyyjäID]],ville_myyjät!$A$2:$B$17,2,FALSE)</f>
        <v>Kaija</v>
      </c>
      <c r="I4687" t="str">
        <f>VLOOKUP(Table_Villen_viihde.accdb[[#This Row],[myyjä]],ville_myyjät!$B$2:$C$17,2,FALSE)</f>
        <v>Nainen</v>
      </c>
      <c r="J4687" t="str">
        <f>VLOOKUP(Table_Villen_viihde.accdb[[#This Row],[Tuotenumero]],Table_Villen_viihde.accdb5[[Tuotenumero]:[Tuote]],2,FALSE)</f>
        <v>Antennikaapeli</v>
      </c>
      <c r="K4687" s="3">
        <f>VLOOKUP(Table_Villen_viihde.accdb[[#This Row],[Tuotenumero]],Table_Villen_viihde.accdb5[[Tuotenumero]:[TuoteryhmäID]],3,FALSE)</f>
        <v>4</v>
      </c>
      <c r="L4687" s="3" t="str">
        <f>VLOOKUP(Table_Villen_viihde.accdb[[#This Row],[Ryhmänro]],Table_Villen_viihde.accdb6[],2,FALSE)</f>
        <v>Tarvikkeet</v>
      </c>
    </row>
    <row r="4688" spans="1:12" x14ac:dyDescent="0.35">
      <c r="A4688">
        <v>55186</v>
      </c>
      <c r="B4688" s="18">
        <v>42916</v>
      </c>
      <c r="C4688" t="s">
        <v>60</v>
      </c>
      <c r="D4688">
        <v>1</v>
      </c>
      <c r="E4688">
        <v>1</v>
      </c>
      <c r="F4688">
        <v>14</v>
      </c>
      <c r="G4688">
        <v>10.88</v>
      </c>
      <c r="H4688" t="str">
        <f>VLOOKUP(Table_Villen_viihde.accdb[[#This Row],[MyyjäID]],ville_myyjät!$A$2:$B$17,2,FALSE)</f>
        <v>Liisa</v>
      </c>
      <c r="I4688" t="str">
        <f>VLOOKUP(Table_Villen_viihde.accdb[[#This Row],[myyjä]],ville_myyjät!$B$2:$C$17,2,FALSE)</f>
        <v>Nainen</v>
      </c>
      <c r="J4688" t="str">
        <f>VLOOKUP(Table_Villen_viihde.accdb[[#This Row],[Tuotenumero]],Table_Villen_viihde.accdb5[[Tuotenumero]:[Tuote]],2,FALSE)</f>
        <v>Antennikaapeli</v>
      </c>
      <c r="K4688" s="3">
        <f>VLOOKUP(Table_Villen_viihde.accdb[[#This Row],[Tuotenumero]],Table_Villen_viihde.accdb5[[Tuotenumero]:[TuoteryhmäID]],3,FALSE)</f>
        <v>4</v>
      </c>
      <c r="L4688" s="3" t="str">
        <f>VLOOKUP(Table_Villen_viihde.accdb[[#This Row],[Ryhmänro]],Table_Villen_viihde.accdb6[],2,FALSE)</f>
        <v>Tarvikkeet</v>
      </c>
    </row>
    <row r="4689" spans="1:12" x14ac:dyDescent="0.35">
      <c r="A4689">
        <v>55187</v>
      </c>
      <c r="B4689" s="18">
        <v>42916</v>
      </c>
      <c r="C4689" t="s">
        <v>58</v>
      </c>
      <c r="D4689">
        <v>1</v>
      </c>
      <c r="E4689">
        <v>16</v>
      </c>
      <c r="F4689">
        <v>17</v>
      </c>
      <c r="G4689">
        <v>9.68</v>
      </c>
      <c r="H4689" t="str">
        <f>VLOOKUP(Table_Villen_viihde.accdb[[#This Row],[MyyjäID]],ville_myyjät!$A$2:$B$17,2,FALSE)</f>
        <v>Kaarina</v>
      </c>
      <c r="I4689" t="str">
        <f>VLOOKUP(Table_Villen_viihde.accdb[[#This Row],[myyjä]],ville_myyjät!$B$2:$C$17,2,FALSE)</f>
        <v>Nainen</v>
      </c>
      <c r="J4689" t="str">
        <f>VLOOKUP(Table_Villen_viihde.accdb[[#This Row],[Tuotenumero]],Table_Villen_viihde.accdb5[[Tuotenumero]:[Tuote]],2,FALSE)</f>
        <v>USB-kaapeli</v>
      </c>
      <c r="K4689" s="3">
        <f>VLOOKUP(Table_Villen_viihde.accdb[[#This Row],[Tuotenumero]],Table_Villen_viihde.accdb5[[Tuotenumero]:[TuoteryhmäID]],3,FALSE)</f>
        <v>4</v>
      </c>
      <c r="L4689" s="3" t="str">
        <f>VLOOKUP(Table_Villen_viihde.accdb[[#This Row],[Ryhmänro]],Table_Villen_viihde.accdb6[],2,FALSE)</f>
        <v>Tarvikkeet</v>
      </c>
    </row>
    <row r="4690" spans="1:12" x14ac:dyDescent="0.35">
      <c r="A4690">
        <v>55188</v>
      </c>
      <c r="B4690" s="18">
        <v>42917</v>
      </c>
      <c r="C4690" t="s">
        <v>60</v>
      </c>
      <c r="D4690">
        <v>1</v>
      </c>
      <c r="E4690">
        <v>3</v>
      </c>
      <c r="F4690">
        <v>15</v>
      </c>
      <c r="G4690">
        <v>10.3</v>
      </c>
      <c r="H4690" t="str">
        <f>VLOOKUP(Table_Villen_viihde.accdb[[#This Row],[MyyjäID]],ville_myyjät!$A$2:$B$17,2,FALSE)</f>
        <v>Helena</v>
      </c>
      <c r="I4690" t="str">
        <f>VLOOKUP(Table_Villen_viihde.accdb[[#This Row],[myyjä]],ville_myyjät!$B$2:$C$17,2,FALSE)</f>
        <v>Nainen</v>
      </c>
      <c r="J4690" t="str">
        <f>VLOOKUP(Table_Villen_viihde.accdb[[#This Row],[Tuotenumero]],Table_Villen_viihde.accdb5[[Tuotenumero]:[Tuote]],2,FALSE)</f>
        <v>Antennikaapeli</v>
      </c>
      <c r="K4690" s="3">
        <f>VLOOKUP(Table_Villen_viihde.accdb[[#This Row],[Tuotenumero]],Table_Villen_viihde.accdb5[[Tuotenumero]:[TuoteryhmäID]],3,FALSE)</f>
        <v>4</v>
      </c>
      <c r="L4690" s="3" t="str">
        <f>VLOOKUP(Table_Villen_viihde.accdb[[#This Row],[Ryhmänro]],Table_Villen_viihde.accdb6[],2,FALSE)</f>
        <v>Tarvikkeet</v>
      </c>
    </row>
    <row r="4691" spans="1:12" x14ac:dyDescent="0.35">
      <c r="A4691">
        <v>55189</v>
      </c>
      <c r="B4691" s="18">
        <v>42918</v>
      </c>
      <c r="C4691" t="s">
        <v>60</v>
      </c>
      <c r="D4691">
        <v>1</v>
      </c>
      <c r="E4691">
        <v>19</v>
      </c>
      <c r="F4691">
        <v>15</v>
      </c>
      <c r="G4691">
        <v>10.77</v>
      </c>
      <c r="H4691" t="str">
        <f>VLOOKUP(Table_Villen_viihde.accdb[[#This Row],[MyyjäID]],ville_myyjät!$A$2:$B$17,2,FALSE)</f>
        <v>Hessu</v>
      </c>
      <c r="I4691" t="str">
        <f>VLOOKUP(Table_Villen_viihde.accdb[[#This Row],[myyjä]],ville_myyjät!$B$2:$C$17,2,FALSE)</f>
        <v>Mies</v>
      </c>
      <c r="J4691" t="str">
        <f>VLOOKUP(Table_Villen_viihde.accdb[[#This Row],[Tuotenumero]],Table_Villen_viihde.accdb5[[Tuotenumero]:[Tuote]],2,FALSE)</f>
        <v>Antennikaapeli</v>
      </c>
      <c r="K4691" s="3">
        <f>VLOOKUP(Table_Villen_viihde.accdb[[#This Row],[Tuotenumero]],Table_Villen_viihde.accdb5[[Tuotenumero]:[TuoteryhmäID]],3,FALSE)</f>
        <v>4</v>
      </c>
      <c r="L4691" s="3" t="str">
        <f>VLOOKUP(Table_Villen_viihde.accdb[[#This Row],[Ryhmänro]],Table_Villen_viihde.accdb6[],2,FALSE)</f>
        <v>Tarvikkeet</v>
      </c>
    </row>
    <row r="4692" spans="1:12" x14ac:dyDescent="0.35">
      <c r="A4692">
        <v>55190</v>
      </c>
      <c r="B4692" s="18">
        <v>42918</v>
      </c>
      <c r="C4692" t="s">
        <v>59</v>
      </c>
      <c r="D4692">
        <v>1</v>
      </c>
      <c r="E4692">
        <v>1</v>
      </c>
      <c r="F4692">
        <v>247</v>
      </c>
      <c r="G4692">
        <v>129.25</v>
      </c>
      <c r="H4692" t="str">
        <f>VLOOKUP(Table_Villen_viihde.accdb[[#This Row],[MyyjäID]],ville_myyjät!$A$2:$B$17,2,FALSE)</f>
        <v>Liisa</v>
      </c>
      <c r="I4692" t="str">
        <f>VLOOKUP(Table_Villen_viihde.accdb[[#This Row],[myyjä]],ville_myyjät!$B$2:$C$17,2,FALSE)</f>
        <v>Nainen</v>
      </c>
      <c r="J4692" t="str">
        <f>VLOOKUP(Table_Villen_viihde.accdb[[#This Row],[Tuotenumero]],Table_Villen_viihde.accdb5[[Tuotenumero]:[Tuote]],2,FALSE)</f>
        <v>Levysoitin</v>
      </c>
      <c r="K4692" s="3">
        <f>VLOOKUP(Table_Villen_viihde.accdb[[#This Row],[Tuotenumero]],Table_Villen_viihde.accdb5[[Tuotenumero]:[TuoteryhmäID]],3,FALSE)</f>
        <v>1</v>
      </c>
      <c r="L4692" s="3" t="str">
        <f>VLOOKUP(Table_Villen_viihde.accdb[[#This Row],[Ryhmänro]],Table_Villen_viihde.accdb6[],2,FALSE)</f>
        <v>Äänentoisto</v>
      </c>
    </row>
    <row r="4693" spans="1:12" x14ac:dyDescent="0.35">
      <c r="A4693">
        <v>55191</v>
      </c>
      <c r="B4693" s="18">
        <v>42918</v>
      </c>
      <c r="C4693" t="s">
        <v>60</v>
      </c>
      <c r="D4693">
        <v>1</v>
      </c>
      <c r="E4693">
        <v>7</v>
      </c>
      <c r="F4693">
        <v>15</v>
      </c>
      <c r="G4693">
        <v>11.02</v>
      </c>
      <c r="H4693" t="str">
        <f>VLOOKUP(Table_Villen_viihde.accdb[[#This Row],[MyyjäID]],ville_myyjät!$A$2:$B$17,2,FALSE)</f>
        <v>Kaija</v>
      </c>
      <c r="I4693" t="str">
        <f>VLOOKUP(Table_Villen_viihde.accdb[[#This Row],[myyjä]],ville_myyjät!$B$2:$C$17,2,FALSE)</f>
        <v>Nainen</v>
      </c>
      <c r="J4693" t="str">
        <f>VLOOKUP(Table_Villen_viihde.accdb[[#This Row],[Tuotenumero]],Table_Villen_viihde.accdb5[[Tuotenumero]:[Tuote]],2,FALSE)</f>
        <v>Antennikaapeli</v>
      </c>
      <c r="K4693" s="3">
        <f>VLOOKUP(Table_Villen_viihde.accdb[[#This Row],[Tuotenumero]],Table_Villen_viihde.accdb5[[Tuotenumero]:[TuoteryhmäID]],3,FALSE)</f>
        <v>4</v>
      </c>
      <c r="L4693" s="3" t="str">
        <f>VLOOKUP(Table_Villen_viihde.accdb[[#This Row],[Ryhmänro]],Table_Villen_viihde.accdb6[],2,FALSE)</f>
        <v>Tarvikkeet</v>
      </c>
    </row>
    <row r="4694" spans="1:12" x14ac:dyDescent="0.35">
      <c r="A4694">
        <v>55192</v>
      </c>
      <c r="B4694" s="18">
        <v>42918</v>
      </c>
      <c r="C4694" t="s">
        <v>60</v>
      </c>
      <c r="D4694">
        <v>1</v>
      </c>
      <c r="E4694">
        <v>5</v>
      </c>
      <c r="F4694">
        <v>14</v>
      </c>
      <c r="G4694">
        <v>10.74</v>
      </c>
      <c r="H4694" t="str">
        <f>VLOOKUP(Table_Villen_viihde.accdb[[#This Row],[MyyjäID]],ville_myyjät!$A$2:$B$17,2,FALSE)</f>
        <v>Petri</v>
      </c>
      <c r="I4694" t="str">
        <f>VLOOKUP(Table_Villen_viihde.accdb[[#This Row],[myyjä]],ville_myyjät!$B$2:$C$17,2,FALSE)</f>
        <v>Mies</v>
      </c>
      <c r="J4694" t="str">
        <f>VLOOKUP(Table_Villen_viihde.accdb[[#This Row],[Tuotenumero]],Table_Villen_viihde.accdb5[[Tuotenumero]:[Tuote]],2,FALSE)</f>
        <v>Antennikaapeli</v>
      </c>
      <c r="K4694" s="3">
        <f>VLOOKUP(Table_Villen_viihde.accdb[[#This Row],[Tuotenumero]],Table_Villen_viihde.accdb5[[Tuotenumero]:[TuoteryhmäID]],3,FALSE)</f>
        <v>4</v>
      </c>
      <c r="L4694" s="3" t="str">
        <f>VLOOKUP(Table_Villen_viihde.accdb[[#This Row],[Ryhmänro]],Table_Villen_viihde.accdb6[],2,FALSE)</f>
        <v>Tarvikkeet</v>
      </c>
    </row>
    <row r="4695" spans="1:12" x14ac:dyDescent="0.35">
      <c r="A4695">
        <v>55193</v>
      </c>
      <c r="B4695" s="18">
        <v>42919</v>
      </c>
      <c r="C4695" t="s">
        <v>60</v>
      </c>
      <c r="D4695">
        <v>1</v>
      </c>
      <c r="E4695">
        <v>14</v>
      </c>
      <c r="F4695">
        <v>14</v>
      </c>
      <c r="G4695">
        <v>11.18</v>
      </c>
      <c r="H4695" t="str">
        <f>VLOOKUP(Table_Villen_viihde.accdb[[#This Row],[MyyjäID]],ville_myyjät!$A$2:$B$17,2,FALSE)</f>
        <v>Jani</v>
      </c>
      <c r="I4695" t="str">
        <f>VLOOKUP(Table_Villen_viihde.accdb[[#This Row],[myyjä]],ville_myyjät!$B$2:$C$17,2,FALSE)</f>
        <v>Mies</v>
      </c>
      <c r="J4695" t="str">
        <f>VLOOKUP(Table_Villen_viihde.accdb[[#This Row],[Tuotenumero]],Table_Villen_viihde.accdb5[[Tuotenumero]:[Tuote]],2,FALSE)</f>
        <v>Antennikaapeli</v>
      </c>
      <c r="K4695" s="3">
        <f>VLOOKUP(Table_Villen_viihde.accdb[[#This Row],[Tuotenumero]],Table_Villen_viihde.accdb5[[Tuotenumero]:[TuoteryhmäID]],3,FALSE)</f>
        <v>4</v>
      </c>
      <c r="L4695" s="3" t="str">
        <f>VLOOKUP(Table_Villen_viihde.accdb[[#This Row],[Ryhmänro]],Table_Villen_viihde.accdb6[],2,FALSE)</f>
        <v>Tarvikkeet</v>
      </c>
    </row>
    <row r="4696" spans="1:12" x14ac:dyDescent="0.35">
      <c r="A4696">
        <v>55194</v>
      </c>
      <c r="B4696" s="18">
        <v>42919</v>
      </c>
      <c r="C4696" t="s">
        <v>65</v>
      </c>
      <c r="D4696">
        <v>1</v>
      </c>
      <c r="E4696">
        <v>7</v>
      </c>
      <c r="F4696">
        <v>34</v>
      </c>
      <c r="G4696">
        <v>19.52</v>
      </c>
      <c r="H4696" t="str">
        <f>VLOOKUP(Table_Villen_viihde.accdb[[#This Row],[MyyjäID]],ville_myyjät!$A$2:$B$17,2,FALSE)</f>
        <v>Kaija</v>
      </c>
      <c r="I4696" t="str">
        <f>VLOOKUP(Table_Villen_viihde.accdb[[#This Row],[myyjä]],ville_myyjät!$B$2:$C$17,2,FALSE)</f>
        <v>Nainen</v>
      </c>
      <c r="J4696" t="str">
        <f>VLOOKUP(Table_Villen_viihde.accdb[[#This Row],[Tuotenumero]],Table_Villen_viihde.accdb5[[Tuotenumero]:[Tuote]],2,FALSE)</f>
        <v>Liitinsarja</v>
      </c>
      <c r="K4696" s="3">
        <f>VLOOKUP(Table_Villen_viihde.accdb[[#This Row],[Tuotenumero]],Table_Villen_viihde.accdb5[[Tuotenumero]:[TuoteryhmäID]],3,FALSE)</f>
        <v>4</v>
      </c>
      <c r="L4696" s="3" t="str">
        <f>VLOOKUP(Table_Villen_viihde.accdb[[#This Row],[Ryhmänro]],Table_Villen_viihde.accdb6[],2,FALSE)</f>
        <v>Tarvikkeet</v>
      </c>
    </row>
    <row r="4697" spans="1:12" x14ac:dyDescent="0.35">
      <c r="A4697">
        <v>55195</v>
      </c>
      <c r="B4697" s="18">
        <v>42919</v>
      </c>
      <c r="C4697" t="s">
        <v>63</v>
      </c>
      <c r="D4697">
        <v>1</v>
      </c>
      <c r="E4697">
        <v>16</v>
      </c>
      <c r="F4697">
        <v>115</v>
      </c>
      <c r="G4697">
        <v>78.77</v>
      </c>
      <c r="H4697" t="str">
        <f>VLOOKUP(Table_Villen_viihde.accdb[[#This Row],[MyyjäID]],ville_myyjät!$A$2:$B$17,2,FALSE)</f>
        <v>Kaarina</v>
      </c>
      <c r="I4697" t="str">
        <f>VLOOKUP(Table_Villen_viihde.accdb[[#This Row],[myyjä]],ville_myyjät!$B$2:$C$17,2,FALSE)</f>
        <v>Nainen</v>
      </c>
      <c r="J4697" t="str">
        <f>VLOOKUP(Table_Villen_viihde.accdb[[#This Row],[Tuotenumero]],Table_Villen_viihde.accdb5[[Tuotenumero]:[Tuote]],2,FALSE)</f>
        <v>Multidigiboxi</v>
      </c>
      <c r="K4697" s="3">
        <f>VLOOKUP(Table_Villen_viihde.accdb[[#This Row],[Tuotenumero]],Table_Villen_viihde.accdb5[[Tuotenumero]:[TuoteryhmäID]],3,FALSE)</f>
        <v>6</v>
      </c>
      <c r="L4697" s="3" t="str">
        <f>VLOOKUP(Table_Villen_viihde.accdb[[#This Row],[Ryhmänro]],Table_Villen_viihde.accdb6[],2,FALSE)</f>
        <v>Digiboxit</v>
      </c>
    </row>
    <row r="4698" spans="1:12" x14ac:dyDescent="0.35">
      <c r="A4698">
        <v>55196</v>
      </c>
      <c r="B4698" s="18">
        <v>42919</v>
      </c>
      <c r="C4698" t="s">
        <v>60</v>
      </c>
      <c r="D4698">
        <v>1</v>
      </c>
      <c r="E4698">
        <v>10</v>
      </c>
      <c r="F4698">
        <v>15</v>
      </c>
      <c r="G4698">
        <v>10.41</v>
      </c>
      <c r="H4698" t="str">
        <f>VLOOKUP(Table_Villen_viihde.accdb[[#This Row],[MyyjäID]],ville_myyjät!$A$2:$B$17,2,FALSE)</f>
        <v>Ilona</v>
      </c>
      <c r="I4698" t="str">
        <f>VLOOKUP(Table_Villen_viihde.accdb[[#This Row],[myyjä]],ville_myyjät!$B$2:$C$17,2,FALSE)</f>
        <v>Nainen</v>
      </c>
      <c r="J4698" t="str">
        <f>VLOOKUP(Table_Villen_viihde.accdb[[#This Row],[Tuotenumero]],Table_Villen_viihde.accdb5[[Tuotenumero]:[Tuote]],2,FALSE)</f>
        <v>Antennikaapeli</v>
      </c>
      <c r="K4698" s="3">
        <f>VLOOKUP(Table_Villen_viihde.accdb[[#This Row],[Tuotenumero]],Table_Villen_viihde.accdb5[[Tuotenumero]:[TuoteryhmäID]],3,FALSE)</f>
        <v>4</v>
      </c>
      <c r="L4698" s="3" t="str">
        <f>VLOOKUP(Table_Villen_viihde.accdb[[#This Row],[Ryhmänro]],Table_Villen_viihde.accdb6[],2,FALSE)</f>
        <v>Tarvikkeet</v>
      </c>
    </row>
    <row r="4699" spans="1:12" x14ac:dyDescent="0.35">
      <c r="A4699">
        <v>55197</v>
      </c>
      <c r="B4699" s="18">
        <v>42920</v>
      </c>
      <c r="C4699" t="s">
        <v>62</v>
      </c>
      <c r="D4699">
        <v>1</v>
      </c>
      <c r="E4699">
        <v>2</v>
      </c>
      <c r="F4699">
        <v>55</v>
      </c>
      <c r="G4699">
        <v>45.23</v>
      </c>
      <c r="H4699" t="str">
        <f>VLOOKUP(Table_Villen_viihde.accdb[[#This Row],[MyyjäID]],ville_myyjät!$A$2:$B$17,2,FALSE)</f>
        <v>Maija</v>
      </c>
      <c r="I4699" t="str">
        <f>VLOOKUP(Table_Villen_viihde.accdb[[#This Row],[myyjä]],ville_myyjät!$B$2:$C$17,2,FALSE)</f>
        <v>Nainen</v>
      </c>
      <c r="J4699" t="str">
        <f>VLOOKUP(Table_Villen_viihde.accdb[[#This Row],[Tuotenumero]],Table_Villen_viihde.accdb5[[Tuotenumero]:[Tuote]],2,FALSE)</f>
        <v>Kaukosäädin</v>
      </c>
      <c r="K4699" s="3">
        <f>VLOOKUP(Table_Villen_viihde.accdb[[#This Row],[Tuotenumero]],Table_Villen_viihde.accdb5[[Tuotenumero]:[TuoteryhmäID]],3,FALSE)</f>
        <v>4</v>
      </c>
      <c r="L4699" s="3" t="str">
        <f>VLOOKUP(Table_Villen_viihde.accdb[[#This Row],[Ryhmänro]],Table_Villen_viihde.accdb6[],2,FALSE)</f>
        <v>Tarvikkeet</v>
      </c>
    </row>
    <row r="4700" spans="1:12" x14ac:dyDescent="0.35">
      <c r="A4700">
        <v>55198</v>
      </c>
      <c r="B4700" s="18">
        <v>42920</v>
      </c>
      <c r="C4700" t="s">
        <v>60</v>
      </c>
      <c r="D4700">
        <v>1</v>
      </c>
      <c r="E4700">
        <v>6</v>
      </c>
      <c r="F4700">
        <v>15</v>
      </c>
      <c r="G4700">
        <v>10.62</v>
      </c>
      <c r="H4700" t="str">
        <f>VLOOKUP(Table_Villen_viihde.accdb[[#This Row],[MyyjäID]],ville_myyjät!$A$2:$B$17,2,FALSE)</f>
        <v>Mikko</v>
      </c>
      <c r="I4700" t="str">
        <f>VLOOKUP(Table_Villen_viihde.accdb[[#This Row],[myyjä]],ville_myyjät!$B$2:$C$17,2,FALSE)</f>
        <v>Mies</v>
      </c>
      <c r="J4700" t="str">
        <f>VLOOKUP(Table_Villen_viihde.accdb[[#This Row],[Tuotenumero]],Table_Villen_viihde.accdb5[[Tuotenumero]:[Tuote]],2,FALSE)</f>
        <v>Antennikaapeli</v>
      </c>
      <c r="K4700" s="3">
        <f>VLOOKUP(Table_Villen_viihde.accdb[[#This Row],[Tuotenumero]],Table_Villen_viihde.accdb5[[Tuotenumero]:[TuoteryhmäID]],3,FALSE)</f>
        <v>4</v>
      </c>
      <c r="L4700" s="3" t="str">
        <f>VLOOKUP(Table_Villen_viihde.accdb[[#This Row],[Ryhmänro]],Table_Villen_viihde.accdb6[],2,FALSE)</f>
        <v>Tarvikkeet</v>
      </c>
    </row>
    <row r="4701" spans="1:12" x14ac:dyDescent="0.35">
      <c r="A4701">
        <v>55199</v>
      </c>
      <c r="B4701" s="18">
        <v>42920</v>
      </c>
      <c r="C4701" t="s">
        <v>60</v>
      </c>
      <c r="D4701">
        <v>1</v>
      </c>
      <c r="E4701">
        <v>15</v>
      </c>
      <c r="F4701">
        <v>14</v>
      </c>
      <c r="G4701">
        <v>10.68</v>
      </c>
      <c r="H4701" t="str">
        <f>VLOOKUP(Table_Villen_viihde.accdb[[#This Row],[MyyjäID]],ville_myyjät!$A$2:$B$17,2,FALSE)</f>
        <v>Elisabeth</v>
      </c>
      <c r="I4701" t="str">
        <f>VLOOKUP(Table_Villen_viihde.accdb[[#This Row],[myyjä]],ville_myyjät!$B$2:$C$17,2,FALSE)</f>
        <v>Nainen</v>
      </c>
      <c r="J4701" t="str">
        <f>VLOOKUP(Table_Villen_viihde.accdb[[#This Row],[Tuotenumero]],Table_Villen_viihde.accdb5[[Tuotenumero]:[Tuote]],2,FALSE)</f>
        <v>Antennikaapeli</v>
      </c>
      <c r="K4701" s="3">
        <f>VLOOKUP(Table_Villen_viihde.accdb[[#This Row],[Tuotenumero]],Table_Villen_viihde.accdb5[[Tuotenumero]:[TuoteryhmäID]],3,FALSE)</f>
        <v>4</v>
      </c>
      <c r="L4701" s="3" t="str">
        <f>VLOOKUP(Table_Villen_viihde.accdb[[#This Row],[Ryhmänro]],Table_Villen_viihde.accdb6[],2,FALSE)</f>
        <v>Tarvikkeet</v>
      </c>
    </row>
    <row r="4702" spans="1:12" x14ac:dyDescent="0.35">
      <c r="A4702">
        <v>55200</v>
      </c>
      <c r="B4702" s="18">
        <v>42920</v>
      </c>
      <c r="C4702" t="s">
        <v>59</v>
      </c>
      <c r="D4702">
        <v>1</v>
      </c>
      <c r="E4702">
        <v>9</v>
      </c>
      <c r="F4702">
        <v>243</v>
      </c>
      <c r="G4702">
        <v>126.35</v>
      </c>
      <c r="H4702" t="str">
        <f>VLOOKUP(Table_Villen_viihde.accdb[[#This Row],[MyyjäID]],ville_myyjät!$A$2:$B$17,2,FALSE)</f>
        <v>Juuso</v>
      </c>
      <c r="I4702" t="str">
        <f>VLOOKUP(Table_Villen_viihde.accdb[[#This Row],[myyjä]],ville_myyjät!$B$2:$C$17,2,FALSE)</f>
        <v>Mies</v>
      </c>
      <c r="J4702" t="str">
        <f>VLOOKUP(Table_Villen_viihde.accdb[[#This Row],[Tuotenumero]],Table_Villen_viihde.accdb5[[Tuotenumero]:[Tuote]],2,FALSE)</f>
        <v>Levysoitin</v>
      </c>
      <c r="K4702" s="3">
        <f>VLOOKUP(Table_Villen_viihde.accdb[[#This Row],[Tuotenumero]],Table_Villen_viihde.accdb5[[Tuotenumero]:[TuoteryhmäID]],3,FALSE)</f>
        <v>1</v>
      </c>
      <c r="L4702" s="3" t="str">
        <f>VLOOKUP(Table_Villen_viihde.accdb[[#This Row],[Ryhmänro]],Table_Villen_viihde.accdb6[],2,FALSE)</f>
        <v>Äänentoisto</v>
      </c>
    </row>
    <row r="4703" spans="1:12" x14ac:dyDescent="0.35">
      <c r="A4703">
        <v>55201</v>
      </c>
      <c r="B4703" s="18">
        <v>42920</v>
      </c>
      <c r="C4703" t="s">
        <v>61</v>
      </c>
      <c r="D4703">
        <v>1</v>
      </c>
      <c r="E4703">
        <v>1</v>
      </c>
      <c r="F4703">
        <v>327</v>
      </c>
      <c r="G4703">
        <v>236.18</v>
      </c>
      <c r="H4703" t="str">
        <f>VLOOKUP(Table_Villen_viihde.accdb[[#This Row],[MyyjäID]],ville_myyjät!$A$2:$B$17,2,FALSE)</f>
        <v>Liisa</v>
      </c>
      <c r="I4703" t="str">
        <f>VLOOKUP(Table_Villen_viihde.accdb[[#This Row],[myyjä]],ville_myyjät!$B$2:$C$17,2,FALSE)</f>
        <v>Nainen</v>
      </c>
      <c r="J4703" t="str">
        <f>VLOOKUP(Table_Villen_viihde.accdb[[#This Row],[Tuotenumero]],Table_Villen_viihde.accdb5[[Tuotenumero]:[Tuote]],2,FALSE)</f>
        <v>TV32</v>
      </c>
      <c r="K4703" s="3">
        <f>VLOOKUP(Table_Villen_viihde.accdb[[#This Row],[Tuotenumero]],Table_Villen_viihde.accdb5[[Tuotenumero]:[TuoteryhmäID]],3,FALSE)</f>
        <v>3</v>
      </c>
      <c r="L4703" s="3" t="str">
        <f>VLOOKUP(Table_Villen_viihde.accdb[[#This Row],[Ryhmänro]],Table_Villen_viihde.accdb6[],2,FALSE)</f>
        <v>TV</v>
      </c>
    </row>
    <row r="4704" spans="1:12" x14ac:dyDescent="0.35">
      <c r="A4704">
        <v>55202</v>
      </c>
      <c r="B4704" s="18">
        <v>42920</v>
      </c>
      <c r="C4704" t="s">
        <v>58</v>
      </c>
      <c r="D4704">
        <v>1</v>
      </c>
      <c r="E4704">
        <v>16</v>
      </c>
      <c r="F4704">
        <v>17</v>
      </c>
      <c r="G4704">
        <v>8.93</v>
      </c>
      <c r="H4704" t="str">
        <f>VLOOKUP(Table_Villen_viihde.accdb[[#This Row],[MyyjäID]],ville_myyjät!$A$2:$B$17,2,FALSE)</f>
        <v>Kaarina</v>
      </c>
      <c r="I4704" t="str">
        <f>VLOOKUP(Table_Villen_viihde.accdb[[#This Row],[myyjä]],ville_myyjät!$B$2:$C$17,2,FALSE)</f>
        <v>Nainen</v>
      </c>
      <c r="J4704" t="str">
        <f>VLOOKUP(Table_Villen_viihde.accdb[[#This Row],[Tuotenumero]],Table_Villen_viihde.accdb5[[Tuotenumero]:[Tuote]],2,FALSE)</f>
        <v>USB-kaapeli</v>
      </c>
      <c r="K4704" s="3">
        <f>VLOOKUP(Table_Villen_viihde.accdb[[#This Row],[Tuotenumero]],Table_Villen_viihde.accdb5[[Tuotenumero]:[TuoteryhmäID]],3,FALSE)</f>
        <v>4</v>
      </c>
      <c r="L4704" s="3" t="str">
        <f>VLOOKUP(Table_Villen_viihde.accdb[[#This Row],[Ryhmänro]],Table_Villen_viihde.accdb6[],2,FALSE)</f>
        <v>Tarvikkeet</v>
      </c>
    </row>
    <row r="4705" spans="1:12" x14ac:dyDescent="0.35">
      <c r="A4705">
        <v>55203</v>
      </c>
      <c r="B4705" s="18">
        <v>42920</v>
      </c>
      <c r="C4705" t="s">
        <v>60</v>
      </c>
      <c r="D4705">
        <v>1</v>
      </c>
      <c r="E4705">
        <v>1</v>
      </c>
      <c r="F4705">
        <v>14</v>
      </c>
      <c r="G4705">
        <v>10.82</v>
      </c>
      <c r="H4705" t="str">
        <f>VLOOKUP(Table_Villen_viihde.accdb[[#This Row],[MyyjäID]],ville_myyjät!$A$2:$B$17,2,FALSE)</f>
        <v>Liisa</v>
      </c>
      <c r="I4705" t="str">
        <f>VLOOKUP(Table_Villen_viihde.accdb[[#This Row],[myyjä]],ville_myyjät!$B$2:$C$17,2,FALSE)</f>
        <v>Nainen</v>
      </c>
      <c r="J4705" t="str">
        <f>VLOOKUP(Table_Villen_viihde.accdb[[#This Row],[Tuotenumero]],Table_Villen_viihde.accdb5[[Tuotenumero]:[Tuote]],2,FALSE)</f>
        <v>Antennikaapeli</v>
      </c>
      <c r="K4705" s="3">
        <f>VLOOKUP(Table_Villen_viihde.accdb[[#This Row],[Tuotenumero]],Table_Villen_viihde.accdb5[[Tuotenumero]:[TuoteryhmäID]],3,FALSE)</f>
        <v>4</v>
      </c>
      <c r="L4705" s="3" t="str">
        <f>VLOOKUP(Table_Villen_viihde.accdb[[#This Row],[Ryhmänro]],Table_Villen_viihde.accdb6[],2,FALSE)</f>
        <v>Tarvikkeet</v>
      </c>
    </row>
    <row r="4706" spans="1:12" x14ac:dyDescent="0.35">
      <c r="A4706">
        <v>55204</v>
      </c>
      <c r="B4706" s="18">
        <v>42920</v>
      </c>
      <c r="C4706" t="s">
        <v>60</v>
      </c>
      <c r="D4706">
        <v>1</v>
      </c>
      <c r="E4706">
        <v>3</v>
      </c>
      <c r="F4706">
        <v>14</v>
      </c>
      <c r="G4706">
        <v>10.75</v>
      </c>
      <c r="H4706" t="str">
        <f>VLOOKUP(Table_Villen_viihde.accdb[[#This Row],[MyyjäID]],ville_myyjät!$A$2:$B$17,2,FALSE)</f>
        <v>Helena</v>
      </c>
      <c r="I4706" t="str">
        <f>VLOOKUP(Table_Villen_viihde.accdb[[#This Row],[myyjä]],ville_myyjät!$B$2:$C$17,2,FALSE)</f>
        <v>Nainen</v>
      </c>
      <c r="J4706" t="str">
        <f>VLOOKUP(Table_Villen_viihde.accdb[[#This Row],[Tuotenumero]],Table_Villen_viihde.accdb5[[Tuotenumero]:[Tuote]],2,FALSE)</f>
        <v>Antennikaapeli</v>
      </c>
      <c r="K4706" s="3">
        <f>VLOOKUP(Table_Villen_viihde.accdb[[#This Row],[Tuotenumero]],Table_Villen_viihde.accdb5[[Tuotenumero]:[TuoteryhmäID]],3,FALSE)</f>
        <v>4</v>
      </c>
      <c r="L4706" s="3" t="str">
        <f>VLOOKUP(Table_Villen_viihde.accdb[[#This Row],[Ryhmänro]],Table_Villen_viihde.accdb6[],2,FALSE)</f>
        <v>Tarvikkeet</v>
      </c>
    </row>
    <row r="4707" spans="1:12" x14ac:dyDescent="0.35">
      <c r="A4707">
        <v>55205</v>
      </c>
      <c r="B4707" s="18">
        <v>42921</v>
      </c>
      <c r="C4707" t="s">
        <v>60</v>
      </c>
      <c r="D4707">
        <v>1</v>
      </c>
      <c r="E4707">
        <v>14</v>
      </c>
      <c r="F4707">
        <v>14</v>
      </c>
      <c r="G4707">
        <v>10.49</v>
      </c>
      <c r="H4707" t="str">
        <f>VLOOKUP(Table_Villen_viihde.accdb[[#This Row],[MyyjäID]],ville_myyjät!$A$2:$B$17,2,FALSE)</f>
        <v>Jani</v>
      </c>
      <c r="I4707" t="str">
        <f>VLOOKUP(Table_Villen_viihde.accdb[[#This Row],[myyjä]],ville_myyjät!$B$2:$C$17,2,FALSE)</f>
        <v>Mies</v>
      </c>
      <c r="J4707" t="str">
        <f>VLOOKUP(Table_Villen_viihde.accdb[[#This Row],[Tuotenumero]],Table_Villen_viihde.accdb5[[Tuotenumero]:[Tuote]],2,FALSE)</f>
        <v>Antennikaapeli</v>
      </c>
      <c r="K4707" s="3">
        <f>VLOOKUP(Table_Villen_viihde.accdb[[#This Row],[Tuotenumero]],Table_Villen_viihde.accdb5[[Tuotenumero]:[TuoteryhmäID]],3,FALSE)</f>
        <v>4</v>
      </c>
      <c r="L4707" s="3" t="str">
        <f>VLOOKUP(Table_Villen_viihde.accdb[[#This Row],[Ryhmänro]],Table_Villen_viihde.accdb6[],2,FALSE)</f>
        <v>Tarvikkeet</v>
      </c>
    </row>
    <row r="4708" spans="1:12" x14ac:dyDescent="0.35">
      <c r="A4708">
        <v>55206</v>
      </c>
      <c r="B4708" s="18">
        <v>42921</v>
      </c>
      <c r="C4708" t="s">
        <v>60</v>
      </c>
      <c r="D4708">
        <v>1</v>
      </c>
      <c r="E4708">
        <v>5</v>
      </c>
      <c r="F4708">
        <v>15</v>
      </c>
      <c r="G4708">
        <v>10.85</v>
      </c>
      <c r="H4708" t="str">
        <f>VLOOKUP(Table_Villen_viihde.accdb[[#This Row],[MyyjäID]],ville_myyjät!$A$2:$B$17,2,FALSE)</f>
        <v>Petri</v>
      </c>
      <c r="I4708" t="str">
        <f>VLOOKUP(Table_Villen_viihde.accdb[[#This Row],[myyjä]],ville_myyjät!$B$2:$C$17,2,FALSE)</f>
        <v>Mies</v>
      </c>
      <c r="J4708" t="str">
        <f>VLOOKUP(Table_Villen_viihde.accdb[[#This Row],[Tuotenumero]],Table_Villen_viihde.accdb5[[Tuotenumero]:[Tuote]],2,FALSE)</f>
        <v>Antennikaapeli</v>
      </c>
      <c r="K4708" s="3">
        <f>VLOOKUP(Table_Villen_viihde.accdb[[#This Row],[Tuotenumero]],Table_Villen_viihde.accdb5[[Tuotenumero]:[TuoteryhmäID]],3,FALSE)</f>
        <v>4</v>
      </c>
      <c r="L4708" s="3" t="str">
        <f>VLOOKUP(Table_Villen_viihde.accdb[[#This Row],[Ryhmänro]],Table_Villen_viihde.accdb6[],2,FALSE)</f>
        <v>Tarvikkeet</v>
      </c>
    </row>
    <row r="4709" spans="1:12" x14ac:dyDescent="0.35">
      <c r="A4709">
        <v>55207</v>
      </c>
      <c r="B4709" s="18">
        <v>42922</v>
      </c>
      <c r="C4709" t="s">
        <v>60</v>
      </c>
      <c r="D4709">
        <v>1</v>
      </c>
      <c r="E4709">
        <v>9</v>
      </c>
      <c r="F4709">
        <v>14</v>
      </c>
      <c r="G4709">
        <v>10.16</v>
      </c>
      <c r="H4709" t="str">
        <f>VLOOKUP(Table_Villen_viihde.accdb[[#This Row],[MyyjäID]],ville_myyjät!$A$2:$B$17,2,FALSE)</f>
        <v>Juuso</v>
      </c>
      <c r="I4709" t="str">
        <f>VLOOKUP(Table_Villen_viihde.accdb[[#This Row],[myyjä]],ville_myyjät!$B$2:$C$17,2,FALSE)</f>
        <v>Mies</v>
      </c>
      <c r="J4709" t="str">
        <f>VLOOKUP(Table_Villen_viihde.accdb[[#This Row],[Tuotenumero]],Table_Villen_viihde.accdb5[[Tuotenumero]:[Tuote]],2,FALSE)</f>
        <v>Antennikaapeli</v>
      </c>
      <c r="K4709" s="3">
        <f>VLOOKUP(Table_Villen_viihde.accdb[[#This Row],[Tuotenumero]],Table_Villen_viihde.accdb5[[Tuotenumero]:[TuoteryhmäID]],3,FALSE)</f>
        <v>4</v>
      </c>
      <c r="L4709" s="3" t="str">
        <f>VLOOKUP(Table_Villen_viihde.accdb[[#This Row],[Ryhmänro]],Table_Villen_viihde.accdb6[],2,FALSE)</f>
        <v>Tarvikkeet</v>
      </c>
    </row>
    <row r="4710" spans="1:12" x14ac:dyDescent="0.35">
      <c r="A4710">
        <v>55208</v>
      </c>
      <c r="B4710" s="18">
        <v>42922</v>
      </c>
      <c r="C4710" t="s">
        <v>58</v>
      </c>
      <c r="D4710">
        <v>1</v>
      </c>
      <c r="E4710">
        <v>18</v>
      </c>
      <c r="F4710">
        <v>18</v>
      </c>
      <c r="G4710">
        <v>9.51</v>
      </c>
      <c r="H4710" t="str">
        <f>VLOOKUP(Table_Villen_viihde.accdb[[#This Row],[MyyjäID]],ville_myyjät!$A$2:$B$17,2,FALSE)</f>
        <v>Kirsti</v>
      </c>
      <c r="I4710" t="str">
        <f>VLOOKUP(Table_Villen_viihde.accdb[[#This Row],[myyjä]],ville_myyjät!$B$2:$C$17,2,FALSE)</f>
        <v>Nainen</v>
      </c>
      <c r="J4710" t="str">
        <f>VLOOKUP(Table_Villen_viihde.accdb[[#This Row],[Tuotenumero]],Table_Villen_viihde.accdb5[[Tuotenumero]:[Tuote]],2,FALSE)</f>
        <v>USB-kaapeli</v>
      </c>
      <c r="K4710" s="3">
        <f>VLOOKUP(Table_Villen_viihde.accdb[[#This Row],[Tuotenumero]],Table_Villen_viihde.accdb5[[Tuotenumero]:[TuoteryhmäID]],3,FALSE)</f>
        <v>4</v>
      </c>
      <c r="L4710" s="3" t="str">
        <f>VLOOKUP(Table_Villen_viihde.accdb[[#This Row],[Ryhmänro]],Table_Villen_viihde.accdb6[],2,FALSE)</f>
        <v>Tarvikkeet</v>
      </c>
    </row>
    <row r="4711" spans="1:12" x14ac:dyDescent="0.35">
      <c r="A4711">
        <v>55209</v>
      </c>
      <c r="B4711" s="18">
        <v>42922</v>
      </c>
      <c r="C4711" t="s">
        <v>60</v>
      </c>
      <c r="D4711">
        <v>1</v>
      </c>
      <c r="E4711">
        <v>7</v>
      </c>
      <c r="F4711">
        <v>14</v>
      </c>
      <c r="G4711">
        <v>11.23</v>
      </c>
      <c r="H4711" t="str">
        <f>VLOOKUP(Table_Villen_viihde.accdb[[#This Row],[MyyjäID]],ville_myyjät!$A$2:$B$17,2,FALSE)</f>
        <v>Kaija</v>
      </c>
      <c r="I4711" t="str">
        <f>VLOOKUP(Table_Villen_viihde.accdb[[#This Row],[myyjä]],ville_myyjät!$B$2:$C$17,2,FALSE)</f>
        <v>Nainen</v>
      </c>
      <c r="J4711" t="str">
        <f>VLOOKUP(Table_Villen_viihde.accdb[[#This Row],[Tuotenumero]],Table_Villen_viihde.accdb5[[Tuotenumero]:[Tuote]],2,FALSE)</f>
        <v>Antennikaapeli</v>
      </c>
      <c r="K4711" s="3">
        <f>VLOOKUP(Table_Villen_viihde.accdb[[#This Row],[Tuotenumero]],Table_Villen_viihde.accdb5[[Tuotenumero]:[TuoteryhmäID]],3,FALSE)</f>
        <v>4</v>
      </c>
      <c r="L4711" s="3" t="str">
        <f>VLOOKUP(Table_Villen_viihde.accdb[[#This Row],[Ryhmänro]],Table_Villen_viihde.accdb6[],2,FALSE)</f>
        <v>Tarvikkeet</v>
      </c>
    </row>
    <row r="4712" spans="1:12" x14ac:dyDescent="0.35">
      <c r="A4712">
        <v>55210</v>
      </c>
      <c r="B4712" s="18">
        <v>42922</v>
      </c>
      <c r="C4712" t="s">
        <v>60</v>
      </c>
      <c r="D4712">
        <v>1</v>
      </c>
      <c r="E4712">
        <v>18</v>
      </c>
      <c r="F4712">
        <v>15</v>
      </c>
      <c r="G4712">
        <v>10.199999999999999</v>
      </c>
      <c r="H4712" t="str">
        <f>VLOOKUP(Table_Villen_viihde.accdb[[#This Row],[MyyjäID]],ville_myyjät!$A$2:$B$17,2,FALSE)</f>
        <v>Kirsti</v>
      </c>
      <c r="I4712" t="str">
        <f>VLOOKUP(Table_Villen_viihde.accdb[[#This Row],[myyjä]],ville_myyjät!$B$2:$C$17,2,FALSE)</f>
        <v>Nainen</v>
      </c>
      <c r="J4712" t="str">
        <f>VLOOKUP(Table_Villen_viihde.accdb[[#This Row],[Tuotenumero]],Table_Villen_viihde.accdb5[[Tuotenumero]:[Tuote]],2,FALSE)</f>
        <v>Antennikaapeli</v>
      </c>
      <c r="K4712" s="3">
        <f>VLOOKUP(Table_Villen_viihde.accdb[[#This Row],[Tuotenumero]],Table_Villen_viihde.accdb5[[Tuotenumero]:[TuoteryhmäID]],3,FALSE)</f>
        <v>4</v>
      </c>
      <c r="L4712" s="3" t="str">
        <f>VLOOKUP(Table_Villen_viihde.accdb[[#This Row],[Ryhmänro]],Table_Villen_viihde.accdb6[],2,FALSE)</f>
        <v>Tarvikkeet</v>
      </c>
    </row>
    <row r="4713" spans="1:12" x14ac:dyDescent="0.35">
      <c r="A4713">
        <v>55211</v>
      </c>
      <c r="B4713" s="18">
        <v>42923</v>
      </c>
      <c r="C4713" t="s">
        <v>59</v>
      </c>
      <c r="D4713">
        <v>1</v>
      </c>
      <c r="E4713">
        <v>19</v>
      </c>
      <c r="F4713">
        <v>246</v>
      </c>
      <c r="G4713">
        <v>135.5</v>
      </c>
      <c r="H4713" t="str">
        <f>VLOOKUP(Table_Villen_viihde.accdb[[#This Row],[MyyjäID]],ville_myyjät!$A$2:$B$17,2,FALSE)</f>
        <v>Hessu</v>
      </c>
      <c r="I4713" t="str">
        <f>VLOOKUP(Table_Villen_viihde.accdb[[#This Row],[myyjä]],ville_myyjät!$B$2:$C$17,2,FALSE)</f>
        <v>Mies</v>
      </c>
      <c r="J4713" t="str">
        <f>VLOOKUP(Table_Villen_viihde.accdb[[#This Row],[Tuotenumero]],Table_Villen_viihde.accdb5[[Tuotenumero]:[Tuote]],2,FALSE)</f>
        <v>Levysoitin</v>
      </c>
      <c r="K4713" s="3">
        <f>VLOOKUP(Table_Villen_viihde.accdb[[#This Row],[Tuotenumero]],Table_Villen_viihde.accdb5[[Tuotenumero]:[TuoteryhmäID]],3,FALSE)</f>
        <v>1</v>
      </c>
      <c r="L4713" s="3" t="str">
        <f>VLOOKUP(Table_Villen_viihde.accdb[[#This Row],[Ryhmänro]],Table_Villen_viihde.accdb6[],2,FALSE)</f>
        <v>Äänentoisto</v>
      </c>
    </row>
    <row r="4714" spans="1:12" x14ac:dyDescent="0.35">
      <c r="A4714">
        <v>55212</v>
      </c>
      <c r="B4714" s="18">
        <v>42923</v>
      </c>
      <c r="C4714" t="s">
        <v>60</v>
      </c>
      <c r="D4714">
        <v>1</v>
      </c>
      <c r="E4714">
        <v>14</v>
      </c>
      <c r="F4714">
        <v>14</v>
      </c>
      <c r="G4714">
        <v>10.3</v>
      </c>
      <c r="H4714" t="str">
        <f>VLOOKUP(Table_Villen_viihde.accdb[[#This Row],[MyyjäID]],ville_myyjät!$A$2:$B$17,2,FALSE)</f>
        <v>Jani</v>
      </c>
      <c r="I4714" t="str">
        <f>VLOOKUP(Table_Villen_viihde.accdb[[#This Row],[myyjä]],ville_myyjät!$B$2:$C$17,2,FALSE)</f>
        <v>Mies</v>
      </c>
      <c r="J4714" t="str">
        <f>VLOOKUP(Table_Villen_viihde.accdb[[#This Row],[Tuotenumero]],Table_Villen_viihde.accdb5[[Tuotenumero]:[Tuote]],2,FALSE)</f>
        <v>Antennikaapeli</v>
      </c>
      <c r="K4714" s="3">
        <f>VLOOKUP(Table_Villen_viihde.accdb[[#This Row],[Tuotenumero]],Table_Villen_viihde.accdb5[[Tuotenumero]:[TuoteryhmäID]],3,FALSE)</f>
        <v>4</v>
      </c>
      <c r="L4714" s="3" t="str">
        <f>VLOOKUP(Table_Villen_viihde.accdb[[#This Row],[Ryhmänro]],Table_Villen_viihde.accdb6[],2,FALSE)</f>
        <v>Tarvikkeet</v>
      </c>
    </row>
    <row r="4715" spans="1:12" x14ac:dyDescent="0.35">
      <c r="A4715">
        <v>55213</v>
      </c>
      <c r="B4715" s="18">
        <v>42924</v>
      </c>
      <c r="C4715" t="s">
        <v>60</v>
      </c>
      <c r="D4715">
        <v>1</v>
      </c>
      <c r="E4715">
        <v>6</v>
      </c>
      <c r="F4715">
        <v>14</v>
      </c>
      <c r="G4715">
        <v>11.03</v>
      </c>
      <c r="H4715" t="str">
        <f>VLOOKUP(Table_Villen_viihde.accdb[[#This Row],[MyyjäID]],ville_myyjät!$A$2:$B$17,2,FALSE)</f>
        <v>Mikko</v>
      </c>
      <c r="I4715" t="str">
        <f>VLOOKUP(Table_Villen_viihde.accdb[[#This Row],[myyjä]],ville_myyjät!$B$2:$C$17,2,FALSE)</f>
        <v>Mies</v>
      </c>
      <c r="J4715" t="str">
        <f>VLOOKUP(Table_Villen_viihde.accdb[[#This Row],[Tuotenumero]],Table_Villen_viihde.accdb5[[Tuotenumero]:[Tuote]],2,FALSE)</f>
        <v>Antennikaapeli</v>
      </c>
      <c r="K4715" s="3">
        <f>VLOOKUP(Table_Villen_viihde.accdb[[#This Row],[Tuotenumero]],Table_Villen_viihde.accdb5[[Tuotenumero]:[TuoteryhmäID]],3,FALSE)</f>
        <v>4</v>
      </c>
      <c r="L4715" s="3" t="str">
        <f>VLOOKUP(Table_Villen_viihde.accdb[[#This Row],[Ryhmänro]],Table_Villen_viihde.accdb6[],2,FALSE)</f>
        <v>Tarvikkeet</v>
      </c>
    </row>
    <row r="4716" spans="1:12" x14ac:dyDescent="0.35">
      <c r="A4716">
        <v>55214</v>
      </c>
      <c r="B4716" s="18">
        <v>42924</v>
      </c>
      <c r="C4716" t="s">
        <v>59</v>
      </c>
      <c r="D4716">
        <v>1</v>
      </c>
      <c r="E4716">
        <v>2</v>
      </c>
      <c r="F4716">
        <v>240</v>
      </c>
      <c r="G4716">
        <v>133.03</v>
      </c>
      <c r="H4716" t="str">
        <f>VLOOKUP(Table_Villen_viihde.accdb[[#This Row],[MyyjäID]],ville_myyjät!$A$2:$B$17,2,FALSE)</f>
        <v>Maija</v>
      </c>
      <c r="I4716" t="str">
        <f>VLOOKUP(Table_Villen_viihde.accdb[[#This Row],[myyjä]],ville_myyjät!$B$2:$C$17,2,FALSE)</f>
        <v>Nainen</v>
      </c>
      <c r="J4716" t="str">
        <f>VLOOKUP(Table_Villen_viihde.accdb[[#This Row],[Tuotenumero]],Table_Villen_viihde.accdb5[[Tuotenumero]:[Tuote]],2,FALSE)</f>
        <v>Levysoitin</v>
      </c>
      <c r="K4716" s="3">
        <f>VLOOKUP(Table_Villen_viihde.accdb[[#This Row],[Tuotenumero]],Table_Villen_viihde.accdb5[[Tuotenumero]:[TuoteryhmäID]],3,FALSE)</f>
        <v>1</v>
      </c>
      <c r="L4716" s="3" t="str">
        <f>VLOOKUP(Table_Villen_viihde.accdb[[#This Row],[Ryhmänro]],Table_Villen_viihde.accdb6[],2,FALSE)</f>
        <v>Äänentoisto</v>
      </c>
    </row>
    <row r="4717" spans="1:12" x14ac:dyDescent="0.35">
      <c r="A4717">
        <v>55215</v>
      </c>
      <c r="B4717" s="18">
        <v>42925</v>
      </c>
      <c r="C4717" t="s">
        <v>65</v>
      </c>
      <c r="D4717">
        <v>1</v>
      </c>
      <c r="E4717">
        <v>3</v>
      </c>
      <c r="F4717">
        <v>34</v>
      </c>
      <c r="G4717">
        <v>20.059999999999999</v>
      </c>
      <c r="H4717" t="str">
        <f>VLOOKUP(Table_Villen_viihde.accdb[[#This Row],[MyyjäID]],ville_myyjät!$A$2:$B$17,2,FALSE)</f>
        <v>Helena</v>
      </c>
      <c r="I4717" t="str">
        <f>VLOOKUP(Table_Villen_viihde.accdb[[#This Row],[myyjä]],ville_myyjät!$B$2:$C$17,2,FALSE)</f>
        <v>Nainen</v>
      </c>
      <c r="J4717" t="str">
        <f>VLOOKUP(Table_Villen_viihde.accdb[[#This Row],[Tuotenumero]],Table_Villen_viihde.accdb5[[Tuotenumero]:[Tuote]],2,FALSE)</f>
        <v>Liitinsarja</v>
      </c>
      <c r="K4717" s="3">
        <f>VLOOKUP(Table_Villen_viihde.accdb[[#This Row],[Tuotenumero]],Table_Villen_viihde.accdb5[[Tuotenumero]:[TuoteryhmäID]],3,FALSE)</f>
        <v>4</v>
      </c>
      <c r="L4717" s="3" t="str">
        <f>VLOOKUP(Table_Villen_viihde.accdb[[#This Row],[Ryhmänro]],Table_Villen_viihde.accdb6[],2,FALSE)</f>
        <v>Tarvikkeet</v>
      </c>
    </row>
    <row r="4718" spans="1:12" x14ac:dyDescent="0.35">
      <c r="A4718">
        <v>55216</v>
      </c>
      <c r="B4718" s="18">
        <v>42925</v>
      </c>
      <c r="C4718" t="s">
        <v>59</v>
      </c>
      <c r="D4718">
        <v>1</v>
      </c>
      <c r="E4718">
        <v>7</v>
      </c>
      <c r="F4718">
        <v>244</v>
      </c>
      <c r="G4718">
        <v>137.82</v>
      </c>
      <c r="H4718" t="str">
        <f>VLOOKUP(Table_Villen_viihde.accdb[[#This Row],[MyyjäID]],ville_myyjät!$A$2:$B$17,2,FALSE)</f>
        <v>Kaija</v>
      </c>
      <c r="I4718" t="str">
        <f>VLOOKUP(Table_Villen_viihde.accdb[[#This Row],[myyjä]],ville_myyjät!$B$2:$C$17,2,FALSE)</f>
        <v>Nainen</v>
      </c>
      <c r="J4718" t="str">
        <f>VLOOKUP(Table_Villen_viihde.accdb[[#This Row],[Tuotenumero]],Table_Villen_viihde.accdb5[[Tuotenumero]:[Tuote]],2,FALSE)</f>
        <v>Levysoitin</v>
      </c>
      <c r="K4718" s="3">
        <f>VLOOKUP(Table_Villen_viihde.accdb[[#This Row],[Tuotenumero]],Table_Villen_viihde.accdb5[[Tuotenumero]:[TuoteryhmäID]],3,FALSE)</f>
        <v>1</v>
      </c>
      <c r="L4718" s="3" t="str">
        <f>VLOOKUP(Table_Villen_viihde.accdb[[#This Row],[Ryhmänro]],Table_Villen_viihde.accdb6[],2,FALSE)</f>
        <v>Äänentoisto</v>
      </c>
    </row>
    <row r="4719" spans="1:12" x14ac:dyDescent="0.35">
      <c r="A4719">
        <v>55217</v>
      </c>
      <c r="B4719" s="18">
        <v>42925</v>
      </c>
      <c r="C4719" t="s">
        <v>60</v>
      </c>
      <c r="D4719">
        <v>1</v>
      </c>
      <c r="E4719">
        <v>16</v>
      </c>
      <c r="F4719">
        <v>14</v>
      </c>
      <c r="G4719">
        <v>11.26</v>
      </c>
      <c r="H4719" t="str">
        <f>VLOOKUP(Table_Villen_viihde.accdb[[#This Row],[MyyjäID]],ville_myyjät!$A$2:$B$17,2,FALSE)</f>
        <v>Kaarina</v>
      </c>
      <c r="I4719" t="str">
        <f>VLOOKUP(Table_Villen_viihde.accdb[[#This Row],[myyjä]],ville_myyjät!$B$2:$C$17,2,FALSE)</f>
        <v>Nainen</v>
      </c>
      <c r="J4719" t="str">
        <f>VLOOKUP(Table_Villen_viihde.accdb[[#This Row],[Tuotenumero]],Table_Villen_viihde.accdb5[[Tuotenumero]:[Tuote]],2,FALSE)</f>
        <v>Antennikaapeli</v>
      </c>
      <c r="K4719" s="3">
        <f>VLOOKUP(Table_Villen_viihde.accdb[[#This Row],[Tuotenumero]],Table_Villen_viihde.accdb5[[Tuotenumero]:[TuoteryhmäID]],3,FALSE)</f>
        <v>4</v>
      </c>
      <c r="L4719" s="3" t="str">
        <f>VLOOKUP(Table_Villen_viihde.accdb[[#This Row],[Ryhmänro]],Table_Villen_viihde.accdb6[],2,FALSE)</f>
        <v>Tarvikkeet</v>
      </c>
    </row>
    <row r="4720" spans="1:12" x14ac:dyDescent="0.35">
      <c r="A4720">
        <v>55218</v>
      </c>
      <c r="B4720" s="18">
        <v>42926</v>
      </c>
      <c r="C4720" t="s">
        <v>60</v>
      </c>
      <c r="D4720">
        <v>1</v>
      </c>
      <c r="E4720">
        <v>11</v>
      </c>
      <c r="F4720">
        <v>14</v>
      </c>
      <c r="G4720">
        <v>10.91</v>
      </c>
      <c r="H4720" t="str">
        <f>VLOOKUP(Table_Villen_viihde.accdb[[#This Row],[MyyjäID]],ville_myyjät!$A$2:$B$17,2,FALSE)</f>
        <v>Kuisma</v>
      </c>
      <c r="I4720" t="str">
        <f>VLOOKUP(Table_Villen_viihde.accdb[[#This Row],[myyjä]],ville_myyjät!$B$2:$C$17,2,FALSE)</f>
        <v>Mies</v>
      </c>
      <c r="J4720" t="str">
        <f>VLOOKUP(Table_Villen_viihde.accdb[[#This Row],[Tuotenumero]],Table_Villen_viihde.accdb5[[Tuotenumero]:[Tuote]],2,FALSE)</f>
        <v>Antennikaapeli</v>
      </c>
      <c r="K4720" s="3">
        <f>VLOOKUP(Table_Villen_viihde.accdb[[#This Row],[Tuotenumero]],Table_Villen_viihde.accdb5[[Tuotenumero]:[TuoteryhmäID]],3,FALSE)</f>
        <v>4</v>
      </c>
      <c r="L4720" s="3" t="str">
        <f>VLOOKUP(Table_Villen_viihde.accdb[[#This Row],[Ryhmänro]],Table_Villen_viihde.accdb6[],2,FALSE)</f>
        <v>Tarvikkeet</v>
      </c>
    </row>
    <row r="4721" spans="1:12" x14ac:dyDescent="0.35">
      <c r="A4721">
        <v>55219</v>
      </c>
      <c r="B4721" s="18">
        <v>42927</v>
      </c>
      <c r="C4721" t="s">
        <v>60</v>
      </c>
      <c r="D4721">
        <v>1</v>
      </c>
      <c r="E4721">
        <v>18</v>
      </c>
      <c r="F4721">
        <v>14</v>
      </c>
      <c r="G4721">
        <v>10.52</v>
      </c>
      <c r="H4721" t="str">
        <f>VLOOKUP(Table_Villen_viihde.accdb[[#This Row],[MyyjäID]],ville_myyjät!$A$2:$B$17,2,FALSE)</f>
        <v>Kirsti</v>
      </c>
      <c r="I4721" t="str">
        <f>VLOOKUP(Table_Villen_viihde.accdb[[#This Row],[myyjä]],ville_myyjät!$B$2:$C$17,2,FALSE)</f>
        <v>Nainen</v>
      </c>
      <c r="J4721" t="str">
        <f>VLOOKUP(Table_Villen_viihde.accdb[[#This Row],[Tuotenumero]],Table_Villen_viihde.accdb5[[Tuotenumero]:[Tuote]],2,FALSE)</f>
        <v>Antennikaapeli</v>
      </c>
      <c r="K4721" s="3">
        <f>VLOOKUP(Table_Villen_viihde.accdb[[#This Row],[Tuotenumero]],Table_Villen_viihde.accdb5[[Tuotenumero]:[TuoteryhmäID]],3,FALSE)</f>
        <v>4</v>
      </c>
      <c r="L4721" s="3" t="str">
        <f>VLOOKUP(Table_Villen_viihde.accdb[[#This Row],[Ryhmänro]],Table_Villen_viihde.accdb6[],2,FALSE)</f>
        <v>Tarvikkeet</v>
      </c>
    </row>
    <row r="4722" spans="1:12" x14ac:dyDescent="0.35">
      <c r="A4722">
        <v>55220</v>
      </c>
      <c r="B4722" s="18">
        <v>42927</v>
      </c>
      <c r="C4722" t="s">
        <v>60</v>
      </c>
      <c r="D4722">
        <v>1</v>
      </c>
      <c r="E4722">
        <v>1</v>
      </c>
      <c r="F4722">
        <v>14</v>
      </c>
      <c r="G4722">
        <v>10.61</v>
      </c>
      <c r="H4722" t="str">
        <f>VLOOKUP(Table_Villen_viihde.accdb[[#This Row],[MyyjäID]],ville_myyjät!$A$2:$B$17,2,FALSE)</f>
        <v>Liisa</v>
      </c>
      <c r="I4722" t="str">
        <f>VLOOKUP(Table_Villen_viihde.accdb[[#This Row],[myyjä]],ville_myyjät!$B$2:$C$17,2,FALSE)</f>
        <v>Nainen</v>
      </c>
      <c r="J4722" t="str">
        <f>VLOOKUP(Table_Villen_viihde.accdb[[#This Row],[Tuotenumero]],Table_Villen_viihde.accdb5[[Tuotenumero]:[Tuote]],2,FALSE)</f>
        <v>Antennikaapeli</v>
      </c>
      <c r="K4722" s="3">
        <f>VLOOKUP(Table_Villen_viihde.accdb[[#This Row],[Tuotenumero]],Table_Villen_viihde.accdb5[[Tuotenumero]:[TuoteryhmäID]],3,FALSE)</f>
        <v>4</v>
      </c>
      <c r="L4722" s="3" t="str">
        <f>VLOOKUP(Table_Villen_viihde.accdb[[#This Row],[Ryhmänro]],Table_Villen_viihde.accdb6[],2,FALSE)</f>
        <v>Tarvikkeet</v>
      </c>
    </row>
    <row r="4723" spans="1:12" x14ac:dyDescent="0.35">
      <c r="A4723">
        <v>55221</v>
      </c>
      <c r="B4723" s="18">
        <v>42927</v>
      </c>
      <c r="C4723" t="s">
        <v>60</v>
      </c>
      <c r="D4723">
        <v>1</v>
      </c>
      <c r="E4723">
        <v>5</v>
      </c>
      <c r="F4723">
        <v>15</v>
      </c>
      <c r="G4723">
        <v>11.04</v>
      </c>
      <c r="H4723" t="str">
        <f>VLOOKUP(Table_Villen_viihde.accdb[[#This Row],[MyyjäID]],ville_myyjät!$A$2:$B$17,2,FALSE)</f>
        <v>Petri</v>
      </c>
      <c r="I4723" t="str">
        <f>VLOOKUP(Table_Villen_viihde.accdb[[#This Row],[myyjä]],ville_myyjät!$B$2:$C$17,2,FALSE)</f>
        <v>Mies</v>
      </c>
      <c r="J4723" t="str">
        <f>VLOOKUP(Table_Villen_viihde.accdb[[#This Row],[Tuotenumero]],Table_Villen_viihde.accdb5[[Tuotenumero]:[Tuote]],2,FALSE)</f>
        <v>Antennikaapeli</v>
      </c>
      <c r="K4723" s="3">
        <f>VLOOKUP(Table_Villen_viihde.accdb[[#This Row],[Tuotenumero]],Table_Villen_viihde.accdb5[[Tuotenumero]:[TuoteryhmäID]],3,FALSE)</f>
        <v>4</v>
      </c>
      <c r="L4723" s="3" t="str">
        <f>VLOOKUP(Table_Villen_viihde.accdb[[#This Row],[Ryhmänro]],Table_Villen_viihde.accdb6[],2,FALSE)</f>
        <v>Tarvikkeet</v>
      </c>
    </row>
    <row r="4724" spans="1:12" x14ac:dyDescent="0.35">
      <c r="A4724">
        <v>55222</v>
      </c>
      <c r="B4724" s="18">
        <v>42927</v>
      </c>
      <c r="C4724" t="s">
        <v>59</v>
      </c>
      <c r="D4724">
        <v>1</v>
      </c>
      <c r="E4724">
        <v>6</v>
      </c>
      <c r="F4724">
        <v>242</v>
      </c>
      <c r="G4724">
        <v>128.4</v>
      </c>
      <c r="H4724" t="str">
        <f>VLOOKUP(Table_Villen_viihde.accdb[[#This Row],[MyyjäID]],ville_myyjät!$A$2:$B$17,2,FALSE)</f>
        <v>Mikko</v>
      </c>
      <c r="I4724" t="str">
        <f>VLOOKUP(Table_Villen_viihde.accdb[[#This Row],[myyjä]],ville_myyjät!$B$2:$C$17,2,FALSE)</f>
        <v>Mies</v>
      </c>
      <c r="J4724" t="str">
        <f>VLOOKUP(Table_Villen_viihde.accdb[[#This Row],[Tuotenumero]],Table_Villen_viihde.accdb5[[Tuotenumero]:[Tuote]],2,FALSE)</f>
        <v>Levysoitin</v>
      </c>
      <c r="K4724" s="3">
        <f>VLOOKUP(Table_Villen_viihde.accdb[[#This Row],[Tuotenumero]],Table_Villen_viihde.accdb5[[Tuotenumero]:[TuoteryhmäID]],3,FALSE)</f>
        <v>1</v>
      </c>
      <c r="L4724" s="3" t="str">
        <f>VLOOKUP(Table_Villen_viihde.accdb[[#This Row],[Ryhmänro]],Table_Villen_viihde.accdb6[],2,FALSE)</f>
        <v>Äänentoisto</v>
      </c>
    </row>
    <row r="4725" spans="1:12" x14ac:dyDescent="0.35">
      <c r="A4725">
        <v>55223</v>
      </c>
      <c r="B4725" s="18">
        <v>42928</v>
      </c>
      <c r="C4725" t="s">
        <v>59</v>
      </c>
      <c r="D4725">
        <v>1</v>
      </c>
      <c r="E4725">
        <v>11</v>
      </c>
      <c r="F4725">
        <v>246</v>
      </c>
      <c r="G4725">
        <v>130.28</v>
      </c>
      <c r="H4725" t="str">
        <f>VLOOKUP(Table_Villen_viihde.accdb[[#This Row],[MyyjäID]],ville_myyjät!$A$2:$B$17,2,FALSE)</f>
        <v>Kuisma</v>
      </c>
      <c r="I4725" t="str">
        <f>VLOOKUP(Table_Villen_viihde.accdb[[#This Row],[myyjä]],ville_myyjät!$B$2:$C$17,2,FALSE)</f>
        <v>Mies</v>
      </c>
      <c r="J4725" t="str">
        <f>VLOOKUP(Table_Villen_viihde.accdb[[#This Row],[Tuotenumero]],Table_Villen_viihde.accdb5[[Tuotenumero]:[Tuote]],2,FALSE)</f>
        <v>Levysoitin</v>
      </c>
      <c r="K4725" s="3">
        <f>VLOOKUP(Table_Villen_viihde.accdb[[#This Row],[Tuotenumero]],Table_Villen_viihde.accdb5[[Tuotenumero]:[TuoteryhmäID]],3,FALSE)</f>
        <v>1</v>
      </c>
      <c r="L4725" s="3" t="str">
        <f>VLOOKUP(Table_Villen_viihde.accdb[[#This Row],[Ryhmänro]],Table_Villen_viihde.accdb6[],2,FALSE)</f>
        <v>Äänentoisto</v>
      </c>
    </row>
    <row r="4726" spans="1:12" x14ac:dyDescent="0.35">
      <c r="A4726">
        <v>55224</v>
      </c>
      <c r="B4726" s="18">
        <v>42928</v>
      </c>
      <c r="C4726" t="s">
        <v>60</v>
      </c>
      <c r="D4726">
        <v>1</v>
      </c>
      <c r="E4726">
        <v>18</v>
      </c>
      <c r="F4726">
        <v>15</v>
      </c>
      <c r="G4726">
        <v>11.02</v>
      </c>
      <c r="H4726" t="str">
        <f>VLOOKUP(Table_Villen_viihde.accdb[[#This Row],[MyyjäID]],ville_myyjät!$A$2:$B$17,2,FALSE)</f>
        <v>Kirsti</v>
      </c>
      <c r="I4726" t="str">
        <f>VLOOKUP(Table_Villen_viihde.accdb[[#This Row],[myyjä]],ville_myyjät!$B$2:$C$17,2,FALSE)</f>
        <v>Nainen</v>
      </c>
      <c r="J4726" t="str">
        <f>VLOOKUP(Table_Villen_viihde.accdb[[#This Row],[Tuotenumero]],Table_Villen_viihde.accdb5[[Tuotenumero]:[Tuote]],2,FALSE)</f>
        <v>Antennikaapeli</v>
      </c>
      <c r="K4726" s="3">
        <f>VLOOKUP(Table_Villen_viihde.accdb[[#This Row],[Tuotenumero]],Table_Villen_viihde.accdb5[[Tuotenumero]:[TuoteryhmäID]],3,FALSE)</f>
        <v>4</v>
      </c>
      <c r="L4726" s="3" t="str">
        <f>VLOOKUP(Table_Villen_viihde.accdb[[#This Row],[Ryhmänro]],Table_Villen_viihde.accdb6[],2,FALSE)</f>
        <v>Tarvikkeet</v>
      </c>
    </row>
    <row r="4727" spans="1:12" x14ac:dyDescent="0.35">
      <c r="A4727">
        <v>55225</v>
      </c>
      <c r="B4727" s="18">
        <v>42929</v>
      </c>
      <c r="C4727" t="s">
        <v>60</v>
      </c>
      <c r="D4727">
        <v>1</v>
      </c>
      <c r="E4727">
        <v>5</v>
      </c>
      <c r="F4727">
        <v>14</v>
      </c>
      <c r="G4727">
        <v>11.1</v>
      </c>
      <c r="H4727" t="str">
        <f>VLOOKUP(Table_Villen_viihde.accdb[[#This Row],[MyyjäID]],ville_myyjät!$A$2:$B$17,2,FALSE)</f>
        <v>Petri</v>
      </c>
      <c r="I4727" t="str">
        <f>VLOOKUP(Table_Villen_viihde.accdb[[#This Row],[myyjä]],ville_myyjät!$B$2:$C$17,2,FALSE)</f>
        <v>Mies</v>
      </c>
      <c r="J4727" t="str">
        <f>VLOOKUP(Table_Villen_viihde.accdb[[#This Row],[Tuotenumero]],Table_Villen_viihde.accdb5[[Tuotenumero]:[Tuote]],2,FALSE)</f>
        <v>Antennikaapeli</v>
      </c>
      <c r="K4727" s="3">
        <f>VLOOKUP(Table_Villen_viihde.accdb[[#This Row],[Tuotenumero]],Table_Villen_viihde.accdb5[[Tuotenumero]:[TuoteryhmäID]],3,FALSE)</f>
        <v>4</v>
      </c>
      <c r="L4727" s="3" t="str">
        <f>VLOOKUP(Table_Villen_viihde.accdb[[#This Row],[Ryhmänro]],Table_Villen_viihde.accdb6[],2,FALSE)</f>
        <v>Tarvikkeet</v>
      </c>
    </row>
    <row r="4728" spans="1:12" x14ac:dyDescent="0.35">
      <c r="A4728">
        <v>55226</v>
      </c>
      <c r="B4728" s="18">
        <v>42929</v>
      </c>
      <c r="C4728" t="s">
        <v>58</v>
      </c>
      <c r="D4728">
        <v>1</v>
      </c>
      <c r="E4728">
        <v>1</v>
      </c>
      <c r="F4728">
        <v>17</v>
      </c>
      <c r="G4728">
        <v>9.6</v>
      </c>
      <c r="H4728" t="str">
        <f>VLOOKUP(Table_Villen_viihde.accdb[[#This Row],[MyyjäID]],ville_myyjät!$A$2:$B$17,2,FALSE)</f>
        <v>Liisa</v>
      </c>
      <c r="I4728" t="str">
        <f>VLOOKUP(Table_Villen_viihde.accdb[[#This Row],[myyjä]],ville_myyjät!$B$2:$C$17,2,FALSE)</f>
        <v>Nainen</v>
      </c>
      <c r="J4728" t="str">
        <f>VLOOKUP(Table_Villen_viihde.accdb[[#This Row],[Tuotenumero]],Table_Villen_viihde.accdb5[[Tuotenumero]:[Tuote]],2,FALSE)</f>
        <v>USB-kaapeli</v>
      </c>
      <c r="K4728" s="3">
        <f>VLOOKUP(Table_Villen_viihde.accdb[[#This Row],[Tuotenumero]],Table_Villen_viihde.accdb5[[Tuotenumero]:[TuoteryhmäID]],3,FALSE)</f>
        <v>4</v>
      </c>
      <c r="L4728" s="3" t="str">
        <f>VLOOKUP(Table_Villen_viihde.accdb[[#This Row],[Ryhmänro]],Table_Villen_viihde.accdb6[],2,FALSE)</f>
        <v>Tarvikkeet</v>
      </c>
    </row>
    <row r="4729" spans="1:12" x14ac:dyDescent="0.35">
      <c r="A4729">
        <v>55227</v>
      </c>
      <c r="B4729" s="18">
        <v>42929</v>
      </c>
      <c r="C4729" t="s">
        <v>60</v>
      </c>
      <c r="D4729">
        <v>1</v>
      </c>
      <c r="E4729">
        <v>10</v>
      </c>
      <c r="F4729">
        <v>15</v>
      </c>
      <c r="G4729">
        <v>11.01</v>
      </c>
      <c r="H4729" t="str">
        <f>VLOOKUP(Table_Villen_viihde.accdb[[#This Row],[MyyjäID]],ville_myyjät!$A$2:$B$17,2,FALSE)</f>
        <v>Ilona</v>
      </c>
      <c r="I4729" t="str">
        <f>VLOOKUP(Table_Villen_viihde.accdb[[#This Row],[myyjä]],ville_myyjät!$B$2:$C$17,2,FALSE)</f>
        <v>Nainen</v>
      </c>
      <c r="J4729" t="str">
        <f>VLOOKUP(Table_Villen_viihde.accdb[[#This Row],[Tuotenumero]],Table_Villen_viihde.accdb5[[Tuotenumero]:[Tuote]],2,FALSE)</f>
        <v>Antennikaapeli</v>
      </c>
      <c r="K4729" s="3">
        <f>VLOOKUP(Table_Villen_viihde.accdb[[#This Row],[Tuotenumero]],Table_Villen_viihde.accdb5[[Tuotenumero]:[TuoteryhmäID]],3,FALSE)</f>
        <v>4</v>
      </c>
      <c r="L4729" s="3" t="str">
        <f>VLOOKUP(Table_Villen_viihde.accdb[[#This Row],[Ryhmänro]],Table_Villen_viihde.accdb6[],2,FALSE)</f>
        <v>Tarvikkeet</v>
      </c>
    </row>
    <row r="4730" spans="1:12" x14ac:dyDescent="0.35">
      <c r="A4730">
        <v>55228</v>
      </c>
      <c r="B4730" s="18">
        <v>42930</v>
      </c>
      <c r="C4730" t="s">
        <v>60</v>
      </c>
      <c r="D4730">
        <v>1</v>
      </c>
      <c r="E4730">
        <v>7</v>
      </c>
      <c r="F4730">
        <v>14</v>
      </c>
      <c r="G4730">
        <v>11.04</v>
      </c>
      <c r="H4730" t="str">
        <f>VLOOKUP(Table_Villen_viihde.accdb[[#This Row],[MyyjäID]],ville_myyjät!$A$2:$B$17,2,FALSE)</f>
        <v>Kaija</v>
      </c>
      <c r="I4730" t="str">
        <f>VLOOKUP(Table_Villen_viihde.accdb[[#This Row],[myyjä]],ville_myyjät!$B$2:$C$17,2,FALSE)</f>
        <v>Nainen</v>
      </c>
      <c r="J4730" t="str">
        <f>VLOOKUP(Table_Villen_viihde.accdb[[#This Row],[Tuotenumero]],Table_Villen_viihde.accdb5[[Tuotenumero]:[Tuote]],2,FALSE)</f>
        <v>Antennikaapeli</v>
      </c>
      <c r="K4730" s="3">
        <f>VLOOKUP(Table_Villen_viihde.accdb[[#This Row],[Tuotenumero]],Table_Villen_viihde.accdb5[[Tuotenumero]:[TuoteryhmäID]],3,FALSE)</f>
        <v>4</v>
      </c>
      <c r="L4730" s="3" t="str">
        <f>VLOOKUP(Table_Villen_viihde.accdb[[#This Row],[Ryhmänro]],Table_Villen_viihde.accdb6[],2,FALSE)</f>
        <v>Tarvikkeet</v>
      </c>
    </row>
    <row r="4731" spans="1:12" x14ac:dyDescent="0.35">
      <c r="A4731">
        <v>55229</v>
      </c>
      <c r="B4731" s="18">
        <v>42930</v>
      </c>
      <c r="C4731" t="s">
        <v>59</v>
      </c>
      <c r="D4731">
        <v>1</v>
      </c>
      <c r="E4731">
        <v>11</v>
      </c>
      <c r="F4731">
        <v>242</v>
      </c>
      <c r="G4731">
        <v>138.16999999999999</v>
      </c>
      <c r="H4731" t="str">
        <f>VLOOKUP(Table_Villen_viihde.accdb[[#This Row],[MyyjäID]],ville_myyjät!$A$2:$B$17,2,FALSE)</f>
        <v>Kuisma</v>
      </c>
      <c r="I4731" t="str">
        <f>VLOOKUP(Table_Villen_viihde.accdb[[#This Row],[myyjä]],ville_myyjät!$B$2:$C$17,2,FALSE)</f>
        <v>Mies</v>
      </c>
      <c r="J4731" t="str">
        <f>VLOOKUP(Table_Villen_viihde.accdb[[#This Row],[Tuotenumero]],Table_Villen_viihde.accdb5[[Tuotenumero]:[Tuote]],2,FALSE)</f>
        <v>Levysoitin</v>
      </c>
      <c r="K4731" s="3">
        <f>VLOOKUP(Table_Villen_viihde.accdb[[#This Row],[Tuotenumero]],Table_Villen_viihde.accdb5[[Tuotenumero]:[TuoteryhmäID]],3,FALSE)</f>
        <v>1</v>
      </c>
      <c r="L4731" s="3" t="str">
        <f>VLOOKUP(Table_Villen_viihde.accdb[[#This Row],[Ryhmänro]],Table_Villen_viihde.accdb6[],2,FALSE)</f>
        <v>Äänentoisto</v>
      </c>
    </row>
    <row r="4732" spans="1:12" x14ac:dyDescent="0.35">
      <c r="A4732">
        <v>55230</v>
      </c>
      <c r="B4732" s="18">
        <v>42931</v>
      </c>
      <c r="C4732" t="s">
        <v>60</v>
      </c>
      <c r="D4732">
        <v>1</v>
      </c>
      <c r="E4732">
        <v>3</v>
      </c>
      <c r="F4732">
        <v>14</v>
      </c>
      <c r="G4732">
        <v>10.35</v>
      </c>
      <c r="H4732" t="str">
        <f>VLOOKUP(Table_Villen_viihde.accdb[[#This Row],[MyyjäID]],ville_myyjät!$A$2:$B$17,2,FALSE)</f>
        <v>Helena</v>
      </c>
      <c r="I4732" t="str">
        <f>VLOOKUP(Table_Villen_viihde.accdb[[#This Row],[myyjä]],ville_myyjät!$B$2:$C$17,2,FALSE)</f>
        <v>Nainen</v>
      </c>
      <c r="J4732" t="str">
        <f>VLOOKUP(Table_Villen_viihde.accdb[[#This Row],[Tuotenumero]],Table_Villen_viihde.accdb5[[Tuotenumero]:[Tuote]],2,FALSE)</f>
        <v>Antennikaapeli</v>
      </c>
      <c r="K4732" s="3">
        <f>VLOOKUP(Table_Villen_viihde.accdb[[#This Row],[Tuotenumero]],Table_Villen_viihde.accdb5[[Tuotenumero]:[TuoteryhmäID]],3,FALSE)</f>
        <v>4</v>
      </c>
      <c r="L4732" s="3" t="str">
        <f>VLOOKUP(Table_Villen_viihde.accdb[[#This Row],[Ryhmänro]],Table_Villen_viihde.accdb6[],2,FALSE)</f>
        <v>Tarvikkeet</v>
      </c>
    </row>
    <row r="4733" spans="1:12" x14ac:dyDescent="0.35">
      <c r="A4733">
        <v>55231</v>
      </c>
      <c r="B4733" s="18">
        <v>42932</v>
      </c>
      <c r="C4733" t="s">
        <v>60</v>
      </c>
      <c r="D4733">
        <v>1</v>
      </c>
      <c r="E4733">
        <v>7</v>
      </c>
      <c r="F4733">
        <v>15</v>
      </c>
      <c r="G4733">
        <v>10.68</v>
      </c>
      <c r="H4733" t="str">
        <f>VLOOKUP(Table_Villen_viihde.accdb[[#This Row],[MyyjäID]],ville_myyjät!$A$2:$B$17,2,FALSE)</f>
        <v>Kaija</v>
      </c>
      <c r="I4733" t="str">
        <f>VLOOKUP(Table_Villen_viihde.accdb[[#This Row],[myyjä]],ville_myyjät!$B$2:$C$17,2,FALSE)</f>
        <v>Nainen</v>
      </c>
      <c r="J4733" t="str">
        <f>VLOOKUP(Table_Villen_viihde.accdb[[#This Row],[Tuotenumero]],Table_Villen_viihde.accdb5[[Tuotenumero]:[Tuote]],2,FALSE)</f>
        <v>Antennikaapeli</v>
      </c>
      <c r="K4733" s="3">
        <f>VLOOKUP(Table_Villen_viihde.accdb[[#This Row],[Tuotenumero]],Table_Villen_viihde.accdb5[[Tuotenumero]:[TuoteryhmäID]],3,FALSE)</f>
        <v>4</v>
      </c>
      <c r="L4733" s="3" t="str">
        <f>VLOOKUP(Table_Villen_viihde.accdb[[#This Row],[Ryhmänro]],Table_Villen_viihde.accdb6[],2,FALSE)</f>
        <v>Tarvikkeet</v>
      </c>
    </row>
    <row r="4734" spans="1:12" x14ac:dyDescent="0.35">
      <c r="A4734">
        <v>55232</v>
      </c>
      <c r="B4734" s="18">
        <v>42932</v>
      </c>
      <c r="C4734" t="s">
        <v>59</v>
      </c>
      <c r="D4734">
        <v>1</v>
      </c>
      <c r="E4734">
        <v>1</v>
      </c>
      <c r="F4734">
        <v>255</v>
      </c>
      <c r="G4734">
        <v>126.3</v>
      </c>
      <c r="H4734" t="str">
        <f>VLOOKUP(Table_Villen_viihde.accdb[[#This Row],[MyyjäID]],ville_myyjät!$A$2:$B$17,2,FALSE)</f>
        <v>Liisa</v>
      </c>
      <c r="I4734" t="str">
        <f>VLOOKUP(Table_Villen_viihde.accdb[[#This Row],[myyjä]],ville_myyjät!$B$2:$C$17,2,FALSE)</f>
        <v>Nainen</v>
      </c>
      <c r="J4734" t="str">
        <f>VLOOKUP(Table_Villen_viihde.accdb[[#This Row],[Tuotenumero]],Table_Villen_viihde.accdb5[[Tuotenumero]:[Tuote]],2,FALSE)</f>
        <v>Levysoitin</v>
      </c>
      <c r="K4734" s="3">
        <f>VLOOKUP(Table_Villen_viihde.accdb[[#This Row],[Tuotenumero]],Table_Villen_viihde.accdb5[[Tuotenumero]:[TuoteryhmäID]],3,FALSE)</f>
        <v>1</v>
      </c>
      <c r="L4734" s="3" t="str">
        <f>VLOOKUP(Table_Villen_viihde.accdb[[#This Row],[Ryhmänro]],Table_Villen_viihde.accdb6[],2,FALSE)</f>
        <v>Äänentoisto</v>
      </c>
    </row>
    <row r="4735" spans="1:12" x14ac:dyDescent="0.35">
      <c r="A4735">
        <v>55233</v>
      </c>
      <c r="B4735" s="18">
        <v>42933</v>
      </c>
      <c r="C4735" t="s">
        <v>60</v>
      </c>
      <c r="D4735">
        <v>1</v>
      </c>
      <c r="E4735">
        <v>6</v>
      </c>
      <c r="F4735">
        <v>15</v>
      </c>
      <c r="G4735">
        <v>11.18</v>
      </c>
      <c r="H4735" t="str">
        <f>VLOOKUP(Table_Villen_viihde.accdb[[#This Row],[MyyjäID]],ville_myyjät!$A$2:$B$17,2,FALSE)</f>
        <v>Mikko</v>
      </c>
      <c r="I4735" t="str">
        <f>VLOOKUP(Table_Villen_viihde.accdb[[#This Row],[myyjä]],ville_myyjät!$B$2:$C$17,2,FALSE)</f>
        <v>Mies</v>
      </c>
      <c r="J4735" t="str">
        <f>VLOOKUP(Table_Villen_viihde.accdb[[#This Row],[Tuotenumero]],Table_Villen_viihde.accdb5[[Tuotenumero]:[Tuote]],2,FALSE)</f>
        <v>Antennikaapeli</v>
      </c>
      <c r="K4735" s="3">
        <f>VLOOKUP(Table_Villen_viihde.accdb[[#This Row],[Tuotenumero]],Table_Villen_viihde.accdb5[[Tuotenumero]:[TuoteryhmäID]],3,FALSE)</f>
        <v>4</v>
      </c>
      <c r="L4735" s="3" t="str">
        <f>VLOOKUP(Table_Villen_viihde.accdb[[#This Row],[Ryhmänro]],Table_Villen_viihde.accdb6[],2,FALSE)</f>
        <v>Tarvikkeet</v>
      </c>
    </row>
    <row r="4736" spans="1:12" x14ac:dyDescent="0.35">
      <c r="A4736">
        <v>55234</v>
      </c>
      <c r="B4736" s="18">
        <v>42934</v>
      </c>
      <c r="C4736" t="s">
        <v>61</v>
      </c>
      <c r="D4736">
        <v>1</v>
      </c>
      <c r="E4736">
        <v>1</v>
      </c>
      <c r="F4736">
        <v>333</v>
      </c>
      <c r="G4736">
        <v>222.82</v>
      </c>
      <c r="H4736" t="str">
        <f>VLOOKUP(Table_Villen_viihde.accdb[[#This Row],[MyyjäID]],ville_myyjät!$A$2:$B$17,2,FALSE)</f>
        <v>Liisa</v>
      </c>
      <c r="I4736" t="str">
        <f>VLOOKUP(Table_Villen_viihde.accdb[[#This Row],[myyjä]],ville_myyjät!$B$2:$C$17,2,FALSE)</f>
        <v>Nainen</v>
      </c>
      <c r="J4736" t="str">
        <f>VLOOKUP(Table_Villen_viihde.accdb[[#This Row],[Tuotenumero]],Table_Villen_viihde.accdb5[[Tuotenumero]:[Tuote]],2,FALSE)</f>
        <v>TV32</v>
      </c>
      <c r="K4736" s="3">
        <f>VLOOKUP(Table_Villen_viihde.accdb[[#This Row],[Tuotenumero]],Table_Villen_viihde.accdb5[[Tuotenumero]:[TuoteryhmäID]],3,FALSE)</f>
        <v>3</v>
      </c>
      <c r="L4736" s="3" t="str">
        <f>VLOOKUP(Table_Villen_viihde.accdb[[#This Row],[Ryhmänro]],Table_Villen_viihde.accdb6[],2,FALSE)</f>
        <v>TV</v>
      </c>
    </row>
    <row r="4737" spans="1:12" x14ac:dyDescent="0.35">
      <c r="A4737">
        <v>55235</v>
      </c>
      <c r="B4737" s="18">
        <v>42934</v>
      </c>
      <c r="C4737" t="s">
        <v>58</v>
      </c>
      <c r="D4737">
        <v>1</v>
      </c>
      <c r="E4737">
        <v>15</v>
      </c>
      <c r="F4737">
        <v>17</v>
      </c>
      <c r="G4737">
        <v>9.01</v>
      </c>
      <c r="H4737" t="str">
        <f>VLOOKUP(Table_Villen_viihde.accdb[[#This Row],[MyyjäID]],ville_myyjät!$A$2:$B$17,2,FALSE)</f>
        <v>Elisabeth</v>
      </c>
      <c r="I4737" t="str">
        <f>VLOOKUP(Table_Villen_viihde.accdb[[#This Row],[myyjä]],ville_myyjät!$B$2:$C$17,2,FALSE)</f>
        <v>Nainen</v>
      </c>
      <c r="J4737" t="str">
        <f>VLOOKUP(Table_Villen_viihde.accdb[[#This Row],[Tuotenumero]],Table_Villen_viihde.accdb5[[Tuotenumero]:[Tuote]],2,FALSE)</f>
        <v>USB-kaapeli</v>
      </c>
      <c r="K4737" s="3">
        <f>VLOOKUP(Table_Villen_viihde.accdb[[#This Row],[Tuotenumero]],Table_Villen_viihde.accdb5[[Tuotenumero]:[TuoteryhmäID]],3,FALSE)</f>
        <v>4</v>
      </c>
      <c r="L4737" s="3" t="str">
        <f>VLOOKUP(Table_Villen_viihde.accdb[[#This Row],[Ryhmänro]],Table_Villen_viihde.accdb6[],2,FALSE)</f>
        <v>Tarvikkeet</v>
      </c>
    </row>
    <row r="4738" spans="1:12" x14ac:dyDescent="0.35">
      <c r="A4738">
        <v>55236</v>
      </c>
      <c r="B4738" s="18">
        <v>42934</v>
      </c>
      <c r="C4738" t="s">
        <v>60</v>
      </c>
      <c r="D4738">
        <v>1</v>
      </c>
      <c r="E4738">
        <v>9</v>
      </c>
      <c r="F4738">
        <v>15</v>
      </c>
      <c r="G4738">
        <v>10.4</v>
      </c>
      <c r="H4738" t="str">
        <f>VLOOKUP(Table_Villen_viihde.accdb[[#This Row],[MyyjäID]],ville_myyjät!$A$2:$B$17,2,FALSE)</f>
        <v>Juuso</v>
      </c>
      <c r="I4738" t="str">
        <f>VLOOKUP(Table_Villen_viihde.accdb[[#This Row],[myyjä]],ville_myyjät!$B$2:$C$17,2,FALSE)</f>
        <v>Mies</v>
      </c>
      <c r="J4738" t="str">
        <f>VLOOKUP(Table_Villen_viihde.accdb[[#This Row],[Tuotenumero]],Table_Villen_viihde.accdb5[[Tuotenumero]:[Tuote]],2,FALSE)</f>
        <v>Antennikaapeli</v>
      </c>
      <c r="K4738" s="3">
        <f>VLOOKUP(Table_Villen_viihde.accdb[[#This Row],[Tuotenumero]],Table_Villen_viihde.accdb5[[Tuotenumero]:[TuoteryhmäID]],3,FALSE)</f>
        <v>4</v>
      </c>
      <c r="L4738" s="3" t="str">
        <f>VLOOKUP(Table_Villen_viihde.accdb[[#This Row],[Ryhmänro]],Table_Villen_viihde.accdb6[],2,FALSE)</f>
        <v>Tarvikkeet</v>
      </c>
    </row>
    <row r="4739" spans="1:12" x14ac:dyDescent="0.35">
      <c r="A4739">
        <v>55237</v>
      </c>
      <c r="B4739" s="18">
        <v>42935</v>
      </c>
      <c r="C4739" t="s">
        <v>59</v>
      </c>
      <c r="D4739">
        <v>1</v>
      </c>
      <c r="E4739">
        <v>2</v>
      </c>
      <c r="F4739">
        <v>236</v>
      </c>
      <c r="G4739">
        <v>136.6</v>
      </c>
      <c r="H4739" t="str">
        <f>VLOOKUP(Table_Villen_viihde.accdb[[#This Row],[MyyjäID]],ville_myyjät!$A$2:$B$17,2,FALSE)</f>
        <v>Maija</v>
      </c>
      <c r="I4739" t="str">
        <f>VLOOKUP(Table_Villen_viihde.accdb[[#This Row],[myyjä]],ville_myyjät!$B$2:$C$17,2,FALSE)</f>
        <v>Nainen</v>
      </c>
      <c r="J4739" t="str">
        <f>VLOOKUP(Table_Villen_viihde.accdb[[#This Row],[Tuotenumero]],Table_Villen_viihde.accdb5[[Tuotenumero]:[Tuote]],2,FALSE)</f>
        <v>Levysoitin</v>
      </c>
      <c r="K4739" s="3">
        <f>VLOOKUP(Table_Villen_viihde.accdb[[#This Row],[Tuotenumero]],Table_Villen_viihde.accdb5[[Tuotenumero]:[TuoteryhmäID]],3,FALSE)</f>
        <v>1</v>
      </c>
      <c r="L4739" s="3" t="str">
        <f>VLOOKUP(Table_Villen_viihde.accdb[[#This Row],[Ryhmänro]],Table_Villen_viihde.accdb6[],2,FALSE)</f>
        <v>Äänentoisto</v>
      </c>
    </row>
    <row r="4740" spans="1:12" x14ac:dyDescent="0.35">
      <c r="A4740">
        <v>55238</v>
      </c>
      <c r="B4740" s="18">
        <v>42935</v>
      </c>
      <c r="C4740" t="s">
        <v>60</v>
      </c>
      <c r="D4740">
        <v>1</v>
      </c>
      <c r="E4740">
        <v>13</v>
      </c>
      <c r="F4740">
        <v>14</v>
      </c>
      <c r="G4740">
        <v>10.16</v>
      </c>
      <c r="H4740" t="str">
        <f>VLOOKUP(Table_Villen_viihde.accdb[[#This Row],[MyyjäID]],ville_myyjät!$A$2:$B$17,2,FALSE)</f>
        <v>Kaarlo</v>
      </c>
      <c r="I4740" t="str">
        <f>VLOOKUP(Table_Villen_viihde.accdb[[#This Row],[myyjä]],ville_myyjät!$B$2:$C$17,2,FALSE)</f>
        <v>Mies</v>
      </c>
      <c r="J4740" t="str">
        <f>VLOOKUP(Table_Villen_viihde.accdb[[#This Row],[Tuotenumero]],Table_Villen_viihde.accdb5[[Tuotenumero]:[Tuote]],2,FALSE)</f>
        <v>Antennikaapeli</v>
      </c>
      <c r="K4740" s="3">
        <f>VLOOKUP(Table_Villen_viihde.accdb[[#This Row],[Tuotenumero]],Table_Villen_viihde.accdb5[[Tuotenumero]:[TuoteryhmäID]],3,FALSE)</f>
        <v>4</v>
      </c>
      <c r="L4740" s="3" t="str">
        <f>VLOOKUP(Table_Villen_viihde.accdb[[#This Row],[Ryhmänro]],Table_Villen_viihde.accdb6[],2,FALSE)</f>
        <v>Tarvikkeet</v>
      </c>
    </row>
    <row r="4741" spans="1:12" x14ac:dyDescent="0.35">
      <c r="A4741">
        <v>55239</v>
      </c>
      <c r="B4741" s="18">
        <v>42936</v>
      </c>
      <c r="C4741" t="s">
        <v>60</v>
      </c>
      <c r="D4741">
        <v>1</v>
      </c>
      <c r="E4741">
        <v>7</v>
      </c>
      <c r="F4741">
        <v>15</v>
      </c>
      <c r="G4741">
        <v>11.06</v>
      </c>
      <c r="H4741" t="str">
        <f>VLOOKUP(Table_Villen_viihde.accdb[[#This Row],[MyyjäID]],ville_myyjät!$A$2:$B$17,2,FALSE)</f>
        <v>Kaija</v>
      </c>
      <c r="I4741" t="str">
        <f>VLOOKUP(Table_Villen_viihde.accdb[[#This Row],[myyjä]],ville_myyjät!$B$2:$C$17,2,FALSE)</f>
        <v>Nainen</v>
      </c>
      <c r="J4741" t="str">
        <f>VLOOKUP(Table_Villen_viihde.accdb[[#This Row],[Tuotenumero]],Table_Villen_viihde.accdb5[[Tuotenumero]:[Tuote]],2,FALSE)</f>
        <v>Antennikaapeli</v>
      </c>
      <c r="K4741" s="3">
        <f>VLOOKUP(Table_Villen_viihde.accdb[[#This Row],[Tuotenumero]],Table_Villen_viihde.accdb5[[Tuotenumero]:[TuoteryhmäID]],3,FALSE)</f>
        <v>4</v>
      </c>
      <c r="L4741" s="3" t="str">
        <f>VLOOKUP(Table_Villen_viihde.accdb[[#This Row],[Ryhmänro]],Table_Villen_viihde.accdb6[],2,FALSE)</f>
        <v>Tarvikkeet</v>
      </c>
    </row>
    <row r="4742" spans="1:12" x14ac:dyDescent="0.35">
      <c r="A4742">
        <v>55240</v>
      </c>
      <c r="B4742" s="18">
        <v>42936</v>
      </c>
      <c r="C4742" t="s">
        <v>60</v>
      </c>
      <c r="D4742">
        <v>1</v>
      </c>
      <c r="E4742">
        <v>7</v>
      </c>
      <c r="F4742">
        <v>14</v>
      </c>
      <c r="G4742">
        <v>10.44</v>
      </c>
      <c r="H4742" t="str">
        <f>VLOOKUP(Table_Villen_viihde.accdb[[#This Row],[MyyjäID]],ville_myyjät!$A$2:$B$17,2,FALSE)</f>
        <v>Kaija</v>
      </c>
      <c r="I4742" t="str">
        <f>VLOOKUP(Table_Villen_viihde.accdb[[#This Row],[myyjä]],ville_myyjät!$B$2:$C$17,2,FALSE)</f>
        <v>Nainen</v>
      </c>
      <c r="J4742" t="str">
        <f>VLOOKUP(Table_Villen_viihde.accdb[[#This Row],[Tuotenumero]],Table_Villen_viihde.accdb5[[Tuotenumero]:[Tuote]],2,FALSE)</f>
        <v>Antennikaapeli</v>
      </c>
      <c r="K4742" s="3">
        <f>VLOOKUP(Table_Villen_viihde.accdb[[#This Row],[Tuotenumero]],Table_Villen_viihde.accdb5[[Tuotenumero]:[TuoteryhmäID]],3,FALSE)</f>
        <v>4</v>
      </c>
      <c r="L4742" s="3" t="str">
        <f>VLOOKUP(Table_Villen_viihde.accdb[[#This Row],[Ryhmänro]],Table_Villen_viihde.accdb6[],2,FALSE)</f>
        <v>Tarvikkeet</v>
      </c>
    </row>
    <row r="4743" spans="1:12" x14ac:dyDescent="0.35">
      <c r="A4743">
        <v>55241</v>
      </c>
      <c r="B4743" s="18">
        <v>42936</v>
      </c>
      <c r="C4743" t="s">
        <v>59</v>
      </c>
      <c r="D4743">
        <v>1</v>
      </c>
      <c r="E4743">
        <v>11</v>
      </c>
      <c r="F4743">
        <v>255</v>
      </c>
      <c r="G4743">
        <v>131.04</v>
      </c>
      <c r="H4743" t="str">
        <f>VLOOKUP(Table_Villen_viihde.accdb[[#This Row],[MyyjäID]],ville_myyjät!$A$2:$B$17,2,FALSE)</f>
        <v>Kuisma</v>
      </c>
      <c r="I4743" t="str">
        <f>VLOOKUP(Table_Villen_viihde.accdb[[#This Row],[myyjä]],ville_myyjät!$B$2:$C$17,2,FALSE)</f>
        <v>Mies</v>
      </c>
      <c r="J4743" t="str">
        <f>VLOOKUP(Table_Villen_viihde.accdb[[#This Row],[Tuotenumero]],Table_Villen_viihde.accdb5[[Tuotenumero]:[Tuote]],2,FALSE)</f>
        <v>Levysoitin</v>
      </c>
      <c r="K4743" s="3">
        <f>VLOOKUP(Table_Villen_viihde.accdb[[#This Row],[Tuotenumero]],Table_Villen_viihde.accdb5[[Tuotenumero]:[TuoteryhmäID]],3,FALSE)</f>
        <v>1</v>
      </c>
      <c r="L4743" s="3" t="str">
        <f>VLOOKUP(Table_Villen_viihde.accdb[[#This Row],[Ryhmänro]],Table_Villen_viihde.accdb6[],2,FALSE)</f>
        <v>Äänentoisto</v>
      </c>
    </row>
    <row r="4744" spans="1:12" x14ac:dyDescent="0.35">
      <c r="A4744">
        <v>55242</v>
      </c>
      <c r="B4744" s="18">
        <v>42936</v>
      </c>
      <c r="C4744" t="s">
        <v>60</v>
      </c>
      <c r="D4744">
        <v>1</v>
      </c>
      <c r="E4744">
        <v>1</v>
      </c>
      <c r="F4744">
        <v>14</v>
      </c>
      <c r="G4744">
        <v>11.01</v>
      </c>
      <c r="H4744" t="str">
        <f>VLOOKUP(Table_Villen_viihde.accdb[[#This Row],[MyyjäID]],ville_myyjät!$A$2:$B$17,2,FALSE)</f>
        <v>Liisa</v>
      </c>
      <c r="I4744" t="str">
        <f>VLOOKUP(Table_Villen_viihde.accdb[[#This Row],[myyjä]],ville_myyjät!$B$2:$C$17,2,FALSE)</f>
        <v>Nainen</v>
      </c>
      <c r="J4744" t="str">
        <f>VLOOKUP(Table_Villen_viihde.accdb[[#This Row],[Tuotenumero]],Table_Villen_viihde.accdb5[[Tuotenumero]:[Tuote]],2,FALSE)</f>
        <v>Antennikaapeli</v>
      </c>
      <c r="K4744" s="3">
        <f>VLOOKUP(Table_Villen_viihde.accdb[[#This Row],[Tuotenumero]],Table_Villen_viihde.accdb5[[Tuotenumero]:[TuoteryhmäID]],3,FALSE)</f>
        <v>4</v>
      </c>
      <c r="L4744" s="3" t="str">
        <f>VLOOKUP(Table_Villen_viihde.accdb[[#This Row],[Ryhmänro]],Table_Villen_viihde.accdb6[],2,FALSE)</f>
        <v>Tarvikkeet</v>
      </c>
    </row>
    <row r="4745" spans="1:12" x14ac:dyDescent="0.35">
      <c r="A4745">
        <v>55243</v>
      </c>
      <c r="B4745" s="18">
        <v>42936</v>
      </c>
      <c r="C4745" t="s">
        <v>62</v>
      </c>
      <c r="D4745">
        <v>1</v>
      </c>
      <c r="E4745">
        <v>5</v>
      </c>
      <c r="F4745">
        <v>54</v>
      </c>
      <c r="G4745">
        <v>42.58</v>
      </c>
      <c r="H4745" t="str">
        <f>VLOOKUP(Table_Villen_viihde.accdb[[#This Row],[MyyjäID]],ville_myyjät!$A$2:$B$17,2,FALSE)</f>
        <v>Petri</v>
      </c>
      <c r="I4745" t="str">
        <f>VLOOKUP(Table_Villen_viihde.accdb[[#This Row],[myyjä]],ville_myyjät!$B$2:$C$17,2,FALSE)</f>
        <v>Mies</v>
      </c>
      <c r="J4745" t="str">
        <f>VLOOKUP(Table_Villen_viihde.accdb[[#This Row],[Tuotenumero]],Table_Villen_viihde.accdb5[[Tuotenumero]:[Tuote]],2,FALSE)</f>
        <v>Kaukosäädin</v>
      </c>
      <c r="K4745" s="3">
        <f>VLOOKUP(Table_Villen_viihde.accdb[[#This Row],[Tuotenumero]],Table_Villen_viihde.accdb5[[Tuotenumero]:[TuoteryhmäID]],3,FALSE)</f>
        <v>4</v>
      </c>
      <c r="L4745" s="3" t="str">
        <f>VLOOKUP(Table_Villen_viihde.accdb[[#This Row],[Ryhmänro]],Table_Villen_viihde.accdb6[],2,FALSE)</f>
        <v>Tarvikkeet</v>
      </c>
    </row>
    <row r="4746" spans="1:12" x14ac:dyDescent="0.35">
      <c r="A4746">
        <v>55244</v>
      </c>
      <c r="B4746" s="18">
        <v>42937</v>
      </c>
      <c r="C4746" t="s">
        <v>60</v>
      </c>
      <c r="D4746">
        <v>1</v>
      </c>
      <c r="E4746">
        <v>1</v>
      </c>
      <c r="F4746">
        <v>15</v>
      </c>
      <c r="G4746">
        <v>10.72</v>
      </c>
      <c r="H4746" t="str">
        <f>VLOOKUP(Table_Villen_viihde.accdb[[#This Row],[MyyjäID]],ville_myyjät!$A$2:$B$17,2,FALSE)</f>
        <v>Liisa</v>
      </c>
      <c r="I4746" t="str">
        <f>VLOOKUP(Table_Villen_viihde.accdb[[#This Row],[myyjä]],ville_myyjät!$B$2:$C$17,2,FALSE)</f>
        <v>Nainen</v>
      </c>
      <c r="J4746" t="str">
        <f>VLOOKUP(Table_Villen_viihde.accdb[[#This Row],[Tuotenumero]],Table_Villen_viihde.accdb5[[Tuotenumero]:[Tuote]],2,FALSE)</f>
        <v>Antennikaapeli</v>
      </c>
      <c r="K4746" s="3">
        <f>VLOOKUP(Table_Villen_viihde.accdb[[#This Row],[Tuotenumero]],Table_Villen_viihde.accdb5[[Tuotenumero]:[TuoteryhmäID]],3,FALSE)</f>
        <v>4</v>
      </c>
      <c r="L4746" s="3" t="str">
        <f>VLOOKUP(Table_Villen_viihde.accdb[[#This Row],[Ryhmänro]],Table_Villen_viihde.accdb6[],2,FALSE)</f>
        <v>Tarvikkeet</v>
      </c>
    </row>
    <row r="4747" spans="1:12" x14ac:dyDescent="0.35">
      <c r="A4747">
        <v>55245</v>
      </c>
      <c r="B4747" s="18">
        <v>42938</v>
      </c>
      <c r="C4747" t="s">
        <v>65</v>
      </c>
      <c r="D4747">
        <v>1</v>
      </c>
      <c r="E4747">
        <v>1</v>
      </c>
      <c r="F4747">
        <v>31</v>
      </c>
      <c r="G4747">
        <v>18.88</v>
      </c>
      <c r="H4747" t="str">
        <f>VLOOKUP(Table_Villen_viihde.accdb[[#This Row],[MyyjäID]],ville_myyjät!$A$2:$B$17,2,FALSE)</f>
        <v>Liisa</v>
      </c>
      <c r="I4747" t="str">
        <f>VLOOKUP(Table_Villen_viihde.accdb[[#This Row],[myyjä]],ville_myyjät!$B$2:$C$17,2,FALSE)</f>
        <v>Nainen</v>
      </c>
      <c r="J4747" t="str">
        <f>VLOOKUP(Table_Villen_viihde.accdb[[#This Row],[Tuotenumero]],Table_Villen_viihde.accdb5[[Tuotenumero]:[Tuote]],2,FALSE)</f>
        <v>Liitinsarja</v>
      </c>
      <c r="K4747" s="3">
        <f>VLOOKUP(Table_Villen_viihde.accdb[[#This Row],[Tuotenumero]],Table_Villen_viihde.accdb5[[Tuotenumero]:[TuoteryhmäID]],3,FALSE)</f>
        <v>4</v>
      </c>
      <c r="L4747" s="3" t="str">
        <f>VLOOKUP(Table_Villen_viihde.accdb[[#This Row],[Ryhmänro]],Table_Villen_viihde.accdb6[],2,FALSE)</f>
        <v>Tarvikkeet</v>
      </c>
    </row>
    <row r="4748" spans="1:12" x14ac:dyDescent="0.35">
      <c r="A4748">
        <v>55246</v>
      </c>
      <c r="B4748" s="18">
        <v>42938</v>
      </c>
      <c r="C4748" t="s">
        <v>60</v>
      </c>
      <c r="D4748">
        <v>1</v>
      </c>
      <c r="E4748">
        <v>2</v>
      </c>
      <c r="F4748">
        <v>14</v>
      </c>
      <c r="G4748">
        <v>10.66</v>
      </c>
      <c r="H4748" t="str">
        <f>VLOOKUP(Table_Villen_viihde.accdb[[#This Row],[MyyjäID]],ville_myyjät!$A$2:$B$17,2,FALSE)</f>
        <v>Maija</v>
      </c>
      <c r="I4748" t="str">
        <f>VLOOKUP(Table_Villen_viihde.accdb[[#This Row],[myyjä]],ville_myyjät!$B$2:$C$17,2,FALSE)</f>
        <v>Nainen</v>
      </c>
      <c r="J4748" t="str">
        <f>VLOOKUP(Table_Villen_viihde.accdb[[#This Row],[Tuotenumero]],Table_Villen_viihde.accdb5[[Tuotenumero]:[Tuote]],2,FALSE)</f>
        <v>Antennikaapeli</v>
      </c>
      <c r="K4748" s="3">
        <f>VLOOKUP(Table_Villen_viihde.accdb[[#This Row],[Tuotenumero]],Table_Villen_viihde.accdb5[[Tuotenumero]:[TuoteryhmäID]],3,FALSE)</f>
        <v>4</v>
      </c>
      <c r="L4748" s="3" t="str">
        <f>VLOOKUP(Table_Villen_viihde.accdb[[#This Row],[Ryhmänro]],Table_Villen_viihde.accdb6[],2,FALSE)</f>
        <v>Tarvikkeet</v>
      </c>
    </row>
    <row r="4749" spans="1:12" x14ac:dyDescent="0.35">
      <c r="A4749">
        <v>55247</v>
      </c>
      <c r="B4749" s="18">
        <v>42939</v>
      </c>
      <c r="C4749" t="s">
        <v>59</v>
      </c>
      <c r="D4749">
        <v>1</v>
      </c>
      <c r="E4749">
        <v>11</v>
      </c>
      <c r="F4749">
        <v>250</v>
      </c>
      <c r="G4749">
        <v>129.77000000000001</v>
      </c>
      <c r="H4749" t="str">
        <f>VLOOKUP(Table_Villen_viihde.accdb[[#This Row],[MyyjäID]],ville_myyjät!$A$2:$B$17,2,FALSE)</f>
        <v>Kuisma</v>
      </c>
      <c r="I4749" t="str">
        <f>VLOOKUP(Table_Villen_viihde.accdb[[#This Row],[myyjä]],ville_myyjät!$B$2:$C$17,2,FALSE)</f>
        <v>Mies</v>
      </c>
      <c r="J4749" t="str">
        <f>VLOOKUP(Table_Villen_viihde.accdb[[#This Row],[Tuotenumero]],Table_Villen_viihde.accdb5[[Tuotenumero]:[Tuote]],2,FALSE)</f>
        <v>Levysoitin</v>
      </c>
      <c r="K4749" s="3">
        <f>VLOOKUP(Table_Villen_viihde.accdb[[#This Row],[Tuotenumero]],Table_Villen_viihde.accdb5[[Tuotenumero]:[TuoteryhmäID]],3,FALSE)</f>
        <v>1</v>
      </c>
      <c r="L4749" s="3" t="str">
        <f>VLOOKUP(Table_Villen_viihde.accdb[[#This Row],[Ryhmänro]],Table_Villen_viihde.accdb6[],2,FALSE)</f>
        <v>Äänentoisto</v>
      </c>
    </row>
    <row r="4750" spans="1:12" x14ac:dyDescent="0.35">
      <c r="A4750">
        <v>55248</v>
      </c>
      <c r="B4750" s="18">
        <v>42939</v>
      </c>
      <c r="C4750" t="s">
        <v>60</v>
      </c>
      <c r="D4750">
        <v>1</v>
      </c>
      <c r="E4750">
        <v>5</v>
      </c>
      <c r="F4750">
        <v>15</v>
      </c>
      <c r="G4750">
        <v>11.08</v>
      </c>
      <c r="H4750" t="str">
        <f>VLOOKUP(Table_Villen_viihde.accdb[[#This Row],[MyyjäID]],ville_myyjät!$A$2:$B$17,2,FALSE)</f>
        <v>Petri</v>
      </c>
      <c r="I4750" t="str">
        <f>VLOOKUP(Table_Villen_viihde.accdb[[#This Row],[myyjä]],ville_myyjät!$B$2:$C$17,2,FALSE)</f>
        <v>Mies</v>
      </c>
      <c r="J4750" t="str">
        <f>VLOOKUP(Table_Villen_viihde.accdb[[#This Row],[Tuotenumero]],Table_Villen_viihde.accdb5[[Tuotenumero]:[Tuote]],2,FALSE)</f>
        <v>Antennikaapeli</v>
      </c>
      <c r="K4750" s="3">
        <f>VLOOKUP(Table_Villen_viihde.accdb[[#This Row],[Tuotenumero]],Table_Villen_viihde.accdb5[[Tuotenumero]:[TuoteryhmäID]],3,FALSE)</f>
        <v>4</v>
      </c>
      <c r="L4750" s="3" t="str">
        <f>VLOOKUP(Table_Villen_viihde.accdb[[#This Row],[Ryhmänro]],Table_Villen_viihde.accdb6[],2,FALSE)</f>
        <v>Tarvikkeet</v>
      </c>
    </row>
    <row r="4751" spans="1:12" x14ac:dyDescent="0.35">
      <c r="A4751">
        <v>55249</v>
      </c>
      <c r="B4751" s="18">
        <v>42939</v>
      </c>
      <c r="C4751" t="s">
        <v>60</v>
      </c>
      <c r="D4751">
        <v>1</v>
      </c>
      <c r="E4751">
        <v>9</v>
      </c>
      <c r="F4751">
        <v>15</v>
      </c>
      <c r="G4751">
        <v>11.26</v>
      </c>
      <c r="H4751" t="str">
        <f>VLOOKUP(Table_Villen_viihde.accdb[[#This Row],[MyyjäID]],ville_myyjät!$A$2:$B$17,2,FALSE)</f>
        <v>Juuso</v>
      </c>
      <c r="I4751" t="str">
        <f>VLOOKUP(Table_Villen_viihde.accdb[[#This Row],[myyjä]],ville_myyjät!$B$2:$C$17,2,FALSE)</f>
        <v>Mies</v>
      </c>
      <c r="J4751" t="str">
        <f>VLOOKUP(Table_Villen_viihde.accdb[[#This Row],[Tuotenumero]],Table_Villen_viihde.accdb5[[Tuotenumero]:[Tuote]],2,FALSE)</f>
        <v>Antennikaapeli</v>
      </c>
      <c r="K4751" s="3">
        <f>VLOOKUP(Table_Villen_viihde.accdb[[#This Row],[Tuotenumero]],Table_Villen_viihde.accdb5[[Tuotenumero]:[TuoteryhmäID]],3,FALSE)</f>
        <v>4</v>
      </c>
      <c r="L4751" s="3" t="str">
        <f>VLOOKUP(Table_Villen_viihde.accdb[[#This Row],[Ryhmänro]],Table_Villen_viihde.accdb6[],2,FALSE)</f>
        <v>Tarvikkeet</v>
      </c>
    </row>
    <row r="4752" spans="1:12" x14ac:dyDescent="0.35">
      <c r="A4752">
        <v>55250</v>
      </c>
      <c r="B4752" s="18">
        <v>42940</v>
      </c>
      <c r="C4752" t="s">
        <v>60</v>
      </c>
      <c r="D4752">
        <v>1</v>
      </c>
      <c r="E4752">
        <v>2</v>
      </c>
      <c r="F4752">
        <v>15</v>
      </c>
      <c r="G4752">
        <v>11.04</v>
      </c>
      <c r="H4752" t="str">
        <f>VLOOKUP(Table_Villen_viihde.accdb[[#This Row],[MyyjäID]],ville_myyjät!$A$2:$B$17,2,FALSE)</f>
        <v>Maija</v>
      </c>
      <c r="I4752" t="str">
        <f>VLOOKUP(Table_Villen_viihde.accdb[[#This Row],[myyjä]],ville_myyjät!$B$2:$C$17,2,FALSE)</f>
        <v>Nainen</v>
      </c>
      <c r="J4752" t="str">
        <f>VLOOKUP(Table_Villen_viihde.accdb[[#This Row],[Tuotenumero]],Table_Villen_viihde.accdb5[[Tuotenumero]:[Tuote]],2,FALSE)</f>
        <v>Antennikaapeli</v>
      </c>
      <c r="K4752" s="3">
        <f>VLOOKUP(Table_Villen_viihde.accdb[[#This Row],[Tuotenumero]],Table_Villen_viihde.accdb5[[Tuotenumero]:[TuoteryhmäID]],3,FALSE)</f>
        <v>4</v>
      </c>
      <c r="L4752" s="3" t="str">
        <f>VLOOKUP(Table_Villen_viihde.accdb[[#This Row],[Ryhmänro]],Table_Villen_viihde.accdb6[],2,FALSE)</f>
        <v>Tarvikkeet</v>
      </c>
    </row>
    <row r="4753" spans="1:12" x14ac:dyDescent="0.35">
      <c r="A4753">
        <v>55251</v>
      </c>
      <c r="B4753" s="18">
        <v>42940</v>
      </c>
      <c r="C4753" t="s">
        <v>58</v>
      </c>
      <c r="D4753">
        <v>1</v>
      </c>
      <c r="E4753">
        <v>7</v>
      </c>
      <c r="F4753">
        <v>18</v>
      </c>
      <c r="G4753">
        <v>9.17</v>
      </c>
      <c r="H4753" t="str">
        <f>VLOOKUP(Table_Villen_viihde.accdb[[#This Row],[MyyjäID]],ville_myyjät!$A$2:$B$17,2,FALSE)</f>
        <v>Kaija</v>
      </c>
      <c r="I4753" t="str">
        <f>VLOOKUP(Table_Villen_viihde.accdb[[#This Row],[myyjä]],ville_myyjät!$B$2:$C$17,2,FALSE)</f>
        <v>Nainen</v>
      </c>
      <c r="J4753" t="str">
        <f>VLOOKUP(Table_Villen_viihde.accdb[[#This Row],[Tuotenumero]],Table_Villen_viihde.accdb5[[Tuotenumero]:[Tuote]],2,FALSE)</f>
        <v>USB-kaapeli</v>
      </c>
      <c r="K4753" s="3">
        <f>VLOOKUP(Table_Villen_viihde.accdb[[#This Row],[Tuotenumero]],Table_Villen_viihde.accdb5[[Tuotenumero]:[TuoteryhmäID]],3,FALSE)</f>
        <v>4</v>
      </c>
      <c r="L4753" s="3" t="str">
        <f>VLOOKUP(Table_Villen_viihde.accdb[[#This Row],[Ryhmänro]],Table_Villen_viihde.accdb6[],2,FALSE)</f>
        <v>Tarvikkeet</v>
      </c>
    </row>
    <row r="4754" spans="1:12" x14ac:dyDescent="0.35">
      <c r="A4754">
        <v>55252</v>
      </c>
      <c r="B4754" s="18">
        <v>42940</v>
      </c>
      <c r="C4754" t="s">
        <v>63</v>
      </c>
      <c r="D4754">
        <v>1</v>
      </c>
      <c r="E4754">
        <v>10</v>
      </c>
      <c r="F4754">
        <v>117</v>
      </c>
      <c r="G4754">
        <v>73.900000000000006</v>
      </c>
      <c r="H4754" t="str">
        <f>VLOOKUP(Table_Villen_viihde.accdb[[#This Row],[MyyjäID]],ville_myyjät!$A$2:$B$17,2,FALSE)</f>
        <v>Ilona</v>
      </c>
      <c r="I4754" t="str">
        <f>VLOOKUP(Table_Villen_viihde.accdb[[#This Row],[myyjä]],ville_myyjät!$B$2:$C$17,2,FALSE)</f>
        <v>Nainen</v>
      </c>
      <c r="J4754" t="str">
        <f>VLOOKUP(Table_Villen_viihde.accdb[[#This Row],[Tuotenumero]],Table_Villen_viihde.accdb5[[Tuotenumero]:[Tuote]],2,FALSE)</f>
        <v>Multidigiboxi</v>
      </c>
      <c r="K4754" s="3">
        <f>VLOOKUP(Table_Villen_viihde.accdb[[#This Row],[Tuotenumero]],Table_Villen_viihde.accdb5[[Tuotenumero]:[TuoteryhmäID]],3,FALSE)</f>
        <v>6</v>
      </c>
      <c r="L4754" s="3" t="str">
        <f>VLOOKUP(Table_Villen_viihde.accdb[[#This Row],[Ryhmänro]],Table_Villen_viihde.accdb6[],2,FALSE)</f>
        <v>Digiboxit</v>
      </c>
    </row>
    <row r="4755" spans="1:12" x14ac:dyDescent="0.35">
      <c r="A4755">
        <v>55253</v>
      </c>
      <c r="B4755" s="18">
        <v>42941</v>
      </c>
      <c r="C4755" t="s">
        <v>60</v>
      </c>
      <c r="D4755">
        <v>1</v>
      </c>
      <c r="E4755">
        <v>19</v>
      </c>
      <c r="F4755">
        <v>15</v>
      </c>
      <c r="G4755">
        <v>11.12</v>
      </c>
      <c r="H4755" t="str">
        <f>VLOOKUP(Table_Villen_viihde.accdb[[#This Row],[MyyjäID]],ville_myyjät!$A$2:$B$17,2,FALSE)</f>
        <v>Hessu</v>
      </c>
      <c r="I4755" t="str">
        <f>VLOOKUP(Table_Villen_viihde.accdb[[#This Row],[myyjä]],ville_myyjät!$B$2:$C$17,2,FALSE)</f>
        <v>Mies</v>
      </c>
      <c r="J4755" t="str">
        <f>VLOOKUP(Table_Villen_viihde.accdb[[#This Row],[Tuotenumero]],Table_Villen_viihde.accdb5[[Tuotenumero]:[Tuote]],2,FALSE)</f>
        <v>Antennikaapeli</v>
      </c>
      <c r="K4755" s="3">
        <f>VLOOKUP(Table_Villen_viihde.accdb[[#This Row],[Tuotenumero]],Table_Villen_viihde.accdb5[[Tuotenumero]:[TuoteryhmäID]],3,FALSE)</f>
        <v>4</v>
      </c>
      <c r="L4755" s="3" t="str">
        <f>VLOOKUP(Table_Villen_viihde.accdb[[#This Row],[Ryhmänro]],Table_Villen_viihde.accdb6[],2,FALSE)</f>
        <v>Tarvikkeet</v>
      </c>
    </row>
    <row r="4756" spans="1:12" x14ac:dyDescent="0.35">
      <c r="A4756">
        <v>55254</v>
      </c>
      <c r="B4756" s="18">
        <v>42942</v>
      </c>
      <c r="C4756" t="s">
        <v>60</v>
      </c>
      <c r="D4756">
        <v>1</v>
      </c>
      <c r="E4756">
        <v>11</v>
      </c>
      <c r="F4756">
        <v>15</v>
      </c>
      <c r="G4756">
        <v>10.62</v>
      </c>
      <c r="H4756" t="str">
        <f>VLOOKUP(Table_Villen_viihde.accdb[[#This Row],[MyyjäID]],ville_myyjät!$A$2:$B$17,2,FALSE)</f>
        <v>Kuisma</v>
      </c>
      <c r="I4756" t="str">
        <f>VLOOKUP(Table_Villen_viihde.accdb[[#This Row],[myyjä]],ville_myyjät!$B$2:$C$17,2,FALSE)</f>
        <v>Mies</v>
      </c>
      <c r="J4756" t="str">
        <f>VLOOKUP(Table_Villen_viihde.accdb[[#This Row],[Tuotenumero]],Table_Villen_viihde.accdb5[[Tuotenumero]:[Tuote]],2,FALSE)</f>
        <v>Antennikaapeli</v>
      </c>
      <c r="K4756" s="3">
        <f>VLOOKUP(Table_Villen_viihde.accdb[[#This Row],[Tuotenumero]],Table_Villen_viihde.accdb5[[Tuotenumero]:[TuoteryhmäID]],3,FALSE)</f>
        <v>4</v>
      </c>
      <c r="L4756" s="3" t="str">
        <f>VLOOKUP(Table_Villen_viihde.accdb[[#This Row],[Ryhmänro]],Table_Villen_viihde.accdb6[],2,FALSE)</f>
        <v>Tarvikkeet</v>
      </c>
    </row>
    <row r="4757" spans="1:12" x14ac:dyDescent="0.35">
      <c r="A4757">
        <v>55255</v>
      </c>
      <c r="B4757" s="18">
        <v>42942</v>
      </c>
      <c r="C4757" t="s">
        <v>60</v>
      </c>
      <c r="D4757">
        <v>1</v>
      </c>
      <c r="E4757">
        <v>2</v>
      </c>
      <c r="F4757">
        <v>15</v>
      </c>
      <c r="G4757">
        <v>10.39</v>
      </c>
      <c r="H4757" t="str">
        <f>VLOOKUP(Table_Villen_viihde.accdb[[#This Row],[MyyjäID]],ville_myyjät!$A$2:$B$17,2,FALSE)</f>
        <v>Maija</v>
      </c>
      <c r="I4757" t="str">
        <f>VLOOKUP(Table_Villen_viihde.accdb[[#This Row],[myyjä]],ville_myyjät!$B$2:$C$17,2,FALSE)</f>
        <v>Nainen</v>
      </c>
      <c r="J4757" t="str">
        <f>VLOOKUP(Table_Villen_viihde.accdb[[#This Row],[Tuotenumero]],Table_Villen_viihde.accdb5[[Tuotenumero]:[Tuote]],2,FALSE)</f>
        <v>Antennikaapeli</v>
      </c>
      <c r="K4757" s="3">
        <f>VLOOKUP(Table_Villen_viihde.accdb[[#This Row],[Tuotenumero]],Table_Villen_viihde.accdb5[[Tuotenumero]:[TuoteryhmäID]],3,FALSE)</f>
        <v>4</v>
      </c>
      <c r="L4757" s="3" t="str">
        <f>VLOOKUP(Table_Villen_viihde.accdb[[#This Row],[Ryhmänro]],Table_Villen_viihde.accdb6[],2,FALSE)</f>
        <v>Tarvikkeet</v>
      </c>
    </row>
    <row r="4758" spans="1:12" x14ac:dyDescent="0.35">
      <c r="A4758">
        <v>55256</v>
      </c>
      <c r="B4758" s="18">
        <v>42942</v>
      </c>
      <c r="C4758" t="s">
        <v>60</v>
      </c>
      <c r="D4758">
        <v>1</v>
      </c>
      <c r="E4758">
        <v>1</v>
      </c>
      <c r="F4758">
        <v>15</v>
      </c>
      <c r="G4758">
        <v>11.12</v>
      </c>
      <c r="H4758" t="str">
        <f>VLOOKUP(Table_Villen_viihde.accdb[[#This Row],[MyyjäID]],ville_myyjät!$A$2:$B$17,2,FALSE)</f>
        <v>Liisa</v>
      </c>
      <c r="I4758" t="str">
        <f>VLOOKUP(Table_Villen_viihde.accdb[[#This Row],[myyjä]],ville_myyjät!$B$2:$C$17,2,FALSE)</f>
        <v>Nainen</v>
      </c>
      <c r="J4758" t="str">
        <f>VLOOKUP(Table_Villen_viihde.accdb[[#This Row],[Tuotenumero]],Table_Villen_viihde.accdb5[[Tuotenumero]:[Tuote]],2,FALSE)</f>
        <v>Antennikaapeli</v>
      </c>
      <c r="K4758" s="3">
        <f>VLOOKUP(Table_Villen_viihde.accdb[[#This Row],[Tuotenumero]],Table_Villen_viihde.accdb5[[Tuotenumero]:[TuoteryhmäID]],3,FALSE)</f>
        <v>4</v>
      </c>
      <c r="L4758" s="3" t="str">
        <f>VLOOKUP(Table_Villen_viihde.accdb[[#This Row],[Ryhmänro]],Table_Villen_viihde.accdb6[],2,FALSE)</f>
        <v>Tarvikkeet</v>
      </c>
    </row>
    <row r="4759" spans="1:12" x14ac:dyDescent="0.35">
      <c r="A4759">
        <v>55257</v>
      </c>
      <c r="B4759" s="18">
        <v>42943</v>
      </c>
      <c r="C4759" t="s">
        <v>59</v>
      </c>
      <c r="D4759">
        <v>1</v>
      </c>
      <c r="E4759">
        <v>5</v>
      </c>
      <c r="F4759">
        <v>236</v>
      </c>
      <c r="G4759">
        <v>134.91999999999999</v>
      </c>
      <c r="H4759" t="str">
        <f>VLOOKUP(Table_Villen_viihde.accdb[[#This Row],[MyyjäID]],ville_myyjät!$A$2:$B$17,2,FALSE)</f>
        <v>Petri</v>
      </c>
      <c r="I4759" t="str">
        <f>VLOOKUP(Table_Villen_viihde.accdb[[#This Row],[myyjä]],ville_myyjät!$B$2:$C$17,2,FALSE)</f>
        <v>Mies</v>
      </c>
      <c r="J4759" t="str">
        <f>VLOOKUP(Table_Villen_viihde.accdb[[#This Row],[Tuotenumero]],Table_Villen_viihde.accdb5[[Tuotenumero]:[Tuote]],2,FALSE)</f>
        <v>Levysoitin</v>
      </c>
      <c r="K4759" s="3">
        <f>VLOOKUP(Table_Villen_viihde.accdb[[#This Row],[Tuotenumero]],Table_Villen_viihde.accdb5[[Tuotenumero]:[TuoteryhmäID]],3,FALSE)</f>
        <v>1</v>
      </c>
      <c r="L4759" s="3" t="str">
        <f>VLOOKUP(Table_Villen_viihde.accdb[[#This Row],[Ryhmänro]],Table_Villen_viihde.accdb6[],2,FALSE)</f>
        <v>Äänentoisto</v>
      </c>
    </row>
    <row r="4760" spans="1:12" x14ac:dyDescent="0.35">
      <c r="A4760">
        <v>55258</v>
      </c>
      <c r="B4760" s="18">
        <v>42943</v>
      </c>
      <c r="C4760" t="s">
        <v>60</v>
      </c>
      <c r="D4760">
        <v>1</v>
      </c>
      <c r="E4760">
        <v>2</v>
      </c>
      <c r="F4760">
        <v>15</v>
      </c>
      <c r="G4760">
        <v>10.24</v>
      </c>
      <c r="H4760" t="str">
        <f>VLOOKUP(Table_Villen_viihde.accdb[[#This Row],[MyyjäID]],ville_myyjät!$A$2:$B$17,2,FALSE)</f>
        <v>Maija</v>
      </c>
      <c r="I4760" t="str">
        <f>VLOOKUP(Table_Villen_viihde.accdb[[#This Row],[myyjä]],ville_myyjät!$B$2:$C$17,2,FALSE)</f>
        <v>Nainen</v>
      </c>
      <c r="J4760" t="str">
        <f>VLOOKUP(Table_Villen_viihde.accdb[[#This Row],[Tuotenumero]],Table_Villen_viihde.accdb5[[Tuotenumero]:[Tuote]],2,FALSE)</f>
        <v>Antennikaapeli</v>
      </c>
      <c r="K4760" s="3">
        <f>VLOOKUP(Table_Villen_viihde.accdb[[#This Row],[Tuotenumero]],Table_Villen_viihde.accdb5[[Tuotenumero]:[TuoteryhmäID]],3,FALSE)</f>
        <v>4</v>
      </c>
      <c r="L4760" s="3" t="str">
        <f>VLOOKUP(Table_Villen_viihde.accdb[[#This Row],[Ryhmänro]],Table_Villen_viihde.accdb6[],2,FALSE)</f>
        <v>Tarvikkeet</v>
      </c>
    </row>
    <row r="4761" spans="1:12" x14ac:dyDescent="0.35">
      <c r="A4761">
        <v>55259</v>
      </c>
      <c r="B4761" s="18">
        <v>42943</v>
      </c>
      <c r="C4761" t="s">
        <v>61</v>
      </c>
      <c r="D4761">
        <v>1</v>
      </c>
      <c r="E4761">
        <v>6</v>
      </c>
      <c r="F4761">
        <v>336</v>
      </c>
      <c r="G4761">
        <v>227.91</v>
      </c>
      <c r="H4761" t="str">
        <f>VLOOKUP(Table_Villen_viihde.accdb[[#This Row],[MyyjäID]],ville_myyjät!$A$2:$B$17,2,FALSE)</f>
        <v>Mikko</v>
      </c>
      <c r="I4761" t="str">
        <f>VLOOKUP(Table_Villen_viihde.accdb[[#This Row],[myyjä]],ville_myyjät!$B$2:$C$17,2,FALSE)</f>
        <v>Mies</v>
      </c>
      <c r="J4761" t="str">
        <f>VLOOKUP(Table_Villen_viihde.accdb[[#This Row],[Tuotenumero]],Table_Villen_viihde.accdb5[[Tuotenumero]:[Tuote]],2,FALSE)</f>
        <v>TV32</v>
      </c>
      <c r="K4761" s="3">
        <f>VLOOKUP(Table_Villen_viihde.accdb[[#This Row],[Tuotenumero]],Table_Villen_viihde.accdb5[[Tuotenumero]:[TuoteryhmäID]],3,FALSE)</f>
        <v>3</v>
      </c>
      <c r="L4761" s="3" t="str">
        <f>VLOOKUP(Table_Villen_viihde.accdb[[#This Row],[Ryhmänro]],Table_Villen_viihde.accdb6[],2,FALSE)</f>
        <v>TV</v>
      </c>
    </row>
    <row r="4762" spans="1:12" x14ac:dyDescent="0.35">
      <c r="A4762">
        <v>55260</v>
      </c>
      <c r="B4762" s="18">
        <v>42944</v>
      </c>
      <c r="C4762" t="s">
        <v>60</v>
      </c>
      <c r="D4762">
        <v>1</v>
      </c>
      <c r="E4762">
        <v>10</v>
      </c>
      <c r="F4762">
        <v>14</v>
      </c>
      <c r="G4762">
        <v>10.44</v>
      </c>
      <c r="H4762" t="str">
        <f>VLOOKUP(Table_Villen_viihde.accdb[[#This Row],[MyyjäID]],ville_myyjät!$A$2:$B$17,2,FALSE)</f>
        <v>Ilona</v>
      </c>
      <c r="I4762" t="str">
        <f>VLOOKUP(Table_Villen_viihde.accdb[[#This Row],[myyjä]],ville_myyjät!$B$2:$C$17,2,FALSE)</f>
        <v>Nainen</v>
      </c>
      <c r="J4762" t="str">
        <f>VLOOKUP(Table_Villen_viihde.accdb[[#This Row],[Tuotenumero]],Table_Villen_viihde.accdb5[[Tuotenumero]:[Tuote]],2,FALSE)</f>
        <v>Antennikaapeli</v>
      </c>
      <c r="K4762" s="3">
        <f>VLOOKUP(Table_Villen_viihde.accdb[[#This Row],[Tuotenumero]],Table_Villen_viihde.accdb5[[Tuotenumero]:[TuoteryhmäID]],3,FALSE)</f>
        <v>4</v>
      </c>
      <c r="L4762" s="3" t="str">
        <f>VLOOKUP(Table_Villen_viihde.accdb[[#This Row],[Ryhmänro]],Table_Villen_viihde.accdb6[],2,FALSE)</f>
        <v>Tarvikkeet</v>
      </c>
    </row>
    <row r="4763" spans="1:12" x14ac:dyDescent="0.35">
      <c r="A4763">
        <v>55261</v>
      </c>
      <c r="B4763" s="18">
        <v>42944</v>
      </c>
      <c r="C4763" t="s">
        <v>60</v>
      </c>
      <c r="D4763">
        <v>1</v>
      </c>
      <c r="E4763">
        <v>7</v>
      </c>
      <c r="F4763">
        <v>15</v>
      </c>
      <c r="G4763">
        <v>10.36</v>
      </c>
      <c r="H4763" t="str">
        <f>VLOOKUP(Table_Villen_viihde.accdb[[#This Row],[MyyjäID]],ville_myyjät!$A$2:$B$17,2,FALSE)</f>
        <v>Kaija</v>
      </c>
      <c r="I4763" t="str">
        <f>VLOOKUP(Table_Villen_viihde.accdb[[#This Row],[myyjä]],ville_myyjät!$B$2:$C$17,2,FALSE)</f>
        <v>Nainen</v>
      </c>
      <c r="J4763" t="str">
        <f>VLOOKUP(Table_Villen_viihde.accdb[[#This Row],[Tuotenumero]],Table_Villen_viihde.accdb5[[Tuotenumero]:[Tuote]],2,FALSE)</f>
        <v>Antennikaapeli</v>
      </c>
      <c r="K4763" s="3">
        <f>VLOOKUP(Table_Villen_viihde.accdb[[#This Row],[Tuotenumero]],Table_Villen_viihde.accdb5[[Tuotenumero]:[TuoteryhmäID]],3,FALSE)</f>
        <v>4</v>
      </c>
      <c r="L4763" s="3" t="str">
        <f>VLOOKUP(Table_Villen_viihde.accdb[[#This Row],[Ryhmänro]],Table_Villen_viihde.accdb6[],2,FALSE)</f>
        <v>Tarvikkeet</v>
      </c>
    </row>
    <row r="4764" spans="1:12" x14ac:dyDescent="0.35">
      <c r="A4764">
        <v>55262</v>
      </c>
      <c r="B4764" s="18">
        <v>42944</v>
      </c>
      <c r="C4764" t="s">
        <v>60</v>
      </c>
      <c r="D4764">
        <v>1</v>
      </c>
      <c r="E4764">
        <v>1</v>
      </c>
      <c r="F4764">
        <v>15</v>
      </c>
      <c r="G4764">
        <v>10.7</v>
      </c>
      <c r="H4764" t="str">
        <f>VLOOKUP(Table_Villen_viihde.accdb[[#This Row],[MyyjäID]],ville_myyjät!$A$2:$B$17,2,FALSE)</f>
        <v>Liisa</v>
      </c>
      <c r="I4764" t="str">
        <f>VLOOKUP(Table_Villen_viihde.accdb[[#This Row],[myyjä]],ville_myyjät!$B$2:$C$17,2,FALSE)</f>
        <v>Nainen</v>
      </c>
      <c r="J4764" t="str">
        <f>VLOOKUP(Table_Villen_viihde.accdb[[#This Row],[Tuotenumero]],Table_Villen_viihde.accdb5[[Tuotenumero]:[Tuote]],2,FALSE)</f>
        <v>Antennikaapeli</v>
      </c>
      <c r="K4764" s="3">
        <f>VLOOKUP(Table_Villen_viihde.accdb[[#This Row],[Tuotenumero]],Table_Villen_viihde.accdb5[[Tuotenumero]:[TuoteryhmäID]],3,FALSE)</f>
        <v>4</v>
      </c>
      <c r="L4764" s="3" t="str">
        <f>VLOOKUP(Table_Villen_viihde.accdb[[#This Row],[Ryhmänro]],Table_Villen_viihde.accdb6[],2,FALSE)</f>
        <v>Tarvikkeet</v>
      </c>
    </row>
    <row r="4765" spans="1:12" x14ac:dyDescent="0.35">
      <c r="A4765">
        <v>55263</v>
      </c>
      <c r="B4765" s="18">
        <v>42945</v>
      </c>
      <c r="C4765" t="s">
        <v>58</v>
      </c>
      <c r="D4765">
        <v>1</v>
      </c>
      <c r="E4765">
        <v>3</v>
      </c>
      <c r="F4765">
        <v>18</v>
      </c>
      <c r="G4765">
        <v>9.35</v>
      </c>
      <c r="H4765" t="str">
        <f>VLOOKUP(Table_Villen_viihde.accdb[[#This Row],[MyyjäID]],ville_myyjät!$A$2:$B$17,2,FALSE)</f>
        <v>Helena</v>
      </c>
      <c r="I4765" t="str">
        <f>VLOOKUP(Table_Villen_viihde.accdb[[#This Row],[myyjä]],ville_myyjät!$B$2:$C$17,2,FALSE)</f>
        <v>Nainen</v>
      </c>
      <c r="J4765" t="str">
        <f>VLOOKUP(Table_Villen_viihde.accdb[[#This Row],[Tuotenumero]],Table_Villen_viihde.accdb5[[Tuotenumero]:[Tuote]],2,FALSE)</f>
        <v>USB-kaapeli</v>
      </c>
      <c r="K4765" s="3">
        <f>VLOOKUP(Table_Villen_viihde.accdb[[#This Row],[Tuotenumero]],Table_Villen_viihde.accdb5[[Tuotenumero]:[TuoteryhmäID]],3,FALSE)</f>
        <v>4</v>
      </c>
      <c r="L4765" s="3" t="str">
        <f>VLOOKUP(Table_Villen_viihde.accdb[[#This Row],[Ryhmänro]],Table_Villen_viihde.accdb6[],2,FALSE)</f>
        <v>Tarvikkeet</v>
      </c>
    </row>
    <row r="4766" spans="1:12" x14ac:dyDescent="0.35">
      <c r="A4766">
        <v>55264</v>
      </c>
      <c r="B4766" s="18">
        <v>42945</v>
      </c>
      <c r="C4766" t="s">
        <v>60</v>
      </c>
      <c r="D4766">
        <v>1</v>
      </c>
      <c r="E4766">
        <v>7</v>
      </c>
      <c r="F4766">
        <v>14</v>
      </c>
      <c r="G4766">
        <v>10.64</v>
      </c>
      <c r="H4766" t="str">
        <f>VLOOKUP(Table_Villen_viihde.accdb[[#This Row],[MyyjäID]],ville_myyjät!$A$2:$B$17,2,FALSE)</f>
        <v>Kaija</v>
      </c>
      <c r="I4766" t="str">
        <f>VLOOKUP(Table_Villen_viihde.accdb[[#This Row],[myyjä]],ville_myyjät!$B$2:$C$17,2,FALSE)</f>
        <v>Nainen</v>
      </c>
      <c r="J4766" t="str">
        <f>VLOOKUP(Table_Villen_viihde.accdb[[#This Row],[Tuotenumero]],Table_Villen_viihde.accdb5[[Tuotenumero]:[Tuote]],2,FALSE)</f>
        <v>Antennikaapeli</v>
      </c>
      <c r="K4766" s="3">
        <f>VLOOKUP(Table_Villen_viihde.accdb[[#This Row],[Tuotenumero]],Table_Villen_viihde.accdb5[[Tuotenumero]:[TuoteryhmäID]],3,FALSE)</f>
        <v>4</v>
      </c>
      <c r="L4766" s="3" t="str">
        <f>VLOOKUP(Table_Villen_viihde.accdb[[#This Row],[Ryhmänro]],Table_Villen_viihde.accdb6[],2,FALSE)</f>
        <v>Tarvikkeet</v>
      </c>
    </row>
    <row r="4767" spans="1:12" x14ac:dyDescent="0.35">
      <c r="A4767">
        <v>55265</v>
      </c>
      <c r="B4767" s="18">
        <v>42946</v>
      </c>
      <c r="C4767" t="s">
        <v>62</v>
      </c>
      <c r="D4767">
        <v>1</v>
      </c>
      <c r="E4767">
        <v>10</v>
      </c>
      <c r="F4767">
        <v>58</v>
      </c>
      <c r="G4767">
        <v>42</v>
      </c>
      <c r="H4767" t="str">
        <f>VLOOKUP(Table_Villen_viihde.accdb[[#This Row],[MyyjäID]],ville_myyjät!$A$2:$B$17,2,FALSE)</f>
        <v>Ilona</v>
      </c>
      <c r="I4767" t="str">
        <f>VLOOKUP(Table_Villen_viihde.accdb[[#This Row],[myyjä]],ville_myyjät!$B$2:$C$17,2,FALSE)</f>
        <v>Nainen</v>
      </c>
      <c r="J4767" t="str">
        <f>VLOOKUP(Table_Villen_viihde.accdb[[#This Row],[Tuotenumero]],Table_Villen_viihde.accdb5[[Tuotenumero]:[Tuote]],2,FALSE)</f>
        <v>Kaukosäädin</v>
      </c>
      <c r="K4767" s="3">
        <f>VLOOKUP(Table_Villen_viihde.accdb[[#This Row],[Tuotenumero]],Table_Villen_viihde.accdb5[[Tuotenumero]:[TuoteryhmäID]],3,FALSE)</f>
        <v>4</v>
      </c>
      <c r="L4767" s="3" t="str">
        <f>VLOOKUP(Table_Villen_viihde.accdb[[#This Row],[Ryhmänro]],Table_Villen_viihde.accdb6[],2,FALSE)</f>
        <v>Tarvikkeet</v>
      </c>
    </row>
    <row r="4768" spans="1:12" x14ac:dyDescent="0.35">
      <c r="A4768">
        <v>55266</v>
      </c>
      <c r="B4768" s="18">
        <v>42946</v>
      </c>
      <c r="C4768" t="s">
        <v>60</v>
      </c>
      <c r="D4768">
        <v>1</v>
      </c>
      <c r="E4768">
        <v>6</v>
      </c>
      <c r="F4768">
        <v>15</v>
      </c>
      <c r="G4768">
        <v>10.45</v>
      </c>
      <c r="H4768" t="str">
        <f>VLOOKUP(Table_Villen_viihde.accdb[[#This Row],[MyyjäID]],ville_myyjät!$A$2:$B$17,2,FALSE)</f>
        <v>Mikko</v>
      </c>
      <c r="I4768" t="str">
        <f>VLOOKUP(Table_Villen_viihde.accdb[[#This Row],[myyjä]],ville_myyjät!$B$2:$C$17,2,FALSE)</f>
        <v>Mies</v>
      </c>
      <c r="J4768" t="str">
        <f>VLOOKUP(Table_Villen_viihde.accdb[[#This Row],[Tuotenumero]],Table_Villen_viihde.accdb5[[Tuotenumero]:[Tuote]],2,FALSE)</f>
        <v>Antennikaapeli</v>
      </c>
      <c r="K4768" s="3">
        <f>VLOOKUP(Table_Villen_viihde.accdb[[#This Row],[Tuotenumero]],Table_Villen_viihde.accdb5[[Tuotenumero]:[TuoteryhmäID]],3,FALSE)</f>
        <v>4</v>
      </c>
      <c r="L4768" s="3" t="str">
        <f>VLOOKUP(Table_Villen_viihde.accdb[[#This Row],[Ryhmänro]],Table_Villen_viihde.accdb6[],2,FALSE)</f>
        <v>Tarvikkeet</v>
      </c>
    </row>
    <row r="4769" spans="1:12" x14ac:dyDescent="0.35">
      <c r="A4769">
        <v>55267</v>
      </c>
      <c r="B4769" s="18">
        <v>42946</v>
      </c>
      <c r="C4769" t="s">
        <v>60</v>
      </c>
      <c r="D4769">
        <v>1</v>
      </c>
      <c r="E4769">
        <v>11</v>
      </c>
      <c r="F4769">
        <v>15</v>
      </c>
      <c r="G4769">
        <v>10.4</v>
      </c>
      <c r="H4769" t="str">
        <f>VLOOKUP(Table_Villen_viihde.accdb[[#This Row],[MyyjäID]],ville_myyjät!$A$2:$B$17,2,FALSE)</f>
        <v>Kuisma</v>
      </c>
      <c r="I4769" t="str">
        <f>VLOOKUP(Table_Villen_viihde.accdb[[#This Row],[myyjä]],ville_myyjät!$B$2:$C$17,2,FALSE)</f>
        <v>Mies</v>
      </c>
      <c r="J4769" t="str">
        <f>VLOOKUP(Table_Villen_viihde.accdb[[#This Row],[Tuotenumero]],Table_Villen_viihde.accdb5[[Tuotenumero]:[Tuote]],2,FALSE)</f>
        <v>Antennikaapeli</v>
      </c>
      <c r="K4769" s="3">
        <f>VLOOKUP(Table_Villen_viihde.accdb[[#This Row],[Tuotenumero]],Table_Villen_viihde.accdb5[[Tuotenumero]:[TuoteryhmäID]],3,FALSE)</f>
        <v>4</v>
      </c>
      <c r="L4769" s="3" t="str">
        <f>VLOOKUP(Table_Villen_viihde.accdb[[#This Row],[Ryhmänro]],Table_Villen_viihde.accdb6[],2,FALSE)</f>
        <v>Tarvikkeet</v>
      </c>
    </row>
    <row r="4770" spans="1:12" x14ac:dyDescent="0.35">
      <c r="A4770">
        <v>55268</v>
      </c>
      <c r="B4770" s="18">
        <v>42946</v>
      </c>
      <c r="C4770" t="s">
        <v>60</v>
      </c>
      <c r="D4770">
        <v>1</v>
      </c>
      <c r="E4770">
        <v>14</v>
      </c>
      <c r="F4770">
        <v>14</v>
      </c>
      <c r="G4770">
        <v>10.3</v>
      </c>
      <c r="H4770" t="str">
        <f>VLOOKUP(Table_Villen_viihde.accdb[[#This Row],[MyyjäID]],ville_myyjät!$A$2:$B$17,2,FALSE)</f>
        <v>Jani</v>
      </c>
      <c r="I4770" t="str">
        <f>VLOOKUP(Table_Villen_viihde.accdb[[#This Row],[myyjä]],ville_myyjät!$B$2:$C$17,2,FALSE)</f>
        <v>Mies</v>
      </c>
      <c r="J4770" t="str">
        <f>VLOOKUP(Table_Villen_viihde.accdb[[#This Row],[Tuotenumero]],Table_Villen_viihde.accdb5[[Tuotenumero]:[Tuote]],2,FALSE)</f>
        <v>Antennikaapeli</v>
      </c>
      <c r="K4770" s="3">
        <f>VLOOKUP(Table_Villen_viihde.accdb[[#This Row],[Tuotenumero]],Table_Villen_viihde.accdb5[[Tuotenumero]:[TuoteryhmäID]],3,FALSE)</f>
        <v>4</v>
      </c>
      <c r="L4770" s="3" t="str">
        <f>VLOOKUP(Table_Villen_viihde.accdb[[#This Row],[Ryhmänro]],Table_Villen_viihde.accdb6[],2,FALSE)</f>
        <v>Tarvikkeet</v>
      </c>
    </row>
    <row r="4771" spans="1:12" x14ac:dyDescent="0.35">
      <c r="A4771">
        <v>55269</v>
      </c>
      <c r="B4771" s="18">
        <v>42946</v>
      </c>
      <c r="C4771" t="s">
        <v>60</v>
      </c>
      <c r="D4771">
        <v>1</v>
      </c>
      <c r="E4771">
        <v>7</v>
      </c>
      <c r="F4771">
        <v>15</v>
      </c>
      <c r="G4771">
        <v>10.86</v>
      </c>
      <c r="H4771" t="str">
        <f>VLOOKUP(Table_Villen_viihde.accdb[[#This Row],[MyyjäID]],ville_myyjät!$A$2:$B$17,2,FALSE)</f>
        <v>Kaija</v>
      </c>
      <c r="I4771" t="str">
        <f>VLOOKUP(Table_Villen_viihde.accdb[[#This Row],[myyjä]],ville_myyjät!$B$2:$C$17,2,FALSE)</f>
        <v>Nainen</v>
      </c>
      <c r="J4771" t="str">
        <f>VLOOKUP(Table_Villen_viihde.accdb[[#This Row],[Tuotenumero]],Table_Villen_viihde.accdb5[[Tuotenumero]:[Tuote]],2,FALSE)</f>
        <v>Antennikaapeli</v>
      </c>
      <c r="K4771" s="3">
        <f>VLOOKUP(Table_Villen_viihde.accdb[[#This Row],[Tuotenumero]],Table_Villen_viihde.accdb5[[Tuotenumero]:[TuoteryhmäID]],3,FALSE)</f>
        <v>4</v>
      </c>
      <c r="L4771" s="3" t="str">
        <f>VLOOKUP(Table_Villen_viihde.accdb[[#This Row],[Ryhmänro]],Table_Villen_viihde.accdb6[],2,FALSE)</f>
        <v>Tarvikkeet</v>
      </c>
    </row>
    <row r="4772" spans="1:12" x14ac:dyDescent="0.35">
      <c r="A4772">
        <v>55270</v>
      </c>
      <c r="B4772" s="18">
        <v>42946</v>
      </c>
      <c r="C4772" t="s">
        <v>60</v>
      </c>
      <c r="D4772">
        <v>1</v>
      </c>
      <c r="E4772">
        <v>13</v>
      </c>
      <c r="F4772">
        <v>14</v>
      </c>
      <c r="G4772">
        <v>11.15</v>
      </c>
      <c r="H4772" t="str">
        <f>VLOOKUP(Table_Villen_viihde.accdb[[#This Row],[MyyjäID]],ville_myyjät!$A$2:$B$17,2,FALSE)</f>
        <v>Kaarlo</v>
      </c>
      <c r="I4772" t="str">
        <f>VLOOKUP(Table_Villen_viihde.accdb[[#This Row],[myyjä]],ville_myyjät!$B$2:$C$17,2,FALSE)</f>
        <v>Mies</v>
      </c>
      <c r="J4772" t="str">
        <f>VLOOKUP(Table_Villen_viihde.accdb[[#This Row],[Tuotenumero]],Table_Villen_viihde.accdb5[[Tuotenumero]:[Tuote]],2,FALSE)</f>
        <v>Antennikaapeli</v>
      </c>
      <c r="K4772" s="3">
        <f>VLOOKUP(Table_Villen_viihde.accdb[[#This Row],[Tuotenumero]],Table_Villen_viihde.accdb5[[Tuotenumero]:[TuoteryhmäID]],3,FALSE)</f>
        <v>4</v>
      </c>
      <c r="L4772" s="3" t="str">
        <f>VLOOKUP(Table_Villen_viihde.accdb[[#This Row],[Ryhmänro]],Table_Villen_viihde.accdb6[],2,FALSE)</f>
        <v>Tarvikkeet</v>
      </c>
    </row>
    <row r="4773" spans="1:12" x14ac:dyDescent="0.35">
      <c r="A4773">
        <v>55271</v>
      </c>
      <c r="B4773" s="18">
        <v>42946</v>
      </c>
      <c r="C4773" t="s">
        <v>60</v>
      </c>
      <c r="D4773">
        <v>1</v>
      </c>
      <c r="E4773">
        <v>14</v>
      </c>
      <c r="F4773">
        <v>15</v>
      </c>
      <c r="G4773">
        <v>10.84</v>
      </c>
      <c r="H4773" t="str">
        <f>VLOOKUP(Table_Villen_viihde.accdb[[#This Row],[MyyjäID]],ville_myyjät!$A$2:$B$17,2,FALSE)</f>
        <v>Jani</v>
      </c>
      <c r="I4773" t="str">
        <f>VLOOKUP(Table_Villen_viihde.accdb[[#This Row],[myyjä]],ville_myyjät!$B$2:$C$17,2,FALSE)</f>
        <v>Mies</v>
      </c>
      <c r="J4773" t="str">
        <f>VLOOKUP(Table_Villen_viihde.accdb[[#This Row],[Tuotenumero]],Table_Villen_viihde.accdb5[[Tuotenumero]:[Tuote]],2,FALSE)</f>
        <v>Antennikaapeli</v>
      </c>
      <c r="K4773" s="3">
        <f>VLOOKUP(Table_Villen_viihde.accdb[[#This Row],[Tuotenumero]],Table_Villen_viihde.accdb5[[Tuotenumero]:[TuoteryhmäID]],3,FALSE)</f>
        <v>4</v>
      </c>
      <c r="L4773" s="3" t="str">
        <f>VLOOKUP(Table_Villen_viihde.accdb[[#This Row],[Ryhmänro]],Table_Villen_viihde.accdb6[],2,FALSE)</f>
        <v>Tarvikkeet</v>
      </c>
    </row>
    <row r="4774" spans="1:12" x14ac:dyDescent="0.35">
      <c r="A4774">
        <v>55272</v>
      </c>
      <c r="B4774" s="18">
        <v>42946</v>
      </c>
      <c r="C4774" t="s">
        <v>60</v>
      </c>
      <c r="D4774">
        <v>1</v>
      </c>
      <c r="E4774">
        <v>19</v>
      </c>
      <c r="F4774">
        <v>15</v>
      </c>
      <c r="G4774">
        <v>11.04</v>
      </c>
      <c r="H4774" t="str">
        <f>VLOOKUP(Table_Villen_viihde.accdb[[#This Row],[MyyjäID]],ville_myyjät!$A$2:$B$17,2,FALSE)</f>
        <v>Hessu</v>
      </c>
      <c r="I4774" t="str">
        <f>VLOOKUP(Table_Villen_viihde.accdb[[#This Row],[myyjä]],ville_myyjät!$B$2:$C$17,2,FALSE)</f>
        <v>Mies</v>
      </c>
      <c r="J4774" t="str">
        <f>VLOOKUP(Table_Villen_viihde.accdb[[#This Row],[Tuotenumero]],Table_Villen_viihde.accdb5[[Tuotenumero]:[Tuote]],2,FALSE)</f>
        <v>Antennikaapeli</v>
      </c>
      <c r="K4774" s="3">
        <f>VLOOKUP(Table_Villen_viihde.accdb[[#This Row],[Tuotenumero]],Table_Villen_viihde.accdb5[[Tuotenumero]:[TuoteryhmäID]],3,FALSE)</f>
        <v>4</v>
      </c>
      <c r="L4774" s="3" t="str">
        <f>VLOOKUP(Table_Villen_viihde.accdb[[#This Row],[Ryhmänro]],Table_Villen_viihde.accdb6[],2,FALSE)</f>
        <v>Tarvikkeet</v>
      </c>
    </row>
    <row r="4775" spans="1:12" x14ac:dyDescent="0.35">
      <c r="A4775">
        <v>55273</v>
      </c>
      <c r="B4775" s="18">
        <v>42946</v>
      </c>
      <c r="C4775" t="s">
        <v>60</v>
      </c>
      <c r="D4775">
        <v>1</v>
      </c>
      <c r="E4775">
        <v>1</v>
      </c>
      <c r="F4775">
        <v>15</v>
      </c>
      <c r="G4775">
        <v>10.46</v>
      </c>
      <c r="H4775" t="str">
        <f>VLOOKUP(Table_Villen_viihde.accdb[[#This Row],[MyyjäID]],ville_myyjät!$A$2:$B$17,2,FALSE)</f>
        <v>Liisa</v>
      </c>
      <c r="I4775" t="str">
        <f>VLOOKUP(Table_Villen_viihde.accdb[[#This Row],[myyjä]],ville_myyjät!$B$2:$C$17,2,FALSE)</f>
        <v>Nainen</v>
      </c>
      <c r="J4775" t="str">
        <f>VLOOKUP(Table_Villen_viihde.accdb[[#This Row],[Tuotenumero]],Table_Villen_viihde.accdb5[[Tuotenumero]:[Tuote]],2,FALSE)</f>
        <v>Antennikaapeli</v>
      </c>
      <c r="K4775" s="3">
        <f>VLOOKUP(Table_Villen_viihde.accdb[[#This Row],[Tuotenumero]],Table_Villen_viihde.accdb5[[Tuotenumero]:[TuoteryhmäID]],3,FALSE)</f>
        <v>4</v>
      </c>
      <c r="L4775" s="3" t="str">
        <f>VLOOKUP(Table_Villen_viihde.accdb[[#This Row],[Ryhmänro]],Table_Villen_viihde.accdb6[],2,FALSE)</f>
        <v>Tarvikkeet</v>
      </c>
    </row>
    <row r="4776" spans="1:12" x14ac:dyDescent="0.35">
      <c r="A4776">
        <v>55274</v>
      </c>
      <c r="B4776" s="18">
        <v>42946</v>
      </c>
      <c r="C4776" t="s">
        <v>60</v>
      </c>
      <c r="D4776">
        <v>1</v>
      </c>
      <c r="E4776">
        <v>5</v>
      </c>
      <c r="F4776">
        <v>14</v>
      </c>
      <c r="G4776">
        <v>11.1</v>
      </c>
      <c r="H4776" t="str">
        <f>VLOOKUP(Table_Villen_viihde.accdb[[#This Row],[MyyjäID]],ville_myyjät!$A$2:$B$17,2,FALSE)</f>
        <v>Petri</v>
      </c>
      <c r="I4776" t="str">
        <f>VLOOKUP(Table_Villen_viihde.accdb[[#This Row],[myyjä]],ville_myyjät!$B$2:$C$17,2,FALSE)</f>
        <v>Mies</v>
      </c>
      <c r="J4776" t="str">
        <f>VLOOKUP(Table_Villen_viihde.accdb[[#This Row],[Tuotenumero]],Table_Villen_viihde.accdb5[[Tuotenumero]:[Tuote]],2,FALSE)</f>
        <v>Antennikaapeli</v>
      </c>
      <c r="K4776" s="3">
        <f>VLOOKUP(Table_Villen_viihde.accdb[[#This Row],[Tuotenumero]],Table_Villen_viihde.accdb5[[Tuotenumero]:[TuoteryhmäID]],3,FALSE)</f>
        <v>4</v>
      </c>
      <c r="L4776" s="3" t="str">
        <f>VLOOKUP(Table_Villen_viihde.accdb[[#This Row],[Ryhmänro]],Table_Villen_viihde.accdb6[],2,FALSE)</f>
        <v>Tarvikkeet</v>
      </c>
    </row>
    <row r="4777" spans="1:12" x14ac:dyDescent="0.35">
      <c r="A4777">
        <v>55275</v>
      </c>
      <c r="B4777" s="18">
        <v>42947</v>
      </c>
      <c r="C4777" t="s">
        <v>58</v>
      </c>
      <c r="D4777">
        <v>1</v>
      </c>
      <c r="E4777">
        <v>5</v>
      </c>
      <c r="F4777">
        <v>17</v>
      </c>
      <c r="G4777">
        <v>8.84</v>
      </c>
      <c r="H4777" t="str">
        <f>VLOOKUP(Table_Villen_viihde.accdb[[#This Row],[MyyjäID]],ville_myyjät!$A$2:$B$17,2,FALSE)</f>
        <v>Petri</v>
      </c>
      <c r="I4777" t="str">
        <f>VLOOKUP(Table_Villen_viihde.accdb[[#This Row],[myyjä]],ville_myyjät!$B$2:$C$17,2,FALSE)</f>
        <v>Mies</v>
      </c>
      <c r="J4777" t="str">
        <f>VLOOKUP(Table_Villen_viihde.accdb[[#This Row],[Tuotenumero]],Table_Villen_viihde.accdb5[[Tuotenumero]:[Tuote]],2,FALSE)</f>
        <v>USB-kaapeli</v>
      </c>
      <c r="K4777" s="3">
        <f>VLOOKUP(Table_Villen_viihde.accdb[[#This Row],[Tuotenumero]],Table_Villen_viihde.accdb5[[Tuotenumero]:[TuoteryhmäID]],3,FALSE)</f>
        <v>4</v>
      </c>
      <c r="L4777" s="3" t="str">
        <f>VLOOKUP(Table_Villen_viihde.accdb[[#This Row],[Ryhmänro]],Table_Villen_viihde.accdb6[],2,FALSE)</f>
        <v>Tarvikkeet</v>
      </c>
    </row>
    <row r="4778" spans="1:12" x14ac:dyDescent="0.35">
      <c r="A4778">
        <v>55276</v>
      </c>
      <c r="B4778" s="18">
        <v>42947</v>
      </c>
      <c r="C4778" t="s">
        <v>60</v>
      </c>
      <c r="D4778">
        <v>1</v>
      </c>
      <c r="E4778">
        <v>7</v>
      </c>
      <c r="F4778">
        <v>14</v>
      </c>
      <c r="G4778">
        <v>10.67</v>
      </c>
      <c r="H4778" t="str">
        <f>VLOOKUP(Table_Villen_viihde.accdb[[#This Row],[MyyjäID]],ville_myyjät!$A$2:$B$17,2,FALSE)</f>
        <v>Kaija</v>
      </c>
      <c r="I4778" t="str">
        <f>VLOOKUP(Table_Villen_viihde.accdb[[#This Row],[myyjä]],ville_myyjät!$B$2:$C$17,2,FALSE)</f>
        <v>Nainen</v>
      </c>
      <c r="J4778" t="str">
        <f>VLOOKUP(Table_Villen_viihde.accdb[[#This Row],[Tuotenumero]],Table_Villen_viihde.accdb5[[Tuotenumero]:[Tuote]],2,FALSE)</f>
        <v>Antennikaapeli</v>
      </c>
      <c r="K4778" s="3">
        <f>VLOOKUP(Table_Villen_viihde.accdb[[#This Row],[Tuotenumero]],Table_Villen_viihde.accdb5[[Tuotenumero]:[TuoteryhmäID]],3,FALSE)</f>
        <v>4</v>
      </c>
      <c r="L4778" s="3" t="str">
        <f>VLOOKUP(Table_Villen_viihde.accdb[[#This Row],[Ryhmänro]],Table_Villen_viihde.accdb6[],2,FALSE)</f>
        <v>Tarvikkeet</v>
      </c>
    </row>
    <row r="4779" spans="1:12" x14ac:dyDescent="0.35">
      <c r="A4779">
        <v>55277</v>
      </c>
      <c r="B4779" s="18">
        <v>42947</v>
      </c>
      <c r="C4779" t="s">
        <v>60</v>
      </c>
      <c r="D4779">
        <v>1</v>
      </c>
      <c r="E4779">
        <v>7</v>
      </c>
      <c r="F4779">
        <v>14</v>
      </c>
      <c r="G4779">
        <v>10.3</v>
      </c>
      <c r="H4779" t="str">
        <f>VLOOKUP(Table_Villen_viihde.accdb[[#This Row],[MyyjäID]],ville_myyjät!$A$2:$B$17,2,FALSE)</f>
        <v>Kaija</v>
      </c>
      <c r="I4779" t="str">
        <f>VLOOKUP(Table_Villen_viihde.accdb[[#This Row],[myyjä]],ville_myyjät!$B$2:$C$17,2,FALSE)</f>
        <v>Nainen</v>
      </c>
      <c r="J4779" t="str">
        <f>VLOOKUP(Table_Villen_viihde.accdb[[#This Row],[Tuotenumero]],Table_Villen_viihde.accdb5[[Tuotenumero]:[Tuote]],2,FALSE)</f>
        <v>Antennikaapeli</v>
      </c>
      <c r="K4779" s="3">
        <f>VLOOKUP(Table_Villen_viihde.accdb[[#This Row],[Tuotenumero]],Table_Villen_viihde.accdb5[[Tuotenumero]:[TuoteryhmäID]],3,FALSE)</f>
        <v>4</v>
      </c>
      <c r="L4779" s="3" t="str">
        <f>VLOOKUP(Table_Villen_viihde.accdb[[#This Row],[Ryhmänro]],Table_Villen_viihde.accdb6[],2,FALSE)</f>
        <v>Tarvikkeet</v>
      </c>
    </row>
    <row r="4780" spans="1:12" x14ac:dyDescent="0.35">
      <c r="A4780">
        <v>55278</v>
      </c>
      <c r="B4780" s="18">
        <v>42947</v>
      </c>
      <c r="C4780" t="s">
        <v>59</v>
      </c>
      <c r="D4780">
        <v>1</v>
      </c>
      <c r="E4780">
        <v>3</v>
      </c>
      <c r="F4780">
        <v>234</v>
      </c>
      <c r="G4780">
        <v>133.07</v>
      </c>
      <c r="H4780" t="str">
        <f>VLOOKUP(Table_Villen_viihde.accdb[[#This Row],[MyyjäID]],ville_myyjät!$A$2:$B$17,2,FALSE)</f>
        <v>Helena</v>
      </c>
      <c r="I4780" t="str">
        <f>VLOOKUP(Table_Villen_viihde.accdb[[#This Row],[myyjä]],ville_myyjät!$B$2:$C$17,2,FALSE)</f>
        <v>Nainen</v>
      </c>
      <c r="J4780" t="str">
        <f>VLOOKUP(Table_Villen_viihde.accdb[[#This Row],[Tuotenumero]],Table_Villen_viihde.accdb5[[Tuotenumero]:[Tuote]],2,FALSE)</f>
        <v>Levysoitin</v>
      </c>
      <c r="K4780" s="3">
        <f>VLOOKUP(Table_Villen_viihde.accdb[[#This Row],[Tuotenumero]],Table_Villen_viihde.accdb5[[Tuotenumero]:[TuoteryhmäID]],3,FALSE)</f>
        <v>1</v>
      </c>
      <c r="L4780" s="3" t="str">
        <f>VLOOKUP(Table_Villen_viihde.accdb[[#This Row],[Ryhmänro]],Table_Villen_viihde.accdb6[],2,FALSE)</f>
        <v>Äänentoisto</v>
      </c>
    </row>
    <row r="4781" spans="1:12" x14ac:dyDescent="0.35">
      <c r="A4781">
        <v>55279</v>
      </c>
      <c r="B4781" s="18">
        <v>42948</v>
      </c>
      <c r="C4781" t="s">
        <v>60</v>
      </c>
      <c r="D4781">
        <v>1</v>
      </c>
      <c r="E4781">
        <v>6</v>
      </c>
      <c r="F4781">
        <v>14</v>
      </c>
      <c r="G4781">
        <v>10.36</v>
      </c>
      <c r="H4781" t="str">
        <f>VLOOKUP(Table_Villen_viihde.accdb[[#This Row],[MyyjäID]],ville_myyjät!$A$2:$B$17,2,FALSE)</f>
        <v>Mikko</v>
      </c>
      <c r="I4781" t="str">
        <f>VLOOKUP(Table_Villen_viihde.accdb[[#This Row],[myyjä]],ville_myyjät!$B$2:$C$17,2,FALSE)</f>
        <v>Mies</v>
      </c>
      <c r="J4781" t="str">
        <f>VLOOKUP(Table_Villen_viihde.accdb[[#This Row],[Tuotenumero]],Table_Villen_viihde.accdb5[[Tuotenumero]:[Tuote]],2,FALSE)</f>
        <v>Antennikaapeli</v>
      </c>
      <c r="K4781" s="3">
        <f>VLOOKUP(Table_Villen_viihde.accdb[[#This Row],[Tuotenumero]],Table_Villen_viihde.accdb5[[Tuotenumero]:[TuoteryhmäID]],3,FALSE)</f>
        <v>4</v>
      </c>
      <c r="L4781" s="3" t="str">
        <f>VLOOKUP(Table_Villen_viihde.accdb[[#This Row],[Ryhmänro]],Table_Villen_viihde.accdb6[],2,FALSE)</f>
        <v>Tarvikkeet</v>
      </c>
    </row>
    <row r="4782" spans="1:12" x14ac:dyDescent="0.35">
      <c r="A4782">
        <v>55280</v>
      </c>
      <c r="B4782" s="18">
        <v>42948</v>
      </c>
      <c r="C4782" t="s">
        <v>65</v>
      </c>
      <c r="D4782">
        <v>1</v>
      </c>
      <c r="E4782">
        <v>6</v>
      </c>
      <c r="F4782">
        <v>33</v>
      </c>
      <c r="G4782">
        <v>19.399999999999999</v>
      </c>
      <c r="H4782" t="str">
        <f>VLOOKUP(Table_Villen_viihde.accdb[[#This Row],[MyyjäID]],ville_myyjät!$A$2:$B$17,2,FALSE)</f>
        <v>Mikko</v>
      </c>
      <c r="I4782" t="str">
        <f>VLOOKUP(Table_Villen_viihde.accdb[[#This Row],[myyjä]],ville_myyjät!$B$2:$C$17,2,FALSE)</f>
        <v>Mies</v>
      </c>
      <c r="J4782" t="str">
        <f>VLOOKUP(Table_Villen_viihde.accdb[[#This Row],[Tuotenumero]],Table_Villen_viihde.accdb5[[Tuotenumero]:[Tuote]],2,FALSE)</f>
        <v>Liitinsarja</v>
      </c>
      <c r="K4782" s="3">
        <f>VLOOKUP(Table_Villen_viihde.accdb[[#This Row],[Tuotenumero]],Table_Villen_viihde.accdb5[[Tuotenumero]:[TuoteryhmäID]],3,FALSE)</f>
        <v>4</v>
      </c>
      <c r="L4782" s="3" t="str">
        <f>VLOOKUP(Table_Villen_viihde.accdb[[#This Row],[Ryhmänro]],Table_Villen_viihde.accdb6[],2,FALSE)</f>
        <v>Tarvikkeet</v>
      </c>
    </row>
    <row r="4783" spans="1:12" x14ac:dyDescent="0.35">
      <c r="A4783">
        <v>55281</v>
      </c>
      <c r="B4783" s="18">
        <v>42949</v>
      </c>
      <c r="C4783" t="s">
        <v>60</v>
      </c>
      <c r="D4783">
        <v>1</v>
      </c>
      <c r="E4783">
        <v>16</v>
      </c>
      <c r="F4783">
        <v>15</v>
      </c>
      <c r="G4783">
        <v>10.82</v>
      </c>
      <c r="H4783" t="str">
        <f>VLOOKUP(Table_Villen_viihde.accdb[[#This Row],[MyyjäID]],ville_myyjät!$A$2:$B$17,2,FALSE)</f>
        <v>Kaarina</v>
      </c>
      <c r="I4783" t="str">
        <f>VLOOKUP(Table_Villen_viihde.accdb[[#This Row],[myyjä]],ville_myyjät!$B$2:$C$17,2,FALSE)</f>
        <v>Nainen</v>
      </c>
      <c r="J4783" t="str">
        <f>VLOOKUP(Table_Villen_viihde.accdb[[#This Row],[Tuotenumero]],Table_Villen_viihde.accdb5[[Tuotenumero]:[Tuote]],2,FALSE)</f>
        <v>Antennikaapeli</v>
      </c>
      <c r="K4783" s="3">
        <f>VLOOKUP(Table_Villen_viihde.accdb[[#This Row],[Tuotenumero]],Table_Villen_viihde.accdb5[[Tuotenumero]:[TuoteryhmäID]],3,FALSE)</f>
        <v>4</v>
      </c>
      <c r="L4783" s="3" t="str">
        <f>VLOOKUP(Table_Villen_viihde.accdb[[#This Row],[Ryhmänro]],Table_Villen_viihde.accdb6[],2,FALSE)</f>
        <v>Tarvikkeet</v>
      </c>
    </row>
    <row r="4784" spans="1:12" x14ac:dyDescent="0.35">
      <c r="A4784">
        <v>55282</v>
      </c>
      <c r="B4784" s="18">
        <v>42950</v>
      </c>
      <c r="C4784" t="s">
        <v>59</v>
      </c>
      <c r="D4784">
        <v>1</v>
      </c>
      <c r="E4784">
        <v>13</v>
      </c>
      <c r="F4784">
        <v>248</v>
      </c>
      <c r="G4784">
        <v>138.97999999999999</v>
      </c>
      <c r="H4784" t="str">
        <f>VLOOKUP(Table_Villen_viihde.accdb[[#This Row],[MyyjäID]],ville_myyjät!$A$2:$B$17,2,FALSE)</f>
        <v>Kaarlo</v>
      </c>
      <c r="I4784" t="str">
        <f>VLOOKUP(Table_Villen_viihde.accdb[[#This Row],[myyjä]],ville_myyjät!$B$2:$C$17,2,FALSE)</f>
        <v>Mies</v>
      </c>
      <c r="J4784" t="str">
        <f>VLOOKUP(Table_Villen_viihde.accdb[[#This Row],[Tuotenumero]],Table_Villen_viihde.accdb5[[Tuotenumero]:[Tuote]],2,FALSE)</f>
        <v>Levysoitin</v>
      </c>
      <c r="K4784" s="3">
        <f>VLOOKUP(Table_Villen_viihde.accdb[[#This Row],[Tuotenumero]],Table_Villen_viihde.accdb5[[Tuotenumero]:[TuoteryhmäID]],3,FALSE)</f>
        <v>1</v>
      </c>
      <c r="L4784" s="3" t="str">
        <f>VLOOKUP(Table_Villen_viihde.accdb[[#This Row],[Ryhmänro]],Table_Villen_viihde.accdb6[],2,FALSE)</f>
        <v>Äänentoisto</v>
      </c>
    </row>
    <row r="4785" spans="1:12" x14ac:dyDescent="0.35">
      <c r="A4785">
        <v>55283</v>
      </c>
      <c r="B4785" s="18">
        <v>42950</v>
      </c>
      <c r="C4785" t="s">
        <v>60</v>
      </c>
      <c r="D4785">
        <v>1</v>
      </c>
      <c r="E4785">
        <v>9</v>
      </c>
      <c r="F4785">
        <v>15</v>
      </c>
      <c r="G4785">
        <v>10.31</v>
      </c>
      <c r="H4785" t="str">
        <f>VLOOKUP(Table_Villen_viihde.accdb[[#This Row],[MyyjäID]],ville_myyjät!$A$2:$B$17,2,FALSE)</f>
        <v>Juuso</v>
      </c>
      <c r="I4785" t="str">
        <f>VLOOKUP(Table_Villen_viihde.accdb[[#This Row],[myyjä]],ville_myyjät!$B$2:$C$17,2,FALSE)</f>
        <v>Mies</v>
      </c>
      <c r="J4785" t="str">
        <f>VLOOKUP(Table_Villen_viihde.accdb[[#This Row],[Tuotenumero]],Table_Villen_viihde.accdb5[[Tuotenumero]:[Tuote]],2,FALSE)</f>
        <v>Antennikaapeli</v>
      </c>
      <c r="K4785" s="3">
        <f>VLOOKUP(Table_Villen_viihde.accdb[[#This Row],[Tuotenumero]],Table_Villen_viihde.accdb5[[Tuotenumero]:[TuoteryhmäID]],3,FALSE)</f>
        <v>4</v>
      </c>
      <c r="L4785" s="3" t="str">
        <f>VLOOKUP(Table_Villen_viihde.accdb[[#This Row],[Ryhmänro]],Table_Villen_viihde.accdb6[],2,FALSE)</f>
        <v>Tarvikkeet</v>
      </c>
    </row>
    <row r="4786" spans="1:12" x14ac:dyDescent="0.35">
      <c r="A4786">
        <v>55284</v>
      </c>
      <c r="B4786" s="18">
        <v>42950</v>
      </c>
      <c r="C4786" t="s">
        <v>62</v>
      </c>
      <c r="D4786">
        <v>1</v>
      </c>
      <c r="E4786">
        <v>2</v>
      </c>
      <c r="F4786">
        <v>57</v>
      </c>
      <c r="G4786">
        <v>46.09</v>
      </c>
      <c r="H4786" t="str">
        <f>VLOOKUP(Table_Villen_viihde.accdb[[#This Row],[MyyjäID]],ville_myyjät!$A$2:$B$17,2,FALSE)</f>
        <v>Maija</v>
      </c>
      <c r="I4786" t="str">
        <f>VLOOKUP(Table_Villen_viihde.accdb[[#This Row],[myyjä]],ville_myyjät!$B$2:$C$17,2,FALSE)</f>
        <v>Nainen</v>
      </c>
      <c r="J4786" t="str">
        <f>VLOOKUP(Table_Villen_viihde.accdb[[#This Row],[Tuotenumero]],Table_Villen_viihde.accdb5[[Tuotenumero]:[Tuote]],2,FALSE)</f>
        <v>Kaukosäädin</v>
      </c>
      <c r="K4786" s="3">
        <f>VLOOKUP(Table_Villen_viihde.accdb[[#This Row],[Tuotenumero]],Table_Villen_viihde.accdb5[[Tuotenumero]:[TuoteryhmäID]],3,FALSE)</f>
        <v>4</v>
      </c>
      <c r="L4786" s="3" t="str">
        <f>VLOOKUP(Table_Villen_viihde.accdb[[#This Row],[Ryhmänro]],Table_Villen_viihde.accdb6[],2,FALSE)</f>
        <v>Tarvikkeet</v>
      </c>
    </row>
    <row r="4787" spans="1:12" x14ac:dyDescent="0.35">
      <c r="A4787">
        <v>55285</v>
      </c>
      <c r="B4787" s="18">
        <v>42950</v>
      </c>
      <c r="C4787" t="s">
        <v>60</v>
      </c>
      <c r="D4787">
        <v>1</v>
      </c>
      <c r="E4787">
        <v>6</v>
      </c>
      <c r="F4787">
        <v>14</v>
      </c>
      <c r="G4787">
        <v>10.15</v>
      </c>
      <c r="H4787" t="str">
        <f>VLOOKUP(Table_Villen_viihde.accdb[[#This Row],[MyyjäID]],ville_myyjät!$A$2:$B$17,2,FALSE)</f>
        <v>Mikko</v>
      </c>
      <c r="I4787" t="str">
        <f>VLOOKUP(Table_Villen_viihde.accdb[[#This Row],[myyjä]],ville_myyjät!$B$2:$C$17,2,FALSE)</f>
        <v>Mies</v>
      </c>
      <c r="J4787" t="str">
        <f>VLOOKUP(Table_Villen_viihde.accdb[[#This Row],[Tuotenumero]],Table_Villen_viihde.accdb5[[Tuotenumero]:[Tuote]],2,FALSE)</f>
        <v>Antennikaapeli</v>
      </c>
      <c r="K4787" s="3">
        <f>VLOOKUP(Table_Villen_viihde.accdb[[#This Row],[Tuotenumero]],Table_Villen_viihde.accdb5[[Tuotenumero]:[TuoteryhmäID]],3,FALSE)</f>
        <v>4</v>
      </c>
      <c r="L4787" s="3" t="str">
        <f>VLOOKUP(Table_Villen_viihde.accdb[[#This Row],[Ryhmänro]],Table_Villen_viihde.accdb6[],2,FALSE)</f>
        <v>Tarvikkeet</v>
      </c>
    </row>
    <row r="4788" spans="1:12" x14ac:dyDescent="0.35">
      <c r="A4788">
        <v>55286</v>
      </c>
      <c r="B4788" s="18">
        <v>42950</v>
      </c>
      <c r="C4788" t="s">
        <v>60</v>
      </c>
      <c r="D4788">
        <v>1</v>
      </c>
      <c r="E4788">
        <v>5</v>
      </c>
      <c r="F4788">
        <v>15</v>
      </c>
      <c r="G4788">
        <v>11.24</v>
      </c>
      <c r="H4788" t="str">
        <f>VLOOKUP(Table_Villen_viihde.accdb[[#This Row],[MyyjäID]],ville_myyjät!$A$2:$B$17,2,FALSE)</f>
        <v>Petri</v>
      </c>
      <c r="I4788" t="str">
        <f>VLOOKUP(Table_Villen_viihde.accdb[[#This Row],[myyjä]],ville_myyjät!$B$2:$C$17,2,FALSE)</f>
        <v>Mies</v>
      </c>
      <c r="J4788" t="str">
        <f>VLOOKUP(Table_Villen_viihde.accdb[[#This Row],[Tuotenumero]],Table_Villen_viihde.accdb5[[Tuotenumero]:[Tuote]],2,FALSE)</f>
        <v>Antennikaapeli</v>
      </c>
      <c r="K4788" s="3">
        <f>VLOOKUP(Table_Villen_viihde.accdb[[#This Row],[Tuotenumero]],Table_Villen_viihde.accdb5[[Tuotenumero]:[TuoteryhmäID]],3,FALSE)</f>
        <v>4</v>
      </c>
      <c r="L4788" s="3" t="str">
        <f>VLOOKUP(Table_Villen_viihde.accdb[[#This Row],[Ryhmänro]],Table_Villen_viihde.accdb6[],2,FALSE)</f>
        <v>Tarvikkeet</v>
      </c>
    </row>
    <row r="4789" spans="1:12" x14ac:dyDescent="0.35">
      <c r="A4789">
        <v>55287</v>
      </c>
      <c r="B4789" s="18">
        <v>42951</v>
      </c>
      <c r="C4789" t="s">
        <v>60</v>
      </c>
      <c r="D4789">
        <v>2</v>
      </c>
      <c r="E4789">
        <v>13</v>
      </c>
      <c r="F4789">
        <v>14</v>
      </c>
      <c r="G4789">
        <v>11</v>
      </c>
      <c r="H4789" t="str">
        <f>VLOOKUP(Table_Villen_viihde.accdb[[#This Row],[MyyjäID]],ville_myyjät!$A$2:$B$17,2,FALSE)</f>
        <v>Kaarlo</v>
      </c>
      <c r="I4789" t="str">
        <f>VLOOKUP(Table_Villen_viihde.accdb[[#This Row],[myyjä]],ville_myyjät!$B$2:$C$17,2,FALSE)</f>
        <v>Mies</v>
      </c>
      <c r="J4789" t="str">
        <f>VLOOKUP(Table_Villen_viihde.accdb[[#This Row],[Tuotenumero]],Table_Villen_viihde.accdb5[[Tuotenumero]:[Tuote]],2,FALSE)</f>
        <v>Antennikaapeli</v>
      </c>
      <c r="K4789" s="3">
        <f>VLOOKUP(Table_Villen_viihde.accdb[[#This Row],[Tuotenumero]],Table_Villen_viihde.accdb5[[Tuotenumero]:[TuoteryhmäID]],3,FALSE)</f>
        <v>4</v>
      </c>
      <c r="L4789" s="3" t="str">
        <f>VLOOKUP(Table_Villen_viihde.accdb[[#This Row],[Ryhmänro]],Table_Villen_viihde.accdb6[],2,FALSE)</f>
        <v>Tarvikkeet</v>
      </c>
    </row>
    <row r="4790" spans="1:12" x14ac:dyDescent="0.35">
      <c r="A4790">
        <v>55288</v>
      </c>
      <c r="B4790" s="18">
        <v>42951</v>
      </c>
      <c r="C4790" t="s">
        <v>60</v>
      </c>
      <c r="D4790">
        <v>1</v>
      </c>
      <c r="E4790">
        <v>5</v>
      </c>
      <c r="F4790">
        <v>14</v>
      </c>
      <c r="G4790">
        <v>10.29</v>
      </c>
      <c r="H4790" t="str">
        <f>VLOOKUP(Table_Villen_viihde.accdb[[#This Row],[MyyjäID]],ville_myyjät!$A$2:$B$17,2,FALSE)</f>
        <v>Petri</v>
      </c>
      <c r="I4790" t="str">
        <f>VLOOKUP(Table_Villen_viihde.accdb[[#This Row],[myyjä]],ville_myyjät!$B$2:$C$17,2,FALSE)</f>
        <v>Mies</v>
      </c>
      <c r="J4790" t="str">
        <f>VLOOKUP(Table_Villen_viihde.accdb[[#This Row],[Tuotenumero]],Table_Villen_viihde.accdb5[[Tuotenumero]:[Tuote]],2,FALSE)</f>
        <v>Antennikaapeli</v>
      </c>
      <c r="K4790" s="3">
        <f>VLOOKUP(Table_Villen_viihde.accdb[[#This Row],[Tuotenumero]],Table_Villen_viihde.accdb5[[Tuotenumero]:[TuoteryhmäID]],3,FALSE)</f>
        <v>4</v>
      </c>
      <c r="L4790" s="3" t="str">
        <f>VLOOKUP(Table_Villen_viihde.accdb[[#This Row],[Ryhmänro]],Table_Villen_viihde.accdb6[],2,FALSE)</f>
        <v>Tarvikkeet</v>
      </c>
    </row>
    <row r="4791" spans="1:12" x14ac:dyDescent="0.35">
      <c r="A4791">
        <v>55289</v>
      </c>
      <c r="B4791" s="18">
        <v>42952</v>
      </c>
      <c r="C4791" t="s">
        <v>60</v>
      </c>
      <c r="D4791">
        <v>1</v>
      </c>
      <c r="E4791">
        <v>19</v>
      </c>
      <c r="F4791">
        <v>15</v>
      </c>
      <c r="G4791">
        <v>10.23</v>
      </c>
      <c r="H4791" t="str">
        <f>VLOOKUP(Table_Villen_viihde.accdb[[#This Row],[MyyjäID]],ville_myyjät!$A$2:$B$17,2,FALSE)</f>
        <v>Hessu</v>
      </c>
      <c r="I4791" t="str">
        <f>VLOOKUP(Table_Villen_viihde.accdb[[#This Row],[myyjä]],ville_myyjät!$B$2:$C$17,2,FALSE)</f>
        <v>Mies</v>
      </c>
      <c r="J4791" t="str">
        <f>VLOOKUP(Table_Villen_viihde.accdb[[#This Row],[Tuotenumero]],Table_Villen_viihde.accdb5[[Tuotenumero]:[Tuote]],2,FALSE)</f>
        <v>Antennikaapeli</v>
      </c>
      <c r="K4791" s="3">
        <f>VLOOKUP(Table_Villen_viihde.accdb[[#This Row],[Tuotenumero]],Table_Villen_viihde.accdb5[[Tuotenumero]:[TuoteryhmäID]],3,FALSE)</f>
        <v>4</v>
      </c>
      <c r="L4791" s="3" t="str">
        <f>VLOOKUP(Table_Villen_viihde.accdb[[#This Row],[Ryhmänro]],Table_Villen_viihde.accdb6[],2,FALSE)</f>
        <v>Tarvikkeet</v>
      </c>
    </row>
    <row r="4792" spans="1:12" x14ac:dyDescent="0.35">
      <c r="A4792">
        <v>55290</v>
      </c>
      <c r="B4792" s="18">
        <v>42953</v>
      </c>
      <c r="C4792" t="s">
        <v>60</v>
      </c>
      <c r="D4792">
        <v>1</v>
      </c>
      <c r="E4792">
        <v>11</v>
      </c>
      <c r="F4792">
        <v>15</v>
      </c>
      <c r="G4792">
        <v>10.25</v>
      </c>
      <c r="H4792" t="str">
        <f>VLOOKUP(Table_Villen_viihde.accdb[[#This Row],[MyyjäID]],ville_myyjät!$A$2:$B$17,2,FALSE)</f>
        <v>Kuisma</v>
      </c>
      <c r="I4792" t="str">
        <f>VLOOKUP(Table_Villen_viihde.accdb[[#This Row],[myyjä]],ville_myyjät!$B$2:$C$17,2,FALSE)</f>
        <v>Mies</v>
      </c>
      <c r="J4792" t="str">
        <f>VLOOKUP(Table_Villen_viihde.accdb[[#This Row],[Tuotenumero]],Table_Villen_viihde.accdb5[[Tuotenumero]:[Tuote]],2,FALSE)</f>
        <v>Antennikaapeli</v>
      </c>
      <c r="K4792" s="3">
        <f>VLOOKUP(Table_Villen_viihde.accdb[[#This Row],[Tuotenumero]],Table_Villen_viihde.accdb5[[Tuotenumero]:[TuoteryhmäID]],3,FALSE)</f>
        <v>4</v>
      </c>
      <c r="L4792" s="3" t="str">
        <f>VLOOKUP(Table_Villen_viihde.accdb[[#This Row],[Ryhmänro]],Table_Villen_viihde.accdb6[],2,FALSE)</f>
        <v>Tarvikkeet</v>
      </c>
    </row>
    <row r="4793" spans="1:12" x14ac:dyDescent="0.35">
      <c r="A4793">
        <v>55291</v>
      </c>
      <c r="B4793" s="18">
        <v>42953</v>
      </c>
      <c r="C4793" t="s">
        <v>59</v>
      </c>
      <c r="D4793">
        <v>1</v>
      </c>
      <c r="E4793">
        <v>16</v>
      </c>
      <c r="F4793">
        <v>247</v>
      </c>
      <c r="G4793">
        <v>132.18</v>
      </c>
      <c r="H4793" t="str">
        <f>VLOOKUP(Table_Villen_viihde.accdb[[#This Row],[MyyjäID]],ville_myyjät!$A$2:$B$17,2,FALSE)</f>
        <v>Kaarina</v>
      </c>
      <c r="I4793" t="str">
        <f>VLOOKUP(Table_Villen_viihde.accdb[[#This Row],[myyjä]],ville_myyjät!$B$2:$C$17,2,FALSE)</f>
        <v>Nainen</v>
      </c>
      <c r="J4793" t="str">
        <f>VLOOKUP(Table_Villen_viihde.accdb[[#This Row],[Tuotenumero]],Table_Villen_viihde.accdb5[[Tuotenumero]:[Tuote]],2,FALSE)</f>
        <v>Levysoitin</v>
      </c>
      <c r="K4793" s="3">
        <f>VLOOKUP(Table_Villen_viihde.accdb[[#This Row],[Tuotenumero]],Table_Villen_viihde.accdb5[[Tuotenumero]:[TuoteryhmäID]],3,FALSE)</f>
        <v>1</v>
      </c>
      <c r="L4793" s="3" t="str">
        <f>VLOOKUP(Table_Villen_viihde.accdb[[#This Row],[Ryhmänro]],Table_Villen_viihde.accdb6[],2,FALSE)</f>
        <v>Äänentoisto</v>
      </c>
    </row>
    <row r="4794" spans="1:12" x14ac:dyDescent="0.35">
      <c r="A4794">
        <v>55292</v>
      </c>
      <c r="B4794" s="18">
        <v>42953</v>
      </c>
      <c r="C4794" t="s">
        <v>61</v>
      </c>
      <c r="D4794">
        <v>1</v>
      </c>
      <c r="E4794">
        <v>9</v>
      </c>
      <c r="F4794">
        <v>345</v>
      </c>
      <c r="G4794">
        <v>219.93</v>
      </c>
      <c r="H4794" t="str">
        <f>VLOOKUP(Table_Villen_viihde.accdb[[#This Row],[MyyjäID]],ville_myyjät!$A$2:$B$17,2,FALSE)</f>
        <v>Juuso</v>
      </c>
      <c r="I4794" t="str">
        <f>VLOOKUP(Table_Villen_viihde.accdb[[#This Row],[myyjä]],ville_myyjät!$B$2:$C$17,2,FALSE)</f>
        <v>Mies</v>
      </c>
      <c r="J4794" t="str">
        <f>VLOOKUP(Table_Villen_viihde.accdb[[#This Row],[Tuotenumero]],Table_Villen_viihde.accdb5[[Tuotenumero]:[Tuote]],2,FALSE)</f>
        <v>TV32</v>
      </c>
      <c r="K4794" s="3">
        <f>VLOOKUP(Table_Villen_viihde.accdb[[#This Row],[Tuotenumero]],Table_Villen_viihde.accdb5[[Tuotenumero]:[TuoteryhmäID]],3,FALSE)</f>
        <v>3</v>
      </c>
      <c r="L4794" s="3" t="str">
        <f>VLOOKUP(Table_Villen_viihde.accdb[[#This Row],[Ryhmänro]],Table_Villen_viihde.accdb6[],2,FALSE)</f>
        <v>TV</v>
      </c>
    </row>
    <row r="4795" spans="1:12" x14ac:dyDescent="0.35">
      <c r="A4795">
        <v>55293</v>
      </c>
      <c r="B4795" s="18">
        <v>42954</v>
      </c>
      <c r="C4795" t="s">
        <v>58</v>
      </c>
      <c r="D4795">
        <v>1</v>
      </c>
      <c r="E4795">
        <v>9</v>
      </c>
      <c r="F4795">
        <v>17</v>
      </c>
      <c r="G4795">
        <v>9.4499999999999993</v>
      </c>
      <c r="H4795" t="str">
        <f>VLOOKUP(Table_Villen_viihde.accdb[[#This Row],[MyyjäID]],ville_myyjät!$A$2:$B$17,2,FALSE)</f>
        <v>Juuso</v>
      </c>
      <c r="I4795" t="str">
        <f>VLOOKUP(Table_Villen_viihde.accdb[[#This Row],[myyjä]],ville_myyjät!$B$2:$C$17,2,FALSE)</f>
        <v>Mies</v>
      </c>
      <c r="J4795" t="str">
        <f>VLOOKUP(Table_Villen_viihde.accdb[[#This Row],[Tuotenumero]],Table_Villen_viihde.accdb5[[Tuotenumero]:[Tuote]],2,FALSE)</f>
        <v>USB-kaapeli</v>
      </c>
      <c r="K4795" s="3">
        <f>VLOOKUP(Table_Villen_viihde.accdb[[#This Row],[Tuotenumero]],Table_Villen_viihde.accdb5[[Tuotenumero]:[TuoteryhmäID]],3,FALSE)</f>
        <v>4</v>
      </c>
      <c r="L4795" s="3" t="str">
        <f>VLOOKUP(Table_Villen_viihde.accdb[[#This Row],[Ryhmänro]],Table_Villen_viihde.accdb6[],2,FALSE)</f>
        <v>Tarvikkeet</v>
      </c>
    </row>
    <row r="4796" spans="1:12" x14ac:dyDescent="0.35">
      <c r="A4796">
        <v>55294</v>
      </c>
      <c r="B4796" s="18">
        <v>42954</v>
      </c>
      <c r="C4796" t="s">
        <v>60</v>
      </c>
      <c r="D4796">
        <v>1</v>
      </c>
      <c r="E4796">
        <v>9</v>
      </c>
      <c r="F4796">
        <v>14</v>
      </c>
      <c r="G4796">
        <v>10.35</v>
      </c>
      <c r="H4796" t="str">
        <f>VLOOKUP(Table_Villen_viihde.accdb[[#This Row],[MyyjäID]],ville_myyjät!$A$2:$B$17,2,FALSE)</f>
        <v>Juuso</v>
      </c>
      <c r="I4796" t="str">
        <f>VLOOKUP(Table_Villen_viihde.accdb[[#This Row],[myyjä]],ville_myyjät!$B$2:$C$17,2,FALSE)</f>
        <v>Mies</v>
      </c>
      <c r="J4796" t="str">
        <f>VLOOKUP(Table_Villen_viihde.accdb[[#This Row],[Tuotenumero]],Table_Villen_viihde.accdb5[[Tuotenumero]:[Tuote]],2,FALSE)</f>
        <v>Antennikaapeli</v>
      </c>
      <c r="K4796" s="3">
        <f>VLOOKUP(Table_Villen_viihde.accdb[[#This Row],[Tuotenumero]],Table_Villen_viihde.accdb5[[Tuotenumero]:[TuoteryhmäID]],3,FALSE)</f>
        <v>4</v>
      </c>
      <c r="L4796" s="3" t="str">
        <f>VLOOKUP(Table_Villen_viihde.accdb[[#This Row],[Ryhmänro]],Table_Villen_viihde.accdb6[],2,FALSE)</f>
        <v>Tarvikkeet</v>
      </c>
    </row>
    <row r="4797" spans="1:12" x14ac:dyDescent="0.35">
      <c r="A4797">
        <v>55295</v>
      </c>
      <c r="B4797" s="18">
        <v>42954</v>
      </c>
      <c r="C4797" t="s">
        <v>60</v>
      </c>
      <c r="D4797">
        <v>1</v>
      </c>
      <c r="E4797">
        <v>7</v>
      </c>
      <c r="F4797">
        <v>14</v>
      </c>
      <c r="G4797">
        <v>10.62</v>
      </c>
      <c r="H4797" t="str">
        <f>VLOOKUP(Table_Villen_viihde.accdb[[#This Row],[MyyjäID]],ville_myyjät!$A$2:$B$17,2,FALSE)</f>
        <v>Kaija</v>
      </c>
      <c r="I4797" t="str">
        <f>VLOOKUP(Table_Villen_viihde.accdb[[#This Row],[myyjä]],ville_myyjät!$B$2:$C$17,2,FALSE)</f>
        <v>Nainen</v>
      </c>
      <c r="J4797" t="str">
        <f>VLOOKUP(Table_Villen_viihde.accdb[[#This Row],[Tuotenumero]],Table_Villen_viihde.accdb5[[Tuotenumero]:[Tuote]],2,FALSE)</f>
        <v>Antennikaapeli</v>
      </c>
      <c r="K4797" s="3">
        <f>VLOOKUP(Table_Villen_viihde.accdb[[#This Row],[Tuotenumero]],Table_Villen_viihde.accdb5[[Tuotenumero]:[TuoteryhmäID]],3,FALSE)</f>
        <v>4</v>
      </c>
      <c r="L4797" s="3" t="str">
        <f>VLOOKUP(Table_Villen_viihde.accdb[[#This Row],[Ryhmänro]],Table_Villen_viihde.accdb6[],2,FALSE)</f>
        <v>Tarvikkeet</v>
      </c>
    </row>
    <row r="4798" spans="1:12" x14ac:dyDescent="0.35">
      <c r="A4798">
        <v>55296</v>
      </c>
      <c r="B4798" s="18">
        <v>42955</v>
      </c>
      <c r="C4798" t="s">
        <v>59</v>
      </c>
      <c r="D4798">
        <v>1</v>
      </c>
      <c r="E4798">
        <v>7</v>
      </c>
      <c r="F4798">
        <v>257</v>
      </c>
      <c r="G4798">
        <v>126.77</v>
      </c>
      <c r="H4798" t="str">
        <f>VLOOKUP(Table_Villen_viihde.accdb[[#This Row],[MyyjäID]],ville_myyjät!$A$2:$B$17,2,FALSE)</f>
        <v>Kaija</v>
      </c>
      <c r="I4798" t="str">
        <f>VLOOKUP(Table_Villen_viihde.accdb[[#This Row],[myyjä]],ville_myyjät!$B$2:$C$17,2,FALSE)</f>
        <v>Nainen</v>
      </c>
      <c r="J4798" t="str">
        <f>VLOOKUP(Table_Villen_viihde.accdb[[#This Row],[Tuotenumero]],Table_Villen_viihde.accdb5[[Tuotenumero]:[Tuote]],2,FALSE)</f>
        <v>Levysoitin</v>
      </c>
      <c r="K4798" s="3">
        <f>VLOOKUP(Table_Villen_viihde.accdb[[#This Row],[Tuotenumero]],Table_Villen_viihde.accdb5[[Tuotenumero]:[TuoteryhmäID]],3,FALSE)</f>
        <v>1</v>
      </c>
      <c r="L4798" s="3" t="str">
        <f>VLOOKUP(Table_Villen_viihde.accdb[[#This Row],[Ryhmänro]],Table_Villen_viihde.accdb6[],2,FALSE)</f>
        <v>Äänentoisto</v>
      </c>
    </row>
    <row r="4799" spans="1:12" x14ac:dyDescent="0.35">
      <c r="A4799">
        <v>55297</v>
      </c>
      <c r="B4799" s="18">
        <v>42955</v>
      </c>
      <c r="C4799" t="s">
        <v>62</v>
      </c>
      <c r="D4799">
        <v>1</v>
      </c>
      <c r="E4799">
        <v>7</v>
      </c>
      <c r="F4799">
        <v>58</v>
      </c>
      <c r="G4799">
        <v>44.48</v>
      </c>
      <c r="H4799" t="str">
        <f>VLOOKUP(Table_Villen_viihde.accdb[[#This Row],[MyyjäID]],ville_myyjät!$A$2:$B$17,2,FALSE)</f>
        <v>Kaija</v>
      </c>
      <c r="I4799" t="str">
        <f>VLOOKUP(Table_Villen_viihde.accdb[[#This Row],[myyjä]],ville_myyjät!$B$2:$C$17,2,FALSE)</f>
        <v>Nainen</v>
      </c>
      <c r="J4799" t="str">
        <f>VLOOKUP(Table_Villen_viihde.accdb[[#This Row],[Tuotenumero]],Table_Villen_viihde.accdb5[[Tuotenumero]:[Tuote]],2,FALSE)</f>
        <v>Kaukosäädin</v>
      </c>
      <c r="K4799" s="3">
        <f>VLOOKUP(Table_Villen_viihde.accdb[[#This Row],[Tuotenumero]],Table_Villen_viihde.accdb5[[Tuotenumero]:[TuoteryhmäID]],3,FALSE)</f>
        <v>4</v>
      </c>
      <c r="L4799" s="3" t="str">
        <f>VLOOKUP(Table_Villen_viihde.accdb[[#This Row],[Ryhmänro]],Table_Villen_viihde.accdb6[],2,FALSE)</f>
        <v>Tarvikkeet</v>
      </c>
    </row>
    <row r="4800" spans="1:12" x14ac:dyDescent="0.35">
      <c r="A4800">
        <v>55298</v>
      </c>
      <c r="B4800" s="18">
        <v>42955</v>
      </c>
      <c r="C4800" t="s">
        <v>60</v>
      </c>
      <c r="D4800">
        <v>1</v>
      </c>
      <c r="E4800">
        <v>13</v>
      </c>
      <c r="F4800">
        <v>14</v>
      </c>
      <c r="G4800">
        <v>10.72</v>
      </c>
      <c r="H4800" t="str">
        <f>VLOOKUP(Table_Villen_viihde.accdb[[#This Row],[MyyjäID]],ville_myyjät!$A$2:$B$17,2,FALSE)</f>
        <v>Kaarlo</v>
      </c>
      <c r="I4800" t="str">
        <f>VLOOKUP(Table_Villen_viihde.accdb[[#This Row],[myyjä]],ville_myyjät!$B$2:$C$17,2,FALSE)</f>
        <v>Mies</v>
      </c>
      <c r="J4800" t="str">
        <f>VLOOKUP(Table_Villen_viihde.accdb[[#This Row],[Tuotenumero]],Table_Villen_viihde.accdb5[[Tuotenumero]:[Tuote]],2,FALSE)</f>
        <v>Antennikaapeli</v>
      </c>
      <c r="K4800" s="3">
        <f>VLOOKUP(Table_Villen_viihde.accdb[[#This Row],[Tuotenumero]],Table_Villen_viihde.accdb5[[Tuotenumero]:[TuoteryhmäID]],3,FALSE)</f>
        <v>4</v>
      </c>
      <c r="L4800" s="3" t="str">
        <f>VLOOKUP(Table_Villen_viihde.accdb[[#This Row],[Ryhmänro]],Table_Villen_viihde.accdb6[],2,FALSE)</f>
        <v>Tarvikkeet</v>
      </c>
    </row>
    <row r="4801" spans="1:12" x14ac:dyDescent="0.35">
      <c r="A4801">
        <v>55299</v>
      </c>
      <c r="B4801" s="18">
        <v>42955</v>
      </c>
      <c r="C4801" t="s">
        <v>60</v>
      </c>
      <c r="D4801">
        <v>1</v>
      </c>
      <c r="E4801">
        <v>6</v>
      </c>
      <c r="F4801">
        <v>14</v>
      </c>
      <c r="G4801">
        <v>10.92</v>
      </c>
      <c r="H4801" t="str">
        <f>VLOOKUP(Table_Villen_viihde.accdb[[#This Row],[MyyjäID]],ville_myyjät!$A$2:$B$17,2,FALSE)</f>
        <v>Mikko</v>
      </c>
      <c r="I4801" t="str">
        <f>VLOOKUP(Table_Villen_viihde.accdb[[#This Row],[myyjä]],ville_myyjät!$B$2:$C$17,2,FALSE)</f>
        <v>Mies</v>
      </c>
      <c r="J4801" t="str">
        <f>VLOOKUP(Table_Villen_viihde.accdb[[#This Row],[Tuotenumero]],Table_Villen_viihde.accdb5[[Tuotenumero]:[Tuote]],2,FALSE)</f>
        <v>Antennikaapeli</v>
      </c>
      <c r="K4801" s="3">
        <f>VLOOKUP(Table_Villen_viihde.accdb[[#This Row],[Tuotenumero]],Table_Villen_viihde.accdb5[[Tuotenumero]:[TuoteryhmäID]],3,FALSE)</f>
        <v>4</v>
      </c>
      <c r="L4801" s="3" t="str">
        <f>VLOOKUP(Table_Villen_viihde.accdb[[#This Row],[Ryhmänro]],Table_Villen_viihde.accdb6[],2,FALSE)</f>
        <v>Tarvikkeet</v>
      </c>
    </row>
    <row r="4802" spans="1:12" x14ac:dyDescent="0.35">
      <c r="A4802">
        <v>55300</v>
      </c>
      <c r="B4802" s="18">
        <v>42956</v>
      </c>
      <c r="C4802" t="s">
        <v>60</v>
      </c>
      <c r="D4802">
        <v>1</v>
      </c>
      <c r="E4802">
        <v>7</v>
      </c>
      <c r="F4802">
        <v>15</v>
      </c>
      <c r="G4802">
        <v>10.92</v>
      </c>
      <c r="H4802" t="str">
        <f>VLOOKUP(Table_Villen_viihde.accdb[[#This Row],[MyyjäID]],ville_myyjät!$A$2:$B$17,2,FALSE)</f>
        <v>Kaija</v>
      </c>
      <c r="I4802" t="str">
        <f>VLOOKUP(Table_Villen_viihde.accdb[[#This Row],[myyjä]],ville_myyjät!$B$2:$C$17,2,FALSE)</f>
        <v>Nainen</v>
      </c>
      <c r="J4802" t="str">
        <f>VLOOKUP(Table_Villen_viihde.accdb[[#This Row],[Tuotenumero]],Table_Villen_viihde.accdb5[[Tuotenumero]:[Tuote]],2,FALSE)</f>
        <v>Antennikaapeli</v>
      </c>
      <c r="K4802" s="3">
        <f>VLOOKUP(Table_Villen_viihde.accdb[[#This Row],[Tuotenumero]],Table_Villen_viihde.accdb5[[Tuotenumero]:[TuoteryhmäID]],3,FALSE)</f>
        <v>4</v>
      </c>
      <c r="L4802" s="3" t="str">
        <f>VLOOKUP(Table_Villen_viihde.accdb[[#This Row],[Ryhmänro]],Table_Villen_viihde.accdb6[],2,FALSE)</f>
        <v>Tarvikkeet</v>
      </c>
    </row>
    <row r="4803" spans="1:12" x14ac:dyDescent="0.35">
      <c r="A4803">
        <v>55301</v>
      </c>
      <c r="B4803" s="18">
        <v>42957</v>
      </c>
      <c r="C4803" t="s">
        <v>60</v>
      </c>
      <c r="D4803">
        <v>1</v>
      </c>
      <c r="E4803">
        <v>18</v>
      </c>
      <c r="F4803">
        <v>14</v>
      </c>
      <c r="G4803">
        <v>10.24</v>
      </c>
      <c r="H4803" t="str">
        <f>VLOOKUP(Table_Villen_viihde.accdb[[#This Row],[MyyjäID]],ville_myyjät!$A$2:$B$17,2,FALSE)</f>
        <v>Kirsti</v>
      </c>
      <c r="I4803" t="str">
        <f>VLOOKUP(Table_Villen_viihde.accdb[[#This Row],[myyjä]],ville_myyjät!$B$2:$C$17,2,FALSE)</f>
        <v>Nainen</v>
      </c>
      <c r="J4803" t="str">
        <f>VLOOKUP(Table_Villen_viihde.accdb[[#This Row],[Tuotenumero]],Table_Villen_viihde.accdb5[[Tuotenumero]:[Tuote]],2,FALSE)</f>
        <v>Antennikaapeli</v>
      </c>
      <c r="K4803" s="3">
        <f>VLOOKUP(Table_Villen_viihde.accdb[[#This Row],[Tuotenumero]],Table_Villen_viihde.accdb5[[Tuotenumero]:[TuoteryhmäID]],3,FALSE)</f>
        <v>4</v>
      </c>
      <c r="L4803" s="3" t="str">
        <f>VLOOKUP(Table_Villen_viihde.accdb[[#This Row],[Ryhmänro]],Table_Villen_viihde.accdb6[],2,FALSE)</f>
        <v>Tarvikkeet</v>
      </c>
    </row>
    <row r="4804" spans="1:12" x14ac:dyDescent="0.35">
      <c r="A4804">
        <v>55302</v>
      </c>
      <c r="B4804" s="18">
        <v>42958</v>
      </c>
      <c r="C4804" t="s">
        <v>59</v>
      </c>
      <c r="D4804">
        <v>1</v>
      </c>
      <c r="E4804">
        <v>6</v>
      </c>
      <c r="F4804">
        <v>238</v>
      </c>
      <c r="G4804">
        <v>139.63999999999999</v>
      </c>
      <c r="H4804" t="str">
        <f>VLOOKUP(Table_Villen_viihde.accdb[[#This Row],[MyyjäID]],ville_myyjät!$A$2:$B$17,2,FALSE)</f>
        <v>Mikko</v>
      </c>
      <c r="I4804" t="str">
        <f>VLOOKUP(Table_Villen_viihde.accdb[[#This Row],[myyjä]],ville_myyjät!$B$2:$C$17,2,FALSE)</f>
        <v>Mies</v>
      </c>
      <c r="J4804" t="str">
        <f>VLOOKUP(Table_Villen_viihde.accdb[[#This Row],[Tuotenumero]],Table_Villen_viihde.accdb5[[Tuotenumero]:[Tuote]],2,FALSE)</f>
        <v>Levysoitin</v>
      </c>
      <c r="K4804" s="3">
        <f>VLOOKUP(Table_Villen_viihde.accdb[[#This Row],[Tuotenumero]],Table_Villen_viihde.accdb5[[Tuotenumero]:[TuoteryhmäID]],3,FALSE)</f>
        <v>1</v>
      </c>
      <c r="L4804" s="3" t="str">
        <f>VLOOKUP(Table_Villen_viihde.accdb[[#This Row],[Ryhmänro]],Table_Villen_viihde.accdb6[],2,FALSE)</f>
        <v>Äänentoisto</v>
      </c>
    </row>
    <row r="4805" spans="1:12" x14ac:dyDescent="0.35">
      <c r="A4805">
        <v>55303</v>
      </c>
      <c r="B4805" s="18">
        <v>42958</v>
      </c>
      <c r="C4805" t="s">
        <v>60</v>
      </c>
      <c r="D4805">
        <v>1</v>
      </c>
      <c r="E4805">
        <v>9</v>
      </c>
      <c r="F4805">
        <v>15</v>
      </c>
      <c r="G4805">
        <v>10.25</v>
      </c>
      <c r="H4805" t="str">
        <f>VLOOKUP(Table_Villen_viihde.accdb[[#This Row],[MyyjäID]],ville_myyjät!$A$2:$B$17,2,FALSE)</f>
        <v>Juuso</v>
      </c>
      <c r="I4805" t="str">
        <f>VLOOKUP(Table_Villen_viihde.accdb[[#This Row],[myyjä]],ville_myyjät!$B$2:$C$17,2,FALSE)</f>
        <v>Mies</v>
      </c>
      <c r="J4805" t="str">
        <f>VLOOKUP(Table_Villen_viihde.accdb[[#This Row],[Tuotenumero]],Table_Villen_viihde.accdb5[[Tuotenumero]:[Tuote]],2,FALSE)</f>
        <v>Antennikaapeli</v>
      </c>
      <c r="K4805" s="3">
        <f>VLOOKUP(Table_Villen_viihde.accdb[[#This Row],[Tuotenumero]],Table_Villen_viihde.accdb5[[Tuotenumero]:[TuoteryhmäID]],3,FALSE)</f>
        <v>4</v>
      </c>
      <c r="L4805" s="3" t="str">
        <f>VLOOKUP(Table_Villen_viihde.accdb[[#This Row],[Ryhmänro]],Table_Villen_viihde.accdb6[],2,FALSE)</f>
        <v>Tarvikkeet</v>
      </c>
    </row>
    <row r="4806" spans="1:12" x14ac:dyDescent="0.35">
      <c r="A4806">
        <v>55304</v>
      </c>
      <c r="B4806" s="18">
        <v>42958</v>
      </c>
      <c r="C4806" t="s">
        <v>58</v>
      </c>
      <c r="D4806">
        <v>1</v>
      </c>
      <c r="E4806">
        <v>1</v>
      </c>
      <c r="F4806">
        <v>17</v>
      </c>
      <c r="G4806">
        <v>9.33</v>
      </c>
      <c r="H4806" t="str">
        <f>VLOOKUP(Table_Villen_viihde.accdb[[#This Row],[MyyjäID]],ville_myyjät!$A$2:$B$17,2,FALSE)</f>
        <v>Liisa</v>
      </c>
      <c r="I4806" t="str">
        <f>VLOOKUP(Table_Villen_viihde.accdb[[#This Row],[myyjä]],ville_myyjät!$B$2:$C$17,2,FALSE)</f>
        <v>Nainen</v>
      </c>
      <c r="J4806" t="str">
        <f>VLOOKUP(Table_Villen_viihde.accdb[[#This Row],[Tuotenumero]],Table_Villen_viihde.accdb5[[Tuotenumero]:[Tuote]],2,FALSE)</f>
        <v>USB-kaapeli</v>
      </c>
      <c r="K4806" s="3">
        <f>VLOOKUP(Table_Villen_viihde.accdb[[#This Row],[Tuotenumero]],Table_Villen_viihde.accdb5[[Tuotenumero]:[TuoteryhmäID]],3,FALSE)</f>
        <v>4</v>
      </c>
      <c r="L4806" s="3" t="str">
        <f>VLOOKUP(Table_Villen_viihde.accdb[[#This Row],[Ryhmänro]],Table_Villen_viihde.accdb6[],2,FALSE)</f>
        <v>Tarvikkeet</v>
      </c>
    </row>
    <row r="4807" spans="1:12" x14ac:dyDescent="0.35">
      <c r="A4807">
        <v>55305</v>
      </c>
      <c r="B4807" s="18">
        <v>42959</v>
      </c>
      <c r="C4807" t="s">
        <v>60</v>
      </c>
      <c r="D4807">
        <v>1</v>
      </c>
      <c r="E4807">
        <v>7</v>
      </c>
      <c r="F4807">
        <v>14</v>
      </c>
      <c r="G4807">
        <v>10.67</v>
      </c>
      <c r="H4807" t="str">
        <f>VLOOKUP(Table_Villen_viihde.accdb[[#This Row],[MyyjäID]],ville_myyjät!$A$2:$B$17,2,FALSE)</f>
        <v>Kaija</v>
      </c>
      <c r="I4807" t="str">
        <f>VLOOKUP(Table_Villen_viihde.accdb[[#This Row],[myyjä]],ville_myyjät!$B$2:$C$17,2,FALSE)</f>
        <v>Nainen</v>
      </c>
      <c r="J4807" t="str">
        <f>VLOOKUP(Table_Villen_viihde.accdb[[#This Row],[Tuotenumero]],Table_Villen_viihde.accdb5[[Tuotenumero]:[Tuote]],2,FALSE)</f>
        <v>Antennikaapeli</v>
      </c>
      <c r="K4807" s="3">
        <f>VLOOKUP(Table_Villen_viihde.accdb[[#This Row],[Tuotenumero]],Table_Villen_viihde.accdb5[[Tuotenumero]:[TuoteryhmäID]],3,FALSE)</f>
        <v>4</v>
      </c>
      <c r="L4807" s="3" t="str">
        <f>VLOOKUP(Table_Villen_viihde.accdb[[#This Row],[Ryhmänro]],Table_Villen_viihde.accdb6[],2,FALSE)</f>
        <v>Tarvikkeet</v>
      </c>
    </row>
    <row r="4808" spans="1:12" x14ac:dyDescent="0.35">
      <c r="A4808">
        <v>55306</v>
      </c>
      <c r="B4808" s="18">
        <v>42959</v>
      </c>
      <c r="C4808" t="s">
        <v>60</v>
      </c>
      <c r="D4808">
        <v>1</v>
      </c>
      <c r="E4808">
        <v>2</v>
      </c>
      <c r="F4808">
        <v>14</v>
      </c>
      <c r="G4808">
        <v>10.53</v>
      </c>
      <c r="H4808" t="str">
        <f>VLOOKUP(Table_Villen_viihde.accdb[[#This Row],[MyyjäID]],ville_myyjät!$A$2:$B$17,2,FALSE)</f>
        <v>Maija</v>
      </c>
      <c r="I4808" t="str">
        <f>VLOOKUP(Table_Villen_viihde.accdb[[#This Row],[myyjä]],ville_myyjät!$B$2:$C$17,2,FALSE)</f>
        <v>Nainen</v>
      </c>
      <c r="J4808" t="str">
        <f>VLOOKUP(Table_Villen_viihde.accdb[[#This Row],[Tuotenumero]],Table_Villen_viihde.accdb5[[Tuotenumero]:[Tuote]],2,FALSE)</f>
        <v>Antennikaapeli</v>
      </c>
      <c r="K4808" s="3">
        <f>VLOOKUP(Table_Villen_viihde.accdb[[#This Row],[Tuotenumero]],Table_Villen_viihde.accdb5[[Tuotenumero]:[TuoteryhmäID]],3,FALSE)</f>
        <v>4</v>
      </c>
      <c r="L4808" s="3" t="str">
        <f>VLOOKUP(Table_Villen_viihde.accdb[[#This Row],[Ryhmänro]],Table_Villen_viihde.accdb6[],2,FALSE)</f>
        <v>Tarvikkeet</v>
      </c>
    </row>
    <row r="4809" spans="1:12" x14ac:dyDescent="0.35">
      <c r="A4809">
        <v>55307</v>
      </c>
      <c r="B4809" s="18">
        <v>42960</v>
      </c>
      <c r="C4809" t="s">
        <v>60</v>
      </c>
      <c r="D4809">
        <v>1</v>
      </c>
      <c r="E4809">
        <v>1</v>
      </c>
      <c r="F4809">
        <v>15</v>
      </c>
      <c r="G4809">
        <v>11.23</v>
      </c>
      <c r="H4809" t="str">
        <f>VLOOKUP(Table_Villen_viihde.accdb[[#This Row],[MyyjäID]],ville_myyjät!$A$2:$B$17,2,FALSE)</f>
        <v>Liisa</v>
      </c>
      <c r="I4809" t="str">
        <f>VLOOKUP(Table_Villen_viihde.accdb[[#This Row],[myyjä]],ville_myyjät!$B$2:$C$17,2,FALSE)</f>
        <v>Nainen</v>
      </c>
      <c r="J4809" t="str">
        <f>VLOOKUP(Table_Villen_viihde.accdb[[#This Row],[Tuotenumero]],Table_Villen_viihde.accdb5[[Tuotenumero]:[Tuote]],2,FALSE)</f>
        <v>Antennikaapeli</v>
      </c>
      <c r="K4809" s="3">
        <f>VLOOKUP(Table_Villen_viihde.accdb[[#This Row],[Tuotenumero]],Table_Villen_viihde.accdb5[[Tuotenumero]:[TuoteryhmäID]],3,FALSE)</f>
        <v>4</v>
      </c>
      <c r="L4809" s="3" t="str">
        <f>VLOOKUP(Table_Villen_viihde.accdb[[#This Row],[Ryhmänro]],Table_Villen_viihde.accdb6[],2,FALSE)</f>
        <v>Tarvikkeet</v>
      </c>
    </row>
    <row r="4810" spans="1:12" x14ac:dyDescent="0.35">
      <c r="A4810">
        <v>55308</v>
      </c>
      <c r="B4810" s="18">
        <v>42960</v>
      </c>
      <c r="C4810" t="s">
        <v>65</v>
      </c>
      <c r="D4810">
        <v>1</v>
      </c>
      <c r="E4810">
        <v>7</v>
      </c>
      <c r="F4810">
        <v>32</v>
      </c>
      <c r="G4810">
        <v>19.55</v>
      </c>
      <c r="H4810" t="str">
        <f>VLOOKUP(Table_Villen_viihde.accdb[[#This Row],[MyyjäID]],ville_myyjät!$A$2:$B$17,2,FALSE)</f>
        <v>Kaija</v>
      </c>
      <c r="I4810" t="str">
        <f>VLOOKUP(Table_Villen_viihde.accdb[[#This Row],[myyjä]],ville_myyjät!$B$2:$C$17,2,FALSE)</f>
        <v>Nainen</v>
      </c>
      <c r="J4810" t="str">
        <f>VLOOKUP(Table_Villen_viihde.accdb[[#This Row],[Tuotenumero]],Table_Villen_viihde.accdb5[[Tuotenumero]:[Tuote]],2,FALSE)</f>
        <v>Liitinsarja</v>
      </c>
      <c r="K4810" s="3">
        <f>VLOOKUP(Table_Villen_viihde.accdb[[#This Row],[Tuotenumero]],Table_Villen_viihde.accdb5[[Tuotenumero]:[TuoteryhmäID]],3,FALSE)</f>
        <v>4</v>
      </c>
      <c r="L4810" s="3" t="str">
        <f>VLOOKUP(Table_Villen_viihde.accdb[[#This Row],[Ryhmänro]],Table_Villen_viihde.accdb6[],2,FALSE)</f>
        <v>Tarvikkeet</v>
      </c>
    </row>
    <row r="4811" spans="1:12" x14ac:dyDescent="0.35">
      <c r="A4811">
        <v>55309</v>
      </c>
      <c r="B4811" s="18">
        <v>42961</v>
      </c>
      <c r="C4811" t="s">
        <v>60</v>
      </c>
      <c r="D4811">
        <v>1</v>
      </c>
      <c r="E4811">
        <v>13</v>
      </c>
      <c r="F4811">
        <v>14</v>
      </c>
      <c r="G4811">
        <v>11.12</v>
      </c>
      <c r="H4811" t="str">
        <f>VLOOKUP(Table_Villen_viihde.accdb[[#This Row],[MyyjäID]],ville_myyjät!$A$2:$B$17,2,FALSE)</f>
        <v>Kaarlo</v>
      </c>
      <c r="I4811" t="str">
        <f>VLOOKUP(Table_Villen_viihde.accdb[[#This Row],[myyjä]],ville_myyjät!$B$2:$C$17,2,FALSE)</f>
        <v>Mies</v>
      </c>
      <c r="J4811" t="str">
        <f>VLOOKUP(Table_Villen_viihde.accdb[[#This Row],[Tuotenumero]],Table_Villen_viihde.accdb5[[Tuotenumero]:[Tuote]],2,FALSE)</f>
        <v>Antennikaapeli</v>
      </c>
      <c r="K4811" s="3">
        <f>VLOOKUP(Table_Villen_viihde.accdb[[#This Row],[Tuotenumero]],Table_Villen_viihde.accdb5[[Tuotenumero]:[TuoteryhmäID]],3,FALSE)</f>
        <v>4</v>
      </c>
      <c r="L4811" s="3" t="str">
        <f>VLOOKUP(Table_Villen_viihde.accdb[[#This Row],[Ryhmänro]],Table_Villen_viihde.accdb6[],2,FALSE)</f>
        <v>Tarvikkeet</v>
      </c>
    </row>
    <row r="4812" spans="1:12" x14ac:dyDescent="0.35">
      <c r="A4812">
        <v>55310</v>
      </c>
      <c r="B4812" s="18">
        <v>42961</v>
      </c>
      <c r="C4812" t="s">
        <v>60</v>
      </c>
      <c r="D4812">
        <v>1</v>
      </c>
      <c r="E4812">
        <v>5</v>
      </c>
      <c r="F4812">
        <v>14</v>
      </c>
      <c r="G4812">
        <v>11.03</v>
      </c>
      <c r="H4812" t="str">
        <f>VLOOKUP(Table_Villen_viihde.accdb[[#This Row],[MyyjäID]],ville_myyjät!$A$2:$B$17,2,FALSE)</f>
        <v>Petri</v>
      </c>
      <c r="I4812" t="str">
        <f>VLOOKUP(Table_Villen_viihde.accdb[[#This Row],[myyjä]],ville_myyjät!$B$2:$C$17,2,FALSE)</f>
        <v>Mies</v>
      </c>
      <c r="J4812" t="str">
        <f>VLOOKUP(Table_Villen_viihde.accdb[[#This Row],[Tuotenumero]],Table_Villen_viihde.accdb5[[Tuotenumero]:[Tuote]],2,FALSE)</f>
        <v>Antennikaapeli</v>
      </c>
      <c r="K4812" s="3">
        <f>VLOOKUP(Table_Villen_viihde.accdb[[#This Row],[Tuotenumero]],Table_Villen_viihde.accdb5[[Tuotenumero]:[TuoteryhmäID]],3,FALSE)</f>
        <v>4</v>
      </c>
      <c r="L4812" s="3" t="str">
        <f>VLOOKUP(Table_Villen_viihde.accdb[[#This Row],[Ryhmänro]],Table_Villen_viihde.accdb6[],2,FALSE)</f>
        <v>Tarvikkeet</v>
      </c>
    </row>
    <row r="4813" spans="1:12" x14ac:dyDescent="0.35">
      <c r="A4813">
        <v>55311</v>
      </c>
      <c r="B4813" s="18">
        <v>42961</v>
      </c>
      <c r="C4813" t="s">
        <v>62</v>
      </c>
      <c r="D4813">
        <v>1</v>
      </c>
      <c r="E4813">
        <v>7</v>
      </c>
      <c r="F4813">
        <v>56</v>
      </c>
      <c r="G4813">
        <v>42.37</v>
      </c>
      <c r="H4813" t="str">
        <f>VLOOKUP(Table_Villen_viihde.accdb[[#This Row],[MyyjäID]],ville_myyjät!$A$2:$B$17,2,FALSE)</f>
        <v>Kaija</v>
      </c>
      <c r="I4813" t="str">
        <f>VLOOKUP(Table_Villen_viihde.accdb[[#This Row],[myyjä]],ville_myyjät!$B$2:$C$17,2,FALSE)</f>
        <v>Nainen</v>
      </c>
      <c r="J4813" t="str">
        <f>VLOOKUP(Table_Villen_viihde.accdb[[#This Row],[Tuotenumero]],Table_Villen_viihde.accdb5[[Tuotenumero]:[Tuote]],2,FALSE)</f>
        <v>Kaukosäädin</v>
      </c>
      <c r="K4813" s="3">
        <f>VLOOKUP(Table_Villen_viihde.accdb[[#This Row],[Tuotenumero]],Table_Villen_viihde.accdb5[[Tuotenumero]:[TuoteryhmäID]],3,FALSE)</f>
        <v>4</v>
      </c>
      <c r="L4813" s="3" t="str">
        <f>VLOOKUP(Table_Villen_viihde.accdb[[#This Row],[Ryhmänro]],Table_Villen_viihde.accdb6[],2,FALSE)</f>
        <v>Tarvikkeet</v>
      </c>
    </row>
    <row r="4814" spans="1:12" x14ac:dyDescent="0.35">
      <c r="A4814">
        <v>55312</v>
      </c>
      <c r="B4814" s="18">
        <v>42961</v>
      </c>
      <c r="C4814" t="s">
        <v>59</v>
      </c>
      <c r="D4814">
        <v>1</v>
      </c>
      <c r="E4814">
        <v>7</v>
      </c>
      <c r="F4814">
        <v>241</v>
      </c>
      <c r="G4814">
        <v>138.30000000000001</v>
      </c>
      <c r="H4814" t="str">
        <f>VLOOKUP(Table_Villen_viihde.accdb[[#This Row],[MyyjäID]],ville_myyjät!$A$2:$B$17,2,FALSE)</f>
        <v>Kaija</v>
      </c>
      <c r="I4814" t="str">
        <f>VLOOKUP(Table_Villen_viihde.accdb[[#This Row],[myyjä]],ville_myyjät!$B$2:$C$17,2,FALSE)</f>
        <v>Nainen</v>
      </c>
      <c r="J4814" t="str">
        <f>VLOOKUP(Table_Villen_viihde.accdb[[#This Row],[Tuotenumero]],Table_Villen_viihde.accdb5[[Tuotenumero]:[Tuote]],2,FALSE)</f>
        <v>Levysoitin</v>
      </c>
      <c r="K4814" s="3">
        <f>VLOOKUP(Table_Villen_viihde.accdb[[#This Row],[Tuotenumero]],Table_Villen_viihde.accdb5[[Tuotenumero]:[TuoteryhmäID]],3,FALSE)</f>
        <v>1</v>
      </c>
      <c r="L4814" s="3" t="str">
        <f>VLOOKUP(Table_Villen_viihde.accdb[[#This Row],[Ryhmänro]],Table_Villen_viihde.accdb6[],2,FALSE)</f>
        <v>Äänentoisto</v>
      </c>
    </row>
    <row r="4815" spans="1:12" x14ac:dyDescent="0.35">
      <c r="A4815">
        <v>55313</v>
      </c>
      <c r="B4815" s="18">
        <v>42961</v>
      </c>
      <c r="C4815" t="s">
        <v>60</v>
      </c>
      <c r="D4815">
        <v>1</v>
      </c>
      <c r="E4815">
        <v>3</v>
      </c>
      <c r="F4815">
        <v>15</v>
      </c>
      <c r="G4815">
        <v>10.59</v>
      </c>
      <c r="H4815" t="str">
        <f>VLOOKUP(Table_Villen_viihde.accdb[[#This Row],[MyyjäID]],ville_myyjät!$A$2:$B$17,2,FALSE)</f>
        <v>Helena</v>
      </c>
      <c r="I4815" t="str">
        <f>VLOOKUP(Table_Villen_viihde.accdb[[#This Row],[myyjä]],ville_myyjät!$B$2:$C$17,2,FALSE)</f>
        <v>Nainen</v>
      </c>
      <c r="J4815" t="str">
        <f>VLOOKUP(Table_Villen_viihde.accdb[[#This Row],[Tuotenumero]],Table_Villen_viihde.accdb5[[Tuotenumero]:[Tuote]],2,FALSE)</f>
        <v>Antennikaapeli</v>
      </c>
      <c r="K4815" s="3">
        <f>VLOOKUP(Table_Villen_viihde.accdb[[#This Row],[Tuotenumero]],Table_Villen_viihde.accdb5[[Tuotenumero]:[TuoteryhmäID]],3,FALSE)</f>
        <v>4</v>
      </c>
      <c r="L4815" s="3" t="str">
        <f>VLOOKUP(Table_Villen_viihde.accdb[[#This Row],[Ryhmänro]],Table_Villen_viihde.accdb6[],2,FALSE)</f>
        <v>Tarvikkeet</v>
      </c>
    </row>
    <row r="4816" spans="1:12" x14ac:dyDescent="0.35">
      <c r="A4816">
        <v>55314</v>
      </c>
      <c r="B4816" s="18">
        <v>42961</v>
      </c>
      <c r="C4816" t="s">
        <v>60</v>
      </c>
      <c r="D4816">
        <v>1</v>
      </c>
      <c r="E4816">
        <v>5</v>
      </c>
      <c r="F4816">
        <v>14</v>
      </c>
      <c r="G4816">
        <v>11.07</v>
      </c>
      <c r="H4816" t="str">
        <f>VLOOKUP(Table_Villen_viihde.accdb[[#This Row],[MyyjäID]],ville_myyjät!$A$2:$B$17,2,FALSE)</f>
        <v>Petri</v>
      </c>
      <c r="I4816" t="str">
        <f>VLOOKUP(Table_Villen_viihde.accdb[[#This Row],[myyjä]],ville_myyjät!$B$2:$C$17,2,FALSE)</f>
        <v>Mies</v>
      </c>
      <c r="J4816" t="str">
        <f>VLOOKUP(Table_Villen_viihde.accdb[[#This Row],[Tuotenumero]],Table_Villen_viihde.accdb5[[Tuotenumero]:[Tuote]],2,FALSE)</f>
        <v>Antennikaapeli</v>
      </c>
      <c r="K4816" s="3">
        <f>VLOOKUP(Table_Villen_viihde.accdb[[#This Row],[Tuotenumero]],Table_Villen_viihde.accdb5[[Tuotenumero]:[TuoteryhmäID]],3,FALSE)</f>
        <v>4</v>
      </c>
      <c r="L4816" s="3" t="str">
        <f>VLOOKUP(Table_Villen_viihde.accdb[[#This Row],[Ryhmänro]],Table_Villen_viihde.accdb6[],2,FALSE)</f>
        <v>Tarvikkeet</v>
      </c>
    </row>
    <row r="4817" spans="1:12" x14ac:dyDescent="0.35">
      <c r="A4817">
        <v>55315</v>
      </c>
      <c r="B4817" s="18">
        <v>42961</v>
      </c>
      <c r="C4817" t="s">
        <v>60</v>
      </c>
      <c r="D4817">
        <v>1</v>
      </c>
      <c r="E4817">
        <v>10</v>
      </c>
      <c r="F4817">
        <v>15</v>
      </c>
      <c r="G4817">
        <v>10.33</v>
      </c>
      <c r="H4817" t="str">
        <f>VLOOKUP(Table_Villen_viihde.accdb[[#This Row],[MyyjäID]],ville_myyjät!$A$2:$B$17,2,FALSE)</f>
        <v>Ilona</v>
      </c>
      <c r="I4817" t="str">
        <f>VLOOKUP(Table_Villen_viihde.accdb[[#This Row],[myyjä]],ville_myyjät!$B$2:$C$17,2,FALSE)</f>
        <v>Nainen</v>
      </c>
      <c r="J4817" t="str">
        <f>VLOOKUP(Table_Villen_viihde.accdb[[#This Row],[Tuotenumero]],Table_Villen_viihde.accdb5[[Tuotenumero]:[Tuote]],2,FALSE)</f>
        <v>Antennikaapeli</v>
      </c>
      <c r="K4817" s="3">
        <f>VLOOKUP(Table_Villen_viihde.accdb[[#This Row],[Tuotenumero]],Table_Villen_viihde.accdb5[[Tuotenumero]:[TuoteryhmäID]],3,FALSE)</f>
        <v>4</v>
      </c>
      <c r="L4817" s="3" t="str">
        <f>VLOOKUP(Table_Villen_viihde.accdb[[#This Row],[Ryhmänro]],Table_Villen_viihde.accdb6[],2,FALSE)</f>
        <v>Tarvikkeet</v>
      </c>
    </row>
    <row r="4818" spans="1:12" x14ac:dyDescent="0.35">
      <c r="A4818">
        <v>55316</v>
      </c>
      <c r="B4818" s="18">
        <v>42961</v>
      </c>
      <c r="C4818" t="s">
        <v>60</v>
      </c>
      <c r="D4818">
        <v>1</v>
      </c>
      <c r="E4818">
        <v>6</v>
      </c>
      <c r="F4818">
        <v>14</v>
      </c>
      <c r="G4818">
        <v>10.45</v>
      </c>
      <c r="H4818" t="str">
        <f>VLOOKUP(Table_Villen_viihde.accdb[[#This Row],[MyyjäID]],ville_myyjät!$A$2:$B$17,2,FALSE)</f>
        <v>Mikko</v>
      </c>
      <c r="I4818" t="str">
        <f>VLOOKUP(Table_Villen_viihde.accdb[[#This Row],[myyjä]],ville_myyjät!$B$2:$C$17,2,FALSE)</f>
        <v>Mies</v>
      </c>
      <c r="J4818" t="str">
        <f>VLOOKUP(Table_Villen_viihde.accdb[[#This Row],[Tuotenumero]],Table_Villen_viihde.accdb5[[Tuotenumero]:[Tuote]],2,FALSE)</f>
        <v>Antennikaapeli</v>
      </c>
      <c r="K4818" s="3">
        <f>VLOOKUP(Table_Villen_viihde.accdb[[#This Row],[Tuotenumero]],Table_Villen_viihde.accdb5[[Tuotenumero]:[TuoteryhmäID]],3,FALSE)</f>
        <v>4</v>
      </c>
      <c r="L4818" s="3" t="str">
        <f>VLOOKUP(Table_Villen_viihde.accdb[[#This Row],[Ryhmänro]],Table_Villen_viihde.accdb6[],2,FALSE)</f>
        <v>Tarvikkeet</v>
      </c>
    </row>
    <row r="4819" spans="1:12" x14ac:dyDescent="0.35">
      <c r="A4819">
        <v>55317</v>
      </c>
      <c r="B4819" s="18">
        <v>42961</v>
      </c>
      <c r="C4819" t="s">
        <v>58</v>
      </c>
      <c r="D4819">
        <v>1</v>
      </c>
      <c r="E4819">
        <v>5</v>
      </c>
      <c r="F4819">
        <v>17</v>
      </c>
      <c r="G4819">
        <v>9.06</v>
      </c>
      <c r="H4819" t="str">
        <f>VLOOKUP(Table_Villen_viihde.accdb[[#This Row],[MyyjäID]],ville_myyjät!$A$2:$B$17,2,FALSE)</f>
        <v>Petri</v>
      </c>
      <c r="I4819" t="str">
        <f>VLOOKUP(Table_Villen_viihde.accdb[[#This Row],[myyjä]],ville_myyjät!$B$2:$C$17,2,FALSE)</f>
        <v>Mies</v>
      </c>
      <c r="J4819" t="str">
        <f>VLOOKUP(Table_Villen_viihde.accdb[[#This Row],[Tuotenumero]],Table_Villen_viihde.accdb5[[Tuotenumero]:[Tuote]],2,FALSE)</f>
        <v>USB-kaapeli</v>
      </c>
      <c r="K4819" s="3">
        <f>VLOOKUP(Table_Villen_viihde.accdb[[#This Row],[Tuotenumero]],Table_Villen_viihde.accdb5[[Tuotenumero]:[TuoteryhmäID]],3,FALSE)</f>
        <v>4</v>
      </c>
      <c r="L4819" s="3" t="str">
        <f>VLOOKUP(Table_Villen_viihde.accdb[[#This Row],[Ryhmänro]],Table_Villen_viihde.accdb6[],2,FALSE)</f>
        <v>Tarvikkeet</v>
      </c>
    </row>
    <row r="4820" spans="1:12" x14ac:dyDescent="0.35">
      <c r="A4820">
        <v>55318</v>
      </c>
      <c r="B4820" s="18">
        <v>42961</v>
      </c>
      <c r="C4820" t="s">
        <v>60</v>
      </c>
      <c r="D4820">
        <v>1</v>
      </c>
      <c r="E4820">
        <v>16</v>
      </c>
      <c r="F4820">
        <v>15</v>
      </c>
      <c r="G4820">
        <v>10.67</v>
      </c>
      <c r="H4820" t="str">
        <f>VLOOKUP(Table_Villen_viihde.accdb[[#This Row],[MyyjäID]],ville_myyjät!$A$2:$B$17,2,FALSE)</f>
        <v>Kaarina</v>
      </c>
      <c r="I4820" t="str">
        <f>VLOOKUP(Table_Villen_viihde.accdb[[#This Row],[myyjä]],ville_myyjät!$B$2:$C$17,2,FALSE)</f>
        <v>Nainen</v>
      </c>
      <c r="J4820" t="str">
        <f>VLOOKUP(Table_Villen_viihde.accdb[[#This Row],[Tuotenumero]],Table_Villen_viihde.accdb5[[Tuotenumero]:[Tuote]],2,FALSE)</f>
        <v>Antennikaapeli</v>
      </c>
      <c r="K4820" s="3">
        <f>VLOOKUP(Table_Villen_viihde.accdb[[#This Row],[Tuotenumero]],Table_Villen_viihde.accdb5[[Tuotenumero]:[TuoteryhmäID]],3,FALSE)</f>
        <v>4</v>
      </c>
      <c r="L4820" s="3" t="str">
        <f>VLOOKUP(Table_Villen_viihde.accdb[[#This Row],[Ryhmänro]],Table_Villen_viihde.accdb6[],2,FALSE)</f>
        <v>Tarvikkeet</v>
      </c>
    </row>
    <row r="4821" spans="1:12" x14ac:dyDescent="0.35">
      <c r="A4821">
        <v>55319</v>
      </c>
      <c r="B4821" s="18">
        <v>42962</v>
      </c>
      <c r="C4821" t="s">
        <v>60</v>
      </c>
      <c r="D4821">
        <v>1</v>
      </c>
      <c r="E4821">
        <v>11</v>
      </c>
      <c r="F4821">
        <v>14</v>
      </c>
      <c r="G4821">
        <v>10.38</v>
      </c>
      <c r="H4821" t="str">
        <f>VLOOKUP(Table_Villen_viihde.accdb[[#This Row],[MyyjäID]],ville_myyjät!$A$2:$B$17,2,FALSE)</f>
        <v>Kuisma</v>
      </c>
      <c r="I4821" t="str">
        <f>VLOOKUP(Table_Villen_viihde.accdb[[#This Row],[myyjä]],ville_myyjät!$B$2:$C$17,2,FALSE)</f>
        <v>Mies</v>
      </c>
      <c r="J4821" t="str">
        <f>VLOOKUP(Table_Villen_viihde.accdb[[#This Row],[Tuotenumero]],Table_Villen_viihde.accdb5[[Tuotenumero]:[Tuote]],2,FALSE)</f>
        <v>Antennikaapeli</v>
      </c>
      <c r="K4821" s="3">
        <f>VLOOKUP(Table_Villen_viihde.accdb[[#This Row],[Tuotenumero]],Table_Villen_viihde.accdb5[[Tuotenumero]:[TuoteryhmäID]],3,FALSE)</f>
        <v>4</v>
      </c>
      <c r="L4821" s="3" t="str">
        <f>VLOOKUP(Table_Villen_viihde.accdb[[#This Row],[Ryhmänro]],Table_Villen_viihde.accdb6[],2,FALSE)</f>
        <v>Tarvikkeet</v>
      </c>
    </row>
    <row r="4822" spans="1:12" x14ac:dyDescent="0.35">
      <c r="A4822">
        <v>55320</v>
      </c>
      <c r="B4822" s="18">
        <v>42962</v>
      </c>
      <c r="C4822" t="s">
        <v>63</v>
      </c>
      <c r="D4822">
        <v>1</v>
      </c>
      <c r="E4822">
        <v>7</v>
      </c>
      <c r="F4822">
        <v>117</v>
      </c>
      <c r="G4822">
        <v>77.540000000000006</v>
      </c>
      <c r="H4822" t="str">
        <f>VLOOKUP(Table_Villen_viihde.accdb[[#This Row],[MyyjäID]],ville_myyjät!$A$2:$B$17,2,FALSE)</f>
        <v>Kaija</v>
      </c>
      <c r="I4822" t="str">
        <f>VLOOKUP(Table_Villen_viihde.accdb[[#This Row],[myyjä]],ville_myyjät!$B$2:$C$17,2,FALSE)</f>
        <v>Nainen</v>
      </c>
      <c r="J4822" t="str">
        <f>VLOOKUP(Table_Villen_viihde.accdb[[#This Row],[Tuotenumero]],Table_Villen_viihde.accdb5[[Tuotenumero]:[Tuote]],2,FALSE)</f>
        <v>Multidigiboxi</v>
      </c>
      <c r="K4822" s="3">
        <f>VLOOKUP(Table_Villen_viihde.accdb[[#This Row],[Tuotenumero]],Table_Villen_viihde.accdb5[[Tuotenumero]:[TuoteryhmäID]],3,FALSE)</f>
        <v>6</v>
      </c>
      <c r="L4822" s="3" t="str">
        <f>VLOOKUP(Table_Villen_viihde.accdb[[#This Row],[Ryhmänro]],Table_Villen_viihde.accdb6[],2,FALSE)</f>
        <v>Digiboxit</v>
      </c>
    </row>
    <row r="4823" spans="1:12" x14ac:dyDescent="0.35">
      <c r="A4823">
        <v>55321</v>
      </c>
      <c r="B4823" s="18">
        <v>42963</v>
      </c>
      <c r="C4823" t="s">
        <v>61</v>
      </c>
      <c r="D4823">
        <v>1</v>
      </c>
      <c r="E4823">
        <v>11</v>
      </c>
      <c r="F4823">
        <v>342</v>
      </c>
      <c r="G4823">
        <v>237</v>
      </c>
      <c r="H4823" t="str">
        <f>VLOOKUP(Table_Villen_viihde.accdb[[#This Row],[MyyjäID]],ville_myyjät!$A$2:$B$17,2,FALSE)</f>
        <v>Kuisma</v>
      </c>
      <c r="I4823" t="str">
        <f>VLOOKUP(Table_Villen_viihde.accdb[[#This Row],[myyjä]],ville_myyjät!$B$2:$C$17,2,FALSE)</f>
        <v>Mies</v>
      </c>
      <c r="J4823" t="str">
        <f>VLOOKUP(Table_Villen_viihde.accdb[[#This Row],[Tuotenumero]],Table_Villen_viihde.accdb5[[Tuotenumero]:[Tuote]],2,FALSE)</f>
        <v>TV32</v>
      </c>
      <c r="K4823" s="3">
        <f>VLOOKUP(Table_Villen_viihde.accdb[[#This Row],[Tuotenumero]],Table_Villen_viihde.accdb5[[Tuotenumero]:[TuoteryhmäID]],3,FALSE)</f>
        <v>3</v>
      </c>
      <c r="L4823" s="3" t="str">
        <f>VLOOKUP(Table_Villen_viihde.accdb[[#This Row],[Ryhmänro]],Table_Villen_viihde.accdb6[],2,FALSE)</f>
        <v>TV</v>
      </c>
    </row>
    <row r="4824" spans="1:12" x14ac:dyDescent="0.35">
      <c r="A4824">
        <v>55322</v>
      </c>
      <c r="B4824" s="18">
        <v>42963</v>
      </c>
      <c r="C4824" t="s">
        <v>60</v>
      </c>
      <c r="D4824">
        <v>1</v>
      </c>
      <c r="E4824">
        <v>6</v>
      </c>
      <c r="F4824">
        <v>15</v>
      </c>
      <c r="G4824">
        <v>10.3</v>
      </c>
      <c r="H4824" t="str">
        <f>VLOOKUP(Table_Villen_viihde.accdb[[#This Row],[MyyjäID]],ville_myyjät!$A$2:$B$17,2,FALSE)</f>
        <v>Mikko</v>
      </c>
      <c r="I4824" t="str">
        <f>VLOOKUP(Table_Villen_viihde.accdb[[#This Row],[myyjä]],ville_myyjät!$B$2:$C$17,2,FALSE)</f>
        <v>Mies</v>
      </c>
      <c r="J4824" t="str">
        <f>VLOOKUP(Table_Villen_viihde.accdb[[#This Row],[Tuotenumero]],Table_Villen_viihde.accdb5[[Tuotenumero]:[Tuote]],2,FALSE)</f>
        <v>Antennikaapeli</v>
      </c>
      <c r="K4824" s="3">
        <f>VLOOKUP(Table_Villen_viihde.accdb[[#This Row],[Tuotenumero]],Table_Villen_viihde.accdb5[[Tuotenumero]:[TuoteryhmäID]],3,FALSE)</f>
        <v>4</v>
      </c>
      <c r="L4824" s="3" t="str">
        <f>VLOOKUP(Table_Villen_viihde.accdb[[#This Row],[Ryhmänro]],Table_Villen_viihde.accdb6[],2,FALSE)</f>
        <v>Tarvikkeet</v>
      </c>
    </row>
    <row r="4825" spans="1:12" x14ac:dyDescent="0.35">
      <c r="A4825">
        <v>55323</v>
      </c>
      <c r="B4825" s="18">
        <v>42964</v>
      </c>
      <c r="C4825" t="s">
        <v>60</v>
      </c>
      <c r="D4825">
        <v>1</v>
      </c>
      <c r="E4825">
        <v>14</v>
      </c>
      <c r="F4825">
        <v>14</v>
      </c>
      <c r="G4825">
        <v>10.95</v>
      </c>
      <c r="H4825" t="str">
        <f>VLOOKUP(Table_Villen_viihde.accdb[[#This Row],[MyyjäID]],ville_myyjät!$A$2:$B$17,2,FALSE)</f>
        <v>Jani</v>
      </c>
      <c r="I4825" t="str">
        <f>VLOOKUP(Table_Villen_viihde.accdb[[#This Row],[myyjä]],ville_myyjät!$B$2:$C$17,2,FALSE)</f>
        <v>Mies</v>
      </c>
      <c r="J4825" t="str">
        <f>VLOOKUP(Table_Villen_viihde.accdb[[#This Row],[Tuotenumero]],Table_Villen_viihde.accdb5[[Tuotenumero]:[Tuote]],2,FALSE)</f>
        <v>Antennikaapeli</v>
      </c>
      <c r="K4825" s="3">
        <f>VLOOKUP(Table_Villen_viihde.accdb[[#This Row],[Tuotenumero]],Table_Villen_viihde.accdb5[[Tuotenumero]:[TuoteryhmäID]],3,FALSE)</f>
        <v>4</v>
      </c>
      <c r="L4825" s="3" t="str">
        <f>VLOOKUP(Table_Villen_viihde.accdb[[#This Row],[Ryhmänro]],Table_Villen_viihde.accdb6[],2,FALSE)</f>
        <v>Tarvikkeet</v>
      </c>
    </row>
    <row r="4826" spans="1:12" x14ac:dyDescent="0.35">
      <c r="A4826">
        <v>55324</v>
      </c>
      <c r="B4826" s="18">
        <v>42964</v>
      </c>
      <c r="C4826" t="s">
        <v>65</v>
      </c>
      <c r="D4826">
        <v>1</v>
      </c>
      <c r="E4826">
        <v>15</v>
      </c>
      <c r="F4826">
        <v>31</v>
      </c>
      <c r="G4826">
        <v>18.7</v>
      </c>
      <c r="H4826" t="str">
        <f>VLOOKUP(Table_Villen_viihde.accdb[[#This Row],[MyyjäID]],ville_myyjät!$A$2:$B$17,2,FALSE)</f>
        <v>Elisabeth</v>
      </c>
      <c r="I4826" t="str">
        <f>VLOOKUP(Table_Villen_viihde.accdb[[#This Row],[myyjä]],ville_myyjät!$B$2:$C$17,2,FALSE)</f>
        <v>Nainen</v>
      </c>
      <c r="J4826" t="str">
        <f>VLOOKUP(Table_Villen_viihde.accdb[[#This Row],[Tuotenumero]],Table_Villen_viihde.accdb5[[Tuotenumero]:[Tuote]],2,FALSE)</f>
        <v>Liitinsarja</v>
      </c>
      <c r="K4826" s="3">
        <f>VLOOKUP(Table_Villen_viihde.accdb[[#This Row],[Tuotenumero]],Table_Villen_viihde.accdb5[[Tuotenumero]:[TuoteryhmäID]],3,FALSE)</f>
        <v>4</v>
      </c>
      <c r="L4826" s="3" t="str">
        <f>VLOOKUP(Table_Villen_viihde.accdb[[#This Row],[Ryhmänro]],Table_Villen_viihde.accdb6[],2,FALSE)</f>
        <v>Tarvikkeet</v>
      </c>
    </row>
    <row r="4827" spans="1:12" x14ac:dyDescent="0.35">
      <c r="A4827">
        <v>55325</v>
      </c>
      <c r="B4827" s="18">
        <v>42965</v>
      </c>
      <c r="C4827" t="s">
        <v>59</v>
      </c>
      <c r="D4827">
        <v>1</v>
      </c>
      <c r="E4827">
        <v>16</v>
      </c>
      <c r="F4827">
        <v>259</v>
      </c>
      <c r="G4827">
        <v>132.51</v>
      </c>
      <c r="H4827" t="str">
        <f>VLOOKUP(Table_Villen_viihde.accdb[[#This Row],[MyyjäID]],ville_myyjät!$A$2:$B$17,2,FALSE)</f>
        <v>Kaarina</v>
      </c>
      <c r="I4827" t="str">
        <f>VLOOKUP(Table_Villen_viihde.accdb[[#This Row],[myyjä]],ville_myyjät!$B$2:$C$17,2,FALSE)</f>
        <v>Nainen</v>
      </c>
      <c r="J4827" t="str">
        <f>VLOOKUP(Table_Villen_viihde.accdb[[#This Row],[Tuotenumero]],Table_Villen_viihde.accdb5[[Tuotenumero]:[Tuote]],2,FALSE)</f>
        <v>Levysoitin</v>
      </c>
      <c r="K4827" s="3">
        <f>VLOOKUP(Table_Villen_viihde.accdb[[#This Row],[Tuotenumero]],Table_Villen_viihde.accdb5[[Tuotenumero]:[TuoteryhmäID]],3,FALSE)</f>
        <v>1</v>
      </c>
      <c r="L4827" s="3" t="str">
        <f>VLOOKUP(Table_Villen_viihde.accdb[[#This Row],[Ryhmänro]],Table_Villen_viihde.accdb6[],2,FALSE)</f>
        <v>Äänentoisto</v>
      </c>
    </row>
    <row r="4828" spans="1:12" x14ac:dyDescent="0.35">
      <c r="A4828">
        <v>55326</v>
      </c>
      <c r="B4828" s="18">
        <v>42965</v>
      </c>
      <c r="C4828" t="s">
        <v>60</v>
      </c>
      <c r="D4828">
        <v>1</v>
      </c>
      <c r="E4828">
        <v>6</v>
      </c>
      <c r="F4828">
        <v>14</v>
      </c>
      <c r="G4828">
        <v>10.41</v>
      </c>
      <c r="H4828" t="str">
        <f>VLOOKUP(Table_Villen_viihde.accdb[[#This Row],[MyyjäID]],ville_myyjät!$A$2:$B$17,2,FALSE)</f>
        <v>Mikko</v>
      </c>
      <c r="I4828" t="str">
        <f>VLOOKUP(Table_Villen_viihde.accdb[[#This Row],[myyjä]],ville_myyjät!$B$2:$C$17,2,FALSE)</f>
        <v>Mies</v>
      </c>
      <c r="J4828" t="str">
        <f>VLOOKUP(Table_Villen_viihde.accdb[[#This Row],[Tuotenumero]],Table_Villen_viihde.accdb5[[Tuotenumero]:[Tuote]],2,FALSE)</f>
        <v>Antennikaapeli</v>
      </c>
      <c r="K4828" s="3">
        <f>VLOOKUP(Table_Villen_viihde.accdb[[#This Row],[Tuotenumero]],Table_Villen_viihde.accdb5[[Tuotenumero]:[TuoteryhmäID]],3,FALSE)</f>
        <v>4</v>
      </c>
      <c r="L4828" s="3" t="str">
        <f>VLOOKUP(Table_Villen_viihde.accdb[[#This Row],[Ryhmänro]],Table_Villen_viihde.accdb6[],2,FALSE)</f>
        <v>Tarvikkeet</v>
      </c>
    </row>
    <row r="4829" spans="1:12" x14ac:dyDescent="0.35">
      <c r="A4829">
        <v>55327</v>
      </c>
      <c r="B4829" s="18">
        <v>42965</v>
      </c>
      <c r="C4829" t="s">
        <v>60</v>
      </c>
      <c r="D4829">
        <v>1</v>
      </c>
      <c r="E4829">
        <v>10</v>
      </c>
      <c r="F4829">
        <v>15</v>
      </c>
      <c r="G4829">
        <v>10.199999999999999</v>
      </c>
      <c r="H4829" t="str">
        <f>VLOOKUP(Table_Villen_viihde.accdb[[#This Row],[MyyjäID]],ville_myyjät!$A$2:$B$17,2,FALSE)</f>
        <v>Ilona</v>
      </c>
      <c r="I4829" t="str">
        <f>VLOOKUP(Table_Villen_viihde.accdb[[#This Row],[myyjä]],ville_myyjät!$B$2:$C$17,2,FALSE)</f>
        <v>Nainen</v>
      </c>
      <c r="J4829" t="str">
        <f>VLOOKUP(Table_Villen_viihde.accdb[[#This Row],[Tuotenumero]],Table_Villen_viihde.accdb5[[Tuotenumero]:[Tuote]],2,FALSE)</f>
        <v>Antennikaapeli</v>
      </c>
      <c r="K4829" s="3">
        <f>VLOOKUP(Table_Villen_viihde.accdb[[#This Row],[Tuotenumero]],Table_Villen_viihde.accdb5[[Tuotenumero]:[TuoteryhmäID]],3,FALSE)</f>
        <v>4</v>
      </c>
      <c r="L4829" s="3" t="str">
        <f>VLOOKUP(Table_Villen_viihde.accdb[[#This Row],[Ryhmänro]],Table_Villen_viihde.accdb6[],2,FALSE)</f>
        <v>Tarvikkeet</v>
      </c>
    </row>
    <row r="4830" spans="1:12" x14ac:dyDescent="0.35">
      <c r="A4830">
        <v>55328</v>
      </c>
      <c r="B4830" s="18">
        <v>42965</v>
      </c>
      <c r="C4830" t="s">
        <v>60</v>
      </c>
      <c r="D4830">
        <v>1</v>
      </c>
      <c r="E4830">
        <v>11</v>
      </c>
      <c r="F4830">
        <v>15</v>
      </c>
      <c r="G4830">
        <v>10.78</v>
      </c>
      <c r="H4830" t="str">
        <f>VLOOKUP(Table_Villen_viihde.accdb[[#This Row],[MyyjäID]],ville_myyjät!$A$2:$B$17,2,FALSE)</f>
        <v>Kuisma</v>
      </c>
      <c r="I4830" t="str">
        <f>VLOOKUP(Table_Villen_viihde.accdb[[#This Row],[myyjä]],ville_myyjät!$B$2:$C$17,2,FALSE)</f>
        <v>Mies</v>
      </c>
      <c r="J4830" t="str">
        <f>VLOOKUP(Table_Villen_viihde.accdb[[#This Row],[Tuotenumero]],Table_Villen_viihde.accdb5[[Tuotenumero]:[Tuote]],2,FALSE)</f>
        <v>Antennikaapeli</v>
      </c>
      <c r="K4830" s="3">
        <f>VLOOKUP(Table_Villen_viihde.accdb[[#This Row],[Tuotenumero]],Table_Villen_viihde.accdb5[[Tuotenumero]:[TuoteryhmäID]],3,FALSE)</f>
        <v>4</v>
      </c>
      <c r="L4830" s="3" t="str">
        <f>VLOOKUP(Table_Villen_viihde.accdb[[#This Row],[Ryhmänro]],Table_Villen_viihde.accdb6[],2,FALSE)</f>
        <v>Tarvikkeet</v>
      </c>
    </row>
    <row r="4831" spans="1:12" x14ac:dyDescent="0.35">
      <c r="A4831">
        <v>55329</v>
      </c>
      <c r="B4831" s="18">
        <v>42965</v>
      </c>
      <c r="C4831" t="s">
        <v>60</v>
      </c>
      <c r="D4831">
        <v>1</v>
      </c>
      <c r="E4831">
        <v>1</v>
      </c>
      <c r="F4831">
        <v>15</v>
      </c>
      <c r="G4831">
        <v>11.01</v>
      </c>
      <c r="H4831" t="str">
        <f>VLOOKUP(Table_Villen_viihde.accdb[[#This Row],[MyyjäID]],ville_myyjät!$A$2:$B$17,2,FALSE)</f>
        <v>Liisa</v>
      </c>
      <c r="I4831" t="str">
        <f>VLOOKUP(Table_Villen_viihde.accdb[[#This Row],[myyjä]],ville_myyjät!$B$2:$C$17,2,FALSE)</f>
        <v>Nainen</v>
      </c>
      <c r="J4831" t="str">
        <f>VLOOKUP(Table_Villen_viihde.accdb[[#This Row],[Tuotenumero]],Table_Villen_viihde.accdb5[[Tuotenumero]:[Tuote]],2,FALSE)</f>
        <v>Antennikaapeli</v>
      </c>
      <c r="K4831" s="3">
        <f>VLOOKUP(Table_Villen_viihde.accdb[[#This Row],[Tuotenumero]],Table_Villen_viihde.accdb5[[Tuotenumero]:[TuoteryhmäID]],3,FALSE)</f>
        <v>4</v>
      </c>
      <c r="L4831" s="3" t="str">
        <f>VLOOKUP(Table_Villen_viihde.accdb[[#This Row],[Ryhmänro]],Table_Villen_viihde.accdb6[],2,FALSE)</f>
        <v>Tarvikkeet</v>
      </c>
    </row>
    <row r="4832" spans="1:12" x14ac:dyDescent="0.35">
      <c r="A4832">
        <v>55330</v>
      </c>
      <c r="B4832" s="18">
        <v>42966</v>
      </c>
      <c r="C4832" t="s">
        <v>58</v>
      </c>
      <c r="D4832">
        <v>1</v>
      </c>
      <c r="E4832">
        <v>2</v>
      </c>
      <c r="F4832">
        <v>18</v>
      </c>
      <c r="G4832">
        <v>9.42</v>
      </c>
      <c r="H4832" t="str">
        <f>VLOOKUP(Table_Villen_viihde.accdb[[#This Row],[MyyjäID]],ville_myyjät!$A$2:$B$17,2,FALSE)</f>
        <v>Maija</v>
      </c>
      <c r="I4832" t="str">
        <f>VLOOKUP(Table_Villen_viihde.accdb[[#This Row],[myyjä]],ville_myyjät!$B$2:$C$17,2,FALSE)</f>
        <v>Nainen</v>
      </c>
      <c r="J4832" t="str">
        <f>VLOOKUP(Table_Villen_viihde.accdb[[#This Row],[Tuotenumero]],Table_Villen_viihde.accdb5[[Tuotenumero]:[Tuote]],2,FALSE)</f>
        <v>USB-kaapeli</v>
      </c>
      <c r="K4832" s="3">
        <f>VLOOKUP(Table_Villen_viihde.accdb[[#This Row],[Tuotenumero]],Table_Villen_viihde.accdb5[[Tuotenumero]:[TuoteryhmäID]],3,FALSE)</f>
        <v>4</v>
      </c>
      <c r="L4832" s="3" t="str">
        <f>VLOOKUP(Table_Villen_viihde.accdb[[#This Row],[Ryhmänro]],Table_Villen_viihde.accdb6[],2,FALSE)</f>
        <v>Tarvikkeet</v>
      </c>
    </row>
    <row r="4833" spans="1:12" x14ac:dyDescent="0.35">
      <c r="A4833">
        <v>55331</v>
      </c>
      <c r="B4833" s="18">
        <v>42966</v>
      </c>
      <c r="C4833" t="s">
        <v>60</v>
      </c>
      <c r="D4833">
        <v>1</v>
      </c>
      <c r="E4833">
        <v>5</v>
      </c>
      <c r="F4833">
        <v>15</v>
      </c>
      <c r="G4833">
        <v>10.34</v>
      </c>
      <c r="H4833" t="str">
        <f>VLOOKUP(Table_Villen_viihde.accdb[[#This Row],[MyyjäID]],ville_myyjät!$A$2:$B$17,2,FALSE)</f>
        <v>Petri</v>
      </c>
      <c r="I4833" t="str">
        <f>VLOOKUP(Table_Villen_viihde.accdb[[#This Row],[myyjä]],ville_myyjät!$B$2:$C$17,2,FALSE)</f>
        <v>Mies</v>
      </c>
      <c r="J4833" t="str">
        <f>VLOOKUP(Table_Villen_viihde.accdb[[#This Row],[Tuotenumero]],Table_Villen_viihde.accdb5[[Tuotenumero]:[Tuote]],2,FALSE)</f>
        <v>Antennikaapeli</v>
      </c>
      <c r="K4833" s="3">
        <f>VLOOKUP(Table_Villen_viihde.accdb[[#This Row],[Tuotenumero]],Table_Villen_viihde.accdb5[[Tuotenumero]:[TuoteryhmäID]],3,FALSE)</f>
        <v>4</v>
      </c>
      <c r="L4833" s="3" t="str">
        <f>VLOOKUP(Table_Villen_viihde.accdb[[#This Row],[Ryhmänro]],Table_Villen_viihde.accdb6[],2,FALSE)</f>
        <v>Tarvikkeet</v>
      </c>
    </row>
    <row r="4834" spans="1:12" x14ac:dyDescent="0.35">
      <c r="A4834">
        <v>55332</v>
      </c>
      <c r="B4834" s="18">
        <v>42967</v>
      </c>
      <c r="C4834" t="s">
        <v>60</v>
      </c>
      <c r="D4834">
        <v>1</v>
      </c>
      <c r="E4834">
        <v>6</v>
      </c>
      <c r="F4834">
        <v>15</v>
      </c>
      <c r="G4834">
        <v>11.09</v>
      </c>
      <c r="H4834" t="str">
        <f>VLOOKUP(Table_Villen_viihde.accdb[[#This Row],[MyyjäID]],ville_myyjät!$A$2:$B$17,2,FALSE)</f>
        <v>Mikko</v>
      </c>
      <c r="I4834" t="str">
        <f>VLOOKUP(Table_Villen_viihde.accdb[[#This Row],[myyjä]],ville_myyjät!$B$2:$C$17,2,FALSE)</f>
        <v>Mies</v>
      </c>
      <c r="J4834" t="str">
        <f>VLOOKUP(Table_Villen_viihde.accdb[[#This Row],[Tuotenumero]],Table_Villen_viihde.accdb5[[Tuotenumero]:[Tuote]],2,FALSE)</f>
        <v>Antennikaapeli</v>
      </c>
      <c r="K4834" s="3">
        <f>VLOOKUP(Table_Villen_viihde.accdb[[#This Row],[Tuotenumero]],Table_Villen_viihde.accdb5[[Tuotenumero]:[TuoteryhmäID]],3,FALSE)</f>
        <v>4</v>
      </c>
      <c r="L4834" s="3" t="str">
        <f>VLOOKUP(Table_Villen_viihde.accdb[[#This Row],[Ryhmänro]],Table_Villen_viihde.accdb6[],2,FALSE)</f>
        <v>Tarvikkeet</v>
      </c>
    </row>
    <row r="4835" spans="1:12" x14ac:dyDescent="0.35">
      <c r="A4835">
        <v>55333</v>
      </c>
      <c r="B4835" s="18">
        <v>42967</v>
      </c>
      <c r="C4835" t="s">
        <v>60</v>
      </c>
      <c r="D4835">
        <v>1</v>
      </c>
      <c r="E4835">
        <v>10</v>
      </c>
      <c r="F4835">
        <v>15</v>
      </c>
      <c r="G4835">
        <v>10.61</v>
      </c>
      <c r="H4835" t="str">
        <f>VLOOKUP(Table_Villen_viihde.accdb[[#This Row],[MyyjäID]],ville_myyjät!$A$2:$B$17,2,FALSE)</f>
        <v>Ilona</v>
      </c>
      <c r="I4835" t="str">
        <f>VLOOKUP(Table_Villen_viihde.accdb[[#This Row],[myyjä]],ville_myyjät!$B$2:$C$17,2,FALSE)</f>
        <v>Nainen</v>
      </c>
      <c r="J4835" t="str">
        <f>VLOOKUP(Table_Villen_viihde.accdb[[#This Row],[Tuotenumero]],Table_Villen_viihde.accdb5[[Tuotenumero]:[Tuote]],2,FALSE)</f>
        <v>Antennikaapeli</v>
      </c>
      <c r="K4835" s="3">
        <f>VLOOKUP(Table_Villen_viihde.accdb[[#This Row],[Tuotenumero]],Table_Villen_viihde.accdb5[[Tuotenumero]:[TuoteryhmäID]],3,FALSE)</f>
        <v>4</v>
      </c>
      <c r="L4835" s="3" t="str">
        <f>VLOOKUP(Table_Villen_viihde.accdb[[#This Row],[Ryhmänro]],Table_Villen_viihde.accdb6[],2,FALSE)</f>
        <v>Tarvikkeet</v>
      </c>
    </row>
    <row r="4836" spans="1:12" x14ac:dyDescent="0.35">
      <c r="A4836">
        <v>55334</v>
      </c>
      <c r="B4836" s="18">
        <v>42967</v>
      </c>
      <c r="C4836" t="s">
        <v>60</v>
      </c>
      <c r="D4836">
        <v>1</v>
      </c>
      <c r="E4836">
        <v>3</v>
      </c>
      <c r="F4836">
        <v>15</v>
      </c>
      <c r="G4836">
        <v>10.24</v>
      </c>
      <c r="H4836" t="str">
        <f>VLOOKUP(Table_Villen_viihde.accdb[[#This Row],[MyyjäID]],ville_myyjät!$A$2:$B$17,2,FALSE)</f>
        <v>Helena</v>
      </c>
      <c r="I4836" t="str">
        <f>VLOOKUP(Table_Villen_viihde.accdb[[#This Row],[myyjä]],ville_myyjät!$B$2:$C$17,2,FALSE)</f>
        <v>Nainen</v>
      </c>
      <c r="J4836" t="str">
        <f>VLOOKUP(Table_Villen_viihde.accdb[[#This Row],[Tuotenumero]],Table_Villen_viihde.accdb5[[Tuotenumero]:[Tuote]],2,FALSE)</f>
        <v>Antennikaapeli</v>
      </c>
      <c r="K4836" s="3">
        <f>VLOOKUP(Table_Villen_viihde.accdb[[#This Row],[Tuotenumero]],Table_Villen_viihde.accdb5[[Tuotenumero]:[TuoteryhmäID]],3,FALSE)</f>
        <v>4</v>
      </c>
      <c r="L4836" s="3" t="str">
        <f>VLOOKUP(Table_Villen_viihde.accdb[[#This Row],[Ryhmänro]],Table_Villen_viihde.accdb6[],2,FALSE)</f>
        <v>Tarvikkeet</v>
      </c>
    </row>
    <row r="4837" spans="1:12" x14ac:dyDescent="0.35">
      <c r="A4837">
        <v>55335</v>
      </c>
      <c r="B4837" s="18">
        <v>42967</v>
      </c>
      <c r="C4837" t="s">
        <v>60</v>
      </c>
      <c r="D4837">
        <v>1</v>
      </c>
      <c r="E4837">
        <v>16</v>
      </c>
      <c r="F4837">
        <v>15</v>
      </c>
      <c r="G4837">
        <v>10.64</v>
      </c>
      <c r="H4837" t="str">
        <f>VLOOKUP(Table_Villen_viihde.accdb[[#This Row],[MyyjäID]],ville_myyjät!$A$2:$B$17,2,FALSE)</f>
        <v>Kaarina</v>
      </c>
      <c r="I4837" t="str">
        <f>VLOOKUP(Table_Villen_viihde.accdb[[#This Row],[myyjä]],ville_myyjät!$B$2:$C$17,2,FALSE)</f>
        <v>Nainen</v>
      </c>
      <c r="J4837" t="str">
        <f>VLOOKUP(Table_Villen_viihde.accdb[[#This Row],[Tuotenumero]],Table_Villen_viihde.accdb5[[Tuotenumero]:[Tuote]],2,FALSE)</f>
        <v>Antennikaapeli</v>
      </c>
      <c r="K4837" s="3">
        <f>VLOOKUP(Table_Villen_viihde.accdb[[#This Row],[Tuotenumero]],Table_Villen_viihde.accdb5[[Tuotenumero]:[TuoteryhmäID]],3,FALSE)</f>
        <v>4</v>
      </c>
      <c r="L4837" s="3" t="str">
        <f>VLOOKUP(Table_Villen_viihde.accdb[[#This Row],[Ryhmänro]],Table_Villen_viihde.accdb6[],2,FALSE)</f>
        <v>Tarvikkeet</v>
      </c>
    </row>
    <row r="4838" spans="1:12" x14ac:dyDescent="0.35">
      <c r="A4838">
        <v>55336</v>
      </c>
      <c r="B4838" s="18">
        <v>42967</v>
      </c>
      <c r="C4838" t="s">
        <v>59</v>
      </c>
      <c r="D4838">
        <v>1</v>
      </c>
      <c r="E4838">
        <v>7</v>
      </c>
      <c r="F4838">
        <v>234</v>
      </c>
      <c r="G4838">
        <v>138.68</v>
      </c>
      <c r="H4838" t="str">
        <f>VLOOKUP(Table_Villen_viihde.accdb[[#This Row],[MyyjäID]],ville_myyjät!$A$2:$B$17,2,FALSE)</f>
        <v>Kaija</v>
      </c>
      <c r="I4838" t="str">
        <f>VLOOKUP(Table_Villen_viihde.accdb[[#This Row],[myyjä]],ville_myyjät!$B$2:$C$17,2,FALSE)</f>
        <v>Nainen</v>
      </c>
      <c r="J4838" t="str">
        <f>VLOOKUP(Table_Villen_viihde.accdb[[#This Row],[Tuotenumero]],Table_Villen_viihde.accdb5[[Tuotenumero]:[Tuote]],2,FALSE)</f>
        <v>Levysoitin</v>
      </c>
      <c r="K4838" s="3">
        <f>VLOOKUP(Table_Villen_viihde.accdb[[#This Row],[Tuotenumero]],Table_Villen_viihde.accdb5[[Tuotenumero]:[TuoteryhmäID]],3,FALSE)</f>
        <v>1</v>
      </c>
      <c r="L4838" s="3" t="str">
        <f>VLOOKUP(Table_Villen_viihde.accdb[[#This Row],[Ryhmänro]],Table_Villen_viihde.accdb6[],2,FALSE)</f>
        <v>Äänentoisto</v>
      </c>
    </row>
    <row r="4839" spans="1:12" x14ac:dyDescent="0.35">
      <c r="A4839">
        <v>55337</v>
      </c>
      <c r="B4839" s="18">
        <v>42968</v>
      </c>
      <c r="C4839" t="s">
        <v>59</v>
      </c>
      <c r="D4839">
        <v>1</v>
      </c>
      <c r="E4839">
        <v>15</v>
      </c>
      <c r="F4839">
        <v>247</v>
      </c>
      <c r="G4839">
        <v>130.78</v>
      </c>
      <c r="H4839" t="str">
        <f>VLOOKUP(Table_Villen_viihde.accdb[[#This Row],[MyyjäID]],ville_myyjät!$A$2:$B$17,2,FALSE)</f>
        <v>Elisabeth</v>
      </c>
      <c r="I4839" t="str">
        <f>VLOOKUP(Table_Villen_viihde.accdb[[#This Row],[myyjä]],ville_myyjät!$B$2:$C$17,2,FALSE)</f>
        <v>Nainen</v>
      </c>
      <c r="J4839" t="str">
        <f>VLOOKUP(Table_Villen_viihde.accdb[[#This Row],[Tuotenumero]],Table_Villen_viihde.accdb5[[Tuotenumero]:[Tuote]],2,FALSE)</f>
        <v>Levysoitin</v>
      </c>
      <c r="K4839" s="3">
        <f>VLOOKUP(Table_Villen_viihde.accdb[[#This Row],[Tuotenumero]],Table_Villen_viihde.accdb5[[Tuotenumero]:[TuoteryhmäID]],3,FALSE)</f>
        <v>1</v>
      </c>
      <c r="L4839" s="3" t="str">
        <f>VLOOKUP(Table_Villen_viihde.accdb[[#This Row],[Ryhmänro]],Table_Villen_viihde.accdb6[],2,FALSE)</f>
        <v>Äänentoisto</v>
      </c>
    </row>
    <row r="4840" spans="1:12" x14ac:dyDescent="0.35">
      <c r="A4840">
        <v>55338</v>
      </c>
      <c r="B4840" s="18">
        <v>42968</v>
      </c>
      <c r="C4840" t="s">
        <v>60</v>
      </c>
      <c r="D4840">
        <v>1</v>
      </c>
      <c r="E4840">
        <v>14</v>
      </c>
      <c r="F4840">
        <v>15</v>
      </c>
      <c r="G4840">
        <v>10.59</v>
      </c>
      <c r="H4840" t="str">
        <f>VLOOKUP(Table_Villen_viihde.accdb[[#This Row],[MyyjäID]],ville_myyjät!$A$2:$B$17,2,FALSE)</f>
        <v>Jani</v>
      </c>
      <c r="I4840" t="str">
        <f>VLOOKUP(Table_Villen_viihde.accdb[[#This Row],[myyjä]],ville_myyjät!$B$2:$C$17,2,FALSE)</f>
        <v>Mies</v>
      </c>
      <c r="J4840" t="str">
        <f>VLOOKUP(Table_Villen_viihde.accdb[[#This Row],[Tuotenumero]],Table_Villen_viihde.accdb5[[Tuotenumero]:[Tuote]],2,FALSE)</f>
        <v>Antennikaapeli</v>
      </c>
      <c r="K4840" s="3">
        <f>VLOOKUP(Table_Villen_viihde.accdb[[#This Row],[Tuotenumero]],Table_Villen_viihde.accdb5[[Tuotenumero]:[TuoteryhmäID]],3,FALSE)</f>
        <v>4</v>
      </c>
      <c r="L4840" s="3" t="str">
        <f>VLOOKUP(Table_Villen_viihde.accdb[[#This Row],[Ryhmänro]],Table_Villen_viihde.accdb6[],2,FALSE)</f>
        <v>Tarvikkeet</v>
      </c>
    </row>
    <row r="4841" spans="1:12" x14ac:dyDescent="0.35">
      <c r="A4841">
        <v>55339</v>
      </c>
      <c r="B4841" s="18">
        <v>42969</v>
      </c>
      <c r="C4841" t="s">
        <v>60</v>
      </c>
      <c r="D4841">
        <v>1</v>
      </c>
      <c r="E4841">
        <v>14</v>
      </c>
      <c r="F4841">
        <v>15</v>
      </c>
      <c r="G4841">
        <v>10.43</v>
      </c>
      <c r="H4841" t="str">
        <f>VLOOKUP(Table_Villen_viihde.accdb[[#This Row],[MyyjäID]],ville_myyjät!$A$2:$B$17,2,FALSE)</f>
        <v>Jani</v>
      </c>
      <c r="I4841" t="str">
        <f>VLOOKUP(Table_Villen_viihde.accdb[[#This Row],[myyjä]],ville_myyjät!$B$2:$C$17,2,FALSE)</f>
        <v>Mies</v>
      </c>
      <c r="J4841" t="str">
        <f>VLOOKUP(Table_Villen_viihde.accdb[[#This Row],[Tuotenumero]],Table_Villen_viihde.accdb5[[Tuotenumero]:[Tuote]],2,FALSE)</f>
        <v>Antennikaapeli</v>
      </c>
      <c r="K4841" s="3">
        <f>VLOOKUP(Table_Villen_viihde.accdb[[#This Row],[Tuotenumero]],Table_Villen_viihde.accdb5[[Tuotenumero]:[TuoteryhmäID]],3,FALSE)</f>
        <v>4</v>
      </c>
      <c r="L4841" s="3" t="str">
        <f>VLOOKUP(Table_Villen_viihde.accdb[[#This Row],[Ryhmänro]],Table_Villen_viihde.accdb6[],2,FALSE)</f>
        <v>Tarvikkeet</v>
      </c>
    </row>
    <row r="4842" spans="1:12" x14ac:dyDescent="0.35">
      <c r="A4842">
        <v>55340</v>
      </c>
      <c r="B4842" s="18">
        <v>42970</v>
      </c>
      <c r="C4842" t="s">
        <v>60</v>
      </c>
      <c r="D4842">
        <v>1</v>
      </c>
      <c r="E4842">
        <v>2</v>
      </c>
      <c r="F4842">
        <v>14</v>
      </c>
      <c r="G4842">
        <v>10.36</v>
      </c>
      <c r="H4842" t="str">
        <f>VLOOKUP(Table_Villen_viihde.accdb[[#This Row],[MyyjäID]],ville_myyjät!$A$2:$B$17,2,FALSE)</f>
        <v>Maija</v>
      </c>
      <c r="I4842" t="str">
        <f>VLOOKUP(Table_Villen_viihde.accdb[[#This Row],[myyjä]],ville_myyjät!$B$2:$C$17,2,FALSE)</f>
        <v>Nainen</v>
      </c>
      <c r="J4842" t="str">
        <f>VLOOKUP(Table_Villen_viihde.accdb[[#This Row],[Tuotenumero]],Table_Villen_viihde.accdb5[[Tuotenumero]:[Tuote]],2,FALSE)</f>
        <v>Antennikaapeli</v>
      </c>
      <c r="K4842" s="3">
        <f>VLOOKUP(Table_Villen_viihde.accdb[[#This Row],[Tuotenumero]],Table_Villen_viihde.accdb5[[Tuotenumero]:[TuoteryhmäID]],3,FALSE)</f>
        <v>4</v>
      </c>
      <c r="L4842" s="3" t="str">
        <f>VLOOKUP(Table_Villen_viihde.accdb[[#This Row],[Ryhmänro]],Table_Villen_viihde.accdb6[],2,FALSE)</f>
        <v>Tarvikkeet</v>
      </c>
    </row>
    <row r="4843" spans="1:12" x14ac:dyDescent="0.35">
      <c r="A4843">
        <v>55341</v>
      </c>
      <c r="B4843" s="18">
        <v>42971</v>
      </c>
      <c r="C4843" t="s">
        <v>60</v>
      </c>
      <c r="D4843">
        <v>1</v>
      </c>
      <c r="E4843">
        <v>2</v>
      </c>
      <c r="F4843">
        <v>15</v>
      </c>
      <c r="G4843">
        <v>11.19</v>
      </c>
      <c r="H4843" t="str">
        <f>VLOOKUP(Table_Villen_viihde.accdb[[#This Row],[MyyjäID]],ville_myyjät!$A$2:$B$17,2,FALSE)</f>
        <v>Maija</v>
      </c>
      <c r="I4843" t="str">
        <f>VLOOKUP(Table_Villen_viihde.accdb[[#This Row],[myyjä]],ville_myyjät!$B$2:$C$17,2,FALSE)</f>
        <v>Nainen</v>
      </c>
      <c r="J4843" t="str">
        <f>VLOOKUP(Table_Villen_viihde.accdb[[#This Row],[Tuotenumero]],Table_Villen_viihde.accdb5[[Tuotenumero]:[Tuote]],2,FALSE)</f>
        <v>Antennikaapeli</v>
      </c>
      <c r="K4843" s="3">
        <f>VLOOKUP(Table_Villen_viihde.accdb[[#This Row],[Tuotenumero]],Table_Villen_viihde.accdb5[[Tuotenumero]:[TuoteryhmäID]],3,FALSE)</f>
        <v>4</v>
      </c>
      <c r="L4843" s="3" t="str">
        <f>VLOOKUP(Table_Villen_viihde.accdb[[#This Row],[Ryhmänro]],Table_Villen_viihde.accdb6[],2,FALSE)</f>
        <v>Tarvikkeet</v>
      </c>
    </row>
    <row r="4844" spans="1:12" x14ac:dyDescent="0.35">
      <c r="A4844">
        <v>55342</v>
      </c>
      <c r="B4844" s="18">
        <v>42972</v>
      </c>
      <c r="C4844" t="s">
        <v>60</v>
      </c>
      <c r="D4844">
        <v>1</v>
      </c>
      <c r="E4844">
        <v>1</v>
      </c>
      <c r="F4844">
        <v>15</v>
      </c>
      <c r="G4844">
        <v>10.73</v>
      </c>
      <c r="H4844" t="str">
        <f>VLOOKUP(Table_Villen_viihde.accdb[[#This Row],[MyyjäID]],ville_myyjät!$A$2:$B$17,2,FALSE)</f>
        <v>Liisa</v>
      </c>
      <c r="I4844" t="str">
        <f>VLOOKUP(Table_Villen_viihde.accdb[[#This Row],[myyjä]],ville_myyjät!$B$2:$C$17,2,FALSE)</f>
        <v>Nainen</v>
      </c>
      <c r="J4844" t="str">
        <f>VLOOKUP(Table_Villen_viihde.accdb[[#This Row],[Tuotenumero]],Table_Villen_viihde.accdb5[[Tuotenumero]:[Tuote]],2,FALSE)</f>
        <v>Antennikaapeli</v>
      </c>
      <c r="K4844" s="3">
        <f>VLOOKUP(Table_Villen_viihde.accdb[[#This Row],[Tuotenumero]],Table_Villen_viihde.accdb5[[Tuotenumero]:[TuoteryhmäID]],3,FALSE)</f>
        <v>4</v>
      </c>
      <c r="L4844" s="3" t="str">
        <f>VLOOKUP(Table_Villen_viihde.accdb[[#This Row],[Ryhmänro]],Table_Villen_viihde.accdb6[],2,FALSE)</f>
        <v>Tarvikkeet</v>
      </c>
    </row>
    <row r="4845" spans="1:12" x14ac:dyDescent="0.35">
      <c r="A4845">
        <v>55343</v>
      </c>
      <c r="B4845" s="18">
        <v>42972</v>
      </c>
      <c r="C4845" t="s">
        <v>60</v>
      </c>
      <c r="D4845">
        <v>1</v>
      </c>
      <c r="E4845">
        <v>6</v>
      </c>
      <c r="F4845">
        <v>14</v>
      </c>
      <c r="G4845">
        <v>10.49</v>
      </c>
      <c r="H4845" t="str">
        <f>VLOOKUP(Table_Villen_viihde.accdb[[#This Row],[MyyjäID]],ville_myyjät!$A$2:$B$17,2,FALSE)</f>
        <v>Mikko</v>
      </c>
      <c r="I4845" t="str">
        <f>VLOOKUP(Table_Villen_viihde.accdb[[#This Row],[myyjä]],ville_myyjät!$B$2:$C$17,2,FALSE)</f>
        <v>Mies</v>
      </c>
      <c r="J4845" t="str">
        <f>VLOOKUP(Table_Villen_viihde.accdb[[#This Row],[Tuotenumero]],Table_Villen_viihde.accdb5[[Tuotenumero]:[Tuote]],2,FALSE)</f>
        <v>Antennikaapeli</v>
      </c>
      <c r="K4845" s="3">
        <f>VLOOKUP(Table_Villen_viihde.accdb[[#This Row],[Tuotenumero]],Table_Villen_viihde.accdb5[[Tuotenumero]:[TuoteryhmäID]],3,FALSE)</f>
        <v>4</v>
      </c>
      <c r="L4845" s="3" t="str">
        <f>VLOOKUP(Table_Villen_viihde.accdb[[#This Row],[Ryhmänro]],Table_Villen_viihde.accdb6[],2,FALSE)</f>
        <v>Tarvikkeet</v>
      </c>
    </row>
    <row r="4846" spans="1:12" x14ac:dyDescent="0.35">
      <c r="A4846">
        <v>55344</v>
      </c>
      <c r="B4846" s="18">
        <v>42972</v>
      </c>
      <c r="C4846" t="s">
        <v>60</v>
      </c>
      <c r="D4846">
        <v>1</v>
      </c>
      <c r="E4846">
        <v>5</v>
      </c>
      <c r="F4846">
        <v>15</v>
      </c>
      <c r="G4846">
        <v>10.220000000000001</v>
      </c>
      <c r="H4846" t="str">
        <f>VLOOKUP(Table_Villen_viihde.accdb[[#This Row],[MyyjäID]],ville_myyjät!$A$2:$B$17,2,FALSE)</f>
        <v>Petri</v>
      </c>
      <c r="I4846" t="str">
        <f>VLOOKUP(Table_Villen_viihde.accdb[[#This Row],[myyjä]],ville_myyjät!$B$2:$C$17,2,FALSE)</f>
        <v>Mies</v>
      </c>
      <c r="J4846" t="str">
        <f>VLOOKUP(Table_Villen_viihde.accdb[[#This Row],[Tuotenumero]],Table_Villen_viihde.accdb5[[Tuotenumero]:[Tuote]],2,FALSE)</f>
        <v>Antennikaapeli</v>
      </c>
      <c r="K4846" s="3">
        <f>VLOOKUP(Table_Villen_viihde.accdb[[#This Row],[Tuotenumero]],Table_Villen_viihde.accdb5[[Tuotenumero]:[TuoteryhmäID]],3,FALSE)</f>
        <v>4</v>
      </c>
      <c r="L4846" s="3" t="str">
        <f>VLOOKUP(Table_Villen_viihde.accdb[[#This Row],[Ryhmänro]],Table_Villen_viihde.accdb6[],2,FALSE)</f>
        <v>Tarvikkeet</v>
      </c>
    </row>
    <row r="4847" spans="1:12" x14ac:dyDescent="0.35">
      <c r="A4847">
        <v>55345</v>
      </c>
      <c r="B4847" s="18">
        <v>42972</v>
      </c>
      <c r="C4847" t="s">
        <v>60</v>
      </c>
      <c r="D4847">
        <v>1</v>
      </c>
      <c r="E4847">
        <v>5</v>
      </c>
      <c r="F4847">
        <v>15</v>
      </c>
      <c r="G4847">
        <v>11.26</v>
      </c>
      <c r="H4847" t="str">
        <f>VLOOKUP(Table_Villen_viihde.accdb[[#This Row],[MyyjäID]],ville_myyjät!$A$2:$B$17,2,FALSE)</f>
        <v>Petri</v>
      </c>
      <c r="I4847" t="str">
        <f>VLOOKUP(Table_Villen_viihde.accdb[[#This Row],[myyjä]],ville_myyjät!$B$2:$C$17,2,FALSE)</f>
        <v>Mies</v>
      </c>
      <c r="J4847" t="str">
        <f>VLOOKUP(Table_Villen_viihde.accdb[[#This Row],[Tuotenumero]],Table_Villen_viihde.accdb5[[Tuotenumero]:[Tuote]],2,FALSE)</f>
        <v>Antennikaapeli</v>
      </c>
      <c r="K4847" s="3">
        <f>VLOOKUP(Table_Villen_viihde.accdb[[#This Row],[Tuotenumero]],Table_Villen_viihde.accdb5[[Tuotenumero]:[TuoteryhmäID]],3,FALSE)</f>
        <v>4</v>
      </c>
      <c r="L4847" s="3" t="str">
        <f>VLOOKUP(Table_Villen_viihde.accdb[[#This Row],[Ryhmänro]],Table_Villen_viihde.accdb6[],2,FALSE)</f>
        <v>Tarvikkeet</v>
      </c>
    </row>
    <row r="4848" spans="1:12" x14ac:dyDescent="0.35">
      <c r="A4848">
        <v>55346</v>
      </c>
      <c r="B4848" s="18">
        <v>42972</v>
      </c>
      <c r="C4848" t="s">
        <v>59</v>
      </c>
      <c r="D4848">
        <v>1</v>
      </c>
      <c r="E4848">
        <v>5</v>
      </c>
      <c r="F4848">
        <v>240</v>
      </c>
      <c r="G4848">
        <v>136.04</v>
      </c>
      <c r="H4848" t="str">
        <f>VLOOKUP(Table_Villen_viihde.accdb[[#This Row],[MyyjäID]],ville_myyjät!$A$2:$B$17,2,FALSE)</f>
        <v>Petri</v>
      </c>
      <c r="I4848" t="str">
        <f>VLOOKUP(Table_Villen_viihde.accdb[[#This Row],[myyjä]],ville_myyjät!$B$2:$C$17,2,FALSE)</f>
        <v>Mies</v>
      </c>
      <c r="J4848" t="str">
        <f>VLOOKUP(Table_Villen_viihde.accdb[[#This Row],[Tuotenumero]],Table_Villen_viihde.accdb5[[Tuotenumero]:[Tuote]],2,FALSE)</f>
        <v>Levysoitin</v>
      </c>
      <c r="K4848" s="3">
        <f>VLOOKUP(Table_Villen_viihde.accdb[[#This Row],[Tuotenumero]],Table_Villen_viihde.accdb5[[Tuotenumero]:[TuoteryhmäID]],3,FALSE)</f>
        <v>1</v>
      </c>
      <c r="L4848" s="3" t="str">
        <f>VLOOKUP(Table_Villen_viihde.accdb[[#This Row],[Ryhmänro]],Table_Villen_viihde.accdb6[],2,FALSE)</f>
        <v>Äänentoisto</v>
      </c>
    </row>
    <row r="4849" spans="1:12" x14ac:dyDescent="0.35">
      <c r="A4849">
        <v>55347</v>
      </c>
      <c r="B4849" s="18">
        <v>42972</v>
      </c>
      <c r="C4849" t="s">
        <v>60</v>
      </c>
      <c r="D4849">
        <v>1</v>
      </c>
      <c r="E4849">
        <v>10</v>
      </c>
      <c r="F4849">
        <v>15</v>
      </c>
      <c r="G4849">
        <v>10.85</v>
      </c>
      <c r="H4849" t="str">
        <f>VLOOKUP(Table_Villen_viihde.accdb[[#This Row],[MyyjäID]],ville_myyjät!$A$2:$B$17,2,FALSE)</f>
        <v>Ilona</v>
      </c>
      <c r="I4849" t="str">
        <f>VLOOKUP(Table_Villen_viihde.accdb[[#This Row],[myyjä]],ville_myyjät!$B$2:$C$17,2,FALSE)</f>
        <v>Nainen</v>
      </c>
      <c r="J4849" t="str">
        <f>VLOOKUP(Table_Villen_viihde.accdb[[#This Row],[Tuotenumero]],Table_Villen_viihde.accdb5[[Tuotenumero]:[Tuote]],2,FALSE)</f>
        <v>Antennikaapeli</v>
      </c>
      <c r="K4849" s="3">
        <f>VLOOKUP(Table_Villen_viihde.accdb[[#This Row],[Tuotenumero]],Table_Villen_viihde.accdb5[[Tuotenumero]:[TuoteryhmäID]],3,FALSE)</f>
        <v>4</v>
      </c>
      <c r="L4849" s="3" t="str">
        <f>VLOOKUP(Table_Villen_viihde.accdb[[#This Row],[Ryhmänro]],Table_Villen_viihde.accdb6[],2,FALSE)</f>
        <v>Tarvikkeet</v>
      </c>
    </row>
    <row r="4850" spans="1:12" x14ac:dyDescent="0.35">
      <c r="A4850">
        <v>55348</v>
      </c>
      <c r="B4850" s="18">
        <v>42972</v>
      </c>
      <c r="C4850" t="s">
        <v>60</v>
      </c>
      <c r="D4850">
        <v>1</v>
      </c>
      <c r="E4850">
        <v>10</v>
      </c>
      <c r="F4850">
        <v>15</v>
      </c>
      <c r="G4850">
        <v>11.17</v>
      </c>
      <c r="H4850" t="str">
        <f>VLOOKUP(Table_Villen_viihde.accdb[[#This Row],[MyyjäID]],ville_myyjät!$A$2:$B$17,2,FALSE)</f>
        <v>Ilona</v>
      </c>
      <c r="I4850" t="str">
        <f>VLOOKUP(Table_Villen_viihde.accdb[[#This Row],[myyjä]],ville_myyjät!$B$2:$C$17,2,FALSE)</f>
        <v>Nainen</v>
      </c>
      <c r="J4850" t="str">
        <f>VLOOKUP(Table_Villen_viihde.accdb[[#This Row],[Tuotenumero]],Table_Villen_viihde.accdb5[[Tuotenumero]:[Tuote]],2,FALSE)</f>
        <v>Antennikaapeli</v>
      </c>
      <c r="K4850" s="3">
        <f>VLOOKUP(Table_Villen_viihde.accdb[[#This Row],[Tuotenumero]],Table_Villen_viihde.accdb5[[Tuotenumero]:[TuoteryhmäID]],3,FALSE)</f>
        <v>4</v>
      </c>
      <c r="L4850" s="3" t="str">
        <f>VLOOKUP(Table_Villen_viihde.accdb[[#This Row],[Ryhmänro]],Table_Villen_viihde.accdb6[],2,FALSE)</f>
        <v>Tarvikkeet</v>
      </c>
    </row>
    <row r="4851" spans="1:12" x14ac:dyDescent="0.35">
      <c r="A4851">
        <v>55349</v>
      </c>
      <c r="B4851" s="18">
        <v>42973</v>
      </c>
      <c r="C4851" t="s">
        <v>58</v>
      </c>
      <c r="D4851">
        <v>1</v>
      </c>
      <c r="E4851">
        <v>10</v>
      </c>
      <c r="F4851">
        <v>17</v>
      </c>
      <c r="G4851">
        <v>9.17</v>
      </c>
      <c r="H4851" t="str">
        <f>VLOOKUP(Table_Villen_viihde.accdb[[#This Row],[MyyjäID]],ville_myyjät!$A$2:$B$17,2,FALSE)</f>
        <v>Ilona</v>
      </c>
      <c r="I4851" t="str">
        <f>VLOOKUP(Table_Villen_viihde.accdb[[#This Row],[myyjä]],ville_myyjät!$B$2:$C$17,2,FALSE)</f>
        <v>Nainen</v>
      </c>
      <c r="J4851" t="str">
        <f>VLOOKUP(Table_Villen_viihde.accdb[[#This Row],[Tuotenumero]],Table_Villen_viihde.accdb5[[Tuotenumero]:[Tuote]],2,FALSE)</f>
        <v>USB-kaapeli</v>
      </c>
      <c r="K4851" s="3">
        <f>VLOOKUP(Table_Villen_viihde.accdb[[#This Row],[Tuotenumero]],Table_Villen_viihde.accdb5[[Tuotenumero]:[TuoteryhmäID]],3,FALSE)</f>
        <v>4</v>
      </c>
      <c r="L4851" s="3" t="str">
        <f>VLOOKUP(Table_Villen_viihde.accdb[[#This Row],[Ryhmänro]],Table_Villen_viihde.accdb6[],2,FALSE)</f>
        <v>Tarvikkeet</v>
      </c>
    </row>
    <row r="4852" spans="1:12" x14ac:dyDescent="0.35">
      <c r="A4852">
        <v>55350</v>
      </c>
      <c r="B4852" s="18">
        <v>42973</v>
      </c>
      <c r="C4852" t="s">
        <v>60</v>
      </c>
      <c r="D4852">
        <v>1</v>
      </c>
      <c r="E4852">
        <v>6</v>
      </c>
      <c r="F4852">
        <v>14</v>
      </c>
      <c r="G4852">
        <v>11.24</v>
      </c>
      <c r="H4852" t="str">
        <f>VLOOKUP(Table_Villen_viihde.accdb[[#This Row],[MyyjäID]],ville_myyjät!$A$2:$B$17,2,FALSE)</f>
        <v>Mikko</v>
      </c>
      <c r="I4852" t="str">
        <f>VLOOKUP(Table_Villen_viihde.accdb[[#This Row],[myyjä]],ville_myyjät!$B$2:$C$17,2,FALSE)</f>
        <v>Mies</v>
      </c>
      <c r="J4852" t="str">
        <f>VLOOKUP(Table_Villen_viihde.accdb[[#This Row],[Tuotenumero]],Table_Villen_viihde.accdb5[[Tuotenumero]:[Tuote]],2,FALSE)</f>
        <v>Antennikaapeli</v>
      </c>
      <c r="K4852" s="3">
        <f>VLOOKUP(Table_Villen_viihde.accdb[[#This Row],[Tuotenumero]],Table_Villen_viihde.accdb5[[Tuotenumero]:[TuoteryhmäID]],3,FALSE)</f>
        <v>4</v>
      </c>
      <c r="L4852" s="3" t="str">
        <f>VLOOKUP(Table_Villen_viihde.accdb[[#This Row],[Ryhmänro]],Table_Villen_viihde.accdb6[],2,FALSE)</f>
        <v>Tarvikkeet</v>
      </c>
    </row>
    <row r="4853" spans="1:12" x14ac:dyDescent="0.35">
      <c r="A4853">
        <v>55351</v>
      </c>
      <c r="B4853" s="18">
        <v>42974</v>
      </c>
      <c r="C4853" t="s">
        <v>59</v>
      </c>
      <c r="D4853">
        <v>1</v>
      </c>
      <c r="E4853">
        <v>10</v>
      </c>
      <c r="F4853">
        <v>250</v>
      </c>
      <c r="G4853">
        <v>135.19</v>
      </c>
      <c r="H4853" t="str">
        <f>VLOOKUP(Table_Villen_viihde.accdb[[#This Row],[MyyjäID]],ville_myyjät!$A$2:$B$17,2,FALSE)</f>
        <v>Ilona</v>
      </c>
      <c r="I4853" t="str">
        <f>VLOOKUP(Table_Villen_viihde.accdb[[#This Row],[myyjä]],ville_myyjät!$B$2:$C$17,2,FALSE)</f>
        <v>Nainen</v>
      </c>
      <c r="J4853" t="str">
        <f>VLOOKUP(Table_Villen_viihde.accdb[[#This Row],[Tuotenumero]],Table_Villen_viihde.accdb5[[Tuotenumero]:[Tuote]],2,FALSE)</f>
        <v>Levysoitin</v>
      </c>
      <c r="K4853" s="3">
        <f>VLOOKUP(Table_Villen_viihde.accdb[[#This Row],[Tuotenumero]],Table_Villen_viihde.accdb5[[Tuotenumero]:[TuoteryhmäID]],3,FALSE)</f>
        <v>1</v>
      </c>
      <c r="L4853" s="3" t="str">
        <f>VLOOKUP(Table_Villen_viihde.accdb[[#This Row],[Ryhmänro]],Table_Villen_viihde.accdb6[],2,FALSE)</f>
        <v>Äänentoisto</v>
      </c>
    </row>
    <row r="4854" spans="1:12" x14ac:dyDescent="0.35">
      <c r="A4854">
        <v>55352</v>
      </c>
      <c r="B4854" s="18">
        <v>42974</v>
      </c>
      <c r="C4854" t="s">
        <v>60</v>
      </c>
      <c r="D4854">
        <v>1</v>
      </c>
      <c r="E4854">
        <v>3</v>
      </c>
      <c r="F4854">
        <v>15</v>
      </c>
      <c r="G4854">
        <v>10.35</v>
      </c>
      <c r="H4854" t="str">
        <f>VLOOKUP(Table_Villen_viihde.accdb[[#This Row],[MyyjäID]],ville_myyjät!$A$2:$B$17,2,FALSE)</f>
        <v>Helena</v>
      </c>
      <c r="I4854" t="str">
        <f>VLOOKUP(Table_Villen_viihde.accdb[[#This Row],[myyjä]],ville_myyjät!$B$2:$C$17,2,FALSE)</f>
        <v>Nainen</v>
      </c>
      <c r="J4854" t="str">
        <f>VLOOKUP(Table_Villen_viihde.accdb[[#This Row],[Tuotenumero]],Table_Villen_viihde.accdb5[[Tuotenumero]:[Tuote]],2,FALSE)</f>
        <v>Antennikaapeli</v>
      </c>
      <c r="K4854" s="3">
        <f>VLOOKUP(Table_Villen_viihde.accdb[[#This Row],[Tuotenumero]],Table_Villen_viihde.accdb5[[Tuotenumero]:[TuoteryhmäID]],3,FALSE)</f>
        <v>4</v>
      </c>
      <c r="L4854" s="3" t="str">
        <f>VLOOKUP(Table_Villen_viihde.accdb[[#This Row],[Ryhmänro]],Table_Villen_viihde.accdb6[],2,FALSE)</f>
        <v>Tarvikkeet</v>
      </c>
    </row>
    <row r="4855" spans="1:12" x14ac:dyDescent="0.35">
      <c r="A4855">
        <v>55353</v>
      </c>
      <c r="B4855" s="18">
        <v>42974</v>
      </c>
      <c r="C4855" t="s">
        <v>65</v>
      </c>
      <c r="D4855">
        <v>1</v>
      </c>
      <c r="E4855">
        <v>10</v>
      </c>
      <c r="F4855">
        <v>34</v>
      </c>
      <c r="G4855">
        <v>19.53</v>
      </c>
      <c r="H4855" t="str">
        <f>VLOOKUP(Table_Villen_viihde.accdb[[#This Row],[MyyjäID]],ville_myyjät!$A$2:$B$17,2,FALSE)</f>
        <v>Ilona</v>
      </c>
      <c r="I4855" t="str">
        <f>VLOOKUP(Table_Villen_viihde.accdb[[#This Row],[myyjä]],ville_myyjät!$B$2:$C$17,2,FALSE)</f>
        <v>Nainen</v>
      </c>
      <c r="J4855" t="str">
        <f>VLOOKUP(Table_Villen_viihde.accdb[[#This Row],[Tuotenumero]],Table_Villen_viihde.accdb5[[Tuotenumero]:[Tuote]],2,FALSE)</f>
        <v>Liitinsarja</v>
      </c>
      <c r="K4855" s="3">
        <f>VLOOKUP(Table_Villen_viihde.accdb[[#This Row],[Tuotenumero]],Table_Villen_viihde.accdb5[[Tuotenumero]:[TuoteryhmäID]],3,FALSE)</f>
        <v>4</v>
      </c>
      <c r="L4855" s="3" t="str">
        <f>VLOOKUP(Table_Villen_viihde.accdb[[#This Row],[Ryhmänro]],Table_Villen_viihde.accdb6[],2,FALSE)</f>
        <v>Tarvikkeet</v>
      </c>
    </row>
    <row r="4856" spans="1:12" x14ac:dyDescent="0.35">
      <c r="A4856">
        <v>55354</v>
      </c>
      <c r="B4856" s="18">
        <v>42975</v>
      </c>
      <c r="C4856" t="s">
        <v>59</v>
      </c>
      <c r="D4856">
        <v>1</v>
      </c>
      <c r="E4856">
        <v>10</v>
      </c>
      <c r="F4856">
        <v>247</v>
      </c>
      <c r="G4856">
        <v>133.15</v>
      </c>
      <c r="H4856" t="str">
        <f>VLOOKUP(Table_Villen_viihde.accdb[[#This Row],[MyyjäID]],ville_myyjät!$A$2:$B$17,2,FALSE)</f>
        <v>Ilona</v>
      </c>
      <c r="I4856" t="str">
        <f>VLOOKUP(Table_Villen_viihde.accdb[[#This Row],[myyjä]],ville_myyjät!$B$2:$C$17,2,FALSE)</f>
        <v>Nainen</v>
      </c>
      <c r="J4856" t="str">
        <f>VLOOKUP(Table_Villen_viihde.accdb[[#This Row],[Tuotenumero]],Table_Villen_viihde.accdb5[[Tuotenumero]:[Tuote]],2,FALSE)</f>
        <v>Levysoitin</v>
      </c>
      <c r="K4856" s="3">
        <f>VLOOKUP(Table_Villen_viihde.accdb[[#This Row],[Tuotenumero]],Table_Villen_viihde.accdb5[[Tuotenumero]:[TuoteryhmäID]],3,FALSE)</f>
        <v>1</v>
      </c>
      <c r="L4856" s="3" t="str">
        <f>VLOOKUP(Table_Villen_viihde.accdb[[#This Row],[Ryhmänro]],Table_Villen_viihde.accdb6[],2,FALSE)</f>
        <v>Äänentoisto</v>
      </c>
    </row>
    <row r="4857" spans="1:12" x14ac:dyDescent="0.35">
      <c r="A4857">
        <v>55355</v>
      </c>
      <c r="B4857" s="18">
        <v>42975</v>
      </c>
      <c r="C4857" t="s">
        <v>60</v>
      </c>
      <c r="D4857">
        <v>1</v>
      </c>
      <c r="E4857">
        <v>11</v>
      </c>
      <c r="F4857">
        <v>14</v>
      </c>
      <c r="G4857">
        <v>10.89</v>
      </c>
      <c r="H4857" t="str">
        <f>VLOOKUP(Table_Villen_viihde.accdb[[#This Row],[MyyjäID]],ville_myyjät!$A$2:$B$17,2,FALSE)</f>
        <v>Kuisma</v>
      </c>
      <c r="I4857" t="str">
        <f>VLOOKUP(Table_Villen_viihde.accdb[[#This Row],[myyjä]],ville_myyjät!$B$2:$C$17,2,FALSE)</f>
        <v>Mies</v>
      </c>
      <c r="J4857" t="str">
        <f>VLOOKUP(Table_Villen_viihde.accdb[[#This Row],[Tuotenumero]],Table_Villen_viihde.accdb5[[Tuotenumero]:[Tuote]],2,FALSE)</f>
        <v>Antennikaapeli</v>
      </c>
      <c r="K4857" s="3">
        <f>VLOOKUP(Table_Villen_viihde.accdb[[#This Row],[Tuotenumero]],Table_Villen_viihde.accdb5[[Tuotenumero]:[TuoteryhmäID]],3,FALSE)</f>
        <v>4</v>
      </c>
      <c r="L4857" s="3" t="str">
        <f>VLOOKUP(Table_Villen_viihde.accdb[[#This Row],[Ryhmänro]],Table_Villen_viihde.accdb6[],2,FALSE)</f>
        <v>Tarvikkeet</v>
      </c>
    </row>
    <row r="4858" spans="1:12" x14ac:dyDescent="0.35">
      <c r="A4858">
        <v>55356</v>
      </c>
      <c r="B4858" s="18">
        <v>42975</v>
      </c>
      <c r="C4858" t="s">
        <v>61</v>
      </c>
      <c r="D4858">
        <v>1</v>
      </c>
      <c r="E4858">
        <v>1</v>
      </c>
      <c r="F4858">
        <v>340</v>
      </c>
      <c r="G4858">
        <v>231.85</v>
      </c>
      <c r="H4858" t="str">
        <f>VLOOKUP(Table_Villen_viihde.accdb[[#This Row],[MyyjäID]],ville_myyjät!$A$2:$B$17,2,FALSE)</f>
        <v>Liisa</v>
      </c>
      <c r="I4858" t="str">
        <f>VLOOKUP(Table_Villen_viihde.accdb[[#This Row],[myyjä]],ville_myyjät!$B$2:$C$17,2,FALSE)</f>
        <v>Nainen</v>
      </c>
      <c r="J4858" t="str">
        <f>VLOOKUP(Table_Villen_viihde.accdb[[#This Row],[Tuotenumero]],Table_Villen_viihde.accdb5[[Tuotenumero]:[Tuote]],2,FALSE)</f>
        <v>TV32</v>
      </c>
      <c r="K4858" s="3">
        <f>VLOOKUP(Table_Villen_viihde.accdb[[#This Row],[Tuotenumero]],Table_Villen_viihde.accdb5[[Tuotenumero]:[TuoteryhmäID]],3,FALSE)</f>
        <v>3</v>
      </c>
      <c r="L4858" s="3" t="str">
        <f>VLOOKUP(Table_Villen_viihde.accdb[[#This Row],[Ryhmänro]],Table_Villen_viihde.accdb6[],2,FALSE)</f>
        <v>TV</v>
      </c>
    </row>
    <row r="4859" spans="1:12" x14ac:dyDescent="0.35">
      <c r="A4859">
        <v>55357</v>
      </c>
      <c r="B4859" s="18">
        <v>42975</v>
      </c>
      <c r="C4859" t="s">
        <v>60</v>
      </c>
      <c r="D4859">
        <v>1</v>
      </c>
      <c r="E4859">
        <v>7</v>
      </c>
      <c r="F4859">
        <v>14</v>
      </c>
      <c r="G4859">
        <v>10.6</v>
      </c>
      <c r="H4859" t="str">
        <f>VLOOKUP(Table_Villen_viihde.accdb[[#This Row],[MyyjäID]],ville_myyjät!$A$2:$B$17,2,FALSE)</f>
        <v>Kaija</v>
      </c>
      <c r="I4859" t="str">
        <f>VLOOKUP(Table_Villen_viihde.accdb[[#This Row],[myyjä]],ville_myyjät!$B$2:$C$17,2,FALSE)</f>
        <v>Nainen</v>
      </c>
      <c r="J4859" t="str">
        <f>VLOOKUP(Table_Villen_viihde.accdb[[#This Row],[Tuotenumero]],Table_Villen_viihde.accdb5[[Tuotenumero]:[Tuote]],2,FALSE)</f>
        <v>Antennikaapeli</v>
      </c>
      <c r="K4859" s="3">
        <f>VLOOKUP(Table_Villen_viihde.accdb[[#This Row],[Tuotenumero]],Table_Villen_viihde.accdb5[[Tuotenumero]:[TuoteryhmäID]],3,FALSE)</f>
        <v>4</v>
      </c>
      <c r="L4859" s="3" t="str">
        <f>VLOOKUP(Table_Villen_viihde.accdb[[#This Row],[Ryhmänro]],Table_Villen_viihde.accdb6[],2,FALSE)</f>
        <v>Tarvikkeet</v>
      </c>
    </row>
    <row r="4860" spans="1:12" x14ac:dyDescent="0.35">
      <c r="A4860">
        <v>55358</v>
      </c>
      <c r="B4860" s="18">
        <v>42976</v>
      </c>
      <c r="C4860" t="s">
        <v>60</v>
      </c>
      <c r="D4860">
        <v>1</v>
      </c>
      <c r="E4860">
        <v>1</v>
      </c>
      <c r="F4860">
        <v>15</v>
      </c>
      <c r="G4860">
        <v>10.61</v>
      </c>
      <c r="H4860" t="str">
        <f>VLOOKUP(Table_Villen_viihde.accdb[[#This Row],[MyyjäID]],ville_myyjät!$A$2:$B$17,2,FALSE)</f>
        <v>Liisa</v>
      </c>
      <c r="I4860" t="str">
        <f>VLOOKUP(Table_Villen_viihde.accdb[[#This Row],[myyjä]],ville_myyjät!$B$2:$C$17,2,FALSE)</f>
        <v>Nainen</v>
      </c>
      <c r="J4860" t="str">
        <f>VLOOKUP(Table_Villen_viihde.accdb[[#This Row],[Tuotenumero]],Table_Villen_viihde.accdb5[[Tuotenumero]:[Tuote]],2,FALSE)</f>
        <v>Antennikaapeli</v>
      </c>
      <c r="K4860" s="3">
        <f>VLOOKUP(Table_Villen_viihde.accdb[[#This Row],[Tuotenumero]],Table_Villen_viihde.accdb5[[Tuotenumero]:[TuoteryhmäID]],3,FALSE)</f>
        <v>4</v>
      </c>
      <c r="L4860" s="3" t="str">
        <f>VLOOKUP(Table_Villen_viihde.accdb[[#This Row],[Ryhmänro]],Table_Villen_viihde.accdb6[],2,FALSE)</f>
        <v>Tarvikkeet</v>
      </c>
    </row>
    <row r="4861" spans="1:12" x14ac:dyDescent="0.35">
      <c r="A4861">
        <v>55359</v>
      </c>
      <c r="B4861" s="18">
        <v>42976</v>
      </c>
      <c r="C4861" t="s">
        <v>60</v>
      </c>
      <c r="D4861">
        <v>1</v>
      </c>
      <c r="E4861">
        <v>14</v>
      </c>
      <c r="F4861">
        <v>15</v>
      </c>
      <c r="G4861">
        <v>11.23</v>
      </c>
      <c r="H4861" t="str">
        <f>VLOOKUP(Table_Villen_viihde.accdb[[#This Row],[MyyjäID]],ville_myyjät!$A$2:$B$17,2,FALSE)</f>
        <v>Jani</v>
      </c>
      <c r="I4861" t="str">
        <f>VLOOKUP(Table_Villen_viihde.accdb[[#This Row],[myyjä]],ville_myyjät!$B$2:$C$17,2,FALSE)</f>
        <v>Mies</v>
      </c>
      <c r="J4861" t="str">
        <f>VLOOKUP(Table_Villen_viihde.accdb[[#This Row],[Tuotenumero]],Table_Villen_viihde.accdb5[[Tuotenumero]:[Tuote]],2,FALSE)</f>
        <v>Antennikaapeli</v>
      </c>
      <c r="K4861" s="3">
        <f>VLOOKUP(Table_Villen_viihde.accdb[[#This Row],[Tuotenumero]],Table_Villen_viihde.accdb5[[Tuotenumero]:[TuoteryhmäID]],3,FALSE)</f>
        <v>4</v>
      </c>
      <c r="L4861" s="3" t="str">
        <f>VLOOKUP(Table_Villen_viihde.accdb[[#This Row],[Ryhmänro]],Table_Villen_viihde.accdb6[],2,FALSE)</f>
        <v>Tarvikkeet</v>
      </c>
    </row>
    <row r="4862" spans="1:12" x14ac:dyDescent="0.35">
      <c r="A4862">
        <v>55360</v>
      </c>
      <c r="B4862" s="18">
        <v>42976</v>
      </c>
      <c r="C4862" t="s">
        <v>58</v>
      </c>
      <c r="D4862">
        <v>1</v>
      </c>
      <c r="E4862">
        <v>2</v>
      </c>
      <c r="F4862">
        <v>18</v>
      </c>
      <c r="G4862">
        <v>9.32</v>
      </c>
      <c r="H4862" t="str">
        <f>VLOOKUP(Table_Villen_viihde.accdb[[#This Row],[MyyjäID]],ville_myyjät!$A$2:$B$17,2,FALSE)</f>
        <v>Maija</v>
      </c>
      <c r="I4862" t="str">
        <f>VLOOKUP(Table_Villen_viihde.accdb[[#This Row],[myyjä]],ville_myyjät!$B$2:$C$17,2,FALSE)</f>
        <v>Nainen</v>
      </c>
      <c r="J4862" t="str">
        <f>VLOOKUP(Table_Villen_viihde.accdb[[#This Row],[Tuotenumero]],Table_Villen_viihde.accdb5[[Tuotenumero]:[Tuote]],2,FALSE)</f>
        <v>USB-kaapeli</v>
      </c>
      <c r="K4862" s="3">
        <f>VLOOKUP(Table_Villen_viihde.accdb[[#This Row],[Tuotenumero]],Table_Villen_viihde.accdb5[[Tuotenumero]:[TuoteryhmäID]],3,FALSE)</f>
        <v>4</v>
      </c>
      <c r="L4862" s="3" t="str">
        <f>VLOOKUP(Table_Villen_viihde.accdb[[#This Row],[Ryhmänro]],Table_Villen_viihde.accdb6[],2,FALSE)</f>
        <v>Tarvikkeet</v>
      </c>
    </row>
    <row r="4863" spans="1:12" x14ac:dyDescent="0.35">
      <c r="A4863">
        <v>55361</v>
      </c>
      <c r="B4863" s="18">
        <v>42977</v>
      </c>
      <c r="C4863" t="s">
        <v>60</v>
      </c>
      <c r="D4863">
        <v>1</v>
      </c>
      <c r="E4863">
        <v>5</v>
      </c>
      <c r="F4863">
        <v>14</v>
      </c>
      <c r="G4863">
        <v>10.5</v>
      </c>
      <c r="H4863" t="str">
        <f>VLOOKUP(Table_Villen_viihde.accdb[[#This Row],[MyyjäID]],ville_myyjät!$A$2:$B$17,2,FALSE)</f>
        <v>Petri</v>
      </c>
      <c r="I4863" t="str">
        <f>VLOOKUP(Table_Villen_viihde.accdb[[#This Row],[myyjä]],ville_myyjät!$B$2:$C$17,2,FALSE)</f>
        <v>Mies</v>
      </c>
      <c r="J4863" t="str">
        <f>VLOOKUP(Table_Villen_viihde.accdb[[#This Row],[Tuotenumero]],Table_Villen_viihde.accdb5[[Tuotenumero]:[Tuote]],2,FALSE)</f>
        <v>Antennikaapeli</v>
      </c>
      <c r="K4863" s="3">
        <f>VLOOKUP(Table_Villen_viihde.accdb[[#This Row],[Tuotenumero]],Table_Villen_viihde.accdb5[[Tuotenumero]:[TuoteryhmäID]],3,FALSE)</f>
        <v>4</v>
      </c>
      <c r="L4863" s="3" t="str">
        <f>VLOOKUP(Table_Villen_viihde.accdb[[#This Row],[Ryhmänro]],Table_Villen_viihde.accdb6[],2,FALSE)</f>
        <v>Tarvikkeet</v>
      </c>
    </row>
    <row r="4864" spans="1:12" x14ac:dyDescent="0.35">
      <c r="A4864">
        <v>55362</v>
      </c>
      <c r="B4864" s="18">
        <v>42977</v>
      </c>
      <c r="C4864" t="s">
        <v>60</v>
      </c>
      <c r="D4864">
        <v>1</v>
      </c>
      <c r="E4864">
        <v>19</v>
      </c>
      <c r="F4864">
        <v>15</v>
      </c>
      <c r="G4864">
        <v>10.14</v>
      </c>
      <c r="H4864" t="str">
        <f>VLOOKUP(Table_Villen_viihde.accdb[[#This Row],[MyyjäID]],ville_myyjät!$A$2:$B$17,2,FALSE)</f>
        <v>Hessu</v>
      </c>
      <c r="I4864" t="str">
        <f>VLOOKUP(Table_Villen_viihde.accdb[[#This Row],[myyjä]],ville_myyjät!$B$2:$C$17,2,FALSE)</f>
        <v>Mies</v>
      </c>
      <c r="J4864" t="str">
        <f>VLOOKUP(Table_Villen_viihde.accdb[[#This Row],[Tuotenumero]],Table_Villen_viihde.accdb5[[Tuotenumero]:[Tuote]],2,FALSE)</f>
        <v>Antennikaapeli</v>
      </c>
      <c r="K4864" s="3">
        <f>VLOOKUP(Table_Villen_viihde.accdb[[#This Row],[Tuotenumero]],Table_Villen_viihde.accdb5[[Tuotenumero]:[TuoteryhmäID]],3,FALSE)</f>
        <v>4</v>
      </c>
      <c r="L4864" s="3" t="str">
        <f>VLOOKUP(Table_Villen_viihde.accdb[[#This Row],[Ryhmänro]],Table_Villen_viihde.accdb6[],2,FALSE)</f>
        <v>Tarvikkeet</v>
      </c>
    </row>
    <row r="4865" spans="1:12" x14ac:dyDescent="0.35">
      <c r="A4865">
        <v>55363</v>
      </c>
      <c r="B4865" s="18">
        <v>42977</v>
      </c>
      <c r="C4865" t="s">
        <v>60</v>
      </c>
      <c r="D4865">
        <v>1</v>
      </c>
      <c r="E4865">
        <v>10</v>
      </c>
      <c r="F4865">
        <v>15</v>
      </c>
      <c r="G4865">
        <v>11.14</v>
      </c>
      <c r="H4865" t="str">
        <f>VLOOKUP(Table_Villen_viihde.accdb[[#This Row],[MyyjäID]],ville_myyjät!$A$2:$B$17,2,FALSE)</f>
        <v>Ilona</v>
      </c>
      <c r="I4865" t="str">
        <f>VLOOKUP(Table_Villen_viihde.accdb[[#This Row],[myyjä]],ville_myyjät!$B$2:$C$17,2,FALSE)</f>
        <v>Nainen</v>
      </c>
      <c r="J4865" t="str">
        <f>VLOOKUP(Table_Villen_viihde.accdb[[#This Row],[Tuotenumero]],Table_Villen_viihde.accdb5[[Tuotenumero]:[Tuote]],2,FALSE)</f>
        <v>Antennikaapeli</v>
      </c>
      <c r="K4865" s="3">
        <f>VLOOKUP(Table_Villen_viihde.accdb[[#This Row],[Tuotenumero]],Table_Villen_viihde.accdb5[[Tuotenumero]:[TuoteryhmäID]],3,FALSE)</f>
        <v>4</v>
      </c>
      <c r="L4865" s="3" t="str">
        <f>VLOOKUP(Table_Villen_viihde.accdb[[#This Row],[Ryhmänro]],Table_Villen_viihde.accdb6[],2,FALSE)</f>
        <v>Tarvikkeet</v>
      </c>
    </row>
    <row r="4866" spans="1:12" x14ac:dyDescent="0.35">
      <c r="A4866">
        <v>55364</v>
      </c>
      <c r="B4866" s="18">
        <v>42977</v>
      </c>
      <c r="C4866" t="s">
        <v>60</v>
      </c>
      <c r="D4866">
        <v>1</v>
      </c>
      <c r="E4866">
        <v>9</v>
      </c>
      <c r="F4866">
        <v>15</v>
      </c>
      <c r="G4866">
        <v>10.51</v>
      </c>
      <c r="H4866" t="str">
        <f>VLOOKUP(Table_Villen_viihde.accdb[[#This Row],[MyyjäID]],ville_myyjät!$A$2:$B$17,2,FALSE)</f>
        <v>Juuso</v>
      </c>
      <c r="I4866" t="str">
        <f>VLOOKUP(Table_Villen_viihde.accdb[[#This Row],[myyjä]],ville_myyjät!$B$2:$C$17,2,FALSE)</f>
        <v>Mies</v>
      </c>
      <c r="J4866" t="str">
        <f>VLOOKUP(Table_Villen_viihde.accdb[[#This Row],[Tuotenumero]],Table_Villen_viihde.accdb5[[Tuotenumero]:[Tuote]],2,FALSE)</f>
        <v>Antennikaapeli</v>
      </c>
      <c r="K4866" s="3">
        <f>VLOOKUP(Table_Villen_viihde.accdb[[#This Row],[Tuotenumero]],Table_Villen_viihde.accdb5[[Tuotenumero]:[TuoteryhmäID]],3,FALSE)</f>
        <v>4</v>
      </c>
      <c r="L4866" s="3" t="str">
        <f>VLOOKUP(Table_Villen_viihde.accdb[[#This Row],[Ryhmänro]],Table_Villen_viihde.accdb6[],2,FALSE)</f>
        <v>Tarvikkeet</v>
      </c>
    </row>
    <row r="4867" spans="1:12" x14ac:dyDescent="0.35">
      <c r="A4867">
        <v>55365</v>
      </c>
      <c r="B4867" s="18">
        <v>42978</v>
      </c>
      <c r="C4867" t="s">
        <v>60</v>
      </c>
      <c r="D4867">
        <v>1</v>
      </c>
      <c r="E4867">
        <v>9</v>
      </c>
      <c r="F4867">
        <v>15</v>
      </c>
      <c r="G4867">
        <v>10.57</v>
      </c>
      <c r="H4867" t="str">
        <f>VLOOKUP(Table_Villen_viihde.accdb[[#This Row],[MyyjäID]],ville_myyjät!$A$2:$B$17,2,FALSE)</f>
        <v>Juuso</v>
      </c>
      <c r="I4867" t="str">
        <f>VLOOKUP(Table_Villen_viihde.accdb[[#This Row],[myyjä]],ville_myyjät!$B$2:$C$17,2,FALSE)</f>
        <v>Mies</v>
      </c>
      <c r="J4867" t="str">
        <f>VLOOKUP(Table_Villen_viihde.accdb[[#This Row],[Tuotenumero]],Table_Villen_viihde.accdb5[[Tuotenumero]:[Tuote]],2,FALSE)</f>
        <v>Antennikaapeli</v>
      </c>
      <c r="K4867" s="3">
        <f>VLOOKUP(Table_Villen_viihde.accdb[[#This Row],[Tuotenumero]],Table_Villen_viihde.accdb5[[Tuotenumero]:[TuoteryhmäID]],3,FALSE)</f>
        <v>4</v>
      </c>
      <c r="L4867" s="3" t="str">
        <f>VLOOKUP(Table_Villen_viihde.accdb[[#This Row],[Ryhmänro]],Table_Villen_viihde.accdb6[],2,FALSE)</f>
        <v>Tarvikkeet</v>
      </c>
    </row>
    <row r="4868" spans="1:12" x14ac:dyDescent="0.35">
      <c r="A4868">
        <v>55366</v>
      </c>
      <c r="B4868" s="18">
        <v>42978</v>
      </c>
      <c r="C4868" t="s">
        <v>62</v>
      </c>
      <c r="D4868">
        <v>1</v>
      </c>
      <c r="E4868">
        <v>2</v>
      </c>
      <c r="F4868">
        <v>55</v>
      </c>
      <c r="G4868">
        <v>44.53</v>
      </c>
      <c r="H4868" t="str">
        <f>VLOOKUP(Table_Villen_viihde.accdb[[#This Row],[MyyjäID]],ville_myyjät!$A$2:$B$17,2,FALSE)</f>
        <v>Maija</v>
      </c>
      <c r="I4868" t="str">
        <f>VLOOKUP(Table_Villen_viihde.accdb[[#This Row],[myyjä]],ville_myyjät!$B$2:$C$17,2,FALSE)</f>
        <v>Nainen</v>
      </c>
      <c r="J4868" t="str">
        <f>VLOOKUP(Table_Villen_viihde.accdb[[#This Row],[Tuotenumero]],Table_Villen_viihde.accdb5[[Tuotenumero]:[Tuote]],2,FALSE)</f>
        <v>Kaukosäädin</v>
      </c>
      <c r="K4868" s="3">
        <f>VLOOKUP(Table_Villen_viihde.accdb[[#This Row],[Tuotenumero]],Table_Villen_viihde.accdb5[[Tuotenumero]:[TuoteryhmäID]],3,FALSE)</f>
        <v>4</v>
      </c>
      <c r="L4868" s="3" t="str">
        <f>VLOOKUP(Table_Villen_viihde.accdb[[#This Row],[Ryhmänro]],Table_Villen_viihde.accdb6[],2,FALSE)</f>
        <v>Tarvikkeet</v>
      </c>
    </row>
    <row r="4869" spans="1:12" x14ac:dyDescent="0.35">
      <c r="A4869">
        <v>55367</v>
      </c>
      <c r="B4869" s="18">
        <v>42978</v>
      </c>
      <c r="C4869" t="s">
        <v>63</v>
      </c>
      <c r="D4869">
        <v>1</v>
      </c>
      <c r="E4869">
        <v>9</v>
      </c>
      <c r="F4869">
        <v>110</v>
      </c>
      <c r="G4869">
        <v>74.010000000000005</v>
      </c>
      <c r="H4869" t="str">
        <f>VLOOKUP(Table_Villen_viihde.accdb[[#This Row],[MyyjäID]],ville_myyjät!$A$2:$B$17,2,FALSE)</f>
        <v>Juuso</v>
      </c>
      <c r="I4869" t="str">
        <f>VLOOKUP(Table_Villen_viihde.accdb[[#This Row],[myyjä]],ville_myyjät!$B$2:$C$17,2,FALSE)</f>
        <v>Mies</v>
      </c>
      <c r="J4869" t="str">
        <f>VLOOKUP(Table_Villen_viihde.accdb[[#This Row],[Tuotenumero]],Table_Villen_viihde.accdb5[[Tuotenumero]:[Tuote]],2,FALSE)</f>
        <v>Multidigiboxi</v>
      </c>
      <c r="K4869" s="3">
        <f>VLOOKUP(Table_Villen_viihde.accdb[[#This Row],[Tuotenumero]],Table_Villen_viihde.accdb5[[Tuotenumero]:[TuoteryhmäID]],3,FALSE)</f>
        <v>6</v>
      </c>
      <c r="L4869" s="3" t="str">
        <f>VLOOKUP(Table_Villen_viihde.accdb[[#This Row],[Ryhmänro]],Table_Villen_viihde.accdb6[],2,FALSE)</f>
        <v>Digiboxit</v>
      </c>
    </row>
    <row r="4870" spans="1:12" x14ac:dyDescent="0.35">
      <c r="A4870">
        <v>55368</v>
      </c>
      <c r="B4870" s="18">
        <v>42979</v>
      </c>
      <c r="C4870" t="s">
        <v>60</v>
      </c>
      <c r="D4870">
        <v>1</v>
      </c>
      <c r="E4870">
        <v>7</v>
      </c>
      <c r="F4870">
        <v>14</v>
      </c>
      <c r="G4870">
        <v>10.88</v>
      </c>
      <c r="H4870" t="str">
        <f>VLOOKUP(Table_Villen_viihde.accdb[[#This Row],[MyyjäID]],ville_myyjät!$A$2:$B$17,2,FALSE)</f>
        <v>Kaija</v>
      </c>
      <c r="I4870" t="str">
        <f>VLOOKUP(Table_Villen_viihde.accdb[[#This Row],[myyjä]],ville_myyjät!$B$2:$C$17,2,FALSE)</f>
        <v>Nainen</v>
      </c>
      <c r="J4870" t="str">
        <f>VLOOKUP(Table_Villen_viihde.accdb[[#This Row],[Tuotenumero]],Table_Villen_viihde.accdb5[[Tuotenumero]:[Tuote]],2,FALSE)</f>
        <v>Antennikaapeli</v>
      </c>
      <c r="K4870" s="3">
        <f>VLOOKUP(Table_Villen_viihde.accdb[[#This Row],[Tuotenumero]],Table_Villen_viihde.accdb5[[Tuotenumero]:[TuoteryhmäID]],3,FALSE)</f>
        <v>4</v>
      </c>
      <c r="L4870" s="3" t="str">
        <f>VLOOKUP(Table_Villen_viihde.accdb[[#This Row],[Ryhmänro]],Table_Villen_viihde.accdb6[],2,FALSE)</f>
        <v>Tarvikkeet</v>
      </c>
    </row>
    <row r="4871" spans="1:12" x14ac:dyDescent="0.35">
      <c r="A4871">
        <v>55369</v>
      </c>
      <c r="B4871" s="18">
        <v>42979</v>
      </c>
      <c r="C4871" t="s">
        <v>60</v>
      </c>
      <c r="D4871">
        <v>1</v>
      </c>
      <c r="E4871">
        <v>2</v>
      </c>
      <c r="F4871">
        <v>15</v>
      </c>
      <c r="G4871">
        <v>10.28</v>
      </c>
      <c r="H4871" t="str">
        <f>VLOOKUP(Table_Villen_viihde.accdb[[#This Row],[MyyjäID]],ville_myyjät!$A$2:$B$17,2,FALSE)</f>
        <v>Maija</v>
      </c>
      <c r="I4871" t="str">
        <f>VLOOKUP(Table_Villen_viihde.accdb[[#This Row],[myyjä]],ville_myyjät!$B$2:$C$17,2,FALSE)</f>
        <v>Nainen</v>
      </c>
      <c r="J4871" t="str">
        <f>VLOOKUP(Table_Villen_viihde.accdb[[#This Row],[Tuotenumero]],Table_Villen_viihde.accdb5[[Tuotenumero]:[Tuote]],2,FALSE)</f>
        <v>Antennikaapeli</v>
      </c>
      <c r="K4871" s="3">
        <f>VLOOKUP(Table_Villen_viihde.accdb[[#This Row],[Tuotenumero]],Table_Villen_viihde.accdb5[[Tuotenumero]:[TuoteryhmäID]],3,FALSE)</f>
        <v>4</v>
      </c>
      <c r="L4871" s="3" t="str">
        <f>VLOOKUP(Table_Villen_viihde.accdb[[#This Row],[Ryhmänro]],Table_Villen_viihde.accdb6[],2,FALSE)</f>
        <v>Tarvikkeet</v>
      </c>
    </row>
    <row r="4872" spans="1:12" x14ac:dyDescent="0.35">
      <c r="A4872">
        <v>55370</v>
      </c>
      <c r="B4872" s="18">
        <v>42979</v>
      </c>
      <c r="C4872" t="s">
        <v>59</v>
      </c>
      <c r="D4872">
        <v>1</v>
      </c>
      <c r="E4872">
        <v>5</v>
      </c>
      <c r="F4872">
        <v>251</v>
      </c>
      <c r="G4872">
        <v>127.93</v>
      </c>
      <c r="H4872" t="str">
        <f>VLOOKUP(Table_Villen_viihde.accdb[[#This Row],[MyyjäID]],ville_myyjät!$A$2:$B$17,2,FALSE)</f>
        <v>Petri</v>
      </c>
      <c r="I4872" t="str">
        <f>VLOOKUP(Table_Villen_viihde.accdb[[#This Row],[myyjä]],ville_myyjät!$B$2:$C$17,2,FALSE)</f>
        <v>Mies</v>
      </c>
      <c r="J4872" t="str">
        <f>VLOOKUP(Table_Villen_viihde.accdb[[#This Row],[Tuotenumero]],Table_Villen_viihde.accdb5[[Tuotenumero]:[Tuote]],2,FALSE)</f>
        <v>Levysoitin</v>
      </c>
      <c r="K4872" s="3">
        <f>VLOOKUP(Table_Villen_viihde.accdb[[#This Row],[Tuotenumero]],Table_Villen_viihde.accdb5[[Tuotenumero]:[TuoteryhmäID]],3,FALSE)</f>
        <v>1</v>
      </c>
      <c r="L4872" s="3" t="str">
        <f>VLOOKUP(Table_Villen_viihde.accdb[[#This Row],[Ryhmänro]],Table_Villen_viihde.accdb6[],2,FALSE)</f>
        <v>Äänentoisto</v>
      </c>
    </row>
    <row r="4873" spans="1:12" x14ac:dyDescent="0.35">
      <c r="A4873">
        <v>55371</v>
      </c>
      <c r="B4873" s="18">
        <v>42979</v>
      </c>
      <c r="C4873" t="s">
        <v>60</v>
      </c>
      <c r="D4873">
        <v>1</v>
      </c>
      <c r="E4873">
        <v>16</v>
      </c>
      <c r="F4873">
        <v>15</v>
      </c>
      <c r="G4873">
        <v>10.69</v>
      </c>
      <c r="H4873" t="str">
        <f>VLOOKUP(Table_Villen_viihde.accdb[[#This Row],[MyyjäID]],ville_myyjät!$A$2:$B$17,2,FALSE)</f>
        <v>Kaarina</v>
      </c>
      <c r="I4873" t="str">
        <f>VLOOKUP(Table_Villen_viihde.accdb[[#This Row],[myyjä]],ville_myyjät!$B$2:$C$17,2,FALSE)</f>
        <v>Nainen</v>
      </c>
      <c r="J4873" t="str">
        <f>VLOOKUP(Table_Villen_viihde.accdb[[#This Row],[Tuotenumero]],Table_Villen_viihde.accdb5[[Tuotenumero]:[Tuote]],2,FALSE)</f>
        <v>Antennikaapeli</v>
      </c>
      <c r="K4873" s="3">
        <f>VLOOKUP(Table_Villen_viihde.accdb[[#This Row],[Tuotenumero]],Table_Villen_viihde.accdb5[[Tuotenumero]:[TuoteryhmäID]],3,FALSE)</f>
        <v>4</v>
      </c>
      <c r="L4873" s="3" t="str">
        <f>VLOOKUP(Table_Villen_viihde.accdb[[#This Row],[Ryhmänro]],Table_Villen_viihde.accdb6[],2,FALSE)</f>
        <v>Tarvikkeet</v>
      </c>
    </row>
    <row r="4874" spans="1:12" x14ac:dyDescent="0.35">
      <c r="A4874">
        <v>55372</v>
      </c>
      <c r="B4874" s="18">
        <v>42980</v>
      </c>
      <c r="C4874" t="s">
        <v>58</v>
      </c>
      <c r="D4874">
        <v>1</v>
      </c>
      <c r="E4874">
        <v>7</v>
      </c>
      <c r="F4874">
        <v>18</v>
      </c>
      <c r="G4874">
        <v>9.2100000000000009</v>
      </c>
      <c r="H4874" t="str">
        <f>VLOOKUP(Table_Villen_viihde.accdb[[#This Row],[MyyjäID]],ville_myyjät!$A$2:$B$17,2,FALSE)</f>
        <v>Kaija</v>
      </c>
      <c r="I4874" t="str">
        <f>VLOOKUP(Table_Villen_viihde.accdb[[#This Row],[myyjä]],ville_myyjät!$B$2:$C$17,2,FALSE)</f>
        <v>Nainen</v>
      </c>
      <c r="J4874" t="str">
        <f>VLOOKUP(Table_Villen_viihde.accdb[[#This Row],[Tuotenumero]],Table_Villen_viihde.accdb5[[Tuotenumero]:[Tuote]],2,FALSE)</f>
        <v>USB-kaapeli</v>
      </c>
      <c r="K4874" s="3">
        <f>VLOOKUP(Table_Villen_viihde.accdb[[#This Row],[Tuotenumero]],Table_Villen_viihde.accdb5[[Tuotenumero]:[TuoteryhmäID]],3,FALSE)</f>
        <v>4</v>
      </c>
      <c r="L4874" s="3" t="str">
        <f>VLOOKUP(Table_Villen_viihde.accdb[[#This Row],[Ryhmänro]],Table_Villen_viihde.accdb6[],2,FALSE)</f>
        <v>Tarvikkeet</v>
      </c>
    </row>
    <row r="4875" spans="1:12" x14ac:dyDescent="0.35">
      <c r="A4875">
        <v>55373</v>
      </c>
      <c r="B4875" s="18">
        <v>42980</v>
      </c>
      <c r="C4875" t="s">
        <v>65</v>
      </c>
      <c r="D4875">
        <v>1</v>
      </c>
      <c r="E4875">
        <v>5</v>
      </c>
      <c r="F4875">
        <v>33</v>
      </c>
      <c r="G4875">
        <v>19.920000000000002</v>
      </c>
      <c r="H4875" t="str">
        <f>VLOOKUP(Table_Villen_viihde.accdb[[#This Row],[MyyjäID]],ville_myyjät!$A$2:$B$17,2,FALSE)</f>
        <v>Petri</v>
      </c>
      <c r="I4875" t="str">
        <f>VLOOKUP(Table_Villen_viihde.accdb[[#This Row],[myyjä]],ville_myyjät!$B$2:$C$17,2,FALSE)</f>
        <v>Mies</v>
      </c>
      <c r="J4875" t="str">
        <f>VLOOKUP(Table_Villen_viihde.accdb[[#This Row],[Tuotenumero]],Table_Villen_viihde.accdb5[[Tuotenumero]:[Tuote]],2,FALSE)</f>
        <v>Liitinsarja</v>
      </c>
      <c r="K4875" s="3">
        <f>VLOOKUP(Table_Villen_viihde.accdb[[#This Row],[Tuotenumero]],Table_Villen_viihde.accdb5[[Tuotenumero]:[TuoteryhmäID]],3,FALSE)</f>
        <v>4</v>
      </c>
      <c r="L4875" s="3" t="str">
        <f>VLOOKUP(Table_Villen_viihde.accdb[[#This Row],[Ryhmänro]],Table_Villen_viihde.accdb6[],2,FALSE)</f>
        <v>Tarvikkeet</v>
      </c>
    </row>
    <row r="4876" spans="1:12" x14ac:dyDescent="0.35">
      <c r="A4876">
        <v>55374</v>
      </c>
      <c r="B4876" s="18">
        <v>42980</v>
      </c>
      <c r="C4876" t="s">
        <v>60</v>
      </c>
      <c r="D4876">
        <v>1</v>
      </c>
      <c r="E4876">
        <v>3</v>
      </c>
      <c r="F4876">
        <v>15</v>
      </c>
      <c r="G4876">
        <v>11.12</v>
      </c>
      <c r="H4876" t="str">
        <f>VLOOKUP(Table_Villen_viihde.accdb[[#This Row],[MyyjäID]],ville_myyjät!$A$2:$B$17,2,FALSE)</f>
        <v>Helena</v>
      </c>
      <c r="I4876" t="str">
        <f>VLOOKUP(Table_Villen_viihde.accdb[[#This Row],[myyjä]],ville_myyjät!$B$2:$C$17,2,FALSE)</f>
        <v>Nainen</v>
      </c>
      <c r="J4876" t="str">
        <f>VLOOKUP(Table_Villen_viihde.accdb[[#This Row],[Tuotenumero]],Table_Villen_viihde.accdb5[[Tuotenumero]:[Tuote]],2,FALSE)</f>
        <v>Antennikaapeli</v>
      </c>
      <c r="K4876" s="3">
        <f>VLOOKUP(Table_Villen_viihde.accdb[[#This Row],[Tuotenumero]],Table_Villen_viihde.accdb5[[Tuotenumero]:[TuoteryhmäID]],3,FALSE)</f>
        <v>4</v>
      </c>
      <c r="L4876" s="3" t="str">
        <f>VLOOKUP(Table_Villen_viihde.accdb[[#This Row],[Ryhmänro]],Table_Villen_viihde.accdb6[],2,FALSE)</f>
        <v>Tarvikkeet</v>
      </c>
    </row>
    <row r="4877" spans="1:12" x14ac:dyDescent="0.35">
      <c r="A4877">
        <v>55375</v>
      </c>
      <c r="B4877" s="18">
        <v>42981</v>
      </c>
      <c r="C4877" t="s">
        <v>60</v>
      </c>
      <c r="D4877">
        <v>1</v>
      </c>
      <c r="E4877">
        <v>10</v>
      </c>
      <c r="F4877">
        <v>15</v>
      </c>
      <c r="G4877">
        <v>10.89</v>
      </c>
      <c r="H4877" t="str">
        <f>VLOOKUP(Table_Villen_viihde.accdb[[#This Row],[MyyjäID]],ville_myyjät!$A$2:$B$17,2,FALSE)</f>
        <v>Ilona</v>
      </c>
      <c r="I4877" t="str">
        <f>VLOOKUP(Table_Villen_viihde.accdb[[#This Row],[myyjä]],ville_myyjät!$B$2:$C$17,2,FALSE)</f>
        <v>Nainen</v>
      </c>
      <c r="J4877" t="str">
        <f>VLOOKUP(Table_Villen_viihde.accdb[[#This Row],[Tuotenumero]],Table_Villen_viihde.accdb5[[Tuotenumero]:[Tuote]],2,FALSE)</f>
        <v>Antennikaapeli</v>
      </c>
      <c r="K4877" s="3">
        <f>VLOOKUP(Table_Villen_viihde.accdb[[#This Row],[Tuotenumero]],Table_Villen_viihde.accdb5[[Tuotenumero]:[TuoteryhmäID]],3,FALSE)</f>
        <v>4</v>
      </c>
      <c r="L4877" s="3" t="str">
        <f>VLOOKUP(Table_Villen_viihde.accdb[[#This Row],[Ryhmänro]],Table_Villen_viihde.accdb6[],2,FALSE)</f>
        <v>Tarvikkeet</v>
      </c>
    </row>
    <row r="4878" spans="1:12" x14ac:dyDescent="0.35">
      <c r="A4878">
        <v>55376</v>
      </c>
      <c r="B4878" s="18">
        <v>42981</v>
      </c>
      <c r="C4878" t="s">
        <v>60</v>
      </c>
      <c r="D4878">
        <v>1</v>
      </c>
      <c r="E4878">
        <v>3</v>
      </c>
      <c r="F4878">
        <v>14</v>
      </c>
      <c r="G4878">
        <v>10.15</v>
      </c>
      <c r="H4878" t="str">
        <f>VLOOKUP(Table_Villen_viihde.accdb[[#This Row],[MyyjäID]],ville_myyjät!$A$2:$B$17,2,FALSE)</f>
        <v>Helena</v>
      </c>
      <c r="I4878" t="str">
        <f>VLOOKUP(Table_Villen_viihde.accdb[[#This Row],[myyjä]],ville_myyjät!$B$2:$C$17,2,FALSE)</f>
        <v>Nainen</v>
      </c>
      <c r="J4878" t="str">
        <f>VLOOKUP(Table_Villen_viihde.accdb[[#This Row],[Tuotenumero]],Table_Villen_viihde.accdb5[[Tuotenumero]:[Tuote]],2,FALSE)</f>
        <v>Antennikaapeli</v>
      </c>
      <c r="K4878" s="3">
        <f>VLOOKUP(Table_Villen_viihde.accdb[[#This Row],[Tuotenumero]],Table_Villen_viihde.accdb5[[Tuotenumero]:[TuoteryhmäID]],3,FALSE)</f>
        <v>4</v>
      </c>
      <c r="L4878" s="3" t="str">
        <f>VLOOKUP(Table_Villen_viihde.accdb[[#This Row],[Ryhmänro]],Table_Villen_viihde.accdb6[],2,FALSE)</f>
        <v>Tarvikkeet</v>
      </c>
    </row>
    <row r="4879" spans="1:12" x14ac:dyDescent="0.35">
      <c r="A4879">
        <v>55377</v>
      </c>
      <c r="B4879" s="18">
        <v>42982</v>
      </c>
      <c r="C4879" t="s">
        <v>60</v>
      </c>
      <c r="D4879">
        <v>1</v>
      </c>
      <c r="E4879">
        <v>16</v>
      </c>
      <c r="F4879">
        <v>15</v>
      </c>
      <c r="G4879">
        <v>10.57</v>
      </c>
      <c r="H4879" t="str">
        <f>VLOOKUP(Table_Villen_viihde.accdb[[#This Row],[MyyjäID]],ville_myyjät!$A$2:$B$17,2,FALSE)</f>
        <v>Kaarina</v>
      </c>
      <c r="I4879" t="str">
        <f>VLOOKUP(Table_Villen_viihde.accdb[[#This Row],[myyjä]],ville_myyjät!$B$2:$C$17,2,FALSE)</f>
        <v>Nainen</v>
      </c>
      <c r="J4879" t="str">
        <f>VLOOKUP(Table_Villen_viihde.accdb[[#This Row],[Tuotenumero]],Table_Villen_viihde.accdb5[[Tuotenumero]:[Tuote]],2,FALSE)</f>
        <v>Antennikaapeli</v>
      </c>
      <c r="K4879" s="3">
        <f>VLOOKUP(Table_Villen_viihde.accdb[[#This Row],[Tuotenumero]],Table_Villen_viihde.accdb5[[Tuotenumero]:[TuoteryhmäID]],3,FALSE)</f>
        <v>4</v>
      </c>
      <c r="L4879" s="3" t="str">
        <f>VLOOKUP(Table_Villen_viihde.accdb[[#This Row],[Ryhmänro]],Table_Villen_viihde.accdb6[],2,FALSE)</f>
        <v>Tarvikkeet</v>
      </c>
    </row>
    <row r="4880" spans="1:12" x14ac:dyDescent="0.35">
      <c r="A4880">
        <v>55378</v>
      </c>
      <c r="B4880" s="18">
        <v>42982</v>
      </c>
      <c r="C4880" t="s">
        <v>60</v>
      </c>
      <c r="D4880">
        <v>1</v>
      </c>
      <c r="E4880">
        <v>7</v>
      </c>
      <c r="F4880">
        <v>15</v>
      </c>
      <c r="G4880">
        <v>11.25</v>
      </c>
      <c r="H4880" t="str">
        <f>VLOOKUP(Table_Villen_viihde.accdb[[#This Row],[MyyjäID]],ville_myyjät!$A$2:$B$17,2,FALSE)</f>
        <v>Kaija</v>
      </c>
      <c r="I4880" t="str">
        <f>VLOOKUP(Table_Villen_viihde.accdb[[#This Row],[myyjä]],ville_myyjät!$B$2:$C$17,2,FALSE)</f>
        <v>Nainen</v>
      </c>
      <c r="J4880" t="str">
        <f>VLOOKUP(Table_Villen_viihde.accdb[[#This Row],[Tuotenumero]],Table_Villen_viihde.accdb5[[Tuotenumero]:[Tuote]],2,FALSE)</f>
        <v>Antennikaapeli</v>
      </c>
      <c r="K4880" s="3">
        <f>VLOOKUP(Table_Villen_viihde.accdb[[#This Row],[Tuotenumero]],Table_Villen_viihde.accdb5[[Tuotenumero]:[TuoteryhmäID]],3,FALSE)</f>
        <v>4</v>
      </c>
      <c r="L4880" s="3" t="str">
        <f>VLOOKUP(Table_Villen_viihde.accdb[[#This Row],[Ryhmänro]],Table_Villen_viihde.accdb6[],2,FALSE)</f>
        <v>Tarvikkeet</v>
      </c>
    </row>
    <row r="4881" spans="1:12" x14ac:dyDescent="0.35">
      <c r="A4881">
        <v>55379</v>
      </c>
      <c r="B4881" s="18">
        <v>42982</v>
      </c>
      <c r="C4881" t="s">
        <v>60</v>
      </c>
      <c r="D4881">
        <v>1</v>
      </c>
      <c r="E4881">
        <v>2</v>
      </c>
      <c r="F4881">
        <v>14</v>
      </c>
      <c r="G4881">
        <v>10.74</v>
      </c>
      <c r="H4881" t="str">
        <f>VLOOKUP(Table_Villen_viihde.accdb[[#This Row],[MyyjäID]],ville_myyjät!$A$2:$B$17,2,FALSE)</f>
        <v>Maija</v>
      </c>
      <c r="I4881" t="str">
        <f>VLOOKUP(Table_Villen_viihde.accdb[[#This Row],[myyjä]],ville_myyjät!$B$2:$C$17,2,FALSE)</f>
        <v>Nainen</v>
      </c>
      <c r="J4881" t="str">
        <f>VLOOKUP(Table_Villen_viihde.accdb[[#This Row],[Tuotenumero]],Table_Villen_viihde.accdb5[[Tuotenumero]:[Tuote]],2,FALSE)</f>
        <v>Antennikaapeli</v>
      </c>
      <c r="K4881" s="3">
        <f>VLOOKUP(Table_Villen_viihde.accdb[[#This Row],[Tuotenumero]],Table_Villen_viihde.accdb5[[Tuotenumero]:[TuoteryhmäID]],3,FALSE)</f>
        <v>4</v>
      </c>
      <c r="L4881" s="3" t="str">
        <f>VLOOKUP(Table_Villen_viihde.accdb[[#This Row],[Ryhmänro]],Table_Villen_viihde.accdb6[],2,FALSE)</f>
        <v>Tarvikkeet</v>
      </c>
    </row>
    <row r="4882" spans="1:12" x14ac:dyDescent="0.35">
      <c r="A4882">
        <v>55380</v>
      </c>
      <c r="B4882" s="18">
        <v>42982</v>
      </c>
      <c r="C4882" t="s">
        <v>59</v>
      </c>
      <c r="D4882">
        <v>1</v>
      </c>
      <c r="E4882">
        <v>6</v>
      </c>
      <c r="F4882">
        <v>250</v>
      </c>
      <c r="G4882">
        <v>135.16999999999999</v>
      </c>
      <c r="H4882" t="str">
        <f>VLOOKUP(Table_Villen_viihde.accdb[[#This Row],[MyyjäID]],ville_myyjät!$A$2:$B$17,2,FALSE)</f>
        <v>Mikko</v>
      </c>
      <c r="I4882" t="str">
        <f>VLOOKUP(Table_Villen_viihde.accdb[[#This Row],[myyjä]],ville_myyjät!$B$2:$C$17,2,FALSE)</f>
        <v>Mies</v>
      </c>
      <c r="J4882" t="str">
        <f>VLOOKUP(Table_Villen_viihde.accdb[[#This Row],[Tuotenumero]],Table_Villen_viihde.accdb5[[Tuotenumero]:[Tuote]],2,FALSE)</f>
        <v>Levysoitin</v>
      </c>
      <c r="K4882" s="3">
        <f>VLOOKUP(Table_Villen_viihde.accdb[[#This Row],[Tuotenumero]],Table_Villen_viihde.accdb5[[Tuotenumero]:[TuoteryhmäID]],3,FALSE)</f>
        <v>1</v>
      </c>
      <c r="L4882" s="3" t="str">
        <f>VLOOKUP(Table_Villen_viihde.accdb[[#This Row],[Ryhmänro]],Table_Villen_viihde.accdb6[],2,FALSE)</f>
        <v>Äänentoisto</v>
      </c>
    </row>
    <row r="4883" spans="1:12" x14ac:dyDescent="0.35">
      <c r="A4883">
        <v>55381</v>
      </c>
      <c r="B4883" s="18">
        <v>42982</v>
      </c>
      <c r="C4883" t="s">
        <v>60</v>
      </c>
      <c r="D4883">
        <v>1</v>
      </c>
      <c r="E4883">
        <v>9</v>
      </c>
      <c r="F4883">
        <v>14</v>
      </c>
      <c r="G4883">
        <v>11.12</v>
      </c>
      <c r="H4883" t="str">
        <f>VLOOKUP(Table_Villen_viihde.accdb[[#This Row],[MyyjäID]],ville_myyjät!$A$2:$B$17,2,FALSE)</f>
        <v>Juuso</v>
      </c>
      <c r="I4883" t="str">
        <f>VLOOKUP(Table_Villen_viihde.accdb[[#This Row],[myyjä]],ville_myyjät!$B$2:$C$17,2,FALSE)</f>
        <v>Mies</v>
      </c>
      <c r="J4883" t="str">
        <f>VLOOKUP(Table_Villen_viihde.accdb[[#This Row],[Tuotenumero]],Table_Villen_viihde.accdb5[[Tuotenumero]:[Tuote]],2,FALSE)</f>
        <v>Antennikaapeli</v>
      </c>
      <c r="K4883" s="3">
        <f>VLOOKUP(Table_Villen_viihde.accdb[[#This Row],[Tuotenumero]],Table_Villen_viihde.accdb5[[Tuotenumero]:[TuoteryhmäID]],3,FALSE)</f>
        <v>4</v>
      </c>
      <c r="L4883" s="3" t="str">
        <f>VLOOKUP(Table_Villen_viihde.accdb[[#This Row],[Ryhmänro]],Table_Villen_viihde.accdb6[],2,FALSE)</f>
        <v>Tarvikkeet</v>
      </c>
    </row>
    <row r="4884" spans="1:12" x14ac:dyDescent="0.35">
      <c r="A4884">
        <v>55382</v>
      </c>
      <c r="B4884" s="18">
        <v>42983</v>
      </c>
      <c r="C4884" t="s">
        <v>59</v>
      </c>
      <c r="D4884">
        <v>1</v>
      </c>
      <c r="E4884">
        <v>2</v>
      </c>
      <c r="F4884">
        <v>254</v>
      </c>
      <c r="G4884">
        <v>133.01</v>
      </c>
      <c r="H4884" t="str">
        <f>VLOOKUP(Table_Villen_viihde.accdb[[#This Row],[MyyjäID]],ville_myyjät!$A$2:$B$17,2,FALSE)</f>
        <v>Maija</v>
      </c>
      <c r="I4884" t="str">
        <f>VLOOKUP(Table_Villen_viihde.accdb[[#This Row],[myyjä]],ville_myyjät!$B$2:$C$17,2,FALSE)</f>
        <v>Nainen</v>
      </c>
      <c r="J4884" t="str">
        <f>VLOOKUP(Table_Villen_viihde.accdb[[#This Row],[Tuotenumero]],Table_Villen_viihde.accdb5[[Tuotenumero]:[Tuote]],2,FALSE)</f>
        <v>Levysoitin</v>
      </c>
      <c r="K4884" s="3">
        <f>VLOOKUP(Table_Villen_viihde.accdb[[#This Row],[Tuotenumero]],Table_Villen_viihde.accdb5[[Tuotenumero]:[TuoteryhmäID]],3,FALSE)</f>
        <v>1</v>
      </c>
      <c r="L4884" s="3" t="str">
        <f>VLOOKUP(Table_Villen_viihde.accdb[[#This Row],[Ryhmänro]],Table_Villen_viihde.accdb6[],2,FALSE)</f>
        <v>Äänentoisto</v>
      </c>
    </row>
    <row r="4885" spans="1:12" x14ac:dyDescent="0.35">
      <c r="A4885">
        <v>55383</v>
      </c>
      <c r="B4885" s="18">
        <v>42983</v>
      </c>
      <c r="C4885" t="s">
        <v>60</v>
      </c>
      <c r="D4885">
        <v>1</v>
      </c>
      <c r="E4885">
        <v>16</v>
      </c>
      <c r="F4885">
        <v>15</v>
      </c>
      <c r="G4885">
        <v>10.95</v>
      </c>
      <c r="H4885" t="str">
        <f>VLOOKUP(Table_Villen_viihde.accdb[[#This Row],[MyyjäID]],ville_myyjät!$A$2:$B$17,2,FALSE)</f>
        <v>Kaarina</v>
      </c>
      <c r="I4885" t="str">
        <f>VLOOKUP(Table_Villen_viihde.accdb[[#This Row],[myyjä]],ville_myyjät!$B$2:$C$17,2,FALSE)</f>
        <v>Nainen</v>
      </c>
      <c r="J4885" t="str">
        <f>VLOOKUP(Table_Villen_viihde.accdb[[#This Row],[Tuotenumero]],Table_Villen_viihde.accdb5[[Tuotenumero]:[Tuote]],2,FALSE)</f>
        <v>Antennikaapeli</v>
      </c>
      <c r="K4885" s="3">
        <f>VLOOKUP(Table_Villen_viihde.accdb[[#This Row],[Tuotenumero]],Table_Villen_viihde.accdb5[[Tuotenumero]:[TuoteryhmäID]],3,FALSE)</f>
        <v>4</v>
      </c>
      <c r="L4885" s="3" t="str">
        <f>VLOOKUP(Table_Villen_viihde.accdb[[#This Row],[Ryhmänro]],Table_Villen_viihde.accdb6[],2,FALSE)</f>
        <v>Tarvikkeet</v>
      </c>
    </row>
    <row r="4886" spans="1:12" x14ac:dyDescent="0.35">
      <c r="A4886">
        <v>55384</v>
      </c>
      <c r="B4886" s="18">
        <v>42984</v>
      </c>
      <c r="C4886" t="s">
        <v>60</v>
      </c>
      <c r="D4886">
        <v>1</v>
      </c>
      <c r="E4886">
        <v>18</v>
      </c>
      <c r="F4886">
        <v>14</v>
      </c>
      <c r="G4886">
        <v>11.24</v>
      </c>
      <c r="H4886" t="str">
        <f>VLOOKUP(Table_Villen_viihde.accdb[[#This Row],[MyyjäID]],ville_myyjät!$A$2:$B$17,2,FALSE)</f>
        <v>Kirsti</v>
      </c>
      <c r="I4886" t="str">
        <f>VLOOKUP(Table_Villen_viihde.accdb[[#This Row],[myyjä]],ville_myyjät!$B$2:$C$17,2,FALSE)</f>
        <v>Nainen</v>
      </c>
      <c r="J4886" t="str">
        <f>VLOOKUP(Table_Villen_viihde.accdb[[#This Row],[Tuotenumero]],Table_Villen_viihde.accdb5[[Tuotenumero]:[Tuote]],2,FALSE)</f>
        <v>Antennikaapeli</v>
      </c>
      <c r="K4886" s="3">
        <f>VLOOKUP(Table_Villen_viihde.accdb[[#This Row],[Tuotenumero]],Table_Villen_viihde.accdb5[[Tuotenumero]:[TuoteryhmäID]],3,FALSE)</f>
        <v>4</v>
      </c>
      <c r="L4886" s="3" t="str">
        <f>VLOOKUP(Table_Villen_viihde.accdb[[#This Row],[Ryhmänro]],Table_Villen_viihde.accdb6[],2,FALSE)</f>
        <v>Tarvikkeet</v>
      </c>
    </row>
    <row r="4887" spans="1:12" x14ac:dyDescent="0.35">
      <c r="A4887">
        <v>55385</v>
      </c>
      <c r="B4887" s="18">
        <v>42984</v>
      </c>
      <c r="C4887" t="s">
        <v>58</v>
      </c>
      <c r="D4887">
        <v>1</v>
      </c>
      <c r="E4887">
        <v>3</v>
      </c>
      <c r="F4887">
        <v>18</v>
      </c>
      <c r="G4887">
        <v>9.3000000000000007</v>
      </c>
      <c r="H4887" t="str">
        <f>VLOOKUP(Table_Villen_viihde.accdb[[#This Row],[MyyjäID]],ville_myyjät!$A$2:$B$17,2,FALSE)</f>
        <v>Helena</v>
      </c>
      <c r="I4887" t="str">
        <f>VLOOKUP(Table_Villen_viihde.accdb[[#This Row],[myyjä]],ville_myyjät!$B$2:$C$17,2,FALSE)</f>
        <v>Nainen</v>
      </c>
      <c r="J4887" t="str">
        <f>VLOOKUP(Table_Villen_viihde.accdb[[#This Row],[Tuotenumero]],Table_Villen_viihde.accdb5[[Tuotenumero]:[Tuote]],2,FALSE)</f>
        <v>USB-kaapeli</v>
      </c>
      <c r="K4887" s="3">
        <f>VLOOKUP(Table_Villen_viihde.accdb[[#This Row],[Tuotenumero]],Table_Villen_viihde.accdb5[[Tuotenumero]:[TuoteryhmäID]],3,FALSE)</f>
        <v>4</v>
      </c>
      <c r="L4887" s="3" t="str">
        <f>VLOOKUP(Table_Villen_viihde.accdb[[#This Row],[Ryhmänro]],Table_Villen_viihde.accdb6[],2,FALSE)</f>
        <v>Tarvikkeet</v>
      </c>
    </row>
    <row r="4888" spans="1:12" x14ac:dyDescent="0.35">
      <c r="A4888">
        <v>55386</v>
      </c>
      <c r="B4888" s="18">
        <v>42984</v>
      </c>
      <c r="C4888" t="s">
        <v>59</v>
      </c>
      <c r="D4888">
        <v>1</v>
      </c>
      <c r="E4888">
        <v>3</v>
      </c>
      <c r="F4888">
        <v>257</v>
      </c>
      <c r="G4888">
        <v>137.16999999999999</v>
      </c>
      <c r="H4888" t="str">
        <f>VLOOKUP(Table_Villen_viihde.accdb[[#This Row],[MyyjäID]],ville_myyjät!$A$2:$B$17,2,FALSE)</f>
        <v>Helena</v>
      </c>
      <c r="I4888" t="str">
        <f>VLOOKUP(Table_Villen_viihde.accdb[[#This Row],[myyjä]],ville_myyjät!$B$2:$C$17,2,FALSE)</f>
        <v>Nainen</v>
      </c>
      <c r="J4888" t="str">
        <f>VLOOKUP(Table_Villen_viihde.accdb[[#This Row],[Tuotenumero]],Table_Villen_viihde.accdb5[[Tuotenumero]:[Tuote]],2,FALSE)</f>
        <v>Levysoitin</v>
      </c>
      <c r="K4888" s="3">
        <f>VLOOKUP(Table_Villen_viihde.accdb[[#This Row],[Tuotenumero]],Table_Villen_viihde.accdb5[[Tuotenumero]:[TuoteryhmäID]],3,FALSE)</f>
        <v>1</v>
      </c>
      <c r="L4888" s="3" t="str">
        <f>VLOOKUP(Table_Villen_viihde.accdb[[#This Row],[Ryhmänro]],Table_Villen_viihde.accdb6[],2,FALSE)</f>
        <v>Äänentoisto</v>
      </c>
    </row>
    <row r="4889" spans="1:12" x14ac:dyDescent="0.35">
      <c r="A4889">
        <v>55387</v>
      </c>
      <c r="B4889" s="18">
        <v>42985</v>
      </c>
      <c r="C4889" t="s">
        <v>60</v>
      </c>
      <c r="D4889">
        <v>1</v>
      </c>
      <c r="E4889">
        <v>10</v>
      </c>
      <c r="F4889">
        <v>15</v>
      </c>
      <c r="G4889">
        <v>10.199999999999999</v>
      </c>
      <c r="H4889" t="str">
        <f>VLOOKUP(Table_Villen_viihde.accdb[[#This Row],[MyyjäID]],ville_myyjät!$A$2:$B$17,2,FALSE)</f>
        <v>Ilona</v>
      </c>
      <c r="I4889" t="str">
        <f>VLOOKUP(Table_Villen_viihde.accdb[[#This Row],[myyjä]],ville_myyjät!$B$2:$C$17,2,FALSE)</f>
        <v>Nainen</v>
      </c>
      <c r="J4889" t="str">
        <f>VLOOKUP(Table_Villen_viihde.accdb[[#This Row],[Tuotenumero]],Table_Villen_viihde.accdb5[[Tuotenumero]:[Tuote]],2,FALSE)</f>
        <v>Antennikaapeli</v>
      </c>
      <c r="K4889" s="3">
        <f>VLOOKUP(Table_Villen_viihde.accdb[[#This Row],[Tuotenumero]],Table_Villen_viihde.accdb5[[Tuotenumero]:[TuoteryhmäID]],3,FALSE)</f>
        <v>4</v>
      </c>
      <c r="L4889" s="3" t="str">
        <f>VLOOKUP(Table_Villen_viihde.accdb[[#This Row],[Ryhmänro]],Table_Villen_viihde.accdb6[],2,FALSE)</f>
        <v>Tarvikkeet</v>
      </c>
    </row>
    <row r="4890" spans="1:12" x14ac:dyDescent="0.35">
      <c r="A4890">
        <v>55388</v>
      </c>
      <c r="B4890" s="18">
        <v>42985</v>
      </c>
      <c r="C4890" t="s">
        <v>60</v>
      </c>
      <c r="D4890">
        <v>1</v>
      </c>
      <c r="E4890">
        <v>7</v>
      </c>
      <c r="F4890">
        <v>15</v>
      </c>
      <c r="G4890">
        <v>10.77</v>
      </c>
      <c r="H4890" t="str">
        <f>VLOOKUP(Table_Villen_viihde.accdb[[#This Row],[MyyjäID]],ville_myyjät!$A$2:$B$17,2,FALSE)</f>
        <v>Kaija</v>
      </c>
      <c r="I4890" t="str">
        <f>VLOOKUP(Table_Villen_viihde.accdb[[#This Row],[myyjä]],ville_myyjät!$B$2:$C$17,2,FALSE)</f>
        <v>Nainen</v>
      </c>
      <c r="J4890" t="str">
        <f>VLOOKUP(Table_Villen_viihde.accdb[[#This Row],[Tuotenumero]],Table_Villen_viihde.accdb5[[Tuotenumero]:[Tuote]],2,FALSE)</f>
        <v>Antennikaapeli</v>
      </c>
      <c r="K4890" s="3">
        <f>VLOOKUP(Table_Villen_viihde.accdb[[#This Row],[Tuotenumero]],Table_Villen_viihde.accdb5[[Tuotenumero]:[TuoteryhmäID]],3,FALSE)</f>
        <v>4</v>
      </c>
      <c r="L4890" s="3" t="str">
        <f>VLOOKUP(Table_Villen_viihde.accdb[[#This Row],[Ryhmänro]],Table_Villen_viihde.accdb6[],2,FALSE)</f>
        <v>Tarvikkeet</v>
      </c>
    </row>
    <row r="4891" spans="1:12" x14ac:dyDescent="0.35">
      <c r="A4891">
        <v>55389</v>
      </c>
      <c r="B4891" s="18">
        <v>42985</v>
      </c>
      <c r="C4891" t="s">
        <v>60</v>
      </c>
      <c r="D4891">
        <v>1</v>
      </c>
      <c r="E4891">
        <v>13</v>
      </c>
      <c r="F4891">
        <v>14</v>
      </c>
      <c r="G4891">
        <v>10.52</v>
      </c>
      <c r="H4891" t="str">
        <f>VLOOKUP(Table_Villen_viihde.accdb[[#This Row],[MyyjäID]],ville_myyjät!$A$2:$B$17,2,FALSE)</f>
        <v>Kaarlo</v>
      </c>
      <c r="I4891" t="str">
        <f>VLOOKUP(Table_Villen_viihde.accdb[[#This Row],[myyjä]],ville_myyjät!$B$2:$C$17,2,FALSE)</f>
        <v>Mies</v>
      </c>
      <c r="J4891" t="str">
        <f>VLOOKUP(Table_Villen_viihde.accdb[[#This Row],[Tuotenumero]],Table_Villen_viihde.accdb5[[Tuotenumero]:[Tuote]],2,FALSE)</f>
        <v>Antennikaapeli</v>
      </c>
      <c r="K4891" s="3">
        <f>VLOOKUP(Table_Villen_viihde.accdb[[#This Row],[Tuotenumero]],Table_Villen_viihde.accdb5[[Tuotenumero]:[TuoteryhmäID]],3,FALSE)</f>
        <v>4</v>
      </c>
      <c r="L4891" s="3" t="str">
        <f>VLOOKUP(Table_Villen_viihde.accdb[[#This Row],[Ryhmänro]],Table_Villen_viihde.accdb6[],2,FALSE)</f>
        <v>Tarvikkeet</v>
      </c>
    </row>
    <row r="4892" spans="1:12" x14ac:dyDescent="0.35">
      <c r="A4892">
        <v>55390</v>
      </c>
      <c r="B4892" s="18">
        <v>42985</v>
      </c>
      <c r="C4892" t="s">
        <v>60</v>
      </c>
      <c r="D4892">
        <v>1</v>
      </c>
      <c r="E4892">
        <v>1</v>
      </c>
      <c r="F4892">
        <v>14</v>
      </c>
      <c r="G4892">
        <v>10.43</v>
      </c>
      <c r="H4892" t="str">
        <f>VLOOKUP(Table_Villen_viihde.accdb[[#This Row],[MyyjäID]],ville_myyjät!$A$2:$B$17,2,FALSE)</f>
        <v>Liisa</v>
      </c>
      <c r="I4892" t="str">
        <f>VLOOKUP(Table_Villen_viihde.accdb[[#This Row],[myyjä]],ville_myyjät!$B$2:$C$17,2,FALSE)</f>
        <v>Nainen</v>
      </c>
      <c r="J4892" t="str">
        <f>VLOOKUP(Table_Villen_viihde.accdb[[#This Row],[Tuotenumero]],Table_Villen_viihde.accdb5[[Tuotenumero]:[Tuote]],2,FALSE)</f>
        <v>Antennikaapeli</v>
      </c>
      <c r="K4892" s="3">
        <f>VLOOKUP(Table_Villen_viihde.accdb[[#This Row],[Tuotenumero]],Table_Villen_viihde.accdb5[[Tuotenumero]:[TuoteryhmäID]],3,FALSE)</f>
        <v>4</v>
      </c>
      <c r="L4892" s="3" t="str">
        <f>VLOOKUP(Table_Villen_viihde.accdb[[#This Row],[Ryhmänro]],Table_Villen_viihde.accdb6[],2,FALSE)</f>
        <v>Tarvikkeet</v>
      </c>
    </row>
    <row r="4893" spans="1:12" x14ac:dyDescent="0.35">
      <c r="A4893">
        <v>55391</v>
      </c>
      <c r="B4893" s="18">
        <v>42985</v>
      </c>
      <c r="C4893" t="s">
        <v>60</v>
      </c>
      <c r="D4893">
        <v>1</v>
      </c>
      <c r="E4893">
        <v>11</v>
      </c>
      <c r="F4893">
        <v>15</v>
      </c>
      <c r="G4893">
        <v>10.57</v>
      </c>
      <c r="H4893" t="str">
        <f>VLOOKUP(Table_Villen_viihde.accdb[[#This Row],[MyyjäID]],ville_myyjät!$A$2:$B$17,2,FALSE)</f>
        <v>Kuisma</v>
      </c>
      <c r="I4893" t="str">
        <f>VLOOKUP(Table_Villen_viihde.accdb[[#This Row],[myyjä]],ville_myyjät!$B$2:$C$17,2,FALSE)</f>
        <v>Mies</v>
      </c>
      <c r="J4893" t="str">
        <f>VLOOKUP(Table_Villen_viihde.accdb[[#This Row],[Tuotenumero]],Table_Villen_viihde.accdb5[[Tuotenumero]:[Tuote]],2,FALSE)</f>
        <v>Antennikaapeli</v>
      </c>
      <c r="K4893" s="3">
        <f>VLOOKUP(Table_Villen_viihde.accdb[[#This Row],[Tuotenumero]],Table_Villen_viihde.accdb5[[Tuotenumero]:[TuoteryhmäID]],3,FALSE)</f>
        <v>4</v>
      </c>
      <c r="L4893" s="3" t="str">
        <f>VLOOKUP(Table_Villen_viihde.accdb[[#This Row],[Ryhmänro]],Table_Villen_viihde.accdb6[],2,FALSE)</f>
        <v>Tarvikkeet</v>
      </c>
    </row>
    <row r="4894" spans="1:12" x14ac:dyDescent="0.35">
      <c r="A4894">
        <v>55392</v>
      </c>
      <c r="B4894" s="18">
        <v>42985</v>
      </c>
      <c r="C4894" t="s">
        <v>60</v>
      </c>
      <c r="D4894">
        <v>1</v>
      </c>
      <c r="E4894">
        <v>11</v>
      </c>
      <c r="F4894">
        <v>15</v>
      </c>
      <c r="G4894">
        <v>10.220000000000001</v>
      </c>
      <c r="H4894" t="str">
        <f>VLOOKUP(Table_Villen_viihde.accdb[[#This Row],[MyyjäID]],ville_myyjät!$A$2:$B$17,2,FALSE)</f>
        <v>Kuisma</v>
      </c>
      <c r="I4894" t="str">
        <f>VLOOKUP(Table_Villen_viihde.accdb[[#This Row],[myyjä]],ville_myyjät!$B$2:$C$17,2,FALSE)</f>
        <v>Mies</v>
      </c>
      <c r="J4894" t="str">
        <f>VLOOKUP(Table_Villen_viihde.accdb[[#This Row],[Tuotenumero]],Table_Villen_viihde.accdb5[[Tuotenumero]:[Tuote]],2,FALSE)</f>
        <v>Antennikaapeli</v>
      </c>
      <c r="K4894" s="3">
        <f>VLOOKUP(Table_Villen_viihde.accdb[[#This Row],[Tuotenumero]],Table_Villen_viihde.accdb5[[Tuotenumero]:[TuoteryhmäID]],3,FALSE)</f>
        <v>4</v>
      </c>
      <c r="L4894" s="3" t="str">
        <f>VLOOKUP(Table_Villen_viihde.accdb[[#This Row],[Ryhmänro]],Table_Villen_viihde.accdb6[],2,FALSE)</f>
        <v>Tarvikkeet</v>
      </c>
    </row>
    <row r="4895" spans="1:12" x14ac:dyDescent="0.35">
      <c r="A4895">
        <v>55393</v>
      </c>
      <c r="B4895" s="18">
        <v>42985</v>
      </c>
      <c r="C4895" t="s">
        <v>60</v>
      </c>
      <c r="D4895">
        <v>1</v>
      </c>
      <c r="E4895">
        <v>9</v>
      </c>
      <c r="F4895">
        <v>15</v>
      </c>
      <c r="G4895">
        <v>10.92</v>
      </c>
      <c r="H4895" t="str">
        <f>VLOOKUP(Table_Villen_viihde.accdb[[#This Row],[MyyjäID]],ville_myyjät!$A$2:$B$17,2,FALSE)</f>
        <v>Juuso</v>
      </c>
      <c r="I4895" t="str">
        <f>VLOOKUP(Table_Villen_viihde.accdb[[#This Row],[myyjä]],ville_myyjät!$B$2:$C$17,2,FALSE)</f>
        <v>Mies</v>
      </c>
      <c r="J4895" t="str">
        <f>VLOOKUP(Table_Villen_viihde.accdb[[#This Row],[Tuotenumero]],Table_Villen_viihde.accdb5[[Tuotenumero]:[Tuote]],2,FALSE)</f>
        <v>Antennikaapeli</v>
      </c>
      <c r="K4895" s="3">
        <f>VLOOKUP(Table_Villen_viihde.accdb[[#This Row],[Tuotenumero]],Table_Villen_viihde.accdb5[[Tuotenumero]:[TuoteryhmäID]],3,FALSE)</f>
        <v>4</v>
      </c>
      <c r="L4895" s="3" t="str">
        <f>VLOOKUP(Table_Villen_viihde.accdb[[#This Row],[Ryhmänro]],Table_Villen_viihde.accdb6[],2,FALSE)</f>
        <v>Tarvikkeet</v>
      </c>
    </row>
    <row r="4896" spans="1:12" x14ac:dyDescent="0.35">
      <c r="A4896">
        <v>55394</v>
      </c>
      <c r="B4896" s="18">
        <v>42986</v>
      </c>
      <c r="C4896" t="s">
        <v>60</v>
      </c>
      <c r="D4896">
        <v>1</v>
      </c>
      <c r="E4896">
        <v>1</v>
      </c>
      <c r="F4896">
        <v>15</v>
      </c>
      <c r="G4896">
        <v>11.09</v>
      </c>
      <c r="H4896" t="str">
        <f>VLOOKUP(Table_Villen_viihde.accdb[[#This Row],[MyyjäID]],ville_myyjät!$A$2:$B$17,2,FALSE)</f>
        <v>Liisa</v>
      </c>
      <c r="I4896" t="str">
        <f>VLOOKUP(Table_Villen_viihde.accdb[[#This Row],[myyjä]],ville_myyjät!$B$2:$C$17,2,FALSE)</f>
        <v>Nainen</v>
      </c>
      <c r="J4896" t="str">
        <f>VLOOKUP(Table_Villen_viihde.accdb[[#This Row],[Tuotenumero]],Table_Villen_viihde.accdb5[[Tuotenumero]:[Tuote]],2,FALSE)</f>
        <v>Antennikaapeli</v>
      </c>
      <c r="K4896" s="3">
        <f>VLOOKUP(Table_Villen_viihde.accdb[[#This Row],[Tuotenumero]],Table_Villen_viihde.accdb5[[Tuotenumero]:[TuoteryhmäID]],3,FALSE)</f>
        <v>4</v>
      </c>
      <c r="L4896" s="3" t="str">
        <f>VLOOKUP(Table_Villen_viihde.accdb[[#This Row],[Ryhmänro]],Table_Villen_viihde.accdb6[],2,FALSE)</f>
        <v>Tarvikkeet</v>
      </c>
    </row>
    <row r="4897" spans="1:12" x14ac:dyDescent="0.35">
      <c r="A4897">
        <v>55395</v>
      </c>
      <c r="B4897" s="18">
        <v>42986</v>
      </c>
      <c r="C4897" t="s">
        <v>65</v>
      </c>
      <c r="D4897">
        <v>1</v>
      </c>
      <c r="E4897">
        <v>7</v>
      </c>
      <c r="F4897">
        <v>33</v>
      </c>
      <c r="G4897">
        <v>18.47</v>
      </c>
      <c r="H4897" t="str">
        <f>VLOOKUP(Table_Villen_viihde.accdb[[#This Row],[MyyjäID]],ville_myyjät!$A$2:$B$17,2,FALSE)</f>
        <v>Kaija</v>
      </c>
      <c r="I4897" t="str">
        <f>VLOOKUP(Table_Villen_viihde.accdb[[#This Row],[myyjä]],ville_myyjät!$B$2:$C$17,2,FALSE)</f>
        <v>Nainen</v>
      </c>
      <c r="J4897" t="str">
        <f>VLOOKUP(Table_Villen_viihde.accdb[[#This Row],[Tuotenumero]],Table_Villen_viihde.accdb5[[Tuotenumero]:[Tuote]],2,FALSE)</f>
        <v>Liitinsarja</v>
      </c>
      <c r="K4897" s="3">
        <f>VLOOKUP(Table_Villen_viihde.accdb[[#This Row],[Tuotenumero]],Table_Villen_viihde.accdb5[[Tuotenumero]:[TuoteryhmäID]],3,FALSE)</f>
        <v>4</v>
      </c>
      <c r="L4897" s="3" t="str">
        <f>VLOOKUP(Table_Villen_viihde.accdb[[#This Row],[Ryhmänro]],Table_Villen_viihde.accdb6[],2,FALSE)</f>
        <v>Tarvikkeet</v>
      </c>
    </row>
    <row r="4898" spans="1:12" x14ac:dyDescent="0.35">
      <c r="A4898">
        <v>55396</v>
      </c>
      <c r="B4898" s="18">
        <v>42986</v>
      </c>
      <c r="C4898" t="s">
        <v>60</v>
      </c>
      <c r="D4898">
        <v>1</v>
      </c>
      <c r="E4898">
        <v>7</v>
      </c>
      <c r="F4898">
        <v>15</v>
      </c>
      <c r="G4898">
        <v>10.32</v>
      </c>
      <c r="H4898" t="str">
        <f>VLOOKUP(Table_Villen_viihde.accdb[[#This Row],[MyyjäID]],ville_myyjät!$A$2:$B$17,2,FALSE)</f>
        <v>Kaija</v>
      </c>
      <c r="I4898" t="str">
        <f>VLOOKUP(Table_Villen_viihde.accdb[[#This Row],[myyjä]],ville_myyjät!$B$2:$C$17,2,FALSE)</f>
        <v>Nainen</v>
      </c>
      <c r="J4898" t="str">
        <f>VLOOKUP(Table_Villen_viihde.accdb[[#This Row],[Tuotenumero]],Table_Villen_viihde.accdb5[[Tuotenumero]:[Tuote]],2,FALSE)</f>
        <v>Antennikaapeli</v>
      </c>
      <c r="K4898" s="3">
        <f>VLOOKUP(Table_Villen_viihde.accdb[[#This Row],[Tuotenumero]],Table_Villen_viihde.accdb5[[Tuotenumero]:[TuoteryhmäID]],3,FALSE)</f>
        <v>4</v>
      </c>
      <c r="L4898" s="3" t="str">
        <f>VLOOKUP(Table_Villen_viihde.accdb[[#This Row],[Ryhmänro]],Table_Villen_viihde.accdb6[],2,FALSE)</f>
        <v>Tarvikkeet</v>
      </c>
    </row>
    <row r="4899" spans="1:12" x14ac:dyDescent="0.35">
      <c r="A4899">
        <v>55397</v>
      </c>
      <c r="B4899" s="18">
        <v>42986</v>
      </c>
      <c r="C4899" t="s">
        <v>60</v>
      </c>
      <c r="D4899">
        <v>1</v>
      </c>
      <c r="E4899">
        <v>6</v>
      </c>
      <c r="F4899">
        <v>14</v>
      </c>
      <c r="G4899">
        <v>10.88</v>
      </c>
      <c r="H4899" t="str">
        <f>VLOOKUP(Table_Villen_viihde.accdb[[#This Row],[MyyjäID]],ville_myyjät!$A$2:$B$17,2,FALSE)</f>
        <v>Mikko</v>
      </c>
      <c r="I4899" t="str">
        <f>VLOOKUP(Table_Villen_viihde.accdb[[#This Row],[myyjä]],ville_myyjät!$B$2:$C$17,2,FALSE)</f>
        <v>Mies</v>
      </c>
      <c r="J4899" t="str">
        <f>VLOOKUP(Table_Villen_viihde.accdb[[#This Row],[Tuotenumero]],Table_Villen_viihde.accdb5[[Tuotenumero]:[Tuote]],2,FALSE)</f>
        <v>Antennikaapeli</v>
      </c>
      <c r="K4899" s="3">
        <f>VLOOKUP(Table_Villen_viihde.accdb[[#This Row],[Tuotenumero]],Table_Villen_viihde.accdb5[[Tuotenumero]:[TuoteryhmäID]],3,FALSE)</f>
        <v>4</v>
      </c>
      <c r="L4899" s="3" t="str">
        <f>VLOOKUP(Table_Villen_viihde.accdb[[#This Row],[Ryhmänro]],Table_Villen_viihde.accdb6[],2,FALSE)</f>
        <v>Tarvikkeet</v>
      </c>
    </row>
    <row r="4900" spans="1:12" x14ac:dyDescent="0.35">
      <c r="A4900">
        <v>55398</v>
      </c>
      <c r="B4900" s="18">
        <v>42987</v>
      </c>
      <c r="C4900" t="s">
        <v>60</v>
      </c>
      <c r="D4900">
        <v>1</v>
      </c>
      <c r="E4900">
        <v>6</v>
      </c>
      <c r="F4900">
        <v>14</v>
      </c>
      <c r="G4900">
        <v>11.25</v>
      </c>
      <c r="H4900" t="str">
        <f>VLOOKUP(Table_Villen_viihde.accdb[[#This Row],[MyyjäID]],ville_myyjät!$A$2:$B$17,2,FALSE)</f>
        <v>Mikko</v>
      </c>
      <c r="I4900" t="str">
        <f>VLOOKUP(Table_Villen_viihde.accdb[[#This Row],[myyjä]],ville_myyjät!$B$2:$C$17,2,FALSE)</f>
        <v>Mies</v>
      </c>
      <c r="J4900" t="str">
        <f>VLOOKUP(Table_Villen_viihde.accdb[[#This Row],[Tuotenumero]],Table_Villen_viihde.accdb5[[Tuotenumero]:[Tuote]],2,FALSE)</f>
        <v>Antennikaapeli</v>
      </c>
      <c r="K4900" s="3">
        <f>VLOOKUP(Table_Villen_viihde.accdb[[#This Row],[Tuotenumero]],Table_Villen_viihde.accdb5[[Tuotenumero]:[TuoteryhmäID]],3,FALSE)</f>
        <v>4</v>
      </c>
      <c r="L4900" s="3" t="str">
        <f>VLOOKUP(Table_Villen_viihde.accdb[[#This Row],[Ryhmänro]],Table_Villen_viihde.accdb6[],2,FALSE)</f>
        <v>Tarvikkeet</v>
      </c>
    </row>
    <row r="4901" spans="1:12" x14ac:dyDescent="0.35">
      <c r="A4901">
        <v>55399</v>
      </c>
      <c r="B4901" s="18">
        <v>42987</v>
      </c>
      <c r="C4901" t="s">
        <v>59</v>
      </c>
      <c r="D4901">
        <v>1</v>
      </c>
      <c r="E4901">
        <v>16</v>
      </c>
      <c r="F4901">
        <v>243</v>
      </c>
      <c r="G4901">
        <v>137.54</v>
      </c>
      <c r="H4901" t="str">
        <f>VLOOKUP(Table_Villen_viihde.accdb[[#This Row],[MyyjäID]],ville_myyjät!$A$2:$B$17,2,FALSE)</f>
        <v>Kaarina</v>
      </c>
      <c r="I4901" t="str">
        <f>VLOOKUP(Table_Villen_viihde.accdb[[#This Row],[myyjä]],ville_myyjät!$B$2:$C$17,2,FALSE)</f>
        <v>Nainen</v>
      </c>
      <c r="J4901" t="str">
        <f>VLOOKUP(Table_Villen_viihde.accdb[[#This Row],[Tuotenumero]],Table_Villen_viihde.accdb5[[Tuotenumero]:[Tuote]],2,FALSE)</f>
        <v>Levysoitin</v>
      </c>
      <c r="K4901" s="3">
        <f>VLOOKUP(Table_Villen_viihde.accdb[[#This Row],[Tuotenumero]],Table_Villen_viihde.accdb5[[Tuotenumero]:[TuoteryhmäID]],3,FALSE)</f>
        <v>1</v>
      </c>
      <c r="L4901" s="3" t="str">
        <f>VLOOKUP(Table_Villen_viihde.accdb[[#This Row],[Ryhmänro]],Table_Villen_viihde.accdb6[],2,FALSE)</f>
        <v>Äänentoisto</v>
      </c>
    </row>
    <row r="4902" spans="1:12" x14ac:dyDescent="0.35">
      <c r="A4902">
        <v>55400</v>
      </c>
      <c r="B4902" s="18">
        <v>42987</v>
      </c>
      <c r="C4902" t="s">
        <v>63</v>
      </c>
      <c r="D4902">
        <v>1</v>
      </c>
      <c r="E4902">
        <v>7</v>
      </c>
      <c r="F4902">
        <v>119</v>
      </c>
      <c r="G4902">
        <v>74.94</v>
      </c>
      <c r="H4902" t="str">
        <f>VLOOKUP(Table_Villen_viihde.accdb[[#This Row],[MyyjäID]],ville_myyjät!$A$2:$B$17,2,FALSE)</f>
        <v>Kaija</v>
      </c>
      <c r="I4902" t="str">
        <f>VLOOKUP(Table_Villen_viihde.accdb[[#This Row],[myyjä]],ville_myyjät!$B$2:$C$17,2,FALSE)</f>
        <v>Nainen</v>
      </c>
      <c r="J4902" t="str">
        <f>VLOOKUP(Table_Villen_viihde.accdb[[#This Row],[Tuotenumero]],Table_Villen_viihde.accdb5[[Tuotenumero]:[Tuote]],2,FALSE)</f>
        <v>Multidigiboxi</v>
      </c>
      <c r="K4902" s="3">
        <f>VLOOKUP(Table_Villen_viihde.accdb[[#This Row],[Tuotenumero]],Table_Villen_viihde.accdb5[[Tuotenumero]:[TuoteryhmäID]],3,FALSE)</f>
        <v>6</v>
      </c>
      <c r="L4902" s="3" t="str">
        <f>VLOOKUP(Table_Villen_viihde.accdb[[#This Row],[Ryhmänro]],Table_Villen_viihde.accdb6[],2,FALSE)</f>
        <v>Digiboxit</v>
      </c>
    </row>
    <row r="4903" spans="1:12" x14ac:dyDescent="0.35">
      <c r="A4903">
        <v>55401</v>
      </c>
      <c r="B4903" s="18">
        <v>42987</v>
      </c>
      <c r="C4903" t="s">
        <v>58</v>
      </c>
      <c r="D4903">
        <v>1</v>
      </c>
      <c r="E4903">
        <v>1</v>
      </c>
      <c r="F4903">
        <v>18</v>
      </c>
      <c r="G4903">
        <v>9.67</v>
      </c>
      <c r="H4903" t="str">
        <f>VLOOKUP(Table_Villen_viihde.accdb[[#This Row],[MyyjäID]],ville_myyjät!$A$2:$B$17,2,FALSE)</f>
        <v>Liisa</v>
      </c>
      <c r="I4903" t="str">
        <f>VLOOKUP(Table_Villen_viihde.accdb[[#This Row],[myyjä]],ville_myyjät!$B$2:$C$17,2,FALSE)</f>
        <v>Nainen</v>
      </c>
      <c r="J4903" t="str">
        <f>VLOOKUP(Table_Villen_viihde.accdb[[#This Row],[Tuotenumero]],Table_Villen_viihde.accdb5[[Tuotenumero]:[Tuote]],2,FALSE)</f>
        <v>USB-kaapeli</v>
      </c>
      <c r="K4903" s="3">
        <f>VLOOKUP(Table_Villen_viihde.accdb[[#This Row],[Tuotenumero]],Table_Villen_viihde.accdb5[[Tuotenumero]:[TuoteryhmäID]],3,FALSE)</f>
        <v>4</v>
      </c>
      <c r="L4903" s="3" t="str">
        <f>VLOOKUP(Table_Villen_viihde.accdb[[#This Row],[Ryhmänro]],Table_Villen_viihde.accdb6[],2,FALSE)</f>
        <v>Tarvikkeet</v>
      </c>
    </row>
    <row r="4904" spans="1:12" x14ac:dyDescent="0.35">
      <c r="A4904">
        <v>55402</v>
      </c>
      <c r="B4904" s="18">
        <v>42988</v>
      </c>
      <c r="C4904" t="s">
        <v>60</v>
      </c>
      <c r="D4904">
        <v>1</v>
      </c>
      <c r="E4904">
        <v>1</v>
      </c>
      <c r="F4904">
        <v>14</v>
      </c>
      <c r="G4904">
        <v>10.57</v>
      </c>
      <c r="H4904" t="str">
        <f>VLOOKUP(Table_Villen_viihde.accdb[[#This Row],[MyyjäID]],ville_myyjät!$A$2:$B$17,2,FALSE)</f>
        <v>Liisa</v>
      </c>
      <c r="I4904" t="str">
        <f>VLOOKUP(Table_Villen_viihde.accdb[[#This Row],[myyjä]],ville_myyjät!$B$2:$C$17,2,FALSE)</f>
        <v>Nainen</v>
      </c>
      <c r="J4904" t="str">
        <f>VLOOKUP(Table_Villen_viihde.accdb[[#This Row],[Tuotenumero]],Table_Villen_viihde.accdb5[[Tuotenumero]:[Tuote]],2,FALSE)</f>
        <v>Antennikaapeli</v>
      </c>
      <c r="K4904" s="3">
        <f>VLOOKUP(Table_Villen_viihde.accdb[[#This Row],[Tuotenumero]],Table_Villen_viihde.accdb5[[Tuotenumero]:[TuoteryhmäID]],3,FALSE)</f>
        <v>4</v>
      </c>
      <c r="L4904" s="3" t="str">
        <f>VLOOKUP(Table_Villen_viihde.accdb[[#This Row],[Ryhmänro]],Table_Villen_viihde.accdb6[],2,FALSE)</f>
        <v>Tarvikkeet</v>
      </c>
    </row>
    <row r="4905" spans="1:12" x14ac:dyDescent="0.35">
      <c r="A4905">
        <v>55403</v>
      </c>
      <c r="B4905" s="18">
        <v>42988</v>
      </c>
      <c r="C4905" t="s">
        <v>60</v>
      </c>
      <c r="D4905">
        <v>1</v>
      </c>
      <c r="E4905">
        <v>6</v>
      </c>
      <c r="F4905">
        <v>15</v>
      </c>
      <c r="G4905">
        <v>10.84</v>
      </c>
      <c r="H4905" t="str">
        <f>VLOOKUP(Table_Villen_viihde.accdb[[#This Row],[MyyjäID]],ville_myyjät!$A$2:$B$17,2,FALSE)</f>
        <v>Mikko</v>
      </c>
      <c r="I4905" t="str">
        <f>VLOOKUP(Table_Villen_viihde.accdb[[#This Row],[myyjä]],ville_myyjät!$B$2:$C$17,2,FALSE)</f>
        <v>Mies</v>
      </c>
      <c r="J4905" t="str">
        <f>VLOOKUP(Table_Villen_viihde.accdb[[#This Row],[Tuotenumero]],Table_Villen_viihde.accdb5[[Tuotenumero]:[Tuote]],2,FALSE)</f>
        <v>Antennikaapeli</v>
      </c>
      <c r="K4905" s="3">
        <f>VLOOKUP(Table_Villen_viihde.accdb[[#This Row],[Tuotenumero]],Table_Villen_viihde.accdb5[[Tuotenumero]:[TuoteryhmäID]],3,FALSE)</f>
        <v>4</v>
      </c>
      <c r="L4905" s="3" t="str">
        <f>VLOOKUP(Table_Villen_viihde.accdb[[#This Row],[Ryhmänro]],Table_Villen_viihde.accdb6[],2,FALSE)</f>
        <v>Tarvikkeet</v>
      </c>
    </row>
    <row r="4906" spans="1:12" x14ac:dyDescent="0.35">
      <c r="A4906">
        <v>55404</v>
      </c>
      <c r="B4906" s="18">
        <v>42988</v>
      </c>
      <c r="C4906" t="s">
        <v>60</v>
      </c>
      <c r="D4906">
        <v>1</v>
      </c>
      <c r="E4906">
        <v>16</v>
      </c>
      <c r="F4906">
        <v>15</v>
      </c>
      <c r="G4906">
        <v>10.91</v>
      </c>
      <c r="H4906" t="str">
        <f>VLOOKUP(Table_Villen_viihde.accdb[[#This Row],[MyyjäID]],ville_myyjät!$A$2:$B$17,2,FALSE)</f>
        <v>Kaarina</v>
      </c>
      <c r="I4906" t="str">
        <f>VLOOKUP(Table_Villen_viihde.accdb[[#This Row],[myyjä]],ville_myyjät!$B$2:$C$17,2,FALSE)</f>
        <v>Nainen</v>
      </c>
      <c r="J4906" t="str">
        <f>VLOOKUP(Table_Villen_viihde.accdb[[#This Row],[Tuotenumero]],Table_Villen_viihde.accdb5[[Tuotenumero]:[Tuote]],2,FALSE)</f>
        <v>Antennikaapeli</v>
      </c>
      <c r="K4906" s="3">
        <f>VLOOKUP(Table_Villen_viihde.accdb[[#This Row],[Tuotenumero]],Table_Villen_viihde.accdb5[[Tuotenumero]:[TuoteryhmäID]],3,FALSE)</f>
        <v>4</v>
      </c>
      <c r="L4906" s="3" t="str">
        <f>VLOOKUP(Table_Villen_viihde.accdb[[#This Row],[Ryhmänro]],Table_Villen_viihde.accdb6[],2,FALSE)</f>
        <v>Tarvikkeet</v>
      </c>
    </row>
    <row r="4907" spans="1:12" x14ac:dyDescent="0.35">
      <c r="A4907">
        <v>55405</v>
      </c>
      <c r="B4907" s="18">
        <v>42988</v>
      </c>
      <c r="C4907" t="s">
        <v>60</v>
      </c>
      <c r="D4907">
        <v>1</v>
      </c>
      <c r="E4907">
        <v>1</v>
      </c>
      <c r="F4907">
        <v>14</v>
      </c>
      <c r="G4907">
        <v>10.93</v>
      </c>
      <c r="H4907" t="str">
        <f>VLOOKUP(Table_Villen_viihde.accdb[[#This Row],[MyyjäID]],ville_myyjät!$A$2:$B$17,2,FALSE)</f>
        <v>Liisa</v>
      </c>
      <c r="I4907" t="str">
        <f>VLOOKUP(Table_Villen_viihde.accdb[[#This Row],[myyjä]],ville_myyjät!$B$2:$C$17,2,FALSE)</f>
        <v>Nainen</v>
      </c>
      <c r="J4907" t="str">
        <f>VLOOKUP(Table_Villen_viihde.accdb[[#This Row],[Tuotenumero]],Table_Villen_viihde.accdb5[[Tuotenumero]:[Tuote]],2,FALSE)</f>
        <v>Antennikaapeli</v>
      </c>
      <c r="K4907" s="3">
        <f>VLOOKUP(Table_Villen_viihde.accdb[[#This Row],[Tuotenumero]],Table_Villen_viihde.accdb5[[Tuotenumero]:[TuoteryhmäID]],3,FALSE)</f>
        <v>4</v>
      </c>
      <c r="L4907" s="3" t="str">
        <f>VLOOKUP(Table_Villen_viihde.accdb[[#This Row],[Ryhmänro]],Table_Villen_viihde.accdb6[],2,FALSE)</f>
        <v>Tarvikkeet</v>
      </c>
    </row>
    <row r="4908" spans="1:12" x14ac:dyDescent="0.35">
      <c r="A4908">
        <v>55406</v>
      </c>
      <c r="B4908" s="18">
        <v>42988</v>
      </c>
      <c r="C4908" t="s">
        <v>60</v>
      </c>
      <c r="D4908">
        <v>1</v>
      </c>
      <c r="E4908">
        <v>6</v>
      </c>
      <c r="F4908">
        <v>14</v>
      </c>
      <c r="G4908">
        <v>11.16</v>
      </c>
      <c r="H4908" t="str">
        <f>VLOOKUP(Table_Villen_viihde.accdb[[#This Row],[MyyjäID]],ville_myyjät!$A$2:$B$17,2,FALSE)</f>
        <v>Mikko</v>
      </c>
      <c r="I4908" t="str">
        <f>VLOOKUP(Table_Villen_viihde.accdb[[#This Row],[myyjä]],ville_myyjät!$B$2:$C$17,2,FALSE)</f>
        <v>Mies</v>
      </c>
      <c r="J4908" t="str">
        <f>VLOOKUP(Table_Villen_viihde.accdb[[#This Row],[Tuotenumero]],Table_Villen_viihde.accdb5[[Tuotenumero]:[Tuote]],2,FALSE)</f>
        <v>Antennikaapeli</v>
      </c>
      <c r="K4908" s="3">
        <f>VLOOKUP(Table_Villen_viihde.accdb[[#This Row],[Tuotenumero]],Table_Villen_viihde.accdb5[[Tuotenumero]:[TuoteryhmäID]],3,FALSE)</f>
        <v>4</v>
      </c>
      <c r="L4908" s="3" t="str">
        <f>VLOOKUP(Table_Villen_viihde.accdb[[#This Row],[Ryhmänro]],Table_Villen_viihde.accdb6[],2,FALSE)</f>
        <v>Tarvikkeet</v>
      </c>
    </row>
    <row r="4909" spans="1:12" x14ac:dyDescent="0.35">
      <c r="A4909">
        <v>55407</v>
      </c>
      <c r="B4909" s="18">
        <v>42988</v>
      </c>
      <c r="C4909" t="s">
        <v>60</v>
      </c>
      <c r="D4909">
        <v>1</v>
      </c>
      <c r="E4909">
        <v>1</v>
      </c>
      <c r="F4909">
        <v>15</v>
      </c>
      <c r="G4909">
        <v>10.88</v>
      </c>
      <c r="H4909" t="str">
        <f>VLOOKUP(Table_Villen_viihde.accdb[[#This Row],[MyyjäID]],ville_myyjät!$A$2:$B$17,2,FALSE)</f>
        <v>Liisa</v>
      </c>
      <c r="I4909" t="str">
        <f>VLOOKUP(Table_Villen_viihde.accdb[[#This Row],[myyjä]],ville_myyjät!$B$2:$C$17,2,FALSE)</f>
        <v>Nainen</v>
      </c>
      <c r="J4909" t="str">
        <f>VLOOKUP(Table_Villen_viihde.accdb[[#This Row],[Tuotenumero]],Table_Villen_viihde.accdb5[[Tuotenumero]:[Tuote]],2,FALSE)</f>
        <v>Antennikaapeli</v>
      </c>
      <c r="K4909" s="3">
        <f>VLOOKUP(Table_Villen_viihde.accdb[[#This Row],[Tuotenumero]],Table_Villen_viihde.accdb5[[Tuotenumero]:[TuoteryhmäID]],3,FALSE)</f>
        <v>4</v>
      </c>
      <c r="L4909" s="3" t="str">
        <f>VLOOKUP(Table_Villen_viihde.accdb[[#This Row],[Ryhmänro]],Table_Villen_viihde.accdb6[],2,FALSE)</f>
        <v>Tarvikkeet</v>
      </c>
    </row>
    <row r="4910" spans="1:12" x14ac:dyDescent="0.35">
      <c r="A4910">
        <v>55408</v>
      </c>
      <c r="B4910" s="18">
        <v>42989</v>
      </c>
      <c r="C4910" t="s">
        <v>61</v>
      </c>
      <c r="D4910">
        <v>1</v>
      </c>
      <c r="E4910">
        <v>14</v>
      </c>
      <c r="F4910">
        <v>332</v>
      </c>
      <c r="G4910">
        <v>237.87</v>
      </c>
      <c r="H4910" t="str">
        <f>VLOOKUP(Table_Villen_viihde.accdb[[#This Row],[MyyjäID]],ville_myyjät!$A$2:$B$17,2,FALSE)</f>
        <v>Jani</v>
      </c>
      <c r="I4910" t="str">
        <f>VLOOKUP(Table_Villen_viihde.accdb[[#This Row],[myyjä]],ville_myyjät!$B$2:$C$17,2,FALSE)</f>
        <v>Mies</v>
      </c>
      <c r="J4910" t="str">
        <f>VLOOKUP(Table_Villen_viihde.accdb[[#This Row],[Tuotenumero]],Table_Villen_viihde.accdb5[[Tuotenumero]:[Tuote]],2,FALSE)</f>
        <v>TV32</v>
      </c>
      <c r="K4910" s="3">
        <f>VLOOKUP(Table_Villen_viihde.accdb[[#This Row],[Tuotenumero]],Table_Villen_viihde.accdb5[[Tuotenumero]:[TuoteryhmäID]],3,FALSE)</f>
        <v>3</v>
      </c>
      <c r="L4910" s="3" t="str">
        <f>VLOOKUP(Table_Villen_viihde.accdb[[#This Row],[Ryhmänro]],Table_Villen_viihde.accdb6[],2,FALSE)</f>
        <v>TV</v>
      </c>
    </row>
    <row r="4911" spans="1:12" x14ac:dyDescent="0.35">
      <c r="A4911">
        <v>55409</v>
      </c>
      <c r="B4911" s="18">
        <v>42989</v>
      </c>
      <c r="C4911" t="s">
        <v>59</v>
      </c>
      <c r="D4911">
        <v>1</v>
      </c>
      <c r="E4911">
        <v>6</v>
      </c>
      <c r="F4911">
        <v>257</v>
      </c>
      <c r="G4911">
        <v>138.77000000000001</v>
      </c>
      <c r="H4911" t="str">
        <f>VLOOKUP(Table_Villen_viihde.accdb[[#This Row],[MyyjäID]],ville_myyjät!$A$2:$B$17,2,FALSE)</f>
        <v>Mikko</v>
      </c>
      <c r="I4911" t="str">
        <f>VLOOKUP(Table_Villen_viihde.accdb[[#This Row],[myyjä]],ville_myyjät!$B$2:$C$17,2,FALSE)</f>
        <v>Mies</v>
      </c>
      <c r="J4911" t="str">
        <f>VLOOKUP(Table_Villen_viihde.accdb[[#This Row],[Tuotenumero]],Table_Villen_viihde.accdb5[[Tuotenumero]:[Tuote]],2,FALSE)</f>
        <v>Levysoitin</v>
      </c>
      <c r="K4911" s="3">
        <f>VLOOKUP(Table_Villen_viihde.accdb[[#This Row],[Tuotenumero]],Table_Villen_viihde.accdb5[[Tuotenumero]:[TuoteryhmäID]],3,FALSE)</f>
        <v>1</v>
      </c>
      <c r="L4911" s="3" t="str">
        <f>VLOOKUP(Table_Villen_viihde.accdb[[#This Row],[Ryhmänro]],Table_Villen_viihde.accdb6[],2,FALSE)</f>
        <v>Äänentoisto</v>
      </c>
    </row>
    <row r="4912" spans="1:12" x14ac:dyDescent="0.35">
      <c r="A4912">
        <v>55410</v>
      </c>
      <c r="B4912" s="18">
        <v>42989</v>
      </c>
      <c r="C4912" t="s">
        <v>60</v>
      </c>
      <c r="D4912">
        <v>1</v>
      </c>
      <c r="E4912">
        <v>7</v>
      </c>
      <c r="F4912">
        <v>15</v>
      </c>
      <c r="G4912">
        <v>10.44</v>
      </c>
      <c r="H4912" t="str">
        <f>VLOOKUP(Table_Villen_viihde.accdb[[#This Row],[MyyjäID]],ville_myyjät!$A$2:$B$17,2,FALSE)</f>
        <v>Kaija</v>
      </c>
      <c r="I4912" t="str">
        <f>VLOOKUP(Table_Villen_viihde.accdb[[#This Row],[myyjä]],ville_myyjät!$B$2:$C$17,2,FALSE)</f>
        <v>Nainen</v>
      </c>
      <c r="J4912" t="str">
        <f>VLOOKUP(Table_Villen_viihde.accdb[[#This Row],[Tuotenumero]],Table_Villen_viihde.accdb5[[Tuotenumero]:[Tuote]],2,FALSE)</f>
        <v>Antennikaapeli</v>
      </c>
      <c r="K4912" s="3">
        <f>VLOOKUP(Table_Villen_viihde.accdb[[#This Row],[Tuotenumero]],Table_Villen_viihde.accdb5[[Tuotenumero]:[TuoteryhmäID]],3,FALSE)</f>
        <v>4</v>
      </c>
      <c r="L4912" s="3" t="str">
        <f>VLOOKUP(Table_Villen_viihde.accdb[[#This Row],[Ryhmänro]],Table_Villen_viihde.accdb6[],2,FALSE)</f>
        <v>Tarvikkeet</v>
      </c>
    </row>
    <row r="4913" spans="1:12" x14ac:dyDescent="0.35">
      <c r="A4913">
        <v>55411</v>
      </c>
      <c r="B4913" s="18">
        <v>42990</v>
      </c>
      <c r="C4913" t="s">
        <v>60</v>
      </c>
      <c r="D4913">
        <v>1</v>
      </c>
      <c r="E4913">
        <v>6</v>
      </c>
      <c r="F4913">
        <v>15</v>
      </c>
      <c r="G4913">
        <v>10.199999999999999</v>
      </c>
      <c r="H4913" t="str">
        <f>VLOOKUP(Table_Villen_viihde.accdb[[#This Row],[MyyjäID]],ville_myyjät!$A$2:$B$17,2,FALSE)</f>
        <v>Mikko</v>
      </c>
      <c r="I4913" t="str">
        <f>VLOOKUP(Table_Villen_viihde.accdb[[#This Row],[myyjä]],ville_myyjät!$B$2:$C$17,2,FALSE)</f>
        <v>Mies</v>
      </c>
      <c r="J4913" t="str">
        <f>VLOOKUP(Table_Villen_viihde.accdb[[#This Row],[Tuotenumero]],Table_Villen_viihde.accdb5[[Tuotenumero]:[Tuote]],2,FALSE)</f>
        <v>Antennikaapeli</v>
      </c>
      <c r="K4913" s="3">
        <f>VLOOKUP(Table_Villen_viihde.accdb[[#This Row],[Tuotenumero]],Table_Villen_viihde.accdb5[[Tuotenumero]:[TuoteryhmäID]],3,FALSE)</f>
        <v>4</v>
      </c>
      <c r="L4913" s="3" t="str">
        <f>VLOOKUP(Table_Villen_viihde.accdb[[#This Row],[Ryhmänro]],Table_Villen_viihde.accdb6[],2,FALSE)</f>
        <v>Tarvikkeet</v>
      </c>
    </row>
    <row r="4914" spans="1:12" x14ac:dyDescent="0.35">
      <c r="A4914">
        <v>55412</v>
      </c>
      <c r="B4914" s="18">
        <v>42990</v>
      </c>
      <c r="C4914" t="s">
        <v>60</v>
      </c>
      <c r="D4914">
        <v>1</v>
      </c>
      <c r="E4914">
        <v>6</v>
      </c>
      <c r="F4914">
        <v>14</v>
      </c>
      <c r="G4914">
        <v>10.75</v>
      </c>
      <c r="H4914" t="str">
        <f>VLOOKUP(Table_Villen_viihde.accdb[[#This Row],[MyyjäID]],ville_myyjät!$A$2:$B$17,2,FALSE)</f>
        <v>Mikko</v>
      </c>
      <c r="I4914" t="str">
        <f>VLOOKUP(Table_Villen_viihde.accdb[[#This Row],[myyjä]],ville_myyjät!$B$2:$C$17,2,FALSE)</f>
        <v>Mies</v>
      </c>
      <c r="J4914" t="str">
        <f>VLOOKUP(Table_Villen_viihde.accdb[[#This Row],[Tuotenumero]],Table_Villen_viihde.accdb5[[Tuotenumero]:[Tuote]],2,FALSE)</f>
        <v>Antennikaapeli</v>
      </c>
      <c r="K4914" s="3">
        <f>VLOOKUP(Table_Villen_viihde.accdb[[#This Row],[Tuotenumero]],Table_Villen_viihde.accdb5[[Tuotenumero]:[TuoteryhmäID]],3,FALSE)</f>
        <v>4</v>
      </c>
      <c r="L4914" s="3" t="str">
        <f>VLOOKUP(Table_Villen_viihde.accdb[[#This Row],[Ryhmänro]],Table_Villen_viihde.accdb6[],2,FALSE)</f>
        <v>Tarvikkeet</v>
      </c>
    </row>
    <row r="4915" spans="1:12" x14ac:dyDescent="0.35">
      <c r="A4915">
        <v>55413</v>
      </c>
      <c r="B4915" s="18">
        <v>42991</v>
      </c>
      <c r="C4915" t="s">
        <v>60</v>
      </c>
      <c r="D4915">
        <v>1</v>
      </c>
      <c r="E4915">
        <v>16</v>
      </c>
      <c r="F4915">
        <v>14</v>
      </c>
      <c r="G4915">
        <v>11.1</v>
      </c>
      <c r="H4915" t="str">
        <f>VLOOKUP(Table_Villen_viihde.accdb[[#This Row],[MyyjäID]],ville_myyjät!$A$2:$B$17,2,FALSE)</f>
        <v>Kaarina</v>
      </c>
      <c r="I4915" t="str">
        <f>VLOOKUP(Table_Villen_viihde.accdb[[#This Row],[myyjä]],ville_myyjät!$B$2:$C$17,2,FALSE)</f>
        <v>Nainen</v>
      </c>
      <c r="J4915" t="str">
        <f>VLOOKUP(Table_Villen_viihde.accdb[[#This Row],[Tuotenumero]],Table_Villen_viihde.accdb5[[Tuotenumero]:[Tuote]],2,FALSE)</f>
        <v>Antennikaapeli</v>
      </c>
      <c r="K4915" s="3">
        <f>VLOOKUP(Table_Villen_viihde.accdb[[#This Row],[Tuotenumero]],Table_Villen_viihde.accdb5[[Tuotenumero]:[TuoteryhmäID]],3,FALSE)</f>
        <v>4</v>
      </c>
      <c r="L4915" s="3" t="str">
        <f>VLOOKUP(Table_Villen_viihde.accdb[[#This Row],[Ryhmänro]],Table_Villen_viihde.accdb6[],2,FALSE)</f>
        <v>Tarvikkeet</v>
      </c>
    </row>
    <row r="4916" spans="1:12" x14ac:dyDescent="0.35">
      <c r="A4916">
        <v>55414</v>
      </c>
      <c r="B4916" s="18">
        <v>42991</v>
      </c>
      <c r="C4916" t="s">
        <v>60</v>
      </c>
      <c r="D4916">
        <v>1</v>
      </c>
      <c r="E4916">
        <v>2</v>
      </c>
      <c r="F4916">
        <v>14</v>
      </c>
      <c r="G4916">
        <v>10.28</v>
      </c>
      <c r="H4916" t="str">
        <f>VLOOKUP(Table_Villen_viihde.accdb[[#This Row],[MyyjäID]],ville_myyjät!$A$2:$B$17,2,FALSE)</f>
        <v>Maija</v>
      </c>
      <c r="I4916" t="str">
        <f>VLOOKUP(Table_Villen_viihde.accdb[[#This Row],[myyjä]],ville_myyjät!$B$2:$C$17,2,FALSE)</f>
        <v>Nainen</v>
      </c>
      <c r="J4916" t="str">
        <f>VLOOKUP(Table_Villen_viihde.accdb[[#This Row],[Tuotenumero]],Table_Villen_viihde.accdb5[[Tuotenumero]:[Tuote]],2,FALSE)</f>
        <v>Antennikaapeli</v>
      </c>
      <c r="K4916" s="3">
        <f>VLOOKUP(Table_Villen_viihde.accdb[[#This Row],[Tuotenumero]],Table_Villen_viihde.accdb5[[Tuotenumero]:[TuoteryhmäID]],3,FALSE)</f>
        <v>4</v>
      </c>
      <c r="L4916" s="3" t="str">
        <f>VLOOKUP(Table_Villen_viihde.accdb[[#This Row],[Ryhmänro]],Table_Villen_viihde.accdb6[],2,FALSE)</f>
        <v>Tarvikkeet</v>
      </c>
    </row>
    <row r="4917" spans="1:12" x14ac:dyDescent="0.35">
      <c r="A4917">
        <v>55415</v>
      </c>
      <c r="B4917" s="18">
        <v>42991</v>
      </c>
      <c r="C4917" t="s">
        <v>65</v>
      </c>
      <c r="D4917">
        <v>1</v>
      </c>
      <c r="E4917">
        <v>7</v>
      </c>
      <c r="F4917">
        <v>34</v>
      </c>
      <c r="G4917">
        <v>18.489999999999998</v>
      </c>
      <c r="H4917" t="str">
        <f>VLOOKUP(Table_Villen_viihde.accdb[[#This Row],[MyyjäID]],ville_myyjät!$A$2:$B$17,2,FALSE)</f>
        <v>Kaija</v>
      </c>
      <c r="I4917" t="str">
        <f>VLOOKUP(Table_Villen_viihde.accdb[[#This Row],[myyjä]],ville_myyjät!$B$2:$C$17,2,FALSE)</f>
        <v>Nainen</v>
      </c>
      <c r="J4917" t="str">
        <f>VLOOKUP(Table_Villen_viihde.accdb[[#This Row],[Tuotenumero]],Table_Villen_viihde.accdb5[[Tuotenumero]:[Tuote]],2,FALSE)</f>
        <v>Liitinsarja</v>
      </c>
      <c r="K4917" s="3">
        <f>VLOOKUP(Table_Villen_viihde.accdb[[#This Row],[Tuotenumero]],Table_Villen_viihde.accdb5[[Tuotenumero]:[TuoteryhmäID]],3,FALSE)</f>
        <v>4</v>
      </c>
      <c r="L4917" s="3" t="str">
        <f>VLOOKUP(Table_Villen_viihde.accdb[[#This Row],[Ryhmänro]],Table_Villen_viihde.accdb6[],2,FALSE)</f>
        <v>Tarvikkeet</v>
      </c>
    </row>
    <row r="4918" spans="1:12" x14ac:dyDescent="0.35">
      <c r="A4918">
        <v>55416</v>
      </c>
      <c r="B4918" s="18">
        <v>42991</v>
      </c>
      <c r="C4918" t="s">
        <v>60</v>
      </c>
      <c r="D4918">
        <v>1</v>
      </c>
      <c r="E4918">
        <v>15</v>
      </c>
      <c r="F4918">
        <v>15</v>
      </c>
      <c r="G4918">
        <v>10.85</v>
      </c>
      <c r="H4918" t="str">
        <f>VLOOKUP(Table_Villen_viihde.accdb[[#This Row],[MyyjäID]],ville_myyjät!$A$2:$B$17,2,FALSE)</f>
        <v>Elisabeth</v>
      </c>
      <c r="I4918" t="str">
        <f>VLOOKUP(Table_Villen_viihde.accdb[[#This Row],[myyjä]],ville_myyjät!$B$2:$C$17,2,FALSE)</f>
        <v>Nainen</v>
      </c>
      <c r="J4918" t="str">
        <f>VLOOKUP(Table_Villen_viihde.accdb[[#This Row],[Tuotenumero]],Table_Villen_viihde.accdb5[[Tuotenumero]:[Tuote]],2,FALSE)</f>
        <v>Antennikaapeli</v>
      </c>
      <c r="K4918" s="3">
        <f>VLOOKUP(Table_Villen_viihde.accdb[[#This Row],[Tuotenumero]],Table_Villen_viihde.accdb5[[Tuotenumero]:[TuoteryhmäID]],3,FALSE)</f>
        <v>4</v>
      </c>
      <c r="L4918" s="3" t="str">
        <f>VLOOKUP(Table_Villen_viihde.accdb[[#This Row],[Ryhmänro]],Table_Villen_viihde.accdb6[],2,FALSE)</f>
        <v>Tarvikkeet</v>
      </c>
    </row>
    <row r="4919" spans="1:12" x14ac:dyDescent="0.35">
      <c r="A4919">
        <v>55417</v>
      </c>
      <c r="B4919" s="18">
        <v>42991</v>
      </c>
      <c r="C4919" t="s">
        <v>60</v>
      </c>
      <c r="D4919">
        <v>1</v>
      </c>
      <c r="E4919">
        <v>6</v>
      </c>
      <c r="F4919">
        <v>15</v>
      </c>
      <c r="G4919">
        <v>10.66</v>
      </c>
      <c r="H4919" t="str">
        <f>VLOOKUP(Table_Villen_viihde.accdb[[#This Row],[MyyjäID]],ville_myyjät!$A$2:$B$17,2,FALSE)</f>
        <v>Mikko</v>
      </c>
      <c r="I4919" t="str">
        <f>VLOOKUP(Table_Villen_viihde.accdb[[#This Row],[myyjä]],ville_myyjät!$B$2:$C$17,2,FALSE)</f>
        <v>Mies</v>
      </c>
      <c r="J4919" t="str">
        <f>VLOOKUP(Table_Villen_viihde.accdb[[#This Row],[Tuotenumero]],Table_Villen_viihde.accdb5[[Tuotenumero]:[Tuote]],2,FALSE)</f>
        <v>Antennikaapeli</v>
      </c>
      <c r="K4919" s="3">
        <f>VLOOKUP(Table_Villen_viihde.accdb[[#This Row],[Tuotenumero]],Table_Villen_viihde.accdb5[[Tuotenumero]:[TuoteryhmäID]],3,FALSE)</f>
        <v>4</v>
      </c>
      <c r="L4919" s="3" t="str">
        <f>VLOOKUP(Table_Villen_viihde.accdb[[#This Row],[Ryhmänro]],Table_Villen_viihde.accdb6[],2,FALSE)</f>
        <v>Tarvikkeet</v>
      </c>
    </row>
    <row r="4920" spans="1:12" x14ac:dyDescent="0.35">
      <c r="A4920">
        <v>55418</v>
      </c>
      <c r="B4920" s="18">
        <v>42991</v>
      </c>
      <c r="C4920" t="s">
        <v>59</v>
      </c>
      <c r="D4920">
        <v>1</v>
      </c>
      <c r="E4920">
        <v>7</v>
      </c>
      <c r="F4920">
        <v>256</v>
      </c>
      <c r="G4920">
        <v>139.47</v>
      </c>
      <c r="H4920" t="str">
        <f>VLOOKUP(Table_Villen_viihde.accdb[[#This Row],[MyyjäID]],ville_myyjät!$A$2:$B$17,2,FALSE)</f>
        <v>Kaija</v>
      </c>
      <c r="I4920" t="str">
        <f>VLOOKUP(Table_Villen_viihde.accdb[[#This Row],[myyjä]],ville_myyjät!$B$2:$C$17,2,FALSE)</f>
        <v>Nainen</v>
      </c>
      <c r="J4920" t="str">
        <f>VLOOKUP(Table_Villen_viihde.accdb[[#This Row],[Tuotenumero]],Table_Villen_viihde.accdb5[[Tuotenumero]:[Tuote]],2,FALSE)</f>
        <v>Levysoitin</v>
      </c>
      <c r="K4920" s="3">
        <f>VLOOKUP(Table_Villen_viihde.accdb[[#This Row],[Tuotenumero]],Table_Villen_viihde.accdb5[[Tuotenumero]:[TuoteryhmäID]],3,FALSE)</f>
        <v>1</v>
      </c>
      <c r="L4920" s="3" t="str">
        <f>VLOOKUP(Table_Villen_viihde.accdb[[#This Row],[Ryhmänro]],Table_Villen_viihde.accdb6[],2,FALSE)</f>
        <v>Äänentoisto</v>
      </c>
    </row>
    <row r="4921" spans="1:12" x14ac:dyDescent="0.35">
      <c r="A4921">
        <v>55419</v>
      </c>
      <c r="B4921" s="18">
        <v>42991</v>
      </c>
      <c r="C4921" t="s">
        <v>60</v>
      </c>
      <c r="D4921">
        <v>1</v>
      </c>
      <c r="E4921">
        <v>6</v>
      </c>
      <c r="F4921">
        <v>15</v>
      </c>
      <c r="G4921">
        <v>10.96</v>
      </c>
      <c r="H4921" t="str">
        <f>VLOOKUP(Table_Villen_viihde.accdb[[#This Row],[MyyjäID]],ville_myyjät!$A$2:$B$17,2,FALSE)</f>
        <v>Mikko</v>
      </c>
      <c r="I4921" t="str">
        <f>VLOOKUP(Table_Villen_viihde.accdb[[#This Row],[myyjä]],ville_myyjät!$B$2:$C$17,2,FALSE)</f>
        <v>Mies</v>
      </c>
      <c r="J4921" t="str">
        <f>VLOOKUP(Table_Villen_viihde.accdb[[#This Row],[Tuotenumero]],Table_Villen_viihde.accdb5[[Tuotenumero]:[Tuote]],2,FALSE)</f>
        <v>Antennikaapeli</v>
      </c>
      <c r="K4921" s="3">
        <f>VLOOKUP(Table_Villen_viihde.accdb[[#This Row],[Tuotenumero]],Table_Villen_viihde.accdb5[[Tuotenumero]:[TuoteryhmäID]],3,FALSE)</f>
        <v>4</v>
      </c>
      <c r="L4921" s="3" t="str">
        <f>VLOOKUP(Table_Villen_viihde.accdb[[#This Row],[Ryhmänro]],Table_Villen_viihde.accdb6[],2,FALSE)</f>
        <v>Tarvikkeet</v>
      </c>
    </row>
    <row r="4922" spans="1:12" x14ac:dyDescent="0.35">
      <c r="A4922">
        <v>55420</v>
      </c>
      <c r="B4922" s="18">
        <v>42991</v>
      </c>
      <c r="C4922" t="s">
        <v>60</v>
      </c>
      <c r="D4922">
        <v>1</v>
      </c>
      <c r="E4922">
        <v>7</v>
      </c>
      <c r="F4922">
        <v>14</v>
      </c>
      <c r="G4922">
        <v>10.29</v>
      </c>
      <c r="H4922" t="str">
        <f>VLOOKUP(Table_Villen_viihde.accdb[[#This Row],[MyyjäID]],ville_myyjät!$A$2:$B$17,2,FALSE)</f>
        <v>Kaija</v>
      </c>
      <c r="I4922" t="str">
        <f>VLOOKUP(Table_Villen_viihde.accdb[[#This Row],[myyjä]],ville_myyjät!$B$2:$C$17,2,FALSE)</f>
        <v>Nainen</v>
      </c>
      <c r="J4922" t="str">
        <f>VLOOKUP(Table_Villen_viihde.accdb[[#This Row],[Tuotenumero]],Table_Villen_viihde.accdb5[[Tuotenumero]:[Tuote]],2,FALSE)</f>
        <v>Antennikaapeli</v>
      </c>
      <c r="K4922" s="3">
        <f>VLOOKUP(Table_Villen_viihde.accdb[[#This Row],[Tuotenumero]],Table_Villen_viihde.accdb5[[Tuotenumero]:[TuoteryhmäID]],3,FALSE)</f>
        <v>4</v>
      </c>
      <c r="L4922" s="3" t="str">
        <f>VLOOKUP(Table_Villen_viihde.accdb[[#This Row],[Ryhmänro]],Table_Villen_viihde.accdb6[],2,FALSE)</f>
        <v>Tarvikkeet</v>
      </c>
    </row>
    <row r="4923" spans="1:12" x14ac:dyDescent="0.35">
      <c r="A4923">
        <v>55421</v>
      </c>
      <c r="B4923" s="18">
        <v>42991</v>
      </c>
      <c r="C4923" t="s">
        <v>60</v>
      </c>
      <c r="D4923">
        <v>1</v>
      </c>
      <c r="E4923">
        <v>19</v>
      </c>
      <c r="F4923">
        <v>14</v>
      </c>
      <c r="G4923">
        <v>11.15</v>
      </c>
      <c r="H4923" t="str">
        <f>VLOOKUP(Table_Villen_viihde.accdb[[#This Row],[MyyjäID]],ville_myyjät!$A$2:$B$17,2,FALSE)</f>
        <v>Hessu</v>
      </c>
      <c r="I4923" t="str">
        <f>VLOOKUP(Table_Villen_viihde.accdb[[#This Row],[myyjä]],ville_myyjät!$B$2:$C$17,2,FALSE)</f>
        <v>Mies</v>
      </c>
      <c r="J4923" t="str">
        <f>VLOOKUP(Table_Villen_viihde.accdb[[#This Row],[Tuotenumero]],Table_Villen_viihde.accdb5[[Tuotenumero]:[Tuote]],2,FALSE)</f>
        <v>Antennikaapeli</v>
      </c>
      <c r="K4923" s="3">
        <f>VLOOKUP(Table_Villen_viihde.accdb[[#This Row],[Tuotenumero]],Table_Villen_viihde.accdb5[[Tuotenumero]:[TuoteryhmäID]],3,FALSE)</f>
        <v>4</v>
      </c>
      <c r="L4923" s="3" t="str">
        <f>VLOOKUP(Table_Villen_viihde.accdb[[#This Row],[Ryhmänro]],Table_Villen_viihde.accdb6[],2,FALSE)</f>
        <v>Tarvikkeet</v>
      </c>
    </row>
    <row r="4924" spans="1:12" x14ac:dyDescent="0.35">
      <c r="A4924">
        <v>55422</v>
      </c>
      <c r="B4924" s="18">
        <v>42991</v>
      </c>
      <c r="C4924" t="s">
        <v>60</v>
      </c>
      <c r="D4924">
        <v>1</v>
      </c>
      <c r="E4924">
        <v>18</v>
      </c>
      <c r="F4924">
        <v>15</v>
      </c>
      <c r="G4924">
        <v>10.49</v>
      </c>
      <c r="H4924" t="str">
        <f>VLOOKUP(Table_Villen_viihde.accdb[[#This Row],[MyyjäID]],ville_myyjät!$A$2:$B$17,2,FALSE)</f>
        <v>Kirsti</v>
      </c>
      <c r="I4924" t="str">
        <f>VLOOKUP(Table_Villen_viihde.accdb[[#This Row],[myyjä]],ville_myyjät!$B$2:$C$17,2,FALSE)</f>
        <v>Nainen</v>
      </c>
      <c r="J4924" t="str">
        <f>VLOOKUP(Table_Villen_viihde.accdb[[#This Row],[Tuotenumero]],Table_Villen_viihde.accdb5[[Tuotenumero]:[Tuote]],2,FALSE)</f>
        <v>Antennikaapeli</v>
      </c>
      <c r="K4924" s="3">
        <f>VLOOKUP(Table_Villen_viihde.accdb[[#This Row],[Tuotenumero]],Table_Villen_viihde.accdb5[[Tuotenumero]:[TuoteryhmäID]],3,FALSE)</f>
        <v>4</v>
      </c>
      <c r="L4924" s="3" t="str">
        <f>VLOOKUP(Table_Villen_viihde.accdb[[#This Row],[Ryhmänro]],Table_Villen_viihde.accdb6[],2,FALSE)</f>
        <v>Tarvikkeet</v>
      </c>
    </row>
    <row r="4925" spans="1:12" x14ac:dyDescent="0.35">
      <c r="A4925">
        <v>55423</v>
      </c>
      <c r="B4925" s="18">
        <v>42991</v>
      </c>
      <c r="C4925" t="s">
        <v>60</v>
      </c>
      <c r="D4925">
        <v>1</v>
      </c>
      <c r="E4925">
        <v>9</v>
      </c>
      <c r="F4925">
        <v>15</v>
      </c>
      <c r="G4925">
        <v>10.3</v>
      </c>
      <c r="H4925" t="str">
        <f>VLOOKUP(Table_Villen_viihde.accdb[[#This Row],[MyyjäID]],ville_myyjät!$A$2:$B$17,2,FALSE)</f>
        <v>Juuso</v>
      </c>
      <c r="I4925" t="str">
        <f>VLOOKUP(Table_Villen_viihde.accdb[[#This Row],[myyjä]],ville_myyjät!$B$2:$C$17,2,FALSE)</f>
        <v>Mies</v>
      </c>
      <c r="J4925" t="str">
        <f>VLOOKUP(Table_Villen_viihde.accdb[[#This Row],[Tuotenumero]],Table_Villen_viihde.accdb5[[Tuotenumero]:[Tuote]],2,FALSE)</f>
        <v>Antennikaapeli</v>
      </c>
      <c r="K4925" s="3">
        <f>VLOOKUP(Table_Villen_viihde.accdb[[#This Row],[Tuotenumero]],Table_Villen_viihde.accdb5[[Tuotenumero]:[TuoteryhmäID]],3,FALSE)</f>
        <v>4</v>
      </c>
      <c r="L4925" s="3" t="str">
        <f>VLOOKUP(Table_Villen_viihde.accdb[[#This Row],[Ryhmänro]],Table_Villen_viihde.accdb6[],2,FALSE)</f>
        <v>Tarvikkeet</v>
      </c>
    </row>
    <row r="4926" spans="1:12" x14ac:dyDescent="0.35">
      <c r="A4926">
        <v>55424</v>
      </c>
      <c r="B4926" s="18">
        <v>42992</v>
      </c>
      <c r="C4926" t="s">
        <v>60</v>
      </c>
      <c r="D4926">
        <v>1</v>
      </c>
      <c r="E4926">
        <v>14</v>
      </c>
      <c r="F4926">
        <v>15</v>
      </c>
      <c r="G4926">
        <v>10.57</v>
      </c>
      <c r="H4926" t="str">
        <f>VLOOKUP(Table_Villen_viihde.accdb[[#This Row],[MyyjäID]],ville_myyjät!$A$2:$B$17,2,FALSE)</f>
        <v>Jani</v>
      </c>
      <c r="I4926" t="str">
        <f>VLOOKUP(Table_Villen_viihde.accdb[[#This Row],[myyjä]],ville_myyjät!$B$2:$C$17,2,FALSE)</f>
        <v>Mies</v>
      </c>
      <c r="J4926" t="str">
        <f>VLOOKUP(Table_Villen_viihde.accdb[[#This Row],[Tuotenumero]],Table_Villen_viihde.accdb5[[Tuotenumero]:[Tuote]],2,FALSE)</f>
        <v>Antennikaapeli</v>
      </c>
      <c r="K4926" s="3">
        <f>VLOOKUP(Table_Villen_viihde.accdb[[#This Row],[Tuotenumero]],Table_Villen_viihde.accdb5[[Tuotenumero]:[TuoteryhmäID]],3,FALSE)</f>
        <v>4</v>
      </c>
      <c r="L4926" s="3" t="str">
        <f>VLOOKUP(Table_Villen_viihde.accdb[[#This Row],[Ryhmänro]],Table_Villen_viihde.accdb6[],2,FALSE)</f>
        <v>Tarvikkeet</v>
      </c>
    </row>
    <row r="4927" spans="1:12" x14ac:dyDescent="0.35">
      <c r="A4927">
        <v>55425</v>
      </c>
      <c r="B4927" s="18">
        <v>42993</v>
      </c>
      <c r="C4927" t="s">
        <v>60</v>
      </c>
      <c r="D4927">
        <v>1</v>
      </c>
      <c r="E4927">
        <v>6</v>
      </c>
      <c r="F4927">
        <v>15</v>
      </c>
      <c r="G4927">
        <v>11.16</v>
      </c>
      <c r="H4927" t="str">
        <f>VLOOKUP(Table_Villen_viihde.accdb[[#This Row],[MyyjäID]],ville_myyjät!$A$2:$B$17,2,FALSE)</f>
        <v>Mikko</v>
      </c>
      <c r="I4927" t="str">
        <f>VLOOKUP(Table_Villen_viihde.accdb[[#This Row],[myyjä]],ville_myyjät!$B$2:$C$17,2,FALSE)</f>
        <v>Mies</v>
      </c>
      <c r="J4927" t="str">
        <f>VLOOKUP(Table_Villen_viihde.accdb[[#This Row],[Tuotenumero]],Table_Villen_viihde.accdb5[[Tuotenumero]:[Tuote]],2,FALSE)</f>
        <v>Antennikaapeli</v>
      </c>
      <c r="K4927" s="3">
        <f>VLOOKUP(Table_Villen_viihde.accdb[[#This Row],[Tuotenumero]],Table_Villen_viihde.accdb5[[Tuotenumero]:[TuoteryhmäID]],3,FALSE)</f>
        <v>4</v>
      </c>
      <c r="L4927" s="3" t="str">
        <f>VLOOKUP(Table_Villen_viihde.accdb[[#This Row],[Ryhmänro]],Table_Villen_viihde.accdb6[],2,FALSE)</f>
        <v>Tarvikkeet</v>
      </c>
    </row>
    <row r="4928" spans="1:12" x14ac:dyDescent="0.35">
      <c r="A4928">
        <v>55426</v>
      </c>
      <c r="B4928" s="18">
        <v>42994</v>
      </c>
      <c r="C4928" t="s">
        <v>60</v>
      </c>
      <c r="D4928">
        <v>1</v>
      </c>
      <c r="E4928">
        <v>6</v>
      </c>
      <c r="F4928">
        <v>15</v>
      </c>
      <c r="G4928">
        <v>10.98</v>
      </c>
      <c r="H4928" t="str">
        <f>VLOOKUP(Table_Villen_viihde.accdb[[#This Row],[MyyjäID]],ville_myyjät!$A$2:$B$17,2,FALSE)</f>
        <v>Mikko</v>
      </c>
      <c r="I4928" t="str">
        <f>VLOOKUP(Table_Villen_viihde.accdb[[#This Row],[myyjä]],ville_myyjät!$B$2:$C$17,2,FALSE)</f>
        <v>Mies</v>
      </c>
      <c r="J4928" t="str">
        <f>VLOOKUP(Table_Villen_viihde.accdb[[#This Row],[Tuotenumero]],Table_Villen_viihde.accdb5[[Tuotenumero]:[Tuote]],2,FALSE)</f>
        <v>Antennikaapeli</v>
      </c>
      <c r="K4928" s="3">
        <f>VLOOKUP(Table_Villen_viihde.accdb[[#This Row],[Tuotenumero]],Table_Villen_viihde.accdb5[[Tuotenumero]:[TuoteryhmäID]],3,FALSE)</f>
        <v>4</v>
      </c>
      <c r="L4928" s="3" t="str">
        <f>VLOOKUP(Table_Villen_viihde.accdb[[#This Row],[Ryhmänro]],Table_Villen_viihde.accdb6[],2,FALSE)</f>
        <v>Tarvikkeet</v>
      </c>
    </row>
    <row r="4929" spans="1:12" x14ac:dyDescent="0.35">
      <c r="A4929">
        <v>55427</v>
      </c>
      <c r="B4929" s="18">
        <v>42994</v>
      </c>
      <c r="C4929" t="s">
        <v>60</v>
      </c>
      <c r="D4929">
        <v>1</v>
      </c>
      <c r="E4929">
        <v>18</v>
      </c>
      <c r="F4929">
        <v>15</v>
      </c>
      <c r="G4929">
        <v>10.41</v>
      </c>
      <c r="H4929" t="str">
        <f>VLOOKUP(Table_Villen_viihde.accdb[[#This Row],[MyyjäID]],ville_myyjät!$A$2:$B$17,2,FALSE)</f>
        <v>Kirsti</v>
      </c>
      <c r="I4929" t="str">
        <f>VLOOKUP(Table_Villen_viihde.accdb[[#This Row],[myyjä]],ville_myyjät!$B$2:$C$17,2,FALSE)</f>
        <v>Nainen</v>
      </c>
      <c r="J4929" t="str">
        <f>VLOOKUP(Table_Villen_viihde.accdb[[#This Row],[Tuotenumero]],Table_Villen_viihde.accdb5[[Tuotenumero]:[Tuote]],2,FALSE)</f>
        <v>Antennikaapeli</v>
      </c>
      <c r="K4929" s="3">
        <f>VLOOKUP(Table_Villen_viihde.accdb[[#This Row],[Tuotenumero]],Table_Villen_viihde.accdb5[[Tuotenumero]:[TuoteryhmäID]],3,FALSE)</f>
        <v>4</v>
      </c>
      <c r="L4929" s="3" t="str">
        <f>VLOOKUP(Table_Villen_viihde.accdb[[#This Row],[Ryhmänro]],Table_Villen_viihde.accdb6[],2,FALSE)</f>
        <v>Tarvikkeet</v>
      </c>
    </row>
    <row r="4930" spans="1:12" x14ac:dyDescent="0.35">
      <c r="A4930">
        <v>55428</v>
      </c>
      <c r="B4930" s="18">
        <v>42994</v>
      </c>
      <c r="C4930" t="s">
        <v>58</v>
      </c>
      <c r="D4930">
        <v>1</v>
      </c>
      <c r="E4930">
        <v>5</v>
      </c>
      <c r="F4930">
        <v>18</v>
      </c>
      <c r="G4930">
        <v>8.73</v>
      </c>
      <c r="H4930" t="str">
        <f>VLOOKUP(Table_Villen_viihde.accdb[[#This Row],[MyyjäID]],ville_myyjät!$A$2:$B$17,2,FALSE)</f>
        <v>Petri</v>
      </c>
      <c r="I4930" t="str">
        <f>VLOOKUP(Table_Villen_viihde.accdb[[#This Row],[myyjä]],ville_myyjät!$B$2:$C$17,2,FALSE)</f>
        <v>Mies</v>
      </c>
      <c r="J4930" t="str">
        <f>VLOOKUP(Table_Villen_viihde.accdb[[#This Row],[Tuotenumero]],Table_Villen_viihde.accdb5[[Tuotenumero]:[Tuote]],2,FALSE)</f>
        <v>USB-kaapeli</v>
      </c>
      <c r="K4930" s="3">
        <f>VLOOKUP(Table_Villen_viihde.accdb[[#This Row],[Tuotenumero]],Table_Villen_viihde.accdb5[[Tuotenumero]:[TuoteryhmäID]],3,FALSE)</f>
        <v>4</v>
      </c>
      <c r="L4930" s="3" t="str">
        <f>VLOOKUP(Table_Villen_viihde.accdb[[#This Row],[Ryhmänro]],Table_Villen_viihde.accdb6[],2,FALSE)</f>
        <v>Tarvikkeet</v>
      </c>
    </row>
    <row r="4931" spans="1:12" x14ac:dyDescent="0.35">
      <c r="A4931">
        <v>55429</v>
      </c>
      <c r="B4931" s="18">
        <v>42994</v>
      </c>
      <c r="C4931" t="s">
        <v>60</v>
      </c>
      <c r="D4931">
        <v>1</v>
      </c>
      <c r="E4931">
        <v>2</v>
      </c>
      <c r="F4931">
        <v>14</v>
      </c>
      <c r="G4931">
        <v>11.11</v>
      </c>
      <c r="H4931" t="str">
        <f>VLOOKUP(Table_Villen_viihde.accdb[[#This Row],[MyyjäID]],ville_myyjät!$A$2:$B$17,2,FALSE)</f>
        <v>Maija</v>
      </c>
      <c r="I4931" t="str">
        <f>VLOOKUP(Table_Villen_viihde.accdb[[#This Row],[myyjä]],ville_myyjät!$B$2:$C$17,2,FALSE)</f>
        <v>Nainen</v>
      </c>
      <c r="J4931" t="str">
        <f>VLOOKUP(Table_Villen_viihde.accdb[[#This Row],[Tuotenumero]],Table_Villen_viihde.accdb5[[Tuotenumero]:[Tuote]],2,FALSE)</f>
        <v>Antennikaapeli</v>
      </c>
      <c r="K4931" s="3">
        <f>VLOOKUP(Table_Villen_viihde.accdb[[#This Row],[Tuotenumero]],Table_Villen_viihde.accdb5[[Tuotenumero]:[TuoteryhmäID]],3,FALSE)</f>
        <v>4</v>
      </c>
      <c r="L4931" s="3" t="str">
        <f>VLOOKUP(Table_Villen_viihde.accdb[[#This Row],[Ryhmänro]],Table_Villen_viihde.accdb6[],2,FALSE)</f>
        <v>Tarvikkeet</v>
      </c>
    </row>
    <row r="4932" spans="1:12" x14ac:dyDescent="0.35">
      <c r="A4932">
        <v>55430</v>
      </c>
      <c r="B4932" s="18">
        <v>42994</v>
      </c>
      <c r="C4932" t="s">
        <v>60</v>
      </c>
      <c r="D4932">
        <v>1</v>
      </c>
      <c r="E4932">
        <v>10</v>
      </c>
      <c r="F4932">
        <v>14</v>
      </c>
      <c r="G4932">
        <v>10.52</v>
      </c>
      <c r="H4932" t="str">
        <f>VLOOKUP(Table_Villen_viihde.accdb[[#This Row],[MyyjäID]],ville_myyjät!$A$2:$B$17,2,FALSE)</f>
        <v>Ilona</v>
      </c>
      <c r="I4932" t="str">
        <f>VLOOKUP(Table_Villen_viihde.accdb[[#This Row],[myyjä]],ville_myyjät!$B$2:$C$17,2,FALSE)</f>
        <v>Nainen</v>
      </c>
      <c r="J4932" t="str">
        <f>VLOOKUP(Table_Villen_viihde.accdb[[#This Row],[Tuotenumero]],Table_Villen_viihde.accdb5[[Tuotenumero]:[Tuote]],2,FALSE)</f>
        <v>Antennikaapeli</v>
      </c>
      <c r="K4932" s="3">
        <f>VLOOKUP(Table_Villen_viihde.accdb[[#This Row],[Tuotenumero]],Table_Villen_viihde.accdb5[[Tuotenumero]:[TuoteryhmäID]],3,FALSE)</f>
        <v>4</v>
      </c>
      <c r="L4932" s="3" t="str">
        <f>VLOOKUP(Table_Villen_viihde.accdb[[#This Row],[Ryhmänro]],Table_Villen_viihde.accdb6[],2,FALSE)</f>
        <v>Tarvikkeet</v>
      </c>
    </row>
    <row r="4933" spans="1:12" x14ac:dyDescent="0.35">
      <c r="A4933">
        <v>55431</v>
      </c>
      <c r="B4933" s="18">
        <v>42995</v>
      </c>
      <c r="C4933" t="s">
        <v>60</v>
      </c>
      <c r="D4933">
        <v>1</v>
      </c>
      <c r="E4933">
        <v>5</v>
      </c>
      <c r="F4933">
        <v>15</v>
      </c>
      <c r="G4933">
        <v>10.74</v>
      </c>
      <c r="H4933" t="str">
        <f>VLOOKUP(Table_Villen_viihde.accdb[[#This Row],[MyyjäID]],ville_myyjät!$A$2:$B$17,2,FALSE)</f>
        <v>Petri</v>
      </c>
      <c r="I4933" t="str">
        <f>VLOOKUP(Table_Villen_viihde.accdb[[#This Row],[myyjä]],ville_myyjät!$B$2:$C$17,2,FALSE)</f>
        <v>Mies</v>
      </c>
      <c r="J4933" t="str">
        <f>VLOOKUP(Table_Villen_viihde.accdb[[#This Row],[Tuotenumero]],Table_Villen_viihde.accdb5[[Tuotenumero]:[Tuote]],2,FALSE)</f>
        <v>Antennikaapeli</v>
      </c>
      <c r="K4933" s="3">
        <f>VLOOKUP(Table_Villen_viihde.accdb[[#This Row],[Tuotenumero]],Table_Villen_viihde.accdb5[[Tuotenumero]:[TuoteryhmäID]],3,FALSE)</f>
        <v>4</v>
      </c>
      <c r="L4933" s="3" t="str">
        <f>VLOOKUP(Table_Villen_viihde.accdb[[#This Row],[Ryhmänro]],Table_Villen_viihde.accdb6[],2,FALSE)</f>
        <v>Tarvikkeet</v>
      </c>
    </row>
    <row r="4934" spans="1:12" x14ac:dyDescent="0.35">
      <c r="A4934">
        <v>55432</v>
      </c>
      <c r="B4934" s="18">
        <v>42995</v>
      </c>
      <c r="C4934" t="s">
        <v>60</v>
      </c>
      <c r="D4934">
        <v>1</v>
      </c>
      <c r="E4934">
        <v>7</v>
      </c>
      <c r="F4934">
        <v>14</v>
      </c>
      <c r="G4934">
        <v>10.79</v>
      </c>
      <c r="H4934" t="str">
        <f>VLOOKUP(Table_Villen_viihde.accdb[[#This Row],[MyyjäID]],ville_myyjät!$A$2:$B$17,2,FALSE)</f>
        <v>Kaija</v>
      </c>
      <c r="I4934" t="str">
        <f>VLOOKUP(Table_Villen_viihde.accdb[[#This Row],[myyjä]],ville_myyjät!$B$2:$C$17,2,FALSE)</f>
        <v>Nainen</v>
      </c>
      <c r="J4934" t="str">
        <f>VLOOKUP(Table_Villen_viihde.accdb[[#This Row],[Tuotenumero]],Table_Villen_viihde.accdb5[[Tuotenumero]:[Tuote]],2,FALSE)</f>
        <v>Antennikaapeli</v>
      </c>
      <c r="K4934" s="3">
        <f>VLOOKUP(Table_Villen_viihde.accdb[[#This Row],[Tuotenumero]],Table_Villen_viihde.accdb5[[Tuotenumero]:[TuoteryhmäID]],3,FALSE)</f>
        <v>4</v>
      </c>
      <c r="L4934" s="3" t="str">
        <f>VLOOKUP(Table_Villen_viihde.accdb[[#This Row],[Ryhmänro]],Table_Villen_viihde.accdb6[],2,FALSE)</f>
        <v>Tarvikkeet</v>
      </c>
    </row>
    <row r="4935" spans="1:12" x14ac:dyDescent="0.35">
      <c r="A4935">
        <v>55433</v>
      </c>
      <c r="B4935" s="18">
        <v>42995</v>
      </c>
      <c r="C4935" t="s">
        <v>62</v>
      </c>
      <c r="D4935">
        <v>1</v>
      </c>
      <c r="E4935">
        <v>16</v>
      </c>
      <c r="F4935">
        <v>57</v>
      </c>
      <c r="G4935">
        <v>45.68</v>
      </c>
      <c r="H4935" t="str">
        <f>VLOOKUP(Table_Villen_viihde.accdb[[#This Row],[MyyjäID]],ville_myyjät!$A$2:$B$17,2,FALSE)</f>
        <v>Kaarina</v>
      </c>
      <c r="I4935" t="str">
        <f>VLOOKUP(Table_Villen_viihde.accdb[[#This Row],[myyjä]],ville_myyjät!$B$2:$C$17,2,FALSE)</f>
        <v>Nainen</v>
      </c>
      <c r="J4935" t="str">
        <f>VLOOKUP(Table_Villen_viihde.accdb[[#This Row],[Tuotenumero]],Table_Villen_viihde.accdb5[[Tuotenumero]:[Tuote]],2,FALSE)</f>
        <v>Kaukosäädin</v>
      </c>
      <c r="K4935" s="3">
        <f>VLOOKUP(Table_Villen_viihde.accdb[[#This Row],[Tuotenumero]],Table_Villen_viihde.accdb5[[Tuotenumero]:[TuoteryhmäID]],3,FALSE)</f>
        <v>4</v>
      </c>
      <c r="L4935" s="3" t="str">
        <f>VLOOKUP(Table_Villen_viihde.accdb[[#This Row],[Ryhmänro]],Table_Villen_viihde.accdb6[],2,FALSE)</f>
        <v>Tarvikkeet</v>
      </c>
    </row>
    <row r="4936" spans="1:12" x14ac:dyDescent="0.35">
      <c r="A4936">
        <v>55434</v>
      </c>
      <c r="B4936" s="18">
        <v>42995</v>
      </c>
      <c r="C4936" t="s">
        <v>59</v>
      </c>
      <c r="D4936">
        <v>1</v>
      </c>
      <c r="E4936">
        <v>18</v>
      </c>
      <c r="F4936">
        <v>250</v>
      </c>
      <c r="G4936">
        <v>130.68</v>
      </c>
      <c r="H4936" t="str">
        <f>VLOOKUP(Table_Villen_viihde.accdb[[#This Row],[MyyjäID]],ville_myyjät!$A$2:$B$17,2,FALSE)</f>
        <v>Kirsti</v>
      </c>
      <c r="I4936" t="str">
        <f>VLOOKUP(Table_Villen_viihde.accdb[[#This Row],[myyjä]],ville_myyjät!$B$2:$C$17,2,FALSE)</f>
        <v>Nainen</v>
      </c>
      <c r="J4936" t="str">
        <f>VLOOKUP(Table_Villen_viihde.accdb[[#This Row],[Tuotenumero]],Table_Villen_viihde.accdb5[[Tuotenumero]:[Tuote]],2,FALSE)</f>
        <v>Levysoitin</v>
      </c>
      <c r="K4936" s="3">
        <f>VLOOKUP(Table_Villen_viihde.accdb[[#This Row],[Tuotenumero]],Table_Villen_viihde.accdb5[[Tuotenumero]:[TuoteryhmäID]],3,FALSE)</f>
        <v>1</v>
      </c>
      <c r="L4936" s="3" t="str">
        <f>VLOOKUP(Table_Villen_viihde.accdb[[#This Row],[Ryhmänro]],Table_Villen_viihde.accdb6[],2,FALSE)</f>
        <v>Äänentoisto</v>
      </c>
    </row>
    <row r="4937" spans="1:12" x14ac:dyDescent="0.35">
      <c r="A4937">
        <v>55435</v>
      </c>
      <c r="B4937" s="18">
        <v>42996</v>
      </c>
      <c r="C4937" t="s">
        <v>60</v>
      </c>
      <c r="D4937">
        <v>1</v>
      </c>
      <c r="E4937">
        <v>6</v>
      </c>
      <c r="F4937">
        <v>15</v>
      </c>
      <c r="G4937">
        <v>10.54</v>
      </c>
      <c r="H4937" t="str">
        <f>VLOOKUP(Table_Villen_viihde.accdb[[#This Row],[MyyjäID]],ville_myyjät!$A$2:$B$17,2,FALSE)</f>
        <v>Mikko</v>
      </c>
      <c r="I4937" t="str">
        <f>VLOOKUP(Table_Villen_viihde.accdb[[#This Row],[myyjä]],ville_myyjät!$B$2:$C$17,2,FALSE)</f>
        <v>Mies</v>
      </c>
      <c r="J4937" t="str">
        <f>VLOOKUP(Table_Villen_viihde.accdb[[#This Row],[Tuotenumero]],Table_Villen_viihde.accdb5[[Tuotenumero]:[Tuote]],2,FALSE)</f>
        <v>Antennikaapeli</v>
      </c>
      <c r="K4937" s="3">
        <f>VLOOKUP(Table_Villen_viihde.accdb[[#This Row],[Tuotenumero]],Table_Villen_viihde.accdb5[[Tuotenumero]:[TuoteryhmäID]],3,FALSE)</f>
        <v>4</v>
      </c>
      <c r="L4937" s="3" t="str">
        <f>VLOOKUP(Table_Villen_viihde.accdb[[#This Row],[Ryhmänro]],Table_Villen_viihde.accdb6[],2,FALSE)</f>
        <v>Tarvikkeet</v>
      </c>
    </row>
    <row r="4938" spans="1:12" x14ac:dyDescent="0.35">
      <c r="A4938">
        <v>55436</v>
      </c>
      <c r="B4938" s="18">
        <v>42996</v>
      </c>
      <c r="C4938" t="s">
        <v>60</v>
      </c>
      <c r="D4938">
        <v>1</v>
      </c>
      <c r="E4938">
        <v>7</v>
      </c>
      <c r="F4938">
        <v>15</v>
      </c>
      <c r="G4938">
        <v>10.57</v>
      </c>
      <c r="H4938" t="str">
        <f>VLOOKUP(Table_Villen_viihde.accdb[[#This Row],[MyyjäID]],ville_myyjät!$A$2:$B$17,2,FALSE)</f>
        <v>Kaija</v>
      </c>
      <c r="I4938" t="str">
        <f>VLOOKUP(Table_Villen_viihde.accdb[[#This Row],[myyjä]],ville_myyjät!$B$2:$C$17,2,FALSE)</f>
        <v>Nainen</v>
      </c>
      <c r="J4938" t="str">
        <f>VLOOKUP(Table_Villen_viihde.accdb[[#This Row],[Tuotenumero]],Table_Villen_viihde.accdb5[[Tuotenumero]:[Tuote]],2,FALSE)</f>
        <v>Antennikaapeli</v>
      </c>
      <c r="K4938" s="3">
        <f>VLOOKUP(Table_Villen_viihde.accdb[[#This Row],[Tuotenumero]],Table_Villen_viihde.accdb5[[Tuotenumero]:[TuoteryhmäID]],3,FALSE)</f>
        <v>4</v>
      </c>
      <c r="L4938" s="3" t="str">
        <f>VLOOKUP(Table_Villen_viihde.accdb[[#This Row],[Ryhmänro]],Table_Villen_viihde.accdb6[],2,FALSE)</f>
        <v>Tarvikkeet</v>
      </c>
    </row>
    <row r="4939" spans="1:12" x14ac:dyDescent="0.35">
      <c r="A4939">
        <v>55437</v>
      </c>
      <c r="B4939" s="18">
        <v>42996</v>
      </c>
      <c r="C4939" t="s">
        <v>61</v>
      </c>
      <c r="D4939">
        <v>1</v>
      </c>
      <c r="E4939">
        <v>13</v>
      </c>
      <c r="F4939">
        <v>342</v>
      </c>
      <c r="G4939">
        <v>231.13</v>
      </c>
      <c r="H4939" t="str">
        <f>VLOOKUP(Table_Villen_viihde.accdb[[#This Row],[MyyjäID]],ville_myyjät!$A$2:$B$17,2,FALSE)</f>
        <v>Kaarlo</v>
      </c>
      <c r="I4939" t="str">
        <f>VLOOKUP(Table_Villen_viihde.accdb[[#This Row],[myyjä]],ville_myyjät!$B$2:$C$17,2,FALSE)</f>
        <v>Mies</v>
      </c>
      <c r="J4939" t="str">
        <f>VLOOKUP(Table_Villen_viihde.accdb[[#This Row],[Tuotenumero]],Table_Villen_viihde.accdb5[[Tuotenumero]:[Tuote]],2,FALSE)</f>
        <v>TV32</v>
      </c>
      <c r="K4939" s="3">
        <f>VLOOKUP(Table_Villen_viihde.accdb[[#This Row],[Tuotenumero]],Table_Villen_viihde.accdb5[[Tuotenumero]:[TuoteryhmäID]],3,FALSE)</f>
        <v>3</v>
      </c>
      <c r="L4939" s="3" t="str">
        <f>VLOOKUP(Table_Villen_viihde.accdb[[#This Row],[Ryhmänro]],Table_Villen_viihde.accdb6[],2,FALSE)</f>
        <v>TV</v>
      </c>
    </row>
    <row r="4940" spans="1:12" x14ac:dyDescent="0.35">
      <c r="A4940">
        <v>55438</v>
      </c>
      <c r="B4940" s="18">
        <v>42996</v>
      </c>
      <c r="C4940" t="s">
        <v>58</v>
      </c>
      <c r="D4940">
        <v>1</v>
      </c>
      <c r="E4940">
        <v>10</v>
      </c>
      <c r="F4940">
        <v>17</v>
      </c>
      <c r="G4940">
        <v>9.4600000000000009</v>
      </c>
      <c r="H4940" t="str">
        <f>VLOOKUP(Table_Villen_viihde.accdb[[#This Row],[MyyjäID]],ville_myyjät!$A$2:$B$17,2,FALSE)</f>
        <v>Ilona</v>
      </c>
      <c r="I4940" t="str">
        <f>VLOOKUP(Table_Villen_viihde.accdb[[#This Row],[myyjä]],ville_myyjät!$B$2:$C$17,2,FALSE)</f>
        <v>Nainen</v>
      </c>
      <c r="J4940" t="str">
        <f>VLOOKUP(Table_Villen_viihde.accdb[[#This Row],[Tuotenumero]],Table_Villen_viihde.accdb5[[Tuotenumero]:[Tuote]],2,FALSE)</f>
        <v>USB-kaapeli</v>
      </c>
      <c r="K4940" s="3">
        <f>VLOOKUP(Table_Villen_viihde.accdb[[#This Row],[Tuotenumero]],Table_Villen_viihde.accdb5[[Tuotenumero]:[TuoteryhmäID]],3,FALSE)</f>
        <v>4</v>
      </c>
      <c r="L4940" s="3" t="str">
        <f>VLOOKUP(Table_Villen_viihde.accdb[[#This Row],[Ryhmänro]],Table_Villen_viihde.accdb6[],2,FALSE)</f>
        <v>Tarvikkeet</v>
      </c>
    </row>
    <row r="4941" spans="1:12" x14ac:dyDescent="0.35">
      <c r="A4941">
        <v>55439</v>
      </c>
      <c r="B4941" s="18">
        <v>42997</v>
      </c>
      <c r="C4941" t="s">
        <v>60</v>
      </c>
      <c r="D4941">
        <v>1</v>
      </c>
      <c r="E4941">
        <v>3</v>
      </c>
      <c r="F4941">
        <v>15</v>
      </c>
      <c r="G4941">
        <v>10.34</v>
      </c>
      <c r="H4941" t="str">
        <f>VLOOKUP(Table_Villen_viihde.accdb[[#This Row],[MyyjäID]],ville_myyjät!$A$2:$B$17,2,FALSE)</f>
        <v>Helena</v>
      </c>
      <c r="I4941" t="str">
        <f>VLOOKUP(Table_Villen_viihde.accdb[[#This Row],[myyjä]],ville_myyjät!$B$2:$C$17,2,FALSE)</f>
        <v>Nainen</v>
      </c>
      <c r="J4941" t="str">
        <f>VLOOKUP(Table_Villen_viihde.accdb[[#This Row],[Tuotenumero]],Table_Villen_viihde.accdb5[[Tuotenumero]:[Tuote]],2,FALSE)</f>
        <v>Antennikaapeli</v>
      </c>
      <c r="K4941" s="3">
        <f>VLOOKUP(Table_Villen_viihde.accdb[[#This Row],[Tuotenumero]],Table_Villen_viihde.accdb5[[Tuotenumero]:[TuoteryhmäID]],3,FALSE)</f>
        <v>4</v>
      </c>
      <c r="L4941" s="3" t="str">
        <f>VLOOKUP(Table_Villen_viihde.accdb[[#This Row],[Ryhmänro]],Table_Villen_viihde.accdb6[],2,FALSE)</f>
        <v>Tarvikkeet</v>
      </c>
    </row>
    <row r="4942" spans="1:12" x14ac:dyDescent="0.35">
      <c r="A4942">
        <v>55440</v>
      </c>
      <c r="B4942" s="18">
        <v>42997</v>
      </c>
      <c r="C4942" t="s">
        <v>60</v>
      </c>
      <c r="D4942">
        <v>1</v>
      </c>
      <c r="E4942">
        <v>11</v>
      </c>
      <c r="F4942">
        <v>15</v>
      </c>
      <c r="G4942">
        <v>11.17</v>
      </c>
      <c r="H4942" t="str">
        <f>VLOOKUP(Table_Villen_viihde.accdb[[#This Row],[MyyjäID]],ville_myyjät!$A$2:$B$17,2,FALSE)</f>
        <v>Kuisma</v>
      </c>
      <c r="I4942" t="str">
        <f>VLOOKUP(Table_Villen_viihde.accdb[[#This Row],[myyjä]],ville_myyjät!$B$2:$C$17,2,FALSE)</f>
        <v>Mies</v>
      </c>
      <c r="J4942" t="str">
        <f>VLOOKUP(Table_Villen_viihde.accdb[[#This Row],[Tuotenumero]],Table_Villen_viihde.accdb5[[Tuotenumero]:[Tuote]],2,FALSE)</f>
        <v>Antennikaapeli</v>
      </c>
      <c r="K4942" s="3">
        <f>VLOOKUP(Table_Villen_viihde.accdb[[#This Row],[Tuotenumero]],Table_Villen_viihde.accdb5[[Tuotenumero]:[TuoteryhmäID]],3,FALSE)</f>
        <v>4</v>
      </c>
      <c r="L4942" s="3" t="str">
        <f>VLOOKUP(Table_Villen_viihde.accdb[[#This Row],[Ryhmänro]],Table_Villen_viihde.accdb6[],2,FALSE)</f>
        <v>Tarvikkeet</v>
      </c>
    </row>
    <row r="4943" spans="1:12" x14ac:dyDescent="0.35">
      <c r="A4943">
        <v>55441</v>
      </c>
      <c r="B4943" s="18">
        <v>42997</v>
      </c>
      <c r="C4943" t="s">
        <v>60</v>
      </c>
      <c r="D4943">
        <v>1</v>
      </c>
      <c r="E4943">
        <v>6</v>
      </c>
      <c r="F4943">
        <v>15</v>
      </c>
      <c r="G4943">
        <v>10.51</v>
      </c>
      <c r="H4943" t="str">
        <f>VLOOKUP(Table_Villen_viihde.accdb[[#This Row],[MyyjäID]],ville_myyjät!$A$2:$B$17,2,FALSE)</f>
        <v>Mikko</v>
      </c>
      <c r="I4943" t="str">
        <f>VLOOKUP(Table_Villen_viihde.accdb[[#This Row],[myyjä]],ville_myyjät!$B$2:$C$17,2,FALSE)</f>
        <v>Mies</v>
      </c>
      <c r="J4943" t="str">
        <f>VLOOKUP(Table_Villen_viihde.accdb[[#This Row],[Tuotenumero]],Table_Villen_viihde.accdb5[[Tuotenumero]:[Tuote]],2,FALSE)</f>
        <v>Antennikaapeli</v>
      </c>
      <c r="K4943" s="3">
        <f>VLOOKUP(Table_Villen_viihde.accdb[[#This Row],[Tuotenumero]],Table_Villen_viihde.accdb5[[Tuotenumero]:[TuoteryhmäID]],3,FALSE)</f>
        <v>4</v>
      </c>
      <c r="L4943" s="3" t="str">
        <f>VLOOKUP(Table_Villen_viihde.accdb[[#This Row],[Ryhmänro]],Table_Villen_viihde.accdb6[],2,FALSE)</f>
        <v>Tarvikkeet</v>
      </c>
    </row>
    <row r="4944" spans="1:12" x14ac:dyDescent="0.35">
      <c r="A4944">
        <v>55442</v>
      </c>
      <c r="B4944" s="18">
        <v>42997</v>
      </c>
      <c r="C4944" t="s">
        <v>60</v>
      </c>
      <c r="D4944">
        <v>1</v>
      </c>
      <c r="E4944">
        <v>7</v>
      </c>
      <c r="F4944">
        <v>15</v>
      </c>
      <c r="G4944">
        <v>10.55</v>
      </c>
      <c r="H4944" t="str">
        <f>VLOOKUP(Table_Villen_viihde.accdb[[#This Row],[MyyjäID]],ville_myyjät!$A$2:$B$17,2,FALSE)</f>
        <v>Kaija</v>
      </c>
      <c r="I4944" t="str">
        <f>VLOOKUP(Table_Villen_viihde.accdb[[#This Row],[myyjä]],ville_myyjät!$B$2:$C$17,2,FALSE)</f>
        <v>Nainen</v>
      </c>
      <c r="J4944" t="str">
        <f>VLOOKUP(Table_Villen_viihde.accdb[[#This Row],[Tuotenumero]],Table_Villen_viihde.accdb5[[Tuotenumero]:[Tuote]],2,FALSE)</f>
        <v>Antennikaapeli</v>
      </c>
      <c r="K4944" s="3">
        <f>VLOOKUP(Table_Villen_viihde.accdb[[#This Row],[Tuotenumero]],Table_Villen_viihde.accdb5[[Tuotenumero]:[TuoteryhmäID]],3,FALSE)</f>
        <v>4</v>
      </c>
      <c r="L4944" s="3" t="str">
        <f>VLOOKUP(Table_Villen_viihde.accdb[[#This Row],[Ryhmänro]],Table_Villen_viihde.accdb6[],2,FALSE)</f>
        <v>Tarvikkeet</v>
      </c>
    </row>
    <row r="4945" spans="1:12" x14ac:dyDescent="0.35">
      <c r="A4945">
        <v>55443</v>
      </c>
      <c r="B4945" s="18">
        <v>42997</v>
      </c>
      <c r="C4945" t="s">
        <v>59</v>
      </c>
      <c r="D4945">
        <v>1</v>
      </c>
      <c r="E4945">
        <v>11</v>
      </c>
      <c r="F4945">
        <v>236</v>
      </c>
      <c r="G4945">
        <v>139.63999999999999</v>
      </c>
      <c r="H4945" t="str">
        <f>VLOOKUP(Table_Villen_viihde.accdb[[#This Row],[MyyjäID]],ville_myyjät!$A$2:$B$17,2,FALSE)</f>
        <v>Kuisma</v>
      </c>
      <c r="I4945" t="str">
        <f>VLOOKUP(Table_Villen_viihde.accdb[[#This Row],[myyjä]],ville_myyjät!$B$2:$C$17,2,FALSE)</f>
        <v>Mies</v>
      </c>
      <c r="J4945" t="str">
        <f>VLOOKUP(Table_Villen_viihde.accdb[[#This Row],[Tuotenumero]],Table_Villen_viihde.accdb5[[Tuotenumero]:[Tuote]],2,FALSE)</f>
        <v>Levysoitin</v>
      </c>
      <c r="K4945" s="3">
        <f>VLOOKUP(Table_Villen_viihde.accdb[[#This Row],[Tuotenumero]],Table_Villen_viihde.accdb5[[Tuotenumero]:[TuoteryhmäID]],3,FALSE)</f>
        <v>1</v>
      </c>
      <c r="L4945" s="3" t="str">
        <f>VLOOKUP(Table_Villen_viihde.accdb[[#This Row],[Ryhmänro]],Table_Villen_viihde.accdb6[],2,FALSE)</f>
        <v>Äänentoisto</v>
      </c>
    </row>
    <row r="4946" spans="1:12" x14ac:dyDescent="0.35">
      <c r="A4946">
        <v>55444</v>
      </c>
      <c r="B4946" s="18">
        <v>42997</v>
      </c>
      <c r="C4946" t="s">
        <v>60</v>
      </c>
      <c r="D4946">
        <v>1</v>
      </c>
      <c r="E4946">
        <v>10</v>
      </c>
      <c r="F4946">
        <v>14</v>
      </c>
      <c r="G4946">
        <v>10.84</v>
      </c>
      <c r="H4946" t="str">
        <f>VLOOKUP(Table_Villen_viihde.accdb[[#This Row],[MyyjäID]],ville_myyjät!$A$2:$B$17,2,FALSE)</f>
        <v>Ilona</v>
      </c>
      <c r="I4946" t="str">
        <f>VLOOKUP(Table_Villen_viihde.accdb[[#This Row],[myyjä]],ville_myyjät!$B$2:$C$17,2,FALSE)</f>
        <v>Nainen</v>
      </c>
      <c r="J4946" t="str">
        <f>VLOOKUP(Table_Villen_viihde.accdb[[#This Row],[Tuotenumero]],Table_Villen_viihde.accdb5[[Tuotenumero]:[Tuote]],2,FALSE)</f>
        <v>Antennikaapeli</v>
      </c>
      <c r="K4946" s="3">
        <f>VLOOKUP(Table_Villen_viihde.accdb[[#This Row],[Tuotenumero]],Table_Villen_viihde.accdb5[[Tuotenumero]:[TuoteryhmäID]],3,FALSE)</f>
        <v>4</v>
      </c>
      <c r="L4946" s="3" t="str">
        <f>VLOOKUP(Table_Villen_viihde.accdb[[#This Row],[Ryhmänro]],Table_Villen_viihde.accdb6[],2,FALSE)</f>
        <v>Tarvikkeet</v>
      </c>
    </row>
    <row r="4947" spans="1:12" x14ac:dyDescent="0.35">
      <c r="A4947">
        <v>55445</v>
      </c>
      <c r="B4947" s="18">
        <v>42998</v>
      </c>
      <c r="C4947" t="s">
        <v>63</v>
      </c>
      <c r="D4947">
        <v>1</v>
      </c>
      <c r="E4947">
        <v>6</v>
      </c>
      <c r="F4947">
        <v>113</v>
      </c>
      <c r="G4947">
        <v>77.17</v>
      </c>
      <c r="H4947" t="str">
        <f>VLOOKUP(Table_Villen_viihde.accdb[[#This Row],[MyyjäID]],ville_myyjät!$A$2:$B$17,2,FALSE)</f>
        <v>Mikko</v>
      </c>
      <c r="I4947" t="str">
        <f>VLOOKUP(Table_Villen_viihde.accdb[[#This Row],[myyjä]],ville_myyjät!$B$2:$C$17,2,FALSE)</f>
        <v>Mies</v>
      </c>
      <c r="J4947" t="str">
        <f>VLOOKUP(Table_Villen_viihde.accdb[[#This Row],[Tuotenumero]],Table_Villen_viihde.accdb5[[Tuotenumero]:[Tuote]],2,FALSE)</f>
        <v>Multidigiboxi</v>
      </c>
      <c r="K4947" s="3">
        <f>VLOOKUP(Table_Villen_viihde.accdb[[#This Row],[Tuotenumero]],Table_Villen_viihde.accdb5[[Tuotenumero]:[TuoteryhmäID]],3,FALSE)</f>
        <v>6</v>
      </c>
      <c r="L4947" s="3" t="str">
        <f>VLOOKUP(Table_Villen_viihde.accdb[[#This Row],[Ryhmänro]],Table_Villen_viihde.accdb6[],2,FALSE)</f>
        <v>Digiboxit</v>
      </c>
    </row>
    <row r="4948" spans="1:12" x14ac:dyDescent="0.35">
      <c r="A4948">
        <v>55446</v>
      </c>
      <c r="B4948" s="18">
        <v>42998</v>
      </c>
      <c r="C4948" t="s">
        <v>60</v>
      </c>
      <c r="D4948">
        <v>1</v>
      </c>
      <c r="E4948">
        <v>6</v>
      </c>
      <c r="F4948">
        <v>15</v>
      </c>
      <c r="G4948">
        <v>10.46</v>
      </c>
      <c r="H4948" t="str">
        <f>VLOOKUP(Table_Villen_viihde.accdb[[#This Row],[MyyjäID]],ville_myyjät!$A$2:$B$17,2,FALSE)</f>
        <v>Mikko</v>
      </c>
      <c r="I4948" t="str">
        <f>VLOOKUP(Table_Villen_viihde.accdb[[#This Row],[myyjä]],ville_myyjät!$B$2:$C$17,2,FALSE)</f>
        <v>Mies</v>
      </c>
      <c r="J4948" t="str">
        <f>VLOOKUP(Table_Villen_viihde.accdb[[#This Row],[Tuotenumero]],Table_Villen_viihde.accdb5[[Tuotenumero]:[Tuote]],2,FALSE)</f>
        <v>Antennikaapeli</v>
      </c>
      <c r="K4948" s="3">
        <f>VLOOKUP(Table_Villen_viihde.accdb[[#This Row],[Tuotenumero]],Table_Villen_viihde.accdb5[[Tuotenumero]:[TuoteryhmäID]],3,FALSE)</f>
        <v>4</v>
      </c>
      <c r="L4948" s="3" t="str">
        <f>VLOOKUP(Table_Villen_viihde.accdb[[#This Row],[Ryhmänro]],Table_Villen_viihde.accdb6[],2,FALSE)</f>
        <v>Tarvikkeet</v>
      </c>
    </row>
    <row r="4949" spans="1:12" x14ac:dyDescent="0.35">
      <c r="A4949">
        <v>55447</v>
      </c>
      <c r="B4949" s="18">
        <v>42999</v>
      </c>
      <c r="C4949" t="s">
        <v>60</v>
      </c>
      <c r="D4949">
        <v>1</v>
      </c>
      <c r="E4949">
        <v>7</v>
      </c>
      <c r="F4949">
        <v>14</v>
      </c>
      <c r="G4949">
        <v>10.220000000000001</v>
      </c>
      <c r="H4949" t="str">
        <f>VLOOKUP(Table_Villen_viihde.accdb[[#This Row],[MyyjäID]],ville_myyjät!$A$2:$B$17,2,FALSE)</f>
        <v>Kaija</v>
      </c>
      <c r="I4949" t="str">
        <f>VLOOKUP(Table_Villen_viihde.accdb[[#This Row],[myyjä]],ville_myyjät!$B$2:$C$17,2,FALSE)</f>
        <v>Nainen</v>
      </c>
      <c r="J4949" t="str">
        <f>VLOOKUP(Table_Villen_viihde.accdb[[#This Row],[Tuotenumero]],Table_Villen_viihde.accdb5[[Tuotenumero]:[Tuote]],2,FALSE)</f>
        <v>Antennikaapeli</v>
      </c>
      <c r="K4949" s="3">
        <f>VLOOKUP(Table_Villen_viihde.accdb[[#This Row],[Tuotenumero]],Table_Villen_viihde.accdb5[[Tuotenumero]:[TuoteryhmäID]],3,FALSE)</f>
        <v>4</v>
      </c>
      <c r="L4949" s="3" t="str">
        <f>VLOOKUP(Table_Villen_viihde.accdb[[#This Row],[Ryhmänro]],Table_Villen_viihde.accdb6[],2,FALSE)</f>
        <v>Tarvikkeet</v>
      </c>
    </row>
    <row r="4950" spans="1:12" x14ac:dyDescent="0.35">
      <c r="A4950">
        <v>55448</v>
      </c>
      <c r="B4950" s="18">
        <v>43000</v>
      </c>
      <c r="C4950" t="s">
        <v>60</v>
      </c>
      <c r="D4950">
        <v>1</v>
      </c>
      <c r="E4950">
        <v>5</v>
      </c>
      <c r="F4950">
        <v>14</v>
      </c>
      <c r="G4950">
        <v>10.35</v>
      </c>
      <c r="H4950" t="str">
        <f>VLOOKUP(Table_Villen_viihde.accdb[[#This Row],[MyyjäID]],ville_myyjät!$A$2:$B$17,2,FALSE)</f>
        <v>Petri</v>
      </c>
      <c r="I4950" t="str">
        <f>VLOOKUP(Table_Villen_viihde.accdb[[#This Row],[myyjä]],ville_myyjät!$B$2:$C$17,2,FALSE)</f>
        <v>Mies</v>
      </c>
      <c r="J4950" t="str">
        <f>VLOOKUP(Table_Villen_viihde.accdb[[#This Row],[Tuotenumero]],Table_Villen_viihde.accdb5[[Tuotenumero]:[Tuote]],2,FALSE)</f>
        <v>Antennikaapeli</v>
      </c>
      <c r="K4950" s="3">
        <f>VLOOKUP(Table_Villen_viihde.accdb[[#This Row],[Tuotenumero]],Table_Villen_viihde.accdb5[[Tuotenumero]:[TuoteryhmäID]],3,FALSE)</f>
        <v>4</v>
      </c>
      <c r="L4950" s="3" t="str">
        <f>VLOOKUP(Table_Villen_viihde.accdb[[#This Row],[Ryhmänro]],Table_Villen_viihde.accdb6[],2,FALSE)</f>
        <v>Tarvikkeet</v>
      </c>
    </row>
    <row r="4951" spans="1:12" x14ac:dyDescent="0.35">
      <c r="A4951">
        <v>55449</v>
      </c>
      <c r="B4951" s="18">
        <v>43000</v>
      </c>
      <c r="C4951" t="s">
        <v>59</v>
      </c>
      <c r="D4951">
        <v>1</v>
      </c>
      <c r="E4951">
        <v>5</v>
      </c>
      <c r="F4951">
        <v>241</v>
      </c>
      <c r="G4951">
        <v>127.13</v>
      </c>
      <c r="H4951" t="str">
        <f>VLOOKUP(Table_Villen_viihde.accdb[[#This Row],[MyyjäID]],ville_myyjät!$A$2:$B$17,2,FALSE)</f>
        <v>Petri</v>
      </c>
      <c r="I4951" t="str">
        <f>VLOOKUP(Table_Villen_viihde.accdb[[#This Row],[myyjä]],ville_myyjät!$B$2:$C$17,2,FALSE)</f>
        <v>Mies</v>
      </c>
      <c r="J4951" t="str">
        <f>VLOOKUP(Table_Villen_viihde.accdb[[#This Row],[Tuotenumero]],Table_Villen_viihde.accdb5[[Tuotenumero]:[Tuote]],2,FALSE)</f>
        <v>Levysoitin</v>
      </c>
      <c r="K4951" s="3">
        <f>VLOOKUP(Table_Villen_viihde.accdb[[#This Row],[Tuotenumero]],Table_Villen_viihde.accdb5[[Tuotenumero]:[TuoteryhmäID]],3,FALSE)</f>
        <v>1</v>
      </c>
      <c r="L4951" s="3" t="str">
        <f>VLOOKUP(Table_Villen_viihde.accdb[[#This Row],[Ryhmänro]],Table_Villen_viihde.accdb6[],2,FALSE)</f>
        <v>Äänentoisto</v>
      </c>
    </row>
    <row r="4952" spans="1:12" x14ac:dyDescent="0.35">
      <c r="A4952">
        <v>55450</v>
      </c>
      <c r="B4952" s="18">
        <v>43001</v>
      </c>
      <c r="C4952" t="s">
        <v>63</v>
      </c>
      <c r="D4952">
        <v>1</v>
      </c>
      <c r="E4952">
        <v>1</v>
      </c>
      <c r="F4952">
        <v>108</v>
      </c>
      <c r="G4952">
        <v>74.98</v>
      </c>
      <c r="H4952" t="str">
        <f>VLOOKUP(Table_Villen_viihde.accdb[[#This Row],[MyyjäID]],ville_myyjät!$A$2:$B$17,2,FALSE)</f>
        <v>Liisa</v>
      </c>
      <c r="I4952" t="str">
        <f>VLOOKUP(Table_Villen_viihde.accdb[[#This Row],[myyjä]],ville_myyjät!$B$2:$C$17,2,FALSE)</f>
        <v>Nainen</v>
      </c>
      <c r="J4952" t="str">
        <f>VLOOKUP(Table_Villen_viihde.accdb[[#This Row],[Tuotenumero]],Table_Villen_viihde.accdb5[[Tuotenumero]:[Tuote]],2,FALSE)</f>
        <v>Multidigiboxi</v>
      </c>
      <c r="K4952" s="3">
        <f>VLOOKUP(Table_Villen_viihde.accdb[[#This Row],[Tuotenumero]],Table_Villen_viihde.accdb5[[Tuotenumero]:[TuoteryhmäID]],3,FALSE)</f>
        <v>6</v>
      </c>
      <c r="L4952" s="3" t="str">
        <f>VLOOKUP(Table_Villen_viihde.accdb[[#This Row],[Ryhmänro]],Table_Villen_viihde.accdb6[],2,FALSE)</f>
        <v>Digiboxit</v>
      </c>
    </row>
    <row r="4953" spans="1:12" x14ac:dyDescent="0.35">
      <c r="A4953">
        <v>55451</v>
      </c>
      <c r="B4953" s="18">
        <v>43001</v>
      </c>
      <c r="C4953" t="s">
        <v>61</v>
      </c>
      <c r="D4953">
        <v>1</v>
      </c>
      <c r="E4953">
        <v>5</v>
      </c>
      <c r="F4953">
        <v>339</v>
      </c>
      <c r="G4953">
        <v>234.37</v>
      </c>
      <c r="H4953" t="str">
        <f>VLOOKUP(Table_Villen_viihde.accdb[[#This Row],[MyyjäID]],ville_myyjät!$A$2:$B$17,2,FALSE)</f>
        <v>Petri</v>
      </c>
      <c r="I4953" t="str">
        <f>VLOOKUP(Table_Villen_viihde.accdb[[#This Row],[myyjä]],ville_myyjät!$B$2:$C$17,2,FALSE)</f>
        <v>Mies</v>
      </c>
      <c r="J4953" t="str">
        <f>VLOOKUP(Table_Villen_viihde.accdb[[#This Row],[Tuotenumero]],Table_Villen_viihde.accdb5[[Tuotenumero]:[Tuote]],2,FALSE)</f>
        <v>TV32</v>
      </c>
      <c r="K4953" s="3">
        <f>VLOOKUP(Table_Villen_viihde.accdb[[#This Row],[Tuotenumero]],Table_Villen_viihde.accdb5[[Tuotenumero]:[TuoteryhmäID]],3,FALSE)</f>
        <v>3</v>
      </c>
      <c r="L4953" s="3" t="str">
        <f>VLOOKUP(Table_Villen_viihde.accdb[[#This Row],[Ryhmänro]],Table_Villen_viihde.accdb6[],2,FALSE)</f>
        <v>TV</v>
      </c>
    </row>
    <row r="4954" spans="1:12" x14ac:dyDescent="0.35">
      <c r="A4954">
        <v>55452</v>
      </c>
      <c r="B4954" s="18">
        <v>43001</v>
      </c>
      <c r="C4954" t="s">
        <v>60</v>
      </c>
      <c r="D4954">
        <v>1</v>
      </c>
      <c r="E4954">
        <v>6</v>
      </c>
      <c r="F4954">
        <v>15</v>
      </c>
      <c r="G4954">
        <v>10.75</v>
      </c>
      <c r="H4954" t="str">
        <f>VLOOKUP(Table_Villen_viihde.accdb[[#This Row],[MyyjäID]],ville_myyjät!$A$2:$B$17,2,FALSE)</f>
        <v>Mikko</v>
      </c>
      <c r="I4954" t="str">
        <f>VLOOKUP(Table_Villen_viihde.accdb[[#This Row],[myyjä]],ville_myyjät!$B$2:$C$17,2,FALSE)</f>
        <v>Mies</v>
      </c>
      <c r="J4954" t="str">
        <f>VLOOKUP(Table_Villen_viihde.accdb[[#This Row],[Tuotenumero]],Table_Villen_viihde.accdb5[[Tuotenumero]:[Tuote]],2,FALSE)</f>
        <v>Antennikaapeli</v>
      </c>
      <c r="K4954" s="3">
        <f>VLOOKUP(Table_Villen_viihde.accdb[[#This Row],[Tuotenumero]],Table_Villen_viihde.accdb5[[Tuotenumero]:[TuoteryhmäID]],3,FALSE)</f>
        <v>4</v>
      </c>
      <c r="L4954" s="3" t="str">
        <f>VLOOKUP(Table_Villen_viihde.accdb[[#This Row],[Ryhmänro]],Table_Villen_viihde.accdb6[],2,FALSE)</f>
        <v>Tarvikkeet</v>
      </c>
    </row>
    <row r="4955" spans="1:12" x14ac:dyDescent="0.35">
      <c r="A4955">
        <v>55453</v>
      </c>
      <c r="B4955" s="18">
        <v>43001</v>
      </c>
      <c r="C4955" t="s">
        <v>59</v>
      </c>
      <c r="D4955">
        <v>1</v>
      </c>
      <c r="E4955">
        <v>7</v>
      </c>
      <c r="F4955">
        <v>250</v>
      </c>
      <c r="G4955">
        <v>138.36000000000001</v>
      </c>
      <c r="H4955" t="str">
        <f>VLOOKUP(Table_Villen_viihde.accdb[[#This Row],[MyyjäID]],ville_myyjät!$A$2:$B$17,2,FALSE)</f>
        <v>Kaija</v>
      </c>
      <c r="I4955" t="str">
        <f>VLOOKUP(Table_Villen_viihde.accdb[[#This Row],[myyjä]],ville_myyjät!$B$2:$C$17,2,FALSE)</f>
        <v>Nainen</v>
      </c>
      <c r="J4955" t="str">
        <f>VLOOKUP(Table_Villen_viihde.accdb[[#This Row],[Tuotenumero]],Table_Villen_viihde.accdb5[[Tuotenumero]:[Tuote]],2,FALSE)</f>
        <v>Levysoitin</v>
      </c>
      <c r="K4955" s="3">
        <f>VLOOKUP(Table_Villen_viihde.accdb[[#This Row],[Tuotenumero]],Table_Villen_viihde.accdb5[[Tuotenumero]:[TuoteryhmäID]],3,FALSE)</f>
        <v>1</v>
      </c>
      <c r="L4955" s="3" t="str">
        <f>VLOOKUP(Table_Villen_viihde.accdb[[#This Row],[Ryhmänro]],Table_Villen_viihde.accdb6[],2,FALSE)</f>
        <v>Äänentoisto</v>
      </c>
    </row>
    <row r="4956" spans="1:12" x14ac:dyDescent="0.35">
      <c r="A4956">
        <v>55454</v>
      </c>
      <c r="B4956" s="18">
        <v>43002</v>
      </c>
      <c r="C4956" t="s">
        <v>60</v>
      </c>
      <c r="D4956">
        <v>1</v>
      </c>
      <c r="E4956">
        <v>5</v>
      </c>
      <c r="F4956">
        <v>14</v>
      </c>
      <c r="G4956">
        <v>10.25</v>
      </c>
      <c r="H4956" t="str">
        <f>VLOOKUP(Table_Villen_viihde.accdb[[#This Row],[MyyjäID]],ville_myyjät!$A$2:$B$17,2,FALSE)</f>
        <v>Petri</v>
      </c>
      <c r="I4956" t="str">
        <f>VLOOKUP(Table_Villen_viihde.accdb[[#This Row],[myyjä]],ville_myyjät!$B$2:$C$17,2,FALSE)</f>
        <v>Mies</v>
      </c>
      <c r="J4956" t="str">
        <f>VLOOKUP(Table_Villen_viihde.accdb[[#This Row],[Tuotenumero]],Table_Villen_viihde.accdb5[[Tuotenumero]:[Tuote]],2,FALSE)</f>
        <v>Antennikaapeli</v>
      </c>
      <c r="K4956" s="3">
        <f>VLOOKUP(Table_Villen_viihde.accdb[[#This Row],[Tuotenumero]],Table_Villen_viihde.accdb5[[Tuotenumero]:[TuoteryhmäID]],3,FALSE)</f>
        <v>4</v>
      </c>
      <c r="L4956" s="3" t="str">
        <f>VLOOKUP(Table_Villen_viihde.accdb[[#This Row],[Ryhmänro]],Table_Villen_viihde.accdb6[],2,FALSE)</f>
        <v>Tarvikkeet</v>
      </c>
    </row>
    <row r="4957" spans="1:12" x14ac:dyDescent="0.35">
      <c r="A4957">
        <v>55455</v>
      </c>
      <c r="B4957" s="18">
        <v>43002</v>
      </c>
      <c r="C4957" t="s">
        <v>60</v>
      </c>
      <c r="D4957">
        <v>1</v>
      </c>
      <c r="E4957">
        <v>6</v>
      </c>
      <c r="F4957">
        <v>15</v>
      </c>
      <c r="G4957">
        <v>10.75</v>
      </c>
      <c r="H4957" t="str">
        <f>VLOOKUP(Table_Villen_viihde.accdb[[#This Row],[MyyjäID]],ville_myyjät!$A$2:$B$17,2,FALSE)</f>
        <v>Mikko</v>
      </c>
      <c r="I4957" t="str">
        <f>VLOOKUP(Table_Villen_viihde.accdb[[#This Row],[myyjä]],ville_myyjät!$B$2:$C$17,2,FALSE)</f>
        <v>Mies</v>
      </c>
      <c r="J4957" t="str">
        <f>VLOOKUP(Table_Villen_viihde.accdb[[#This Row],[Tuotenumero]],Table_Villen_viihde.accdb5[[Tuotenumero]:[Tuote]],2,FALSE)</f>
        <v>Antennikaapeli</v>
      </c>
      <c r="K4957" s="3">
        <f>VLOOKUP(Table_Villen_viihde.accdb[[#This Row],[Tuotenumero]],Table_Villen_viihde.accdb5[[Tuotenumero]:[TuoteryhmäID]],3,FALSE)</f>
        <v>4</v>
      </c>
      <c r="L4957" s="3" t="str">
        <f>VLOOKUP(Table_Villen_viihde.accdb[[#This Row],[Ryhmänro]],Table_Villen_viihde.accdb6[],2,FALSE)</f>
        <v>Tarvikkeet</v>
      </c>
    </row>
    <row r="4958" spans="1:12" x14ac:dyDescent="0.35">
      <c r="A4958">
        <v>55456</v>
      </c>
      <c r="B4958" s="18">
        <v>43003</v>
      </c>
      <c r="C4958" t="s">
        <v>59</v>
      </c>
      <c r="D4958">
        <v>1</v>
      </c>
      <c r="E4958">
        <v>3</v>
      </c>
      <c r="F4958">
        <v>248</v>
      </c>
      <c r="G4958">
        <v>133.27000000000001</v>
      </c>
      <c r="H4958" t="str">
        <f>VLOOKUP(Table_Villen_viihde.accdb[[#This Row],[MyyjäID]],ville_myyjät!$A$2:$B$17,2,FALSE)</f>
        <v>Helena</v>
      </c>
      <c r="I4958" t="str">
        <f>VLOOKUP(Table_Villen_viihde.accdb[[#This Row],[myyjä]],ville_myyjät!$B$2:$C$17,2,FALSE)</f>
        <v>Nainen</v>
      </c>
      <c r="J4958" t="str">
        <f>VLOOKUP(Table_Villen_viihde.accdb[[#This Row],[Tuotenumero]],Table_Villen_viihde.accdb5[[Tuotenumero]:[Tuote]],2,FALSE)</f>
        <v>Levysoitin</v>
      </c>
      <c r="K4958" s="3">
        <f>VLOOKUP(Table_Villen_viihde.accdb[[#This Row],[Tuotenumero]],Table_Villen_viihde.accdb5[[Tuotenumero]:[TuoteryhmäID]],3,FALSE)</f>
        <v>1</v>
      </c>
      <c r="L4958" s="3" t="str">
        <f>VLOOKUP(Table_Villen_viihde.accdb[[#This Row],[Ryhmänro]],Table_Villen_viihde.accdb6[],2,FALSE)</f>
        <v>Äänentoisto</v>
      </c>
    </row>
    <row r="4959" spans="1:12" x14ac:dyDescent="0.35">
      <c r="A4959">
        <v>55457</v>
      </c>
      <c r="B4959" s="18">
        <v>43003</v>
      </c>
      <c r="C4959" t="s">
        <v>58</v>
      </c>
      <c r="D4959">
        <v>1</v>
      </c>
      <c r="E4959">
        <v>9</v>
      </c>
      <c r="F4959">
        <v>18</v>
      </c>
      <c r="G4959">
        <v>9.14</v>
      </c>
      <c r="H4959" t="str">
        <f>VLOOKUP(Table_Villen_viihde.accdb[[#This Row],[MyyjäID]],ville_myyjät!$A$2:$B$17,2,FALSE)</f>
        <v>Juuso</v>
      </c>
      <c r="I4959" t="str">
        <f>VLOOKUP(Table_Villen_viihde.accdb[[#This Row],[myyjä]],ville_myyjät!$B$2:$C$17,2,FALSE)</f>
        <v>Mies</v>
      </c>
      <c r="J4959" t="str">
        <f>VLOOKUP(Table_Villen_viihde.accdb[[#This Row],[Tuotenumero]],Table_Villen_viihde.accdb5[[Tuotenumero]:[Tuote]],2,FALSE)</f>
        <v>USB-kaapeli</v>
      </c>
      <c r="K4959" s="3">
        <f>VLOOKUP(Table_Villen_viihde.accdb[[#This Row],[Tuotenumero]],Table_Villen_viihde.accdb5[[Tuotenumero]:[TuoteryhmäID]],3,FALSE)</f>
        <v>4</v>
      </c>
      <c r="L4959" s="3" t="str">
        <f>VLOOKUP(Table_Villen_viihde.accdb[[#This Row],[Ryhmänro]],Table_Villen_viihde.accdb6[],2,FALSE)</f>
        <v>Tarvikkeet</v>
      </c>
    </row>
    <row r="4960" spans="1:12" x14ac:dyDescent="0.35">
      <c r="A4960">
        <v>55458</v>
      </c>
      <c r="B4960" s="18">
        <v>43003</v>
      </c>
      <c r="C4960" t="s">
        <v>60</v>
      </c>
      <c r="D4960">
        <v>1</v>
      </c>
      <c r="E4960">
        <v>13</v>
      </c>
      <c r="F4960">
        <v>14</v>
      </c>
      <c r="G4960">
        <v>10.35</v>
      </c>
      <c r="H4960" t="str">
        <f>VLOOKUP(Table_Villen_viihde.accdb[[#This Row],[MyyjäID]],ville_myyjät!$A$2:$B$17,2,FALSE)</f>
        <v>Kaarlo</v>
      </c>
      <c r="I4960" t="str">
        <f>VLOOKUP(Table_Villen_viihde.accdb[[#This Row],[myyjä]],ville_myyjät!$B$2:$C$17,2,FALSE)</f>
        <v>Mies</v>
      </c>
      <c r="J4960" t="str">
        <f>VLOOKUP(Table_Villen_viihde.accdb[[#This Row],[Tuotenumero]],Table_Villen_viihde.accdb5[[Tuotenumero]:[Tuote]],2,FALSE)</f>
        <v>Antennikaapeli</v>
      </c>
      <c r="K4960" s="3">
        <f>VLOOKUP(Table_Villen_viihde.accdb[[#This Row],[Tuotenumero]],Table_Villen_viihde.accdb5[[Tuotenumero]:[TuoteryhmäID]],3,FALSE)</f>
        <v>4</v>
      </c>
      <c r="L4960" s="3" t="str">
        <f>VLOOKUP(Table_Villen_viihde.accdb[[#This Row],[Ryhmänro]],Table_Villen_viihde.accdb6[],2,FALSE)</f>
        <v>Tarvikkeet</v>
      </c>
    </row>
    <row r="4961" spans="1:12" x14ac:dyDescent="0.35">
      <c r="A4961">
        <v>55459</v>
      </c>
      <c r="B4961" s="18">
        <v>43004</v>
      </c>
      <c r="C4961" t="s">
        <v>60</v>
      </c>
      <c r="D4961">
        <v>1</v>
      </c>
      <c r="E4961">
        <v>9</v>
      </c>
      <c r="F4961">
        <v>14</v>
      </c>
      <c r="G4961">
        <v>11.01</v>
      </c>
      <c r="H4961" t="str">
        <f>VLOOKUP(Table_Villen_viihde.accdb[[#This Row],[MyyjäID]],ville_myyjät!$A$2:$B$17,2,FALSE)</f>
        <v>Juuso</v>
      </c>
      <c r="I4961" t="str">
        <f>VLOOKUP(Table_Villen_viihde.accdb[[#This Row],[myyjä]],ville_myyjät!$B$2:$C$17,2,FALSE)</f>
        <v>Mies</v>
      </c>
      <c r="J4961" t="str">
        <f>VLOOKUP(Table_Villen_viihde.accdb[[#This Row],[Tuotenumero]],Table_Villen_viihde.accdb5[[Tuotenumero]:[Tuote]],2,FALSE)</f>
        <v>Antennikaapeli</v>
      </c>
      <c r="K4961" s="3">
        <f>VLOOKUP(Table_Villen_viihde.accdb[[#This Row],[Tuotenumero]],Table_Villen_viihde.accdb5[[Tuotenumero]:[TuoteryhmäID]],3,FALSE)</f>
        <v>4</v>
      </c>
      <c r="L4961" s="3" t="str">
        <f>VLOOKUP(Table_Villen_viihde.accdb[[#This Row],[Ryhmänro]],Table_Villen_viihde.accdb6[],2,FALSE)</f>
        <v>Tarvikkeet</v>
      </c>
    </row>
    <row r="4962" spans="1:12" x14ac:dyDescent="0.35">
      <c r="A4962">
        <v>55460</v>
      </c>
      <c r="B4962" s="18">
        <v>43005</v>
      </c>
      <c r="C4962" t="s">
        <v>60</v>
      </c>
      <c r="D4962">
        <v>1</v>
      </c>
      <c r="E4962">
        <v>1</v>
      </c>
      <c r="F4962">
        <v>15</v>
      </c>
      <c r="G4962">
        <v>10.73</v>
      </c>
      <c r="H4962" t="str">
        <f>VLOOKUP(Table_Villen_viihde.accdb[[#This Row],[MyyjäID]],ville_myyjät!$A$2:$B$17,2,FALSE)</f>
        <v>Liisa</v>
      </c>
      <c r="I4962" t="str">
        <f>VLOOKUP(Table_Villen_viihde.accdb[[#This Row],[myyjä]],ville_myyjät!$B$2:$C$17,2,FALSE)</f>
        <v>Nainen</v>
      </c>
      <c r="J4962" t="str">
        <f>VLOOKUP(Table_Villen_viihde.accdb[[#This Row],[Tuotenumero]],Table_Villen_viihde.accdb5[[Tuotenumero]:[Tuote]],2,FALSE)</f>
        <v>Antennikaapeli</v>
      </c>
      <c r="K4962" s="3">
        <f>VLOOKUP(Table_Villen_viihde.accdb[[#This Row],[Tuotenumero]],Table_Villen_viihde.accdb5[[Tuotenumero]:[TuoteryhmäID]],3,FALSE)</f>
        <v>4</v>
      </c>
      <c r="L4962" s="3" t="str">
        <f>VLOOKUP(Table_Villen_viihde.accdb[[#This Row],[Ryhmänro]],Table_Villen_viihde.accdb6[],2,FALSE)</f>
        <v>Tarvikkeet</v>
      </c>
    </row>
    <row r="4963" spans="1:12" x14ac:dyDescent="0.35">
      <c r="A4963">
        <v>55461</v>
      </c>
      <c r="B4963" s="18">
        <v>43005</v>
      </c>
      <c r="C4963" t="s">
        <v>65</v>
      </c>
      <c r="D4963">
        <v>1</v>
      </c>
      <c r="E4963">
        <v>16</v>
      </c>
      <c r="F4963">
        <v>33</v>
      </c>
      <c r="G4963">
        <v>19.899999999999999</v>
      </c>
      <c r="H4963" t="str">
        <f>VLOOKUP(Table_Villen_viihde.accdb[[#This Row],[MyyjäID]],ville_myyjät!$A$2:$B$17,2,FALSE)</f>
        <v>Kaarina</v>
      </c>
      <c r="I4963" t="str">
        <f>VLOOKUP(Table_Villen_viihde.accdb[[#This Row],[myyjä]],ville_myyjät!$B$2:$C$17,2,FALSE)</f>
        <v>Nainen</v>
      </c>
      <c r="J4963" t="str">
        <f>VLOOKUP(Table_Villen_viihde.accdb[[#This Row],[Tuotenumero]],Table_Villen_viihde.accdb5[[Tuotenumero]:[Tuote]],2,FALSE)</f>
        <v>Liitinsarja</v>
      </c>
      <c r="K4963" s="3">
        <f>VLOOKUP(Table_Villen_viihde.accdb[[#This Row],[Tuotenumero]],Table_Villen_viihde.accdb5[[Tuotenumero]:[TuoteryhmäID]],3,FALSE)</f>
        <v>4</v>
      </c>
      <c r="L4963" s="3" t="str">
        <f>VLOOKUP(Table_Villen_viihde.accdb[[#This Row],[Ryhmänro]],Table_Villen_viihde.accdb6[],2,FALSE)</f>
        <v>Tarvikkeet</v>
      </c>
    </row>
    <row r="4964" spans="1:12" x14ac:dyDescent="0.35">
      <c r="A4964">
        <v>55462</v>
      </c>
      <c r="B4964" s="18">
        <v>43005</v>
      </c>
      <c r="C4964" t="s">
        <v>59</v>
      </c>
      <c r="D4964">
        <v>1</v>
      </c>
      <c r="E4964">
        <v>1</v>
      </c>
      <c r="F4964">
        <v>245</v>
      </c>
      <c r="G4964">
        <v>132.91999999999999</v>
      </c>
      <c r="H4964" t="str">
        <f>VLOOKUP(Table_Villen_viihde.accdb[[#This Row],[MyyjäID]],ville_myyjät!$A$2:$B$17,2,FALSE)</f>
        <v>Liisa</v>
      </c>
      <c r="I4964" t="str">
        <f>VLOOKUP(Table_Villen_viihde.accdb[[#This Row],[myyjä]],ville_myyjät!$B$2:$C$17,2,FALSE)</f>
        <v>Nainen</v>
      </c>
      <c r="J4964" t="str">
        <f>VLOOKUP(Table_Villen_viihde.accdb[[#This Row],[Tuotenumero]],Table_Villen_viihde.accdb5[[Tuotenumero]:[Tuote]],2,FALSE)</f>
        <v>Levysoitin</v>
      </c>
      <c r="K4964" s="3">
        <f>VLOOKUP(Table_Villen_viihde.accdb[[#This Row],[Tuotenumero]],Table_Villen_viihde.accdb5[[Tuotenumero]:[TuoteryhmäID]],3,FALSE)</f>
        <v>1</v>
      </c>
      <c r="L4964" s="3" t="str">
        <f>VLOOKUP(Table_Villen_viihde.accdb[[#This Row],[Ryhmänro]],Table_Villen_viihde.accdb6[],2,FALSE)</f>
        <v>Äänentoisto</v>
      </c>
    </row>
    <row r="4965" spans="1:12" x14ac:dyDescent="0.35">
      <c r="A4965">
        <v>55463</v>
      </c>
      <c r="B4965" s="18">
        <v>43005</v>
      </c>
      <c r="C4965" t="s">
        <v>60</v>
      </c>
      <c r="D4965">
        <v>1</v>
      </c>
      <c r="E4965">
        <v>11</v>
      </c>
      <c r="F4965">
        <v>15</v>
      </c>
      <c r="G4965">
        <v>10.48</v>
      </c>
      <c r="H4965" t="str">
        <f>VLOOKUP(Table_Villen_viihde.accdb[[#This Row],[MyyjäID]],ville_myyjät!$A$2:$B$17,2,FALSE)</f>
        <v>Kuisma</v>
      </c>
      <c r="I4965" t="str">
        <f>VLOOKUP(Table_Villen_viihde.accdb[[#This Row],[myyjä]],ville_myyjät!$B$2:$C$17,2,FALSE)</f>
        <v>Mies</v>
      </c>
      <c r="J4965" t="str">
        <f>VLOOKUP(Table_Villen_viihde.accdb[[#This Row],[Tuotenumero]],Table_Villen_viihde.accdb5[[Tuotenumero]:[Tuote]],2,FALSE)</f>
        <v>Antennikaapeli</v>
      </c>
      <c r="K4965" s="3">
        <f>VLOOKUP(Table_Villen_viihde.accdb[[#This Row],[Tuotenumero]],Table_Villen_viihde.accdb5[[Tuotenumero]:[TuoteryhmäID]],3,FALSE)</f>
        <v>4</v>
      </c>
      <c r="L4965" s="3" t="str">
        <f>VLOOKUP(Table_Villen_viihde.accdb[[#This Row],[Ryhmänro]],Table_Villen_viihde.accdb6[],2,FALSE)</f>
        <v>Tarvikkeet</v>
      </c>
    </row>
    <row r="4966" spans="1:12" x14ac:dyDescent="0.35">
      <c r="A4966">
        <v>55464</v>
      </c>
      <c r="B4966" s="18">
        <v>43006</v>
      </c>
      <c r="C4966" t="s">
        <v>60</v>
      </c>
      <c r="D4966">
        <v>1</v>
      </c>
      <c r="E4966">
        <v>7</v>
      </c>
      <c r="F4966">
        <v>15</v>
      </c>
      <c r="G4966">
        <v>11.06</v>
      </c>
      <c r="H4966" t="str">
        <f>VLOOKUP(Table_Villen_viihde.accdb[[#This Row],[MyyjäID]],ville_myyjät!$A$2:$B$17,2,FALSE)</f>
        <v>Kaija</v>
      </c>
      <c r="I4966" t="str">
        <f>VLOOKUP(Table_Villen_viihde.accdb[[#This Row],[myyjä]],ville_myyjät!$B$2:$C$17,2,FALSE)</f>
        <v>Nainen</v>
      </c>
      <c r="J4966" t="str">
        <f>VLOOKUP(Table_Villen_viihde.accdb[[#This Row],[Tuotenumero]],Table_Villen_viihde.accdb5[[Tuotenumero]:[Tuote]],2,FALSE)</f>
        <v>Antennikaapeli</v>
      </c>
      <c r="K4966" s="3">
        <f>VLOOKUP(Table_Villen_viihde.accdb[[#This Row],[Tuotenumero]],Table_Villen_viihde.accdb5[[Tuotenumero]:[TuoteryhmäID]],3,FALSE)</f>
        <v>4</v>
      </c>
      <c r="L4966" s="3" t="str">
        <f>VLOOKUP(Table_Villen_viihde.accdb[[#This Row],[Ryhmänro]],Table_Villen_viihde.accdb6[],2,FALSE)</f>
        <v>Tarvikkeet</v>
      </c>
    </row>
    <row r="4967" spans="1:12" x14ac:dyDescent="0.35">
      <c r="A4967">
        <v>55465</v>
      </c>
      <c r="B4967" s="18">
        <v>43006</v>
      </c>
      <c r="C4967" t="s">
        <v>59</v>
      </c>
      <c r="D4967">
        <v>1</v>
      </c>
      <c r="E4967">
        <v>7</v>
      </c>
      <c r="F4967">
        <v>235</v>
      </c>
      <c r="G4967">
        <v>131.93</v>
      </c>
      <c r="H4967" t="str">
        <f>VLOOKUP(Table_Villen_viihde.accdb[[#This Row],[MyyjäID]],ville_myyjät!$A$2:$B$17,2,FALSE)</f>
        <v>Kaija</v>
      </c>
      <c r="I4967" t="str">
        <f>VLOOKUP(Table_Villen_viihde.accdb[[#This Row],[myyjä]],ville_myyjät!$B$2:$C$17,2,FALSE)</f>
        <v>Nainen</v>
      </c>
      <c r="J4967" t="str">
        <f>VLOOKUP(Table_Villen_viihde.accdb[[#This Row],[Tuotenumero]],Table_Villen_viihde.accdb5[[Tuotenumero]:[Tuote]],2,FALSE)</f>
        <v>Levysoitin</v>
      </c>
      <c r="K4967" s="3">
        <f>VLOOKUP(Table_Villen_viihde.accdb[[#This Row],[Tuotenumero]],Table_Villen_viihde.accdb5[[Tuotenumero]:[TuoteryhmäID]],3,FALSE)</f>
        <v>1</v>
      </c>
      <c r="L4967" s="3" t="str">
        <f>VLOOKUP(Table_Villen_viihde.accdb[[#This Row],[Ryhmänro]],Table_Villen_viihde.accdb6[],2,FALSE)</f>
        <v>Äänentoisto</v>
      </c>
    </row>
    <row r="4968" spans="1:12" x14ac:dyDescent="0.35">
      <c r="A4968">
        <v>55466</v>
      </c>
      <c r="B4968" s="18">
        <v>43007</v>
      </c>
      <c r="C4968" t="s">
        <v>60</v>
      </c>
      <c r="D4968">
        <v>1</v>
      </c>
      <c r="E4968">
        <v>6</v>
      </c>
      <c r="F4968">
        <v>15</v>
      </c>
      <c r="G4968">
        <v>11.13</v>
      </c>
      <c r="H4968" t="str">
        <f>VLOOKUP(Table_Villen_viihde.accdb[[#This Row],[MyyjäID]],ville_myyjät!$A$2:$B$17,2,FALSE)</f>
        <v>Mikko</v>
      </c>
      <c r="I4968" t="str">
        <f>VLOOKUP(Table_Villen_viihde.accdb[[#This Row],[myyjä]],ville_myyjät!$B$2:$C$17,2,FALSE)</f>
        <v>Mies</v>
      </c>
      <c r="J4968" t="str">
        <f>VLOOKUP(Table_Villen_viihde.accdb[[#This Row],[Tuotenumero]],Table_Villen_viihde.accdb5[[Tuotenumero]:[Tuote]],2,FALSE)</f>
        <v>Antennikaapeli</v>
      </c>
      <c r="K4968" s="3">
        <f>VLOOKUP(Table_Villen_viihde.accdb[[#This Row],[Tuotenumero]],Table_Villen_viihde.accdb5[[Tuotenumero]:[TuoteryhmäID]],3,FALSE)</f>
        <v>4</v>
      </c>
      <c r="L4968" s="3" t="str">
        <f>VLOOKUP(Table_Villen_viihde.accdb[[#This Row],[Ryhmänro]],Table_Villen_viihde.accdb6[],2,FALSE)</f>
        <v>Tarvikkeet</v>
      </c>
    </row>
    <row r="4969" spans="1:12" x14ac:dyDescent="0.35">
      <c r="A4969">
        <v>55467</v>
      </c>
      <c r="B4969" s="18">
        <v>43007</v>
      </c>
      <c r="C4969" t="s">
        <v>60</v>
      </c>
      <c r="D4969">
        <v>1</v>
      </c>
      <c r="E4969">
        <v>9</v>
      </c>
      <c r="F4969">
        <v>14</v>
      </c>
      <c r="G4969">
        <v>10.92</v>
      </c>
      <c r="H4969" t="str">
        <f>VLOOKUP(Table_Villen_viihde.accdb[[#This Row],[MyyjäID]],ville_myyjät!$A$2:$B$17,2,FALSE)</f>
        <v>Juuso</v>
      </c>
      <c r="I4969" t="str">
        <f>VLOOKUP(Table_Villen_viihde.accdb[[#This Row],[myyjä]],ville_myyjät!$B$2:$C$17,2,FALSE)</f>
        <v>Mies</v>
      </c>
      <c r="J4969" t="str">
        <f>VLOOKUP(Table_Villen_viihde.accdb[[#This Row],[Tuotenumero]],Table_Villen_viihde.accdb5[[Tuotenumero]:[Tuote]],2,FALSE)</f>
        <v>Antennikaapeli</v>
      </c>
      <c r="K4969" s="3">
        <f>VLOOKUP(Table_Villen_viihde.accdb[[#This Row],[Tuotenumero]],Table_Villen_viihde.accdb5[[Tuotenumero]:[TuoteryhmäID]],3,FALSE)</f>
        <v>4</v>
      </c>
      <c r="L4969" s="3" t="str">
        <f>VLOOKUP(Table_Villen_viihde.accdb[[#This Row],[Ryhmänro]],Table_Villen_viihde.accdb6[],2,FALSE)</f>
        <v>Tarvikkeet</v>
      </c>
    </row>
    <row r="4970" spans="1:12" x14ac:dyDescent="0.35">
      <c r="A4970">
        <v>55468</v>
      </c>
      <c r="B4970" s="18">
        <v>43007</v>
      </c>
      <c r="C4970" t="s">
        <v>60</v>
      </c>
      <c r="D4970">
        <v>1</v>
      </c>
      <c r="E4970">
        <v>5</v>
      </c>
      <c r="F4970">
        <v>15</v>
      </c>
      <c r="G4970">
        <v>10.43</v>
      </c>
      <c r="H4970" t="str">
        <f>VLOOKUP(Table_Villen_viihde.accdb[[#This Row],[MyyjäID]],ville_myyjät!$A$2:$B$17,2,FALSE)</f>
        <v>Petri</v>
      </c>
      <c r="I4970" t="str">
        <f>VLOOKUP(Table_Villen_viihde.accdb[[#This Row],[myyjä]],ville_myyjät!$B$2:$C$17,2,FALSE)</f>
        <v>Mies</v>
      </c>
      <c r="J4970" t="str">
        <f>VLOOKUP(Table_Villen_viihde.accdb[[#This Row],[Tuotenumero]],Table_Villen_viihde.accdb5[[Tuotenumero]:[Tuote]],2,FALSE)</f>
        <v>Antennikaapeli</v>
      </c>
      <c r="K4970" s="3">
        <f>VLOOKUP(Table_Villen_viihde.accdb[[#This Row],[Tuotenumero]],Table_Villen_viihde.accdb5[[Tuotenumero]:[TuoteryhmäID]],3,FALSE)</f>
        <v>4</v>
      </c>
      <c r="L4970" s="3" t="str">
        <f>VLOOKUP(Table_Villen_viihde.accdb[[#This Row],[Ryhmänro]],Table_Villen_viihde.accdb6[],2,FALSE)</f>
        <v>Tarvikkeet</v>
      </c>
    </row>
    <row r="4971" spans="1:12" x14ac:dyDescent="0.35">
      <c r="A4971">
        <v>55469</v>
      </c>
      <c r="B4971" s="18">
        <v>43007</v>
      </c>
      <c r="C4971" t="s">
        <v>60</v>
      </c>
      <c r="D4971">
        <v>1</v>
      </c>
      <c r="E4971">
        <v>19</v>
      </c>
      <c r="F4971">
        <v>14</v>
      </c>
      <c r="G4971">
        <v>11.09</v>
      </c>
      <c r="H4971" t="str">
        <f>VLOOKUP(Table_Villen_viihde.accdb[[#This Row],[MyyjäID]],ville_myyjät!$A$2:$B$17,2,FALSE)</f>
        <v>Hessu</v>
      </c>
      <c r="I4971" t="str">
        <f>VLOOKUP(Table_Villen_viihde.accdb[[#This Row],[myyjä]],ville_myyjät!$B$2:$C$17,2,FALSE)</f>
        <v>Mies</v>
      </c>
      <c r="J4971" t="str">
        <f>VLOOKUP(Table_Villen_viihde.accdb[[#This Row],[Tuotenumero]],Table_Villen_viihde.accdb5[[Tuotenumero]:[Tuote]],2,FALSE)</f>
        <v>Antennikaapeli</v>
      </c>
      <c r="K4971" s="3">
        <f>VLOOKUP(Table_Villen_viihde.accdb[[#This Row],[Tuotenumero]],Table_Villen_viihde.accdb5[[Tuotenumero]:[TuoteryhmäID]],3,FALSE)</f>
        <v>4</v>
      </c>
      <c r="L4971" s="3" t="str">
        <f>VLOOKUP(Table_Villen_viihde.accdb[[#This Row],[Ryhmänro]],Table_Villen_viihde.accdb6[],2,FALSE)</f>
        <v>Tarvikkeet</v>
      </c>
    </row>
    <row r="4972" spans="1:12" x14ac:dyDescent="0.35">
      <c r="A4972">
        <v>55470</v>
      </c>
      <c r="B4972" s="18">
        <v>43007</v>
      </c>
      <c r="C4972" t="s">
        <v>60</v>
      </c>
      <c r="D4972">
        <v>1</v>
      </c>
      <c r="E4972">
        <v>1</v>
      </c>
      <c r="F4972">
        <v>15</v>
      </c>
      <c r="G4972">
        <v>10.57</v>
      </c>
      <c r="H4972" t="str">
        <f>VLOOKUP(Table_Villen_viihde.accdb[[#This Row],[MyyjäID]],ville_myyjät!$A$2:$B$17,2,FALSE)</f>
        <v>Liisa</v>
      </c>
      <c r="I4972" t="str">
        <f>VLOOKUP(Table_Villen_viihde.accdb[[#This Row],[myyjä]],ville_myyjät!$B$2:$C$17,2,FALSE)</f>
        <v>Nainen</v>
      </c>
      <c r="J4972" t="str">
        <f>VLOOKUP(Table_Villen_viihde.accdb[[#This Row],[Tuotenumero]],Table_Villen_viihde.accdb5[[Tuotenumero]:[Tuote]],2,FALSE)</f>
        <v>Antennikaapeli</v>
      </c>
      <c r="K4972" s="3">
        <f>VLOOKUP(Table_Villen_viihde.accdb[[#This Row],[Tuotenumero]],Table_Villen_viihde.accdb5[[Tuotenumero]:[TuoteryhmäID]],3,FALSE)</f>
        <v>4</v>
      </c>
      <c r="L4972" s="3" t="str">
        <f>VLOOKUP(Table_Villen_viihde.accdb[[#This Row],[Ryhmänro]],Table_Villen_viihde.accdb6[],2,FALSE)</f>
        <v>Tarvikkeet</v>
      </c>
    </row>
    <row r="4973" spans="1:12" x14ac:dyDescent="0.35">
      <c r="A4973">
        <v>55471</v>
      </c>
      <c r="B4973" s="18">
        <v>43007</v>
      </c>
      <c r="C4973" t="s">
        <v>59</v>
      </c>
      <c r="D4973">
        <v>1</v>
      </c>
      <c r="E4973">
        <v>3</v>
      </c>
      <c r="F4973">
        <v>253</v>
      </c>
      <c r="G4973">
        <v>133.43</v>
      </c>
      <c r="H4973" t="str">
        <f>VLOOKUP(Table_Villen_viihde.accdb[[#This Row],[MyyjäID]],ville_myyjät!$A$2:$B$17,2,FALSE)</f>
        <v>Helena</v>
      </c>
      <c r="I4973" t="str">
        <f>VLOOKUP(Table_Villen_viihde.accdb[[#This Row],[myyjä]],ville_myyjät!$B$2:$C$17,2,FALSE)</f>
        <v>Nainen</v>
      </c>
      <c r="J4973" t="str">
        <f>VLOOKUP(Table_Villen_viihde.accdb[[#This Row],[Tuotenumero]],Table_Villen_viihde.accdb5[[Tuotenumero]:[Tuote]],2,FALSE)</f>
        <v>Levysoitin</v>
      </c>
      <c r="K4973" s="3">
        <f>VLOOKUP(Table_Villen_viihde.accdb[[#This Row],[Tuotenumero]],Table_Villen_viihde.accdb5[[Tuotenumero]:[TuoteryhmäID]],3,FALSE)</f>
        <v>1</v>
      </c>
      <c r="L4973" s="3" t="str">
        <f>VLOOKUP(Table_Villen_viihde.accdb[[#This Row],[Ryhmänro]],Table_Villen_viihde.accdb6[],2,FALSE)</f>
        <v>Äänentoisto</v>
      </c>
    </row>
    <row r="4974" spans="1:12" x14ac:dyDescent="0.35">
      <c r="A4974">
        <v>55472</v>
      </c>
      <c r="B4974" s="18">
        <v>43008</v>
      </c>
      <c r="C4974" t="s">
        <v>60</v>
      </c>
      <c r="D4974">
        <v>1</v>
      </c>
      <c r="E4974">
        <v>1</v>
      </c>
      <c r="F4974">
        <v>14</v>
      </c>
      <c r="G4974">
        <v>11.25</v>
      </c>
      <c r="H4974" t="str">
        <f>VLOOKUP(Table_Villen_viihde.accdb[[#This Row],[MyyjäID]],ville_myyjät!$A$2:$B$17,2,FALSE)</f>
        <v>Liisa</v>
      </c>
      <c r="I4974" t="str">
        <f>VLOOKUP(Table_Villen_viihde.accdb[[#This Row],[myyjä]],ville_myyjät!$B$2:$C$17,2,FALSE)</f>
        <v>Nainen</v>
      </c>
      <c r="J4974" t="str">
        <f>VLOOKUP(Table_Villen_viihde.accdb[[#This Row],[Tuotenumero]],Table_Villen_viihde.accdb5[[Tuotenumero]:[Tuote]],2,FALSE)</f>
        <v>Antennikaapeli</v>
      </c>
      <c r="K4974" s="3">
        <f>VLOOKUP(Table_Villen_viihde.accdb[[#This Row],[Tuotenumero]],Table_Villen_viihde.accdb5[[Tuotenumero]:[TuoteryhmäID]],3,FALSE)</f>
        <v>4</v>
      </c>
      <c r="L4974" s="3" t="str">
        <f>VLOOKUP(Table_Villen_viihde.accdb[[#This Row],[Ryhmänro]],Table_Villen_viihde.accdb6[],2,FALSE)</f>
        <v>Tarvikkeet</v>
      </c>
    </row>
    <row r="4975" spans="1:12" x14ac:dyDescent="0.35">
      <c r="A4975">
        <v>55473</v>
      </c>
      <c r="B4975" s="18">
        <v>43009</v>
      </c>
      <c r="C4975" t="s">
        <v>60</v>
      </c>
      <c r="D4975">
        <v>1</v>
      </c>
      <c r="E4975">
        <v>1</v>
      </c>
      <c r="F4975">
        <v>15</v>
      </c>
      <c r="G4975">
        <v>10.95</v>
      </c>
      <c r="H4975" t="str">
        <f>VLOOKUP(Table_Villen_viihde.accdb[[#This Row],[MyyjäID]],ville_myyjät!$A$2:$B$17,2,FALSE)</f>
        <v>Liisa</v>
      </c>
      <c r="I4975" t="str">
        <f>VLOOKUP(Table_Villen_viihde.accdb[[#This Row],[myyjä]],ville_myyjät!$B$2:$C$17,2,FALSE)</f>
        <v>Nainen</v>
      </c>
      <c r="J4975" t="str">
        <f>VLOOKUP(Table_Villen_viihde.accdb[[#This Row],[Tuotenumero]],Table_Villen_viihde.accdb5[[Tuotenumero]:[Tuote]],2,FALSE)</f>
        <v>Antennikaapeli</v>
      </c>
      <c r="K4975" s="3">
        <f>VLOOKUP(Table_Villen_viihde.accdb[[#This Row],[Tuotenumero]],Table_Villen_viihde.accdb5[[Tuotenumero]:[TuoteryhmäID]],3,FALSE)</f>
        <v>4</v>
      </c>
      <c r="L4975" s="3" t="str">
        <f>VLOOKUP(Table_Villen_viihde.accdb[[#This Row],[Ryhmänro]],Table_Villen_viihde.accdb6[],2,FALSE)</f>
        <v>Tarvikkeet</v>
      </c>
    </row>
    <row r="4976" spans="1:12" x14ac:dyDescent="0.35">
      <c r="A4976">
        <v>55474</v>
      </c>
      <c r="B4976" s="18">
        <v>43009</v>
      </c>
      <c r="C4976" t="s">
        <v>59</v>
      </c>
      <c r="D4976">
        <v>1</v>
      </c>
      <c r="E4976">
        <v>19</v>
      </c>
      <c r="F4976">
        <v>256</v>
      </c>
      <c r="G4976">
        <v>128.93</v>
      </c>
      <c r="H4976" t="str">
        <f>VLOOKUP(Table_Villen_viihde.accdb[[#This Row],[MyyjäID]],ville_myyjät!$A$2:$B$17,2,FALSE)</f>
        <v>Hessu</v>
      </c>
      <c r="I4976" t="str">
        <f>VLOOKUP(Table_Villen_viihde.accdb[[#This Row],[myyjä]],ville_myyjät!$B$2:$C$17,2,FALSE)</f>
        <v>Mies</v>
      </c>
      <c r="J4976" t="str">
        <f>VLOOKUP(Table_Villen_viihde.accdb[[#This Row],[Tuotenumero]],Table_Villen_viihde.accdb5[[Tuotenumero]:[Tuote]],2,FALSE)</f>
        <v>Levysoitin</v>
      </c>
      <c r="K4976" s="3">
        <f>VLOOKUP(Table_Villen_viihde.accdb[[#This Row],[Tuotenumero]],Table_Villen_viihde.accdb5[[Tuotenumero]:[TuoteryhmäID]],3,FALSE)</f>
        <v>1</v>
      </c>
      <c r="L4976" s="3" t="str">
        <f>VLOOKUP(Table_Villen_viihde.accdb[[#This Row],[Ryhmänro]],Table_Villen_viihde.accdb6[],2,FALSE)</f>
        <v>Äänentoisto</v>
      </c>
    </row>
    <row r="4977" spans="1:12" x14ac:dyDescent="0.35">
      <c r="A4977">
        <v>55475</v>
      </c>
      <c r="B4977" s="18">
        <v>43009</v>
      </c>
      <c r="C4977" t="s">
        <v>58</v>
      </c>
      <c r="D4977">
        <v>1</v>
      </c>
      <c r="E4977">
        <v>2</v>
      </c>
      <c r="F4977">
        <v>18</v>
      </c>
      <c r="G4977">
        <v>9.64</v>
      </c>
      <c r="H4977" t="str">
        <f>VLOOKUP(Table_Villen_viihde.accdb[[#This Row],[MyyjäID]],ville_myyjät!$A$2:$B$17,2,FALSE)</f>
        <v>Maija</v>
      </c>
      <c r="I4977" t="str">
        <f>VLOOKUP(Table_Villen_viihde.accdb[[#This Row],[myyjä]],ville_myyjät!$B$2:$C$17,2,FALSE)</f>
        <v>Nainen</v>
      </c>
      <c r="J4977" t="str">
        <f>VLOOKUP(Table_Villen_viihde.accdb[[#This Row],[Tuotenumero]],Table_Villen_viihde.accdb5[[Tuotenumero]:[Tuote]],2,FALSE)</f>
        <v>USB-kaapeli</v>
      </c>
      <c r="K4977" s="3">
        <f>VLOOKUP(Table_Villen_viihde.accdb[[#This Row],[Tuotenumero]],Table_Villen_viihde.accdb5[[Tuotenumero]:[TuoteryhmäID]],3,FALSE)</f>
        <v>4</v>
      </c>
      <c r="L4977" s="3" t="str">
        <f>VLOOKUP(Table_Villen_viihde.accdb[[#This Row],[Ryhmänro]],Table_Villen_viihde.accdb6[],2,FALSE)</f>
        <v>Tarvikkeet</v>
      </c>
    </row>
    <row r="4978" spans="1:12" x14ac:dyDescent="0.35">
      <c r="A4978">
        <v>55476</v>
      </c>
      <c r="B4978" s="18">
        <v>43010</v>
      </c>
      <c r="C4978" t="s">
        <v>60</v>
      </c>
      <c r="D4978">
        <v>1</v>
      </c>
      <c r="E4978">
        <v>15</v>
      </c>
      <c r="F4978">
        <v>14</v>
      </c>
      <c r="G4978">
        <v>10.68</v>
      </c>
      <c r="H4978" t="str">
        <f>VLOOKUP(Table_Villen_viihde.accdb[[#This Row],[MyyjäID]],ville_myyjät!$A$2:$B$17,2,FALSE)</f>
        <v>Elisabeth</v>
      </c>
      <c r="I4978" t="str">
        <f>VLOOKUP(Table_Villen_viihde.accdb[[#This Row],[myyjä]],ville_myyjät!$B$2:$C$17,2,FALSE)</f>
        <v>Nainen</v>
      </c>
      <c r="J4978" t="str">
        <f>VLOOKUP(Table_Villen_viihde.accdb[[#This Row],[Tuotenumero]],Table_Villen_viihde.accdb5[[Tuotenumero]:[Tuote]],2,FALSE)</f>
        <v>Antennikaapeli</v>
      </c>
      <c r="K4978" s="3">
        <f>VLOOKUP(Table_Villen_viihde.accdb[[#This Row],[Tuotenumero]],Table_Villen_viihde.accdb5[[Tuotenumero]:[TuoteryhmäID]],3,FALSE)</f>
        <v>4</v>
      </c>
      <c r="L4978" s="3" t="str">
        <f>VLOOKUP(Table_Villen_viihde.accdb[[#This Row],[Ryhmänro]],Table_Villen_viihde.accdb6[],2,FALSE)</f>
        <v>Tarvikkeet</v>
      </c>
    </row>
    <row r="4979" spans="1:12" x14ac:dyDescent="0.35">
      <c r="A4979">
        <v>55477</v>
      </c>
      <c r="B4979" s="18">
        <v>43011</v>
      </c>
      <c r="C4979" t="s">
        <v>60</v>
      </c>
      <c r="D4979">
        <v>1</v>
      </c>
      <c r="E4979">
        <v>1</v>
      </c>
      <c r="F4979">
        <v>15</v>
      </c>
      <c r="G4979">
        <v>10.210000000000001</v>
      </c>
      <c r="H4979" t="str">
        <f>VLOOKUP(Table_Villen_viihde.accdb[[#This Row],[MyyjäID]],ville_myyjät!$A$2:$B$17,2,FALSE)</f>
        <v>Liisa</v>
      </c>
      <c r="I4979" t="str">
        <f>VLOOKUP(Table_Villen_viihde.accdb[[#This Row],[myyjä]],ville_myyjät!$B$2:$C$17,2,FALSE)</f>
        <v>Nainen</v>
      </c>
      <c r="J4979" t="str">
        <f>VLOOKUP(Table_Villen_viihde.accdb[[#This Row],[Tuotenumero]],Table_Villen_viihde.accdb5[[Tuotenumero]:[Tuote]],2,FALSE)</f>
        <v>Antennikaapeli</v>
      </c>
      <c r="K4979" s="3">
        <f>VLOOKUP(Table_Villen_viihde.accdb[[#This Row],[Tuotenumero]],Table_Villen_viihde.accdb5[[Tuotenumero]:[TuoteryhmäID]],3,FALSE)</f>
        <v>4</v>
      </c>
      <c r="L4979" s="3" t="str">
        <f>VLOOKUP(Table_Villen_viihde.accdb[[#This Row],[Ryhmänro]],Table_Villen_viihde.accdb6[],2,FALSE)</f>
        <v>Tarvikkeet</v>
      </c>
    </row>
    <row r="4980" spans="1:12" x14ac:dyDescent="0.35">
      <c r="A4980">
        <v>55478</v>
      </c>
      <c r="B4980" s="18">
        <v>43011</v>
      </c>
      <c r="C4980" t="s">
        <v>59</v>
      </c>
      <c r="D4980">
        <v>1</v>
      </c>
      <c r="E4980">
        <v>9</v>
      </c>
      <c r="F4980">
        <v>239</v>
      </c>
      <c r="G4980">
        <v>131.68</v>
      </c>
      <c r="H4980" t="str">
        <f>VLOOKUP(Table_Villen_viihde.accdb[[#This Row],[MyyjäID]],ville_myyjät!$A$2:$B$17,2,FALSE)</f>
        <v>Juuso</v>
      </c>
      <c r="I4980" t="str">
        <f>VLOOKUP(Table_Villen_viihde.accdb[[#This Row],[myyjä]],ville_myyjät!$B$2:$C$17,2,FALSE)</f>
        <v>Mies</v>
      </c>
      <c r="J4980" t="str">
        <f>VLOOKUP(Table_Villen_viihde.accdb[[#This Row],[Tuotenumero]],Table_Villen_viihde.accdb5[[Tuotenumero]:[Tuote]],2,FALSE)</f>
        <v>Levysoitin</v>
      </c>
      <c r="K4980" s="3">
        <f>VLOOKUP(Table_Villen_viihde.accdb[[#This Row],[Tuotenumero]],Table_Villen_viihde.accdb5[[Tuotenumero]:[TuoteryhmäID]],3,FALSE)</f>
        <v>1</v>
      </c>
      <c r="L4980" s="3" t="str">
        <f>VLOOKUP(Table_Villen_viihde.accdb[[#This Row],[Ryhmänro]],Table_Villen_viihde.accdb6[],2,FALSE)</f>
        <v>Äänentoisto</v>
      </c>
    </row>
    <row r="4981" spans="1:12" x14ac:dyDescent="0.35">
      <c r="A4981">
        <v>55479</v>
      </c>
      <c r="B4981" s="18">
        <v>43011</v>
      </c>
      <c r="C4981" t="s">
        <v>62</v>
      </c>
      <c r="D4981">
        <v>1</v>
      </c>
      <c r="E4981">
        <v>7</v>
      </c>
      <c r="F4981">
        <v>58</v>
      </c>
      <c r="G4981">
        <v>44.14</v>
      </c>
      <c r="H4981" t="str">
        <f>VLOOKUP(Table_Villen_viihde.accdb[[#This Row],[MyyjäID]],ville_myyjät!$A$2:$B$17,2,FALSE)</f>
        <v>Kaija</v>
      </c>
      <c r="I4981" t="str">
        <f>VLOOKUP(Table_Villen_viihde.accdb[[#This Row],[myyjä]],ville_myyjät!$B$2:$C$17,2,FALSE)</f>
        <v>Nainen</v>
      </c>
      <c r="J4981" t="str">
        <f>VLOOKUP(Table_Villen_viihde.accdb[[#This Row],[Tuotenumero]],Table_Villen_viihde.accdb5[[Tuotenumero]:[Tuote]],2,FALSE)</f>
        <v>Kaukosäädin</v>
      </c>
      <c r="K4981" s="3">
        <f>VLOOKUP(Table_Villen_viihde.accdb[[#This Row],[Tuotenumero]],Table_Villen_viihde.accdb5[[Tuotenumero]:[TuoteryhmäID]],3,FALSE)</f>
        <v>4</v>
      </c>
      <c r="L4981" s="3" t="str">
        <f>VLOOKUP(Table_Villen_viihde.accdb[[#This Row],[Ryhmänro]],Table_Villen_viihde.accdb6[],2,FALSE)</f>
        <v>Tarvikkeet</v>
      </c>
    </row>
    <row r="4982" spans="1:12" x14ac:dyDescent="0.35">
      <c r="A4982">
        <v>55480</v>
      </c>
      <c r="B4982" s="18">
        <v>43011</v>
      </c>
      <c r="C4982" t="s">
        <v>60</v>
      </c>
      <c r="D4982">
        <v>1</v>
      </c>
      <c r="E4982">
        <v>16</v>
      </c>
      <c r="F4982">
        <v>15</v>
      </c>
      <c r="G4982">
        <v>10.49</v>
      </c>
      <c r="H4982" t="str">
        <f>VLOOKUP(Table_Villen_viihde.accdb[[#This Row],[MyyjäID]],ville_myyjät!$A$2:$B$17,2,FALSE)</f>
        <v>Kaarina</v>
      </c>
      <c r="I4982" t="str">
        <f>VLOOKUP(Table_Villen_viihde.accdb[[#This Row],[myyjä]],ville_myyjät!$B$2:$C$17,2,FALSE)</f>
        <v>Nainen</v>
      </c>
      <c r="J4982" t="str">
        <f>VLOOKUP(Table_Villen_viihde.accdb[[#This Row],[Tuotenumero]],Table_Villen_viihde.accdb5[[Tuotenumero]:[Tuote]],2,FALSE)</f>
        <v>Antennikaapeli</v>
      </c>
      <c r="K4982" s="3">
        <f>VLOOKUP(Table_Villen_viihde.accdb[[#This Row],[Tuotenumero]],Table_Villen_viihde.accdb5[[Tuotenumero]:[TuoteryhmäID]],3,FALSE)</f>
        <v>4</v>
      </c>
      <c r="L4982" s="3" t="str">
        <f>VLOOKUP(Table_Villen_viihde.accdb[[#This Row],[Ryhmänro]],Table_Villen_viihde.accdb6[],2,FALSE)</f>
        <v>Tarvikkeet</v>
      </c>
    </row>
    <row r="4983" spans="1:12" x14ac:dyDescent="0.35">
      <c r="A4983">
        <v>55481</v>
      </c>
      <c r="B4983" s="18">
        <v>43012</v>
      </c>
      <c r="C4983" t="s">
        <v>60</v>
      </c>
      <c r="D4983">
        <v>1</v>
      </c>
      <c r="E4983">
        <v>13</v>
      </c>
      <c r="F4983">
        <v>14</v>
      </c>
      <c r="G4983">
        <v>10.58</v>
      </c>
      <c r="H4983" t="str">
        <f>VLOOKUP(Table_Villen_viihde.accdb[[#This Row],[MyyjäID]],ville_myyjät!$A$2:$B$17,2,FALSE)</f>
        <v>Kaarlo</v>
      </c>
      <c r="I4983" t="str">
        <f>VLOOKUP(Table_Villen_viihde.accdb[[#This Row],[myyjä]],ville_myyjät!$B$2:$C$17,2,FALSE)</f>
        <v>Mies</v>
      </c>
      <c r="J4983" t="str">
        <f>VLOOKUP(Table_Villen_viihde.accdb[[#This Row],[Tuotenumero]],Table_Villen_viihde.accdb5[[Tuotenumero]:[Tuote]],2,FALSE)</f>
        <v>Antennikaapeli</v>
      </c>
      <c r="K4983" s="3">
        <f>VLOOKUP(Table_Villen_viihde.accdb[[#This Row],[Tuotenumero]],Table_Villen_viihde.accdb5[[Tuotenumero]:[TuoteryhmäID]],3,FALSE)</f>
        <v>4</v>
      </c>
      <c r="L4983" s="3" t="str">
        <f>VLOOKUP(Table_Villen_viihde.accdb[[#This Row],[Ryhmänro]],Table_Villen_viihde.accdb6[],2,FALSE)</f>
        <v>Tarvikkeet</v>
      </c>
    </row>
    <row r="4984" spans="1:12" x14ac:dyDescent="0.35">
      <c r="A4984">
        <v>55482</v>
      </c>
      <c r="B4984" s="18">
        <v>43012</v>
      </c>
      <c r="C4984" t="s">
        <v>60</v>
      </c>
      <c r="D4984">
        <v>1</v>
      </c>
      <c r="E4984">
        <v>5</v>
      </c>
      <c r="F4984">
        <v>14</v>
      </c>
      <c r="G4984">
        <v>10.6</v>
      </c>
      <c r="H4984" t="str">
        <f>VLOOKUP(Table_Villen_viihde.accdb[[#This Row],[MyyjäID]],ville_myyjät!$A$2:$B$17,2,FALSE)</f>
        <v>Petri</v>
      </c>
      <c r="I4984" t="str">
        <f>VLOOKUP(Table_Villen_viihde.accdb[[#This Row],[myyjä]],ville_myyjät!$B$2:$C$17,2,FALSE)</f>
        <v>Mies</v>
      </c>
      <c r="J4984" t="str">
        <f>VLOOKUP(Table_Villen_viihde.accdb[[#This Row],[Tuotenumero]],Table_Villen_viihde.accdb5[[Tuotenumero]:[Tuote]],2,FALSE)</f>
        <v>Antennikaapeli</v>
      </c>
      <c r="K4984" s="3">
        <f>VLOOKUP(Table_Villen_viihde.accdb[[#This Row],[Tuotenumero]],Table_Villen_viihde.accdb5[[Tuotenumero]:[TuoteryhmäID]],3,FALSE)</f>
        <v>4</v>
      </c>
      <c r="L4984" s="3" t="str">
        <f>VLOOKUP(Table_Villen_viihde.accdb[[#This Row],[Ryhmänro]],Table_Villen_viihde.accdb6[],2,FALSE)</f>
        <v>Tarvikkeet</v>
      </c>
    </row>
    <row r="4985" spans="1:12" x14ac:dyDescent="0.35">
      <c r="A4985">
        <v>55483</v>
      </c>
      <c r="B4985" s="18">
        <v>43012</v>
      </c>
      <c r="C4985" t="s">
        <v>63</v>
      </c>
      <c r="D4985">
        <v>1</v>
      </c>
      <c r="E4985">
        <v>16</v>
      </c>
      <c r="F4985">
        <v>116</v>
      </c>
      <c r="G4985">
        <v>77.34</v>
      </c>
      <c r="H4985" t="str">
        <f>VLOOKUP(Table_Villen_viihde.accdb[[#This Row],[MyyjäID]],ville_myyjät!$A$2:$B$17,2,FALSE)</f>
        <v>Kaarina</v>
      </c>
      <c r="I4985" t="str">
        <f>VLOOKUP(Table_Villen_viihde.accdb[[#This Row],[myyjä]],ville_myyjät!$B$2:$C$17,2,FALSE)</f>
        <v>Nainen</v>
      </c>
      <c r="J4985" t="str">
        <f>VLOOKUP(Table_Villen_viihde.accdb[[#This Row],[Tuotenumero]],Table_Villen_viihde.accdb5[[Tuotenumero]:[Tuote]],2,FALSE)</f>
        <v>Multidigiboxi</v>
      </c>
      <c r="K4985" s="3">
        <f>VLOOKUP(Table_Villen_viihde.accdb[[#This Row],[Tuotenumero]],Table_Villen_viihde.accdb5[[Tuotenumero]:[TuoteryhmäID]],3,FALSE)</f>
        <v>6</v>
      </c>
      <c r="L4985" s="3" t="str">
        <f>VLOOKUP(Table_Villen_viihde.accdb[[#This Row],[Ryhmänro]],Table_Villen_viihde.accdb6[],2,FALSE)</f>
        <v>Digiboxit</v>
      </c>
    </row>
    <row r="4986" spans="1:12" x14ac:dyDescent="0.35">
      <c r="A4986">
        <v>55484</v>
      </c>
      <c r="B4986" s="18">
        <v>43013</v>
      </c>
      <c r="C4986" t="s">
        <v>59</v>
      </c>
      <c r="D4986">
        <v>1</v>
      </c>
      <c r="E4986">
        <v>7</v>
      </c>
      <c r="F4986">
        <v>244</v>
      </c>
      <c r="G4986">
        <v>132.01</v>
      </c>
      <c r="H4986" t="str">
        <f>VLOOKUP(Table_Villen_viihde.accdb[[#This Row],[MyyjäID]],ville_myyjät!$A$2:$B$17,2,FALSE)</f>
        <v>Kaija</v>
      </c>
      <c r="I4986" t="str">
        <f>VLOOKUP(Table_Villen_viihde.accdb[[#This Row],[myyjä]],ville_myyjät!$B$2:$C$17,2,FALSE)</f>
        <v>Nainen</v>
      </c>
      <c r="J4986" t="str">
        <f>VLOOKUP(Table_Villen_viihde.accdb[[#This Row],[Tuotenumero]],Table_Villen_viihde.accdb5[[Tuotenumero]:[Tuote]],2,FALSE)</f>
        <v>Levysoitin</v>
      </c>
      <c r="K4986" s="3">
        <f>VLOOKUP(Table_Villen_viihde.accdb[[#This Row],[Tuotenumero]],Table_Villen_viihde.accdb5[[Tuotenumero]:[TuoteryhmäID]],3,FALSE)</f>
        <v>1</v>
      </c>
      <c r="L4986" s="3" t="str">
        <f>VLOOKUP(Table_Villen_viihde.accdb[[#This Row],[Ryhmänro]],Table_Villen_viihde.accdb6[],2,FALSE)</f>
        <v>Äänentoisto</v>
      </c>
    </row>
    <row r="4987" spans="1:12" x14ac:dyDescent="0.35">
      <c r="A4987">
        <v>55485</v>
      </c>
      <c r="B4987" s="18">
        <v>43013</v>
      </c>
      <c r="C4987" t="s">
        <v>61</v>
      </c>
      <c r="D4987">
        <v>1</v>
      </c>
      <c r="E4987">
        <v>7</v>
      </c>
      <c r="F4987">
        <v>348</v>
      </c>
      <c r="G4987">
        <v>236.4</v>
      </c>
      <c r="H4987" t="str">
        <f>VLOOKUP(Table_Villen_viihde.accdb[[#This Row],[MyyjäID]],ville_myyjät!$A$2:$B$17,2,FALSE)</f>
        <v>Kaija</v>
      </c>
      <c r="I4987" t="str">
        <f>VLOOKUP(Table_Villen_viihde.accdb[[#This Row],[myyjä]],ville_myyjät!$B$2:$C$17,2,FALSE)</f>
        <v>Nainen</v>
      </c>
      <c r="J4987" t="str">
        <f>VLOOKUP(Table_Villen_viihde.accdb[[#This Row],[Tuotenumero]],Table_Villen_viihde.accdb5[[Tuotenumero]:[Tuote]],2,FALSE)</f>
        <v>TV32</v>
      </c>
      <c r="K4987" s="3">
        <f>VLOOKUP(Table_Villen_viihde.accdb[[#This Row],[Tuotenumero]],Table_Villen_viihde.accdb5[[Tuotenumero]:[TuoteryhmäID]],3,FALSE)</f>
        <v>3</v>
      </c>
      <c r="L4987" s="3" t="str">
        <f>VLOOKUP(Table_Villen_viihde.accdb[[#This Row],[Ryhmänro]],Table_Villen_viihde.accdb6[],2,FALSE)</f>
        <v>TV</v>
      </c>
    </row>
    <row r="4988" spans="1:12" x14ac:dyDescent="0.35">
      <c r="A4988">
        <v>55486</v>
      </c>
      <c r="B4988" s="18">
        <v>43013</v>
      </c>
      <c r="C4988" t="s">
        <v>60</v>
      </c>
      <c r="D4988">
        <v>1</v>
      </c>
      <c r="E4988">
        <v>1</v>
      </c>
      <c r="F4988">
        <v>14</v>
      </c>
      <c r="G4988">
        <v>10.95</v>
      </c>
      <c r="H4988" t="str">
        <f>VLOOKUP(Table_Villen_viihde.accdb[[#This Row],[MyyjäID]],ville_myyjät!$A$2:$B$17,2,FALSE)</f>
        <v>Liisa</v>
      </c>
      <c r="I4988" t="str">
        <f>VLOOKUP(Table_Villen_viihde.accdb[[#This Row],[myyjä]],ville_myyjät!$B$2:$C$17,2,FALSE)</f>
        <v>Nainen</v>
      </c>
      <c r="J4988" t="str">
        <f>VLOOKUP(Table_Villen_viihde.accdb[[#This Row],[Tuotenumero]],Table_Villen_viihde.accdb5[[Tuotenumero]:[Tuote]],2,FALSE)</f>
        <v>Antennikaapeli</v>
      </c>
      <c r="K4988" s="3">
        <f>VLOOKUP(Table_Villen_viihde.accdb[[#This Row],[Tuotenumero]],Table_Villen_viihde.accdb5[[Tuotenumero]:[TuoteryhmäID]],3,FALSE)</f>
        <v>4</v>
      </c>
      <c r="L4988" s="3" t="str">
        <f>VLOOKUP(Table_Villen_viihde.accdb[[#This Row],[Ryhmänro]],Table_Villen_viihde.accdb6[],2,FALSE)</f>
        <v>Tarvikkeet</v>
      </c>
    </row>
    <row r="4989" spans="1:12" x14ac:dyDescent="0.35">
      <c r="A4989">
        <v>55487</v>
      </c>
      <c r="B4989" s="18">
        <v>43014</v>
      </c>
      <c r="C4989" t="s">
        <v>60</v>
      </c>
      <c r="D4989">
        <v>1</v>
      </c>
      <c r="E4989">
        <v>16</v>
      </c>
      <c r="F4989">
        <v>14</v>
      </c>
      <c r="G4989">
        <v>10.81</v>
      </c>
      <c r="H4989" t="str">
        <f>VLOOKUP(Table_Villen_viihde.accdb[[#This Row],[MyyjäID]],ville_myyjät!$A$2:$B$17,2,FALSE)</f>
        <v>Kaarina</v>
      </c>
      <c r="I4989" t="str">
        <f>VLOOKUP(Table_Villen_viihde.accdb[[#This Row],[myyjä]],ville_myyjät!$B$2:$C$17,2,FALSE)</f>
        <v>Nainen</v>
      </c>
      <c r="J4989" t="str">
        <f>VLOOKUP(Table_Villen_viihde.accdb[[#This Row],[Tuotenumero]],Table_Villen_viihde.accdb5[[Tuotenumero]:[Tuote]],2,FALSE)</f>
        <v>Antennikaapeli</v>
      </c>
      <c r="K4989" s="3">
        <f>VLOOKUP(Table_Villen_viihde.accdb[[#This Row],[Tuotenumero]],Table_Villen_viihde.accdb5[[Tuotenumero]:[TuoteryhmäID]],3,FALSE)</f>
        <v>4</v>
      </c>
      <c r="L4989" s="3" t="str">
        <f>VLOOKUP(Table_Villen_viihde.accdb[[#This Row],[Ryhmänro]],Table_Villen_viihde.accdb6[],2,FALSE)</f>
        <v>Tarvikkeet</v>
      </c>
    </row>
    <row r="4990" spans="1:12" x14ac:dyDescent="0.35">
      <c r="A4990">
        <v>55488</v>
      </c>
      <c r="B4990" s="18">
        <v>43014</v>
      </c>
      <c r="C4990" t="s">
        <v>60</v>
      </c>
      <c r="D4990">
        <v>1</v>
      </c>
      <c r="E4990">
        <v>16</v>
      </c>
      <c r="F4990">
        <v>14</v>
      </c>
      <c r="G4990">
        <v>10.210000000000001</v>
      </c>
      <c r="H4990" t="str">
        <f>VLOOKUP(Table_Villen_viihde.accdb[[#This Row],[MyyjäID]],ville_myyjät!$A$2:$B$17,2,FALSE)</f>
        <v>Kaarina</v>
      </c>
      <c r="I4990" t="str">
        <f>VLOOKUP(Table_Villen_viihde.accdb[[#This Row],[myyjä]],ville_myyjät!$B$2:$C$17,2,FALSE)</f>
        <v>Nainen</v>
      </c>
      <c r="J4990" t="str">
        <f>VLOOKUP(Table_Villen_viihde.accdb[[#This Row],[Tuotenumero]],Table_Villen_viihde.accdb5[[Tuotenumero]:[Tuote]],2,FALSE)</f>
        <v>Antennikaapeli</v>
      </c>
      <c r="K4990" s="3">
        <f>VLOOKUP(Table_Villen_viihde.accdb[[#This Row],[Tuotenumero]],Table_Villen_viihde.accdb5[[Tuotenumero]:[TuoteryhmäID]],3,FALSE)</f>
        <v>4</v>
      </c>
      <c r="L4990" s="3" t="str">
        <f>VLOOKUP(Table_Villen_viihde.accdb[[#This Row],[Ryhmänro]],Table_Villen_viihde.accdb6[],2,FALSE)</f>
        <v>Tarvikkeet</v>
      </c>
    </row>
    <row r="4991" spans="1:12" x14ac:dyDescent="0.35">
      <c r="A4991">
        <v>55489</v>
      </c>
      <c r="B4991" s="18">
        <v>43014</v>
      </c>
      <c r="C4991" t="s">
        <v>60</v>
      </c>
      <c r="D4991">
        <v>1</v>
      </c>
      <c r="E4991">
        <v>1</v>
      </c>
      <c r="F4991">
        <v>15</v>
      </c>
      <c r="G4991">
        <v>10.78</v>
      </c>
      <c r="H4991" t="str">
        <f>VLOOKUP(Table_Villen_viihde.accdb[[#This Row],[MyyjäID]],ville_myyjät!$A$2:$B$17,2,FALSE)</f>
        <v>Liisa</v>
      </c>
      <c r="I4991" t="str">
        <f>VLOOKUP(Table_Villen_viihde.accdb[[#This Row],[myyjä]],ville_myyjät!$B$2:$C$17,2,FALSE)</f>
        <v>Nainen</v>
      </c>
      <c r="J4991" t="str">
        <f>VLOOKUP(Table_Villen_viihde.accdb[[#This Row],[Tuotenumero]],Table_Villen_viihde.accdb5[[Tuotenumero]:[Tuote]],2,FALSE)</f>
        <v>Antennikaapeli</v>
      </c>
      <c r="K4991" s="3">
        <f>VLOOKUP(Table_Villen_viihde.accdb[[#This Row],[Tuotenumero]],Table_Villen_viihde.accdb5[[Tuotenumero]:[TuoteryhmäID]],3,FALSE)</f>
        <v>4</v>
      </c>
      <c r="L4991" s="3" t="str">
        <f>VLOOKUP(Table_Villen_viihde.accdb[[#This Row],[Ryhmänro]],Table_Villen_viihde.accdb6[],2,FALSE)</f>
        <v>Tarvikkeet</v>
      </c>
    </row>
    <row r="4992" spans="1:12" x14ac:dyDescent="0.35">
      <c r="A4992">
        <v>55490</v>
      </c>
      <c r="B4992" s="18">
        <v>43015</v>
      </c>
      <c r="C4992" t="s">
        <v>60</v>
      </c>
      <c r="D4992">
        <v>1</v>
      </c>
      <c r="E4992">
        <v>1</v>
      </c>
      <c r="F4992">
        <v>14</v>
      </c>
      <c r="G4992">
        <v>10.49</v>
      </c>
      <c r="H4992" t="str">
        <f>VLOOKUP(Table_Villen_viihde.accdb[[#This Row],[MyyjäID]],ville_myyjät!$A$2:$B$17,2,FALSE)</f>
        <v>Liisa</v>
      </c>
      <c r="I4992" t="str">
        <f>VLOOKUP(Table_Villen_viihde.accdb[[#This Row],[myyjä]],ville_myyjät!$B$2:$C$17,2,FALSE)</f>
        <v>Nainen</v>
      </c>
      <c r="J4992" t="str">
        <f>VLOOKUP(Table_Villen_viihde.accdb[[#This Row],[Tuotenumero]],Table_Villen_viihde.accdb5[[Tuotenumero]:[Tuote]],2,FALSE)</f>
        <v>Antennikaapeli</v>
      </c>
      <c r="K4992" s="3">
        <f>VLOOKUP(Table_Villen_viihde.accdb[[#This Row],[Tuotenumero]],Table_Villen_viihde.accdb5[[Tuotenumero]:[TuoteryhmäID]],3,FALSE)</f>
        <v>4</v>
      </c>
      <c r="L4992" s="3" t="str">
        <f>VLOOKUP(Table_Villen_viihde.accdb[[#This Row],[Ryhmänro]],Table_Villen_viihde.accdb6[],2,FALSE)</f>
        <v>Tarvikkeet</v>
      </c>
    </row>
    <row r="4993" spans="1:12" x14ac:dyDescent="0.35">
      <c r="A4993">
        <v>55491</v>
      </c>
      <c r="B4993" s="18">
        <v>43015</v>
      </c>
      <c r="C4993" t="s">
        <v>60</v>
      </c>
      <c r="D4993">
        <v>1</v>
      </c>
      <c r="E4993">
        <v>9</v>
      </c>
      <c r="F4993">
        <v>15</v>
      </c>
      <c r="G4993">
        <v>10.53</v>
      </c>
      <c r="H4993" t="str">
        <f>VLOOKUP(Table_Villen_viihde.accdb[[#This Row],[MyyjäID]],ville_myyjät!$A$2:$B$17,2,FALSE)</f>
        <v>Juuso</v>
      </c>
      <c r="I4993" t="str">
        <f>VLOOKUP(Table_Villen_viihde.accdb[[#This Row],[myyjä]],ville_myyjät!$B$2:$C$17,2,FALSE)</f>
        <v>Mies</v>
      </c>
      <c r="J4993" t="str">
        <f>VLOOKUP(Table_Villen_viihde.accdb[[#This Row],[Tuotenumero]],Table_Villen_viihde.accdb5[[Tuotenumero]:[Tuote]],2,FALSE)</f>
        <v>Antennikaapeli</v>
      </c>
      <c r="K4993" s="3">
        <f>VLOOKUP(Table_Villen_viihde.accdb[[#This Row],[Tuotenumero]],Table_Villen_viihde.accdb5[[Tuotenumero]:[TuoteryhmäID]],3,FALSE)</f>
        <v>4</v>
      </c>
      <c r="L4993" s="3" t="str">
        <f>VLOOKUP(Table_Villen_viihde.accdb[[#This Row],[Ryhmänro]],Table_Villen_viihde.accdb6[],2,FALSE)</f>
        <v>Tarvikkeet</v>
      </c>
    </row>
    <row r="4994" spans="1:12" x14ac:dyDescent="0.35">
      <c r="A4994">
        <v>55492</v>
      </c>
      <c r="B4994" s="18">
        <v>43015</v>
      </c>
      <c r="C4994" t="s">
        <v>60</v>
      </c>
      <c r="D4994">
        <v>1</v>
      </c>
      <c r="E4994">
        <v>7</v>
      </c>
      <c r="F4994">
        <v>15</v>
      </c>
      <c r="G4994">
        <v>11.06</v>
      </c>
      <c r="H4994" t="str">
        <f>VLOOKUP(Table_Villen_viihde.accdb[[#This Row],[MyyjäID]],ville_myyjät!$A$2:$B$17,2,FALSE)</f>
        <v>Kaija</v>
      </c>
      <c r="I4994" t="str">
        <f>VLOOKUP(Table_Villen_viihde.accdb[[#This Row],[myyjä]],ville_myyjät!$B$2:$C$17,2,FALSE)</f>
        <v>Nainen</v>
      </c>
      <c r="J4994" t="str">
        <f>VLOOKUP(Table_Villen_viihde.accdb[[#This Row],[Tuotenumero]],Table_Villen_viihde.accdb5[[Tuotenumero]:[Tuote]],2,FALSE)</f>
        <v>Antennikaapeli</v>
      </c>
      <c r="K4994" s="3">
        <f>VLOOKUP(Table_Villen_viihde.accdb[[#This Row],[Tuotenumero]],Table_Villen_viihde.accdb5[[Tuotenumero]:[TuoteryhmäID]],3,FALSE)</f>
        <v>4</v>
      </c>
      <c r="L4994" s="3" t="str">
        <f>VLOOKUP(Table_Villen_viihde.accdb[[#This Row],[Ryhmänro]],Table_Villen_viihde.accdb6[],2,FALSE)</f>
        <v>Tarvikkeet</v>
      </c>
    </row>
    <row r="4995" spans="1:12" x14ac:dyDescent="0.35">
      <c r="A4995">
        <v>55493</v>
      </c>
      <c r="B4995" s="18">
        <v>43015</v>
      </c>
      <c r="C4995" t="s">
        <v>63</v>
      </c>
      <c r="D4995">
        <v>1</v>
      </c>
      <c r="E4995">
        <v>11</v>
      </c>
      <c r="F4995">
        <v>111</v>
      </c>
      <c r="G4995">
        <v>78.14</v>
      </c>
      <c r="H4995" t="str">
        <f>VLOOKUP(Table_Villen_viihde.accdb[[#This Row],[MyyjäID]],ville_myyjät!$A$2:$B$17,2,FALSE)</f>
        <v>Kuisma</v>
      </c>
      <c r="I4995" t="str">
        <f>VLOOKUP(Table_Villen_viihde.accdb[[#This Row],[myyjä]],ville_myyjät!$B$2:$C$17,2,FALSE)</f>
        <v>Mies</v>
      </c>
      <c r="J4995" t="str">
        <f>VLOOKUP(Table_Villen_viihde.accdb[[#This Row],[Tuotenumero]],Table_Villen_viihde.accdb5[[Tuotenumero]:[Tuote]],2,FALSE)</f>
        <v>Multidigiboxi</v>
      </c>
      <c r="K4995" s="3">
        <f>VLOOKUP(Table_Villen_viihde.accdb[[#This Row],[Tuotenumero]],Table_Villen_viihde.accdb5[[Tuotenumero]:[TuoteryhmäID]],3,FALSE)</f>
        <v>6</v>
      </c>
      <c r="L4995" s="3" t="str">
        <f>VLOOKUP(Table_Villen_viihde.accdb[[#This Row],[Ryhmänro]],Table_Villen_viihde.accdb6[],2,FALSE)</f>
        <v>Digiboxit</v>
      </c>
    </row>
    <row r="4996" spans="1:12" x14ac:dyDescent="0.35">
      <c r="A4996">
        <v>55494</v>
      </c>
      <c r="B4996" s="18">
        <v>43015</v>
      </c>
      <c r="C4996" t="s">
        <v>60</v>
      </c>
      <c r="D4996">
        <v>1</v>
      </c>
      <c r="E4996">
        <v>11</v>
      </c>
      <c r="F4996">
        <v>14</v>
      </c>
      <c r="G4996">
        <v>10.18</v>
      </c>
      <c r="H4996" t="str">
        <f>VLOOKUP(Table_Villen_viihde.accdb[[#This Row],[MyyjäID]],ville_myyjät!$A$2:$B$17,2,FALSE)</f>
        <v>Kuisma</v>
      </c>
      <c r="I4996" t="str">
        <f>VLOOKUP(Table_Villen_viihde.accdb[[#This Row],[myyjä]],ville_myyjät!$B$2:$C$17,2,FALSE)</f>
        <v>Mies</v>
      </c>
      <c r="J4996" t="str">
        <f>VLOOKUP(Table_Villen_viihde.accdb[[#This Row],[Tuotenumero]],Table_Villen_viihde.accdb5[[Tuotenumero]:[Tuote]],2,FALSE)</f>
        <v>Antennikaapeli</v>
      </c>
      <c r="K4996" s="3">
        <f>VLOOKUP(Table_Villen_viihde.accdb[[#This Row],[Tuotenumero]],Table_Villen_viihde.accdb5[[Tuotenumero]:[TuoteryhmäID]],3,FALSE)</f>
        <v>4</v>
      </c>
      <c r="L4996" s="3" t="str">
        <f>VLOOKUP(Table_Villen_viihde.accdb[[#This Row],[Ryhmänro]],Table_Villen_viihde.accdb6[],2,FALSE)</f>
        <v>Tarvikkeet</v>
      </c>
    </row>
    <row r="4997" spans="1:12" x14ac:dyDescent="0.35">
      <c r="A4997">
        <v>55495</v>
      </c>
      <c r="B4997" s="18">
        <v>43015</v>
      </c>
      <c r="C4997" t="s">
        <v>60</v>
      </c>
      <c r="D4997">
        <v>1</v>
      </c>
      <c r="E4997">
        <v>3</v>
      </c>
      <c r="F4997">
        <v>14</v>
      </c>
      <c r="G4997">
        <v>11.24</v>
      </c>
      <c r="H4997" t="str">
        <f>VLOOKUP(Table_Villen_viihde.accdb[[#This Row],[MyyjäID]],ville_myyjät!$A$2:$B$17,2,FALSE)</f>
        <v>Helena</v>
      </c>
      <c r="I4997" t="str">
        <f>VLOOKUP(Table_Villen_viihde.accdb[[#This Row],[myyjä]],ville_myyjät!$B$2:$C$17,2,FALSE)</f>
        <v>Nainen</v>
      </c>
      <c r="J4997" t="str">
        <f>VLOOKUP(Table_Villen_viihde.accdb[[#This Row],[Tuotenumero]],Table_Villen_viihde.accdb5[[Tuotenumero]:[Tuote]],2,FALSE)</f>
        <v>Antennikaapeli</v>
      </c>
      <c r="K4997" s="3">
        <f>VLOOKUP(Table_Villen_viihde.accdb[[#This Row],[Tuotenumero]],Table_Villen_viihde.accdb5[[Tuotenumero]:[TuoteryhmäID]],3,FALSE)</f>
        <v>4</v>
      </c>
      <c r="L4997" s="3" t="str">
        <f>VLOOKUP(Table_Villen_viihde.accdb[[#This Row],[Ryhmänro]],Table_Villen_viihde.accdb6[],2,FALSE)</f>
        <v>Tarvikkeet</v>
      </c>
    </row>
    <row r="4998" spans="1:12" x14ac:dyDescent="0.35">
      <c r="A4998">
        <v>55496</v>
      </c>
      <c r="B4998" s="18">
        <v>43015</v>
      </c>
      <c r="C4998" t="s">
        <v>60</v>
      </c>
      <c r="D4998">
        <v>1</v>
      </c>
      <c r="E4998">
        <v>1</v>
      </c>
      <c r="F4998">
        <v>14</v>
      </c>
      <c r="G4998">
        <v>10.49</v>
      </c>
      <c r="H4998" t="str">
        <f>VLOOKUP(Table_Villen_viihde.accdb[[#This Row],[MyyjäID]],ville_myyjät!$A$2:$B$17,2,FALSE)</f>
        <v>Liisa</v>
      </c>
      <c r="I4998" t="str">
        <f>VLOOKUP(Table_Villen_viihde.accdb[[#This Row],[myyjä]],ville_myyjät!$B$2:$C$17,2,FALSE)</f>
        <v>Nainen</v>
      </c>
      <c r="J4998" t="str">
        <f>VLOOKUP(Table_Villen_viihde.accdb[[#This Row],[Tuotenumero]],Table_Villen_viihde.accdb5[[Tuotenumero]:[Tuote]],2,FALSE)</f>
        <v>Antennikaapeli</v>
      </c>
      <c r="K4998" s="3">
        <f>VLOOKUP(Table_Villen_viihde.accdb[[#This Row],[Tuotenumero]],Table_Villen_viihde.accdb5[[Tuotenumero]:[TuoteryhmäID]],3,FALSE)</f>
        <v>4</v>
      </c>
      <c r="L4998" s="3" t="str">
        <f>VLOOKUP(Table_Villen_viihde.accdb[[#This Row],[Ryhmänro]],Table_Villen_viihde.accdb6[],2,FALSE)</f>
        <v>Tarvikkeet</v>
      </c>
    </row>
    <row r="4999" spans="1:12" x14ac:dyDescent="0.35">
      <c r="A4999">
        <v>55497</v>
      </c>
      <c r="B4999" s="18">
        <v>43016</v>
      </c>
      <c r="C4999" t="s">
        <v>60</v>
      </c>
      <c r="D4999">
        <v>1</v>
      </c>
      <c r="E4999">
        <v>16</v>
      </c>
      <c r="F4999">
        <v>15</v>
      </c>
      <c r="G4999">
        <v>10.62</v>
      </c>
      <c r="H4999" t="str">
        <f>VLOOKUP(Table_Villen_viihde.accdb[[#This Row],[MyyjäID]],ville_myyjät!$A$2:$B$17,2,FALSE)</f>
        <v>Kaarina</v>
      </c>
      <c r="I4999" t="str">
        <f>VLOOKUP(Table_Villen_viihde.accdb[[#This Row],[myyjä]],ville_myyjät!$B$2:$C$17,2,FALSE)</f>
        <v>Nainen</v>
      </c>
      <c r="J4999" t="str">
        <f>VLOOKUP(Table_Villen_viihde.accdb[[#This Row],[Tuotenumero]],Table_Villen_viihde.accdb5[[Tuotenumero]:[Tuote]],2,FALSE)</f>
        <v>Antennikaapeli</v>
      </c>
      <c r="K4999" s="3">
        <f>VLOOKUP(Table_Villen_viihde.accdb[[#This Row],[Tuotenumero]],Table_Villen_viihde.accdb5[[Tuotenumero]:[TuoteryhmäID]],3,FALSE)</f>
        <v>4</v>
      </c>
      <c r="L4999" s="3" t="str">
        <f>VLOOKUP(Table_Villen_viihde.accdb[[#This Row],[Ryhmänro]],Table_Villen_viihde.accdb6[],2,FALSE)</f>
        <v>Tarvikkeet</v>
      </c>
    </row>
    <row r="5000" spans="1:12" x14ac:dyDescent="0.35">
      <c r="A5000">
        <v>55498</v>
      </c>
      <c r="B5000" s="18">
        <v>43016</v>
      </c>
      <c r="C5000" t="s">
        <v>59</v>
      </c>
      <c r="D5000">
        <v>1</v>
      </c>
      <c r="E5000">
        <v>10</v>
      </c>
      <c r="F5000">
        <v>250</v>
      </c>
      <c r="G5000">
        <v>127.64</v>
      </c>
      <c r="H5000" t="str">
        <f>VLOOKUP(Table_Villen_viihde.accdb[[#This Row],[MyyjäID]],ville_myyjät!$A$2:$B$17,2,FALSE)</f>
        <v>Ilona</v>
      </c>
      <c r="I5000" t="str">
        <f>VLOOKUP(Table_Villen_viihde.accdb[[#This Row],[myyjä]],ville_myyjät!$B$2:$C$17,2,FALSE)</f>
        <v>Nainen</v>
      </c>
      <c r="J5000" t="str">
        <f>VLOOKUP(Table_Villen_viihde.accdb[[#This Row],[Tuotenumero]],Table_Villen_viihde.accdb5[[Tuotenumero]:[Tuote]],2,FALSE)</f>
        <v>Levysoitin</v>
      </c>
      <c r="K5000" s="3">
        <f>VLOOKUP(Table_Villen_viihde.accdb[[#This Row],[Tuotenumero]],Table_Villen_viihde.accdb5[[Tuotenumero]:[TuoteryhmäID]],3,FALSE)</f>
        <v>1</v>
      </c>
      <c r="L5000" s="3" t="str">
        <f>VLOOKUP(Table_Villen_viihde.accdb[[#This Row],[Ryhmänro]],Table_Villen_viihde.accdb6[],2,FALSE)</f>
        <v>Äänentoisto</v>
      </c>
    </row>
    <row r="5001" spans="1:12" x14ac:dyDescent="0.35">
      <c r="A5001">
        <v>55499</v>
      </c>
      <c r="B5001" s="18">
        <v>43016</v>
      </c>
      <c r="C5001" t="s">
        <v>58</v>
      </c>
      <c r="D5001">
        <v>1</v>
      </c>
      <c r="E5001">
        <v>9</v>
      </c>
      <c r="F5001">
        <v>17</v>
      </c>
      <c r="G5001">
        <v>9.3699999999999992</v>
      </c>
      <c r="H5001" t="str">
        <f>VLOOKUP(Table_Villen_viihde.accdb[[#This Row],[MyyjäID]],ville_myyjät!$A$2:$B$17,2,FALSE)</f>
        <v>Juuso</v>
      </c>
      <c r="I5001" t="str">
        <f>VLOOKUP(Table_Villen_viihde.accdb[[#This Row],[myyjä]],ville_myyjät!$B$2:$C$17,2,FALSE)</f>
        <v>Mies</v>
      </c>
      <c r="J5001" t="str">
        <f>VLOOKUP(Table_Villen_viihde.accdb[[#This Row],[Tuotenumero]],Table_Villen_viihde.accdb5[[Tuotenumero]:[Tuote]],2,FALSE)</f>
        <v>USB-kaapeli</v>
      </c>
      <c r="K5001" s="3">
        <f>VLOOKUP(Table_Villen_viihde.accdb[[#This Row],[Tuotenumero]],Table_Villen_viihde.accdb5[[Tuotenumero]:[TuoteryhmäID]],3,FALSE)</f>
        <v>4</v>
      </c>
      <c r="L5001" s="3" t="str">
        <f>VLOOKUP(Table_Villen_viihde.accdb[[#This Row],[Ryhmänro]],Table_Villen_viihde.accdb6[],2,FALSE)</f>
        <v>Tarvikkeet</v>
      </c>
    </row>
    <row r="5002" spans="1:12" x14ac:dyDescent="0.35">
      <c r="A5002">
        <v>55500</v>
      </c>
      <c r="B5002" s="18">
        <v>43017</v>
      </c>
      <c r="C5002" t="s">
        <v>60</v>
      </c>
      <c r="D5002">
        <v>1</v>
      </c>
      <c r="E5002">
        <v>3</v>
      </c>
      <c r="F5002">
        <v>15</v>
      </c>
      <c r="G5002">
        <v>10.28</v>
      </c>
      <c r="H5002" t="str">
        <f>VLOOKUP(Table_Villen_viihde.accdb[[#This Row],[MyyjäID]],ville_myyjät!$A$2:$B$17,2,FALSE)</f>
        <v>Helena</v>
      </c>
      <c r="I5002" t="str">
        <f>VLOOKUP(Table_Villen_viihde.accdb[[#This Row],[myyjä]],ville_myyjät!$B$2:$C$17,2,FALSE)</f>
        <v>Nainen</v>
      </c>
      <c r="J5002" t="str">
        <f>VLOOKUP(Table_Villen_viihde.accdb[[#This Row],[Tuotenumero]],Table_Villen_viihde.accdb5[[Tuotenumero]:[Tuote]],2,FALSE)</f>
        <v>Antennikaapeli</v>
      </c>
      <c r="K5002" s="3">
        <f>VLOOKUP(Table_Villen_viihde.accdb[[#This Row],[Tuotenumero]],Table_Villen_viihde.accdb5[[Tuotenumero]:[TuoteryhmäID]],3,FALSE)</f>
        <v>4</v>
      </c>
      <c r="L5002" s="3" t="str">
        <f>VLOOKUP(Table_Villen_viihde.accdb[[#This Row],[Ryhmänro]],Table_Villen_viihde.accdb6[],2,FALSE)</f>
        <v>Tarvikkeet</v>
      </c>
    </row>
    <row r="5003" spans="1:12" x14ac:dyDescent="0.35">
      <c r="A5003">
        <v>55501</v>
      </c>
      <c r="B5003" s="18">
        <v>43017</v>
      </c>
      <c r="C5003" t="s">
        <v>65</v>
      </c>
      <c r="D5003">
        <v>1</v>
      </c>
      <c r="E5003">
        <v>1</v>
      </c>
      <c r="F5003">
        <v>34</v>
      </c>
      <c r="G5003">
        <v>18.68</v>
      </c>
      <c r="H5003" t="str">
        <f>VLOOKUP(Table_Villen_viihde.accdb[[#This Row],[MyyjäID]],ville_myyjät!$A$2:$B$17,2,FALSE)</f>
        <v>Liisa</v>
      </c>
      <c r="I5003" t="str">
        <f>VLOOKUP(Table_Villen_viihde.accdb[[#This Row],[myyjä]],ville_myyjät!$B$2:$C$17,2,FALSE)</f>
        <v>Nainen</v>
      </c>
      <c r="J5003" t="str">
        <f>VLOOKUP(Table_Villen_viihde.accdb[[#This Row],[Tuotenumero]],Table_Villen_viihde.accdb5[[Tuotenumero]:[Tuote]],2,FALSE)</f>
        <v>Liitinsarja</v>
      </c>
      <c r="K5003" s="3">
        <f>VLOOKUP(Table_Villen_viihde.accdb[[#This Row],[Tuotenumero]],Table_Villen_viihde.accdb5[[Tuotenumero]:[TuoteryhmäID]],3,FALSE)</f>
        <v>4</v>
      </c>
      <c r="L5003" s="3" t="str">
        <f>VLOOKUP(Table_Villen_viihde.accdb[[#This Row],[Ryhmänro]],Table_Villen_viihde.accdb6[],2,FALSE)</f>
        <v>Tarvikkeet</v>
      </c>
    </row>
    <row r="5004" spans="1:12" x14ac:dyDescent="0.35">
      <c r="A5004">
        <v>55502</v>
      </c>
      <c r="B5004" s="18">
        <v>43018</v>
      </c>
      <c r="C5004" t="s">
        <v>60</v>
      </c>
      <c r="D5004">
        <v>1</v>
      </c>
      <c r="E5004">
        <v>15</v>
      </c>
      <c r="F5004">
        <v>14</v>
      </c>
      <c r="G5004">
        <v>11.02</v>
      </c>
      <c r="H5004" t="str">
        <f>VLOOKUP(Table_Villen_viihde.accdb[[#This Row],[MyyjäID]],ville_myyjät!$A$2:$B$17,2,FALSE)</f>
        <v>Elisabeth</v>
      </c>
      <c r="I5004" t="str">
        <f>VLOOKUP(Table_Villen_viihde.accdb[[#This Row],[myyjä]],ville_myyjät!$B$2:$C$17,2,FALSE)</f>
        <v>Nainen</v>
      </c>
      <c r="J5004" t="str">
        <f>VLOOKUP(Table_Villen_viihde.accdb[[#This Row],[Tuotenumero]],Table_Villen_viihde.accdb5[[Tuotenumero]:[Tuote]],2,FALSE)</f>
        <v>Antennikaapeli</v>
      </c>
      <c r="K5004" s="3">
        <f>VLOOKUP(Table_Villen_viihde.accdb[[#This Row],[Tuotenumero]],Table_Villen_viihde.accdb5[[Tuotenumero]:[TuoteryhmäID]],3,FALSE)</f>
        <v>4</v>
      </c>
      <c r="L5004" s="3" t="str">
        <f>VLOOKUP(Table_Villen_viihde.accdb[[#This Row],[Ryhmänro]],Table_Villen_viihde.accdb6[],2,FALSE)</f>
        <v>Tarvikkeet</v>
      </c>
    </row>
    <row r="5005" spans="1:12" x14ac:dyDescent="0.35">
      <c r="A5005">
        <v>55503</v>
      </c>
      <c r="B5005" s="18">
        <v>43018</v>
      </c>
      <c r="C5005" t="s">
        <v>60</v>
      </c>
      <c r="D5005">
        <v>1</v>
      </c>
      <c r="E5005">
        <v>10</v>
      </c>
      <c r="F5005">
        <v>14</v>
      </c>
      <c r="G5005">
        <v>10.56</v>
      </c>
      <c r="H5005" t="str">
        <f>VLOOKUP(Table_Villen_viihde.accdb[[#This Row],[MyyjäID]],ville_myyjät!$A$2:$B$17,2,FALSE)</f>
        <v>Ilona</v>
      </c>
      <c r="I5005" t="str">
        <f>VLOOKUP(Table_Villen_viihde.accdb[[#This Row],[myyjä]],ville_myyjät!$B$2:$C$17,2,FALSE)</f>
        <v>Nainen</v>
      </c>
      <c r="J5005" t="str">
        <f>VLOOKUP(Table_Villen_viihde.accdb[[#This Row],[Tuotenumero]],Table_Villen_viihde.accdb5[[Tuotenumero]:[Tuote]],2,FALSE)</f>
        <v>Antennikaapeli</v>
      </c>
      <c r="K5005" s="3">
        <f>VLOOKUP(Table_Villen_viihde.accdb[[#This Row],[Tuotenumero]],Table_Villen_viihde.accdb5[[Tuotenumero]:[TuoteryhmäID]],3,FALSE)</f>
        <v>4</v>
      </c>
      <c r="L5005" s="3" t="str">
        <f>VLOOKUP(Table_Villen_viihde.accdb[[#This Row],[Ryhmänro]],Table_Villen_viihde.accdb6[],2,FALSE)</f>
        <v>Tarvikkeet</v>
      </c>
    </row>
    <row r="5006" spans="1:12" x14ac:dyDescent="0.35">
      <c r="A5006">
        <v>55504</v>
      </c>
      <c r="B5006" s="18">
        <v>43018</v>
      </c>
      <c r="C5006" t="s">
        <v>60</v>
      </c>
      <c r="D5006">
        <v>1</v>
      </c>
      <c r="E5006">
        <v>3</v>
      </c>
      <c r="F5006">
        <v>14</v>
      </c>
      <c r="G5006">
        <v>10.5</v>
      </c>
      <c r="H5006" t="str">
        <f>VLOOKUP(Table_Villen_viihde.accdb[[#This Row],[MyyjäID]],ville_myyjät!$A$2:$B$17,2,FALSE)</f>
        <v>Helena</v>
      </c>
      <c r="I5006" t="str">
        <f>VLOOKUP(Table_Villen_viihde.accdb[[#This Row],[myyjä]],ville_myyjät!$B$2:$C$17,2,FALSE)</f>
        <v>Nainen</v>
      </c>
      <c r="J5006" t="str">
        <f>VLOOKUP(Table_Villen_viihde.accdb[[#This Row],[Tuotenumero]],Table_Villen_viihde.accdb5[[Tuotenumero]:[Tuote]],2,FALSE)</f>
        <v>Antennikaapeli</v>
      </c>
      <c r="K5006" s="3">
        <f>VLOOKUP(Table_Villen_viihde.accdb[[#This Row],[Tuotenumero]],Table_Villen_viihde.accdb5[[Tuotenumero]:[TuoteryhmäID]],3,FALSE)</f>
        <v>4</v>
      </c>
      <c r="L5006" s="3" t="str">
        <f>VLOOKUP(Table_Villen_viihde.accdb[[#This Row],[Ryhmänro]],Table_Villen_viihde.accdb6[],2,FALSE)</f>
        <v>Tarvikkeet</v>
      </c>
    </row>
    <row r="5007" spans="1:12" x14ac:dyDescent="0.35">
      <c r="A5007">
        <v>55505</v>
      </c>
      <c r="B5007" s="18">
        <v>43018</v>
      </c>
      <c r="C5007" t="s">
        <v>60</v>
      </c>
      <c r="D5007">
        <v>1</v>
      </c>
      <c r="E5007">
        <v>11</v>
      </c>
      <c r="F5007">
        <v>14</v>
      </c>
      <c r="G5007">
        <v>10.8</v>
      </c>
      <c r="H5007" t="str">
        <f>VLOOKUP(Table_Villen_viihde.accdb[[#This Row],[MyyjäID]],ville_myyjät!$A$2:$B$17,2,FALSE)</f>
        <v>Kuisma</v>
      </c>
      <c r="I5007" t="str">
        <f>VLOOKUP(Table_Villen_viihde.accdb[[#This Row],[myyjä]],ville_myyjät!$B$2:$C$17,2,FALSE)</f>
        <v>Mies</v>
      </c>
      <c r="J5007" t="str">
        <f>VLOOKUP(Table_Villen_viihde.accdb[[#This Row],[Tuotenumero]],Table_Villen_viihde.accdb5[[Tuotenumero]:[Tuote]],2,FALSE)</f>
        <v>Antennikaapeli</v>
      </c>
      <c r="K5007" s="3">
        <f>VLOOKUP(Table_Villen_viihde.accdb[[#This Row],[Tuotenumero]],Table_Villen_viihde.accdb5[[Tuotenumero]:[TuoteryhmäID]],3,FALSE)</f>
        <v>4</v>
      </c>
      <c r="L5007" s="3" t="str">
        <f>VLOOKUP(Table_Villen_viihde.accdb[[#This Row],[Ryhmänro]],Table_Villen_viihde.accdb6[],2,FALSE)</f>
        <v>Tarvikkeet</v>
      </c>
    </row>
    <row r="5008" spans="1:12" x14ac:dyDescent="0.35">
      <c r="A5008">
        <v>55506</v>
      </c>
      <c r="B5008" s="18">
        <v>43018</v>
      </c>
      <c r="C5008" t="s">
        <v>64</v>
      </c>
      <c r="D5008">
        <v>1</v>
      </c>
      <c r="E5008">
        <v>5</v>
      </c>
      <c r="F5008">
        <v>129</v>
      </c>
      <c r="G5008">
        <v>64.81</v>
      </c>
      <c r="H5008" t="str">
        <f>VLOOKUP(Table_Villen_viihde.accdb[[#This Row],[MyyjäID]],ville_myyjät!$A$2:$B$17,2,FALSE)</f>
        <v>Petri</v>
      </c>
      <c r="I5008" t="str">
        <f>VLOOKUP(Table_Villen_viihde.accdb[[#This Row],[myyjä]],ville_myyjät!$B$2:$C$17,2,FALSE)</f>
        <v>Mies</v>
      </c>
      <c r="J5008" t="str">
        <f>VLOOKUP(Table_Villen_viihde.accdb[[#This Row],[Tuotenumero]],Table_Villen_viihde.accdb5[[Tuotenumero]:[Tuote]],2,FALSE)</f>
        <v>PS3-konsoli</v>
      </c>
      <c r="K5008" s="3">
        <f>VLOOKUP(Table_Villen_viihde.accdb[[#This Row],[Tuotenumero]],Table_Villen_viihde.accdb5[[Tuotenumero]:[TuoteryhmäID]],3,FALSE)</f>
        <v>5</v>
      </c>
      <c r="L5008" s="3" t="str">
        <f>VLOOKUP(Table_Villen_viihde.accdb[[#This Row],[Ryhmänro]],Table_Villen_viihde.accdb6[],2,FALSE)</f>
        <v>Konsolit</v>
      </c>
    </row>
    <row r="5009" spans="1:12" x14ac:dyDescent="0.35">
      <c r="A5009">
        <v>55507</v>
      </c>
      <c r="B5009" s="18">
        <v>43018</v>
      </c>
      <c r="C5009" t="s">
        <v>60</v>
      </c>
      <c r="D5009">
        <v>1</v>
      </c>
      <c r="E5009">
        <v>2</v>
      </c>
      <c r="F5009">
        <v>14</v>
      </c>
      <c r="G5009">
        <v>10.37</v>
      </c>
      <c r="H5009" t="str">
        <f>VLOOKUP(Table_Villen_viihde.accdb[[#This Row],[MyyjäID]],ville_myyjät!$A$2:$B$17,2,FALSE)</f>
        <v>Maija</v>
      </c>
      <c r="I5009" t="str">
        <f>VLOOKUP(Table_Villen_viihde.accdb[[#This Row],[myyjä]],ville_myyjät!$B$2:$C$17,2,FALSE)</f>
        <v>Nainen</v>
      </c>
      <c r="J5009" t="str">
        <f>VLOOKUP(Table_Villen_viihde.accdb[[#This Row],[Tuotenumero]],Table_Villen_viihde.accdb5[[Tuotenumero]:[Tuote]],2,FALSE)</f>
        <v>Antennikaapeli</v>
      </c>
      <c r="K5009" s="3">
        <f>VLOOKUP(Table_Villen_viihde.accdb[[#This Row],[Tuotenumero]],Table_Villen_viihde.accdb5[[Tuotenumero]:[TuoteryhmäID]],3,FALSE)</f>
        <v>4</v>
      </c>
      <c r="L5009" s="3" t="str">
        <f>VLOOKUP(Table_Villen_viihde.accdb[[#This Row],[Ryhmänro]],Table_Villen_viihde.accdb6[],2,FALSE)</f>
        <v>Tarvikkeet</v>
      </c>
    </row>
    <row r="5010" spans="1:12" x14ac:dyDescent="0.35">
      <c r="A5010">
        <v>55508</v>
      </c>
      <c r="B5010" s="18">
        <v>43019</v>
      </c>
      <c r="C5010" t="s">
        <v>60</v>
      </c>
      <c r="D5010">
        <v>1</v>
      </c>
      <c r="E5010">
        <v>11</v>
      </c>
      <c r="F5010">
        <v>15</v>
      </c>
      <c r="G5010">
        <v>11.16</v>
      </c>
      <c r="H5010" t="str">
        <f>VLOOKUP(Table_Villen_viihde.accdb[[#This Row],[MyyjäID]],ville_myyjät!$A$2:$B$17,2,FALSE)</f>
        <v>Kuisma</v>
      </c>
      <c r="I5010" t="str">
        <f>VLOOKUP(Table_Villen_viihde.accdb[[#This Row],[myyjä]],ville_myyjät!$B$2:$C$17,2,FALSE)</f>
        <v>Mies</v>
      </c>
      <c r="J5010" t="str">
        <f>VLOOKUP(Table_Villen_viihde.accdb[[#This Row],[Tuotenumero]],Table_Villen_viihde.accdb5[[Tuotenumero]:[Tuote]],2,FALSE)</f>
        <v>Antennikaapeli</v>
      </c>
      <c r="K5010" s="3">
        <f>VLOOKUP(Table_Villen_viihde.accdb[[#This Row],[Tuotenumero]],Table_Villen_viihde.accdb5[[Tuotenumero]:[TuoteryhmäID]],3,FALSE)</f>
        <v>4</v>
      </c>
      <c r="L5010" s="3" t="str">
        <f>VLOOKUP(Table_Villen_viihde.accdb[[#This Row],[Ryhmänro]],Table_Villen_viihde.accdb6[],2,FALSE)</f>
        <v>Tarvikkeet</v>
      </c>
    </row>
    <row r="5011" spans="1:12" x14ac:dyDescent="0.35">
      <c r="A5011">
        <v>55509</v>
      </c>
      <c r="B5011" s="18">
        <v>43019</v>
      </c>
      <c r="C5011" t="s">
        <v>60</v>
      </c>
      <c r="D5011">
        <v>1</v>
      </c>
      <c r="E5011">
        <v>7</v>
      </c>
      <c r="F5011">
        <v>15</v>
      </c>
      <c r="G5011">
        <v>10.72</v>
      </c>
      <c r="H5011" t="str">
        <f>VLOOKUP(Table_Villen_viihde.accdb[[#This Row],[MyyjäID]],ville_myyjät!$A$2:$B$17,2,FALSE)</f>
        <v>Kaija</v>
      </c>
      <c r="I5011" t="str">
        <f>VLOOKUP(Table_Villen_viihde.accdb[[#This Row],[myyjä]],ville_myyjät!$B$2:$C$17,2,FALSE)</f>
        <v>Nainen</v>
      </c>
      <c r="J5011" t="str">
        <f>VLOOKUP(Table_Villen_viihde.accdb[[#This Row],[Tuotenumero]],Table_Villen_viihde.accdb5[[Tuotenumero]:[Tuote]],2,FALSE)</f>
        <v>Antennikaapeli</v>
      </c>
      <c r="K5011" s="3">
        <f>VLOOKUP(Table_Villen_viihde.accdb[[#This Row],[Tuotenumero]],Table_Villen_viihde.accdb5[[Tuotenumero]:[TuoteryhmäID]],3,FALSE)</f>
        <v>4</v>
      </c>
      <c r="L5011" s="3" t="str">
        <f>VLOOKUP(Table_Villen_viihde.accdb[[#This Row],[Ryhmänro]],Table_Villen_viihde.accdb6[],2,FALSE)</f>
        <v>Tarvikkeet</v>
      </c>
    </row>
    <row r="5012" spans="1:12" x14ac:dyDescent="0.35">
      <c r="A5012">
        <v>55510</v>
      </c>
      <c r="B5012" s="18">
        <v>43019</v>
      </c>
      <c r="C5012" t="s">
        <v>59</v>
      </c>
      <c r="D5012">
        <v>1</v>
      </c>
      <c r="E5012">
        <v>5</v>
      </c>
      <c r="F5012">
        <v>236</v>
      </c>
      <c r="G5012">
        <v>135.47</v>
      </c>
      <c r="H5012" t="str">
        <f>VLOOKUP(Table_Villen_viihde.accdb[[#This Row],[MyyjäID]],ville_myyjät!$A$2:$B$17,2,FALSE)</f>
        <v>Petri</v>
      </c>
      <c r="I5012" t="str">
        <f>VLOOKUP(Table_Villen_viihde.accdb[[#This Row],[myyjä]],ville_myyjät!$B$2:$C$17,2,FALSE)</f>
        <v>Mies</v>
      </c>
      <c r="J5012" t="str">
        <f>VLOOKUP(Table_Villen_viihde.accdb[[#This Row],[Tuotenumero]],Table_Villen_viihde.accdb5[[Tuotenumero]:[Tuote]],2,FALSE)</f>
        <v>Levysoitin</v>
      </c>
      <c r="K5012" s="3">
        <f>VLOOKUP(Table_Villen_viihde.accdb[[#This Row],[Tuotenumero]],Table_Villen_viihde.accdb5[[Tuotenumero]:[TuoteryhmäID]],3,FALSE)</f>
        <v>1</v>
      </c>
      <c r="L5012" s="3" t="str">
        <f>VLOOKUP(Table_Villen_viihde.accdb[[#This Row],[Ryhmänro]],Table_Villen_viihde.accdb6[],2,FALSE)</f>
        <v>Äänentoisto</v>
      </c>
    </row>
    <row r="5013" spans="1:12" x14ac:dyDescent="0.35">
      <c r="A5013">
        <v>55511</v>
      </c>
      <c r="B5013" s="18">
        <v>43019</v>
      </c>
      <c r="C5013" t="s">
        <v>60</v>
      </c>
      <c r="D5013">
        <v>1</v>
      </c>
      <c r="E5013">
        <v>7</v>
      </c>
      <c r="F5013">
        <v>14</v>
      </c>
      <c r="G5013">
        <v>10.43</v>
      </c>
      <c r="H5013" t="str">
        <f>VLOOKUP(Table_Villen_viihde.accdb[[#This Row],[MyyjäID]],ville_myyjät!$A$2:$B$17,2,FALSE)</f>
        <v>Kaija</v>
      </c>
      <c r="I5013" t="str">
        <f>VLOOKUP(Table_Villen_viihde.accdb[[#This Row],[myyjä]],ville_myyjät!$B$2:$C$17,2,FALSE)</f>
        <v>Nainen</v>
      </c>
      <c r="J5013" t="str">
        <f>VLOOKUP(Table_Villen_viihde.accdb[[#This Row],[Tuotenumero]],Table_Villen_viihde.accdb5[[Tuotenumero]:[Tuote]],2,FALSE)</f>
        <v>Antennikaapeli</v>
      </c>
      <c r="K5013" s="3">
        <f>VLOOKUP(Table_Villen_viihde.accdb[[#This Row],[Tuotenumero]],Table_Villen_viihde.accdb5[[Tuotenumero]:[TuoteryhmäID]],3,FALSE)</f>
        <v>4</v>
      </c>
      <c r="L5013" s="3" t="str">
        <f>VLOOKUP(Table_Villen_viihde.accdb[[#This Row],[Ryhmänro]],Table_Villen_viihde.accdb6[],2,FALSE)</f>
        <v>Tarvikkeet</v>
      </c>
    </row>
    <row r="5014" spans="1:12" x14ac:dyDescent="0.35">
      <c r="A5014">
        <v>55512</v>
      </c>
      <c r="B5014" s="18">
        <v>43019</v>
      </c>
      <c r="C5014" t="s">
        <v>60</v>
      </c>
      <c r="D5014">
        <v>1</v>
      </c>
      <c r="E5014">
        <v>6</v>
      </c>
      <c r="F5014">
        <v>14</v>
      </c>
      <c r="G5014">
        <v>11.25</v>
      </c>
      <c r="H5014" t="str">
        <f>VLOOKUP(Table_Villen_viihde.accdb[[#This Row],[MyyjäID]],ville_myyjät!$A$2:$B$17,2,FALSE)</f>
        <v>Mikko</v>
      </c>
      <c r="I5014" t="str">
        <f>VLOOKUP(Table_Villen_viihde.accdb[[#This Row],[myyjä]],ville_myyjät!$B$2:$C$17,2,FALSE)</f>
        <v>Mies</v>
      </c>
      <c r="J5014" t="str">
        <f>VLOOKUP(Table_Villen_viihde.accdb[[#This Row],[Tuotenumero]],Table_Villen_viihde.accdb5[[Tuotenumero]:[Tuote]],2,FALSE)</f>
        <v>Antennikaapeli</v>
      </c>
      <c r="K5014" s="3">
        <f>VLOOKUP(Table_Villen_viihde.accdb[[#This Row],[Tuotenumero]],Table_Villen_viihde.accdb5[[Tuotenumero]:[TuoteryhmäID]],3,FALSE)</f>
        <v>4</v>
      </c>
      <c r="L5014" s="3" t="str">
        <f>VLOOKUP(Table_Villen_viihde.accdb[[#This Row],[Ryhmänro]],Table_Villen_viihde.accdb6[],2,FALSE)</f>
        <v>Tarvikkeet</v>
      </c>
    </row>
    <row r="5015" spans="1:12" x14ac:dyDescent="0.35">
      <c r="A5015">
        <v>55513</v>
      </c>
      <c r="B5015" s="18">
        <v>43020</v>
      </c>
      <c r="C5015" t="s">
        <v>60</v>
      </c>
      <c r="D5015">
        <v>1</v>
      </c>
      <c r="E5015">
        <v>7</v>
      </c>
      <c r="F5015">
        <v>15</v>
      </c>
      <c r="G5015">
        <v>10.54</v>
      </c>
      <c r="H5015" t="str">
        <f>VLOOKUP(Table_Villen_viihde.accdb[[#This Row],[MyyjäID]],ville_myyjät!$A$2:$B$17,2,FALSE)</f>
        <v>Kaija</v>
      </c>
      <c r="I5015" t="str">
        <f>VLOOKUP(Table_Villen_viihde.accdb[[#This Row],[myyjä]],ville_myyjät!$B$2:$C$17,2,FALSE)</f>
        <v>Nainen</v>
      </c>
      <c r="J5015" t="str">
        <f>VLOOKUP(Table_Villen_viihde.accdb[[#This Row],[Tuotenumero]],Table_Villen_viihde.accdb5[[Tuotenumero]:[Tuote]],2,FALSE)</f>
        <v>Antennikaapeli</v>
      </c>
      <c r="K5015" s="3">
        <f>VLOOKUP(Table_Villen_viihde.accdb[[#This Row],[Tuotenumero]],Table_Villen_viihde.accdb5[[Tuotenumero]:[TuoteryhmäID]],3,FALSE)</f>
        <v>4</v>
      </c>
      <c r="L5015" s="3" t="str">
        <f>VLOOKUP(Table_Villen_viihde.accdb[[#This Row],[Ryhmänro]],Table_Villen_viihde.accdb6[],2,FALSE)</f>
        <v>Tarvikkeet</v>
      </c>
    </row>
    <row r="5016" spans="1:12" x14ac:dyDescent="0.35">
      <c r="A5016">
        <v>55514</v>
      </c>
      <c r="B5016" s="18">
        <v>43020</v>
      </c>
      <c r="C5016" t="s">
        <v>60</v>
      </c>
      <c r="D5016">
        <v>1</v>
      </c>
      <c r="E5016">
        <v>14</v>
      </c>
      <c r="F5016">
        <v>14</v>
      </c>
      <c r="G5016">
        <v>10.3</v>
      </c>
      <c r="H5016" t="str">
        <f>VLOOKUP(Table_Villen_viihde.accdb[[#This Row],[MyyjäID]],ville_myyjät!$A$2:$B$17,2,FALSE)</f>
        <v>Jani</v>
      </c>
      <c r="I5016" t="str">
        <f>VLOOKUP(Table_Villen_viihde.accdb[[#This Row],[myyjä]],ville_myyjät!$B$2:$C$17,2,FALSE)</f>
        <v>Mies</v>
      </c>
      <c r="J5016" t="str">
        <f>VLOOKUP(Table_Villen_viihde.accdb[[#This Row],[Tuotenumero]],Table_Villen_viihde.accdb5[[Tuotenumero]:[Tuote]],2,FALSE)</f>
        <v>Antennikaapeli</v>
      </c>
      <c r="K5016" s="3">
        <f>VLOOKUP(Table_Villen_viihde.accdb[[#This Row],[Tuotenumero]],Table_Villen_viihde.accdb5[[Tuotenumero]:[TuoteryhmäID]],3,FALSE)</f>
        <v>4</v>
      </c>
      <c r="L5016" s="3" t="str">
        <f>VLOOKUP(Table_Villen_viihde.accdb[[#This Row],[Ryhmänro]],Table_Villen_viihde.accdb6[],2,FALSE)</f>
        <v>Tarvikkeet</v>
      </c>
    </row>
    <row r="5017" spans="1:12" x14ac:dyDescent="0.35">
      <c r="A5017">
        <v>55515</v>
      </c>
      <c r="B5017" s="18">
        <v>43020</v>
      </c>
      <c r="C5017" t="s">
        <v>60</v>
      </c>
      <c r="D5017">
        <v>1</v>
      </c>
      <c r="E5017">
        <v>5</v>
      </c>
      <c r="F5017">
        <v>15</v>
      </c>
      <c r="G5017">
        <v>11.16</v>
      </c>
      <c r="H5017" t="str">
        <f>VLOOKUP(Table_Villen_viihde.accdb[[#This Row],[MyyjäID]],ville_myyjät!$A$2:$B$17,2,FALSE)</f>
        <v>Petri</v>
      </c>
      <c r="I5017" t="str">
        <f>VLOOKUP(Table_Villen_viihde.accdb[[#This Row],[myyjä]],ville_myyjät!$B$2:$C$17,2,FALSE)</f>
        <v>Mies</v>
      </c>
      <c r="J5017" t="str">
        <f>VLOOKUP(Table_Villen_viihde.accdb[[#This Row],[Tuotenumero]],Table_Villen_viihde.accdb5[[Tuotenumero]:[Tuote]],2,FALSE)</f>
        <v>Antennikaapeli</v>
      </c>
      <c r="K5017" s="3">
        <f>VLOOKUP(Table_Villen_viihde.accdb[[#This Row],[Tuotenumero]],Table_Villen_viihde.accdb5[[Tuotenumero]:[TuoteryhmäID]],3,FALSE)</f>
        <v>4</v>
      </c>
      <c r="L5017" s="3" t="str">
        <f>VLOOKUP(Table_Villen_viihde.accdb[[#This Row],[Ryhmänro]],Table_Villen_viihde.accdb6[],2,FALSE)</f>
        <v>Tarvikkeet</v>
      </c>
    </row>
    <row r="5018" spans="1:12" x14ac:dyDescent="0.35">
      <c r="A5018">
        <v>55516</v>
      </c>
      <c r="B5018" s="18">
        <v>43020</v>
      </c>
      <c r="C5018" t="s">
        <v>60</v>
      </c>
      <c r="D5018">
        <v>1</v>
      </c>
      <c r="E5018">
        <v>7</v>
      </c>
      <c r="F5018">
        <v>14</v>
      </c>
      <c r="G5018">
        <v>10.67</v>
      </c>
      <c r="H5018" t="str">
        <f>VLOOKUP(Table_Villen_viihde.accdb[[#This Row],[MyyjäID]],ville_myyjät!$A$2:$B$17,2,FALSE)</f>
        <v>Kaija</v>
      </c>
      <c r="I5018" t="str">
        <f>VLOOKUP(Table_Villen_viihde.accdb[[#This Row],[myyjä]],ville_myyjät!$B$2:$C$17,2,FALSE)</f>
        <v>Nainen</v>
      </c>
      <c r="J5018" t="str">
        <f>VLOOKUP(Table_Villen_viihde.accdb[[#This Row],[Tuotenumero]],Table_Villen_viihde.accdb5[[Tuotenumero]:[Tuote]],2,FALSE)</f>
        <v>Antennikaapeli</v>
      </c>
      <c r="K5018" s="3">
        <f>VLOOKUP(Table_Villen_viihde.accdb[[#This Row],[Tuotenumero]],Table_Villen_viihde.accdb5[[Tuotenumero]:[TuoteryhmäID]],3,FALSE)</f>
        <v>4</v>
      </c>
      <c r="L5018" s="3" t="str">
        <f>VLOOKUP(Table_Villen_viihde.accdb[[#This Row],[Ryhmänro]],Table_Villen_viihde.accdb6[],2,FALSE)</f>
        <v>Tarvikkeet</v>
      </c>
    </row>
    <row r="5019" spans="1:12" x14ac:dyDescent="0.35">
      <c r="A5019">
        <v>55517</v>
      </c>
      <c r="B5019" s="18">
        <v>43020</v>
      </c>
      <c r="C5019" t="s">
        <v>60</v>
      </c>
      <c r="D5019">
        <v>1</v>
      </c>
      <c r="E5019">
        <v>11</v>
      </c>
      <c r="F5019">
        <v>14</v>
      </c>
      <c r="G5019">
        <v>10.87</v>
      </c>
      <c r="H5019" t="str">
        <f>VLOOKUP(Table_Villen_viihde.accdb[[#This Row],[MyyjäID]],ville_myyjät!$A$2:$B$17,2,FALSE)</f>
        <v>Kuisma</v>
      </c>
      <c r="I5019" t="str">
        <f>VLOOKUP(Table_Villen_viihde.accdb[[#This Row],[myyjä]],ville_myyjät!$B$2:$C$17,2,FALSE)</f>
        <v>Mies</v>
      </c>
      <c r="J5019" t="str">
        <f>VLOOKUP(Table_Villen_viihde.accdb[[#This Row],[Tuotenumero]],Table_Villen_viihde.accdb5[[Tuotenumero]:[Tuote]],2,FALSE)</f>
        <v>Antennikaapeli</v>
      </c>
      <c r="K5019" s="3">
        <f>VLOOKUP(Table_Villen_viihde.accdb[[#This Row],[Tuotenumero]],Table_Villen_viihde.accdb5[[Tuotenumero]:[TuoteryhmäID]],3,FALSE)</f>
        <v>4</v>
      </c>
      <c r="L5019" s="3" t="str">
        <f>VLOOKUP(Table_Villen_viihde.accdb[[#This Row],[Ryhmänro]],Table_Villen_viihde.accdb6[],2,FALSE)</f>
        <v>Tarvikkeet</v>
      </c>
    </row>
    <row r="5020" spans="1:12" x14ac:dyDescent="0.35">
      <c r="A5020">
        <v>55518</v>
      </c>
      <c r="B5020" s="18">
        <v>43020</v>
      </c>
      <c r="C5020" t="s">
        <v>60</v>
      </c>
      <c r="D5020">
        <v>1</v>
      </c>
      <c r="E5020">
        <v>11</v>
      </c>
      <c r="F5020">
        <v>15</v>
      </c>
      <c r="G5020">
        <v>10.62</v>
      </c>
      <c r="H5020" t="str">
        <f>VLOOKUP(Table_Villen_viihde.accdb[[#This Row],[MyyjäID]],ville_myyjät!$A$2:$B$17,2,FALSE)</f>
        <v>Kuisma</v>
      </c>
      <c r="I5020" t="str">
        <f>VLOOKUP(Table_Villen_viihde.accdb[[#This Row],[myyjä]],ville_myyjät!$B$2:$C$17,2,FALSE)</f>
        <v>Mies</v>
      </c>
      <c r="J5020" t="str">
        <f>VLOOKUP(Table_Villen_viihde.accdb[[#This Row],[Tuotenumero]],Table_Villen_viihde.accdb5[[Tuotenumero]:[Tuote]],2,FALSE)</f>
        <v>Antennikaapeli</v>
      </c>
      <c r="K5020" s="3">
        <f>VLOOKUP(Table_Villen_viihde.accdb[[#This Row],[Tuotenumero]],Table_Villen_viihde.accdb5[[Tuotenumero]:[TuoteryhmäID]],3,FALSE)</f>
        <v>4</v>
      </c>
      <c r="L5020" s="3" t="str">
        <f>VLOOKUP(Table_Villen_viihde.accdb[[#This Row],[Ryhmänro]],Table_Villen_viihde.accdb6[],2,FALSE)</f>
        <v>Tarvikkeet</v>
      </c>
    </row>
    <row r="5021" spans="1:12" x14ac:dyDescent="0.35">
      <c r="A5021">
        <v>55519</v>
      </c>
      <c r="B5021" s="18">
        <v>43020</v>
      </c>
      <c r="C5021" t="s">
        <v>60</v>
      </c>
      <c r="D5021">
        <v>1</v>
      </c>
      <c r="E5021">
        <v>10</v>
      </c>
      <c r="F5021">
        <v>15</v>
      </c>
      <c r="G5021">
        <v>11.25</v>
      </c>
      <c r="H5021" t="str">
        <f>VLOOKUP(Table_Villen_viihde.accdb[[#This Row],[MyyjäID]],ville_myyjät!$A$2:$B$17,2,FALSE)</f>
        <v>Ilona</v>
      </c>
      <c r="I5021" t="str">
        <f>VLOOKUP(Table_Villen_viihde.accdb[[#This Row],[myyjä]],ville_myyjät!$B$2:$C$17,2,FALSE)</f>
        <v>Nainen</v>
      </c>
      <c r="J5021" t="str">
        <f>VLOOKUP(Table_Villen_viihde.accdb[[#This Row],[Tuotenumero]],Table_Villen_viihde.accdb5[[Tuotenumero]:[Tuote]],2,FALSE)</f>
        <v>Antennikaapeli</v>
      </c>
      <c r="K5021" s="3">
        <f>VLOOKUP(Table_Villen_viihde.accdb[[#This Row],[Tuotenumero]],Table_Villen_viihde.accdb5[[Tuotenumero]:[TuoteryhmäID]],3,FALSE)</f>
        <v>4</v>
      </c>
      <c r="L5021" s="3" t="str">
        <f>VLOOKUP(Table_Villen_viihde.accdb[[#This Row],[Ryhmänro]],Table_Villen_viihde.accdb6[],2,FALSE)</f>
        <v>Tarvikkeet</v>
      </c>
    </row>
    <row r="5022" spans="1:12" x14ac:dyDescent="0.35">
      <c r="A5022">
        <v>55520</v>
      </c>
      <c r="B5022" s="18">
        <v>43020</v>
      </c>
      <c r="C5022" t="s">
        <v>60</v>
      </c>
      <c r="D5022">
        <v>1</v>
      </c>
      <c r="E5022">
        <v>7</v>
      </c>
      <c r="F5022">
        <v>15</v>
      </c>
      <c r="G5022">
        <v>10.35</v>
      </c>
      <c r="H5022" t="str">
        <f>VLOOKUP(Table_Villen_viihde.accdb[[#This Row],[MyyjäID]],ville_myyjät!$A$2:$B$17,2,FALSE)</f>
        <v>Kaija</v>
      </c>
      <c r="I5022" t="str">
        <f>VLOOKUP(Table_Villen_viihde.accdb[[#This Row],[myyjä]],ville_myyjät!$B$2:$C$17,2,FALSE)</f>
        <v>Nainen</v>
      </c>
      <c r="J5022" t="str">
        <f>VLOOKUP(Table_Villen_viihde.accdb[[#This Row],[Tuotenumero]],Table_Villen_viihde.accdb5[[Tuotenumero]:[Tuote]],2,FALSE)</f>
        <v>Antennikaapeli</v>
      </c>
      <c r="K5022" s="3">
        <f>VLOOKUP(Table_Villen_viihde.accdb[[#This Row],[Tuotenumero]],Table_Villen_viihde.accdb5[[Tuotenumero]:[TuoteryhmäID]],3,FALSE)</f>
        <v>4</v>
      </c>
      <c r="L5022" s="3" t="str">
        <f>VLOOKUP(Table_Villen_viihde.accdb[[#This Row],[Ryhmänro]],Table_Villen_viihde.accdb6[],2,FALSE)</f>
        <v>Tarvikkeet</v>
      </c>
    </row>
    <row r="5023" spans="1:12" x14ac:dyDescent="0.35">
      <c r="A5023">
        <v>55521</v>
      </c>
      <c r="B5023" s="18">
        <v>43020</v>
      </c>
      <c r="C5023" t="s">
        <v>60</v>
      </c>
      <c r="D5023">
        <v>1</v>
      </c>
      <c r="E5023">
        <v>16</v>
      </c>
      <c r="F5023">
        <v>15</v>
      </c>
      <c r="G5023">
        <v>11.2</v>
      </c>
      <c r="H5023" t="str">
        <f>VLOOKUP(Table_Villen_viihde.accdb[[#This Row],[MyyjäID]],ville_myyjät!$A$2:$B$17,2,FALSE)</f>
        <v>Kaarina</v>
      </c>
      <c r="I5023" t="str">
        <f>VLOOKUP(Table_Villen_viihde.accdb[[#This Row],[myyjä]],ville_myyjät!$B$2:$C$17,2,FALSE)</f>
        <v>Nainen</v>
      </c>
      <c r="J5023" t="str">
        <f>VLOOKUP(Table_Villen_viihde.accdb[[#This Row],[Tuotenumero]],Table_Villen_viihde.accdb5[[Tuotenumero]:[Tuote]],2,FALSE)</f>
        <v>Antennikaapeli</v>
      </c>
      <c r="K5023" s="3">
        <f>VLOOKUP(Table_Villen_viihde.accdb[[#This Row],[Tuotenumero]],Table_Villen_viihde.accdb5[[Tuotenumero]:[TuoteryhmäID]],3,FALSE)</f>
        <v>4</v>
      </c>
      <c r="L5023" s="3" t="str">
        <f>VLOOKUP(Table_Villen_viihde.accdb[[#This Row],[Ryhmänro]],Table_Villen_viihde.accdb6[],2,FALSE)</f>
        <v>Tarvikkeet</v>
      </c>
    </row>
    <row r="5024" spans="1:12" x14ac:dyDescent="0.35">
      <c r="A5024">
        <v>55522</v>
      </c>
      <c r="B5024" s="18">
        <v>43020</v>
      </c>
      <c r="C5024" t="s">
        <v>60</v>
      </c>
      <c r="D5024">
        <v>1</v>
      </c>
      <c r="E5024">
        <v>1</v>
      </c>
      <c r="F5024">
        <v>14</v>
      </c>
      <c r="G5024">
        <v>10.52</v>
      </c>
      <c r="H5024" t="str">
        <f>VLOOKUP(Table_Villen_viihde.accdb[[#This Row],[MyyjäID]],ville_myyjät!$A$2:$B$17,2,FALSE)</f>
        <v>Liisa</v>
      </c>
      <c r="I5024" t="str">
        <f>VLOOKUP(Table_Villen_viihde.accdb[[#This Row],[myyjä]],ville_myyjät!$B$2:$C$17,2,FALSE)</f>
        <v>Nainen</v>
      </c>
      <c r="J5024" t="str">
        <f>VLOOKUP(Table_Villen_viihde.accdb[[#This Row],[Tuotenumero]],Table_Villen_viihde.accdb5[[Tuotenumero]:[Tuote]],2,FALSE)</f>
        <v>Antennikaapeli</v>
      </c>
      <c r="K5024" s="3">
        <f>VLOOKUP(Table_Villen_viihde.accdb[[#This Row],[Tuotenumero]],Table_Villen_viihde.accdb5[[Tuotenumero]:[TuoteryhmäID]],3,FALSE)</f>
        <v>4</v>
      </c>
      <c r="L5024" s="3" t="str">
        <f>VLOOKUP(Table_Villen_viihde.accdb[[#This Row],[Ryhmänro]],Table_Villen_viihde.accdb6[],2,FALSE)</f>
        <v>Tarvikkeet</v>
      </c>
    </row>
    <row r="5025" spans="1:12" x14ac:dyDescent="0.35">
      <c r="A5025">
        <v>55523</v>
      </c>
      <c r="B5025" s="18">
        <v>43020</v>
      </c>
      <c r="C5025" t="s">
        <v>58</v>
      </c>
      <c r="D5025">
        <v>1</v>
      </c>
      <c r="E5025">
        <v>6</v>
      </c>
      <c r="F5025">
        <v>18</v>
      </c>
      <c r="G5025">
        <v>9.65</v>
      </c>
      <c r="H5025" t="str">
        <f>VLOOKUP(Table_Villen_viihde.accdb[[#This Row],[MyyjäID]],ville_myyjät!$A$2:$B$17,2,FALSE)</f>
        <v>Mikko</v>
      </c>
      <c r="I5025" t="str">
        <f>VLOOKUP(Table_Villen_viihde.accdb[[#This Row],[myyjä]],ville_myyjät!$B$2:$C$17,2,FALSE)</f>
        <v>Mies</v>
      </c>
      <c r="J5025" t="str">
        <f>VLOOKUP(Table_Villen_viihde.accdb[[#This Row],[Tuotenumero]],Table_Villen_viihde.accdb5[[Tuotenumero]:[Tuote]],2,FALSE)</f>
        <v>USB-kaapeli</v>
      </c>
      <c r="K5025" s="3">
        <f>VLOOKUP(Table_Villen_viihde.accdb[[#This Row],[Tuotenumero]],Table_Villen_viihde.accdb5[[Tuotenumero]:[TuoteryhmäID]],3,FALSE)</f>
        <v>4</v>
      </c>
      <c r="L5025" s="3" t="str">
        <f>VLOOKUP(Table_Villen_viihde.accdb[[#This Row],[Ryhmänro]],Table_Villen_viihde.accdb6[],2,FALSE)</f>
        <v>Tarvikkeet</v>
      </c>
    </row>
    <row r="5026" spans="1:12" x14ac:dyDescent="0.35">
      <c r="A5026">
        <v>55524</v>
      </c>
      <c r="B5026" s="18">
        <v>43020</v>
      </c>
      <c r="C5026" t="s">
        <v>60</v>
      </c>
      <c r="D5026">
        <v>1</v>
      </c>
      <c r="E5026">
        <v>7</v>
      </c>
      <c r="F5026">
        <v>15</v>
      </c>
      <c r="G5026">
        <v>10.68</v>
      </c>
      <c r="H5026" t="str">
        <f>VLOOKUP(Table_Villen_viihde.accdb[[#This Row],[MyyjäID]],ville_myyjät!$A$2:$B$17,2,FALSE)</f>
        <v>Kaija</v>
      </c>
      <c r="I5026" t="str">
        <f>VLOOKUP(Table_Villen_viihde.accdb[[#This Row],[myyjä]],ville_myyjät!$B$2:$C$17,2,FALSE)</f>
        <v>Nainen</v>
      </c>
      <c r="J5026" t="str">
        <f>VLOOKUP(Table_Villen_viihde.accdb[[#This Row],[Tuotenumero]],Table_Villen_viihde.accdb5[[Tuotenumero]:[Tuote]],2,FALSE)</f>
        <v>Antennikaapeli</v>
      </c>
      <c r="K5026" s="3">
        <f>VLOOKUP(Table_Villen_viihde.accdb[[#This Row],[Tuotenumero]],Table_Villen_viihde.accdb5[[Tuotenumero]:[TuoteryhmäID]],3,FALSE)</f>
        <v>4</v>
      </c>
      <c r="L5026" s="3" t="str">
        <f>VLOOKUP(Table_Villen_viihde.accdb[[#This Row],[Ryhmänro]],Table_Villen_viihde.accdb6[],2,FALSE)</f>
        <v>Tarvikkeet</v>
      </c>
    </row>
    <row r="5027" spans="1:12" x14ac:dyDescent="0.35">
      <c r="A5027">
        <v>55525</v>
      </c>
      <c r="B5027" s="18">
        <v>43020</v>
      </c>
      <c r="C5027" t="s">
        <v>60</v>
      </c>
      <c r="D5027">
        <v>1</v>
      </c>
      <c r="E5027">
        <v>1</v>
      </c>
      <c r="F5027">
        <v>15</v>
      </c>
      <c r="G5027">
        <v>10.199999999999999</v>
      </c>
      <c r="H5027" t="str">
        <f>VLOOKUP(Table_Villen_viihde.accdb[[#This Row],[MyyjäID]],ville_myyjät!$A$2:$B$17,2,FALSE)</f>
        <v>Liisa</v>
      </c>
      <c r="I5027" t="str">
        <f>VLOOKUP(Table_Villen_viihde.accdb[[#This Row],[myyjä]],ville_myyjät!$B$2:$C$17,2,FALSE)</f>
        <v>Nainen</v>
      </c>
      <c r="J5027" t="str">
        <f>VLOOKUP(Table_Villen_viihde.accdb[[#This Row],[Tuotenumero]],Table_Villen_viihde.accdb5[[Tuotenumero]:[Tuote]],2,FALSE)</f>
        <v>Antennikaapeli</v>
      </c>
      <c r="K5027" s="3">
        <f>VLOOKUP(Table_Villen_viihde.accdb[[#This Row],[Tuotenumero]],Table_Villen_viihde.accdb5[[Tuotenumero]:[TuoteryhmäID]],3,FALSE)</f>
        <v>4</v>
      </c>
      <c r="L5027" s="3" t="str">
        <f>VLOOKUP(Table_Villen_viihde.accdb[[#This Row],[Ryhmänro]],Table_Villen_viihde.accdb6[],2,FALSE)</f>
        <v>Tarvikkeet</v>
      </c>
    </row>
    <row r="5028" spans="1:12" x14ac:dyDescent="0.35">
      <c r="A5028">
        <v>55526</v>
      </c>
      <c r="B5028" s="18">
        <v>43020</v>
      </c>
      <c r="C5028" t="s">
        <v>60</v>
      </c>
      <c r="D5028">
        <v>1</v>
      </c>
      <c r="E5028">
        <v>2</v>
      </c>
      <c r="F5028">
        <v>14</v>
      </c>
      <c r="G5028">
        <v>10.5</v>
      </c>
      <c r="H5028" t="str">
        <f>VLOOKUP(Table_Villen_viihde.accdb[[#This Row],[MyyjäID]],ville_myyjät!$A$2:$B$17,2,FALSE)</f>
        <v>Maija</v>
      </c>
      <c r="I5028" t="str">
        <f>VLOOKUP(Table_Villen_viihde.accdb[[#This Row],[myyjä]],ville_myyjät!$B$2:$C$17,2,FALSE)</f>
        <v>Nainen</v>
      </c>
      <c r="J5028" t="str">
        <f>VLOOKUP(Table_Villen_viihde.accdb[[#This Row],[Tuotenumero]],Table_Villen_viihde.accdb5[[Tuotenumero]:[Tuote]],2,FALSE)</f>
        <v>Antennikaapeli</v>
      </c>
      <c r="K5028" s="3">
        <f>VLOOKUP(Table_Villen_viihde.accdb[[#This Row],[Tuotenumero]],Table_Villen_viihde.accdb5[[Tuotenumero]:[TuoteryhmäID]],3,FALSE)</f>
        <v>4</v>
      </c>
      <c r="L5028" s="3" t="str">
        <f>VLOOKUP(Table_Villen_viihde.accdb[[#This Row],[Ryhmänro]],Table_Villen_viihde.accdb6[],2,FALSE)</f>
        <v>Tarvikkeet</v>
      </c>
    </row>
    <row r="5029" spans="1:12" x14ac:dyDescent="0.35">
      <c r="A5029">
        <v>55527</v>
      </c>
      <c r="B5029" s="18">
        <v>43020</v>
      </c>
      <c r="C5029" t="s">
        <v>60</v>
      </c>
      <c r="D5029">
        <v>1</v>
      </c>
      <c r="E5029">
        <v>7</v>
      </c>
      <c r="F5029">
        <v>15</v>
      </c>
      <c r="G5029">
        <v>11.21</v>
      </c>
      <c r="H5029" t="str">
        <f>VLOOKUP(Table_Villen_viihde.accdb[[#This Row],[MyyjäID]],ville_myyjät!$A$2:$B$17,2,FALSE)</f>
        <v>Kaija</v>
      </c>
      <c r="I5029" t="str">
        <f>VLOOKUP(Table_Villen_viihde.accdb[[#This Row],[myyjä]],ville_myyjät!$B$2:$C$17,2,FALSE)</f>
        <v>Nainen</v>
      </c>
      <c r="J5029" t="str">
        <f>VLOOKUP(Table_Villen_viihde.accdb[[#This Row],[Tuotenumero]],Table_Villen_viihde.accdb5[[Tuotenumero]:[Tuote]],2,FALSE)</f>
        <v>Antennikaapeli</v>
      </c>
      <c r="K5029" s="3">
        <f>VLOOKUP(Table_Villen_viihde.accdb[[#This Row],[Tuotenumero]],Table_Villen_viihde.accdb5[[Tuotenumero]:[TuoteryhmäID]],3,FALSE)</f>
        <v>4</v>
      </c>
      <c r="L5029" s="3" t="str">
        <f>VLOOKUP(Table_Villen_viihde.accdb[[#This Row],[Ryhmänro]],Table_Villen_viihde.accdb6[],2,FALSE)</f>
        <v>Tarvikkeet</v>
      </c>
    </row>
    <row r="5030" spans="1:12" x14ac:dyDescent="0.35">
      <c r="A5030">
        <v>55528</v>
      </c>
      <c r="B5030" s="18">
        <v>43021</v>
      </c>
      <c r="C5030" t="s">
        <v>64</v>
      </c>
      <c r="D5030">
        <v>1</v>
      </c>
      <c r="E5030">
        <v>11</v>
      </c>
      <c r="F5030">
        <v>121</v>
      </c>
      <c r="G5030">
        <v>63.4</v>
      </c>
      <c r="H5030" t="str">
        <f>VLOOKUP(Table_Villen_viihde.accdb[[#This Row],[MyyjäID]],ville_myyjät!$A$2:$B$17,2,FALSE)</f>
        <v>Kuisma</v>
      </c>
      <c r="I5030" t="str">
        <f>VLOOKUP(Table_Villen_viihde.accdb[[#This Row],[myyjä]],ville_myyjät!$B$2:$C$17,2,FALSE)</f>
        <v>Mies</v>
      </c>
      <c r="J5030" t="str">
        <f>VLOOKUP(Table_Villen_viihde.accdb[[#This Row],[Tuotenumero]],Table_Villen_viihde.accdb5[[Tuotenumero]:[Tuote]],2,FALSE)</f>
        <v>PS3-konsoli</v>
      </c>
      <c r="K5030" s="3">
        <f>VLOOKUP(Table_Villen_viihde.accdb[[#This Row],[Tuotenumero]],Table_Villen_viihde.accdb5[[Tuotenumero]:[TuoteryhmäID]],3,FALSE)</f>
        <v>5</v>
      </c>
      <c r="L5030" s="3" t="str">
        <f>VLOOKUP(Table_Villen_viihde.accdb[[#This Row],[Ryhmänro]],Table_Villen_viihde.accdb6[],2,FALSE)</f>
        <v>Konsolit</v>
      </c>
    </row>
    <row r="5031" spans="1:12" x14ac:dyDescent="0.35">
      <c r="A5031">
        <v>55529</v>
      </c>
      <c r="B5031" s="18">
        <v>43021</v>
      </c>
      <c r="C5031" t="s">
        <v>60</v>
      </c>
      <c r="D5031">
        <v>1</v>
      </c>
      <c r="E5031">
        <v>15</v>
      </c>
      <c r="F5031">
        <v>15</v>
      </c>
      <c r="G5031">
        <v>10.43</v>
      </c>
      <c r="H5031" t="str">
        <f>VLOOKUP(Table_Villen_viihde.accdb[[#This Row],[MyyjäID]],ville_myyjät!$A$2:$B$17,2,FALSE)</f>
        <v>Elisabeth</v>
      </c>
      <c r="I5031" t="str">
        <f>VLOOKUP(Table_Villen_viihde.accdb[[#This Row],[myyjä]],ville_myyjät!$B$2:$C$17,2,FALSE)</f>
        <v>Nainen</v>
      </c>
      <c r="J5031" t="str">
        <f>VLOOKUP(Table_Villen_viihde.accdb[[#This Row],[Tuotenumero]],Table_Villen_viihde.accdb5[[Tuotenumero]:[Tuote]],2,FALSE)</f>
        <v>Antennikaapeli</v>
      </c>
      <c r="K5031" s="3">
        <f>VLOOKUP(Table_Villen_viihde.accdb[[#This Row],[Tuotenumero]],Table_Villen_viihde.accdb5[[Tuotenumero]:[TuoteryhmäID]],3,FALSE)</f>
        <v>4</v>
      </c>
      <c r="L5031" s="3" t="str">
        <f>VLOOKUP(Table_Villen_viihde.accdb[[#This Row],[Ryhmänro]],Table_Villen_viihde.accdb6[],2,FALSE)</f>
        <v>Tarvikkeet</v>
      </c>
    </row>
    <row r="5032" spans="1:12" x14ac:dyDescent="0.35">
      <c r="A5032">
        <v>55530</v>
      </c>
      <c r="B5032" s="18">
        <v>43022</v>
      </c>
      <c r="C5032" t="s">
        <v>59</v>
      </c>
      <c r="D5032">
        <v>1</v>
      </c>
      <c r="E5032">
        <v>2</v>
      </c>
      <c r="F5032">
        <v>242</v>
      </c>
      <c r="G5032">
        <v>133.5</v>
      </c>
      <c r="H5032" t="str">
        <f>VLOOKUP(Table_Villen_viihde.accdb[[#This Row],[MyyjäID]],ville_myyjät!$A$2:$B$17,2,FALSE)</f>
        <v>Maija</v>
      </c>
      <c r="I5032" t="str">
        <f>VLOOKUP(Table_Villen_viihde.accdb[[#This Row],[myyjä]],ville_myyjät!$B$2:$C$17,2,FALSE)</f>
        <v>Nainen</v>
      </c>
      <c r="J5032" t="str">
        <f>VLOOKUP(Table_Villen_viihde.accdb[[#This Row],[Tuotenumero]],Table_Villen_viihde.accdb5[[Tuotenumero]:[Tuote]],2,FALSE)</f>
        <v>Levysoitin</v>
      </c>
      <c r="K5032" s="3">
        <f>VLOOKUP(Table_Villen_viihde.accdb[[#This Row],[Tuotenumero]],Table_Villen_viihde.accdb5[[Tuotenumero]:[TuoteryhmäID]],3,FALSE)</f>
        <v>1</v>
      </c>
      <c r="L5032" s="3" t="str">
        <f>VLOOKUP(Table_Villen_viihde.accdb[[#This Row],[Ryhmänro]],Table_Villen_viihde.accdb6[],2,FALSE)</f>
        <v>Äänentoisto</v>
      </c>
    </row>
    <row r="5033" spans="1:12" x14ac:dyDescent="0.35">
      <c r="A5033">
        <v>55531</v>
      </c>
      <c r="B5033" s="18">
        <v>43022</v>
      </c>
      <c r="C5033" t="s">
        <v>60</v>
      </c>
      <c r="D5033">
        <v>1</v>
      </c>
      <c r="E5033">
        <v>5</v>
      </c>
      <c r="F5033">
        <v>14</v>
      </c>
      <c r="G5033">
        <v>10.82</v>
      </c>
      <c r="H5033" t="str">
        <f>VLOOKUP(Table_Villen_viihde.accdb[[#This Row],[MyyjäID]],ville_myyjät!$A$2:$B$17,2,FALSE)</f>
        <v>Petri</v>
      </c>
      <c r="I5033" t="str">
        <f>VLOOKUP(Table_Villen_viihde.accdb[[#This Row],[myyjä]],ville_myyjät!$B$2:$C$17,2,FALSE)</f>
        <v>Mies</v>
      </c>
      <c r="J5033" t="str">
        <f>VLOOKUP(Table_Villen_viihde.accdb[[#This Row],[Tuotenumero]],Table_Villen_viihde.accdb5[[Tuotenumero]:[Tuote]],2,FALSE)</f>
        <v>Antennikaapeli</v>
      </c>
      <c r="K5033" s="3">
        <f>VLOOKUP(Table_Villen_viihde.accdb[[#This Row],[Tuotenumero]],Table_Villen_viihde.accdb5[[Tuotenumero]:[TuoteryhmäID]],3,FALSE)</f>
        <v>4</v>
      </c>
      <c r="L5033" s="3" t="str">
        <f>VLOOKUP(Table_Villen_viihde.accdb[[#This Row],[Ryhmänro]],Table_Villen_viihde.accdb6[],2,FALSE)</f>
        <v>Tarvikkeet</v>
      </c>
    </row>
    <row r="5034" spans="1:12" x14ac:dyDescent="0.35">
      <c r="A5034">
        <v>55532</v>
      </c>
      <c r="B5034" s="18">
        <v>43023</v>
      </c>
      <c r="C5034" t="s">
        <v>64</v>
      </c>
      <c r="D5034">
        <v>1</v>
      </c>
      <c r="E5034">
        <v>7</v>
      </c>
      <c r="F5034">
        <v>128</v>
      </c>
      <c r="G5034">
        <v>65.3</v>
      </c>
      <c r="H5034" t="str">
        <f>VLOOKUP(Table_Villen_viihde.accdb[[#This Row],[MyyjäID]],ville_myyjät!$A$2:$B$17,2,FALSE)</f>
        <v>Kaija</v>
      </c>
      <c r="I5034" t="str">
        <f>VLOOKUP(Table_Villen_viihde.accdb[[#This Row],[myyjä]],ville_myyjät!$B$2:$C$17,2,FALSE)</f>
        <v>Nainen</v>
      </c>
      <c r="J5034" t="str">
        <f>VLOOKUP(Table_Villen_viihde.accdb[[#This Row],[Tuotenumero]],Table_Villen_viihde.accdb5[[Tuotenumero]:[Tuote]],2,FALSE)</f>
        <v>PS3-konsoli</v>
      </c>
      <c r="K5034" s="3">
        <f>VLOOKUP(Table_Villen_viihde.accdb[[#This Row],[Tuotenumero]],Table_Villen_viihde.accdb5[[Tuotenumero]:[TuoteryhmäID]],3,FALSE)</f>
        <v>5</v>
      </c>
      <c r="L5034" s="3" t="str">
        <f>VLOOKUP(Table_Villen_viihde.accdb[[#This Row],[Ryhmänro]],Table_Villen_viihde.accdb6[],2,FALSE)</f>
        <v>Konsolit</v>
      </c>
    </row>
    <row r="5035" spans="1:12" x14ac:dyDescent="0.35">
      <c r="A5035">
        <v>55533</v>
      </c>
      <c r="B5035" s="18">
        <v>43023</v>
      </c>
      <c r="C5035" t="s">
        <v>62</v>
      </c>
      <c r="D5035">
        <v>1</v>
      </c>
      <c r="E5035">
        <v>14</v>
      </c>
      <c r="F5035">
        <v>57</v>
      </c>
      <c r="G5035">
        <v>44.64</v>
      </c>
      <c r="H5035" t="str">
        <f>VLOOKUP(Table_Villen_viihde.accdb[[#This Row],[MyyjäID]],ville_myyjät!$A$2:$B$17,2,FALSE)</f>
        <v>Jani</v>
      </c>
      <c r="I5035" t="str">
        <f>VLOOKUP(Table_Villen_viihde.accdb[[#This Row],[myyjä]],ville_myyjät!$B$2:$C$17,2,FALSE)</f>
        <v>Mies</v>
      </c>
      <c r="J5035" t="str">
        <f>VLOOKUP(Table_Villen_viihde.accdb[[#This Row],[Tuotenumero]],Table_Villen_viihde.accdb5[[Tuotenumero]:[Tuote]],2,FALSE)</f>
        <v>Kaukosäädin</v>
      </c>
      <c r="K5035" s="3">
        <f>VLOOKUP(Table_Villen_viihde.accdb[[#This Row],[Tuotenumero]],Table_Villen_viihde.accdb5[[Tuotenumero]:[TuoteryhmäID]],3,FALSE)</f>
        <v>4</v>
      </c>
      <c r="L5035" s="3" t="str">
        <f>VLOOKUP(Table_Villen_viihde.accdb[[#This Row],[Ryhmänro]],Table_Villen_viihde.accdb6[],2,FALSE)</f>
        <v>Tarvikkeet</v>
      </c>
    </row>
    <row r="5036" spans="1:12" x14ac:dyDescent="0.35">
      <c r="A5036">
        <v>55534</v>
      </c>
      <c r="B5036" s="18">
        <v>43023</v>
      </c>
      <c r="C5036" t="s">
        <v>60</v>
      </c>
      <c r="D5036">
        <v>1</v>
      </c>
      <c r="E5036">
        <v>5</v>
      </c>
      <c r="F5036">
        <v>14</v>
      </c>
      <c r="G5036">
        <v>10.23</v>
      </c>
      <c r="H5036" t="str">
        <f>VLOOKUP(Table_Villen_viihde.accdb[[#This Row],[MyyjäID]],ville_myyjät!$A$2:$B$17,2,FALSE)</f>
        <v>Petri</v>
      </c>
      <c r="I5036" t="str">
        <f>VLOOKUP(Table_Villen_viihde.accdb[[#This Row],[myyjä]],ville_myyjät!$B$2:$C$17,2,FALSE)</f>
        <v>Mies</v>
      </c>
      <c r="J5036" t="str">
        <f>VLOOKUP(Table_Villen_viihde.accdb[[#This Row],[Tuotenumero]],Table_Villen_viihde.accdb5[[Tuotenumero]:[Tuote]],2,FALSE)</f>
        <v>Antennikaapeli</v>
      </c>
      <c r="K5036" s="3">
        <f>VLOOKUP(Table_Villen_viihde.accdb[[#This Row],[Tuotenumero]],Table_Villen_viihde.accdb5[[Tuotenumero]:[TuoteryhmäID]],3,FALSE)</f>
        <v>4</v>
      </c>
      <c r="L5036" s="3" t="str">
        <f>VLOOKUP(Table_Villen_viihde.accdb[[#This Row],[Ryhmänro]],Table_Villen_viihde.accdb6[],2,FALSE)</f>
        <v>Tarvikkeet</v>
      </c>
    </row>
    <row r="5037" spans="1:12" x14ac:dyDescent="0.35">
      <c r="A5037">
        <v>55535</v>
      </c>
      <c r="B5037" s="18">
        <v>43024</v>
      </c>
      <c r="C5037" t="s">
        <v>60</v>
      </c>
      <c r="D5037">
        <v>1</v>
      </c>
      <c r="E5037">
        <v>7</v>
      </c>
      <c r="F5037">
        <v>14</v>
      </c>
      <c r="G5037">
        <v>10.33</v>
      </c>
      <c r="H5037" t="str">
        <f>VLOOKUP(Table_Villen_viihde.accdb[[#This Row],[MyyjäID]],ville_myyjät!$A$2:$B$17,2,FALSE)</f>
        <v>Kaija</v>
      </c>
      <c r="I5037" t="str">
        <f>VLOOKUP(Table_Villen_viihde.accdb[[#This Row],[myyjä]],ville_myyjät!$B$2:$C$17,2,FALSE)</f>
        <v>Nainen</v>
      </c>
      <c r="J5037" t="str">
        <f>VLOOKUP(Table_Villen_viihde.accdb[[#This Row],[Tuotenumero]],Table_Villen_viihde.accdb5[[Tuotenumero]:[Tuote]],2,FALSE)</f>
        <v>Antennikaapeli</v>
      </c>
      <c r="K5037" s="3">
        <f>VLOOKUP(Table_Villen_viihde.accdb[[#This Row],[Tuotenumero]],Table_Villen_viihde.accdb5[[Tuotenumero]:[TuoteryhmäID]],3,FALSE)</f>
        <v>4</v>
      </c>
      <c r="L5037" s="3" t="str">
        <f>VLOOKUP(Table_Villen_viihde.accdb[[#This Row],[Ryhmänro]],Table_Villen_viihde.accdb6[],2,FALSE)</f>
        <v>Tarvikkeet</v>
      </c>
    </row>
    <row r="5038" spans="1:12" x14ac:dyDescent="0.35">
      <c r="A5038">
        <v>55536</v>
      </c>
      <c r="B5038" s="18">
        <v>43025</v>
      </c>
      <c r="C5038" t="s">
        <v>60</v>
      </c>
      <c r="D5038">
        <v>1</v>
      </c>
      <c r="E5038">
        <v>1</v>
      </c>
      <c r="F5038">
        <v>14</v>
      </c>
      <c r="G5038">
        <v>10.37</v>
      </c>
      <c r="H5038" t="str">
        <f>VLOOKUP(Table_Villen_viihde.accdb[[#This Row],[MyyjäID]],ville_myyjät!$A$2:$B$17,2,FALSE)</f>
        <v>Liisa</v>
      </c>
      <c r="I5038" t="str">
        <f>VLOOKUP(Table_Villen_viihde.accdb[[#This Row],[myyjä]],ville_myyjät!$B$2:$C$17,2,FALSE)</f>
        <v>Nainen</v>
      </c>
      <c r="J5038" t="str">
        <f>VLOOKUP(Table_Villen_viihde.accdb[[#This Row],[Tuotenumero]],Table_Villen_viihde.accdb5[[Tuotenumero]:[Tuote]],2,FALSE)</f>
        <v>Antennikaapeli</v>
      </c>
      <c r="K5038" s="3">
        <f>VLOOKUP(Table_Villen_viihde.accdb[[#This Row],[Tuotenumero]],Table_Villen_viihde.accdb5[[Tuotenumero]:[TuoteryhmäID]],3,FALSE)</f>
        <v>4</v>
      </c>
      <c r="L5038" s="3" t="str">
        <f>VLOOKUP(Table_Villen_viihde.accdb[[#This Row],[Ryhmänro]],Table_Villen_viihde.accdb6[],2,FALSE)</f>
        <v>Tarvikkeet</v>
      </c>
    </row>
    <row r="5039" spans="1:12" x14ac:dyDescent="0.35">
      <c r="A5039">
        <v>55537</v>
      </c>
      <c r="B5039" s="18">
        <v>43025</v>
      </c>
      <c r="C5039" t="s">
        <v>58</v>
      </c>
      <c r="D5039">
        <v>1</v>
      </c>
      <c r="E5039">
        <v>10</v>
      </c>
      <c r="F5039">
        <v>17</v>
      </c>
      <c r="G5039">
        <v>8.7899999999999991</v>
      </c>
      <c r="H5039" t="str">
        <f>VLOOKUP(Table_Villen_viihde.accdb[[#This Row],[MyyjäID]],ville_myyjät!$A$2:$B$17,2,FALSE)</f>
        <v>Ilona</v>
      </c>
      <c r="I5039" t="str">
        <f>VLOOKUP(Table_Villen_viihde.accdb[[#This Row],[myyjä]],ville_myyjät!$B$2:$C$17,2,FALSE)</f>
        <v>Nainen</v>
      </c>
      <c r="J5039" t="str">
        <f>VLOOKUP(Table_Villen_viihde.accdb[[#This Row],[Tuotenumero]],Table_Villen_viihde.accdb5[[Tuotenumero]:[Tuote]],2,FALSE)</f>
        <v>USB-kaapeli</v>
      </c>
      <c r="K5039" s="3">
        <f>VLOOKUP(Table_Villen_viihde.accdb[[#This Row],[Tuotenumero]],Table_Villen_viihde.accdb5[[Tuotenumero]:[TuoteryhmäID]],3,FALSE)</f>
        <v>4</v>
      </c>
      <c r="L5039" s="3" t="str">
        <f>VLOOKUP(Table_Villen_viihde.accdb[[#This Row],[Ryhmänro]],Table_Villen_viihde.accdb6[],2,FALSE)</f>
        <v>Tarvikkeet</v>
      </c>
    </row>
    <row r="5040" spans="1:12" x14ac:dyDescent="0.35">
      <c r="A5040">
        <v>55538</v>
      </c>
      <c r="B5040" s="18">
        <v>43026</v>
      </c>
      <c r="C5040" t="s">
        <v>60</v>
      </c>
      <c r="D5040">
        <v>1</v>
      </c>
      <c r="E5040">
        <v>5</v>
      </c>
      <c r="F5040">
        <v>14</v>
      </c>
      <c r="G5040">
        <v>11.23</v>
      </c>
      <c r="H5040" t="str">
        <f>VLOOKUP(Table_Villen_viihde.accdb[[#This Row],[MyyjäID]],ville_myyjät!$A$2:$B$17,2,FALSE)</f>
        <v>Petri</v>
      </c>
      <c r="I5040" t="str">
        <f>VLOOKUP(Table_Villen_viihde.accdb[[#This Row],[myyjä]],ville_myyjät!$B$2:$C$17,2,FALSE)</f>
        <v>Mies</v>
      </c>
      <c r="J5040" t="str">
        <f>VLOOKUP(Table_Villen_viihde.accdb[[#This Row],[Tuotenumero]],Table_Villen_viihde.accdb5[[Tuotenumero]:[Tuote]],2,FALSE)</f>
        <v>Antennikaapeli</v>
      </c>
      <c r="K5040" s="3">
        <f>VLOOKUP(Table_Villen_viihde.accdb[[#This Row],[Tuotenumero]],Table_Villen_viihde.accdb5[[Tuotenumero]:[TuoteryhmäID]],3,FALSE)</f>
        <v>4</v>
      </c>
      <c r="L5040" s="3" t="str">
        <f>VLOOKUP(Table_Villen_viihde.accdb[[#This Row],[Ryhmänro]],Table_Villen_viihde.accdb6[],2,FALSE)</f>
        <v>Tarvikkeet</v>
      </c>
    </row>
    <row r="5041" spans="1:12" x14ac:dyDescent="0.35">
      <c r="A5041">
        <v>55539</v>
      </c>
      <c r="B5041" s="18">
        <v>43026</v>
      </c>
      <c r="C5041" t="s">
        <v>63</v>
      </c>
      <c r="D5041">
        <v>1</v>
      </c>
      <c r="E5041">
        <v>7</v>
      </c>
      <c r="F5041">
        <v>117</v>
      </c>
      <c r="G5041">
        <v>72.2</v>
      </c>
      <c r="H5041" t="str">
        <f>VLOOKUP(Table_Villen_viihde.accdb[[#This Row],[MyyjäID]],ville_myyjät!$A$2:$B$17,2,FALSE)</f>
        <v>Kaija</v>
      </c>
      <c r="I5041" t="str">
        <f>VLOOKUP(Table_Villen_viihde.accdb[[#This Row],[myyjä]],ville_myyjät!$B$2:$C$17,2,FALSE)</f>
        <v>Nainen</v>
      </c>
      <c r="J5041" t="str">
        <f>VLOOKUP(Table_Villen_viihde.accdb[[#This Row],[Tuotenumero]],Table_Villen_viihde.accdb5[[Tuotenumero]:[Tuote]],2,FALSE)</f>
        <v>Multidigiboxi</v>
      </c>
      <c r="K5041" s="3">
        <f>VLOOKUP(Table_Villen_viihde.accdb[[#This Row],[Tuotenumero]],Table_Villen_viihde.accdb5[[Tuotenumero]:[TuoteryhmäID]],3,FALSE)</f>
        <v>6</v>
      </c>
      <c r="L5041" s="3" t="str">
        <f>VLOOKUP(Table_Villen_viihde.accdb[[#This Row],[Ryhmänro]],Table_Villen_viihde.accdb6[],2,FALSE)</f>
        <v>Digiboxit</v>
      </c>
    </row>
    <row r="5042" spans="1:12" x14ac:dyDescent="0.35">
      <c r="A5042">
        <v>55540</v>
      </c>
      <c r="B5042" s="18">
        <v>43026</v>
      </c>
      <c r="C5042" t="s">
        <v>59</v>
      </c>
      <c r="D5042">
        <v>1</v>
      </c>
      <c r="E5042">
        <v>2</v>
      </c>
      <c r="F5042">
        <v>236</v>
      </c>
      <c r="G5042">
        <v>134.13999999999999</v>
      </c>
      <c r="H5042" t="str">
        <f>VLOOKUP(Table_Villen_viihde.accdb[[#This Row],[MyyjäID]],ville_myyjät!$A$2:$B$17,2,FALSE)</f>
        <v>Maija</v>
      </c>
      <c r="I5042" t="str">
        <f>VLOOKUP(Table_Villen_viihde.accdb[[#This Row],[myyjä]],ville_myyjät!$B$2:$C$17,2,FALSE)</f>
        <v>Nainen</v>
      </c>
      <c r="J5042" t="str">
        <f>VLOOKUP(Table_Villen_viihde.accdb[[#This Row],[Tuotenumero]],Table_Villen_viihde.accdb5[[Tuotenumero]:[Tuote]],2,FALSE)</f>
        <v>Levysoitin</v>
      </c>
      <c r="K5042" s="3">
        <f>VLOOKUP(Table_Villen_viihde.accdb[[#This Row],[Tuotenumero]],Table_Villen_viihde.accdb5[[Tuotenumero]:[TuoteryhmäID]],3,FALSE)</f>
        <v>1</v>
      </c>
      <c r="L5042" s="3" t="str">
        <f>VLOOKUP(Table_Villen_viihde.accdb[[#This Row],[Ryhmänro]],Table_Villen_viihde.accdb6[],2,FALSE)</f>
        <v>Äänentoisto</v>
      </c>
    </row>
    <row r="5043" spans="1:12" x14ac:dyDescent="0.35">
      <c r="A5043">
        <v>55541</v>
      </c>
      <c r="B5043" s="18">
        <v>43026</v>
      </c>
      <c r="C5043" t="s">
        <v>65</v>
      </c>
      <c r="D5043">
        <v>1</v>
      </c>
      <c r="E5043">
        <v>10</v>
      </c>
      <c r="F5043">
        <v>33</v>
      </c>
      <c r="G5043">
        <v>18.34</v>
      </c>
      <c r="H5043" t="str">
        <f>VLOOKUP(Table_Villen_viihde.accdb[[#This Row],[MyyjäID]],ville_myyjät!$A$2:$B$17,2,FALSE)</f>
        <v>Ilona</v>
      </c>
      <c r="I5043" t="str">
        <f>VLOOKUP(Table_Villen_viihde.accdb[[#This Row],[myyjä]],ville_myyjät!$B$2:$C$17,2,FALSE)</f>
        <v>Nainen</v>
      </c>
      <c r="J5043" t="str">
        <f>VLOOKUP(Table_Villen_viihde.accdb[[#This Row],[Tuotenumero]],Table_Villen_viihde.accdb5[[Tuotenumero]:[Tuote]],2,FALSE)</f>
        <v>Liitinsarja</v>
      </c>
      <c r="K5043" s="3">
        <f>VLOOKUP(Table_Villen_viihde.accdb[[#This Row],[Tuotenumero]],Table_Villen_viihde.accdb5[[Tuotenumero]:[TuoteryhmäID]],3,FALSE)</f>
        <v>4</v>
      </c>
      <c r="L5043" s="3" t="str">
        <f>VLOOKUP(Table_Villen_viihde.accdb[[#This Row],[Ryhmänro]],Table_Villen_viihde.accdb6[],2,FALSE)</f>
        <v>Tarvikkeet</v>
      </c>
    </row>
    <row r="5044" spans="1:12" x14ac:dyDescent="0.35">
      <c r="A5044">
        <v>55542</v>
      </c>
      <c r="B5044" s="18">
        <v>43027</v>
      </c>
      <c r="C5044" t="s">
        <v>60</v>
      </c>
      <c r="D5044">
        <v>2</v>
      </c>
      <c r="E5044">
        <v>5</v>
      </c>
      <c r="F5044">
        <v>15</v>
      </c>
      <c r="G5044">
        <v>10.34</v>
      </c>
      <c r="H5044" t="str">
        <f>VLOOKUP(Table_Villen_viihde.accdb[[#This Row],[MyyjäID]],ville_myyjät!$A$2:$B$17,2,FALSE)</f>
        <v>Petri</v>
      </c>
      <c r="I5044" t="str">
        <f>VLOOKUP(Table_Villen_viihde.accdb[[#This Row],[myyjä]],ville_myyjät!$B$2:$C$17,2,FALSE)</f>
        <v>Mies</v>
      </c>
      <c r="J5044" t="str">
        <f>VLOOKUP(Table_Villen_viihde.accdb[[#This Row],[Tuotenumero]],Table_Villen_viihde.accdb5[[Tuotenumero]:[Tuote]],2,FALSE)</f>
        <v>Antennikaapeli</v>
      </c>
      <c r="K5044" s="3">
        <f>VLOOKUP(Table_Villen_viihde.accdb[[#This Row],[Tuotenumero]],Table_Villen_viihde.accdb5[[Tuotenumero]:[TuoteryhmäID]],3,FALSE)</f>
        <v>4</v>
      </c>
      <c r="L5044" s="3" t="str">
        <f>VLOOKUP(Table_Villen_viihde.accdb[[#This Row],[Ryhmänro]],Table_Villen_viihde.accdb6[],2,FALSE)</f>
        <v>Tarvikkeet</v>
      </c>
    </row>
    <row r="5045" spans="1:12" x14ac:dyDescent="0.35">
      <c r="A5045">
        <v>55543</v>
      </c>
      <c r="B5045" s="18">
        <v>43027</v>
      </c>
      <c r="C5045" t="s">
        <v>60</v>
      </c>
      <c r="D5045">
        <v>1</v>
      </c>
      <c r="E5045">
        <v>1</v>
      </c>
      <c r="F5045">
        <v>15</v>
      </c>
      <c r="G5045">
        <v>10.94</v>
      </c>
      <c r="H5045" t="str">
        <f>VLOOKUP(Table_Villen_viihde.accdb[[#This Row],[MyyjäID]],ville_myyjät!$A$2:$B$17,2,FALSE)</f>
        <v>Liisa</v>
      </c>
      <c r="I5045" t="str">
        <f>VLOOKUP(Table_Villen_viihde.accdb[[#This Row],[myyjä]],ville_myyjät!$B$2:$C$17,2,FALSE)</f>
        <v>Nainen</v>
      </c>
      <c r="J5045" t="str">
        <f>VLOOKUP(Table_Villen_viihde.accdb[[#This Row],[Tuotenumero]],Table_Villen_viihde.accdb5[[Tuotenumero]:[Tuote]],2,FALSE)</f>
        <v>Antennikaapeli</v>
      </c>
      <c r="K5045" s="3">
        <f>VLOOKUP(Table_Villen_viihde.accdb[[#This Row],[Tuotenumero]],Table_Villen_viihde.accdb5[[Tuotenumero]:[TuoteryhmäID]],3,FALSE)</f>
        <v>4</v>
      </c>
      <c r="L5045" s="3" t="str">
        <f>VLOOKUP(Table_Villen_viihde.accdb[[#This Row],[Ryhmänro]],Table_Villen_viihde.accdb6[],2,FALSE)</f>
        <v>Tarvikkeet</v>
      </c>
    </row>
    <row r="5046" spans="1:12" x14ac:dyDescent="0.35">
      <c r="A5046">
        <v>55544</v>
      </c>
      <c r="B5046" s="18">
        <v>43027</v>
      </c>
      <c r="C5046" t="s">
        <v>61</v>
      </c>
      <c r="D5046">
        <v>1</v>
      </c>
      <c r="E5046">
        <v>2</v>
      </c>
      <c r="F5046">
        <v>337</v>
      </c>
      <c r="G5046">
        <v>234</v>
      </c>
      <c r="H5046" t="str">
        <f>VLOOKUP(Table_Villen_viihde.accdb[[#This Row],[MyyjäID]],ville_myyjät!$A$2:$B$17,2,FALSE)</f>
        <v>Maija</v>
      </c>
      <c r="I5046" t="str">
        <f>VLOOKUP(Table_Villen_viihde.accdb[[#This Row],[myyjä]],ville_myyjät!$B$2:$C$17,2,FALSE)</f>
        <v>Nainen</v>
      </c>
      <c r="J5046" t="str">
        <f>VLOOKUP(Table_Villen_viihde.accdb[[#This Row],[Tuotenumero]],Table_Villen_viihde.accdb5[[Tuotenumero]:[Tuote]],2,FALSE)</f>
        <v>TV32</v>
      </c>
      <c r="K5046" s="3">
        <f>VLOOKUP(Table_Villen_viihde.accdb[[#This Row],[Tuotenumero]],Table_Villen_viihde.accdb5[[Tuotenumero]:[TuoteryhmäID]],3,FALSE)</f>
        <v>3</v>
      </c>
      <c r="L5046" s="3" t="str">
        <f>VLOOKUP(Table_Villen_viihde.accdb[[#This Row],[Ryhmänro]],Table_Villen_viihde.accdb6[],2,FALSE)</f>
        <v>TV</v>
      </c>
    </row>
    <row r="5047" spans="1:12" x14ac:dyDescent="0.35">
      <c r="A5047">
        <v>55545</v>
      </c>
      <c r="B5047" s="18">
        <v>43028</v>
      </c>
      <c r="C5047" t="s">
        <v>60</v>
      </c>
      <c r="D5047">
        <v>1</v>
      </c>
      <c r="E5047">
        <v>11</v>
      </c>
      <c r="F5047">
        <v>15</v>
      </c>
      <c r="G5047">
        <v>10.82</v>
      </c>
      <c r="H5047" t="str">
        <f>VLOOKUP(Table_Villen_viihde.accdb[[#This Row],[MyyjäID]],ville_myyjät!$A$2:$B$17,2,FALSE)</f>
        <v>Kuisma</v>
      </c>
      <c r="I5047" t="str">
        <f>VLOOKUP(Table_Villen_viihde.accdb[[#This Row],[myyjä]],ville_myyjät!$B$2:$C$17,2,FALSE)</f>
        <v>Mies</v>
      </c>
      <c r="J5047" t="str">
        <f>VLOOKUP(Table_Villen_viihde.accdb[[#This Row],[Tuotenumero]],Table_Villen_viihde.accdb5[[Tuotenumero]:[Tuote]],2,FALSE)</f>
        <v>Antennikaapeli</v>
      </c>
      <c r="K5047" s="3">
        <f>VLOOKUP(Table_Villen_viihde.accdb[[#This Row],[Tuotenumero]],Table_Villen_viihde.accdb5[[Tuotenumero]:[TuoteryhmäID]],3,FALSE)</f>
        <v>4</v>
      </c>
      <c r="L5047" s="3" t="str">
        <f>VLOOKUP(Table_Villen_viihde.accdb[[#This Row],[Ryhmänro]],Table_Villen_viihde.accdb6[],2,FALSE)</f>
        <v>Tarvikkeet</v>
      </c>
    </row>
    <row r="5048" spans="1:12" x14ac:dyDescent="0.35">
      <c r="A5048">
        <v>55546</v>
      </c>
      <c r="B5048" s="18">
        <v>43029</v>
      </c>
      <c r="C5048" t="s">
        <v>64</v>
      </c>
      <c r="D5048">
        <v>1</v>
      </c>
      <c r="E5048">
        <v>2</v>
      </c>
      <c r="F5048">
        <v>122</v>
      </c>
      <c r="G5048">
        <v>62.07</v>
      </c>
      <c r="H5048" t="str">
        <f>VLOOKUP(Table_Villen_viihde.accdb[[#This Row],[MyyjäID]],ville_myyjät!$A$2:$B$17,2,FALSE)</f>
        <v>Maija</v>
      </c>
      <c r="I5048" t="str">
        <f>VLOOKUP(Table_Villen_viihde.accdb[[#This Row],[myyjä]],ville_myyjät!$B$2:$C$17,2,FALSE)</f>
        <v>Nainen</v>
      </c>
      <c r="J5048" t="str">
        <f>VLOOKUP(Table_Villen_viihde.accdb[[#This Row],[Tuotenumero]],Table_Villen_viihde.accdb5[[Tuotenumero]:[Tuote]],2,FALSE)</f>
        <v>PS3-konsoli</v>
      </c>
      <c r="K5048" s="3">
        <f>VLOOKUP(Table_Villen_viihde.accdb[[#This Row],[Tuotenumero]],Table_Villen_viihde.accdb5[[Tuotenumero]:[TuoteryhmäID]],3,FALSE)</f>
        <v>5</v>
      </c>
      <c r="L5048" s="3" t="str">
        <f>VLOOKUP(Table_Villen_viihde.accdb[[#This Row],[Ryhmänro]],Table_Villen_viihde.accdb6[],2,FALSE)</f>
        <v>Konsolit</v>
      </c>
    </row>
    <row r="5049" spans="1:12" x14ac:dyDescent="0.35">
      <c r="A5049">
        <v>55547</v>
      </c>
      <c r="B5049" s="18">
        <v>43029</v>
      </c>
      <c r="C5049" t="s">
        <v>60</v>
      </c>
      <c r="D5049">
        <v>1</v>
      </c>
      <c r="E5049">
        <v>1</v>
      </c>
      <c r="F5049">
        <v>15</v>
      </c>
      <c r="G5049">
        <v>11.05</v>
      </c>
      <c r="H5049" t="str">
        <f>VLOOKUP(Table_Villen_viihde.accdb[[#This Row],[MyyjäID]],ville_myyjät!$A$2:$B$17,2,FALSE)</f>
        <v>Liisa</v>
      </c>
      <c r="I5049" t="str">
        <f>VLOOKUP(Table_Villen_viihde.accdb[[#This Row],[myyjä]],ville_myyjät!$B$2:$C$17,2,FALSE)</f>
        <v>Nainen</v>
      </c>
      <c r="J5049" t="str">
        <f>VLOOKUP(Table_Villen_viihde.accdb[[#This Row],[Tuotenumero]],Table_Villen_viihde.accdb5[[Tuotenumero]:[Tuote]],2,FALSE)</f>
        <v>Antennikaapeli</v>
      </c>
      <c r="K5049" s="3">
        <f>VLOOKUP(Table_Villen_viihde.accdb[[#This Row],[Tuotenumero]],Table_Villen_viihde.accdb5[[Tuotenumero]:[TuoteryhmäID]],3,FALSE)</f>
        <v>4</v>
      </c>
      <c r="L5049" s="3" t="str">
        <f>VLOOKUP(Table_Villen_viihde.accdb[[#This Row],[Ryhmänro]],Table_Villen_viihde.accdb6[],2,FALSE)</f>
        <v>Tarvikkeet</v>
      </c>
    </row>
    <row r="5050" spans="1:12" x14ac:dyDescent="0.35">
      <c r="A5050">
        <v>55548</v>
      </c>
      <c r="B5050" s="18">
        <v>43030</v>
      </c>
      <c r="C5050" t="s">
        <v>60</v>
      </c>
      <c r="D5050">
        <v>1</v>
      </c>
      <c r="E5050">
        <v>7</v>
      </c>
      <c r="F5050">
        <v>14</v>
      </c>
      <c r="G5050">
        <v>10.66</v>
      </c>
      <c r="H5050" t="str">
        <f>VLOOKUP(Table_Villen_viihde.accdb[[#This Row],[MyyjäID]],ville_myyjät!$A$2:$B$17,2,FALSE)</f>
        <v>Kaija</v>
      </c>
      <c r="I5050" t="str">
        <f>VLOOKUP(Table_Villen_viihde.accdb[[#This Row],[myyjä]],ville_myyjät!$B$2:$C$17,2,FALSE)</f>
        <v>Nainen</v>
      </c>
      <c r="J5050" t="str">
        <f>VLOOKUP(Table_Villen_viihde.accdb[[#This Row],[Tuotenumero]],Table_Villen_viihde.accdb5[[Tuotenumero]:[Tuote]],2,FALSE)</f>
        <v>Antennikaapeli</v>
      </c>
      <c r="K5050" s="3">
        <f>VLOOKUP(Table_Villen_viihde.accdb[[#This Row],[Tuotenumero]],Table_Villen_viihde.accdb5[[Tuotenumero]:[TuoteryhmäID]],3,FALSE)</f>
        <v>4</v>
      </c>
      <c r="L5050" s="3" t="str">
        <f>VLOOKUP(Table_Villen_viihde.accdb[[#This Row],[Ryhmänro]],Table_Villen_viihde.accdb6[],2,FALSE)</f>
        <v>Tarvikkeet</v>
      </c>
    </row>
    <row r="5051" spans="1:12" x14ac:dyDescent="0.35">
      <c r="A5051">
        <v>55549</v>
      </c>
      <c r="B5051" s="18">
        <v>43030</v>
      </c>
      <c r="C5051" t="s">
        <v>60</v>
      </c>
      <c r="D5051">
        <v>1</v>
      </c>
      <c r="E5051">
        <v>5</v>
      </c>
      <c r="F5051">
        <v>14</v>
      </c>
      <c r="G5051">
        <v>10.210000000000001</v>
      </c>
      <c r="H5051" t="str">
        <f>VLOOKUP(Table_Villen_viihde.accdb[[#This Row],[MyyjäID]],ville_myyjät!$A$2:$B$17,2,FALSE)</f>
        <v>Petri</v>
      </c>
      <c r="I5051" t="str">
        <f>VLOOKUP(Table_Villen_viihde.accdb[[#This Row],[myyjä]],ville_myyjät!$B$2:$C$17,2,FALSE)</f>
        <v>Mies</v>
      </c>
      <c r="J5051" t="str">
        <f>VLOOKUP(Table_Villen_viihde.accdb[[#This Row],[Tuotenumero]],Table_Villen_viihde.accdb5[[Tuotenumero]:[Tuote]],2,FALSE)</f>
        <v>Antennikaapeli</v>
      </c>
      <c r="K5051" s="3">
        <f>VLOOKUP(Table_Villen_viihde.accdb[[#This Row],[Tuotenumero]],Table_Villen_viihde.accdb5[[Tuotenumero]:[TuoteryhmäID]],3,FALSE)</f>
        <v>4</v>
      </c>
      <c r="L5051" s="3" t="str">
        <f>VLOOKUP(Table_Villen_viihde.accdb[[#This Row],[Ryhmänro]],Table_Villen_viihde.accdb6[],2,FALSE)</f>
        <v>Tarvikkeet</v>
      </c>
    </row>
    <row r="5052" spans="1:12" x14ac:dyDescent="0.35">
      <c r="A5052">
        <v>55550</v>
      </c>
      <c r="B5052" s="18">
        <v>43030</v>
      </c>
      <c r="C5052" t="s">
        <v>59</v>
      </c>
      <c r="D5052">
        <v>1</v>
      </c>
      <c r="E5052">
        <v>1</v>
      </c>
      <c r="F5052">
        <v>235</v>
      </c>
      <c r="G5052">
        <v>134.88</v>
      </c>
      <c r="H5052" t="str">
        <f>VLOOKUP(Table_Villen_viihde.accdb[[#This Row],[MyyjäID]],ville_myyjät!$A$2:$B$17,2,FALSE)</f>
        <v>Liisa</v>
      </c>
      <c r="I5052" t="str">
        <f>VLOOKUP(Table_Villen_viihde.accdb[[#This Row],[myyjä]],ville_myyjät!$B$2:$C$17,2,FALSE)</f>
        <v>Nainen</v>
      </c>
      <c r="J5052" t="str">
        <f>VLOOKUP(Table_Villen_viihde.accdb[[#This Row],[Tuotenumero]],Table_Villen_viihde.accdb5[[Tuotenumero]:[Tuote]],2,FALSE)</f>
        <v>Levysoitin</v>
      </c>
      <c r="K5052" s="3">
        <f>VLOOKUP(Table_Villen_viihde.accdb[[#This Row],[Tuotenumero]],Table_Villen_viihde.accdb5[[Tuotenumero]:[TuoteryhmäID]],3,FALSE)</f>
        <v>1</v>
      </c>
      <c r="L5052" s="3" t="str">
        <f>VLOOKUP(Table_Villen_viihde.accdb[[#This Row],[Ryhmänro]],Table_Villen_viihde.accdb6[],2,FALSE)</f>
        <v>Äänentoisto</v>
      </c>
    </row>
    <row r="5053" spans="1:12" x14ac:dyDescent="0.35">
      <c r="A5053">
        <v>55551</v>
      </c>
      <c r="B5053" s="18">
        <v>43031</v>
      </c>
      <c r="C5053" t="s">
        <v>60</v>
      </c>
      <c r="D5053">
        <v>1</v>
      </c>
      <c r="E5053">
        <v>18</v>
      </c>
      <c r="F5053">
        <v>14</v>
      </c>
      <c r="G5053">
        <v>10.76</v>
      </c>
      <c r="H5053" t="str">
        <f>VLOOKUP(Table_Villen_viihde.accdb[[#This Row],[MyyjäID]],ville_myyjät!$A$2:$B$17,2,FALSE)</f>
        <v>Kirsti</v>
      </c>
      <c r="I5053" t="str">
        <f>VLOOKUP(Table_Villen_viihde.accdb[[#This Row],[myyjä]],ville_myyjät!$B$2:$C$17,2,FALSE)</f>
        <v>Nainen</v>
      </c>
      <c r="J5053" t="str">
        <f>VLOOKUP(Table_Villen_viihde.accdb[[#This Row],[Tuotenumero]],Table_Villen_viihde.accdb5[[Tuotenumero]:[Tuote]],2,FALSE)</f>
        <v>Antennikaapeli</v>
      </c>
      <c r="K5053" s="3">
        <f>VLOOKUP(Table_Villen_viihde.accdb[[#This Row],[Tuotenumero]],Table_Villen_viihde.accdb5[[Tuotenumero]:[TuoteryhmäID]],3,FALSE)</f>
        <v>4</v>
      </c>
      <c r="L5053" s="3" t="str">
        <f>VLOOKUP(Table_Villen_viihde.accdb[[#This Row],[Ryhmänro]],Table_Villen_viihde.accdb6[],2,FALSE)</f>
        <v>Tarvikkeet</v>
      </c>
    </row>
    <row r="5054" spans="1:12" x14ac:dyDescent="0.35">
      <c r="A5054">
        <v>55552</v>
      </c>
      <c r="B5054" s="18">
        <v>43032</v>
      </c>
      <c r="C5054" t="s">
        <v>61</v>
      </c>
      <c r="D5054">
        <v>1</v>
      </c>
      <c r="E5054">
        <v>3</v>
      </c>
      <c r="F5054">
        <v>326</v>
      </c>
      <c r="G5054">
        <v>232.61</v>
      </c>
      <c r="H5054" t="str">
        <f>VLOOKUP(Table_Villen_viihde.accdb[[#This Row],[MyyjäID]],ville_myyjät!$A$2:$B$17,2,FALSE)</f>
        <v>Helena</v>
      </c>
      <c r="I5054" t="str">
        <f>VLOOKUP(Table_Villen_viihde.accdb[[#This Row],[myyjä]],ville_myyjät!$B$2:$C$17,2,FALSE)</f>
        <v>Nainen</v>
      </c>
      <c r="J5054" t="str">
        <f>VLOOKUP(Table_Villen_viihde.accdb[[#This Row],[Tuotenumero]],Table_Villen_viihde.accdb5[[Tuotenumero]:[Tuote]],2,FALSE)</f>
        <v>TV32</v>
      </c>
      <c r="K5054" s="3">
        <f>VLOOKUP(Table_Villen_viihde.accdb[[#This Row],[Tuotenumero]],Table_Villen_viihde.accdb5[[Tuotenumero]:[TuoteryhmäID]],3,FALSE)</f>
        <v>3</v>
      </c>
      <c r="L5054" s="3" t="str">
        <f>VLOOKUP(Table_Villen_viihde.accdb[[#This Row],[Ryhmänro]],Table_Villen_viihde.accdb6[],2,FALSE)</f>
        <v>TV</v>
      </c>
    </row>
    <row r="5055" spans="1:12" x14ac:dyDescent="0.35">
      <c r="A5055">
        <v>55553</v>
      </c>
      <c r="B5055" s="18">
        <v>43032</v>
      </c>
      <c r="C5055" t="s">
        <v>58</v>
      </c>
      <c r="D5055">
        <v>1</v>
      </c>
      <c r="E5055">
        <v>6</v>
      </c>
      <c r="F5055">
        <v>17</v>
      </c>
      <c r="G5055">
        <v>9.52</v>
      </c>
      <c r="H5055" t="str">
        <f>VLOOKUP(Table_Villen_viihde.accdb[[#This Row],[MyyjäID]],ville_myyjät!$A$2:$B$17,2,FALSE)</f>
        <v>Mikko</v>
      </c>
      <c r="I5055" t="str">
        <f>VLOOKUP(Table_Villen_viihde.accdb[[#This Row],[myyjä]],ville_myyjät!$B$2:$C$17,2,FALSE)</f>
        <v>Mies</v>
      </c>
      <c r="J5055" t="str">
        <f>VLOOKUP(Table_Villen_viihde.accdb[[#This Row],[Tuotenumero]],Table_Villen_viihde.accdb5[[Tuotenumero]:[Tuote]],2,FALSE)</f>
        <v>USB-kaapeli</v>
      </c>
      <c r="K5055" s="3">
        <f>VLOOKUP(Table_Villen_viihde.accdb[[#This Row],[Tuotenumero]],Table_Villen_viihde.accdb5[[Tuotenumero]:[TuoteryhmäID]],3,FALSE)</f>
        <v>4</v>
      </c>
      <c r="L5055" s="3" t="str">
        <f>VLOOKUP(Table_Villen_viihde.accdb[[#This Row],[Ryhmänro]],Table_Villen_viihde.accdb6[],2,FALSE)</f>
        <v>Tarvikkeet</v>
      </c>
    </row>
    <row r="5056" spans="1:12" x14ac:dyDescent="0.35">
      <c r="A5056">
        <v>55554</v>
      </c>
      <c r="B5056" s="18">
        <v>43032</v>
      </c>
      <c r="C5056" t="s">
        <v>64</v>
      </c>
      <c r="D5056">
        <v>1</v>
      </c>
      <c r="E5056">
        <v>2</v>
      </c>
      <c r="F5056">
        <v>119</v>
      </c>
      <c r="G5056">
        <v>65.59</v>
      </c>
      <c r="H5056" t="str">
        <f>VLOOKUP(Table_Villen_viihde.accdb[[#This Row],[MyyjäID]],ville_myyjät!$A$2:$B$17,2,FALSE)</f>
        <v>Maija</v>
      </c>
      <c r="I5056" t="str">
        <f>VLOOKUP(Table_Villen_viihde.accdb[[#This Row],[myyjä]],ville_myyjät!$B$2:$C$17,2,FALSE)</f>
        <v>Nainen</v>
      </c>
      <c r="J5056" t="str">
        <f>VLOOKUP(Table_Villen_viihde.accdb[[#This Row],[Tuotenumero]],Table_Villen_viihde.accdb5[[Tuotenumero]:[Tuote]],2,FALSE)</f>
        <v>PS3-konsoli</v>
      </c>
      <c r="K5056" s="3">
        <f>VLOOKUP(Table_Villen_viihde.accdb[[#This Row],[Tuotenumero]],Table_Villen_viihde.accdb5[[Tuotenumero]:[TuoteryhmäID]],3,FALSE)</f>
        <v>5</v>
      </c>
      <c r="L5056" s="3" t="str">
        <f>VLOOKUP(Table_Villen_viihde.accdb[[#This Row],[Ryhmänro]],Table_Villen_viihde.accdb6[],2,FALSE)</f>
        <v>Konsolit</v>
      </c>
    </row>
    <row r="5057" spans="1:12" x14ac:dyDescent="0.35">
      <c r="A5057">
        <v>55555</v>
      </c>
      <c r="B5057" s="18">
        <v>43032</v>
      </c>
      <c r="C5057" t="s">
        <v>63</v>
      </c>
      <c r="D5057">
        <v>1</v>
      </c>
      <c r="E5057">
        <v>5</v>
      </c>
      <c r="F5057">
        <v>111</v>
      </c>
      <c r="G5057">
        <v>75.22</v>
      </c>
      <c r="H5057" t="str">
        <f>VLOOKUP(Table_Villen_viihde.accdb[[#This Row],[MyyjäID]],ville_myyjät!$A$2:$B$17,2,FALSE)</f>
        <v>Petri</v>
      </c>
      <c r="I5057" t="str">
        <f>VLOOKUP(Table_Villen_viihde.accdb[[#This Row],[myyjä]],ville_myyjät!$B$2:$C$17,2,FALSE)</f>
        <v>Mies</v>
      </c>
      <c r="J5057" t="str">
        <f>VLOOKUP(Table_Villen_viihde.accdb[[#This Row],[Tuotenumero]],Table_Villen_viihde.accdb5[[Tuotenumero]:[Tuote]],2,FALSE)</f>
        <v>Multidigiboxi</v>
      </c>
      <c r="K5057" s="3">
        <f>VLOOKUP(Table_Villen_viihde.accdb[[#This Row],[Tuotenumero]],Table_Villen_viihde.accdb5[[Tuotenumero]:[TuoteryhmäID]],3,FALSE)</f>
        <v>6</v>
      </c>
      <c r="L5057" s="3" t="str">
        <f>VLOOKUP(Table_Villen_viihde.accdb[[#This Row],[Ryhmänro]],Table_Villen_viihde.accdb6[],2,FALSE)</f>
        <v>Digiboxit</v>
      </c>
    </row>
    <row r="5058" spans="1:12" x14ac:dyDescent="0.35">
      <c r="A5058">
        <v>55556</v>
      </c>
      <c r="B5058" s="18">
        <v>43032</v>
      </c>
      <c r="C5058" t="s">
        <v>60</v>
      </c>
      <c r="D5058">
        <v>1</v>
      </c>
      <c r="E5058">
        <v>5</v>
      </c>
      <c r="F5058">
        <v>14</v>
      </c>
      <c r="G5058">
        <v>10.6</v>
      </c>
      <c r="H5058" t="str">
        <f>VLOOKUP(Table_Villen_viihde.accdb[[#This Row],[MyyjäID]],ville_myyjät!$A$2:$B$17,2,FALSE)</f>
        <v>Petri</v>
      </c>
      <c r="I5058" t="str">
        <f>VLOOKUP(Table_Villen_viihde.accdb[[#This Row],[myyjä]],ville_myyjät!$B$2:$C$17,2,FALSE)</f>
        <v>Mies</v>
      </c>
      <c r="J5058" t="str">
        <f>VLOOKUP(Table_Villen_viihde.accdb[[#This Row],[Tuotenumero]],Table_Villen_viihde.accdb5[[Tuotenumero]:[Tuote]],2,FALSE)</f>
        <v>Antennikaapeli</v>
      </c>
      <c r="K5058" s="3">
        <f>VLOOKUP(Table_Villen_viihde.accdb[[#This Row],[Tuotenumero]],Table_Villen_viihde.accdb5[[Tuotenumero]:[TuoteryhmäID]],3,FALSE)</f>
        <v>4</v>
      </c>
      <c r="L5058" s="3" t="str">
        <f>VLOOKUP(Table_Villen_viihde.accdb[[#This Row],[Ryhmänro]],Table_Villen_viihde.accdb6[],2,FALSE)</f>
        <v>Tarvikkeet</v>
      </c>
    </row>
    <row r="5059" spans="1:12" x14ac:dyDescent="0.35">
      <c r="A5059">
        <v>55557</v>
      </c>
      <c r="B5059" s="18">
        <v>43032</v>
      </c>
      <c r="C5059" t="s">
        <v>59</v>
      </c>
      <c r="D5059">
        <v>1</v>
      </c>
      <c r="E5059">
        <v>7</v>
      </c>
      <c r="F5059">
        <v>246</v>
      </c>
      <c r="G5059">
        <v>132.93</v>
      </c>
      <c r="H5059" t="str">
        <f>VLOOKUP(Table_Villen_viihde.accdb[[#This Row],[MyyjäID]],ville_myyjät!$A$2:$B$17,2,FALSE)</f>
        <v>Kaija</v>
      </c>
      <c r="I5059" t="str">
        <f>VLOOKUP(Table_Villen_viihde.accdb[[#This Row],[myyjä]],ville_myyjät!$B$2:$C$17,2,FALSE)</f>
        <v>Nainen</v>
      </c>
      <c r="J5059" t="str">
        <f>VLOOKUP(Table_Villen_viihde.accdb[[#This Row],[Tuotenumero]],Table_Villen_viihde.accdb5[[Tuotenumero]:[Tuote]],2,FALSE)</f>
        <v>Levysoitin</v>
      </c>
      <c r="K5059" s="3">
        <f>VLOOKUP(Table_Villen_viihde.accdb[[#This Row],[Tuotenumero]],Table_Villen_viihde.accdb5[[Tuotenumero]:[TuoteryhmäID]],3,FALSE)</f>
        <v>1</v>
      </c>
      <c r="L5059" s="3" t="str">
        <f>VLOOKUP(Table_Villen_viihde.accdb[[#This Row],[Ryhmänro]],Table_Villen_viihde.accdb6[],2,FALSE)</f>
        <v>Äänentoisto</v>
      </c>
    </row>
    <row r="5060" spans="1:12" x14ac:dyDescent="0.35">
      <c r="A5060">
        <v>55558</v>
      </c>
      <c r="B5060" s="18">
        <v>43033</v>
      </c>
      <c r="C5060" t="s">
        <v>60</v>
      </c>
      <c r="D5060">
        <v>1</v>
      </c>
      <c r="E5060">
        <v>2</v>
      </c>
      <c r="F5060">
        <v>15</v>
      </c>
      <c r="G5060">
        <v>11.22</v>
      </c>
      <c r="H5060" t="str">
        <f>VLOOKUP(Table_Villen_viihde.accdb[[#This Row],[MyyjäID]],ville_myyjät!$A$2:$B$17,2,FALSE)</f>
        <v>Maija</v>
      </c>
      <c r="I5060" t="str">
        <f>VLOOKUP(Table_Villen_viihde.accdb[[#This Row],[myyjä]],ville_myyjät!$B$2:$C$17,2,FALSE)</f>
        <v>Nainen</v>
      </c>
      <c r="J5060" t="str">
        <f>VLOOKUP(Table_Villen_viihde.accdb[[#This Row],[Tuotenumero]],Table_Villen_viihde.accdb5[[Tuotenumero]:[Tuote]],2,FALSE)</f>
        <v>Antennikaapeli</v>
      </c>
      <c r="K5060" s="3">
        <f>VLOOKUP(Table_Villen_viihde.accdb[[#This Row],[Tuotenumero]],Table_Villen_viihde.accdb5[[Tuotenumero]:[TuoteryhmäID]],3,FALSE)</f>
        <v>4</v>
      </c>
      <c r="L5060" s="3" t="str">
        <f>VLOOKUP(Table_Villen_viihde.accdb[[#This Row],[Ryhmänro]],Table_Villen_viihde.accdb6[],2,FALSE)</f>
        <v>Tarvikkeet</v>
      </c>
    </row>
    <row r="5061" spans="1:12" x14ac:dyDescent="0.35">
      <c r="A5061">
        <v>55559</v>
      </c>
      <c r="B5061" s="18">
        <v>43033</v>
      </c>
      <c r="C5061" t="s">
        <v>60</v>
      </c>
      <c r="D5061">
        <v>1</v>
      </c>
      <c r="E5061">
        <v>15</v>
      </c>
      <c r="F5061">
        <v>15</v>
      </c>
      <c r="G5061">
        <v>10.54</v>
      </c>
      <c r="H5061" t="str">
        <f>VLOOKUP(Table_Villen_viihde.accdb[[#This Row],[MyyjäID]],ville_myyjät!$A$2:$B$17,2,FALSE)</f>
        <v>Elisabeth</v>
      </c>
      <c r="I5061" t="str">
        <f>VLOOKUP(Table_Villen_viihde.accdb[[#This Row],[myyjä]],ville_myyjät!$B$2:$C$17,2,FALSE)</f>
        <v>Nainen</v>
      </c>
      <c r="J5061" t="str">
        <f>VLOOKUP(Table_Villen_viihde.accdb[[#This Row],[Tuotenumero]],Table_Villen_viihde.accdb5[[Tuotenumero]:[Tuote]],2,FALSE)</f>
        <v>Antennikaapeli</v>
      </c>
      <c r="K5061" s="3">
        <f>VLOOKUP(Table_Villen_viihde.accdb[[#This Row],[Tuotenumero]],Table_Villen_viihde.accdb5[[Tuotenumero]:[TuoteryhmäID]],3,FALSE)</f>
        <v>4</v>
      </c>
      <c r="L5061" s="3" t="str">
        <f>VLOOKUP(Table_Villen_viihde.accdb[[#This Row],[Ryhmänro]],Table_Villen_viihde.accdb6[],2,FALSE)</f>
        <v>Tarvikkeet</v>
      </c>
    </row>
    <row r="5062" spans="1:12" x14ac:dyDescent="0.35">
      <c r="A5062">
        <v>55560</v>
      </c>
      <c r="B5062" s="18">
        <v>43033</v>
      </c>
      <c r="C5062" t="s">
        <v>59</v>
      </c>
      <c r="D5062">
        <v>1</v>
      </c>
      <c r="E5062">
        <v>13</v>
      </c>
      <c r="F5062">
        <v>238</v>
      </c>
      <c r="G5062">
        <v>133.65</v>
      </c>
      <c r="H5062" t="str">
        <f>VLOOKUP(Table_Villen_viihde.accdb[[#This Row],[MyyjäID]],ville_myyjät!$A$2:$B$17,2,FALSE)</f>
        <v>Kaarlo</v>
      </c>
      <c r="I5062" t="str">
        <f>VLOOKUP(Table_Villen_viihde.accdb[[#This Row],[myyjä]],ville_myyjät!$B$2:$C$17,2,FALSE)</f>
        <v>Mies</v>
      </c>
      <c r="J5062" t="str">
        <f>VLOOKUP(Table_Villen_viihde.accdb[[#This Row],[Tuotenumero]],Table_Villen_viihde.accdb5[[Tuotenumero]:[Tuote]],2,FALSE)</f>
        <v>Levysoitin</v>
      </c>
      <c r="K5062" s="3">
        <f>VLOOKUP(Table_Villen_viihde.accdb[[#This Row],[Tuotenumero]],Table_Villen_viihde.accdb5[[Tuotenumero]:[TuoteryhmäID]],3,FALSE)</f>
        <v>1</v>
      </c>
      <c r="L5062" s="3" t="str">
        <f>VLOOKUP(Table_Villen_viihde.accdb[[#This Row],[Ryhmänro]],Table_Villen_viihde.accdb6[],2,FALSE)</f>
        <v>Äänentoisto</v>
      </c>
    </row>
    <row r="5063" spans="1:12" x14ac:dyDescent="0.35">
      <c r="A5063">
        <v>55561</v>
      </c>
      <c r="B5063" s="18">
        <v>43033</v>
      </c>
      <c r="C5063" t="s">
        <v>60</v>
      </c>
      <c r="D5063">
        <v>1</v>
      </c>
      <c r="E5063">
        <v>16</v>
      </c>
      <c r="F5063">
        <v>14</v>
      </c>
      <c r="G5063">
        <v>10.69</v>
      </c>
      <c r="H5063" t="str">
        <f>VLOOKUP(Table_Villen_viihde.accdb[[#This Row],[MyyjäID]],ville_myyjät!$A$2:$B$17,2,FALSE)</f>
        <v>Kaarina</v>
      </c>
      <c r="I5063" t="str">
        <f>VLOOKUP(Table_Villen_viihde.accdb[[#This Row],[myyjä]],ville_myyjät!$B$2:$C$17,2,FALSE)</f>
        <v>Nainen</v>
      </c>
      <c r="J5063" t="str">
        <f>VLOOKUP(Table_Villen_viihde.accdb[[#This Row],[Tuotenumero]],Table_Villen_viihde.accdb5[[Tuotenumero]:[Tuote]],2,FALSE)</f>
        <v>Antennikaapeli</v>
      </c>
      <c r="K5063" s="3">
        <f>VLOOKUP(Table_Villen_viihde.accdb[[#This Row],[Tuotenumero]],Table_Villen_viihde.accdb5[[Tuotenumero]:[TuoteryhmäID]],3,FALSE)</f>
        <v>4</v>
      </c>
      <c r="L5063" s="3" t="str">
        <f>VLOOKUP(Table_Villen_viihde.accdb[[#This Row],[Ryhmänro]],Table_Villen_viihde.accdb6[],2,FALSE)</f>
        <v>Tarvikkeet</v>
      </c>
    </row>
    <row r="5064" spans="1:12" x14ac:dyDescent="0.35">
      <c r="A5064">
        <v>55562</v>
      </c>
      <c r="B5064" s="18">
        <v>43033</v>
      </c>
      <c r="C5064" t="s">
        <v>60</v>
      </c>
      <c r="D5064">
        <v>1</v>
      </c>
      <c r="E5064">
        <v>19</v>
      </c>
      <c r="F5064">
        <v>15</v>
      </c>
      <c r="G5064">
        <v>10.98</v>
      </c>
      <c r="H5064" t="str">
        <f>VLOOKUP(Table_Villen_viihde.accdb[[#This Row],[MyyjäID]],ville_myyjät!$A$2:$B$17,2,FALSE)</f>
        <v>Hessu</v>
      </c>
      <c r="I5064" t="str">
        <f>VLOOKUP(Table_Villen_viihde.accdb[[#This Row],[myyjä]],ville_myyjät!$B$2:$C$17,2,FALSE)</f>
        <v>Mies</v>
      </c>
      <c r="J5064" t="str">
        <f>VLOOKUP(Table_Villen_viihde.accdb[[#This Row],[Tuotenumero]],Table_Villen_viihde.accdb5[[Tuotenumero]:[Tuote]],2,FALSE)</f>
        <v>Antennikaapeli</v>
      </c>
      <c r="K5064" s="3">
        <f>VLOOKUP(Table_Villen_viihde.accdb[[#This Row],[Tuotenumero]],Table_Villen_viihde.accdb5[[Tuotenumero]:[TuoteryhmäID]],3,FALSE)</f>
        <v>4</v>
      </c>
      <c r="L5064" s="3" t="str">
        <f>VLOOKUP(Table_Villen_viihde.accdb[[#This Row],[Ryhmänro]],Table_Villen_viihde.accdb6[],2,FALSE)</f>
        <v>Tarvikkeet</v>
      </c>
    </row>
    <row r="5065" spans="1:12" x14ac:dyDescent="0.35">
      <c r="A5065">
        <v>55563</v>
      </c>
      <c r="B5065" s="18">
        <v>43034</v>
      </c>
      <c r="C5065" t="s">
        <v>60</v>
      </c>
      <c r="D5065">
        <v>1</v>
      </c>
      <c r="E5065">
        <v>15</v>
      </c>
      <c r="F5065">
        <v>15</v>
      </c>
      <c r="G5065">
        <v>11.25</v>
      </c>
      <c r="H5065" t="str">
        <f>VLOOKUP(Table_Villen_viihde.accdb[[#This Row],[MyyjäID]],ville_myyjät!$A$2:$B$17,2,FALSE)</f>
        <v>Elisabeth</v>
      </c>
      <c r="I5065" t="str">
        <f>VLOOKUP(Table_Villen_viihde.accdb[[#This Row],[myyjä]],ville_myyjät!$B$2:$C$17,2,FALSE)</f>
        <v>Nainen</v>
      </c>
      <c r="J5065" t="str">
        <f>VLOOKUP(Table_Villen_viihde.accdb[[#This Row],[Tuotenumero]],Table_Villen_viihde.accdb5[[Tuotenumero]:[Tuote]],2,FALSE)</f>
        <v>Antennikaapeli</v>
      </c>
      <c r="K5065" s="3">
        <f>VLOOKUP(Table_Villen_viihde.accdb[[#This Row],[Tuotenumero]],Table_Villen_viihde.accdb5[[Tuotenumero]:[TuoteryhmäID]],3,FALSE)</f>
        <v>4</v>
      </c>
      <c r="L5065" s="3" t="str">
        <f>VLOOKUP(Table_Villen_viihde.accdb[[#This Row],[Ryhmänro]],Table_Villen_viihde.accdb6[],2,FALSE)</f>
        <v>Tarvikkeet</v>
      </c>
    </row>
    <row r="5066" spans="1:12" x14ac:dyDescent="0.35">
      <c r="A5066">
        <v>55564</v>
      </c>
      <c r="B5066" s="18">
        <v>43034</v>
      </c>
      <c r="C5066" t="s">
        <v>64</v>
      </c>
      <c r="D5066">
        <v>1</v>
      </c>
      <c r="E5066">
        <v>6</v>
      </c>
      <c r="F5066">
        <v>123</v>
      </c>
      <c r="G5066">
        <v>66.349999999999994</v>
      </c>
      <c r="H5066" t="str">
        <f>VLOOKUP(Table_Villen_viihde.accdb[[#This Row],[MyyjäID]],ville_myyjät!$A$2:$B$17,2,FALSE)</f>
        <v>Mikko</v>
      </c>
      <c r="I5066" t="str">
        <f>VLOOKUP(Table_Villen_viihde.accdb[[#This Row],[myyjä]],ville_myyjät!$B$2:$C$17,2,FALSE)</f>
        <v>Mies</v>
      </c>
      <c r="J5066" t="str">
        <f>VLOOKUP(Table_Villen_viihde.accdb[[#This Row],[Tuotenumero]],Table_Villen_viihde.accdb5[[Tuotenumero]:[Tuote]],2,FALSE)</f>
        <v>PS3-konsoli</v>
      </c>
      <c r="K5066" s="3">
        <f>VLOOKUP(Table_Villen_viihde.accdb[[#This Row],[Tuotenumero]],Table_Villen_viihde.accdb5[[Tuotenumero]:[TuoteryhmäID]],3,FALSE)</f>
        <v>5</v>
      </c>
      <c r="L5066" s="3" t="str">
        <f>VLOOKUP(Table_Villen_viihde.accdb[[#This Row],[Ryhmänro]],Table_Villen_viihde.accdb6[],2,FALSE)</f>
        <v>Konsolit</v>
      </c>
    </row>
    <row r="5067" spans="1:12" x14ac:dyDescent="0.35">
      <c r="A5067">
        <v>55565</v>
      </c>
      <c r="B5067" s="18">
        <v>43035</v>
      </c>
      <c r="C5067" t="s">
        <v>60</v>
      </c>
      <c r="D5067">
        <v>1</v>
      </c>
      <c r="E5067">
        <v>18</v>
      </c>
      <c r="F5067">
        <v>15</v>
      </c>
      <c r="G5067">
        <v>10.36</v>
      </c>
      <c r="H5067" t="str">
        <f>VLOOKUP(Table_Villen_viihde.accdb[[#This Row],[MyyjäID]],ville_myyjät!$A$2:$B$17,2,FALSE)</f>
        <v>Kirsti</v>
      </c>
      <c r="I5067" t="str">
        <f>VLOOKUP(Table_Villen_viihde.accdb[[#This Row],[myyjä]],ville_myyjät!$B$2:$C$17,2,FALSE)</f>
        <v>Nainen</v>
      </c>
      <c r="J5067" t="str">
        <f>VLOOKUP(Table_Villen_viihde.accdb[[#This Row],[Tuotenumero]],Table_Villen_viihde.accdb5[[Tuotenumero]:[Tuote]],2,FALSE)</f>
        <v>Antennikaapeli</v>
      </c>
      <c r="K5067" s="3">
        <f>VLOOKUP(Table_Villen_viihde.accdb[[#This Row],[Tuotenumero]],Table_Villen_viihde.accdb5[[Tuotenumero]:[TuoteryhmäID]],3,FALSE)</f>
        <v>4</v>
      </c>
      <c r="L5067" s="3" t="str">
        <f>VLOOKUP(Table_Villen_viihde.accdb[[#This Row],[Ryhmänro]],Table_Villen_viihde.accdb6[],2,FALSE)</f>
        <v>Tarvikkeet</v>
      </c>
    </row>
    <row r="5068" spans="1:12" x14ac:dyDescent="0.35">
      <c r="A5068">
        <v>55566</v>
      </c>
      <c r="B5068" s="18">
        <v>43035</v>
      </c>
      <c r="C5068" t="s">
        <v>58</v>
      </c>
      <c r="D5068">
        <v>1</v>
      </c>
      <c r="E5068">
        <v>19</v>
      </c>
      <c r="F5068">
        <v>18</v>
      </c>
      <c r="G5068">
        <v>9.19</v>
      </c>
      <c r="H5068" t="str">
        <f>VLOOKUP(Table_Villen_viihde.accdb[[#This Row],[MyyjäID]],ville_myyjät!$A$2:$B$17,2,FALSE)</f>
        <v>Hessu</v>
      </c>
      <c r="I5068" t="str">
        <f>VLOOKUP(Table_Villen_viihde.accdb[[#This Row],[myyjä]],ville_myyjät!$B$2:$C$17,2,FALSE)</f>
        <v>Mies</v>
      </c>
      <c r="J5068" t="str">
        <f>VLOOKUP(Table_Villen_viihde.accdb[[#This Row],[Tuotenumero]],Table_Villen_viihde.accdb5[[Tuotenumero]:[Tuote]],2,FALSE)</f>
        <v>USB-kaapeli</v>
      </c>
      <c r="K5068" s="3">
        <f>VLOOKUP(Table_Villen_viihde.accdb[[#This Row],[Tuotenumero]],Table_Villen_viihde.accdb5[[Tuotenumero]:[TuoteryhmäID]],3,FALSE)</f>
        <v>4</v>
      </c>
      <c r="L5068" s="3" t="str">
        <f>VLOOKUP(Table_Villen_viihde.accdb[[#This Row],[Ryhmänro]],Table_Villen_viihde.accdb6[],2,FALSE)</f>
        <v>Tarvikkeet</v>
      </c>
    </row>
    <row r="5069" spans="1:12" x14ac:dyDescent="0.35">
      <c r="A5069">
        <v>55567</v>
      </c>
      <c r="B5069" s="18">
        <v>43035</v>
      </c>
      <c r="C5069" t="s">
        <v>59</v>
      </c>
      <c r="D5069">
        <v>1</v>
      </c>
      <c r="E5069">
        <v>5</v>
      </c>
      <c r="F5069">
        <v>242</v>
      </c>
      <c r="G5069">
        <v>130.80000000000001</v>
      </c>
      <c r="H5069" t="str">
        <f>VLOOKUP(Table_Villen_viihde.accdb[[#This Row],[MyyjäID]],ville_myyjät!$A$2:$B$17,2,FALSE)</f>
        <v>Petri</v>
      </c>
      <c r="I5069" t="str">
        <f>VLOOKUP(Table_Villen_viihde.accdb[[#This Row],[myyjä]],ville_myyjät!$B$2:$C$17,2,FALSE)</f>
        <v>Mies</v>
      </c>
      <c r="J5069" t="str">
        <f>VLOOKUP(Table_Villen_viihde.accdb[[#This Row],[Tuotenumero]],Table_Villen_viihde.accdb5[[Tuotenumero]:[Tuote]],2,FALSE)</f>
        <v>Levysoitin</v>
      </c>
      <c r="K5069" s="3">
        <f>VLOOKUP(Table_Villen_viihde.accdb[[#This Row],[Tuotenumero]],Table_Villen_viihde.accdb5[[Tuotenumero]:[TuoteryhmäID]],3,FALSE)</f>
        <v>1</v>
      </c>
      <c r="L5069" s="3" t="str">
        <f>VLOOKUP(Table_Villen_viihde.accdb[[#This Row],[Ryhmänro]],Table_Villen_viihde.accdb6[],2,FALSE)</f>
        <v>Äänentoisto</v>
      </c>
    </row>
    <row r="5070" spans="1:12" x14ac:dyDescent="0.35">
      <c r="A5070">
        <v>55568</v>
      </c>
      <c r="B5070" s="18">
        <v>43035</v>
      </c>
      <c r="C5070" t="s">
        <v>62</v>
      </c>
      <c r="D5070">
        <v>1</v>
      </c>
      <c r="E5070">
        <v>10</v>
      </c>
      <c r="F5070">
        <v>55</v>
      </c>
      <c r="G5070">
        <v>41.68</v>
      </c>
      <c r="H5070" t="str">
        <f>VLOOKUP(Table_Villen_viihde.accdb[[#This Row],[MyyjäID]],ville_myyjät!$A$2:$B$17,2,FALSE)</f>
        <v>Ilona</v>
      </c>
      <c r="I5070" t="str">
        <f>VLOOKUP(Table_Villen_viihde.accdb[[#This Row],[myyjä]],ville_myyjät!$B$2:$C$17,2,FALSE)</f>
        <v>Nainen</v>
      </c>
      <c r="J5070" t="str">
        <f>VLOOKUP(Table_Villen_viihde.accdb[[#This Row],[Tuotenumero]],Table_Villen_viihde.accdb5[[Tuotenumero]:[Tuote]],2,FALSE)</f>
        <v>Kaukosäädin</v>
      </c>
      <c r="K5070" s="3">
        <f>VLOOKUP(Table_Villen_viihde.accdb[[#This Row],[Tuotenumero]],Table_Villen_viihde.accdb5[[Tuotenumero]:[TuoteryhmäID]],3,FALSE)</f>
        <v>4</v>
      </c>
      <c r="L5070" s="3" t="str">
        <f>VLOOKUP(Table_Villen_viihde.accdb[[#This Row],[Ryhmänro]],Table_Villen_viihde.accdb6[],2,FALSE)</f>
        <v>Tarvikkeet</v>
      </c>
    </row>
    <row r="5071" spans="1:12" x14ac:dyDescent="0.35">
      <c r="A5071">
        <v>55569</v>
      </c>
      <c r="B5071" s="18">
        <v>43035</v>
      </c>
      <c r="C5071" t="s">
        <v>60</v>
      </c>
      <c r="D5071">
        <v>1</v>
      </c>
      <c r="E5071">
        <v>16</v>
      </c>
      <c r="F5071">
        <v>14</v>
      </c>
      <c r="G5071">
        <v>10.46</v>
      </c>
      <c r="H5071" t="str">
        <f>VLOOKUP(Table_Villen_viihde.accdb[[#This Row],[MyyjäID]],ville_myyjät!$A$2:$B$17,2,FALSE)</f>
        <v>Kaarina</v>
      </c>
      <c r="I5071" t="str">
        <f>VLOOKUP(Table_Villen_viihde.accdb[[#This Row],[myyjä]],ville_myyjät!$B$2:$C$17,2,FALSE)</f>
        <v>Nainen</v>
      </c>
      <c r="J5071" t="str">
        <f>VLOOKUP(Table_Villen_viihde.accdb[[#This Row],[Tuotenumero]],Table_Villen_viihde.accdb5[[Tuotenumero]:[Tuote]],2,FALSE)</f>
        <v>Antennikaapeli</v>
      </c>
      <c r="K5071" s="3">
        <f>VLOOKUP(Table_Villen_viihde.accdb[[#This Row],[Tuotenumero]],Table_Villen_viihde.accdb5[[Tuotenumero]:[TuoteryhmäID]],3,FALSE)</f>
        <v>4</v>
      </c>
      <c r="L5071" s="3" t="str">
        <f>VLOOKUP(Table_Villen_viihde.accdb[[#This Row],[Ryhmänro]],Table_Villen_viihde.accdb6[],2,FALSE)</f>
        <v>Tarvikkeet</v>
      </c>
    </row>
    <row r="5072" spans="1:12" x14ac:dyDescent="0.35">
      <c r="A5072">
        <v>55570</v>
      </c>
      <c r="B5072" s="18">
        <v>43036</v>
      </c>
      <c r="C5072" t="s">
        <v>60</v>
      </c>
      <c r="D5072">
        <v>1</v>
      </c>
      <c r="E5072">
        <v>6</v>
      </c>
      <c r="F5072">
        <v>14</v>
      </c>
      <c r="G5072">
        <v>10.96</v>
      </c>
      <c r="H5072" t="str">
        <f>VLOOKUP(Table_Villen_viihde.accdb[[#This Row],[MyyjäID]],ville_myyjät!$A$2:$B$17,2,FALSE)</f>
        <v>Mikko</v>
      </c>
      <c r="I5072" t="str">
        <f>VLOOKUP(Table_Villen_viihde.accdb[[#This Row],[myyjä]],ville_myyjät!$B$2:$C$17,2,FALSE)</f>
        <v>Mies</v>
      </c>
      <c r="J5072" t="str">
        <f>VLOOKUP(Table_Villen_viihde.accdb[[#This Row],[Tuotenumero]],Table_Villen_viihde.accdb5[[Tuotenumero]:[Tuote]],2,FALSE)</f>
        <v>Antennikaapeli</v>
      </c>
      <c r="K5072" s="3">
        <f>VLOOKUP(Table_Villen_viihde.accdb[[#This Row],[Tuotenumero]],Table_Villen_viihde.accdb5[[Tuotenumero]:[TuoteryhmäID]],3,FALSE)</f>
        <v>4</v>
      </c>
      <c r="L5072" s="3" t="str">
        <f>VLOOKUP(Table_Villen_viihde.accdb[[#This Row],[Ryhmänro]],Table_Villen_viihde.accdb6[],2,FALSE)</f>
        <v>Tarvikkeet</v>
      </c>
    </row>
    <row r="5073" spans="1:12" x14ac:dyDescent="0.35">
      <c r="A5073">
        <v>55571</v>
      </c>
      <c r="B5073" s="18">
        <v>43036</v>
      </c>
      <c r="C5073" t="s">
        <v>60</v>
      </c>
      <c r="D5073">
        <v>1</v>
      </c>
      <c r="E5073">
        <v>9</v>
      </c>
      <c r="F5073">
        <v>14</v>
      </c>
      <c r="G5073">
        <v>10.48</v>
      </c>
      <c r="H5073" t="str">
        <f>VLOOKUP(Table_Villen_viihde.accdb[[#This Row],[MyyjäID]],ville_myyjät!$A$2:$B$17,2,FALSE)</f>
        <v>Juuso</v>
      </c>
      <c r="I5073" t="str">
        <f>VLOOKUP(Table_Villen_viihde.accdb[[#This Row],[myyjä]],ville_myyjät!$B$2:$C$17,2,FALSE)</f>
        <v>Mies</v>
      </c>
      <c r="J5073" t="str">
        <f>VLOOKUP(Table_Villen_viihde.accdb[[#This Row],[Tuotenumero]],Table_Villen_viihde.accdb5[[Tuotenumero]:[Tuote]],2,FALSE)</f>
        <v>Antennikaapeli</v>
      </c>
      <c r="K5073" s="3">
        <f>VLOOKUP(Table_Villen_viihde.accdb[[#This Row],[Tuotenumero]],Table_Villen_viihde.accdb5[[Tuotenumero]:[TuoteryhmäID]],3,FALSE)</f>
        <v>4</v>
      </c>
      <c r="L5073" s="3" t="str">
        <f>VLOOKUP(Table_Villen_viihde.accdb[[#This Row],[Ryhmänro]],Table_Villen_viihde.accdb6[],2,FALSE)</f>
        <v>Tarvikkeet</v>
      </c>
    </row>
    <row r="5074" spans="1:12" x14ac:dyDescent="0.35">
      <c r="A5074">
        <v>55572</v>
      </c>
      <c r="B5074" s="18">
        <v>43037</v>
      </c>
      <c r="C5074" t="s">
        <v>59</v>
      </c>
      <c r="D5074">
        <v>1</v>
      </c>
      <c r="E5074">
        <v>7</v>
      </c>
      <c r="F5074">
        <v>236</v>
      </c>
      <c r="G5074">
        <v>128.07</v>
      </c>
      <c r="H5074" t="str">
        <f>VLOOKUP(Table_Villen_viihde.accdb[[#This Row],[MyyjäID]],ville_myyjät!$A$2:$B$17,2,FALSE)</f>
        <v>Kaija</v>
      </c>
      <c r="I5074" t="str">
        <f>VLOOKUP(Table_Villen_viihde.accdb[[#This Row],[myyjä]],ville_myyjät!$B$2:$C$17,2,FALSE)</f>
        <v>Nainen</v>
      </c>
      <c r="J5074" t="str">
        <f>VLOOKUP(Table_Villen_viihde.accdb[[#This Row],[Tuotenumero]],Table_Villen_viihde.accdb5[[Tuotenumero]:[Tuote]],2,FALSE)</f>
        <v>Levysoitin</v>
      </c>
      <c r="K5074" s="3">
        <f>VLOOKUP(Table_Villen_viihde.accdb[[#This Row],[Tuotenumero]],Table_Villen_viihde.accdb5[[Tuotenumero]:[TuoteryhmäID]],3,FALSE)</f>
        <v>1</v>
      </c>
      <c r="L5074" s="3" t="str">
        <f>VLOOKUP(Table_Villen_viihde.accdb[[#This Row],[Ryhmänro]],Table_Villen_viihde.accdb6[],2,FALSE)</f>
        <v>Äänentoisto</v>
      </c>
    </row>
    <row r="5075" spans="1:12" x14ac:dyDescent="0.35">
      <c r="A5075">
        <v>55573</v>
      </c>
      <c r="B5075" s="18">
        <v>43037</v>
      </c>
      <c r="C5075" t="s">
        <v>63</v>
      </c>
      <c r="D5075">
        <v>1</v>
      </c>
      <c r="E5075">
        <v>3</v>
      </c>
      <c r="F5075">
        <v>116</v>
      </c>
      <c r="G5075">
        <v>78.540000000000006</v>
      </c>
      <c r="H5075" t="str">
        <f>VLOOKUP(Table_Villen_viihde.accdb[[#This Row],[MyyjäID]],ville_myyjät!$A$2:$B$17,2,FALSE)</f>
        <v>Helena</v>
      </c>
      <c r="I5075" t="str">
        <f>VLOOKUP(Table_Villen_viihde.accdb[[#This Row],[myyjä]],ville_myyjät!$B$2:$C$17,2,FALSE)</f>
        <v>Nainen</v>
      </c>
      <c r="J5075" t="str">
        <f>VLOOKUP(Table_Villen_viihde.accdb[[#This Row],[Tuotenumero]],Table_Villen_viihde.accdb5[[Tuotenumero]:[Tuote]],2,FALSE)</f>
        <v>Multidigiboxi</v>
      </c>
      <c r="K5075" s="3">
        <f>VLOOKUP(Table_Villen_viihde.accdb[[#This Row],[Tuotenumero]],Table_Villen_viihde.accdb5[[Tuotenumero]:[TuoteryhmäID]],3,FALSE)</f>
        <v>6</v>
      </c>
      <c r="L5075" s="3" t="str">
        <f>VLOOKUP(Table_Villen_viihde.accdb[[#This Row],[Ryhmänro]],Table_Villen_viihde.accdb6[],2,FALSE)</f>
        <v>Digiboxit</v>
      </c>
    </row>
    <row r="5076" spans="1:12" x14ac:dyDescent="0.35">
      <c r="A5076">
        <v>55574</v>
      </c>
      <c r="B5076" s="18">
        <v>43037</v>
      </c>
      <c r="C5076" t="s">
        <v>64</v>
      </c>
      <c r="D5076">
        <v>1</v>
      </c>
      <c r="E5076">
        <v>2</v>
      </c>
      <c r="F5076">
        <v>123</v>
      </c>
      <c r="G5076">
        <v>64.34</v>
      </c>
      <c r="H5076" t="str">
        <f>VLOOKUP(Table_Villen_viihde.accdb[[#This Row],[MyyjäID]],ville_myyjät!$A$2:$B$17,2,FALSE)</f>
        <v>Maija</v>
      </c>
      <c r="I5076" t="str">
        <f>VLOOKUP(Table_Villen_viihde.accdb[[#This Row],[myyjä]],ville_myyjät!$B$2:$C$17,2,FALSE)</f>
        <v>Nainen</v>
      </c>
      <c r="J5076" t="str">
        <f>VLOOKUP(Table_Villen_viihde.accdb[[#This Row],[Tuotenumero]],Table_Villen_viihde.accdb5[[Tuotenumero]:[Tuote]],2,FALSE)</f>
        <v>PS3-konsoli</v>
      </c>
      <c r="K5076" s="3">
        <f>VLOOKUP(Table_Villen_viihde.accdb[[#This Row],[Tuotenumero]],Table_Villen_viihde.accdb5[[Tuotenumero]:[TuoteryhmäID]],3,FALSE)</f>
        <v>5</v>
      </c>
      <c r="L5076" s="3" t="str">
        <f>VLOOKUP(Table_Villen_viihde.accdb[[#This Row],[Ryhmänro]],Table_Villen_viihde.accdb6[],2,FALSE)</f>
        <v>Konsolit</v>
      </c>
    </row>
    <row r="5077" spans="1:12" x14ac:dyDescent="0.35">
      <c r="A5077">
        <v>55575</v>
      </c>
      <c r="B5077" s="18">
        <v>43037</v>
      </c>
      <c r="C5077" t="s">
        <v>60</v>
      </c>
      <c r="D5077">
        <v>1</v>
      </c>
      <c r="E5077">
        <v>14</v>
      </c>
      <c r="F5077">
        <v>14</v>
      </c>
      <c r="G5077">
        <v>10.85</v>
      </c>
      <c r="H5077" t="str">
        <f>VLOOKUP(Table_Villen_viihde.accdb[[#This Row],[MyyjäID]],ville_myyjät!$A$2:$B$17,2,FALSE)</f>
        <v>Jani</v>
      </c>
      <c r="I5077" t="str">
        <f>VLOOKUP(Table_Villen_viihde.accdb[[#This Row],[myyjä]],ville_myyjät!$B$2:$C$17,2,FALSE)</f>
        <v>Mies</v>
      </c>
      <c r="J5077" t="str">
        <f>VLOOKUP(Table_Villen_viihde.accdb[[#This Row],[Tuotenumero]],Table_Villen_viihde.accdb5[[Tuotenumero]:[Tuote]],2,FALSE)</f>
        <v>Antennikaapeli</v>
      </c>
      <c r="K5077" s="3">
        <f>VLOOKUP(Table_Villen_viihde.accdb[[#This Row],[Tuotenumero]],Table_Villen_viihde.accdb5[[Tuotenumero]:[TuoteryhmäID]],3,FALSE)</f>
        <v>4</v>
      </c>
      <c r="L5077" s="3" t="str">
        <f>VLOOKUP(Table_Villen_viihde.accdb[[#This Row],[Ryhmänro]],Table_Villen_viihde.accdb6[],2,FALSE)</f>
        <v>Tarvikkeet</v>
      </c>
    </row>
    <row r="5078" spans="1:12" x14ac:dyDescent="0.35">
      <c r="A5078">
        <v>55576</v>
      </c>
      <c r="B5078" s="18">
        <v>43038</v>
      </c>
      <c r="C5078" t="s">
        <v>60</v>
      </c>
      <c r="D5078">
        <v>1</v>
      </c>
      <c r="E5078">
        <v>9</v>
      </c>
      <c r="F5078">
        <v>15</v>
      </c>
      <c r="G5078">
        <v>10.66</v>
      </c>
      <c r="H5078" t="str">
        <f>VLOOKUP(Table_Villen_viihde.accdb[[#This Row],[MyyjäID]],ville_myyjät!$A$2:$B$17,2,FALSE)</f>
        <v>Juuso</v>
      </c>
      <c r="I5078" t="str">
        <f>VLOOKUP(Table_Villen_viihde.accdb[[#This Row],[myyjä]],ville_myyjät!$B$2:$C$17,2,FALSE)</f>
        <v>Mies</v>
      </c>
      <c r="J5078" t="str">
        <f>VLOOKUP(Table_Villen_viihde.accdb[[#This Row],[Tuotenumero]],Table_Villen_viihde.accdb5[[Tuotenumero]:[Tuote]],2,FALSE)</f>
        <v>Antennikaapeli</v>
      </c>
      <c r="K5078" s="3">
        <f>VLOOKUP(Table_Villen_viihde.accdb[[#This Row],[Tuotenumero]],Table_Villen_viihde.accdb5[[Tuotenumero]:[TuoteryhmäID]],3,FALSE)</f>
        <v>4</v>
      </c>
      <c r="L5078" s="3" t="str">
        <f>VLOOKUP(Table_Villen_viihde.accdb[[#This Row],[Ryhmänro]],Table_Villen_viihde.accdb6[],2,FALSE)</f>
        <v>Tarvikkeet</v>
      </c>
    </row>
    <row r="5079" spans="1:12" x14ac:dyDescent="0.35">
      <c r="A5079">
        <v>55577</v>
      </c>
      <c r="B5079" s="18">
        <v>43038</v>
      </c>
      <c r="C5079" t="s">
        <v>61</v>
      </c>
      <c r="D5079">
        <v>1</v>
      </c>
      <c r="E5079">
        <v>16</v>
      </c>
      <c r="F5079">
        <v>334</v>
      </c>
      <c r="G5079">
        <v>233.01</v>
      </c>
      <c r="H5079" t="str">
        <f>VLOOKUP(Table_Villen_viihde.accdb[[#This Row],[MyyjäID]],ville_myyjät!$A$2:$B$17,2,FALSE)</f>
        <v>Kaarina</v>
      </c>
      <c r="I5079" t="str">
        <f>VLOOKUP(Table_Villen_viihde.accdb[[#This Row],[myyjä]],ville_myyjät!$B$2:$C$17,2,FALSE)</f>
        <v>Nainen</v>
      </c>
      <c r="J5079" t="str">
        <f>VLOOKUP(Table_Villen_viihde.accdb[[#This Row],[Tuotenumero]],Table_Villen_viihde.accdb5[[Tuotenumero]:[Tuote]],2,FALSE)</f>
        <v>TV32</v>
      </c>
      <c r="K5079" s="3">
        <f>VLOOKUP(Table_Villen_viihde.accdb[[#This Row],[Tuotenumero]],Table_Villen_viihde.accdb5[[Tuotenumero]:[TuoteryhmäID]],3,FALSE)</f>
        <v>3</v>
      </c>
      <c r="L5079" s="3" t="str">
        <f>VLOOKUP(Table_Villen_viihde.accdb[[#This Row],[Ryhmänro]],Table_Villen_viihde.accdb6[],2,FALSE)</f>
        <v>TV</v>
      </c>
    </row>
    <row r="5080" spans="1:12" x14ac:dyDescent="0.35">
      <c r="A5080">
        <v>55578</v>
      </c>
      <c r="B5080" s="18">
        <v>43038</v>
      </c>
      <c r="C5080" t="s">
        <v>62</v>
      </c>
      <c r="D5080">
        <v>1</v>
      </c>
      <c r="E5080">
        <v>7</v>
      </c>
      <c r="F5080">
        <v>55</v>
      </c>
      <c r="G5080">
        <v>45.74</v>
      </c>
      <c r="H5080" t="str">
        <f>VLOOKUP(Table_Villen_viihde.accdb[[#This Row],[MyyjäID]],ville_myyjät!$A$2:$B$17,2,FALSE)</f>
        <v>Kaija</v>
      </c>
      <c r="I5080" t="str">
        <f>VLOOKUP(Table_Villen_viihde.accdb[[#This Row],[myyjä]],ville_myyjät!$B$2:$C$17,2,FALSE)</f>
        <v>Nainen</v>
      </c>
      <c r="J5080" t="str">
        <f>VLOOKUP(Table_Villen_viihde.accdb[[#This Row],[Tuotenumero]],Table_Villen_viihde.accdb5[[Tuotenumero]:[Tuote]],2,FALSE)</f>
        <v>Kaukosäädin</v>
      </c>
      <c r="K5080" s="3">
        <f>VLOOKUP(Table_Villen_viihde.accdb[[#This Row],[Tuotenumero]],Table_Villen_viihde.accdb5[[Tuotenumero]:[TuoteryhmäID]],3,FALSE)</f>
        <v>4</v>
      </c>
      <c r="L5080" s="3" t="str">
        <f>VLOOKUP(Table_Villen_viihde.accdb[[#This Row],[Ryhmänro]],Table_Villen_viihde.accdb6[],2,FALSE)</f>
        <v>Tarvikkeet</v>
      </c>
    </row>
    <row r="5081" spans="1:12" x14ac:dyDescent="0.35">
      <c r="A5081">
        <v>55579</v>
      </c>
      <c r="B5081" s="18">
        <v>43039</v>
      </c>
      <c r="C5081" t="s">
        <v>60</v>
      </c>
      <c r="D5081">
        <v>1</v>
      </c>
      <c r="E5081">
        <v>3</v>
      </c>
      <c r="F5081">
        <v>15</v>
      </c>
      <c r="G5081">
        <v>11.19</v>
      </c>
      <c r="H5081" t="str">
        <f>VLOOKUP(Table_Villen_viihde.accdb[[#This Row],[MyyjäID]],ville_myyjät!$A$2:$B$17,2,FALSE)</f>
        <v>Helena</v>
      </c>
      <c r="I5081" t="str">
        <f>VLOOKUP(Table_Villen_viihde.accdb[[#This Row],[myyjä]],ville_myyjät!$B$2:$C$17,2,FALSE)</f>
        <v>Nainen</v>
      </c>
      <c r="J5081" t="str">
        <f>VLOOKUP(Table_Villen_viihde.accdb[[#This Row],[Tuotenumero]],Table_Villen_viihde.accdb5[[Tuotenumero]:[Tuote]],2,FALSE)</f>
        <v>Antennikaapeli</v>
      </c>
      <c r="K5081" s="3">
        <f>VLOOKUP(Table_Villen_viihde.accdb[[#This Row],[Tuotenumero]],Table_Villen_viihde.accdb5[[Tuotenumero]:[TuoteryhmäID]],3,FALSE)</f>
        <v>4</v>
      </c>
      <c r="L5081" s="3" t="str">
        <f>VLOOKUP(Table_Villen_viihde.accdb[[#This Row],[Ryhmänro]],Table_Villen_viihde.accdb6[],2,FALSE)</f>
        <v>Tarvikkeet</v>
      </c>
    </row>
    <row r="5082" spans="1:12" x14ac:dyDescent="0.35">
      <c r="A5082">
        <v>55580</v>
      </c>
      <c r="B5082" s="18">
        <v>43039</v>
      </c>
      <c r="C5082" t="s">
        <v>65</v>
      </c>
      <c r="D5082">
        <v>1</v>
      </c>
      <c r="E5082">
        <v>3</v>
      </c>
      <c r="F5082">
        <v>33</v>
      </c>
      <c r="G5082">
        <v>20.239999999999998</v>
      </c>
      <c r="H5082" t="str">
        <f>VLOOKUP(Table_Villen_viihde.accdb[[#This Row],[MyyjäID]],ville_myyjät!$A$2:$B$17,2,FALSE)</f>
        <v>Helena</v>
      </c>
      <c r="I5082" t="str">
        <f>VLOOKUP(Table_Villen_viihde.accdb[[#This Row],[myyjä]],ville_myyjät!$B$2:$C$17,2,FALSE)</f>
        <v>Nainen</v>
      </c>
      <c r="J5082" t="str">
        <f>VLOOKUP(Table_Villen_viihde.accdb[[#This Row],[Tuotenumero]],Table_Villen_viihde.accdb5[[Tuotenumero]:[Tuote]],2,FALSE)</f>
        <v>Liitinsarja</v>
      </c>
      <c r="K5082" s="3">
        <f>VLOOKUP(Table_Villen_viihde.accdb[[#This Row],[Tuotenumero]],Table_Villen_viihde.accdb5[[Tuotenumero]:[TuoteryhmäID]],3,FALSE)</f>
        <v>4</v>
      </c>
      <c r="L5082" s="3" t="str">
        <f>VLOOKUP(Table_Villen_viihde.accdb[[#This Row],[Ryhmänro]],Table_Villen_viihde.accdb6[],2,FALSE)</f>
        <v>Tarvikkeet</v>
      </c>
    </row>
    <row r="5083" spans="1:12" x14ac:dyDescent="0.35">
      <c r="A5083">
        <v>55581</v>
      </c>
      <c r="B5083" s="18">
        <v>43039</v>
      </c>
      <c r="C5083" t="s">
        <v>60</v>
      </c>
      <c r="D5083">
        <v>1</v>
      </c>
      <c r="E5083">
        <v>5</v>
      </c>
      <c r="F5083">
        <v>14</v>
      </c>
      <c r="G5083">
        <v>10.199999999999999</v>
      </c>
      <c r="H5083" t="str">
        <f>VLOOKUP(Table_Villen_viihde.accdb[[#This Row],[MyyjäID]],ville_myyjät!$A$2:$B$17,2,FALSE)</f>
        <v>Petri</v>
      </c>
      <c r="I5083" t="str">
        <f>VLOOKUP(Table_Villen_viihde.accdb[[#This Row],[myyjä]],ville_myyjät!$B$2:$C$17,2,FALSE)</f>
        <v>Mies</v>
      </c>
      <c r="J5083" t="str">
        <f>VLOOKUP(Table_Villen_viihde.accdb[[#This Row],[Tuotenumero]],Table_Villen_viihde.accdb5[[Tuotenumero]:[Tuote]],2,FALSE)</f>
        <v>Antennikaapeli</v>
      </c>
      <c r="K5083" s="3">
        <f>VLOOKUP(Table_Villen_viihde.accdb[[#This Row],[Tuotenumero]],Table_Villen_viihde.accdb5[[Tuotenumero]:[TuoteryhmäID]],3,FALSE)</f>
        <v>4</v>
      </c>
      <c r="L5083" s="3" t="str">
        <f>VLOOKUP(Table_Villen_viihde.accdb[[#This Row],[Ryhmänro]],Table_Villen_viihde.accdb6[],2,FALSE)</f>
        <v>Tarvikkeet</v>
      </c>
    </row>
    <row r="5084" spans="1:12" x14ac:dyDescent="0.35">
      <c r="A5084">
        <v>55582</v>
      </c>
      <c r="B5084" s="18">
        <v>43039</v>
      </c>
      <c r="C5084" t="s">
        <v>58</v>
      </c>
      <c r="D5084">
        <v>1</v>
      </c>
      <c r="E5084">
        <v>1</v>
      </c>
      <c r="F5084">
        <v>18</v>
      </c>
      <c r="G5084">
        <v>9.51</v>
      </c>
      <c r="H5084" t="str">
        <f>VLOOKUP(Table_Villen_viihde.accdb[[#This Row],[MyyjäID]],ville_myyjät!$A$2:$B$17,2,FALSE)</f>
        <v>Liisa</v>
      </c>
      <c r="I5084" t="str">
        <f>VLOOKUP(Table_Villen_viihde.accdb[[#This Row],[myyjä]],ville_myyjät!$B$2:$C$17,2,FALSE)</f>
        <v>Nainen</v>
      </c>
      <c r="J5084" t="str">
        <f>VLOOKUP(Table_Villen_viihde.accdb[[#This Row],[Tuotenumero]],Table_Villen_viihde.accdb5[[Tuotenumero]:[Tuote]],2,FALSE)</f>
        <v>USB-kaapeli</v>
      </c>
      <c r="K5084" s="3">
        <f>VLOOKUP(Table_Villen_viihde.accdb[[#This Row],[Tuotenumero]],Table_Villen_viihde.accdb5[[Tuotenumero]:[TuoteryhmäID]],3,FALSE)</f>
        <v>4</v>
      </c>
      <c r="L5084" s="3" t="str">
        <f>VLOOKUP(Table_Villen_viihde.accdb[[#This Row],[Ryhmänro]],Table_Villen_viihde.accdb6[],2,FALSE)</f>
        <v>Tarvikkeet</v>
      </c>
    </row>
    <row r="5085" spans="1:12" x14ac:dyDescent="0.35">
      <c r="A5085">
        <v>55583</v>
      </c>
      <c r="B5085" s="18">
        <v>43040</v>
      </c>
      <c r="C5085" t="s">
        <v>59</v>
      </c>
      <c r="D5085">
        <v>1</v>
      </c>
      <c r="E5085">
        <v>6</v>
      </c>
      <c r="F5085">
        <v>238</v>
      </c>
      <c r="G5085">
        <v>136.46</v>
      </c>
      <c r="H5085" t="str">
        <f>VLOOKUP(Table_Villen_viihde.accdb[[#This Row],[MyyjäID]],ville_myyjät!$A$2:$B$17,2,FALSE)</f>
        <v>Mikko</v>
      </c>
      <c r="I5085" t="str">
        <f>VLOOKUP(Table_Villen_viihde.accdb[[#This Row],[myyjä]],ville_myyjät!$B$2:$C$17,2,FALSE)</f>
        <v>Mies</v>
      </c>
      <c r="J5085" t="str">
        <f>VLOOKUP(Table_Villen_viihde.accdb[[#This Row],[Tuotenumero]],Table_Villen_viihde.accdb5[[Tuotenumero]:[Tuote]],2,FALSE)</f>
        <v>Levysoitin</v>
      </c>
      <c r="K5085" s="3">
        <f>VLOOKUP(Table_Villen_viihde.accdb[[#This Row],[Tuotenumero]],Table_Villen_viihde.accdb5[[Tuotenumero]:[TuoteryhmäID]],3,FALSE)</f>
        <v>1</v>
      </c>
      <c r="L5085" s="3" t="str">
        <f>VLOOKUP(Table_Villen_viihde.accdb[[#This Row],[Ryhmänro]],Table_Villen_viihde.accdb6[],2,FALSE)</f>
        <v>Äänentoisto</v>
      </c>
    </row>
    <row r="5086" spans="1:12" x14ac:dyDescent="0.35">
      <c r="A5086">
        <v>55584</v>
      </c>
      <c r="B5086" s="18">
        <v>43040</v>
      </c>
      <c r="C5086" t="s">
        <v>60</v>
      </c>
      <c r="D5086">
        <v>1</v>
      </c>
      <c r="E5086">
        <v>9</v>
      </c>
      <c r="F5086">
        <v>15</v>
      </c>
      <c r="G5086">
        <v>10.199999999999999</v>
      </c>
      <c r="H5086" t="str">
        <f>VLOOKUP(Table_Villen_viihde.accdb[[#This Row],[MyyjäID]],ville_myyjät!$A$2:$B$17,2,FALSE)</f>
        <v>Juuso</v>
      </c>
      <c r="I5086" t="str">
        <f>VLOOKUP(Table_Villen_viihde.accdb[[#This Row],[myyjä]],ville_myyjät!$B$2:$C$17,2,FALSE)</f>
        <v>Mies</v>
      </c>
      <c r="J5086" t="str">
        <f>VLOOKUP(Table_Villen_viihde.accdb[[#This Row],[Tuotenumero]],Table_Villen_viihde.accdb5[[Tuotenumero]:[Tuote]],2,FALSE)</f>
        <v>Antennikaapeli</v>
      </c>
      <c r="K5086" s="3">
        <f>VLOOKUP(Table_Villen_viihde.accdb[[#This Row],[Tuotenumero]],Table_Villen_viihde.accdb5[[Tuotenumero]:[TuoteryhmäID]],3,FALSE)</f>
        <v>4</v>
      </c>
      <c r="L5086" s="3" t="str">
        <f>VLOOKUP(Table_Villen_viihde.accdb[[#This Row],[Ryhmänro]],Table_Villen_viihde.accdb6[],2,FALSE)</f>
        <v>Tarvikkeet</v>
      </c>
    </row>
    <row r="5087" spans="1:12" x14ac:dyDescent="0.35">
      <c r="A5087">
        <v>55585</v>
      </c>
      <c r="B5087" s="18">
        <v>43041</v>
      </c>
      <c r="C5087" t="s">
        <v>60</v>
      </c>
      <c r="D5087">
        <v>1</v>
      </c>
      <c r="E5087">
        <v>7</v>
      </c>
      <c r="F5087">
        <v>15</v>
      </c>
      <c r="G5087">
        <v>11.27</v>
      </c>
      <c r="H5087" t="str">
        <f>VLOOKUP(Table_Villen_viihde.accdb[[#This Row],[MyyjäID]],ville_myyjät!$A$2:$B$17,2,FALSE)</f>
        <v>Kaija</v>
      </c>
      <c r="I5087" t="str">
        <f>VLOOKUP(Table_Villen_viihde.accdb[[#This Row],[myyjä]],ville_myyjät!$B$2:$C$17,2,FALSE)</f>
        <v>Nainen</v>
      </c>
      <c r="J5087" t="str">
        <f>VLOOKUP(Table_Villen_viihde.accdb[[#This Row],[Tuotenumero]],Table_Villen_viihde.accdb5[[Tuotenumero]:[Tuote]],2,FALSE)</f>
        <v>Antennikaapeli</v>
      </c>
      <c r="K5087" s="3">
        <f>VLOOKUP(Table_Villen_viihde.accdb[[#This Row],[Tuotenumero]],Table_Villen_viihde.accdb5[[Tuotenumero]:[TuoteryhmäID]],3,FALSE)</f>
        <v>4</v>
      </c>
      <c r="L5087" s="3" t="str">
        <f>VLOOKUP(Table_Villen_viihde.accdb[[#This Row],[Ryhmänro]],Table_Villen_viihde.accdb6[],2,FALSE)</f>
        <v>Tarvikkeet</v>
      </c>
    </row>
    <row r="5088" spans="1:12" x14ac:dyDescent="0.35">
      <c r="A5088">
        <v>55586</v>
      </c>
      <c r="B5088" s="18">
        <v>43041</v>
      </c>
      <c r="C5088" t="s">
        <v>63</v>
      </c>
      <c r="D5088">
        <v>1</v>
      </c>
      <c r="E5088">
        <v>3</v>
      </c>
      <c r="F5088">
        <v>112</v>
      </c>
      <c r="G5088">
        <v>72.430000000000007</v>
      </c>
      <c r="H5088" t="str">
        <f>VLOOKUP(Table_Villen_viihde.accdb[[#This Row],[MyyjäID]],ville_myyjät!$A$2:$B$17,2,FALSE)</f>
        <v>Helena</v>
      </c>
      <c r="I5088" t="str">
        <f>VLOOKUP(Table_Villen_viihde.accdb[[#This Row],[myyjä]],ville_myyjät!$B$2:$C$17,2,FALSE)</f>
        <v>Nainen</v>
      </c>
      <c r="J5088" t="str">
        <f>VLOOKUP(Table_Villen_viihde.accdb[[#This Row],[Tuotenumero]],Table_Villen_viihde.accdb5[[Tuotenumero]:[Tuote]],2,FALSE)</f>
        <v>Multidigiboxi</v>
      </c>
      <c r="K5088" s="3">
        <f>VLOOKUP(Table_Villen_viihde.accdb[[#This Row],[Tuotenumero]],Table_Villen_viihde.accdb5[[Tuotenumero]:[TuoteryhmäID]],3,FALSE)</f>
        <v>6</v>
      </c>
      <c r="L5088" s="3" t="str">
        <f>VLOOKUP(Table_Villen_viihde.accdb[[#This Row],[Ryhmänro]],Table_Villen_viihde.accdb6[],2,FALSE)</f>
        <v>Digiboxit</v>
      </c>
    </row>
    <row r="5089" spans="1:12" x14ac:dyDescent="0.35">
      <c r="A5089">
        <v>55587</v>
      </c>
      <c r="B5089" s="18">
        <v>43041</v>
      </c>
      <c r="C5089" t="s">
        <v>60</v>
      </c>
      <c r="D5089">
        <v>1</v>
      </c>
      <c r="E5089">
        <v>7</v>
      </c>
      <c r="F5089">
        <v>14</v>
      </c>
      <c r="G5089">
        <v>11.15</v>
      </c>
      <c r="H5089" t="str">
        <f>VLOOKUP(Table_Villen_viihde.accdb[[#This Row],[MyyjäID]],ville_myyjät!$A$2:$B$17,2,FALSE)</f>
        <v>Kaija</v>
      </c>
      <c r="I5089" t="str">
        <f>VLOOKUP(Table_Villen_viihde.accdb[[#This Row],[myyjä]],ville_myyjät!$B$2:$C$17,2,FALSE)</f>
        <v>Nainen</v>
      </c>
      <c r="J5089" t="str">
        <f>VLOOKUP(Table_Villen_viihde.accdb[[#This Row],[Tuotenumero]],Table_Villen_viihde.accdb5[[Tuotenumero]:[Tuote]],2,FALSE)</f>
        <v>Antennikaapeli</v>
      </c>
      <c r="K5089" s="3">
        <f>VLOOKUP(Table_Villen_viihde.accdb[[#This Row],[Tuotenumero]],Table_Villen_viihde.accdb5[[Tuotenumero]:[TuoteryhmäID]],3,FALSE)</f>
        <v>4</v>
      </c>
      <c r="L5089" s="3" t="str">
        <f>VLOOKUP(Table_Villen_viihde.accdb[[#This Row],[Ryhmänro]],Table_Villen_viihde.accdb6[],2,FALSE)</f>
        <v>Tarvikkeet</v>
      </c>
    </row>
    <row r="5090" spans="1:12" x14ac:dyDescent="0.35">
      <c r="A5090">
        <v>55588</v>
      </c>
      <c r="B5090" s="18">
        <v>43041</v>
      </c>
      <c r="C5090" t="s">
        <v>60</v>
      </c>
      <c r="D5090">
        <v>1</v>
      </c>
      <c r="E5090">
        <v>18</v>
      </c>
      <c r="F5090">
        <v>15</v>
      </c>
      <c r="G5090">
        <v>10.25</v>
      </c>
      <c r="H5090" t="str">
        <f>VLOOKUP(Table_Villen_viihde.accdb[[#This Row],[MyyjäID]],ville_myyjät!$A$2:$B$17,2,FALSE)</f>
        <v>Kirsti</v>
      </c>
      <c r="I5090" t="str">
        <f>VLOOKUP(Table_Villen_viihde.accdb[[#This Row],[myyjä]],ville_myyjät!$B$2:$C$17,2,FALSE)</f>
        <v>Nainen</v>
      </c>
      <c r="J5090" t="str">
        <f>VLOOKUP(Table_Villen_viihde.accdb[[#This Row],[Tuotenumero]],Table_Villen_viihde.accdb5[[Tuotenumero]:[Tuote]],2,FALSE)</f>
        <v>Antennikaapeli</v>
      </c>
      <c r="K5090" s="3">
        <f>VLOOKUP(Table_Villen_viihde.accdb[[#This Row],[Tuotenumero]],Table_Villen_viihde.accdb5[[Tuotenumero]:[TuoteryhmäID]],3,FALSE)</f>
        <v>4</v>
      </c>
      <c r="L5090" s="3" t="str">
        <f>VLOOKUP(Table_Villen_viihde.accdb[[#This Row],[Ryhmänro]],Table_Villen_viihde.accdb6[],2,FALSE)</f>
        <v>Tarvikkeet</v>
      </c>
    </row>
    <row r="5091" spans="1:12" x14ac:dyDescent="0.35">
      <c r="A5091">
        <v>55589</v>
      </c>
      <c r="B5091" s="18">
        <v>43041</v>
      </c>
      <c r="C5091" t="s">
        <v>60</v>
      </c>
      <c r="D5091">
        <v>1</v>
      </c>
      <c r="E5091">
        <v>10</v>
      </c>
      <c r="F5091">
        <v>15</v>
      </c>
      <c r="G5091">
        <v>11.27</v>
      </c>
      <c r="H5091" t="str">
        <f>VLOOKUP(Table_Villen_viihde.accdb[[#This Row],[MyyjäID]],ville_myyjät!$A$2:$B$17,2,FALSE)</f>
        <v>Ilona</v>
      </c>
      <c r="I5091" t="str">
        <f>VLOOKUP(Table_Villen_viihde.accdb[[#This Row],[myyjä]],ville_myyjät!$B$2:$C$17,2,FALSE)</f>
        <v>Nainen</v>
      </c>
      <c r="J5091" t="str">
        <f>VLOOKUP(Table_Villen_viihde.accdb[[#This Row],[Tuotenumero]],Table_Villen_viihde.accdb5[[Tuotenumero]:[Tuote]],2,FALSE)</f>
        <v>Antennikaapeli</v>
      </c>
      <c r="K5091" s="3">
        <f>VLOOKUP(Table_Villen_viihde.accdb[[#This Row],[Tuotenumero]],Table_Villen_viihde.accdb5[[Tuotenumero]:[TuoteryhmäID]],3,FALSE)</f>
        <v>4</v>
      </c>
      <c r="L5091" s="3" t="str">
        <f>VLOOKUP(Table_Villen_viihde.accdb[[#This Row],[Ryhmänro]],Table_Villen_viihde.accdb6[],2,FALSE)</f>
        <v>Tarvikkeet</v>
      </c>
    </row>
    <row r="5092" spans="1:12" x14ac:dyDescent="0.35">
      <c r="A5092">
        <v>55590</v>
      </c>
      <c r="B5092" s="18">
        <v>43041</v>
      </c>
      <c r="C5092" t="s">
        <v>64</v>
      </c>
      <c r="D5092">
        <v>1</v>
      </c>
      <c r="E5092">
        <v>1</v>
      </c>
      <c r="F5092">
        <v>125</v>
      </c>
      <c r="G5092">
        <v>67.87</v>
      </c>
      <c r="H5092" t="str">
        <f>VLOOKUP(Table_Villen_viihde.accdb[[#This Row],[MyyjäID]],ville_myyjät!$A$2:$B$17,2,FALSE)</f>
        <v>Liisa</v>
      </c>
      <c r="I5092" t="str">
        <f>VLOOKUP(Table_Villen_viihde.accdb[[#This Row],[myyjä]],ville_myyjät!$B$2:$C$17,2,FALSE)</f>
        <v>Nainen</v>
      </c>
      <c r="J5092" t="str">
        <f>VLOOKUP(Table_Villen_viihde.accdb[[#This Row],[Tuotenumero]],Table_Villen_viihde.accdb5[[Tuotenumero]:[Tuote]],2,FALSE)</f>
        <v>PS3-konsoli</v>
      </c>
      <c r="K5092" s="3">
        <f>VLOOKUP(Table_Villen_viihde.accdb[[#This Row],[Tuotenumero]],Table_Villen_viihde.accdb5[[Tuotenumero]:[TuoteryhmäID]],3,FALSE)</f>
        <v>5</v>
      </c>
      <c r="L5092" s="3" t="str">
        <f>VLOOKUP(Table_Villen_viihde.accdb[[#This Row],[Ryhmänro]],Table_Villen_viihde.accdb6[],2,FALSE)</f>
        <v>Konsolit</v>
      </c>
    </row>
    <row r="5093" spans="1:12" x14ac:dyDescent="0.35">
      <c r="A5093">
        <v>55591</v>
      </c>
      <c r="B5093" s="18">
        <v>43041</v>
      </c>
      <c r="C5093" t="s">
        <v>60</v>
      </c>
      <c r="D5093">
        <v>1</v>
      </c>
      <c r="E5093">
        <v>2</v>
      </c>
      <c r="F5093">
        <v>14</v>
      </c>
      <c r="G5093">
        <v>10.199999999999999</v>
      </c>
      <c r="H5093" t="str">
        <f>VLOOKUP(Table_Villen_viihde.accdb[[#This Row],[MyyjäID]],ville_myyjät!$A$2:$B$17,2,FALSE)</f>
        <v>Maija</v>
      </c>
      <c r="I5093" t="str">
        <f>VLOOKUP(Table_Villen_viihde.accdb[[#This Row],[myyjä]],ville_myyjät!$B$2:$C$17,2,FALSE)</f>
        <v>Nainen</v>
      </c>
      <c r="J5093" t="str">
        <f>VLOOKUP(Table_Villen_viihde.accdb[[#This Row],[Tuotenumero]],Table_Villen_viihde.accdb5[[Tuotenumero]:[Tuote]],2,FALSE)</f>
        <v>Antennikaapeli</v>
      </c>
      <c r="K5093" s="3">
        <f>VLOOKUP(Table_Villen_viihde.accdb[[#This Row],[Tuotenumero]],Table_Villen_viihde.accdb5[[Tuotenumero]:[TuoteryhmäID]],3,FALSE)</f>
        <v>4</v>
      </c>
      <c r="L5093" s="3" t="str">
        <f>VLOOKUP(Table_Villen_viihde.accdb[[#This Row],[Ryhmänro]],Table_Villen_viihde.accdb6[],2,FALSE)</f>
        <v>Tarvikkeet</v>
      </c>
    </row>
    <row r="5094" spans="1:12" x14ac:dyDescent="0.35">
      <c r="A5094">
        <v>55592</v>
      </c>
      <c r="B5094" s="18">
        <v>43042</v>
      </c>
      <c r="C5094" t="s">
        <v>60</v>
      </c>
      <c r="D5094">
        <v>1</v>
      </c>
      <c r="E5094">
        <v>11</v>
      </c>
      <c r="F5094">
        <v>14</v>
      </c>
      <c r="G5094">
        <v>11.12</v>
      </c>
      <c r="H5094" t="str">
        <f>VLOOKUP(Table_Villen_viihde.accdb[[#This Row],[MyyjäID]],ville_myyjät!$A$2:$B$17,2,FALSE)</f>
        <v>Kuisma</v>
      </c>
      <c r="I5094" t="str">
        <f>VLOOKUP(Table_Villen_viihde.accdb[[#This Row],[myyjä]],ville_myyjät!$B$2:$C$17,2,FALSE)</f>
        <v>Mies</v>
      </c>
      <c r="J5094" t="str">
        <f>VLOOKUP(Table_Villen_viihde.accdb[[#This Row],[Tuotenumero]],Table_Villen_viihde.accdb5[[Tuotenumero]:[Tuote]],2,FALSE)</f>
        <v>Antennikaapeli</v>
      </c>
      <c r="K5094" s="3">
        <f>VLOOKUP(Table_Villen_viihde.accdb[[#This Row],[Tuotenumero]],Table_Villen_viihde.accdb5[[Tuotenumero]:[TuoteryhmäID]],3,FALSE)</f>
        <v>4</v>
      </c>
      <c r="L5094" s="3" t="str">
        <f>VLOOKUP(Table_Villen_viihde.accdb[[#This Row],[Ryhmänro]],Table_Villen_viihde.accdb6[],2,FALSE)</f>
        <v>Tarvikkeet</v>
      </c>
    </row>
    <row r="5095" spans="1:12" x14ac:dyDescent="0.35">
      <c r="A5095">
        <v>55593</v>
      </c>
      <c r="B5095" s="18">
        <v>43043</v>
      </c>
      <c r="C5095" t="s">
        <v>65</v>
      </c>
      <c r="D5095">
        <v>1</v>
      </c>
      <c r="E5095">
        <v>11</v>
      </c>
      <c r="F5095">
        <v>32</v>
      </c>
      <c r="G5095">
        <v>19.59</v>
      </c>
      <c r="H5095" t="str">
        <f>VLOOKUP(Table_Villen_viihde.accdb[[#This Row],[MyyjäID]],ville_myyjät!$A$2:$B$17,2,FALSE)</f>
        <v>Kuisma</v>
      </c>
      <c r="I5095" t="str">
        <f>VLOOKUP(Table_Villen_viihde.accdb[[#This Row],[myyjä]],ville_myyjät!$B$2:$C$17,2,FALSE)</f>
        <v>Mies</v>
      </c>
      <c r="J5095" t="str">
        <f>VLOOKUP(Table_Villen_viihde.accdb[[#This Row],[Tuotenumero]],Table_Villen_viihde.accdb5[[Tuotenumero]:[Tuote]],2,FALSE)</f>
        <v>Liitinsarja</v>
      </c>
      <c r="K5095" s="3">
        <f>VLOOKUP(Table_Villen_viihde.accdb[[#This Row],[Tuotenumero]],Table_Villen_viihde.accdb5[[Tuotenumero]:[TuoteryhmäID]],3,FALSE)</f>
        <v>4</v>
      </c>
      <c r="L5095" s="3" t="str">
        <f>VLOOKUP(Table_Villen_viihde.accdb[[#This Row],[Ryhmänro]],Table_Villen_viihde.accdb6[],2,FALSE)</f>
        <v>Tarvikkeet</v>
      </c>
    </row>
    <row r="5096" spans="1:12" x14ac:dyDescent="0.35">
      <c r="A5096">
        <v>55594</v>
      </c>
      <c r="B5096" s="18">
        <v>43043</v>
      </c>
      <c r="C5096" t="s">
        <v>60</v>
      </c>
      <c r="D5096">
        <v>1</v>
      </c>
      <c r="E5096">
        <v>10</v>
      </c>
      <c r="F5096">
        <v>14</v>
      </c>
      <c r="G5096">
        <v>10.32</v>
      </c>
      <c r="H5096" t="str">
        <f>VLOOKUP(Table_Villen_viihde.accdb[[#This Row],[MyyjäID]],ville_myyjät!$A$2:$B$17,2,FALSE)</f>
        <v>Ilona</v>
      </c>
      <c r="I5096" t="str">
        <f>VLOOKUP(Table_Villen_viihde.accdb[[#This Row],[myyjä]],ville_myyjät!$B$2:$C$17,2,FALSE)</f>
        <v>Nainen</v>
      </c>
      <c r="J5096" t="str">
        <f>VLOOKUP(Table_Villen_viihde.accdb[[#This Row],[Tuotenumero]],Table_Villen_viihde.accdb5[[Tuotenumero]:[Tuote]],2,FALSE)</f>
        <v>Antennikaapeli</v>
      </c>
      <c r="K5096" s="3">
        <f>VLOOKUP(Table_Villen_viihde.accdb[[#This Row],[Tuotenumero]],Table_Villen_viihde.accdb5[[Tuotenumero]:[TuoteryhmäID]],3,FALSE)</f>
        <v>4</v>
      </c>
      <c r="L5096" s="3" t="str">
        <f>VLOOKUP(Table_Villen_viihde.accdb[[#This Row],[Ryhmänro]],Table_Villen_viihde.accdb6[],2,FALSE)</f>
        <v>Tarvikkeet</v>
      </c>
    </row>
    <row r="5097" spans="1:12" x14ac:dyDescent="0.35">
      <c r="A5097">
        <v>55595</v>
      </c>
      <c r="B5097" s="18">
        <v>43043</v>
      </c>
      <c r="C5097" t="s">
        <v>59</v>
      </c>
      <c r="D5097">
        <v>1</v>
      </c>
      <c r="E5097">
        <v>16</v>
      </c>
      <c r="F5097">
        <v>251</v>
      </c>
      <c r="G5097">
        <v>131.82</v>
      </c>
      <c r="H5097" t="str">
        <f>VLOOKUP(Table_Villen_viihde.accdb[[#This Row],[MyyjäID]],ville_myyjät!$A$2:$B$17,2,FALSE)</f>
        <v>Kaarina</v>
      </c>
      <c r="I5097" t="str">
        <f>VLOOKUP(Table_Villen_viihde.accdb[[#This Row],[myyjä]],ville_myyjät!$B$2:$C$17,2,FALSE)</f>
        <v>Nainen</v>
      </c>
      <c r="J5097" t="str">
        <f>VLOOKUP(Table_Villen_viihde.accdb[[#This Row],[Tuotenumero]],Table_Villen_viihde.accdb5[[Tuotenumero]:[Tuote]],2,FALSE)</f>
        <v>Levysoitin</v>
      </c>
      <c r="K5097" s="3">
        <f>VLOOKUP(Table_Villen_viihde.accdb[[#This Row],[Tuotenumero]],Table_Villen_viihde.accdb5[[Tuotenumero]:[TuoteryhmäID]],3,FALSE)</f>
        <v>1</v>
      </c>
      <c r="L5097" s="3" t="str">
        <f>VLOOKUP(Table_Villen_viihde.accdb[[#This Row],[Ryhmänro]],Table_Villen_viihde.accdb6[],2,FALSE)</f>
        <v>Äänentoisto</v>
      </c>
    </row>
    <row r="5098" spans="1:12" x14ac:dyDescent="0.35">
      <c r="A5098">
        <v>55596</v>
      </c>
      <c r="B5098" s="18">
        <v>43044</v>
      </c>
      <c r="C5098" t="s">
        <v>58</v>
      </c>
      <c r="D5098">
        <v>1</v>
      </c>
      <c r="E5098">
        <v>5</v>
      </c>
      <c r="F5098">
        <v>17</v>
      </c>
      <c r="G5098">
        <v>9.39</v>
      </c>
      <c r="H5098" t="str">
        <f>VLOOKUP(Table_Villen_viihde.accdb[[#This Row],[MyyjäID]],ville_myyjät!$A$2:$B$17,2,FALSE)</f>
        <v>Petri</v>
      </c>
      <c r="I5098" t="str">
        <f>VLOOKUP(Table_Villen_viihde.accdb[[#This Row],[myyjä]],ville_myyjät!$B$2:$C$17,2,FALSE)</f>
        <v>Mies</v>
      </c>
      <c r="J5098" t="str">
        <f>VLOOKUP(Table_Villen_viihde.accdb[[#This Row],[Tuotenumero]],Table_Villen_viihde.accdb5[[Tuotenumero]:[Tuote]],2,FALSE)</f>
        <v>USB-kaapeli</v>
      </c>
      <c r="K5098" s="3">
        <f>VLOOKUP(Table_Villen_viihde.accdb[[#This Row],[Tuotenumero]],Table_Villen_viihde.accdb5[[Tuotenumero]:[TuoteryhmäID]],3,FALSE)</f>
        <v>4</v>
      </c>
      <c r="L5098" s="3" t="str">
        <f>VLOOKUP(Table_Villen_viihde.accdb[[#This Row],[Ryhmänro]],Table_Villen_viihde.accdb6[],2,FALSE)</f>
        <v>Tarvikkeet</v>
      </c>
    </row>
    <row r="5099" spans="1:12" x14ac:dyDescent="0.35">
      <c r="A5099">
        <v>55597</v>
      </c>
      <c r="B5099" s="18">
        <v>43044</v>
      </c>
      <c r="C5099" t="s">
        <v>60</v>
      </c>
      <c r="D5099">
        <v>1</v>
      </c>
      <c r="E5099">
        <v>5</v>
      </c>
      <c r="F5099">
        <v>14</v>
      </c>
      <c r="G5099">
        <v>10.18</v>
      </c>
      <c r="H5099" t="str">
        <f>VLOOKUP(Table_Villen_viihde.accdb[[#This Row],[MyyjäID]],ville_myyjät!$A$2:$B$17,2,FALSE)</f>
        <v>Petri</v>
      </c>
      <c r="I5099" t="str">
        <f>VLOOKUP(Table_Villen_viihde.accdb[[#This Row],[myyjä]],ville_myyjät!$B$2:$C$17,2,FALSE)</f>
        <v>Mies</v>
      </c>
      <c r="J5099" t="str">
        <f>VLOOKUP(Table_Villen_viihde.accdb[[#This Row],[Tuotenumero]],Table_Villen_viihde.accdb5[[Tuotenumero]:[Tuote]],2,FALSE)</f>
        <v>Antennikaapeli</v>
      </c>
      <c r="K5099" s="3">
        <f>VLOOKUP(Table_Villen_viihde.accdb[[#This Row],[Tuotenumero]],Table_Villen_viihde.accdb5[[Tuotenumero]:[TuoteryhmäID]],3,FALSE)</f>
        <v>4</v>
      </c>
      <c r="L5099" s="3" t="str">
        <f>VLOOKUP(Table_Villen_viihde.accdb[[#This Row],[Ryhmänro]],Table_Villen_viihde.accdb6[],2,FALSE)</f>
        <v>Tarvikkeet</v>
      </c>
    </row>
    <row r="5100" spans="1:12" x14ac:dyDescent="0.35">
      <c r="A5100">
        <v>55598</v>
      </c>
      <c r="B5100" s="18">
        <v>43044</v>
      </c>
      <c r="C5100" t="s">
        <v>62</v>
      </c>
      <c r="D5100">
        <v>1</v>
      </c>
      <c r="E5100">
        <v>7</v>
      </c>
      <c r="F5100">
        <v>57</v>
      </c>
      <c r="G5100">
        <v>46.04</v>
      </c>
      <c r="H5100" t="str">
        <f>VLOOKUP(Table_Villen_viihde.accdb[[#This Row],[MyyjäID]],ville_myyjät!$A$2:$B$17,2,FALSE)</f>
        <v>Kaija</v>
      </c>
      <c r="I5100" t="str">
        <f>VLOOKUP(Table_Villen_viihde.accdb[[#This Row],[myyjä]],ville_myyjät!$B$2:$C$17,2,FALSE)</f>
        <v>Nainen</v>
      </c>
      <c r="J5100" t="str">
        <f>VLOOKUP(Table_Villen_viihde.accdb[[#This Row],[Tuotenumero]],Table_Villen_viihde.accdb5[[Tuotenumero]:[Tuote]],2,FALSE)</f>
        <v>Kaukosäädin</v>
      </c>
      <c r="K5100" s="3">
        <f>VLOOKUP(Table_Villen_viihde.accdb[[#This Row],[Tuotenumero]],Table_Villen_viihde.accdb5[[Tuotenumero]:[TuoteryhmäID]],3,FALSE)</f>
        <v>4</v>
      </c>
      <c r="L5100" s="3" t="str">
        <f>VLOOKUP(Table_Villen_viihde.accdb[[#This Row],[Ryhmänro]],Table_Villen_viihde.accdb6[],2,FALSE)</f>
        <v>Tarvikkeet</v>
      </c>
    </row>
    <row r="5101" spans="1:12" x14ac:dyDescent="0.35">
      <c r="A5101">
        <v>55599</v>
      </c>
      <c r="B5101" s="18">
        <v>43044</v>
      </c>
      <c r="C5101" t="s">
        <v>64</v>
      </c>
      <c r="D5101">
        <v>1</v>
      </c>
      <c r="E5101">
        <v>6</v>
      </c>
      <c r="F5101">
        <v>125</v>
      </c>
      <c r="G5101">
        <v>61.98</v>
      </c>
      <c r="H5101" t="str">
        <f>VLOOKUP(Table_Villen_viihde.accdb[[#This Row],[MyyjäID]],ville_myyjät!$A$2:$B$17,2,FALSE)</f>
        <v>Mikko</v>
      </c>
      <c r="I5101" t="str">
        <f>VLOOKUP(Table_Villen_viihde.accdb[[#This Row],[myyjä]],ville_myyjät!$B$2:$C$17,2,FALSE)</f>
        <v>Mies</v>
      </c>
      <c r="J5101" t="str">
        <f>VLOOKUP(Table_Villen_viihde.accdb[[#This Row],[Tuotenumero]],Table_Villen_viihde.accdb5[[Tuotenumero]:[Tuote]],2,FALSE)</f>
        <v>PS3-konsoli</v>
      </c>
      <c r="K5101" s="3">
        <f>VLOOKUP(Table_Villen_viihde.accdb[[#This Row],[Tuotenumero]],Table_Villen_viihde.accdb5[[Tuotenumero]:[TuoteryhmäID]],3,FALSE)</f>
        <v>5</v>
      </c>
      <c r="L5101" s="3" t="str">
        <f>VLOOKUP(Table_Villen_viihde.accdb[[#This Row],[Ryhmänro]],Table_Villen_viihde.accdb6[],2,FALSE)</f>
        <v>Konsolit</v>
      </c>
    </row>
    <row r="5102" spans="1:12" x14ac:dyDescent="0.35">
      <c r="A5102">
        <v>55600</v>
      </c>
      <c r="B5102" s="18">
        <v>43045</v>
      </c>
      <c r="C5102" t="s">
        <v>60</v>
      </c>
      <c r="D5102">
        <v>1</v>
      </c>
      <c r="E5102">
        <v>2</v>
      </c>
      <c r="F5102">
        <v>15</v>
      </c>
      <c r="G5102">
        <v>10.7</v>
      </c>
      <c r="H5102" t="str">
        <f>VLOOKUP(Table_Villen_viihde.accdb[[#This Row],[MyyjäID]],ville_myyjät!$A$2:$B$17,2,FALSE)</f>
        <v>Maija</v>
      </c>
      <c r="I5102" t="str">
        <f>VLOOKUP(Table_Villen_viihde.accdb[[#This Row],[myyjä]],ville_myyjät!$B$2:$C$17,2,FALSE)</f>
        <v>Nainen</v>
      </c>
      <c r="J5102" t="str">
        <f>VLOOKUP(Table_Villen_viihde.accdb[[#This Row],[Tuotenumero]],Table_Villen_viihde.accdb5[[Tuotenumero]:[Tuote]],2,FALSE)</f>
        <v>Antennikaapeli</v>
      </c>
      <c r="K5102" s="3">
        <f>VLOOKUP(Table_Villen_viihde.accdb[[#This Row],[Tuotenumero]],Table_Villen_viihde.accdb5[[Tuotenumero]:[TuoteryhmäID]],3,FALSE)</f>
        <v>4</v>
      </c>
      <c r="L5102" s="3" t="str">
        <f>VLOOKUP(Table_Villen_viihde.accdb[[#This Row],[Ryhmänro]],Table_Villen_viihde.accdb6[],2,FALSE)</f>
        <v>Tarvikkeet</v>
      </c>
    </row>
    <row r="5103" spans="1:12" x14ac:dyDescent="0.35">
      <c r="A5103">
        <v>55601</v>
      </c>
      <c r="B5103" s="18">
        <v>43046</v>
      </c>
      <c r="C5103" t="s">
        <v>59</v>
      </c>
      <c r="D5103">
        <v>1</v>
      </c>
      <c r="E5103">
        <v>18</v>
      </c>
      <c r="F5103">
        <v>250</v>
      </c>
      <c r="G5103">
        <v>130.51</v>
      </c>
      <c r="H5103" t="str">
        <f>VLOOKUP(Table_Villen_viihde.accdb[[#This Row],[MyyjäID]],ville_myyjät!$A$2:$B$17,2,FALSE)</f>
        <v>Kirsti</v>
      </c>
      <c r="I5103" t="str">
        <f>VLOOKUP(Table_Villen_viihde.accdb[[#This Row],[myyjä]],ville_myyjät!$B$2:$C$17,2,FALSE)</f>
        <v>Nainen</v>
      </c>
      <c r="J5103" t="str">
        <f>VLOOKUP(Table_Villen_viihde.accdb[[#This Row],[Tuotenumero]],Table_Villen_viihde.accdb5[[Tuotenumero]:[Tuote]],2,FALSE)</f>
        <v>Levysoitin</v>
      </c>
      <c r="K5103" s="3">
        <f>VLOOKUP(Table_Villen_viihde.accdb[[#This Row],[Tuotenumero]],Table_Villen_viihde.accdb5[[Tuotenumero]:[TuoteryhmäID]],3,FALSE)</f>
        <v>1</v>
      </c>
      <c r="L5103" s="3" t="str">
        <f>VLOOKUP(Table_Villen_viihde.accdb[[#This Row],[Ryhmänro]],Table_Villen_viihde.accdb6[],2,FALSE)</f>
        <v>Äänentoisto</v>
      </c>
    </row>
    <row r="5104" spans="1:12" x14ac:dyDescent="0.35">
      <c r="A5104">
        <v>55602</v>
      </c>
      <c r="B5104" s="18">
        <v>43046</v>
      </c>
      <c r="C5104" t="s">
        <v>60</v>
      </c>
      <c r="D5104">
        <v>1</v>
      </c>
      <c r="E5104">
        <v>7</v>
      </c>
      <c r="F5104">
        <v>14</v>
      </c>
      <c r="G5104">
        <v>10.47</v>
      </c>
      <c r="H5104" t="str">
        <f>VLOOKUP(Table_Villen_viihde.accdb[[#This Row],[MyyjäID]],ville_myyjät!$A$2:$B$17,2,FALSE)</f>
        <v>Kaija</v>
      </c>
      <c r="I5104" t="str">
        <f>VLOOKUP(Table_Villen_viihde.accdb[[#This Row],[myyjä]],ville_myyjät!$B$2:$C$17,2,FALSE)</f>
        <v>Nainen</v>
      </c>
      <c r="J5104" t="str">
        <f>VLOOKUP(Table_Villen_viihde.accdb[[#This Row],[Tuotenumero]],Table_Villen_viihde.accdb5[[Tuotenumero]:[Tuote]],2,FALSE)</f>
        <v>Antennikaapeli</v>
      </c>
      <c r="K5104" s="3">
        <f>VLOOKUP(Table_Villen_viihde.accdb[[#This Row],[Tuotenumero]],Table_Villen_viihde.accdb5[[Tuotenumero]:[TuoteryhmäID]],3,FALSE)</f>
        <v>4</v>
      </c>
      <c r="L5104" s="3" t="str">
        <f>VLOOKUP(Table_Villen_viihde.accdb[[#This Row],[Ryhmänro]],Table_Villen_viihde.accdb6[],2,FALSE)</f>
        <v>Tarvikkeet</v>
      </c>
    </row>
    <row r="5105" spans="1:12" x14ac:dyDescent="0.35">
      <c r="A5105">
        <v>55603</v>
      </c>
      <c r="B5105" s="18">
        <v>43047</v>
      </c>
      <c r="C5105" t="s">
        <v>60</v>
      </c>
      <c r="D5105">
        <v>1</v>
      </c>
      <c r="E5105">
        <v>14</v>
      </c>
      <c r="F5105">
        <v>14</v>
      </c>
      <c r="G5105">
        <v>10.58</v>
      </c>
      <c r="H5105" t="str">
        <f>VLOOKUP(Table_Villen_viihde.accdb[[#This Row],[MyyjäID]],ville_myyjät!$A$2:$B$17,2,FALSE)</f>
        <v>Jani</v>
      </c>
      <c r="I5105" t="str">
        <f>VLOOKUP(Table_Villen_viihde.accdb[[#This Row],[myyjä]],ville_myyjät!$B$2:$C$17,2,FALSE)</f>
        <v>Mies</v>
      </c>
      <c r="J5105" t="str">
        <f>VLOOKUP(Table_Villen_viihde.accdb[[#This Row],[Tuotenumero]],Table_Villen_viihde.accdb5[[Tuotenumero]:[Tuote]],2,FALSE)</f>
        <v>Antennikaapeli</v>
      </c>
      <c r="K5105" s="3">
        <f>VLOOKUP(Table_Villen_viihde.accdb[[#This Row],[Tuotenumero]],Table_Villen_viihde.accdb5[[Tuotenumero]:[TuoteryhmäID]],3,FALSE)</f>
        <v>4</v>
      </c>
      <c r="L5105" s="3" t="str">
        <f>VLOOKUP(Table_Villen_viihde.accdb[[#This Row],[Ryhmänro]],Table_Villen_viihde.accdb6[],2,FALSE)</f>
        <v>Tarvikkeet</v>
      </c>
    </row>
    <row r="5106" spans="1:12" x14ac:dyDescent="0.35">
      <c r="A5106">
        <v>55604</v>
      </c>
      <c r="B5106" s="18">
        <v>43047</v>
      </c>
      <c r="C5106" t="s">
        <v>60</v>
      </c>
      <c r="D5106">
        <v>1</v>
      </c>
      <c r="E5106">
        <v>2</v>
      </c>
      <c r="F5106">
        <v>15</v>
      </c>
      <c r="G5106">
        <v>11.19</v>
      </c>
      <c r="H5106" t="str">
        <f>VLOOKUP(Table_Villen_viihde.accdb[[#This Row],[MyyjäID]],ville_myyjät!$A$2:$B$17,2,FALSE)</f>
        <v>Maija</v>
      </c>
      <c r="I5106" t="str">
        <f>VLOOKUP(Table_Villen_viihde.accdb[[#This Row],[myyjä]],ville_myyjät!$B$2:$C$17,2,FALSE)</f>
        <v>Nainen</v>
      </c>
      <c r="J5106" t="str">
        <f>VLOOKUP(Table_Villen_viihde.accdb[[#This Row],[Tuotenumero]],Table_Villen_viihde.accdb5[[Tuotenumero]:[Tuote]],2,FALSE)</f>
        <v>Antennikaapeli</v>
      </c>
      <c r="K5106" s="3">
        <f>VLOOKUP(Table_Villen_viihde.accdb[[#This Row],[Tuotenumero]],Table_Villen_viihde.accdb5[[Tuotenumero]:[TuoteryhmäID]],3,FALSE)</f>
        <v>4</v>
      </c>
      <c r="L5106" s="3" t="str">
        <f>VLOOKUP(Table_Villen_viihde.accdb[[#This Row],[Ryhmänro]],Table_Villen_viihde.accdb6[],2,FALSE)</f>
        <v>Tarvikkeet</v>
      </c>
    </row>
    <row r="5107" spans="1:12" x14ac:dyDescent="0.35">
      <c r="A5107">
        <v>55605</v>
      </c>
      <c r="B5107" s="18">
        <v>43047</v>
      </c>
      <c r="C5107" t="s">
        <v>65</v>
      </c>
      <c r="D5107">
        <v>1</v>
      </c>
      <c r="E5107">
        <v>10</v>
      </c>
      <c r="F5107">
        <v>34</v>
      </c>
      <c r="G5107">
        <v>19.489999999999998</v>
      </c>
      <c r="H5107" t="str">
        <f>VLOOKUP(Table_Villen_viihde.accdb[[#This Row],[MyyjäID]],ville_myyjät!$A$2:$B$17,2,FALSE)</f>
        <v>Ilona</v>
      </c>
      <c r="I5107" t="str">
        <f>VLOOKUP(Table_Villen_viihde.accdb[[#This Row],[myyjä]],ville_myyjät!$B$2:$C$17,2,FALSE)</f>
        <v>Nainen</v>
      </c>
      <c r="J5107" t="str">
        <f>VLOOKUP(Table_Villen_viihde.accdb[[#This Row],[Tuotenumero]],Table_Villen_viihde.accdb5[[Tuotenumero]:[Tuote]],2,FALSE)</f>
        <v>Liitinsarja</v>
      </c>
      <c r="K5107" s="3">
        <f>VLOOKUP(Table_Villen_viihde.accdb[[#This Row],[Tuotenumero]],Table_Villen_viihde.accdb5[[Tuotenumero]:[TuoteryhmäID]],3,FALSE)</f>
        <v>4</v>
      </c>
      <c r="L5107" s="3" t="str">
        <f>VLOOKUP(Table_Villen_viihde.accdb[[#This Row],[Ryhmänro]],Table_Villen_viihde.accdb6[],2,FALSE)</f>
        <v>Tarvikkeet</v>
      </c>
    </row>
    <row r="5108" spans="1:12" x14ac:dyDescent="0.35">
      <c r="A5108">
        <v>55606</v>
      </c>
      <c r="B5108" s="18">
        <v>43048</v>
      </c>
      <c r="C5108" t="s">
        <v>60</v>
      </c>
      <c r="D5108">
        <v>1</v>
      </c>
      <c r="E5108">
        <v>5</v>
      </c>
      <c r="F5108">
        <v>14</v>
      </c>
      <c r="G5108">
        <v>10.25</v>
      </c>
      <c r="H5108" t="str">
        <f>VLOOKUP(Table_Villen_viihde.accdb[[#This Row],[MyyjäID]],ville_myyjät!$A$2:$B$17,2,FALSE)</f>
        <v>Petri</v>
      </c>
      <c r="I5108" t="str">
        <f>VLOOKUP(Table_Villen_viihde.accdb[[#This Row],[myyjä]],ville_myyjät!$B$2:$C$17,2,FALSE)</f>
        <v>Mies</v>
      </c>
      <c r="J5108" t="str">
        <f>VLOOKUP(Table_Villen_viihde.accdb[[#This Row],[Tuotenumero]],Table_Villen_viihde.accdb5[[Tuotenumero]:[Tuote]],2,FALSE)</f>
        <v>Antennikaapeli</v>
      </c>
      <c r="K5108" s="3">
        <f>VLOOKUP(Table_Villen_viihde.accdb[[#This Row],[Tuotenumero]],Table_Villen_viihde.accdb5[[Tuotenumero]:[TuoteryhmäID]],3,FALSE)</f>
        <v>4</v>
      </c>
      <c r="L5108" s="3" t="str">
        <f>VLOOKUP(Table_Villen_viihde.accdb[[#This Row],[Ryhmänro]],Table_Villen_viihde.accdb6[],2,FALSE)</f>
        <v>Tarvikkeet</v>
      </c>
    </row>
    <row r="5109" spans="1:12" x14ac:dyDescent="0.35">
      <c r="A5109">
        <v>55607</v>
      </c>
      <c r="B5109" s="18">
        <v>43048</v>
      </c>
      <c r="C5109" t="s">
        <v>60</v>
      </c>
      <c r="D5109">
        <v>1</v>
      </c>
      <c r="E5109">
        <v>11</v>
      </c>
      <c r="F5109">
        <v>15</v>
      </c>
      <c r="G5109">
        <v>11.24</v>
      </c>
      <c r="H5109" t="str">
        <f>VLOOKUP(Table_Villen_viihde.accdb[[#This Row],[MyyjäID]],ville_myyjät!$A$2:$B$17,2,FALSE)</f>
        <v>Kuisma</v>
      </c>
      <c r="I5109" t="str">
        <f>VLOOKUP(Table_Villen_viihde.accdb[[#This Row],[myyjä]],ville_myyjät!$B$2:$C$17,2,FALSE)</f>
        <v>Mies</v>
      </c>
      <c r="J5109" t="str">
        <f>VLOOKUP(Table_Villen_viihde.accdb[[#This Row],[Tuotenumero]],Table_Villen_viihde.accdb5[[Tuotenumero]:[Tuote]],2,FALSE)</f>
        <v>Antennikaapeli</v>
      </c>
      <c r="K5109" s="3">
        <f>VLOOKUP(Table_Villen_viihde.accdb[[#This Row],[Tuotenumero]],Table_Villen_viihde.accdb5[[Tuotenumero]:[TuoteryhmäID]],3,FALSE)</f>
        <v>4</v>
      </c>
      <c r="L5109" s="3" t="str">
        <f>VLOOKUP(Table_Villen_viihde.accdb[[#This Row],[Ryhmänro]],Table_Villen_viihde.accdb6[],2,FALSE)</f>
        <v>Tarvikkeet</v>
      </c>
    </row>
    <row r="5110" spans="1:12" x14ac:dyDescent="0.35">
      <c r="A5110">
        <v>55608</v>
      </c>
      <c r="B5110" s="18">
        <v>43049</v>
      </c>
      <c r="C5110" t="s">
        <v>60</v>
      </c>
      <c r="D5110">
        <v>1</v>
      </c>
      <c r="E5110">
        <v>7</v>
      </c>
      <c r="F5110">
        <v>14</v>
      </c>
      <c r="G5110">
        <v>10.43</v>
      </c>
      <c r="H5110" t="str">
        <f>VLOOKUP(Table_Villen_viihde.accdb[[#This Row],[MyyjäID]],ville_myyjät!$A$2:$B$17,2,FALSE)</f>
        <v>Kaija</v>
      </c>
      <c r="I5110" t="str">
        <f>VLOOKUP(Table_Villen_viihde.accdb[[#This Row],[myyjä]],ville_myyjät!$B$2:$C$17,2,FALSE)</f>
        <v>Nainen</v>
      </c>
      <c r="J5110" t="str">
        <f>VLOOKUP(Table_Villen_viihde.accdb[[#This Row],[Tuotenumero]],Table_Villen_viihde.accdb5[[Tuotenumero]:[Tuote]],2,FALSE)</f>
        <v>Antennikaapeli</v>
      </c>
      <c r="K5110" s="3">
        <f>VLOOKUP(Table_Villen_viihde.accdb[[#This Row],[Tuotenumero]],Table_Villen_viihde.accdb5[[Tuotenumero]:[TuoteryhmäID]],3,FALSE)</f>
        <v>4</v>
      </c>
      <c r="L5110" s="3" t="str">
        <f>VLOOKUP(Table_Villen_viihde.accdb[[#This Row],[Ryhmänro]],Table_Villen_viihde.accdb6[],2,FALSE)</f>
        <v>Tarvikkeet</v>
      </c>
    </row>
    <row r="5111" spans="1:12" x14ac:dyDescent="0.35">
      <c r="A5111">
        <v>55609</v>
      </c>
      <c r="B5111" s="18">
        <v>43049</v>
      </c>
      <c r="C5111" t="s">
        <v>58</v>
      </c>
      <c r="D5111">
        <v>1</v>
      </c>
      <c r="E5111">
        <v>6</v>
      </c>
      <c r="F5111">
        <v>18</v>
      </c>
      <c r="G5111">
        <v>9.6</v>
      </c>
      <c r="H5111" t="str">
        <f>VLOOKUP(Table_Villen_viihde.accdb[[#This Row],[MyyjäID]],ville_myyjät!$A$2:$B$17,2,FALSE)</f>
        <v>Mikko</v>
      </c>
      <c r="I5111" t="str">
        <f>VLOOKUP(Table_Villen_viihde.accdb[[#This Row],[myyjä]],ville_myyjät!$B$2:$C$17,2,FALSE)</f>
        <v>Mies</v>
      </c>
      <c r="J5111" t="str">
        <f>VLOOKUP(Table_Villen_viihde.accdb[[#This Row],[Tuotenumero]],Table_Villen_viihde.accdb5[[Tuotenumero]:[Tuote]],2,FALSE)</f>
        <v>USB-kaapeli</v>
      </c>
      <c r="K5111" s="3">
        <f>VLOOKUP(Table_Villen_viihde.accdb[[#This Row],[Tuotenumero]],Table_Villen_viihde.accdb5[[Tuotenumero]:[TuoteryhmäID]],3,FALSE)</f>
        <v>4</v>
      </c>
      <c r="L5111" s="3" t="str">
        <f>VLOOKUP(Table_Villen_viihde.accdb[[#This Row],[Ryhmänro]],Table_Villen_viihde.accdb6[],2,FALSE)</f>
        <v>Tarvikkeet</v>
      </c>
    </row>
    <row r="5112" spans="1:12" x14ac:dyDescent="0.35">
      <c r="A5112">
        <v>55610</v>
      </c>
      <c r="B5112" s="18">
        <v>43050</v>
      </c>
      <c r="C5112" t="s">
        <v>60</v>
      </c>
      <c r="D5112">
        <v>1</v>
      </c>
      <c r="E5112">
        <v>16</v>
      </c>
      <c r="F5112">
        <v>15</v>
      </c>
      <c r="G5112">
        <v>10.17</v>
      </c>
      <c r="H5112" t="str">
        <f>VLOOKUP(Table_Villen_viihde.accdb[[#This Row],[MyyjäID]],ville_myyjät!$A$2:$B$17,2,FALSE)</f>
        <v>Kaarina</v>
      </c>
      <c r="I5112" t="str">
        <f>VLOOKUP(Table_Villen_viihde.accdb[[#This Row],[myyjä]],ville_myyjät!$B$2:$C$17,2,FALSE)</f>
        <v>Nainen</v>
      </c>
      <c r="J5112" t="str">
        <f>VLOOKUP(Table_Villen_viihde.accdb[[#This Row],[Tuotenumero]],Table_Villen_viihde.accdb5[[Tuotenumero]:[Tuote]],2,FALSE)</f>
        <v>Antennikaapeli</v>
      </c>
      <c r="K5112" s="3">
        <f>VLOOKUP(Table_Villen_viihde.accdb[[#This Row],[Tuotenumero]],Table_Villen_viihde.accdb5[[Tuotenumero]:[TuoteryhmäID]],3,FALSE)</f>
        <v>4</v>
      </c>
      <c r="L5112" s="3" t="str">
        <f>VLOOKUP(Table_Villen_viihde.accdb[[#This Row],[Ryhmänro]],Table_Villen_viihde.accdb6[],2,FALSE)</f>
        <v>Tarvikkeet</v>
      </c>
    </row>
    <row r="5113" spans="1:12" x14ac:dyDescent="0.35">
      <c r="A5113">
        <v>55611</v>
      </c>
      <c r="B5113" s="18">
        <v>43050</v>
      </c>
      <c r="C5113" t="s">
        <v>60</v>
      </c>
      <c r="D5113">
        <v>1</v>
      </c>
      <c r="E5113">
        <v>11</v>
      </c>
      <c r="F5113">
        <v>15</v>
      </c>
      <c r="G5113">
        <v>11.11</v>
      </c>
      <c r="H5113" t="str">
        <f>VLOOKUP(Table_Villen_viihde.accdb[[#This Row],[MyyjäID]],ville_myyjät!$A$2:$B$17,2,FALSE)</f>
        <v>Kuisma</v>
      </c>
      <c r="I5113" t="str">
        <f>VLOOKUP(Table_Villen_viihde.accdb[[#This Row],[myyjä]],ville_myyjät!$B$2:$C$17,2,FALSE)</f>
        <v>Mies</v>
      </c>
      <c r="J5113" t="str">
        <f>VLOOKUP(Table_Villen_viihde.accdb[[#This Row],[Tuotenumero]],Table_Villen_viihde.accdb5[[Tuotenumero]:[Tuote]],2,FALSE)</f>
        <v>Antennikaapeli</v>
      </c>
      <c r="K5113" s="3">
        <f>VLOOKUP(Table_Villen_viihde.accdb[[#This Row],[Tuotenumero]],Table_Villen_viihde.accdb5[[Tuotenumero]:[TuoteryhmäID]],3,FALSE)</f>
        <v>4</v>
      </c>
      <c r="L5113" s="3" t="str">
        <f>VLOOKUP(Table_Villen_viihde.accdb[[#This Row],[Ryhmänro]],Table_Villen_viihde.accdb6[],2,FALSE)</f>
        <v>Tarvikkeet</v>
      </c>
    </row>
    <row r="5114" spans="1:12" x14ac:dyDescent="0.35">
      <c r="A5114">
        <v>55612</v>
      </c>
      <c r="B5114" s="18">
        <v>43050</v>
      </c>
      <c r="C5114" t="s">
        <v>60</v>
      </c>
      <c r="D5114">
        <v>1</v>
      </c>
      <c r="E5114">
        <v>7</v>
      </c>
      <c r="F5114">
        <v>14</v>
      </c>
      <c r="G5114">
        <v>10.44</v>
      </c>
      <c r="H5114" t="str">
        <f>VLOOKUP(Table_Villen_viihde.accdb[[#This Row],[MyyjäID]],ville_myyjät!$A$2:$B$17,2,FALSE)</f>
        <v>Kaija</v>
      </c>
      <c r="I5114" t="str">
        <f>VLOOKUP(Table_Villen_viihde.accdb[[#This Row],[myyjä]],ville_myyjät!$B$2:$C$17,2,FALSE)</f>
        <v>Nainen</v>
      </c>
      <c r="J5114" t="str">
        <f>VLOOKUP(Table_Villen_viihde.accdb[[#This Row],[Tuotenumero]],Table_Villen_viihde.accdb5[[Tuotenumero]:[Tuote]],2,FALSE)</f>
        <v>Antennikaapeli</v>
      </c>
      <c r="K5114" s="3">
        <f>VLOOKUP(Table_Villen_viihde.accdb[[#This Row],[Tuotenumero]],Table_Villen_viihde.accdb5[[Tuotenumero]:[TuoteryhmäID]],3,FALSE)</f>
        <v>4</v>
      </c>
      <c r="L5114" s="3" t="str">
        <f>VLOOKUP(Table_Villen_viihde.accdb[[#This Row],[Ryhmänro]],Table_Villen_viihde.accdb6[],2,FALSE)</f>
        <v>Tarvikkeet</v>
      </c>
    </row>
    <row r="5115" spans="1:12" x14ac:dyDescent="0.35">
      <c r="A5115">
        <v>55613</v>
      </c>
      <c r="B5115" s="18">
        <v>43050</v>
      </c>
      <c r="C5115" t="s">
        <v>64</v>
      </c>
      <c r="D5115">
        <v>1</v>
      </c>
      <c r="E5115">
        <v>11</v>
      </c>
      <c r="F5115">
        <v>128</v>
      </c>
      <c r="G5115">
        <v>61.32</v>
      </c>
      <c r="H5115" t="str">
        <f>VLOOKUP(Table_Villen_viihde.accdb[[#This Row],[MyyjäID]],ville_myyjät!$A$2:$B$17,2,FALSE)</f>
        <v>Kuisma</v>
      </c>
      <c r="I5115" t="str">
        <f>VLOOKUP(Table_Villen_viihde.accdb[[#This Row],[myyjä]],ville_myyjät!$B$2:$C$17,2,FALSE)</f>
        <v>Mies</v>
      </c>
      <c r="J5115" t="str">
        <f>VLOOKUP(Table_Villen_viihde.accdb[[#This Row],[Tuotenumero]],Table_Villen_viihde.accdb5[[Tuotenumero]:[Tuote]],2,FALSE)</f>
        <v>PS3-konsoli</v>
      </c>
      <c r="K5115" s="3">
        <f>VLOOKUP(Table_Villen_viihde.accdb[[#This Row],[Tuotenumero]],Table_Villen_viihde.accdb5[[Tuotenumero]:[TuoteryhmäID]],3,FALSE)</f>
        <v>5</v>
      </c>
      <c r="L5115" s="3" t="str">
        <f>VLOOKUP(Table_Villen_viihde.accdb[[#This Row],[Ryhmänro]],Table_Villen_viihde.accdb6[],2,FALSE)</f>
        <v>Konsolit</v>
      </c>
    </row>
    <row r="5116" spans="1:12" x14ac:dyDescent="0.35">
      <c r="A5116">
        <v>55614</v>
      </c>
      <c r="B5116" s="18">
        <v>43050</v>
      </c>
      <c r="C5116" t="s">
        <v>59</v>
      </c>
      <c r="D5116">
        <v>1</v>
      </c>
      <c r="E5116">
        <v>6</v>
      </c>
      <c r="F5116">
        <v>250</v>
      </c>
      <c r="G5116">
        <v>135.56</v>
      </c>
      <c r="H5116" t="str">
        <f>VLOOKUP(Table_Villen_viihde.accdb[[#This Row],[MyyjäID]],ville_myyjät!$A$2:$B$17,2,FALSE)</f>
        <v>Mikko</v>
      </c>
      <c r="I5116" t="str">
        <f>VLOOKUP(Table_Villen_viihde.accdb[[#This Row],[myyjä]],ville_myyjät!$B$2:$C$17,2,FALSE)</f>
        <v>Mies</v>
      </c>
      <c r="J5116" t="str">
        <f>VLOOKUP(Table_Villen_viihde.accdb[[#This Row],[Tuotenumero]],Table_Villen_viihde.accdb5[[Tuotenumero]:[Tuote]],2,FALSE)</f>
        <v>Levysoitin</v>
      </c>
      <c r="K5116" s="3">
        <f>VLOOKUP(Table_Villen_viihde.accdb[[#This Row],[Tuotenumero]],Table_Villen_viihde.accdb5[[Tuotenumero]:[TuoteryhmäID]],3,FALSE)</f>
        <v>1</v>
      </c>
      <c r="L5116" s="3" t="str">
        <f>VLOOKUP(Table_Villen_viihde.accdb[[#This Row],[Ryhmänro]],Table_Villen_viihde.accdb6[],2,FALSE)</f>
        <v>Äänentoisto</v>
      </c>
    </row>
    <row r="5117" spans="1:12" x14ac:dyDescent="0.35">
      <c r="A5117">
        <v>55615</v>
      </c>
      <c r="B5117" s="18">
        <v>43051</v>
      </c>
      <c r="C5117" t="s">
        <v>60</v>
      </c>
      <c r="D5117">
        <v>1</v>
      </c>
      <c r="E5117">
        <v>7</v>
      </c>
      <c r="F5117">
        <v>15</v>
      </c>
      <c r="G5117">
        <v>10.58</v>
      </c>
      <c r="H5117" t="str">
        <f>VLOOKUP(Table_Villen_viihde.accdb[[#This Row],[MyyjäID]],ville_myyjät!$A$2:$B$17,2,FALSE)</f>
        <v>Kaija</v>
      </c>
      <c r="I5117" t="str">
        <f>VLOOKUP(Table_Villen_viihde.accdb[[#This Row],[myyjä]],ville_myyjät!$B$2:$C$17,2,FALSE)</f>
        <v>Nainen</v>
      </c>
      <c r="J5117" t="str">
        <f>VLOOKUP(Table_Villen_viihde.accdb[[#This Row],[Tuotenumero]],Table_Villen_viihde.accdb5[[Tuotenumero]:[Tuote]],2,FALSE)</f>
        <v>Antennikaapeli</v>
      </c>
      <c r="K5117" s="3">
        <f>VLOOKUP(Table_Villen_viihde.accdb[[#This Row],[Tuotenumero]],Table_Villen_viihde.accdb5[[Tuotenumero]:[TuoteryhmäID]],3,FALSE)</f>
        <v>4</v>
      </c>
      <c r="L5117" s="3" t="str">
        <f>VLOOKUP(Table_Villen_viihde.accdb[[#This Row],[Ryhmänro]],Table_Villen_viihde.accdb6[],2,FALSE)</f>
        <v>Tarvikkeet</v>
      </c>
    </row>
    <row r="5118" spans="1:12" x14ac:dyDescent="0.35">
      <c r="A5118">
        <v>55616</v>
      </c>
      <c r="B5118" s="18">
        <v>43051</v>
      </c>
      <c r="C5118" t="s">
        <v>60</v>
      </c>
      <c r="D5118">
        <v>1</v>
      </c>
      <c r="E5118">
        <v>15</v>
      </c>
      <c r="F5118">
        <v>14</v>
      </c>
      <c r="G5118">
        <v>11.2</v>
      </c>
      <c r="H5118" t="str">
        <f>VLOOKUP(Table_Villen_viihde.accdb[[#This Row],[MyyjäID]],ville_myyjät!$A$2:$B$17,2,FALSE)</f>
        <v>Elisabeth</v>
      </c>
      <c r="I5118" t="str">
        <f>VLOOKUP(Table_Villen_viihde.accdb[[#This Row],[myyjä]],ville_myyjät!$B$2:$C$17,2,FALSE)</f>
        <v>Nainen</v>
      </c>
      <c r="J5118" t="str">
        <f>VLOOKUP(Table_Villen_viihde.accdb[[#This Row],[Tuotenumero]],Table_Villen_viihde.accdb5[[Tuotenumero]:[Tuote]],2,FALSE)</f>
        <v>Antennikaapeli</v>
      </c>
      <c r="K5118" s="3">
        <f>VLOOKUP(Table_Villen_viihde.accdb[[#This Row],[Tuotenumero]],Table_Villen_viihde.accdb5[[Tuotenumero]:[TuoteryhmäID]],3,FALSE)</f>
        <v>4</v>
      </c>
      <c r="L5118" s="3" t="str">
        <f>VLOOKUP(Table_Villen_viihde.accdb[[#This Row],[Ryhmänro]],Table_Villen_viihde.accdb6[],2,FALSE)</f>
        <v>Tarvikkeet</v>
      </c>
    </row>
    <row r="5119" spans="1:12" x14ac:dyDescent="0.35">
      <c r="A5119">
        <v>55617</v>
      </c>
      <c r="B5119" s="18">
        <v>43051</v>
      </c>
      <c r="C5119" t="s">
        <v>63</v>
      </c>
      <c r="D5119">
        <v>1</v>
      </c>
      <c r="E5119">
        <v>10</v>
      </c>
      <c r="F5119">
        <v>119</v>
      </c>
      <c r="G5119">
        <v>76.31</v>
      </c>
      <c r="H5119" t="str">
        <f>VLOOKUP(Table_Villen_viihde.accdb[[#This Row],[MyyjäID]],ville_myyjät!$A$2:$B$17,2,FALSE)</f>
        <v>Ilona</v>
      </c>
      <c r="I5119" t="str">
        <f>VLOOKUP(Table_Villen_viihde.accdb[[#This Row],[myyjä]],ville_myyjät!$B$2:$C$17,2,FALSE)</f>
        <v>Nainen</v>
      </c>
      <c r="J5119" t="str">
        <f>VLOOKUP(Table_Villen_viihde.accdb[[#This Row],[Tuotenumero]],Table_Villen_viihde.accdb5[[Tuotenumero]:[Tuote]],2,FALSE)</f>
        <v>Multidigiboxi</v>
      </c>
      <c r="K5119" s="3">
        <f>VLOOKUP(Table_Villen_viihde.accdb[[#This Row],[Tuotenumero]],Table_Villen_viihde.accdb5[[Tuotenumero]:[TuoteryhmäID]],3,FALSE)</f>
        <v>6</v>
      </c>
      <c r="L5119" s="3" t="str">
        <f>VLOOKUP(Table_Villen_viihde.accdb[[#This Row],[Ryhmänro]],Table_Villen_viihde.accdb6[],2,FALSE)</f>
        <v>Digiboxit</v>
      </c>
    </row>
    <row r="5120" spans="1:12" x14ac:dyDescent="0.35">
      <c r="A5120">
        <v>55618</v>
      </c>
      <c r="B5120" s="18">
        <v>43051</v>
      </c>
      <c r="C5120" t="s">
        <v>60</v>
      </c>
      <c r="D5120">
        <v>1</v>
      </c>
      <c r="E5120">
        <v>6</v>
      </c>
      <c r="F5120">
        <v>14</v>
      </c>
      <c r="G5120">
        <v>10.31</v>
      </c>
      <c r="H5120" t="str">
        <f>VLOOKUP(Table_Villen_viihde.accdb[[#This Row],[MyyjäID]],ville_myyjät!$A$2:$B$17,2,FALSE)</f>
        <v>Mikko</v>
      </c>
      <c r="I5120" t="str">
        <f>VLOOKUP(Table_Villen_viihde.accdb[[#This Row],[myyjä]],ville_myyjät!$B$2:$C$17,2,FALSE)</f>
        <v>Mies</v>
      </c>
      <c r="J5120" t="str">
        <f>VLOOKUP(Table_Villen_viihde.accdb[[#This Row],[Tuotenumero]],Table_Villen_viihde.accdb5[[Tuotenumero]:[Tuote]],2,FALSE)</f>
        <v>Antennikaapeli</v>
      </c>
      <c r="K5120" s="3">
        <f>VLOOKUP(Table_Villen_viihde.accdb[[#This Row],[Tuotenumero]],Table_Villen_viihde.accdb5[[Tuotenumero]:[TuoteryhmäID]],3,FALSE)</f>
        <v>4</v>
      </c>
      <c r="L5120" s="3" t="str">
        <f>VLOOKUP(Table_Villen_viihde.accdb[[#This Row],[Ryhmänro]],Table_Villen_viihde.accdb6[],2,FALSE)</f>
        <v>Tarvikkeet</v>
      </c>
    </row>
    <row r="5121" spans="1:12" x14ac:dyDescent="0.35">
      <c r="A5121">
        <v>55619</v>
      </c>
      <c r="B5121" s="18">
        <v>43051</v>
      </c>
      <c r="C5121" t="s">
        <v>60</v>
      </c>
      <c r="D5121">
        <v>1</v>
      </c>
      <c r="E5121">
        <v>13</v>
      </c>
      <c r="F5121">
        <v>15</v>
      </c>
      <c r="G5121">
        <v>10.86</v>
      </c>
      <c r="H5121" t="str">
        <f>VLOOKUP(Table_Villen_viihde.accdb[[#This Row],[MyyjäID]],ville_myyjät!$A$2:$B$17,2,FALSE)</f>
        <v>Kaarlo</v>
      </c>
      <c r="I5121" t="str">
        <f>VLOOKUP(Table_Villen_viihde.accdb[[#This Row],[myyjä]],ville_myyjät!$B$2:$C$17,2,FALSE)</f>
        <v>Mies</v>
      </c>
      <c r="J5121" t="str">
        <f>VLOOKUP(Table_Villen_viihde.accdb[[#This Row],[Tuotenumero]],Table_Villen_viihde.accdb5[[Tuotenumero]:[Tuote]],2,FALSE)</f>
        <v>Antennikaapeli</v>
      </c>
      <c r="K5121" s="3">
        <f>VLOOKUP(Table_Villen_viihde.accdb[[#This Row],[Tuotenumero]],Table_Villen_viihde.accdb5[[Tuotenumero]:[TuoteryhmäID]],3,FALSE)</f>
        <v>4</v>
      </c>
      <c r="L5121" s="3" t="str">
        <f>VLOOKUP(Table_Villen_viihde.accdb[[#This Row],[Ryhmänro]],Table_Villen_viihde.accdb6[],2,FALSE)</f>
        <v>Tarvikkeet</v>
      </c>
    </row>
    <row r="5122" spans="1:12" x14ac:dyDescent="0.35">
      <c r="A5122">
        <v>55620</v>
      </c>
      <c r="B5122" s="18">
        <v>43052</v>
      </c>
      <c r="C5122" t="s">
        <v>60</v>
      </c>
      <c r="D5122">
        <v>1</v>
      </c>
      <c r="E5122">
        <v>18</v>
      </c>
      <c r="F5122">
        <v>15</v>
      </c>
      <c r="G5122">
        <v>10.27</v>
      </c>
      <c r="H5122" t="str">
        <f>VLOOKUP(Table_Villen_viihde.accdb[[#This Row],[MyyjäID]],ville_myyjät!$A$2:$B$17,2,FALSE)</f>
        <v>Kirsti</v>
      </c>
      <c r="I5122" t="str">
        <f>VLOOKUP(Table_Villen_viihde.accdb[[#This Row],[myyjä]],ville_myyjät!$B$2:$C$17,2,FALSE)</f>
        <v>Nainen</v>
      </c>
      <c r="J5122" t="str">
        <f>VLOOKUP(Table_Villen_viihde.accdb[[#This Row],[Tuotenumero]],Table_Villen_viihde.accdb5[[Tuotenumero]:[Tuote]],2,FALSE)</f>
        <v>Antennikaapeli</v>
      </c>
      <c r="K5122" s="3">
        <f>VLOOKUP(Table_Villen_viihde.accdb[[#This Row],[Tuotenumero]],Table_Villen_viihde.accdb5[[Tuotenumero]:[TuoteryhmäID]],3,FALSE)</f>
        <v>4</v>
      </c>
      <c r="L5122" s="3" t="str">
        <f>VLOOKUP(Table_Villen_viihde.accdb[[#This Row],[Ryhmänro]],Table_Villen_viihde.accdb6[],2,FALSE)</f>
        <v>Tarvikkeet</v>
      </c>
    </row>
    <row r="5123" spans="1:12" x14ac:dyDescent="0.35">
      <c r="A5123">
        <v>55621</v>
      </c>
      <c r="B5123" s="18">
        <v>43052</v>
      </c>
      <c r="C5123" t="s">
        <v>62</v>
      </c>
      <c r="D5123">
        <v>1</v>
      </c>
      <c r="E5123">
        <v>2</v>
      </c>
      <c r="F5123">
        <v>54</v>
      </c>
      <c r="G5123">
        <v>43.19</v>
      </c>
      <c r="H5123" t="str">
        <f>VLOOKUP(Table_Villen_viihde.accdb[[#This Row],[MyyjäID]],ville_myyjät!$A$2:$B$17,2,FALSE)</f>
        <v>Maija</v>
      </c>
      <c r="I5123" t="str">
        <f>VLOOKUP(Table_Villen_viihde.accdb[[#This Row],[myyjä]],ville_myyjät!$B$2:$C$17,2,FALSE)</f>
        <v>Nainen</v>
      </c>
      <c r="J5123" t="str">
        <f>VLOOKUP(Table_Villen_viihde.accdb[[#This Row],[Tuotenumero]],Table_Villen_viihde.accdb5[[Tuotenumero]:[Tuote]],2,FALSE)</f>
        <v>Kaukosäädin</v>
      </c>
      <c r="K5123" s="3">
        <f>VLOOKUP(Table_Villen_viihde.accdb[[#This Row],[Tuotenumero]],Table_Villen_viihde.accdb5[[Tuotenumero]:[TuoteryhmäID]],3,FALSE)</f>
        <v>4</v>
      </c>
      <c r="L5123" s="3" t="str">
        <f>VLOOKUP(Table_Villen_viihde.accdb[[#This Row],[Ryhmänro]],Table_Villen_viihde.accdb6[],2,FALSE)</f>
        <v>Tarvikkeet</v>
      </c>
    </row>
    <row r="5124" spans="1:12" x14ac:dyDescent="0.35">
      <c r="A5124">
        <v>55622</v>
      </c>
      <c r="B5124" s="18">
        <v>43052</v>
      </c>
      <c r="C5124" t="s">
        <v>61</v>
      </c>
      <c r="D5124">
        <v>1</v>
      </c>
      <c r="E5124">
        <v>18</v>
      </c>
      <c r="F5124">
        <v>340</v>
      </c>
      <c r="G5124">
        <v>229.41</v>
      </c>
      <c r="H5124" t="str">
        <f>VLOOKUP(Table_Villen_viihde.accdb[[#This Row],[MyyjäID]],ville_myyjät!$A$2:$B$17,2,FALSE)</f>
        <v>Kirsti</v>
      </c>
      <c r="I5124" t="str">
        <f>VLOOKUP(Table_Villen_viihde.accdb[[#This Row],[myyjä]],ville_myyjät!$B$2:$C$17,2,FALSE)</f>
        <v>Nainen</v>
      </c>
      <c r="J5124" t="str">
        <f>VLOOKUP(Table_Villen_viihde.accdb[[#This Row],[Tuotenumero]],Table_Villen_viihde.accdb5[[Tuotenumero]:[Tuote]],2,FALSE)</f>
        <v>TV32</v>
      </c>
      <c r="K5124" s="3">
        <f>VLOOKUP(Table_Villen_viihde.accdb[[#This Row],[Tuotenumero]],Table_Villen_viihde.accdb5[[Tuotenumero]:[TuoteryhmäID]],3,FALSE)</f>
        <v>3</v>
      </c>
      <c r="L5124" s="3" t="str">
        <f>VLOOKUP(Table_Villen_viihde.accdb[[#This Row],[Ryhmänro]],Table_Villen_viihde.accdb6[],2,FALSE)</f>
        <v>TV</v>
      </c>
    </row>
    <row r="5125" spans="1:12" x14ac:dyDescent="0.35">
      <c r="A5125">
        <v>55623</v>
      </c>
      <c r="B5125" s="18">
        <v>43052</v>
      </c>
      <c r="C5125" t="s">
        <v>59</v>
      </c>
      <c r="D5125">
        <v>1</v>
      </c>
      <c r="E5125">
        <v>13</v>
      </c>
      <c r="F5125">
        <v>243</v>
      </c>
      <c r="G5125">
        <v>135.35</v>
      </c>
      <c r="H5125" t="str">
        <f>VLOOKUP(Table_Villen_viihde.accdb[[#This Row],[MyyjäID]],ville_myyjät!$A$2:$B$17,2,FALSE)</f>
        <v>Kaarlo</v>
      </c>
      <c r="I5125" t="str">
        <f>VLOOKUP(Table_Villen_viihde.accdb[[#This Row],[myyjä]],ville_myyjät!$B$2:$C$17,2,FALSE)</f>
        <v>Mies</v>
      </c>
      <c r="J5125" t="str">
        <f>VLOOKUP(Table_Villen_viihde.accdb[[#This Row],[Tuotenumero]],Table_Villen_viihde.accdb5[[Tuotenumero]:[Tuote]],2,FALSE)</f>
        <v>Levysoitin</v>
      </c>
      <c r="K5125" s="3">
        <f>VLOOKUP(Table_Villen_viihde.accdb[[#This Row],[Tuotenumero]],Table_Villen_viihde.accdb5[[Tuotenumero]:[TuoteryhmäID]],3,FALSE)</f>
        <v>1</v>
      </c>
      <c r="L5125" s="3" t="str">
        <f>VLOOKUP(Table_Villen_viihde.accdb[[#This Row],[Ryhmänro]],Table_Villen_viihde.accdb6[],2,FALSE)</f>
        <v>Äänentoisto</v>
      </c>
    </row>
    <row r="5126" spans="1:12" x14ac:dyDescent="0.35">
      <c r="A5126">
        <v>55624</v>
      </c>
      <c r="B5126" s="18">
        <v>43052</v>
      </c>
      <c r="C5126" t="s">
        <v>58</v>
      </c>
      <c r="D5126">
        <v>1</v>
      </c>
      <c r="E5126">
        <v>9</v>
      </c>
      <c r="F5126">
        <v>18</v>
      </c>
      <c r="G5126">
        <v>8.83</v>
      </c>
      <c r="H5126" t="str">
        <f>VLOOKUP(Table_Villen_viihde.accdb[[#This Row],[MyyjäID]],ville_myyjät!$A$2:$B$17,2,FALSE)</f>
        <v>Juuso</v>
      </c>
      <c r="I5126" t="str">
        <f>VLOOKUP(Table_Villen_viihde.accdb[[#This Row],[myyjä]],ville_myyjät!$B$2:$C$17,2,FALSE)</f>
        <v>Mies</v>
      </c>
      <c r="J5126" t="str">
        <f>VLOOKUP(Table_Villen_viihde.accdb[[#This Row],[Tuotenumero]],Table_Villen_viihde.accdb5[[Tuotenumero]:[Tuote]],2,FALSE)</f>
        <v>USB-kaapeli</v>
      </c>
      <c r="K5126" s="3">
        <f>VLOOKUP(Table_Villen_viihde.accdb[[#This Row],[Tuotenumero]],Table_Villen_viihde.accdb5[[Tuotenumero]:[TuoteryhmäID]],3,FALSE)</f>
        <v>4</v>
      </c>
      <c r="L5126" s="3" t="str">
        <f>VLOOKUP(Table_Villen_viihde.accdb[[#This Row],[Ryhmänro]],Table_Villen_viihde.accdb6[],2,FALSE)</f>
        <v>Tarvikkeet</v>
      </c>
    </row>
    <row r="5127" spans="1:12" x14ac:dyDescent="0.35">
      <c r="A5127">
        <v>55625</v>
      </c>
      <c r="B5127" s="18">
        <v>43052</v>
      </c>
      <c r="C5127" t="s">
        <v>60</v>
      </c>
      <c r="D5127">
        <v>1</v>
      </c>
      <c r="E5127">
        <v>5</v>
      </c>
      <c r="F5127">
        <v>14</v>
      </c>
      <c r="G5127">
        <v>10.82</v>
      </c>
      <c r="H5127" t="str">
        <f>VLOOKUP(Table_Villen_viihde.accdb[[#This Row],[MyyjäID]],ville_myyjät!$A$2:$B$17,2,FALSE)</f>
        <v>Petri</v>
      </c>
      <c r="I5127" t="str">
        <f>VLOOKUP(Table_Villen_viihde.accdb[[#This Row],[myyjä]],ville_myyjät!$B$2:$C$17,2,FALSE)</f>
        <v>Mies</v>
      </c>
      <c r="J5127" t="str">
        <f>VLOOKUP(Table_Villen_viihde.accdb[[#This Row],[Tuotenumero]],Table_Villen_viihde.accdb5[[Tuotenumero]:[Tuote]],2,FALSE)</f>
        <v>Antennikaapeli</v>
      </c>
      <c r="K5127" s="3">
        <f>VLOOKUP(Table_Villen_viihde.accdb[[#This Row],[Tuotenumero]],Table_Villen_viihde.accdb5[[Tuotenumero]:[TuoteryhmäID]],3,FALSE)</f>
        <v>4</v>
      </c>
      <c r="L5127" s="3" t="str">
        <f>VLOOKUP(Table_Villen_viihde.accdb[[#This Row],[Ryhmänro]],Table_Villen_viihde.accdb6[],2,FALSE)</f>
        <v>Tarvikkeet</v>
      </c>
    </row>
    <row r="5128" spans="1:12" x14ac:dyDescent="0.35">
      <c r="A5128">
        <v>55626</v>
      </c>
      <c r="B5128" s="18">
        <v>43053</v>
      </c>
      <c r="C5128" t="s">
        <v>65</v>
      </c>
      <c r="D5128">
        <v>1</v>
      </c>
      <c r="E5128">
        <v>3</v>
      </c>
      <c r="F5128">
        <v>31</v>
      </c>
      <c r="G5128">
        <v>18.82</v>
      </c>
      <c r="H5128" t="str">
        <f>VLOOKUP(Table_Villen_viihde.accdb[[#This Row],[MyyjäID]],ville_myyjät!$A$2:$B$17,2,FALSE)</f>
        <v>Helena</v>
      </c>
      <c r="I5128" t="str">
        <f>VLOOKUP(Table_Villen_viihde.accdb[[#This Row],[myyjä]],ville_myyjät!$B$2:$C$17,2,FALSE)</f>
        <v>Nainen</v>
      </c>
      <c r="J5128" t="str">
        <f>VLOOKUP(Table_Villen_viihde.accdb[[#This Row],[Tuotenumero]],Table_Villen_viihde.accdb5[[Tuotenumero]:[Tuote]],2,FALSE)</f>
        <v>Liitinsarja</v>
      </c>
      <c r="K5128" s="3">
        <f>VLOOKUP(Table_Villen_viihde.accdb[[#This Row],[Tuotenumero]],Table_Villen_viihde.accdb5[[Tuotenumero]:[TuoteryhmäID]],3,FALSE)</f>
        <v>4</v>
      </c>
      <c r="L5128" s="3" t="str">
        <f>VLOOKUP(Table_Villen_viihde.accdb[[#This Row],[Ryhmänro]],Table_Villen_viihde.accdb6[],2,FALSE)</f>
        <v>Tarvikkeet</v>
      </c>
    </row>
    <row r="5129" spans="1:12" x14ac:dyDescent="0.35">
      <c r="A5129">
        <v>55627</v>
      </c>
      <c r="B5129" s="18">
        <v>43053</v>
      </c>
      <c r="C5129" t="s">
        <v>60</v>
      </c>
      <c r="D5129">
        <v>1</v>
      </c>
      <c r="E5129">
        <v>5</v>
      </c>
      <c r="F5129">
        <v>15</v>
      </c>
      <c r="G5129">
        <v>10.37</v>
      </c>
      <c r="H5129" t="str">
        <f>VLOOKUP(Table_Villen_viihde.accdb[[#This Row],[MyyjäID]],ville_myyjät!$A$2:$B$17,2,FALSE)</f>
        <v>Petri</v>
      </c>
      <c r="I5129" t="str">
        <f>VLOOKUP(Table_Villen_viihde.accdb[[#This Row],[myyjä]],ville_myyjät!$B$2:$C$17,2,FALSE)</f>
        <v>Mies</v>
      </c>
      <c r="J5129" t="str">
        <f>VLOOKUP(Table_Villen_viihde.accdb[[#This Row],[Tuotenumero]],Table_Villen_viihde.accdb5[[Tuotenumero]:[Tuote]],2,FALSE)</f>
        <v>Antennikaapeli</v>
      </c>
      <c r="K5129" s="3">
        <f>VLOOKUP(Table_Villen_viihde.accdb[[#This Row],[Tuotenumero]],Table_Villen_viihde.accdb5[[Tuotenumero]:[TuoteryhmäID]],3,FALSE)</f>
        <v>4</v>
      </c>
      <c r="L5129" s="3" t="str">
        <f>VLOOKUP(Table_Villen_viihde.accdb[[#This Row],[Ryhmänro]],Table_Villen_viihde.accdb6[],2,FALSE)</f>
        <v>Tarvikkeet</v>
      </c>
    </row>
    <row r="5130" spans="1:12" x14ac:dyDescent="0.35">
      <c r="A5130">
        <v>55628</v>
      </c>
      <c r="B5130" s="18">
        <v>43053</v>
      </c>
      <c r="C5130" t="s">
        <v>60</v>
      </c>
      <c r="D5130">
        <v>1</v>
      </c>
      <c r="E5130">
        <v>7</v>
      </c>
      <c r="F5130">
        <v>15</v>
      </c>
      <c r="G5130">
        <v>10.17</v>
      </c>
      <c r="H5130" t="str">
        <f>VLOOKUP(Table_Villen_viihde.accdb[[#This Row],[MyyjäID]],ville_myyjät!$A$2:$B$17,2,FALSE)</f>
        <v>Kaija</v>
      </c>
      <c r="I5130" t="str">
        <f>VLOOKUP(Table_Villen_viihde.accdb[[#This Row],[myyjä]],ville_myyjät!$B$2:$C$17,2,FALSE)</f>
        <v>Nainen</v>
      </c>
      <c r="J5130" t="str">
        <f>VLOOKUP(Table_Villen_viihde.accdb[[#This Row],[Tuotenumero]],Table_Villen_viihde.accdb5[[Tuotenumero]:[Tuote]],2,FALSE)</f>
        <v>Antennikaapeli</v>
      </c>
      <c r="K5130" s="3">
        <f>VLOOKUP(Table_Villen_viihde.accdb[[#This Row],[Tuotenumero]],Table_Villen_viihde.accdb5[[Tuotenumero]:[TuoteryhmäID]],3,FALSE)</f>
        <v>4</v>
      </c>
      <c r="L5130" s="3" t="str">
        <f>VLOOKUP(Table_Villen_viihde.accdb[[#This Row],[Ryhmänro]],Table_Villen_viihde.accdb6[],2,FALSE)</f>
        <v>Tarvikkeet</v>
      </c>
    </row>
    <row r="5131" spans="1:12" x14ac:dyDescent="0.35">
      <c r="A5131">
        <v>55629</v>
      </c>
      <c r="B5131" s="18">
        <v>43053</v>
      </c>
      <c r="C5131" t="s">
        <v>60</v>
      </c>
      <c r="D5131">
        <v>1</v>
      </c>
      <c r="E5131">
        <v>6</v>
      </c>
      <c r="F5131">
        <v>14</v>
      </c>
      <c r="G5131">
        <v>10.61</v>
      </c>
      <c r="H5131" t="str">
        <f>VLOOKUP(Table_Villen_viihde.accdb[[#This Row],[MyyjäID]],ville_myyjät!$A$2:$B$17,2,FALSE)</f>
        <v>Mikko</v>
      </c>
      <c r="I5131" t="str">
        <f>VLOOKUP(Table_Villen_viihde.accdb[[#This Row],[myyjä]],ville_myyjät!$B$2:$C$17,2,FALSE)</f>
        <v>Mies</v>
      </c>
      <c r="J5131" t="str">
        <f>VLOOKUP(Table_Villen_viihde.accdb[[#This Row],[Tuotenumero]],Table_Villen_viihde.accdb5[[Tuotenumero]:[Tuote]],2,FALSE)</f>
        <v>Antennikaapeli</v>
      </c>
      <c r="K5131" s="3">
        <f>VLOOKUP(Table_Villen_viihde.accdb[[#This Row],[Tuotenumero]],Table_Villen_viihde.accdb5[[Tuotenumero]:[TuoteryhmäID]],3,FALSE)</f>
        <v>4</v>
      </c>
      <c r="L5131" s="3" t="str">
        <f>VLOOKUP(Table_Villen_viihde.accdb[[#This Row],[Ryhmänro]],Table_Villen_viihde.accdb6[],2,FALSE)</f>
        <v>Tarvikkeet</v>
      </c>
    </row>
    <row r="5132" spans="1:12" x14ac:dyDescent="0.35">
      <c r="A5132">
        <v>55630</v>
      </c>
      <c r="B5132" s="18">
        <v>43054</v>
      </c>
      <c r="C5132" t="s">
        <v>60</v>
      </c>
      <c r="D5132">
        <v>1</v>
      </c>
      <c r="E5132">
        <v>7</v>
      </c>
      <c r="F5132">
        <v>14</v>
      </c>
      <c r="G5132">
        <v>10.52</v>
      </c>
      <c r="H5132" t="str">
        <f>VLOOKUP(Table_Villen_viihde.accdb[[#This Row],[MyyjäID]],ville_myyjät!$A$2:$B$17,2,FALSE)</f>
        <v>Kaija</v>
      </c>
      <c r="I5132" t="str">
        <f>VLOOKUP(Table_Villen_viihde.accdb[[#This Row],[myyjä]],ville_myyjät!$B$2:$C$17,2,FALSE)</f>
        <v>Nainen</v>
      </c>
      <c r="J5132" t="str">
        <f>VLOOKUP(Table_Villen_viihde.accdb[[#This Row],[Tuotenumero]],Table_Villen_viihde.accdb5[[Tuotenumero]:[Tuote]],2,FALSE)</f>
        <v>Antennikaapeli</v>
      </c>
      <c r="K5132" s="3">
        <f>VLOOKUP(Table_Villen_viihde.accdb[[#This Row],[Tuotenumero]],Table_Villen_viihde.accdb5[[Tuotenumero]:[TuoteryhmäID]],3,FALSE)</f>
        <v>4</v>
      </c>
      <c r="L5132" s="3" t="str">
        <f>VLOOKUP(Table_Villen_viihde.accdb[[#This Row],[Ryhmänro]],Table_Villen_viihde.accdb6[],2,FALSE)</f>
        <v>Tarvikkeet</v>
      </c>
    </row>
    <row r="5133" spans="1:12" x14ac:dyDescent="0.35">
      <c r="A5133">
        <v>55631</v>
      </c>
      <c r="B5133" s="18">
        <v>43054</v>
      </c>
      <c r="C5133" t="s">
        <v>60</v>
      </c>
      <c r="D5133">
        <v>1</v>
      </c>
      <c r="E5133">
        <v>6</v>
      </c>
      <c r="F5133">
        <v>14</v>
      </c>
      <c r="G5133">
        <v>11.11</v>
      </c>
      <c r="H5133" t="str">
        <f>VLOOKUP(Table_Villen_viihde.accdb[[#This Row],[MyyjäID]],ville_myyjät!$A$2:$B$17,2,FALSE)</f>
        <v>Mikko</v>
      </c>
      <c r="I5133" t="str">
        <f>VLOOKUP(Table_Villen_viihde.accdb[[#This Row],[myyjä]],ville_myyjät!$B$2:$C$17,2,FALSE)</f>
        <v>Mies</v>
      </c>
      <c r="J5133" t="str">
        <f>VLOOKUP(Table_Villen_viihde.accdb[[#This Row],[Tuotenumero]],Table_Villen_viihde.accdb5[[Tuotenumero]:[Tuote]],2,FALSE)</f>
        <v>Antennikaapeli</v>
      </c>
      <c r="K5133" s="3">
        <f>VLOOKUP(Table_Villen_viihde.accdb[[#This Row],[Tuotenumero]],Table_Villen_viihde.accdb5[[Tuotenumero]:[TuoteryhmäID]],3,FALSE)</f>
        <v>4</v>
      </c>
      <c r="L5133" s="3" t="str">
        <f>VLOOKUP(Table_Villen_viihde.accdb[[#This Row],[Ryhmänro]],Table_Villen_viihde.accdb6[],2,FALSE)</f>
        <v>Tarvikkeet</v>
      </c>
    </row>
    <row r="5134" spans="1:12" x14ac:dyDescent="0.35">
      <c r="A5134">
        <v>55632</v>
      </c>
      <c r="B5134" s="18">
        <v>43054</v>
      </c>
      <c r="C5134" t="s">
        <v>60</v>
      </c>
      <c r="D5134">
        <v>1</v>
      </c>
      <c r="E5134">
        <v>14</v>
      </c>
      <c r="F5134">
        <v>15</v>
      </c>
      <c r="G5134">
        <v>10.5</v>
      </c>
      <c r="H5134" t="str">
        <f>VLOOKUP(Table_Villen_viihde.accdb[[#This Row],[MyyjäID]],ville_myyjät!$A$2:$B$17,2,FALSE)</f>
        <v>Jani</v>
      </c>
      <c r="I5134" t="str">
        <f>VLOOKUP(Table_Villen_viihde.accdb[[#This Row],[myyjä]],ville_myyjät!$B$2:$C$17,2,FALSE)</f>
        <v>Mies</v>
      </c>
      <c r="J5134" t="str">
        <f>VLOOKUP(Table_Villen_viihde.accdb[[#This Row],[Tuotenumero]],Table_Villen_viihde.accdb5[[Tuotenumero]:[Tuote]],2,FALSE)</f>
        <v>Antennikaapeli</v>
      </c>
      <c r="K5134" s="3">
        <f>VLOOKUP(Table_Villen_viihde.accdb[[#This Row],[Tuotenumero]],Table_Villen_viihde.accdb5[[Tuotenumero]:[TuoteryhmäID]],3,FALSE)</f>
        <v>4</v>
      </c>
      <c r="L5134" s="3" t="str">
        <f>VLOOKUP(Table_Villen_viihde.accdb[[#This Row],[Ryhmänro]],Table_Villen_viihde.accdb6[],2,FALSE)</f>
        <v>Tarvikkeet</v>
      </c>
    </row>
    <row r="5135" spans="1:12" x14ac:dyDescent="0.35">
      <c r="A5135">
        <v>55633</v>
      </c>
      <c r="B5135" s="18">
        <v>43054</v>
      </c>
      <c r="C5135" t="s">
        <v>60</v>
      </c>
      <c r="D5135">
        <v>1</v>
      </c>
      <c r="E5135">
        <v>7</v>
      </c>
      <c r="F5135">
        <v>14</v>
      </c>
      <c r="G5135">
        <v>10.82</v>
      </c>
      <c r="H5135" t="str">
        <f>VLOOKUP(Table_Villen_viihde.accdb[[#This Row],[MyyjäID]],ville_myyjät!$A$2:$B$17,2,FALSE)</f>
        <v>Kaija</v>
      </c>
      <c r="I5135" t="str">
        <f>VLOOKUP(Table_Villen_viihde.accdb[[#This Row],[myyjä]],ville_myyjät!$B$2:$C$17,2,FALSE)</f>
        <v>Nainen</v>
      </c>
      <c r="J5135" t="str">
        <f>VLOOKUP(Table_Villen_viihde.accdb[[#This Row],[Tuotenumero]],Table_Villen_viihde.accdb5[[Tuotenumero]:[Tuote]],2,FALSE)</f>
        <v>Antennikaapeli</v>
      </c>
      <c r="K5135" s="3">
        <f>VLOOKUP(Table_Villen_viihde.accdb[[#This Row],[Tuotenumero]],Table_Villen_viihde.accdb5[[Tuotenumero]:[TuoteryhmäID]],3,FALSE)</f>
        <v>4</v>
      </c>
      <c r="L5135" s="3" t="str">
        <f>VLOOKUP(Table_Villen_viihde.accdb[[#This Row],[Ryhmänro]],Table_Villen_viihde.accdb6[],2,FALSE)</f>
        <v>Tarvikkeet</v>
      </c>
    </row>
    <row r="5136" spans="1:12" x14ac:dyDescent="0.35">
      <c r="A5136">
        <v>55634</v>
      </c>
      <c r="B5136" s="18">
        <v>43054</v>
      </c>
      <c r="C5136" t="s">
        <v>59</v>
      </c>
      <c r="D5136">
        <v>1</v>
      </c>
      <c r="E5136">
        <v>16</v>
      </c>
      <c r="F5136">
        <v>258</v>
      </c>
      <c r="G5136">
        <v>138.76</v>
      </c>
      <c r="H5136" t="str">
        <f>VLOOKUP(Table_Villen_viihde.accdb[[#This Row],[MyyjäID]],ville_myyjät!$A$2:$B$17,2,FALSE)</f>
        <v>Kaarina</v>
      </c>
      <c r="I5136" t="str">
        <f>VLOOKUP(Table_Villen_viihde.accdb[[#This Row],[myyjä]],ville_myyjät!$B$2:$C$17,2,FALSE)</f>
        <v>Nainen</v>
      </c>
      <c r="J5136" t="str">
        <f>VLOOKUP(Table_Villen_viihde.accdb[[#This Row],[Tuotenumero]],Table_Villen_viihde.accdb5[[Tuotenumero]:[Tuote]],2,FALSE)</f>
        <v>Levysoitin</v>
      </c>
      <c r="K5136" s="3">
        <f>VLOOKUP(Table_Villen_viihde.accdb[[#This Row],[Tuotenumero]],Table_Villen_viihde.accdb5[[Tuotenumero]:[TuoteryhmäID]],3,FALSE)</f>
        <v>1</v>
      </c>
      <c r="L5136" s="3" t="str">
        <f>VLOOKUP(Table_Villen_viihde.accdb[[#This Row],[Ryhmänro]],Table_Villen_viihde.accdb6[],2,FALSE)</f>
        <v>Äänentoisto</v>
      </c>
    </row>
    <row r="5137" spans="1:12" x14ac:dyDescent="0.35">
      <c r="A5137">
        <v>55635</v>
      </c>
      <c r="B5137" s="18">
        <v>43055</v>
      </c>
      <c r="C5137" t="s">
        <v>61</v>
      </c>
      <c r="D5137">
        <v>1</v>
      </c>
      <c r="E5137">
        <v>11</v>
      </c>
      <c r="F5137">
        <v>332</v>
      </c>
      <c r="G5137">
        <v>228.64</v>
      </c>
      <c r="H5137" t="str">
        <f>VLOOKUP(Table_Villen_viihde.accdb[[#This Row],[MyyjäID]],ville_myyjät!$A$2:$B$17,2,FALSE)</f>
        <v>Kuisma</v>
      </c>
      <c r="I5137" t="str">
        <f>VLOOKUP(Table_Villen_viihde.accdb[[#This Row],[myyjä]],ville_myyjät!$B$2:$C$17,2,FALSE)</f>
        <v>Mies</v>
      </c>
      <c r="J5137" t="str">
        <f>VLOOKUP(Table_Villen_viihde.accdb[[#This Row],[Tuotenumero]],Table_Villen_viihde.accdb5[[Tuotenumero]:[Tuote]],2,FALSE)</f>
        <v>TV32</v>
      </c>
      <c r="K5137" s="3">
        <f>VLOOKUP(Table_Villen_viihde.accdb[[#This Row],[Tuotenumero]],Table_Villen_viihde.accdb5[[Tuotenumero]:[TuoteryhmäID]],3,FALSE)</f>
        <v>3</v>
      </c>
      <c r="L5137" s="3" t="str">
        <f>VLOOKUP(Table_Villen_viihde.accdb[[#This Row],[Ryhmänro]],Table_Villen_viihde.accdb6[],2,FALSE)</f>
        <v>TV</v>
      </c>
    </row>
    <row r="5138" spans="1:12" x14ac:dyDescent="0.35">
      <c r="A5138">
        <v>55636</v>
      </c>
      <c r="B5138" s="18">
        <v>43055</v>
      </c>
      <c r="C5138" t="s">
        <v>60</v>
      </c>
      <c r="D5138">
        <v>1</v>
      </c>
      <c r="E5138">
        <v>2</v>
      </c>
      <c r="F5138">
        <v>15</v>
      </c>
      <c r="G5138">
        <v>10.52</v>
      </c>
      <c r="H5138" t="str">
        <f>VLOOKUP(Table_Villen_viihde.accdb[[#This Row],[MyyjäID]],ville_myyjät!$A$2:$B$17,2,FALSE)</f>
        <v>Maija</v>
      </c>
      <c r="I5138" t="str">
        <f>VLOOKUP(Table_Villen_viihde.accdb[[#This Row],[myyjä]],ville_myyjät!$B$2:$C$17,2,FALSE)</f>
        <v>Nainen</v>
      </c>
      <c r="J5138" t="str">
        <f>VLOOKUP(Table_Villen_viihde.accdb[[#This Row],[Tuotenumero]],Table_Villen_viihde.accdb5[[Tuotenumero]:[Tuote]],2,FALSE)</f>
        <v>Antennikaapeli</v>
      </c>
      <c r="K5138" s="3">
        <f>VLOOKUP(Table_Villen_viihde.accdb[[#This Row],[Tuotenumero]],Table_Villen_viihde.accdb5[[Tuotenumero]:[TuoteryhmäID]],3,FALSE)</f>
        <v>4</v>
      </c>
      <c r="L5138" s="3" t="str">
        <f>VLOOKUP(Table_Villen_viihde.accdb[[#This Row],[Ryhmänro]],Table_Villen_viihde.accdb6[],2,FALSE)</f>
        <v>Tarvikkeet</v>
      </c>
    </row>
    <row r="5139" spans="1:12" x14ac:dyDescent="0.35">
      <c r="A5139">
        <v>55637</v>
      </c>
      <c r="B5139" s="18">
        <v>43056</v>
      </c>
      <c r="C5139" t="s">
        <v>60</v>
      </c>
      <c r="D5139">
        <v>1</v>
      </c>
      <c r="E5139">
        <v>16</v>
      </c>
      <c r="F5139">
        <v>14</v>
      </c>
      <c r="G5139">
        <v>11.05</v>
      </c>
      <c r="H5139" t="str">
        <f>VLOOKUP(Table_Villen_viihde.accdb[[#This Row],[MyyjäID]],ville_myyjät!$A$2:$B$17,2,FALSE)</f>
        <v>Kaarina</v>
      </c>
      <c r="I5139" t="str">
        <f>VLOOKUP(Table_Villen_viihde.accdb[[#This Row],[myyjä]],ville_myyjät!$B$2:$C$17,2,FALSE)</f>
        <v>Nainen</v>
      </c>
      <c r="J5139" t="str">
        <f>VLOOKUP(Table_Villen_viihde.accdb[[#This Row],[Tuotenumero]],Table_Villen_viihde.accdb5[[Tuotenumero]:[Tuote]],2,FALSE)</f>
        <v>Antennikaapeli</v>
      </c>
      <c r="K5139" s="3">
        <f>VLOOKUP(Table_Villen_viihde.accdb[[#This Row],[Tuotenumero]],Table_Villen_viihde.accdb5[[Tuotenumero]:[TuoteryhmäID]],3,FALSE)</f>
        <v>4</v>
      </c>
      <c r="L5139" s="3" t="str">
        <f>VLOOKUP(Table_Villen_viihde.accdb[[#This Row],[Ryhmänro]],Table_Villen_viihde.accdb6[],2,FALSE)</f>
        <v>Tarvikkeet</v>
      </c>
    </row>
    <row r="5140" spans="1:12" x14ac:dyDescent="0.35">
      <c r="A5140">
        <v>55638</v>
      </c>
      <c r="B5140" s="18">
        <v>43056</v>
      </c>
      <c r="C5140" t="s">
        <v>60</v>
      </c>
      <c r="D5140">
        <v>1</v>
      </c>
      <c r="E5140">
        <v>7</v>
      </c>
      <c r="F5140">
        <v>15</v>
      </c>
      <c r="G5140">
        <v>10.97</v>
      </c>
      <c r="H5140" t="str">
        <f>VLOOKUP(Table_Villen_viihde.accdb[[#This Row],[MyyjäID]],ville_myyjät!$A$2:$B$17,2,FALSE)</f>
        <v>Kaija</v>
      </c>
      <c r="I5140" t="str">
        <f>VLOOKUP(Table_Villen_viihde.accdb[[#This Row],[myyjä]],ville_myyjät!$B$2:$C$17,2,FALSE)</f>
        <v>Nainen</v>
      </c>
      <c r="J5140" t="str">
        <f>VLOOKUP(Table_Villen_viihde.accdb[[#This Row],[Tuotenumero]],Table_Villen_viihde.accdb5[[Tuotenumero]:[Tuote]],2,FALSE)</f>
        <v>Antennikaapeli</v>
      </c>
      <c r="K5140" s="3">
        <f>VLOOKUP(Table_Villen_viihde.accdb[[#This Row],[Tuotenumero]],Table_Villen_viihde.accdb5[[Tuotenumero]:[TuoteryhmäID]],3,FALSE)</f>
        <v>4</v>
      </c>
      <c r="L5140" s="3" t="str">
        <f>VLOOKUP(Table_Villen_viihde.accdb[[#This Row],[Ryhmänro]],Table_Villen_viihde.accdb6[],2,FALSE)</f>
        <v>Tarvikkeet</v>
      </c>
    </row>
    <row r="5141" spans="1:12" x14ac:dyDescent="0.35">
      <c r="A5141">
        <v>55639</v>
      </c>
      <c r="B5141" s="18">
        <v>43056</v>
      </c>
      <c r="C5141" t="s">
        <v>64</v>
      </c>
      <c r="D5141">
        <v>1</v>
      </c>
      <c r="E5141">
        <v>6</v>
      </c>
      <c r="F5141">
        <v>125</v>
      </c>
      <c r="G5141">
        <v>66.25</v>
      </c>
      <c r="H5141" t="str">
        <f>VLOOKUP(Table_Villen_viihde.accdb[[#This Row],[MyyjäID]],ville_myyjät!$A$2:$B$17,2,FALSE)</f>
        <v>Mikko</v>
      </c>
      <c r="I5141" t="str">
        <f>VLOOKUP(Table_Villen_viihde.accdb[[#This Row],[myyjä]],ville_myyjät!$B$2:$C$17,2,FALSE)</f>
        <v>Mies</v>
      </c>
      <c r="J5141" t="str">
        <f>VLOOKUP(Table_Villen_viihde.accdb[[#This Row],[Tuotenumero]],Table_Villen_viihde.accdb5[[Tuotenumero]:[Tuote]],2,FALSE)</f>
        <v>PS3-konsoli</v>
      </c>
      <c r="K5141" s="3">
        <f>VLOOKUP(Table_Villen_viihde.accdb[[#This Row],[Tuotenumero]],Table_Villen_viihde.accdb5[[Tuotenumero]:[TuoteryhmäID]],3,FALSE)</f>
        <v>5</v>
      </c>
      <c r="L5141" s="3" t="str">
        <f>VLOOKUP(Table_Villen_viihde.accdb[[#This Row],[Ryhmänro]],Table_Villen_viihde.accdb6[],2,FALSE)</f>
        <v>Konsolit</v>
      </c>
    </row>
    <row r="5142" spans="1:12" x14ac:dyDescent="0.35">
      <c r="A5142">
        <v>55640</v>
      </c>
      <c r="B5142" s="18">
        <v>43056</v>
      </c>
      <c r="C5142" t="s">
        <v>60</v>
      </c>
      <c r="D5142">
        <v>1</v>
      </c>
      <c r="E5142">
        <v>5</v>
      </c>
      <c r="F5142">
        <v>15</v>
      </c>
      <c r="G5142">
        <v>10.63</v>
      </c>
      <c r="H5142" t="str">
        <f>VLOOKUP(Table_Villen_viihde.accdb[[#This Row],[MyyjäID]],ville_myyjät!$A$2:$B$17,2,FALSE)</f>
        <v>Petri</v>
      </c>
      <c r="I5142" t="str">
        <f>VLOOKUP(Table_Villen_viihde.accdb[[#This Row],[myyjä]],ville_myyjät!$B$2:$C$17,2,FALSE)</f>
        <v>Mies</v>
      </c>
      <c r="J5142" t="str">
        <f>VLOOKUP(Table_Villen_viihde.accdb[[#This Row],[Tuotenumero]],Table_Villen_viihde.accdb5[[Tuotenumero]:[Tuote]],2,FALSE)</f>
        <v>Antennikaapeli</v>
      </c>
      <c r="K5142" s="3">
        <f>VLOOKUP(Table_Villen_viihde.accdb[[#This Row],[Tuotenumero]],Table_Villen_viihde.accdb5[[Tuotenumero]:[TuoteryhmäID]],3,FALSE)</f>
        <v>4</v>
      </c>
      <c r="L5142" s="3" t="str">
        <f>VLOOKUP(Table_Villen_viihde.accdb[[#This Row],[Ryhmänro]],Table_Villen_viihde.accdb6[],2,FALSE)</f>
        <v>Tarvikkeet</v>
      </c>
    </row>
    <row r="5143" spans="1:12" x14ac:dyDescent="0.35">
      <c r="A5143">
        <v>55641</v>
      </c>
      <c r="B5143" s="18">
        <v>43056</v>
      </c>
      <c r="C5143" t="s">
        <v>60</v>
      </c>
      <c r="D5143">
        <v>1</v>
      </c>
      <c r="E5143">
        <v>7</v>
      </c>
      <c r="F5143">
        <v>14</v>
      </c>
      <c r="G5143">
        <v>10.45</v>
      </c>
      <c r="H5143" t="str">
        <f>VLOOKUP(Table_Villen_viihde.accdb[[#This Row],[MyyjäID]],ville_myyjät!$A$2:$B$17,2,FALSE)</f>
        <v>Kaija</v>
      </c>
      <c r="I5143" t="str">
        <f>VLOOKUP(Table_Villen_viihde.accdb[[#This Row],[myyjä]],ville_myyjät!$B$2:$C$17,2,FALSE)</f>
        <v>Nainen</v>
      </c>
      <c r="J5143" t="str">
        <f>VLOOKUP(Table_Villen_viihde.accdb[[#This Row],[Tuotenumero]],Table_Villen_viihde.accdb5[[Tuotenumero]:[Tuote]],2,FALSE)</f>
        <v>Antennikaapeli</v>
      </c>
      <c r="K5143" s="3">
        <f>VLOOKUP(Table_Villen_viihde.accdb[[#This Row],[Tuotenumero]],Table_Villen_viihde.accdb5[[Tuotenumero]:[TuoteryhmäID]],3,FALSE)</f>
        <v>4</v>
      </c>
      <c r="L5143" s="3" t="str">
        <f>VLOOKUP(Table_Villen_viihde.accdb[[#This Row],[Ryhmänro]],Table_Villen_viihde.accdb6[],2,FALSE)</f>
        <v>Tarvikkeet</v>
      </c>
    </row>
    <row r="5144" spans="1:12" x14ac:dyDescent="0.35">
      <c r="A5144">
        <v>55642</v>
      </c>
      <c r="B5144" s="18">
        <v>43056</v>
      </c>
      <c r="C5144" t="s">
        <v>60</v>
      </c>
      <c r="D5144">
        <v>1</v>
      </c>
      <c r="E5144">
        <v>5</v>
      </c>
      <c r="F5144">
        <v>15</v>
      </c>
      <c r="G5144">
        <v>10.31</v>
      </c>
      <c r="H5144" t="str">
        <f>VLOOKUP(Table_Villen_viihde.accdb[[#This Row],[MyyjäID]],ville_myyjät!$A$2:$B$17,2,FALSE)</f>
        <v>Petri</v>
      </c>
      <c r="I5144" t="str">
        <f>VLOOKUP(Table_Villen_viihde.accdb[[#This Row],[myyjä]],ville_myyjät!$B$2:$C$17,2,FALSE)</f>
        <v>Mies</v>
      </c>
      <c r="J5144" t="str">
        <f>VLOOKUP(Table_Villen_viihde.accdb[[#This Row],[Tuotenumero]],Table_Villen_viihde.accdb5[[Tuotenumero]:[Tuote]],2,FALSE)</f>
        <v>Antennikaapeli</v>
      </c>
      <c r="K5144" s="3">
        <f>VLOOKUP(Table_Villen_viihde.accdb[[#This Row],[Tuotenumero]],Table_Villen_viihde.accdb5[[Tuotenumero]:[TuoteryhmäID]],3,FALSE)</f>
        <v>4</v>
      </c>
      <c r="L5144" s="3" t="str">
        <f>VLOOKUP(Table_Villen_viihde.accdb[[#This Row],[Ryhmänro]],Table_Villen_viihde.accdb6[],2,FALSE)</f>
        <v>Tarvikkeet</v>
      </c>
    </row>
    <row r="5145" spans="1:12" x14ac:dyDescent="0.35">
      <c r="A5145">
        <v>55643</v>
      </c>
      <c r="B5145" s="18">
        <v>43057</v>
      </c>
      <c r="C5145" t="s">
        <v>60</v>
      </c>
      <c r="D5145">
        <v>1</v>
      </c>
      <c r="E5145">
        <v>19</v>
      </c>
      <c r="F5145">
        <v>15</v>
      </c>
      <c r="G5145">
        <v>10.25</v>
      </c>
      <c r="H5145" t="str">
        <f>VLOOKUP(Table_Villen_viihde.accdb[[#This Row],[MyyjäID]],ville_myyjät!$A$2:$B$17,2,FALSE)</f>
        <v>Hessu</v>
      </c>
      <c r="I5145" t="str">
        <f>VLOOKUP(Table_Villen_viihde.accdb[[#This Row],[myyjä]],ville_myyjät!$B$2:$C$17,2,FALSE)</f>
        <v>Mies</v>
      </c>
      <c r="J5145" t="str">
        <f>VLOOKUP(Table_Villen_viihde.accdb[[#This Row],[Tuotenumero]],Table_Villen_viihde.accdb5[[Tuotenumero]:[Tuote]],2,FALSE)</f>
        <v>Antennikaapeli</v>
      </c>
      <c r="K5145" s="3">
        <f>VLOOKUP(Table_Villen_viihde.accdb[[#This Row],[Tuotenumero]],Table_Villen_viihde.accdb5[[Tuotenumero]:[TuoteryhmäID]],3,FALSE)</f>
        <v>4</v>
      </c>
      <c r="L5145" s="3" t="str">
        <f>VLOOKUP(Table_Villen_viihde.accdb[[#This Row],[Ryhmänro]],Table_Villen_viihde.accdb6[],2,FALSE)</f>
        <v>Tarvikkeet</v>
      </c>
    </row>
    <row r="5146" spans="1:12" x14ac:dyDescent="0.35">
      <c r="A5146">
        <v>55644</v>
      </c>
      <c r="B5146" s="18">
        <v>43058</v>
      </c>
      <c r="C5146" t="s">
        <v>60</v>
      </c>
      <c r="D5146">
        <v>1</v>
      </c>
      <c r="E5146">
        <v>13</v>
      </c>
      <c r="F5146">
        <v>14</v>
      </c>
      <c r="G5146">
        <v>10.9</v>
      </c>
      <c r="H5146" t="str">
        <f>VLOOKUP(Table_Villen_viihde.accdb[[#This Row],[MyyjäID]],ville_myyjät!$A$2:$B$17,2,FALSE)</f>
        <v>Kaarlo</v>
      </c>
      <c r="I5146" t="str">
        <f>VLOOKUP(Table_Villen_viihde.accdb[[#This Row],[myyjä]],ville_myyjät!$B$2:$C$17,2,FALSE)</f>
        <v>Mies</v>
      </c>
      <c r="J5146" t="str">
        <f>VLOOKUP(Table_Villen_viihde.accdb[[#This Row],[Tuotenumero]],Table_Villen_viihde.accdb5[[Tuotenumero]:[Tuote]],2,FALSE)</f>
        <v>Antennikaapeli</v>
      </c>
      <c r="K5146" s="3">
        <f>VLOOKUP(Table_Villen_viihde.accdb[[#This Row],[Tuotenumero]],Table_Villen_viihde.accdb5[[Tuotenumero]:[TuoteryhmäID]],3,FALSE)</f>
        <v>4</v>
      </c>
      <c r="L5146" s="3" t="str">
        <f>VLOOKUP(Table_Villen_viihde.accdb[[#This Row],[Ryhmänro]],Table_Villen_viihde.accdb6[],2,FALSE)</f>
        <v>Tarvikkeet</v>
      </c>
    </row>
    <row r="5147" spans="1:12" x14ac:dyDescent="0.35">
      <c r="A5147">
        <v>55645</v>
      </c>
      <c r="B5147" s="18">
        <v>43058</v>
      </c>
      <c r="C5147" t="s">
        <v>59</v>
      </c>
      <c r="D5147">
        <v>1</v>
      </c>
      <c r="E5147">
        <v>11</v>
      </c>
      <c r="F5147">
        <v>249</v>
      </c>
      <c r="G5147">
        <v>138.94</v>
      </c>
      <c r="H5147" t="str">
        <f>VLOOKUP(Table_Villen_viihde.accdb[[#This Row],[MyyjäID]],ville_myyjät!$A$2:$B$17,2,FALSE)</f>
        <v>Kuisma</v>
      </c>
      <c r="I5147" t="str">
        <f>VLOOKUP(Table_Villen_viihde.accdb[[#This Row],[myyjä]],ville_myyjät!$B$2:$C$17,2,FALSE)</f>
        <v>Mies</v>
      </c>
      <c r="J5147" t="str">
        <f>VLOOKUP(Table_Villen_viihde.accdb[[#This Row],[Tuotenumero]],Table_Villen_viihde.accdb5[[Tuotenumero]:[Tuote]],2,FALSE)</f>
        <v>Levysoitin</v>
      </c>
      <c r="K5147" s="3">
        <f>VLOOKUP(Table_Villen_viihde.accdb[[#This Row],[Tuotenumero]],Table_Villen_viihde.accdb5[[Tuotenumero]:[TuoteryhmäID]],3,FALSE)</f>
        <v>1</v>
      </c>
      <c r="L5147" s="3" t="str">
        <f>VLOOKUP(Table_Villen_viihde.accdb[[#This Row],[Ryhmänro]],Table_Villen_viihde.accdb6[],2,FALSE)</f>
        <v>Äänentoisto</v>
      </c>
    </row>
    <row r="5148" spans="1:12" x14ac:dyDescent="0.35">
      <c r="A5148">
        <v>55646</v>
      </c>
      <c r="B5148" s="18">
        <v>43058</v>
      </c>
      <c r="C5148" t="s">
        <v>60</v>
      </c>
      <c r="D5148">
        <v>1</v>
      </c>
      <c r="E5148">
        <v>19</v>
      </c>
      <c r="F5148">
        <v>15</v>
      </c>
      <c r="G5148">
        <v>10.19</v>
      </c>
      <c r="H5148" t="str">
        <f>VLOOKUP(Table_Villen_viihde.accdb[[#This Row],[MyyjäID]],ville_myyjät!$A$2:$B$17,2,FALSE)</f>
        <v>Hessu</v>
      </c>
      <c r="I5148" t="str">
        <f>VLOOKUP(Table_Villen_viihde.accdb[[#This Row],[myyjä]],ville_myyjät!$B$2:$C$17,2,FALSE)</f>
        <v>Mies</v>
      </c>
      <c r="J5148" t="str">
        <f>VLOOKUP(Table_Villen_viihde.accdb[[#This Row],[Tuotenumero]],Table_Villen_viihde.accdb5[[Tuotenumero]:[Tuote]],2,FALSE)</f>
        <v>Antennikaapeli</v>
      </c>
      <c r="K5148" s="3">
        <f>VLOOKUP(Table_Villen_viihde.accdb[[#This Row],[Tuotenumero]],Table_Villen_viihde.accdb5[[Tuotenumero]:[TuoteryhmäID]],3,FALSE)</f>
        <v>4</v>
      </c>
      <c r="L5148" s="3" t="str">
        <f>VLOOKUP(Table_Villen_viihde.accdb[[#This Row],[Ryhmänro]],Table_Villen_viihde.accdb6[],2,FALSE)</f>
        <v>Tarvikkeet</v>
      </c>
    </row>
    <row r="5149" spans="1:12" x14ac:dyDescent="0.35">
      <c r="A5149">
        <v>55647</v>
      </c>
      <c r="B5149" s="18">
        <v>43058</v>
      </c>
      <c r="C5149" t="s">
        <v>60</v>
      </c>
      <c r="D5149">
        <v>1</v>
      </c>
      <c r="E5149">
        <v>5</v>
      </c>
      <c r="F5149">
        <v>15</v>
      </c>
      <c r="G5149">
        <v>10.19</v>
      </c>
      <c r="H5149" t="str">
        <f>VLOOKUP(Table_Villen_viihde.accdb[[#This Row],[MyyjäID]],ville_myyjät!$A$2:$B$17,2,FALSE)</f>
        <v>Petri</v>
      </c>
      <c r="I5149" t="str">
        <f>VLOOKUP(Table_Villen_viihde.accdb[[#This Row],[myyjä]],ville_myyjät!$B$2:$C$17,2,FALSE)</f>
        <v>Mies</v>
      </c>
      <c r="J5149" t="str">
        <f>VLOOKUP(Table_Villen_viihde.accdb[[#This Row],[Tuotenumero]],Table_Villen_viihde.accdb5[[Tuotenumero]:[Tuote]],2,FALSE)</f>
        <v>Antennikaapeli</v>
      </c>
      <c r="K5149" s="3">
        <f>VLOOKUP(Table_Villen_viihde.accdb[[#This Row],[Tuotenumero]],Table_Villen_viihde.accdb5[[Tuotenumero]:[TuoteryhmäID]],3,FALSE)</f>
        <v>4</v>
      </c>
      <c r="L5149" s="3" t="str">
        <f>VLOOKUP(Table_Villen_viihde.accdb[[#This Row],[Ryhmänro]],Table_Villen_viihde.accdb6[],2,FALSE)</f>
        <v>Tarvikkeet</v>
      </c>
    </row>
    <row r="5150" spans="1:12" x14ac:dyDescent="0.35">
      <c r="A5150">
        <v>55648</v>
      </c>
      <c r="B5150" s="18">
        <v>43058</v>
      </c>
      <c r="C5150" t="s">
        <v>58</v>
      </c>
      <c r="D5150">
        <v>1</v>
      </c>
      <c r="E5150">
        <v>7</v>
      </c>
      <c r="F5150">
        <v>18</v>
      </c>
      <c r="G5150">
        <v>8.7799999999999994</v>
      </c>
      <c r="H5150" t="str">
        <f>VLOOKUP(Table_Villen_viihde.accdb[[#This Row],[MyyjäID]],ville_myyjät!$A$2:$B$17,2,FALSE)</f>
        <v>Kaija</v>
      </c>
      <c r="I5150" t="str">
        <f>VLOOKUP(Table_Villen_viihde.accdb[[#This Row],[myyjä]],ville_myyjät!$B$2:$C$17,2,FALSE)</f>
        <v>Nainen</v>
      </c>
      <c r="J5150" t="str">
        <f>VLOOKUP(Table_Villen_viihde.accdb[[#This Row],[Tuotenumero]],Table_Villen_viihde.accdb5[[Tuotenumero]:[Tuote]],2,FALSE)</f>
        <v>USB-kaapeli</v>
      </c>
      <c r="K5150" s="3">
        <f>VLOOKUP(Table_Villen_viihde.accdb[[#This Row],[Tuotenumero]],Table_Villen_viihde.accdb5[[Tuotenumero]:[TuoteryhmäID]],3,FALSE)</f>
        <v>4</v>
      </c>
      <c r="L5150" s="3" t="str">
        <f>VLOOKUP(Table_Villen_viihde.accdb[[#This Row],[Ryhmänro]],Table_Villen_viihde.accdb6[],2,FALSE)</f>
        <v>Tarvikkeet</v>
      </c>
    </row>
    <row r="5151" spans="1:12" x14ac:dyDescent="0.35">
      <c r="A5151">
        <v>55649</v>
      </c>
      <c r="B5151" s="18">
        <v>43059</v>
      </c>
      <c r="C5151" t="s">
        <v>60</v>
      </c>
      <c r="D5151">
        <v>1</v>
      </c>
      <c r="E5151">
        <v>7</v>
      </c>
      <c r="F5151">
        <v>15</v>
      </c>
      <c r="G5151">
        <v>10.33</v>
      </c>
      <c r="H5151" t="str">
        <f>VLOOKUP(Table_Villen_viihde.accdb[[#This Row],[MyyjäID]],ville_myyjät!$A$2:$B$17,2,FALSE)</f>
        <v>Kaija</v>
      </c>
      <c r="I5151" t="str">
        <f>VLOOKUP(Table_Villen_viihde.accdb[[#This Row],[myyjä]],ville_myyjät!$B$2:$C$17,2,FALSE)</f>
        <v>Nainen</v>
      </c>
      <c r="J5151" t="str">
        <f>VLOOKUP(Table_Villen_viihde.accdb[[#This Row],[Tuotenumero]],Table_Villen_viihde.accdb5[[Tuotenumero]:[Tuote]],2,FALSE)</f>
        <v>Antennikaapeli</v>
      </c>
      <c r="K5151" s="3">
        <f>VLOOKUP(Table_Villen_viihde.accdb[[#This Row],[Tuotenumero]],Table_Villen_viihde.accdb5[[Tuotenumero]:[TuoteryhmäID]],3,FALSE)</f>
        <v>4</v>
      </c>
      <c r="L5151" s="3" t="str">
        <f>VLOOKUP(Table_Villen_viihde.accdb[[#This Row],[Ryhmänro]],Table_Villen_viihde.accdb6[],2,FALSE)</f>
        <v>Tarvikkeet</v>
      </c>
    </row>
    <row r="5152" spans="1:12" x14ac:dyDescent="0.35">
      <c r="A5152">
        <v>55650</v>
      </c>
      <c r="B5152" s="18">
        <v>43060</v>
      </c>
      <c r="C5152" t="s">
        <v>64</v>
      </c>
      <c r="D5152">
        <v>1</v>
      </c>
      <c r="E5152">
        <v>1</v>
      </c>
      <c r="F5152">
        <v>118</v>
      </c>
      <c r="G5152">
        <v>61.76</v>
      </c>
      <c r="H5152" t="str">
        <f>VLOOKUP(Table_Villen_viihde.accdb[[#This Row],[MyyjäID]],ville_myyjät!$A$2:$B$17,2,FALSE)</f>
        <v>Liisa</v>
      </c>
      <c r="I5152" t="str">
        <f>VLOOKUP(Table_Villen_viihde.accdb[[#This Row],[myyjä]],ville_myyjät!$B$2:$C$17,2,FALSE)</f>
        <v>Nainen</v>
      </c>
      <c r="J5152" t="str">
        <f>VLOOKUP(Table_Villen_viihde.accdb[[#This Row],[Tuotenumero]],Table_Villen_viihde.accdb5[[Tuotenumero]:[Tuote]],2,FALSE)</f>
        <v>PS3-konsoli</v>
      </c>
      <c r="K5152" s="3">
        <f>VLOOKUP(Table_Villen_viihde.accdb[[#This Row],[Tuotenumero]],Table_Villen_viihde.accdb5[[Tuotenumero]:[TuoteryhmäID]],3,FALSE)</f>
        <v>5</v>
      </c>
      <c r="L5152" s="3" t="str">
        <f>VLOOKUP(Table_Villen_viihde.accdb[[#This Row],[Ryhmänro]],Table_Villen_viihde.accdb6[],2,FALSE)</f>
        <v>Konsolit</v>
      </c>
    </row>
    <row r="5153" spans="1:12" x14ac:dyDescent="0.35">
      <c r="A5153">
        <v>55651</v>
      </c>
      <c r="B5153" s="18">
        <v>43060</v>
      </c>
      <c r="C5153" t="s">
        <v>60</v>
      </c>
      <c r="D5153">
        <v>1</v>
      </c>
      <c r="E5153">
        <v>16</v>
      </c>
      <c r="F5153">
        <v>14</v>
      </c>
      <c r="G5153">
        <v>11.06</v>
      </c>
      <c r="H5153" t="str">
        <f>VLOOKUP(Table_Villen_viihde.accdb[[#This Row],[MyyjäID]],ville_myyjät!$A$2:$B$17,2,FALSE)</f>
        <v>Kaarina</v>
      </c>
      <c r="I5153" t="str">
        <f>VLOOKUP(Table_Villen_viihde.accdb[[#This Row],[myyjä]],ville_myyjät!$B$2:$C$17,2,FALSE)</f>
        <v>Nainen</v>
      </c>
      <c r="J5153" t="str">
        <f>VLOOKUP(Table_Villen_viihde.accdb[[#This Row],[Tuotenumero]],Table_Villen_viihde.accdb5[[Tuotenumero]:[Tuote]],2,FALSE)</f>
        <v>Antennikaapeli</v>
      </c>
      <c r="K5153" s="3">
        <f>VLOOKUP(Table_Villen_viihde.accdb[[#This Row],[Tuotenumero]],Table_Villen_viihde.accdb5[[Tuotenumero]:[TuoteryhmäID]],3,FALSE)</f>
        <v>4</v>
      </c>
      <c r="L5153" s="3" t="str">
        <f>VLOOKUP(Table_Villen_viihde.accdb[[#This Row],[Ryhmänro]],Table_Villen_viihde.accdb6[],2,FALSE)</f>
        <v>Tarvikkeet</v>
      </c>
    </row>
    <row r="5154" spans="1:12" x14ac:dyDescent="0.35">
      <c r="A5154">
        <v>55652</v>
      </c>
      <c r="B5154" s="18">
        <v>43061</v>
      </c>
      <c r="C5154" t="s">
        <v>65</v>
      </c>
      <c r="D5154">
        <v>1</v>
      </c>
      <c r="E5154">
        <v>6</v>
      </c>
      <c r="F5154">
        <v>32</v>
      </c>
      <c r="G5154">
        <v>19.21</v>
      </c>
      <c r="H5154" t="str">
        <f>VLOOKUP(Table_Villen_viihde.accdb[[#This Row],[MyyjäID]],ville_myyjät!$A$2:$B$17,2,FALSE)</f>
        <v>Mikko</v>
      </c>
      <c r="I5154" t="str">
        <f>VLOOKUP(Table_Villen_viihde.accdb[[#This Row],[myyjä]],ville_myyjät!$B$2:$C$17,2,FALSE)</f>
        <v>Mies</v>
      </c>
      <c r="J5154" t="str">
        <f>VLOOKUP(Table_Villen_viihde.accdb[[#This Row],[Tuotenumero]],Table_Villen_viihde.accdb5[[Tuotenumero]:[Tuote]],2,FALSE)</f>
        <v>Liitinsarja</v>
      </c>
      <c r="K5154" s="3">
        <f>VLOOKUP(Table_Villen_viihde.accdb[[#This Row],[Tuotenumero]],Table_Villen_viihde.accdb5[[Tuotenumero]:[TuoteryhmäID]],3,FALSE)</f>
        <v>4</v>
      </c>
      <c r="L5154" s="3" t="str">
        <f>VLOOKUP(Table_Villen_viihde.accdb[[#This Row],[Ryhmänro]],Table_Villen_viihde.accdb6[],2,FALSE)</f>
        <v>Tarvikkeet</v>
      </c>
    </row>
    <row r="5155" spans="1:12" x14ac:dyDescent="0.35">
      <c r="A5155">
        <v>55653</v>
      </c>
      <c r="B5155" s="18">
        <v>43061</v>
      </c>
      <c r="C5155" t="s">
        <v>59</v>
      </c>
      <c r="D5155">
        <v>1</v>
      </c>
      <c r="E5155">
        <v>6</v>
      </c>
      <c r="F5155">
        <v>245</v>
      </c>
      <c r="G5155">
        <v>130.29</v>
      </c>
      <c r="H5155" t="str">
        <f>VLOOKUP(Table_Villen_viihde.accdb[[#This Row],[MyyjäID]],ville_myyjät!$A$2:$B$17,2,FALSE)</f>
        <v>Mikko</v>
      </c>
      <c r="I5155" t="str">
        <f>VLOOKUP(Table_Villen_viihde.accdb[[#This Row],[myyjä]],ville_myyjät!$B$2:$C$17,2,FALSE)</f>
        <v>Mies</v>
      </c>
      <c r="J5155" t="str">
        <f>VLOOKUP(Table_Villen_viihde.accdb[[#This Row],[Tuotenumero]],Table_Villen_viihde.accdb5[[Tuotenumero]:[Tuote]],2,FALSE)</f>
        <v>Levysoitin</v>
      </c>
      <c r="K5155" s="3">
        <f>VLOOKUP(Table_Villen_viihde.accdb[[#This Row],[Tuotenumero]],Table_Villen_viihde.accdb5[[Tuotenumero]:[TuoteryhmäID]],3,FALSE)</f>
        <v>1</v>
      </c>
      <c r="L5155" s="3" t="str">
        <f>VLOOKUP(Table_Villen_viihde.accdb[[#This Row],[Ryhmänro]],Table_Villen_viihde.accdb6[],2,FALSE)</f>
        <v>Äänentoisto</v>
      </c>
    </row>
    <row r="5156" spans="1:12" x14ac:dyDescent="0.35">
      <c r="A5156">
        <v>55654</v>
      </c>
      <c r="B5156" s="18">
        <v>43061</v>
      </c>
      <c r="C5156" t="s">
        <v>60</v>
      </c>
      <c r="D5156">
        <v>1</v>
      </c>
      <c r="E5156">
        <v>2</v>
      </c>
      <c r="F5156">
        <v>15</v>
      </c>
      <c r="G5156">
        <v>10.79</v>
      </c>
      <c r="H5156" t="str">
        <f>VLOOKUP(Table_Villen_viihde.accdb[[#This Row],[MyyjäID]],ville_myyjät!$A$2:$B$17,2,FALSE)</f>
        <v>Maija</v>
      </c>
      <c r="I5156" t="str">
        <f>VLOOKUP(Table_Villen_viihde.accdb[[#This Row],[myyjä]],ville_myyjät!$B$2:$C$17,2,FALSE)</f>
        <v>Nainen</v>
      </c>
      <c r="J5156" t="str">
        <f>VLOOKUP(Table_Villen_viihde.accdb[[#This Row],[Tuotenumero]],Table_Villen_viihde.accdb5[[Tuotenumero]:[Tuote]],2,FALSE)</f>
        <v>Antennikaapeli</v>
      </c>
      <c r="K5156" s="3">
        <f>VLOOKUP(Table_Villen_viihde.accdb[[#This Row],[Tuotenumero]],Table_Villen_viihde.accdb5[[Tuotenumero]:[TuoteryhmäID]],3,FALSE)</f>
        <v>4</v>
      </c>
      <c r="L5156" s="3" t="str">
        <f>VLOOKUP(Table_Villen_viihde.accdb[[#This Row],[Ryhmänro]],Table_Villen_viihde.accdb6[],2,FALSE)</f>
        <v>Tarvikkeet</v>
      </c>
    </row>
    <row r="5157" spans="1:12" x14ac:dyDescent="0.35">
      <c r="A5157">
        <v>55655</v>
      </c>
      <c r="B5157" s="18">
        <v>43061</v>
      </c>
      <c r="C5157" t="s">
        <v>60</v>
      </c>
      <c r="D5157">
        <v>1</v>
      </c>
      <c r="E5157">
        <v>9</v>
      </c>
      <c r="F5157">
        <v>15</v>
      </c>
      <c r="G5157">
        <v>10.75</v>
      </c>
      <c r="H5157" t="str">
        <f>VLOOKUP(Table_Villen_viihde.accdb[[#This Row],[MyyjäID]],ville_myyjät!$A$2:$B$17,2,FALSE)</f>
        <v>Juuso</v>
      </c>
      <c r="I5157" t="str">
        <f>VLOOKUP(Table_Villen_viihde.accdb[[#This Row],[myyjä]],ville_myyjät!$B$2:$C$17,2,FALSE)</f>
        <v>Mies</v>
      </c>
      <c r="J5157" t="str">
        <f>VLOOKUP(Table_Villen_viihde.accdb[[#This Row],[Tuotenumero]],Table_Villen_viihde.accdb5[[Tuotenumero]:[Tuote]],2,FALSE)</f>
        <v>Antennikaapeli</v>
      </c>
      <c r="K5157" s="3">
        <f>VLOOKUP(Table_Villen_viihde.accdb[[#This Row],[Tuotenumero]],Table_Villen_viihde.accdb5[[Tuotenumero]:[TuoteryhmäID]],3,FALSE)</f>
        <v>4</v>
      </c>
      <c r="L5157" s="3" t="str">
        <f>VLOOKUP(Table_Villen_viihde.accdb[[#This Row],[Ryhmänro]],Table_Villen_viihde.accdb6[],2,FALSE)</f>
        <v>Tarvikkeet</v>
      </c>
    </row>
    <row r="5158" spans="1:12" x14ac:dyDescent="0.35">
      <c r="A5158">
        <v>55656</v>
      </c>
      <c r="B5158" s="18">
        <v>43062</v>
      </c>
      <c r="C5158" t="s">
        <v>60</v>
      </c>
      <c r="D5158">
        <v>1</v>
      </c>
      <c r="E5158">
        <v>15</v>
      </c>
      <c r="F5158">
        <v>15</v>
      </c>
      <c r="G5158">
        <v>10.25</v>
      </c>
      <c r="H5158" t="str">
        <f>VLOOKUP(Table_Villen_viihde.accdb[[#This Row],[MyyjäID]],ville_myyjät!$A$2:$B$17,2,FALSE)</f>
        <v>Elisabeth</v>
      </c>
      <c r="I5158" t="str">
        <f>VLOOKUP(Table_Villen_viihde.accdb[[#This Row],[myyjä]],ville_myyjät!$B$2:$C$17,2,FALSE)</f>
        <v>Nainen</v>
      </c>
      <c r="J5158" t="str">
        <f>VLOOKUP(Table_Villen_viihde.accdb[[#This Row],[Tuotenumero]],Table_Villen_viihde.accdb5[[Tuotenumero]:[Tuote]],2,FALSE)</f>
        <v>Antennikaapeli</v>
      </c>
      <c r="K5158" s="3">
        <f>VLOOKUP(Table_Villen_viihde.accdb[[#This Row],[Tuotenumero]],Table_Villen_viihde.accdb5[[Tuotenumero]:[TuoteryhmäID]],3,FALSE)</f>
        <v>4</v>
      </c>
      <c r="L5158" s="3" t="str">
        <f>VLOOKUP(Table_Villen_viihde.accdb[[#This Row],[Ryhmänro]],Table_Villen_viihde.accdb6[],2,FALSE)</f>
        <v>Tarvikkeet</v>
      </c>
    </row>
    <row r="5159" spans="1:12" x14ac:dyDescent="0.35">
      <c r="A5159">
        <v>55657</v>
      </c>
      <c r="B5159" s="18">
        <v>43062</v>
      </c>
      <c r="C5159" t="s">
        <v>61</v>
      </c>
      <c r="D5159">
        <v>1</v>
      </c>
      <c r="E5159">
        <v>7</v>
      </c>
      <c r="F5159">
        <v>324</v>
      </c>
      <c r="G5159">
        <v>231.22</v>
      </c>
      <c r="H5159" t="str">
        <f>VLOOKUP(Table_Villen_viihde.accdb[[#This Row],[MyyjäID]],ville_myyjät!$A$2:$B$17,2,FALSE)</f>
        <v>Kaija</v>
      </c>
      <c r="I5159" t="str">
        <f>VLOOKUP(Table_Villen_viihde.accdb[[#This Row],[myyjä]],ville_myyjät!$B$2:$C$17,2,FALSE)</f>
        <v>Nainen</v>
      </c>
      <c r="J5159" t="str">
        <f>VLOOKUP(Table_Villen_viihde.accdb[[#This Row],[Tuotenumero]],Table_Villen_viihde.accdb5[[Tuotenumero]:[Tuote]],2,FALSE)</f>
        <v>TV32</v>
      </c>
      <c r="K5159" s="3">
        <f>VLOOKUP(Table_Villen_viihde.accdb[[#This Row],[Tuotenumero]],Table_Villen_viihde.accdb5[[Tuotenumero]:[TuoteryhmäID]],3,FALSE)</f>
        <v>3</v>
      </c>
      <c r="L5159" s="3" t="str">
        <f>VLOOKUP(Table_Villen_viihde.accdb[[#This Row],[Ryhmänro]],Table_Villen_viihde.accdb6[],2,FALSE)</f>
        <v>TV</v>
      </c>
    </row>
    <row r="5160" spans="1:12" x14ac:dyDescent="0.35">
      <c r="A5160">
        <v>55658</v>
      </c>
      <c r="B5160" s="18">
        <v>43062</v>
      </c>
      <c r="C5160" t="s">
        <v>58</v>
      </c>
      <c r="D5160">
        <v>1</v>
      </c>
      <c r="E5160">
        <v>11</v>
      </c>
      <c r="F5160">
        <v>17</v>
      </c>
      <c r="G5160">
        <v>9.6</v>
      </c>
      <c r="H5160" t="str">
        <f>VLOOKUP(Table_Villen_viihde.accdb[[#This Row],[MyyjäID]],ville_myyjät!$A$2:$B$17,2,FALSE)</f>
        <v>Kuisma</v>
      </c>
      <c r="I5160" t="str">
        <f>VLOOKUP(Table_Villen_viihde.accdb[[#This Row],[myyjä]],ville_myyjät!$B$2:$C$17,2,FALSE)</f>
        <v>Mies</v>
      </c>
      <c r="J5160" t="str">
        <f>VLOOKUP(Table_Villen_viihde.accdb[[#This Row],[Tuotenumero]],Table_Villen_viihde.accdb5[[Tuotenumero]:[Tuote]],2,FALSE)</f>
        <v>USB-kaapeli</v>
      </c>
      <c r="K5160" s="3">
        <f>VLOOKUP(Table_Villen_viihde.accdb[[#This Row],[Tuotenumero]],Table_Villen_viihde.accdb5[[Tuotenumero]:[TuoteryhmäID]],3,FALSE)</f>
        <v>4</v>
      </c>
      <c r="L5160" s="3" t="str">
        <f>VLOOKUP(Table_Villen_viihde.accdb[[#This Row],[Ryhmänro]],Table_Villen_viihde.accdb6[],2,FALSE)</f>
        <v>Tarvikkeet</v>
      </c>
    </row>
    <row r="5161" spans="1:12" x14ac:dyDescent="0.35">
      <c r="A5161">
        <v>55659</v>
      </c>
      <c r="B5161" s="18">
        <v>43062</v>
      </c>
      <c r="C5161" t="s">
        <v>60</v>
      </c>
      <c r="D5161">
        <v>1</v>
      </c>
      <c r="E5161">
        <v>10</v>
      </c>
      <c r="F5161">
        <v>15</v>
      </c>
      <c r="G5161">
        <v>10.96</v>
      </c>
      <c r="H5161" t="str">
        <f>VLOOKUP(Table_Villen_viihde.accdb[[#This Row],[MyyjäID]],ville_myyjät!$A$2:$B$17,2,FALSE)</f>
        <v>Ilona</v>
      </c>
      <c r="I5161" t="str">
        <f>VLOOKUP(Table_Villen_viihde.accdb[[#This Row],[myyjä]],ville_myyjät!$B$2:$C$17,2,FALSE)</f>
        <v>Nainen</v>
      </c>
      <c r="J5161" t="str">
        <f>VLOOKUP(Table_Villen_viihde.accdb[[#This Row],[Tuotenumero]],Table_Villen_viihde.accdb5[[Tuotenumero]:[Tuote]],2,FALSE)</f>
        <v>Antennikaapeli</v>
      </c>
      <c r="K5161" s="3">
        <f>VLOOKUP(Table_Villen_viihde.accdb[[#This Row],[Tuotenumero]],Table_Villen_viihde.accdb5[[Tuotenumero]:[TuoteryhmäID]],3,FALSE)</f>
        <v>4</v>
      </c>
      <c r="L5161" s="3" t="str">
        <f>VLOOKUP(Table_Villen_viihde.accdb[[#This Row],[Ryhmänro]],Table_Villen_viihde.accdb6[],2,FALSE)</f>
        <v>Tarvikkeet</v>
      </c>
    </row>
    <row r="5162" spans="1:12" x14ac:dyDescent="0.35">
      <c r="A5162">
        <v>55660</v>
      </c>
      <c r="B5162" s="18">
        <v>43063</v>
      </c>
      <c r="C5162" t="s">
        <v>63</v>
      </c>
      <c r="D5162">
        <v>1</v>
      </c>
      <c r="E5162">
        <v>16</v>
      </c>
      <c r="F5162">
        <v>112</v>
      </c>
      <c r="G5162">
        <v>76.91</v>
      </c>
      <c r="H5162" t="str">
        <f>VLOOKUP(Table_Villen_viihde.accdb[[#This Row],[MyyjäID]],ville_myyjät!$A$2:$B$17,2,FALSE)</f>
        <v>Kaarina</v>
      </c>
      <c r="I5162" t="str">
        <f>VLOOKUP(Table_Villen_viihde.accdb[[#This Row],[myyjä]],ville_myyjät!$B$2:$C$17,2,FALSE)</f>
        <v>Nainen</v>
      </c>
      <c r="J5162" t="str">
        <f>VLOOKUP(Table_Villen_viihde.accdb[[#This Row],[Tuotenumero]],Table_Villen_viihde.accdb5[[Tuotenumero]:[Tuote]],2,FALSE)</f>
        <v>Multidigiboxi</v>
      </c>
      <c r="K5162" s="3">
        <f>VLOOKUP(Table_Villen_viihde.accdb[[#This Row],[Tuotenumero]],Table_Villen_viihde.accdb5[[Tuotenumero]:[TuoteryhmäID]],3,FALSE)</f>
        <v>6</v>
      </c>
      <c r="L5162" s="3" t="str">
        <f>VLOOKUP(Table_Villen_viihde.accdb[[#This Row],[Ryhmänro]],Table_Villen_viihde.accdb6[],2,FALSE)</f>
        <v>Digiboxit</v>
      </c>
    </row>
    <row r="5163" spans="1:12" x14ac:dyDescent="0.35">
      <c r="A5163">
        <v>55661</v>
      </c>
      <c r="B5163" s="18">
        <v>43063</v>
      </c>
      <c r="C5163" t="s">
        <v>60</v>
      </c>
      <c r="D5163">
        <v>1</v>
      </c>
      <c r="E5163">
        <v>19</v>
      </c>
      <c r="F5163">
        <v>15</v>
      </c>
      <c r="G5163">
        <v>11.02</v>
      </c>
      <c r="H5163" t="str">
        <f>VLOOKUP(Table_Villen_viihde.accdb[[#This Row],[MyyjäID]],ville_myyjät!$A$2:$B$17,2,FALSE)</f>
        <v>Hessu</v>
      </c>
      <c r="I5163" t="str">
        <f>VLOOKUP(Table_Villen_viihde.accdb[[#This Row],[myyjä]],ville_myyjät!$B$2:$C$17,2,FALSE)</f>
        <v>Mies</v>
      </c>
      <c r="J5163" t="str">
        <f>VLOOKUP(Table_Villen_viihde.accdb[[#This Row],[Tuotenumero]],Table_Villen_viihde.accdb5[[Tuotenumero]:[Tuote]],2,FALSE)</f>
        <v>Antennikaapeli</v>
      </c>
      <c r="K5163" s="3">
        <f>VLOOKUP(Table_Villen_viihde.accdb[[#This Row],[Tuotenumero]],Table_Villen_viihde.accdb5[[Tuotenumero]:[TuoteryhmäID]],3,FALSE)</f>
        <v>4</v>
      </c>
      <c r="L5163" s="3" t="str">
        <f>VLOOKUP(Table_Villen_viihde.accdb[[#This Row],[Ryhmänro]],Table_Villen_viihde.accdb6[],2,FALSE)</f>
        <v>Tarvikkeet</v>
      </c>
    </row>
    <row r="5164" spans="1:12" x14ac:dyDescent="0.35">
      <c r="A5164">
        <v>55662</v>
      </c>
      <c r="B5164" s="18">
        <v>43064</v>
      </c>
      <c r="C5164" t="s">
        <v>60</v>
      </c>
      <c r="D5164">
        <v>1</v>
      </c>
      <c r="E5164">
        <v>6</v>
      </c>
      <c r="F5164">
        <v>14</v>
      </c>
      <c r="G5164">
        <v>10.38</v>
      </c>
      <c r="H5164" t="str">
        <f>VLOOKUP(Table_Villen_viihde.accdb[[#This Row],[MyyjäID]],ville_myyjät!$A$2:$B$17,2,FALSE)</f>
        <v>Mikko</v>
      </c>
      <c r="I5164" t="str">
        <f>VLOOKUP(Table_Villen_viihde.accdb[[#This Row],[myyjä]],ville_myyjät!$B$2:$C$17,2,FALSE)</f>
        <v>Mies</v>
      </c>
      <c r="J5164" t="str">
        <f>VLOOKUP(Table_Villen_viihde.accdb[[#This Row],[Tuotenumero]],Table_Villen_viihde.accdb5[[Tuotenumero]:[Tuote]],2,FALSE)</f>
        <v>Antennikaapeli</v>
      </c>
      <c r="K5164" s="3">
        <f>VLOOKUP(Table_Villen_viihde.accdb[[#This Row],[Tuotenumero]],Table_Villen_viihde.accdb5[[Tuotenumero]:[TuoteryhmäID]],3,FALSE)</f>
        <v>4</v>
      </c>
      <c r="L5164" s="3" t="str">
        <f>VLOOKUP(Table_Villen_viihde.accdb[[#This Row],[Ryhmänro]],Table_Villen_viihde.accdb6[],2,FALSE)</f>
        <v>Tarvikkeet</v>
      </c>
    </row>
    <row r="5165" spans="1:12" x14ac:dyDescent="0.35">
      <c r="A5165">
        <v>55663</v>
      </c>
      <c r="B5165" s="18">
        <v>43065</v>
      </c>
      <c r="C5165" t="s">
        <v>64</v>
      </c>
      <c r="D5165">
        <v>1</v>
      </c>
      <c r="E5165">
        <v>2</v>
      </c>
      <c r="F5165">
        <v>123</v>
      </c>
      <c r="G5165">
        <v>62.93</v>
      </c>
      <c r="H5165" t="str">
        <f>VLOOKUP(Table_Villen_viihde.accdb[[#This Row],[MyyjäID]],ville_myyjät!$A$2:$B$17,2,FALSE)</f>
        <v>Maija</v>
      </c>
      <c r="I5165" t="str">
        <f>VLOOKUP(Table_Villen_viihde.accdb[[#This Row],[myyjä]],ville_myyjät!$B$2:$C$17,2,FALSE)</f>
        <v>Nainen</v>
      </c>
      <c r="J5165" t="str">
        <f>VLOOKUP(Table_Villen_viihde.accdb[[#This Row],[Tuotenumero]],Table_Villen_viihde.accdb5[[Tuotenumero]:[Tuote]],2,FALSE)</f>
        <v>PS3-konsoli</v>
      </c>
      <c r="K5165" s="3">
        <f>VLOOKUP(Table_Villen_viihde.accdb[[#This Row],[Tuotenumero]],Table_Villen_viihde.accdb5[[Tuotenumero]:[TuoteryhmäID]],3,FALSE)</f>
        <v>5</v>
      </c>
      <c r="L5165" s="3" t="str">
        <f>VLOOKUP(Table_Villen_viihde.accdb[[#This Row],[Ryhmänro]],Table_Villen_viihde.accdb6[],2,FALSE)</f>
        <v>Konsolit</v>
      </c>
    </row>
    <row r="5166" spans="1:12" x14ac:dyDescent="0.35">
      <c r="A5166">
        <v>55664</v>
      </c>
      <c r="B5166" s="18">
        <v>43065</v>
      </c>
      <c r="C5166" t="s">
        <v>60</v>
      </c>
      <c r="D5166">
        <v>1</v>
      </c>
      <c r="E5166">
        <v>7</v>
      </c>
      <c r="F5166">
        <v>15</v>
      </c>
      <c r="G5166">
        <v>10.88</v>
      </c>
      <c r="H5166" t="str">
        <f>VLOOKUP(Table_Villen_viihde.accdb[[#This Row],[MyyjäID]],ville_myyjät!$A$2:$B$17,2,FALSE)</f>
        <v>Kaija</v>
      </c>
      <c r="I5166" t="str">
        <f>VLOOKUP(Table_Villen_viihde.accdb[[#This Row],[myyjä]],ville_myyjät!$B$2:$C$17,2,FALSE)</f>
        <v>Nainen</v>
      </c>
      <c r="J5166" t="str">
        <f>VLOOKUP(Table_Villen_viihde.accdb[[#This Row],[Tuotenumero]],Table_Villen_viihde.accdb5[[Tuotenumero]:[Tuote]],2,FALSE)</f>
        <v>Antennikaapeli</v>
      </c>
      <c r="K5166" s="3">
        <f>VLOOKUP(Table_Villen_viihde.accdb[[#This Row],[Tuotenumero]],Table_Villen_viihde.accdb5[[Tuotenumero]:[TuoteryhmäID]],3,FALSE)</f>
        <v>4</v>
      </c>
      <c r="L5166" s="3" t="str">
        <f>VLOOKUP(Table_Villen_viihde.accdb[[#This Row],[Ryhmänro]],Table_Villen_viihde.accdb6[],2,FALSE)</f>
        <v>Tarvikkeet</v>
      </c>
    </row>
    <row r="5167" spans="1:12" x14ac:dyDescent="0.35">
      <c r="A5167">
        <v>55665</v>
      </c>
      <c r="B5167" s="18">
        <v>43065</v>
      </c>
      <c r="C5167" t="s">
        <v>59</v>
      </c>
      <c r="D5167">
        <v>1</v>
      </c>
      <c r="E5167">
        <v>7</v>
      </c>
      <c r="F5167">
        <v>238</v>
      </c>
      <c r="G5167">
        <v>126.8</v>
      </c>
      <c r="H5167" t="str">
        <f>VLOOKUP(Table_Villen_viihde.accdb[[#This Row],[MyyjäID]],ville_myyjät!$A$2:$B$17,2,FALSE)</f>
        <v>Kaija</v>
      </c>
      <c r="I5167" t="str">
        <f>VLOOKUP(Table_Villen_viihde.accdb[[#This Row],[myyjä]],ville_myyjät!$B$2:$C$17,2,FALSE)</f>
        <v>Nainen</v>
      </c>
      <c r="J5167" t="str">
        <f>VLOOKUP(Table_Villen_viihde.accdb[[#This Row],[Tuotenumero]],Table_Villen_viihde.accdb5[[Tuotenumero]:[Tuote]],2,FALSE)</f>
        <v>Levysoitin</v>
      </c>
      <c r="K5167" s="3">
        <f>VLOOKUP(Table_Villen_viihde.accdb[[#This Row],[Tuotenumero]],Table_Villen_viihde.accdb5[[Tuotenumero]:[TuoteryhmäID]],3,FALSE)</f>
        <v>1</v>
      </c>
      <c r="L5167" s="3" t="str">
        <f>VLOOKUP(Table_Villen_viihde.accdb[[#This Row],[Ryhmänro]],Table_Villen_viihde.accdb6[],2,FALSE)</f>
        <v>Äänentoisto</v>
      </c>
    </row>
    <row r="5168" spans="1:12" x14ac:dyDescent="0.35">
      <c r="A5168">
        <v>55666</v>
      </c>
      <c r="B5168" s="18">
        <v>43066</v>
      </c>
      <c r="C5168" t="s">
        <v>60</v>
      </c>
      <c r="D5168">
        <v>1</v>
      </c>
      <c r="E5168">
        <v>1</v>
      </c>
      <c r="F5168">
        <v>15</v>
      </c>
      <c r="G5168">
        <v>11.12</v>
      </c>
      <c r="H5168" t="str">
        <f>VLOOKUP(Table_Villen_viihde.accdb[[#This Row],[MyyjäID]],ville_myyjät!$A$2:$B$17,2,FALSE)</f>
        <v>Liisa</v>
      </c>
      <c r="I5168" t="str">
        <f>VLOOKUP(Table_Villen_viihde.accdb[[#This Row],[myyjä]],ville_myyjät!$B$2:$C$17,2,FALSE)</f>
        <v>Nainen</v>
      </c>
      <c r="J5168" t="str">
        <f>VLOOKUP(Table_Villen_viihde.accdb[[#This Row],[Tuotenumero]],Table_Villen_viihde.accdb5[[Tuotenumero]:[Tuote]],2,FALSE)</f>
        <v>Antennikaapeli</v>
      </c>
      <c r="K5168" s="3">
        <f>VLOOKUP(Table_Villen_viihde.accdb[[#This Row],[Tuotenumero]],Table_Villen_viihde.accdb5[[Tuotenumero]:[TuoteryhmäID]],3,FALSE)</f>
        <v>4</v>
      </c>
      <c r="L5168" s="3" t="str">
        <f>VLOOKUP(Table_Villen_viihde.accdb[[#This Row],[Ryhmänro]],Table_Villen_viihde.accdb6[],2,FALSE)</f>
        <v>Tarvikkeet</v>
      </c>
    </row>
    <row r="5169" spans="1:12" x14ac:dyDescent="0.35">
      <c r="A5169">
        <v>55667</v>
      </c>
      <c r="B5169" s="18">
        <v>43066</v>
      </c>
      <c r="C5169" t="s">
        <v>61</v>
      </c>
      <c r="D5169">
        <v>1</v>
      </c>
      <c r="E5169">
        <v>1</v>
      </c>
      <c r="F5169">
        <v>319</v>
      </c>
      <c r="G5169">
        <v>230.1</v>
      </c>
      <c r="H5169" t="str">
        <f>VLOOKUP(Table_Villen_viihde.accdb[[#This Row],[MyyjäID]],ville_myyjät!$A$2:$B$17,2,FALSE)</f>
        <v>Liisa</v>
      </c>
      <c r="I5169" t="str">
        <f>VLOOKUP(Table_Villen_viihde.accdb[[#This Row],[myyjä]],ville_myyjät!$B$2:$C$17,2,FALSE)</f>
        <v>Nainen</v>
      </c>
      <c r="J5169" t="str">
        <f>VLOOKUP(Table_Villen_viihde.accdb[[#This Row],[Tuotenumero]],Table_Villen_viihde.accdb5[[Tuotenumero]:[Tuote]],2,FALSE)</f>
        <v>TV32</v>
      </c>
      <c r="K5169" s="3">
        <f>VLOOKUP(Table_Villen_viihde.accdb[[#This Row],[Tuotenumero]],Table_Villen_viihde.accdb5[[Tuotenumero]:[TuoteryhmäID]],3,FALSE)</f>
        <v>3</v>
      </c>
      <c r="L5169" s="3" t="str">
        <f>VLOOKUP(Table_Villen_viihde.accdb[[#This Row],[Ryhmänro]],Table_Villen_viihde.accdb6[],2,FALSE)</f>
        <v>TV</v>
      </c>
    </row>
    <row r="5170" spans="1:12" x14ac:dyDescent="0.35">
      <c r="A5170">
        <v>55668</v>
      </c>
      <c r="B5170" s="18">
        <v>43067</v>
      </c>
      <c r="C5170" t="s">
        <v>60</v>
      </c>
      <c r="D5170">
        <v>1</v>
      </c>
      <c r="E5170">
        <v>6</v>
      </c>
      <c r="F5170">
        <v>15</v>
      </c>
      <c r="G5170">
        <v>10.35</v>
      </c>
      <c r="H5170" t="str">
        <f>VLOOKUP(Table_Villen_viihde.accdb[[#This Row],[MyyjäID]],ville_myyjät!$A$2:$B$17,2,FALSE)</f>
        <v>Mikko</v>
      </c>
      <c r="I5170" t="str">
        <f>VLOOKUP(Table_Villen_viihde.accdb[[#This Row],[myyjä]],ville_myyjät!$B$2:$C$17,2,FALSE)</f>
        <v>Mies</v>
      </c>
      <c r="J5170" t="str">
        <f>VLOOKUP(Table_Villen_viihde.accdb[[#This Row],[Tuotenumero]],Table_Villen_viihde.accdb5[[Tuotenumero]:[Tuote]],2,FALSE)</f>
        <v>Antennikaapeli</v>
      </c>
      <c r="K5170" s="3">
        <f>VLOOKUP(Table_Villen_viihde.accdb[[#This Row],[Tuotenumero]],Table_Villen_viihde.accdb5[[Tuotenumero]:[TuoteryhmäID]],3,FALSE)</f>
        <v>4</v>
      </c>
      <c r="L5170" s="3" t="str">
        <f>VLOOKUP(Table_Villen_viihde.accdb[[#This Row],[Ryhmänro]],Table_Villen_viihde.accdb6[],2,FALSE)</f>
        <v>Tarvikkeet</v>
      </c>
    </row>
    <row r="5171" spans="1:12" x14ac:dyDescent="0.35">
      <c r="A5171">
        <v>55669</v>
      </c>
      <c r="B5171" s="18">
        <v>43068</v>
      </c>
      <c r="C5171" t="s">
        <v>60</v>
      </c>
      <c r="D5171">
        <v>1</v>
      </c>
      <c r="E5171">
        <v>16</v>
      </c>
      <c r="F5171">
        <v>14</v>
      </c>
      <c r="G5171">
        <v>10.5</v>
      </c>
      <c r="H5171" t="str">
        <f>VLOOKUP(Table_Villen_viihde.accdb[[#This Row],[MyyjäID]],ville_myyjät!$A$2:$B$17,2,FALSE)</f>
        <v>Kaarina</v>
      </c>
      <c r="I5171" t="str">
        <f>VLOOKUP(Table_Villen_viihde.accdb[[#This Row],[myyjä]],ville_myyjät!$B$2:$C$17,2,FALSE)</f>
        <v>Nainen</v>
      </c>
      <c r="J5171" t="str">
        <f>VLOOKUP(Table_Villen_viihde.accdb[[#This Row],[Tuotenumero]],Table_Villen_viihde.accdb5[[Tuotenumero]:[Tuote]],2,FALSE)</f>
        <v>Antennikaapeli</v>
      </c>
      <c r="K5171" s="3">
        <f>VLOOKUP(Table_Villen_viihde.accdb[[#This Row],[Tuotenumero]],Table_Villen_viihde.accdb5[[Tuotenumero]:[TuoteryhmäID]],3,FALSE)</f>
        <v>4</v>
      </c>
      <c r="L5171" s="3" t="str">
        <f>VLOOKUP(Table_Villen_viihde.accdb[[#This Row],[Ryhmänro]],Table_Villen_viihde.accdb6[],2,FALSE)</f>
        <v>Tarvikkeet</v>
      </c>
    </row>
    <row r="5172" spans="1:12" x14ac:dyDescent="0.35">
      <c r="A5172">
        <v>55670</v>
      </c>
      <c r="B5172" s="18">
        <v>43068</v>
      </c>
      <c r="C5172" t="s">
        <v>62</v>
      </c>
      <c r="D5172">
        <v>1</v>
      </c>
      <c r="E5172">
        <v>14</v>
      </c>
      <c r="F5172">
        <v>55</v>
      </c>
      <c r="G5172">
        <v>42.38</v>
      </c>
      <c r="H5172" t="str">
        <f>VLOOKUP(Table_Villen_viihde.accdb[[#This Row],[MyyjäID]],ville_myyjät!$A$2:$B$17,2,FALSE)</f>
        <v>Jani</v>
      </c>
      <c r="I5172" t="str">
        <f>VLOOKUP(Table_Villen_viihde.accdb[[#This Row],[myyjä]],ville_myyjät!$B$2:$C$17,2,FALSE)</f>
        <v>Mies</v>
      </c>
      <c r="J5172" t="str">
        <f>VLOOKUP(Table_Villen_viihde.accdb[[#This Row],[Tuotenumero]],Table_Villen_viihde.accdb5[[Tuotenumero]:[Tuote]],2,FALSE)</f>
        <v>Kaukosäädin</v>
      </c>
      <c r="K5172" s="3">
        <f>VLOOKUP(Table_Villen_viihde.accdb[[#This Row],[Tuotenumero]],Table_Villen_viihde.accdb5[[Tuotenumero]:[TuoteryhmäID]],3,FALSE)</f>
        <v>4</v>
      </c>
      <c r="L5172" s="3" t="str">
        <f>VLOOKUP(Table_Villen_viihde.accdb[[#This Row],[Ryhmänro]],Table_Villen_viihde.accdb6[],2,FALSE)</f>
        <v>Tarvikkeet</v>
      </c>
    </row>
    <row r="5173" spans="1:12" x14ac:dyDescent="0.35">
      <c r="A5173">
        <v>55671</v>
      </c>
      <c r="B5173" s="18">
        <v>43069</v>
      </c>
      <c r="C5173" t="s">
        <v>59</v>
      </c>
      <c r="D5173">
        <v>1</v>
      </c>
      <c r="E5173">
        <v>3</v>
      </c>
      <c r="F5173">
        <v>250</v>
      </c>
      <c r="G5173">
        <v>127.32</v>
      </c>
      <c r="H5173" t="str">
        <f>VLOOKUP(Table_Villen_viihde.accdb[[#This Row],[MyyjäID]],ville_myyjät!$A$2:$B$17,2,FALSE)</f>
        <v>Helena</v>
      </c>
      <c r="I5173" t="str">
        <f>VLOOKUP(Table_Villen_viihde.accdb[[#This Row],[myyjä]],ville_myyjät!$B$2:$C$17,2,FALSE)</f>
        <v>Nainen</v>
      </c>
      <c r="J5173" t="str">
        <f>VLOOKUP(Table_Villen_viihde.accdb[[#This Row],[Tuotenumero]],Table_Villen_viihde.accdb5[[Tuotenumero]:[Tuote]],2,FALSE)</f>
        <v>Levysoitin</v>
      </c>
      <c r="K5173" s="3">
        <f>VLOOKUP(Table_Villen_viihde.accdb[[#This Row],[Tuotenumero]],Table_Villen_viihde.accdb5[[Tuotenumero]:[TuoteryhmäID]],3,FALSE)</f>
        <v>1</v>
      </c>
      <c r="L5173" s="3" t="str">
        <f>VLOOKUP(Table_Villen_viihde.accdb[[#This Row],[Ryhmänro]],Table_Villen_viihde.accdb6[],2,FALSE)</f>
        <v>Äänentoisto</v>
      </c>
    </row>
    <row r="5174" spans="1:12" x14ac:dyDescent="0.35">
      <c r="A5174">
        <v>55672</v>
      </c>
      <c r="B5174" s="18">
        <v>43069</v>
      </c>
      <c r="C5174" t="s">
        <v>60</v>
      </c>
      <c r="D5174">
        <v>1</v>
      </c>
      <c r="E5174">
        <v>15</v>
      </c>
      <c r="F5174">
        <v>14</v>
      </c>
      <c r="G5174">
        <v>10.83</v>
      </c>
      <c r="H5174" t="str">
        <f>VLOOKUP(Table_Villen_viihde.accdb[[#This Row],[MyyjäID]],ville_myyjät!$A$2:$B$17,2,FALSE)</f>
        <v>Elisabeth</v>
      </c>
      <c r="I5174" t="str">
        <f>VLOOKUP(Table_Villen_viihde.accdb[[#This Row],[myyjä]],ville_myyjät!$B$2:$C$17,2,FALSE)</f>
        <v>Nainen</v>
      </c>
      <c r="J5174" t="str">
        <f>VLOOKUP(Table_Villen_viihde.accdb[[#This Row],[Tuotenumero]],Table_Villen_viihde.accdb5[[Tuotenumero]:[Tuote]],2,FALSE)</f>
        <v>Antennikaapeli</v>
      </c>
      <c r="K5174" s="3">
        <f>VLOOKUP(Table_Villen_viihde.accdb[[#This Row],[Tuotenumero]],Table_Villen_viihde.accdb5[[Tuotenumero]:[TuoteryhmäID]],3,FALSE)</f>
        <v>4</v>
      </c>
      <c r="L5174" s="3" t="str">
        <f>VLOOKUP(Table_Villen_viihde.accdb[[#This Row],[Ryhmänro]],Table_Villen_viihde.accdb6[],2,FALSE)</f>
        <v>Tarvikkeet</v>
      </c>
    </row>
    <row r="5175" spans="1:12" x14ac:dyDescent="0.35">
      <c r="A5175">
        <v>55673</v>
      </c>
      <c r="B5175" s="18">
        <v>43069</v>
      </c>
      <c r="C5175" t="s">
        <v>58</v>
      </c>
      <c r="D5175">
        <v>1</v>
      </c>
      <c r="E5175">
        <v>14</v>
      </c>
      <c r="F5175">
        <v>18</v>
      </c>
      <c r="G5175">
        <v>9.49</v>
      </c>
      <c r="H5175" t="str">
        <f>VLOOKUP(Table_Villen_viihde.accdb[[#This Row],[MyyjäID]],ville_myyjät!$A$2:$B$17,2,FALSE)</f>
        <v>Jani</v>
      </c>
      <c r="I5175" t="str">
        <f>VLOOKUP(Table_Villen_viihde.accdb[[#This Row],[myyjä]],ville_myyjät!$B$2:$C$17,2,FALSE)</f>
        <v>Mies</v>
      </c>
      <c r="J5175" t="str">
        <f>VLOOKUP(Table_Villen_viihde.accdb[[#This Row],[Tuotenumero]],Table_Villen_viihde.accdb5[[Tuotenumero]:[Tuote]],2,FALSE)</f>
        <v>USB-kaapeli</v>
      </c>
      <c r="K5175" s="3">
        <f>VLOOKUP(Table_Villen_viihde.accdb[[#This Row],[Tuotenumero]],Table_Villen_viihde.accdb5[[Tuotenumero]:[TuoteryhmäID]],3,FALSE)</f>
        <v>4</v>
      </c>
      <c r="L5175" s="3" t="str">
        <f>VLOOKUP(Table_Villen_viihde.accdb[[#This Row],[Ryhmänro]],Table_Villen_viihde.accdb6[],2,FALSE)</f>
        <v>Tarvikkeet</v>
      </c>
    </row>
    <row r="5176" spans="1:12" x14ac:dyDescent="0.35">
      <c r="A5176">
        <v>55674</v>
      </c>
      <c r="B5176" s="18">
        <v>43070</v>
      </c>
      <c r="C5176" t="s">
        <v>60</v>
      </c>
      <c r="D5176">
        <v>1</v>
      </c>
      <c r="E5176">
        <v>6</v>
      </c>
      <c r="F5176">
        <v>14</v>
      </c>
      <c r="G5176">
        <v>10.81</v>
      </c>
      <c r="H5176" t="str">
        <f>VLOOKUP(Table_Villen_viihde.accdb[[#This Row],[MyyjäID]],ville_myyjät!$A$2:$B$17,2,FALSE)</f>
        <v>Mikko</v>
      </c>
      <c r="I5176" t="str">
        <f>VLOOKUP(Table_Villen_viihde.accdb[[#This Row],[myyjä]],ville_myyjät!$B$2:$C$17,2,FALSE)</f>
        <v>Mies</v>
      </c>
      <c r="J5176" t="str">
        <f>VLOOKUP(Table_Villen_viihde.accdb[[#This Row],[Tuotenumero]],Table_Villen_viihde.accdb5[[Tuotenumero]:[Tuote]],2,FALSE)</f>
        <v>Antennikaapeli</v>
      </c>
      <c r="K5176" s="3">
        <f>VLOOKUP(Table_Villen_viihde.accdb[[#This Row],[Tuotenumero]],Table_Villen_viihde.accdb5[[Tuotenumero]:[TuoteryhmäID]],3,FALSE)</f>
        <v>4</v>
      </c>
      <c r="L5176" s="3" t="str">
        <f>VLOOKUP(Table_Villen_viihde.accdb[[#This Row],[Ryhmänro]],Table_Villen_viihde.accdb6[],2,FALSE)</f>
        <v>Tarvikkeet</v>
      </c>
    </row>
    <row r="5177" spans="1:12" x14ac:dyDescent="0.35">
      <c r="A5177">
        <v>55675</v>
      </c>
      <c r="B5177" s="18">
        <v>43070</v>
      </c>
      <c r="C5177" t="s">
        <v>60</v>
      </c>
      <c r="D5177">
        <v>1</v>
      </c>
      <c r="E5177">
        <v>3</v>
      </c>
      <c r="F5177">
        <v>14</v>
      </c>
      <c r="G5177">
        <v>10.94</v>
      </c>
      <c r="H5177" t="str">
        <f>VLOOKUP(Table_Villen_viihde.accdb[[#This Row],[MyyjäID]],ville_myyjät!$A$2:$B$17,2,FALSE)</f>
        <v>Helena</v>
      </c>
      <c r="I5177" t="str">
        <f>VLOOKUP(Table_Villen_viihde.accdb[[#This Row],[myyjä]],ville_myyjät!$B$2:$C$17,2,FALSE)</f>
        <v>Nainen</v>
      </c>
      <c r="J5177" t="str">
        <f>VLOOKUP(Table_Villen_viihde.accdb[[#This Row],[Tuotenumero]],Table_Villen_viihde.accdb5[[Tuotenumero]:[Tuote]],2,FALSE)</f>
        <v>Antennikaapeli</v>
      </c>
      <c r="K5177" s="3">
        <f>VLOOKUP(Table_Villen_viihde.accdb[[#This Row],[Tuotenumero]],Table_Villen_viihde.accdb5[[Tuotenumero]:[TuoteryhmäID]],3,FALSE)</f>
        <v>4</v>
      </c>
      <c r="L5177" s="3" t="str">
        <f>VLOOKUP(Table_Villen_viihde.accdb[[#This Row],[Ryhmänro]],Table_Villen_viihde.accdb6[],2,FALSE)</f>
        <v>Tarvikkeet</v>
      </c>
    </row>
    <row r="5178" spans="1:12" x14ac:dyDescent="0.35">
      <c r="A5178">
        <v>55676</v>
      </c>
      <c r="B5178" s="18">
        <v>43070</v>
      </c>
      <c r="C5178" t="s">
        <v>60</v>
      </c>
      <c r="D5178">
        <v>1</v>
      </c>
      <c r="E5178">
        <v>15</v>
      </c>
      <c r="F5178">
        <v>15</v>
      </c>
      <c r="G5178">
        <v>10.61</v>
      </c>
      <c r="H5178" t="str">
        <f>VLOOKUP(Table_Villen_viihde.accdb[[#This Row],[MyyjäID]],ville_myyjät!$A$2:$B$17,2,FALSE)</f>
        <v>Elisabeth</v>
      </c>
      <c r="I5178" t="str">
        <f>VLOOKUP(Table_Villen_viihde.accdb[[#This Row],[myyjä]],ville_myyjät!$B$2:$C$17,2,FALSE)</f>
        <v>Nainen</v>
      </c>
      <c r="J5178" t="str">
        <f>VLOOKUP(Table_Villen_viihde.accdb[[#This Row],[Tuotenumero]],Table_Villen_viihde.accdb5[[Tuotenumero]:[Tuote]],2,FALSE)</f>
        <v>Antennikaapeli</v>
      </c>
      <c r="K5178" s="3">
        <f>VLOOKUP(Table_Villen_viihde.accdb[[#This Row],[Tuotenumero]],Table_Villen_viihde.accdb5[[Tuotenumero]:[TuoteryhmäID]],3,FALSE)</f>
        <v>4</v>
      </c>
      <c r="L5178" s="3" t="str">
        <f>VLOOKUP(Table_Villen_viihde.accdb[[#This Row],[Ryhmänro]],Table_Villen_viihde.accdb6[],2,FALSE)</f>
        <v>Tarvikkeet</v>
      </c>
    </row>
    <row r="5179" spans="1:12" x14ac:dyDescent="0.35">
      <c r="A5179">
        <v>55677</v>
      </c>
      <c r="B5179" s="18">
        <v>43070</v>
      </c>
      <c r="C5179" t="s">
        <v>64</v>
      </c>
      <c r="D5179">
        <v>1</v>
      </c>
      <c r="E5179">
        <v>7</v>
      </c>
      <c r="F5179">
        <v>129</v>
      </c>
      <c r="G5179">
        <v>67.7</v>
      </c>
      <c r="H5179" t="str">
        <f>VLOOKUP(Table_Villen_viihde.accdb[[#This Row],[MyyjäID]],ville_myyjät!$A$2:$B$17,2,FALSE)</f>
        <v>Kaija</v>
      </c>
      <c r="I5179" t="str">
        <f>VLOOKUP(Table_Villen_viihde.accdb[[#This Row],[myyjä]],ville_myyjät!$B$2:$C$17,2,FALSE)</f>
        <v>Nainen</v>
      </c>
      <c r="J5179" t="str">
        <f>VLOOKUP(Table_Villen_viihde.accdb[[#This Row],[Tuotenumero]],Table_Villen_viihde.accdb5[[Tuotenumero]:[Tuote]],2,FALSE)</f>
        <v>PS3-konsoli</v>
      </c>
      <c r="K5179" s="3">
        <f>VLOOKUP(Table_Villen_viihde.accdb[[#This Row],[Tuotenumero]],Table_Villen_viihde.accdb5[[Tuotenumero]:[TuoteryhmäID]],3,FALSE)</f>
        <v>5</v>
      </c>
      <c r="L5179" s="3" t="str">
        <f>VLOOKUP(Table_Villen_viihde.accdb[[#This Row],[Ryhmänro]],Table_Villen_viihde.accdb6[],2,FALSE)</f>
        <v>Konsolit</v>
      </c>
    </row>
    <row r="5180" spans="1:12" x14ac:dyDescent="0.35">
      <c r="A5180">
        <v>55678</v>
      </c>
      <c r="B5180" s="18">
        <v>43071</v>
      </c>
      <c r="C5180" t="s">
        <v>60</v>
      </c>
      <c r="D5180">
        <v>1</v>
      </c>
      <c r="E5180">
        <v>1</v>
      </c>
      <c r="F5180">
        <v>14</v>
      </c>
      <c r="G5180">
        <v>10.56</v>
      </c>
      <c r="H5180" t="str">
        <f>VLOOKUP(Table_Villen_viihde.accdb[[#This Row],[MyyjäID]],ville_myyjät!$A$2:$B$17,2,FALSE)</f>
        <v>Liisa</v>
      </c>
      <c r="I5180" t="str">
        <f>VLOOKUP(Table_Villen_viihde.accdb[[#This Row],[myyjä]],ville_myyjät!$B$2:$C$17,2,FALSE)</f>
        <v>Nainen</v>
      </c>
      <c r="J5180" t="str">
        <f>VLOOKUP(Table_Villen_viihde.accdb[[#This Row],[Tuotenumero]],Table_Villen_viihde.accdb5[[Tuotenumero]:[Tuote]],2,FALSE)</f>
        <v>Antennikaapeli</v>
      </c>
      <c r="K5180" s="3">
        <f>VLOOKUP(Table_Villen_viihde.accdb[[#This Row],[Tuotenumero]],Table_Villen_viihde.accdb5[[Tuotenumero]:[TuoteryhmäID]],3,FALSE)</f>
        <v>4</v>
      </c>
      <c r="L5180" s="3" t="str">
        <f>VLOOKUP(Table_Villen_viihde.accdb[[#This Row],[Ryhmänro]],Table_Villen_viihde.accdb6[],2,FALSE)</f>
        <v>Tarvikkeet</v>
      </c>
    </row>
    <row r="5181" spans="1:12" x14ac:dyDescent="0.35">
      <c r="A5181">
        <v>55679</v>
      </c>
      <c r="B5181" s="18">
        <v>43071</v>
      </c>
      <c r="C5181" t="s">
        <v>61</v>
      </c>
      <c r="D5181">
        <v>1</v>
      </c>
      <c r="E5181">
        <v>16</v>
      </c>
      <c r="F5181">
        <v>323</v>
      </c>
      <c r="G5181">
        <v>225.78</v>
      </c>
      <c r="H5181" t="str">
        <f>VLOOKUP(Table_Villen_viihde.accdb[[#This Row],[MyyjäID]],ville_myyjät!$A$2:$B$17,2,FALSE)</f>
        <v>Kaarina</v>
      </c>
      <c r="I5181" t="str">
        <f>VLOOKUP(Table_Villen_viihde.accdb[[#This Row],[myyjä]],ville_myyjät!$B$2:$C$17,2,FALSE)</f>
        <v>Nainen</v>
      </c>
      <c r="J5181" t="str">
        <f>VLOOKUP(Table_Villen_viihde.accdb[[#This Row],[Tuotenumero]],Table_Villen_viihde.accdb5[[Tuotenumero]:[Tuote]],2,FALSE)</f>
        <v>TV32</v>
      </c>
      <c r="K5181" s="3">
        <f>VLOOKUP(Table_Villen_viihde.accdb[[#This Row],[Tuotenumero]],Table_Villen_viihde.accdb5[[Tuotenumero]:[TuoteryhmäID]],3,FALSE)</f>
        <v>3</v>
      </c>
      <c r="L5181" s="3" t="str">
        <f>VLOOKUP(Table_Villen_viihde.accdb[[#This Row],[Ryhmänro]],Table_Villen_viihde.accdb6[],2,FALSE)</f>
        <v>TV</v>
      </c>
    </row>
    <row r="5182" spans="1:12" x14ac:dyDescent="0.35">
      <c r="A5182">
        <v>55680</v>
      </c>
      <c r="B5182" s="18">
        <v>43071</v>
      </c>
      <c r="C5182" t="s">
        <v>60</v>
      </c>
      <c r="D5182">
        <v>1</v>
      </c>
      <c r="E5182">
        <v>1</v>
      </c>
      <c r="F5182">
        <v>15</v>
      </c>
      <c r="G5182">
        <v>10.48</v>
      </c>
      <c r="H5182" t="str">
        <f>VLOOKUP(Table_Villen_viihde.accdb[[#This Row],[MyyjäID]],ville_myyjät!$A$2:$B$17,2,FALSE)</f>
        <v>Liisa</v>
      </c>
      <c r="I5182" t="str">
        <f>VLOOKUP(Table_Villen_viihde.accdb[[#This Row],[myyjä]],ville_myyjät!$B$2:$C$17,2,FALSE)</f>
        <v>Nainen</v>
      </c>
      <c r="J5182" t="str">
        <f>VLOOKUP(Table_Villen_viihde.accdb[[#This Row],[Tuotenumero]],Table_Villen_viihde.accdb5[[Tuotenumero]:[Tuote]],2,FALSE)</f>
        <v>Antennikaapeli</v>
      </c>
      <c r="K5182" s="3">
        <f>VLOOKUP(Table_Villen_viihde.accdb[[#This Row],[Tuotenumero]],Table_Villen_viihde.accdb5[[Tuotenumero]:[TuoteryhmäID]],3,FALSE)</f>
        <v>4</v>
      </c>
      <c r="L5182" s="3" t="str">
        <f>VLOOKUP(Table_Villen_viihde.accdb[[#This Row],[Ryhmänro]],Table_Villen_viihde.accdb6[],2,FALSE)</f>
        <v>Tarvikkeet</v>
      </c>
    </row>
    <row r="5183" spans="1:12" x14ac:dyDescent="0.35">
      <c r="A5183">
        <v>55681</v>
      </c>
      <c r="B5183" s="18">
        <v>43071</v>
      </c>
      <c r="C5183" t="s">
        <v>59</v>
      </c>
      <c r="D5183">
        <v>1</v>
      </c>
      <c r="E5183">
        <v>7</v>
      </c>
      <c r="F5183">
        <v>244</v>
      </c>
      <c r="G5183">
        <v>137.65</v>
      </c>
      <c r="H5183" t="str">
        <f>VLOOKUP(Table_Villen_viihde.accdb[[#This Row],[MyyjäID]],ville_myyjät!$A$2:$B$17,2,FALSE)</f>
        <v>Kaija</v>
      </c>
      <c r="I5183" t="str">
        <f>VLOOKUP(Table_Villen_viihde.accdb[[#This Row],[myyjä]],ville_myyjät!$B$2:$C$17,2,FALSE)</f>
        <v>Nainen</v>
      </c>
      <c r="J5183" t="str">
        <f>VLOOKUP(Table_Villen_viihde.accdb[[#This Row],[Tuotenumero]],Table_Villen_viihde.accdb5[[Tuotenumero]:[Tuote]],2,FALSE)</f>
        <v>Levysoitin</v>
      </c>
      <c r="K5183" s="3">
        <f>VLOOKUP(Table_Villen_viihde.accdb[[#This Row],[Tuotenumero]],Table_Villen_viihde.accdb5[[Tuotenumero]:[TuoteryhmäID]],3,FALSE)</f>
        <v>1</v>
      </c>
      <c r="L5183" s="3" t="str">
        <f>VLOOKUP(Table_Villen_viihde.accdb[[#This Row],[Ryhmänro]],Table_Villen_viihde.accdb6[],2,FALSE)</f>
        <v>Äänentoisto</v>
      </c>
    </row>
    <row r="5184" spans="1:12" x14ac:dyDescent="0.35">
      <c r="A5184">
        <v>55682</v>
      </c>
      <c r="B5184" s="18">
        <v>43071</v>
      </c>
      <c r="C5184" t="s">
        <v>60</v>
      </c>
      <c r="D5184">
        <v>1</v>
      </c>
      <c r="E5184">
        <v>19</v>
      </c>
      <c r="F5184">
        <v>15</v>
      </c>
      <c r="G5184">
        <v>10.84</v>
      </c>
      <c r="H5184" t="str">
        <f>VLOOKUP(Table_Villen_viihde.accdb[[#This Row],[MyyjäID]],ville_myyjät!$A$2:$B$17,2,FALSE)</f>
        <v>Hessu</v>
      </c>
      <c r="I5184" t="str">
        <f>VLOOKUP(Table_Villen_viihde.accdb[[#This Row],[myyjä]],ville_myyjät!$B$2:$C$17,2,FALSE)</f>
        <v>Mies</v>
      </c>
      <c r="J5184" t="str">
        <f>VLOOKUP(Table_Villen_viihde.accdb[[#This Row],[Tuotenumero]],Table_Villen_viihde.accdb5[[Tuotenumero]:[Tuote]],2,FALSE)</f>
        <v>Antennikaapeli</v>
      </c>
      <c r="K5184" s="3">
        <f>VLOOKUP(Table_Villen_viihde.accdb[[#This Row],[Tuotenumero]],Table_Villen_viihde.accdb5[[Tuotenumero]:[TuoteryhmäID]],3,FALSE)</f>
        <v>4</v>
      </c>
      <c r="L5184" s="3" t="str">
        <f>VLOOKUP(Table_Villen_viihde.accdb[[#This Row],[Ryhmänro]],Table_Villen_viihde.accdb6[],2,FALSE)</f>
        <v>Tarvikkeet</v>
      </c>
    </row>
    <row r="5185" spans="1:12" x14ac:dyDescent="0.35">
      <c r="A5185">
        <v>55683</v>
      </c>
      <c r="B5185" s="18">
        <v>43071</v>
      </c>
      <c r="C5185" t="s">
        <v>60</v>
      </c>
      <c r="D5185">
        <v>1</v>
      </c>
      <c r="E5185">
        <v>9</v>
      </c>
      <c r="F5185">
        <v>15</v>
      </c>
      <c r="G5185">
        <v>10.33</v>
      </c>
      <c r="H5185" t="str">
        <f>VLOOKUP(Table_Villen_viihde.accdb[[#This Row],[MyyjäID]],ville_myyjät!$A$2:$B$17,2,FALSE)</f>
        <v>Juuso</v>
      </c>
      <c r="I5185" t="str">
        <f>VLOOKUP(Table_Villen_viihde.accdb[[#This Row],[myyjä]],ville_myyjät!$B$2:$C$17,2,FALSE)</f>
        <v>Mies</v>
      </c>
      <c r="J5185" t="str">
        <f>VLOOKUP(Table_Villen_viihde.accdb[[#This Row],[Tuotenumero]],Table_Villen_viihde.accdb5[[Tuotenumero]:[Tuote]],2,FALSE)</f>
        <v>Antennikaapeli</v>
      </c>
      <c r="K5185" s="3">
        <f>VLOOKUP(Table_Villen_viihde.accdb[[#This Row],[Tuotenumero]],Table_Villen_viihde.accdb5[[Tuotenumero]:[TuoteryhmäID]],3,FALSE)</f>
        <v>4</v>
      </c>
      <c r="L5185" s="3" t="str">
        <f>VLOOKUP(Table_Villen_viihde.accdb[[#This Row],[Ryhmänro]],Table_Villen_viihde.accdb6[],2,FALSE)</f>
        <v>Tarvikkeet</v>
      </c>
    </row>
    <row r="5186" spans="1:12" x14ac:dyDescent="0.35">
      <c r="A5186">
        <v>55684</v>
      </c>
      <c r="B5186" s="18">
        <v>43071</v>
      </c>
      <c r="C5186" t="s">
        <v>60</v>
      </c>
      <c r="D5186">
        <v>1</v>
      </c>
      <c r="E5186">
        <v>9</v>
      </c>
      <c r="F5186">
        <v>15</v>
      </c>
      <c r="G5186">
        <v>10.89</v>
      </c>
      <c r="H5186" t="str">
        <f>VLOOKUP(Table_Villen_viihde.accdb[[#This Row],[MyyjäID]],ville_myyjät!$A$2:$B$17,2,FALSE)</f>
        <v>Juuso</v>
      </c>
      <c r="I5186" t="str">
        <f>VLOOKUP(Table_Villen_viihde.accdb[[#This Row],[myyjä]],ville_myyjät!$B$2:$C$17,2,FALSE)</f>
        <v>Mies</v>
      </c>
      <c r="J5186" t="str">
        <f>VLOOKUP(Table_Villen_viihde.accdb[[#This Row],[Tuotenumero]],Table_Villen_viihde.accdb5[[Tuotenumero]:[Tuote]],2,FALSE)</f>
        <v>Antennikaapeli</v>
      </c>
      <c r="K5186" s="3">
        <f>VLOOKUP(Table_Villen_viihde.accdb[[#This Row],[Tuotenumero]],Table_Villen_viihde.accdb5[[Tuotenumero]:[TuoteryhmäID]],3,FALSE)</f>
        <v>4</v>
      </c>
      <c r="L5186" s="3" t="str">
        <f>VLOOKUP(Table_Villen_viihde.accdb[[#This Row],[Ryhmänro]],Table_Villen_viihde.accdb6[],2,FALSE)</f>
        <v>Tarvikkeet</v>
      </c>
    </row>
    <row r="5187" spans="1:12" x14ac:dyDescent="0.35">
      <c r="A5187">
        <v>55685</v>
      </c>
      <c r="B5187" s="18">
        <v>43072</v>
      </c>
      <c r="C5187" t="s">
        <v>63</v>
      </c>
      <c r="D5187">
        <v>1</v>
      </c>
      <c r="E5187">
        <v>3</v>
      </c>
      <c r="F5187">
        <v>111</v>
      </c>
      <c r="G5187">
        <v>74.64</v>
      </c>
      <c r="H5187" t="str">
        <f>VLOOKUP(Table_Villen_viihde.accdb[[#This Row],[MyyjäID]],ville_myyjät!$A$2:$B$17,2,FALSE)</f>
        <v>Helena</v>
      </c>
      <c r="I5187" t="str">
        <f>VLOOKUP(Table_Villen_viihde.accdb[[#This Row],[myyjä]],ville_myyjät!$B$2:$C$17,2,FALSE)</f>
        <v>Nainen</v>
      </c>
      <c r="J5187" t="str">
        <f>VLOOKUP(Table_Villen_viihde.accdb[[#This Row],[Tuotenumero]],Table_Villen_viihde.accdb5[[Tuotenumero]:[Tuote]],2,FALSE)</f>
        <v>Multidigiboxi</v>
      </c>
      <c r="K5187" s="3">
        <f>VLOOKUP(Table_Villen_viihde.accdb[[#This Row],[Tuotenumero]],Table_Villen_viihde.accdb5[[Tuotenumero]:[TuoteryhmäID]],3,FALSE)</f>
        <v>6</v>
      </c>
      <c r="L5187" s="3" t="str">
        <f>VLOOKUP(Table_Villen_viihde.accdb[[#This Row],[Ryhmänro]],Table_Villen_viihde.accdb6[],2,FALSE)</f>
        <v>Digiboxit</v>
      </c>
    </row>
    <row r="5188" spans="1:12" x14ac:dyDescent="0.35">
      <c r="A5188">
        <v>55686</v>
      </c>
      <c r="B5188" s="18">
        <v>43072</v>
      </c>
      <c r="C5188" t="s">
        <v>60</v>
      </c>
      <c r="D5188">
        <v>1</v>
      </c>
      <c r="E5188">
        <v>13</v>
      </c>
      <c r="F5188">
        <v>15</v>
      </c>
      <c r="G5188">
        <v>10.78</v>
      </c>
      <c r="H5188" t="str">
        <f>VLOOKUP(Table_Villen_viihde.accdb[[#This Row],[MyyjäID]],ville_myyjät!$A$2:$B$17,2,FALSE)</f>
        <v>Kaarlo</v>
      </c>
      <c r="I5188" t="str">
        <f>VLOOKUP(Table_Villen_viihde.accdb[[#This Row],[myyjä]],ville_myyjät!$B$2:$C$17,2,FALSE)</f>
        <v>Mies</v>
      </c>
      <c r="J5188" t="str">
        <f>VLOOKUP(Table_Villen_viihde.accdb[[#This Row],[Tuotenumero]],Table_Villen_viihde.accdb5[[Tuotenumero]:[Tuote]],2,FALSE)</f>
        <v>Antennikaapeli</v>
      </c>
      <c r="K5188" s="3">
        <f>VLOOKUP(Table_Villen_viihde.accdb[[#This Row],[Tuotenumero]],Table_Villen_viihde.accdb5[[Tuotenumero]:[TuoteryhmäID]],3,FALSE)</f>
        <v>4</v>
      </c>
      <c r="L5188" s="3" t="str">
        <f>VLOOKUP(Table_Villen_viihde.accdb[[#This Row],[Ryhmänro]],Table_Villen_viihde.accdb6[],2,FALSE)</f>
        <v>Tarvikkeet</v>
      </c>
    </row>
    <row r="5189" spans="1:12" x14ac:dyDescent="0.35">
      <c r="A5189">
        <v>55687</v>
      </c>
      <c r="B5189" s="18">
        <v>43073</v>
      </c>
      <c r="C5189" t="s">
        <v>64</v>
      </c>
      <c r="D5189">
        <v>1</v>
      </c>
      <c r="E5189">
        <v>16</v>
      </c>
      <c r="F5189">
        <v>122</v>
      </c>
      <c r="G5189">
        <v>62.81</v>
      </c>
      <c r="H5189" t="str">
        <f>VLOOKUP(Table_Villen_viihde.accdb[[#This Row],[MyyjäID]],ville_myyjät!$A$2:$B$17,2,FALSE)</f>
        <v>Kaarina</v>
      </c>
      <c r="I5189" t="str">
        <f>VLOOKUP(Table_Villen_viihde.accdb[[#This Row],[myyjä]],ville_myyjät!$B$2:$C$17,2,FALSE)</f>
        <v>Nainen</v>
      </c>
      <c r="J5189" t="str">
        <f>VLOOKUP(Table_Villen_viihde.accdb[[#This Row],[Tuotenumero]],Table_Villen_viihde.accdb5[[Tuotenumero]:[Tuote]],2,FALSE)</f>
        <v>PS3-konsoli</v>
      </c>
      <c r="K5189" s="3">
        <f>VLOOKUP(Table_Villen_viihde.accdb[[#This Row],[Tuotenumero]],Table_Villen_viihde.accdb5[[Tuotenumero]:[TuoteryhmäID]],3,FALSE)</f>
        <v>5</v>
      </c>
      <c r="L5189" s="3" t="str">
        <f>VLOOKUP(Table_Villen_viihde.accdb[[#This Row],[Ryhmänro]],Table_Villen_viihde.accdb6[],2,FALSE)</f>
        <v>Konsolit</v>
      </c>
    </row>
    <row r="5190" spans="1:12" x14ac:dyDescent="0.35">
      <c r="A5190">
        <v>55688</v>
      </c>
      <c r="B5190" s="18">
        <v>43073</v>
      </c>
      <c r="C5190" t="s">
        <v>60</v>
      </c>
      <c r="D5190">
        <v>1</v>
      </c>
      <c r="E5190">
        <v>5</v>
      </c>
      <c r="F5190">
        <v>15</v>
      </c>
      <c r="G5190">
        <v>10.210000000000001</v>
      </c>
      <c r="H5190" t="str">
        <f>VLOOKUP(Table_Villen_viihde.accdb[[#This Row],[MyyjäID]],ville_myyjät!$A$2:$B$17,2,FALSE)</f>
        <v>Petri</v>
      </c>
      <c r="I5190" t="str">
        <f>VLOOKUP(Table_Villen_viihde.accdb[[#This Row],[myyjä]],ville_myyjät!$B$2:$C$17,2,FALSE)</f>
        <v>Mies</v>
      </c>
      <c r="J5190" t="str">
        <f>VLOOKUP(Table_Villen_viihde.accdb[[#This Row],[Tuotenumero]],Table_Villen_viihde.accdb5[[Tuotenumero]:[Tuote]],2,FALSE)</f>
        <v>Antennikaapeli</v>
      </c>
      <c r="K5190" s="3">
        <f>VLOOKUP(Table_Villen_viihde.accdb[[#This Row],[Tuotenumero]],Table_Villen_viihde.accdb5[[Tuotenumero]:[TuoteryhmäID]],3,FALSE)</f>
        <v>4</v>
      </c>
      <c r="L5190" s="3" t="str">
        <f>VLOOKUP(Table_Villen_viihde.accdb[[#This Row],[Ryhmänro]],Table_Villen_viihde.accdb6[],2,FALSE)</f>
        <v>Tarvikkeet</v>
      </c>
    </row>
    <row r="5191" spans="1:12" x14ac:dyDescent="0.35">
      <c r="A5191">
        <v>55689</v>
      </c>
      <c r="B5191" s="18">
        <v>43073</v>
      </c>
      <c r="C5191" t="s">
        <v>58</v>
      </c>
      <c r="D5191">
        <v>1</v>
      </c>
      <c r="E5191">
        <v>6</v>
      </c>
      <c r="F5191">
        <v>18</v>
      </c>
      <c r="G5191">
        <v>8.83</v>
      </c>
      <c r="H5191" t="str">
        <f>VLOOKUP(Table_Villen_viihde.accdb[[#This Row],[MyyjäID]],ville_myyjät!$A$2:$B$17,2,FALSE)</f>
        <v>Mikko</v>
      </c>
      <c r="I5191" t="str">
        <f>VLOOKUP(Table_Villen_viihde.accdb[[#This Row],[myyjä]],ville_myyjät!$B$2:$C$17,2,FALSE)</f>
        <v>Mies</v>
      </c>
      <c r="J5191" t="str">
        <f>VLOOKUP(Table_Villen_viihde.accdb[[#This Row],[Tuotenumero]],Table_Villen_viihde.accdb5[[Tuotenumero]:[Tuote]],2,FALSE)</f>
        <v>USB-kaapeli</v>
      </c>
      <c r="K5191" s="3">
        <f>VLOOKUP(Table_Villen_viihde.accdb[[#This Row],[Tuotenumero]],Table_Villen_viihde.accdb5[[Tuotenumero]:[TuoteryhmäID]],3,FALSE)</f>
        <v>4</v>
      </c>
      <c r="L5191" s="3" t="str">
        <f>VLOOKUP(Table_Villen_viihde.accdb[[#This Row],[Ryhmänro]],Table_Villen_viihde.accdb6[],2,FALSE)</f>
        <v>Tarvikkeet</v>
      </c>
    </row>
    <row r="5192" spans="1:12" x14ac:dyDescent="0.35">
      <c r="A5192">
        <v>55690</v>
      </c>
      <c r="B5192" s="18">
        <v>43073</v>
      </c>
      <c r="C5192" t="s">
        <v>60</v>
      </c>
      <c r="D5192">
        <v>1</v>
      </c>
      <c r="E5192">
        <v>7</v>
      </c>
      <c r="F5192">
        <v>14</v>
      </c>
      <c r="G5192">
        <v>11.21</v>
      </c>
      <c r="H5192" t="str">
        <f>VLOOKUP(Table_Villen_viihde.accdb[[#This Row],[MyyjäID]],ville_myyjät!$A$2:$B$17,2,FALSE)</f>
        <v>Kaija</v>
      </c>
      <c r="I5192" t="str">
        <f>VLOOKUP(Table_Villen_viihde.accdb[[#This Row],[myyjä]],ville_myyjät!$B$2:$C$17,2,FALSE)</f>
        <v>Nainen</v>
      </c>
      <c r="J5192" t="str">
        <f>VLOOKUP(Table_Villen_viihde.accdb[[#This Row],[Tuotenumero]],Table_Villen_viihde.accdb5[[Tuotenumero]:[Tuote]],2,FALSE)</f>
        <v>Antennikaapeli</v>
      </c>
      <c r="K5192" s="3">
        <f>VLOOKUP(Table_Villen_viihde.accdb[[#This Row],[Tuotenumero]],Table_Villen_viihde.accdb5[[Tuotenumero]:[TuoteryhmäID]],3,FALSE)</f>
        <v>4</v>
      </c>
      <c r="L5192" s="3" t="str">
        <f>VLOOKUP(Table_Villen_viihde.accdb[[#This Row],[Ryhmänro]],Table_Villen_viihde.accdb6[],2,FALSE)</f>
        <v>Tarvikkeet</v>
      </c>
    </row>
    <row r="5193" spans="1:12" x14ac:dyDescent="0.35">
      <c r="A5193">
        <v>55691</v>
      </c>
      <c r="B5193" s="18">
        <v>43074</v>
      </c>
      <c r="C5193" t="s">
        <v>59</v>
      </c>
      <c r="D5193">
        <v>1</v>
      </c>
      <c r="E5193">
        <v>3</v>
      </c>
      <c r="F5193">
        <v>254</v>
      </c>
      <c r="G5193">
        <v>135.97999999999999</v>
      </c>
      <c r="H5193" t="str">
        <f>VLOOKUP(Table_Villen_viihde.accdb[[#This Row],[MyyjäID]],ville_myyjät!$A$2:$B$17,2,FALSE)</f>
        <v>Helena</v>
      </c>
      <c r="I5193" t="str">
        <f>VLOOKUP(Table_Villen_viihde.accdb[[#This Row],[myyjä]],ville_myyjät!$B$2:$C$17,2,FALSE)</f>
        <v>Nainen</v>
      </c>
      <c r="J5193" t="str">
        <f>VLOOKUP(Table_Villen_viihde.accdb[[#This Row],[Tuotenumero]],Table_Villen_viihde.accdb5[[Tuotenumero]:[Tuote]],2,FALSE)</f>
        <v>Levysoitin</v>
      </c>
      <c r="K5193" s="3">
        <f>VLOOKUP(Table_Villen_viihde.accdb[[#This Row],[Tuotenumero]],Table_Villen_viihde.accdb5[[Tuotenumero]:[TuoteryhmäID]],3,FALSE)</f>
        <v>1</v>
      </c>
      <c r="L5193" s="3" t="str">
        <f>VLOOKUP(Table_Villen_viihde.accdb[[#This Row],[Ryhmänro]],Table_Villen_viihde.accdb6[],2,FALSE)</f>
        <v>Äänentoisto</v>
      </c>
    </row>
    <row r="5194" spans="1:12" x14ac:dyDescent="0.35">
      <c r="A5194">
        <v>55692</v>
      </c>
      <c r="B5194" s="18">
        <v>43074</v>
      </c>
      <c r="C5194" t="s">
        <v>60</v>
      </c>
      <c r="D5194">
        <v>1</v>
      </c>
      <c r="E5194">
        <v>1</v>
      </c>
      <c r="F5194">
        <v>14</v>
      </c>
      <c r="G5194">
        <v>10.64</v>
      </c>
      <c r="H5194" t="str">
        <f>VLOOKUP(Table_Villen_viihde.accdb[[#This Row],[MyyjäID]],ville_myyjät!$A$2:$B$17,2,FALSE)</f>
        <v>Liisa</v>
      </c>
      <c r="I5194" t="str">
        <f>VLOOKUP(Table_Villen_viihde.accdb[[#This Row],[myyjä]],ville_myyjät!$B$2:$C$17,2,FALSE)</f>
        <v>Nainen</v>
      </c>
      <c r="J5194" t="str">
        <f>VLOOKUP(Table_Villen_viihde.accdb[[#This Row],[Tuotenumero]],Table_Villen_viihde.accdb5[[Tuotenumero]:[Tuote]],2,FALSE)</f>
        <v>Antennikaapeli</v>
      </c>
      <c r="K5194" s="3">
        <f>VLOOKUP(Table_Villen_viihde.accdb[[#This Row],[Tuotenumero]],Table_Villen_viihde.accdb5[[Tuotenumero]:[TuoteryhmäID]],3,FALSE)</f>
        <v>4</v>
      </c>
      <c r="L5194" s="3" t="str">
        <f>VLOOKUP(Table_Villen_viihde.accdb[[#This Row],[Ryhmänro]],Table_Villen_viihde.accdb6[],2,FALSE)</f>
        <v>Tarvikkeet</v>
      </c>
    </row>
    <row r="5195" spans="1:12" x14ac:dyDescent="0.35">
      <c r="A5195">
        <v>55693</v>
      </c>
      <c r="B5195" s="18">
        <v>43074</v>
      </c>
      <c r="C5195" t="s">
        <v>60</v>
      </c>
      <c r="D5195">
        <v>1</v>
      </c>
      <c r="E5195">
        <v>16</v>
      </c>
      <c r="F5195">
        <v>15</v>
      </c>
      <c r="G5195">
        <v>10.28</v>
      </c>
      <c r="H5195" t="str">
        <f>VLOOKUP(Table_Villen_viihde.accdb[[#This Row],[MyyjäID]],ville_myyjät!$A$2:$B$17,2,FALSE)</f>
        <v>Kaarina</v>
      </c>
      <c r="I5195" t="str">
        <f>VLOOKUP(Table_Villen_viihde.accdb[[#This Row],[myyjä]],ville_myyjät!$B$2:$C$17,2,FALSE)</f>
        <v>Nainen</v>
      </c>
      <c r="J5195" t="str">
        <f>VLOOKUP(Table_Villen_viihde.accdb[[#This Row],[Tuotenumero]],Table_Villen_viihde.accdb5[[Tuotenumero]:[Tuote]],2,FALSE)</f>
        <v>Antennikaapeli</v>
      </c>
      <c r="K5195" s="3">
        <f>VLOOKUP(Table_Villen_viihde.accdb[[#This Row],[Tuotenumero]],Table_Villen_viihde.accdb5[[Tuotenumero]:[TuoteryhmäID]],3,FALSE)</f>
        <v>4</v>
      </c>
      <c r="L5195" s="3" t="str">
        <f>VLOOKUP(Table_Villen_viihde.accdb[[#This Row],[Ryhmänro]],Table_Villen_viihde.accdb6[],2,FALSE)</f>
        <v>Tarvikkeet</v>
      </c>
    </row>
    <row r="5196" spans="1:12" x14ac:dyDescent="0.35">
      <c r="A5196">
        <v>55694</v>
      </c>
      <c r="B5196" s="18">
        <v>43074</v>
      </c>
      <c r="C5196" t="s">
        <v>60</v>
      </c>
      <c r="D5196">
        <v>1</v>
      </c>
      <c r="E5196">
        <v>19</v>
      </c>
      <c r="F5196">
        <v>14</v>
      </c>
      <c r="G5196">
        <v>10.39</v>
      </c>
      <c r="H5196" t="str">
        <f>VLOOKUP(Table_Villen_viihde.accdb[[#This Row],[MyyjäID]],ville_myyjät!$A$2:$B$17,2,FALSE)</f>
        <v>Hessu</v>
      </c>
      <c r="I5196" t="str">
        <f>VLOOKUP(Table_Villen_viihde.accdb[[#This Row],[myyjä]],ville_myyjät!$B$2:$C$17,2,FALSE)</f>
        <v>Mies</v>
      </c>
      <c r="J5196" t="str">
        <f>VLOOKUP(Table_Villen_viihde.accdb[[#This Row],[Tuotenumero]],Table_Villen_viihde.accdb5[[Tuotenumero]:[Tuote]],2,FALSE)</f>
        <v>Antennikaapeli</v>
      </c>
      <c r="K5196" s="3">
        <f>VLOOKUP(Table_Villen_viihde.accdb[[#This Row],[Tuotenumero]],Table_Villen_viihde.accdb5[[Tuotenumero]:[TuoteryhmäID]],3,FALSE)</f>
        <v>4</v>
      </c>
      <c r="L5196" s="3" t="str">
        <f>VLOOKUP(Table_Villen_viihde.accdb[[#This Row],[Ryhmänro]],Table_Villen_viihde.accdb6[],2,FALSE)</f>
        <v>Tarvikkeet</v>
      </c>
    </row>
    <row r="5197" spans="1:12" x14ac:dyDescent="0.35">
      <c r="A5197">
        <v>55695</v>
      </c>
      <c r="B5197" s="18">
        <v>43074</v>
      </c>
      <c r="C5197" t="s">
        <v>60</v>
      </c>
      <c r="D5197">
        <v>1</v>
      </c>
      <c r="E5197">
        <v>7</v>
      </c>
      <c r="F5197">
        <v>14</v>
      </c>
      <c r="G5197">
        <v>10.41</v>
      </c>
      <c r="H5197" t="str">
        <f>VLOOKUP(Table_Villen_viihde.accdb[[#This Row],[MyyjäID]],ville_myyjät!$A$2:$B$17,2,FALSE)</f>
        <v>Kaija</v>
      </c>
      <c r="I5197" t="str">
        <f>VLOOKUP(Table_Villen_viihde.accdb[[#This Row],[myyjä]],ville_myyjät!$B$2:$C$17,2,FALSE)</f>
        <v>Nainen</v>
      </c>
      <c r="J5197" t="str">
        <f>VLOOKUP(Table_Villen_viihde.accdb[[#This Row],[Tuotenumero]],Table_Villen_viihde.accdb5[[Tuotenumero]:[Tuote]],2,FALSE)</f>
        <v>Antennikaapeli</v>
      </c>
      <c r="K5197" s="3">
        <f>VLOOKUP(Table_Villen_viihde.accdb[[#This Row],[Tuotenumero]],Table_Villen_viihde.accdb5[[Tuotenumero]:[TuoteryhmäID]],3,FALSE)</f>
        <v>4</v>
      </c>
      <c r="L5197" s="3" t="str">
        <f>VLOOKUP(Table_Villen_viihde.accdb[[#This Row],[Ryhmänro]],Table_Villen_viihde.accdb6[],2,FALSE)</f>
        <v>Tarvikkeet</v>
      </c>
    </row>
    <row r="5198" spans="1:12" x14ac:dyDescent="0.35">
      <c r="A5198">
        <v>55696</v>
      </c>
      <c r="B5198" s="18">
        <v>43074</v>
      </c>
      <c r="C5198" t="s">
        <v>60</v>
      </c>
      <c r="D5198">
        <v>1</v>
      </c>
      <c r="E5198">
        <v>6</v>
      </c>
      <c r="F5198">
        <v>14</v>
      </c>
      <c r="G5198">
        <v>10.45</v>
      </c>
      <c r="H5198" t="str">
        <f>VLOOKUP(Table_Villen_viihde.accdb[[#This Row],[MyyjäID]],ville_myyjät!$A$2:$B$17,2,FALSE)</f>
        <v>Mikko</v>
      </c>
      <c r="I5198" t="str">
        <f>VLOOKUP(Table_Villen_viihde.accdb[[#This Row],[myyjä]],ville_myyjät!$B$2:$C$17,2,FALSE)</f>
        <v>Mies</v>
      </c>
      <c r="J5198" t="str">
        <f>VLOOKUP(Table_Villen_viihde.accdb[[#This Row],[Tuotenumero]],Table_Villen_viihde.accdb5[[Tuotenumero]:[Tuote]],2,FALSE)</f>
        <v>Antennikaapeli</v>
      </c>
      <c r="K5198" s="3">
        <f>VLOOKUP(Table_Villen_viihde.accdb[[#This Row],[Tuotenumero]],Table_Villen_viihde.accdb5[[Tuotenumero]:[TuoteryhmäID]],3,FALSE)</f>
        <v>4</v>
      </c>
      <c r="L5198" s="3" t="str">
        <f>VLOOKUP(Table_Villen_viihde.accdb[[#This Row],[Ryhmänro]],Table_Villen_viihde.accdb6[],2,FALSE)</f>
        <v>Tarvikkeet</v>
      </c>
    </row>
    <row r="5199" spans="1:12" x14ac:dyDescent="0.35">
      <c r="A5199">
        <v>55697</v>
      </c>
      <c r="B5199" s="18">
        <v>43074</v>
      </c>
      <c r="C5199" t="s">
        <v>60</v>
      </c>
      <c r="D5199">
        <v>1</v>
      </c>
      <c r="E5199">
        <v>9</v>
      </c>
      <c r="F5199">
        <v>15</v>
      </c>
      <c r="G5199">
        <v>10.15</v>
      </c>
      <c r="H5199" t="str">
        <f>VLOOKUP(Table_Villen_viihde.accdb[[#This Row],[MyyjäID]],ville_myyjät!$A$2:$B$17,2,FALSE)</f>
        <v>Juuso</v>
      </c>
      <c r="I5199" t="str">
        <f>VLOOKUP(Table_Villen_viihde.accdb[[#This Row],[myyjä]],ville_myyjät!$B$2:$C$17,2,FALSE)</f>
        <v>Mies</v>
      </c>
      <c r="J5199" t="str">
        <f>VLOOKUP(Table_Villen_viihde.accdb[[#This Row],[Tuotenumero]],Table_Villen_viihde.accdb5[[Tuotenumero]:[Tuote]],2,FALSE)</f>
        <v>Antennikaapeli</v>
      </c>
      <c r="K5199" s="3">
        <f>VLOOKUP(Table_Villen_viihde.accdb[[#This Row],[Tuotenumero]],Table_Villen_viihde.accdb5[[Tuotenumero]:[TuoteryhmäID]],3,FALSE)</f>
        <v>4</v>
      </c>
      <c r="L5199" s="3" t="str">
        <f>VLOOKUP(Table_Villen_viihde.accdb[[#This Row],[Ryhmänro]],Table_Villen_viihde.accdb6[],2,FALSE)</f>
        <v>Tarvikkeet</v>
      </c>
    </row>
    <row r="5200" spans="1:12" x14ac:dyDescent="0.35">
      <c r="A5200">
        <v>55698</v>
      </c>
      <c r="B5200" s="18">
        <v>43074</v>
      </c>
      <c r="C5200" t="s">
        <v>65</v>
      </c>
      <c r="D5200">
        <v>1</v>
      </c>
      <c r="E5200">
        <v>16</v>
      </c>
      <c r="F5200">
        <v>34</v>
      </c>
      <c r="G5200">
        <v>18.89</v>
      </c>
      <c r="H5200" t="str">
        <f>VLOOKUP(Table_Villen_viihde.accdb[[#This Row],[MyyjäID]],ville_myyjät!$A$2:$B$17,2,FALSE)</f>
        <v>Kaarina</v>
      </c>
      <c r="I5200" t="str">
        <f>VLOOKUP(Table_Villen_viihde.accdb[[#This Row],[myyjä]],ville_myyjät!$B$2:$C$17,2,FALSE)</f>
        <v>Nainen</v>
      </c>
      <c r="J5200" t="str">
        <f>VLOOKUP(Table_Villen_viihde.accdb[[#This Row],[Tuotenumero]],Table_Villen_viihde.accdb5[[Tuotenumero]:[Tuote]],2,FALSE)</f>
        <v>Liitinsarja</v>
      </c>
      <c r="K5200" s="3">
        <f>VLOOKUP(Table_Villen_viihde.accdb[[#This Row],[Tuotenumero]],Table_Villen_viihde.accdb5[[Tuotenumero]:[TuoteryhmäID]],3,FALSE)</f>
        <v>4</v>
      </c>
      <c r="L5200" s="3" t="str">
        <f>VLOOKUP(Table_Villen_viihde.accdb[[#This Row],[Ryhmänro]],Table_Villen_viihde.accdb6[],2,FALSE)</f>
        <v>Tarvikkeet</v>
      </c>
    </row>
    <row r="5201" spans="1:12" x14ac:dyDescent="0.35">
      <c r="A5201">
        <v>55699</v>
      </c>
      <c r="B5201" s="18">
        <v>43075</v>
      </c>
      <c r="C5201" t="s">
        <v>63</v>
      </c>
      <c r="D5201">
        <v>1</v>
      </c>
      <c r="E5201">
        <v>6</v>
      </c>
      <c r="F5201">
        <v>109</v>
      </c>
      <c r="G5201">
        <v>74.94</v>
      </c>
      <c r="H5201" t="str">
        <f>VLOOKUP(Table_Villen_viihde.accdb[[#This Row],[MyyjäID]],ville_myyjät!$A$2:$B$17,2,FALSE)</f>
        <v>Mikko</v>
      </c>
      <c r="I5201" t="str">
        <f>VLOOKUP(Table_Villen_viihde.accdb[[#This Row],[myyjä]],ville_myyjät!$B$2:$C$17,2,FALSE)</f>
        <v>Mies</v>
      </c>
      <c r="J5201" t="str">
        <f>VLOOKUP(Table_Villen_viihde.accdb[[#This Row],[Tuotenumero]],Table_Villen_viihde.accdb5[[Tuotenumero]:[Tuote]],2,FALSE)</f>
        <v>Multidigiboxi</v>
      </c>
      <c r="K5201" s="3">
        <f>VLOOKUP(Table_Villen_viihde.accdb[[#This Row],[Tuotenumero]],Table_Villen_viihde.accdb5[[Tuotenumero]:[TuoteryhmäID]],3,FALSE)</f>
        <v>6</v>
      </c>
      <c r="L5201" s="3" t="str">
        <f>VLOOKUP(Table_Villen_viihde.accdb[[#This Row],[Ryhmänro]],Table_Villen_viihde.accdb6[],2,FALSE)</f>
        <v>Digiboxit</v>
      </c>
    </row>
    <row r="5202" spans="1:12" x14ac:dyDescent="0.35">
      <c r="A5202">
        <v>55700</v>
      </c>
      <c r="B5202" s="18">
        <v>43075</v>
      </c>
      <c r="C5202" t="s">
        <v>61</v>
      </c>
      <c r="D5202">
        <v>1</v>
      </c>
      <c r="E5202">
        <v>6</v>
      </c>
      <c r="F5202">
        <v>344</v>
      </c>
      <c r="G5202">
        <v>216.25</v>
      </c>
      <c r="H5202" t="str">
        <f>VLOOKUP(Table_Villen_viihde.accdb[[#This Row],[MyyjäID]],ville_myyjät!$A$2:$B$17,2,FALSE)</f>
        <v>Mikko</v>
      </c>
      <c r="I5202" t="str">
        <f>VLOOKUP(Table_Villen_viihde.accdb[[#This Row],[myyjä]],ville_myyjät!$B$2:$C$17,2,FALSE)</f>
        <v>Mies</v>
      </c>
      <c r="J5202" t="str">
        <f>VLOOKUP(Table_Villen_viihde.accdb[[#This Row],[Tuotenumero]],Table_Villen_viihde.accdb5[[Tuotenumero]:[Tuote]],2,FALSE)</f>
        <v>TV32</v>
      </c>
      <c r="K5202" s="3">
        <f>VLOOKUP(Table_Villen_viihde.accdb[[#This Row],[Tuotenumero]],Table_Villen_viihde.accdb5[[Tuotenumero]:[TuoteryhmäID]],3,FALSE)</f>
        <v>3</v>
      </c>
      <c r="L5202" s="3" t="str">
        <f>VLOOKUP(Table_Villen_viihde.accdb[[#This Row],[Ryhmänro]],Table_Villen_viihde.accdb6[],2,FALSE)</f>
        <v>TV</v>
      </c>
    </row>
    <row r="5203" spans="1:12" x14ac:dyDescent="0.35">
      <c r="A5203">
        <v>55701</v>
      </c>
      <c r="B5203" s="18">
        <v>43075</v>
      </c>
      <c r="C5203" t="s">
        <v>60</v>
      </c>
      <c r="D5203">
        <v>1</v>
      </c>
      <c r="E5203">
        <v>5</v>
      </c>
      <c r="F5203">
        <v>15</v>
      </c>
      <c r="G5203">
        <v>10.61</v>
      </c>
      <c r="H5203" t="str">
        <f>VLOOKUP(Table_Villen_viihde.accdb[[#This Row],[MyyjäID]],ville_myyjät!$A$2:$B$17,2,FALSE)</f>
        <v>Petri</v>
      </c>
      <c r="I5203" t="str">
        <f>VLOOKUP(Table_Villen_viihde.accdb[[#This Row],[myyjä]],ville_myyjät!$B$2:$C$17,2,FALSE)</f>
        <v>Mies</v>
      </c>
      <c r="J5203" t="str">
        <f>VLOOKUP(Table_Villen_viihde.accdb[[#This Row],[Tuotenumero]],Table_Villen_viihde.accdb5[[Tuotenumero]:[Tuote]],2,FALSE)</f>
        <v>Antennikaapeli</v>
      </c>
      <c r="K5203" s="3">
        <f>VLOOKUP(Table_Villen_viihde.accdb[[#This Row],[Tuotenumero]],Table_Villen_viihde.accdb5[[Tuotenumero]:[TuoteryhmäID]],3,FALSE)</f>
        <v>4</v>
      </c>
      <c r="L5203" s="3" t="str">
        <f>VLOOKUP(Table_Villen_viihde.accdb[[#This Row],[Ryhmänro]],Table_Villen_viihde.accdb6[],2,FALSE)</f>
        <v>Tarvikkeet</v>
      </c>
    </row>
    <row r="5204" spans="1:12" x14ac:dyDescent="0.35">
      <c r="A5204">
        <v>55702</v>
      </c>
      <c r="B5204" s="18">
        <v>43075</v>
      </c>
      <c r="C5204" t="s">
        <v>60</v>
      </c>
      <c r="D5204">
        <v>1</v>
      </c>
      <c r="E5204">
        <v>19</v>
      </c>
      <c r="F5204">
        <v>15</v>
      </c>
      <c r="G5204">
        <v>10.9</v>
      </c>
      <c r="H5204" t="str">
        <f>VLOOKUP(Table_Villen_viihde.accdb[[#This Row],[MyyjäID]],ville_myyjät!$A$2:$B$17,2,FALSE)</f>
        <v>Hessu</v>
      </c>
      <c r="I5204" t="str">
        <f>VLOOKUP(Table_Villen_viihde.accdb[[#This Row],[myyjä]],ville_myyjät!$B$2:$C$17,2,FALSE)</f>
        <v>Mies</v>
      </c>
      <c r="J5204" t="str">
        <f>VLOOKUP(Table_Villen_viihde.accdb[[#This Row],[Tuotenumero]],Table_Villen_viihde.accdb5[[Tuotenumero]:[Tuote]],2,FALSE)</f>
        <v>Antennikaapeli</v>
      </c>
      <c r="K5204" s="3">
        <f>VLOOKUP(Table_Villen_viihde.accdb[[#This Row],[Tuotenumero]],Table_Villen_viihde.accdb5[[Tuotenumero]:[TuoteryhmäID]],3,FALSE)</f>
        <v>4</v>
      </c>
      <c r="L5204" s="3" t="str">
        <f>VLOOKUP(Table_Villen_viihde.accdb[[#This Row],[Ryhmänro]],Table_Villen_viihde.accdb6[],2,FALSE)</f>
        <v>Tarvikkeet</v>
      </c>
    </row>
    <row r="5205" spans="1:12" x14ac:dyDescent="0.35">
      <c r="A5205">
        <v>55703</v>
      </c>
      <c r="B5205" s="18">
        <v>43076</v>
      </c>
      <c r="C5205" t="s">
        <v>60</v>
      </c>
      <c r="D5205">
        <v>1</v>
      </c>
      <c r="E5205">
        <v>1</v>
      </c>
      <c r="F5205">
        <v>15</v>
      </c>
      <c r="G5205">
        <v>10.85</v>
      </c>
      <c r="H5205" t="str">
        <f>VLOOKUP(Table_Villen_viihde.accdb[[#This Row],[MyyjäID]],ville_myyjät!$A$2:$B$17,2,FALSE)</f>
        <v>Liisa</v>
      </c>
      <c r="I5205" t="str">
        <f>VLOOKUP(Table_Villen_viihde.accdb[[#This Row],[myyjä]],ville_myyjät!$B$2:$C$17,2,FALSE)</f>
        <v>Nainen</v>
      </c>
      <c r="J5205" t="str">
        <f>VLOOKUP(Table_Villen_viihde.accdb[[#This Row],[Tuotenumero]],Table_Villen_viihde.accdb5[[Tuotenumero]:[Tuote]],2,FALSE)</f>
        <v>Antennikaapeli</v>
      </c>
      <c r="K5205" s="3">
        <f>VLOOKUP(Table_Villen_viihde.accdb[[#This Row],[Tuotenumero]],Table_Villen_viihde.accdb5[[Tuotenumero]:[TuoteryhmäID]],3,FALSE)</f>
        <v>4</v>
      </c>
      <c r="L5205" s="3" t="str">
        <f>VLOOKUP(Table_Villen_viihde.accdb[[#This Row],[Ryhmänro]],Table_Villen_viihde.accdb6[],2,FALSE)</f>
        <v>Tarvikkeet</v>
      </c>
    </row>
    <row r="5206" spans="1:12" x14ac:dyDescent="0.35">
      <c r="A5206">
        <v>55704</v>
      </c>
      <c r="B5206" s="18">
        <v>43076</v>
      </c>
      <c r="C5206" t="s">
        <v>60</v>
      </c>
      <c r="D5206">
        <v>1</v>
      </c>
      <c r="E5206">
        <v>11</v>
      </c>
      <c r="F5206">
        <v>15</v>
      </c>
      <c r="G5206">
        <v>10.15</v>
      </c>
      <c r="H5206" t="str">
        <f>VLOOKUP(Table_Villen_viihde.accdb[[#This Row],[MyyjäID]],ville_myyjät!$A$2:$B$17,2,FALSE)</f>
        <v>Kuisma</v>
      </c>
      <c r="I5206" t="str">
        <f>VLOOKUP(Table_Villen_viihde.accdb[[#This Row],[myyjä]],ville_myyjät!$B$2:$C$17,2,FALSE)</f>
        <v>Mies</v>
      </c>
      <c r="J5206" t="str">
        <f>VLOOKUP(Table_Villen_viihde.accdb[[#This Row],[Tuotenumero]],Table_Villen_viihde.accdb5[[Tuotenumero]:[Tuote]],2,FALSE)</f>
        <v>Antennikaapeli</v>
      </c>
      <c r="K5206" s="3">
        <f>VLOOKUP(Table_Villen_viihde.accdb[[#This Row],[Tuotenumero]],Table_Villen_viihde.accdb5[[Tuotenumero]:[TuoteryhmäID]],3,FALSE)</f>
        <v>4</v>
      </c>
      <c r="L5206" s="3" t="str">
        <f>VLOOKUP(Table_Villen_viihde.accdb[[#This Row],[Ryhmänro]],Table_Villen_viihde.accdb6[],2,FALSE)</f>
        <v>Tarvikkeet</v>
      </c>
    </row>
    <row r="5207" spans="1:12" x14ac:dyDescent="0.35">
      <c r="A5207">
        <v>55705</v>
      </c>
      <c r="B5207" s="18">
        <v>43077</v>
      </c>
      <c r="C5207" t="s">
        <v>62</v>
      </c>
      <c r="D5207">
        <v>1</v>
      </c>
      <c r="E5207">
        <v>13</v>
      </c>
      <c r="F5207">
        <v>58</v>
      </c>
      <c r="G5207">
        <v>44.85</v>
      </c>
      <c r="H5207" t="str">
        <f>VLOOKUP(Table_Villen_viihde.accdb[[#This Row],[MyyjäID]],ville_myyjät!$A$2:$B$17,2,FALSE)</f>
        <v>Kaarlo</v>
      </c>
      <c r="I5207" t="str">
        <f>VLOOKUP(Table_Villen_viihde.accdb[[#This Row],[myyjä]],ville_myyjät!$B$2:$C$17,2,FALSE)</f>
        <v>Mies</v>
      </c>
      <c r="J5207" t="str">
        <f>VLOOKUP(Table_Villen_viihde.accdb[[#This Row],[Tuotenumero]],Table_Villen_viihde.accdb5[[Tuotenumero]:[Tuote]],2,FALSE)</f>
        <v>Kaukosäädin</v>
      </c>
      <c r="K5207" s="3">
        <f>VLOOKUP(Table_Villen_viihde.accdb[[#This Row],[Tuotenumero]],Table_Villen_viihde.accdb5[[Tuotenumero]:[TuoteryhmäID]],3,FALSE)</f>
        <v>4</v>
      </c>
      <c r="L5207" s="3" t="str">
        <f>VLOOKUP(Table_Villen_viihde.accdb[[#This Row],[Ryhmänro]],Table_Villen_viihde.accdb6[],2,FALSE)</f>
        <v>Tarvikkeet</v>
      </c>
    </row>
    <row r="5208" spans="1:12" x14ac:dyDescent="0.35">
      <c r="A5208">
        <v>55706</v>
      </c>
      <c r="B5208" s="18">
        <v>43077</v>
      </c>
      <c r="C5208" t="s">
        <v>60</v>
      </c>
      <c r="D5208">
        <v>1</v>
      </c>
      <c r="E5208">
        <v>6</v>
      </c>
      <c r="F5208">
        <v>14</v>
      </c>
      <c r="G5208">
        <v>10.7</v>
      </c>
      <c r="H5208" t="str">
        <f>VLOOKUP(Table_Villen_viihde.accdb[[#This Row],[MyyjäID]],ville_myyjät!$A$2:$B$17,2,FALSE)</f>
        <v>Mikko</v>
      </c>
      <c r="I5208" t="str">
        <f>VLOOKUP(Table_Villen_viihde.accdb[[#This Row],[myyjä]],ville_myyjät!$B$2:$C$17,2,FALSE)</f>
        <v>Mies</v>
      </c>
      <c r="J5208" t="str">
        <f>VLOOKUP(Table_Villen_viihde.accdb[[#This Row],[Tuotenumero]],Table_Villen_viihde.accdb5[[Tuotenumero]:[Tuote]],2,FALSE)</f>
        <v>Antennikaapeli</v>
      </c>
      <c r="K5208" s="3">
        <f>VLOOKUP(Table_Villen_viihde.accdb[[#This Row],[Tuotenumero]],Table_Villen_viihde.accdb5[[Tuotenumero]:[TuoteryhmäID]],3,FALSE)</f>
        <v>4</v>
      </c>
      <c r="L5208" s="3" t="str">
        <f>VLOOKUP(Table_Villen_viihde.accdb[[#This Row],[Ryhmänro]],Table_Villen_viihde.accdb6[],2,FALSE)</f>
        <v>Tarvikkeet</v>
      </c>
    </row>
    <row r="5209" spans="1:12" x14ac:dyDescent="0.35">
      <c r="A5209">
        <v>55707</v>
      </c>
      <c r="B5209" s="18">
        <v>43078</v>
      </c>
      <c r="C5209" t="s">
        <v>59</v>
      </c>
      <c r="D5209">
        <v>1</v>
      </c>
      <c r="E5209">
        <v>7</v>
      </c>
      <c r="F5209">
        <v>254</v>
      </c>
      <c r="G5209">
        <v>131.72</v>
      </c>
      <c r="H5209" t="str">
        <f>VLOOKUP(Table_Villen_viihde.accdb[[#This Row],[MyyjäID]],ville_myyjät!$A$2:$B$17,2,FALSE)</f>
        <v>Kaija</v>
      </c>
      <c r="I5209" t="str">
        <f>VLOOKUP(Table_Villen_viihde.accdb[[#This Row],[myyjä]],ville_myyjät!$B$2:$C$17,2,FALSE)</f>
        <v>Nainen</v>
      </c>
      <c r="J5209" t="str">
        <f>VLOOKUP(Table_Villen_viihde.accdb[[#This Row],[Tuotenumero]],Table_Villen_viihde.accdb5[[Tuotenumero]:[Tuote]],2,FALSE)</f>
        <v>Levysoitin</v>
      </c>
      <c r="K5209" s="3">
        <f>VLOOKUP(Table_Villen_viihde.accdb[[#This Row],[Tuotenumero]],Table_Villen_viihde.accdb5[[Tuotenumero]:[TuoteryhmäID]],3,FALSE)</f>
        <v>1</v>
      </c>
      <c r="L5209" s="3" t="str">
        <f>VLOOKUP(Table_Villen_viihde.accdb[[#This Row],[Ryhmänro]],Table_Villen_viihde.accdb6[],2,FALSE)</f>
        <v>Äänentoisto</v>
      </c>
    </row>
    <row r="5210" spans="1:12" x14ac:dyDescent="0.35">
      <c r="A5210">
        <v>55708</v>
      </c>
      <c r="B5210" s="18">
        <v>43078</v>
      </c>
      <c r="C5210" t="s">
        <v>60</v>
      </c>
      <c r="D5210">
        <v>1</v>
      </c>
      <c r="E5210">
        <v>16</v>
      </c>
      <c r="F5210">
        <v>15</v>
      </c>
      <c r="G5210">
        <v>10.220000000000001</v>
      </c>
      <c r="H5210" t="str">
        <f>VLOOKUP(Table_Villen_viihde.accdb[[#This Row],[MyyjäID]],ville_myyjät!$A$2:$B$17,2,FALSE)</f>
        <v>Kaarina</v>
      </c>
      <c r="I5210" t="str">
        <f>VLOOKUP(Table_Villen_viihde.accdb[[#This Row],[myyjä]],ville_myyjät!$B$2:$C$17,2,FALSE)</f>
        <v>Nainen</v>
      </c>
      <c r="J5210" t="str">
        <f>VLOOKUP(Table_Villen_viihde.accdb[[#This Row],[Tuotenumero]],Table_Villen_viihde.accdb5[[Tuotenumero]:[Tuote]],2,FALSE)</f>
        <v>Antennikaapeli</v>
      </c>
      <c r="K5210" s="3">
        <f>VLOOKUP(Table_Villen_viihde.accdb[[#This Row],[Tuotenumero]],Table_Villen_viihde.accdb5[[Tuotenumero]:[TuoteryhmäID]],3,FALSE)</f>
        <v>4</v>
      </c>
      <c r="L5210" s="3" t="str">
        <f>VLOOKUP(Table_Villen_viihde.accdb[[#This Row],[Ryhmänro]],Table_Villen_viihde.accdb6[],2,FALSE)</f>
        <v>Tarvikkeet</v>
      </c>
    </row>
    <row r="5211" spans="1:12" x14ac:dyDescent="0.35">
      <c r="A5211">
        <v>55709</v>
      </c>
      <c r="B5211" s="18">
        <v>43078</v>
      </c>
      <c r="C5211" t="s">
        <v>64</v>
      </c>
      <c r="D5211">
        <v>1</v>
      </c>
      <c r="E5211">
        <v>3</v>
      </c>
      <c r="F5211">
        <v>119</v>
      </c>
      <c r="G5211">
        <v>63.31</v>
      </c>
      <c r="H5211" t="str">
        <f>VLOOKUP(Table_Villen_viihde.accdb[[#This Row],[MyyjäID]],ville_myyjät!$A$2:$B$17,2,FALSE)</f>
        <v>Helena</v>
      </c>
      <c r="I5211" t="str">
        <f>VLOOKUP(Table_Villen_viihde.accdb[[#This Row],[myyjä]],ville_myyjät!$B$2:$C$17,2,FALSE)</f>
        <v>Nainen</v>
      </c>
      <c r="J5211" t="str">
        <f>VLOOKUP(Table_Villen_viihde.accdb[[#This Row],[Tuotenumero]],Table_Villen_viihde.accdb5[[Tuotenumero]:[Tuote]],2,FALSE)</f>
        <v>PS3-konsoli</v>
      </c>
      <c r="K5211" s="3">
        <f>VLOOKUP(Table_Villen_viihde.accdb[[#This Row],[Tuotenumero]],Table_Villen_viihde.accdb5[[Tuotenumero]:[TuoteryhmäID]],3,FALSE)</f>
        <v>5</v>
      </c>
      <c r="L5211" s="3" t="str">
        <f>VLOOKUP(Table_Villen_viihde.accdb[[#This Row],[Ryhmänro]],Table_Villen_viihde.accdb6[],2,FALSE)</f>
        <v>Konsolit</v>
      </c>
    </row>
    <row r="5212" spans="1:12" x14ac:dyDescent="0.35">
      <c r="A5212">
        <v>55710</v>
      </c>
      <c r="B5212" s="18">
        <v>43078</v>
      </c>
      <c r="C5212" t="s">
        <v>58</v>
      </c>
      <c r="D5212">
        <v>1</v>
      </c>
      <c r="E5212">
        <v>19</v>
      </c>
      <c r="F5212">
        <v>18</v>
      </c>
      <c r="G5212">
        <v>9.64</v>
      </c>
      <c r="H5212" t="str">
        <f>VLOOKUP(Table_Villen_viihde.accdb[[#This Row],[MyyjäID]],ville_myyjät!$A$2:$B$17,2,FALSE)</f>
        <v>Hessu</v>
      </c>
      <c r="I5212" t="str">
        <f>VLOOKUP(Table_Villen_viihde.accdb[[#This Row],[myyjä]],ville_myyjät!$B$2:$C$17,2,FALSE)</f>
        <v>Mies</v>
      </c>
      <c r="J5212" t="str">
        <f>VLOOKUP(Table_Villen_viihde.accdb[[#This Row],[Tuotenumero]],Table_Villen_viihde.accdb5[[Tuotenumero]:[Tuote]],2,FALSE)</f>
        <v>USB-kaapeli</v>
      </c>
      <c r="K5212" s="3">
        <f>VLOOKUP(Table_Villen_viihde.accdb[[#This Row],[Tuotenumero]],Table_Villen_viihde.accdb5[[Tuotenumero]:[TuoteryhmäID]],3,FALSE)</f>
        <v>4</v>
      </c>
      <c r="L5212" s="3" t="str">
        <f>VLOOKUP(Table_Villen_viihde.accdb[[#This Row],[Ryhmänro]],Table_Villen_viihde.accdb6[],2,FALSE)</f>
        <v>Tarvikkeet</v>
      </c>
    </row>
    <row r="5213" spans="1:12" x14ac:dyDescent="0.35">
      <c r="A5213">
        <v>55711</v>
      </c>
      <c r="B5213" s="18">
        <v>43078</v>
      </c>
      <c r="C5213" t="s">
        <v>60</v>
      </c>
      <c r="D5213">
        <v>1</v>
      </c>
      <c r="E5213">
        <v>10</v>
      </c>
      <c r="F5213">
        <v>15</v>
      </c>
      <c r="G5213">
        <v>10.62</v>
      </c>
      <c r="H5213" t="str">
        <f>VLOOKUP(Table_Villen_viihde.accdb[[#This Row],[MyyjäID]],ville_myyjät!$A$2:$B$17,2,FALSE)</f>
        <v>Ilona</v>
      </c>
      <c r="I5213" t="str">
        <f>VLOOKUP(Table_Villen_viihde.accdb[[#This Row],[myyjä]],ville_myyjät!$B$2:$C$17,2,FALSE)</f>
        <v>Nainen</v>
      </c>
      <c r="J5213" t="str">
        <f>VLOOKUP(Table_Villen_viihde.accdb[[#This Row],[Tuotenumero]],Table_Villen_viihde.accdb5[[Tuotenumero]:[Tuote]],2,FALSE)</f>
        <v>Antennikaapeli</v>
      </c>
      <c r="K5213" s="3">
        <f>VLOOKUP(Table_Villen_viihde.accdb[[#This Row],[Tuotenumero]],Table_Villen_viihde.accdb5[[Tuotenumero]:[TuoteryhmäID]],3,FALSE)</f>
        <v>4</v>
      </c>
      <c r="L5213" s="3" t="str">
        <f>VLOOKUP(Table_Villen_viihde.accdb[[#This Row],[Ryhmänro]],Table_Villen_viihde.accdb6[],2,FALSE)</f>
        <v>Tarvikkeet</v>
      </c>
    </row>
    <row r="5214" spans="1:12" x14ac:dyDescent="0.35">
      <c r="A5214">
        <v>55712</v>
      </c>
      <c r="B5214" s="18">
        <v>43079</v>
      </c>
      <c r="C5214" t="s">
        <v>60</v>
      </c>
      <c r="D5214">
        <v>1</v>
      </c>
      <c r="E5214">
        <v>13</v>
      </c>
      <c r="F5214">
        <v>15</v>
      </c>
      <c r="G5214">
        <v>10.87</v>
      </c>
      <c r="H5214" t="str">
        <f>VLOOKUP(Table_Villen_viihde.accdb[[#This Row],[MyyjäID]],ville_myyjät!$A$2:$B$17,2,FALSE)</f>
        <v>Kaarlo</v>
      </c>
      <c r="I5214" t="str">
        <f>VLOOKUP(Table_Villen_viihde.accdb[[#This Row],[myyjä]],ville_myyjät!$B$2:$C$17,2,FALSE)</f>
        <v>Mies</v>
      </c>
      <c r="J5214" t="str">
        <f>VLOOKUP(Table_Villen_viihde.accdb[[#This Row],[Tuotenumero]],Table_Villen_viihde.accdb5[[Tuotenumero]:[Tuote]],2,FALSE)</f>
        <v>Antennikaapeli</v>
      </c>
      <c r="K5214" s="3">
        <f>VLOOKUP(Table_Villen_viihde.accdb[[#This Row],[Tuotenumero]],Table_Villen_viihde.accdb5[[Tuotenumero]:[TuoteryhmäID]],3,FALSE)</f>
        <v>4</v>
      </c>
      <c r="L5214" s="3" t="str">
        <f>VLOOKUP(Table_Villen_viihde.accdb[[#This Row],[Ryhmänro]],Table_Villen_viihde.accdb6[],2,FALSE)</f>
        <v>Tarvikkeet</v>
      </c>
    </row>
    <row r="5215" spans="1:12" x14ac:dyDescent="0.35">
      <c r="A5215">
        <v>55713</v>
      </c>
      <c r="B5215" s="18">
        <v>43079</v>
      </c>
      <c r="C5215" t="s">
        <v>60</v>
      </c>
      <c r="D5215">
        <v>1</v>
      </c>
      <c r="E5215">
        <v>19</v>
      </c>
      <c r="F5215">
        <v>15</v>
      </c>
      <c r="G5215">
        <v>10.31</v>
      </c>
      <c r="H5215" t="str">
        <f>VLOOKUP(Table_Villen_viihde.accdb[[#This Row],[MyyjäID]],ville_myyjät!$A$2:$B$17,2,FALSE)</f>
        <v>Hessu</v>
      </c>
      <c r="I5215" t="str">
        <f>VLOOKUP(Table_Villen_viihde.accdb[[#This Row],[myyjä]],ville_myyjät!$B$2:$C$17,2,FALSE)</f>
        <v>Mies</v>
      </c>
      <c r="J5215" t="str">
        <f>VLOOKUP(Table_Villen_viihde.accdb[[#This Row],[Tuotenumero]],Table_Villen_viihde.accdb5[[Tuotenumero]:[Tuote]],2,FALSE)</f>
        <v>Antennikaapeli</v>
      </c>
      <c r="K5215" s="3">
        <f>VLOOKUP(Table_Villen_viihde.accdb[[#This Row],[Tuotenumero]],Table_Villen_viihde.accdb5[[Tuotenumero]:[TuoteryhmäID]],3,FALSE)</f>
        <v>4</v>
      </c>
      <c r="L5215" s="3" t="str">
        <f>VLOOKUP(Table_Villen_viihde.accdb[[#This Row],[Ryhmänro]],Table_Villen_viihde.accdb6[],2,FALSE)</f>
        <v>Tarvikkeet</v>
      </c>
    </row>
    <row r="5216" spans="1:12" x14ac:dyDescent="0.35">
      <c r="A5216">
        <v>55714</v>
      </c>
      <c r="B5216" s="18">
        <v>43080</v>
      </c>
      <c r="C5216" t="s">
        <v>60</v>
      </c>
      <c r="D5216">
        <v>1</v>
      </c>
      <c r="E5216">
        <v>6</v>
      </c>
      <c r="F5216">
        <v>15</v>
      </c>
      <c r="G5216">
        <v>10.58</v>
      </c>
      <c r="H5216" t="str">
        <f>VLOOKUP(Table_Villen_viihde.accdb[[#This Row],[MyyjäID]],ville_myyjät!$A$2:$B$17,2,FALSE)</f>
        <v>Mikko</v>
      </c>
      <c r="I5216" t="str">
        <f>VLOOKUP(Table_Villen_viihde.accdb[[#This Row],[myyjä]],ville_myyjät!$B$2:$C$17,2,FALSE)</f>
        <v>Mies</v>
      </c>
      <c r="J5216" t="str">
        <f>VLOOKUP(Table_Villen_viihde.accdb[[#This Row],[Tuotenumero]],Table_Villen_viihde.accdb5[[Tuotenumero]:[Tuote]],2,FALSE)</f>
        <v>Antennikaapeli</v>
      </c>
      <c r="K5216" s="3">
        <f>VLOOKUP(Table_Villen_viihde.accdb[[#This Row],[Tuotenumero]],Table_Villen_viihde.accdb5[[Tuotenumero]:[TuoteryhmäID]],3,FALSE)</f>
        <v>4</v>
      </c>
      <c r="L5216" s="3" t="str">
        <f>VLOOKUP(Table_Villen_viihde.accdb[[#This Row],[Ryhmänro]],Table_Villen_viihde.accdb6[],2,FALSE)</f>
        <v>Tarvikkeet</v>
      </c>
    </row>
    <row r="5217" spans="1:12" x14ac:dyDescent="0.35">
      <c r="A5217">
        <v>55715</v>
      </c>
      <c r="B5217" s="18">
        <v>43080</v>
      </c>
      <c r="C5217" t="s">
        <v>58</v>
      </c>
      <c r="D5217">
        <v>1</v>
      </c>
      <c r="E5217">
        <v>13</v>
      </c>
      <c r="F5217">
        <v>17</v>
      </c>
      <c r="G5217">
        <v>9.09</v>
      </c>
      <c r="H5217" t="str">
        <f>VLOOKUP(Table_Villen_viihde.accdb[[#This Row],[MyyjäID]],ville_myyjät!$A$2:$B$17,2,FALSE)</f>
        <v>Kaarlo</v>
      </c>
      <c r="I5217" t="str">
        <f>VLOOKUP(Table_Villen_viihde.accdb[[#This Row],[myyjä]],ville_myyjät!$B$2:$C$17,2,FALSE)</f>
        <v>Mies</v>
      </c>
      <c r="J5217" t="str">
        <f>VLOOKUP(Table_Villen_viihde.accdb[[#This Row],[Tuotenumero]],Table_Villen_viihde.accdb5[[Tuotenumero]:[Tuote]],2,FALSE)</f>
        <v>USB-kaapeli</v>
      </c>
      <c r="K5217" s="3">
        <f>VLOOKUP(Table_Villen_viihde.accdb[[#This Row],[Tuotenumero]],Table_Villen_viihde.accdb5[[Tuotenumero]:[TuoteryhmäID]],3,FALSE)</f>
        <v>4</v>
      </c>
      <c r="L5217" s="3" t="str">
        <f>VLOOKUP(Table_Villen_viihde.accdb[[#This Row],[Ryhmänro]],Table_Villen_viihde.accdb6[],2,FALSE)</f>
        <v>Tarvikkeet</v>
      </c>
    </row>
    <row r="5218" spans="1:12" x14ac:dyDescent="0.35">
      <c r="A5218">
        <v>55716</v>
      </c>
      <c r="B5218" s="18">
        <v>43080</v>
      </c>
      <c r="C5218" t="s">
        <v>60</v>
      </c>
      <c r="D5218">
        <v>1</v>
      </c>
      <c r="E5218">
        <v>7</v>
      </c>
      <c r="F5218">
        <v>15</v>
      </c>
      <c r="G5218">
        <v>10.16</v>
      </c>
      <c r="H5218" t="str">
        <f>VLOOKUP(Table_Villen_viihde.accdb[[#This Row],[MyyjäID]],ville_myyjät!$A$2:$B$17,2,FALSE)</f>
        <v>Kaija</v>
      </c>
      <c r="I5218" t="str">
        <f>VLOOKUP(Table_Villen_viihde.accdb[[#This Row],[myyjä]],ville_myyjät!$B$2:$C$17,2,FALSE)</f>
        <v>Nainen</v>
      </c>
      <c r="J5218" t="str">
        <f>VLOOKUP(Table_Villen_viihde.accdb[[#This Row],[Tuotenumero]],Table_Villen_viihde.accdb5[[Tuotenumero]:[Tuote]],2,FALSE)</f>
        <v>Antennikaapeli</v>
      </c>
      <c r="K5218" s="3">
        <f>VLOOKUP(Table_Villen_viihde.accdb[[#This Row],[Tuotenumero]],Table_Villen_viihde.accdb5[[Tuotenumero]:[TuoteryhmäID]],3,FALSE)</f>
        <v>4</v>
      </c>
      <c r="L5218" s="3" t="str">
        <f>VLOOKUP(Table_Villen_viihde.accdb[[#This Row],[Ryhmänro]],Table_Villen_viihde.accdb6[],2,FALSE)</f>
        <v>Tarvikkeet</v>
      </c>
    </row>
    <row r="5219" spans="1:12" x14ac:dyDescent="0.35">
      <c r="A5219">
        <v>55717</v>
      </c>
      <c r="B5219" s="18">
        <v>43081</v>
      </c>
      <c r="C5219" t="s">
        <v>60</v>
      </c>
      <c r="D5219">
        <v>1</v>
      </c>
      <c r="E5219">
        <v>11</v>
      </c>
      <c r="F5219">
        <v>15</v>
      </c>
      <c r="G5219">
        <v>10.84</v>
      </c>
      <c r="H5219" t="str">
        <f>VLOOKUP(Table_Villen_viihde.accdb[[#This Row],[MyyjäID]],ville_myyjät!$A$2:$B$17,2,FALSE)</f>
        <v>Kuisma</v>
      </c>
      <c r="I5219" t="str">
        <f>VLOOKUP(Table_Villen_viihde.accdb[[#This Row],[myyjä]],ville_myyjät!$B$2:$C$17,2,FALSE)</f>
        <v>Mies</v>
      </c>
      <c r="J5219" t="str">
        <f>VLOOKUP(Table_Villen_viihde.accdb[[#This Row],[Tuotenumero]],Table_Villen_viihde.accdb5[[Tuotenumero]:[Tuote]],2,FALSE)</f>
        <v>Antennikaapeli</v>
      </c>
      <c r="K5219" s="3">
        <f>VLOOKUP(Table_Villen_viihde.accdb[[#This Row],[Tuotenumero]],Table_Villen_viihde.accdb5[[Tuotenumero]:[TuoteryhmäID]],3,FALSE)</f>
        <v>4</v>
      </c>
      <c r="L5219" s="3" t="str">
        <f>VLOOKUP(Table_Villen_viihde.accdb[[#This Row],[Ryhmänro]],Table_Villen_viihde.accdb6[],2,FALSE)</f>
        <v>Tarvikkeet</v>
      </c>
    </row>
    <row r="5220" spans="1:12" x14ac:dyDescent="0.35">
      <c r="A5220">
        <v>55718</v>
      </c>
      <c r="B5220" s="18">
        <v>43081</v>
      </c>
      <c r="C5220" t="s">
        <v>60</v>
      </c>
      <c r="D5220">
        <v>1</v>
      </c>
      <c r="E5220">
        <v>2</v>
      </c>
      <c r="F5220">
        <v>15</v>
      </c>
      <c r="G5220">
        <v>10.87</v>
      </c>
      <c r="H5220" t="str">
        <f>VLOOKUP(Table_Villen_viihde.accdb[[#This Row],[MyyjäID]],ville_myyjät!$A$2:$B$17,2,FALSE)</f>
        <v>Maija</v>
      </c>
      <c r="I5220" t="str">
        <f>VLOOKUP(Table_Villen_viihde.accdb[[#This Row],[myyjä]],ville_myyjät!$B$2:$C$17,2,FALSE)</f>
        <v>Nainen</v>
      </c>
      <c r="J5220" t="str">
        <f>VLOOKUP(Table_Villen_viihde.accdb[[#This Row],[Tuotenumero]],Table_Villen_viihde.accdb5[[Tuotenumero]:[Tuote]],2,FALSE)</f>
        <v>Antennikaapeli</v>
      </c>
      <c r="K5220" s="3">
        <f>VLOOKUP(Table_Villen_viihde.accdb[[#This Row],[Tuotenumero]],Table_Villen_viihde.accdb5[[Tuotenumero]:[TuoteryhmäID]],3,FALSE)</f>
        <v>4</v>
      </c>
      <c r="L5220" s="3" t="str">
        <f>VLOOKUP(Table_Villen_viihde.accdb[[#This Row],[Ryhmänro]],Table_Villen_viihde.accdb6[],2,FALSE)</f>
        <v>Tarvikkeet</v>
      </c>
    </row>
    <row r="5221" spans="1:12" x14ac:dyDescent="0.35">
      <c r="A5221">
        <v>55719</v>
      </c>
      <c r="B5221" s="18">
        <v>43082</v>
      </c>
      <c r="C5221" t="s">
        <v>59</v>
      </c>
      <c r="D5221">
        <v>1</v>
      </c>
      <c r="E5221">
        <v>3</v>
      </c>
      <c r="F5221">
        <v>234</v>
      </c>
      <c r="G5221">
        <v>135.66</v>
      </c>
      <c r="H5221" t="str">
        <f>VLOOKUP(Table_Villen_viihde.accdb[[#This Row],[MyyjäID]],ville_myyjät!$A$2:$B$17,2,FALSE)</f>
        <v>Helena</v>
      </c>
      <c r="I5221" t="str">
        <f>VLOOKUP(Table_Villen_viihde.accdb[[#This Row],[myyjä]],ville_myyjät!$B$2:$C$17,2,FALSE)</f>
        <v>Nainen</v>
      </c>
      <c r="J5221" t="str">
        <f>VLOOKUP(Table_Villen_viihde.accdb[[#This Row],[Tuotenumero]],Table_Villen_viihde.accdb5[[Tuotenumero]:[Tuote]],2,FALSE)</f>
        <v>Levysoitin</v>
      </c>
      <c r="K5221" s="3">
        <f>VLOOKUP(Table_Villen_viihde.accdb[[#This Row],[Tuotenumero]],Table_Villen_viihde.accdb5[[Tuotenumero]:[TuoteryhmäID]],3,FALSE)</f>
        <v>1</v>
      </c>
      <c r="L5221" s="3" t="str">
        <f>VLOOKUP(Table_Villen_viihde.accdb[[#This Row],[Ryhmänro]],Table_Villen_viihde.accdb6[],2,FALSE)</f>
        <v>Äänentoisto</v>
      </c>
    </row>
    <row r="5222" spans="1:12" x14ac:dyDescent="0.35">
      <c r="A5222">
        <v>55720</v>
      </c>
      <c r="B5222" s="18">
        <v>43082</v>
      </c>
      <c r="C5222" t="s">
        <v>60</v>
      </c>
      <c r="D5222">
        <v>1</v>
      </c>
      <c r="E5222">
        <v>7</v>
      </c>
      <c r="F5222">
        <v>15</v>
      </c>
      <c r="G5222">
        <v>11.07</v>
      </c>
      <c r="H5222" t="str">
        <f>VLOOKUP(Table_Villen_viihde.accdb[[#This Row],[MyyjäID]],ville_myyjät!$A$2:$B$17,2,FALSE)</f>
        <v>Kaija</v>
      </c>
      <c r="I5222" t="str">
        <f>VLOOKUP(Table_Villen_viihde.accdb[[#This Row],[myyjä]],ville_myyjät!$B$2:$C$17,2,FALSE)</f>
        <v>Nainen</v>
      </c>
      <c r="J5222" t="str">
        <f>VLOOKUP(Table_Villen_viihde.accdb[[#This Row],[Tuotenumero]],Table_Villen_viihde.accdb5[[Tuotenumero]:[Tuote]],2,FALSE)</f>
        <v>Antennikaapeli</v>
      </c>
      <c r="K5222" s="3">
        <f>VLOOKUP(Table_Villen_viihde.accdb[[#This Row],[Tuotenumero]],Table_Villen_viihde.accdb5[[Tuotenumero]:[TuoteryhmäID]],3,FALSE)</f>
        <v>4</v>
      </c>
      <c r="L5222" s="3" t="str">
        <f>VLOOKUP(Table_Villen_viihde.accdb[[#This Row],[Ryhmänro]],Table_Villen_viihde.accdb6[],2,FALSE)</f>
        <v>Tarvikkeet</v>
      </c>
    </row>
    <row r="5223" spans="1:12" x14ac:dyDescent="0.35">
      <c r="A5223">
        <v>55721</v>
      </c>
      <c r="B5223" s="18">
        <v>43082</v>
      </c>
      <c r="C5223" t="s">
        <v>60</v>
      </c>
      <c r="D5223">
        <v>1</v>
      </c>
      <c r="E5223">
        <v>5</v>
      </c>
      <c r="F5223">
        <v>15</v>
      </c>
      <c r="G5223">
        <v>10.15</v>
      </c>
      <c r="H5223" t="str">
        <f>VLOOKUP(Table_Villen_viihde.accdb[[#This Row],[MyyjäID]],ville_myyjät!$A$2:$B$17,2,FALSE)</f>
        <v>Petri</v>
      </c>
      <c r="I5223" t="str">
        <f>VLOOKUP(Table_Villen_viihde.accdb[[#This Row],[myyjä]],ville_myyjät!$B$2:$C$17,2,FALSE)</f>
        <v>Mies</v>
      </c>
      <c r="J5223" t="str">
        <f>VLOOKUP(Table_Villen_viihde.accdb[[#This Row],[Tuotenumero]],Table_Villen_viihde.accdb5[[Tuotenumero]:[Tuote]],2,FALSE)</f>
        <v>Antennikaapeli</v>
      </c>
      <c r="K5223" s="3">
        <f>VLOOKUP(Table_Villen_viihde.accdb[[#This Row],[Tuotenumero]],Table_Villen_viihde.accdb5[[Tuotenumero]:[TuoteryhmäID]],3,FALSE)</f>
        <v>4</v>
      </c>
      <c r="L5223" s="3" t="str">
        <f>VLOOKUP(Table_Villen_viihde.accdb[[#This Row],[Ryhmänro]],Table_Villen_viihde.accdb6[],2,FALSE)</f>
        <v>Tarvikkeet</v>
      </c>
    </row>
    <row r="5224" spans="1:12" x14ac:dyDescent="0.35">
      <c r="A5224">
        <v>55722</v>
      </c>
      <c r="B5224" s="18">
        <v>43082</v>
      </c>
      <c r="C5224" t="s">
        <v>61</v>
      </c>
      <c r="D5224">
        <v>1</v>
      </c>
      <c r="E5224">
        <v>1</v>
      </c>
      <c r="F5224">
        <v>334</v>
      </c>
      <c r="G5224">
        <v>232.02</v>
      </c>
      <c r="H5224" t="str">
        <f>VLOOKUP(Table_Villen_viihde.accdb[[#This Row],[MyyjäID]],ville_myyjät!$A$2:$B$17,2,FALSE)</f>
        <v>Liisa</v>
      </c>
      <c r="I5224" t="str">
        <f>VLOOKUP(Table_Villen_viihde.accdb[[#This Row],[myyjä]],ville_myyjät!$B$2:$C$17,2,FALSE)</f>
        <v>Nainen</v>
      </c>
      <c r="J5224" t="str">
        <f>VLOOKUP(Table_Villen_viihde.accdb[[#This Row],[Tuotenumero]],Table_Villen_viihde.accdb5[[Tuotenumero]:[Tuote]],2,FALSE)</f>
        <v>TV32</v>
      </c>
      <c r="K5224" s="3">
        <f>VLOOKUP(Table_Villen_viihde.accdb[[#This Row],[Tuotenumero]],Table_Villen_viihde.accdb5[[Tuotenumero]:[TuoteryhmäID]],3,FALSE)</f>
        <v>3</v>
      </c>
      <c r="L5224" s="3" t="str">
        <f>VLOOKUP(Table_Villen_viihde.accdb[[#This Row],[Ryhmänro]],Table_Villen_viihde.accdb6[],2,FALSE)</f>
        <v>TV</v>
      </c>
    </row>
    <row r="5225" spans="1:12" x14ac:dyDescent="0.35">
      <c r="A5225">
        <v>55723</v>
      </c>
      <c r="B5225" s="18">
        <v>43082</v>
      </c>
      <c r="C5225" t="s">
        <v>60</v>
      </c>
      <c r="D5225">
        <v>1</v>
      </c>
      <c r="E5225">
        <v>9</v>
      </c>
      <c r="F5225">
        <v>14</v>
      </c>
      <c r="G5225">
        <v>10.39</v>
      </c>
      <c r="H5225" t="str">
        <f>VLOOKUP(Table_Villen_viihde.accdb[[#This Row],[MyyjäID]],ville_myyjät!$A$2:$B$17,2,FALSE)</f>
        <v>Juuso</v>
      </c>
      <c r="I5225" t="str">
        <f>VLOOKUP(Table_Villen_viihde.accdb[[#This Row],[myyjä]],ville_myyjät!$B$2:$C$17,2,FALSE)</f>
        <v>Mies</v>
      </c>
      <c r="J5225" t="str">
        <f>VLOOKUP(Table_Villen_viihde.accdb[[#This Row],[Tuotenumero]],Table_Villen_viihde.accdb5[[Tuotenumero]:[Tuote]],2,FALSE)</f>
        <v>Antennikaapeli</v>
      </c>
      <c r="K5225" s="3">
        <f>VLOOKUP(Table_Villen_viihde.accdb[[#This Row],[Tuotenumero]],Table_Villen_viihde.accdb5[[Tuotenumero]:[TuoteryhmäID]],3,FALSE)</f>
        <v>4</v>
      </c>
      <c r="L5225" s="3" t="str">
        <f>VLOOKUP(Table_Villen_viihde.accdb[[#This Row],[Ryhmänro]],Table_Villen_viihde.accdb6[],2,FALSE)</f>
        <v>Tarvikkeet</v>
      </c>
    </row>
    <row r="5226" spans="1:12" x14ac:dyDescent="0.35">
      <c r="A5226">
        <v>55724</v>
      </c>
      <c r="B5226" s="18">
        <v>43083</v>
      </c>
      <c r="C5226" t="s">
        <v>64</v>
      </c>
      <c r="D5226">
        <v>1</v>
      </c>
      <c r="E5226">
        <v>7</v>
      </c>
      <c r="F5226">
        <v>123</v>
      </c>
      <c r="G5226">
        <v>67.56</v>
      </c>
      <c r="H5226" t="str">
        <f>VLOOKUP(Table_Villen_viihde.accdb[[#This Row],[MyyjäID]],ville_myyjät!$A$2:$B$17,2,FALSE)</f>
        <v>Kaija</v>
      </c>
      <c r="I5226" t="str">
        <f>VLOOKUP(Table_Villen_viihde.accdb[[#This Row],[myyjä]],ville_myyjät!$B$2:$C$17,2,FALSE)</f>
        <v>Nainen</v>
      </c>
      <c r="J5226" t="str">
        <f>VLOOKUP(Table_Villen_viihde.accdb[[#This Row],[Tuotenumero]],Table_Villen_viihde.accdb5[[Tuotenumero]:[Tuote]],2,FALSE)</f>
        <v>PS3-konsoli</v>
      </c>
      <c r="K5226" s="3">
        <f>VLOOKUP(Table_Villen_viihde.accdb[[#This Row],[Tuotenumero]],Table_Villen_viihde.accdb5[[Tuotenumero]:[TuoteryhmäID]],3,FALSE)</f>
        <v>5</v>
      </c>
      <c r="L5226" s="3" t="str">
        <f>VLOOKUP(Table_Villen_viihde.accdb[[#This Row],[Ryhmänro]],Table_Villen_viihde.accdb6[],2,FALSE)</f>
        <v>Konsolit</v>
      </c>
    </row>
    <row r="5227" spans="1:12" x14ac:dyDescent="0.35">
      <c r="A5227">
        <v>55725</v>
      </c>
      <c r="B5227" s="18">
        <v>43083</v>
      </c>
      <c r="C5227" t="s">
        <v>60</v>
      </c>
      <c r="D5227">
        <v>1</v>
      </c>
      <c r="E5227">
        <v>7</v>
      </c>
      <c r="F5227">
        <v>15</v>
      </c>
      <c r="G5227">
        <v>11.18</v>
      </c>
      <c r="H5227" t="str">
        <f>VLOOKUP(Table_Villen_viihde.accdb[[#This Row],[MyyjäID]],ville_myyjät!$A$2:$B$17,2,FALSE)</f>
        <v>Kaija</v>
      </c>
      <c r="I5227" t="str">
        <f>VLOOKUP(Table_Villen_viihde.accdb[[#This Row],[myyjä]],ville_myyjät!$B$2:$C$17,2,FALSE)</f>
        <v>Nainen</v>
      </c>
      <c r="J5227" t="str">
        <f>VLOOKUP(Table_Villen_viihde.accdb[[#This Row],[Tuotenumero]],Table_Villen_viihde.accdb5[[Tuotenumero]:[Tuote]],2,FALSE)</f>
        <v>Antennikaapeli</v>
      </c>
      <c r="K5227" s="3">
        <f>VLOOKUP(Table_Villen_viihde.accdb[[#This Row],[Tuotenumero]],Table_Villen_viihde.accdb5[[Tuotenumero]:[TuoteryhmäID]],3,FALSE)</f>
        <v>4</v>
      </c>
      <c r="L5227" s="3" t="str">
        <f>VLOOKUP(Table_Villen_viihde.accdb[[#This Row],[Ryhmänro]],Table_Villen_viihde.accdb6[],2,FALSE)</f>
        <v>Tarvikkeet</v>
      </c>
    </row>
    <row r="5228" spans="1:12" x14ac:dyDescent="0.35">
      <c r="A5228">
        <v>55726</v>
      </c>
      <c r="B5228" s="18">
        <v>43084</v>
      </c>
      <c r="C5228" t="s">
        <v>58</v>
      </c>
      <c r="D5228">
        <v>1</v>
      </c>
      <c r="E5228">
        <v>11</v>
      </c>
      <c r="F5228">
        <v>17</v>
      </c>
      <c r="G5228">
        <v>9.5399999999999991</v>
      </c>
      <c r="H5228" t="str">
        <f>VLOOKUP(Table_Villen_viihde.accdb[[#This Row],[MyyjäID]],ville_myyjät!$A$2:$B$17,2,FALSE)</f>
        <v>Kuisma</v>
      </c>
      <c r="I5228" t="str">
        <f>VLOOKUP(Table_Villen_viihde.accdb[[#This Row],[myyjä]],ville_myyjät!$B$2:$C$17,2,FALSE)</f>
        <v>Mies</v>
      </c>
      <c r="J5228" t="str">
        <f>VLOOKUP(Table_Villen_viihde.accdb[[#This Row],[Tuotenumero]],Table_Villen_viihde.accdb5[[Tuotenumero]:[Tuote]],2,FALSE)</f>
        <v>USB-kaapeli</v>
      </c>
      <c r="K5228" s="3">
        <f>VLOOKUP(Table_Villen_viihde.accdb[[#This Row],[Tuotenumero]],Table_Villen_viihde.accdb5[[Tuotenumero]:[TuoteryhmäID]],3,FALSE)</f>
        <v>4</v>
      </c>
      <c r="L5228" s="3" t="str">
        <f>VLOOKUP(Table_Villen_viihde.accdb[[#This Row],[Ryhmänro]],Table_Villen_viihde.accdb6[],2,FALSE)</f>
        <v>Tarvikkeet</v>
      </c>
    </row>
    <row r="5229" spans="1:12" x14ac:dyDescent="0.35">
      <c r="A5229">
        <v>55727</v>
      </c>
      <c r="B5229" s="18">
        <v>43084</v>
      </c>
      <c r="C5229" t="s">
        <v>63</v>
      </c>
      <c r="D5229">
        <v>1</v>
      </c>
      <c r="E5229">
        <v>1</v>
      </c>
      <c r="F5229">
        <v>110</v>
      </c>
      <c r="G5229">
        <v>75.790000000000006</v>
      </c>
      <c r="H5229" t="str">
        <f>VLOOKUP(Table_Villen_viihde.accdb[[#This Row],[MyyjäID]],ville_myyjät!$A$2:$B$17,2,FALSE)</f>
        <v>Liisa</v>
      </c>
      <c r="I5229" t="str">
        <f>VLOOKUP(Table_Villen_viihde.accdb[[#This Row],[myyjä]],ville_myyjät!$B$2:$C$17,2,FALSE)</f>
        <v>Nainen</v>
      </c>
      <c r="J5229" t="str">
        <f>VLOOKUP(Table_Villen_viihde.accdb[[#This Row],[Tuotenumero]],Table_Villen_viihde.accdb5[[Tuotenumero]:[Tuote]],2,FALSE)</f>
        <v>Multidigiboxi</v>
      </c>
      <c r="K5229" s="3">
        <f>VLOOKUP(Table_Villen_viihde.accdb[[#This Row],[Tuotenumero]],Table_Villen_viihde.accdb5[[Tuotenumero]:[TuoteryhmäID]],3,FALSE)</f>
        <v>6</v>
      </c>
      <c r="L5229" s="3" t="str">
        <f>VLOOKUP(Table_Villen_viihde.accdb[[#This Row],[Ryhmänro]],Table_Villen_viihde.accdb6[],2,FALSE)</f>
        <v>Digiboxit</v>
      </c>
    </row>
    <row r="5230" spans="1:12" x14ac:dyDescent="0.35">
      <c r="A5230">
        <v>55728</v>
      </c>
      <c r="B5230" s="18">
        <v>43084</v>
      </c>
      <c r="C5230" t="s">
        <v>60</v>
      </c>
      <c r="D5230">
        <v>1</v>
      </c>
      <c r="E5230">
        <v>7</v>
      </c>
      <c r="F5230">
        <v>15</v>
      </c>
      <c r="G5230">
        <v>10.61</v>
      </c>
      <c r="H5230" t="str">
        <f>VLOOKUP(Table_Villen_viihde.accdb[[#This Row],[MyyjäID]],ville_myyjät!$A$2:$B$17,2,FALSE)</f>
        <v>Kaija</v>
      </c>
      <c r="I5230" t="str">
        <f>VLOOKUP(Table_Villen_viihde.accdb[[#This Row],[myyjä]],ville_myyjät!$B$2:$C$17,2,FALSE)</f>
        <v>Nainen</v>
      </c>
      <c r="J5230" t="str">
        <f>VLOOKUP(Table_Villen_viihde.accdb[[#This Row],[Tuotenumero]],Table_Villen_viihde.accdb5[[Tuotenumero]:[Tuote]],2,FALSE)</f>
        <v>Antennikaapeli</v>
      </c>
      <c r="K5230" s="3">
        <f>VLOOKUP(Table_Villen_viihde.accdb[[#This Row],[Tuotenumero]],Table_Villen_viihde.accdb5[[Tuotenumero]:[TuoteryhmäID]],3,FALSE)</f>
        <v>4</v>
      </c>
      <c r="L5230" s="3" t="str">
        <f>VLOOKUP(Table_Villen_viihde.accdb[[#This Row],[Ryhmänro]],Table_Villen_viihde.accdb6[],2,FALSE)</f>
        <v>Tarvikkeet</v>
      </c>
    </row>
    <row r="5231" spans="1:12" x14ac:dyDescent="0.35">
      <c r="A5231">
        <v>55729</v>
      </c>
      <c r="B5231" s="18">
        <v>43085</v>
      </c>
      <c r="C5231" t="s">
        <v>59</v>
      </c>
      <c r="D5231">
        <v>1</v>
      </c>
      <c r="E5231">
        <v>7</v>
      </c>
      <c r="F5231">
        <v>239</v>
      </c>
      <c r="G5231">
        <v>131.80000000000001</v>
      </c>
      <c r="H5231" t="str">
        <f>VLOOKUP(Table_Villen_viihde.accdb[[#This Row],[MyyjäID]],ville_myyjät!$A$2:$B$17,2,FALSE)</f>
        <v>Kaija</v>
      </c>
      <c r="I5231" t="str">
        <f>VLOOKUP(Table_Villen_viihde.accdb[[#This Row],[myyjä]],ville_myyjät!$B$2:$C$17,2,FALSE)</f>
        <v>Nainen</v>
      </c>
      <c r="J5231" t="str">
        <f>VLOOKUP(Table_Villen_viihde.accdb[[#This Row],[Tuotenumero]],Table_Villen_viihde.accdb5[[Tuotenumero]:[Tuote]],2,FALSE)</f>
        <v>Levysoitin</v>
      </c>
      <c r="K5231" s="3">
        <f>VLOOKUP(Table_Villen_viihde.accdb[[#This Row],[Tuotenumero]],Table_Villen_viihde.accdb5[[Tuotenumero]:[TuoteryhmäID]],3,FALSE)</f>
        <v>1</v>
      </c>
      <c r="L5231" s="3" t="str">
        <f>VLOOKUP(Table_Villen_viihde.accdb[[#This Row],[Ryhmänro]],Table_Villen_viihde.accdb6[],2,FALSE)</f>
        <v>Äänentoisto</v>
      </c>
    </row>
    <row r="5232" spans="1:12" x14ac:dyDescent="0.35">
      <c r="A5232">
        <v>55730</v>
      </c>
      <c r="B5232" s="18">
        <v>43085</v>
      </c>
      <c r="C5232" t="s">
        <v>60</v>
      </c>
      <c r="D5232">
        <v>1</v>
      </c>
      <c r="E5232">
        <v>16</v>
      </c>
      <c r="F5232">
        <v>14</v>
      </c>
      <c r="G5232">
        <v>10.81</v>
      </c>
      <c r="H5232" t="str">
        <f>VLOOKUP(Table_Villen_viihde.accdb[[#This Row],[MyyjäID]],ville_myyjät!$A$2:$B$17,2,FALSE)</f>
        <v>Kaarina</v>
      </c>
      <c r="I5232" t="str">
        <f>VLOOKUP(Table_Villen_viihde.accdb[[#This Row],[myyjä]],ville_myyjät!$B$2:$C$17,2,FALSE)</f>
        <v>Nainen</v>
      </c>
      <c r="J5232" t="str">
        <f>VLOOKUP(Table_Villen_viihde.accdb[[#This Row],[Tuotenumero]],Table_Villen_viihde.accdb5[[Tuotenumero]:[Tuote]],2,FALSE)</f>
        <v>Antennikaapeli</v>
      </c>
      <c r="K5232" s="3">
        <f>VLOOKUP(Table_Villen_viihde.accdb[[#This Row],[Tuotenumero]],Table_Villen_viihde.accdb5[[Tuotenumero]:[TuoteryhmäID]],3,FALSE)</f>
        <v>4</v>
      </c>
      <c r="L5232" s="3" t="str">
        <f>VLOOKUP(Table_Villen_viihde.accdb[[#This Row],[Ryhmänro]],Table_Villen_viihde.accdb6[],2,FALSE)</f>
        <v>Tarvikkeet</v>
      </c>
    </row>
    <row r="5233" spans="1:12" x14ac:dyDescent="0.35">
      <c r="A5233">
        <v>55731</v>
      </c>
      <c r="B5233" s="18">
        <v>43085</v>
      </c>
      <c r="C5233" t="s">
        <v>64</v>
      </c>
      <c r="D5233">
        <v>1</v>
      </c>
      <c r="E5233">
        <v>11</v>
      </c>
      <c r="F5233">
        <v>119</v>
      </c>
      <c r="G5233">
        <v>62.28</v>
      </c>
      <c r="H5233" t="str">
        <f>VLOOKUP(Table_Villen_viihde.accdb[[#This Row],[MyyjäID]],ville_myyjät!$A$2:$B$17,2,FALSE)</f>
        <v>Kuisma</v>
      </c>
      <c r="I5233" t="str">
        <f>VLOOKUP(Table_Villen_viihde.accdb[[#This Row],[myyjä]],ville_myyjät!$B$2:$C$17,2,FALSE)</f>
        <v>Mies</v>
      </c>
      <c r="J5233" t="str">
        <f>VLOOKUP(Table_Villen_viihde.accdb[[#This Row],[Tuotenumero]],Table_Villen_viihde.accdb5[[Tuotenumero]:[Tuote]],2,FALSE)</f>
        <v>PS3-konsoli</v>
      </c>
      <c r="K5233" s="3">
        <f>VLOOKUP(Table_Villen_viihde.accdb[[#This Row],[Tuotenumero]],Table_Villen_viihde.accdb5[[Tuotenumero]:[TuoteryhmäID]],3,FALSE)</f>
        <v>5</v>
      </c>
      <c r="L5233" s="3" t="str">
        <f>VLOOKUP(Table_Villen_viihde.accdb[[#This Row],[Ryhmänro]],Table_Villen_viihde.accdb6[],2,FALSE)</f>
        <v>Konsolit</v>
      </c>
    </row>
    <row r="5234" spans="1:12" x14ac:dyDescent="0.35">
      <c r="A5234">
        <v>55732</v>
      </c>
      <c r="B5234" s="18">
        <v>43086</v>
      </c>
      <c r="C5234" t="s">
        <v>61</v>
      </c>
      <c r="D5234">
        <v>1</v>
      </c>
      <c r="E5234">
        <v>1</v>
      </c>
      <c r="F5234">
        <v>346</v>
      </c>
      <c r="G5234">
        <v>228.81</v>
      </c>
      <c r="H5234" t="str">
        <f>VLOOKUP(Table_Villen_viihde.accdb[[#This Row],[MyyjäID]],ville_myyjät!$A$2:$B$17,2,FALSE)</f>
        <v>Liisa</v>
      </c>
      <c r="I5234" t="str">
        <f>VLOOKUP(Table_Villen_viihde.accdb[[#This Row],[myyjä]],ville_myyjät!$B$2:$C$17,2,FALSE)</f>
        <v>Nainen</v>
      </c>
      <c r="J5234" t="str">
        <f>VLOOKUP(Table_Villen_viihde.accdb[[#This Row],[Tuotenumero]],Table_Villen_viihde.accdb5[[Tuotenumero]:[Tuote]],2,FALSE)</f>
        <v>TV32</v>
      </c>
      <c r="K5234" s="3">
        <f>VLOOKUP(Table_Villen_viihde.accdb[[#This Row],[Tuotenumero]],Table_Villen_viihde.accdb5[[Tuotenumero]:[TuoteryhmäID]],3,FALSE)</f>
        <v>3</v>
      </c>
      <c r="L5234" s="3" t="str">
        <f>VLOOKUP(Table_Villen_viihde.accdb[[#This Row],[Ryhmänro]],Table_Villen_viihde.accdb6[],2,FALSE)</f>
        <v>TV</v>
      </c>
    </row>
    <row r="5235" spans="1:12" x14ac:dyDescent="0.35">
      <c r="A5235">
        <v>55733</v>
      </c>
      <c r="B5235" s="18">
        <v>43086</v>
      </c>
      <c r="C5235" t="s">
        <v>60</v>
      </c>
      <c r="D5235">
        <v>1</v>
      </c>
      <c r="E5235">
        <v>19</v>
      </c>
      <c r="F5235">
        <v>14</v>
      </c>
      <c r="G5235">
        <v>10.74</v>
      </c>
      <c r="H5235" t="str">
        <f>VLOOKUP(Table_Villen_viihde.accdb[[#This Row],[MyyjäID]],ville_myyjät!$A$2:$B$17,2,FALSE)</f>
        <v>Hessu</v>
      </c>
      <c r="I5235" t="str">
        <f>VLOOKUP(Table_Villen_viihde.accdb[[#This Row],[myyjä]],ville_myyjät!$B$2:$C$17,2,FALSE)</f>
        <v>Mies</v>
      </c>
      <c r="J5235" t="str">
        <f>VLOOKUP(Table_Villen_viihde.accdb[[#This Row],[Tuotenumero]],Table_Villen_viihde.accdb5[[Tuotenumero]:[Tuote]],2,FALSE)</f>
        <v>Antennikaapeli</v>
      </c>
      <c r="K5235" s="3">
        <f>VLOOKUP(Table_Villen_viihde.accdb[[#This Row],[Tuotenumero]],Table_Villen_viihde.accdb5[[Tuotenumero]:[TuoteryhmäID]],3,FALSE)</f>
        <v>4</v>
      </c>
      <c r="L5235" s="3" t="str">
        <f>VLOOKUP(Table_Villen_viihde.accdb[[#This Row],[Ryhmänro]],Table_Villen_viihde.accdb6[],2,FALSE)</f>
        <v>Tarvikkeet</v>
      </c>
    </row>
    <row r="5236" spans="1:12" x14ac:dyDescent="0.35">
      <c r="A5236">
        <v>55734</v>
      </c>
      <c r="B5236" s="18">
        <v>43086</v>
      </c>
      <c r="C5236" t="s">
        <v>58</v>
      </c>
      <c r="D5236">
        <v>1</v>
      </c>
      <c r="E5236">
        <v>14</v>
      </c>
      <c r="F5236">
        <v>18</v>
      </c>
      <c r="G5236">
        <v>8.85</v>
      </c>
      <c r="H5236" t="str">
        <f>VLOOKUP(Table_Villen_viihde.accdb[[#This Row],[MyyjäID]],ville_myyjät!$A$2:$B$17,2,FALSE)</f>
        <v>Jani</v>
      </c>
      <c r="I5236" t="str">
        <f>VLOOKUP(Table_Villen_viihde.accdb[[#This Row],[myyjä]],ville_myyjät!$B$2:$C$17,2,FALSE)</f>
        <v>Mies</v>
      </c>
      <c r="J5236" t="str">
        <f>VLOOKUP(Table_Villen_viihde.accdb[[#This Row],[Tuotenumero]],Table_Villen_viihde.accdb5[[Tuotenumero]:[Tuote]],2,FALSE)</f>
        <v>USB-kaapeli</v>
      </c>
      <c r="K5236" s="3">
        <f>VLOOKUP(Table_Villen_viihde.accdb[[#This Row],[Tuotenumero]],Table_Villen_viihde.accdb5[[Tuotenumero]:[TuoteryhmäID]],3,FALSE)</f>
        <v>4</v>
      </c>
      <c r="L5236" s="3" t="str">
        <f>VLOOKUP(Table_Villen_viihde.accdb[[#This Row],[Ryhmänro]],Table_Villen_viihde.accdb6[],2,FALSE)</f>
        <v>Tarvikkeet</v>
      </c>
    </row>
    <row r="5237" spans="1:12" x14ac:dyDescent="0.35">
      <c r="A5237">
        <v>55735</v>
      </c>
      <c r="B5237" s="18">
        <v>43086</v>
      </c>
      <c r="C5237" t="s">
        <v>60</v>
      </c>
      <c r="D5237">
        <v>1</v>
      </c>
      <c r="E5237">
        <v>2</v>
      </c>
      <c r="F5237">
        <v>15</v>
      </c>
      <c r="G5237">
        <v>10.81</v>
      </c>
      <c r="H5237" t="str">
        <f>VLOOKUP(Table_Villen_viihde.accdb[[#This Row],[MyyjäID]],ville_myyjät!$A$2:$B$17,2,FALSE)</f>
        <v>Maija</v>
      </c>
      <c r="I5237" t="str">
        <f>VLOOKUP(Table_Villen_viihde.accdb[[#This Row],[myyjä]],ville_myyjät!$B$2:$C$17,2,FALSE)</f>
        <v>Nainen</v>
      </c>
      <c r="J5237" t="str">
        <f>VLOOKUP(Table_Villen_viihde.accdb[[#This Row],[Tuotenumero]],Table_Villen_viihde.accdb5[[Tuotenumero]:[Tuote]],2,FALSE)</f>
        <v>Antennikaapeli</v>
      </c>
      <c r="K5237" s="3">
        <f>VLOOKUP(Table_Villen_viihde.accdb[[#This Row],[Tuotenumero]],Table_Villen_viihde.accdb5[[Tuotenumero]:[TuoteryhmäID]],3,FALSE)</f>
        <v>4</v>
      </c>
      <c r="L5237" s="3" t="str">
        <f>VLOOKUP(Table_Villen_viihde.accdb[[#This Row],[Ryhmänro]],Table_Villen_viihde.accdb6[],2,FALSE)</f>
        <v>Tarvikkeet</v>
      </c>
    </row>
    <row r="5238" spans="1:12" x14ac:dyDescent="0.35">
      <c r="A5238">
        <v>55736</v>
      </c>
      <c r="B5238" s="18">
        <v>43087</v>
      </c>
      <c r="C5238" t="s">
        <v>60</v>
      </c>
      <c r="D5238">
        <v>1</v>
      </c>
      <c r="E5238">
        <v>6</v>
      </c>
      <c r="F5238">
        <v>15</v>
      </c>
      <c r="G5238">
        <v>11.07</v>
      </c>
      <c r="H5238" t="str">
        <f>VLOOKUP(Table_Villen_viihde.accdb[[#This Row],[MyyjäID]],ville_myyjät!$A$2:$B$17,2,FALSE)</f>
        <v>Mikko</v>
      </c>
      <c r="I5238" t="str">
        <f>VLOOKUP(Table_Villen_viihde.accdb[[#This Row],[myyjä]],ville_myyjät!$B$2:$C$17,2,FALSE)</f>
        <v>Mies</v>
      </c>
      <c r="J5238" t="str">
        <f>VLOOKUP(Table_Villen_viihde.accdb[[#This Row],[Tuotenumero]],Table_Villen_viihde.accdb5[[Tuotenumero]:[Tuote]],2,FALSE)</f>
        <v>Antennikaapeli</v>
      </c>
      <c r="K5238" s="3">
        <f>VLOOKUP(Table_Villen_viihde.accdb[[#This Row],[Tuotenumero]],Table_Villen_viihde.accdb5[[Tuotenumero]:[TuoteryhmäID]],3,FALSE)</f>
        <v>4</v>
      </c>
      <c r="L5238" s="3" t="str">
        <f>VLOOKUP(Table_Villen_viihde.accdb[[#This Row],[Ryhmänro]],Table_Villen_viihde.accdb6[],2,FALSE)</f>
        <v>Tarvikkeet</v>
      </c>
    </row>
    <row r="5239" spans="1:12" x14ac:dyDescent="0.35">
      <c r="A5239">
        <v>55737</v>
      </c>
      <c r="B5239" s="18">
        <v>43087</v>
      </c>
      <c r="C5239" t="s">
        <v>60</v>
      </c>
      <c r="D5239">
        <v>1</v>
      </c>
      <c r="E5239">
        <v>1</v>
      </c>
      <c r="F5239">
        <v>14</v>
      </c>
      <c r="G5239">
        <v>10.24</v>
      </c>
      <c r="H5239" t="str">
        <f>VLOOKUP(Table_Villen_viihde.accdb[[#This Row],[MyyjäID]],ville_myyjät!$A$2:$B$17,2,FALSE)</f>
        <v>Liisa</v>
      </c>
      <c r="I5239" t="str">
        <f>VLOOKUP(Table_Villen_viihde.accdb[[#This Row],[myyjä]],ville_myyjät!$B$2:$C$17,2,FALSE)</f>
        <v>Nainen</v>
      </c>
      <c r="J5239" t="str">
        <f>VLOOKUP(Table_Villen_viihde.accdb[[#This Row],[Tuotenumero]],Table_Villen_viihde.accdb5[[Tuotenumero]:[Tuote]],2,FALSE)</f>
        <v>Antennikaapeli</v>
      </c>
      <c r="K5239" s="3">
        <f>VLOOKUP(Table_Villen_viihde.accdb[[#This Row],[Tuotenumero]],Table_Villen_viihde.accdb5[[Tuotenumero]:[TuoteryhmäID]],3,FALSE)</f>
        <v>4</v>
      </c>
      <c r="L5239" s="3" t="str">
        <f>VLOOKUP(Table_Villen_viihde.accdb[[#This Row],[Ryhmänro]],Table_Villen_viihde.accdb6[],2,FALSE)</f>
        <v>Tarvikkeet</v>
      </c>
    </row>
    <row r="5240" spans="1:12" x14ac:dyDescent="0.35">
      <c r="A5240">
        <v>55738</v>
      </c>
      <c r="B5240" s="18">
        <v>43087</v>
      </c>
      <c r="C5240" t="s">
        <v>60</v>
      </c>
      <c r="D5240">
        <v>1</v>
      </c>
      <c r="E5240">
        <v>7</v>
      </c>
      <c r="F5240">
        <v>15</v>
      </c>
      <c r="G5240">
        <v>10.35</v>
      </c>
      <c r="H5240" t="str">
        <f>VLOOKUP(Table_Villen_viihde.accdb[[#This Row],[MyyjäID]],ville_myyjät!$A$2:$B$17,2,FALSE)</f>
        <v>Kaija</v>
      </c>
      <c r="I5240" t="str">
        <f>VLOOKUP(Table_Villen_viihde.accdb[[#This Row],[myyjä]],ville_myyjät!$B$2:$C$17,2,FALSE)</f>
        <v>Nainen</v>
      </c>
      <c r="J5240" t="str">
        <f>VLOOKUP(Table_Villen_viihde.accdb[[#This Row],[Tuotenumero]],Table_Villen_viihde.accdb5[[Tuotenumero]:[Tuote]],2,FALSE)</f>
        <v>Antennikaapeli</v>
      </c>
      <c r="K5240" s="3">
        <f>VLOOKUP(Table_Villen_viihde.accdb[[#This Row],[Tuotenumero]],Table_Villen_viihde.accdb5[[Tuotenumero]:[TuoteryhmäID]],3,FALSE)</f>
        <v>4</v>
      </c>
      <c r="L5240" s="3" t="str">
        <f>VLOOKUP(Table_Villen_viihde.accdb[[#This Row],[Ryhmänro]],Table_Villen_viihde.accdb6[],2,FALSE)</f>
        <v>Tarvikkeet</v>
      </c>
    </row>
    <row r="5241" spans="1:12" x14ac:dyDescent="0.35">
      <c r="A5241">
        <v>55739</v>
      </c>
      <c r="B5241" s="18">
        <v>43087</v>
      </c>
      <c r="C5241" t="s">
        <v>59</v>
      </c>
      <c r="D5241">
        <v>1</v>
      </c>
      <c r="E5241">
        <v>5</v>
      </c>
      <c r="F5241">
        <v>247</v>
      </c>
      <c r="G5241">
        <v>132.83000000000001</v>
      </c>
      <c r="H5241" t="str">
        <f>VLOOKUP(Table_Villen_viihde.accdb[[#This Row],[MyyjäID]],ville_myyjät!$A$2:$B$17,2,FALSE)</f>
        <v>Petri</v>
      </c>
      <c r="I5241" t="str">
        <f>VLOOKUP(Table_Villen_viihde.accdb[[#This Row],[myyjä]],ville_myyjät!$B$2:$C$17,2,FALSE)</f>
        <v>Mies</v>
      </c>
      <c r="J5241" t="str">
        <f>VLOOKUP(Table_Villen_viihde.accdb[[#This Row],[Tuotenumero]],Table_Villen_viihde.accdb5[[Tuotenumero]:[Tuote]],2,FALSE)</f>
        <v>Levysoitin</v>
      </c>
      <c r="K5241" s="3">
        <f>VLOOKUP(Table_Villen_viihde.accdb[[#This Row],[Tuotenumero]],Table_Villen_viihde.accdb5[[Tuotenumero]:[TuoteryhmäID]],3,FALSE)</f>
        <v>1</v>
      </c>
      <c r="L5241" s="3" t="str">
        <f>VLOOKUP(Table_Villen_viihde.accdb[[#This Row],[Ryhmänro]],Table_Villen_viihde.accdb6[],2,FALSE)</f>
        <v>Äänentoisto</v>
      </c>
    </row>
    <row r="5242" spans="1:12" x14ac:dyDescent="0.35">
      <c r="A5242">
        <v>55740</v>
      </c>
      <c r="B5242" s="18">
        <v>43088</v>
      </c>
      <c r="C5242" t="s">
        <v>64</v>
      </c>
      <c r="D5242">
        <v>1</v>
      </c>
      <c r="E5242">
        <v>16</v>
      </c>
      <c r="F5242">
        <v>125</v>
      </c>
      <c r="G5242">
        <v>62.57</v>
      </c>
      <c r="H5242" t="str">
        <f>VLOOKUP(Table_Villen_viihde.accdb[[#This Row],[MyyjäID]],ville_myyjät!$A$2:$B$17,2,FALSE)</f>
        <v>Kaarina</v>
      </c>
      <c r="I5242" t="str">
        <f>VLOOKUP(Table_Villen_viihde.accdb[[#This Row],[myyjä]],ville_myyjät!$B$2:$C$17,2,FALSE)</f>
        <v>Nainen</v>
      </c>
      <c r="J5242" t="str">
        <f>VLOOKUP(Table_Villen_viihde.accdb[[#This Row],[Tuotenumero]],Table_Villen_viihde.accdb5[[Tuotenumero]:[Tuote]],2,FALSE)</f>
        <v>PS3-konsoli</v>
      </c>
      <c r="K5242" s="3">
        <f>VLOOKUP(Table_Villen_viihde.accdb[[#This Row],[Tuotenumero]],Table_Villen_viihde.accdb5[[Tuotenumero]:[TuoteryhmäID]],3,FALSE)</f>
        <v>5</v>
      </c>
      <c r="L5242" s="3" t="str">
        <f>VLOOKUP(Table_Villen_viihde.accdb[[#This Row],[Ryhmänro]],Table_Villen_viihde.accdb6[],2,FALSE)</f>
        <v>Konsolit</v>
      </c>
    </row>
    <row r="5243" spans="1:12" x14ac:dyDescent="0.35">
      <c r="A5243">
        <v>55741</v>
      </c>
      <c r="B5243" s="18">
        <v>43088</v>
      </c>
      <c r="C5243" t="s">
        <v>65</v>
      </c>
      <c r="D5243">
        <v>1</v>
      </c>
      <c r="E5243">
        <v>11</v>
      </c>
      <c r="F5243">
        <v>33</v>
      </c>
      <c r="G5243">
        <v>19.16</v>
      </c>
      <c r="H5243" t="str">
        <f>VLOOKUP(Table_Villen_viihde.accdb[[#This Row],[MyyjäID]],ville_myyjät!$A$2:$B$17,2,FALSE)</f>
        <v>Kuisma</v>
      </c>
      <c r="I5243" t="str">
        <f>VLOOKUP(Table_Villen_viihde.accdb[[#This Row],[myyjä]],ville_myyjät!$B$2:$C$17,2,FALSE)</f>
        <v>Mies</v>
      </c>
      <c r="J5243" t="str">
        <f>VLOOKUP(Table_Villen_viihde.accdb[[#This Row],[Tuotenumero]],Table_Villen_viihde.accdb5[[Tuotenumero]:[Tuote]],2,FALSE)</f>
        <v>Liitinsarja</v>
      </c>
      <c r="K5243" s="3">
        <f>VLOOKUP(Table_Villen_viihde.accdb[[#This Row],[Tuotenumero]],Table_Villen_viihde.accdb5[[Tuotenumero]:[TuoteryhmäID]],3,FALSE)</f>
        <v>4</v>
      </c>
      <c r="L5243" s="3" t="str">
        <f>VLOOKUP(Table_Villen_viihde.accdb[[#This Row],[Ryhmänro]],Table_Villen_viihde.accdb6[],2,FALSE)</f>
        <v>Tarvikkeet</v>
      </c>
    </row>
    <row r="5244" spans="1:12" x14ac:dyDescent="0.35">
      <c r="A5244">
        <v>55742</v>
      </c>
      <c r="B5244" s="18">
        <v>43088</v>
      </c>
      <c r="C5244" t="s">
        <v>60</v>
      </c>
      <c r="D5244">
        <v>1</v>
      </c>
      <c r="E5244">
        <v>5</v>
      </c>
      <c r="F5244">
        <v>15</v>
      </c>
      <c r="G5244">
        <v>11.27</v>
      </c>
      <c r="H5244" t="str">
        <f>VLOOKUP(Table_Villen_viihde.accdb[[#This Row],[MyyjäID]],ville_myyjät!$A$2:$B$17,2,FALSE)</f>
        <v>Petri</v>
      </c>
      <c r="I5244" t="str">
        <f>VLOOKUP(Table_Villen_viihde.accdb[[#This Row],[myyjä]],ville_myyjät!$B$2:$C$17,2,FALSE)</f>
        <v>Mies</v>
      </c>
      <c r="J5244" t="str">
        <f>VLOOKUP(Table_Villen_viihde.accdb[[#This Row],[Tuotenumero]],Table_Villen_viihde.accdb5[[Tuotenumero]:[Tuote]],2,FALSE)</f>
        <v>Antennikaapeli</v>
      </c>
      <c r="K5244" s="3">
        <f>VLOOKUP(Table_Villen_viihde.accdb[[#This Row],[Tuotenumero]],Table_Villen_viihde.accdb5[[Tuotenumero]:[TuoteryhmäID]],3,FALSE)</f>
        <v>4</v>
      </c>
      <c r="L5244" s="3" t="str">
        <f>VLOOKUP(Table_Villen_viihde.accdb[[#This Row],[Ryhmänro]],Table_Villen_viihde.accdb6[],2,FALSE)</f>
        <v>Tarvikkeet</v>
      </c>
    </row>
    <row r="5245" spans="1:12" x14ac:dyDescent="0.35">
      <c r="A5245">
        <v>55743</v>
      </c>
      <c r="B5245" s="18">
        <v>43089</v>
      </c>
      <c r="C5245" t="s">
        <v>60</v>
      </c>
      <c r="D5245">
        <v>1</v>
      </c>
      <c r="E5245">
        <v>1</v>
      </c>
      <c r="F5245">
        <v>14</v>
      </c>
      <c r="G5245">
        <v>10.62</v>
      </c>
      <c r="H5245" t="str">
        <f>VLOOKUP(Table_Villen_viihde.accdb[[#This Row],[MyyjäID]],ville_myyjät!$A$2:$B$17,2,FALSE)</f>
        <v>Liisa</v>
      </c>
      <c r="I5245" t="str">
        <f>VLOOKUP(Table_Villen_viihde.accdb[[#This Row],[myyjä]],ville_myyjät!$B$2:$C$17,2,FALSE)</f>
        <v>Nainen</v>
      </c>
      <c r="J5245" t="str">
        <f>VLOOKUP(Table_Villen_viihde.accdb[[#This Row],[Tuotenumero]],Table_Villen_viihde.accdb5[[Tuotenumero]:[Tuote]],2,FALSE)</f>
        <v>Antennikaapeli</v>
      </c>
      <c r="K5245" s="3">
        <f>VLOOKUP(Table_Villen_viihde.accdb[[#This Row],[Tuotenumero]],Table_Villen_viihde.accdb5[[Tuotenumero]:[TuoteryhmäID]],3,FALSE)</f>
        <v>4</v>
      </c>
      <c r="L5245" s="3" t="str">
        <f>VLOOKUP(Table_Villen_viihde.accdb[[#This Row],[Ryhmänro]],Table_Villen_viihde.accdb6[],2,FALSE)</f>
        <v>Tarvikkeet</v>
      </c>
    </row>
    <row r="5246" spans="1:12" x14ac:dyDescent="0.35">
      <c r="A5246">
        <v>55744</v>
      </c>
      <c r="B5246" s="18">
        <v>43089</v>
      </c>
      <c r="C5246" t="s">
        <v>62</v>
      </c>
      <c r="D5246">
        <v>1</v>
      </c>
      <c r="E5246">
        <v>2</v>
      </c>
      <c r="F5246">
        <v>58</v>
      </c>
      <c r="G5246">
        <v>42.5</v>
      </c>
      <c r="H5246" t="str">
        <f>VLOOKUP(Table_Villen_viihde.accdb[[#This Row],[MyyjäID]],ville_myyjät!$A$2:$B$17,2,FALSE)</f>
        <v>Maija</v>
      </c>
      <c r="I5246" t="str">
        <f>VLOOKUP(Table_Villen_viihde.accdb[[#This Row],[myyjä]],ville_myyjät!$B$2:$C$17,2,FALSE)</f>
        <v>Nainen</v>
      </c>
      <c r="J5246" t="str">
        <f>VLOOKUP(Table_Villen_viihde.accdb[[#This Row],[Tuotenumero]],Table_Villen_viihde.accdb5[[Tuotenumero]:[Tuote]],2,FALSE)</f>
        <v>Kaukosäädin</v>
      </c>
      <c r="K5246" s="3">
        <f>VLOOKUP(Table_Villen_viihde.accdb[[#This Row],[Tuotenumero]],Table_Villen_viihde.accdb5[[Tuotenumero]:[TuoteryhmäID]],3,FALSE)</f>
        <v>4</v>
      </c>
      <c r="L5246" s="3" t="str">
        <f>VLOOKUP(Table_Villen_viihde.accdb[[#This Row],[Ryhmänro]],Table_Villen_viihde.accdb6[],2,FALSE)</f>
        <v>Tarvikkeet</v>
      </c>
    </row>
    <row r="5247" spans="1:12" x14ac:dyDescent="0.35">
      <c r="A5247">
        <v>55745</v>
      </c>
      <c r="B5247" s="18">
        <v>43089</v>
      </c>
      <c r="C5247" t="s">
        <v>60</v>
      </c>
      <c r="D5247">
        <v>1</v>
      </c>
      <c r="E5247">
        <v>5</v>
      </c>
      <c r="F5247">
        <v>15</v>
      </c>
      <c r="G5247">
        <v>11.02</v>
      </c>
      <c r="H5247" t="str">
        <f>VLOOKUP(Table_Villen_viihde.accdb[[#This Row],[MyyjäID]],ville_myyjät!$A$2:$B$17,2,FALSE)</f>
        <v>Petri</v>
      </c>
      <c r="I5247" t="str">
        <f>VLOOKUP(Table_Villen_viihde.accdb[[#This Row],[myyjä]],ville_myyjät!$B$2:$C$17,2,FALSE)</f>
        <v>Mies</v>
      </c>
      <c r="J5247" t="str">
        <f>VLOOKUP(Table_Villen_viihde.accdb[[#This Row],[Tuotenumero]],Table_Villen_viihde.accdb5[[Tuotenumero]:[Tuote]],2,FALSE)</f>
        <v>Antennikaapeli</v>
      </c>
      <c r="K5247" s="3">
        <f>VLOOKUP(Table_Villen_viihde.accdb[[#This Row],[Tuotenumero]],Table_Villen_viihde.accdb5[[Tuotenumero]:[TuoteryhmäID]],3,FALSE)</f>
        <v>4</v>
      </c>
      <c r="L5247" s="3" t="str">
        <f>VLOOKUP(Table_Villen_viihde.accdb[[#This Row],[Ryhmänro]],Table_Villen_viihde.accdb6[],2,FALSE)</f>
        <v>Tarvikkeet</v>
      </c>
    </row>
    <row r="5248" spans="1:12" x14ac:dyDescent="0.35">
      <c r="A5248">
        <v>55746</v>
      </c>
      <c r="B5248" s="18">
        <v>43089</v>
      </c>
      <c r="C5248" t="s">
        <v>60</v>
      </c>
      <c r="D5248">
        <v>1</v>
      </c>
      <c r="E5248">
        <v>6</v>
      </c>
      <c r="F5248">
        <v>14</v>
      </c>
      <c r="G5248">
        <v>11.09</v>
      </c>
      <c r="H5248" t="str">
        <f>VLOOKUP(Table_Villen_viihde.accdb[[#This Row],[MyyjäID]],ville_myyjät!$A$2:$B$17,2,FALSE)</f>
        <v>Mikko</v>
      </c>
      <c r="I5248" t="str">
        <f>VLOOKUP(Table_Villen_viihde.accdb[[#This Row],[myyjä]],ville_myyjät!$B$2:$C$17,2,FALSE)</f>
        <v>Mies</v>
      </c>
      <c r="J5248" t="str">
        <f>VLOOKUP(Table_Villen_viihde.accdb[[#This Row],[Tuotenumero]],Table_Villen_viihde.accdb5[[Tuotenumero]:[Tuote]],2,FALSE)</f>
        <v>Antennikaapeli</v>
      </c>
      <c r="K5248" s="3">
        <f>VLOOKUP(Table_Villen_viihde.accdb[[#This Row],[Tuotenumero]],Table_Villen_viihde.accdb5[[Tuotenumero]:[TuoteryhmäID]],3,FALSE)</f>
        <v>4</v>
      </c>
      <c r="L5248" s="3" t="str">
        <f>VLOOKUP(Table_Villen_viihde.accdb[[#This Row],[Ryhmänro]],Table_Villen_viihde.accdb6[],2,FALSE)</f>
        <v>Tarvikkeet</v>
      </c>
    </row>
    <row r="5249" spans="1:12" x14ac:dyDescent="0.35">
      <c r="A5249">
        <v>55747</v>
      </c>
      <c r="B5249" s="18">
        <v>43089</v>
      </c>
      <c r="C5249" t="s">
        <v>59</v>
      </c>
      <c r="D5249">
        <v>1</v>
      </c>
      <c r="E5249">
        <v>7</v>
      </c>
      <c r="F5249">
        <v>253</v>
      </c>
      <c r="G5249">
        <v>130.96</v>
      </c>
      <c r="H5249" t="str">
        <f>VLOOKUP(Table_Villen_viihde.accdb[[#This Row],[MyyjäID]],ville_myyjät!$A$2:$B$17,2,FALSE)</f>
        <v>Kaija</v>
      </c>
      <c r="I5249" t="str">
        <f>VLOOKUP(Table_Villen_viihde.accdb[[#This Row],[myyjä]],ville_myyjät!$B$2:$C$17,2,FALSE)</f>
        <v>Nainen</v>
      </c>
      <c r="J5249" t="str">
        <f>VLOOKUP(Table_Villen_viihde.accdb[[#This Row],[Tuotenumero]],Table_Villen_viihde.accdb5[[Tuotenumero]:[Tuote]],2,FALSE)</f>
        <v>Levysoitin</v>
      </c>
      <c r="K5249" s="3">
        <f>VLOOKUP(Table_Villen_viihde.accdb[[#This Row],[Tuotenumero]],Table_Villen_viihde.accdb5[[Tuotenumero]:[TuoteryhmäID]],3,FALSE)</f>
        <v>1</v>
      </c>
      <c r="L5249" s="3" t="str">
        <f>VLOOKUP(Table_Villen_viihde.accdb[[#This Row],[Ryhmänro]],Table_Villen_viihde.accdb6[],2,FALSE)</f>
        <v>Äänentoisto</v>
      </c>
    </row>
    <row r="5250" spans="1:12" x14ac:dyDescent="0.35">
      <c r="A5250">
        <v>55748</v>
      </c>
      <c r="B5250" s="18">
        <v>43089</v>
      </c>
      <c r="C5250" t="s">
        <v>60</v>
      </c>
      <c r="D5250">
        <v>1</v>
      </c>
      <c r="E5250">
        <v>1</v>
      </c>
      <c r="F5250">
        <v>15</v>
      </c>
      <c r="G5250">
        <v>10.92</v>
      </c>
      <c r="H5250" t="str">
        <f>VLOOKUP(Table_Villen_viihde.accdb[[#This Row],[MyyjäID]],ville_myyjät!$A$2:$B$17,2,FALSE)</f>
        <v>Liisa</v>
      </c>
      <c r="I5250" t="str">
        <f>VLOOKUP(Table_Villen_viihde.accdb[[#This Row],[myyjä]],ville_myyjät!$B$2:$C$17,2,FALSE)</f>
        <v>Nainen</v>
      </c>
      <c r="J5250" t="str">
        <f>VLOOKUP(Table_Villen_viihde.accdb[[#This Row],[Tuotenumero]],Table_Villen_viihde.accdb5[[Tuotenumero]:[Tuote]],2,FALSE)</f>
        <v>Antennikaapeli</v>
      </c>
      <c r="K5250" s="3">
        <f>VLOOKUP(Table_Villen_viihde.accdb[[#This Row],[Tuotenumero]],Table_Villen_viihde.accdb5[[Tuotenumero]:[TuoteryhmäID]],3,FALSE)</f>
        <v>4</v>
      </c>
      <c r="L5250" s="3" t="str">
        <f>VLOOKUP(Table_Villen_viihde.accdb[[#This Row],[Ryhmänro]],Table_Villen_viihde.accdb6[],2,FALSE)</f>
        <v>Tarvikkeet</v>
      </c>
    </row>
    <row r="5251" spans="1:12" x14ac:dyDescent="0.35">
      <c r="A5251">
        <v>55749</v>
      </c>
      <c r="B5251" s="18">
        <v>43089</v>
      </c>
      <c r="C5251" t="s">
        <v>60</v>
      </c>
      <c r="D5251">
        <v>1</v>
      </c>
      <c r="E5251">
        <v>7</v>
      </c>
      <c r="F5251">
        <v>14</v>
      </c>
      <c r="G5251">
        <v>10.38</v>
      </c>
      <c r="H5251" t="str">
        <f>VLOOKUP(Table_Villen_viihde.accdb[[#This Row],[MyyjäID]],ville_myyjät!$A$2:$B$17,2,FALSE)</f>
        <v>Kaija</v>
      </c>
      <c r="I5251" t="str">
        <f>VLOOKUP(Table_Villen_viihde.accdb[[#This Row],[myyjä]],ville_myyjät!$B$2:$C$17,2,FALSE)</f>
        <v>Nainen</v>
      </c>
      <c r="J5251" t="str">
        <f>VLOOKUP(Table_Villen_viihde.accdb[[#This Row],[Tuotenumero]],Table_Villen_viihde.accdb5[[Tuotenumero]:[Tuote]],2,FALSE)</f>
        <v>Antennikaapeli</v>
      </c>
      <c r="K5251" s="3">
        <f>VLOOKUP(Table_Villen_viihde.accdb[[#This Row],[Tuotenumero]],Table_Villen_viihde.accdb5[[Tuotenumero]:[TuoteryhmäID]],3,FALSE)</f>
        <v>4</v>
      </c>
      <c r="L5251" s="3" t="str">
        <f>VLOOKUP(Table_Villen_viihde.accdb[[#This Row],[Ryhmänro]],Table_Villen_viihde.accdb6[],2,FALSE)</f>
        <v>Tarvikkeet</v>
      </c>
    </row>
    <row r="5252" spans="1:12" x14ac:dyDescent="0.35">
      <c r="A5252">
        <v>55750</v>
      </c>
      <c r="B5252" s="18">
        <v>43089</v>
      </c>
      <c r="C5252" t="s">
        <v>60</v>
      </c>
      <c r="D5252">
        <v>1</v>
      </c>
      <c r="E5252">
        <v>16</v>
      </c>
      <c r="F5252">
        <v>15</v>
      </c>
      <c r="G5252">
        <v>10.31</v>
      </c>
      <c r="H5252" t="str">
        <f>VLOOKUP(Table_Villen_viihde.accdb[[#This Row],[MyyjäID]],ville_myyjät!$A$2:$B$17,2,FALSE)</f>
        <v>Kaarina</v>
      </c>
      <c r="I5252" t="str">
        <f>VLOOKUP(Table_Villen_viihde.accdb[[#This Row],[myyjä]],ville_myyjät!$B$2:$C$17,2,FALSE)</f>
        <v>Nainen</v>
      </c>
      <c r="J5252" t="str">
        <f>VLOOKUP(Table_Villen_viihde.accdb[[#This Row],[Tuotenumero]],Table_Villen_viihde.accdb5[[Tuotenumero]:[Tuote]],2,FALSE)</f>
        <v>Antennikaapeli</v>
      </c>
      <c r="K5252" s="3">
        <f>VLOOKUP(Table_Villen_viihde.accdb[[#This Row],[Tuotenumero]],Table_Villen_viihde.accdb5[[Tuotenumero]:[TuoteryhmäID]],3,FALSE)</f>
        <v>4</v>
      </c>
      <c r="L5252" s="3" t="str">
        <f>VLOOKUP(Table_Villen_viihde.accdb[[#This Row],[Ryhmänro]],Table_Villen_viihde.accdb6[],2,FALSE)</f>
        <v>Tarvikkeet</v>
      </c>
    </row>
    <row r="5253" spans="1:12" x14ac:dyDescent="0.35">
      <c r="A5253">
        <v>55751</v>
      </c>
      <c r="B5253" s="18">
        <v>43089</v>
      </c>
      <c r="C5253" t="s">
        <v>60</v>
      </c>
      <c r="D5253">
        <v>1</v>
      </c>
      <c r="E5253">
        <v>9</v>
      </c>
      <c r="F5253">
        <v>14</v>
      </c>
      <c r="G5253">
        <v>10.95</v>
      </c>
      <c r="H5253" t="str">
        <f>VLOOKUP(Table_Villen_viihde.accdb[[#This Row],[MyyjäID]],ville_myyjät!$A$2:$B$17,2,FALSE)</f>
        <v>Juuso</v>
      </c>
      <c r="I5253" t="str">
        <f>VLOOKUP(Table_Villen_viihde.accdb[[#This Row],[myyjä]],ville_myyjät!$B$2:$C$17,2,FALSE)</f>
        <v>Mies</v>
      </c>
      <c r="J5253" t="str">
        <f>VLOOKUP(Table_Villen_viihde.accdb[[#This Row],[Tuotenumero]],Table_Villen_viihde.accdb5[[Tuotenumero]:[Tuote]],2,FALSE)</f>
        <v>Antennikaapeli</v>
      </c>
      <c r="K5253" s="3">
        <f>VLOOKUP(Table_Villen_viihde.accdb[[#This Row],[Tuotenumero]],Table_Villen_viihde.accdb5[[Tuotenumero]:[TuoteryhmäID]],3,FALSE)</f>
        <v>4</v>
      </c>
      <c r="L5253" s="3" t="str">
        <f>VLOOKUP(Table_Villen_viihde.accdb[[#This Row],[Ryhmänro]],Table_Villen_viihde.accdb6[],2,FALSE)</f>
        <v>Tarvikkeet</v>
      </c>
    </row>
    <row r="5254" spans="1:12" x14ac:dyDescent="0.35">
      <c r="A5254">
        <v>55752</v>
      </c>
      <c r="B5254" s="18">
        <v>43090</v>
      </c>
      <c r="C5254" t="s">
        <v>60</v>
      </c>
      <c r="D5254">
        <v>1</v>
      </c>
      <c r="E5254">
        <v>7</v>
      </c>
      <c r="F5254">
        <v>15</v>
      </c>
      <c r="G5254">
        <v>10.94</v>
      </c>
      <c r="H5254" t="str">
        <f>VLOOKUP(Table_Villen_viihde.accdb[[#This Row],[MyyjäID]],ville_myyjät!$A$2:$B$17,2,FALSE)</f>
        <v>Kaija</v>
      </c>
      <c r="I5254" t="str">
        <f>VLOOKUP(Table_Villen_viihde.accdb[[#This Row],[myyjä]],ville_myyjät!$B$2:$C$17,2,FALSE)</f>
        <v>Nainen</v>
      </c>
      <c r="J5254" t="str">
        <f>VLOOKUP(Table_Villen_viihde.accdb[[#This Row],[Tuotenumero]],Table_Villen_viihde.accdb5[[Tuotenumero]:[Tuote]],2,FALSE)</f>
        <v>Antennikaapeli</v>
      </c>
      <c r="K5254" s="3">
        <f>VLOOKUP(Table_Villen_viihde.accdb[[#This Row],[Tuotenumero]],Table_Villen_viihde.accdb5[[Tuotenumero]:[TuoteryhmäID]],3,FALSE)</f>
        <v>4</v>
      </c>
      <c r="L5254" s="3" t="str">
        <f>VLOOKUP(Table_Villen_viihde.accdb[[#This Row],[Ryhmänro]],Table_Villen_viihde.accdb6[],2,FALSE)</f>
        <v>Tarvikkeet</v>
      </c>
    </row>
    <row r="5255" spans="1:12" x14ac:dyDescent="0.35">
      <c r="A5255">
        <v>55753</v>
      </c>
      <c r="B5255" s="18">
        <v>43091</v>
      </c>
      <c r="C5255" t="s">
        <v>60</v>
      </c>
      <c r="D5255">
        <v>1</v>
      </c>
      <c r="E5255">
        <v>7</v>
      </c>
      <c r="F5255">
        <v>14</v>
      </c>
      <c r="G5255">
        <v>11.07</v>
      </c>
      <c r="H5255" t="str">
        <f>VLOOKUP(Table_Villen_viihde.accdb[[#This Row],[MyyjäID]],ville_myyjät!$A$2:$B$17,2,FALSE)</f>
        <v>Kaija</v>
      </c>
      <c r="I5255" t="str">
        <f>VLOOKUP(Table_Villen_viihde.accdb[[#This Row],[myyjä]],ville_myyjät!$B$2:$C$17,2,FALSE)</f>
        <v>Nainen</v>
      </c>
      <c r="J5255" t="str">
        <f>VLOOKUP(Table_Villen_viihde.accdb[[#This Row],[Tuotenumero]],Table_Villen_viihde.accdb5[[Tuotenumero]:[Tuote]],2,FALSE)</f>
        <v>Antennikaapeli</v>
      </c>
      <c r="K5255" s="3">
        <f>VLOOKUP(Table_Villen_viihde.accdb[[#This Row],[Tuotenumero]],Table_Villen_viihde.accdb5[[Tuotenumero]:[TuoteryhmäID]],3,FALSE)</f>
        <v>4</v>
      </c>
      <c r="L5255" s="3" t="str">
        <f>VLOOKUP(Table_Villen_viihde.accdb[[#This Row],[Ryhmänro]],Table_Villen_viihde.accdb6[],2,FALSE)</f>
        <v>Tarvikkeet</v>
      </c>
    </row>
    <row r="5256" spans="1:12" x14ac:dyDescent="0.35">
      <c r="A5256">
        <v>55754</v>
      </c>
      <c r="B5256" s="18">
        <v>43091</v>
      </c>
      <c r="C5256" t="s">
        <v>60</v>
      </c>
      <c r="D5256">
        <v>1</v>
      </c>
      <c r="E5256">
        <v>19</v>
      </c>
      <c r="F5256">
        <v>15</v>
      </c>
      <c r="G5256">
        <v>10.25</v>
      </c>
      <c r="H5256" t="str">
        <f>VLOOKUP(Table_Villen_viihde.accdb[[#This Row],[MyyjäID]],ville_myyjät!$A$2:$B$17,2,FALSE)</f>
        <v>Hessu</v>
      </c>
      <c r="I5256" t="str">
        <f>VLOOKUP(Table_Villen_viihde.accdb[[#This Row],[myyjä]],ville_myyjät!$B$2:$C$17,2,FALSE)</f>
        <v>Mies</v>
      </c>
      <c r="J5256" t="str">
        <f>VLOOKUP(Table_Villen_viihde.accdb[[#This Row],[Tuotenumero]],Table_Villen_viihde.accdb5[[Tuotenumero]:[Tuote]],2,FALSE)</f>
        <v>Antennikaapeli</v>
      </c>
      <c r="K5256" s="3">
        <f>VLOOKUP(Table_Villen_viihde.accdb[[#This Row],[Tuotenumero]],Table_Villen_viihde.accdb5[[Tuotenumero]:[TuoteryhmäID]],3,FALSE)</f>
        <v>4</v>
      </c>
      <c r="L5256" s="3" t="str">
        <f>VLOOKUP(Table_Villen_viihde.accdb[[#This Row],[Ryhmänro]],Table_Villen_viihde.accdb6[],2,FALSE)</f>
        <v>Tarvikkeet</v>
      </c>
    </row>
    <row r="5257" spans="1:12" x14ac:dyDescent="0.35">
      <c r="A5257">
        <v>55755</v>
      </c>
      <c r="B5257" s="18">
        <v>43092</v>
      </c>
      <c r="C5257" t="s">
        <v>58</v>
      </c>
      <c r="D5257">
        <v>1</v>
      </c>
      <c r="E5257">
        <v>1</v>
      </c>
      <c r="F5257">
        <v>17</v>
      </c>
      <c r="G5257">
        <v>8.82</v>
      </c>
      <c r="H5257" t="str">
        <f>VLOOKUP(Table_Villen_viihde.accdb[[#This Row],[MyyjäID]],ville_myyjät!$A$2:$B$17,2,FALSE)</f>
        <v>Liisa</v>
      </c>
      <c r="I5257" t="str">
        <f>VLOOKUP(Table_Villen_viihde.accdb[[#This Row],[myyjä]],ville_myyjät!$B$2:$C$17,2,FALSE)</f>
        <v>Nainen</v>
      </c>
      <c r="J5257" t="str">
        <f>VLOOKUP(Table_Villen_viihde.accdb[[#This Row],[Tuotenumero]],Table_Villen_viihde.accdb5[[Tuotenumero]:[Tuote]],2,FALSE)</f>
        <v>USB-kaapeli</v>
      </c>
      <c r="K5257" s="3">
        <f>VLOOKUP(Table_Villen_viihde.accdb[[#This Row],[Tuotenumero]],Table_Villen_viihde.accdb5[[Tuotenumero]:[TuoteryhmäID]],3,FALSE)</f>
        <v>4</v>
      </c>
      <c r="L5257" s="3" t="str">
        <f>VLOOKUP(Table_Villen_viihde.accdb[[#This Row],[Ryhmänro]],Table_Villen_viihde.accdb6[],2,FALSE)</f>
        <v>Tarvikkeet</v>
      </c>
    </row>
    <row r="5258" spans="1:12" x14ac:dyDescent="0.35">
      <c r="A5258">
        <v>55756</v>
      </c>
      <c r="B5258" s="18">
        <v>43092</v>
      </c>
      <c r="C5258" t="s">
        <v>60</v>
      </c>
      <c r="D5258">
        <v>1</v>
      </c>
      <c r="E5258">
        <v>7</v>
      </c>
      <c r="F5258">
        <v>15</v>
      </c>
      <c r="G5258">
        <v>10.58</v>
      </c>
      <c r="H5258" t="str">
        <f>VLOOKUP(Table_Villen_viihde.accdb[[#This Row],[MyyjäID]],ville_myyjät!$A$2:$B$17,2,FALSE)</f>
        <v>Kaija</v>
      </c>
      <c r="I5258" t="str">
        <f>VLOOKUP(Table_Villen_viihde.accdb[[#This Row],[myyjä]],ville_myyjät!$B$2:$C$17,2,FALSE)</f>
        <v>Nainen</v>
      </c>
      <c r="J5258" t="str">
        <f>VLOOKUP(Table_Villen_viihde.accdb[[#This Row],[Tuotenumero]],Table_Villen_viihde.accdb5[[Tuotenumero]:[Tuote]],2,FALSE)</f>
        <v>Antennikaapeli</v>
      </c>
      <c r="K5258" s="3">
        <f>VLOOKUP(Table_Villen_viihde.accdb[[#This Row],[Tuotenumero]],Table_Villen_viihde.accdb5[[Tuotenumero]:[TuoteryhmäID]],3,FALSE)</f>
        <v>4</v>
      </c>
      <c r="L5258" s="3" t="str">
        <f>VLOOKUP(Table_Villen_viihde.accdb[[#This Row],[Ryhmänro]],Table_Villen_viihde.accdb6[],2,FALSE)</f>
        <v>Tarvikkeet</v>
      </c>
    </row>
    <row r="5259" spans="1:12" x14ac:dyDescent="0.35">
      <c r="A5259">
        <v>55757</v>
      </c>
      <c r="B5259" s="18">
        <v>43092</v>
      </c>
      <c r="C5259" t="s">
        <v>61</v>
      </c>
      <c r="D5259">
        <v>1</v>
      </c>
      <c r="E5259">
        <v>2</v>
      </c>
      <c r="F5259">
        <v>322</v>
      </c>
      <c r="G5259">
        <v>220.46</v>
      </c>
      <c r="H5259" t="str">
        <f>VLOOKUP(Table_Villen_viihde.accdb[[#This Row],[MyyjäID]],ville_myyjät!$A$2:$B$17,2,FALSE)</f>
        <v>Maija</v>
      </c>
      <c r="I5259" t="str">
        <f>VLOOKUP(Table_Villen_viihde.accdb[[#This Row],[myyjä]],ville_myyjät!$B$2:$C$17,2,FALSE)</f>
        <v>Nainen</v>
      </c>
      <c r="J5259" t="str">
        <f>VLOOKUP(Table_Villen_viihde.accdb[[#This Row],[Tuotenumero]],Table_Villen_viihde.accdb5[[Tuotenumero]:[Tuote]],2,FALSE)</f>
        <v>TV32</v>
      </c>
      <c r="K5259" s="3">
        <f>VLOOKUP(Table_Villen_viihde.accdb[[#This Row],[Tuotenumero]],Table_Villen_viihde.accdb5[[Tuotenumero]:[TuoteryhmäID]],3,FALSE)</f>
        <v>3</v>
      </c>
      <c r="L5259" s="3" t="str">
        <f>VLOOKUP(Table_Villen_viihde.accdb[[#This Row],[Ryhmänro]],Table_Villen_viihde.accdb6[],2,FALSE)</f>
        <v>TV</v>
      </c>
    </row>
    <row r="5260" spans="1:12" x14ac:dyDescent="0.35">
      <c r="A5260">
        <v>55758</v>
      </c>
      <c r="B5260" s="18">
        <v>43092</v>
      </c>
      <c r="C5260" t="s">
        <v>62</v>
      </c>
      <c r="D5260">
        <v>1</v>
      </c>
      <c r="E5260">
        <v>1</v>
      </c>
      <c r="F5260">
        <v>56</v>
      </c>
      <c r="G5260">
        <v>43.24</v>
      </c>
      <c r="H5260" t="str">
        <f>VLOOKUP(Table_Villen_viihde.accdb[[#This Row],[MyyjäID]],ville_myyjät!$A$2:$B$17,2,FALSE)</f>
        <v>Liisa</v>
      </c>
      <c r="I5260" t="str">
        <f>VLOOKUP(Table_Villen_viihde.accdb[[#This Row],[myyjä]],ville_myyjät!$B$2:$C$17,2,FALSE)</f>
        <v>Nainen</v>
      </c>
      <c r="J5260" t="str">
        <f>VLOOKUP(Table_Villen_viihde.accdb[[#This Row],[Tuotenumero]],Table_Villen_viihde.accdb5[[Tuotenumero]:[Tuote]],2,FALSE)</f>
        <v>Kaukosäädin</v>
      </c>
      <c r="K5260" s="3">
        <f>VLOOKUP(Table_Villen_viihde.accdb[[#This Row],[Tuotenumero]],Table_Villen_viihde.accdb5[[Tuotenumero]:[TuoteryhmäID]],3,FALSE)</f>
        <v>4</v>
      </c>
      <c r="L5260" s="3" t="str">
        <f>VLOOKUP(Table_Villen_viihde.accdb[[#This Row],[Ryhmänro]],Table_Villen_viihde.accdb6[],2,FALSE)</f>
        <v>Tarvikkeet</v>
      </c>
    </row>
    <row r="5261" spans="1:12" x14ac:dyDescent="0.35">
      <c r="A5261">
        <v>55759</v>
      </c>
      <c r="B5261" s="18">
        <v>43093</v>
      </c>
      <c r="C5261" t="s">
        <v>64</v>
      </c>
      <c r="D5261">
        <v>1</v>
      </c>
      <c r="E5261">
        <v>11</v>
      </c>
      <c r="F5261">
        <v>121</v>
      </c>
      <c r="G5261">
        <v>67.180000000000007</v>
      </c>
      <c r="H5261" t="str">
        <f>VLOOKUP(Table_Villen_viihde.accdb[[#This Row],[MyyjäID]],ville_myyjät!$A$2:$B$17,2,FALSE)</f>
        <v>Kuisma</v>
      </c>
      <c r="I5261" t="str">
        <f>VLOOKUP(Table_Villen_viihde.accdb[[#This Row],[myyjä]],ville_myyjät!$B$2:$C$17,2,FALSE)</f>
        <v>Mies</v>
      </c>
      <c r="J5261" t="str">
        <f>VLOOKUP(Table_Villen_viihde.accdb[[#This Row],[Tuotenumero]],Table_Villen_viihde.accdb5[[Tuotenumero]:[Tuote]],2,FALSE)</f>
        <v>PS3-konsoli</v>
      </c>
      <c r="K5261" s="3">
        <f>VLOOKUP(Table_Villen_viihde.accdb[[#This Row],[Tuotenumero]],Table_Villen_viihde.accdb5[[Tuotenumero]:[TuoteryhmäID]],3,FALSE)</f>
        <v>5</v>
      </c>
      <c r="L5261" s="3" t="str">
        <f>VLOOKUP(Table_Villen_viihde.accdb[[#This Row],[Ryhmänro]],Table_Villen_viihde.accdb6[],2,FALSE)</f>
        <v>Konsolit</v>
      </c>
    </row>
    <row r="5262" spans="1:12" x14ac:dyDescent="0.35">
      <c r="A5262">
        <v>55760</v>
      </c>
      <c r="B5262" s="18">
        <v>43093</v>
      </c>
      <c r="C5262" t="s">
        <v>60</v>
      </c>
      <c r="D5262">
        <v>1</v>
      </c>
      <c r="E5262">
        <v>14</v>
      </c>
      <c r="F5262">
        <v>15</v>
      </c>
      <c r="G5262">
        <v>11.17</v>
      </c>
      <c r="H5262" t="str">
        <f>VLOOKUP(Table_Villen_viihde.accdb[[#This Row],[MyyjäID]],ville_myyjät!$A$2:$B$17,2,FALSE)</f>
        <v>Jani</v>
      </c>
      <c r="I5262" t="str">
        <f>VLOOKUP(Table_Villen_viihde.accdb[[#This Row],[myyjä]],ville_myyjät!$B$2:$C$17,2,FALSE)</f>
        <v>Mies</v>
      </c>
      <c r="J5262" t="str">
        <f>VLOOKUP(Table_Villen_viihde.accdb[[#This Row],[Tuotenumero]],Table_Villen_viihde.accdb5[[Tuotenumero]:[Tuote]],2,FALSE)</f>
        <v>Antennikaapeli</v>
      </c>
      <c r="K5262" s="3">
        <f>VLOOKUP(Table_Villen_viihde.accdb[[#This Row],[Tuotenumero]],Table_Villen_viihde.accdb5[[Tuotenumero]:[TuoteryhmäID]],3,FALSE)</f>
        <v>4</v>
      </c>
      <c r="L5262" s="3" t="str">
        <f>VLOOKUP(Table_Villen_viihde.accdb[[#This Row],[Ryhmänro]],Table_Villen_viihde.accdb6[],2,FALSE)</f>
        <v>Tarvikkeet</v>
      </c>
    </row>
    <row r="5263" spans="1:12" x14ac:dyDescent="0.35">
      <c r="A5263">
        <v>55761</v>
      </c>
      <c r="B5263" s="18">
        <v>43093</v>
      </c>
      <c r="C5263" t="s">
        <v>59</v>
      </c>
      <c r="D5263">
        <v>1</v>
      </c>
      <c r="E5263">
        <v>3</v>
      </c>
      <c r="F5263">
        <v>242</v>
      </c>
      <c r="G5263">
        <v>137.91999999999999</v>
      </c>
      <c r="H5263" t="str">
        <f>VLOOKUP(Table_Villen_viihde.accdb[[#This Row],[MyyjäID]],ville_myyjät!$A$2:$B$17,2,FALSE)</f>
        <v>Helena</v>
      </c>
      <c r="I5263" t="str">
        <f>VLOOKUP(Table_Villen_viihde.accdb[[#This Row],[myyjä]],ville_myyjät!$B$2:$C$17,2,FALSE)</f>
        <v>Nainen</v>
      </c>
      <c r="J5263" t="str">
        <f>VLOOKUP(Table_Villen_viihde.accdb[[#This Row],[Tuotenumero]],Table_Villen_viihde.accdb5[[Tuotenumero]:[Tuote]],2,FALSE)</f>
        <v>Levysoitin</v>
      </c>
      <c r="K5263" s="3">
        <f>VLOOKUP(Table_Villen_viihde.accdb[[#This Row],[Tuotenumero]],Table_Villen_viihde.accdb5[[Tuotenumero]:[TuoteryhmäID]],3,FALSE)</f>
        <v>1</v>
      </c>
      <c r="L5263" s="3" t="str">
        <f>VLOOKUP(Table_Villen_viihde.accdb[[#This Row],[Ryhmänro]],Table_Villen_viihde.accdb6[],2,FALSE)</f>
        <v>Äänentoisto</v>
      </c>
    </row>
    <row r="5264" spans="1:12" x14ac:dyDescent="0.35">
      <c r="A5264">
        <v>55762</v>
      </c>
      <c r="B5264" s="18">
        <v>43093</v>
      </c>
      <c r="C5264" t="s">
        <v>60</v>
      </c>
      <c r="D5264">
        <v>1</v>
      </c>
      <c r="E5264">
        <v>1</v>
      </c>
      <c r="F5264">
        <v>15</v>
      </c>
      <c r="G5264">
        <v>10.58</v>
      </c>
      <c r="H5264" t="str">
        <f>VLOOKUP(Table_Villen_viihde.accdb[[#This Row],[MyyjäID]],ville_myyjät!$A$2:$B$17,2,FALSE)</f>
        <v>Liisa</v>
      </c>
      <c r="I5264" t="str">
        <f>VLOOKUP(Table_Villen_viihde.accdb[[#This Row],[myyjä]],ville_myyjät!$B$2:$C$17,2,FALSE)</f>
        <v>Nainen</v>
      </c>
      <c r="J5264" t="str">
        <f>VLOOKUP(Table_Villen_viihde.accdb[[#This Row],[Tuotenumero]],Table_Villen_viihde.accdb5[[Tuotenumero]:[Tuote]],2,FALSE)</f>
        <v>Antennikaapeli</v>
      </c>
      <c r="K5264" s="3">
        <f>VLOOKUP(Table_Villen_viihde.accdb[[#This Row],[Tuotenumero]],Table_Villen_viihde.accdb5[[Tuotenumero]:[TuoteryhmäID]],3,FALSE)</f>
        <v>4</v>
      </c>
      <c r="L5264" s="3" t="str">
        <f>VLOOKUP(Table_Villen_viihde.accdb[[#This Row],[Ryhmänro]],Table_Villen_viihde.accdb6[],2,FALSE)</f>
        <v>Tarvikkeet</v>
      </c>
    </row>
    <row r="5265" spans="1:12" x14ac:dyDescent="0.35">
      <c r="A5265">
        <v>55763</v>
      </c>
      <c r="B5265" s="18">
        <v>43093</v>
      </c>
      <c r="C5265" t="s">
        <v>60</v>
      </c>
      <c r="D5265">
        <v>1</v>
      </c>
      <c r="E5265">
        <v>2</v>
      </c>
      <c r="F5265">
        <v>15</v>
      </c>
      <c r="G5265">
        <v>10.4</v>
      </c>
      <c r="H5265" t="str">
        <f>VLOOKUP(Table_Villen_viihde.accdb[[#This Row],[MyyjäID]],ville_myyjät!$A$2:$B$17,2,FALSE)</f>
        <v>Maija</v>
      </c>
      <c r="I5265" t="str">
        <f>VLOOKUP(Table_Villen_viihde.accdb[[#This Row],[myyjä]],ville_myyjät!$B$2:$C$17,2,FALSE)</f>
        <v>Nainen</v>
      </c>
      <c r="J5265" t="str">
        <f>VLOOKUP(Table_Villen_viihde.accdb[[#This Row],[Tuotenumero]],Table_Villen_viihde.accdb5[[Tuotenumero]:[Tuote]],2,FALSE)</f>
        <v>Antennikaapeli</v>
      </c>
      <c r="K5265" s="3">
        <f>VLOOKUP(Table_Villen_viihde.accdb[[#This Row],[Tuotenumero]],Table_Villen_viihde.accdb5[[Tuotenumero]:[TuoteryhmäID]],3,FALSE)</f>
        <v>4</v>
      </c>
      <c r="L5265" s="3" t="str">
        <f>VLOOKUP(Table_Villen_viihde.accdb[[#This Row],[Ryhmänro]],Table_Villen_viihde.accdb6[],2,FALSE)</f>
        <v>Tarvikkeet</v>
      </c>
    </row>
    <row r="5266" spans="1:12" x14ac:dyDescent="0.35">
      <c r="A5266">
        <v>55764</v>
      </c>
      <c r="B5266" s="18">
        <v>43094</v>
      </c>
      <c r="C5266" t="s">
        <v>60</v>
      </c>
      <c r="D5266">
        <v>1</v>
      </c>
      <c r="E5266">
        <v>2</v>
      </c>
      <c r="F5266">
        <v>14</v>
      </c>
      <c r="G5266">
        <v>10.33</v>
      </c>
      <c r="H5266" t="str">
        <f>VLOOKUP(Table_Villen_viihde.accdb[[#This Row],[MyyjäID]],ville_myyjät!$A$2:$B$17,2,FALSE)</f>
        <v>Maija</v>
      </c>
      <c r="I5266" t="str">
        <f>VLOOKUP(Table_Villen_viihde.accdb[[#This Row],[myyjä]],ville_myyjät!$B$2:$C$17,2,FALSE)</f>
        <v>Nainen</v>
      </c>
      <c r="J5266" t="str">
        <f>VLOOKUP(Table_Villen_viihde.accdb[[#This Row],[Tuotenumero]],Table_Villen_viihde.accdb5[[Tuotenumero]:[Tuote]],2,FALSE)</f>
        <v>Antennikaapeli</v>
      </c>
      <c r="K5266" s="3">
        <f>VLOOKUP(Table_Villen_viihde.accdb[[#This Row],[Tuotenumero]],Table_Villen_viihde.accdb5[[Tuotenumero]:[TuoteryhmäID]],3,FALSE)</f>
        <v>4</v>
      </c>
      <c r="L5266" s="3" t="str">
        <f>VLOOKUP(Table_Villen_viihde.accdb[[#This Row],[Ryhmänro]],Table_Villen_viihde.accdb6[],2,FALSE)</f>
        <v>Tarvikkeet</v>
      </c>
    </row>
    <row r="5267" spans="1:12" x14ac:dyDescent="0.35">
      <c r="A5267">
        <v>55765</v>
      </c>
      <c r="B5267" s="18">
        <v>43094</v>
      </c>
      <c r="C5267" t="s">
        <v>60</v>
      </c>
      <c r="D5267">
        <v>1</v>
      </c>
      <c r="E5267">
        <v>3</v>
      </c>
      <c r="F5267">
        <v>14</v>
      </c>
      <c r="G5267">
        <v>10.59</v>
      </c>
      <c r="H5267" t="str">
        <f>VLOOKUP(Table_Villen_viihde.accdb[[#This Row],[MyyjäID]],ville_myyjät!$A$2:$B$17,2,FALSE)</f>
        <v>Helena</v>
      </c>
      <c r="I5267" t="str">
        <f>VLOOKUP(Table_Villen_viihde.accdb[[#This Row],[myyjä]],ville_myyjät!$B$2:$C$17,2,FALSE)</f>
        <v>Nainen</v>
      </c>
      <c r="J5267" t="str">
        <f>VLOOKUP(Table_Villen_viihde.accdb[[#This Row],[Tuotenumero]],Table_Villen_viihde.accdb5[[Tuotenumero]:[Tuote]],2,FALSE)</f>
        <v>Antennikaapeli</v>
      </c>
      <c r="K5267" s="3">
        <f>VLOOKUP(Table_Villen_viihde.accdb[[#This Row],[Tuotenumero]],Table_Villen_viihde.accdb5[[Tuotenumero]:[TuoteryhmäID]],3,FALSE)</f>
        <v>4</v>
      </c>
      <c r="L5267" s="3" t="str">
        <f>VLOOKUP(Table_Villen_viihde.accdb[[#This Row],[Ryhmänro]],Table_Villen_viihde.accdb6[],2,FALSE)</f>
        <v>Tarvikkeet</v>
      </c>
    </row>
    <row r="5268" spans="1:12" x14ac:dyDescent="0.35">
      <c r="A5268">
        <v>55766</v>
      </c>
      <c r="B5268" s="18">
        <v>43095</v>
      </c>
      <c r="C5268" t="s">
        <v>60</v>
      </c>
      <c r="D5268">
        <v>1</v>
      </c>
      <c r="E5268">
        <v>7</v>
      </c>
      <c r="F5268">
        <v>14</v>
      </c>
      <c r="G5268">
        <v>11.01</v>
      </c>
      <c r="H5268" t="str">
        <f>VLOOKUP(Table_Villen_viihde.accdb[[#This Row],[MyyjäID]],ville_myyjät!$A$2:$B$17,2,FALSE)</f>
        <v>Kaija</v>
      </c>
      <c r="I5268" t="str">
        <f>VLOOKUP(Table_Villen_viihde.accdb[[#This Row],[myyjä]],ville_myyjät!$B$2:$C$17,2,FALSE)</f>
        <v>Nainen</v>
      </c>
      <c r="J5268" t="str">
        <f>VLOOKUP(Table_Villen_viihde.accdb[[#This Row],[Tuotenumero]],Table_Villen_viihde.accdb5[[Tuotenumero]:[Tuote]],2,FALSE)</f>
        <v>Antennikaapeli</v>
      </c>
      <c r="K5268" s="3">
        <f>VLOOKUP(Table_Villen_viihde.accdb[[#This Row],[Tuotenumero]],Table_Villen_viihde.accdb5[[Tuotenumero]:[TuoteryhmäID]],3,FALSE)</f>
        <v>4</v>
      </c>
      <c r="L5268" s="3" t="str">
        <f>VLOOKUP(Table_Villen_viihde.accdb[[#This Row],[Ryhmänro]],Table_Villen_viihde.accdb6[],2,FALSE)</f>
        <v>Tarvikkeet</v>
      </c>
    </row>
    <row r="5269" spans="1:12" x14ac:dyDescent="0.35">
      <c r="A5269">
        <v>55767</v>
      </c>
      <c r="B5269" s="18">
        <v>43095</v>
      </c>
      <c r="C5269" t="s">
        <v>63</v>
      </c>
      <c r="D5269">
        <v>1</v>
      </c>
      <c r="E5269">
        <v>2</v>
      </c>
      <c r="F5269">
        <v>109</v>
      </c>
      <c r="G5269">
        <v>76.599999999999994</v>
      </c>
      <c r="H5269" t="str">
        <f>VLOOKUP(Table_Villen_viihde.accdb[[#This Row],[MyyjäID]],ville_myyjät!$A$2:$B$17,2,FALSE)</f>
        <v>Maija</v>
      </c>
      <c r="I5269" t="str">
        <f>VLOOKUP(Table_Villen_viihde.accdb[[#This Row],[myyjä]],ville_myyjät!$B$2:$C$17,2,FALSE)</f>
        <v>Nainen</v>
      </c>
      <c r="J5269" t="str">
        <f>VLOOKUP(Table_Villen_viihde.accdb[[#This Row],[Tuotenumero]],Table_Villen_viihde.accdb5[[Tuotenumero]:[Tuote]],2,FALSE)</f>
        <v>Multidigiboxi</v>
      </c>
      <c r="K5269" s="3">
        <f>VLOOKUP(Table_Villen_viihde.accdb[[#This Row],[Tuotenumero]],Table_Villen_viihde.accdb5[[Tuotenumero]:[TuoteryhmäID]],3,FALSE)</f>
        <v>6</v>
      </c>
      <c r="L5269" s="3" t="str">
        <f>VLOOKUP(Table_Villen_viihde.accdb[[#This Row],[Ryhmänro]],Table_Villen_viihde.accdb6[],2,FALSE)</f>
        <v>Digiboxit</v>
      </c>
    </row>
    <row r="5270" spans="1:12" x14ac:dyDescent="0.35">
      <c r="A5270">
        <v>55768</v>
      </c>
      <c r="B5270" s="18">
        <v>43095</v>
      </c>
      <c r="C5270" t="s">
        <v>60</v>
      </c>
      <c r="D5270">
        <v>1</v>
      </c>
      <c r="E5270">
        <v>2</v>
      </c>
      <c r="F5270">
        <v>14</v>
      </c>
      <c r="G5270">
        <v>11.05</v>
      </c>
      <c r="H5270" t="str">
        <f>VLOOKUP(Table_Villen_viihde.accdb[[#This Row],[MyyjäID]],ville_myyjät!$A$2:$B$17,2,FALSE)</f>
        <v>Maija</v>
      </c>
      <c r="I5270" t="str">
        <f>VLOOKUP(Table_Villen_viihde.accdb[[#This Row],[myyjä]],ville_myyjät!$B$2:$C$17,2,FALSE)</f>
        <v>Nainen</v>
      </c>
      <c r="J5270" t="str">
        <f>VLOOKUP(Table_Villen_viihde.accdb[[#This Row],[Tuotenumero]],Table_Villen_viihde.accdb5[[Tuotenumero]:[Tuote]],2,FALSE)</f>
        <v>Antennikaapeli</v>
      </c>
      <c r="K5270" s="3">
        <f>VLOOKUP(Table_Villen_viihde.accdb[[#This Row],[Tuotenumero]],Table_Villen_viihde.accdb5[[Tuotenumero]:[TuoteryhmäID]],3,FALSE)</f>
        <v>4</v>
      </c>
      <c r="L5270" s="3" t="str">
        <f>VLOOKUP(Table_Villen_viihde.accdb[[#This Row],[Ryhmänro]],Table_Villen_viihde.accdb6[],2,FALSE)</f>
        <v>Tarvikkeet</v>
      </c>
    </row>
    <row r="5271" spans="1:12" x14ac:dyDescent="0.35">
      <c r="A5271">
        <v>55769</v>
      </c>
      <c r="B5271" s="18">
        <v>43095</v>
      </c>
      <c r="C5271" t="s">
        <v>60</v>
      </c>
      <c r="D5271">
        <v>1</v>
      </c>
      <c r="E5271">
        <v>16</v>
      </c>
      <c r="F5271">
        <v>14</v>
      </c>
      <c r="G5271">
        <v>11</v>
      </c>
      <c r="H5271" t="str">
        <f>VLOOKUP(Table_Villen_viihde.accdb[[#This Row],[MyyjäID]],ville_myyjät!$A$2:$B$17,2,FALSE)</f>
        <v>Kaarina</v>
      </c>
      <c r="I5271" t="str">
        <f>VLOOKUP(Table_Villen_viihde.accdb[[#This Row],[myyjä]],ville_myyjät!$B$2:$C$17,2,FALSE)</f>
        <v>Nainen</v>
      </c>
      <c r="J5271" t="str">
        <f>VLOOKUP(Table_Villen_viihde.accdb[[#This Row],[Tuotenumero]],Table_Villen_viihde.accdb5[[Tuotenumero]:[Tuote]],2,FALSE)</f>
        <v>Antennikaapeli</v>
      </c>
      <c r="K5271" s="3">
        <f>VLOOKUP(Table_Villen_viihde.accdb[[#This Row],[Tuotenumero]],Table_Villen_viihde.accdb5[[Tuotenumero]:[TuoteryhmäID]],3,FALSE)</f>
        <v>4</v>
      </c>
      <c r="L5271" s="3" t="str">
        <f>VLOOKUP(Table_Villen_viihde.accdb[[#This Row],[Ryhmänro]],Table_Villen_viihde.accdb6[],2,FALSE)</f>
        <v>Tarvikkeet</v>
      </c>
    </row>
    <row r="5272" spans="1:12" x14ac:dyDescent="0.35">
      <c r="A5272">
        <v>55770</v>
      </c>
      <c r="B5272" s="18">
        <v>43095</v>
      </c>
      <c r="C5272" t="s">
        <v>60</v>
      </c>
      <c r="D5272">
        <v>1</v>
      </c>
      <c r="E5272">
        <v>1</v>
      </c>
      <c r="F5272">
        <v>14</v>
      </c>
      <c r="G5272">
        <v>10.69</v>
      </c>
      <c r="H5272" t="str">
        <f>VLOOKUP(Table_Villen_viihde.accdb[[#This Row],[MyyjäID]],ville_myyjät!$A$2:$B$17,2,FALSE)</f>
        <v>Liisa</v>
      </c>
      <c r="I5272" t="str">
        <f>VLOOKUP(Table_Villen_viihde.accdb[[#This Row],[myyjä]],ville_myyjät!$B$2:$C$17,2,FALSE)</f>
        <v>Nainen</v>
      </c>
      <c r="J5272" t="str">
        <f>VLOOKUP(Table_Villen_viihde.accdb[[#This Row],[Tuotenumero]],Table_Villen_viihde.accdb5[[Tuotenumero]:[Tuote]],2,FALSE)</f>
        <v>Antennikaapeli</v>
      </c>
      <c r="K5272" s="3">
        <f>VLOOKUP(Table_Villen_viihde.accdb[[#This Row],[Tuotenumero]],Table_Villen_viihde.accdb5[[Tuotenumero]:[TuoteryhmäID]],3,FALSE)</f>
        <v>4</v>
      </c>
      <c r="L5272" s="3" t="str">
        <f>VLOOKUP(Table_Villen_viihde.accdb[[#This Row],[Ryhmänro]],Table_Villen_viihde.accdb6[],2,FALSE)</f>
        <v>Tarvikkeet</v>
      </c>
    </row>
    <row r="5273" spans="1:12" x14ac:dyDescent="0.35">
      <c r="A5273">
        <v>55771</v>
      </c>
      <c r="B5273" s="18">
        <v>43095</v>
      </c>
      <c r="C5273" t="s">
        <v>60</v>
      </c>
      <c r="D5273">
        <v>1</v>
      </c>
      <c r="E5273">
        <v>15</v>
      </c>
      <c r="F5273">
        <v>15</v>
      </c>
      <c r="G5273">
        <v>10.92</v>
      </c>
      <c r="H5273" t="str">
        <f>VLOOKUP(Table_Villen_viihde.accdb[[#This Row],[MyyjäID]],ville_myyjät!$A$2:$B$17,2,FALSE)</f>
        <v>Elisabeth</v>
      </c>
      <c r="I5273" t="str">
        <f>VLOOKUP(Table_Villen_viihde.accdb[[#This Row],[myyjä]],ville_myyjät!$B$2:$C$17,2,FALSE)</f>
        <v>Nainen</v>
      </c>
      <c r="J5273" t="str">
        <f>VLOOKUP(Table_Villen_viihde.accdb[[#This Row],[Tuotenumero]],Table_Villen_viihde.accdb5[[Tuotenumero]:[Tuote]],2,FALSE)</f>
        <v>Antennikaapeli</v>
      </c>
      <c r="K5273" s="3">
        <f>VLOOKUP(Table_Villen_viihde.accdb[[#This Row],[Tuotenumero]],Table_Villen_viihde.accdb5[[Tuotenumero]:[TuoteryhmäID]],3,FALSE)</f>
        <v>4</v>
      </c>
      <c r="L5273" s="3" t="str">
        <f>VLOOKUP(Table_Villen_viihde.accdb[[#This Row],[Ryhmänro]],Table_Villen_viihde.accdb6[],2,FALSE)</f>
        <v>Tarvikkeet</v>
      </c>
    </row>
    <row r="5274" spans="1:12" x14ac:dyDescent="0.35">
      <c r="A5274">
        <v>55772</v>
      </c>
      <c r="B5274" s="18">
        <v>43096</v>
      </c>
      <c r="C5274" t="s">
        <v>60</v>
      </c>
      <c r="D5274">
        <v>1</v>
      </c>
      <c r="E5274">
        <v>7</v>
      </c>
      <c r="F5274">
        <v>15</v>
      </c>
      <c r="G5274">
        <v>11.2</v>
      </c>
      <c r="H5274" t="str">
        <f>VLOOKUP(Table_Villen_viihde.accdb[[#This Row],[MyyjäID]],ville_myyjät!$A$2:$B$17,2,FALSE)</f>
        <v>Kaija</v>
      </c>
      <c r="I5274" t="str">
        <f>VLOOKUP(Table_Villen_viihde.accdb[[#This Row],[myyjä]],ville_myyjät!$B$2:$C$17,2,FALSE)</f>
        <v>Nainen</v>
      </c>
      <c r="J5274" t="str">
        <f>VLOOKUP(Table_Villen_viihde.accdb[[#This Row],[Tuotenumero]],Table_Villen_viihde.accdb5[[Tuotenumero]:[Tuote]],2,FALSE)</f>
        <v>Antennikaapeli</v>
      </c>
      <c r="K5274" s="3">
        <f>VLOOKUP(Table_Villen_viihde.accdb[[#This Row],[Tuotenumero]],Table_Villen_viihde.accdb5[[Tuotenumero]:[TuoteryhmäID]],3,FALSE)</f>
        <v>4</v>
      </c>
      <c r="L5274" s="3" t="str">
        <f>VLOOKUP(Table_Villen_viihde.accdb[[#This Row],[Ryhmänro]],Table_Villen_viihde.accdb6[],2,FALSE)</f>
        <v>Tarvikkeet</v>
      </c>
    </row>
    <row r="5275" spans="1:12" x14ac:dyDescent="0.35">
      <c r="A5275">
        <v>55773</v>
      </c>
      <c r="B5275" s="18">
        <v>43096</v>
      </c>
      <c r="C5275" t="s">
        <v>59</v>
      </c>
      <c r="D5275">
        <v>1</v>
      </c>
      <c r="E5275">
        <v>16</v>
      </c>
      <c r="F5275">
        <v>244</v>
      </c>
      <c r="G5275">
        <v>126.38</v>
      </c>
      <c r="H5275" t="str">
        <f>VLOOKUP(Table_Villen_viihde.accdb[[#This Row],[MyyjäID]],ville_myyjät!$A$2:$B$17,2,FALSE)</f>
        <v>Kaarina</v>
      </c>
      <c r="I5275" t="str">
        <f>VLOOKUP(Table_Villen_viihde.accdb[[#This Row],[myyjä]],ville_myyjät!$B$2:$C$17,2,FALSE)</f>
        <v>Nainen</v>
      </c>
      <c r="J5275" t="str">
        <f>VLOOKUP(Table_Villen_viihde.accdb[[#This Row],[Tuotenumero]],Table_Villen_viihde.accdb5[[Tuotenumero]:[Tuote]],2,FALSE)</f>
        <v>Levysoitin</v>
      </c>
      <c r="K5275" s="3">
        <f>VLOOKUP(Table_Villen_viihde.accdb[[#This Row],[Tuotenumero]],Table_Villen_viihde.accdb5[[Tuotenumero]:[TuoteryhmäID]],3,FALSE)</f>
        <v>1</v>
      </c>
      <c r="L5275" s="3" t="str">
        <f>VLOOKUP(Table_Villen_viihde.accdb[[#This Row],[Ryhmänro]],Table_Villen_viihde.accdb6[],2,FALSE)</f>
        <v>Äänentoisto</v>
      </c>
    </row>
    <row r="5276" spans="1:12" x14ac:dyDescent="0.35">
      <c r="A5276">
        <v>55774</v>
      </c>
      <c r="B5276" s="18">
        <v>43096</v>
      </c>
      <c r="C5276" t="s">
        <v>60</v>
      </c>
      <c r="D5276">
        <v>1</v>
      </c>
      <c r="E5276">
        <v>5</v>
      </c>
      <c r="F5276">
        <v>15</v>
      </c>
      <c r="G5276">
        <v>10.93</v>
      </c>
      <c r="H5276" t="str">
        <f>VLOOKUP(Table_Villen_viihde.accdb[[#This Row],[MyyjäID]],ville_myyjät!$A$2:$B$17,2,FALSE)</f>
        <v>Petri</v>
      </c>
      <c r="I5276" t="str">
        <f>VLOOKUP(Table_Villen_viihde.accdb[[#This Row],[myyjä]],ville_myyjät!$B$2:$C$17,2,FALSE)</f>
        <v>Mies</v>
      </c>
      <c r="J5276" t="str">
        <f>VLOOKUP(Table_Villen_viihde.accdb[[#This Row],[Tuotenumero]],Table_Villen_viihde.accdb5[[Tuotenumero]:[Tuote]],2,FALSE)</f>
        <v>Antennikaapeli</v>
      </c>
      <c r="K5276" s="3">
        <f>VLOOKUP(Table_Villen_viihde.accdb[[#This Row],[Tuotenumero]],Table_Villen_viihde.accdb5[[Tuotenumero]:[TuoteryhmäID]],3,FALSE)</f>
        <v>4</v>
      </c>
      <c r="L5276" s="3" t="str">
        <f>VLOOKUP(Table_Villen_viihde.accdb[[#This Row],[Ryhmänro]],Table_Villen_viihde.accdb6[],2,FALSE)</f>
        <v>Tarvikkeet</v>
      </c>
    </row>
    <row r="5277" spans="1:12" x14ac:dyDescent="0.35">
      <c r="A5277">
        <v>55775</v>
      </c>
      <c r="B5277" s="18">
        <v>43096</v>
      </c>
      <c r="C5277" t="s">
        <v>60</v>
      </c>
      <c r="D5277">
        <v>1</v>
      </c>
      <c r="E5277">
        <v>14</v>
      </c>
      <c r="F5277">
        <v>14</v>
      </c>
      <c r="G5277">
        <v>11.25</v>
      </c>
      <c r="H5277" t="str">
        <f>VLOOKUP(Table_Villen_viihde.accdb[[#This Row],[MyyjäID]],ville_myyjät!$A$2:$B$17,2,FALSE)</f>
        <v>Jani</v>
      </c>
      <c r="I5277" t="str">
        <f>VLOOKUP(Table_Villen_viihde.accdb[[#This Row],[myyjä]],ville_myyjät!$B$2:$C$17,2,FALSE)</f>
        <v>Mies</v>
      </c>
      <c r="J5277" t="str">
        <f>VLOOKUP(Table_Villen_viihde.accdb[[#This Row],[Tuotenumero]],Table_Villen_viihde.accdb5[[Tuotenumero]:[Tuote]],2,FALSE)</f>
        <v>Antennikaapeli</v>
      </c>
      <c r="K5277" s="3">
        <f>VLOOKUP(Table_Villen_viihde.accdb[[#This Row],[Tuotenumero]],Table_Villen_viihde.accdb5[[Tuotenumero]:[TuoteryhmäID]],3,FALSE)</f>
        <v>4</v>
      </c>
      <c r="L5277" s="3" t="str">
        <f>VLOOKUP(Table_Villen_viihde.accdb[[#This Row],[Ryhmänro]],Table_Villen_viihde.accdb6[],2,FALSE)</f>
        <v>Tarvikkeet</v>
      </c>
    </row>
    <row r="5278" spans="1:12" x14ac:dyDescent="0.35">
      <c r="A5278">
        <v>55776</v>
      </c>
      <c r="B5278" s="18">
        <v>43097</v>
      </c>
      <c r="C5278" t="s">
        <v>64</v>
      </c>
      <c r="D5278">
        <v>1</v>
      </c>
      <c r="E5278">
        <v>1</v>
      </c>
      <c r="F5278">
        <v>121</v>
      </c>
      <c r="G5278">
        <v>62.25</v>
      </c>
      <c r="H5278" t="str">
        <f>VLOOKUP(Table_Villen_viihde.accdb[[#This Row],[MyyjäID]],ville_myyjät!$A$2:$B$17,2,FALSE)</f>
        <v>Liisa</v>
      </c>
      <c r="I5278" t="str">
        <f>VLOOKUP(Table_Villen_viihde.accdb[[#This Row],[myyjä]],ville_myyjät!$B$2:$C$17,2,FALSE)</f>
        <v>Nainen</v>
      </c>
      <c r="J5278" t="str">
        <f>VLOOKUP(Table_Villen_viihde.accdb[[#This Row],[Tuotenumero]],Table_Villen_viihde.accdb5[[Tuotenumero]:[Tuote]],2,FALSE)</f>
        <v>PS3-konsoli</v>
      </c>
      <c r="K5278" s="3">
        <f>VLOOKUP(Table_Villen_viihde.accdb[[#This Row],[Tuotenumero]],Table_Villen_viihde.accdb5[[Tuotenumero]:[TuoteryhmäID]],3,FALSE)</f>
        <v>5</v>
      </c>
      <c r="L5278" s="3" t="str">
        <f>VLOOKUP(Table_Villen_viihde.accdb[[#This Row],[Ryhmänro]],Table_Villen_viihde.accdb6[],2,FALSE)</f>
        <v>Konsolit</v>
      </c>
    </row>
    <row r="5279" spans="1:12" x14ac:dyDescent="0.35">
      <c r="A5279">
        <v>55777</v>
      </c>
      <c r="B5279" s="18">
        <v>43097</v>
      </c>
      <c r="C5279" t="s">
        <v>60</v>
      </c>
      <c r="D5279">
        <v>1</v>
      </c>
      <c r="E5279">
        <v>15</v>
      </c>
      <c r="F5279">
        <v>14</v>
      </c>
      <c r="G5279">
        <v>10.55</v>
      </c>
      <c r="H5279" t="str">
        <f>VLOOKUP(Table_Villen_viihde.accdb[[#This Row],[MyyjäID]],ville_myyjät!$A$2:$B$17,2,FALSE)</f>
        <v>Elisabeth</v>
      </c>
      <c r="I5279" t="str">
        <f>VLOOKUP(Table_Villen_viihde.accdb[[#This Row],[myyjä]],ville_myyjät!$B$2:$C$17,2,FALSE)</f>
        <v>Nainen</v>
      </c>
      <c r="J5279" t="str">
        <f>VLOOKUP(Table_Villen_viihde.accdb[[#This Row],[Tuotenumero]],Table_Villen_viihde.accdb5[[Tuotenumero]:[Tuote]],2,FALSE)</f>
        <v>Antennikaapeli</v>
      </c>
      <c r="K5279" s="3">
        <f>VLOOKUP(Table_Villen_viihde.accdb[[#This Row],[Tuotenumero]],Table_Villen_viihde.accdb5[[Tuotenumero]:[TuoteryhmäID]],3,FALSE)</f>
        <v>4</v>
      </c>
      <c r="L5279" s="3" t="str">
        <f>VLOOKUP(Table_Villen_viihde.accdb[[#This Row],[Ryhmänro]],Table_Villen_viihde.accdb6[],2,FALSE)</f>
        <v>Tarvikkeet</v>
      </c>
    </row>
    <row r="5280" spans="1:12" x14ac:dyDescent="0.35">
      <c r="A5280">
        <v>55778</v>
      </c>
      <c r="B5280" s="18">
        <v>43098</v>
      </c>
      <c r="C5280" t="s">
        <v>61</v>
      </c>
      <c r="D5280">
        <v>1</v>
      </c>
      <c r="E5280">
        <v>5</v>
      </c>
      <c r="F5280">
        <v>341</v>
      </c>
      <c r="G5280">
        <v>233.3</v>
      </c>
      <c r="H5280" t="str">
        <f>VLOOKUP(Table_Villen_viihde.accdb[[#This Row],[MyyjäID]],ville_myyjät!$A$2:$B$17,2,FALSE)</f>
        <v>Petri</v>
      </c>
      <c r="I5280" t="str">
        <f>VLOOKUP(Table_Villen_viihde.accdb[[#This Row],[myyjä]],ville_myyjät!$B$2:$C$17,2,FALSE)</f>
        <v>Mies</v>
      </c>
      <c r="J5280" t="str">
        <f>VLOOKUP(Table_Villen_viihde.accdb[[#This Row],[Tuotenumero]],Table_Villen_viihde.accdb5[[Tuotenumero]:[Tuote]],2,FALSE)</f>
        <v>TV32</v>
      </c>
      <c r="K5280" s="3">
        <f>VLOOKUP(Table_Villen_viihde.accdb[[#This Row],[Tuotenumero]],Table_Villen_viihde.accdb5[[Tuotenumero]:[TuoteryhmäID]],3,FALSE)</f>
        <v>3</v>
      </c>
      <c r="L5280" s="3" t="str">
        <f>VLOOKUP(Table_Villen_viihde.accdb[[#This Row],[Ryhmänro]],Table_Villen_viihde.accdb6[],2,FALSE)</f>
        <v>TV</v>
      </c>
    </row>
    <row r="5281" spans="1:12" x14ac:dyDescent="0.35">
      <c r="A5281">
        <v>55779</v>
      </c>
      <c r="B5281" s="18">
        <v>43098</v>
      </c>
      <c r="C5281" t="s">
        <v>60</v>
      </c>
      <c r="D5281">
        <v>1</v>
      </c>
      <c r="E5281">
        <v>2</v>
      </c>
      <c r="F5281">
        <v>15</v>
      </c>
      <c r="G5281">
        <v>11.14</v>
      </c>
      <c r="H5281" t="str">
        <f>VLOOKUP(Table_Villen_viihde.accdb[[#This Row],[MyyjäID]],ville_myyjät!$A$2:$B$17,2,FALSE)</f>
        <v>Maija</v>
      </c>
      <c r="I5281" t="str">
        <f>VLOOKUP(Table_Villen_viihde.accdb[[#This Row],[myyjä]],ville_myyjät!$B$2:$C$17,2,FALSE)</f>
        <v>Nainen</v>
      </c>
      <c r="J5281" t="str">
        <f>VLOOKUP(Table_Villen_viihde.accdb[[#This Row],[Tuotenumero]],Table_Villen_viihde.accdb5[[Tuotenumero]:[Tuote]],2,FALSE)</f>
        <v>Antennikaapeli</v>
      </c>
      <c r="K5281" s="3">
        <f>VLOOKUP(Table_Villen_viihde.accdb[[#This Row],[Tuotenumero]],Table_Villen_viihde.accdb5[[Tuotenumero]:[TuoteryhmäID]],3,FALSE)</f>
        <v>4</v>
      </c>
      <c r="L5281" s="3" t="str">
        <f>VLOOKUP(Table_Villen_viihde.accdb[[#This Row],[Ryhmänro]],Table_Villen_viihde.accdb6[],2,FALSE)</f>
        <v>Tarvikkeet</v>
      </c>
    </row>
    <row r="5282" spans="1:12" x14ac:dyDescent="0.35">
      <c r="A5282">
        <v>55780</v>
      </c>
      <c r="B5282" s="18">
        <v>43099</v>
      </c>
      <c r="C5282" t="s">
        <v>59</v>
      </c>
      <c r="D5282">
        <v>1</v>
      </c>
      <c r="E5282">
        <v>9</v>
      </c>
      <c r="F5282">
        <v>238</v>
      </c>
      <c r="G5282">
        <v>129.47999999999999</v>
      </c>
      <c r="H5282" t="str">
        <f>VLOOKUP(Table_Villen_viihde.accdb[[#This Row],[MyyjäID]],ville_myyjät!$A$2:$B$17,2,FALSE)</f>
        <v>Juuso</v>
      </c>
      <c r="I5282" t="str">
        <f>VLOOKUP(Table_Villen_viihde.accdb[[#This Row],[myyjä]],ville_myyjät!$B$2:$C$17,2,FALSE)</f>
        <v>Mies</v>
      </c>
      <c r="J5282" t="str">
        <f>VLOOKUP(Table_Villen_viihde.accdb[[#This Row],[Tuotenumero]],Table_Villen_viihde.accdb5[[Tuotenumero]:[Tuote]],2,FALSE)</f>
        <v>Levysoitin</v>
      </c>
      <c r="K5282" s="3">
        <f>VLOOKUP(Table_Villen_viihde.accdb[[#This Row],[Tuotenumero]],Table_Villen_viihde.accdb5[[Tuotenumero]:[TuoteryhmäID]],3,FALSE)</f>
        <v>1</v>
      </c>
      <c r="L5282" s="3" t="str">
        <f>VLOOKUP(Table_Villen_viihde.accdb[[#This Row],[Ryhmänro]],Table_Villen_viihde.accdb6[],2,FALSE)</f>
        <v>Äänentoisto</v>
      </c>
    </row>
    <row r="5283" spans="1:12" x14ac:dyDescent="0.35">
      <c r="A5283">
        <v>55781</v>
      </c>
      <c r="B5283" s="18">
        <v>43099</v>
      </c>
      <c r="C5283" t="s">
        <v>65</v>
      </c>
      <c r="D5283">
        <v>1</v>
      </c>
      <c r="E5283">
        <v>6</v>
      </c>
      <c r="F5283">
        <v>31</v>
      </c>
      <c r="G5283">
        <v>19.05</v>
      </c>
      <c r="H5283" t="str">
        <f>VLOOKUP(Table_Villen_viihde.accdb[[#This Row],[MyyjäID]],ville_myyjät!$A$2:$B$17,2,FALSE)</f>
        <v>Mikko</v>
      </c>
      <c r="I5283" t="str">
        <f>VLOOKUP(Table_Villen_viihde.accdb[[#This Row],[myyjä]],ville_myyjät!$B$2:$C$17,2,FALSE)</f>
        <v>Mies</v>
      </c>
      <c r="J5283" t="str">
        <f>VLOOKUP(Table_Villen_viihde.accdb[[#This Row],[Tuotenumero]],Table_Villen_viihde.accdb5[[Tuotenumero]:[Tuote]],2,FALSE)</f>
        <v>Liitinsarja</v>
      </c>
      <c r="K5283" s="3">
        <f>VLOOKUP(Table_Villen_viihde.accdb[[#This Row],[Tuotenumero]],Table_Villen_viihde.accdb5[[Tuotenumero]:[TuoteryhmäID]],3,FALSE)</f>
        <v>4</v>
      </c>
      <c r="L5283" s="3" t="str">
        <f>VLOOKUP(Table_Villen_viihde.accdb[[#This Row],[Ryhmänro]],Table_Villen_viihde.accdb6[],2,FALSE)</f>
        <v>Tarvikkeet</v>
      </c>
    </row>
    <row r="5284" spans="1:12" x14ac:dyDescent="0.35">
      <c r="A5284">
        <v>55782</v>
      </c>
      <c r="B5284" s="18">
        <v>43099</v>
      </c>
      <c r="C5284" t="s">
        <v>60</v>
      </c>
      <c r="D5284">
        <v>1</v>
      </c>
      <c r="E5284">
        <v>7</v>
      </c>
      <c r="F5284">
        <v>15</v>
      </c>
      <c r="G5284">
        <v>10.81</v>
      </c>
      <c r="H5284" t="str">
        <f>VLOOKUP(Table_Villen_viihde.accdb[[#This Row],[MyyjäID]],ville_myyjät!$A$2:$B$17,2,FALSE)</f>
        <v>Kaija</v>
      </c>
      <c r="I5284" t="str">
        <f>VLOOKUP(Table_Villen_viihde.accdb[[#This Row],[myyjä]],ville_myyjät!$B$2:$C$17,2,FALSE)</f>
        <v>Nainen</v>
      </c>
      <c r="J5284" t="str">
        <f>VLOOKUP(Table_Villen_viihde.accdb[[#This Row],[Tuotenumero]],Table_Villen_viihde.accdb5[[Tuotenumero]:[Tuote]],2,FALSE)</f>
        <v>Antennikaapeli</v>
      </c>
      <c r="K5284" s="3">
        <f>VLOOKUP(Table_Villen_viihde.accdb[[#This Row],[Tuotenumero]],Table_Villen_viihde.accdb5[[Tuotenumero]:[TuoteryhmäID]],3,FALSE)</f>
        <v>4</v>
      </c>
      <c r="L5284" s="3" t="str">
        <f>VLOOKUP(Table_Villen_viihde.accdb[[#This Row],[Ryhmänro]],Table_Villen_viihde.accdb6[],2,FALSE)</f>
        <v>Tarvikkeet</v>
      </c>
    </row>
    <row r="5285" spans="1:12" x14ac:dyDescent="0.35">
      <c r="A5285">
        <v>55783</v>
      </c>
      <c r="B5285" s="18">
        <v>43099</v>
      </c>
      <c r="C5285" t="s">
        <v>58</v>
      </c>
      <c r="D5285">
        <v>1</v>
      </c>
      <c r="E5285">
        <v>6</v>
      </c>
      <c r="F5285">
        <v>18</v>
      </c>
      <c r="G5285">
        <v>8.74</v>
      </c>
      <c r="H5285" t="str">
        <f>VLOOKUP(Table_Villen_viihde.accdb[[#This Row],[MyyjäID]],ville_myyjät!$A$2:$B$17,2,FALSE)</f>
        <v>Mikko</v>
      </c>
      <c r="I5285" t="str">
        <f>VLOOKUP(Table_Villen_viihde.accdb[[#This Row],[myyjä]],ville_myyjät!$B$2:$C$17,2,FALSE)</f>
        <v>Mies</v>
      </c>
      <c r="J5285" t="str">
        <f>VLOOKUP(Table_Villen_viihde.accdb[[#This Row],[Tuotenumero]],Table_Villen_viihde.accdb5[[Tuotenumero]:[Tuote]],2,FALSE)</f>
        <v>USB-kaapeli</v>
      </c>
      <c r="K5285" s="3">
        <f>VLOOKUP(Table_Villen_viihde.accdb[[#This Row],[Tuotenumero]],Table_Villen_viihde.accdb5[[Tuotenumero]:[TuoteryhmäID]],3,FALSE)</f>
        <v>4</v>
      </c>
      <c r="L5285" s="3" t="str">
        <f>VLOOKUP(Table_Villen_viihde.accdb[[#This Row],[Ryhmänro]],Table_Villen_viihde.accdb6[],2,FALSE)</f>
        <v>Tarvikkeet</v>
      </c>
    </row>
    <row r="5286" spans="1:12" x14ac:dyDescent="0.35">
      <c r="A5286">
        <v>55784</v>
      </c>
      <c r="B5286" s="18">
        <v>43099</v>
      </c>
      <c r="C5286" t="s">
        <v>60</v>
      </c>
      <c r="D5286">
        <v>1</v>
      </c>
      <c r="E5286">
        <v>11</v>
      </c>
      <c r="F5286">
        <v>15</v>
      </c>
      <c r="G5286">
        <v>10.58</v>
      </c>
      <c r="H5286" t="str">
        <f>VLOOKUP(Table_Villen_viihde.accdb[[#This Row],[MyyjäID]],ville_myyjät!$A$2:$B$17,2,FALSE)</f>
        <v>Kuisma</v>
      </c>
      <c r="I5286" t="str">
        <f>VLOOKUP(Table_Villen_viihde.accdb[[#This Row],[myyjä]],ville_myyjät!$B$2:$C$17,2,FALSE)</f>
        <v>Mies</v>
      </c>
      <c r="J5286" t="str">
        <f>VLOOKUP(Table_Villen_viihde.accdb[[#This Row],[Tuotenumero]],Table_Villen_viihde.accdb5[[Tuotenumero]:[Tuote]],2,FALSE)</f>
        <v>Antennikaapeli</v>
      </c>
      <c r="K5286" s="3">
        <f>VLOOKUP(Table_Villen_viihde.accdb[[#This Row],[Tuotenumero]],Table_Villen_viihde.accdb5[[Tuotenumero]:[TuoteryhmäID]],3,FALSE)</f>
        <v>4</v>
      </c>
      <c r="L5286" s="3" t="str">
        <f>VLOOKUP(Table_Villen_viihde.accdb[[#This Row],[Ryhmänro]],Table_Villen_viihde.accdb6[],2,FALSE)</f>
        <v>Tarvikkeet</v>
      </c>
    </row>
    <row r="5287" spans="1:12" x14ac:dyDescent="0.35">
      <c r="A5287">
        <v>55785</v>
      </c>
      <c r="B5287" s="18">
        <v>43100</v>
      </c>
      <c r="C5287" t="s">
        <v>60</v>
      </c>
      <c r="D5287">
        <v>1</v>
      </c>
      <c r="E5287">
        <v>5</v>
      </c>
      <c r="F5287">
        <v>15</v>
      </c>
      <c r="G5287">
        <v>10.38</v>
      </c>
      <c r="H5287" t="str">
        <f>VLOOKUP(Table_Villen_viihde.accdb[[#This Row],[MyyjäID]],ville_myyjät!$A$2:$B$17,2,FALSE)</f>
        <v>Petri</v>
      </c>
      <c r="I5287" t="str">
        <f>VLOOKUP(Table_Villen_viihde.accdb[[#This Row],[myyjä]],ville_myyjät!$B$2:$C$17,2,FALSE)</f>
        <v>Mies</v>
      </c>
      <c r="J5287" t="str">
        <f>VLOOKUP(Table_Villen_viihde.accdb[[#This Row],[Tuotenumero]],Table_Villen_viihde.accdb5[[Tuotenumero]:[Tuote]],2,FALSE)</f>
        <v>Antennikaapeli</v>
      </c>
      <c r="K5287" s="3">
        <f>VLOOKUP(Table_Villen_viihde.accdb[[#This Row],[Tuotenumero]],Table_Villen_viihde.accdb5[[Tuotenumero]:[TuoteryhmäID]],3,FALSE)</f>
        <v>4</v>
      </c>
      <c r="L5287" s="3" t="str">
        <f>VLOOKUP(Table_Villen_viihde.accdb[[#This Row],[Ryhmänro]],Table_Villen_viihde.accdb6[],2,FALSE)</f>
        <v>Tarvikkeet</v>
      </c>
    </row>
    <row r="5288" spans="1:12" x14ac:dyDescent="0.35">
      <c r="A5288">
        <v>55786</v>
      </c>
      <c r="B5288" s="18">
        <v>43100</v>
      </c>
      <c r="C5288" t="s">
        <v>60</v>
      </c>
      <c r="D5288">
        <v>1</v>
      </c>
      <c r="E5288">
        <v>11</v>
      </c>
      <c r="F5288">
        <v>14</v>
      </c>
      <c r="G5288">
        <v>10.18</v>
      </c>
      <c r="H5288" t="str">
        <f>VLOOKUP(Table_Villen_viihde.accdb[[#This Row],[MyyjäID]],ville_myyjät!$A$2:$B$17,2,FALSE)</f>
        <v>Kuisma</v>
      </c>
      <c r="I5288" t="str">
        <f>VLOOKUP(Table_Villen_viihde.accdb[[#This Row],[myyjä]],ville_myyjät!$B$2:$C$17,2,FALSE)</f>
        <v>Mies</v>
      </c>
      <c r="J5288" t="str">
        <f>VLOOKUP(Table_Villen_viihde.accdb[[#This Row],[Tuotenumero]],Table_Villen_viihde.accdb5[[Tuotenumero]:[Tuote]],2,FALSE)</f>
        <v>Antennikaapeli</v>
      </c>
      <c r="K5288" s="3">
        <f>VLOOKUP(Table_Villen_viihde.accdb[[#This Row],[Tuotenumero]],Table_Villen_viihde.accdb5[[Tuotenumero]:[TuoteryhmäID]],3,FALSE)</f>
        <v>4</v>
      </c>
      <c r="L5288" s="3" t="str">
        <f>VLOOKUP(Table_Villen_viihde.accdb[[#This Row],[Ryhmänro]],Table_Villen_viihde.accdb6[],2,FALSE)</f>
        <v>Tarvikkeet</v>
      </c>
    </row>
    <row r="5289" spans="1:12" x14ac:dyDescent="0.35">
      <c r="A5289">
        <v>55787</v>
      </c>
      <c r="B5289" s="18">
        <v>43101</v>
      </c>
      <c r="C5289" t="s">
        <v>60</v>
      </c>
      <c r="D5289">
        <v>1</v>
      </c>
      <c r="E5289">
        <v>18</v>
      </c>
      <c r="F5289">
        <v>15</v>
      </c>
      <c r="G5289">
        <v>10.5</v>
      </c>
      <c r="H5289" t="str">
        <f>VLOOKUP(Table_Villen_viihde.accdb[[#This Row],[MyyjäID]],ville_myyjät!$A$2:$B$17,2,FALSE)</f>
        <v>Kirsti</v>
      </c>
      <c r="I5289" t="str">
        <f>VLOOKUP(Table_Villen_viihde.accdb[[#This Row],[myyjä]],ville_myyjät!$B$2:$C$17,2,FALSE)</f>
        <v>Nainen</v>
      </c>
      <c r="J5289" t="str">
        <f>VLOOKUP(Table_Villen_viihde.accdb[[#This Row],[Tuotenumero]],Table_Villen_viihde.accdb5[[Tuotenumero]:[Tuote]],2,FALSE)</f>
        <v>Antennikaapeli</v>
      </c>
      <c r="K5289" s="3">
        <f>VLOOKUP(Table_Villen_viihde.accdb[[#This Row],[Tuotenumero]],Table_Villen_viihde.accdb5[[Tuotenumero]:[TuoteryhmäID]],3,FALSE)</f>
        <v>4</v>
      </c>
      <c r="L5289" s="3" t="str">
        <f>VLOOKUP(Table_Villen_viihde.accdb[[#This Row],[Ryhmänro]],Table_Villen_viihde.accdb6[],2,FALSE)</f>
        <v>Tarvikkeet</v>
      </c>
    </row>
    <row r="5290" spans="1:12" x14ac:dyDescent="0.35">
      <c r="A5290">
        <v>55788</v>
      </c>
      <c r="B5290" s="18">
        <v>43101</v>
      </c>
      <c r="C5290" t="s">
        <v>62</v>
      </c>
      <c r="D5290">
        <v>1</v>
      </c>
      <c r="E5290">
        <v>9</v>
      </c>
      <c r="F5290">
        <v>58</v>
      </c>
      <c r="G5290">
        <v>43.74</v>
      </c>
      <c r="H5290" t="str">
        <f>VLOOKUP(Table_Villen_viihde.accdb[[#This Row],[MyyjäID]],ville_myyjät!$A$2:$B$17,2,FALSE)</f>
        <v>Juuso</v>
      </c>
      <c r="I5290" t="str">
        <f>VLOOKUP(Table_Villen_viihde.accdb[[#This Row],[myyjä]],ville_myyjät!$B$2:$C$17,2,FALSE)</f>
        <v>Mies</v>
      </c>
      <c r="J5290" t="str">
        <f>VLOOKUP(Table_Villen_viihde.accdb[[#This Row],[Tuotenumero]],Table_Villen_viihde.accdb5[[Tuotenumero]:[Tuote]],2,FALSE)</f>
        <v>Kaukosäädin</v>
      </c>
      <c r="K5290" s="3">
        <f>VLOOKUP(Table_Villen_viihde.accdb[[#This Row],[Tuotenumero]],Table_Villen_viihde.accdb5[[Tuotenumero]:[TuoteryhmäID]],3,FALSE)</f>
        <v>4</v>
      </c>
      <c r="L5290" s="3" t="str">
        <f>VLOOKUP(Table_Villen_viihde.accdb[[#This Row],[Ryhmänro]],Table_Villen_viihde.accdb6[],2,FALSE)</f>
        <v>Tarvikkeet</v>
      </c>
    </row>
    <row r="5291" spans="1:12" x14ac:dyDescent="0.35">
      <c r="A5291">
        <v>55789</v>
      </c>
      <c r="B5291" s="18">
        <v>43101</v>
      </c>
      <c r="C5291" t="s">
        <v>59</v>
      </c>
      <c r="D5291">
        <v>1</v>
      </c>
      <c r="E5291">
        <v>1</v>
      </c>
      <c r="F5291">
        <v>240</v>
      </c>
      <c r="G5291">
        <v>128.80000000000001</v>
      </c>
      <c r="H5291" t="str">
        <f>VLOOKUP(Table_Villen_viihde.accdb[[#This Row],[MyyjäID]],ville_myyjät!$A$2:$B$17,2,FALSE)</f>
        <v>Liisa</v>
      </c>
      <c r="I5291" t="str">
        <f>VLOOKUP(Table_Villen_viihde.accdb[[#This Row],[myyjä]],ville_myyjät!$B$2:$C$17,2,FALSE)</f>
        <v>Nainen</v>
      </c>
      <c r="J5291" t="str">
        <f>VLOOKUP(Table_Villen_viihde.accdb[[#This Row],[Tuotenumero]],Table_Villen_viihde.accdb5[[Tuotenumero]:[Tuote]],2,FALSE)</f>
        <v>Levysoitin</v>
      </c>
      <c r="K5291" s="3">
        <f>VLOOKUP(Table_Villen_viihde.accdb[[#This Row],[Tuotenumero]],Table_Villen_viihde.accdb5[[Tuotenumero]:[TuoteryhmäID]],3,FALSE)</f>
        <v>1</v>
      </c>
      <c r="L5291" s="3" t="str">
        <f>VLOOKUP(Table_Villen_viihde.accdb[[#This Row],[Ryhmänro]],Table_Villen_viihde.accdb6[],2,FALSE)</f>
        <v>Äänentoisto</v>
      </c>
    </row>
    <row r="5292" spans="1:12" x14ac:dyDescent="0.35">
      <c r="A5292">
        <v>55790</v>
      </c>
      <c r="B5292" s="18">
        <v>43101</v>
      </c>
      <c r="C5292" t="s">
        <v>60</v>
      </c>
      <c r="D5292">
        <v>1</v>
      </c>
      <c r="E5292">
        <v>7</v>
      </c>
      <c r="F5292">
        <v>14</v>
      </c>
      <c r="G5292">
        <v>10.83</v>
      </c>
      <c r="H5292" t="str">
        <f>VLOOKUP(Table_Villen_viihde.accdb[[#This Row],[MyyjäID]],ville_myyjät!$A$2:$B$17,2,FALSE)</f>
        <v>Kaija</v>
      </c>
      <c r="I5292" t="str">
        <f>VLOOKUP(Table_Villen_viihde.accdb[[#This Row],[myyjä]],ville_myyjät!$B$2:$C$17,2,FALSE)</f>
        <v>Nainen</v>
      </c>
      <c r="J5292" t="str">
        <f>VLOOKUP(Table_Villen_viihde.accdb[[#This Row],[Tuotenumero]],Table_Villen_viihde.accdb5[[Tuotenumero]:[Tuote]],2,FALSE)</f>
        <v>Antennikaapeli</v>
      </c>
      <c r="K5292" s="3">
        <f>VLOOKUP(Table_Villen_viihde.accdb[[#This Row],[Tuotenumero]],Table_Villen_viihde.accdb5[[Tuotenumero]:[TuoteryhmäID]],3,FALSE)</f>
        <v>4</v>
      </c>
      <c r="L5292" s="3" t="str">
        <f>VLOOKUP(Table_Villen_viihde.accdb[[#This Row],[Ryhmänro]],Table_Villen_viihde.accdb6[],2,FALSE)</f>
        <v>Tarvikkeet</v>
      </c>
    </row>
    <row r="5293" spans="1:12" x14ac:dyDescent="0.35">
      <c r="A5293">
        <v>55791</v>
      </c>
      <c r="B5293" s="18">
        <v>43102</v>
      </c>
      <c r="C5293" t="s">
        <v>60</v>
      </c>
      <c r="D5293">
        <v>1</v>
      </c>
      <c r="E5293">
        <v>5</v>
      </c>
      <c r="F5293">
        <v>14</v>
      </c>
      <c r="G5293">
        <v>10.83</v>
      </c>
      <c r="H5293" t="str">
        <f>VLOOKUP(Table_Villen_viihde.accdb[[#This Row],[MyyjäID]],ville_myyjät!$A$2:$B$17,2,FALSE)</f>
        <v>Petri</v>
      </c>
      <c r="I5293" t="str">
        <f>VLOOKUP(Table_Villen_viihde.accdb[[#This Row],[myyjä]],ville_myyjät!$B$2:$C$17,2,FALSE)</f>
        <v>Mies</v>
      </c>
      <c r="J5293" t="str">
        <f>VLOOKUP(Table_Villen_viihde.accdb[[#This Row],[Tuotenumero]],Table_Villen_viihde.accdb5[[Tuotenumero]:[Tuote]],2,FALSE)</f>
        <v>Antennikaapeli</v>
      </c>
      <c r="K5293" s="3">
        <f>VLOOKUP(Table_Villen_viihde.accdb[[#This Row],[Tuotenumero]],Table_Villen_viihde.accdb5[[Tuotenumero]:[TuoteryhmäID]],3,FALSE)</f>
        <v>4</v>
      </c>
      <c r="L5293" s="3" t="str">
        <f>VLOOKUP(Table_Villen_viihde.accdb[[#This Row],[Ryhmänro]],Table_Villen_viihde.accdb6[],2,FALSE)</f>
        <v>Tarvikkeet</v>
      </c>
    </row>
    <row r="5294" spans="1:12" x14ac:dyDescent="0.35">
      <c r="A5294">
        <v>55792</v>
      </c>
      <c r="B5294" s="18">
        <v>43103</v>
      </c>
      <c r="C5294" t="s">
        <v>65</v>
      </c>
      <c r="D5294">
        <v>1</v>
      </c>
      <c r="E5294">
        <v>7</v>
      </c>
      <c r="F5294">
        <v>34</v>
      </c>
      <c r="G5294">
        <v>19.75</v>
      </c>
      <c r="H5294" t="str">
        <f>VLOOKUP(Table_Villen_viihde.accdb[[#This Row],[MyyjäID]],ville_myyjät!$A$2:$B$17,2,FALSE)</f>
        <v>Kaija</v>
      </c>
      <c r="I5294" t="str">
        <f>VLOOKUP(Table_Villen_viihde.accdb[[#This Row],[myyjä]],ville_myyjät!$B$2:$C$17,2,FALSE)</f>
        <v>Nainen</v>
      </c>
      <c r="J5294" t="str">
        <f>VLOOKUP(Table_Villen_viihde.accdb[[#This Row],[Tuotenumero]],Table_Villen_viihde.accdb5[[Tuotenumero]:[Tuote]],2,FALSE)</f>
        <v>Liitinsarja</v>
      </c>
      <c r="K5294" s="3">
        <f>VLOOKUP(Table_Villen_viihde.accdb[[#This Row],[Tuotenumero]],Table_Villen_viihde.accdb5[[Tuotenumero]:[TuoteryhmäID]],3,FALSE)</f>
        <v>4</v>
      </c>
      <c r="L5294" s="3" t="str">
        <f>VLOOKUP(Table_Villen_viihde.accdb[[#This Row],[Ryhmänro]],Table_Villen_viihde.accdb6[],2,FALSE)</f>
        <v>Tarvikkeet</v>
      </c>
    </row>
    <row r="5295" spans="1:12" x14ac:dyDescent="0.35">
      <c r="A5295">
        <v>55793</v>
      </c>
      <c r="B5295" s="18">
        <v>43103</v>
      </c>
      <c r="C5295" t="s">
        <v>60</v>
      </c>
      <c r="D5295">
        <v>1</v>
      </c>
      <c r="E5295">
        <v>3</v>
      </c>
      <c r="F5295">
        <v>15</v>
      </c>
      <c r="G5295">
        <v>11.25</v>
      </c>
      <c r="H5295" t="str">
        <f>VLOOKUP(Table_Villen_viihde.accdb[[#This Row],[MyyjäID]],ville_myyjät!$A$2:$B$17,2,FALSE)</f>
        <v>Helena</v>
      </c>
      <c r="I5295" t="str">
        <f>VLOOKUP(Table_Villen_viihde.accdb[[#This Row],[myyjä]],ville_myyjät!$B$2:$C$17,2,FALSE)</f>
        <v>Nainen</v>
      </c>
      <c r="J5295" t="str">
        <f>VLOOKUP(Table_Villen_viihde.accdb[[#This Row],[Tuotenumero]],Table_Villen_viihde.accdb5[[Tuotenumero]:[Tuote]],2,FALSE)</f>
        <v>Antennikaapeli</v>
      </c>
      <c r="K5295" s="3">
        <f>VLOOKUP(Table_Villen_viihde.accdb[[#This Row],[Tuotenumero]],Table_Villen_viihde.accdb5[[Tuotenumero]:[TuoteryhmäID]],3,FALSE)</f>
        <v>4</v>
      </c>
      <c r="L5295" s="3" t="str">
        <f>VLOOKUP(Table_Villen_viihde.accdb[[#This Row],[Ryhmänro]],Table_Villen_viihde.accdb6[],2,FALSE)</f>
        <v>Tarvikkeet</v>
      </c>
    </row>
    <row r="5296" spans="1:12" x14ac:dyDescent="0.35">
      <c r="A5296">
        <v>55794</v>
      </c>
      <c r="B5296" s="18">
        <v>43104</v>
      </c>
      <c r="C5296" t="s">
        <v>58</v>
      </c>
      <c r="D5296">
        <v>1</v>
      </c>
      <c r="E5296">
        <v>7</v>
      </c>
      <c r="F5296">
        <v>18</v>
      </c>
      <c r="G5296">
        <v>9.01</v>
      </c>
      <c r="H5296" t="str">
        <f>VLOOKUP(Table_Villen_viihde.accdb[[#This Row],[MyyjäID]],ville_myyjät!$A$2:$B$17,2,FALSE)</f>
        <v>Kaija</v>
      </c>
      <c r="I5296" t="str">
        <f>VLOOKUP(Table_Villen_viihde.accdb[[#This Row],[myyjä]],ville_myyjät!$B$2:$C$17,2,FALSE)</f>
        <v>Nainen</v>
      </c>
      <c r="J5296" t="str">
        <f>VLOOKUP(Table_Villen_viihde.accdb[[#This Row],[Tuotenumero]],Table_Villen_viihde.accdb5[[Tuotenumero]:[Tuote]],2,FALSE)</f>
        <v>USB-kaapeli</v>
      </c>
      <c r="K5296" s="3">
        <f>VLOOKUP(Table_Villen_viihde.accdb[[#This Row],[Tuotenumero]],Table_Villen_viihde.accdb5[[Tuotenumero]:[TuoteryhmäID]],3,FALSE)</f>
        <v>4</v>
      </c>
      <c r="L5296" s="3" t="str">
        <f>VLOOKUP(Table_Villen_viihde.accdb[[#This Row],[Ryhmänro]],Table_Villen_viihde.accdb6[],2,FALSE)</f>
        <v>Tarvikkeet</v>
      </c>
    </row>
    <row r="5297" spans="1:12" x14ac:dyDescent="0.35">
      <c r="A5297">
        <v>55795</v>
      </c>
      <c r="B5297" s="18">
        <v>43104</v>
      </c>
      <c r="C5297" t="s">
        <v>60</v>
      </c>
      <c r="D5297">
        <v>1</v>
      </c>
      <c r="E5297">
        <v>10</v>
      </c>
      <c r="F5297">
        <v>15</v>
      </c>
      <c r="G5297">
        <v>10.89</v>
      </c>
      <c r="H5297" t="str">
        <f>VLOOKUP(Table_Villen_viihde.accdb[[#This Row],[MyyjäID]],ville_myyjät!$A$2:$B$17,2,FALSE)</f>
        <v>Ilona</v>
      </c>
      <c r="I5297" t="str">
        <f>VLOOKUP(Table_Villen_viihde.accdb[[#This Row],[myyjä]],ville_myyjät!$B$2:$C$17,2,FALSE)</f>
        <v>Nainen</v>
      </c>
      <c r="J5297" t="str">
        <f>VLOOKUP(Table_Villen_viihde.accdb[[#This Row],[Tuotenumero]],Table_Villen_viihde.accdb5[[Tuotenumero]:[Tuote]],2,FALSE)</f>
        <v>Antennikaapeli</v>
      </c>
      <c r="K5297" s="3">
        <f>VLOOKUP(Table_Villen_viihde.accdb[[#This Row],[Tuotenumero]],Table_Villen_viihde.accdb5[[Tuotenumero]:[TuoteryhmäID]],3,FALSE)</f>
        <v>4</v>
      </c>
      <c r="L5297" s="3" t="str">
        <f>VLOOKUP(Table_Villen_viihde.accdb[[#This Row],[Ryhmänro]],Table_Villen_viihde.accdb6[],2,FALSE)</f>
        <v>Tarvikkeet</v>
      </c>
    </row>
    <row r="5298" spans="1:12" x14ac:dyDescent="0.35">
      <c r="A5298">
        <v>55796</v>
      </c>
      <c r="B5298" s="18">
        <v>43104</v>
      </c>
      <c r="C5298" t="s">
        <v>62</v>
      </c>
      <c r="D5298">
        <v>1</v>
      </c>
      <c r="E5298">
        <v>7</v>
      </c>
      <c r="F5298">
        <v>57</v>
      </c>
      <c r="G5298">
        <v>43.08</v>
      </c>
      <c r="H5298" t="str">
        <f>VLOOKUP(Table_Villen_viihde.accdb[[#This Row],[MyyjäID]],ville_myyjät!$A$2:$B$17,2,FALSE)</f>
        <v>Kaija</v>
      </c>
      <c r="I5298" t="str">
        <f>VLOOKUP(Table_Villen_viihde.accdb[[#This Row],[myyjä]],ville_myyjät!$B$2:$C$17,2,FALSE)</f>
        <v>Nainen</v>
      </c>
      <c r="J5298" t="str">
        <f>VLOOKUP(Table_Villen_viihde.accdb[[#This Row],[Tuotenumero]],Table_Villen_viihde.accdb5[[Tuotenumero]:[Tuote]],2,FALSE)</f>
        <v>Kaukosäädin</v>
      </c>
      <c r="K5298" s="3">
        <f>VLOOKUP(Table_Villen_viihde.accdb[[#This Row],[Tuotenumero]],Table_Villen_viihde.accdb5[[Tuotenumero]:[TuoteryhmäID]],3,FALSE)</f>
        <v>4</v>
      </c>
      <c r="L5298" s="3" t="str">
        <f>VLOOKUP(Table_Villen_viihde.accdb[[#This Row],[Ryhmänro]],Table_Villen_viihde.accdb6[],2,FALSE)</f>
        <v>Tarvikkeet</v>
      </c>
    </row>
    <row r="5299" spans="1:12" x14ac:dyDescent="0.35">
      <c r="A5299">
        <v>55797</v>
      </c>
      <c r="B5299" s="18">
        <v>43105</v>
      </c>
      <c r="C5299" t="s">
        <v>60</v>
      </c>
      <c r="D5299">
        <v>1</v>
      </c>
      <c r="E5299">
        <v>1</v>
      </c>
      <c r="F5299">
        <v>14</v>
      </c>
      <c r="G5299">
        <v>10.49</v>
      </c>
      <c r="H5299" t="str">
        <f>VLOOKUP(Table_Villen_viihde.accdb[[#This Row],[MyyjäID]],ville_myyjät!$A$2:$B$17,2,FALSE)</f>
        <v>Liisa</v>
      </c>
      <c r="I5299" t="str">
        <f>VLOOKUP(Table_Villen_viihde.accdb[[#This Row],[myyjä]],ville_myyjät!$B$2:$C$17,2,FALSE)</f>
        <v>Nainen</v>
      </c>
      <c r="J5299" t="str">
        <f>VLOOKUP(Table_Villen_viihde.accdb[[#This Row],[Tuotenumero]],Table_Villen_viihde.accdb5[[Tuotenumero]:[Tuote]],2,FALSE)</f>
        <v>Antennikaapeli</v>
      </c>
      <c r="K5299" s="3">
        <f>VLOOKUP(Table_Villen_viihde.accdb[[#This Row],[Tuotenumero]],Table_Villen_viihde.accdb5[[Tuotenumero]:[TuoteryhmäID]],3,FALSE)</f>
        <v>4</v>
      </c>
      <c r="L5299" s="3" t="str">
        <f>VLOOKUP(Table_Villen_viihde.accdb[[#This Row],[Ryhmänro]],Table_Villen_viihde.accdb6[],2,FALSE)</f>
        <v>Tarvikkeet</v>
      </c>
    </row>
    <row r="5300" spans="1:12" x14ac:dyDescent="0.35">
      <c r="A5300">
        <v>55798</v>
      </c>
      <c r="B5300" s="18">
        <v>43105</v>
      </c>
      <c r="C5300" t="s">
        <v>60</v>
      </c>
      <c r="D5300">
        <v>1</v>
      </c>
      <c r="E5300">
        <v>14</v>
      </c>
      <c r="F5300">
        <v>15</v>
      </c>
      <c r="G5300">
        <v>11.1</v>
      </c>
      <c r="H5300" t="str">
        <f>VLOOKUP(Table_Villen_viihde.accdb[[#This Row],[MyyjäID]],ville_myyjät!$A$2:$B$17,2,FALSE)</f>
        <v>Jani</v>
      </c>
      <c r="I5300" t="str">
        <f>VLOOKUP(Table_Villen_viihde.accdb[[#This Row],[myyjä]],ville_myyjät!$B$2:$C$17,2,FALSE)</f>
        <v>Mies</v>
      </c>
      <c r="J5300" t="str">
        <f>VLOOKUP(Table_Villen_viihde.accdb[[#This Row],[Tuotenumero]],Table_Villen_viihde.accdb5[[Tuotenumero]:[Tuote]],2,FALSE)</f>
        <v>Antennikaapeli</v>
      </c>
      <c r="K5300" s="3">
        <f>VLOOKUP(Table_Villen_viihde.accdb[[#This Row],[Tuotenumero]],Table_Villen_viihde.accdb5[[Tuotenumero]:[TuoteryhmäID]],3,FALSE)</f>
        <v>4</v>
      </c>
      <c r="L5300" s="3" t="str">
        <f>VLOOKUP(Table_Villen_viihde.accdb[[#This Row],[Ryhmänro]],Table_Villen_viihde.accdb6[],2,FALSE)</f>
        <v>Tarvikkeet</v>
      </c>
    </row>
    <row r="5301" spans="1:12" x14ac:dyDescent="0.35">
      <c r="A5301">
        <v>55799</v>
      </c>
      <c r="B5301" s="18">
        <v>43105</v>
      </c>
      <c r="C5301" t="s">
        <v>60</v>
      </c>
      <c r="D5301">
        <v>1</v>
      </c>
      <c r="E5301">
        <v>2</v>
      </c>
      <c r="F5301">
        <v>14</v>
      </c>
      <c r="G5301">
        <v>10.66</v>
      </c>
      <c r="H5301" t="str">
        <f>VLOOKUP(Table_Villen_viihde.accdb[[#This Row],[MyyjäID]],ville_myyjät!$A$2:$B$17,2,FALSE)</f>
        <v>Maija</v>
      </c>
      <c r="I5301" t="str">
        <f>VLOOKUP(Table_Villen_viihde.accdb[[#This Row],[myyjä]],ville_myyjät!$B$2:$C$17,2,FALSE)</f>
        <v>Nainen</v>
      </c>
      <c r="J5301" t="str">
        <f>VLOOKUP(Table_Villen_viihde.accdb[[#This Row],[Tuotenumero]],Table_Villen_viihde.accdb5[[Tuotenumero]:[Tuote]],2,FALSE)</f>
        <v>Antennikaapeli</v>
      </c>
      <c r="K5301" s="3">
        <f>VLOOKUP(Table_Villen_viihde.accdb[[#This Row],[Tuotenumero]],Table_Villen_viihde.accdb5[[Tuotenumero]:[TuoteryhmäID]],3,FALSE)</f>
        <v>4</v>
      </c>
      <c r="L5301" s="3" t="str">
        <f>VLOOKUP(Table_Villen_viihde.accdb[[#This Row],[Ryhmänro]],Table_Villen_viihde.accdb6[],2,FALSE)</f>
        <v>Tarvikkeet</v>
      </c>
    </row>
    <row r="5302" spans="1:12" x14ac:dyDescent="0.35">
      <c r="A5302">
        <v>55800</v>
      </c>
      <c r="B5302" s="18">
        <v>43105</v>
      </c>
      <c r="C5302" t="s">
        <v>59</v>
      </c>
      <c r="D5302">
        <v>1</v>
      </c>
      <c r="E5302">
        <v>2</v>
      </c>
      <c r="F5302">
        <v>255</v>
      </c>
      <c r="G5302">
        <v>134.93</v>
      </c>
      <c r="H5302" t="str">
        <f>VLOOKUP(Table_Villen_viihde.accdb[[#This Row],[MyyjäID]],ville_myyjät!$A$2:$B$17,2,FALSE)</f>
        <v>Maija</v>
      </c>
      <c r="I5302" t="str">
        <f>VLOOKUP(Table_Villen_viihde.accdb[[#This Row],[myyjä]],ville_myyjät!$B$2:$C$17,2,FALSE)</f>
        <v>Nainen</v>
      </c>
      <c r="J5302" t="str">
        <f>VLOOKUP(Table_Villen_viihde.accdb[[#This Row],[Tuotenumero]],Table_Villen_viihde.accdb5[[Tuotenumero]:[Tuote]],2,FALSE)</f>
        <v>Levysoitin</v>
      </c>
      <c r="K5302" s="3">
        <f>VLOOKUP(Table_Villen_viihde.accdb[[#This Row],[Tuotenumero]],Table_Villen_viihde.accdb5[[Tuotenumero]:[TuoteryhmäID]],3,FALSE)</f>
        <v>1</v>
      </c>
      <c r="L5302" s="3" t="str">
        <f>VLOOKUP(Table_Villen_viihde.accdb[[#This Row],[Ryhmänro]],Table_Villen_viihde.accdb6[],2,FALSE)</f>
        <v>Äänentoisto</v>
      </c>
    </row>
    <row r="5303" spans="1:12" x14ac:dyDescent="0.35">
      <c r="A5303">
        <v>55801</v>
      </c>
      <c r="B5303" s="18">
        <v>43106</v>
      </c>
      <c r="C5303" t="s">
        <v>60</v>
      </c>
      <c r="D5303">
        <v>1</v>
      </c>
      <c r="E5303">
        <v>6</v>
      </c>
      <c r="F5303">
        <v>15</v>
      </c>
      <c r="G5303">
        <v>10.89</v>
      </c>
      <c r="H5303" t="str">
        <f>VLOOKUP(Table_Villen_viihde.accdb[[#This Row],[MyyjäID]],ville_myyjät!$A$2:$B$17,2,FALSE)</f>
        <v>Mikko</v>
      </c>
      <c r="I5303" t="str">
        <f>VLOOKUP(Table_Villen_viihde.accdb[[#This Row],[myyjä]],ville_myyjät!$B$2:$C$17,2,FALSE)</f>
        <v>Mies</v>
      </c>
      <c r="J5303" t="str">
        <f>VLOOKUP(Table_Villen_viihde.accdb[[#This Row],[Tuotenumero]],Table_Villen_viihde.accdb5[[Tuotenumero]:[Tuote]],2,FALSE)</f>
        <v>Antennikaapeli</v>
      </c>
      <c r="K5303" s="3">
        <f>VLOOKUP(Table_Villen_viihde.accdb[[#This Row],[Tuotenumero]],Table_Villen_viihde.accdb5[[Tuotenumero]:[TuoteryhmäID]],3,FALSE)</f>
        <v>4</v>
      </c>
      <c r="L5303" s="3" t="str">
        <f>VLOOKUP(Table_Villen_viihde.accdb[[#This Row],[Ryhmänro]],Table_Villen_viihde.accdb6[],2,FALSE)</f>
        <v>Tarvikkeet</v>
      </c>
    </row>
    <row r="5304" spans="1:12" x14ac:dyDescent="0.35">
      <c r="A5304">
        <v>55802</v>
      </c>
      <c r="B5304" s="18">
        <v>43107</v>
      </c>
      <c r="C5304" t="s">
        <v>59</v>
      </c>
      <c r="D5304">
        <v>1</v>
      </c>
      <c r="E5304">
        <v>10</v>
      </c>
      <c r="F5304">
        <v>246</v>
      </c>
      <c r="G5304">
        <v>134.88999999999999</v>
      </c>
      <c r="H5304" t="str">
        <f>VLOOKUP(Table_Villen_viihde.accdb[[#This Row],[MyyjäID]],ville_myyjät!$A$2:$B$17,2,FALSE)</f>
        <v>Ilona</v>
      </c>
      <c r="I5304" t="str">
        <f>VLOOKUP(Table_Villen_viihde.accdb[[#This Row],[myyjä]],ville_myyjät!$B$2:$C$17,2,FALSE)</f>
        <v>Nainen</v>
      </c>
      <c r="J5304" t="str">
        <f>VLOOKUP(Table_Villen_viihde.accdb[[#This Row],[Tuotenumero]],Table_Villen_viihde.accdb5[[Tuotenumero]:[Tuote]],2,FALSE)</f>
        <v>Levysoitin</v>
      </c>
      <c r="K5304" s="3">
        <f>VLOOKUP(Table_Villen_viihde.accdb[[#This Row],[Tuotenumero]],Table_Villen_viihde.accdb5[[Tuotenumero]:[TuoteryhmäID]],3,FALSE)</f>
        <v>1</v>
      </c>
      <c r="L5304" s="3" t="str">
        <f>VLOOKUP(Table_Villen_viihde.accdb[[#This Row],[Ryhmänro]],Table_Villen_viihde.accdb6[],2,FALSE)</f>
        <v>Äänentoisto</v>
      </c>
    </row>
    <row r="5305" spans="1:12" x14ac:dyDescent="0.35">
      <c r="A5305">
        <v>55803</v>
      </c>
      <c r="B5305" s="18">
        <v>43107</v>
      </c>
      <c r="C5305" t="s">
        <v>60</v>
      </c>
      <c r="D5305">
        <v>1</v>
      </c>
      <c r="E5305">
        <v>2</v>
      </c>
      <c r="F5305">
        <v>15</v>
      </c>
      <c r="G5305">
        <v>11.03</v>
      </c>
      <c r="H5305" t="str">
        <f>VLOOKUP(Table_Villen_viihde.accdb[[#This Row],[MyyjäID]],ville_myyjät!$A$2:$B$17,2,FALSE)</f>
        <v>Maija</v>
      </c>
      <c r="I5305" t="str">
        <f>VLOOKUP(Table_Villen_viihde.accdb[[#This Row],[myyjä]],ville_myyjät!$B$2:$C$17,2,FALSE)</f>
        <v>Nainen</v>
      </c>
      <c r="J5305" t="str">
        <f>VLOOKUP(Table_Villen_viihde.accdb[[#This Row],[Tuotenumero]],Table_Villen_viihde.accdb5[[Tuotenumero]:[Tuote]],2,FALSE)</f>
        <v>Antennikaapeli</v>
      </c>
      <c r="K5305" s="3">
        <f>VLOOKUP(Table_Villen_viihde.accdb[[#This Row],[Tuotenumero]],Table_Villen_viihde.accdb5[[Tuotenumero]:[TuoteryhmäID]],3,FALSE)</f>
        <v>4</v>
      </c>
      <c r="L5305" s="3" t="str">
        <f>VLOOKUP(Table_Villen_viihde.accdb[[#This Row],[Ryhmänro]],Table_Villen_viihde.accdb6[],2,FALSE)</f>
        <v>Tarvikkeet</v>
      </c>
    </row>
    <row r="5306" spans="1:12" x14ac:dyDescent="0.35">
      <c r="A5306">
        <v>55804</v>
      </c>
      <c r="B5306" s="18">
        <v>43107</v>
      </c>
      <c r="C5306" t="s">
        <v>60</v>
      </c>
      <c r="D5306">
        <v>1</v>
      </c>
      <c r="E5306">
        <v>1</v>
      </c>
      <c r="F5306">
        <v>15</v>
      </c>
      <c r="G5306">
        <v>10.25</v>
      </c>
      <c r="H5306" t="str">
        <f>VLOOKUP(Table_Villen_viihde.accdb[[#This Row],[MyyjäID]],ville_myyjät!$A$2:$B$17,2,FALSE)</f>
        <v>Liisa</v>
      </c>
      <c r="I5306" t="str">
        <f>VLOOKUP(Table_Villen_viihde.accdb[[#This Row],[myyjä]],ville_myyjät!$B$2:$C$17,2,FALSE)</f>
        <v>Nainen</v>
      </c>
      <c r="J5306" t="str">
        <f>VLOOKUP(Table_Villen_viihde.accdb[[#This Row],[Tuotenumero]],Table_Villen_viihde.accdb5[[Tuotenumero]:[Tuote]],2,FALSE)</f>
        <v>Antennikaapeli</v>
      </c>
      <c r="K5306" s="3">
        <f>VLOOKUP(Table_Villen_viihde.accdb[[#This Row],[Tuotenumero]],Table_Villen_viihde.accdb5[[Tuotenumero]:[TuoteryhmäID]],3,FALSE)</f>
        <v>4</v>
      </c>
      <c r="L5306" s="3" t="str">
        <f>VLOOKUP(Table_Villen_viihde.accdb[[#This Row],[Ryhmänro]],Table_Villen_viihde.accdb6[],2,FALSE)</f>
        <v>Tarvikkeet</v>
      </c>
    </row>
    <row r="5307" spans="1:12" x14ac:dyDescent="0.35">
      <c r="A5307">
        <v>55805</v>
      </c>
      <c r="B5307" s="18">
        <v>43107</v>
      </c>
      <c r="C5307" t="s">
        <v>63</v>
      </c>
      <c r="D5307">
        <v>1</v>
      </c>
      <c r="E5307">
        <v>13</v>
      </c>
      <c r="F5307">
        <v>116</v>
      </c>
      <c r="G5307">
        <v>78.23</v>
      </c>
      <c r="H5307" t="str">
        <f>VLOOKUP(Table_Villen_viihde.accdb[[#This Row],[MyyjäID]],ville_myyjät!$A$2:$B$17,2,FALSE)</f>
        <v>Kaarlo</v>
      </c>
      <c r="I5307" t="str">
        <f>VLOOKUP(Table_Villen_viihde.accdb[[#This Row],[myyjä]],ville_myyjät!$B$2:$C$17,2,FALSE)</f>
        <v>Mies</v>
      </c>
      <c r="J5307" t="str">
        <f>VLOOKUP(Table_Villen_viihde.accdb[[#This Row],[Tuotenumero]],Table_Villen_viihde.accdb5[[Tuotenumero]:[Tuote]],2,FALSE)</f>
        <v>Multidigiboxi</v>
      </c>
      <c r="K5307" s="3">
        <f>VLOOKUP(Table_Villen_viihde.accdb[[#This Row],[Tuotenumero]],Table_Villen_viihde.accdb5[[Tuotenumero]:[TuoteryhmäID]],3,FALSE)</f>
        <v>6</v>
      </c>
      <c r="L5307" s="3" t="str">
        <f>VLOOKUP(Table_Villen_viihde.accdb[[#This Row],[Ryhmänro]],Table_Villen_viihde.accdb6[],2,FALSE)</f>
        <v>Digiboxit</v>
      </c>
    </row>
    <row r="5308" spans="1:12" x14ac:dyDescent="0.35">
      <c r="A5308">
        <v>55806</v>
      </c>
      <c r="B5308" s="18">
        <v>43108</v>
      </c>
      <c r="C5308" t="s">
        <v>60</v>
      </c>
      <c r="D5308">
        <v>1</v>
      </c>
      <c r="E5308">
        <v>2</v>
      </c>
      <c r="F5308">
        <v>14</v>
      </c>
      <c r="G5308">
        <v>11.13</v>
      </c>
      <c r="H5308" t="str">
        <f>VLOOKUP(Table_Villen_viihde.accdb[[#This Row],[MyyjäID]],ville_myyjät!$A$2:$B$17,2,FALSE)</f>
        <v>Maija</v>
      </c>
      <c r="I5308" t="str">
        <f>VLOOKUP(Table_Villen_viihde.accdb[[#This Row],[myyjä]],ville_myyjät!$B$2:$C$17,2,FALSE)</f>
        <v>Nainen</v>
      </c>
      <c r="J5308" t="str">
        <f>VLOOKUP(Table_Villen_viihde.accdb[[#This Row],[Tuotenumero]],Table_Villen_viihde.accdb5[[Tuotenumero]:[Tuote]],2,FALSE)</f>
        <v>Antennikaapeli</v>
      </c>
      <c r="K5308" s="3">
        <f>VLOOKUP(Table_Villen_viihde.accdb[[#This Row],[Tuotenumero]],Table_Villen_viihde.accdb5[[Tuotenumero]:[TuoteryhmäID]],3,FALSE)</f>
        <v>4</v>
      </c>
      <c r="L5308" s="3" t="str">
        <f>VLOOKUP(Table_Villen_viihde.accdb[[#This Row],[Ryhmänro]],Table_Villen_viihde.accdb6[],2,FALSE)</f>
        <v>Tarvikkeet</v>
      </c>
    </row>
    <row r="5309" spans="1:12" x14ac:dyDescent="0.35">
      <c r="A5309">
        <v>55807</v>
      </c>
      <c r="B5309" s="18">
        <v>43108</v>
      </c>
      <c r="C5309" t="s">
        <v>58</v>
      </c>
      <c r="D5309">
        <v>1</v>
      </c>
      <c r="E5309">
        <v>16</v>
      </c>
      <c r="F5309">
        <v>18</v>
      </c>
      <c r="G5309">
        <v>9.27</v>
      </c>
      <c r="H5309" t="str">
        <f>VLOOKUP(Table_Villen_viihde.accdb[[#This Row],[MyyjäID]],ville_myyjät!$A$2:$B$17,2,FALSE)</f>
        <v>Kaarina</v>
      </c>
      <c r="I5309" t="str">
        <f>VLOOKUP(Table_Villen_viihde.accdb[[#This Row],[myyjä]],ville_myyjät!$B$2:$C$17,2,FALSE)</f>
        <v>Nainen</v>
      </c>
      <c r="J5309" t="str">
        <f>VLOOKUP(Table_Villen_viihde.accdb[[#This Row],[Tuotenumero]],Table_Villen_viihde.accdb5[[Tuotenumero]:[Tuote]],2,FALSE)</f>
        <v>USB-kaapeli</v>
      </c>
      <c r="K5309" s="3">
        <f>VLOOKUP(Table_Villen_viihde.accdb[[#This Row],[Tuotenumero]],Table_Villen_viihde.accdb5[[Tuotenumero]:[TuoteryhmäID]],3,FALSE)</f>
        <v>4</v>
      </c>
      <c r="L5309" s="3" t="str">
        <f>VLOOKUP(Table_Villen_viihde.accdb[[#This Row],[Ryhmänro]],Table_Villen_viihde.accdb6[],2,FALSE)</f>
        <v>Tarvikkeet</v>
      </c>
    </row>
    <row r="5310" spans="1:12" x14ac:dyDescent="0.35">
      <c r="A5310">
        <v>55808</v>
      </c>
      <c r="B5310" s="18">
        <v>43108</v>
      </c>
      <c r="C5310" t="s">
        <v>60</v>
      </c>
      <c r="D5310">
        <v>1</v>
      </c>
      <c r="E5310">
        <v>7</v>
      </c>
      <c r="F5310">
        <v>15</v>
      </c>
      <c r="G5310">
        <v>10.85</v>
      </c>
      <c r="H5310" t="str">
        <f>VLOOKUP(Table_Villen_viihde.accdb[[#This Row],[MyyjäID]],ville_myyjät!$A$2:$B$17,2,FALSE)</f>
        <v>Kaija</v>
      </c>
      <c r="I5310" t="str">
        <f>VLOOKUP(Table_Villen_viihde.accdb[[#This Row],[myyjä]],ville_myyjät!$B$2:$C$17,2,FALSE)</f>
        <v>Nainen</v>
      </c>
      <c r="J5310" t="str">
        <f>VLOOKUP(Table_Villen_viihde.accdb[[#This Row],[Tuotenumero]],Table_Villen_viihde.accdb5[[Tuotenumero]:[Tuote]],2,FALSE)</f>
        <v>Antennikaapeli</v>
      </c>
      <c r="K5310" s="3">
        <f>VLOOKUP(Table_Villen_viihde.accdb[[#This Row],[Tuotenumero]],Table_Villen_viihde.accdb5[[Tuotenumero]:[TuoteryhmäID]],3,FALSE)</f>
        <v>4</v>
      </c>
      <c r="L5310" s="3" t="str">
        <f>VLOOKUP(Table_Villen_viihde.accdb[[#This Row],[Ryhmänro]],Table_Villen_viihde.accdb6[],2,FALSE)</f>
        <v>Tarvikkeet</v>
      </c>
    </row>
    <row r="5311" spans="1:12" x14ac:dyDescent="0.35">
      <c r="A5311">
        <v>55809</v>
      </c>
      <c r="B5311" s="18">
        <v>43108</v>
      </c>
      <c r="C5311" t="s">
        <v>60</v>
      </c>
      <c r="D5311">
        <v>1</v>
      </c>
      <c r="E5311">
        <v>3</v>
      </c>
      <c r="F5311">
        <v>15</v>
      </c>
      <c r="G5311">
        <v>11.19</v>
      </c>
      <c r="H5311" t="str">
        <f>VLOOKUP(Table_Villen_viihde.accdb[[#This Row],[MyyjäID]],ville_myyjät!$A$2:$B$17,2,FALSE)</f>
        <v>Helena</v>
      </c>
      <c r="I5311" t="str">
        <f>VLOOKUP(Table_Villen_viihde.accdb[[#This Row],[myyjä]],ville_myyjät!$B$2:$C$17,2,FALSE)</f>
        <v>Nainen</v>
      </c>
      <c r="J5311" t="str">
        <f>VLOOKUP(Table_Villen_viihde.accdb[[#This Row],[Tuotenumero]],Table_Villen_viihde.accdb5[[Tuotenumero]:[Tuote]],2,FALSE)</f>
        <v>Antennikaapeli</v>
      </c>
      <c r="K5311" s="3">
        <f>VLOOKUP(Table_Villen_viihde.accdb[[#This Row],[Tuotenumero]],Table_Villen_viihde.accdb5[[Tuotenumero]:[TuoteryhmäID]],3,FALSE)</f>
        <v>4</v>
      </c>
      <c r="L5311" s="3" t="str">
        <f>VLOOKUP(Table_Villen_viihde.accdb[[#This Row],[Ryhmänro]],Table_Villen_viihde.accdb6[],2,FALSE)</f>
        <v>Tarvikkeet</v>
      </c>
    </row>
    <row r="5312" spans="1:12" x14ac:dyDescent="0.35">
      <c r="A5312">
        <v>55810</v>
      </c>
      <c r="B5312" s="18">
        <v>43109</v>
      </c>
      <c r="C5312" t="s">
        <v>60</v>
      </c>
      <c r="D5312">
        <v>1</v>
      </c>
      <c r="E5312">
        <v>6</v>
      </c>
      <c r="F5312">
        <v>14</v>
      </c>
      <c r="G5312">
        <v>10.29</v>
      </c>
      <c r="H5312" t="str">
        <f>VLOOKUP(Table_Villen_viihde.accdb[[#This Row],[MyyjäID]],ville_myyjät!$A$2:$B$17,2,FALSE)</f>
        <v>Mikko</v>
      </c>
      <c r="I5312" t="str">
        <f>VLOOKUP(Table_Villen_viihde.accdb[[#This Row],[myyjä]],ville_myyjät!$B$2:$C$17,2,FALSE)</f>
        <v>Mies</v>
      </c>
      <c r="J5312" t="str">
        <f>VLOOKUP(Table_Villen_viihde.accdb[[#This Row],[Tuotenumero]],Table_Villen_viihde.accdb5[[Tuotenumero]:[Tuote]],2,FALSE)</f>
        <v>Antennikaapeli</v>
      </c>
      <c r="K5312" s="3">
        <f>VLOOKUP(Table_Villen_viihde.accdb[[#This Row],[Tuotenumero]],Table_Villen_viihde.accdb5[[Tuotenumero]:[TuoteryhmäID]],3,FALSE)</f>
        <v>4</v>
      </c>
      <c r="L5312" s="3" t="str">
        <f>VLOOKUP(Table_Villen_viihde.accdb[[#This Row],[Ryhmänro]],Table_Villen_viihde.accdb6[],2,FALSE)</f>
        <v>Tarvikkeet</v>
      </c>
    </row>
    <row r="5313" spans="1:12" x14ac:dyDescent="0.35">
      <c r="A5313">
        <v>55811</v>
      </c>
      <c r="B5313" s="18">
        <v>43109</v>
      </c>
      <c r="C5313" t="s">
        <v>60</v>
      </c>
      <c r="D5313">
        <v>1</v>
      </c>
      <c r="E5313">
        <v>14</v>
      </c>
      <c r="F5313">
        <v>14</v>
      </c>
      <c r="G5313">
        <v>10.84</v>
      </c>
      <c r="H5313" t="str">
        <f>VLOOKUP(Table_Villen_viihde.accdb[[#This Row],[MyyjäID]],ville_myyjät!$A$2:$B$17,2,FALSE)</f>
        <v>Jani</v>
      </c>
      <c r="I5313" t="str">
        <f>VLOOKUP(Table_Villen_viihde.accdb[[#This Row],[myyjä]],ville_myyjät!$B$2:$C$17,2,FALSE)</f>
        <v>Mies</v>
      </c>
      <c r="J5313" t="str">
        <f>VLOOKUP(Table_Villen_viihde.accdb[[#This Row],[Tuotenumero]],Table_Villen_viihde.accdb5[[Tuotenumero]:[Tuote]],2,FALSE)</f>
        <v>Antennikaapeli</v>
      </c>
      <c r="K5313" s="3">
        <f>VLOOKUP(Table_Villen_viihde.accdb[[#This Row],[Tuotenumero]],Table_Villen_viihde.accdb5[[Tuotenumero]:[TuoteryhmäID]],3,FALSE)</f>
        <v>4</v>
      </c>
      <c r="L5313" s="3" t="str">
        <f>VLOOKUP(Table_Villen_viihde.accdb[[#This Row],[Ryhmänro]],Table_Villen_viihde.accdb6[],2,FALSE)</f>
        <v>Tarvikkeet</v>
      </c>
    </row>
    <row r="5314" spans="1:12" x14ac:dyDescent="0.35">
      <c r="A5314">
        <v>55812</v>
      </c>
      <c r="B5314" s="18">
        <v>43109</v>
      </c>
      <c r="C5314" t="s">
        <v>60</v>
      </c>
      <c r="D5314">
        <v>1</v>
      </c>
      <c r="E5314">
        <v>13</v>
      </c>
      <c r="F5314">
        <v>14</v>
      </c>
      <c r="G5314">
        <v>10.79</v>
      </c>
      <c r="H5314" t="str">
        <f>VLOOKUP(Table_Villen_viihde.accdb[[#This Row],[MyyjäID]],ville_myyjät!$A$2:$B$17,2,FALSE)</f>
        <v>Kaarlo</v>
      </c>
      <c r="I5314" t="str">
        <f>VLOOKUP(Table_Villen_viihde.accdb[[#This Row],[myyjä]],ville_myyjät!$B$2:$C$17,2,FALSE)</f>
        <v>Mies</v>
      </c>
      <c r="J5314" t="str">
        <f>VLOOKUP(Table_Villen_viihde.accdb[[#This Row],[Tuotenumero]],Table_Villen_viihde.accdb5[[Tuotenumero]:[Tuote]],2,FALSE)</f>
        <v>Antennikaapeli</v>
      </c>
      <c r="K5314" s="3">
        <f>VLOOKUP(Table_Villen_viihde.accdb[[#This Row],[Tuotenumero]],Table_Villen_viihde.accdb5[[Tuotenumero]:[TuoteryhmäID]],3,FALSE)</f>
        <v>4</v>
      </c>
      <c r="L5314" s="3" t="str">
        <f>VLOOKUP(Table_Villen_viihde.accdb[[#This Row],[Ryhmänro]],Table_Villen_viihde.accdb6[],2,FALSE)</f>
        <v>Tarvikkeet</v>
      </c>
    </row>
    <row r="5315" spans="1:12" x14ac:dyDescent="0.35">
      <c r="A5315">
        <v>55813</v>
      </c>
      <c r="B5315" s="18">
        <v>43109</v>
      </c>
      <c r="C5315" t="s">
        <v>60</v>
      </c>
      <c r="D5315">
        <v>1</v>
      </c>
      <c r="E5315">
        <v>1</v>
      </c>
      <c r="F5315">
        <v>14</v>
      </c>
      <c r="G5315">
        <v>10.34</v>
      </c>
      <c r="H5315" t="str">
        <f>VLOOKUP(Table_Villen_viihde.accdb[[#This Row],[MyyjäID]],ville_myyjät!$A$2:$B$17,2,FALSE)</f>
        <v>Liisa</v>
      </c>
      <c r="I5315" t="str">
        <f>VLOOKUP(Table_Villen_viihde.accdb[[#This Row],[myyjä]],ville_myyjät!$B$2:$C$17,2,FALSE)</f>
        <v>Nainen</v>
      </c>
      <c r="J5315" t="str">
        <f>VLOOKUP(Table_Villen_viihde.accdb[[#This Row],[Tuotenumero]],Table_Villen_viihde.accdb5[[Tuotenumero]:[Tuote]],2,FALSE)</f>
        <v>Antennikaapeli</v>
      </c>
      <c r="K5315" s="3">
        <f>VLOOKUP(Table_Villen_viihde.accdb[[#This Row],[Tuotenumero]],Table_Villen_viihde.accdb5[[Tuotenumero]:[TuoteryhmäID]],3,FALSE)</f>
        <v>4</v>
      </c>
      <c r="L5315" s="3" t="str">
        <f>VLOOKUP(Table_Villen_viihde.accdb[[#This Row],[Ryhmänro]],Table_Villen_viihde.accdb6[],2,FALSE)</f>
        <v>Tarvikkeet</v>
      </c>
    </row>
    <row r="5316" spans="1:12" x14ac:dyDescent="0.35">
      <c r="A5316">
        <v>55814</v>
      </c>
      <c r="B5316" s="18">
        <v>43109</v>
      </c>
      <c r="C5316" t="s">
        <v>59</v>
      </c>
      <c r="D5316">
        <v>1</v>
      </c>
      <c r="E5316">
        <v>7</v>
      </c>
      <c r="F5316">
        <v>241</v>
      </c>
      <c r="G5316">
        <v>134.38999999999999</v>
      </c>
      <c r="H5316" t="str">
        <f>VLOOKUP(Table_Villen_viihde.accdb[[#This Row],[MyyjäID]],ville_myyjät!$A$2:$B$17,2,FALSE)</f>
        <v>Kaija</v>
      </c>
      <c r="I5316" t="str">
        <f>VLOOKUP(Table_Villen_viihde.accdb[[#This Row],[myyjä]],ville_myyjät!$B$2:$C$17,2,FALSE)</f>
        <v>Nainen</v>
      </c>
      <c r="J5316" t="str">
        <f>VLOOKUP(Table_Villen_viihde.accdb[[#This Row],[Tuotenumero]],Table_Villen_viihde.accdb5[[Tuotenumero]:[Tuote]],2,FALSE)</f>
        <v>Levysoitin</v>
      </c>
      <c r="K5316" s="3">
        <f>VLOOKUP(Table_Villen_viihde.accdb[[#This Row],[Tuotenumero]],Table_Villen_viihde.accdb5[[Tuotenumero]:[TuoteryhmäID]],3,FALSE)</f>
        <v>1</v>
      </c>
      <c r="L5316" s="3" t="str">
        <f>VLOOKUP(Table_Villen_viihde.accdb[[#This Row],[Ryhmänro]],Table_Villen_viihde.accdb6[],2,FALSE)</f>
        <v>Äänentoisto</v>
      </c>
    </row>
    <row r="5317" spans="1:12" x14ac:dyDescent="0.35">
      <c r="A5317">
        <v>55815</v>
      </c>
      <c r="B5317" s="18">
        <v>43110</v>
      </c>
      <c r="C5317" t="s">
        <v>60</v>
      </c>
      <c r="D5317">
        <v>1</v>
      </c>
      <c r="E5317">
        <v>10</v>
      </c>
      <c r="F5317">
        <v>15</v>
      </c>
      <c r="G5317">
        <v>10.43</v>
      </c>
      <c r="H5317" t="str">
        <f>VLOOKUP(Table_Villen_viihde.accdb[[#This Row],[MyyjäID]],ville_myyjät!$A$2:$B$17,2,FALSE)</f>
        <v>Ilona</v>
      </c>
      <c r="I5317" t="str">
        <f>VLOOKUP(Table_Villen_viihde.accdb[[#This Row],[myyjä]],ville_myyjät!$B$2:$C$17,2,FALSE)</f>
        <v>Nainen</v>
      </c>
      <c r="J5317" t="str">
        <f>VLOOKUP(Table_Villen_viihde.accdb[[#This Row],[Tuotenumero]],Table_Villen_viihde.accdb5[[Tuotenumero]:[Tuote]],2,FALSE)</f>
        <v>Antennikaapeli</v>
      </c>
      <c r="K5317" s="3">
        <f>VLOOKUP(Table_Villen_viihde.accdb[[#This Row],[Tuotenumero]],Table_Villen_viihde.accdb5[[Tuotenumero]:[TuoteryhmäID]],3,FALSE)</f>
        <v>4</v>
      </c>
      <c r="L5317" s="3" t="str">
        <f>VLOOKUP(Table_Villen_viihde.accdb[[#This Row],[Ryhmänro]],Table_Villen_viihde.accdb6[],2,FALSE)</f>
        <v>Tarvikkeet</v>
      </c>
    </row>
    <row r="5318" spans="1:12" x14ac:dyDescent="0.35">
      <c r="A5318">
        <v>55816</v>
      </c>
      <c r="B5318" s="18">
        <v>43110</v>
      </c>
      <c r="C5318" t="s">
        <v>59</v>
      </c>
      <c r="D5318">
        <v>1</v>
      </c>
      <c r="E5318">
        <v>6</v>
      </c>
      <c r="F5318">
        <v>253</v>
      </c>
      <c r="G5318">
        <v>137.41</v>
      </c>
      <c r="H5318" t="str">
        <f>VLOOKUP(Table_Villen_viihde.accdb[[#This Row],[MyyjäID]],ville_myyjät!$A$2:$B$17,2,FALSE)</f>
        <v>Mikko</v>
      </c>
      <c r="I5318" t="str">
        <f>VLOOKUP(Table_Villen_viihde.accdb[[#This Row],[myyjä]],ville_myyjät!$B$2:$C$17,2,FALSE)</f>
        <v>Mies</v>
      </c>
      <c r="J5318" t="str">
        <f>VLOOKUP(Table_Villen_viihde.accdb[[#This Row],[Tuotenumero]],Table_Villen_viihde.accdb5[[Tuotenumero]:[Tuote]],2,FALSE)</f>
        <v>Levysoitin</v>
      </c>
      <c r="K5318" s="3">
        <f>VLOOKUP(Table_Villen_viihde.accdb[[#This Row],[Tuotenumero]],Table_Villen_viihde.accdb5[[Tuotenumero]:[TuoteryhmäID]],3,FALSE)</f>
        <v>1</v>
      </c>
      <c r="L5318" s="3" t="str">
        <f>VLOOKUP(Table_Villen_viihde.accdb[[#This Row],[Ryhmänro]],Table_Villen_viihde.accdb6[],2,FALSE)</f>
        <v>Äänentoisto</v>
      </c>
    </row>
    <row r="5319" spans="1:12" x14ac:dyDescent="0.35">
      <c r="A5319">
        <v>55817</v>
      </c>
      <c r="B5319" s="18">
        <v>43110</v>
      </c>
      <c r="C5319" t="s">
        <v>65</v>
      </c>
      <c r="D5319">
        <v>1</v>
      </c>
      <c r="E5319">
        <v>13</v>
      </c>
      <c r="F5319">
        <v>33</v>
      </c>
      <c r="G5319">
        <v>19.739999999999998</v>
      </c>
      <c r="H5319" t="str">
        <f>VLOOKUP(Table_Villen_viihde.accdb[[#This Row],[MyyjäID]],ville_myyjät!$A$2:$B$17,2,FALSE)</f>
        <v>Kaarlo</v>
      </c>
      <c r="I5319" t="str">
        <f>VLOOKUP(Table_Villen_viihde.accdb[[#This Row],[myyjä]],ville_myyjät!$B$2:$C$17,2,FALSE)</f>
        <v>Mies</v>
      </c>
      <c r="J5319" t="str">
        <f>VLOOKUP(Table_Villen_viihde.accdb[[#This Row],[Tuotenumero]],Table_Villen_viihde.accdb5[[Tuotenumero]:[Tuote]],2,FALSE)</f>
        <v>Liitinsarja</v>
      </c>
      <c r="K5319" s="3">
        <f>VLOOKUP(Table_Villen_viihde.accdb[[#This Row],[Tuotenumero]],Table_Villen_viihde.accdb5[[Tuotenumero]:[TuoteryhmäID]],3,FALSE)</f>
        <v>4</v>
      </c>
      <c r="L5319" s="3" t="str">
        <f>VLOOKUP(Table_Villen_viihde.accdb[[#This Row],[Ryhmänro]],Table_Villen_viihde.accdb6[],2,FALSE)</f>
        <v>Tarvikkeet</v>
      </c>
    </row>
    <row r="5320" spans="1:12" x14ac:dyDescent="0.35">
      <c r="A5320">
        <v>55818</v>
      </c>
      <c r="B5320" s="18">
        <v>43110</v>
      </c>
      <c r="C5320" t="s">
        <v>61</v>
      </c>
      <c r="D5320">
        <v>1</v>
      </c>
      <c r="E5320">
        <v>6</v>
      </c>
      <c r="F5320">
        <v>328</v>
      </c>
      <c r="G5320">
        <v>216.53</v>
      </c>
      <c r="H5320" t="str">
        <f>VLOOKUP(Table_Villen_viihde.accdb[[#This Row],[MyyjäID]],ville_myyjät!$A$2:$B$17,2,FALSE)</f>
        <v>Mikko</v>
      </c>
      <c r="I5320" t="str">
        <f>VLOOKUP(Table_Villen_viihde.accdb[[#This Row],[myyjä]],ville_myyjät!$B$2:$C$17,2,FALSE)</f>
        <v>Mies</v>
      </c>
      <c r="J5320" t="str">
        <f>VLOOKUP(Table_Villen_viihde.accdb[[#This Row],[Tuotenumero]],Table_Villen_viihde.accdb5[[Tuotenumero]:[Tuote]],2,FALSE)</f>
        <v>TV32</v>
      </c>
      <c r="K5320" s="3">
        <f>VLOOKUP(Table_Villen_viihde.accdb[[#This Row],[Tuotenumero]],Table_Villen_viihde.accdb5[[Tuotenumero]:[TuoteryhmäID]],3,FALSE)</f>
        <v>3</v>
      </c>
      <c r="L5320" s="3" t="str">
        <f>VLOOKUP(Table_Villen_viihde.accdb[[#This Row],[Ryhmänro]],Table_Villen_viihde.accdb6[],2,FALSE)</f>
        <v>TV</v>
      </c>
    </row>
    <row r="5321" spans="1:12" x14ac:dyDescent="0.35">
      <c r="A5321">
        <v>55819</v>
      </c>
      <c r="B5321" s="18">
        <v>43111</v>
      </c>
      <c r="C5321" t="s">
        <v>60</v>
      </c>
      <c r="D5321">
        <v>1</v>
      </c>
      <c r="E5321">
        <v>1</v>
      </c>
      <c r="F5321">
        <v>14</v>
      </c>
      <c r="G5321">
        <v>10.27</v>
      </c>
      <c r="H5321" t="str">
        <f>VLOOKUP(Table_Villen_viihde.accdb[[#This Row],[MyyjäID]],ville_myyjät!$A$2:$B$17,2,FALSE)</f>
        <v>Liisa</v>
      </c>
      <c r="I5321" t="str">
        <f>VLOOKUP(Table_Villen_viihde.accdb[[#This Row],[myyjä]],ville_myyjät!$B$2:$C$17,2,FALSE)</f>
        <v>Nainen</v>
      </c>
      <c r="J5321" t="str">
        <f>VLOOKUP(Table_Villen_viihde.accdb[[#This Row],[Tuotenumero]],Table_Villen_viihde.accdb5[[Tuotenumero]:[Tuote]],2,FALSE)</f>
        <v>Antennikaapeli</v>
      </c>
      <c r="K5321" s="3">
        <f>VLOOKUP(Table_Villen_viihde.accdb[[#This Row],[Tuotenumero]],Table_Villen_viihde.accdb5[[Tuotenumero]:[TuoteryhmäID]],3,FALSE)</f>
        <v>4</v>
      </c>
      <c r="L5321" s="3" t="str">
        <f>VLOOKUP(Table_Villen_viihde.accdb[[#This Row],[Ryhmänro]],Table_Villen_viihde.accdb6[],2,FALSE)</f>
        <v>Tarvikkeet</v>
      </c>
    </row>
    <row r="5322" spans="1:12" x14ac:dyDescent="0.35">
      <c r="A5322">
        <v>55820</v>
      </c>
      <c r="B5322" s="18">
        <v>43111</v>
      </c>
      <c r="C5322" t="s">
        <v>60</v>
      </c>
      <c r="D5322">
        <v>1</v>
      </c>
      <c r="E5322">
        <v>6</v>
      </c>
      <c r="F5322">
        <v>15</v>
      </c>
      <c r="G5322">
        <v>10.76</v>
      </c>
      <c r="H5322" t="str">
        <f>VLOOKUP(Table_Villen_viihde.accdb[[#This Row],[MyyjäID]],ville_myyjät!$A$2:$B$17,2,FALSE)</f>
        <v>Mikko</v>
      </c>
      <c r="I5322" t="str">
        <f>VLOOKUP(Table_Villen_viihde.accdb[[#This Row],[myyjä]],ville_myyjät!$B$2:$C$17,2,FALSE)</f>
        <v>Mies</v>
      </c>
      <c r="J5322" t="str">
        <f>VLOOKUP(Table_Villen_viihde.accdb[[#This Row],[Tuotenumero]],Table_Villen_viihde.accdb5[[Tuotenumero]:[Tuote]],2,FALSE)</f>
        <v>Antennikaapeli</v>
      </c>
      <c r="K5322" s="3">
        <f>VLOOKUP(Table_Villen_viihde.accdb[[#This Row],[Tuotenumero]],Table_Villen_viihde.accdb5[[Tuotenumero]:[TuoteryhmäID]],3,FALSE)</f>
        <v>4</v>
      </c>
      <c r="L5322" s="3" t="str">
        <f>VLOOKUP(Table_Villen_viihde.accdb[[#This Row],[Ryhmänro]],Table_Villen_viihde.accdb6[],2,FALSE)</f>
        <v>Tarvikkeet</v>
      </c>
    </row>
    <row r="5323" spans="1:12" x14ac:dyDescent="0.35">
      <c r="A5323">
        <v>55821</v>
      </c>
      <c r="B5323" s="18">
        <v>43111</v>
      </c>
      <c r="C5323" t="s">
        <v>60</v>
      </c>
      <c r="D5323">
        <v>1</v>
      </c>
      <c r="E5323">
        <v>2</v>
      </c>
      <c r="F5323">
        <v>14</v>
      </c>
      <c r="G5323">
        <v>10.35</v>
      </c>
      <c r="H5323" t="str">
        <f>VLOOKUP(Table_Villen_viihde.accdb[[#This Row],[MyyjäID]],ville_myyjät!$A$2:$B$17,2,FALSE)</f>
        <v>Maija</v>
      </c>
      <c r="I5323" t="str">
        <f>VLOOKUP(Table_Villen_viihde.accdb[[#This Row],[myyjä]],ville_myyjät!$B$2:$C$17,2,FALSE)</f>
        <v>Nainen</v>
      </c>
      <c r="J5323" t="str">
        <f>VLOOKUP(Table_Villen_viihde.accdb[[#This Row],[Tuotenumero]],Table_Villen_viihde.accdb5[[Tuotenumero]:[Tuote]],2,FALSE)</f>
        <v>Antennikaapeli</v>
      </c>
      <c r="K5323" s="3">
        <f>VLOOKUP(Table_Villen_viihde.accdb[[#This Row],[Tuotenumero]],Table_Villen_viihde.accdb5[[Tuotenumero]:[TuoteryhmäID]],3,FALSE)</f>
        <v>4</v>
      </c>
      <c r="L5323" s="3" t="str">
        <f>VLOOKUP(Table_Villen_viihde.accdb[[#This Row],[Ryhmänro]],Table_Villen_viihde.accdb6[],2,FALSE)</f>
        <v>Tarvikkeet</v>
      </c>
    </row>
    <row r="5324" spans="1:12" x14ac:dyDescent="0.35">
      <c r="A5324">
        <v>55822</v>
      </c>
      <c r="B5324" s="18">
        <v>43111</v>
      </c>
      <c r="C5324" t="s">
        <v>60</v>
      </c>
      <c r="D5324">
        <v>1</v>
      </c>
      <c r="E5324">
        <v>1</v>
      </c>
      <c r="F5324">
        <v>15</v>
      </c>
      <c r="G5324">
        <v>10.58</v>
      </c>
      <c r="H5324" t="str">
        <f>VLOOKUP(Table_Villen_viihde.accdb[[#This Row],[MyyjäID]],ville_myyjät!$A$2:$B$17,2,FALSE)</f>
        <v>Liisa</v>
      </c>
      <c r="I5324" t="str">
        <f>VLOOKUP(Table_Villen_viihde.accdb[[#This Row],[myyjä]],ville_myyjät!$B$2:$C$17,2,FALSE)</f>
        <v>Nainen</v>
      </c>
      <c r="J5324" t="str">
        <f>VLOOKUP(Table_Villen_viihde.accdb[[#This Row],[Tuotenumero]],Table_Villen_viihde.accdb5[[Tuotenumero]:[Tuote]],2,FALSE)</f>
        <v>Antennikaapeli</v>
      </c>
      <c r="K5324" s="3">
        <f>VLOOKUP(Table_Villen_viihde.accdb[[#This Row],[Tuotenumero]],Table_Villen_viihde.accdb5[[Tuotenumero]:[TuoteryhmäID]],3,FALSE)</f>
        <v>4</v>
      </c>
      <c r="L5324" s="3" t="str">
        <f>VLOOKUP(Table_Villen_viihde.accdb[[#This Row],[Ryhmänro]],Table_Villen_viihde.accdb6[],2,FALSE)</f>
        <v>Tarvikkeet</v>
      </c>
    </row>
    <row r="5325" spans="1:12" x14ac:dyDescent="0.35">
      <c r="A5325">
        <v>55823</v>
      </c>
      <c r="B5325" s="18">
        <v>43112</v>
      </c>
      <c r="C5325" t="s">
        <v>60</v>
      </c>
      <c r="D5325">
        <v>1</v>
      </c>
      <c r="E5325">
        <v>14</v>
      </c>
      <c r="F5325">
        <v>15</v>
      </c>
      <c r="G5325">
        <v>11.26</v>
      </c>
      <c r="H5325" t="str">
        <f>VLOOKUP(Table_Villen_viihde.accdb[[#This Row],[MyyjäID]],ville_myyjät!$A$2:$B$17,2,FALSE)</f>
        <v>Jani</v>
      </c>
      <c r="I5325" t="str">
        <f>VLOOKUP(Table_Villen_viihde.accdb[[#This Row],[myyjä]],ville_myyjät!$B$2:$C$17,2,FALSE)</f>
        <v>Mies</v>
      </c>
      <c r="J5325" t="str">
        <f>VLOOKUP(Table_Villen_viihde.accdb[[#This Row],[Tuotenumero]],Table_Villen_viihde.accdb5[[Tuotenumero]:[Tuote]],2,FALSE)</f>
        <v>Antennikaapeli</v>
      </c>
      <c r="K5325" s="3">
        <f>VLOOKUP(Table_Villen_viihde.accdb[[#This Row],[Tuotenumero]],Table_Villen_viihde.accdb5[[Tuotenumero]:[TuoteryhmäID]],3,FALSE)</f>
        <v>4</v>
      </c>
      <c r="L5325" s="3" t="str">
        <f>VLOOKUP(Table_Villen_viihde.accdb[[#This Row],[Ryhmänro]],Table_Villen_viihde.accdb6[],2,FALSE)</f>
        <v>Tarvikkeet</v>
      </c>
    </row>
    <row r="5326" spans="1:12" x14ac:dyDescent="0.35">
      <c r="A5326">
        <v>55824</v>
      </c>
      <c r="B5326" s="18">
        <v>43112</v>
      </c>
      <c r="C5326" t="s">
        <v>60</v>
      </c>
      <c r="D5326">
        <v>1</v>
      </c>
      <c r="E5326">
        <v>5</v>
      </c>
      <c r="F5326">
        <v>15</v>
      </c>
      <c r="G5326">
        <v>10.199999999999999</v>
      </c>
      <c r="H5326" t="str">
        <f>VLOOKUP(Table_Villen_viihde.accdb[[#This Row],[MyyjäID]],ville_myyjät!$A$2:$B$17,2,FALSE)</f>
        <v>Petri</v>
      </c>
      <c r="I5326" t="str">
        <f>VLOOKUP(Table_Villen_viihde.accdb[[#This Row],[myyjä]],ville_myyjät!$B$2:$C$17,2,FALSE)</f>
        <v>Mies</v>
      </c>
      <c r="J5326" t="str">
        <f>VLOOKUP(Table_Villen_viihde.accdb[[#This Row],[Tuotenumero]],Table_Villen_viihde.accdb5[[Tuotenumero]:[Tuote]],2,FALSE)</f>
        <v>Antennikaapeli</v>
      </c>
      <c r="K5326" s="3">
        <f>VLOOKUP(Table_Villen_viihde.accdb[[#This Row],[Tuotenumero]],Table_Villen_viihde.accdb5[[Tuotenumero]:[TuoteryhmäID]],3,FALSE)</f>
        <v>4</v>
      </c>
      <c r="L5326" s="3" t="str">
        <f>VLOOKUP(Table_Villen_viihde.accdb[[#This Row],[Ryhmänro]],Table_Villen_viihde.accdb6[],2,FALSE)</f>
        <v>Tarvikkeet</v>
      </c>
    </row>
    <row r="5327" spans="1:12" x14ac:dyDescent="0.35">
      <c r="A5327">
        <v>55825</v>
      </c>
      <c r="B5327" s="18">
        <v>43113</v>
      </c>
      <c r="C5327" t="s">
        <v>60</v>
      </c>
      <c r="D5327">
        <v>1</v>
      </c>
      <c r="E5327">
        <v>2</v>
      </c>
      <c r="F5327">
        <v>15</v>
      </c>
      <c r="G5327">
        <v>11.26</v>
      </c>
      <c r="H5327" t="str">
        <f>VLOOKUP(Table_Villen_viihde.accdb[[#This Row],[MyyjäID]],ville_myyjät!$A$2:$B$17,2,FALSE)</f>
        <v>Maija</v>
      </c>
      <c r="I5327" t="str">
        <f>VLOOKUP(Table_Villen_viihde.accdb[[#This Row],[myyjä]],ville_myyjät!$B$2:$C$17,2,FALSE)</f>
        <v>Nainen</v>
      </c>
      <c r="J5327" t="str">
        <f>VLOOKUP(Table_Villen_viihde.accdb[[#This Row],[Tuotenumero]],Table_Villen_viihde.accdb5[[Tuotenumero]:[Tuote]],2,FALSE)</f>
        <v>Antennikaapeli</v>
      </c>
      <c r="K5327" s="3">
        <f>VLOOKUP(Table_Villen_viihde.accdb[[#This Row],[Tuotenumero]],Table_Villen_viihde.accdb5[[Tuotenumero]:[TuoteryhmäID]],3,FALSE)</f>
        <v>4</v>
      </c>
      <c r="L5327" s="3" t="str">
        <f>VLOOKUP(Table_Villen_viihde.accdb[[#This Row],[Ryhmänro]],Table_Villen_viihde.accdb6[],2,FALSE)</f>
        <v>Tarvikkeet</v>
      </c>
    </row>
    <row r="5328" spans="1:12" x14ac:dyDescent="0.35">
      <c r="A5328">
        <v>55826</v>
      </c>
      <c r="B5328" s="18">
        <v>43113</v>
      </c>
      <c r="C5328" t="s">
        <v>59</v>
      </c>
      <c r="D5328">
        <v>1</v>
      </c>
      <c r="E5328">
        <v>5</v>
      </c>
      <c r="F5328">
        <v>250</v>
      </c>
      <c r="G5328">
        <v>125.82</v>
      </c>
      <c r="H5328" t="str">
        <f>VLOOKUP(Table_Villen_viihde.accdb[[#This Row],[MyyjäID]],ville_myyjät!$A$2:$B$17,2,FALSE)</f>
        <v>Petri</v>
      </c>
      <c r="I5328" t="str">
        <f>VLOOKUP(Table_Villen_viihde.accdb[[#This Row],[myyjä]],ville_myyjät!$B$2:$C$17,2,FALSE)</f>
        <v>Mies</v>
      </c>
      <c r="J5328" t="str">
        <f>VLOOKUP(Table_Villen_viihde.accdb[[#This Row],[Tuotenumero]],Table_Villen_viihde.accdb5[[Tuotenumero]:[Tuote]],2,FALSE)</f>
        <v>Levysoitin</v>
      </c>
      <c r="K5328" s="3">
        <f>VLOOKUP(Table_Villen_viihde.accdb[[#This Row],[Tuotenumero]],Table_Villen_viihde.accdb5[[Tuotenumero]:[TuoteryhmäID]],3,FALSE)</f>
        <v>1</v>
      </c>
      <c r="L5328" s="3" t="str">
        <f>VLOOKUP(Table_Villen_viihde.accdb[[#This Row],[Ryhmänro]],Table_Villen_viihde.accdb6[],2,FALSE)</f>
        <v>Äänentoisto</v>
      </c>
    </row>
    <row r="5329" spans="1:12" x14ac:dyDescent="0.35">
      <c r="A5329">
        <v>55827</v>
      </c>
      <c r="B5329" s="18">
        <v>43114</v>
      </c>
      <c r="C5329" t="s">
        <v>59</v>
      </c>
      <c r="D5329">
        <v>1</v>
      </c>
      <c r="E5329">
        <v>19</v>
      </c>
      <c r="F5329">
        <v>256</v>
      </c>
      <c r="G5329">
        <v>131.41999999999999</v>
      </c>
      <c r="H5329" t="str">
        <f>VLOOKUP(Table_Villen_viihde.accdb[[#This Row],[MyyjäID]],ville_myyjät!$A$2:$B$17,2,FALSE)</f>
        <v>Hessu</v>
      </c>
      <c r="I5329" t="str">
        <f>VLOOKUP(Table_Villen_viihde.accdb[[#This Row],[myyjä]],ville_myyjät!$B$2:$C$17,2,FALSE)</f>
        <v>Mies</v>
      </c>
      <c r="J5329" t="str">
        <f>VLOOKUP(Table_Villen_viihde.accdb[[#This Row],[Tuotenumero]],Table_Villen_viihde.accdb5[[Tuotenumero]:[Tuote]],2,FALSE)</f>
        <v>Levysoitin</v>
      </c>
      <c r="K5329" s="3">
        <f>VLOOKUP(Table_Villen_viihde.accdb[[#This Row],[Tuotenumero]],Table_Villen_viihde.accdb5[[Tuotenumero]:[TuoteryhmäID]],3,FALSE)</f>
        <v>1</v>
      </c>
      <c r="L5329" s="3" t="str">
        <f>VLOOKUP(Table_Villen_viihde.accdb[[#This Row],[Ryhmänro]],Table_Villen_viihde.accdb6[],2,FALSE)</f>
        <v>Äänentoisto</v>
      </c>
    </row>
    <row r="5330" spans="1:12" x14ac:dyDescent="0.35">
      <c r="A5330">
        <v>55828</v>
      </c>
      <c r="B5330" s="18">
        <v>43114</v>
      </c>
      <c r="C5330" t="s">
        <v>58</v>
      </c>
      <c r="D5330">
        <v>1</v>
      </c>
      <c r="E5330">
        <v>1</v>
      </c>
      <c r="F5330">
        <v>18</v>
      </c>
      <c r="G5330">
        <v>9.06</v>
      </c>
      <c r="H5330" t="str">
        <f>VLOOKUP(Table_Villen_viihde.accdb[[#This Row],[MyyjäID]],ville_myyjät!$A$2:$B$17,2,FALSE)</f>
        <v>Liisa</v>
      </c>
      <c r="I5330" t="str">
        <f>VLOOKUP(Table_Villen_viihde.accdb[[#This Row],[myyjä]],ville_myyjät!$B$2:$C$17,2,FALSE)</f>
        <v>Nainen</v>
      </c>
      <c r="J5330" t="str">
        <f>VLOOKUP(Table_Villen_viihde.accdb[[#This Row],[Tuotenumero]],Table_Villen_viihde.accdb5[[Tuotenumero]:[Tuote]],2,FALSE)</f>
        <v>USB-kaapeli</v>
      </c>
      <c r="K5330" s="3">
        <f>VLOOKUP(Table_Villen_viihde.accdb[[#This Row],[Tuotenumero]],Table_Villen_viihde.accdb5[[Tuotenumero]:[TuoteryhmäID]],3,FALSE)</f>
        <v>4</v>
      </c>
      <c r="L5330" s="3" t="str">
        <f>VLOOKUP(Table_Villen_viihde.accdb[[#This Row],[Ryhmänro]],Table_Villen_viihde.accdb6[],2,FALSE)</f>
        <v>Tarvikkeet</v>
      </c>
    </row>
    <row r="5331" spans="1:12" x14ac:dyDescent="0.35">
      <c r="A5331">
        <v>55829</v>
      </c>
      <c r="B5331" s="18">
        <v>43114</v>
      </c>
      <c r="C5331" t="s">
        <v>60</v>
      </c>
      <c r="D5331">
        <v>1</v>
      </c>
      <c r="E5331">
        <v>7</v>
      </c>
      <c r="F5331">
        <v>15</v>
      </c>
      <c r="G5331">
        <v>10.98</v>
      </c>
      <c r="H5331" t="str">
        <f>VLOOKUP(Table_Villen_viihde.accdb[[#This Row],[MyyjäID]],ville_myyjät!$A$2:$B$17,2,FALSE)</f>
        <v>Kaija</v>
      </c>
      <c r="I5331" t="str">
        <f>VLOOKUP(Table_Villen_viihde.accdb[[#This Row],[myyjä]],ville_myyjät!$B$2:$C$17,2,FALSE)</f>
        <v>Nainen</v>
      </c>
      <c r="J5331" t="str">
        <f>VLOOKUP(Table_Villen_viihde.accdb[[#This Row],[Tuotenumero]],Table_Villen_viihde.accdb5[[Tuotenumero]:[Tuote]],2,FALSE)</f>
        <v>Antennikaapeli</v>
      </c>
      <c r="K5331" s="3">
        <f>VLOOKUP(Table_Villen_viihde.accdb[[#This Row],[Tuotenumero]],Table_Villen_viihde.accdb5[[Tuotenumero]:[TuoteryhmäID]],3,FALSE)</f>
        <v>4</v>
      </c>
      <c r="L5331" s="3" t="str">
        <f>VLOOKUP(Table_Villen_viihde.accdb[[#This Row],[Ryhmänro]],Table_Villen_viihde.accdb6[],2,FALSE)</f>
        <v>Tarvikkeet</v>
      </c>
    </row>
    <row r="5332" spans="1:12" x14ac:dyDescent="0.35">
      <c r="A5332">
        <v>55830</v>
      </c>
      <c r="B5332" s="18">
        <v>43115</v>
      </c>
      <c r="C5332" t="s">
        <v>60</v>
      </c>
      <c r="D5332">
        <v>1</v>
      </c>
      <c r="E5332">
        <v>9</v>
      </c>
      <c r="F5332">
        <v>15</v>
      </c>
      <c r="G5332">
        <v>10.57</v>
      </c>
      <c r="H5332" t="str">
        <f>VLOOKUP(Table_Villen_viihde.accdb[[#This Row],[MyyjäID]],ville_myyjät!$A$2:$B$17,2,FALSE)</f>
        <v>Juuso</v>
      </c>
      <c r="I5332" t="str">
        <f>VLOOKUP(Table_Villen_viihde.accdb[[#This Row],[myyjä]],ville_myyjät!$B$2:$C$17,2,FALSE)</f>
        <v>Mies</v>
      </c>
      <c r="J5332" t="str">
        <f>VLOOKUP(Table_Villen_viihde.accdb[[#This Row],[Tuotenumero]],Table_Villen_viihde.accdb5[[Tuotenumero]:[Tuote]],2,FALSE)</f>
        <v>Antennikaapeli</v>
      </c>
      <c r="K5332" s="3">
        <f>VLOOKUP(Table_Villen_viihde.accdb[[#This Row],[Tuotenumero]],Table_Villen_viihde.accdb5[[Tuotenumero]:[TuoteryhmäID]],3,FALSE)</f>
        <v>4</v>
      </c>
      <c r="L5332" s="3" t="str">
        <f>VLOOKUP(Table_Villen_viihde.accdb[[#This Row],[Ryhmänro]],Table_Villen_viihde.accdb6[],2,FALSE)</f>
        <v>Tarvikkeet</v>
      </c>
    </row>
    <row r="5333" spans="1:12" x14ac:dyDescent="0.35">
      <c r="A5333">
        <v>55831</v>
      </c>
      <c r="B5333" s="18">
        <v>43116</v>
      </c>
      <c r="C5333" t="s">
        <v>60</v>
      </c>
      <c r="D5333">
        <v>2</v>
      </c>
      <c r="E5333">
        <v>3</v>
      </c>
      <c r="F5333">
        <v>15</v>
      </c>
      <c r="G5333">
        <v>10.23</v>
      </c>
      <c r="H5333" t="str">
        <f>VLOOKUP(Table_Villen_viihde.accdb[[#This Row],[MyyjäID]],ville_myyjät!$A$2:$B$17,2,FALSE)</f>
        <v>Helena</v>
      </c>
      <c r="I5333" t="str">
        <f>VLOOKUP(Table_Villen_viihde.accdb[[#This Row],[myyjä]],ville_myyjät!$B$2:$C$17,2,FALSE)</f>
        <v>Nainen</v>
      </c>
      <c r="J5333" t="str">
        <f>VLOOKUP(Table_Villen_viihde.accdb[[#This Row],[Tuotenumero]],Table_Villen_viihde.accdb5[[Tuotenumero]:[Tuote]],2,FALSE)</f>
        <v>Antennikaapeli</v>
      </c>
      <c r="K5333" s="3">
        <f>VLOOKUP(Table_Villen_viihde.accdb[[#This Row],[Tuotenumero]],Table_Villen_viihde.accdb5[[Tuotenumero]:[TuoteryhmäID]],3,FALSE)</f>
        <v>4</v>
      </c>
      <c r="L5333" s="3" t="str">
        <f>VLOOKUP(Table_Villen_viihde.accdb[[#This Row],[Ryhmänro]],Table_Villen_viihde.accdb6[],2,FALSE)</f>
        <v>Tarvikkeet</v>
      </c>
    </row>
    <row r="5334" spans="1:12" x14ac:dyDescent="0.35">
      <c r="A5334">
        <v>55832</v>
      </c>
      <c r="B5334" s="18">
        <v>43116</v>
      </c>
      <c r="C5334" t="s">
        <v>60</v>
      </c>
      <c r="D5334">
        <v>1</v>
      </c>
      <c r="E5334">
        <v>19</v>
      </c>
      <c r="F5334">
        <v>14</v>
      </c>
      <c r="G5334">
        <v>10.63</v>
      </c>
      <c r="H5334" t="str">
        <f>VLOOKUP(Table_Villen_viihde.accdb[[#This Row],[MyyjäID]],ville_myyjät!$A$2:$B$17,2,FALSE)</f>
        <v>Hessu</v>
      </c>
      <c r="I5334" t="str">
        <f>VLOOKUP(Table_Villen_viihde.accdb[[#This Row],[myyjä]],ville_myyjät!$B$2:$C$17,2,FALSE)</f>
        <v>Mies</v>
      </c>
      <c r="J5334" t="str">
        <f>VLOOKUP(Table_Villen_viihde.accdb[[#This Row],[Tuotenumero]],Table_Villen_viihde.accdb5[[Tuotenumero]:[Tuote]],2,FALSE)</f>
        <v>Antennikaapeli</v>
      </c>
      <c r="K5334" s="3">
        <f>VLOOKUP(Table_Villen_viihde.accdb[[#This Row],[Tuotenumero]],Table_Villen_viihde.accdb5[[Tuotenumero]:[TuoteryhmäID]],3,FALSE)</f>
        <v>4</v>
      </c>
      <c r="L5334" s="3" t="str">
        <f>VLOOKUP(Table_Villen_viihde.accdb[[#This Row],[Ryhmänro]],Table_Villen_viihde.accdb6[],2,FALSE)</f>
        <v>Tarvikkeet</v>
      </c>
    </row>
    <row r="5335" spans="1:12" x14ac:dyDescent="0.35">
      <c r="A5335">
        <v>55833</v>
      </c>
      <c r="B5335" s="18">
        <v>43117</v>
      </c>
      <c r="C5335" t="s">
        <v>58</v>
      </c>
      <c r="D5335">
        <v>1</v>
      </c>
      <c r="E5335">
        <v>2</v>
      </c>
      <c r="F5335">
        <v>17</v>
      </c>
      <c r="G5335">
        <v>9.3800000000000008</v>
      </c>
      <c r="H5335" t="str">
        <f>VLOOKUP(Table_Villen_viihde.accdb[[#This Row],[MyyjäID]],ville_myyjät!$A$2:$B$17,2,FALSE)</f>
        <v>Maija</v>
      </c>
      <c r="I5335" t="str">
        <f>VLOOKUP(Table_Villen_viihde.accdb[[#This Row],[myyjä]],ville_myyjät!$B$2:$C$17,2,FALSE)</f>
        <v>Nainen</v>
      </c>
      <c r="J5335" t="str">
        <f>VLOOKUP(Table_Villen_viihde.accdb[[#This Row],[Tuotenumero]],Table_Villen_viihde.accdb5[[Tuotenumero]:[Tuote]],2,FALSE)</f>
        <v>USB-kaapeli</v>
      </c>
      <c r="K5335" s="3">
        <f>VLOOKUP(Table_Villen_viihde.accdb[[#This Row],[Tuotenumero]],Table_Villen_viihde.accdb5[[Tuotenumero]:[TuoteryhmäID]],3,FALSE)</f>
        <v>4</v>
      </c>
      <c r="L5335" s="3" t="str">
        <f>VLOOKUP(Table_Villen_viihde.accdb[[#This Row],[Ryhmänro]],Table_Villen_viihde.accdb6[],2,FALSE)</f>
        <v>Tarvikkeet</v>
      </c>
    </row>
    <row r="5336" spans="1:12" x14ac:dyDescent="0.35">
      <c r="A5336">
        <v>55834</v>
      </c>
      <c r="B5336" s="18">
        <v>43117</v>
      </c>
      <c r="C5336" t="s">
        <v>62</v>
      </c>
      <c r="D5336">
        <v>1</v>
      </c>
      <c r="E5336">
        <v>5</v>
      </c>
      <c r="F5336">
        <v>58</v>
      </c>
      <c r="G5336">
        <v>45.51</v>
      </c>
      <c r="H5336" t="str">
        <f>VLOOKUP(Table_Villen_viihde.accdb[[#This Row],[MyyjäID]],ville_myyjät!$A$2:$B$17,2,FALSE)</f>
        <v>Petri</v>
      </c>
      <c r="I5336" t="str">
        <f>VLOOKUP(Table_Villen_viihde.accdb[[#This Row],[myyjä]],ville_myyjät!$B$2:$C$17,2,FALSE)</f>
        <v>Mies</v>
      </c>
      <c r="J5336" t="str">
        <f>VLOOKUP(Table_Villen_viihde.accdb[[#This Row],[Tuotenumero]],Table_Villen_viihde.accdb5[[Tuotenumero]:[Tuote]],2,FALSE)</f>
        <v>Kaukosäädin</v>
      </c>
      <c r="K5336" s="3">
        <f>VLOOKUP(Table_Villen_viihde.accdb[[#This Row],[Tuotenumero]],Table_Villen_viihde.accdb5[[Tuotenumero]:[TuoteryhmäID]],3,FALSE)</f>
        <v>4</v>
      </c>
      <c r="L5336" s="3" t="str">
        <f>VLOOKUP(Table_Villen_viihde.accdb[[#This Row],[Ryhmänro]],Table_Villen_viihde.accdb6[],2,FALSE)</f>
        <v>Tarvikkeet</v>
      </c>
    </row>
    <row r="5337" spans="1:12" x14ac:dyDescent="0.35">
      <c r="A5337">
        <v>55835</v>
      </c>
      <c r="B5337" s="18">
        <v>43117</v>
      </c>
      <c r="C5337" t="s">
        <v>60</v>
      </c>
      <c r="D5337">
        <v>1</v>
      </c>
      <c r="E5337">
        <v>11</v>
      </c>
      <c r="F5337">
        <v>15</v>
      </c>
      <c r="G5337">
        <v>10.23</v>
      </c>
      <c r="H5337" t="str">
        <f>VLOOKUP(Table_Villen_viihde.accdb[[#This Row],[MyyjäID]],ville_myyjät!$A$2:$B$17,2,FALSE)</f>
        <v>Kuisma</v>
      </c>
      <c r="I5337" t="str">
        <f>VLOOKUP(Table_Villen_viihde.accdb[[#This Row],[myyjä]],ville_myyjät!$B$2:$C$17,2,FALSE)</f>
        <v>Mies</v>
      </c>
      <c r="J5337" t="str">
        <f>VLOOKUP(Table_Villen_viihde.accdb[[#This Row],[Tuotenumero]],Table_Villen_viihde.accdb5[[Tuotenumero]:[Tuote]],2,FALSE)</f>
        <v>Antennikaapeli</v>
      </c>
      <c r="K5337" s="3">
        <f>VLOOKUP(Table_Villen_viihde.accdb[[#This Row],[Tuotenumero]],Table_Villen_viihde.accdb5[[Tuotenumero]:[TuoteryhmäID]],3,FALSE)</f>
        <v>4</v>
      </c>
      <c r="L5337" s="3" t="str">
        <f>VLOOKUP(Table_Villen_viihde.accdb[[#This Row],[Ryhmänro]],Table_Villen_viihde.accdb6[],2,FALSE)</f>
        <v>Tarvikkeet</v>
      </c>
    </row>
    <row r="5338" spans="1:12" x14ac:dyDescent="0.35">
      <c r="A5338">
        <v>55836</v>
      </c>
      <c r="B5338" s="18">
        <v>43118</v>
      </c>
      <c r="C5338" t="s">
        <v>61</v>
      </c>
      <c r="D5338">
        <v>1</v>
      </c>
      <c r="E5338">
        <v>1</v>
      </c>
      <c r="F5338">
        <v>326</v>
      </c>
      <c r="G5338">
        <v>220.42</v>
      </c>
      <c r="H5338" t="str">
        <f>VLOOKUP(Table_Villen_viihde.accdb[[#This Row],[MyyjäID]],ville_myyjät!$A$2:$B$17,2,FALSE)</f>
        <v>Liisa</v>
      </c>
      <c r="I5338" t="str">
        <f>VLOOKUP(Table_Villen_viihde.accdb[[#This Row],[myyjä]],ville_myyjät!$B$2:$C$17,2,FALSE)</f>
        <v>Nainen</v>
      </c>
      <c r="J5338" t="str">
        <f>VLOOKUP(Table_Villen_viihde.accdb[[#This Row],[Tuotenumero]],Table_Villen_viihde.accdb5[[Tuotenumero]:[Tuote]],2,FALSE)</f>
        <v>TV32</v>
      </c>
      <c r="K5338" s="3">
        <f>VLOOKUP(Table_Villen_viihde.accdb[[#This Row],[Tuotenumero]],Table_Villen_viihde.accdb5[[Tuotenumero]:[TuoteryhmäID]],3,FALSE)</f>
        <v>3</v>
      </c>
      <c r="L5338" s="3" t="str">
        <f>VLOOKUP(Table_Villen_viihde.accdb[[#This Row],[Ryhmänro]],Table_Villen_viihde.accdb6[],2,FALSE)</f>
        <v>TV</v>
      </c>
    </row>
    <row r="5339" spans="1:12" x14ac:dyDescent="0.35">
      <c r="A5339">
        <v>55837</v>
      </c>
      <c r="B5339" s="18">
        <v>43118</v>
      </c>
      <c r="C5339" t="s">
        <v>60</v>
      </c>
      <c r="D5339">
        <v>1</v>
      </c>
      <c r="E5339">
        <v>18</v>
      </c>
      <c r="F5339">
        <v>15</v>
      </c>
      <c r="G5339">
        <v>10.67</v>
      </c>
      <c r="H5339" t="str">
        <f>VLOOKUP(Table_Villen_viihde.accdb[[#This Row],[MyyjäID]],ville_myyjät!$A$2:$B$17,2,FALSE)</f>
        <v>Kirsti</v>
      </c>
      <c r="I5339" t="str">
        <f>VLOOKUP(Table_Villen_viihde.accdb[[#This Row],[myyjä]],ville_myyjät!$B$2:$C$17,2,FALSE)</f>
        <v>Nainen</v>
      </c>
      <c r="J5339" t="str">
        <f>VLOOKUP(Table_Villen_viihde.accdb[[#This Row],[Tuotenumero]],Table_Villen_viihde.accdb5[[Tuotenumero]:[Tuote]],2,FALSE)</f>
        <v>Antennikaapeli</v>
      </c>
      <c r="K5339" s="3">
        <f>VLOOKUP(Table_Villen_viihde.accdb[[#This Row],[Tuotenumero]],Table_Villen_viihde.accdb5[[Tuotenumero]:[TuoteryhmäID]],3,FALSE)</f>
        <v>4</v>
      </c>
      <c r="L5339" s="3" t="str">
        <f>VLOOKUP(Table_Villen_viihde.accdb[[#This Row],[Ryhmänro]],Table_Villen_viihde.accdb6[],2,FALSE)</f>
        <v>Tarvikkeet</v>
      </c>
    </row>
    <row r="5340" spans="1:12" x14ac:dyDescent="0.35">
      <c r="A5340">
        <v>55838</v>
      </c>
      <c r="B5340" s="18">
        <v>43118</v>
      </c>
      <c r="C5340" t="s">
        <v>60</v>
      </c>
      <c r="D5340">
        <v>1</v>
      </c>
      <c r="E5340">
        <v>6</v>
      </c>
      <c r="F5340">
        <v>15</v>
      </c>
      <c r="G5340">
        <v>10.83</v>
      </c>
      <c r="H5340" t="str">
        <f>VLOOKUP(Table_Villen_viihde.accdb[[#This Row],[MyyjäID]],ville_myyjät!$A$2:$B$17,2,FALSE)</f>
        <v>Mikko</v>
      </c>
      <c r="I5340" t="str">
        <f>VLOOKUP(Table_Villen_viihde.accdb[[#This Row],[myyjä]],ville_myyjät!$B$2:$C$17,2,FALSE)</f>
        <v>Mies</v>
      </c>
      <c r="J5340" t="str">
        <f>VLOOKUP(Table_Villen_viihde.accdb[[#This Row],[Tuotenumero]],Table_Villen_viihde.accdb5[[Tuotenumero]:[Tuote]],2,FALSE)</f>
        <v>Antennikaapeli</v>
      </c>
      <c r="K5340" s="3">
        <f>VLOOKUP(Table_Villen_viihde.accdb[[#This Row],[Tuotenumero]],Table_Villen_viihde.accdb5[[Tuotenumero]:[TuoteryhmäID]],3,FALSE)</f>
        <v>4</v>
      </c>
      <c r="L5340" s="3" t="str">
        <f>VLOOKUP(Table_Villen_viihde.accdb[[#This Row],[Ryhmänro]],Table_Villen_viihde.accdb6[],2,FALSE)</f>
        <v>Tarvikkeet</v>
      </c>
    </row>
    <row r="5341" spans="1:12" x14ac:dyDescent="0.35">
      <c r="A5341">
        <v>55839</v>
      </c>
      <c r="B5341" s="18">
        <v>43118</v>
      </c>
      <c r="C5341" t="s">
        <v>59</v>
      </c>
      <c r="D5341">
        <v>1</v>
      </c>
      <c r="E5341">
        <v>5</v>
      </c>
      <c r="F5341">
        <v>243</v>
      </c>
      <c r="G5341">
        <v>133.37</v>
      </c>
      <c r="H5341" t="str">
        <f>VLOOKUP(Table_Villen_viihde.accdb[[#This Row],[MyyjäID]],ville_myyjät!$A$2:$B$17,2,FALSE)</f>
        <v>Petri</v>
      </c>
      <c r="I5341" t="str">
        <f>VLOOKUP(Table_Villen_viihde.accdb[[#This Row],[myyjä]],ville_myyjät!$B$2:$C$17,2,FALSE)</f>
        <v>Mies</v>
      </c>
      <c r="J5341" t="str">
        <f>VLOOKUP(Table_Villen_viihde.accdb[[#This Row],[Tuotenumero]],Table_Villen_viihde.accdb5[[Tuotenumero]:[Tuote]],2,FALSE)</f>
        <v>Levysoitin</v>
      </c>
      <c r="K5341" s="3">
        <f>VLOOKUP(Table_Villen_viihde.accdb[[#This Row],[Tuotenumero]],Table_Villen_viihde.accdb5[[Tuotenumero]:[TuoteryhmäID]],3,FALSE)</f>
        <v>1</v>
      </c>
      <c r="L5341" s="3" t="str">
        <f>VLOOKUP(Table_Villen_viihde.accdb[[#This Row],[Ryhmänro]],Table_Villen_viihde.accdb6[],2,FALSE)</f>
        <v>Äänentoisto</v>
      </c>
    </row>
    <row r="5342" spans="1:12" x14ac:dyDescent="0.35">
      <c r="A5342">
        <v>55840</v>
      </c>
      <c r="B5342" s="18">
        <v>43118</v>
      </c>
      <c r="C5342" t="s">
        <v>60</v>
      </c>
      <c r="D5342">
        <v>1</v>
      </c>
      <c r="E5342">
        <v>13</v>
      </c>
      <c r="F5342">
        <v>15</v>
      </c>
      <c r="G5342">
        <v>10.63</v>
      </c>
      <c r="H5342" t="str">
        <f>VLOOKUP(Table_Villen_viihde.accdb[[#This Row],[MyyjäID]],ville_myyjät!$A$2:$B$17,2,FALSE)</f>
        <v>Kaarlo</v>
      </c>
      <c r="I5342" t="str">
        <f>VLOOKUP(Table_Villen_viihde.accdb[[#This Row],[myyjä]],ville_myyjät!$B$2:$C$17,2,FALSE)</f>
        <v>Mies</v>
      </c>
      <c r="J5342" t="str">
        <f>VLOOKUP(Table_Villen_viihde.accdb[[#This Row],[Tuotenumero]],Table_Villen_viihde.accdb5[[Tuotenumero]:[Tuote]],2,FALSE)</f>
        <v>Antennikaapeli</v>
      </c>
      <c r="K5342" s="3">
        <f>VLOOKUP(Table_Villen_viihde.accdb[[#This Row],[Tuotenumero]],Table_Villen_viihde.accdb5[[Tuotenumero]:[TuoteryhmäID]],3,FALSE)</f>
        <v>4</v>
      </c>
      <c r="L5342" s="3" t="str">
        <f>VLOOKUP(Table_Villen_viihde.accdb[[#This Row],[Ryhmänro]],Table_Villen_viihde.accdb6[],2,FALSE)</f>
        <v>Tarvikkeet</v>
      </c>
    </row>
    <row r="5343" spans="1:12" x14ac:dyDescent="0.35">
      <c r="A5343">
        <v>55841</v>
      </c>
      <c r="B5343" s="18">
        <v>43118</v>
      </c>
      <c r="C5343" t="s">
        <v>60</v>
      </c>
      <c r="D5343">
        <v>1</v>
      </c>
      <c r="E5343">
        <v>9</v>
      </c>
      <c r="F5343">
        <v>15</v>
      </c>
      <c r="G5343">
        <v>10.75</v>
      </c>
      <c r="H5343" t="str">
        <f>VLOOKUP(Table_Villen_viihde.accdb[[#This Row],[MyyjäID]],ville_myyjät!$A$2:$B$17,2,FALSE)</f>
        <v>Juuso</v>
      </c>
      <c r="I5343" t="str">
        <f>VLOOKUP(Table_Villen_viihde.accdb[[#This Row],[myyjä]],ville_myyjät!$B$2:$C$17,2,FALSE)</f>
        <v>Mies</v>
      </c>
      <c r="J5343" t="str">
        <f>VLOOKUP(Table_Villen_viihde.accdb[[#This Row],[Tuotenumero]],Table_Villen_viihde.accdb5[[Tuotenumero]:[Tuote]],2,FALSE)</f>
        <v>Antennikaapeli</v>
      </c>
      <c r="K5343" s="3">
        <f>VLOOKUP(Table_Villen_viihde.accdb[[#This Row],[Tuotenumero]],Table_Villen_viihde.accdb5[[Tuotenumero]:[TuoteryhmäID]],3,FALSE)</f>
        <v>4</v>
      </c>
      <c r="L5343" s="3" t="str">
        <f>VLOOKUP(Table_Villen_viihde.accdb[[#This Row],[Ryhmänro]],Table_Villen_viihde.accdb6[],2,FALSE)</f>
        <v>Tarvikkeet</v>
      </c>
    </row>
    <row r="5344" spans="1:12" x14ac:dyDescent="0.35">
      <c r="A5344">
        <v>55842</v>
      </c>
      <c r="B5344" s="18">
        <v>43118</v>
      </c>
      <c r="C5344" t="s">
        <v>60</v>
      </c>
      <c r="D5344">
        <v>1</v>
      </c>
      <c r="E5344">
        <v>5</v>
      </c>
      <c r="F5344">
        <v>14</v>
      </c>
      <c r="G5344">
        <v>11.23</v>
      </c>
      <c r="H5344" t="str">
        <f>VLOOKUP(Table_Villen_viihde.accdb[[#This Row],[MyyjäID]],ville_myyjät!$A$2:$B$17,2,FALSE)</f>
        <v>Petri</v>
      </c>
      <c r="I5344" t="str">
        <f>VLOOKUP(Table_Villen_viihde.accdb[[#This Row],[myyjä]],ville_myyjät!$B$2:$C$17,2,FALSE)</f>
        <v>Mies</v>
      </c>
      <c r="J5344" t="str">
        <f>VLOOKUP(Table_Villen_viihde.accdb[[#This Row],[Tuotenumero]],Table_Villen_viihde.accdb5[[Tuotenumero]:[Tuote]],2,FALSE)</f>
        <v>Antennikaapeli</v>
      </c>
      <c r="K5344" s="3">
        <f>VLOOKUP(Table_Villen_viihde.accdb[[#This Row],[Tuotenumero]],Table_Villen_viihde.accdb5[[Tuotenumero]:[TuoteryhmäID]],3,FALSE)</f>
        <v>4</v>
      </c>
      <c r="L5344" s="3" t="str">
        <f>VLOOKUP(Table_Villen_viihde.accdb[[#This Row],[Ryhmänro]],Table_Villen_viihde.accdb6[],2,FALSE)</f>
        <v>Tarvikkeet</v>
      </c>
    </row>
    <row r="5345" spans="1:12" x14ac:dyDescent="0.35">
      <c r="A5345">
        <v>55843</v>
      </c>
      <c r="B5345" s="18">
        <v>43118</v>
      </c>
      <c r="C5345" t="s">
        <v>60</v>
      </c>
      <c r="D5345">
        <v>1</v>
      </c>
      <c r="E5345">
        <v>16</v>
      </c>
      <c r="F5345">
        <v>15</v>
      </c>
      <c r="G5345">
        <v>10.16</v>
      </c>
      <c r="H5345" t="str">
        <f>VLOOKUP(Table_Villen_viihde.accdb[[#This Row],[MyyjäID]],ville_myyjät!$A$2:$B$17,2,FALSE)</f>
        <v>Kaarina</v>
      </c>
      <c r="I5345" t="str">
        <f>VLOOKUP(Table_Villen_viihde.accdb[[#This Row],[myyjä]],ville_myyjät!$B$2:$C$17,2,FALSE)</f>
        <v>Nainen</v>
      </c>
      <c r="J5345" t="str">
        <f>VLOOKUP(Table_Villen_viihde.accdb[[#This Row],[Tuotenumero]],Table_Villen_viihde.accdb5[[Tuotenumero]:[Tuote]],2,FALSE)</f>
        <v>Antennikaapeli</v>
      </c>
      <c r="K5345" s="3">
        <f>VLOOKUP(Table_Villen_viihde.accdb[[#This Row],[Tuotenumero]],Table_Villen_viihde.accdb5[[Tuotenumero]:[TuoteryhmäID]],3,FALSE)</f>
        <v>4</v>
      </c>
      <c r="L5345" s="3" t="str">
        <f>VLOOKUP(Table_Villen_viihde.accdb[[#This Row],[Ryhmänro]],Table_Villen_viihde.accdb6[],2,FALSE)</f>
        <v>Tarvikkeet</v>
      </c>
    </row>
    <row r="5346" spans="1:12" x14ac:dyDescent="0.35">
      <c r="A5346">
        <v>55844</v>
      </c>
      <c r="B5346" s="18">
        <v>43118</v>
      </c>
      <c r="C5346" t="s">
        <v>60</v>
      </c>
      <c r="D5346">
        <v>1</v>
      </c>
      <c r="E5346">
        <v>10</v>
      </c>
      <c r="F5346">
        <v>15</v>
      </c>
      <c r="G5346">
        <v>10.16</v>
      </c>
      <c r="H5346" t="str">
        <f>VLOOKUP(Table_Villen_viihde.accdb[[#This Row],[MyyjäID]],ville_myyjät!$A$2:$B$17,2,FALSE)</f>
        <v>Ilona</v>
      </c>
      <c r="I5346" t="str">
        <f>VLOOKUP(Table_Villen_viihde.accdb[[#This Row],[myyjä]],ville_myyjät!$B$2:$C$17,2,FALSE)</f>
        <v>Nainen</v>
      </c>
      <c r="J5346" t="str">
        <f>VLOOKUP(Table_Villen_viihde.accdb[[#This Row],[Tuotenumero]],Table_Villen_viihde.accdb5[[Tuotenumero]:[Tuote]],2,FALSE)</f>
        <v>Antennikaapeli</v>
      </c>
      <c r="K5346" s="3">
        <f>VLOOKUP(Table_Villen_viihde.accdb[[#This Row],[Tuotenumero]],Table_Villen_viihde.accdb5[[Tuotenumero]:[TuoteryhmäID]],3,FALSE)</f>
        <v>4</v>
      </c>
      <c r="L5346" s="3" t="str">
        <f>VLOOKUP(Table_Villen_viihde.accdb[[#This Row],[Ryhmänro]],Table_Villen_viihde.accdb6[],2,FALSE)</f>
        <v>Tarvikkeet</v>
      </c>
    </row>
    <row r="5347" spans="1:12" x14ac:dyDescent="0.35">
      <c r="A5347">
        <v>55845</v>
      </c>
      <c r="B5347" s="18">
        <v>43118</v>
      </c>
      <c r="C5347" t="s">
        <v>60</v>
      </c>
      <c r="D5347">
        <v>1</v>
      </c>
      <c r="E5347">
        <v>16</v>
      </c>
      <c r="F5347">
        <v>14</v>
      </c>
      <c r="G5347">
        <v>10.49</v>
      </c>
      <c r="H5347" t="str">
        <f>VLOOKUP(Table_Villen_viihde.accdb[[#This Row],[MyyjäID]],ville_myyjät!$A$2:$B$17,2,FALSE)</f>
        <v>Kaarina</v>
      </c>
      <c r="I5347" t="str">
        <f>VLOOKUP(Table_Villen_viihde.accdb[[#This Row],[myyjä]],ville_myyjät!$B$2:$C$17,2,FALSE)</f>
        <v>Nainen</v>
      </c>
      <c r="J5347" t="str">
        <f>VLOOKUP(Table_Villen_viihde.accdb[[#This Row],[Tuotenumero]],Table_Villen_viihde.accdb5[[Tuotenumero]:[Tuote]],2,FALSE)</f>
        <v>Antennikaapeli</v>
      </c>
      <c r="K5347" s="3">
        <f>VLOOKUP(Table_Villen_viihde.accdb[[#This Row],[Tuotenumero]],Table_Villen_viihde.accdb5[[Tuotenumero]:[TuoteryhmäID]],3,FALSE)</f>
        <v>4</v>
      </c>
      <c r="L5347" s="3" t="str">
        <f>VLOOKUP(Table_Villen_viihde.accdb[[#This Row],[Ryhmänro]],Table_Villen_viihde.accdb6[],2,FALSE)</f>
        <v>Tarvikkeet</v>
      </c>
    </row>
    <row r="5348" spans="1:12" x14ac:dyDescent="0.35">
      <c r="A5348">
        <v>55846</v>
      </c>
      <c r="B5348" s="18">
        <v>43118</v>
      </c>
      <c r="C5348" t="s">
        <v>60</v>
      </c>
      <c r="D5348">
        <v>1</v>
      </c>
      <c r="E5348">
        <v>16</v>
      </c>
      <c r="F5348">
        <v>15</v>
      </c>
      <c r="G5348">
        <v>10.74</v>
      </c>
      <c r="H5348" t="str">
        <f>VLOOKUP(Table_Villen_viihde.accdb[[#This Row],[MyyjäID]],ville_myyjät!$A$2:$B$17,2,FALSE)</f>
        <v>Kaarina</v>
      </c>
      <c r="I5348" t="str">
        <f>VLOOKUP(Table_Villen_viihde.accdb[[#This Row],[myyjä]],ville_myyjät!$B$2:$C$17,2,FALSE)</f>
        <v>Nainen</v>
      </c>
      <c r="J5348" t="str">
        <f>VLOOKUP(Table_Villen_viihde.accdb[[#This Row],[Tuotenumero]],Table_Villen_viihde.accdb5[[Tuotenumero]:[Tuote]],2,FALSE)</f>
        <v>Antennikaapeli</v>
      </c>
      <c r="K5348" s="3">
        <f>VLOOKUP(Table_Villen_viihde.accdb[[#This Row],[Tuotenumero]],Table_Villen_viihde.accdb5[[Tuotenumero]:[TuoteryhmäID]],3,FALSE)</f>
        <v>4</v>
      </c>
      <c r="L5348" s="3" t="str">
        <f>VLOOKUP(Table_Villen_viihde.accdb[[#This Row],[Ryhmänro]],Table_Villen_viihde.accdb6[],2,FALSE)</f>
        <v>Tarvikkeet</v>
      </c>
    </row>
    <row r="5349" spans="1:12" x14ac:dyDescent="0.35">
      <c r="A5349">
        <v>55847</v>
      </c>
      <c r="B5349" s="18">
        <v>43119</v>
      </c>
      <c r="C5349" t="s">
        <v>60</v>
      </c>
      <c r="D5349">
        <v>1</v>
      </c>
      <c r="E5349">
        <v>2</v>
      </c>
      <c r="F5349">
        <v>15</v>
      </c>
      <c r="G5349">
        <v>10.16</v>
      </c>
      <c r="H5349" t="str">
        <f>VLOOKUP(Table_Villen_viihde.accdb[[#This Row],[MyyjäID]],ville_myyjät!$A$2:$B$17,2,FALSE)</f>
        <v>Maija</v>
      </c>
      <c r="I5349" t="str">
        <f>VLOOKUP(Table_Villen_viihde.accdb[[#This Row],[myyjä]],ville_myyjät!$B$2:$C$17,2,FALSE)</f>
        <v>Nainen</v>
      </c>
      <c r="J5349" t="str">
        <f>VLOOKUP(Table_Villen_viihde.accdb[[#This Row],[Tuotenumero]],Table_Villen_viihde.accdb5[[Tuotenumero]:[Tuote]],2,FALSE)</f>
        <v>Antennikaapeli</v>
      </c>
      <c r="K5349" s="3">
        <f>VLOOKUP(Table_Villen_viihde.accdb[[#This Row],[Tuotenumero]],Table_Villen_viihde.accdb5[[Tuotenumero]:[TuoteryhmäID]],3,FALSE)</f>
        <v>4</v>
      </c>
      <c r="L5349" s="3" t="str">
        <f>VLOOKUP(Table_Villen_viihde.accdb[[#This Row],[Ryhmänro]],Table_Villen_viihde.accdb6[],2,FALSE)</f>
        <v>Tarvikkeet</v>
      </c>
    </row>
    <row r="5350" spans="1:12" x14ac:dyDescent="0.35">
      <c r="A5350">
        <v>55848</v>
      </c>
      <c r="B5350" s="18">
        <v>43119</v>
      </c>
      <c r="C5350" t="s">
        <v>63</v>
      </c>
      <c r="D5350">
        <v>1</v>
      </c>
      <c r="E5350">
        <v>16</v>
      </c>
      <c r="F5350">
        <v>113</v>
      </c>
      <c r="G5350">
        <v>75.55</v>
      </c>
      <c r="H5350" t="str">
        <f>VLOOKUP(Table_Villen_viihde.accdb[[#This Row],[MyyjäID]],ville_myyjät!$A$2:$B$17,2,FALSE)</f>
        <v>Kaarina</v>
      </c>
      <c r="I5350" t="str">
        <f>VLOOKUP(Table_Villen_viihde.accdb[[#This Row],[myyjä]],ville_myyjät!$B$2:$C$17,2,FALSE)</f>
        <v>Nainen</v>
      </c>
      <c r="J5350" t="str">
        <f>VLOOKUP(Table_Villen_viihde.accdb[[#This Row],[Tuotenumero]],Table_Villen_viihde.accdb5[[Tuotenumero]:[Tuote]],2,FALSE)</f>
        <v>Multidigiboxi</v>
      </c>
      <c r="K5350" s="3">
        <f>VLOOKUP(Table_Villen_viihde.accdb[[#This Row],[Tuotenumero]],Table_Villen_viihde.accdb5[[Tuotenumero]:[TuoteryhmäID]],3,FALSE)</f>
        <v>6</v>
      </c>
      <c r="L5350" s="3" t="str">
        <f>VLOOKUP(Table_Villen_viihde.accdb[[#This Row],[Ryhmänro]],Table_Villen_viihde.accdb6[],2,FALSE)</f>
        <v>Digiboxit</v>
      </c>
    </row>
    <row r="5351" spans="1:12" x14ac:dyDescent="0.35">
      <c r="A5351">
        <v>55849</v>
      </c>
      <c r="B5351" s="18">
        <v>43119</v>
      </c>
      <c r="C5351" t="s">
        <v>59</v>
      </c>
      <c r="D5351">
        <v>1</v>
      </c>
      <c r="E5351">
        <v>5</v>
      </c>
      <c r="F5351">
        <v>236</v>
      </c>
      <c r="G5351">
        <v>134.34</v>
      </c>
      <c r="H5351" t="str">
        <f>VLOOKUP(Table_Villen_viihde.accdb[[#This Row],[MyyjäID]],ville_myyjät!$A$2:$B$17,2,FALSE)</f>
        <v>Petri</v>
      </c>
      <c r="I5351" t="str">
        <f>VLOOKUP(Table_Villen_viihde.accdb[[#This Row],[myyjä]],ville_myyjät!$B$2:$C$17,2,FALSE)</f>
        <v>Mies</v>
      </c>
      <c r="J5351" t="str">
        <f>VLOOKUP(Table_Villen_viihde.accdb[[#This Row],[Tuotenumero]],Table_Villen_viihde.accdb5[[Tuotenumero]:[Tuote]],2,FALSE)</f>
        <v>Levysoitin</v>
      </c>
      <c r="K5351" s="3">
        <f>VLOOKUP(Table_Villen_viihde.accdb[[#This Row],[Tuotenumero]],Table_Villen_viihde.accdb5[[Tuotenumero]:[TuoteryhmäID]],3,FALSE)</f>
        <v>1</v>
      </c>
      <c r="L5351" s="3" t="str">
        <f>VLOOKUP(Table_Villen_viihde.accdb[[#This Row],[Ryhmänro]],Table_Villen_viihde.accdb6[],2,FALSE)</f>
        <v>Äänentoisto</v>
      </c>
    </row>
    <row r="5352" spans="1:12" x14ac:dyDescent="0.35">
      <c r="A5352">
        <v>55850</v>
      </c>
      <c r="B5352" s="18">
        <v>43120</v>
      </c>
      <c r="C5352" t="s">
        <v>60</v>
      </c>
      <c r="D5352">
        <v>1</v>
      </c>
      <c r="E5352">
        <v>3</v>
      </c>
      <c r="F5352">
        <v>15</v>
      </c>
      <c r="G5352">
        <v>10.83</v>
      </c>
      <c r="H5352" t="str">
        <f>VLOOKUP(Table_Villen_viihde.accdb[[#This Row],[MyyjäID]],ville_myyjät!$A$2:$B$17,2,FALSE)</f>
        <v>Helena</v>
      </c>
      <c r="I5352" t="str">
        <f>VLOOKUP(Table_Villen_viihde.accdb[[#This Row],[myyjä]],ville_myyjät!$B$2:$C$17,2,FALSE)</f>
        <v>Nainen</v>
      </c>
      <c r="J5352" t="str">
        <f>VLOOKUP(Table_Villen_viihde.accdb[[#This Row],[Tuotenumero]],Table_Villen_viihde.accdb5[[Tuotenumero]:[Tuote]],2,FALSE)</f>
        <v>Antennikaapeli</v>
      </c>
      <c r="K5352" s="3">
        <f>VLOOKUP(Table_Villen_viihde.accdb[[#This Row],[Tuotenumero]],Table_Villen_viihde.accdb5[[Tuotenumero]:[TuoteryhmäID]],3,FALSE)</f>
        <v>4</v>
      </c>
      <c r="L5352" s="3" t="str">
        <f>VLOOKUP(Table_Villen_viihde.accdb[[#This Row],[Ryhmänro]],Table_Villen_viihde.accdb6[],2,FALSE)</f>
        <v>Tarvikkeet</v>
      </c>
    </row>
    <row r="5353" spans="1:12" x14ac:dyDescent="0.35">
      <c r="A5353">
        <v>55851</v>
      </c>
      <c r="B5353" s="18">
        <v>43121</v>
      </c>
      <c r="C5353" t="s">
        <v>60</v>
      </c>
      <c r="D5353">
        <v>1</v>
      </c>
      <c r="E5353">
        <v>7</v>
      </c>
      <c r="F5353">
        <v>14</v>
      </c>
      <c r="G5353">
        <v>10.16</v>
      </c>
      <c r="H5353" t="str">
        <f>VLOOKUP(Table_Villen_viihde.accdb[[#This Row],[MyyjäID]],ville_myyjät!$A$2:$B$17,2,FALSE)</f>
        <v>Kaija</v>
      </c>
      <c r="I5353" t="str">
        <f>VLOOKUP(Table_Villen_viihde.accdb[[#This Row],[myyjä]],ville_myyjät!$B$2:$C$17,2,FALSE)</f>
        <v>Nainen</v>
      </c>
      <c r="J5353" t="str">
        <f>VLOOKUP(Table_Villen_viihde.accdb[[#This Row],[Tuotenumero]],Table_Villen_viihde.accdb5[[Tuotenumero]:[Tuote]],2,FALSE)</f>
        <v>Antennikaapeli</v>
      </c>
      <c r="K5353" s="3">
        <f>VLOOKUP(Table_Villen_viihde.accdb[[#This Row],[Tuotenumero]],Table_Villen_viihde.accdb5[[Tuotenumero]:[TuoteryhmäID]],3,FALSE)</f>
        <v>4</v>
      </c>
      <c r="L5353" s="3" t="str">
        <f>VLOOKUP(Table_Villen_viihde.accdb[[#This Row],[Ryhmänro]],Table_Villen_viihde.accdb6[],2,FALSE)</f>
        <v>Tarvikkeet</v>
      </c>
    </row>
    <row r="5354" spans="1:12" x14ac:dyDescent="0.35">
      <c r="A5354">
        <v>55852</v>
      </c>
      <c r="B5354" s="18">
        <v>43121</v>
      </c>
      <c r="C5354" t="s">
        <v>60</v>
      </c>
      <c r="D5354">
        <v>1</v>
      </c>
      <c r="E5354">
        <v>1</v>
      </c>
      <c r="F5354">
        <v>15</v>
      </c>
      <c r="G5354">
        <v>10.44</v>
      </c>
      <c r="H5354" t="str">
        <f>VLOOKUP(Table_Villen_viihde.accdb[[#This Row],[MyyjäID]],ville_myyjät!$A$2:$B$17,2,FALSE)</f>
        <v>Liisa</v>
      </c>
      <c r="I5354" t="str">
        <f>VLOOKUP(Table_Villen_viihde.accdb[[#This Row],[myyjä]],ville_myyjät!$B$2:$C$17,2,FALSE)</f>
        <v>Nainen</v>
      </c>
      <c r="J5354" t="str">
        <f>VLOOKUP(Table_Villen_viihde.accdb[[#This Row],[Tuotenumero]],Table_Villen_viihde.accdb5[[Tuotenumero]:[Tuote]],2,FALSE)</f>
        <v>Antennikaapeli</v>
      </c>
      <c r="K5354" s="3">
        <f>VLOOKUP(Table_Villen_viihde.accdb[[#This Row],[Tuotenumero]],Table_Villen_viihde.accdb5[[Tuotenumero]:[TuoteryhmäID]],3,FALSE)</f>
        <v>4</v>
      </c>
      <c r="L5354" s="3" t="str">
        <f>VLOOKUP(Table_Villen_viihde.accdb[[#This Row],[Ryhmänro]],Table_Villen_viihde.accdb6[],2,FALSE)</f>
        <v>Tarvikkeet</v>
      </c>
    </row>
    <row r="5355" spans="1:12" x14ac:dyDescent="0.35">
      <c r="A5355">
        <v>55853</v>
      </c>
      <c r="B5355" s="18">
        <v>43121</v>
      </c>
      <c r="C5355" t="s">
        <v>65</v>
      </c>
      <c r="D5355">
        <v>1</v>
      </c>
      <c r="E5355">
        <v>7</v>
      </c>
      <c r="F5355">
        <v>31</v>
      </c>
      <c r="G5355">
        <v>19.149999999999999</v>
      </c>
      <c r="H5355" t="str">
        <f>VLOOKUP(Table_Villen_viihde.accdb[[#This Row],[MyyjäID]],ville_myyjät!$A$2:$B$17,2,FALSE)</f>
        <v>Kaija</v>
      </c>
      <c r="I5355" t="str">
        <f>VLOOKUP(Table_Villen_viihde.accdb[[#This Row],[myyjä]],ville_myyjät!$B$2:$C$17,2,FALSE)</f>
        <v>Nainen</v>
      </c>
      <c r="J5355" t="str">
        <f>VLOOKUP(Table_Villen_viihde.accdb[[#This Row],[Tuotenumero]],Table_Villen_viihde.accdb5[[Tuotenumero]:[Tuote]],2,FALSE)</f>
        <v>Liitinsarja</v>
      </c>
      <c r="K5355" s="3">
        <f>VLOOKUP(Table_Villen_viihde.accdb[[#This Row],[Tuotenumero]],Table_Villen_viihde.accdb5[[Tuotenumero]:[TuoteryhmäID]],3,FALSE)</f>
        <v>4</v>
      </c>
      <c r="L5355" s="3" t="str">
        <f>VLOOKUP(Table_Villen_viihde.accdb[[#This Row],[Ryhmänro]],Table_Villen_viihde.accdb6[],2,FALSE)</f>
        <v>Tarvikkeet</v>
      </c>
    </row>
    <row r="5356" spans="1:12" x14ac:dyDescent="0.35">
      <c r="A5356">
        <v>55854</v>
      </c>
      <c r="B5356" s="18">
        <v>43121</v>
      </c>
      <c r="C5356" t="s">
        <v>60</v>
      </c>
      <c r="D5356">
        <v>1</v>
      </c>
      <c r="E5356">
        <v>7</v>
      </c>
      <c r="F5356">
        <v>14</v>
      </c>
      <c r="G5356">
        <v>10.59</v>
      </c>
      <c r="H5356" t="str">
        <f>VLOOKUP(Table_Villen_viihde.accdb[[#This Row],[MyyjäID]],ville_myyjät!$A$2:$B$17,2,FALSE)</f>
        <v>Kaija</v>
      </c>
      <c r="I5356" t="str">
        <f>VLOOKUP(Table_Villen_viihde.accdb[[#This Row],[myyjä]],ville_myyjät!$B$2:$C$17,2,FALSE)</f>
        <v>Nainen</v>
      </c>
      <c r="J5356" t="str">
        <f>VLOOKUP(Table_Villen_viihde.accdb[[#This Row],[Tuotenumero]],Table_Villen_viihde.accdb5[[Tuotenumero]:[Tuote]],2,FALSE)</f>
        <v>Antennikaapeli</v>
      </c>
      <c r="K5356" s="3">
        <f>VLOOKUP(Table_Villen_viihde.accdb[[#This Row],[Tuotenumero]],Table_Villen_viihde.accdb5[[Tuotenumero]:[TuoteryhmäID]],3,FALSE)</f>
        <v>4</v>
      </c>
      <c r="L5356" s="3" t="str">
        <f>VLOOKUP(Table_Villen_viihde.accdb[[#This Row],[Ryhmänro]],Table_Villen_viihde.accdb6[],2,FALSE)</f>
        <v>Tarvikkeet</v>
      </c>
    </row>
    <row r="5357" spans="1:12" x14ac:dyDescent="0.35">
      <c r="A5357">
        <v>55855</v>
      </c>
      <c r="B5357" s="18">
        <v>43122</v>
      </c>
      <c r="C5357" t="s">
        <v>60</v>
      </c>
      <c r="D5357">
        <v>1</v>
      </c>
      <c r="E5357">
        <v>2</v>
      </c>
      <c r="F5357">
        <v>15</v>
      </c>
      <c r="G5357">
        <v>10.97</v>
      </c>
      <c r="H5357" t="str">
        <f>VLOOKUP(Table_Villen_viihde.accdb[[#This Row],[MyyjäID]],ville_myyjät!$A$2:$B$17,2,FALSE)</f>
        <v>Maija</v>
      </c>
      <c r="I5357" t="str">
        <f>VLOOKUP(Table_Villen_viihde.accdb[[#This Row],[myyjä]],ville_myyjät!$B$2:$C$17,2,FALSE)</f>
        <v>Nainen</v>
      </c>
      <c r="J5357" t="str">
        <f>VLOOKUP(Table_Villen_viihde.accdb[[#This Row],[Tuotenumero]],Table_Villen_viihde.accdb5[[Tuotenumero]:[Tuote]],2,FALSE)</f>
        <v>Antennikaapeli</v>
      </c>
      <c r="K5357" s="3">
        <f>VLOOKUP(Table_Villen_viihde.accdb[[#This Row],[Tuotenumero]],Table_Villen_viihde.accdb5[[Tuotenumero]:[TuoteryhmäID]],3,FALSE)</f>
        <v>4</v>
      </c>
      <c r="L5357" s="3" t="str">
        <f>VLOOKUP(Table_Villen_viihde.accdb[[#This Row],[Ryhmänro]],Table_Villen_viihde.accdb6[],2,FALSE)</f>
        <v>Tarvikkeet</v>
      </c>
    </row>
    <row r="5358" spans="1:12" x14ac:dyDescent="0.35">
      <c r="A5358">
        <v>55856</v>
      </c>
      <c r="B5358" s="18">
        <v>43122</v>
      </c>
      <c r="C5358" t="s">
        <v>60</v>
      </c>
      <c r="D5358">
        <v>1</v>
      </c>
      <c r="E5358">
        <v>14</v>
      </c>
      <c r="F5358">
        <v>15</v>
      </c>
      <c r="G5358">
        <v>10.79</v>
      </c>
      <c r="H5358" t="str">
        <f>VLOOKUP(Table_Villen_viihde.accdb[[#This Row],[MyyjäID]],ville_myyjät!$A$2:$B$17,2,FALSE)</f>
        <v>Jani</v>
      </c>
      <c r="I5358" t="str">
        <f>VLOOKUP(Table_Villen_viihde.accdb[[#This Row],[myyjä]],ville_myyjät!$B$2:$C$17,2,FALSE)</f>
        <v>Mies</v>
      </c>
      <c r="J5358" t="str">
        <f>VLOOKUP(Table_Villen_viihde.accdb[[#This Row],[Tuotenumero]],Table_Villen_viihde.accdb5[[Tuotenumero]:[Tuote]],2,FALSE)</f>
        <v>Antennikaapeli</v>
      </c>
      <c r="K5358" s="3">
        <f>VLOOKUP(Table_Villen_viihde.accdb[[#This Row],[Tuotenumero]],Table_Villen_viihde.accdb5[[Tuotenumero]:[TuoteryhmäID]],3,FALSE)</f>
        <v>4</v>
      </c>
      <c r="L5358" s="3" t="str">
        <f>VLOOKUP(Table_Villen_viihde.accdb[[#This Row],[Ryhmänro]],Table_Villen_viihde.accdb6[],2,FALSE)</f>
        <v>Tarvikkeet</v>
      </c>
    </row>
    <row r="5359" spans="1:12" x14ac:dyDescent="0.35">
      <c r="A5359">
        <v>55857</v>
      </c>
      <c r="B5359" s="18">
        <v>43123</v>
      </c>
      <c r="C5359" t="s">
        <v>60</v>
      </c>
      <c r="D5359">
        <v>1</v>
      </c>
      <c r="E5359">
        <v>2</v>
      </c>
      <c r="F5359">
        <v>15</v>
      </c>
      <c r="G5359">
        <v>10.14</v>
      </c>
      <c r="H5359" t="str">
        <f>VLOOKUP(Table_Villen_viihde.accdb[[#This Row],[MyyjäID]],ville_myyjät!$A$2:$B$17,2,FALSE)</f>
        <v>Maija</v>
      </c>
      <c r="I5359" t="str">
        <f>VLOOKUP(Table_Villen_viihde.accdb[[#This Row],[myyjä]],ville_myyjät!$B$2:$C$17,2,FALSE)</f>
        <v>Nainen</v>
      </c>
      <c r="J5359" t="str">
        <f>VLOOKUP(Table_Villen_viihde.accdb[[#This Row],[Tuotenumero]],Table_Villen_viihde.accdb5[[Tuotenumero]:[Tuote]],2,FALSE)</f>
        <v>Antennikaapeli</v>
      </c>
      <c r="K5359" s="3">
        <f>VLOOKUP(Table_Villen_viihde.accdb[[#This Row],[Tuotenumero]],Table_Villen_viihde.accdb5[[Tuotenumero]:[TuoteryhmäID]],3,FALSE)</f>
        <v>4</v>
      </c>
      <c r="L5359" s="3" t="str">
        <f>VLOOKUP(Table_Villen_viihde.accdb[[#This Row],[Ryhmänro]],Table_Villen_viihde.accdb6[],2,FALSE)</f>
        <v>Tarvikkeet</v>
      </c>
    </row>
    <row r="5360" spans="1:12" x14ac:dyDescent="0.35">
      <c r="A5360">
        <v>55858</v>
      </c>
      <c r="B5360" s="18">
        <v>43123</v>
      </c>
      <c r="C5360" t="s">
        <v>59</v>
      </c>
      <c r="D5360">
        <v>1</v>
      </c>
      <c r="E5360">
        <v>19</v>
      </c>
      <c r="F5360">
        <v>238</v>
      </c>
      <c r="G5360">
        <v>129.65</v>
      </c>
      <c r="H5360" t="str">
        <f>VLOOKUP(Table_Villen_viihde.accdb[[#This Row],[MyyjäID]],ville_myyjät!$A$2:$B$17,2,FALSE)</f>
        <v>Hessu</v>
      </c>
      <c r="I5360" t="str">
        <f>VLOOKUP(Table_Villen_viihde.accdb[[#This Row],[myyjä]],ville_myyjät!$B$2:$C$17,2,FALSE)</f>
        <v>Mies</v>
      </c>
      <c r="J5360" t="str">
        <f>VLOOKUP(Table_Villen_viihde.accdb[[#This Row],[Tuotenumero]],Table_Villen_viihde.accdb5[[Tuotenumero]:[Tuote]],2,FALSE)</f>
        <v>Levysoitin</v>
      </c>
      <c r="K5360" s="3">
        <f>VLOOKUP(Table_Villen_viihde.accdb[[#This Row],[Tuotenumero]],Table_Villen_viihde.accdb5[[Tuotenumero]:[TuoteryhmäID]],3,FALSE)</f>
        <v>1</v>
      </c>
      <c r="L5360" s="3" t="str">
        <f>VLOOKUP(Table_Villen_viihde.accdb[[#This Row],[Ryhmänro]],Table_Villen_viihde.accdb6[],2,FALSE)</f>
        <v>Äänentoisto</v>
      </c>
    </row>
    <row r="5361" spans="1:12" x14ac:dyDescent="0.35">
      <c r="A5361">
        <v>55859</v>
      </c>
      <c r="B5361" s="18">
        <v>43124</v>
      </c>
      <c r="C5361" t="s">
        <v>60</v>
      </c>
      <c r="D5361">
        <v>1</v>
      </c>
      <c r="E5361">
        <v>1</v>
      </c>
      <c r="F5361">
        <v>15</v>
      </c>
      <c r="G5361">
        <v>10.63</v>
      </c>
      <c r="H5361" t="str">
        <f>VLOOKUP(Table_Villen_viihde.accdb[[#This Row],[MyyjäID]],ville_myyjät!$A$2:$B$17,2,FALSE)</f>
        <v>Liisa</v>
      </c>
      <c r="I5361" t="str">
        <f>VLOOKUP(Table_Villen_viihde.accdb[[#This Row],[myyjä]],ville_myyjät!$B$2:$C$17,2,FALSE)</f>
        <v>Nainen</v>
      </c>
      <c r="J5361" t="str">
        <f>VLOOKUP(Table_Villen_viihde.accdb[[#This Row],[Tuotenumero]],Table_Villen_viihde.accdb5[[Tuotenumero]:[Tuote]],2,FALSE)</f>
        <v>Antennikaapeli</v>
      </c>
      <c r="K5361" s="3">
        <f>VLOOKUP(Table_Villen_viihde.accdb[[#This Row],[Tuotenumero]],Table_Villen_viihde.accdb5[[Tuotenumero]:[TuoteryhmäID]],3,FALSE)</f>
        <v>4</v>
      </c>
      <c r="L5361" s="3" t="str">
        <f>VLOOKUP(Table_Villen_viihde.accdb[[#This Row],[Ryhmänro]],Table_Villen_viihde.accdb6[],2,FALSE)</f>
        <v>Tarvikkeet</v>
      </c>
    </row>
    <row r="5362" spans="1:12" x14ac:dyDescent="0.35">
      <c r="A5362">
        <v>55860</v>
      </c>
      <c r="B5362" s="18">
        <v>43124</v>
      </c>
      <c r="C5362" t="s">
        <v>63</v>
      </c>
      <c r="D5362">
        <v>1</v>
      </c>
      <c r="E5362">
        <v>16</v>
      </c>
      <c r="F5362">
        <v>118</v>
      </c>
      <c r="G5362">
        <v>74.13</v>
      </c>
      <c r="H5362" t="str">
        <f>VLOOKUP(Table_Villen_viihde.accdb[[#This Row],[MyyjäID]],ville_myyjät!$A$2:$B$17,2,FALSE)</f>
        <v>Kaarina</v>
      </c>
      <c r="I5362" t="str">
        <f>VLOOKUP(Table_Villen_viihde.accdb[[#This Row],[myyjä]],ville_myyjät!$B$2:$C$17,2,FALSE)</f>
        <v>Nainen</v>
      </c>
      <c r="J5362" t="str">
        <f>VLOOKUP(Table_Villen_viihde.accdb[[#This Row],[Tuotenumero]],Table_Villen_viihde.accdb5[[Tuotenumero]:[Tuote]],2,FALSE)</f>
        <v>Multidigiboxi</v>
      </c>
      <c r="K5362" s="3">
        <f>VLOOKUP(Table_Villen_viihde.accdb[[#This Row],[Tuotenumero]],Table_Villen_viihde.accdb5[[Tuotenumero]:[TuoteryhmäID]],3,FALSE)</f>
        <v>6</v>
      </c>
      <c r="L5362" s="3" t="str">
        <f>VLOOKUP(Table_Villen_viihde.accdb[[#This Row],[Ryhmänro]],Table_Villen_viihde.accdb6[],2,FALSE)</f>
        <v>Digiboxit</v>
      </c>
    </row>
    <row r="5363" spans="1:12" x14ac:dyDescent="0.35">
      <c r="A5363">
        <v>55861</v>
      </c>
      <c r="B5363" s="18">
        <v>43125</v>
      </c>
      <c r="C5363" t="s">
        <v>60</v>
      </c>
      <c r="D5363">
        <v>1</v>
      </c>
      <c r="E5363">
        <v>16</v>
      </c>
      <c r="F5363">
        <v>14</v>
      </c>
      <c r="G5363">
        <v>10.49</v>
      </c>
      <c r="H5363" t="str">
        <f>VLOOKUP(Table_Villen_viihde.accdb[[#This Row],[MyyjäID]],ville_myyjät!$A$2:$B$17,2,FALSE)</f>
        <v>Kaarina</v>
      </c>
      <c r="I5363" t="str">
        <f>VLOOKUP(Table_Villen_viihde.accdb[[#This Row],[myyjä]],ville_myyjät!$B$2:$C$17,2,FALSE)</f>
        <v>Nainen</v>
      </c>
      <c r="J5363" t="str">
        <f>VLOOKUP(Table_Villen_viihde.accdb[[#This Row],[Tuotenumero]],Table_Villen_viihde.accdb5[[Tuotenumero]:[Tuote]],2,FALSE)</f>
        <v>Antennikaapeli</v>
      </c>
      <c r="K5363" s="3">
        <f>VLOOKUP(Table_Villen_viihde.accdb[[#This Row],[Tuotenumero]],Table_Villen_viihde.accdb5[[Tuotenumero]:[TuoteryhmäID]],3,FALSE)</f>
        <v>4</v>
      </c>
      <c r="L5363" s="3" t="str">
        <f>VLOOKUP(Table_Villen_viihde.accdb[[#This Row],[Ryhmänro]],Table_Villen_viihde.accdb6[],2,FALSE)</f>
        <v>Tarvikkeet</v>
      </c>
    </row>
    <row r="5364" spans="1:12" x14ac:dyDescent="0.35">
      <c r="A5364">
        <v>55862</v>
      </c>
      <c r="B5364" s="18">
        <v>43126</v>
      </c>
      <c r="C5364" t="s">
        <v>60</v>
      </c>
      <c r="D5364">
        <v>1</v>
      </c>
      <c r="E5364">
        <v>6</v>
      </c>
      <c r="F5364">
        <v>15</v>
      </c>
      <c r="G5364">
        <v>10.88</v>
      </c>
      <c r="H5364" t="str">
        <f>VLOOKUP(Table_Villen_viihde.accdb[[#This Row],[MyyjäID]],ville_myyjät!$A$2:$B$17,2,FALSE)</f>
        <v>Mikko</v>
      </c>
      <c r="I5364" t="str">
        <f>VLOOKUP(Table_Villen_viihde.accdb[[#This Row],[myyjä]],ville_myyjät!$B$2:$C$17,2,FALSE)</f>
        <v>Mies</v>
      </c>
      <c r="J5364" t="str">
        <f>VLOOKUP(Table_Villen_viihde.accdb[[#This Row],[Tuotenumero]],Table_Villen_viihde.accdb5[[Tuotenumero]:[Tuote]],2,FALSE)</f>
        <v>Antennikaapeli</v>
      </c>
      <c r="K5364" s="3">
        <f>VLOOKUP(Table_Villen_viihde.accdb[[#This Row],[Tuotenumero]],Table_Villen_viihde.accdb5[[Tuotenumero]:[TuoteryhmäID]],3,FALSE)</f>
        <v>4</v>
      </c>
      <c r="L5364" s="3" t="str">
        <f>VLOOKUP(Table_Villen_viihde.accdb[[#This Row],[Ryhmänro]],Table_Villen_viihde.accdb6[],2,FALSE)</f>
        <v>Tarvikkeet</v>
      </c>
    </row>
    <row r="5365" spans="1:12" x14ac:dyDescent="0.35">
      <c r="A5365">
        <v>55863</v>
      </c>
      <c r="B5365" s="18">
        <v>43126</v>
      </c>
      <c r="C5365" t="s">
        <v>59</v>
      </c>
      <c r="D5365">
        <v>1</v>
      </c>
      <c r="E5365">
        <v>11</v>
      </c>
      <c r="F5365">
        <v>237</v>
      </c>
      <c r="G5365">
        <v>137.43</v>
      </c>
      <c r="H5365" t="str">
        <f>VLOOKUP(Table_Villen_viihde.accdb[[#This Row],[MyyjäID]],ville_myyjät!$A$2:$B$17,2,FALSE)</f>
        <v>Kuisma</v>
      </c>
      <c r="I5365" t="str">
        <f>VLOOKUP(Table_Villen_viihde.accdb[[#This Row],[myyjä]],ville_myyjät!$B$2:$C$17,2,FALSE)</f>
        <v>Mies</v>
      </c>
      <c r="J5365" t="str">
        <f>VLOOKUP(Table_Villen_viihde.accdb[[#This Row],[Tuotenumero]],Table_Villen_viihde.accdb5[[Tuotenumero]:[Tuote]],2,FALSE)</f>
        <v>Levysoitin</v>
      </c>
      <c r="K5365" s="3">
        <f>VLOOKUP(Table_Villen_viihde.accdb[[#This Row],[Tuotenumero]],Table_Villen_viihde.accdb5[[Tuotenumero]:[TuoteryhmäID]],3,FALSE)</f>
        <v>1</v>
      </c>
      <c r="L5365" s="3" t="str">
        <f>VLOOKUP(Table_Villen_viihde.accdb[[#This Row],[Ryhmänro]],Table_Villen_viihde.accdb6[],2,FALSE)</f>
        <v>Äänentoisto</v>
      </c>
    </row>
    <row r="5366" spans="1:12" x14ac:dyDescent="0.35">
      <c r="A5366">
        <v>55864</v>
      </c>
      <c r="B5366" s="18">
        <v>43126</v>
      </c>
      <c r="C5366" t="s">
        <v>60</v>
      </c>
      <c r="D5366">
        <v>1</v>
      </c>
      <c r="E5366">
        <v>2</v>
      </c>
      <c r="F5366">
        <v>15</v>
      </c>
      <c r="G5366">
        <v>10.81</v>
      </c>
      <c r="H5366" t="str">
        <f>VLOOKUP(Table_Villen_viihde.accdb[[#This Row],[MyyjäID]],ville_myyjät!$A$2:$B$17,2,FALSE)</f>
        <v>Maija</v>
      </c>
      <c r="I5366" t="str">
        <f>VLOOKUP(Table_Villen_viihde.accdb[[#This Row],[myyjä]],ville_myyjät!$B$2:$C$17,2,FALSE)</f>
        <v>Nainen</v>
      </c>
      <c r="J5366" t="str">
        <f>VLOOKUP(Table_Villen_viihde.accdb[[#This Row],[Tuotenumero]],Table_Villen_viihde.accdb5[[Tuotenumero]:[Tuote]],2,FALSE)</f>
        <v>Antennikaapeli</v>
      </c>
      <c r="K5366" s="3">
        <f>VLOOKUP(Table_Villen_viihde.accdb[[#This Row],[Tuotenumero]],Table_Villen_viihde.accdb5[[Tuotenumero]:[TuoteryhmäID]],3,FALSE)</f>
        <v>4</v>
      </c>
      <c r="L5366" s="3" t="str">
        <f>VLOOKUP(Table_Villen_viihde.accdb[[#This Row],[Ryhmänro]],Table_Villen_viihde.accdb6[],2,FALSE)</f>
        <v>Tarvikkeet</v>
      </c>
    </row>
    <row r="5367" spans="1:12" x14ac:dyDescent="0.35">
      <c r="A5367">
        <v>55865</v>
      </c>
      <c r="B5367" s="18">
        <v>43126</v>
      </c>
      <c r="C5367" t="s">
        <v>62</v>
      </c>
      <c r="D5367">
        <v>1</v>
      </c>
      <c r="E5367">
        <v>6</v>
      </c>
      <c r="F5367">
        <v>59</v>
      </c>
      <c r="G5367">
        <v>43.99</v>
      </c>
      <c r="H5367" t="str">
        <f>VLOOKUP(Table_Villen_viihde.accdb[[#This Row],[MyyjäID]],ville_myyjät!$A$2:$B$17,2,FALSE)</f>
        <v>Mikko</v>
      </c>
      <c r="I5367" t="str">
        <f>VLOOKUP(Table_Villen_viihde.accdb[[#This Row],[myyjä]],ville_myyjät!$B$2:$C$17,2,FALSE)</f>
        <v>Mies</v>
      </c>
      <c r="J5367" t="str">
        <f>VLOOKUP(Table_Villen_viihde.accdb[[#This Row],[Tuotenumero]],Table_Villen_viihde.accdb5[[Tuotenumero]:[Tuote]],2,FALSE)</f>
        <v>Kaukosäädin</v>
      </c>
      <c r="K5367" s="3">
        <f>VLOOKUP(Table_Villen_viihde.accdb[[#This Row],[Tuotenumero]],Table_Villen_viihde.accdb5[[Tuotenumero]:[TuoteryhmäID]],3,FALSE)</f>
        <v>4</v>
      </c>
      <c r="L5367" s="3" t="str">
        <f>VLOOKUP(Table_Villen_viihde.accdb[[#This Row],[Ryhmänro]],Table_Villen_viihde.accdb6[],2,FALSE)</f>
        <v>Tarvikkeet</v>
      </c>
    </row>
    <row r="5368" spans="1:12" x14ac:dyDescent="0.35">
      <c r="A5368">
        <v>55866</v>
      </c>
      <c r="B5368" s="18">
        <v>43126</v>
      </c>
      <c r="C5368" t="s">
        <v>60</v>
      </c>
      <c r="D5368">
        <v>1</v>
      </c>
      <c r="E5368">
        <v>1</v>
      </c>
      <c r="F5368">
        <v>15</v>
      </c>
      <c r="G5368">
        <v>10.98</v>
      </c>
      <c r="H5368" t="str">
        <f>VLOOKUP(Table_Villen_viihde.accdb[[#This Row],[MyyjäID]],ville_myyjät!$A$2:$B$17,2,FALSE)</f>
        <v>Liisa</v>
      </c>
      <c r="I5368" t="str">
        <f>VLOOKUP(Table_Villen_viihde.accdb[[#This Row],[myyjä]],ville_myyjät!$B$2:$C$17,2,FALSE)</f>
        <v>Nainen</v>
      </c>
      <c r="J5368" t="str">
        <f>VLOOKUP(Table_Villen_viihde.accdb[[#This Row],[Tuotenumero]],Table_Villen_viihde.accdb5[[Tuotenumero]:[Tuote]],2,FALSE)</f>
        <v>Antennikaapeli</v>
      </c>
      <c r="K5368" s="3">
        <f>VLOOKUP(Table_Villen_viihde.accdb[[#This Row],[Tuotenumero]],Table_Villen_viihde.accdb5[[Tuotenumero]:[TuoteryhmäID]],3,FALSE)</f>
        <v>4</v>
      </c>
      <c r="L5368" s="3" t="str">
        <f>VLOOKUP(Table_Villen_viihde.accdb[[#This Row],[Ryhmänro]],Table_Villen_viihde.accdb6[],2,FALSE)</f>
        <v>Tarvikkeet</v>
      </c>
    </row>
    <row r="5369" spans="1:12" x14ac:dyDescent="0.35">
      <c r="A5369">
        <v>55867</v>
      </c>
      <c r="B5369" s="18">
        <v>43127</v>
      </c>
      <c r="C5369" t="s">
        <v>60</v>
      </c>
      <c r="D5369">
        <v>1</v>
      </c>
      <c r="E5369">
        <v>1</v>
      </c>
      <c r="F5369">
        <v>15</v>
      </c>
      <c r="G5369">
        <v>11.21</v>
      </c>
      <c r="H5369" t="str">
        <f>VLOOKUP(Table_Villen_viihde.accdb[[#This Row],[MyyjäID]],ville_myyjät!$A$2:$B$17,2,FALSE)</f>
        <v>Liisa</v>
      </c>
      <c r="I5369" t="str">
        <f>VLOOKUP(Table_Villen_viihde.accdb[[#This Row],[myyjä]],ville_myyjät!$B$2:$C$17,2,FALSE)</f>
        <v>Nainen</v>
      </c>
      <c r="J5369" t="str">
        <f>VLOOKUP(Table_Villen_viihde.accdb[[#This Row],[Tuotenumero]],Table_Villen_viihde.accdb5[[Tuotenumero]:[Tuote]],2,FALSE)</f>
        <v>Antennikaapeli</v>
      </c>
      <c r="K5369" s="3">
        <f>VLOOKUP(Table_Villen_viihde.accdb[[#This Row],[Tuotenumero]],Table_Villen_viihde.accdb5[[Tuotenumero]:[TuoteryhmäID]],3,FALSE)</f>
        <v>4</v>
      </c>
      <c r="L5369" s="3" t="str">
        <f>VLOOKUP(Table_Villen_viihde.accdb[[#This Row],[Ryhmänro]],Table_Villen_viihde.accdb6[],2,FALSE)</f>
        <v>Tarvikkeet</v>
      </c>
    </row>
    <row r="5370" spans="1:12" x14ac:dyDescent="0.35">
      <c r="A5370">
        <v>55868</v>
      </c>
      <c r="B5370" s="18">
        <v>43127</v>
      </c>
      <c r="C5370" t="s">
        <v>60</v>
      </c>
      <c r="D5370">
        <v>1</v>
      </c>
      <c r="E5370">
        <v>3</v>
      </c>
      <c r="F5370">
        <v>14</v>
      </c>
      <c r="G5370">
        <v>11.23</v>
      </c>
      <c r="H5370" t="str">
        <f>VLOOKUP(Table_Villen_viihde.accdb[[#This Row],[MyyjäID]],ville_myyjät!$A$2:$B$17,2,FALSE)</f>
        <v>Helena</v>
      </c>
      <c r="I5370" t="str">
        <f>VLOOKUP(Table_Villen_viihde.accdb[[#This Row],[myyjä]],ville_myyjät!$B$2:$C$17,2,FALSE)</f>
        <v>Nainen</v>
      </c>
      <c r="J5370" t="str">
        <f>VLOOKUP(Table_Villen_viihde.accdb[[#This Row],[Tuotenumero]],Table_Villen_viihde.accdb5[[Tuotenumero]:[Tuote]],2,FALSE)</f>
        <v>Antennikaapeli</v>
      </c>
      <c r="K5370" s="3">
        <f>VLOOKUP(Table_Villen_viihde.accdb[[#This Row],[Tuotenumero]],Table_Villen_viihde.accdb5[[Tuotenumero]:[TuoteryhmäID]],3,FALSE)</f>
        <v>4</v>
      </c>
      <c r="L5370" s="3" t="str">
        <f>VLOOKUP(Table_Villen_viihde.accdb[[#This Row],[Ryhmänro]],Table_Villen_viihde.accdb6[],2,FALSE)</f>
        <v>Tarvikkeet</v>
      </c>
    </row>
    <row r="5371" spans="1:12" x14ac:dyDescent="0.35">
      <c r="A5371">
        <v>55869</v>
      </c>
      <c r="B5371" s="18">
        <v>43127</v>
      </c>
      <c r="C5371" t="s">
        <v>58</v>
      </c>
      <c r="D5371">
        <v>1</v>
      </c>
      <c r="E5371">
        <v>5</v>
      </c>
      <c r="F5371">
        <v>17</v>
      </c>
      <c r="G5371">
        <v>9.1999999999999993</v>
      </c>
      <c r="H5371" t="str">
        <f>VLOOKUP(Table_Villen_viihde.accdb[[#This Row],[MyyjäID]],ville_myyjät!$A$2:$B$17,2,FALSE)</f>
        <v>Petri</v>
      </c>
      <c r="I5371" t="str">
        <f>VLOOKUP(Table_Villen_viihde.accdb[[#This Row],[myyjä]],ville_myyjät!$B$2:$C$17,2,FALSE)</f>
        <v>Mies</v>
      </c>
      <c r="J5371" t="str">
        <f>VLOOKUP(Table_Villen_viihde.accdb[[#This Row],[Tuotenumero]],Table_Villen_viihde.accdb5[[Tuotenumero]:[Tuote]],2,FALSE)</f>
        <v>USB-kaapeli</v>
      </c>
      <c r="K5371" s="3">
        <f>VLOOKUP(Table_Villen_viihde.accdb[[#This Row],[Tuotenumero]],Table_Villen_viihde.accdb5[[Tuotenumero]:[TuoteryhmäID]],3,FALSE)</f>
        <v>4</v>
      </c>
      <c r="L5371" s="3" t="str">
        <f>VLOOKUP(Table_Villen_viihde.accdb[[#This Row],[Ryhmänro]],Table_Villen_viihde.accdb6[],2,FALSE)</f>
        <v>Tarvikkeet</v>
      </c>
    </row>
    <row r="5372" spans="1:12" x14ac:dyDescent="0.35">
      <c r="A5372">
        <v>55870</v>
      </c>
      <c r="B5372" s="18">
        <v>43127</v>
      </c>
      <c r="C5372" t="s">
        <v>60</v>
      </c>
      <c r="D5372">
        <v>1</v>
      </c>
      <c r="E5372">
        <v>15</v>
      </c>
      <c r="F5372">
        <v>14</v>
      </c>
      <c r="G5372">
        <v>10.28</v>
      </c>
      <c r="H5372" t="str">
        <f>VLOOKUP(Table_Villen_viihde.accdb[[#This Row],[MyyjäID]],ville_myyjät!$A$2:$B$17,2,FALSE)</f>
        <v>Elisabeth</v>
      </c>
      <c r="I5372" t="str">
        <f>VLOOKUP(Table_Villen_viihde.accdb[[#This Row],[myyjä]],ville_myyjät!$B$2:$C$17,2,FALSE)</f>
        <v>Nainen</v>
      </c>
      <c r="J5372" t="str">
        <f>VLOOKUP(Table_Villen_viihde.accdb[[#This Row],[Tuotenumero]],Table_Villen_viihde.accdb5[[Tuotenumero]:[Tuote]],2,FALSE)</f>
        <v>Antennikaapeli</v>
      </c>
      <c r="K5372" s="3">
        <f>VLOOKUP(Table_Villen_viihde.accdb[[#This Row],[Tuotenumero]],Table_Villen_viihde.accdb5[[Tuotenumero]:[TuoteryhmäID]],3,FALSE)</f>
        <v>4</v>
      </c>
      <c r="L5372" s="3" t="str">
        <f>VLOOKUP(Table_Villen_viihde.accdb[[#This Row],[Ryhmänro]],Table_Villen_viihde.accdb6[],2,FALSE)</f>
        <v>Tarvikkeet</v>
      </c>
    </row>
    <row r="5373" spans="1:12" x14ac:dyDescent="0.35">
      <c r="A5373">
        <v>55871</v>
      </c>
      <c r="B5373" s="18">
        <v>43127</v>
      </c>
      <c r="C5373" t="s">
        <v>60</v>
      </c>
      <c r="D5373">
        <v>1</v>
      </c>
      <c r="E5373">
        <v>5</v>
      </c>
      <c r="F5373">
        <v>15</v>
      </c>
      <c r="G5373">
        <v>10.34</v>
      </c>
      <c r="H5373" t="str">
        <f>VLOOKUP(Table_Villen_viihde.accdb[[#This Row],[MyyjäID]],ville_myyjät!$A$2:$B$17,2,FALSE)</f>
        <v>Petri</v>
      </c>
      <c r="I5373" t="str">
        <f>VLOOKUP(Table_Villen_viihde.accdb[[#This Row],[myyjä]],ville_myyjät!$B$2:$C$17,2,FALSE)</f>
        <v>Mies</v>
      </c>
      <c r="J5373" t="str">
        <f>VLOOKUP(Table_Villen_viihde.accdb[[#This Row],[Tuotenumero]],Table_Villen_viihde.accdb5[[Tuotenumero]:[Tuote]],2,FALSE)</f>
        <v>Antennikaapeli</v>
      </c>
      <c r="K5373" s="3">
        <f>VLOOKUP(Table_Villen_viihde.accdb[[#This Row],[Tuotenumero]],Table_Villen_viihde.accdb5[[Tuotenumero]:[TuoteryhmäID]],3,FALSE)</f>
        <v>4</v>
      </c>
      <c r="L5373" s="3" t="str">
        <f>VLOOKUP(Table_Villen_viihde.accdb[[#This Row],[Ryhmänro]],Table_Villen_viihde.accdb6[],2,FALSE)</f>
        <v>Tarvikkeet</v>
      </c>
    </row>
    <row r="5374" spans="1:12" x14ac:dyDescent="0.35">
      <c r="A5374">
        <v>55872</v>
      </c>
      <c r="B5374" s="18">
        <v>43128</v>
      </c>
      <c r="C5374" t="s">
        <v>60</v>
      </c>
      <c r="D5374">
        <v>1</v>
      </c>
      <c r="E5374">
        <v>2</v>
      </c>
      <c r="F5374">
        <v>14</v>
      </c>
      <c r="G5374">
        <v>10.97</v>
      </c>
      <c r="H5374" t="str">
        <f>VLOOKUP(Table_Villen_viihde.accdb[[#This Row],[MyyjäID]],ville_myyjät!$A$2:$B$17,2,FALSE)</f>
        <v>Maija</v>
      </c>
      <c r="I5374" t="str">
        <f>VLOOKUP(Table_Villen_viihde.accdb[[#This Row],[myyjä]],ville_myyjät!$B$2:$C$17,2,FALSE)</f>
        <v>Nainen</v>
      </c>
      <c r="J5374" t="str">
        <f>VLOOKUP(Table_Villen_viihde.accdb[[#This Row],[Tuotenumero]],Table_Villen_viihde.accdb5[[Tuotenumero]:[Tuote]],2,FALSE)</f>
        <v>Antennikaapeli</v>
      </c>
      <c r="K5374" s="3">
        <f>VLOOKUP(Table_Villen_viihde.accdb[[#This Row],[Tuotenumero]],Table_Villen_viihde.accdb5[[Tuotenumero]:[TuoteryhmäID]],3,FALSE)</f>
        <v>4</v>
      </c>
      <c r="L5374" s="3" t="str">
        <f>VLOOKUP(Table_Villen_viihde.accdb[[#This Row],[Ryhmänro]],Table_Villen_viihde.accdb6[],2,FALSE)</f>
        <v>Tarvikkeet</v>
      </c>
    </row>
    <row r="5375" spans="1:12" x14ac:dyDescent="0.35">
      <c r="A5375">
        <v>55873</v>
      </c>
      <c r="B5375" s="18">
        <v>43129</v>
      </c>
      <c r="C5375" t="s">
        <v>60</v>
      </c>
      <c r="D5375">
        <v>1</v>
      </c>
      <c r="E5375">
        <v>6</v>
      </c>
      <c r="F5375">
        <v>15</v>
      </c>
      <c r="G5375">
        <v>10.32</v>
      </c>
      <c r="H5375" t="str">
        <f>VLOOKUP(Table_Villen_viihde.accdb[[#This Row],[MyyjäID]],ville_myyjät!$A$2:$B$17,2,FALSE)</f>
        <v>Mikko</v>
      </c>
      <c r="I5375" t="str">
        <f>VLOOKUP(Table_Villen_viihde.accdb[[#This Row],[myyjä]],ville_myyjät!$B$2:$C$17,2,FALSE)</f>
        <v>Mies</v>
      </c>
      <c r="J5375" t="str">
        <f>VLOOKUP(Table_Villen_viihde.accdb[[#This Row],[Tuotenumero]],Table_Villen_viihde.accdb5[[Tuotenumero]:[Tuote]],2,FALSE)</f>
        <v>Antennikaapeli</v>
      </c>
      <c r="K5375" s="3">
        <f>VLOOKUP(Table_Villen_viihde.accdb[[#This Row],[Tuotenumero]],Table_Villen_viihde.accdb5[[Tuotenumero]:[TuoteryhmäID]],3,FALSE)</f>
        <v>4</v>
      </c>
      <c r="L5375" s="3" t="str">
        <f>VLOOKUP(Table_Villen_viihde.accdb[[#This Row],[Ryhmänro]],Table_Villen_viihde.accdb6[],2,FALSE)</f>
        <v>Tarvikkeet</v>
      </c>
    </row>
    <row r="5376" spans="1:12" x14ac:dyDescent="0.35">
      <c r="A5376">
        <v>55874</v>
      </c>
      <c r="B5376" s="18">
        <v>43129</v>
      </c>
      <c r="C5376" t="s">
        <v>61</v>
      </c>
      <c r="D5376">
        <v>1</v>
      </c>
      <c r="E5376">
        <v>15</v>
      </c>
      <c r="F5376">
        <v>346</v>
      </c>
      <c r="G5376">
        <v>228.74</v>
      </c>
      <c r="H5376" t="str">
        <f>VLOOKUP(Table_Villen_viihde.accdb[[#This Row],[MyyjäID]],ville_myyjät!$A$2:$B$17,2,FALSE)</f>
        <v>Elisabeth</v>
      </c>
      <c r="I5376" t="str">
        <f>VLOOKUP(Table_Villen_viihde.accdb[[#This Row],[myyjä]],ville_myyjät!$B$2:$C$17,2,FALSE)</f>
        <v>Nainen</v>
      </c>
      <c r="J5376" t="str">
        <f>VLOOKUP(Table_Villen_viihde.accdb[[#This Row],[Tuotenumero]],Table_Villen_viihde.accdb5[[Tuotenumero]:[Tuote]],2,FALSE)</f>
        <v>TV32</v>
      </c>
      <c r="K5376" s="3">
        <f>VLOOKUP(Table_Villen_viihde.accdb[[#This Row],[Tuotenumero]],Table_Villen_viihde.accdb5[[Tuotenumero]:[TuoteryhmäID]],3,FALSE)</f>
        <v>3</v>
      </c>
      <c r="L5376" s="3" t="str">
        <f>VLOOKUP(Table_Villen_viihde.accdb[[#This Row],[Ryhmänro]],Table_Villen_viihde.accdb6[],2,FALSE)</f>
        <v>TV</v>
      </c>
    </row>
    <row r="5377" spans="1:12" x14ac:dyDescent="0.35">
      <c r="A5377">
        <v>55875</v>
      </c>
      <c r="B5377" s="18">
        <v>43130</v>
      </c>
      <c r="C5377" t="s">
        <v>62</v>
      </c>
      <c r="D5377">
        <v>1</v>
      </c>
      <c r="E5377">
        <v>14</v>
      </c>
      <c r="F5377">
        <v>54</v>
      </c>
      <c r="G5377">
        <v>43.99</v>
      </c>
      <c r="H5377" t="str">
        <f>VLOOKUP(Table_Villen_viihde.accdb[[#This Row],[MyyjäID]],ville_myyjät!$A$2:$B$17,2,FALSE)</f>
        <v>Jani</v>
      </c>
      <c r="I5377" t="str">
        <f>VLOOKUP(Table_Villen_viihde.accdb[[#This Row],[myyjä]],ville_myyjät!$B$2:$C$17,2,FALSE)</f>
        <v>Mies</v>
      </c>
      <c r="J5377" t="str">
        <f>VLOOKUP(Table_Villen_viihde.accdb[[#This Row],[Tuotenumero]],Table_Villen_viihde.accdb5[[Tuotenumero]:[Tuote]],2,FALSE)</f>
        <v>Kaukosäädin</v>
      </c>
      <c r="K5377" s="3">
        <f>VLOOKUP(Table_Villen_viihde.accdb[[#This Row],[Tuotenumero]],Table_Villen_viihde.accdb5[[Tuotenumero]:[TuoteryhmäID]],3,FALSE)</f>
        <v>4</v>
      </c>
      <c r="L5377" s="3" t="str">
        <f>VLOOKUP(Table_Villen_viihde.accdb[[#This Row],[Ryhmänro]],Table_Villen_viihde.accdb6[],2,FALSE)</f>
        <v>Tarvikkeet</v>
      </c>
    </row>
    <row r="5378" spans="1:12" x14ac:dyDescent="0.35">
      <c r="A5378">
        <v>55876</v>
      </c>
      <c r="B5378" s="18">
        <v>43130</v>
      </c>
      <c r="C5378" t="s">
        <v>65</v>
      </c>
      <c r="D5378">
        <v>1</v>
      </c>
      <c r="E5378">
        <v>6</v>
      </c>
      <c r="F5378">
        <v>34</v>
      </c>
      <c r="G5378">
        <v>20.07</v>
      </c>
      <c r="H5378" t="str">
        <f>VLOOKUP(Table_Villen_viihde.accdb[[#This Row],[MyyjäID]],ville_myyjät!$A$2:$B$17,2,FALSE)</f>
        <v>Mikko</v>
      </c>
      <c r="I5378" t="str">
        <f>VLOOKUP(Table_Villen_viihde.accdb[[#This Row],[myyjä]],ville_myyjät!$B$2:$C$17,2,FALSE)</f>
        <v>Mies</v>
      </c>
      <c r="J5378" t="str">
        <f>VLOOKUP(Table_Villen_viihde.accdb[[#This Row],[Tuotenumero]],Table_Villen_viihde.accdb5[[Tuotenumero]:[Tuote]],2,FALSE)</f>
        <v>Liitinsarja</v>
      </c>
      <c r="K5378" s="3">
        <f>VLOOKUP(Table_Villen_viihde.accdb[[#This Row],[Tuotenumero]],Table_Villen_viihde.accdb5[[Tuotenumero]:[TuoteryhmäID]],3,FALSE)</f>
        <v>4</v>
      </c>
      <c r="L5378" s="3" t="str">
        <f>VLOOKUP(Table_Villen_viihde.accdb[[#This Row],[Ryhmänro]],Table_Villen_viihde.accdb6[],2,FALSE)</f>
        <v>Tarvikkeet</v>
      </c>
    </row>
    <row r="5379" spans="1:12" x14ac:dyDescent="0.35">
      <c r="A5379">
        <v>55877</v>
      </c>
      <c r="B5379" s="18">
        <v>43130</v>
      </c>
      <c r="C5379" t="s">
        <v>59</v>
      </c>
      <c r="D5379">
        <v>1</v>
      </c>
      <c r="E5379">
        <v>14</v>
      </c>
      <c r="F5379">
        <v>238</v>
      </c>
      <c r="G5379">
        <v>132.80000000000001</v>
      </c>
      <c r="H5379" t="str">
        <f>VLOOKUP(Table_Villen_viihde.accdb[[#This Row],[MyyjäID]],ville_myyjät!$A$2:$B$17,2,FALSE)</f>
        <v>Jani</v>
      </c>
      <c r="I5379" t="str">
        <f>VLOOKUP(Table_Villen_viihde.accdb[[#This Row],[myyjä]],ville_myyjät!$B$2:$C$17,2,FALSE)</f>
        <v>Mies</v>
      </c>
      <c r="J5379" t="str">
        <f>VLOOKUP(Table_Villen_viihde.accdb[[#This Row],[Tuotenumero]],Table_Villen_viihde.accdb5[[Tuotenumero]:[Tuote]],2,FALSE)</f>
        <v>Levysoitin</v>
      </c>
      <c r="K5379" s="3">
        <f>VLOOKUP(Table_Villen_viihde.accdb[[#This Row],[Tuotenumero]],Table_Villen_viihde.accdb5[[Tuotenumero]:[TuoteryhmäID]],3,FALSE)</f>
        <v>1</v>
      </c>
      <c r="L5379" s="3" t="str">
        <f>VLOOKUP(Table_Villen_viihde.accdb[[#This Row],[Ryhmänro]],Table_Villen_viihde.accdb6[],2,FALSE)</f>
        <v>Äänentoisto</v>
      </c>
    </row>
    <row r="5380" spans="1:12" x14ac:dyDescent="0.35">
      <c r="A5380">
        <v>55878</v>
      </c>
      <c r="B5380" s="18">
        <v>43130</v>
      </c>
      <c r="C5380" t="s">
        <v>60</v>
      </c>
      <c r="D5380">
        <v>1</v>
      </c>
      <c r="E5380">
        <v>19</v>
      </c>
      <c r="F5380">
        <v>15</v>
      </c>
      <c r="G5380">
        <v>11.03</v>
      </c>
      <c r="H5380" t="str">
        <f>VLOOKUP(Table_Villen_viihde.accdb[[#This Row],[MyyjäID]],ville_myyjät!$A$2:$B$17,2,FALSE)</f>
        <v>Hessu</v>
      </c>
      <c r="I5380" t="str">
        <f>VLOOKUP(Table_Villen_viihde.accdb[[#This Row],[myyjä]],ville_myyjät!$B$2:$C$17,2,FALSE)</f>
        <v>Mies</v>
      </c>
      <c r="J5380" t="str">
        <f>VLOOKUP(Table_Villen_viihde.accdb[[#This Row],[Tuotenumero]],Table_Villen_viihde.accdb5[[Tuotenumero]:[Tuote]],2,FALSE)</f>
        <v>Antennikaapeli</v>
      </c>
      <c r="K5380" s="3">
        <f>VLOOKUP(Table_Villen_viihde.accdb[[#This Row],[Tuotenumero]],Table_Villen_viihde.accdb5[[Tuotenumero]:[TuoteryhmäID]],3,FALSE)</f>
        <v>4</v>
      </c>
      <c r="L5380" s="3" t="str">
        <f>VLOOKUP(Table_Villen_viihde.accdb[[#This Row],[Ryhmänro]],Table_Villen_viihde.accdb6[],2,FALSE)</f>
        <v>Tarvikkeet</v>
      </c>
    </row>
    <row r="5381" spans="1:12" x14ac:dyDescent="0.35">
      <c r="A5381">
        <v>55879</v>
      </c>
      <c r="B5381" s="18">
        <v>43131</v>
      </c>
      <c r="C5381" t="s">
        <v>60</v>
      </c>
      <c r="D5381">
        <v>1</v>
      </c>
      <c r="E5381">
        <v>2</v>
      </c>
      <c r="F5381">
        <v>14</v>
      </c>
      <c r="G5381">
        <v>10.24</v>
      </c>
      <c r="H5381" t="str">
        <f>VLOOKUP(Table_Villen_viihde.accdb[[#This Row],[MyyjäID]],ville_myyjät!$A$2:$B$17,2,FALSE)</f>
        <v>Maija</v>
      </c>
      <c r="I5381" t="str">
        <f>VLOOKUP(Table_Villen_viihde.accdb[[#This Row],[myyjä]],ville_myyjät!$B$2:$C$17,2,FALSE)</f>
        <v>Nainen</v>
      </c>
      <c r="J5381" t="str">
        <f>VLOOKUP(Table_Villen_viihde.accdb[[#This Row],[Tuotenumero]],Table_Villen_viihde.accdb5[[Tuotenumero]:[Tuote]],2,FALSE)</f>
        <v>Antennikaapeli</v>
      </c>
      <c r="K5381" s="3">
        <f>VLOOKUP(Table_Villen_viihde.accdb[[#This Row],[Tuotenumero]],Table_Villen_viihde.accdb5[[Tuotenumero]:[TuoteryhmäID]],3,FALSE)</f>
        <v>4</v>
      </c>
      <c r="L5381" s="3" t="str">
        <f>VLOOKUP(Table_Villen_viihde.accdb[[#This Row],[Ryhmänro]],Table_Villen_viihde.accdb6[],2,FALSE)</f>
        <v>Tarvikkeet</v>
      </c>
    </row>
    <row r="5382" spans="1:12" x14ac:dyDescent="0.35">
      <c r="A5382">
        <v>55880</v>
      </c>
      <c r="B5382" s="18">
        <v>43131</v>
      </c>
      <c r="C5382" t="s">
        <v>60</v>
      </c>
      <c r="D5382">
        <v>1</v>
      </c>
      <c r="E5382">
        <v>16</v>
      </c>
      <c r="F5382">
        <v>15</v>
      </c>
      <c r="G5382">
        <v>11.22</v>
      </c>
      <c r="H5382" t="str">
        <f>VLOOKUP(Table_Villen_viihde.accdb[[#This Row],[MyyjäID]],ville_myyjät!$A$2:$B$17,2,FALSE)</f>
        <v>Kaarina</v>
      </c>
      <c r="I5382" t="str">
        <f>VLOOKUP(Table_Villen_viihde.accdb[[#This Row],[myyjä]],ville_myyjät!$B$2:$C$17,2,FALSE)</f>
        <v>Nainen</v>
      </c>
      <c r="J5382" t="str">
        <f>VLOOKUP(Table_Villen_viihde.accdb[[#This Row],[Tuotenumero]],Table_Villen_viihde.accdb5[[Tuotenumero]:[Tuote]],2,FALSE)</f>
        <v>Antennikaapeli</v>
      </c>
      <c r="K5382" s="3">
        <f>VLOOKUP(Table_Villen_viihde.accdb[[#This Row],[Tuotenumero]],Table_Villen_viihde.accdb5[[Tuotenumero]:[TuoteryhmäID]],3,FALSE)</f>
        <v>4</v>
      </c>
      <c r="L5382" s="3" t="str">
        <f>VLOOKUP(Table_Villen_viihde.accdb[[#This Row],[Ryhmänro]],Table_Villen_viihde.accdb6[],2,FALSE)</f>
        <v>Tarvikkeet</v>
      </c>
    </row>
    <row r="5383" spans="1:12" x14ac:dyDescent="0.35">
      <c r="A5383">
        <v>55881</v>
      </c>
      <c r="B5383" s="18">
        <v>43131</v>
      </c>
      <c r="C5383" t="s">
        <v>59</v>
      </c>
      <c r="D5383">
        <v>1</v>
      </c>
      <c r="E5383">
        <v>6</v>
      </c>
      <c r="F5383">
        <v>234</v>
      </c>
      <c r="G5383">
        <v>136.29</v>
      </c>
      <c r="H5383" t="str">
        <f>VLOOKUP(Table_Villen_viihde.accdb[[#This Row],[MyyjäID]],ville_myyjät!$A$2:$B$17,2,FALSE)</f>
        <v>Mikko</v>
      </c>
      <c r="I5383" t="str">
        <f>VLOOKUP(Table_Villen_viihde.accdb[[#This Row],[myyjä]],ville_myyjät!$B$2:$C$17,2,FALSE)</f>
        <v>Mies</v>
      </c>
      <c r="J5383" t="str">
        <f>VLOOKUP(Table_Villen_viihde.accdb[[#This Row],[Tuotenumero]],Table_Villen_viihde.accdb5[[Tuotenumero]:[Tuote]],2,FALSE)</f>
        <v>Levysoitin</v>
      </c>
      <c r="K5383" s="3">
        <f>VLOOKUP(Table_Villen_viihde.accdb[[#This Row],[Tuotenumero]],Table_Villen_viihde.accdb5[[Tuotenumero]:[TuoteryhmäID]],3,FALSE)</f>
        <v>1</v>
      </c>
      <c r="L5383" s="3" t="str">
        <f>VLOOKUP(Table_Villen_viihde.accdb[[#This Row],[Ryhmänro]],Table_Villen_viihde.accdb6[],2,FALSE)</f>
        <v>Äänentoisto</v>
      </c>
    </row>
    <row r="5384" spans="1:12" x14ac:dyDescent="0.35">
      <c r="A5384">
        <v>55882</v>
      </c>
      <c r="B5384" s="18">
        <v>43131</v>
      </c>
      <c r="C5384" t="s">
        <v>63</v>
      </c>
      <c r="D5384">
        <v>1</v>
      </c>
      <c r="E5384">
        <v>6</v>
      </c>
      <c r="F5384">
        <v>115</v>
      </c>
      <c r="G5384">
        <v>75.13</v>
      </c>
      <c r="H5384" t="str">
        <f>VLOOKUP(Table_Villen_viihde.accdb[[#This Row],[MyyjäID]],ville_myyjät!$A$2:$B$17,2,FALSE)</f>
        <v>Mikko</v>
      </c>
      <c r="I5384" t="str">
        <f>VLOOKUP(Table_Villen_viihde.accdb[[#This Row],[myyjä]],ville_myyjät!$B$2:$C$17,2,FALSE)</f>
        <v>Mies</v>
      </c>
      <c r="J5384" t="str">
        <f>VLOOKUP(Table_Villen_viihde.accdb[[#This Row],[Tuotenumero]],Table_Villen_viihde.accdb5[[Tuotenumero]:[Tuote]],2,FALSE)</f>
        <v>Multidigiboxi</v>
      </c>
      <c r="K5384" s="3">
        <f>VLOOKUP(Table_Villen_viihde.accdb[[#This Row],[Tuotenumero]],Table_Villen_viihde.accdb5[[Tuotenumero]:[TuoteryhmäID]],3,FALSE)</f>
        <v>6</v>
      </c>
      <c r="L5384" s="3" t="str">
        <f>VLOOKUP(Table_Villen_viihde.accdb[[#This Row],[Ryhmänro]],Table_Villen_viihde.accdb6[],2,FALSE)</f>
        <v>Digiboxit</v>
      </c>
    </row>
    <row r="5385" spans="1:12" x14ac:dyDescent="0.35">
      <c r="A5385">
        <v>55883</v>
      </c>
      <c r="B5385" s="18">
        <v>43132</v>
      </c>
      <c r="C5385" t="s">
        <v>60</v>
      </c>
      <c r="D5385">
        <v>1</v>
      </c>
      <c r="E5385">
        <v>1</v>
      </c>
      <c r="F5385">
        <v>15</v>
      </c>
      <c r="G5385">
        <v>10.46</v>
      </c>
      <c r="H5385" t="str">
        <f>VLOOKUP(Table_Villen_viihde.accdb[[#This Row],[MyyjäID]],ville_myyjät!$A$2:$B$17,2,FALSE)</f>
        <v>Liisa</v>
      </c>
      <c r="I5385" t="str">
        <f>VLOOKUP(Table_Villen_viihde.accdb[[#This Row],[myyjä]],ville_myyjät!$B$2:$C$17,2,FALSE)</f>
        <v>Nainen</v>
      </c>
      <c r="J5385" t="str">
        <f>VLOOKUP(Table_Villen_viihde.accdb[[#This Row],[Tuotenumero]],Table_Villen_viihde.accdb5[[Tuotenumero]:[Tuote]],2,FALSE)</f>
        <v>Antennikaapeli</v>
      </c>
      <c r="K5385" s="3">
        <f>VLOOKUP(Table_Villen_viihde.accdb[[#This Row],[Tuotenumero]],Table_Villen_viihde.accdb5[[Tuotenumero]:[TuoteryhmäID]],3,FALSE)</f>
        <v>4</v>
      </c>
      <c r="L5385" s="3" t="str">
        <f>VLOOKUP(Table_Villen_viihde.accdb[[#This Row],[Ryhmänro]],Table_Villen_viihde.accdb6[],2,FALSE)</f>
        <v>Tarvikkeet</v>
      </c>
    </row>
    <row r="5386" spans="1:12" x14ac:dyDescent="0.35">
      <c r="A5386">
        <v>55884</v>
      </c>
      <c r="B5386" s="18">
        <v>43132</v>
      </c>
      <c r="C5386" t="s">
        <v>60</v>
      </c>
      <c r="D5386">
        <v>1</v>
      </c>
      <c r="E5386">
        <v>2</v>
      </c>
      <c r="F5386">
        <v>14</v>
      </c>
      <c r="G5386">
        <v>10.53</v>
      </c>
      <c r="H5386" t="str">
        <f>VLOOKUP(Table_Villen_viihde.accdb[[#This Row],[MyyjäID]],ville_myyjät!$A$2:$B$17,2,FALSE)</f>
        <v>Maija</v>
      </c>
      <c r="I5386" t="str">
        <f>VLOOKUP(Table_Villen_viihde.accdb[[#This Row],[myyjä]],ville_myyjät!$B$2:$C$17,2,FALSE)</f>
        <v>Nainen</v>
      </c>
      <c r="J5386" t="str">
        <f>VLOOKUP(Table_Villen_viihde.accdb[[#This Row],[Tuotenumero]],Table_Villen_viihde.accdb5[[Tuotenumero]:[Tuote]],2,FALSE)</f>
        <v>Antennikaapeli</v>
      </c>
      <c r="K5386" s="3">
        <f>VLOOKUP(Table_Villen_viihde.accdb[[#This Row],[Tuotenumero]],Table_Villen_viihde.accdb5[[Tuotenumero]:[TuoteryhmäID]],3,FALSE)</f>
        <v>4</v>
      </c>
      <c r="L5386" s="3" t="str">
        <f>VLOOKUP(Table_Villen_viihde.accdb[[#This Row],[Ryhmänro]],Table_Villen_viihde.accdb6[],2,FALSE)</f>
        <v>Tarvikkeet</v>
      </c>
    </row>
    <row r="5387" spans="1:12" x14ac:dyDescent="0.35">
      <c r="A5387">
        <v>55885</v>
      </c>
      <c r="B5387" s="18">
        <v>43132</v>
      </c>
      <c r="C5387" t="s">
        <v>60</v>
      </c>
      <c r="D5387">
        <v>1</v>
      </c>
      <c r="E5387">
        <v>3</v>
      </c>
      <c r="F5387">
        <v>15</v>
      </c>
      <c r="G5387">
        <v>11.08</v>
      </c>
      <c r="H5387" t="str">
        <f>VLOOKUP(Table_Villen_viihde.accdb[[#This Row],[MyyjäID]],ville_myyjät!$A$2:$B$17,2,FALSE)</f>
        <v>Helena</v>
      </c>
      <c r="I5387" t="str">
        <f>VLOOKUP(Table_Villen_viihde.accdb[[#This Row],[myyjä]],ville_myyjät!$B$2:$C$17,2,FALSE)</f>
        <v>Nainen</v>
      </c>
      <c r="J5387" t="str">
        <f>VLOOKUP(Table_Villen_viihde.accdb[[#This Row],[Tuotenumero]],Table_Villen_viihde.accdb5[[Tuotenumero]:[Tuote]],2,FALSE)</f>
        <v>Antennikaapeli</v>
      </c>
      <c r="K5387" s="3">
        <f>VLOOKUP(Table_Villen_viihde.accdb[[#This Row],[Tuotenumero]],Table_Villen_viihde.accdb5[[Tuotenumero]:[TuoteryhmäID]],3,FALSE)</f>
        <v>4</v>
      </c>
      <c r="L5387" s="3" t="str">
        <f>VLOOKUP(Table_Villen_viihde.accdb[[#This Row],[Ryhmänro]],Table_Villen_viihde.accdb6[],2,FALSE)</f>
        <v>Tarvikkeet</v>
      </c>
    </row>
    <row r="5388" spans="1:12" x14ac:dyDescent="0.35">
      <c r="A5388">
        <v>55886</v>
      </c>
      <c r="B5388" s="18">
        <v>43132</v>
      </c>
      <c r="C5388" t="s">
        <v>59</v>
      </c>
      <c r="D5388">
        <v>1</v>
      </c>
      <c r="E5388">
        <v>7</v>
      </c>
      <c r="F5388">
        <v>244</v>
      </c>
      <c r="G5388">
        <v>132.66</v>
      </c>
      <c r="H5388" t="str">
        <f>VLOOKUP(Table_Villen_viihde.accdb[[#This Row],[MyyjäID]],ville_myyjät!$A$2:$B$17,2,FALSE)</f>
        <v>Kaija</v>
      </c>
      <c r="I5388" t="str">
        <f>VLOOKUP(Table_Villen_viihde.accdb[[#This Row],[myyjä]],ville_myyjät!$B$2:$C$17,2,FALSE)</f>
        <v>Nainen</v>
      </c>
      <c r="J5388" t="str">
        <f>VLOOKUP(Table_Villen_viihde.accdb[[#This Row],[Tuotenumero]],Table_Villen_viihde.accdb5[[Tuotenumero]:[Tuote]],2,FALSE)</f>
        <v>Levysoitin</v>
      </c>
      <c r="K5388" s="3">
        <f>VLOOKUP(Table_Villen_viihde.accdb[[#This Row],[Tuotenumero]],Table_Villen_viihde.accdb5[[Tuotenumero]:[TuoteryhmäID]],3,FALSE)</f>
        <v>1</v>
      </c>
      <c r="L5388" s="3" t="str">
        <f>VLOOKUP(Table_Villen_viihde.accdb[[#This Row],[Ryhmänro]],Table_Villen_viihde.accdb6[],2,FALSE)</f>
        <v>Äänentoisto</v>
      </c>
    </row>
    <row r="5389" spans="1:12" x14ac:dyDescent="0.35">
      <c r="A5389">
        <v>55887</v>
      </c>
      <c r="B5389" s="18">
        <v>43133</v>
      </c>
      <c r="C5389" t="s">
        <v>60</v>
      </c>
      <c r="D5389">
        <v>1</v>
      </c>
      <c r="E5389">
        <v>5</v>
      </c>
      <c r="F5389">
        <v>15</v>
      </c>
      <c r="G5389">
        <v>10.49</v>
      </c>
      <c r="H5389" t="str">
        <f>VLOOKUP(Table_Villen_viihde.accdb[[#This Row],[MyyjäID]],ville_myyjät!$A$2:$B$17,2,FALSE)</f>
        <v>Petri</v>
      </c>
      <c r="I5389" t="str">
        <f>VLOOKUP(Table_Villen_viihde.accdb[[#This Row],[myyjä]],ville_myyjät!$B$2:$C$17,2,FALSE)</f>
        <v>Mies</v>
      </c>
      <c r="J5389" t="str">
        <f>VLOOKUP(Table_Villen_viihde.accdb[[#This Row],[Tuotenumero]],Table_Villen_viihde.accdb5[[Tuotenumero]:[Tuote]],2,FALSE)</f>
        <v>Antennikaapeli</v>
      </c>
      <c r="K5389" s="3">
        <f>VLOOKUP(Table_Villen_viihde.accdb[[#This Row],[Tuotenumero]],Table_Villen_viihde.accdb5[[Tuotenumero]:[TuoteryhmäID]],3,FALSE)</f>
        <v>4</v>
      </c>
      <c r="L5389" s="3" t="str">
        <f>VLOOKUP(Table_Villen_viihde.accdb[[#This Row],[Ryhmänro]],Table_Villen_viihde.accdb6[],2,FALSE)</f>
        <v>Tarvikkeet</v>
      </c>
    </row>
    <row r="5390" spans="1:12" x14ac:dyDescent="0.35">
      <c r="A5390">
        <v>55888</v>
      </c>
      <c r="B5390" s="18">
        <v>43133</v>
      </c>
      <c r="C5390" t="s">
        <v>60</v>
      </c>
      <c r="D5390">
        <v>1</v>
      </c>
      <c r="E5390">
        <v>18</v>
      </c>
      <c r="F5390">
        <v>15</v>
      </c>
      <c r="G5390">
        <v>10.3</v>
      </c>
      <c r="H5390" t="str">
        <f>VLOOKUP(Table_Villen_viihde.accdb[[#This Row],[MyyjäID]],ville_myyjät!$A$2:$B$17,2,FALSE)</f>
        <v>Kirsti</v>
      </c>
      <c r="I5390" t="str">
        <f>VLOOKUP(Table_Villen_viihde.accdb[[#This Row],[myyjä]],ville_myyjät!$B$2:$C$17,2,FALSE)</f>
        <v>Nainen</v>
      </c>
      <c r="J5390" t="str">
        <f>VLOOKUP(Table_Villen_viihde.accdb[[#This Row],[Tuotenumero]],Table_Villen_viihde.accdb5[[Tuotenumero]:[Tuote]],2,FALSE)</f>
        <v>Antennikaapeli</v>
      </c>
      <c r="K5390" s="3">
        <f>VLOOKUP(Table_Villen_viihde.accdb[[#This Row],[Tuotenumero]],Table_Villen_viihde.accdb5[[Tuotenumero]:[TuoteryhmäID]],3,FALSE)</f>
        <v>4</v>
      </c>
      <c r="L5390" s="3" t="str">
        <f>VLOOKUP(Table_Villen_viihde.accdb[[#This Row],[Ryhmänro]],Table_Villen_viihde.accdb6[],2,FALSE)</f>
        <v>Tarvikkeet</v>
      </c>
    </row>
    <row r="5391" spans="1:12" x14ac:dyDescent="0.35">
      <c r="A5391">
        <v>55889</v>
      </c>
      <c r="B5391" s="18">
        <v>43134</v>
      </c>
      <c r="C5391" t="s">
        <v>60</v>
      </c>
      <c r="D5391">
        <v>1</v>
      </c>
      <c r="E5391">
        <v>1</v>
      </c>
      <c r="F5391">
        <v>15</v>
      </c>
      <c r="G5391">
        <v>10.55</v>
      </c>
      <c r="H5391" t="str">
        <f>VLOOKUP(Table_Villen_viihde.accdb[[#This Row],[MyyjäID]],ville_myyjät!$A$2:$B$17,2,FALSE)</f>
        <v>Liisa</v>
      </c>
      <c r="I5391" t="str">
        <f>VLOOKUP(Table_Villen_viihde.accdb[[#This Row],[myyjä]],ville_myyjät!$B$2:$C$17,2,FALSE)</f>
        <v>Nainen</v>
      </c>
      <c r="J5391" t="str">
        <f>VLOOKUP(Table_Villen_viihde.accdb[[#This Row],[Tuotenumero]],Table_Villen_viihde.accdb5[[Tuotenumero]:[Tuote]],2,FALSE)</f>
        <v>Antennikaapeli</v>
      </c>
      <c r="K5391" s="3">
        <f>VLOOKUP(Table_Villen_viihde.accdb[[#This Row],[Tuotenumero]],Table_Villen_viihde.accdb5[[Tuotenumero]:[TuoteryhmäID]],3,FALSE)</f>
        <v>4</v>
      </c>
      <c r="L5391" s="3" t="str">
        <f>VLOOKUP(Table_Villen_viihde.accdb[[#This Row],[Ryhmänro]],Table_Villen_viihde.accdb6[],2,FALSE)</f>
        <v>Tarvikkeet</v>
      </c>
    </row>
    <row r="5392" spans="1:12" x14ac:dyDescent="0.35">
      <c r="A5392">
        <v>55890</v>
      </c>
      <c r="B5392" s="18">
        <v>43134</v>
      </c>
      <c r="C5392" t="s">
        <v>60</v>
      </c>
      <c r="D5392">
        <v>1</v>
      </c>
      <c r="E5392">
        <v>6</v>
      </c>
      <c r="F5392">
        <v>15</v>
      </c>
      <c r="G5392">
        <v>10.68</v>
      </c>
      <c r="H5392" t="str">
        <f>VLOOKUP(Table_Villen_viihde.accdb[[#This Row],[MyyjäID]],ville_myyjät!$A$2:$B$17,2,FALSE)</f>
        <v>Mikko</v>
      </c>
      <c r="I5392" t="str">
        <f>VLOOKUP(Table_Villen_viihde.accdb[[#This Row],[myyjä]],ville_myyjät!$B$2:$C$17,2,FALSE)</f>
        <v>Mies</v>
      </c>
      <c r="J5392" t="str">
        <f>VLOOKUP(Table_Villen_viihde.accdb[[#This Row],[Tuotenumero]],Table_Villen_viihde.accdb5[[Tuotenumero]:[Tuote]],2,FALSE)</f>
        <v>Antennikaapeli</v>
      </c>
      <c r="K5392" s="3">
        <f>VLOOKUP(Table_Villen_viihde.accdb[[#This Row],[Tuotenumero]],Table_Villen_viihde.accdb5[[Tuotenumero]:[TuoteryhmäID]],3,FALSE)</f>
        <v>4</v>
      </c>
      <c r="L5392" s="3" t="str">
        <f>VLOOKUP(Table_Villen_viihde.accdb[[#This Row],[Ryhmänro]],Table_Villen_viihde.accdb6[],2,FALSE)</f>
        <v>Tarvikkeet</v>
      </c>
    </row>
    <row r="5393" spans="1:12" x14ac:dyDescent="0.35">
      <c r="A5393">
        <v>55891</v>
      </c>
      <c r="B5393" s="18">
        <v>43134</v>
      </c>
      <c r="C5393" t="s">
        <v>60</v>
      </c>
      <c r="D5393">
        <v>1</v>
      </c>
      <c r="E5393">
        <v>6</v>
      </c>
      <c r="F5393">
        <v>14</v>
      </c>
      <c r="G5393">
        <v>11.05</v>
      </c>
      <c r="H5393" t="str">
        <f>VLOOKUP(Table_Villen_viihde.accdb[[#This Row],[MyyjäID]],ville_myyjät!$A$2:$B$17,2,FALSE)</f>
        <v>Mikko</v>
      </c>
      <c r="I5393" t="str">
        <f>VLOOKUP(Table_Villen_viihde.accdb[[#This Row],[myyjä]],ville_myyjät!$B$2:$C$17,2,FALSE)</f>
        <v>Mies</v>
      </c>
      <c r="J5393" t="str">
        <f>VLOOKUP(Table_Villen_viihde.accdb[[#This Row],[Tuotenumero]],Table_Villen_viihde.accdb5[[Tuotenumero]:[Tuote]],2,FALSE)</f>
        <v>Antennikaapeli</v>
      </c>
      <c r="K5393" s="3">
        <f>VLOOKUP(Table_Villen_viihde.accdb[[#This Row],[Tuotenumero]],Table_Villen_viihde.accdb5[[Tuotenumero]:[TuoteryhmäID]],3,FALSE)</f>
        <v>4</v>
      </c>
      <c r="L5393" s="3" t="str">
        <f>VLOOKUP(Table_Villen_viihde.accdb[[#This Row],[Ryhmänro]],Table_Villen_viihde.accdb6[],2,FALSE)</f>
        <v>Tarvikkeet</v>
      </c>
    </row>
    <row r="5394" spans="1:12" x14ac:dyDescent="0.35">
      <c r="A5394">
        <v>55892</v>
      </c>
      <c r="B5394" s="18">
        <v>43134</v>
      </c>
      <c r="C5394" t="s">
        <v>60</v>
      </c>
      <c r="D5394">
        <v>1</v>
      </c>
      <c r="E5394">
        <v>11</v>
      </c>
      <c r="F5394">
        <v>14</v>
      </c>
      <c r="G5394">
        <v>10.49</v>
      </c>
      <c r="H5394" t="str">
        <f>VLOOKUP(Table_Villen_viihde.accdb[[#This Row],[MyyjäID]],ville_myyjät!$A$2:$B$17,2,FALSE)</f>
        <v>Kuisma</v>
      </c>
      <c r="I5394" t="str">
        <f>VLOOKUP(Table_Villen_viihde.accdb[[#This Row],[myyjä]],ville_myyjät!$B$2:$C$17,2,FALSE)</f>
        <v>Mies</v>
      </c>
      <c r="J5394" t="str">
        <f>VLOOKUP(Table_Villen_viihde.accdb[[#This Row],[Tuotenumero]],Table_Villen_viihde.accdb5[[Tuotenumero]:[Tuote]],2,FALSE)</f>
        <v>Antennikaapeli</v>
      </c>
      <c r="K5394" s="3">
        <f>VLOOKUP(Table_Villen_viihde.accdb[[#This Row],[Tuotenumero]],Table_Villen_viihde.accdb5[[Tuotenumero]:[TuoteryhmäID]],3,FALSE)</f>
        <v>4</v>
      </c>
      <c r="L5394" s="3" t="str">
        <f>VLOOKUP(Table_Villen_viihde.accdb[[#This Row],[Ryhmänro]],Table_Villen_viihde.accdb6[],2,FALSE)</f>
        <v>Tarvikkeet</v>
      </c>
    </row>
    <row r="5395" spans="1:12" x14ac:dyDescent="0.35">
      <c r="A5395">
        <v>55893</v>
      </c>
      <c r="B5395" s="18">
        <v>43134</v>
      </c>
      <c r="C5395" t="s">
        <v>60</v>
      </c>
      <c r="D5395">
        <v>1</v>
      </c>
      <c r="E5395">
        <v>5</v>
      </c>
      <c r="F5395">
        <v>14</v>
      </c>
      <c r="G5395">
        <v>10.6</v>
      </c>
      <c r="H5395" t="str">
        <f>VLOOKUP(Table_Villen_viihde.accdb[[#This Row],[MyyjäID]],ville_myyjät!$A$2:$B$17,2,FALSE)</f>
        <v>Petri</v>
      </c>
      <c r="I5395" t="str">
        <f>VLOOKUP(Table_Villen_viihde.accdb[[#This Row],[myyjä]],ville_myyjät!$B$2:$C$17,2,FALSE)</f>
        <v>Mies</v>
      </c>
      <c r="J5395" t="str">
        <f>VLOOKUP(Table_Villen_viihde.accdb[[#This Row],[Tuotenumero]],Table_Villen_viihde.accdb5[[Tuotenumero]:[Tuote]],2,FALSE)</f>
        <v>Antennikaapeli</v>
      </c>
      <c r="K5395" s="3">
        <f>VLOOKUP(Table_Villen_viihde.accdb[[#This Row],[Tuotenumero]],Table_Villen_viihde.accdb5[[Tuotenumero]:[TuoteryhmäID]],3,FALSE)</f>
        <v>4</v>
      </c>
      <c r="L5395" s="3" t="str">
        <f>VLOOKUP(Table_Villen_viihde.accdb[[#This Row],[Ryhmänro]],Table_Villen_viihde.accdb6[],2,FALSE)</f>
        <v>Tarvikkeet</v>
      </c>
    </row>
    <row r="5396" spans="1:12" x14ac:dyDescent="0.35">
      <c r="A5396">
        <v>55894</v>
      </c>
      <c r="B5396" s="18">
        <v>43135</v>
      </c>
      <c r="C5396" t="s">
        <v>60</v>
      </c>
      <c r="D5396">
        <v>1</v>
      </c>
      <c r="E5396">
        <v>2</v>
      </c>
      <c r="F5396">
        <v>15</v>
      </c>
      <c r="G5396">
        <v>11.18</v>
      </c>
      <c r="H5396" t="str">
        <f>VLOOKUP(Table_Villen_viihde.accdb[[#This Row],[MyyjäID]],ville_myyjät!$A$2:$B$17,2,FALSE)</f>
        <v>Maija</v>
      </c>
      <c r="I5396" t="str">
        <f>VLOOKUP(Table_Villen_viihde.accdb[[#This Row],[myyjä]],ville_myyjät!$B$2:$C$17,2,FALSE)</f>
        <v>Nainen</v>
      </c>
      <c r="J5396" t="str">
        <f>VLOOKUP(Table_Villen_viihde.accdb[[#This Row],[Tuotenumero]],Table_Villen_viihde.accdb5[[Tuotenumero]:[Tuote]],2,FALSE)</f>
        <v>Antennikaapeli</v>
      </c>
      <c r="K5396" s="3">
        <f>VLOOKUP(Table_Villen_viihde.accdb[[#This Row],[Tuotenumero]],Table_Villen_viihde.accdb5[[Tuotenumero]:[TuoteryhmäID]],3,FALSE)</f>
        <v>4</v>
      </c>
      <c r="L5396" s="3" t="str">
        <f>VLOOKUP(Table_Villen_viihde.accdb[[#This Row],[Ryhmänro]],Table_Villen_viihde.accdb6[],2,FALSE)</f>
        <v>Tarvikkeet</v>
      </c>
    </row>
    <row r="5397" spans="1:12" x14ac:dyDescent="0.35">
      <c r="A5397">
        <v>55895</v>
      </c>
      <c r="B5397" s="18">
        <v>43136</v>
      </c>
      <c r="C5397" t="s">
        <v>59</v>
      </c>
      <c r="D5397">
        <v>1</v>
      </c>
      <c r="E5397">
        <v>6</v>
      </c>
      <c r="F5397">
        <v>250</v>
      </c>
      <c r="G5397">
        <v>127.61</v>
      </c>
      <c r="H5397" t="str">
        <f>VLOOKUP(Table_Villen_viihde.accdb[[#This Row],[MyyjäID]],ville_myyjät!$A$2:$B$17,2,FALSE)</f>
        <v>Mikko</v>
      </c>
      <c r="I5397" t="str">
        <f>VLOOKUP(Table_Villen_viihde.accdb[[#This Row],[myyjä]],ville_myyjät!$B$2:$C$17,2,FALSE)</f>
        <v>Mies</v>
      </c>
      <c r="J5397" t="str">
        <f>VLOOKUP(Table_Villen_viihde.accdb[[#This Row],[Tuotenumero]],Table_Villen_viihde.accdb5[[Tuotenumero]:[Tuote]],2,FALSE)</f>
        <v>Levysoitin</v>
      </c>
      <c r="K5397" s="3">
        <f>VLOOKUP(Table_Villen_viihde.accdb[[#This Row],[Tuotenumero]],Table_Villen_viihde.accdb5[[Tuotenumero]:[TuoteryhmäID]],3,FALSE)</f>
        <v>1</v>
      </c>
      <c r="L5397" s="3" t="str">
        <f>VLOOKUP(Table_Villen_viihde.accdb[[#This Row],[Ryhmänro]],Table_Villen_viihde.accdb6[],2,FALSE)</f>
        <v>Äänentoisto</v>
      </c>
    </row>
    <row r="5398" spans="1:12" x14ac:dyDescent="0.35">
      <c r="A5398">
        <v>55896</v>
      </c>
      <c r="B5398" s="18">
        <v>43136</v>
      </c>
      <c r="C5398" t="s">
        <v>60</v>
      </c>
      <c r="D5398">
        <v>1</v>
      </c>
      <c r="E5398">
        <v>16</v>
      </c>
      <c r="F5398">
        <v>15</v>
      </c>
      <c r="G5398">
        <v>11.02</v>
      </c>
      <c r="H5398" t="str">
        <f>VLOOKUP(Table_Villen_viihde.accdb[[#This Row],[MyyjäID]],ville_myyjät!$A$2:$B$17,2,FALSE)</f>
        <v>Kaarina</v>
      </c>
      <c r="I5398" t="str">
        <f>VLOOKUP(Table_Villen_viihde.accdb[[#This Row],[myyjä]],ville_myyjät!$B$2:$C$17,2,FALSE)</f>
        <v>Nainen</v>
      </c>
      <c r="J5398" t="str">
        <f>VLOOKUP(Table_Villen_viihde.accdb[[#This Row],[Tuotenumero]],Table_Villen_viihde.accdb5[[Tuotenumero]:[Tuote]],2,FALSE)</f>
        <v>Antennikaapeli</v>
      </c>
      <c r="K5398" s="3">
        <f>VLOOKUP(Table_Villen_viihde.accdb[[#This Row],[Tuotenumero]],Table_Villen_viihde.accdb5[[Tuotenumero]:[TuoteryhmäID]],3,FALSE)</f>
        <v>4</v>
      </c>
      <c r="L5398" s="3" t="str">
        <f>VLOOKUP(Table_Villen_viihde.accdb[[#This Row],[Ryhmänro]],Table_Villen_viihde.accdb6[],2,FALSE)</f>
        <v>Tarvikkeet</v>
      </c>
    </row>
    <row r="5399" spans="1:12" x14ac:dyDescent="0.35">
      <c r="A5399">
        <v>55897</v>
      </c>
      <c r="B5399" s="18">
        <v>43136</v>
      </c>
      <c r="C5399" t="s">
        <v>60</v>
      </c>
      <c r="D5399">
        <v>1</v>
      </c>
      <c r="E5399">
        <v>10</v>
      </c>
      <c r="F5399">
        <v>15</v>
      </c>
      <c r="G5399">
        <v>10.73</v>
      </c>
      <c r="H5399" t="str">
        <f>VLOOKUP(Table_Villen_viihde.accdb[[#This Row],[MyyjäID]],ville_myyjät!$A$2:$B$17,2,FALSE)</f>
        <v>Ilona</v>
      </c>
      <c r="I5399" t="str">
        <f>VLOOKUP(Table_Villen_viihde.accdb[[#This Row],[myyjä]],ville_myyjät!$B$2:$C$17,2,FALSE)</f>
        <v>Nainen</v>
      </c>
      <c r="J5399" t="str">
        <f>VLOOKUP(Table_Villen_viihde.accdb[[#This Row],[Tuotenumero]],Table_Villen_viihde.accdb5[[Tuotenumero]:[Tuote]],2,FALSE)</f>
        <v>Antennikaapeli</v>
      </c>
      <c r="K5399" s="3">
        <f>VLOOKUP(Table_Villen_viihde.accdb[[#This Row],[Tuotenumero]],Table_Villen_viihde.accdb5[[Tuotenumero]:[TuoteryhmäID]],3,FALSE)</f>
        <v>4</v>
      </c>
      <c r="L5399" s="3" t="str">
        <f>VLOOKUP(Table_Villen_viihde.accdb[[#This Row],[Ryhmänro]],Table_Villen_viihde.accdb6[],2,FALSE)</f>
        <v>Tarvikkeet</v>
      </c>
    </row>
    <row r="5400" spans="1:12" x14ac:dyDescent="0.35">
      <c r="A5400">
        <v>55898</v>
      </c>
      <c r="B5400" s="18">
        <v>43136</v>
      </c>
      <c r="C5400" t="s">
        <v>60</v>
      </c>
      <c r="D5400">
        <v>1</v>
      </c>
      <c r="E5400">
        <v>16</v>
      </c>
      <c r="F5400">
        <v>14</v>
      </c>
      <c r="G5400">
        <v>10.41</v>
      </c>
      <c r="H5400" t="str">
        <f>VLOOKUP(Table_Villen_viihde.accdb[[#This Row],[MyyjäID]],ville_myyjät!$A$2:$B$17,2,FALSE)</f>
        <v>Kaarina</v>
      </c>
      <c r="I5400" t="str">
        <f>VLOOKUP(Table_Villen_viihde.accdb[[#This Row],[myyjä]],ville_myyjät!$B$2:$C$17,2,FALSE)</f>
        <v>Nainen</v>
      </c>
      <c r="J5400" t="str">
        <f>VLOOKUP(Table_Villen_viihde.accdb[[#This Row],[Tuotenumero]],Table_Villen_viihde.accdb5[[Tuotenumero]:[Tuote]],2,FALSE)</f>
        <v>Antennikaapeli</v>
      </c>
      <c r="K5400" s="3">
        <f>VLOOKUP(Table_Villen_viihde.accdb[[#This Row],[Tuotenumero]],Table_Villen_viihde.accdb5[[Tuotenumero]:[TuoteryhmäID]],3,FALSE)</f>
        <v>4</v>
      </c>
      <c r="L5400" s="3" t="str">
        <f>VLOOKUP(Table_Villen_viihde.accdb[[#This Row],[Ryhmänro]],Table_Villen_viihde.accdb6[],2,FALSE)</f>
        <v>Tarvikkeet</v>
      </c>
    </row>
    <row r="5401" spans="1:12" x14ac:dyDescent="0.35">
      <c r="A5401">
        <v>55899</v>
      </c>
      <c r="B5401" s="18">
        <v>43137</v>
      </c>
      <c r="C5401" t="s">
        <v>60</v>
      </c>
      <c r="D5401">
        <v>1</v>
      </c>
      <c r="E5401">
        <v>5</v>
      </c>
      <c r="F5401">
        <v>15</v>
      </c>
      <c r="G5401">
        <v>10.4</v>
      </c>
      <c r="H5401" t="str">
        <f>VLOOKUP(Table_Villen_viihde.accdb[[#This Row],[MyyjäID]],ville_myyjät!$A$2:$B$17,2,FALSE)</f>
        <v>Petri</v>
      </c>
      <c r="I5401" t="str">
        <f>VLOOKUP(Table_Villen_viihde.accdb[[#This Row],[myyjä]],ville_myyjät!$B$2:$C$17,2,FALSE)</f>
        <v>Mies</v>
      </c>
      <c r="J5401" t="str">
        <f>VLOOKUP(Table_Villen_viihde.accdb[[#This Row],[Tuotenumero]],Table_Villen_viihde.accdb5[[Tuotenumero]:[Tuote]],2,FALSE)</f>
        <v>Antennikaapeli</v>
      </c>
      <c r="K5401" s="3">
        <f>VLOOKUP(Table_Villen_viihde.accdb[[#This Row],[Tuotenumero]],Table_Villen_viihde.accdb5[[Tuotenumero]:[TuoteryhmäID]],3,FALSE)</f>
        <v>4</v>
      </c>
      <c r="L5401" s="3" t="str">
        <f>VLOOKUP(Table_Villen_viihde.accdb[[#This Row],[Ryhmänro]],Table_Villen_viihde.accdb6[],2,FALSE)</f>
        <v>Tarvikkeet</v>
      </c>
    </row>
    <row r="5402" spans="1:12" x14ac:dyDescent="0.35">
      <c r="A5402">
        <v>55900</v>
      </c>
      <c r="B5402" s="18">
        <v>43137</v>
      </c>
      <c r="C5402" t="s">
        <v>65</v>
      </c>
      <c r="D5402">
        <v>1</v>
      </c>
      <c r="E5402">
        <v>5</v>
      </c>
      <c r="F5402">
        <v>33</v>
      </c>
      <c r="G5402">
        <v>18.79</v>
      </c>
      <c r="H5402" t="str">
        <f>VLOOKUP(Table_Villen_viihde.accdb[[#This Row],[MyyjäID]],ville_myyjät!$A$2:$B$17,2,FALSE)</f>
        <v>Petri</v>
      </c>
      <c r="I5402" t="str">
        <f>VLOOKUP(Table_Villen_viihde.accdb[[#This Row],[myyjä]],ville_myyjät!$B$2:$C$17,2,FALSE)</f>
        <v>Mies</v>
      </c>
      <c r="J5402" t="str">
        <f>VLOOKUP(Table_Villen_viihde.accdb[[#This Row],[Tuotenumero]],Table_Villen_viihde.accdb5[[Tuotenumero]:[Tuote]],2,FALSE)</f>
        <v>Liitinsarja</v>
      </c>
      <c r="K5402" s="3">
        <f>VLOOKUP(Table_Villen_viihde.accdb[[#This Row],[Tuotenumero]],Table_Villen_viihde.accdb5[[Tuotenumero]:[TuoteryhmäID]],3,FALSE)</f>
        <v>4</v>
      </c>
      <c r="L5402" s="3" t="str">
        <f>VLOOKUP(Table_Villen_viihde.accdb[[#This Row],[Ryhmänro]],Table_Villen_viihde.accdb6[],2,FALSE)</f>
        <v>Tarvikkeet</v>
      </c>
    </row>
    <row r="5403" spans="1:12" x14ac:dyDescent="0.35">
      <c r="A5403">
        <v>55901</v>
      </c>
      <c r="B5403" s="18">
        <v>43137</v>
      </c>
      <c r="C5403" t="s">
        <v>60</v>
      </c>
      <c r="D5403">
        <v>1</v>
      </c>
      <c r="E5403">
        <v>5</v>
      </c>
      <c r="F5403">
        <v>14</v>
      </c>
      <c r="G5403">
        <v>11.01</v>
      </c>
      <c r="H5403" t="str">
        <f>VLOOKUP(Table_Villen_viihde.accdb[[#This Row],[MyyjäID]],ville_myyjät!$A$2:$B$17,2,FALSE)</f>
        <v>Petri</v>
      </c>
      <c r="I5403" t="str">
        <f>VLOOKUP(Table_Villen_viihde.accdb[[#This Row],[myyjä]],ville_myyjät!$B$2:$C$17,2,FALSE)</f>
        <v>Mies</v>
      </c>
      <c r="J5403" t="str">
        <f>VLOOKUP(Table_Villen_viihde.accdb[[#This Row],[Tuotenumero]],Table_Villen_viihde.accdb5[[Tuotenumero]:[Tuote]],2,FALSE)</f>
        <v>Antennikaapeli</v>
      </c>
      <c r="K5403" s="3">
        <f>VLOOKUP(Table_Villen_viihde.accdb[[#This Row],[Tuotenumero]],Table_Villen_viihde.accdb5[[Tuotenumero]:[TuoteryhmäID]],3,FALSE)</f>
        <v>4</v>
      </c>
      <c r="L5403" s="3" t="str">
        <f>VLOOKUP(Table_Villen_viihde.accdb[[#This Row],[Ryhmänro]],Table_Villen_viihde.accdb6[],2,FALSE)</f>
        <v>Tarvikkeet</v>
      </c>
    </row>
    <row r="5404" spans="1:12" x14ac:dyDescent="0.35">
      <c r="A5404">
        <v>55902</v>
      </c>
      <c r="B5404" s="18">
        <v>43137</v>
      </c>
      <c r="C5404" t="s">
        <v>59</v>
      </c>
      <c r="D5404">
        <v>1</v>
      </c>
      <c r="E5404">
        <v>5</v>
      </c>
      <c r="F5404">
        <v>250</v>
      </c>
      <c r="G5404">
        <v>126.08</v>
      </c>
      <c r="H5404" t="str">
        <f>VLOOKUP(Table_Villen_viihde.accdb[[#This Row],[MyyjäID]],ville_myyjät!$A$2:$B$17,2,FALSE)</f>
        <v>Petri</v>
      </c>
      <c r="I5404" t="str">
        <f>VLOOKUP(Table_Villen_viihde.accdb[[#This Row],[myyjä]],ville_myyjät!$B$2:$C$17,2,FALSE)</f>
        <v>Mies</v>
      </c>
      <c r="J5404" t="str">
        <f>VLOOKUP(Table_Villen_viihde.accdb[[#This Row],[Tuotenumero]],Table_Villen_viihde.accdb5[[Tuotenumero]:[Tuote]],2,FALSE)</f>
        <v>Levysoitin</v>
      </c>
      <c r="K5404" s="3">
        <f>VLOOKUP(Table_Villen_viihde.accdb[[#This Row],[Tuotenumero]],Table_Villen_viihde.accdb5[[Tuotenumero]:[TuoteryhmäID]],3,FALSE)</f>
        <v>1</v>
      </c>
      <c r="L5404" s="3" t="str">
        <f>VLOOKUP(Table_Villen_viihde.accdb[[#This Row],[Ryhmänro]],Table_Villen_viihde.accdb6[],2,FALSE)</f>
        <v>Äänentoisto</v>
      </c>
    </row>
    <row r="5405" spans="1:12" x14ac:dyDescent="0.35">
      <c r="A5405">
        <v>55903</v>
      </c>
      <c r="B5405" s="18">
        <v>43137</v>
      </c>
      <c r="C5405" t="s">
        <v>63</v>
      </c>
      <c r="D5405">
        <v>1</v>
      </c>
      <c r="E5405">
        <v>1</v>
      </c>
      <c r="F5405">
        <v>108</v>
      </c>
      <c r="G5405">
        <v>75.760000000000005</v>
      </c>
      <c r="H5405" t="str">
        <f>VLOOKUP(Table_Villen_viihde.accdb[[#This Row],[MyyjäID]],ville_myyjät!$A$2:$B$17,2,FALSE)</f>
        <v>Liisa</v>
      </c>
      <c r="I5405" t="str">
        <f>VLOOKUP(Table_Villen_viihde.accdb[[#This Row],[myyjä]],ville_myyjät!$B$2:$C$17,2,FALSE)</f>
        <v>Nainen</v>
      </c>
      <c r="J5405" t="str">
        <f>VLOOKUP(Table_Villen_viihde.accdb[[#This Row],[Tuotenumero]],Table_Villen_viihde.accdb5[[Tuotenumero]:[Tuote]],2,FALSE)</f>
        <v>Multidigiboxi</v>
      </c>
      <c r="K5405" s="3">
        <f>VLOOKUP(Table_Villen_viihde.accdb[[#This Row],[Tuotenumero]],Table_Villen_viihde.accdb5[[Tuotenumero]:[TuoteryhmäID]],3,FALSE)</f>
        <v>6</v>
      </c>
      <c r="L5405" s="3" t="str">
        <f>VLOOKUP(Table_Villen_viihde.accdb[[#This Row],[Ryhmänro]],Table_Villen_viihde.accdb6[],2,FALSE)</f>
        <v>Digiboxit</v>
      </c>
    </row>
    <row r="5406" spans="1:12" x14ac:dyDescent="0.35">
      <c r="A5406">
        <v>55904</v>
      </c>
      <c r="B5406" s="18">
        <v>43138</v>
      </c>
      <c r="C5406" t="s">
        <v>62</v>
      </c>
      <c r="D5406">
        <v>1</v>
      </c>
      <c r="E5406">
        <v>3</v>
      </c>
      <c r="F5406">
        <v>54</v>
      </c>
      <c r="G5406">
        <v>45.44</v>
      </c>
      <c r="H5406" t="str">
        <f>VLOOKUP(Table_Villen_viihde.accdb[[#This Row],[MyyjäID]],ville_myyjät!$A$2:$B$17,2,FALSE)</f>
        <v>Helena</v>
      </c>
      <c r="I5406" t="str">
        <f>VLOOKUP(Table_Villen_viihde.accdb[[#This Row],[myyjä]],ville_myyjät!$B$2:$C$17,2,FALSE)</f>
        <v>Nainen</v>
      </c>
      <c r="J5406" t="str">
        <f>VLOOKUP(Table_Villen_viihde.accdb[[#This Row],[Tuotenumero]],Table_Villen_viihde.accdb5[[Tuotenumero]:[Tuote]],2,FALSE)</f>
        <v>Kaukosäädin</v>
      </c>
      <c r="K5406" s="3">
        <f>VLOOKUP(Table_Villen_viihde.accdb[[#This Row],[Tuotenumero]],Table_Villen_viihde.accdb5[[Tuotenumero]:[TuoteryhmäID]],3,FALSE)</f>
        <v>4</v>
      </c>
      <c r="L5406" s="3" t="str">
        <f>VLOOKUP(Table_Villen_viihde.accdb[[#This Row],[Ryhmänro]],Table_Villen_viihde.accdb6[],2,FALSE)</f>
        <v>Tarvikkeet</v>
      </c>
    </row>
    <row r="5407" spans="1:12" x14ac:dyDescent="0.35">
      <c r="A5407">
        <v>55905</v>
      </c>
      <c r="B5407" s="18">
        <v>43138</v>
      </c>
      <c r="C5407" t="s">
        <v>60</v>
      </c>
      <c r="D5407">
        <v>1</v>
      </c>
      <c r="E5407">
        <v>11</v>
      </c>
      <c r="F5407">
        <v>15</v>
      </c>
      <c r="G5407">
        <v>10.38</v>
      </c>
      <c r="H5407" t="str">
        <f>VLOOKUP(Table_Villen_viihde.accdb[[#This Row],[MyyjäID]],ville_myyjät!$A$2:$B$17,2,FALSE)</f>
        <v>Kuisma</v>
      </c>
      <c r="I5407" t="str">
        <f>VLOOKUP(Table_Villen_viihde.accdb[[#This Row],[myyjä]],ville_myyjät!$B$2:$C$17,2,FALSE)</f>
        <v>Mies</v>
      </c>
      <c r="J5407" t="str">
        <f>VLOOKUP(Table_Villen_viihde.accdb[[#This Row],[Tuotenumero]],Table_Villen_viihde.accdb5[[Tuotenumero]:[Tuote]],2,FALSE)</f>
        <v>Antennikaapeli</v>
      </c>
      <c r="K5407" s="3">
        <f>VLOOKUP(Table_Villen_viihde.accdb[[#This Row],[Tuotenumero]],Table_Villen_viihde.accdb5[[Tuotenumero]:[TuoteryhmäID]],3,FALSE)</f>
        <v>4</v>
      </c>
      <c r="L5407" s="3" t="str">
        <f>VLOOKUP(Table_Villen_viihde.accdb[[#This Row],[Ryhmänro]],Table_Villen_viihde.accdb6[],2,FALSE)</f>
        <v>Tarvikkeet</v>
      </c>
    </row>
    <row r="5408" spans="1:12" x14ac:dyDescent="0.35">
      <c r="A5408">
        <v>55906</v>
      </c>
      <c r="B5408" s="18">
        <v>43139</v>
      </c>
      <c r="C5408" t="s">
        <v>60</v>
      </c>
      <c r="D5408">
        <v>1</v>
      </c>
      <c r="E5408">
        <v>5</v>
      </c>
      <c r="F5408">
        <v>15</v>
      </c>
      <c r="G5408">
        <v>11.2</v>
      </c>
      <c r="H5408" t="str">
        <f>VLOOKUP(Table_Villen_viihde.accdb[[#This Row],[MyyjäID]],ville_myyjät!$A$2:$B$17,2,FALSE)</f>
        <v>Petri</v>
      </c>
      <c r="I5408" t="str">
        <f>VLOOKUP(Table_Villen_viihde.accdb[[#This Row],[myyjä]],ville_myyjät!$B$2:$C$17,2,FALSE)</f>
        <v>Mies</v>
      </c>
      <c r="J5408" t="str">
        <f>VLOOKUP(Table_Villen_viihde.accdb[[#This Row],[Tuotenumero]],Table_Villen_viihde.accdb5[[Tuotenumero]:[Tuote]],2,FALSE)</f>
        <v>Antennikaapeli</v>
      </c>
      <c r="K5408" s="3">
        <f>VLOOKUP(Table_Villen_viihde.accdb[[#This Row],[Tuotenumero]],Table_Villen_viihde.accdb5[[Tuotenumero]:[TuoteryhmäID]],3,FALSE)</f>
        <v>4</v>
      </c>
      <c r="L5408" s="3" t="str">
        <f>VLOOKUP(Table_Villen_viihde.accdb[[#This Row],[Ryhmänro]],Table_Villen_viihde.accdb6[],2,FALSE)</f>
        <v>Tarvikkeet</v>
      </c>
    </row>
    <row r="5409" spans="1:12" x14ac:dyDescent="0.35">
      <c r="A5409">
        <v>55907</v>
      </c>
      <c r="B5409" s="18">
        <v>43140</v>
      </c>
      <c r="C5409" t="s">
        <v>58</v>
      </c>
      <c r="D5409">
        <v>1</v>
      </c>
      <c r="E5409">
        <v>3</v>
      </c>
      <c r="F5409">
        <v>18</v>
      </c>
      <c r="G5409">
        <v>8.93</v>
      </c>
      <c r="H5409" t="str">
        <f>VLOOKUP(Table_Villen_viihde.accdb[[#This Row],[MyyjäID]],ville_myyjät!$A$2:$B$17,2,FALSE)</f>
        <v>Helena</v>
      </c>
      <c r="I5409" t="str">
        <f>VLOOKUP(Table_Villen_viihde.accdb[[#This Row],[myyjä]],ville_myyjät!$B$2:$C$17,2,FALSE)</f>
        <v>Nainen</v>
      </c>
      <c r="J5409" t="str">
        <f>VLOOKUP(Table_Villen_viihde.accdb[[#This Row],[Tuotenumero]],Table_Villen_viihde.accdb5[[Tuotenumero]:[Tuote]],2,FALSE)</f>
        <v>USB-kaapeli</v>
      </c>
      <c r="K5409" s="3">
        <f>VLOOKUP(Table_Villen_viihde.accdb[[#This Row],[Tuotenumero]],Table_Villen_viihde.accdb5[[Tuotenumero]:[TuoteryhmäID]],3,FALSE)</f>
        <v>4</v>
      </c>
      <c r="L5409" s="3" t="str">
        <f>VLOOKUP(Table_Villen_viihde.accdb[[#This Row],[Ryhmänro]],Table_Villen_viihde.accdb6[],2,FALSE)</f>
        <v>Tarvikkeet</v>
      </c>
    </row>
    <row r="5410" spans="1:12" x14ac:dyDescent="0.35">
      <c r="A5410">
        <v>55908</v>
      </c>
      <c r="B5410" s="18">
        <v>43140</v>
      </c>
      <c r="C5410" t="s">
        <v>60</v>
      </c>
      <c r="D5410">
        <v>1</v>
      </c>
      <c r="E5410">
        <v>18</v>
      </c>
      <c r="F5410">
        <v>15</v>
      </c>
      <c r="G5410">
        <v>11.18</v>
      </c>
      <c r="H5410" t="str">
        <f>VLOOKUP(Table_Villen_viihde.accdb[[#This Row],[MyyjäID]],ville_myyjät!$A$2:$B$17,2,FALSE)</f>
        <v>Kirsti</v>
      </c>
      <c r="I5410" t="str">
        <f>VLOOKUP(Table_Villen_viihde.accdb[[#This Row],[myyjä]],ville_myyjät!$B$2:$C$17,2,FALSE)</f>
        <v>Nainen</v>
      </c>
      <c r="J5410" t="str">
        <f>VLOOKUP(Table_Villen_viihde.accdb[[#This Row],[Tuotenumero]],Table_Villen_viihde.accdb5[[Tuotenumero]:[Tuote]],2,FALSE)</f>
        <v>Antennikaapeli</v>
      </c>
      <c r="K5410" s="3">
        <f>VLOOKUP(Table_Villen_viihde.accdb[[#This Row],[Tuotenumero]],Table_Villen_viihde.accdb5[[Tuotenumero]:[TuoteryhmäID]],3,FALSE)</f>
        <v>4</v>
      </c>
      <c r="L5410" s="3" t="str">
        <f>VLOOKUP(Table_Villen_viihde.accdb[[#This Row],[Ryhmänro]],Table_Villen_viihde.accdb6[],2,FALSE)</f>
        <v>Tarvikkeet</v>
      </c>
    </row>
    <row r="5411" spans="1:12" x14ac:dyDescent="0.35">
      <c r="A5411">
        <v>55909</v>
      </c>
      <c r="B5411" s="18">
        <v>43140</v>
      </c>
      <c r="C5411" t="s">
        <v>59</v>
      </c>
      <c r="D5411">
        <v>1</v>
      </c>
      <c r="E5411">
        <v>2</v>
      </c>
      <c r="F5411">
        <v>249</v>
      </c>
      <c r="G5411">
        <v>135.78</v>
      </c>
      <c r="H5411" t="str">
        <f>VLOOKUP(Table_Villen_viihde.accdb[[#This Row],[MyyjäID]],ville_myyjät!$A$2:$B$17,2,FALSE)</f>
        <v>Maija</v>
      </c>
      <c r="I5411" t="str">
        <f>VLOOKUP(Table_Villen_viihde.accdb[[#This Row],[myyjä]],ville_myyjät!$B$2:$C$17,2,FALSE)</f>
        <v>Nainen</v>
      </c>
      <c r="J5411" t="str">
        <f>VLOOKUP(Table_Villen_viihde.accdb[[#This Row],[Tuotenumero]],Table_Villen_viihde.accdb5[[Tuotenumero]:[Tuote]],2,FALSE)</f>
        <v>Levysoitin</v>
      </c>
      <c r="K5411" s="3">
        <f>VLOOKUP(Table_Villen_viihde.accdb[[#This Row],[Tuotenumero]],Table_Villen_viihde.accdb5[[Tuotenumero]:[TuoteryhmäID]],3,FALSE)</f>
        <v>1</v>
      </c>
      <c r="L5411" s="3" t="str">
        <f>VLOOKUP(Table_Villen_viihde.accdb[[#This Row],[Ryhmänro]],Table_Villen_viihde.accdb6[],2,FALSE)</f>
        <v>Äänentoisto</v>
      </c>
    </row>
    <row r="5412" spans="1:12" x14ac:dyDescent="0.35">
      <c r="A5412">
        <v>55910</v>
      </c>
      <c r="B5412" s="18">
        <v>43141</v>
      </c>
      <c r="C5412" t="s">
        <v>60</v>
      </c>
      <c r="D5412">
        <v>1</v>
      </c>
      <c r="E5412">
        <v>5</v>
      </c>
      <c r="F5412">
        <v>15</v>
      </c>
      <c r="G5412">
        <v>11.11</v>
      </c>
      <c r="H5412" t="str">
        <f>VLOOKUP(Table_Villen_viihde.accdb[[#This Row],[MyyjäID]],ville_myyjät!$A$2:$B$17,2,FALSE)</f>
        <v>Petri</v>
      </c>
      <c r="I5412" t="str">
        <f>VLOOKUP(Table_Villen_viihde.accdb[[#This Row],[myyjä]],ville_myyjät!$B$2:$C$17,2,FALSE)</f>
        <v>Mies</v>
      </c>
      <c r="J5412" t="str">
        <f>VLOOKUP(Table_Villen_viihde.accdb[[#This Row],[Tuotenumero]],Table_Villen_viihde.accdb5[[Tuotenumero]:[Tuote]],2,FALSE)</f>
        <v>Antennikaapeli</v>
      </c>
      <c r="K5412" s="3">
        <f>VLOOKUP(Table_Villen_viihde.accdb[[#This Row],[Tuotenumero]],Table_Villen_viihde.accdb5[[Tuotenumero]:[TuoteryhmäID]],3,FALSE)</f>
        <v>4</v>
      </c>
      <c r="L5412" s="3" t="str">
        <f>VLOOKUP(Table_Villen_viihde.accdb[[#This Row],[Ryhmänro]],Table_Villen_viihde.accdb6[],2,FALSE)</f>
        <v>Tarvikkeet</v>
      </c>
    </row>
    <row r="5413" spans="1:12" x14ac:dyDescent="0.35">
      <c r="A5413">
        <v>55911</v>
      </c>
      <c r="B5413" s="18">
        <v>43141</v>
      </c>
      <c r="C5413" t="s">
        <v>61</v>
      </c>
      <c r="D5413">
        <v>1</v>
      </c>
      <c r="E5413">
        <v>16</v>
      </c>
      <c r="F5413">
        <v>336</v>
      </c>
      <c r="G5413">
        <v>237.59</v>
      </c>
      <c r="H5413" t="str">
        <f>VLOOKUP(Table_Villen_viihde.accdb[[#This Row],[MyyjäID]],ville_myyjät!$A$2:$B$17,2,FALSE)</f>
        <v>Kaarina</v>
      </c>
      <c r="I5413" t="str">
        <f>VLOOKUP(Table_Villen_viihde.accdb[[#This Row],[myyjä]],ville_myyjät!$B$2:$C$17,2,FALSE)</f>
        <v>Nainen</v>
      </c>
      <c r="J5413" t="str">
        <f>VLOOKUP(Table_Villen_viihde.accdb[[#This Row],[Tuotenumero]],Table_Villen_viihde.accdb5[[Tuotenumero]:[Tuote]],2,FALSE)</f>
        <v>TV32</v>
      </c>
      <c r="K5413" s="3">
        <f>VLOOKUP(Table_Villen_viihde.accdb[[#This Row],[Tuotenumero]],Table_Villen_viihde.accdb5[[Tuotenumero]:[TuoteryhmäID]],3,FALSE)</f>
        <v>3</v>
      </c>
      <c r="L5413" s="3" t="str">
        <f>VLOOKUP(Table_Villen_viihde.accdb[[#This Row],[Ryhmänro]],Table_Villen_viihde.accdb6[],2,FALSE)</f>
        <v>TV</v>
      </c>
    </row>
    <row r="5414" spans="1:12" x14ac:dyDescent="0.35">
      <c r="A5414">
        <v>55912</v>
      </c>
      <c r="B5414" s="18">
        <v>43142</v>
      </c>
      <c r="C5414" t="s">
        <v>60</v>
      </c>
      <c r="D5414">
        <v>1</v>
      </c>
      <c r="E5414">
        <v>10</v>
      </c>
      <c r="F5414">
        <v>15</v>
      </c>
      <c r="G5414">
        <v>11.11</v>
      </c>
      <c r="H5414" t="str">
        <f>VLOOKUP(Table_Villen_viihde.accdb[[#This Row],[MyyjäID]],ville_myyjät!$A$2:$B$17,2,FALSE)</f>
        <v>Ilona</v>
      </c>
      <c r="I5414" t="str">
        <f>VLOOKUP(Table_Villen_viihde.accdb[[#This Row],[myyjä]],ville_myyjät!$B$2:$C$17,2,FALSE)</f>
        <v>Nainen</v>
      </c>
      <c r="J5414" t="str">
        <f>VLOOKUP(Table_Villen_viihde.accdb[[#This Row],[Tuotenumero]],Table_Villen_viihde.accdb5[[Tuotenumero]:[Tuote]],2,FALSE)</f>
        <v>Antennikaapeli</v>
      </c>
      <c r="K5414" s="3">
        <f>VLOOKUP(Table_Villen_viihde.accdb[[#This Row],[Tuotenumero]],Table_Villen_viihde.accdb5[[Tuotenumero]:[TuoteryhmäID]],3,FALSE)</f>
        <v>4</v>
      </c>
      <c r="L5414" s="3" t="str">
        <f>VLOOKUP(Table_Villen_viihde.accdb[[#This Row],[Ryhmänro]],Table_Villen_viihde.accdb6[],2,FALSE)</f>
        <v>Tarvikkeet</v>
      </c>
    </row>
    <row r="5415" spans="1:12" x14ac:dyDescent="0.35">
      <c r="A5415">
        <v>55913</v>
      </c>
      <c r="B5415" s="18">
        <v>43142</v>
      </c>
      <c r="C5415" t="s">
        <v>60</v>
      </c>
      <c r="D5415">
        <v>1</v>
      </c>
      <c r="E5415">
        <v>7</v>
      </c>
      <c r="F5415">
        <v>15</v>
      </c>
      <c r="G5415">
        <v>10.95</v>
      </c>
      <c r="H5415" t="str">
        <f>VLOOKUP(Table_Villen_viihde.accdb[[#This Row],[MyyjäID]],ville_myyjät!$A$2:$B$17,2,FALSE)</f>
        <v>Kaija</v>
      </c>
      <c r="I5415" t="str">
        <f>VLOOKUP(Table_Villen_viihde.accdb[[#This Row],[myyjä]],ville_myyjät!$B$2:$C$17,2,FALSE)</f>
        <v>Nainen</v>
      </c>
      <c r="J5415" t="str">
        <f>VLOOKUP(Table_Villen_viihde.accdb[[#This Row],[Tuotenumero]],Table_Villen_viihde.accdb5[[Tuotenumero]:[Tuote]],2,FALSE)</f>
        <v>Antennikaapeli</v>
      </c>
      <c r="K5415" s="3">
        <f>VLOOKUP(Table_Villen_viihde.accdb[[#This Row],[Tuotenumero]],Table_Villen_viihde.accdb5[[Tuotenumero]:[TuoteryhmäID]],3,FALSE)</f>
        <v>4</v>
      </c>
      <c r="L5415" s="3" t="str">
        <f>VLOOKUP(Table_Villen_viihde.accdb[[#This Row],[Ryhmänro]],Table_Villen_viihde.accdb6[],2,FALSE)</f>
        <v>Tarvikkeet</v>
      </c>
    </row>
    <row r="5416" spans="1:12" x14ac:dyDescent="0.35">
      <c r="A5416">
        <v>55914</v>
      </c>
      <c r="B5416" s="18">
        <v>43142</v>
      </c>
      <c r="C5416" t="s">
        <v>60</v>
      </c>
      <c r="D5416">
        <v>1</v>
      </c>
      <c r="E5416">
        <v>19</v>
      </c>
      <c r="F5416">
        <v>14</v>
      </c>
      <c r="G5416">
        <v>11.15</v>
      </c>
      <c r="H5416" t="str">
        <f>VLOOKUP(Table_Villen_viihde.accdb[[#This Row],[MyyjäID]],ville_myyjät!$A$2:$B$17,2,FALSE)</f>
        <v>Hessu</v>
      </c>
      <c r="I5416" t="str">
        <f>VLOOKUP(Table_Villen_viihde.accdb[[#This Row],[myyjä]],ville_myyjät!$B$2:$C$17,2,FALSE)</f>
        <v>Mies</v>
      </c>
      <c r="J5416" t="str">
        <f>VLOOKUP(Table_Villen_viihde.accdb[[#This Row],[Tuotenumero]],Table_Villen_viihde.accdb5[[Tuotenumero]:[Tuote]],2,FALSE)</f>
        <v>Antennikaapeli</v>
      </c>
      <c r="K5416" s="3">
        <f>VLOOKUP(Table_Villen_viihde.accdb[[#This Row],[Tuotenumero]],Table_Villen_viihde.accdb5[[Tuotenumero]:[TuoteryhmäID]],3,FALSE)</f>
        <v>4</v>
      </c>
      <c r="L5416" s="3" t="str">
        <f>VLOOKUP(Table_Villen_viihde.accdb[[#This Row],[Ryhmänro]],Table_Villen_viihde.accdb6[],2,FALSE)</f>
        <v>Tarvikkeet</v>
      </c>
    </row>
    <row r="5417" spans="1:12" x14ac:dyDescent="0.35">
      <c r="A5417">
        <v>55915</v>
      </c>
      <c r="B5417" s="18">
        <v>43142</v>
      </c>
      <c r="C5417" t="s">
        <v>60</v>
      </c>
      <c r="D5417">
        <v>1</v>
      </c>
      <c r="E5417">
        <v>11</v>
      </c>
      <c r="F5417">
        <v>15</v>
      </c>
      <c r="G5417">
        <v>10.36</v>
      </c>
      <c r="H5417" t="str">
        <f>VLOOKUP(Table_Villen_viihde.accdb[[#This Row],[MyyjäID]],ville_myyjät!$A$2:$B$17,2,FALSE)</f>
        <v>Kuisma</v>
      </c>
      <c r="I5417" t="str">
        <f>VLOOKUP(Table_Villen_viihde.accdb[[#This Row],[myyjä]],ville_myyjät!$B$2:$C$17,2,FALSE)</f>
        <v>Mies</v>
      </c>
      <c r="J5417" t="str">
        <f>VLOOKUP(Table_Villen_viihde.accdb[[#This Row],[Tuotenumero]],Table_Villen_viihde.accdb5[[Tuotenumero]:[Tuote]],2,FALSE)</f>
        <v>Antennikaapeli</v>
      </c>
      <c r="K5417" s="3">
        <f>VLOOKUP(Table_Villen_viihde.accdb[[#This Row],[Tuotenumero]],Table_Villen_viihde.accdb5[[Tuotenumero]:[TuoteryhmäID]],3,FALSE)</f>
        <v>4</v>
      </c>
      <c r="L5417" s="3" t="str">
        <f>VLOOKUP(Table_Villen_viihde.accdb[[#This Row],[Ryhmänro]],Table_Villen_viihde.accdb6[],2,FALSE)</f>
        <v>Tarvikkeet</v>
      </c>
    </row>
    <row r="5418" spans="1:12" x14ac:dyDescent="0.35">
      <c r="A5418">
        <v>55916</v>
      </c>
      <c r="B5418" s="18">
        <v>43143</v>
      </c>
      <c r="C5418" t="s">
        <v>59</v>
      </c>
      <c r="D5418">
        <v>1</v>
      </c>
      <c r="E5418">
        <v>15</v>
      </c>
      <c r="F5418">
        <v>247</v>
      </c>
      <c r="G5418">
        <v>132.24</v>
      </c>
      <c r="H5418" t="str">
        <f>VLOOKUP(Table_Villen_viihde.accdb[[#This Row],[MyyjäID]],ville_myyjät!$A$2:$B$17,2,FALSE)</f>
        <v>Elisabeth</v>
      </c>
      <c r="I5418" t="str">
        <f>VLOOKUP(Table_Villen_viihde.accdb[[#This Row],[myyjä]],ville_myyjät!$B$2:$C$17,2,FALSE)</f>
        <v>Nainen</v>
      </c>
      <c r="J5418" t="str">
        <f>VLOOKUP(Table_Villen_viihde.accdb[[#This Row],[Tuotenumero]],Table_Villen_viihde.accdb5[[Tuotenumero]:[Tuote]],2,FALSE)</f>
        <v>Levysoitin</v>
      </c>
      <c r="K5418" s="3">
        <f>VLOOKUP(Table_Villen_viihde.accdb[[#This Row],[Tuotenumero]],Table_Villen_viihde.accdb5[[Tuotenumero]:[TuoteryhmäID]],3,FALSE)</f>
        <v>1</v>
      </c>
      <c r="L5418" s="3" t="str">
        <f>VLOOKUP(Table_Villen_viihde.accdb[[#This Row],[Ryhmänro]],Table_Villen_viihde.accdb6[],2,FALSE)</f>
        <v>Äänentoisto</v>
      </c>
    </row>
    <row r="5419" spans="1:12" x14ac:dyDescent="0.35">
      <c r="A5419">
        <v>55917</v>
      </c>
      <c r="B5419" s="18">
        <v>43143</v>
      </c>
      <c r="C5419" t="s">
        <v>60</v>
      </c>
      <c r="D5419">
        <v>1</v>
      </c>
      <c r="E5419">
        <v>9</v>
      </c>
      <c r="F5419">
        <v>15</v>
      </c>
      <c r="G5419">
        <v>10.88</v>
      </c>
      <c r="H5419" t="str">
        <f>VLOOKUP(Table_Villen_viihde.accdb[[#This Row],[MyyjäID]],ville_myyjät!$A$2:$B$17,2,FALSE)</f>
        <v>Juuso</v>
      </c>
      <c r="I5419" t="str">
        <f>VLOOKUP(Table_Villen_viihde.accdb[[#This Row],[myyjä]],ville_myyjät!$B$2:$C$17,2,FALSE)</f>
        <v>Mies</v>
      </c>
      <c r="J5419" t="str">
        <f>VLOOKUP(Table_Villen_viihde.accdb[[#This Row],[Tuotenumero]],Table_Villen_viihde.accdb5[[Tuotenumero]:[Tuote]],2,FALSE)</f>
        <v>Antennikaapeli</v>
      </c>
      <c r="K5419" s="3">
        <f>VLOOKUP(Table_Villen_viihde.accdb[[#This Row],[Tuotenumero]],Table_Villen_viihde.accdb5[[Tuotenumero]:[TuoteryhmäID]],3,FALSE)</f>
        <v>4</v>
      </c>
      <c r="L5419" s="3" t="str">
        <f>VLOOKUP(Table_Villen_viihde.accdb[[#This Row],[Ryhmänro]],Table_Villen_viihde.accdb6[],2,FALSE)</f>
        <v>Tarvikkeet</v>
      </c>
    </row>
    <row r="5420" spans="1:12" x14ac:dyDescent="0.35">
      <c r="A5420">
        <v>55918</v>
      </c>
      <c r="B5420" s="18">
        <v>43144</v>
      </c>
      <c r="C5420" t="s">
        <v>60</v>
      </c>
      <c r="D5420">
        <v>1</v>
      </c>
      <c r="E5420">
        <v>5</v>
      </c>
      <c r="F5420">
        <v>15</v>
      </c>
      <c r="G5420">
        <v>11.24</v>
      </c>
      <c r="H5420" t="str">
        <f>VLOOKUP(Table_Villen_viihde.accdb[[#This Row],[MyyjäID]],ville_myyjät!$A$2:$B$17,2,FALSE)</f>
        <v>Petri</v>
      </c>
      <c r="I5420" t="str">
        <f>VLOOKUP(Table_Villen_viihde.accdb[[#This Row],[myyjä]],ville_myyjät!$B$2:$C$17,2,FALSE)</f>
        <v>Mies</v>
      </c>
      <c r="J5420" t="str">
        <f>VLOOKUP(Table_Villen_viihde.accdb[[#This Row],[Tuotenumero]],Table_Villen_viihde.accdb5[[Tuotenumero]:[Tuote]],2,FALSE)</f>
        <v>Antennikaapeli</v>
      </c>
      <c r="K5420" s="3">
        <f>VLOOKUP(Table_Villen_viihde.accdb[[#This Row],[Tuotenumero]],Table_Villen_viihde.accdb5[[Tuotenumero]:[TuoteryhmäID]],3,FALSE)</f>
        <v>4</v>
      </c>
      <c r="L5420" s="3" t="str">
        <f>VLOOKUP(Table_Villen_viihde.accdb[[#This Row],[Ryhmänro]],Table_Villen_viihde.accdb6[],2,FALSE)</f>
        <v>Tarvikkeet</v>
      </c>
    </row>
    <row r="5421" spans="1:12" x14ac:dyDescent="0.35">
      <c r="A5421">
        <v>55919</v>
      </c>
      <c r="B5421" s="18">
        <v>43144</v>
      </c>
      <c r="C5421" t="s">
        <v>59</v>
      </c>
      <c r="D5421">
        <v>1</v>
      </c>
      <c r="E5421">
        <v>5</v>
      </c>
      <c r="F5421">
        <v>249</v>
      </c>
      <c r="G5421">
        <v>128.27000000000001</v>
      </c>
      <c r="H5421" t="str">
        <f>VLOOKUP(Table_Villen_viihde.accdb[[#This Row],[MyyjäID]],ville_myyjät!$A$2:$B$17,2,FALSE)</f>
        <v>Petri</v>
      </c>
      <c r="I5421" t="str">
        <f>VLOOKUP(Table_Villen_viihde.accdb[[#This Row],[myyjä]],ville_myyjät!$B$2:$C$17,2,FALSE)</f>
        <v>Mies</v>
      </c>
      <c r="J5421" t="str">
        <f>VLOOKUP(Table_Villen_viihde.accdb[[#This Row],[Tuotenumero]],Table_Villen_viihde.accdb5[[Tuotenumero]:[Tuote]],2,FALSE)</f>
        <v>Levysoitin</v>
      </c>
      <c r="K5421" s="3">
        <f>VLOOKUP(Table_Villen_viihde.accdb[[#This Row],[Tuotenumero]],Table_Villen_viihde.accdb5[[Tuotenumero]:[TuoteryhmäID]],3,FALSE)</f>
        <v>1</v>
      </c>
      <c r="L5421" s="3" t="str">
        <f>VLOOKUP(Table_Villen_viihde.accdb[[#This Row],[Ryhmänro]],Table_Villen_viihde.accdb6[],2,FALSE)</f>
        <v>Äänentoisto</v>
      </c>
    </row>
    <row r="5422" spans="1:12" x14ac:dyDescent="0.35">
      <c r="A5422">
        <v>55920</v>
      </c>
      <c r="B5422" s="18">
        <v>43144</v>
      </c>
      <c r="C5422" t="s">
        <v>60</v>
      </c>
      <c r="D5422">
        <v>1</v>
      </c>
      <c r="E5422">
        <v>16</v>
      </c>
      <c r="F5422">
        <v>15</v>
      </c>
      <c r="G5422">
        <v>10.41</v>
      </c>
      <c r="H5422" t="str">
        <f>VLOOKUP(Table_Villen_viihde.accdb[[#This Row],[MyyjäID]],ville_myyjät!$A$2:$B$17,2,FALSE)</f>
        <v>Kaarina</v>
      </c>
      <c r="I5422" t="str">
        <f>VLOOKUP(Table_Villen_viihde.accdb[[#This Row],[myyjä]],ville_myyjät!$B$2:$C$17,2,FALSE)</f>
        <v>Nainen</v>
      </c>
      <c r="J5422" t="str">
        <f>VLOOKUP(Table_Villen_viihde.accdb[[#This Row],[Tuotenumero]],Table_Villen_viihde.accdb5[[Tuotenumero]:[Tuote]],2,FALSE)</f>
        <v>Antennikaapeli</v>
      </c>
      <c r="K5422" s="3">
        <f>VLOOKUP(Table_Villen_viihde.accdb[[#This Row],[Tuotenumero]],Table_Villen_viihde.accdb5[[Tuotenumero]:[TuoteryhmäID]],3,FALSE)</f>
        <v>4</v>
      </c>
      <c r="L5422" s="3" t="str">
        <f>VLOOKUP(Table_Villen_viihde.accdb[[#This Row],[Ryhmänro]],Table_Villen_viihde.accdb6[],2,FALSE)</f>
        <v>Tarvikkeet</v>
      </c>
    </row>
    <row r="5423" spans="1:12" x14ac:dyDescent="0.35">
      <c r="A5423">
        <v>55921</v>
      </c>
      <c r="B5423" s="18">
        <v>43144</v>
      </c>
      <c r="C5423" t="s">
        <v>61</v>
      </c>
      <c r="D5423">
        <v>1</v>
      </c>
      <c r="E5423">
        <v>15</v>
      </c>
      <c r="F5423">
        <v>332</v>
      </c>
      <c r="G5423">
        <v>215.84</v>
      </c>
      <c r="H5423" t="str">
        <f>VLOOKUP(Table_Villen_viihde.accdb[[#This Row],[MyyjäID]],ville_myyjät!$A$2:$B$17,2,FALSE)</f>
        <v>Elisabeth</v>
      </c>
      <c r="I5423" t="str">
        <f>VLOOKUP(Table_Villen_viihde.accdb[[#This Row],[myyjä]],ville_myyjät!$B$2:$C$17,2,FALSE)</f>
        <v>Nainen</v>
      </c>
      <c r="J5423" t="str">
        <f>VLOOKUP(Table_Villen_viihde.accdb[[#This Row],[Tuotenumero]],Table_Villen_viihde.accdb5[[Tuotenumero]:[Tuote]],2,FALSE)</f>
        <v>TV32</v>
      </c>
      <c r="K5423" s="3">
        <f>VLOOKUP(Table_Villen_viihde.accdb[[#This Row],[Tuotenumero]],Table_Villen_viihde.accdb5[[Tuotenumero]:[TuoteryhmäID]],3,FALSE)</f>
        <v>3</v>
      </c>
      <c r="L5423" s="3" t="str">
        <f>VLOOKUP(Table_Villen_viihde.accdb[[#This Row],[Ryhmänro]],Table_Villen_viihde.accdb6[],2,FALSE)</f>
        <v>TV</v>
      </c>
    </row>
    <row r="5424" spans="1:12" x14ac:dyDescent="0.35">
      <c r="A5424">
        <v>55922</v>
      </c>
      <c r="B5424" s="18">
        <v>43144</v>
      </c>
      <c r="C5424" t="s">
        <v>60</v>
      </c>
      <c r="D5424">
        <v>1</v>
      </c>
      <c r="E5424">
        <v>10</v>
      </c>
      <c r="F5424">
        <v>14</v>
      </c>
      <c r="G5424">
        <v>10.4</v>
      </c>
      <c r="H5424" t="str">
        <f>VLOOKUP(Table_Villen_viihde.accdb[[#This Row],[MyyjäID]],ville_myyjät!$A$2:$B$17,2,FALSE)</f>
        <v>Ilona</v>
      </c>
      <c r="I5424" t="str">
        <f>VLOOKUP(Table_Villen_viihde.accdb[[#This Row],[myyjä]],ville_myyjät!$B$2:$C$17,2,FALSE)</f>
        <v>Nainen</v>
      </c>
      <c r="J5424" t="str">
        <f>VLOOKUP(Table_Villen_viihde.accdb[[#This Row],[Tuotenumero]],Table_Villen_viihde.accdb5[[Tuotenumero]:[Tuote]],2,FALSE)</f>
        <v>Antennikaapeli</v>
      </c>
      <c r="K5424" s="3">
        <f>VLOOKUP(Table_Villen_viihde.accdb[[#This Row],[Tuotenumero]],Table_Villen_viihde.accdb5[[Tuotenumero]:[TuoteryhmäID]],3,FALSE)</f>
        <v>4</v>
      </c>
      <c r="L5424" s="3" t="str">
        <f>VLOOKUP(Table_Villen_viihde.accdb[[#This Row],[Ryhmänro]],Table_Villen_viihde.accdb6[],2,FALSE)</f>
        <v>Tarvikkeet</v>
      </c>
    </row>
    <row r="5425" spans="1:12" x14ac:dyDescent="0.35">
      <c r="A5425">
        <v>55923</v>
      </c>
      <c r="B5425" s="18">
        <v>43145</v>
      </c>
      <c r="C5425" t="s">
        <v>60</v>
      </c>
      <c r="D5425">
        <v>1</v>
      </c>
      <c r="E5425">
        <v>1</v>
      </c>
      <c r="F5425">
        <v>15</v>
      </c>
      <c r="G5425">
        <v>10.8</v>
      </c>
      <c r="H5425" t="str">
        <f>VLOOKUP(Table_Villen_viihde.accdb[[#This Row],[MyyjäID]],ville_myyjät!$A$2:$B$17,2,FALSE)</f>
        <v>Liisa</v>
      </c>
      <c r="I5425" t="str">
        <f>VLOOKUP(Table_Villen_viihde.accdb[[#This Row],[myyjä]],ville_myyjät!$B$2:$C$17,2,FALSE)</f>
        <v>Nainen</v>
      </c>
      <c r="J5425" t="str">
        <f>VLOOKUP(Table_Villen_viihde.accdb[[#This Row],[Tuotenumero]],Table_Villen_viihde.accdb5[[Tuotenumero]:[Tuote]],2,FALSE)</f>
        <v>Antennikaapeli</v>
      </c>
      <c r="K5425" s="3">
        <f>VLOOKUP(Table_Villen_viihde.accdb[[#This Row],[Tuotenumero]],Table_Villen_viihde.accdb5[[Tuotenumero]:[TuoteryhmäID]],3,FALSE)</f>
        <v>4</v>
      </c>
      <c r="L5425" s="3" t="str">
        <f>VLOOKUP(Table_Villen_viihde.accdb[[#This Row],[Ryhmänro]],Table_Villen_viihde.accdb6[],2,FALSE)</f>
        <v>Tarvikkeet</v>
      </c>
    </row>
    <row r="5426" spans="1:12" x14ac:dyDescent="0.35">
      <c r="A5426">
        <v>55924</v>
      </c>
      <c r="B5426" s="18">
        <v>43146</v>
      </c>
      <c r="C5426" t="s">
        <v>60</v>
      </c>
      <c r="D5426">
        <v>1</v>
      </c>
      <c r="E5426">
        <v>5</v>
      </c>
      <c r="F5426">
        <v>15</v>
      </c>
      <c r="G5426">
        <v>10.38</v>
      </c>
      <c r="H5426" t="str">
        <f>VLOOKUP(Table_Villen_viihde.accdb[[#This Row],[MyyjäID]],ville_myyjät!$A$2:$B$17,2,FALSE)</f>
        <v>Petri</v>
      </c>
      <c r="I5426" t="str">
        <f>VLOOKUP(Table_Villen_viihde.accdb[[#This Row],[myyjä]],ville_myyjät!$B$2:$C$17,2,FALSE)</f>
        <v>Mies</v>
      </c>
      <c r="J5426" t="str">
        <f>VLOOKUP(Table_Villen_viihde.accdb[[#This Row],[Tuotenumero]],Table_Villen_viihde.accdb5[[Tuotenumero]:[Tuote]],2,FALSE)</f>
        <v>Antennikaapeli</v>
      </c>
      <c r="K5426" s="3">
        <f>VLOOKUP(Table_Villen_viihde.accdb[[#This Row],[Tuotenumero]],Table_Villen_viihde.accdb5[[Tuotenumero]:[TuoteryhmäID]],3,FALSE)</f>
        <v>4</v>
      </c>
      <c r="L5426" s="3" t="str">
        <f>VLOOKUP(Table_Villen_viihde.accdb[[#This Row],[Ryhmänro]],Table_Villen_viihde.accdb6[],2,FALSE)</f>
        <v>Tarvikkeet</v>
      </c>
    </row>
    <row r="5427" spans="1:12" x14ac:dyDescent="0.35">
      <c r="A5427">
        <v>55925</v>
      </c>
      <c r="B5427" s="18">
        <v>43147</v>
      </c>
      <c r="C5427" t="s">
        <v>60</v>
      </c>
      <c r="D5427">
        <v>1</v>
      </c>
      <c r="E5427">
        <v>3</v>
      </c>
      <c r="F5427">
        <v>15</v>
      </c>
      <c r="G5427">
        <v>10.52</v>
      </c>
      <c r="H5427" t="str">
        <f>VLOOKUP(Table_Villen_viihde.accdb[[#This Row],[MyyjäID]],ville_myyjät!$A$2:$B$17,2,FALSE)</f>
        <v>Helena</v>
      </c>
      <c r="I5427" t="str">
        <f>VLOOKUP(Table_Villen_viihde.accdb[[#This Row],[myyjä]],ville_myyjät!$B$2:$C$17,2,FALSE)</f>
        <v>Nainen</v>
      </c>
      <c r="J5427" t="str">
        <f>VLOOKUP(Table_Villen_viihde.accdb[[#This Row],[Tuotenumero]],Table_Villen_viihde.accdb5[[Tuotenumero]:[Tuote]],2,FALSE)</f>
        <v>Antennikaapeli</v>
      </c>
      <c r="K5427" s="3">
        <f>VLOOKUP(Table_Villen_viihde.accdb[[#This Row],[Tuotenumero]],Table_Villen_viihde.accdb5[[Tuotenumero]:[TuoteryhmäID]],3,FALSE)</f>
        <v>4</v>
      </c>
      <c r="L5427" s="3" t="str">
        <f>VLOOKUP(Table_Villen_viihde.accdb[[#This Row],[Ryhmänro]],Table_Villen_viihde.accdb6[],2,FALSE)</f>
        <v>Tarvikkeet</v>
      </c>
    </row>
    <row r="5428" spans="1:12" x14ac:dyDescent="0.35">
      <c r="A5428">
        <v>55926</v>
      </c>
      <c r="B5428" s="18">
        <v>43147</v>
      </c>
      <c r="C5428" t="s">
        <v>60</v>
      </c>
      <c r="D5428">
        <v>1</v>
      </c>
      <c r="E5428">
        <v>9</v>
      </c>
      <c r="F5428">
        <v>14</v>
      </c>
      <c r="G5428">
        <v>10.37</v>
      </c>
      <c r="H5428" t="str">
        <f>VLOOKUP(Table_Villen_viihde.accdb[[#This Row],[MyyjäID]],ville_myyjät!$A$2:$B$17,2,FALSE)</f>
        <v>Juuso</v>
      </c>
      <c r="I5428" t="str">
        <f>VLOOKUP(Table_Villen_viihde.accdb[[#This Row],[myyjä]],ville_myyjät!$B$2:$C$17,2,FALSE)</f>
        <v>Mies</v>
      </c>
      <c r="J5428" t="str">
        <f>VLOOKUP(Table_Villen_viihde.accdb[[#This Row],[Tuotenumero]],Table_Villen_viihde.accdb5[[Tuotenumero]:[Tuote]],2,FALSE)</f>
        <v>Antennikaapeli</v>
      </c>
      <c r="K5428" s="3">
        <f>VLOOKUP(Table_Villen_viihde.accdb[[#This Row],[Tuotenumero]],Table_Villen_viihde.accdb5[[Tuotenumero]:[TuoteryhmäID]],3,FALSE)</f>
        <v>4</v>
      </c>
      <c r="L5428" s="3" t="str">
        <f>VLOOKUP(Table_Villen_viihde.accdb[[#This Row],[Ryhmänro]],Table_Villen_viihde.accdb6[],2,FALSE)</f>
        <v>Tarvikkeet</v>
      </c>
    </row>
    <row r="5429" spans="1:12" x14ac:dyDescent="0.35">
      <c r="A5429">
        <v>55927</v>
      </c>
      <c r="B5429" s="18">
        <v>43147</v>
      </c>
      <c r="C5429" t="s">
        <v>63</v>
      </c>
      <c r="D5429">
        <v>1</v>
      </c>
      <c r="E5429">
        <v>16</v>
      </c>
      <c r="F5429">
        <v>117</v>
      </c>
      <c r="G5429">
        <v>75.790000000000006</v>
      </c>
      <c r="H5429" t="str">
        <f>VLOOKUP(Table_Villen_viihde.accdb[[#This Row],[MyyjäID]],ville_myyjät!$A$2:$B$17,2,FALSE)</f>
        <v>Kaarina</v>
      </c>
      <c r="I5429" t="str">
        <f>VLOOKUP(Table_Villen_viihde.accdb[[#This Row],[myyjä]],ville_myyjät!$B$2:$C$17,2,FALSE)</f>
        <v>Nainen</v>
      </c>
      <c r="J5429" t="str">
        <f>VLOOKUP(Table_Villen_viihde.accdb[[#This Row],[Tuotenumero]],Table_Villen_viihde.accdb5[[Tuotenumero]:[Tuote]],2,FALSE)</f>
        <v>Multidigiboxi</v>
      </c>
      <c r="K5429" s="3">
        <f>VLOOKUP(Table_Villen_viihde.accdb[[#This Row],[Tuotenumero]],Table_Villen_viihde.accdb5[[Tuotenumero]:[TuoteryhmäID]],3,FALSE)</f>
        <v>6</v>
      </c>
      <c r="L5429" s="3" t="str">
        <f>VLOOKUP(Table_Villen_viihde.accdb[[#This Row],[Ryhmänro]],Table_Villen_viihde.accdb6[],2,FALSE)</f>
        <v>Digiboxit</v>
      </c>
    </row>
    <row r="5430" spans="1:12" x14ac:dyDescent="0.35">
      <c r="A5430">
        <v>55928</v>
      </c>
      <c r="B5430" s="18">
        <v>43147</v>
      </c>
      <c r="C5430" t="s">
        <v>59</v>
      </c>
      <c r="D5430">
        <v>1</v>
      </c>
      <c r="E5430">
        <v>6</v>
      </c>
      <c r="F5430">
        <v>234</v>
      </c>
      <c r="G5430">
        <v>139.06</v>
      </c>
      <c r="H5430" t="str">
        <f>VLOOKUP(Table_Villen_viihde.accdb[[#This Row],[MyyjäID]],ville_myyjät!$A$2:$B$17,2,FALSE)</f>
        <v>Mikko</v>
      </c>
      <c r="I5430" t="str">
        <f>VLOOKUP(Table_Villen_viihde.accdb[[#This Row],[myyjä]],ville_myyjät!$B$2:$C$17,2,FALSE)</f>
        <v>Mies</v>
      </c>
      <c r="J5430" t="str">
        <f>VLOOKUP(Table_Villen_viihde.accdb[[#This Row],[Tuotenumero]],Table_Villen_viihde.accdb5[[Tuotenumero]:[Tuote]],2,FALSE)</f>
        <v>Levysoitin</v>
      </c>
      <c r="K5430" s="3">
        <f>VLOOKUP(Table_Villen_viihde.accdb[[#This Row],[Tuotenumero]],Table_Villen_viihde.accdb5[[Tuotenumero]:[TuoteryhmäID]],3,FALSE)</f>
        <v>1</v>
      </c>
      <c r="L5430" s="3" t="str">
        <f>VLOOKUP(Table_Villen_viihde.accdb[[#This Row],[Ryhmänro]],Table_Villen_viihde.accdb6[],2,FALSE)</f>
        <v>Äänentoisto</v>
      </c>
    </row>
    <row r="5431" spans="1:12" x14ac:dyDescent="0.35">
      <c r="A5431">
        <v>55929</v>
      </c>
      <c r="B5431" s="18">
        <v>43147</v>
      </c>
      <c r="C5431" t="s">
        <v>60</v>
      </c>
      <c r="D5431">
        <v>1</v>
      </c>
      <c r="E5431">
        <v>7</v>
      </c>
      <c r="F5431">
        <v>15</v>
      </c>
      <c r="G5431">
        <v>10.61</v>
      </c>
      <c r="H5431" t="str">
        <f>VLOOKUP(Table_Villen_viihde.accdb[[#This Row],[MyyjäID]],ville_myyjät!$A$2:$B$17,2,FALSE)</f>
        <v>Kaija</v>
      </c>
      <c r="I5431" t="str">
        <f>VLOOKUP(Table_Villen_viihde.accdb[[#This Row],[myyjä]],ville_myyjät!$B$2:$C$17,2,FALSE)</f>
        <v>Nainen</v>
      </c>
      <c r="J5431" t="str">
        <f>VLOOKUP(Table_Villen_viihde.accdb[[#This Row],[Tuotenumero]],Table_Villen_viihde.accdb5[[Tuotenumero]:[Tuote]],2,FALSE)</f>
        <v>Antennikaapeli</v>
      </c>
      <c r="K5431" s="3">
        <f>VLOOKUP(Table_Villen_viihde.accdb[[#This Row],[Tuotenumero]],Table_Villen_viihde.accdb5[[Tuotenumero]:[TuoteryhmäID]],3,FALSE)</f>
        <v>4</v>
      </c>
      <c r="L5431" s="3" t="str">
        <f>VLOOKUP(Table_Villen_viihde.accdb[[#This Row],[Ryhmänro]],Table_Villen_viihde.accdb6[],2,FALSE)</f>
        <v>Tarvikkeet</v>
      </c>
    </row>
    <row r="5432" spans="1:12" x14ac:dyDescent="0.35">
      <c r="A5432">
        <v>55930</v>
      </c>
      <c r="B5432" s="18">
        <v>43148</v>
      </c>
      <c r="C5432" t="s">
        <v>60</v>
      </c>
      <c r="D5432">
        <v>1</v>
      </c>
      <c r="E5432">
        <v>5</v>
      </c>
      <c r="F5432">
        <v>15</v>
      </c>
      <c r="G5432">
        <v>10.68</v>
      </c>
      <c r="H5432" t="str">
        <f>VLOOKUP(Table_Villen_viihde.accdb[[#This Row],[MyyjäID]],ville_myyjät!$A$2:$B$17,2,FALSE)</f>
        <v>Petri</v>
      </c>
      <c r="I5432" t="str">
        <f>VLOOKUP(Table_Villen_viihde.accdb[[#This Row],[myyjä]],ville_myyjät!$B$2:$C$17,2,FALSE)</f>
        <v>Mies</v>
      </c>
      <c r="J5432" t="str">
        <f>VLOOKUP(Table_Villen_viihde.accdb[[#This Row],[Tuotenumero]],Table_Villen_viihde.accdb5[[Tuotenumero]:[Tuote]],2,FALSE)</f>
        <v>Antennikaapeli</v>
      </c>
      <c r="K5432" s="3">
        <f>VLOOKUP(Table_Villen_viihde.accdb[[#This Row],[Tuotenumero]],Table_Villen_viihde.accdb5[[Tuotenumero]:[TuoteryhmäID]],3,FALSE)</f>
        <v>4</v>
      </c>
      <c r="L5432" s="3" t="str">
        <f>VLOOKUP(Table_Villen_viihde.accdb[[#This Row],[Ryhmänro]],Table_Villen_viihde.accdb6[],2,FALSE)</f>
        <v>Tarvikkeet</v>
      </c>
    </row>
    <row r="5433" spans="1:12" x14ac:dyDescent="0.35">
      <c r="A5433">
        <v>55931</v>
      </c>
      <c r="B5433" s="18">
        <v>43148</v>
      </c>
      <c r="C5433" t="s">
        <v>61</v>
      </c>
      <c r="D5433">
        <v>1</v>
      </c>
      <c r="E5433">
        <v>3</v>
      </c>
      <c r="F5433">
        <v>336</v>
      </c>
      <c r="G5433">
        <v>220.14</v>
      </c>
      <c r="H5433" t="str">
        <f>VLOOKUP(Table_Villen_viihde.accdb[[#This Row],[MyyjäID]],ville_myyjät!$A$2:$B$17,2,FALSE)</f>
        <v>Helena</v>
      </c>
      <c r="I5433" t="str">
        <f>VLOOKUP(Table_Villen_viihde.accdb[[#This Row],[myyjä]],ville_myyjät!$B$2:$C$17,2,FALSE)</f>
        <v>Nainen</v>
      </c>
      <c r="J5433" t="str">
        <f>VLOOKUP(Table_Villen_viihde.accdb[[#This Row],[Tuotenumero]],Table_Villen_viihde.accdb5[[Tuotenumero]:[Tuote]],2,FALSE)</f>
        <v>TV32</v>
      </c>
      <c r="K5433" s="3">
        <f>VLOOKUP(Table_Villen_viihde.accdb[[#This Row],[Tuotenumero]],Table_Villen_viihde.accdb5[[Tuotenumero]:[TuoteryhmäID]],3,FALSE)</f>
        <v>3</v>
      </c>
      <c r="L5433" s="3" t="str">
        <f>VLOOKUP(Table_Villen_viihde.accdb[[#This Row],[Ryhmänro]],Table_Villen_viihde.accdb6[],2,FALSE)</f>
        <v>TV</v>
      </c>
    </row>
    <row r="5434" spans="1:12" x14ac:dyDescent="0.35">
      <c r="A5434">
        <v>55932</v>
      </c>
      <c r="B5434" s="18">
        <v>43149</v>
      </c>
      <c r="C5434" t="s">
        <v>60</v>
      </c>
      <c r="D5434">
        <v>1</v>
      </c>
      <c r="E5434">
        <v>5</v>
      </c>
      <c r="F5434">
        <v>14</v>
      </c>
      <c r="G5434">
        <v>11.15</v>
      </c>
      <c r="H5434" t="str">
        <f>VLOOKUP(Table_Villen_viihde.accdb[[#This Row],[MyyjäID]],ville_myyjät!$A$2:$B$17,2,FALSE)</f>
        <v>Petri</v>
      </c>
      <c r="I5434" t="str">
        <f>VLOOKUP(Table_Villen_viihde.accdb[[#This Row],[myyjä]],ville_myyjät!$B$2:$C$17,2,FALSE)</f>
        <v>Mies</v>
      </c>
      <c r="J5434" t="str">
        <f>VLOOKUP(Table_Villen_viihde.accdb[[#This Row],[Tuotenumero]],Table_Villen_viihde.accdb5[[Tuotenumero]:[Tuote]],2,FALSE)</f>
        <v>Antennikaapeli</v>
      </c>
      <c r="K5434" s="3">
        <f>VLOOKUP(Table_Villen_viihde.accdb[[#This Row],[Tuotenumero]],Table_Villen_viihde.accdb5[[Tuotenumero]:[TuoteryhmäID]],3,FALSE)</f>
        <v>4</v>
      </c>
      <c r="L5434" s="3" t="str">
        <f>VLOOKUP(Table_Villen_viihde.accdb[[#This Row],[Ryhmänro]],Table_Villen_viihde.accdb6[],2,FALSE)</f>
        <v>Tarvikkeet</v>
      </c>
    </row>
    <row r="5435" spans="1:12" x14ac:dyDescent="0.35">
      <c r="A5435">
        <v>55933</v>
      </c>
      <c r="B5435" s="18">
        <v>43149</v>
      </c>
      <c r="C5435" t="s">
        <v>60</v>
      </c>
      <c r="D5435">
        <v>1</v>
      </c>
      <c r="E5435">
        <v>19</v>
      </c>
      <c r="F5435">
        <v>14</v>
      </c>
      <c r="G5435">
        <v>10.15</v>
      </c>
      <c r="H5435" t="str">
        <f>VLOOKUP(Table_Villen_viihde.accdb[[#This Row],[MyyjäID]],ville_myyjät!$A$2:$B$17,2,FALSE)</f>
        <v>Hessu</v>
      </c>
      <c r="I5435" t="str">
        <f>VLOOKUP(Table_Villen_viihde.accdb[[#This Row],[myyjä]],ville_myyjät!$B$2:$C$17,2,FALSE)</f>
        <v>Mies</v>
      </c>
      <c r="J5435" t="str">
        <f>VLOOKUP(Table_Villen_viihde.accdb[[#This Row],[Tuotenumero]],Table_Villen_viihde.accdb5[[Tuotenumero]:[Tuote]],2,FALSE)</f>
        <v>Antennikaapeli</v>
      </c>
      <c r="K5435" s="3">
        <f>VLOOKUP(Table_Villen_viihde.accdb[[#This Row],[Tuotenumero]],Table_Villen_viihde.accdb5[[Tuotenumero]:[TuoteryhmäID]],3,FALSE)</f>
        <v>4</v>
      </c>
      <c r="L5435" s="3" t="str">
        <f>VLOOKUP(Table_Villen_viihde.accdb[[#This Row],[Ryhmänro]],Table_Villen_viihde.accdb6[],2,FALSE)</f>
        <v>Tarvikkeet</v>
      </c>
    </row>
    <row r="5436" spans="1:12" x14ac:dyDescent="0.35">
      <c r="A5436">
        <v>55934</v>
      </c>
      <c r="B5436" s="18">
        <v>43150</v>
      </c>
      <c r="C5436" t="s">
        <v>58</v>
      </c>
      <c r="D5436">
        <v>1</v>
      </c>
      <c r="E5436">
        <v>7</v>
      </c>
      <c r="F5436">
        <v>17</v>
      </c>
      <c r="G5436">
        <v>8.73</v>
      </c>
      <c r="H5436" t="str">
        <f>VLOOKUP(Table_Villen_viihde.accdb[[#This Row],[MyyjäID]],ville_myyjät!$A$2:$B$17,2,FALSE)</f>
        <v>Kaija</v>
      </c>
      <c r="I5436" t="str">
        <f>VLOOKUP(Table_Villen_viihde.accdb[[#This Row],[myyjä]],ville_myyjät!$B$2:$C$17,2,FALSE)</f>
        <v>Nainen</v>
      </c>
      <c r="J5436" t="str">
        <f>VLOOKUP(Table_Villen_viihde.accdb[[#This Row],[Tuotenumero]],Table_Villen_viihde.accdb5[[Tuotenumero]:[Tuote]],2,FALSE)</f>
        <v>USB-kaapeli</v>
      </c>
      <c r="K5436" s="3">
        <f>VLOOKUP(Table_Villen_viihde.accdb[[#This Row],[Tuotenumero]],Table_Villen_viihde.accdb5[[Tuotenumero]:[TuoteryhmäID]],3,FALSE)</f>
        <v>4</v>
      </c>
      <c r="L5436" s="3" t="str">
        <f>VLOOKUP(Table_Villen_viihde.accdb[[#This Row],[Ryhmänro]],Table_Villen_viihde.accdb6[],2,FALSE)</f>
        <v>Tarvikkeet</v>
      </c>
    </row>
    <row r="5437" spans="1:12" x14ac:dyDescent="0.35">
      <c r="A5437">
        <v>55935</v>
      </c>
      <c r="B5437" s="18">
        <v>43150</v>
      </c>
      <c r="C5437" t="s">
        <v>65</v>
      </c>
      <c r="D5437">
        <v>1</v>
      </c>
      <c r="E5437">
        <v>16</v>
      </c>
      <c r="F5437">
        <v>31</v>
      </c>
      <c r="G5437">
        <v>18.760000000000002</v>
      </c>
      <c r="H5437" t="str">
        <f>VLOOKUP(Table_Villen_viihde.accdb[[#This Row],[MyyjäID]],ville_myyjät!$A$2:$B$17,2,FALSE)</f>
        <v>Kaarina</v>
      </c>
      <c r="I5437" t="str">
        <f>VLOOKUP(Table_Villen_viihde.accdb[[#This Row],[myyjä]],ville_myyjät!$B$2:$C$17,2,FALSE)</f>
        <v>Nainen</v>
      </c>
      <c r="J5437" t="str">
        <f>VLOOKUP(Table_Villen_viihde.accdb[[#This Row],[Tuotenumero]],Table_Villen_viihde.accdb5[[Tuotenumero]:[Tuote]],2,FALSE)</f>
        <v>Liitinsarja</v>
      </c>
      <c r="K5437" s="3">
        <f>VLOOKUP(Table_Villen_viihde.accdb[[#This Row],[Tuotenumero]],Table_Villen_viihde.accdb5[[Tuotenumero]:[TuoteryhmäID]],3,FALSE)</f>
        <v>4</v>
      </c>
      <c r="L5437" s="3" t="str">
        <f>VLOOKUP(Table_Villen_viihde.accdb[[#This Row],[Ryhmänro]],Table_Villen_viihde.accdb6[],2,FALSE)</f>
        <v>Tarvikkeet</v>
      </c>
    </row>
    <row r="5438" spans="1:12" x14ac:dyDescent="0.35">
      <c r="A5438">
        <v>55936</v>
      </c>
      <c r="B5438" s="18">
        <v>43150</v>
      </c>
      <c r="C5438" t="s">
        <v>60</v>
      </c>
      <c r="D5438">
        <v>1</v>
      </c>
      <c r="E5438">
        <v>16</v>
      </c>
      <c r="F5438">
        <v>15</v>
      </c>
      <c r="G5438">
        <v>11.1</v>
      </c>
      <c r="H5438" t="str">
        <f>VLOOKUP(Table_Villen_viihde.accdb[[#This Row],[MyyjäID]],ville_myyjät!$A$2:$B$17,2,FALSE)</f>
        <v>Kaarina</v>
      </c>
      <c r="I5438" t="str">
        <f>VLOOKUP(Table_Villen_viihde.accdb[[#This Row],[myyjä]],ville_myyjät!$B$2:$C$17,2,FALSE)</f>
        <v>Nainen</v>
      </c>
      <c r="J5438" t="str">
        <f>VLOOKUP(Table_Villen_viihde.accdb[[#This Row],[Tuotenumero]],Table_Villen_viihde.accdb5[[Tuotenumero]:[Tuote]],2,FALSE)</f>
        <v>Antennikaapeli</v>
      </c>
      <c r="K5438" s="3">
        <f>VLOOKUP(Table_Villen_viihde.accdb[[#This Row],[Tuotenumero]],Table_Villen_viihde.accdb5[[Tuotenumero]:[TuoteryhmäID]],3,FALSE)</f>
        <v>4</v>
      </c>
      <c r="L5438" s="3" t="str">
        <f>VLOOKUP(Table_Villen_viihde.accdb[[#This Row],[Ryhmänro]],Table_Villen_viihde.accdb6[],2,FALSE)</f>
        <v>Tarvikkeet</v>
      </c>
    </row>
    <row r="5439" spans="1:12" x14ac:dyDescent="0.35">
      <c r="A5439">
        <v>55937</v>
      </c>
      <c r="B5439" s="18">
        <v>43150</v>
      </c>
      <c r="C5439" t="s">
        <v>60</v>
      </c>
      <c r="D5439">
        <v>1</v>
      </c>
      <c r="E5439">
        <v>5</v>
      </c>
      <c r="F5439">
        <v>14</v>
      </c>
      <c r="G5439">
        <v>10.47</v>
      </c>
      <c r="H5439" t="str">
        <f>VLOOKUP(Table_Villen_viihde.accdb[[#This Row],[MyyjäID]],ville_myyjät!$A$2:$B$17,2,FALSE)</f>
        <v>Petri</v>
      </c>
      <c r="I5439" t="str">
        <f>VLOOKUP(Table_Villen_viihde.accdb[[#This Row],[myyjä]],ville_myyjät!$B$2:$C$17,2,FALSE)</f>
        <v>Mies</v>
      </c>
      <c r="J5439" t="str">
        <f>VLOOKUP(Table_Villen_viihde.accdb[[#This Row],[Tuotenumero]],Table_Villen_viihde.accdb5[[Tuotenumero]:[Tuote]],2,FALSE)</f>
        <v>Antennikaapeli</v>
      </c>
      <c r="K5439" s="3">
        <f>VLOOKUP(Table_Villen_viihde.accdb[[#This Row],[Tuotenumero]],Table_Villen_viihde.accdb5[[Tuotenumero]:[TuoteryhmäID]],3,FALSE)</f>
        <v>4</v>
      </c>
      <c r="L5439" s="3" t="str">
        <f>VLOOKUP(Table_Villen_viihde.accdb[[#This Row],[Ryhmänro]],Table_Villen_viihde.accdb6[],2,FALSE)</f>
        <v>Tarvikkeet</v>
      </c>
    </row>
    <row r="5440" spans="1:12" x14ac:dyDescent="0.35">
      <c r="A5440">
        <v>55938</v>
      </c>
      <c r="B5440" s="18">
        <v>43151</v>
      </c>
      <c r="C5440" t="s">
        <v>59</v>
      </c>
      <c r="D5440">
        <v>1</v>
      </c>
      <c r="E5440">
        <v>16</v>
      </c>
      <c r="F5440">
        <v>258</v>
      </c>
      <c r="G5440">
        <v>134.12</v>
      </c>
      <c r="H5440" t="str">
        <f>VLOOKUP(Table_Villen_viihde.accdb[[#This Row],[MyyjäID]],ville_myyjät!$A$2:$B$17,2,FALSE)</f>
        <v>Kaarina</v>
      </c>
      <c r="I5440" t="str">
        <f>VLOOKUP(Table_Villen_viihde.accdb[[#This Row],[myyjä]],ville_myyjät!$B$2:$C$17,2,FALSE)</f>
        <v>Nainen</v>
      </c>
      <c r="J5440" t="str">
        <f>VLOOKUP(Table_Villen_viihde.accdb[[#This Row],[Tuotenumero]],Table_Villen_viihde.accdb5[[Tuotenumero]:[Tuote]],2,FALSE)</f>
        <v>Levysoitin</v>
      </c>
      <c r="K5440" s="3">
        <f>VLOOKUP(Table_Villen_viihde.accdb[[#This Row],[Tuotenumero]],Table_Villen_viihde.accdb5[[Tuotenumero]:[TuoteryhmäID]],3,FALSE)</f>
        <v>1</v>
      </c>
      <c r="L5440" s="3" t="str">
        <f>VLOOKUP(Table_Villen_viihde.accdb[[#This Row],[Ryhmänro]],Table_Villen_viihde.accdb6[],2,FALSE)</f>
        <v>Äänentoisto</v>
      </c>
    </row>
    <row r="5441" spans="1:12" x14ac:dyDescent="0.35">
      <c r="A5441">
        <v>55939</v>
      </c>
      <c r="B5441" s="18">
        <v>43151</v>
      </c>
      <c r="C5441" t="s">
        <v>60</v>
      </c>
      <c r="D5441">
        <v>1</v>
      </c>
      <c r="E5441">
        <v>7</v>
      </c>
      <c r="F5441">
        <v>15</v>
      </c>
      <c r="G5441">
        <v>10.210000000000001</v>
      </c>
      <c r="H5441" t="str">
        <f>VLOOKUP(Table_Villen_viihde.accdb[[#This Row],[MyyjäID]],ville_myyjät!$A$2:$B$17,2,FALSE)</f>
        <v>Kaija</v>
      </c>
      <c r="I5441" t="str">
        <f>VLOOKUP(Table_Villen_viihde.accdb[[#This Row],[myyjä]],ville_myyjät!$B$2:$C$17,2,FALSE)</f>
        <v>Nainen</v>
      </c>
      <c r="J5441" t="str">
        <f>VLOOKUP(Table_Villen_viihde.accdb[[#This Row],[Tuotenumero]],Table_Villen_viihde.accdb5[[Tuotenumero]:[Tuote]],2,FALSE)</f>
        <v>Antennikaapeli</v>
      </c>
      <c r="K5441" s="3">
        <f>VLOOKUP(Table_Villen_viihde.accdb[[#This Row],[Tuotenumero]],Table_Villen_viihde.accdb5[[Tuotenumero]:[TuoteryhmäID]],3,FALSE)</f>
        <v>4</v>
      </c>
      <c r="L5441" s="3" t="str">
        <f>VLOOKUP(Table_Villen_viihde.accdb[[#This Row],[Ryhmänro]],Table_Villen_viihde.accdb6[],2,FALSE)</f>
        <v>Tarvikkeet</v>
      </c>
    </row>
    <row r="5442" spans="1:12" x14ac:dyDescent="0.35">
      <c r="A5442">
        <v>55940</v>
      </c>
      <c r="B5442" s="18">
        <v>43152</v>
      </c>
      <c r="C5442" t="s">
        <v>62</v>
      </c>
      <c r="D5442">
        <v>1</v>
      </c>
      <c r="E5442">
        <v>5</v>
      </c>
      <c r="F5442">
        <v>58</v>
      </c>
      <c r="G5442">
        <v>46.03</v>
      </c>
      <c r="H5442" t="str">
        <f>VLOOKUP(Table_Villen_viihde.accdb[[#This Row],[MyyjäID]],ville_myyjät!$A$2:$B$17,2,FALSE)</f>
        <v>Petri</v>
      </c>
      <c r="I5442" t="str">
        <f>VLOOKUP(Table_Villen_viihde.accdb[[#This Row],[myyjä]],ville_myyjät!$B$2:$C$17,2,FALSE)</f>
        <v>Mies</v>
      </c>
      <c r="J5442" t="str">
        <f>VLOOKUP(Table_Villen_viihde.accdb[[#This Row],[Tuotenumero]],Table_Villen_viihde.accdb5[[Tuotenumero]:[Tuote]],2,FALSE)</f>
        <v>Kaukosäädin</v>
      </c>
      <c r="K5442" s="3">
        <f>VLOOKUP(Table_Villen_viihde.accdb[[#This Row],[Tuotenumero]],Table_Villen_viihde.accdb5[[Tuotenumero]:[TuoteryhmäID]],3,FALSE)</f>
        <v>4</v>
      </c>
      <c r="L5442" s="3" t="str">
        <f>VLOOKUP(Table_Villen_viihde.accdb[[#This Row],[Ryhmänro]],Table_Villen_viihde.accdb6[],2,FALSE)</f>
        <v>Tarvikkeet</v>
      </c>
    </row>
    <row r="5443" spans="1:12" x14ac:dyDescent="0.35">
      <c r="A5443">
        <v>55941</v>
      </c>
      <c r="B5443" s="18">
        <v>43152</v>
      </c>
      <c r="C5443" t="s">
        <v>60</v>
      </c>
      <c r="D5443">
        <v>1</v>
      </c>
      <c r="E5443">
        <v>5</v>
      </c>
      <c r="F5443">
        <v>14</v>
      </c>
      <c r="G5443">
        <v>10.25</v>
      </c>
      <c r="H5443" t="str">
        <f>VLOOKUP(Table_Villen_viihde.accdb[[#This Row],[MyyjäID]],ville_myyjät!$A$2:$B$17,2,FALSE)</f>
        <v>Petri</v>
      </c>
      <c r="I5443" t="str">
        <f>VLOOKUP(Table_Villen_viihde.accdb[[#This Row],[myyjä]],ville_myyjät!$B$2:$C$17,2,FALSE)</f>
        <v>Mies</v>
      </c>
      <c r="J5443" t="str">
        <f>VLOOKUP(Table_Villen_viihde.accdb[[#This Row],[Tuotenumero]],Table_Villen_viihde.accdb5[[Tuotenumero]:[Tuote]],2,FALSE)</f>
        <v>Antennikaapeli</v>
      </c>
      <c r="K5443" s="3">
        <f>VLOOKUP(Table_Villen_viihde.accdb[[#This Row],[Tuotenumero]],Table_Villen_viihde.accdb5[[Tuotenumero]:[TuoteryhmäID]],3,FALSE)</f>
        <v>4</v>
      </c>
      <c r="L5443" s="3" t="str">
        <f>VLOOKUP(Table_Villen_viihde.accdb[[#This Row],[Ryhmänro]],Table_Villen_viihde.accdb6[],2,FALSE)</f>
        <v>Tarvikkeet</v>
      </c>
    </row>
    <row r="5444" spans="1:12" x14ac:dyDescent="0.35">
      <c r="A5444">
        <v>55942</v>
      </c>
      <c r="B5444" s="18">
        <v>43152</v>
      </c>
      <c r="C5444" t="s">
        <v>60</v>
      </c>
      <c r="D5444">
        <v>1</v>
      </c>
      <c r="E5444">
        <v>16</v>
      </c>
      <c r="F5444">
        <v>15</v>
      </c>
      <c r="G5444">
        <v>10.76</v>
      </c>
      <c r="H5444" t="str">
        <f>VLOOKUP(Table_Villen_viihde.accdb[[#This Row],[MyyjäID]],ville_myyjät!$A$2:$B$17,2,FALSE)</f>
        <v>Kaarina</v>
      </c>
      <c r="I5444" t="str">
        <f>VLOOKUP(Table_Villen_viihde.accdb[[#This Row],[myyjä]],ville_myyjät!$B$2:$C$17,2,FALSE)</f>
        <v>Nainen</v>
      </c>
      <c r="J5444" t="str">
        <f>VLOOKUP(Table_Villen_viihde.accdb[[#This Row],[Tuotenumero]],Table_Villen_viihde.accdb5[[Tuotenumero]:[Tuote]],2,FALSE)</f>
        <v>Antennikaapeli</v>
      </c>
      <c r="K5444" s="3">
        <f>VLOOKUP(Table_Villen_viihde.accdb[[#This Row],[Tuotenumero]],Table_Villen_viihde.accdb5[[Tuotenumero]:[TuoteryhmäID]],3,FALSE)</f>
        <v>4</v>
      </c>
      <c r="L5444" s="3" t="str">
        <f>VLOOKUP(Table_Villen_viihde.accdb[[#This Row],[Ryhmänro]],Table_Villen_viihde.accdb6[],2,FALSE)</f>
        <v>Tarvikkeet</v>
      </c>
    </row>
    <row r="5445" spans="1:12" x14ac:dyDescent="0.35">
      <c r="A5445">
        <v>55943</v>
      </c>
      <c r="B5445" s="18">
        <v>43152</v>
      </c>
      <c r="C5445" t="s">
        <v>60</v>
      </c>
      <c r="D5445">
        <v>1</v>
      </c>
      <c r="E5445">
        <v>18</v>
      </c>
      <c r="F5445">
        <v>14</v>
      </c>
      <c r="G5445">
        <v>10.48</v>
      </c>
      <c r="H5445" t="str">
        <f>VLOOKUP(Table_Villen_viihde.accdb[[#This Row],[MyyjäID]],ville_myyjät!$A$2:$B$17,2,FALSE)</f>
        <v>Kirsti</v>
      </c>
      <c r="I5445" t="str">
        <f>VLOOKUP(Table_Villen_viihde.accdb[[#This Row],[myyjä]],ville_myyjät!$B$2:$C$17,2,FALSE)</f>
        <v>Nainen</v>
      </c>
      <c r="J5445" t="str">
        <f>VLOOKUP(Table_Villen_viihde.accdb[[#This Row],[Tuotenumero]],Table_Villen_viihde.accdb5[[Tuotenumero]:[Tuote]],2,FALSE)</f>
        <v>Antennikaapeli</v>
      </c>
      <c r="K5445" s="3">
        <f>VLOOKUP(Table_Villen_viihde.accdb[[#This Row],[Tuotenumero]],Table_Villen_viihde.accdb5[[Tuotenumero]:[TuoteryhmäID]],3,FALSE)</f>
        <v>4</v>
      </c>
      <c r="L5445" s="3" t="str">
        <f>VLOOKUP(Table_Villen_viihde.accdb[[#This Row],[Ryhmänro]],Table_Villen_viihde.accdb6[],2,FALSE)</f>
        <v>Tarvikkeet</v>
      </c>
    </row>
    <row r="5446" spans="1:12" x14ac:dyDescent="0.35">
      <c r="A5446">
        <v>55944</v>
      </c>
      <c r="B5446" s="18">
        <v>43152</v>
      </c>
      <c r="C5446" t="s">
        <v>59</v>
      </c>
      <c r="D5446">
        <v>1</v>
      </c>
      <c r="E5446">
        <v>2</v>
      </c>
      <c r="F5446">
        <v>244</v>
      </c>
      <c r="G5446">
        <v>134.24</v>
      </c>
      <c r="H5446" t="str">
        <f>VLOOKUP(Table_Villen_viihde.accdb[[#This Row],[MyyjäID]],ville_myyjät!$A$2:$B$17,2,FALSE)</f>
        <v>Maija</v>
      </c>
      <c r="I5446" t="str">
        <f>VLOOKUP(Table_Villen_viihde.accdb[[#This Row],[myyjä]],ville_myyjät!$B$2:$C$17,2,FALSE)</f>
        <v>Nainen</v>
      </c>
      <c r="J5446" t="str">
        <f>VLOOKUP(Table_Villen_viihde.accdb[[#This Row],[Tuotenumero]],Table_Villen_viihde.accdb5[[Tuotenumero]:[Tuote]],2,FALSE)</f>
        <v>Levysoitin</v>
      </c>
      <c r="K5446" s="3">
        <f>VLOOKUP(Table_Villen_viihde.accdb[[#This Row],[Tuotenumero]],Table_Villen_viihde.accdb5[[Tuotenumero]:[TuoteryhmäID]],3,FALSE)</f>
        <v>1</v>
      </c>
      <c r="L5446" s="3" t="str">
        <f>VLOOKUP(Table_Villen_viihde.accdb[[#This Row],[Ryhmänro]],Table_Villen_viihde.accdb6[],2,FALSE)</f>
        <v>Äänentoisto</v>
      </c>
    </row>
    <row r="5447" spans="1:12" x14ac:dyDescent="0.35">
      <c r="A5447">
        <v>55945</v>
      </c>
      <c r="B5447" s="18">
        <v>43153</v>
      </c>
      <c r="C5447" t="s">
        <v>58</v>
      </c>
      <c r="D5447">
        <v>1</v>
      </c>
      <c r="E5447">
        <v>10</v>
      </c>
      <c r="F5447">
        <v>18</v>
      </c>
      <c r="G5447">
        <v>9.3800000000000008</v>
      </c>
      <c r="H5447" t="str">
        <f>VLOOKUP(Table_Villen_viihde.accdb[[#This Row],[MyyjäID]],ville_myyjät!$A$2:$B$17,2,FALSE)</f>
        <v>Ilona</v>
      </c>
      <c r="I5447" t="str">
        <f>VLOOKUP(Table_Villen_viihde.accdb[[#This Row],[myyjä]],ville_myyjät!$B$2:$C$17,2,FALSE)</f>
        <v>Nainen</v>
      </c>
      <c r="J5447" t="str">
        <f>VLOOKUP(Table_Villen_viihde.accdb[[#This Row],[Tuotenumero]],Table_Villen_viihde.accdb5[[Tuotenumero]:[Tuote]],2,FALSE)</f>
        <v>USB-kaapeli</v>
      </c>
      <c r="K5447" s="3">
        <f>VLOOKUP(Table_Villen_viihde.accdb[[#This Row],[Tuotenumero]],Table_Villen_viihde.accdb5[[Tuotenumero]:[TuoteryhmäID]],3,FALSE)</f>
        <v>4</v>
      </c>
      <c r="L5447" s="3" t="str">
        <f>VLOOKUP(Table_Villen_viihde.accdb[[#This Row],[Ryhmänro]],Table_Villen_viihde.accdb6[],2,FALSE)</f>
        <v>Tarvikkeet</v>
      </c>
    </row>
    <row r="5448" spans="1:12" x14ac:dyDescent="0.35">
      <c r="A5448">
        <v>55946</v>
      </c>
      <c r="B5448" s="18">
        <v>43153</v>
      </c>
      <c r="C5448" t="s">
        <v>59</v>
      </c>
      <c r="D5448">
        <v>1</v>
      </c>
      <c r="E5448">
        <v>18</v>
      </c>
      <c r="F5448">
        <v>247</v>
      </c>
      <c r="G5448">
        <v>130.44</v>
      </c>
      <c r="H5448" t="str">
        <f>VLOOKUP(Table_Villen_viihde.accdb[[#This Row],[MyyjäID]],ville_myyjät!$A$2:$B$17,2,FALSE)</f>
        <v>Kirsti</v>
      </c>
      <c r="I5448" t="str">
        <f>VLOOKUP(Table_Villen_viihde.accdb[[#This Row],[myyjä]],ville_myyjät!$B$2:$C$17,2,FALSE)</f>
        <v>Nainen</v>
      </c>
      <c r="J5448" t="str">
        <f>VLOOKUP(Table_Villen_viihde.accdb[[#This Row],[Tuotenumero]],Table_Villen_viihde.accdb5[[Tuotenumero]:[Tuote]],2,FALSE)</f>
        <v>Levysoitin</v>
      </c>
      <c r="K5448" s="3">
        <f>VLOOKUP(Table_Villen_viihde.accdb[[#This Row],[Tuotenumero]],Table_Villen_viihde.accdb5[[Tuotenumero]:[TuoteryhmäID]],3,FALSE)</f>
        <v>1</v>
      </c>
      <c r="L5448" s="3" t="str">
        <f>VLOOKUP(Table_Villen_viihde.accdb[[#This Row],[Ryhmänro]],Table_Villen_viihde.accdb6[],2,FALSE)</f>
        <v>Äänentoisto</v>
      </c>
    </row>
    <row r="5449" spans="1:12" x14ac:dyDescent="0.35">
      <c r="A5449">
        <v>55947</v>
      </c>
      <c r="B5449" s="18">
        <v>43153</v>
      </c>
      <c r="C5449" t="s">
        <v>60</v>
      </c>
      <c r="D5449">
        <v>1</v>
      </c>
      <c r="E5449">
        <v>7</v>
      </c>
      <c r="F5449">
        <v>14</v>
      </c>
      <c r="G5449">
        <v>10.66</v>
      </c>
      <c r="H5449" t="str">
        <f>VLOOKUP(Table_Villen_viihde.accdb[[#This Row],[MyyjäID]],ville_myyjät!$A$2:$B$17,2,FALSE)</f>
        <v>Kaija</v>
      </c>
      <c r="I5449" t="str">
        <f>VLOOKUP(Table_Villen_viihde.accdb[[#This Row],[myyjä]],ville_myyjät!$B$2:$C$17,2,FALSE)</f>
        <v>Nainen</v>
      </c>
      <c r="J5449" t="str">
        <f>VLOOKUP(Table_Villen_viihde.accdb[[#This Row],[Tuotenumero]],Table_Villen_viihde.accdb5[[Tuotenumero]:[Tuote]],2,FALSE)</f>
        <v>Antennikaapeli</v>
      </c>
      <c r="K5449" s="3">
        <f>VLOOKUP(Table_Villen_viihde.accdb[[#This Row],[Tuotenumero]],Table_Villen_viihde.accdb5[[Tuotenumero]:[TuoteryhmäID]],3,FALSE)</f>
        <v>4</v>
      </c>
      <c r="L5449" s="3" t="str">
        <f>VLOOKUP(Table_Villen_viihde.accdb[[#This Row],[Ryhmänro]],Table_Villen_viihde.accdb6[],2,FALSE)</f>
        <v>Tarvikkeet</v>
      </c>
    </row>
    <row r="5450" spans="1:12" x14ac:dyDescent="0.35">
      <c r="A5450">
        <v>55948</v>
      </c>
      <c r="B5450" s="18">
        <v>43154</v>
      </c>
      <c r="C5450" t="s">
        <v>60</v>
      </c>
      <c r="D5450">
        <v>1</v>
      </c>
      <c r="E5450">
        <v>13</v>
      </c>
      <c r="F5450">
        <v>15</v>
      </c>
      <c r="G5450">
        <v>10.96</v>
      </c>
      <c r="H5450" t="str">
        <f>VLOOKUP(Table_Villen_viihde.accdb[[#This Row],[MyyjäID]],ville_myyjät!$A$2:$B$17,2,FALSE)</f>
        <v>Kaarlo</v>
      </c>
      <c r="I5450" t="str">
        <f>VLOOKUP(Table_Villen_viihde.accdb[[#This Row],[myyjä]],ville_myyjät!$B$2:$C$17,2,FALSE)</f>
        <v>Mies</v>
      </c>
      <c r="J5450" t="str">
        <f>VLOOKUP(Table_Villen_viihde.accdb[[#This Row],[Tuotenumero]],Table_Villen_viihde.accdb5[[Tuotenumero]:[Tuote]],2,FALSE)</f>
        <v>Antennikaapeli</v>
      </c>
      <c r="K5450" s="3">
        <f>VLOOKUP(Table_Villen_viihde.accdb[[#This Row],[Tuotenumero]],Table_Villen_viihde.accdb5[[Tuotenumero]:[TuoteryhmäID]],3,FALSE)</f>
        <v>4</v>
      </c>
      <c r="L5450" s="3" t="str">
        <f>VLOOKUP(Table_Villen_viihde.accdb[[#This Row],[Ryhmänro]],Table_Villen_viihde.accdb6[],2,FALSE)</f>
        <v>Tarvikkeet</v>
      </c>
    </row>
    <row r="5451" spans="1:12" x14ac:dyDescent="0.35">
      <c r="A5451">
        <v>55949</v>
      </c>
      <c r="B5451" s="18">
        <v>43155</v>
      </c>
      <c r="C5451" t="s">
        <v>59</v>
      </c>
      <c r="D5451">
        <v>1</v>
      </c>
      <c r="E5451">
        <v>1</v>
      </c>
      <c r="F5451">
        <v>241</v>
      </c>
      <c r="G5451">
        <v>138.72999999999999</v>
      </c>
      <c r="H5451" t="str">
        <f>VLOOKUP(Table_Villen_viihde.accdb[[#This Row],[MyyjäID]],ville_myyjät!$A$2:$B$17,2,FALSE)</f>
        <v>Liisa</v>
      </c>
      <c r="I5451" t="str">
        <f>VLOOKUP(Table_Villen_viihde.accdb[[#This Row],[myyjä]],ville_myyjät!$B$2:$C$17,2,FALSE)</f>
        <v>Nainen</v>
      </c>
      <c r="J5451" t="str">
        <f>VLOOKUP(Table_Villen_viihde.accdb[[#This Row],[Tuotenumero]],Table_Villen_viihde.accdb5[[Tuotenumero]:[Tuote]],2,FALSE)</f>
        <v>Levysoitin</v>
      </c>
      <c r="K5451" s="3">
        <f>VLOOKUP(Table_Villen_viihde.accdb[[#This Row],[Tuotenumero]],Table_Villen_viihde.accdb5[[Tuotenumero]:[TuoteryhmäID]],3,FALSE)</f>
        <v>1</v>
      </c>
      <c r="L5451" s="3" t="str">
        <f>VLOOKUP(Table_Villen_viihde.accdb[[#This Row],[Ryhmänro]],Table_Villen_viihde.accdb6[],2,FALSE)</f>
        <v>Äänentoisto</v>
      </c>
    </row>
    <row r="5452" spans="1:12" x14ac:dyDescent="0.35">
      <c r="A5452">
        <v>55950</v>
      </c>
      <c r="B5452" s="18">
        <v>43155</v>
      </c>
      <c r="C5452" t="s">
        <v>60</v>
      </c>
      <c r="D5452">
        <v>1</v>
      </c>
      <c r="E5452">
        <v>7</v>
      </c>
      <c r="F5452">
        <v>15</v>
      </c>
      <c r="G5452">
        <v>10.6</v>
      </c>
      <c r="H5452" t="str">
        <f>VLOOKUP(Table_Villen_viihde.accdb[[#This Row],[MyyjäID]],ville_myyjät!$A$2:$B$17,2,FALSE)</f>
        <v>Kaija</v>
      </c>
      <c r="I5452" t="str">
        <f>VLOOKUP(Table_Villen_viihde.accdb[[#This Row],[myyjä]],ville_myyjät!$B$2:$C$17,2,FALSE)</f>
        <v>Nainen</v>
      </c>
      <c r="J5452" t="str">
        <f>VLOOKUP(Table_Villen_viihde.accdb[[#This Row],[Tuotenumero]],Table_Villen_viihde.accdb5[[Tuotenumero]:[Tuote]],2,FALSE)</f>
        <v>Antennikaapeli</v>
      </c>
      <c r="K5452" s="3">
        <f>VLOOKUP(Table_Villen_viihde.accdb[[#This Row],[Tuotenumero]],Table_Villen_viihde.accdb5[[Tuotenumero]:[TuoteryhmäID]],3,FALSE)</f>
        <v>4</v>
      </c>
      <c r="L5452" s="3" t="str">
        <f>VLOOKUP(Table_Villen_viihde.accdb[[#This Row],[Ryhmänro]],Table_Villen_viihde.accdb6[],2,FALSE)</f>
        <v>Tarvikkeet</v>
      </c>
    </row>
    <row r="5453" spans="1:12" x14ac:dyDescent="0.35">
      <c r="A5453">
        <v>55951</v>
      </c>
      <c r="B5453" s="18">
        <v>43155</v>
      </c>
      <c r="C5453" t="s">
        <v>60</v>
      </c>
      <c r="D5453">
        <v>1</v>
      </c>
      <c r="E5453">
        <v>7</v>
      </c>
      <c r="F5453">
        <v>15</v>
      </c>
      <c r="G5453">
        <v>10.94</v>
      </c>
      <c r="H5453" t="str">
        <f>VLOOKUP(Table_Villen_viihde.accdb[[#This Row],[MyyjäID]],ville_myyjät!$A$2:$B$17,2,FALSE)</f>
        <v>Kaija</v>
      </c>
      <c r="I5453" t="str">
        <f>VLOOKUP(Table_Villen_viihde.accdb[[#This Row],[myyjä]],ville_myyjät!$B$2:$C$17,2,FALSE)</f>
        <v>Nainen</v>
      </c>
      <c r="J5453" t="str">
        <f>VLOOKUP(Table_Villen_viihde.accdb[[#This Row],[Tuotenumero]],Table_Villen_viihde.accdb5[[Tuotenumero]:[Tuote]],2,FALSE)</f>
        <v>Antennikaapeli</v>
      </c>
      <c r="K5453" s="3">
        <f>VLOOKUP(Table_Villen_viihde.accdb[[#This Row],[Tuotenumero]],Table_Villen_viihde.accdb5[[Tuotenumero]:[TuoteryhmäID]],3,FALSE)</f>
        <v>4</v>
      </c>
      <c r="L5453" s="3" t="str">
        <f>VLOOKUP(Table_Villen_viihde.accdb[[#This Row],[Ryhmänro]],Table_Villen_viihde.accdb6[],2,FALSE)</f>
        <v>Tarvikkeet</v>
      </c>
    </row>
    <row r="5454" spans="1:12" x14ac:dyDescent="0.35">
      <c r="A5454">
        <v>55952</v>
      </c>
      <c r="B5454" s="18">
        <v>43156</v>
      </c>
      <c r="C5454" t="s">
        <v>62</v>
      </c>
      <c r="D5454">
        <v>1</v>
      </c>
      <c r="E5454">
        <v>7</v>
      </c>
      <c r="F5454">
        <v>57</v>
      </c>
      <c r="G5454">
        <v>44.51</v>
      </c>
      <c r="H5454" t="str">
        <f>VLOOKUP(Table_Villen_viihde.accdb[[#This Row],[MyyjäID]],ville_myyjät!$A$2:$B$17,2,FALSE)</f>
        <v>Kaija</v>
      </c>
      <c r="I5454" t="str">
        <f>VLOOKUP(Table_Villen_viihde.accdb[[#This Row],[myyjä]],ville_myyjät!$B$2:$C$17,2,FALSE)</f>
        <v>Nainen</v>
      </c>
      <c r="J5454" t="str">
        <f>VLOOKUP(Table_Villen_viihde.accdb[[#This Row],[Tuotenumero]],Table_Villen_viihde.accdb5[[Tuotenumero]:[Tuote]],2,FALSE)</f>
        <v>Kaukosäädin</v>
      </c>
      <c r="K5454" s="3">
        <f>VLOOKUP(Table_Villen_viihde.accdb[[#This Row],[Tuotenumero]],Table_Villen_viihde.accdb5[[Tuotenumero]:[TuoteryhmäID]],3,FALSE)</f>
        <v>4</v>
      </c>
      <c r="L5454" s="3" t="str">
        <f>VLOOKUP(Table_Villen_viihde.accdb[[#This Row],[Ryhmänro]],Table_Villen_viihde.accdb6[],2,FALSE)</f>
        <v>Tarvikkeet</v>
      </c>
    </row>
    <row r="5455" spans="1:12" x14ac:dyDescent="0.35">
      <c r="A5455">
        <v>55953</v>
      </c>
      <c r="B5455" s="18">
        <v>43156</v>
      </c>
      <c r="C5455" t="s">
        <v>65</v>
      </c>
      <c r="D5455">
        <v>1</v>
      </c>
      <c r="E5455">
        <v>1</v>
      </c>
      <c r="F5455">
        <v>33</v>
      </c>
      <c r="G5455">
        <v>19.260000000000002</v>
      </c>
      <c r="H5455" t="str">
        <f>VLOOKUP(Table_Villen_viihde.accdb[[#This Row],[MyyjäID]],ville_myyjät!$A$2:$B$17,2,FALSE)</f>
        <v>Liisa</v>
      </c>
      <c r="I5455" t="str">
        <f>VLOOKUP(Table_Villen_viihde.accdb[[#This Row],[myyjä]],ville_myyjät!$B$2:$C$17,2,FALSE)</f>
        <v>Nainen</v>
      </c>
      <c r="J5455" t="str">
        <f>VLOOKUP(Table_Villen_viihde.accdb[[#This Row],[Tuotenumero]],Table_Villen_viihde.accdb5[[Tuotenumero]:[Tuote]],2,FALSE)</f>
        <v>Liitinsarja</v>
      </c>
      <c r="K5455" s="3">
        <f>VLOOKUP(Table_Villen_viihde.accdb[[#This Row],[Tuotenumero]],Table_Villen_viihde.accdb5[[Tuotenumero]:[TuoteryhmäID]],3,FALSE)</f>
        <v>4</v>
      </c>
      <c r="L5455" s="3" t="str">
        <f>VLOOKUP(Table_Villen_viihde.accdb[[#This Row],[Ryhmänro]],Table_Villen_viihde.accdb6[],2,FALSE)</f>
        <v>Tarvikkeet</v>
      </c>
    </row>
    <row r="5456" spans="1:12" x14ac:dyDescent="0.35">
      <c r="A5456">
        <v>55954</v>
      </c>
      <c r="B5456" s="18">
        <v>43156</v>
      </c>
      <c r="C5456" t="s">
        <v>60</v>
      </c>
      <c r="D5456">
        <v>1</v>
      </c>
      <c r="E5456">
        <v>13</v>
      </c>
      <c r="F5456">
        <v>15</v>
      </c>
      <c r="G5456">
        <v>10.61</v>
      </c>
      <c r="H5456" t="str">
        <f>VLOOKUP(Table_Villen_viihde.accdb[[#This Row],[MyyjäID]],ville_myyjät!$A$2:$B$17,2,FALSE)</f>
        <v>Kaarlo</v>
      </c>
      <c r="I5456" t="str">
        <f>VLOOKUP(Table_Villen_viihde.accdb[[#This Row],[myyjä]],ville_myyjät!$B$2:$C$17,2,FALSE)</f>
        <v>Mies</v>
      </c>
      <c r="J5456" t="str">
        <f>VLOOKUP(Table_Villen_viihde.accdb[[#This Row],[Tuotenumero]],Table_Villen_viihde.accdb5[[Tuotenumero]:[Tuote]],2,FALSE)</f>
        <v>Antennikaapeli</v>
      </c>
      <c r="K5456" s="3">
        <f>VLOOKUP(Table_Villen_viihde.accdb[[#This Row],[Tuotenumero]],Table_Villen_viihde.accdb5[[Tuotenumero]:[TuoteryhmäID]],3,FALSE)</f>
        <v>4</v>
      </c>
      <c r="L5456" s="3" t="str">
        <f>VLOOKUP(Table_Villen_viihde.accdb[[#This Row],[Ryhmänro]],Table_Villen_viihde.accdb6[],2,FALSE)</f>
        <v>Tarvikkeet</v>
      </c>
    </row>
    <row r="5457" spans="1:12" x14ac:dyDescent="0.35">
      <c r="A5457">
        <v>55955</v>
      </c>
      <c r="B5457" s="18">
        <v>43157</v>
      </c>
      <c r="C5457" t="s">
        <v>63</v>
      </c>
      <c r="D5457">
        <v>1</v>
      </c>
      <c r="E5457">
        <v>5</v>
      </c>
      <c r="F5457">
        <v>117</v>
      </c>
      <c r="G5457">
        <v>77.86</v>
      </c>
      <c r="H5457" t="str">
        <f>VLOOKUP(Table_Villen_viihde.accdb[[#This Row],[MyyjäID]],ville_myyjät!$A$2:$B$17,2,FALSE)</f>
        <v>Petri</v>
      </c>
      <c r="I5457" t="str">
        <f>VLOOKUP(Table_Villen_viihde.accdb[[#This Row],[myyjä]],ville_myyjät!$B$2:$C$17,2,FALSE)</f>
        <v>Mies</v>
      </c>
      <c r="J5457" t="str">
        <f>VLOOKUP(Table_Villen_viihde.accdb[[#This Row],[Tuotenumero]],Table_Villen_viihde.accdb5[[Tuotenumero]:[Tuote]],2,FALSE)</f>
        <v>Multidigiboxi</v>
      </c>
      <c r="K5457" s="3">
        <f>VLOOKUP(Table_Villen_viihde.accdb[[#This Row],[Tuotenumero]],Table_Villen_viihde.accdb5[[Tuotenumero]:[TuoteryhmäID]],3,FALSE)</f>
        <v>6</v>
      </c>
      <c r="L5457" s="3" t="str">
        <f>VLOOKUP(Table_Villen_viihde.accdb[[#This Row],[Ryhmänro]],Table_Villen_viihde.accdb6[],2,FALSE)</f>
        <v>Digiboxit</v>
      </c>
    </row>
    <row r="5458" spans="1:12" x14ac:dyDescent="0.35">
      <c r="A5458">
        <v>55956</v>
      </c>
      <c r="B5458" s="18">
        <v>43157</v>
      </c>
      <c r="C5458" t="s">
        <v>60</v>
      </c>
      <c r="D5458">
        <v>1</v>
      </c>
      <c r="E5458">
        <v>14</v>
      </c>
      <c r="F5458">
        <v>15</v>
      </c>
      <c r="G5458">
        <v>10.58</v>
      </c>
      <c r="H5458" t="str">
        <f>VLOOKUP(Table_Villen_viihde.accdb[[#This Row],[MyyjäID]],ville_myyjät!$A$2:$B$17,2,FALSE)</f>
        <v>Jani</v>
      </c>
      <c r="I5458" t="str">
        <f>VLOOKUP(Table_Villen_viihde.accdb[[#This Row],[myyjä]],ville_myyjät!$B$2:$C$17,2,FALSE)</f>
        <v>Mies</v>
      </c>
      <c r="J5458" t="str">
        <f>VLOOKUP(Table_Villen_viihde.accdb[[#This Row],[Tuotenumero]],Table_Villen_viihde.accdb5[[Tuotenumero]:[Tuote]],2,FALSE)</f>
        <v>Antennikaapeli</v>
      </c>
      <c r="K5458" s="3">
        <f>VLOOKUP(Table_Villen_viihde.accdb[[#This Row],[Tuotenumero]],Table_Villen_viihde.accdb5[[Tuotenumero]:[TuoteryhmäID]],3,FALSE)</f>
        <v>4</v>
      </c>
      <c r="L5458" s="3" t="str">
        <f>VLOOKUP(Table_Villen_viihde.accdb[[#This Row],[Ryhmänro]],Table_Villen_viihde.accdb6[],2,FALSE)</f>
        <v>Tarvikkeet</v>
      </c>
    </row>
    <row r="5459" spans="1:12" x14ac:dyDescent="0.35">
      <c r="A5459">
        <v>55957</v>
      </c>
      <c r="B5459" s="18">
        <v>43157</v>
      </c>
      <c r="C5459" t="s">
        <v>61</v>
      </c>
      <c r="D5459">
        <v>1</v>
      </c>
      <c r="E5459">
        <v>5</v>
      </c>
      <c r="F5459">
        <v>323</v>
      </c>
      <c r="G5459">
        <v>226.73</v>
      </c>
      <c r="H5459" t="str">
        <f>VLOOKUP(Table_Villen_viihde.accdb[[#This Row],[MyyjäID]],ville_myyjät!$A$2:$B$17,2,FALSE)</f>
        <v>Petri</v>
      </c>
      <c r="I5459" t="str">
        <f>VLOOKUP(Table_Villen_viihde.accdb[[#This Row],[myyjä]],ville_myyjät!$B$2:$C$17,2,FALSE)</f>
        <v>Mies</v>
      </c>
      <c r="J5459" t="str">
        <f>VLOOKUP(Table_Villen_viihde.accdb[[#This Row],[Tuotenumero]],Table_Villen_viihde.accdb5[[Tuotenumero]:[Tuote]],2,FALSE)</f>
        <v>TV32</v>
      </c>
      <c r="K5459" s="3">
        <f>VLOOKUP(Table_Villen_viihde.accdb[[#This Row],[Tuotenumero]],Table_Villen_viihde.accdb5[[Tuotenumero]:[TuoteryhmäID]],3,FALSE)</f>
        <v>3</v>
      </c>
      <c r="L5459" s="3" t="str">
        <f>VLOOKUP(Table_Villen_viihde.accdb[[#This Row],[Ryhmänro]],Table_Villen_viihde.accdb6[],2,FALSE)</f>
        <v>TV</v>
      </c>
    </row>
    <row r="5460" spans="1:12" x14ac:dyDescent="0.35">
      <c r="A5460">
        <v>55958</v>
      </c>
      <c r="B5460" s="18">
        <v>43158</v>
      </c>
      <c r="C5460" t="s">
        <v>60</v>
      </c>
      <c r="D5460">
        <v>1</v>
      </c>
      <c r="E5460">
        <v>14</v>
      </c>
      <c r="F5460">
        <v>14</v>
      </c>
      <c r="G5460">
        <v>10.63</v>
      </c>
      <c r="H5460" t="str">
        <f>VLOOKUP(Table_Villen_viihde.accdb[[#This Row],[MyyjäID]],ville_myyjät!$A$2:$B$17,2,FALSE)</f>
        <v>Jani</v>
      </c>
      <c r="I5460" t="str">
        <f>VLOOKUP(Table_Villen_viihde.accdb[[#This Row],[myyjä]],ville_myyjät!$B$2:$C$17,2,FALSE)</f>
        <v>Mies</v>
      </c>
      <c r="J5460" t="str">
        <f>VLOOKUP(Table_Villen_viihde.accdb[[#This Row],[Tuotenumero]],Table_Villen_viihde.accdb5[[Tuotenumero]:[Tuote]],2,FALSE)</f>
        <v>Antennikaapeli</v>
      </c>
      <c r="K5460" s="3">
        <f>VLOOKUP(Table_Villen_viihde.accdb[[#This Row],[Tuotenumero]],Table_Villen_viihde.accdb5[[Tuotenumero]:[TuoteryhmäID]],3,FALSE)</f>
        <v>4</v>
      </c>
      <c r="L5460" s="3" t="str">
        <f>VLOOKUP(Table_Villen_viihde.accdb[[#This Row],[Ryhmänro]],Table_Villen_viihde.accdb6[],2,FALSE)</f>
        <v>Tarvikkeet</v>
      </c>
    </row>
    <row r="5461" spans="1:12" x14ac:dyDescent="0.35">
      <c r="A5461">
        <v>55959</v>
      </c>
      <c r="B5461" s="18">
        <v>43158</v>
      </c>
      <c r="C5461" t="s">
        <v>59</v>
      </c>
      <c r="D5461">
        <v>1</v>
      </c>
      <c r="E5461">
        <v>10</v>
      </c>
      <c r="F5461">
        <v>248</v>
      </c>
      <c r="G5461">
        <v>138.80000000000001</v>
      </c>
      <c r="H5461" t="str">
        <f>VLOOKUP(Table_Villen_viihde.accdb[[#This Row],[MyyjäID]],ville_myyjät!$A$2:$B$17,2,FALSE)</f>
        <v>Ilona</v>
      </c>
      <c r="I5461" t="str">
        <f>VLOOKUP(Table_Villen_viihde.accdb[[#This Row],[myyjä]],ville_myyjät!$B$2:$C$17,2,FALSE)</f>
        <v>Nainen</v>
      </c>
      <c r="J5461" t="str">
        <f>VLOOKUP(Table_Villen_viihde.accdb[[#This Row],[Tuotenumero]],Table_Villen_viihde.accdb5[[Tuotenumero]:[Tuote]],2,FALSE)</f>
        <v>Levysoitin</v>
      </c>
      <c r="K5461" s="3">
        <f>VLOOKUP(Table_Villen_viihde.accdb[[#This Row],[Tuotenumero]],Table_Villen_viihde.accdb5[[Tuotenumero]:[TuoteryhmäID]],3,FALSE)</f>
        <v>1</v>
      </c>
      <c r="L5461" s="3" t="str">
        <f>VLOOKUP(Table_Villen_viihde.accdb[[#This Row],[Ryhmänro]],Table_Villen_viihde.accdb6[],2,FALSE)</f>
        <v>Äänentoisto</v>
      </c>
    </row>
    <row r="5462" spans="1:12" x14ac:dyDescent="0.35">
      <c r="A5462">
        <v>55960</v>
      </c>
      <c r="B5462" s="18">
        <v>43159</v>
      </c>
      <c r="C5462" t="s">
        <v>60</v>
      </c>
      <c r="D5462">
        <v>1</v>
      </c>
      <c r="E5462">
        <v>3</v>
      </c>
      <c r="F5462">
        <v>14</v>
      </c>
      <c r="G5462">
        <v>10.65</v>
      </c>
      <c r="H5462" t="str">
        <f>VLOOKUP(Table_Villen_viihde.accdb[[#This Row],[MyyjäID]],ville_myyjät!$A$2:$B$17,2,FALSE)</f>
        <v>Helena</v>
      </c>
      <c r="I5462" t="str">
        <f>VLOOKUP(Table_Villen_viihde.accdb[[#This Row],[myyjä]],ville_myyjät!$B$2:$C$17,2,FALSE)</f>
        <v>Nainen</v>
      </c>
      <c r="J5462" t="str">
        <f>VLOOKUP(Table_Villen_viihde.accdb[[#This Row],[Tuotenumero]],Table_Villen_viihde.accdb5[[Tuotenumero]:[Tuote]],2,FALSE)</f>
        <v>Antennikaapeli</v>
      </c>
      <c r="K5462" s="3">
        <f>VLOOKUP(Table_Villen_viihde.accdb[[#This Row],[Tuotenumero]],Table_Villen_viihde.accdb5[[Tuotenumero]:[TuoteryhmäID]],3,FALSE)</f>
        <v>4</v>
      </c>
      <c r="L5462" s="3" t="str">
        <f>VLOOKUP(Table_Villen_viihde.accdb[[#This Row],[Ryhmänro]],Table_Villen_viihde.accdb6[],2,FALSE)</f>
        <v>Tarvikkeet</v>
      </c>
    </row>
    <row r="5463" spans="1:12" x14ac:dyDescent="0.35">
      <c r="A5463">
        <v>55961</v>
      </c>
      <c r="B5463" s="18">
        <v>43160</v>
      </c>
      <c r="C5463" t="s">
        <v>60</v>
      </c>
      <c r="D5463">
        <v>1</v>
      </c>
      <c r="E5463">
        <v>7</v>
      </c>
      <c r="F5463">
        <v>15</v>
      </c>
      <c r="G5463">
        <v>10.63</v>
      </c>
      <c r="H5463" t="str">
        <f>VLOOKUP(Table_Villen_viihde.accdb[[#This Row],[MyyjäID]],ville_myyjät!$A$2:$B$17,2,FALSE)</f>
        <v>Kaija</v>
      </c>
      <c r="I5463" t="str">
        <f>VLOOKUP(Table_Villen_viihde.accdb[[#This Row],[myyjä]],ville_myyjät!$B$2:$C$17,2,FALSE)</f>
        <v>Nainen</v>
      </c>
      <c r="J5463" t="str">
        <f>VLOOKUP(Table_Villen_viihde.accdb[[#This Row],[Tuotenumero]],Table_Villen_viihde.accdb5[[Tuotenumero]:[Tuote]],2,FALSE)</f>
        <v>Antennikaapeli</v>
      </c>
      <c r="K5463" s="3">
        <f>VLOOKUP(Table_Villen_viihde.accdb[[#This Row],[Tuotenumero]],Table_Villen_viihde.accdb5[[Tuotenumero]:[TuoteryhmäID]],3,FALSE)</f>
        <v>4</v>
      </c>
      <c r="L5463" s="3" t="str">
        <f>VLOOKUP(Table_Villen_viihde.accdb[[#This Row],[Ryhmänro]],Table_Villen_viihde.accdb6[],2,FALSE)</f>
        <v>Tarvikkeet</v>
      </c>
    </row>
    <row r="5464" spans="1:12" x14ac:dyDescent="0.35">
      <c r="A5464">
        <v>55962</v>
      </c>
      <c r="B5464" s="18">
        <v>43160</v>
      </c>
      <c r="C5464" t="s">
        <v>59</v>
      </c>
      <c r="D5464">
        <v>1</v>
      </c>
      <c r="E5464">
        <v>1</v>
      </c>
      <c r="F5464">
        <v>244</v>
      </c>
      <c r="G5464">
        <v>131.55000000000001</v>
      </c>
      <c r="H5464" t="str">
        <f>VLOOKUP(Table_Villen_viihde.accdb[[#This Row],[MyyjäID]],ville_myyjät!$A$2:$B$17,2,FALSE)</f>
        <v>Liisa</v>
      </c>
      <c r="I5464" t="str">
        <f>VLOOKUP(Table_Villen_viihde.accdb[[#This Row],[myyjä]],ville_myyjät!$B$2:$C$17,2,FALSE)</f>
        <v>Nainen</v>
      </c>
      <c r="J5464" t="str">
        <f>VLOOKUP(Table_Villen_viihde.accdb[[#This Row],[Tuotenumero]],Table_Villen_viihde.accdb5[[Tuotenumero]:[Tuote]],2,FALSE)</f>
        <v>Levysoitin</v>
      </c>
      <c r="K5464" s="3">
        <f>VLOOKUP(Table_Villen_viihde.accdb[[#This Row],[Tuotenumero]],Table_Villen_viihde.accdb5[[Tuotenumero]:[TuoteryhmäID]],3,FALSE)</f>
        <v>1</v>
      </c>
      <c r="L5464" s="3" t="str">
        <f>VLOOKUP(Table_Villen_viihde.accdb[[#This Row],[Ryhmänro]],Table_Villen_viihde.accdb6[],2,FALSE)</f>
        <v>Äänentoisto</v>
      </c>
    </row>
    <row r="5465" spans="1:12" x14ac:dyDescent="0.35">
      <c r="A5465">
        <v>55963</v>
      </c>
      <c r="B5465" s="18">
        <v>43161</v>
      </c>
      <c r="C5465" t="s">
        <v>60</v>
      </c>
      <c r="D5465">
        <v>1</v>
      </c>
      <c r="E5465">
        <v>10</v>
      </c>
      <c r="F5465">
        <v>15</v>
      </c>
      <c r="G5465">
        <v>10.59</v>
      </c>
      <c r="H5465" t="str">
        <f>VLOOKUP(Table_Villen_viihde.accdb[[#This Row],[MyyjäID]],ville_myyjät!$A$2:$B$17,2,FALSE)</f>
        <v>Ilona</v>
      </c>
      <c r="I5465" t="str">
        <f>VLOOKUP(Table_Villen_viihde.accdb[[#This Row],[myyjä]],ville_myyjät!$B$2:$C$17,2,FALSE)</f>
        <v>Nainen</v>
      </c>
      <c r="J5465" t="str">
        <f>VLOOKUP(Table_Villen_viihde.accdb[[#This Row],[Tuotenumero]],Table_Villen_viihde.accdb5[[Tuotenumero]:[Tuote]],2,FALSE)</f>
        <v>Antennikaapeli</v>
      </c>
      <c r="K5465" s="3">
        <f>VLOOKUP(Table_Villen_viihde.accdb[[#This Row],[Tuotenumero]],Table_Villen_viihde.accdb5[[Tuotenumero]:[TuoteryhmäID]],3,FALSE)</f>
        <v>4</v>
      </c>
      <c r="L5465" s="3" t="str">
        <f>VLOOKUP(Table_Villen_viihde.accdb[[#This Row],[Ryhmänro]],Table_Villen_viihde.accdb6[],2,FALSE)</f>
        <v>Tarvikkeet</v>
      </c>
    </row>
    <row r="5466" spans="1:12" x14ac:dyDescent="0.35">
      <c r="A5466">
        <v>55964</v>
      </c>
      <c r="B5466" s="18">
        <v>43162</v>
      </c>
      <c r="C5466" t="s">
        <v>60</v>
      </c>
      <c r="D5466">
        <v>1</v>
      </c>
      <c r="E5466">
        <v>16</v>
      </c>
      <c r="F5466">
        <v>15</v>
      </c>
      <c r="G5466">
        <v>10.34</v>
      </c>
      <c r="H5466" t="str">
        <f>VLOOKUP(Table_Villen_viihde.accdb[[#This Row],[MyyjäID]],ville_myyjät!$A$2:$B$17,2,FALSE)</f>
        <v>Kaarina</v>
      </c>
      <c r="I5466" t="str">
        <f>VLOOKUP(Table_Villen_viihde.accdb[[#This Row],[myyjä]],ville_myyjät!$B$2:$C$17,2,FALSE)</f>
        <v>Nainen</v>
      </c>
      <c r="J5466" t="str">
        <f>VLOOKUP(Table_Villen_viihde.accdb[[#This Row],[Tuotenumero]],Table_Villen_viihde.accdb5[[Tuotenumero]:[Tuote]],2,FALSE)</f>
        <v>Antennikaapeli</v>
      </c>
      <c r="K5466" s="3">
        <f>VLOOKUP(Table_Villen_viihde.accdb[[#This Row],[Tuotenumero]],Table_Villen_viihde.accdb5[[Tuotenumero]:[TuoteryhmäID]],3,FALSE)</f>
        <v>4</v>
      </c>
      <c r="L5466" s="3" t="str">
        <f>VLOOKUP(Table_Villen_viihde.accdb[[#This Row],[Ryhmänro]],Table_Villen_viihde.accdb6[],2,FALSE)</f>
        <v>Tarvikkeet</v>
      </c>
    </row>
    <row r="5467" spans="1:12" x14ac:dyDescent="0.35">
      <c r="A5467">
        <v>55965</v>
      </c>
      <c r="B5467" s="18">
        <v>43162</v>
      </c>
      <c r="C5467" t="s">
        <v>62</v>
      </c>
      <c r="D5467">
        <v>1</v>
      </c>
      <c r="E5467">
        <v>15</v>
      </c>
      <c r="F5467">
        <v>58</v>
      </c>
      <c r="G5467">
        <v>45.28</v>
      </c>
      <c r="H5467" t="str">
        <f>VLOOKUP(Table_Villen_viihde.accdb[[#This Row],[MyyjäID]],ville_myyjät!$A$2:$B$17,2,FALSE)</f>
        <v>Elisabeth</v>
      </c>
      <c r="I5467" t="str">
        <f>VLOOKUP(Table_Villen_viihde.accdb[[#This Row],[myyjä]],ville_myyjät!$B$2:$C$17,2,FALSE)</f>
        <v>Nainen</v>
      </c>
      <c r="J5467" t="str">
        <f>VLOOKUP(Table_Villen_viihde.accdb[[#This Row],[Tuotenumero]],Table_Villen_viihde.accdb5[[Tuotenumero]:[Tuote]],2,FALSE)</f>
        <v>Kaukosäädin</v>
      </c>
      <c r="K5467" s="3">
        <f>VLOOKUP(Table_Villen_viihde.accdb[[#This Row],[Tuotenumero]],Table_Villen_viihde.accdb5[[Tuotenumero]:[TuoteryhmäID]],3,FALSE)</f>
        <v>4</v>
      </c>
      <c r="L5467" s="3" t="str">
        <f>VLOOKUP(Table_Villen_viihde.accdb[[#This Row],[Ryhmänro]],Table_Villen_viihde.accdb6[],2,FALSE)</f>
        <v>Tarvikkeet</v>
      </c>
    </row>
    <row r="5468" spans="1:12" x14ac:dyDescent="0.35">
      <c r="A5468">
        <v>55966</v>
      </c>
      <c r="B5468" s="18">
        <v>43162</v>
      </c>
      <c r="C5468" t="s">
        <v>63</v>
      </c>
      <c r="D5468">
        <v>1</v>
      </c>
      <c r="E5468">
        <v>11</v>
      </c>
      <c r="F5468">
        <v>108</v>
      </c>
      <c r="G5468">
        <v>76.41</v>
      </c>
      <c r="H5468" t="str">
        <f>VLOOKUP(Table_Villen_viihde.accdb[[#This Row],[MyyjäID]],ville_myyjät!$A$2:$B$17,2,FALSE)</f>
        <v>Kuisma</v>
      </c>
      <c r="I5468" t="str">
        <f>VLOOKUP(Table_Villen_viihde.accdb[[#This Row],[myyjä]],ville_myyjät!$B$2:$C$17,2,FALSE)</f>
        <v>Mies</v>
      </c>
      <c r="J5468" t="str">
        <f>VLOOKUP(Table_Villen_viihde.accdb[[#This Row],[Tuotenumero]],Table_Villen_viihde.accdb5[[Tuotenumero]:[Tuote]],2,FALSE)</f>
        <v>Multidigiboxi</v>
      </c>
      <c r="K5468" s="3">
        <f>VLOOKUP(Table_Villen_viihde.accdb[[#This Row],[Tuotenumero]],Table_Villen_viihde.accdb5[[Tuotenumero]:[TuoteryhmäID]],3,FALSE)</f>
        <v>6</v>
      </c>
      <c r="L5468" s="3" t="str">
        <f>VLOOKUP(Table_Villen_viihde.accdb[[#This Row],[Ryhmänro]],Table_Villen_viihde.accdb6[],2,FALSE)</f>
        <v>Digiboxit</v>
      </c>
    </row>
    <row r="5469" spans="1:12" x14ac:dyDescent="0.35">
      <c r="A5469">
        <v>55967</v>
      </c>
      <c r="B5469" s="18">
        <v>43163</v>
      </c>
      <c r="C5469" t="s">
        <v>60</v>
      </c>
      <c r="D5469">
        <v>1</v>
      </c>
      <c r="E5469">
        <v>1</v>
      </c>
      <c r="F5469">
        <v>15</v>
      </c>
      <c r="G5469">
        <v>11.03</v>
      </c>
      <c r="H5469" t="str">
        <f>VLOOKUP(Table_Villen_viihde.accdb[[#This Row],[MyyjäID]],ville_myyjät!$A$2:$B$17,2,FALSE)</f>
        <v>Liisa</v>
      </c>
      <c r="I5469" t="str">
        <f>VLOOKUP(Table_Villen_viihde.accdb[[#This Row],[myyjä]],ville_myyjät!$B$2:$C$17,2,FALSE)</f>
        <v>Nainen</v>
      </c>
      <c r="J5469" t="str">
        <f>VLOOKUP(Table_Villen_viihde.accdb[[#This Row],[Tuotenumero]],Table_Villen_viihde.accdb5[[Tuotenumero]:[Tuote]],2,FALSE)</f>
        <v>Antennikaapeli</v>
      </c>
      <c r="K5469" s="3">
        <f>VLOOKUP(Table_Villen_viihde.accdb[[#This Row],[Tuotenumero]],Table_Villen_viihde.accdb5[[Tuotenumero]:[TuoteryhmäID]],3,FALSE)</f>
        <v>4</v>
      </c>
      <c r="L5469" s="3" t="str">
        <f>VLOOKUP(Table_Villen_viihde.accdb[[#This Row],[Ryhmänro]],Table_Villen_viihde.accdb6[],2,FALSE)</f>
        <v>Tarvikkeet</v>
      </c>
    </row>
    <row r="5470" spans="1:12" x14ac:dyDescent="0.35">
      <c r="A5470">
        <v>55968</v>
      </c>
      <c r="B5470" s="18">
        <v>43164</v>
      </c>
      <c r="C5470" t="s">
        <v>60</v>
      </c>
      <c r="D5470">
        <v>1</v>
      </c>
      <c r="E5470">
        <v>3</v>
      </c>
      <c r="F5470">
        <v>15</v>
      </c>
      <c r="G5470">
        <v>11.2</v>
      </c>
      <c r="H5470" t="str">
        <f>VLOOKUP(Table_Villen_viihde.accdb[[#This Row],[MyyjäID]],ville_myyjät!$A$2:$B$17,2,FALSE)</f>
        <v>Helena</v>
      </c>
      <c r="I5470" t="str">
        <f>VLOOKUP(Table_Villen_viihde.accdb[[#This Row],[myyjä]],ville_myyjät!$B$2:$C$17,2,FALSE)</f>
        <v>Nainen</v>
      </c>
      <c r="J5470" t="str">
        <f>VLOOKUP(Table_Villen_viihde.accdb[[#This Row],[Tuotenumero]],Table_Villen_viihde.accdb5[[Tuotenumero]:[Tuote]],2,FALSE)</f>
        <v>Antennikaapeli</v>
      </c>
      <c r="K5470" s="3">
        <f>VLOOKUP(Table_Villen_viihde.accdb[[#This Row],[Tuotenumero]],Table_Villen_viihde.accdb5[[Tuotenumero]:[TuoteryhmäID]],3,FALSE)</f>
        <v>4</v>
      </c>
      <c r="L5470" s="3" t="str">
        <f>VLOOKUP(Table_Villen_viihde.accdb[[#This Row],[Ryhmänro]],Table_Villen_viihde.accdb6[],2,FALSE)</f>
        <v>Tarvikkeet</v>
      </c>
    </row>
    <row r="5471" spans="1:12" x14ac:dyDescent="0.35">
      <c r="A5471">
        <v>55969</v>
      </c>
      <c r="B5471" s="18">
        <v>43164</v>
      </c>
      <c r="C5471" t="s">
        <v>59</v>
      </c>
      <c r="D5471">
        <v>1</v>
      </c>
      <c r="E5471">
        <v>11</v>
      </c>
      <c r="F5471">
        <v>247</v>
      </c>
      <c r="G5471">
        <v>136.12</v>
      </c>
      <c r="H5471" t="str">
        <f>VLOOKUP(Table_Villen_viihde.accdb[[#This Row],[MyyjäID]],ville_myyjät!$A$2:$B$17,2,FALSE)</f>
        <v>Kuisma</v>
      </c>
      <c r="I5471" t="str">
        <f>VLOOKUP(Table_Villen_viihde.accdb[[#This Row],[myyjä]],ville_myyjät!$B$2:$C$17,2,FALSE)</f>
        <v>Mies</v>
      </c>
      <c r="J5471" t="str">
        <f>VLOOKUP(Table_Villen_viihde.accdb[[#This Row],[Tuotenumero]],Table_Villen_viihde.accdb5[[Tuotenumero]:[Tuote]],2,FALSE)</f>
        <v>Levysoitin</v>
      </c>
      <c r="K5471" s="3">
        <f>VLOOKUP(Table_Villen_viihde.accdb[[#This Row],[Tuotenumero]],Table_Villen_viihde.accdb5[[Tuotenumero]:[TuoteryhmäID]],3,FALSE)</f>
        <v>1</v>
      </c>
      <c r="L5471" s="3" t="str">
        <f>VLOOKUP(Table_Villen_viihde.accdb[[#This Row],[Ryhmänro]],Table_Villen_viihde.accdb6[],2,FALSE)</f>
        <v>Äänentoisto</v>
      </c>
    </row>
    <row r="5472" spans="1:12" x14ac:dyDescent="0.35">
      <c r="A5472">
        <v>55970</v>
      </c>
      <c r="B5472" s="18">
        <v>43164</v>
      </c>
      <c r="C5472" t="s">
        <v>60</v>
      </c>
      <c r="D5472">
        <v>1</v>
      </c>
      <c r="E5472">
        <v>5</v>
      </c>
      <c r="F5472">
        <v>15</v>
      </c>
      <c r="G5472">
        <v>11.12</v>
      </c>
      <c r="H5472" t="str">
        <f>VLOOKUP(Table_Villen_viihde.accdb[[#This Row],[MyyjäID]],ville_myyjät!$A$2:$B$17,2,FALSE)</f>
        <v>Petri</v>
      </c>
      <c r="I5472" t="str">
        <f>VLOOKUP(Table_Villen_viihde.accdb[[#This Row],[myyjä]],ville_myyjät!$B$2:$C$17,2,FALSE)</f>
        <v>Mies</v>
      </c>
      <c r="J5472" t="str">
        <f>VLOOKUP(Table_Villen_viihde.accdb[[#This Row],[Tuotenumero]],Table_Villen_viihde.accdb5[[Tuotenumero]:[Tuote]],2,FALSE)</f>
        <v>Antennikaapeli</v>
      </c>
      <c r="K5472" s="3">
        <f>VLOOKUP(Table_Villen_viihde.accdb[[#This Row],[Tuotenumero]],Table_Villen_viihde.accdb5[[Tuotenumero]:[TuoteryhmäID]],3,FALSE)</f>
        <v>4</v>
      </c>
      <c r="L5472" s="3" t="str">
        <f>VLOOKUP(Table_Villen_viihde.accdb[[#This Row],[Ryhmänro]],Table_Villen_viihde.accdb6[],2,FALSE)</f>
        <v>Tarvikkeet</v>
      </c>
    </row>
    <row r="5473" spans="1:12" x14ac:dyDescent="0.35">
      <c r="A5473">
        <v>55971</v>
      </c>
      <c r="B5473" s="18">
        <v>43165</v>
      </c>
      <c r="C5473" t="s">
        <v>63</v>
      </c>
      <c r="D5473">
        <v>1</v>
      </c>
      <c r="E5473">
        <v>10</v>
      </c>
      <c r="F5473">
        <v>119</v>
      </c>
      <c r="G5473">
        <v>74.72</v>
      </c>
      <c r="H5473" t="str">
        <f>VLOOKUP(Table_Villen_viihde.accdb[[#This Row],[MyyjäID]],ville_myyjät!$A$2:$B$17,2,FALSE)</f>
        <v>Ilona</v>
      </c>
      <c r="I5473" t="str">
        <f>VLOOKUP(Table_Villen_viihde.accdb[[#This Row],[myyjä]],ville_myyjät!$B$2:$C$17,2,FALSE)</f>
        <v>Nainen</v>
      </c>
      <c r="J5473" t="str">
        <f>VLOOKUP(Table_Villen_viihde.accdb[[#This Row],[Tuotenumero]],Table_Villen_viihde.accdb5[[Tuotenumero]:[Tuote]],2,FALSE)</f>
        <v>Multidigiboxi</v>
      </c>
      <c r="K5473" s="3">
        <f>VLOOKUP(Table_Villen_viihde.accdb[[#This Row],[Tuotenumero]],Table_Villen_viihde.accdb5[[Tuotenumero]:[TuoteryhmäID]],3,FALSE)</f>
        <v>6</v>
      </c>
      <c r="L5473" s="3" t="str">
        <f>VLOOKUP(Table_Villen_viihde.accdb[[#This Row],[Ryhmänro]],Table_Villen_viihde.accdb6[],2,FALSE)</f>
        <v>Digiboxit</v>
      </c>
    </row>
    <row r="5474" spans="1:12" x14ac:dyDescent="0.35">
      <c r="A5474">
        <v>55972</v>
      </c>
      <c r="B5474" s="18">
        <v>43165</v>
      </c>
      <c r="C5474" t="s">
        <v>60</v>
      </c>
      <c r="D5474">
        <v>1</v>
      </c>
      <c r="E5474">
        <v>15</v>
      </c>
      <c r="F5474">
        <v>14</v>
      </c>
      <c r="G5474">
        <v>10.68</v>
      </c>
      <c r="H5474" t="str">
        <f>VLOOKUP(Table_Villen_viihde.accdb[[#This Row],[MyyjäID]],ville_myyjät!$A$2:$B$17,2,FALSE)</f>
        <v>Elisabeth</v>
      </c>
      <c r="I5474" t="str">
        <f>VLOOKUP(Table_Villen_viihde.accdb[[#This Row],[myyjä]],ville_myyjät!$B$2:$C$17,2,FALSE)</f>
        <v>Nainen</v>
      </c>
      <c r="J5474" t="str">
        <f>VLOOKUP(Table_Villen_viihde.accdb[[#This Row],[Tuotenumero]],Table_Villen_viihde.accdb5[[Tuotenumero]:[Tuote]],2,FALSE)</f>
        <v>Antennikaapeli</v>
      </c>
      <c r="K5474" s="3">
        <f>VLOOKUP(Table_Villen_viihde.accdb[[#This Row],[Tuotenumero]],Table_Villen_viihde.accdb5[[Tuotenumero]:[TuoteryhmäID]],3,FALSE)</f>
        <v>4</v>
      </c>
      <c r="L5474" s="3" t="str">
        <f>VLOOKUP(Table_Villen_viihde.accdb[[#This Row],[Ryhmänro]],Table_Villen_viihde.accdb6[],2,FALSE)</f>
        <v>Tarvikkeet</v>
      </c>
    </row>
    <row r="5475" spans="1:12" x14ac:dyDescent="0.35">
      <c r="A5475">
        <v>55973</v>
      </c>
      <c r="B5475" s="18">
        <v>43165</v>
      </c>
      <c r="C5475" t="s">
        <v>60</v>
      </c>
      <c r="D5475">
        <v>1</v>
      </c>
      <c r="E5475">
        <v>6</v>
      </c>
      <c r="F5475">
        <v>15</v>
      </c>
      <c r="G5475">
        <v>10.79</v>
      </c>
      <c r="H5475" t="str">
        <f>VLOOKUP(Table_Villen_viihde.accdb[[#This Row],[MyyjäID]],ville_myyjät!$A$2:$B$17,2,FALSE)</f>
        <v>Mikko</v>
      </c>
      <c r="I5475" t="str">
        <f>VLOOKUP(Table_Villen_viihde.accdb[[#This Row],[myyjä]],ville_myyjät!$B$2:$C$17,2,FALSE)</f>
        <v>Mies</v>
      </c>
      <c r="J5475" t="str">
        <f>VLOOKUP(Table_Villen_viihde.accdb[[#This Row],[Tuotenumero]],Table_Villen_viihde.accdb5[[Tuotenumero]:[Tuote]],2,FALSE)</f>
        <v>Antennikaapeli</v>
      </c>
      <c r="K5475" s="3">
        <f>VLOOKUP(Table_Villen_viihde.accdb[[#This Row],[Tuotenumero]],Table_Villen_viihde.accdb5[[Tuotenumero]:[TuoteryhmäID]],3,FALSE)</f>
        <v>4</v>
      </c>
      <c r="L5475" s="3" t="str">
        <f>VLOOKUP(Table_Villen_viihde.accdb[[#This Row],[Ryhmänro]],Table_Villen_viihde.accdb6[],2,FALSE)</f>
        <v>Tarvikkeet</v>
      </c>
    </row>
    <row r="5476" spans="1:12" x14ac:dyDescent="0.35">
      <c r="A5476">
        <v>55974</v>
      </c>
      <c r="B5476" s="18">
        <v>43166</v>
      </c>
      <c r="C5476" t="s">
        <v>60</v>
      </c>
      <c r="D5476">
        <v>1</v>
      </c>
      <c r="E5476">
        <v>16</v>
      </c>
      <c r="F5476">
        <v>15</v>
      </c>
      <c r="G5476">
        <v>10.56</v>
      </c>
      <c r="H5476" t="str">
        <f>VLOOKUP(Table_Villen_viihde.accdb[[#This Row],[MyyjäID]],ville_myyjät!$A$2:$B$17,2,FALSE)</f>
        <v>Kaarina</v>
      </c>
      <c r="I5476" t="str">
        <f>VLOOKUP(Table_Villen_viihde.accdb[[#This Row],[myyjä]],ville_myyjät!$B$2:$C$17,2,FALSE)</f>
        <v>Nainen</v>
      </c>
      <c r="J5476" t="str">
        <f>VLOOKUP(Table_Villen_viihde.accdb[[#This Row],[Tuotenumero]],Table_Villen_viihde.accdb5[[Tuotenumero]:[Tuote]],2,FALSE)</f>
        <v>Antennikaapeli</v>
      </c>
      <c r="K5476" s="3">
        <f>VLOOKUP(Table_Villen_viihde.accdb[[#This Row],[Tuotenumero]],Table_Villen_viihde.accdb5[[Tuotenumero]:[TuoteryhmäID]],3,FALSE)</f>
        <v>4</v>
      </c>
      <c r="L5476" s="3" t="str">
        <f>VLOOKUP(Table_Villen_viihde.accdb[[#This Row],[Ryhmänro]],Table_Villen_viihde.accdb6[],2,FALSE)</f>
        <v>Tarvikkeet</v>
      </c>
    </row>
    <row r="5477" spans="1:12" x14ac:dyDescent="0.35">
      <c r="A5477">
        <v>55975</v>
      </c>
      <c r="B5477" s="18">
        <v>43167</v>
      </c>
      <c r="C5477" t="s">
        <v>59</v>
      </c>
      <c r="D5477">
        <v>1</v>
      </c>
      <c r="E5477">
        <v>7</v>
      </c>
      <c r="F5477">
        <v>237</v>
      </c>
      <c r="G5477">
        <v>131.99</v>
      </c>
      <c r="H5477" t="str">
        <f>VLOOKUP(Table_Villen_viihde.accdb[[#This Row],[MyyjäID]],ville_myyjät!$A$2:$B$17,2,FALSE)</f>
        <v>Kaija</v>
      </c>
      <c r="I5477" t="str">
        <f>VLOOKUP(Table_Villen_viihde.accdb[[#This Row],[myyjä]],ville_myyjät!$B$2:$C$17,2,FALSE)</f>
        <v>Nainen</v>
      </c>
      <c r="J5477" t="str">
        <f>VLOOKUP(Table_Villen_viihde.accdb[[#This Row],[Tuotenumero]],Table_Villen_viihde.accdb5[[Tuotenumero]:[Tuote]],2,FALSE)</f>
        <v>Levysoitin</v>
      </c>
      <c r="K5477" s="3">
        <f>VLOOKUP(Table_Villen_viihde.accdb[[#This Row],[Tuotenumero]],Table_Villen_viihde.accdb5[[Tuotenumero]:[TuoteryhmäID]],3,FALSE)</f>
        <v>1</v>
      </c>
      <c r="L5477" s="3" t="str">
        <f>VLOOKUP(Table_Villen_viihde.accdb[[#This Row],[Ryhmänro]],Table_Villen_viihde.accdb6[],2,FALSE)</f>
        <v>Äänentoisto</v>
      </c>
    </row>
    <row r="5478" spans="1:12" x14ac:dyDescent="0.35">
      <c r="A5478">
        <v>55976</v>
      </c>
      <c r="B5478" s="18">
        <v>43167</v>
      </c>
      <c r="C5478" t="s">
        <v>60</v>
      </c>
      <c r="D5478">
        <v>1</v>
      </c>
      <c r="E5478">
        <v>11</v>
      </c>
      <c r="F5478">
        <v>14</v>
      </c>
      <c r="G5478">
        <v>10.29</v>
      </c>
      <c r="H5478" t="str">
        <f>VLOOKUP(Table_Villen_viihde.accdb[[#This Row],[MyyjäID]],ville_myyjät!$A$2:$B$17,2,FALSE)</f>
        <v>Kuisma</v>
      </c>
      <c r="I5478" t="str">
        <f>VLOOKUP(Table_Villen_viihde.accdb[[#This Row],[myyjä]],ville_myyjät!$B$2:$C$17,2,FALSE)</f>
        <v>Mies</v>
      </c>
      <c r="J5478" t="str">
        <f>VLOOKUP(Table_Villen_viihde.accdb[[#This Row],[Tuotenumero]],Table_Villen_viihde.accdb5[[Tuotenumero]:[Tuote]],2,FALSE)</f>
        <v>Antennikaapeli</v>
      </c>
      <c r="K5478" s="3">
        <f>VLOOKUP(Table_Villen_viihde.accdb[[#This Row],[Tuotenumero]],Table_Villen_viihde.accdb5[[Tuotenumero]:[TuoteryhmäID]],3,FALSE)</f>
        <v>4</v>
      </c>
      <c r="L5478" s="3" t="str">
        <f>VLOOKUP(Table_Villen_viihde.accdb[[#This Row],[Ryhmänro]],Table_Villen_viihde.accdb6[],2,FALSE)</f>
        <v>Tarvikkeet</v>
      </c>
    </row>
    <row r="5479" spans="1:12" x14ac:dyDescent="0.35">
      <c r="A5479">
        <v>55977</v>
      </c>
      <c r="B5479" s="18">
        <v>43167</v>
      </c>
      <c r="C5479" t="s">
        <v>61</v>
      </c>
      <c r="D5479">
        <v>1</v>
      </c>
      <c r="E5479">
        <v>1</v>
      </c>
      <c r="F5479">
        <v>347</v>
      </c>
      <c r="G5479">
        <v>216.69</v>
      </c>
      <c r="H5479" t="str">
        <f>VLOOKUP(Table_Villen_viihde.accdb[[#This Row],[MyyjäID]],ville_myyjät!$A$2:$B$17,2,FALSE)</f>
        <v>Liisa</v>
      </c>
      <c r="I5479" t="str">
        <f>VLOOKUP(Table_Villen_viihde.accdb[[#This Row],[myyjä]],ville_myyjät!$B$2:$C$17,2,FALSE)</f>
        <v>Nainen</v>
      </c>
      <c r="J5479" t="str">
        <f>VLOOKUP(Table_Villen_viihde.accdb[[#This Row],[Tuotenumero]],Table_Villen_viihde.accdb5[[Tuotenumero]:[Tuote]],2,FALSE)</f>
        <v>TV32</v>
      </c>
      <c r="K5479" s="3">
        <f>VLOOKUP(Table_Villen_viihde.accdb[[#This Row],[Tuotenumero]],Table_Villen_viihde.accdb5[[Tuotenumero]:[TuoteryhmäID]],3,FALSE)</f>
        <v>3</v>
      </c>
      <c r="L5479" s="3" t="str">
        <f>VLOOKUP(Table_Villen_viihde.accdb[[#This Row],[Ryhmänro]],Table_Villen_viihde.accdb6[],2,FALSE)</f>
        <v>TV</v>
      </c>
    </row>
    <row r="5480" spans="1:12" x14ac:dyDescent="0.35">
      <c r="A5480">
        <v>55978</v>
      </c>
      <c r="B5480" s="18">
        <v>43168</v>
      </c>
      <c r="C5480" t="s">
        <v>60</v>
      </c>
      <c r="D5480">
        <v>1</v>
      </c>
      <c r="E5480">
        <v>3</v>
      </c>
      <c r="F5480">
        <v>15</v>
      </c>
      <c r="G5480">
        <v>10.88</v>
      </c>
      <c r="H5480" t="str">
        <f>VLOOKUP(Table_Villen_viihde.accdb[[#This Row],[MyyjäID]],ville_myyjät!$A$2:$B$17,2,FALSE)</f>
        <v>Helena</v>
      </c>
      <c r="I5480" t="str">
        <f>VLOOKUP(Table_Villen_viihde.accdb[[#This Row],[myyjä]],ville_myyjät!$B$2:$C$17,2,FALSE)</f>
        <v>Nainen</v>
      </c>
      <c r="J5480" t="str">
        <f>VLOOKUP(Table_Villen_viihde.accdb[[#This Row],[Tuotenumero]],Table_Villen_viihde.accdb5[[Tuotenumero]:[Tuote]],2,FALSE)</f>
        <v>Antennikaapeli</v>
      </c>
      <c r="K5480" s="3">
        <f>VLOOKUP(Table_Villen_viihde.accdb[[#This Row],[Tuotenumero]],Table_Villen_viihde.accdb5[[Tuotenumero]:[TuoteryhmäID]],3,FALSE)</f>
        <v>4</v>
      </c>
      <c r="L5480" s="3" t="str">
        <f>VLOOKUP(Table_Villen_viihde.accdb[[#This Row],[Ryhmänro]],Table_Villen_viihde.accdb6[],2,FALSE)</f>
        <v>Tarvikkeet</v>
      </c>
    </row>
    <row r="5481" spans="1:12" x14ac:dyDescent="0.35">
      <c r="A5481">
        <v>55979</v>
      </c>
      <c r="B5481" s="18">
        <v>43168</v>
      </c>
      <c r="C5481" t="s">
        <v>65</v>
      </c>
      <c r="D5481">
        <v>1</v>
      </c>
      <c r="E5481">
        <v>7</v>
      </c>
      <c r="F5481">
        <v>33</v>
      </c>
      <c r="G5481">
        <v>19.59</v>
      </c>
      <c r="H5481" t="str">
        <f>VLOOKUP(Table_Villen_viihde.accdb[[#This Row],[MyyjäID]],ville_myyjät!$A$2:$B$17,2,FALSE)</f>
        <v>Kaija</v>
      </c>
      <c r="I5481" t="str">
        <f>VLOOKUP(Table_Villen_viihde.accdb[[#This Row],[myyjä]],ville_myyjät!$B$2:$C$17,2,FALSE)</f>
        <v>Nainen</v>
      </c>
      <c r="J5481" t="str">
        <f>VLOOKUP(Table_Villen_viihde.accdb[[#This Row],[Tuotenumero]],Table_Villen_viihde.accdb5[[Tuotenumero]:[Tuote]],2,FALSE)</f>
        <v>Liitinsarja</v>
      </c>
      <c r="K5481" s="3">
        <f>VLOOKUP(Table_Villen_viihde.accdb[[#This Row],[Tuotenumero]],Table_Villen_viihde.accdb5[[Tuotenumero]:[TuoteryhmäID]],3,FALSE)</f>
        <v>4</v>
      </c>
      <c r="L5481" s="3" t="str">
        <f>VLOOKUP(Table_Villen_viihde.accdb[[#This Row],[Ryhmänro]],Table_Villen_viihde.accdb6[],2,FALSE)</f>
        <v>Tarvikkeet</v>
      </c>
    </row>
    <row r="5482" spans="1:12" x14ac:dyDescent="0.35">
      <c r="A5482">
        <v>55980</v>
      </c>
      <c r="B5482" s="18">
        <v>43168</v>
      </c>
      <c r="C5482" t="s">
        <v>60</v>
      </c>
      <c r="D5482">
        <v>1</v>
      </c>
      <c r="E5482">
        <v>1</v>
      </c>
      <c r="F5482">
        <v>14</v>
      </c>
      <c r="G5482">
        <v>10.53</v>
      </c>
      <c r="H5482" t="str">
        <f>VLOOKUP(Table_Villen_viihde.accdb[[#This Row],[MyyjäID]],ville_myyjät!$A$2:$B$17,2,FALSE)</f>
        <v>Liisa</v>
      </c>
      <c r="I5482" t="str">
        <f>VLOOKUP(Table_Villen_viihde.accdb[[#This Row],[myyjä]],ville_myyjät!$B$2:$C$17,2,FALSE)</f>
        <v>Nainen</v>
      </c>
      <c r="J5482" t="str">
        <f>VLOOKUP(Table_Villen_viihde.accdb[[#This Row],[Tuotenumero]],Table_Villen_viihde.accdb5[[Tuotenumero]:[Tuote]],2,FALSE)</f>
        <v>Antennikaapeli</v>
      </c>
      <c r="K5482" s="3">
        <f>VLOOKUP(Table_Villen_viihde.accdb[[#This Row],[Tuotenumero]],Table_Villen_viihde.accdb5[[Tuotenumero]:[TuoteryhmäID]],3,FALSE)</f>
        <v>4</v>
      </c>
      <c r="L5482" s="3" t="str">
        <f>VLOOKUP(Table_Villen_viihde.accdb[[#This Row],[Ryhmänro]],Table_Villen_viihde.accdb6[],2,FALSE)</f>
        <v>Tarvikkeet</v>
      </c>
    </row>
    <row r="5483" spans="1:12" x14ac:dyDescent="0.35">
      <c r="A5483">
        <v>55981</v>
      </c>
      <c r="B5483" s="18">
        <v>43169</v>
      </c>
      <c r="C5483" t="s">
        <v>60</v>
      </c>
      <c r="D5483">
        <v>1</v>
      </c>
      <c r="E5483">
        <v>18</v>
      </c>
      <c r="F5483">
        <v>14</v>
      </c>
      <c r="G5483">
        <v>10.99</v>
      </c>
      <c r="H5483" t="str">
        <f>VLOOKUP(Table_Villen_viihde.accdb[[#This Row],[MyyjäID]],ville_myyjät!$A$2:$B$17,2,FALSE)</f>
        <v>Kirsti</v>
      </c>
      <c r="I5483" t="str">
        <f>VLOOKUP(Table_Villen_viihde.accdb[[#This Row],[myyjä]],ville_myyjät!$B$2:$C$17,2,FALSE)</f>
        <v>Nainen</v>
      </c>
      <c r="J5483" t="str">
        <f>VLOOKUP(Table_Villen_viihde.accdb[[#This Row],[Tuotenumero]],Table_Villen_viihde.accdb5[[Tuotenumero]:[Tuote]],2,FALSE)</f>
        <v>Antennikaapeli</v>
      </c>
      <c r="K5483" s="3">
        <f>VLOOKUP(Table_Villen_viihde.accdb[[#This Row],[Tuotenumero]],Table_Villen_viihde.accdb5[[Tuotenumero]:[TuoteryhmäID]],3,FALSE)</f>
        <v>4</v>
      </c>
      <c r="L5483" s="3" t="str">
        <f>VLOOKUP(Table_Villen_viihde.accdb[[#This Row],[Ryhmänro]],Table_Villen_viihde.accdb6[],2,FALSE)</f>
        <v>Tarvikkeet</v>
      </c>
    </row>
    <row r="5484" spans="1:12" x14ac:dyDescent="0.35">
      <c r="A5484">
        <v>55982</v>
      </c>
      <c r="B5484" s="18">
        <v>43170</v>
      </c>
      <c r="C5484" t="s">
        <v>58</v>
      </c>
      <c r="D5484">
        <v>1</v>
      </c>
      <c r="E5484">
        <v>3</v>
      </c>
      <c r="F5484">
        <v>17</v>
      </c>
      <c r="G5484">
        <v>9.52</v>
      </c>
      <c r="H5484" t="str">
        <f>VLOOKUP(Table_Villen_viihde.accdb[[#This Row],[MyyjäID]],ville_myyjät!$A$2:$B$17,2,FALSE)</f>
        <v>Helena</v>
      </c>
      <c r="I5484" t="str">
        <f>VLOOKUP(Table_Villen_viihde.accdb[[#This Row],[myyjä]],ville_myyjät!$B$2:$C$17,2,FALSE)</f>
        <v>Nainen</v>
      </c>
      <c r="J5484" t="str">
        <f>VLOOKUP(Table_Villen_viihde.accdb[[#This Row],[Tuotenumero]],Table_Villen_viihde.accdb5[[Tuotenumero]:[Tuote]],2,FALSE)</f>
        <v>USB-kaapeli</v>
      </c>
      <c r="K5484" s="3">
        <f>VLOOKUP(Table_Villen_viihde.accdb[[#This Row],[Tuotenumero]],Table_Villen_viihde.accdb5[[Tuotenumero]:[TuoteryhmäID]],3,FALSE)</f>
        <v>4</v>
      </c>
      <c r="L5484" s="3" t="str">
        <f>VLOOKUP(Table_Villen_viihde.accdb[[#This Row],[Ryhmänro]],Table_Villen_viihde.accdb6[],2,FALSE)</f>
        <v>Tarvikkeet</v>
      </c>
    </row>
    <row r="5485" spans="1:12" x14ac:dyDescent="0.35">
      <c r="A5485">
        <v>55983</v>
      </c>
      <c r="B5485" s="18">
        <v>43170</v>
      </c>
      <c r="C5485" t="s">
        <v>60</v>
      </c>
      <c r="D5485">
        <v>1</v>
      </c>
      <c r="E5485">
        <v>18</v>
      </c>
      <c r="F5485">
        <v>15</v>
      </c>
      <c r="G5485">
        <v>11.23</v>
      </c>
      <c r="H5485" t="str">
        <f>VLOOKUP(Table_Villen_viihde.accdb[[#This Row],[MyyjäID]],ville_myyjät!$A$2:$B$17,2,FALSE)</f>
        <v>Kirsti</v>
      </c>
      <c r="I5485" t="str">
        <f>VLOOKUP(Table_Villen_viihde.accdb[[#This Row],[myyjä]],ville_myyjät!$B$2:$C$17,2,FALSE)</f>
        <v>Nainen</v>
      </c>
      <c r="J5485" t="str">
        <f>VLOOKUP(Table_Villen_viihde.accdb[[#This Row],[Tuotenumero]],Table_Villen_viihde.accdb5[[Tuotenumero]:[Tuote]],2,FALSE)</f>
        <v>Antennikaapeli</v>
      </c>
      <c r="K5485" s="3">
        <f>VLOOKUP(Table_Villen_viihde.accdb[[#This Row],[Tuotenumero]],Table_Villen_viihde.accdb5[[Tuotenumero]:[TuoteryhmäID]],3,FALSE)</f>
        <v>4</v>
      </c>
      <c r="L5485" s="3" t="str">
        <f>VLOOKUP(Table_Villen_viihde.accdb[[#This Row],[Ryhmänro]],Table_Villen_viihde.accdb6[],2,FALSE)</f>
        <v>Tarvikkeet</v>
      </c>
    </row>
    <row r="5486" spans="1:12" x14ac:dyDescent="0.35">
      <c r="A5486">
        <v>55984</v>
      </c>
      <c r="B5486" s="18">
        <v>43170</v>
      </c>
      <c r="C5486" t="s">
        <v>59</v>
      </c>
      <c r="D5486">
        <v>1</v>
      </c>
      <c r="E5486">
        <v>16</v>
      </c>
      <c r="F5486">
        <v>258</v>
      </c>
      <c r="G5486">
        <v>130.88999999999999</v>
      </c>
      <c r="H5486" t="str">
        <f>VLOOKUP(Table_Villen_viihde.accdb[[#This Row],[MyyjäID]],ville_myyjät!$A$2:$B$17,2,FALSE)</f>
        <v>Kaarina</v>
      </c>
      <c r="I5486" t="str">
        <f>VLOOKUP(Table_Villen_viihde.accdb[[#This Row],[myyjä]],ville_myyjät!$B$2:$C$17,2,FALSE)</f>
        <v>Nainen</v>
      </c>
      <c r="J5486" t="str">
        <f>VLOOKUP(Table_Villen_viihde.accdb[[#This Row],[Tuotenumero]],Table_Villen_viihde.accdb5[[Tuotenumero]:[Tuote]],2,FALSE)</f>
        <v>Levysoitin</v>
      </c>
      <c r="K5486" s="3">
        <f>VLOOKUP(Table_Villen_viihde.accdb[[#This Row],[Tuotenumero]],Table_Villen_viihde.accdb5[[Tuotenumero]:[TuoteryhmäID]],3,FALSE)</f>
        <v>1</v>
      </c>
      <c r="L5486" s="3" t="str">
        <f>VLOOKUP(Table_Villen_viihde.accdb[[#This Row],[Ryhmänro]],Table_Villen_viihde.accdb6[],2,FALSE)</f>
        <v>Äänentoisto</v>
      </c>
    </row>
    <row r="5487" spans="1:12" x14ac:dyDescent="0.35">
      <c r="A5487">
        <v>55985</v>
      </c>
      <c r="B5487" s="18">
        <v>43170</v>
      </c>
      <c r="C5487" t="s">
        <v>62</v>
      </c>
      <c r="D5487">
        <v>1</v>
      </c>
      <c r="E5487">
        <v>7</v>
      </c>
      <c r="F5487">
        <v>55</v>
      </c>
      <c r="G5487">
        <v>43.91</v>
      </c>
      <c r="H5487" t="str">
        <f>VLOOKUP(Table_Villen_viihde.accdb[[#This Row],[MyyjäID]],ville_myyjät!$A$2:$B$17,2,FALSE)</f>
        <v>Kaija</v>
      </c>
      <c r="I5487" t="str">
        <f>VLOOKUP(Table_Villen_viihde.accdb[[#This Row],[myyjä]],ville_myyjät!$B$2:$C$17,2,FALSE)</f>
        <v>Nainen</v>
      </c>
      <c r="J5487" t="str">
        <f>VLOOKUP(Table_Villen_viihde.accdb[[#This Row],[Tuotenumero]],Table_Villen_viihde.accdb5[[Tuotenumero]:[Tuote]],2,FALSE)</f>
        <v>Kaukosäädin</v>
      </c>
      <c r="K5487" s="3">
        <f>VLOOKUP(Table_Villen_viihde.accdb[[#This Row],[Tuotenumero]],Table_Villen_viihde.accdb5[[Tuotenumero]:[TuoteryhmäID]],3,FALSE)</f>
        <v>4</v>
      </c>
      <c r="L5487" s="3" t="str">
        <f>VLOOKUP(Table_Villen_viihde.accdb[[#This Row],[Ryhmänro]],Table_Villen_viihde.accdb6[],2,FALSE)</f>
        <v>Tarvikkeet</v>
      </c>
    </row>
    <row r="5488" spans="1:12" x14ac:dyDescent="0.35">
      <c r="A5488">
        <v>55986</v>
      </c>
      <c r="B5488" s="18">
        <v>43171</v>
      </c>
      <c r="C5488" t="s">
        <v>60</v>
      </c>
      <c r="D5488">
        <v>1</v>
      </c>
      <c r="E5488">
        <v>3</v>
      </c>
      <c r="F5488">
        <v>15</v>
      </c>
      <c r="G5488">
        <v>10.86</v>
      </c>
      <c r="H5488" t="str">
        <f>VLOOKUP(Table_Villen_viihde.accdb[[#This Row],[MyyjäID]],ville_myyjät!$A$2:$B$17,2,FALSE)</f>
        <v>Helena</v>
      </c>
      <c r="I5488" t="str">
        <f>VLOOKUP(Table_Villen_viihde.accdb[[#This Row],[myyjä]],ville_myyjät!$B$2:$C$17,2,FALSE)</f>
        <v>Nainen</v>
      </c>
      <c r="J5488" t="str">
        <f>VLOOKUP(Table_Villen_viihde.accdb[[#This Row],[Tuotenumero]],Table_Villen_viihde.accdb5[[Tuotenumero]:[Tuote]],2,FALSE)</f>
        <v>Antennikaapeli</v>
      </c>
      <c r="K5488" s="3">
        <f>VLOOKUP(Table_Villen_viihde.accdb[[#This Row],[Tuotenumero]],Table_Villen_viihde.accdb5[[Tuotenumero]:[TuoteryhmäID]],3,FALSE)</f>
        <v>4</v>
      </c>
      <c r="L5488" s="3" t="str">
        <f>VLOOKUP(Table_Villen_viihde.accdb[[#This Row],[Ryhmänro]],Table_Villen_viihde.accdb6[],2,FALSE)</f>
        <v>Tarvikkeet</v>
      </c>
    </row>
    <row r="5489" spans="1:12" x14ac:dyDescent="0.35">
      <c r="A5489">
        <v>55987</v>
      </c>
      <c r="B5489" s="18">
        <v>43171</v>
      </c>
      <c r="C5489" t="s">
        <v>60</v>
      </c>
      <c r="D5489">
        <v>1</v>
      </c>
      <c r="E5489">
        <v>7</v>
      </c>
      <c r="F5489">
        <v>14</v>
      </c>
      <c r="G5489">
        <v>11.25</v>
      </c>
      <c r="H5489" t="str">
        <f>VLOOKUP(Table_Villen_viihde.accdb[[#This Row],[MyyjäID]],ville_myyjät!$A$2:$B$17,2,FALSE)</f>
        <v>Kaija</v>
      </c>
      <c r="I5489" t="str">
        <f>VLOOKUP(Table_Villen_viihde.accdb[[#This Row],[myyjä]],ville_myyjät!$B$2:$C$17,2,FALSE)</f>
        <v>Nainen</v>
      </c>
      <c r="J5489" t="str">
        <f>VLOOKUP(Table_Villen_viihde.accdb[[#This Row],[Tuotenumero]],Table_Villen_viihde.accdb5[[Tuotenumero]:[Tuote]],2,FALSE)</f>
        <v>Antennikaapeli</v>
      </c>
      <c r="K5489" s="3">
        <f>VLOOKUP(Table_Villen_viihde.accdb[[#This Row],[Tuotenumero]],Table_Villen_viihde.accdb5[[Tuotenumero]:[TuoteryhmäID]],3,FALSE)</f>
        <v>4</v>
      </c>
      <c r="L5489" s="3" t="str">
        <f>VLOOKUP(Table_Villen_viihde.accdb[[#This Row],[Ryhmänro]],Table_Villen_viihde.accdb6[],2,FALSE)</f>
        <v>Tarvikkeet</v>
      </c>
    </row>
    <row r="5490" spans="1:12" x14ac:dyDescent="0.35">
      <c r="A5490">
        <v>55988</v>
      </c>
      <c r="B5490" s="18">
        <v>43171</v>
      </c>
      <c r="C5490" t="s">
        <v>61</v>
      </c>
      <c r="D5490">
        <v>1</v>
      </c>
      <c r="E5490">
        <v>6</v>
      </c>
      <c r="F5490">
        <v>326</v>
      </c>
      <c r="G5490">
        <v>226.77</v>
      </c>
      <c r="H5490" t="str">
        <f>VLOOKUP(Table_Villen_viihde.accdb[[#This Row],[MyyjäID]],ville_myyjät!$A$2:$B$17,2,FALSE)</f>
        <v>Mikko</v>
      </c>
      <c r="I5490" t="str">
        <f>VLOOKUP(Table_Villen_viihde.accdb[[#This Row],[myyjä]],ville_myyjät!$B$2:$C$17,2,FALSE)</f>
        <v>Mies</v>
      </c>
      <c r="J5490" t="str">
        <f>VLOOKUP(Table_Villen_viihde.accdb[[#This Row],[Tuotenumero]],Table_Villen_viihde.accdb5[[Tuotenumero]:[Tuote]],2,FALSE)</f>
        <v>TV32</v>
      </c>
      <c r="K5490" s="3">
        <f>VLOOKUP(Table_Villen_viihde.accdb[[#This Row],[Tuotenumero]],Table_Villen_viihde.accdb5[[Tuotenumero]:[TuoteryhmäID]],3,FALSE)</f>
        <v>3</v>
      </c>
      <c r="L5490" s="3" t="str">
        <f>VLOOKUP(Table_Villen_viihde.accdb[[#This Row],[Ryhmänro]],Table_Villen_viihde.accdb6[],2,FALSE)</f>
        <v>TV</v>
      </c>
    </row>
    <row r="5491" spans="1:12" x14ac:dyDescent="0.35">
      <c r="A5491">
        <v>55989</v>
      </c>
      <c r="B5491" s="18">
        <v>43172</v>
      </c>
      <c r="C5491" t="s">
        <v>60</v>
      </c>
      <c r="D5491">
        <v>1</v>
      </c>
      <c r="E5491">
        <v>14</v>
      </c>
      <c r="F5491">
        <v>14</v>
      </c>
      <c r="G5491">
        <v>10.73</v>
      </c>
      <c r="H5491" t="str">
        <f>VLOOKUP(Table_Villen_viihde.accdb[[#This Row],[MyyjäID]],ville_myyjät!$A$2:$B$17,2,FALSE)</f>
        <v>Jani</v>
      </c>
      <c r="I5491" t="str">
        <f>VLOOKUP(Table_Villen_viihde.accdb[[#This Row],[myyjä]],ville_myyjät!$B$2:$C$17,2,FALSE)</f>
        <v>Mies</v>
      </c>
      <c r="J5491" t="str">
        <f>VLOOKUP(Table_Villen_viihde.accdb[[#This Row],[Tuotenumero]],Table_Villen_viihde.accdb5[[Tuotenumero]:[Tuote]],2,FALSE)</f>
        <v>Antennikaapeli</v>
      </c>
      <c r="K5491" s="3">
        <f>VLOOKUP(Table_Villen_viihde.accdb[[#This Row],[Tuotenumero]],Table_Villen_viihde.accdb5[[Tuotenumero]:[TuoteryhmäID]],3,FALSE)</f>
        <v>4</v>
      </c>
      <c r="L5491" s="3" t="str">
        <f>VLOOKUP(Table_Villen_viihde.accdb[[#This Row],[Ryhmänro]],Table_Villen_viihde.accdb6[],2,FALSE)</f>
        <v>Tarvikkeet</v>
      </c>
    </row>
    <row r="5492" spans="1:12" x14ac:dyDescent="0.35">
      <c r="A5492">
        <v>55990</v>
      </c>
      <c r="B5492" s="18">
        <v>43173</v>
      </c>
      <c r="C5492" t="s">
        <v>62</v>
      </c>
      <c r="D5492">
        <v>1</v>
      </c>
      <c r="E5492">
        <v>5</v>
      </c>
      <c r="F5492">
        <v>54</v>
      </c>
      <c r="G5492">
        <v>44.79</v>
      </c>
      <c r="H5492" t="str">
        <f>VLOOKUP(Table_Villen_viihde.accdb[[#This Row],[MyyjäID]],ville_myyjät!$A$2:$B$17,2,FALSE)</f>
        <v>Petri</v>
      </c>
      <c r="I5492" t="str">
        <f>VLOOKUP(Table_Villen_viihde.accdb[[#This Row],[myyjä]],ville_myyjät!$B$2:$C$17,2,FALSE)</f>
        <v>Mies</v>
      </c>
      <c r="J5492" t="str">
        <f>VLOOKUP(Table_Villen_viihde.accdb[[#This Row],[Tuotenumero]],Table_Villen_viihde.accdb5[[Tuotenumero]:[Tuote]],2,FALSE)</f>
        <v>Kaukosäädin</v>
      </c>
      <c r="K5492" s="3">
        <f>VLOOKUP(Table_Villen_viihde.accdb[[#This Row],[Tuotenumero]],Table_Villen_viihde.accdb5[[Tuotenumero]:[TuoteryhmäID]],3,FALSE)</f>
        <v>4</v>
      </c>
      <c r="L5492" s="3" t="str">
        <f>VLOOKUP(Table_Villen_viihde.accdb[[#This Row],[Ryhmänro]],Table_Villen_viihde.accdb6[],2,FALSE)</f>
        <v>Tarvikkeet</v>
      </c>
    </row>
    <row r="5493" spans="1:12" x14ac:dyDescent="0.35">
      <c r="A5493">
        <v>55991</v>
      </c>
      <c r="B5493" s="18">
        <v>43173</v>
      </c>
      <c r="C5493" t="s">
        <v>60</v>
      </c>
      <c r="D5493">
        <v>1</v>
      </c>
      <c r="E5493">
        <v>15</v>
      </c>
      <c r="F5493">
        <v>15</v>
      </c>
      <c r="G5493">
        <v>11.03</v>
      </c>
      <c r="H5493" t="str">
        <f>VLOOKUP(Table_Villen_viihde.accdb[[#This Row],[MyyjäID]],ville_myyjät!$A$2:$B$17,2,FALSE)</f>
        <v>Elisabeth</v>
      </c>
      <c r="I5493" t="str">
        <f>VLOOKUP(Table_Villen_viihde.accdb[[#This Row],[myyjä]],ville_myyjät!$B$2:$C$17,2,FALSE)</f>
        <v>Nainen</v>
      </c>
      <c r="J5493" t="str">
        <f>VLOOKUP(Table_Villen_viihde.accdb[[#This Row],[Tuotenumero]],Table_Villen_viihde.accdb5[[Tuotenumero]:[Tuote]],2,FALSE)</f>
        <v>Antennikaapeli</v>
      </c>
      <c r="K5493" s="3">
        <f>VLOOKUP(Table_Villen_viihde.accdb[[#This Row],[Tuotenumero]],Table_Villen_viihde.accdb5[[Tuotenumero]:[TuoteryhmäID]],3,FALSE)</f>
        <v>4</v>
      </c>
      <c r="L5493" s="3" t="str">
        <f>VLOOKUP(Table_Villen_viihde.accdb[[#This Row],[Ryhmänro]],Table_Villen_viihde.accdb6[],2,FALSE)</f>
        <v>Tarvikkeet</v>
      </c>
    </row>
    <row r="5494" spans="1:12" x14ac:dyDescent="0.35">
      <c r="A5494">
        <v>55992</v>
      </c>
      <c r="B5494" s="18">
        <v>43174</v>
      </c>
      <c r="C5494" t="s">
        <v>65</v>
      </c>
      <c r="D5494">
        <v>1</v>
      </c>
      <c r="E5494">
        <v>11</v>
      </c>
      <c r="F5494">
        <v>33</v>
      </c>
      <c r="G5494">
        <v>19.88</v>
      </c>
      <c r="H5494" t="str">
        <f>VLOOKUP(Table_Villen_viihde.accdb[[#This Row],[MyyjäID]],ville_myyjät!$A$2:$B$17,2,FALSE)</f>
        <v>Kuisma</v>
      </c>
      <c r="I5494" t="str">
        <f>VLOOKUP(Table_Villen_viihde.accdb[[#This Row],[myyjä]],ville_myyjät!$B$2:$C$17,2,FALSE)</f>
        <v>Mies</v>
      </c>
      <c r="J5494" t="str">
        <f>VLOOKUP(Table_Villen_viihde.accdb[[#This Row],[Tuotenumero]],Table_Villen_viihde.accdb5[[Tuotenumero]:[Tuote]],2,FALSE)</f>
        <v>Liitinsarja</v>
      </c>
      <c r="K5494" s="3">
        <f>VLOOKUP(Table_Villen_viihde.accdb[[#This Row],[Tuotenumero]],Table_Villen_viihde.accdb5[[Tuotenumero]:[TuoteryhmäID]],3,FALSE)</f>
        <v>4</v>
      </c>
      <c r="L5494" s="3" t="str">
        <f>VLOOKUP(Table_Villen_viihde.accdb[[#This Row],[Ryhmänro]],Table_Villen_viihde.accdb6[],2,FALSE)</f>
        <v>Tarvikkeet</v>
      </c>
    </row>
    <row r="5495" spans="1:12" x14ac:dyDescent="0.35">
      <c r="A5495">
        <v>55993</v>
      </c>
      <c r="B5495" s="18">
        <v>43174</v>
      </c>
      <c r="C5495" t="s">
        <v>63</v>
      </c>
      <c r="D5495">
        <v>1</v>
      </c>
      <c r="E5495">
        <v>9</v>
      </c>
      <c r="F5495">
        <v>116</v>
      </c>
      <c r="G5495">
        <v>76.64</v>
      </c>
      <c r="H5495" t="str">
        <f>VLOOKUP(Table_Villen_viihde.accdb[[#This Row],[MyyjäID]],ville_myyjät!$A$2:$B$17,2,FALSE)</f>
        <v>Juuso</v>
      </c>
      <c r="I5495" t="str">
        <f>VLOOKUP(Table_Villen_viihde.accdb[[#This Row],[myyjä]],ville_myyjät!$B$2:$C$17,2,FALSE)</f>
        <v>Mies</v>
      </c>
      <c r="J5495" t="str">
        <f>VLOOKUP(Table_Villen_viihde.accdb[[#This Row],[Tuotenumero]],Table_Villen_viihde.accdb5[[Tuotenumero]:[Tuote]],2,FALSE)</f>
        <v>Multidigiboxi</v>
      </c>
      <c r="K5495" s="3">
        <f>VLOOKUP(Table_Villen_viihde.accdb[[#This Row],[Tuotenumero]],Table_Villen_viihde.accdb5[[Tuotenumero]:[TuoteryhmäID]],3,FALSE)</f>
        <v>6</v>
      </c>
      <c r="L5495" s="3" t="str">
        <f>VLOOKUP(Table_Villen_viihde.accdb[[#This Row],[Ryhmänro]],Table_Villen_viihde.accdb6[],2,FALSE)</f>
        <v>Digiboxit</v>
      </c>
    </row>
    <row r="5496" spans="1:12" x14ac:dyDescent="0.35">
      <c r="A5496">
        <v>55994</v>
      </c>
      <c r="B5496" s="18">
        <v>43174</v>
      </c>
      <c r="C5496" t="s">
        <v>60</v>
      </c>
      <c r="D5496">
        <v>1</v>
      </c>
      <c r="E5496">
        <v>3</v>
      </c>
      <c r="F5496">
        <v>15</v>
      </c>
      <c r="G5496">
        <v>10.92</v>
      </c>
      <c r="H5496" t="str">
        <f>VLOOKUP(Table_Villen_viihde.accdb[[#This Row],[MyyjäID]],ville_myyjät!$A$2:$B$17,2,FALSE)</f>
        <v>Helena</v>
      </c>
      <c r="I5496" t="str">
        <f>VLOOKUP(Table_Villen_viihde.accdb[[#This Row],[myyjä]],ville_myyjät!$B$2:$C$17,2,FALSE)</f>
        <v>Nainen</v>
      </c>
      <c r="J5496" t="str">
        <f>VLOOKUP(Table_Villen_viihde.accdb[[#This Row],[Tuotenumero]],Table_Villen_viihde.accdb5[[Tuotenumero]:[Tuote]],2,FALSE)</f>
        <v>Antennikaapeli</v>
      </c>
      <c r="K5496" s="3">
        <f>VLOOKUP(Table_Villen_viihde.accdb[[#This Row],[Tuotenumero]],Table_Villen_viihde.accdb5[[Tuotenumero]:[TuoteryhmäID]],3,FALSE)</f>
        <v>4</v>
      </c>
      <c r="L5496" s="3" t="str">
        <f>VLOOKUP(Table_Villen_viihde.accdb[[#This Row],[Ryhmänro]],Table_Villen_viihde.accdb6[],2,FALSE)</f>
        <v>Tarvikkeet</v>
      </c>
    </row>
    <row r="5497" spans="1:12" x14ac:dyDescent="0.35">
      <c r="A5497">
        <v>55995</v>
      </c>
      <c r="B5497" s="18">
        <v>43174</v>
      </c>
      <c r="C5497" t="s">
        <v>59</v>
      </c>
      <c r="D5497">
        <v>1</v>
      </c>
      <c r="E5497">
        <v>5</v>
      </c>
      <c r="F5497">
        <v>250</v>
      </c>
      <c r="G5497">
        <v>128.22999999999999</v>
      </c>
      <c r="H5497" t="str">
        <f>VLOOKUP(Table_Villen_viihde.accdb[[#This Row],[MyyjäID]],ville_myyjät!$A$2:$B$17,2,FALSE)</f>
        <v>Petri</v>
      </c>
      <c r="I5497" t="str">
        <f>VLOOKUP(Table_Villen_viihde.accdb[[#This Row],[myyjä]],ville_myyjät!$B$2:$C$17,2,FALSE)</f>
        <v>Mies</v>
      </c>
      <c r="J5497" t="str">
        <f>VLOOKUP(Table_Villen_viihde.accdb[[#This Row],[Tuotenumero]],Table_Villen_viihde.accdb5[[Tuotenumero]:[Tuote]],2,FALSE)</f>
        <v>Levysoitin</v>
      </c>
      <c r="K5497" s="3">
        <f>VLOOKUP(Table_Villen_viihde.accdb[[#This Row],[Tuotenumero]],Table_Villen_viihde.accdb5[[Tuotenumero]:[TuoteryhmäID]],3,FALSE)</f>
        <v>1</v>
      </c>
      <c r="L5497" s="3" t="str">
        <f>VLOOKUP(Table_Villen_viihde.accdb[[#This Row],[Ryhmänro]],Table_Villen_viihde.accdb6[],2,FALSE)</f>
        <v>Äänentoisto</v>
      </c>
    </row>
    <row r="5498" spans="1:12" x14ac:dyDescent="0.35">
      <c r="A5498">
        <v>55996</v>
      </c>
      <c r="B5498" s="18">
        <v>43175</v>
      </c>
      <c r="C5498" t="s">
        <v>60</v>
      </c>
      <c r="D5498">
        <v>1</v>
      </c>
      <c r="E5498">
        <v>6</v>
      </c>
      <c r="F5498">
        <v>14</v>
      </c>
      <c r="G5498">
        <v>10.16</v>
      </c>
      <c r="H5498" t="str">
        <f>VLOOKUP(Table_Villen_viihde.accdb[[#This Row],[MyyjäID]],ville_myyjät!$A$2:$B$17,2,FALSE)</f>
        <v>Mikko</v>
      </c>
      <c r="I5498" t="str">
        <f>VLOOKUP(Table_Villen_viihde.accdb[[#This Row],[myyjä]],ville_myyjät!$B$2:$C$17,2,FALSE)</f>
        <v>Mies</v>
      </c>
      <c r="J5498" t="str">
        <f>VLOOKUP(Table_Villen_viihde.accdb[[#This Row],[Tuotenumero]],Table_Villen_viihde.accdb5[[Tuotenumero]:[Tuote]],2,FALSE)</f>
        <v>Antennikaapeli</v>
      </c>
      <c r="K5498" s="3">
        <f>VLOOKUP(Table_Villen_viihde.accdb[[#This Row],[Tuotenumero]],Table_Villen_viihde.accdb5[[Tuotenumero]:[TuoteryhmäID]],3,FALSE)</f>
        <v>4</v>
      </c>
      <c r="L5498" s="3" t="str">
        <f>VLOOKUP(Table_Villen_viihde.accdb[[#This Row],[Ryhmänro]],Table_Villen_viihde.accdb6[],2,FALSE)</f>
        <v>Tarvikkeet</v>
      </c>
    </row>
    <row r="5499" spans="1:12" x14ac:dyDescent="0.35">
      <c r="A5499">
        <v>55997</v>
      </c>
      <c r="B5499" s="18">
        <v>43175</v>
      </c>
      <c r="C5499" t="s">
        <v>60</v>
      </c>
      <c r="D5499">
        <v>1</v>
      </c>
      <c r="E5499">
        <v>14</v>
      </c>
      <c r="F5499">
        <v>14</v>
      </c>
      <c r="G5499">
        <v>10.66</v>
      </c>
      <c r="H5499" t="str">
        <f>VLOOKUP(Table_Villen_viihde.accdb[[#This Row],[MyyjäID]],ville_myyjät!$A$2:$B$17,2,FALSE)</f>
        <v>Jani</v>
      </c>
      <c r="I5499" t="str">
        <f>VLOOKUP(Table_Villen_viihde.accdb[[#This Row],[myyjä]],ville_myyjät!$B$2:$C$17,2,FALSE)</f>
        <v>Mies</v>
      </c>
      <c r="J5499" t="str">
        <f>VLOOKUP(Table_Villen_viihde.accdb[[#This Row],[Tuotenumero]],Table_Villen_viihde.accdb5[[Tuotenumero]:[Tuote]],2,FALSE)</f>
        <v>Antennikaapeli</v>
      </c>
      <c r="K5499" s="3">
        <f>VLOOKUP(Table_Villen_viihde.accdb[[#This Row],[Tuotenumero]],Table_Villen_viihde.accdb5[[Tuotenumero]:[TuoteryhmäID]],3,FALSE)</f>
        <v>4</v>
      </c>
      <c r="L5499" s="3" t="str">
        <f>VLOOKUP(Table_Villen_viihde.accdb[[#This Row],[Ryhmänro]],Table_Villen_viihde.accdb6[],2,FALSE)</f>
        <v>Tarvikkeet</v>
      </c>
    </row>
    <row r="5500" spans="1:12" x14ac:dyDescent="0.35">
      <c r="A5500">
        <v>55998</v>
      </c>
      <c r="B5500" s="18">
        <v>43175</v>
      </c>
      <c r="C5500" t="s">
        <v>60</v>
      </c>
      <c r="D5500">
        <v>1</v>
      </c>
      <c r="E5500">
        <v>7</v>
      </c>
      <c r="F5500">
        <v>14</v>
      </c>
      <c r="G5500">
        <v>11.23</v>
      </c>
      <c r="H5500" t="str">
        <f>VLOOKUP(Table_Villen_viihde.accdb[[#This Row],[MyyjäID]],ville_myyjät!$A$2:$B$17,2,FALSE)</f>
        <v>Kaija</v>
      </c>
      <c r="I5500" t="str">
        <f>VLOOKUP(Table_Villen_viihde.accdb[[#This Row],[myyjä]],ville_myyjät!$B$2:$C$17,2,FALSE)</f>
        <v>Nainen</v>
      </c>
      <c r="J5500" t="str">
        <f>VLOOKUP(Table_Villen_viihde.accdb[[#This Row],[Tuotenumero]],Table_Villen_viihde.accdb5[[Tuotenumero]:[Tuote]],2,FALSE)</f>
        <v>Antennikaapeli</v>
      </c>
      <c r="K5500" s="3">
        <f>VLOOKUP(Table_Villen_viihde.accdb[[#This Row],[Tuotenumero]],Table_Villen_viihde.accdb5[[Tuotenumero]:[TuoteryhmäID]],3,FALSE)</f>
        <v>4</v>
      </c>
      <c r="L5500" s="3" t="str">
        <f>VLOOKUP(Table_Villen_viihde.accdb[[#This Row],[Ryhmänro]],Table_Villen_viihde.accdb6[],2,FALSE)</f>
        <v>Tarvikkeet</v>
      </c>
    </row>
    <row r="5501" spans="1:12" x14ac:dyDescent="0.35">
      <c r="A5501">
        <v>55999</v>
      </c>
      <c r="B5501" s="18">
        <v>43175</v>
      </c>
      <c r="C5501" t="s">
        <v>60</v>
      </c>
      <c r="D5501">
        <v>1</v>
      </c>
      <c r="E5501">
        <v>5</v>
      </c>
      <c r="F5501">
        <v>15</v>
      </c>
      <c r="G5501">
        <v>10.66</v>
      </c>
      <c r="H5501" t="str">
        <f>VLOOKUP(Table_Villen_viihde.accdb[[#This Row],[MyyjäID]],ville_myyjät!$A$2:$B$17,2,FALSE)</f>
        <v>Petri</v>
      </c>
      <c r="I5501" t="str">
        <f>VLOOKUP(Table_Villen_viihde.accdb[[#This Row],[myyjä]],ville_myyjät!$B$2:$C$17,2,FALSE)</f>
        <v>Mies</v>
      </c>
      <c r="J5501" t="str">
        <f>VLOOKUP(Table_Villen_viihde.accdb[[#This Row],[Tuotenumero]],Table_Villen_viihde.accdb5[[Tuotenumero]:[Tuote]],2,FALSE)</f>
        <v>Antennikaapeli</v>
      </c>
      <c r="K5501" s="3">
        <f>VLOOKUP(Table_Villen_viihde.accdb[[#This Row],[Tuotenumero]],Table_Villen_viihde.accdb5[[Tuotenumero]:[TuoteryhmäID]],3,FALSE)</f>
        <v>4</v>
      </c>
      <c r="L5501" s="3" t="str">
        <f>VLOOKUP(Table_Villen_viihde.accdb[[#This Row],[Ryhmänro]],Table_Villen_viihde.accdb6[],2,FALSE)</f>
        <v>Tarvikkeet</v>
      </c>
    </row>
    <row r="5502" spans="1:12" x14ac:dyDescent="0.35">
      <c r="A5502">
        <v>56000</v>
      </c>
      <c r="B5502" s="18">
        <v>43176</v>
      </c>
      <c r="C5502" t="s">
        <v>60</v>
      </c>
      <c r="D5502">
        <v>1</v>
      </c>
      <c r="E5502">
        <v>16</v>
      </c>
      <c r="F5502">
        <v>15</v>
      </c>
      <c r="G5502">
        <v>11.11</v>
      </c>
      <c r="H5502" t="str">
        <f>VLOOKUP(Table_Villen_viihde.accdb[[#This Row],[MyyjäID]],ville_myyjät!$A$2:$B$17,2,FALSE)</f>
        <v>Kaarina</v>
      </c>
      <c r="I5502" t="str">
        <f>VLOOKUP(Table_Villen_viihde.accdb[[#This Row],[myyjä]],ville_myyjät!$B$2:$C$17,2,FALSE)</f>
        <v>Nainen</v>
      </c>
      <c r="J5502" t="str">
        <f>VLOOKUP(Table_Villen_viihde.accdb[[#This Row],[Tuotenumero]],Table_Villen_viihde.accdb5[[Tuotenumero]:[Tuote]],2,FALSE)</f>
        <v>Antennikaapeli</v>
      </c>
      <c r="K5502" s="3">
        <f>VLOOKUP(Table_Villen_viihde.accdb[[#This Row],[Tuotenumero]],Table_Villen_viihde.accdb5[[Tuotenumero]:[TuoteryhmäID]],3,FALSE)</f>
        <v>4</v>
      </c>
      <c r="L5502" s="3" t="str">
        <f>VLOOKUP(Table_Villen_viihde.accdb[[#This Row],[Ryhmänro]],Table_Villen_viihde.accdb6[],2,FALSE)</f>
        <v>Tarvikkeet</v>
      </c>
    </row>
    <row r="5503" spans="1:12" x14ac:dyDescent="0.35">
      <c r="A5503">
        <v>56001</v>
      </c>
      <c r="B5503" s="18">
        <v>43176</v>
      </c>
      <c r="C5503" t="s">
        <v>59</v>
      </c>
      <c r="D5503">
        <v>1</v>
      </c>
      <c r="E5503">
        <v>1</v>
      </c>
      <c r="F5503">
        <v>255</v>
      </c>
      <c r="G5503">
        <v>129.57</v>
      </c>
      <c r="H5503" t="str">
        <f>VLOOKUP(Table_Villen_viihde.accdb[[#This Row],[MyyjäID]],ville_myyjät!$A$2:$B$17,2,FALSE)</f>
        <v>Liisa</v>
      </c>
      <c r="I5503" t="str">
        <f>VLOOKUP(Table_Villen_viihde.accdb[[#This Row],[myyjä]],ville_myyjät!$B$2:$C$17,2,FALSE)</f>
        <v>Nainen</v>
      </c>
      <c r="J5503" t="str">
        <f>VLOOKUP(Table_Villen_viihde.accdb[[#This Row],[Tuotenumero]],Table_Villen_viihde.accdb5[[Tuotenumero]:[Tuote]],2,FALSE)</f>
        <v>Levysoitin</v>
      </c>
      <c r="K5503" s="3">
        <f>VLOOKUP(Table_Villen_viihde.accdb[[#This Row],[Tuotenumero]],Table_Villen_viihde.accdb5[[Tuotenumero]:[TuoteryhmäID]],3,FALSE)</f>
        <v>1</v>
      </c>
      <c r="L5503" s="3" t="str">
        <f>VLOOKUP(Table_Villen_viihde.accdb[[#This Row],[Ryhmänro]],Table_Villen_viihde.accdb6[],2,FALSE)</f>
        <v>Äänentoisto</v>
      </c>
    </row>
    <row r="5504" spans="1:12" x14ac:dyDescent="0.35">
      <c r="A5504">
        <v>56002</v>
      </c>
      <c r="B5504" s="18">
        <v>43177</v>
      </c>
      <c r="C5504" t="s">
        <v>59</v>
      </c>
      <c r="D5504">
        <v>1</v>
      </c>
      <c r="E5504">
        <v>9</v>
      </c>
      <c r="F5504">
        <v>239</v>
      </c>
      <c r="G5504">
        <v>139.16999999999999</v>
      </c>
      <c r="H5504" t="str">
        <f>VLOOKUP(Table_Villen_viihde.accdb[[#This Row],[MyyjäID]],ville_myyjät!$A$2:$B$17,2,FALSE)</f>
        <v>Juuso</v>
      </c>
      <c r="I5504" t="str">
        <f>VLOOKUP(Table_Villen_viihde.accdb[[#This Row],[myyjä]],ville_myyjät!$B$2:$C$17,2,FALSE)</f>
        <v>Mies</v>
      </c>
      <c r="J5504" t="str">
        <f>VLOOKUP(Table_Villen_viihde.accdb[[#This Row],[Tuotenumero]],Table_Villen_viihde.accdb5[[Tuotenumero]:[Tuote]],2,FALSE)</f>
        <v>Levysoitin</v>
      </c>
      <c r="K5504" s="3">
        <f>VLOOKUP(Table_Villen_viihde.accdb[[#This Row],[Tuotenumero]],Table_Villen_viihde.accdb5[[Tuotenumero]:[TuoteryhmäID]],3,FALSE)</f>
        <v>1</v>
      </c>
      <c r="L5504" s="3" t="str">
        <f>VLOOKUP(Table_Villen_viihde.accdb[[#This Row],[Ryhmänro]],Table_Villen_viihde.accdb6[],2,FALSE)</f>
        <v>Äänentoisto</v>
      </c>
    </row>
    <row r="5505" spans="1:12" x14ac:dyDescent="0.35">
      <c r="A5505">
        <v>56003</v>
      </c>
      <c r="B5505" s="18">
        <v>43177</v>
      </c>
      <c r="C5505" t="s">
        <v>60</v>
      </c>
      <c r="D5505">
        <v>1</v>
      </c>
      <c r="E5505">
        <v>6</v>
      </c>
      <c r="F5505">
        <v>15</v>
      </c>
      <c r="G5505">
        <v>10.72</v>
      </c>
      <c r="H5505" t="str">
        <f>VLOOKUP(Table_Villen_viihde.accdb[[#This Row],[MyyjäID]],ville_myyjät!$A$2:$B$17,2,FALSE)</f>
        <v>Mikko</v>
      </c>
      <c r="I5505" t="str">
        <f>VLOOKUP(Table_Villen_viihde.accdb[[#This Row],[myyjä]],ville_myyjät!$B$2:$C$17,2,FALSE)</f>
        <v>Mies</v>
      </c>
      <c r="J5505" t="str">
        <f>VLOOKUP(Table_Villen_viihde.accdb[[#This Row],[Tuotenumero]],Table_Villen_viihde.accdb5[[Tuotenumero]:[Tuote]],2,FALSE)</f>
        <v>Antennikaapeli</v>
      </c>
      <c r="K5505" s="3">
        <f>VLOOKUP(Table_Villen_viihde.accdb[[#This Row],[Tuotenumero]],Table_Villen_viihde.accdb5[[Tuotenumero]:[TuoteryhmäID]],3,FALSE)</f>
        <v>4</v>
      </c>
      <c r="L5505" s="3" t="str">
        <f>VLOOKUP(Table_Villen_viihde.accdb[[#This Row],[Ryhmänro]],Table_Villen_viihde.accdb6[],2,FALSE)</f>
        <v>Tarvikkeet</v>
      </c>
    </row>
    <row r="5506" spans="1:12" x14ac:dyDescent="0.35">
      <c r="A5506">
        <v>56004</v>
      </c>
      <c r="B5506" s="18">
        <v>43177</v>
      </c>
      <c r="C5506" t="s">
        <v>60</v>
      </c>
      <c r="D5506">
        <v>1</v>
      </c>
      <c r="E5506">
        <v>19</v>
      </c>
      <c r="F5506">
        <v>15</v>
      </c>
      <c r="G5506">
        <v>10.91</v>
      </c>
      <c r="H5506" t="str">
        <f>VLOOKUP(Table_Villen_viihde.accdb[[#This Row],[MyyjäID]],ville_myyjät!$A$2:$B$17,2,FALSE)</f>
        <v>Hessu</v>
      </c>
      <c r="I5506" t="str">
        <f>VLOOKUP(Table_Villen_viihde.accdb[[#This Row],[myyjä]],ville_myyjät!$B$2:$C$17,2,FALSE)</f>
        <v>Mies</v>
      </c>
      <c r="J5506" t="str">
        <f>VLOOKUP(Table_Villen_viihde.accdb[[#This Row],[Tuotenumero]],Table_Villen_viihde.accdb5[[Tuotenumero]:[Tuote]],2,FALSE)</f>
        <v>Antennikaapeli</v>
      </c>
      <c r="K5506" s="3">
        <f>VLOOKUP(Table_Villen_viihde.accdb[[#This Row],[Tuotenumero]],Table_Villen_viihde.accdb5[[Tuotenumero]:[TuoteryhmäID]],3,FALSE)</f>
        <v>4</v>
      </c>
      <c r="L5506" s="3" t="str">
        <f>VLOOKUP(Table_Villen_viihde.accdb[[#This Row],[Ryhmänro]],Table_Villen_viihde.accdb6[],2,FALSE)</f>
        <v>Tarvikkeet</v>
      </c>
    </row>
    <row r="5507" spans="1:12" x14ac:dyDescent="0.35">
      <c r="A5507">
        <v>56005</v>
      </c>
      <c r="B5507" s="18">
        <v>43178</v>
      </c>
      <c r="C5507" t="s">
        <v>60</v>
      </c>
      <c r="D5507">
        <v>1</v>
      </c>
      <c r="E5507">
        <v>7</v>
      </c>
      <c r="F5507">
        <v>14</v>
      </c>
      <c r="G5507">
        <v>10.34</v>
      </c>
      <c r="H5507" t="str">
        <f>VLOOKUP(Table_Villen_viihde.accdb[[#This Row],[MyyjäID]],ville_myyjät!$A$2:$B$17,2,FALSE)</f>
        <v>Kaija</v>
      </c>
      <c r="I5507" t="str">
        <f>VLOOKUP(Table_Villen_viihde.accdb[[#This Row],[myyjä]],ville_myyjät!$B$2:$C$17,2,FALSE)</f>
        <v>Nainen</v>
      </c>
      <c r="J5507" t="str">
        <f>VLOOKUP(Table_Villen_viihde.accdb[[#This Row],[Tuotenumero]],Table_Villen_viihde.accdb5[[Tuotenumero]:[Tuote]],2,FALSE)</f>
        <v>Antennikaapeli</v>
      </c>
      <c r="K5507" s="3">
        <f>VLOOKUP(Table_Villen_viihde.accdb[[#This Row],[Tuotenumero]],Table_Villen_viihde.accdb5[[Tuotenumero]:[TuoteryhmäID]],3,FALSE)</f>
        <v>4</v>
      </c>
      <c r="L5507" s="3" t="str">
        <f>VLOOKUP(Table_Villen_viihde.accdb[[#This Row],[Ryhmänro]],Table_Villen_viihde.accdb6[],2,FALSE)</f>
        <v>Tarvikkeet</v>
      </c>
    </row>
    <row r="5508" spans="1:12" x14ac:dyDescent="0.35">
      <c r="A5508">
        <v>56006</v>
      </c>
      <c r="B5508" s="18">
        <v>43178</v>
      </c>
      <c r="C5508" t="s">
        <v>60</v>
      </c>
      <c r="D5508">
        <v>1</v>
      </c>
      <c r="E5508">
        <v>13</v>
      </c>
      <c r="F5508">
        <v>14</v>
      </c>
      <c r="G5508">
        <v>10.65</v>
      </c>
      <c r="H5508" t="str">
        <f>VLOOKUP(Table_Villen_viihde.accdb[[#This Row],[MyyjäID]],ville_myyjät!$A$2:$B$17,2,FALSE)</f>
        <v>Kaarlo</v>
      </c>
      <c r="I5508" t="str">
        <f>VLOOKUP(Table_Villen_viihde.accdb[[#This Row],[myyjä]],ville_myyjät!$B$2:$C$17,2,FALSE)</f>
        <v>Mies</v>
      </c>
      <c r="J5508" t="str">
        <f>VLOOKUP(Table_Villen_viihde.accdb[[#This Row],[Tuotenumero]],Table_Villen_viihde.accdb5[[Tuotenumero]:[Tuote]],2,FALSE)</f>
        <v>Antennikaapeli</v>
      </c>
      <c r="K5508" s="3">
        <f>VLOOKUP(Table_Villen_viihde.accdb[[#This Row],[Tuotenumero]],Table_Villen_viihde.accdb5[[Tuotenumero]:[TuoteryhmäID]],3,FALSE)</f>
        <v>4</v>
      </c>
      <c r="L5508" s="3" t="str">
        <f>VLOOKUP(Table_Villen_viihde.accdb[[#This Row],[Ryhmänro]],Table_Villen_viihde.accdb6[],2,FALSE)</f>
        <v>Tarvikkeet</v>
      </c>
    </row>
    <row r="5509" spans="1:12" x14ac:dyDescent="0.35">
      <c r="A5509">
        <v>56007</v>
      </c>
      <c r="B5509" s="18">
        <v>43179</v>
      </c>
      <c r="C5509" t="s">
        <v>62</v>
      </c>
      <c r="D5509">
        <v>1</v>
      </c>
      <c r="E5509">
        <v>14</v>
      </c>
      <c r="F5509">
        <v>56</v>
      </c>
      <c r="G5509">
        <v>41.77</v>
      </c>
      <c r="H5509" t="str">
        <f>VLOOKUP(Table_Villen_viihde.accdb[[#This Row],[MyyjäID]],ville_myyjät!$A$2:$B$17,2,FALSE)</f>
        <v>Jani</v>
      </c>
      <c r="I5509" t="str">
        <f>VLOOKUP(Table_Villen_viihde.accdb[[#This Row],[myyjä]],ville_myyjät!$B$2:$C$17,2,FALSE)</f>
        <v>Mies</v>
      </c>
      <c r="J5509" t="str">
        <f>VLOOKUP(Table_Villen_viihde.accdb[[#This Row],[Tuotenumero]],Table_Villen_viihde.accdb5[[Tuotenumero]:[Tuote]],2,FALSE)</f>
        <v>Kaukosäädin</v>
      </c>
      <c r="K5509" s="3">
        <f>VLOOKUP(Table_Villen_viihde.accdb[[#This Row],[Tuotenumero]],Table_Villen_viihde.accdb5[[Tuotenumero]:[TuoteryhmäID]],3,FALSE)</f>
        <v>4</v>
      </c>
      <c r="L5509" s="3" t="str">
        <f>VLOOKUP(Table_Villen_viihde.accdb[[#This Row],[Ryhmänro]],Table_Villen_viihde.accdb6[],2,FALSE)</f>
        <v>Tarvikkeet</v>
      </c>
    </row>
    <row r="5510" spans="1:12" x14ac:dyDescent="0.35">
      <c r="A5510">
        <v>56008</v>
      </c>
      <c r="B5510" s="18">
        <v>43179</v>
      </c>
      <c r="C5510" t="s">
        <v>60</v>
      </c>
      <c r="D5510">
        <v>1</v>
      </c>
      <c r="E5510">
        <v>13</v>
      </c>
      <c r="F5510">
        <v>14</v>
      </c>
      <c r="G5510">
        <v>10.81</v>
      </c>
      <c r="H5510" t="str">
        <f>VLOOKUP(Table_Villen_viihde.accdb[[#This Row],[MyyjäID]],ville_myyjät!$A$2:$B$17,2,FALSE)</f>
        <v>Kaarlo</v>
      </c>
      <c r="I5510" t="str">
        <f>VLOOKUP(Table_Villen_viihde.accdb[[#This Row],[myyjä]],ville_myyjät!$B$2:$C$17,2,FALSE)</f>
        <v>Mies</v>
      </c>
      <c r="J5510" t="str">
        <f>VLOOKUP(Table_Villen_viihde.accdb[[#This Row],[Tuotenumero]],Table_Villen_viihde.accdb5[[Tuotenumero]:[Tuote]],2,FALSE)</f>
        <v>Antennikaapeli</v>
      </c>
      <c r="K5510" s="3">
        <f>VLOOKUP(Table_Villen_viihde.accdb[[#This Row],[Tuotenumero]],Table_Villen_viihde.accdb5[[Tuotenumero]:[TuoteryhmäID]],3,FALSE)</f>
        <v>4</v>
      </c>
      <c r="L5510" s="3" t="str">
        <f>VLOOKUP(Table_Villen_viihde.accdb[[#This Row],[Ryhmänro]],Table_Villen_viihde.accdb6[],2,FALSE)</f>
        <v>Tarvikkeet</v>
      </c>
    </row>
    <row r="5511" spans="1:12" x14ac:dyDescent="0.35">
      <c r="A5511">
        <v>56009</v>
      </c>
      <c r="B5511" s="18">
        <v>43180</v>
      </c>
      <c r="C5511" t="s">
        <v>60</v>
      </c>
      <c r="D5511">
        <v>1</v>
      </c>
      <c r="E5511">
        <v>7</v>
      </c>
      <c r="F5511">
        <v>14</v>
      </c>
      <c r="G5511">
        <v>10.84</v>
      </c>
      <c r="H5511" t="str">
        <f>VLOOKUP(Table_Villen_viihde.accdb[[#This Row],[MyyjäID]],ville_myyjät!$A$2:$B$17,2,FALSE)</f>
        <v>Kaija</v>
      </c>
      <c r="I5511" t="str">
        <f>VLOOKUP(Table_Villen_viihde.accdb[[#This Row],[myyjä]],ville_myyjät!$B$2:$C$17,2,FALSE)</f>
        <v>Nainen</v>
      </c>
      <c r="J5511" t="str">
        <f>VLOOKUP(Table_Villen_viihde.accdb[[#This Row],[Tuotenumero]],Table_Villen_viihde.accdb5[[Tuotenumero]:[Tuote]],2,FALSE)</f>
        <v>Antennikaapeli</v>
      </c>
      <c r="K5511" s="3">
        <f>VLOOKUP(Table_Villen_viihde.accdb[[#This Row],[Tuotenumero]],Table_Villen_viihde.accdb5[[Tuotenumero]:[TuoteryhmäID]],3,FALSE)</f>
        <v>4</v>
      </c>
      <c r="L5511" s="3" t="str">
        <f>VLOOKUP(Table_Villen_viihde.accdb[[#This Row],[Ryhmänro]],Table_Villen_viihde.accdb6[],2,FALSE)</f>
        <v>Tarvikkeet</v>
      </c>
    </row>
    <row r="5512" spans="1:12" x14ac:dyDescent="0.35">
      <c r="A5512">
        <v>56010</v>
      </c>
      <c r="B5512" s="18">
        <v>43180</v>
      </c>
      <c r="C5512" t="s">
        <v>60</v>
      </c>
      <c r="D5512">
        <v>1</v>
      </c>
      <c r="E5512">
        <v>5</v>
      </c>
      <c r="F5512">
        <v>15</v>
      </c>
      <c r="G5512">
        <v>10.42</v>
      </c>
      <c r="H5512" t="str">
        <f>VLOOKUP(Table_Villen_viihde.accdb[[#This Row],[MyyjäID]],ville_myyjät!$A$2:$B$17,2,FALSE)</f>
        <v>Petri</v>
      </c>
      <c r="I5512" t="str">
        <f>VLOOKUP(Table_Villen_viihde.accdb[[#This Row],[myyjä]],ville_myyjät!$B$2:$C$17,2,FALSE)</f>
        <v>Mies</v>
      </c>
      <c r="J5512" t="str">
        <f>VLOOKUP(Table_Villen_viihde.accdb[[#This Row],[Tuotenumero]],Table_Villen_viihde.accdb5[[Tuotenumero]:[Tuote]],2,FALSE)</f>
        <v>Antennikaapeli</v>
      </c>
      <c r="K5512" s="3">
        <f>VLOOKUP(Table_Villen_viihde.accdb[[#This Row],[Tuotenumero]],Table_Villen_viihde.accdb5[[Tuotenumero]:[TuoteryhmäID]],3,FALSE)</f>
        <v>4</v>
      </c>
      <c r="L5512" s="3" t="str">
        <f>VLOOKUP(Table_Villen_viihde.accdb[[#This Row],[Ryhmänro]],Table_Villen_viihde.accdb6[],2,FALSE)</f>
        <v>Tarvikkeet</v>
      </c>
    </row>
    <row r="5513" spans="1:12" x14ac:dyDescent="0.35">
      <c r="A5513">
        <v>56011</v>
      </c>
      <c r="B5513" s="18">
        <v>43180</v>
      </c>
      <c r="C5513" t="s">
        <v>59</v>
      </c>
      <c r="D5513">
        <v>1</v>
      </c>
      <c r="E5513">
        <v>7</v>
      </c>
      <c r="F5513">
        <v>247</v>
      </c>
      <c r="G5513">
        <v>132.07</v>
      </c>
      <c r="H5513" t="str">
        <f>VLOOKUP(Table_Villen_viihde.accdb[[#This Row],[MyyjäID]],ville_myyjät!$A$2:$B$17,2,FALSE)</f>
        <v>Kaija</v>
      </c>
      <c r="I5513" t="str">
        <f>VLOOKUP(Table_Villen_viihde.accdb[[#This Row],[myyjä]],ville_myyjät!$B$2:$C$17,2,FALSE)</f>
        <v>Nainen</v>
      </c>
      <c r="J5513" t="str">
        <f>VLOOKUP(Table_Villen_viihde.accdb[[#This Row],[Tuotenumero]],Table_Villen_viihde.accdb5[[Tuotenumero]:[Tuote]],2,FALSE)</f>
        <v>Levysoitin</v>
      </c>
      <c r="K5513" s="3">
        <f>VLOOKUP(Table_Villen_viihde.accdb[[#This Row],[Tuotenumero]],Table_Villen_viihde.accdb5[[Tuotenumero]:[TuoteryhmäID]],3,FALSE)</f>
        <v>1</v>
      </c>
      <c r="L5513" s="3" t="str">
        <f>VLOOKUP(Table_Villen_viihde.accdb[[#This Row],[Ryhmänro]],Table_Villen_viihde.accdb6[],2,FALSE)</f>
        <v>Äänentoisto</v>
      </c>
    </row>
    <row r="5514" spans="1:12" x14ac:dyDescent="0.35">
      <c r="A5514">
        <v>56012</v>
      </c>
      <c r="B5514" s="18">
        <v>43180</v>
      </c>
      <c r="C5514" t="s">
        <v>60</v>
      </c>
      <c r="D5514">
        <v>1</v>
      </c>
      <c r="E5514">
        <v>16</v>
      </c>
      <c r="F5514">
        <v>15</v>
      </c>
      <c r="G5514">
        <v>11.09</v>
      </c>
      <c r="H5514" t="str">
        <f>VLOOKUP(Table_Villen_viihde.accdb[[#This Row],[MyyjäID]],ville_myyjät!$A$2:$B$17,2,FALSE)</f>
        <v>Kaarina</v>
      </c>
      <c r="I5514" t="str">
        <f>VLOOKUP(Table_Villen_viihde.accdb[[#This Row],[myyjä]],ville_myyjät!$B$2:$C$17,2,FALSE)</f>
        <v>Nainen</v>
      </c>
      <c r="J5514" t="str">
        <f>VLOOKUP(Table_Villen_viihde.accdb[[#This Row],[Tuotenumero]],Table_Villen_viihde.accdb5[[Tuotenumero]:[Tuote]],2,FALSE)</f>
        <v>Antennikaapeli</v>
      </c>
      <c r="K5514" s="3">
        <f>VLOOKUP(Table_Villen_viihde.accdb[[#This Row],[Tuotenumero]],Table_Villen_viihde.accdb5[[Tuotenumero]:[TuoteryhmäID]],3,FALSE)</f>
        <v>4</v>
      </c>
      <c r="L5514" s="3" t="str">
        <f>VLOOKUP(Table_Villen_viihde.accdb[[#This Row],[Ryhmänro]],Table_Villen_viihde.accdb6[],2,FALSE)</f>
        <v>Tarvikkeet</v>
      </c>
    </row>
    <row r="5515" spans="1:12" x14ac:dyDescent="0.35">
      <c r="A5515">
        <v>56013</v>
      </c>
      <c r="B5515" s="18">
        <v>43180</v>
      </c>
      <c r="C5515" t="s">
        <v>60</v>
      </c>
      <c r="D5515">
        <v>1</v>
      </c>
      <c r="E5515">
        <v>11</v>
      </c>
      <c r="F5515">
        <v>14</v>
      </c>
      <c r="G5515">
        <v>10.93</v>
      </c>
      <c r="H5515" t="str">
        <f>VLOOKUP(Table_Villen_viihde.accdb[[#This Row],[MyyjäID]],ville_myyjät!$A$2:$B$17,2,FALSE)</f>
        <v>Kuisma</v>
      </c>
      <c r="I5515" t="str">
        <f>VLOOKUP(Table_Villen_viihde.accdb[[#This Row],[myyjä]],ville_myyjät!$B$2:$C$17,2,FALSE)</f>
        <v>Mies</v>
      </c>
      <c r="J5515" t="str">
        <f>VLOOKUP(Table_Villen_viihde.accdb[[#This Row],[Tuotenumero]],Table_Villen_viihde.accdb5[[Tuotenumero]:[Tuote]],2,FALSE)</f>
        <v>Antennikaapeli</v>
      </c>
      <c r="K5515" s="3">
        <f>VLOOKUP(Table_Villen_viihde.accdb[[#This Row],[Tuotenumero]],Table_Villen_viihde.accdb5[[Tuotenumero]:[TuoteryhmäID]],3,FALSE)</f>
        <v>4</v>
      </c>
      <c r="L5515" s="3" t="str">
        <f>VLOOKUP(Table_Villen_viihde.accdb[[#This Row],[Ryhmänro]],Table_Villen_viihde.accdb6[],2,FALSE)</f>
        <v>Tarvikkeet</v>
      </c>
    </row>
    <row r="5516" spans="1:12" x14ac:dyDescent="0.35">
      <c r="A5516">
        <v>56014</v>
      </c>
      <c r="B5516" s="18">
        <v>43180</v>
      </c>
      <c r="C5516" t="s">
        <v>60</v>
      </c>
      <c r="D5516">
        <v>1</v>
      </c>
      <c r="E5516">
        <v>14</v>
      </c>
      <c r="F5516">
        <v>15</v>
      </c>
      <c r="G5516">
        <v>11.1</v>
      </c>
      <c r="H5516" t="str">
        <f>VLOOKUP(Table_Villen_viihde.accdb[[#This Row],[MyyjäID]],ville_myyjät!$A$2:$B$17,2,FALSE)</f>
        <v>Jani</v>
      </c>
      <c r="I5516" t="str">
        <f>VLOOKUP(Table_Villen_viihde.accdb[[#This Row],[myyjä]],ville_myyjät!$B$2:$C$17,2,FALSE)</f>
        <v>Mies</v>
      </c>
      <c r="J5516" t="str">
        <f>VLOOKUP(Table_Villen_viihde.accdb[[#This Row],[Tuotenumero]],Table_Villen_viihde.accdb5[[Tuotenumero]:[Tuote]],2,FALSE)</f>
        <v>Antennikaapeli</v>
      </c>
      <c r="K5516" s="3">
        <f>VLOOKUP(Table_Villen_viihde.accdb[[#This Row],[Tuotenumero]],Table_Villen_viihde.accdb5[[Tuotenumero]:[TuoteryhmäID]],3,FALSE)</f>
        <v>4</v>
      </c>
      <c r="L5516" s="3" t="str">
        <f>VLOOKUP(Table_Villen_viihde.accdb[[#This Row],[Ryhmänro]],Table_Villen_viihde.accdb6[],2,FALSE)</f>
        <v>Tarvikkeet</v>
      </c>
    </row>
    <row r="5517" spans="1:12" x14ac:dyDescent="0.35">
      <c r="A5517">
        <v>56015</v>
      </c>
      <c r="B5517" s="18">
        <v>43180</v>
      </c>
      <c r="C5517" t="s">
        <v>61</v>
      </c>
      <c r="D5517">
        <v>1</v>
      </c>
      <c r="E5517">
        <v>1</v>
      </c>
      <c r="F5517">
        <v>346</v>
      </c>
      <c r="G5517">
        <v>219.26</v>
      </c>
      <c r="H5517" t="str">
        <f>VLOOKUP(Table_Villen_viihde.accdb[[#This Row],[MyyjäID]],ville_myyjät!$A$2:$B$17,2,FALSE)</f>
        <v>Liisa</v>
      </c>
      <c r="I5517" t="str">
        <f>VLOOKUP(Table_Villen_viihde.accdb[[#This Row],[myyjä]],ville_myyjät!$B$2:$C$17,2,FALSE)</f>
        <v>Nainen</v>
      </c>
      <c r="J5517" t="str">
        <f>VLOOKUP(Table_Villen_viihde.accdb[[#This Row],[Tuotenumero]],Table_Villen_viihde.accdb5[[Tuotenumero]:[Tuote]],2,FALSE)</f>
        <v>TV32</v>
      </c>
      <c r="K5517" s="3">
        <f>VLOOKUP(Table_Villen_viihde.accdb[[#This Row],[Tuotenumero]],Table_Villen_viihde.accdb5[[Tuotenumero]:[TuoteryhmäID]],3,FALSE)</f>
        <v>3</v>
      </c>
      <c r="L5517" s="3" t="str">
        <f>VLOOKUP(Table_Villen_viihde.accdb[[#This Row],[Ryhmänro]],Table_Villen_viihde.accdb6[],2,FALSE)</f>
        <v>TV</v>
      </c>
    </row>
    <row r="5518" spans="1:12" x14ac:dyDescent="0.35">
      <c r="A5518">
        <v>56016</v>
      </c>
      <c r="B5518" s="18">
        <v>43180</v>
      </c>
      <c r="C5518" t="s">
        <v>60</v>
      </c>
      <c r="D5518">
        <v>1</v>
      </c>
      <c r="E5518">
        <v>1</v>
      </c>
      <c r="F5518">
        <v>14</v>
      </c>
      <c r="G5518">
        <v>10.79</v>
      </c>
      <c r="H5518" t="str">
        <f>VLOOKUP(Table_Villen_viihde.accdb[[#This Row],[MyyjäID]],ville_myyjät!$A$2:$B$17,2,FALSE)</f>
        <v>Liisa</v>
      </c>
      <c r="I5518" t="str">
        <f>VLOOKUP(Table_Villen_viihde.accdb[[#This Row],[myyjä]],ville_myyjät!$B$2:$C$17,2,FALSE)</f>
        <v>Nainen</v>
      </c>
      <c r="J5518" t="str">
        <f>VLOOKUP(Table_Villen_viihde.accdb[[#This Row],[Tuotenumero]],Table_Villen_viihde.accdb5[[Tuotenumero]:[Tuote]],2,FALSE)</f>
        <v>Antennikaapeli</v>
      </c>
      <c r="K5518" s="3">
        <f>VLOOKUP(Table_Villen_viihde.accdb[[#This Row],[Tuotenumero]],Table_Villen_viihde.accdb5[[Tuotenumero]:[TuoteryhmäID]],3,FALSE)</f>
        <v>4</v>
      </c>
      <c r="L5518" s="3" t="str">
        <f>VLOOKUP(Table_Villen_viihde.accdb[[#This Row],[Ryhmänro]],Table_Villen_viihde.accdb6[],2,FALSE)</f>
        <v>Tarvikkeet</v>
      </c>
    </row>
    <row r="5519" spans="1:12" x14ac:dyDescent="0.35">
      <c r="A5519">
        <v>56017</v>
      </c>
      <c r="B5519" s="18">
        <v>43181</v>
      </c>
      <c r="C5519" t="s">
        <v>60</v>
      </c>
      <c r="D5519">
        <v>1</v>
      </c>
      <c r="E5519">
        <v>2</v>
      </c>
      <c r="F5519">
        <v>14</v>
      </c>
      <c r="G5519">
        <v>10.35</v>
      </c>
      <c r="H5519" t="str">
        <f>VLOOKUP(Table_Villen_viihde.accdb[[#This Row],[MyyjäID]],ville_myyjät!$A$2:$B$17,2,FALSE)</f>
        <v>Maija</v>
      </c>
      <c r="I5519" t="str">
        <f>VLOOKUP(Table_Villen_viihde.accdb[[#This Row],[myyjä]],ville_myyjät!$B$2:$C$17,2,FALSE)</f>
        <v>Nainen</v>
      </c>
      <c r="J5519" t="str">
        <f>VLOOKUP(Table_Villen_viihde.accdb[[#This Row],[Tuotenumero]],Table_Villen_viihde.accdb5[[Tuotenumero]:[Tuote]],2,FALSE)</f>
        <v>Antennikaapeli</v>
      </c>
      <c r="K5519" s="3">
        <f>VLOOKUP(Table_Villen_viihde.accdb[[#This Row],[Tuotenumero]],Table_Villen_viihde.accdb5[[Tuotenumero]:[TuoteryhmäID]],3,FALSE)</f>
        <v>4</v>
      </c>
      <c r="L5519" s="3" t="str">
        <f>VLOOKUP(Table_Villen_viihde.accdb[[#This Row],[Ryhmänro]],Table_Villen_viihde.accdb6[],2,FALSE)</f>
        <v>Tarvikkeet</v>
      </c>
    </row>
    <row r="5520" spans="1:12" x14ac:dyDescent="0.35">
      <c r="A5520">
        <v>56018</v>
      </c>
      <c r="B5520" s="18">
        <v>43182</v>
      </c>
      <c r="C5520" t="s">
        <v>60</v>
      </c>
      <c r="D5520">
        <v>1</v>
      </c>
      <c r="E5520">
        <v>6</v>
      </c>
      <c r="F5520">
        <v>15</v>
      </c>
      <c r="G5520">
        <v>10.68</v>
      </c>
      <c r="H5520" t="str">
        <f>VLOOKUP(Table_Villen_viihde.accdb[[#This Row],[MyyjäID]],ville_myyjät!$A$2:$B$17,2,FALSE)</f>
        <v>Mikko</v>
      </c>
      <c r="I5520" t="str">
        <f>VLOOKUP(Table_Villen_viihde.accdb[[#This Row],[myyjä]],ville_myyjät!$B$2:$C$17,2,FALSE)</f>
        <v>Mies</v>
      </c>
      <c r="J5520" t="str">
        <f>VLOOKUP(Table_Villen_viihde.accdb[[#This Row],[Tuotenumero]],Table_Villen_viihde.accdb5[[Tuotenumero]:[Tuote]],2,FALSE)</f>
        <v>Antennikaapeli</v>
      </c>
      <c r="K5520" s="3">
        <f>VLOOKUP(Table_Villen_viihde.accdb[[#This Row],[Tuotenumero]],Table_Villen_viihde.accdb5[[Tuotenumero]:[TuoteryhmäID]],3,FALSE)</f>
        <v>4</v>
      </c>
      <c r="L5520" s="3" t="str">
        <f>VLOOKUP(Table_Villen_viihde.accdb[[#This Row],[Ryhmänro]],Table_Villen_viihde.accdb6[],2,FALSE)</f>
        <v>Tarvikkeet</v>
      </c>
    </row>
    <row r="5521" spans="1:12" x14ac:dyDescent="0.35">
      <c r="A5521">
        <v>56019</v>
      </c>
      <c r="B5521" s="18">
        <v>43183</v>
      </c>
      <c r="C5521" t="s">
        <v>60</v>
      </c>
      <c r="D5521">
        <v>1</v>
      </c>
      <c r="E5521">
        <v>7</v>
      </c>
      <c r="F5521">
        <v>15</v>
      </c>
      <c r="G5521">
        <v>10.51</v>
      </c>
      <c r="H5521" t="str">
        <f>VLOOKUP(Table_Villen_viihde.accdb[[#This Row],[MyyjäID]],ville_myyjät!$A$2:$B$17,2,FALSE)</f>
        <v>Kaija</v>
      </c>
      <c r="I5521" t="str">
        <f>VLOOKUP(Table_Villen_viihde.accdb[[#This Row],[myyjä]],ville_myyjät!$B$2:$C$17,2,FALSE)</f>
        <v>Nainen</v>
      </c>
      <c r="J5521" t="str">
        <f>VLOOKUP(Table_Villen_viihde.accdb[[#This Row],[Tuotenumero]],Table_Villen_viihde.accdb5[[Tuotenumero]:[Tuote]],2,FALSE)</f>
        <v>Antennikaapeli</v>
      </c>
      <c r="K5521" s="3">
        <f>VLOOKUP(Table_Villen_viihde.accdb[[#This Row],[Tuotenumero]],Table_Villen_viihde.accdb5[[Tuotenumero]:[TuoteryhmäID]],3,FALSE)</f>
        <v>4</v>
      </c>
      <c r="L5521" s="3" t="str">
        <f>VLOOKUP(Table_Villen_viihde.accdb[[#This Row],[Ryhmänro]],Table_Villen_viihde.accdb6[],2,FALSE)</f>
        <v>Tarvikkeet</v>
      </c>
    </row>
    <row r="5522" spans="1:12" x14ac:dyDescent="0.35">
      <c r="A5522">
        <v>56020</v>
      </c>
      <c r="B5522" s="18">
        <v>43184</v>
      </c>
      <c r="C5522" t="s">
        <v>62</v>
      </c>
      <c r="D5522">
        <v>1</v>
      </c>
      <c r="E5522">
        <v>11</v>
      </c>
      <c r="F5522">
        <v>54</v>
      </c>
      <c r="G5522">
        <v>44.58</v>
      </c>
      <c r="H5522" t="str">
        <f>VLOOKUP(Table_Villen_viihde.accdb[[#This Row],[MyyjäID]],ville_myyjät!$A$2:$B$17,2,FALSE)</f>
        <v>Kuisma</v>
      </c>
      <c r="I5522" t="str">
        <f>VLOOKUP(Table_Villen_viihde.accdb[[#This Row],[myyjä]],ville_myyjät!$B$2:$C$17,2,FALSE)</f>
        <v>Mies</v>
      </c>
      <c r="J5522" t="str">
        <f>VLOOKUP(Table_Villen_viihde.accdb[[#This Row],[Tuotenumero]],Table_Villen_viihde.accdb5[[Tuotenumero]:[Tuote]],2,FALSE)</f>
        <v>Kaukosäädin</v>
      </c>
      <c r="K5522" s="3">
        <f>VLOOKUP(Table_Villen_viihde.accdb[[#This Row],[Tuotenumero]],Table_Villen_viihde.accdb5[[Tuotenumero]:[TuoteryhmäID]],3,FALSE)</f>
        <v>4</v>
      </c>
      <c r="L5522" s="3" t="str">
        <f>VLOOKUP(Table_Villen_viihde.accdb[[#This Row],[Ryhmänro]],Table_Villen_viihde.accdb6[],2,FALSE)</f>
        <v>Tarvikkeet</v>
      </c>
    </row>
    <row r="5523" spans="1:12" x14ac:dyDescent="0.35">
      <c r="A5523">
        <v>56021</v>
      </c>
      <c r="B5523" s="18">
        <v>43184</v>
      </c>
      <c r="C5523" t="s">
        <v>60</v>
      </c>
      <c r="D5523">
        <v>1</v>
      </c>
      <c r="E5523">
        <v>7</v>
      </c>
      <c r="F5523">
        <v>14</v>
      </c>
      <c r="G5523">
        <v>10.73</v>
      </c>
      <c r="H5523" t="str">
        <f>VLOOKUP(Table_Villen_viihde.accdb[[#This Row],[MyyjäID]],ville_myyjät!$A$2:$B$17,2,FALSE)</f>
        <v>Kaija</v>
      </c>
      <c r="I5523" t="str">
        <f>VLOOKUP(Table_Villen_viihde.accdb[[#This Row],[myyjä]],ville_myyjät!$B$2:$C$17,2,FALSE)</f>
        <v>Nainen</v>
      </c>
      <c r="J5523" t="str">
        <f>VLOOKUP(Table_Villen_viihde.accdb[[#This Row],[Tuotenumero]],Table_Villen_viihde.accdb5[[Tuotenumero]:[Tuote]],2,FALSE)</f>
        <v>Antennikaapeli</v>
      </c>
      <c r="K5523" s="3">
        <f>VLOOKUP(Table_Villen_viihde.accdb[[#This Row],[Tuotenumero]],Table_Villen_viihde.accdb5[[Tuotenumero]:[TuoteryhmäID]],3,FALSE)</f>
        <v>4</v>
      </c>
      <c r="L5523" s="3" t="str">
        <f>VLOOKUP(Table_Villen_viihde.accdb[[#This Row],[Ryhmänro]],Table_Villen_viihde.accdb6[],2,FALSE)</f>
        <v>Tarvikkeet</v>
      </c>
    </row>
    <row r="5524" spans="1:12" x14ac:dyDescent="0.35">
      <c r="A5524">
        <v>56022</v>
      </c>
      <c r="B5524" s="18">
        <v>43184</v>
      </c>
      <c r="C5524" t="s">
        <v>65</v>
      </c>
      <c r="D5524">
        <v>1</v>
      </c>
      <c r="E5524">
        <v>7</v>
      </c>
      <c r="F5524">
        <v>33</v>
      </c>
      <c r="G5524">
        <v>18.7</v>
      </c>
      <c r="H5524" t="str">
        <f>VLOOKUP(Table_Villen_viihde.accdb[[#This Row],[MyyjäID]],ville_myyjät!$A$2:$B$17,2,FALSE)</f>
        <v>Kaija</v>
      </c>
      <c r="I5524" t="str">
        <f>VLOOKUP(Table_Villen_viihde.accdb[[#This Row],[myyjä]],ville_myyjät!$B$2:$C$17,2,FALSE)</f>
        <v>Nainen</v>
      </c>
      <c r="J5524" t="str">
        <f>VLOOKUP(Table_Villen_viihde.accdb[[#This Row],[Tuotenumero]],Table_Villen_viihde.accdb5[[Tuotenumero]:[Tuote]],2,FALSE)</f>
        <v>Liitinsarja</v>
      </c>
      <c r="K5524" s="3">
        <f>VLOOKUP(Table_Villen_viihde.accdb[[#This Row],[Tuotenumero]],Table_Villen_viihde.accdb5[[Tuotenumero]:[TuoteryhmäID]],3,FALSE)</f>
        <v>4</v>
      </c>
      <c r="L5524" s="3" t="str">
        <f>VLOOKUP(Table_Villen_viihde.accdb[[#This Row],[Ryhmänro]],Table_Villen_viihde.accdb6[],2,FALSE)</f>
        <v>Tarvikkeet</v>
      </c>
    </row>
    <row r="5525" spans="1:12" x14ac:dyDescent="0.35">
      <c r="A5525">
        <v>56023</v>
      </c>
      <c r="B5525" s="18">
        <v>43184</v>
      </c>
      <c r="C5525" t="s">
        <v>63</v>
      </c>
      <c r="D5525">
        <v>1</v>
      </c>
      <c r="E5525">
        <v>2</v>
      </c>
      <c r="F5525">
        <v>109</v>
      </c>
      <c r="G5525">
        <v>73.78</v>
      </c>
      <c r="H5525" t="str">
        <f>VLOOKUP(Table_Villen_viihde.accdb[[#This Row],[MyyjäID]],ville_myyjät!$A$2:$B$17,2,FALSE)</f>
        <v>Maija</v>
      </c>
      <c r="I5525" t="str">
        <f>VLOOKUP(Table_Villen_viihde.accdb[[#This Row],[myyjä]],ville_myyjät!$B$2:$C$17,2,FALSE)</f>
        <v>Nainen</v>
      </c>
      <c r="J5525" t="str">
        <f>VLOOKUP(Table_Villen_viihde.accdb[[#This Row],[Tuotenumero]],Table_Villen_viihde.accdb5[[Tuotenumero]:[Tuote]],2,FALSE)</f>
        <v>Multidigiboxi</v>
      </c>
      <c r="K5525" s="3">
        <f>VLOOKUP(Table_Villen_viihde.accdb[[#This Row],[Tuotenumero]],Table_Villen_viihde.accdb5[[Tuotenumero]:[TuoteryhmäID]],3,FALSE)</f>
        <v>6</v>
      </c>
      <c r="L5525" s="3" t="str">
        <f>VLOOKUP(Table_Villen_viihde.accdb[[#This Row],[Ryhmänro]],Table_Villen_viihde.accdb6[],2,FALSE)</f>
        <v>Digiboxit</v>
      </c>
    </row>
    <row r="5526" spans="1:12" x14ac:dyDescent="0.35">
      <c r="A5526">
        <v>56024</v>
      </c>
      <c r="B5526" s="18">
        <v>43184</v>
      </c>
      <c r="C5526" t="s">
        <v>59</v>
      </c>
      <c r="D5526">
        <v>1</v>
      </c>
      <c r="E5526">
        <v>6</v>
      </c>
      <c r="F5526">
        <v>235</v>
      </c>
      <c r="G5526">
        <v>138.68</v>
      </c>
      <c r="H5526" t="str">
        <f>VLOOKUP(Table_Villen_viihde.accdb[[#This Row],[MyyjäID]],ville_myyjät!$A$2:$B$17,2,FALSE)</f>
        <v>Mikko</v>
      </c>
      <c r="I5526" t="str">
        <f>VLOOKUP(Table_Villen_viihde.accdb[[#This Row],[myyjä]],ville_myyjät!$B$2:$C$17,2,FALSE)</f>
        <v>Mies</v>
      </c>
      <c r="J5526" t="str">
        <f>VLOOKUP(Table_Villen_viihde.accdb[[#This Row],[Tuotenumero]],Table_Villen_viihde.accdb5[[Tuotenumero]:[Tuote]],2,FALSE)</f>
        <v>Levysoitin</v>
      </c>
      <c r="K5526" s="3">
        <f>VLOOKUP(Table_Villen_viihde.accdb[[#This Row],[Tuotenumero]],Table_Villen_viihde.accdb5[[Tuotenumero]:[TuoteryhmäID]],3,FALSE)</f>
        <v>1</v>
      </c>
      <c r="L5526" s="3" t="str">
        <f>VLOOKUP(Table_Villen_viihde.accdb[[#This Row],[Ryhmänro]],Table_Villen_viihde.accdb6[],2,FALSE)</f>
        <v>Äänentoisto</v>
      </c>
    </row>
    <row r="5527" spans="1:12" x14ac:dyDescent="0.35">
      <c r="A5527">
        <v>56025</v>
      </c>
      <c r="B5527" s="18">
        <v>43184</v>
      </c>
      <c r="C5527" t="s">
        <v>60</v>
      </c>
      <c r="D5527">
        <v>1</v>
      </c>
      <c r="E5527">
        <v>7</v>
      </c>
      <c r="F5527">
        <v>14</v>
      </c>
      <c r="G5527">
        <v>11.18</v>
      </c>
      <c r="H5527" t="str">
        <f>VLOOKUP(Table_Villen_viihde.accdb[[#This Row],[MyyjäID]],ville_myyjät!$A$2:$B$17,2,FALSE)</f>
        <v>Kaija</v>
      </c>
      <c r="I5527" t="str">
        <f>VLOOKUP(Table_Villen_viihde.accdb[[#This Row],[myyjä]],ville_myyjät!$B$2:$C$17,2,FALSE)</f>
        <v>Nainen</v>
      </c>
      <c r="J5527" t="str">
        <f>VLOOKUP(Table_Villen_viihde.accdb[[#This Row],[Tuotenumero]],Table_Villen_viihde.accdb5[[Tuotenumero]:[Tuote]],2,FALSE)</f>
        <v>Antennikaapeli</v>
      </c>
      <c r="K5527" s="3">
        <f>VLOOKUP(Table_Villen_viihde.accdb[[#This Row],[Tuotenumero]],Table_Villen_viihde.accdb5[[Tuotenumero]:[TuoteryhmäID]],3,FALSE)</f>
        <v>4</v>
      </c>
      <c r="L5527" s="3" t="str">
        <f>VLOOKUP(Table_Villen_viihde.accdb[[#This Row],[Ryhmänro]],Table_Villen_viihde.accdb6[],2,FALSE)</f>
        <v>Tarvikkeet</v>
      </c>
    </row>
    <row r="5528" spans="1:12" x14ac:dyDescent="0.35">
      <c r="A5528">
        <v>56026</v>
      </c>
      <c r="B5528" s="18">
        <v>43184</v>
      </c>
      <c r="C5528" t="s">
        <v>58</v>
      </c>
      <c r="D5528">
        <v>4</v>
      </c>
      <c r="E5528">
        <v>5</v>
      </c>
      <c r="F5528">
        <v>17</v>
      </c>
      <c r="G5528">
        <v>9.5299999999999994</v>
      </c>
      <c r="H5528" t="str">
        <f>VLOOKUP(Table_Villen_viihde.accdb[[#This Row],[MyyjäID]],ville_myyjät!$A$2:$B$17,2,FALSE)</f>
        <v>Petri</v>
      </c>
      <c r="I5528" t="str">
        <f>VLOOKUP(Table_Villen_viihde.accdb[[#This Row],[myyjä]],ville_myyjät!$B$2:$C$17,2,FALSE)</f>
        <v>Mies</v>
      </c>
      <c r="J5528" t="str">
        <f>VLOOKUP(Table_Villen_viihde.accdb[[#This Row],[Tuotenumero]],Table_Villen_viihde.accdb5[[Tuotenumero]:[Tuote]],2,FALSE)</f>
        <v>USB-kaapeli</v>
      </c>
      <c r="K5528" s="3">
        <f>VLOOKUP(Table_Villen_viihde.accdb[[#This Row],[Tuotenumero]],Table_Villen_viihde.accdb5[[Tuotenumero]:[TuoteryhmäID]],3,FALSE)</f>
        <v>4</v>
      </c>
      <c r="L5528" s="3" t="str">
        <f>VLOOKUP(Table_Villen_viihde.accdb[[#This Row],[Ryhmänro]],Table_Villen_viihde.accdb6[],2,FALSE)</f>
        <v>Tarvikkeet</v>
      </c>
    </row>
    <row r="5529" spans="1:12" x14ac:dyDescent="0.35">
      <c r="A5529">
        <v>56027</v>
      </c>
      <c r="B5529" s="18">
        <v>43185</v>
      </c>
      <c r="C5529" t="s">
        <v>60</v>
      </c>
      <c r="D5529">
        <v>1</v>
      </c>
      <c r="E5529">
        <v>9</v>
      </c>
      <c r="F5529">
        <v>14</v>
      </c>
      <c r="G5529">
        <v>10.79</v>
      </c>
      <c r="H5529" t="str">
        <f>VLOOKUP(Table_Villen_viihde.accdb[[#This Row],[MyyjäID]],ville_myyjät!$A$2:$B$17,2,FALSE)</f>
        <v>Juuso</v>
      </c>
      <c r="I5529" t="str">
        <f>VLOOKUP(Table_Villen_viihde.accdb[[#This Row],[myyjä]],ville_myyjät!$B$2:$C$17,2,FALSE)</f>
        <v>Mies</v>
      </c>
      <c r="J5529" t="str">
        <f>VLOOKUP(Table_Villen_viihde.accdb[[#This Row],[Tuotenumero]],Table_Villen_viihde.accdb5[[Tuotenumero]:[Tuote]],2,FALSE)</f>
        <v>Antennikaapeli</v>
      </c>
      <c r="K5529" s="3">
        <f>VLOOKUP(Table_Villen_viihde.accdb[[#This Row],[Tuotenumero]],Table_Villen_viihde.accdb5[[Tuotenumero]:[TuoteryhmäID]],3,FALSE)</f>
        <v>4</v>
      </c>
      <c r="L5529" s="3" t="str">
        <f>VLOOKUP(Table_Villen_viihde.accdb[[#This Row],[Ryhmänro]],Table_Villen_viihde.accdb6[],2,FALSE)</f>
        <v>Tarvikkeet</v>
      </c>
    </row>
    <row r="5530" spans="1:12" x14ac:dyDescent="0.35">
      <c r="A5530">
        <v>56028</v>
      </c>
      <c r="B5530" s="18">
        <v>43186</v>
      </c>
      <c r="C5530" t="s">
        <v>60</v>
      </c>
      <c r="D5530">
        <v>2</v>
      </c>
      <c r="E5530">
        <v>5</v>
      </c>
      <c r="F5530">
        <v>14</v>
      </c>
      <c r="G5530">
        <v>11.07</v>
      </c>
      <c r="H5530" t="str">
        <f>VLOOKUP(Table_Villen_viihde.accdb[[#This Row],[MyyjäID]],ville_myyjät!$A$2:$B$17,2,FALSE)</f>
        <v>Petri</v>
      </c>
      <c r="I5530" t="str">
        <f>VLOOKUP(Table_Villen_viihde.accdb[[#This Row],[myyjä]],ville_myyjät!$B$2:$C$17,2,FALSE)</f>
        <v>Mies</v>
      </c>
      <c r="J5530" t="str">
        <f>VLOOKUP(Table_Villen_viihde.accdb[[#This Row],[Tuotenumero]],Table_Villen_viihde.accdb5[[Tuotenumero]:[Tuote]],2,FALSE)</f>
        <v>Antennikaapeli</v>
      </c>
      <c r="K5530" s="3">
        <f>VLOOKUP(Table_Villen_viihde.accdb[[#This Row],[Tuotenumero]],Table_Villen_viihde.accdb5[[Tuotenumero]:[TuoteryhmäID]],3,FALSE)</f>
        <v>4</v>
      </c>
      <c r="L5530" s="3" t="str">
        <f>VLOOKUP(Table_Villen_viihde.accdb[[#This Row],[Ryhmänro]],Table_Villen_viihde.accdb6[],2,FALSE)</f>
        <v>Tarvikkeet</v>
      </c>
    </row>
    <row r="5531" spans="1:12" x14ac:dyDescent="0.35">
      <c r="A5531">
        <v>56029</v>
      </c>
      <c r="B5531" s="18">
        <v>43186</v>
      </c>
      <c r="C5531" t="s">
        <v>59</v>
      </c>
      <c r="D5531">
        <v>1</v>
      </c>
      <c r="E5531">
        <v>5</v>
      </c>
      <c r="F5531">
        <v>259</v>
      </c>
      <c r="G5531">
        <v>139.06</v>
      </c>
      <c r="H5531" t="str">
        <f>VLOOKUP(Table_Villen_viihde.accdb[[#This Row],[MyyjäID]],ville_myyjät!$A$2:$B$17,2,FALSE)</f>
        <v>Petri</v>
      </c>
      <c r="I5531" t="str">
        <f>VLOOKUP(Table_Villen_viihde.accdb[[#This Row],[myyjä]],ville_myyjät!$B$2:$C$17,2,FALSE)</f>
        <v>Mies</v>
      </c>
      <c r="J5531" t="str">
        <f>VLOOKUP(Table_Villen_viihde.accdb[[#This Row],[Tuotenumero]],Table_Villen_viihde.accdb5[[Tuotenumero]:[Tuote]],2,FALSE)</f>
        <v>Levysoitin</v>
      </c>
      <c r="K5531" s="3">
        <f>VLOOKUP(Table_Villen_viihde.accdb[[#This Row],[Tuotenumero]],Table_Villen_viihde.accdb5[[Tuotenumero]:[TuoteryhmäID]],3,FALSE)</f>
        <v>1</v>
      </c>
      <c r="L5531" s="3" t="str">
        <f>VLOOKUP(Table_Villen_viihde.accdb[[#This Row],[Ryhmänro]],Table_Villen_viihde.accdb6[],2,FALSE)</f>
        <v>Äänentoisto</v>
      </c>
    </row>
    <row r="5532" spans="1:12" x14ac:dyDescent="0.35">
      <c r="A5532">
        <v>56030</v>
      </c>
      <c r="B5532" s="18">
        <v>43186</v>
      </c>
      <c r="C5532" t="s">
        <v>61</v>
      </c>
      <c r="D5532">
        <v>1</v>
      </c>
      <c r="E5532">
        <v>14</v>
      </c>
      <c r="F5532">
        <v>315</v>
      </c>
      <c r="G5532">
        <v>221.57</v>
      </c>
      <c r="H5532" t="str">
        <f>VLOOKUP(Table_Villen_viihde.accdb[[#This Row],[MyyjäID]],ville_myyjät!$A$2:$B$17,2,FALSE)</f>
        <v>Jani</v>
      </c>
      <c r="I5532" t="str">
        <f>VLOOKUP(Table_Villen_viihde.accdb[[#This Row],[myyjä]],ville_myyjät!$B$2:$C$17,2,FALSE)</f>
        <v>Mies</v>
      </c>
      <c r="J5532" t="str">
        <f>VLOOKUP(Table_Villen_viihde.accdb[[#This Row],[Tuotenumero]],Table_Villen_viihde.accdb5[[Tuotenumero]:[Tuote]],2,FALSE)</f>
        <v>TV32</v>
      </c>
      <c r="K5532" s="3">
        <f>VLOOKUP(Table_Villen_viihde.accdb[[#This Row],[Tuotenumero]],Table_Villen_viihde.accdb5[[Tuotenumero]:[TuoteryhmäID]],3,FALSE)</f>
        <v>3</v>
      </c>
      <c r="L5532" s="3" t="str">
        <f>VLOOKUP(Table_Villen_viihde.accdb[[#This Row],[Ryhmänro]],Table_Villen_viihde.accdb6[],2,FALSE)</f>
        <v>TV</v>
      </c>
    </row>
    <row r="5533" spans="1:12" x14ac:dyDescent="0.35">
      <c r="A5533">
        <v>56031</v>
      </c>
      <c r="B5533" s="18">
        <v>43187</v>
      </c>
      <c r="C5533" t="s">
        <v>60</v>
      </c>
      <c r="D5533">
        <v>1</v>
      </c>
      <c r="E5533">
        <v>10</v>
      </c>
      <c r="F5533">
        <v>15</v>
      </c>
      <c r="G5533">
        <v>10.51</v>
      </c>
      <c r="H5533" t="str">
        <f>VLOOKUP(Table_Villen_viihde.accdb[[#This Row],[MyyjäID]],ville_myyjät!$A$2:$B$17,2,FALSE)</f>
        <v>Ilona</v>
      </c>
      <c r="I5533" t="str">
        <f>VLOOKUP(Table_Villen_viihde.accdb[[#This Row],[myyjä]],ville_myyjät!$B$2:$C$17,2,FALSE)</f>
        <v>Nainen</v>
      </c>
      <c r="J5533" t="str">
        <f>VLOOKUP(Table_Villen_viihde.accdb[[#This Row],[Tuotenumero]],Table_Villen_viihde.accdb5[[Tuotenumero]:[Tuote]],2,FALSE)</f>
        <v>Antennikaapeli</v>
      </c>
      <c r="K5533" s="3">
        <f>VLOOKUP(Table_Villen_viihde.accdb[[#This Row],[Tuotenumero]],Table_Villen_viihde.accdb5[[Tuotenumero]:[TuoteryhmäID]],3,FALSE)</f>
        <v>4</v>
      </c>
      <c r="L5533" s="3" t="str">
        <f>VLOOKUP(Table_Villen_viihde.accdb[[#This Row],[Ryhmänro]],Table_Villen_viihde.accdb6[],2,FALSE)</f>
        <v>Tarvikkeet</v>
      </c>
    </row>
    <row r="5534" spans="1:12" x14ac:dyDescent="0.35">
      <c r="A5534">
        <v>56032</v>
      </c>
      <c r="B5534" s="18">
        <v>43187</v>
      </c>
      <c r="C5534" t="s">
        <v>60</v>
      </c>
      <c r="D5534">
        <v>1</v>
      </c>
      <c r="E5534">
        <v>9</v>
      </c>
      <c r="F5534">
        <v>15</v>
      </c>
      <c r="G5534">
        <v>10.71</v>
      </c>
      <c r="H5534" t="str">
        <f>VLOOKUP(Table_Villen_viihde.accdb[[#This Row],[MyyjäID]],ville_myyjät!$A$2:$B$17,2,FALSE)</f>
        <v>Juuso</v>
      </c>
      <c r="I5534" t="str">
        <f>VLOOKUP(Table_Villen_viihde.accdb[[#This Row],[myyjä]],ville_myyjät!$B$2:$C$17,2,FALSE)</f>
        <v>Mies</v>
      </c>
      <c r="J5534" t="str">
        <f>VLOOKUP(Table_Villen_viihde.accdb[[#This Row],[Tuotenumero]],Table_Villen_viihde.accdb5[[Tuotenumero]:[Tuote]],2,FALSE)</f>
        <v>Antennikaapeli</v>
      </c>
      <c r="K5534" s="3">
        <f>VLOOKUP(Table_Villen_viihde.accdb[[#This Row],[Tuotenumero]],Table_Villen_viihde.accdb5[[Tuotenumero]:[TuoteryhmäID]],3,FALSE)</f>
        <v>4</v>
      </c>
      <c r="L5534" s="3" t="str">
        <f>VLOOKUP(Table_Villen_viihde.accdb[[#This Row],[Ryhmänro]],Table_Villen_viihde.accdb6[],2,FALSE)</f>
        <v>Tarvikkeet</v>
      </c>
    </row>
    <row r="5535" spans="1:12" x14ac:dyDescent="0.35">
      <c r="A5535">
        <v>56033</v>
      </c>
      <c r="B5535" s="18">
        <v>43187</v>
      </c>
      <c r="C5535" t="s">
        <v>60</v>
      </c>
      <c r="D5535">
        <v>1</v>
      </c>
      <c r="E5535">
        <v>6</v>
      </c>
      <c r="F5535">
        <v>15</v>
      </c>
      <c r="G5535">
        <v>10.93</v>
      </c>
      <c r="H5535" t="str">
        <f>VLOOKUP(Table_Villen_viihde.accdb[[#This Row],[MyyjäID]],ville_myyjät!$A$2:$B$17,2,FALSE)</f>
        <v>Mikko</v>
      </c>
      <c r="I5535" t="str">
        <f>VLOOKUP(Table_Villen_viihde.accdb[[#This Row],[myyjä]],ville_myyjät!$B$2:$C$17,2,FALSE)</f>
        <v>Mies</v>
      </c>
      <c r="J5535" t="str">
        <f>VLOOKUP(Table_Villen_viihde.accdb[[#This Row],[Tuotenumero]],Table_Villen_viihde.accdb5[[Tuotenumero]:[Tuote]],2,FALSE)</f>
        <v>Antennikaapeli</v>
      </c>
      <c r="K5535" s="3">
        <f>VLOOKUP(Table_Villen_viihde.accdb[[#This Row],[Tuotenumero]],Table_Villen_viihde.accdb5[[Tuotenumero]:[TuoteryhmäID]],3,FALSE)</f>
        <v>4</v>
      </c>
      <c r="L5535" s="3" t="str">
        <f>VLOOKUP(Table_Villen_viihde.accdb[[#This Row],[Ryhmänro]],Table_Villen_viihde.accdb6[],2,FALSE)</f>
        <v>Tarvikkeet</v>
      </c>
    </row>
    <row r="5536" spans="1:12" x14ac:dyDescent="0.35">
      <c r="A5536">
        <v>56034</v>
      </c>
      <c r="B5536" s="18">
        <v>43187</v>
      </c>
      <c r="C5536" t="s">
        <v>60</v>
      </c>
      <c r="D5536">
        <v>1</v>
      </c>
      <c r="E5536">
        <v>1</v>
      </c>
      <c r="F5536">
        <v>14</v>
      </c>
      <c r="G5536">
        <v>10.43</v>
      </c>
      <c r="H5536" t="str">
        <f>VLOOKUP(Table_Villen_viihde.accdb[[#This Row],[MyyjäID]],ville_myyjät!$A$2:$B$17,2,FALSE)</f>
        <v>Liisa</v>
      </c>
      <c r="I5536" t="str">
        <f>VLOOKUP(Table_Villen_viihde.accdb[[#This Row],[myyjä]],ville_myyjät!$B$2:$C$17,2,FALSE)</f>
        <v>Nainen</v>
      </c>
      <c r="J5536" t="str">
        <f>VLOOKUP(Table_Villen_viihde.accdb[[#This Row],[Tuotenumero]],Table_Villen_viihde.accdb5[[Tuotenumero]:[Tuote]],2,FALSE)</f>
        <v>Antennikaapeli</v>
      </c>
      <c r="K5536" s="3">
        <f>VLOOKUP(Table_Villen_viihde.accdb[[#This Row],[Tuotenumero]],Table_Villen_viihde.accdb5[[Tuotenumero]:[TuoteryhmäID]],3,FALSE)</f>
        <v>4</v>
      </c>
      <c r="L5536" s="3" t="str">
        <f>VLOOKUP(Table_Villen_viihde.accdb[[#This Row],[Ryhmänro]],Table_Villen_viihde.accdb6[],2,FALSE)</f>
        <v>Tarvikkeet</v>
      </c>
    </row>
    <row r="5537" spans="1:12" x14ac:dyDescent="0.35">
      <c r="A5537">
        <v>56035</v>
      </c>
      <c r="B5537" s="18">
        <v>43187</v>
      </c>
      <c r="C5537" t="s">
        <v>60</v>
      </c>
      <c r="D5537">
        <v>1</v>
      </c>
      <c r="E5537">
        <v>5</v>
      </c>
      <c r="F5537">
        <v>15</v>
      </c>
      <c r="G5537">
        <v>11.23</v>
      </c>
      <c r="H5537" t="str">
        <f>VLOOKUP(Table_Villen_viihde.accdb[[#This Row],[MyyjäID]],ville_myyjät!$A$2:$B$17,2,FALSE)</f>
        <v>Petri</v>
      </c>
      <c r="I5537" t="str">
        <f>VLOOKUP(Table_Villen_viihde.accdb[[#This Row],[myyjä]],ville_myyjät!$B$2:$C$17,2,FALSE)</f>
        <v>Mies</v>
      </c>
      <c r="J5537" t="str">
        <f>VLOOKUP(Table_Villen_viihde.accdb[[#This Row],[Tuotenumero]],Table_Villen_viihde.accdb5[[Tuotenumero]:[Tuote]],2,FALSE)</f>
        <v>Antennikaapeli</v>
      </c>
      <c r="K5537" s="3">
        <f>VLOOKUP(Table_Villen_viihde.accdb[[#This Row],[Tuotenumero]],Table_Villen_viihde.accdb5[[Tuotenumero]:[TuoteryhmäID]],3,FALSE)</f>
        <v>4</v>
      </c>
      <c r="L5537" s="3" t="str">
        <f>VLOOKUP(Table_Villen_viihde.accdb[[#This Row],[Ryhmänro]],Table_Villen_viihde.accdb6[],2,FALSE)</f>
        <v>Tarvikkeet</v>
      </c>
    </row>
    <row r="5538" spans="1:12" x14ac:dyDescent="0.35">
      <c r="A5538">
        <v>56036</v>
      </c>
      <c r="B5538" s="18">
        <v>43188</v>
      </c>
      <c r="C5538" t="s">
        <v>60</v>
      </c>
      <c r="D5538">
        <v>1</v>
      </c>
      <c r="E5538">
        <v>5</v>
      </c>
      <c r="F5538">
        <v>15</v>
      </c>
      <c r="G5538">
        <v>10.36</v>
      </c>
      <c r="H5538" t="str">
        <f>VLOOKUP(Table_Villen_viihde.accdb[[#This Row],[MyyjäID]],ville_myyjät!$A$2:$B$17,2,FALSE)</f>
        <v>Petri</v>
      </c>
      <c r="I5538" t="str">
        <f>VLOOKUP(Table_Villen_viihde.accdb[[#This Row],[myyjä]],ville_myyjät!$B$2:$C$17,2,FALSE)</f>
        <v>Mies</v>
      </c>
      <c r="J5538" t="str">
        <f>VLOOKUP(Table_Villen_viihde.accdb[[#This Row],[Tuotenumero]],Table_Villen_viihde.accdb5[[Tuotenumero]:[Tuote]],2,FALSE)</f>
        <v>Antennikaapeli</v>
      </c>
      <c r="K5538" s="3">
        <f>VLOOKUP(Table_Villen_viihde.accdb[[#This Row],[Tuotenumero]],Table_Villen_viihde.accdb5[[Tuotenumero]:[TuoteryhmäID]],3,FALSE)</f>
        <v>4</v>
      </c>
      <c r="L5538" s="3" t="str">
        <f>VLOOKUP(Table_Villen_viihde.accdb[[#This Row],[Ryhmänro]],Table_Villen_viihde.accdb6[],2,FALSE)</f>
        <v>Tarvikkeet</v>
      </c>
    </row>
    <row r="5539" spans="1:12" x14ac:dyDescent="0.35">
      <c r="A5539">
        <v>56037</v>
      </c>
      <c r="B5539" s="18">
        <v>43188</v>
      </c>
      <c r="C5539" t="s">
        <v>60</v>
      </c>
      <c r="D5539">
        <v>1</v>
      </c>
      <c r="E5539">
        <v>7</v>
      </c>
      <c r="F5539">
        <v>14</v>
      </c>
      <c r="G5539">
        <v>10.85</v>
      </c>
      <c r="H5539" t="str">
        <f>VLOOKUP(Table_Villen_viihde.accdb[[#This Row],[MyyjäID]],ville_myyjät!$A$2:$B$17,2,FALSE)</f>
        <v>Kaija</v>
      </c>
      <c r="I5539" t="str">
        <f>VLOOKUP(Table_Villen_viihde.accdb[[#This Row],[myyjä]],ville_myyjät!$B$2:$C$17,2,FALSE)</f>
        <v>Nainen</v>
      </c>
      <c r="J5539" t="str">
        <f>VLOOKUP(Table_Villen_viihde.accdb[[#This Row],[Tuotenumero]],Table_Villen_viihde.accdb5[[Tuotenumero]:[Tuote]],2,FALSE)</f>
        <v>Antennikaapeli</v>
      </c>
      <c r="K5539" s="3">
        <f>VLOOKUP(Table_Villen_viihde.accdb[[#This Row],[Tuotenumero]],Table_Villen_viihde.accdb5[[Tuotenumero]:[TuoteryhmäID]],3,FALSE)</f>
        <v>4</v>
      </c>
      <c r="L5539" s="3" t="str">
        <f>VLOOKUP(Table_Villen_viihde.accdb[[#This Row],[Ryhmänro]],Table_Villen_viihde.accdb6[],2,FALSE)</f>
        <v>Tarvikkeet</v>
      </c>
    </row>
    <row r="5540" spans="1:12" x14ac:dyDescent="0.35">
      <c r="A5540">
        <v>56038</v>
      </c>
      <c r="B5540" s="18">
        <v>43189</v>
      </c>
      <c r="C5540" t="s">
        <v>65</v>
      </c>
      <c r="D5540">
        <v>1</v>
      </c>
      <c r="E5540">
        <v>7</v>
      </c>
      <c r="F5540">
        <v>32</v>
      </c>
      <c r="G5540">
        <v>18.350000000000001</v>
      </c>
      <c r="H5540" t="str">
        <f>VLOOKUP(Table_Villen_viihde.accdb[[#This Row],[MyyjäID]],ville_myyjät!$A$2:$B$17,2,FALSE)</f>
        <v>Kaija</v>
      </c>
      <c r="I5540" t="str">
        <f>VLOOKUP(Table_Villen_viihde.accdb[[#This Row],[myyjä]],ville_myyjät!$B$2:$C$17,2,FALSE)</f>
        <v>Nainen</v>
      </c>
      <c r="J5540" t="str">
        <f>VLOOKUP(Table_Villen_viihde.accdb[[#This Row],[Tuotenumero]],Table_Villen_viihde.accdb5[[Tuotenumero]:[Tuote]],2,FALSE)</f>
        <v>Liitinsarja</v>
      </c>
      <c r="K5540" s="3">
        <f>VLOOKUP(Table_Villen_viihde.accdb[[#This Row],[Tuotenumero]],Table_Villen_viihde.accdb5[[Tuotenumero]:[TuoteryhmäID]],3,FALSE)</f>
        <v>4</v>
      </c>
      <c r="L5540" s="3" t="str">
        <f>VLOOKUP(Table_Villen_viihde.accdb[[#This Row],[Ryhmänro]],Table_Villen_viihde.accdb6[],2,FALSE)</f>
        <v>Tarvikkeet</v>
      </c>
    </row>
    <row r="5541" spans="1:12" x14ac:dyDescent="0.35">
      <c r="A5541">
        <v>56039</v>
      </c>
      <c r="B5541" s="18">
        <v>43189</v>
      </c>
      <c r="C5541" t="s">
        <v>60</v>
      </c>
      <c r="D5541">
        <v>1</v>
      </c>
      <c r="E5541">
        <v>5</v>
      </c>
      <c r="F5541">
        <v>14</v>
      </c>
      <c r="G5541">
        <v>10.92</v>
      </c>
      <c r="H5541" t="str">
        <f>VLOOKUP(Table_Villen_viihde.accdb[[#This Row],[MyyjäID]],ville_myyjät!$A$2:$B$17,2,FALSE)</f>
        <v>Petri</v>
      </c>
      <c r="I5541" t="str">
        <f>VLOOKUP(Table_Villen_viihde.accdb[[#This Row],[myyjä]],ville_myyjät!$B$2:$C$17,2,FALSE)</f>
        <v>Mies</v>
      </c>
      <c r="J5541" t="str">
        <f>VLOOKUP(Table_Villen_viihde.accdb[[#This Row],[Tuotenumero]],Table_Villen_viihde.accdb5[[Tuotenumero]:[Tuote]],2,FALSE)</f>
        <v>Antennikaapeli</v>
      </c>
      <c r="K5541" s="3">
        <f>VLOOKUP(Table_Villen_viihde.accdb[[#This Row],[Tuotenumero]],Table_Villen_viihde.accdb5[[Tuotenumero]:[TuoteryhmäID]],3,FALSE)</f>
        <v>4</v>
      </c>
      <c r="L5541" s="3" t="str">
        <f>VLOOKUP(Table_Villen_viihde.accdb[[#This Row],[Ryhmänro]],Table_Villen_viihde.accdb6[],2,FALSE)</f>
        <v>Tarvikkeet</v>
      </c>
    </row>
    <row r="5542" spans="1:12" x14ac:dyDescent="0.35">
      <c r="A5542">
        <v>56040</v>
      </c>
      <c r="B5542" s="18">
        <v>43190</v>
      </c>
      <c r="C5542" t="s">
        <v>62</v>
      </c>
      <c r="D5542">
        <v>1</v>
      </c>
      <c r="E5542">
        <v>2</v>
      </c>
      <c r="F5542">
        <v>56</v>
      </c>
      <c r="G5542">
        <v>44.19</v>
      </c>
      <c r="H5542" t="str">
        <f>VLOOKUP(Table_Villen_viihde.accdb[[#This Row],[MyyjäID]],ville_myyjät!$A$2:$B$17,2,FALSE)</f>
        <v>Maija</v>
      </c>
      <c r="I5542" t="str">
        <f>VLOOKUP(Table_Villen_viihde.accdb[[#This Row],[myyjä]],ville_myyjät!$B$2:$C$17,2,FALSE)</f>
        <v>Nainen</v>
      </c>
      <c r="J5542" t="str">
        <f>VLOOKUP(Table_Villen_viihde.accdb[[#This Row],[Tuotenumero]],Table_Villen_viihde.accdb5[[Tuotenumero]:[Tuote]],2,FALSE)</f>
        <v>Kaukosäädin</v>
      </c>
      <c r="K5542" s="3">
        <f>VLOOKUP(Table_Villen_viihde.accdb[[#This Row],[Tuotenumero]],Table_Villen_viihde.accdb5[[Tuotenumero]:[TuoteryhmäID]],3,FALSE)</f>
        <v>4</v>
      </c>
      <c r="L5542" s="3" t="str">
        <f>VLOOKUP(Table_Villen_viihde.accdb[[#This Row],[Ryhmänro]],Table_Villen_viihde.accdb6[],2,FALSE)</f>
        <v>Tarvikkeet</v>
      </c>
    </row>
    <row r="5543" spans="1:12" x14ac:dyDescent="0.35">
      <c r="A5543">
        <v>56041</v>
      </c>
      <c r="B5543" s="18">
        <v>43190</v>
      </c>
      <c r="C5543" t="s">
        <v>60</v>
      </c>
      <c r="D5543">
        <v>1</v>
      </c>
      <c r="E5543">
        <v>5</v>
      </c>
      <c r="F5543">
        <v>15</v>
      </c>
      <c r="G5543">
        <v>11.16</v>
      </c>
      <c r="H5543" t="str">
        <f>VLOOKUP(Table_Villen_viihde.accdb[[#This Row],[MyyjäID]],ville_myyjät!$A$2:$B$17,2,FALSE)</f>
        <v>Petri</v>
      </c>
      <c r="I5543" t="str">
        <f>VLOOKUP(Table_Villen_viihde.accdb[[#This Row],[myyjä]],ville_myyjät!$B$2:$C$17,2,FALSE)</f>
        <v>Mies</v>
      </c>
      <c r="J5543" t="str">
        <f>VLOOKUP(Table_Villen_viihde.accdb[[#This Row],[Tuotenumero]],Table_Villen_viihde.accdb5[[Tuotenumero]:[Tuote]],2,FALSE)</f>
        <v>Antennikaapeli</v>
      </c>
      <c r="K5543" s="3">
        <f>VLOOKUP(Table_Villen_viihde.accdb[[#This Row],[Tuotenumero]],Table_Villen_viihde.accdb5[[Tuotenumero]:[TuoteryhmäID]],3,FALSE)</f>
        <v>4</v>
      </c>
      <c r="L5543" s="3" t="str">
        <f>VLOOKUP(Table_Villen_viihde.accdb[[#This Row],[Ryhmänro]],Table_Villen_viihde.accdb6[],2,FALSE)</f>
        <v>Tarvikkeet</v>
      </c>
    </row>
    <row r="5544" spans="1:12" x14ac:dyDescent="0.35">
      <c r="A5544">
        <v>56042</v>
      </c>
      <c r="B5544" s="18">
        <v>43190</v>
      </c>
      <c r="C5544" t="s">
        <v>60</v>
      </c>
      <c r="D5544">
        <v>1</v>
      </c>
      <c r="E5544">
        <v>1</v>
      </c>
      <c r="F5544">
        <v>15</v>
      </c>
      <c r="G5544">
        <v>10.34</v>
      </c>
      <c r="H5544" t="str">
        <f>VLOOKUP(Table_Villen_viihde.accdb[[#This Row],[MyyjäID]],ville_myyjät!$A$2:$B$17,2,FALSE)</f>
        <v>Liisa</v>
      </c>
      <c r="I5544" t="str">
        <f>VLOOKUP(Table_Villen_viihde.accdb[[#This Row],[myyjä]],ville_myyjät!$B$2:$C$17,2,FALSE)</f>
        <v>Nainen</v>
      </c>
      <c r="J5544" t="str">
        <f>VLOOKUP(Table_Villen_viihde.accdb[[#This Row],[Tuotenumero]],Table_Villen_viihde.accdb5[[Tuotenumero]:[Tuote]],2,FALSE)</f>
        <v>Antennikaapeli</v>
      </c>
      <c r="K5544" s="3">
        <f>VLOOKUP(Table_Villen_viihde.accdb[[#This Row],[Tuotenumero]],Table_Villen_viihde.accdb5[[Tuotenumero]:[TuoteryhmäID]],3,FALSE)</f>
        <v>4</v>
      </c>
      <c r="L5544" s="3" t="str">
        <f>VLOOKUP(Table_Villen_viihde.accdb[[#This Row],[Ryhmänro]],Table_Villen_viihde.accdb6[],2,FALSE)</f>
        <v>Tarvikkeet</v>
      </c>
    </row>
    <row r="5545" spans="1:12" x14ac:dyDescent="0.35">
      <c r="A5545">
        <v>56043</v>
      </c>
      <c r="B5545" s="18">
        <v>43190</v>
      </c>
      <c r="C5545" t="s">
        <v>59</v>
      </c>
      <c r="D5545">
        <v>1</v>
      </c>
      <c r="E5545">
        <v>2</v>
      </c>
      <c r="F5545">
        <v>238</v>
      </c>
      <c r="G5545">
        <v>136.96</v>
      </c>
      <c r="H5545" t="str">
        <f>VLOOKUP(Table_Villen_viihde.accdb[[#This Row],[MyyjäID]],ville_myyjät!$A$2:$B$17,2,FALSE)</f>
        <v>Maija</v>
      </c>
      <c r="I5545" t="str">
        <f>VLOOKUP(Table_Villen_viihde.accdb[[#This Row],[myyjä]],ville_myyjät!$B$2:$C$17,2,FALSE)</f>
        <v>Nainen</v>
      </c>
      <c r="J5545" t="str">
        <f>VLOOKUP(Table_Villen_viihde.accdb[[#This Row],[Tuotenumero]],Table_Villen_viihde.accdb5[[Tuotenumero]:[Tuote]],2,FALSE)</f>
        <v>Levysoitin</v>
      </c>
      <c r="K5545" s="3">
        <f>VLOOKUP(Table_Villen_viihde.accdb[[#This Row],[Tuotenumero]],Table_Villen_viihde.accdb5[[Tuotenumero]:[TuoteryhmäID]],3,FALSE)</f>
        <v>1</v>
      </c>
      <c r="L5545" s="3" t="str">
        <f>VLOOKUP(Table_Villen_viihde.accdb[[#This Row],[Ryhmänro]],Table_Villen_viihde.accdb6[],2,FALSE)</f>
        <v>Äänentoisto</v>
      </c>
    </row>
    <row r="5546" spans="1:12" x14ac:dyDescent="0.35">
      <c r="A5546">
        <v>56044</v>
      </c>
      <c r="B5546" s="18">
        <v>43190</v>
      </c>
      <c r="C5546" t="s">
        <v>60</v>
      </c>
      <c r="D5546">
        <v>1</v>
      </c>
      <c r="E5546">
        <v>16</v>
      </c>
      <c r="F5546">
        <v>14</v>
      </c>
      <c r="G5546">
        <v>11.17</v>
      </c>
      <c r="H5546" t="str">
        <f>VLOOKUP(Table_Villen_viihde.accdb[[#This Row],[MyyjäID]],ville_myyjät!$A$2:$B$17,2,FALSE)</f>
        <v>Kaarina</v>
      </c>
      <c r="I5546" t="str">
        <f>VLOOKUP(Table_Villen_viihde.accdb[[#This Row],[myyjä]],ville_myyjät!$B$2:$C$17,2,FALSE)</f>
        <v>Nainen</v>
      </c>
      <c r="J5546" t="str">
        <f>VLOOKUP(Table_Villen_viihde.accdb[[#This Row],[Tuotenumero]],Table_Villen_viihde.accdb5[[Tuotenumero]:[Tuote]],2,FALSE)</f>
        <v>Antennikaapeli</v>
      </c>
      <c r="K5546" s="3">
        <f>VLOOKUP(Table_Villen_viihde.accdb[[#This Row],[Tuotenumero]],Table_Villen_viihde.accdb5[[Tuotenumero]:[TuoteryhmäID]],3,FALSE)</f>
        <v>4</v>
      </c>
      <c r="L5546" s="3" t="str">
        <f>VLOOKUP(Table_Villen_viihde.accdb[[#This Row],[Ryhmänro]],Table_Villen_viihde.accdb6[],2,FALSE)</f>
        <v>Tarvikkeet</v>
      </c>
    </row>
    <row r="5547" spans="1:12" x14ac:dyDescent="0.35">
      <c r="A5547">
        <v>56045</v>
      </c>
      <c r="B5547" s="18">
        <v>43191</v>
      </c>
      <c r="C5547" t="s">
        <v>64</v>
      </c>
      <c r="D5547">
        <v>1</v>
      </c>
      <c r="E5547">
        <v>7</v>
      </c>
      <c r="F5547">
        <v>129</v>
      </c>
      <c r="G5547">
        <v>65.67</v>
      </c>
      <c r="H5547" t="str">
        <f>VLOOKUP(Table_Villen_viihde.accdb[[#This Row],[MyyjäID]],ville_myyjät!$A$2:$B$17,2,FALSE)</f>
        <v>Kaija</v>
      </c>
      <c r="I5547" t="str">
        <f>VLOOKUP(Table_Villen_viihde.accdb[[#This Row],[myyjä]],ville_myyjät!$B$2:$C$17,2,FALSE)</f>
        <v>Nainen</v>
      </c>
      <c r="J5547" t="str">
        <f>VLOOKUP(Table_Villen_viihde.accdb[[#This Row],[Tuotenumero]],Table_Villen_viihde.accdb5[[Tuotenumero]:[Tuote]],2,FALSE)</f>
        <v>PS3-konsoli</v>
      </c>
      <c r="K5547" s="3">
        <f>VLOOKUP(Table_Villen_viihde.accdb[[#This Row],[Tuotenumero]],Table_Villen_viihde.accdb5[[Tuotenumero]:[TuoteryhmäID]],3,FALSE)</f>
        <v>5</v>
      </c>
      <c r="L5547" s="3" t="str">
        <f>VLOOKUP(Table_Villen_viihde.accdb[[#This Row],[Ryhmänro]],Table_Villen_viihde.accdb6[],2,FALSE)</f>
        <v>Konsolit</v>
      </c>
    </row>
    <row r="5548" spans="1:12" x14ac:dyDescent="0.35">
      <c r="A5548">
        <v>56046</v>
      </c>
      <c r="B5548" s="18">
        <v>43191</v>
      </c>
      <c r="C5548" t="s">
        <v>60</v>
      </c>
      <c r="D5548">
        <v>1</v>
      </c>
      <c r="E5548">
        <v>1</v>
      </c>
      <c r="F5548">
        <v>15</v>
      </c>
      <c r="G5548">
        <v>10.27</v>
      </c>
      <c r="H5548" t="str">
        <f>VLOOKUP(Table_Villen_viihde.accdb[[#This Row],[MyyjäID]],ville_myyjät!$A$2:$B$17,2,FALSE)</f>
        <v>Liisa</v>
      </c>
      <c r="I5548" t="str">
        <f>VLOOKUP(Table_Villen_viihde.accdb[[#This Row],[myyjä]],ville_myyjät!$B$2:$C$17,2,FALSE)</f>
        <v>Nainen</v>
      </c>
      <c r="J5548" t="str">
        <f>VLOOKUP(Table_Villen_viihde.accdb[[#This Row],[Tuotenumero]],Table_Villen_viihde.accdb5[[Tuotenumero]:[Tuote]],2,FALSE)</f>
        <v>Antennikaapeli</v>
      </c>
      <c r="K5548" s="3">
        <f>VLOOKUP(Table_Villen_viihde.accdb[[#This Row],[Tuotenumero]],Table_Villen_viihde.accdb5[[Tuotenumero]:[TuoteryhmäID]],3,FALSE)</f>
        <v>4</v>
      </c>
      <c r="L5548" s="3" t="str">
        <f>VLOOKUP(Table_Villen_viihde.accdb[[#This Row],[Ryhmänro]],Table_Villen_viihde.accdb6[],2,FALSE)</f>
        <v>Tarvikkeet</v>
      </c>
    </row>
    <row r="5549" spans="1:12" x14ac:dyDescent="0.35">
      <c r="A5549">
        <v>56047</v>
      </c>
      <c r="B5549" s="18">
        <v>43192</v>
      </c>
      <c r="C5549" t="s">
        <v>60</v>
      </c>
      <c r="D5549">
        <v>1</v>
      </c>
      <c r="E5549">
        <v>7</v>
      </c>
      <c r="F5549">
        <v>15</v>
      </c>
      <c r="G5549">
        <v>10.54</v>
      </c>
      <c r="H5549" t="str">
        <f>VLOOKUP(Table_Villen_viihde.accdb[[#This Row],[MyyjäID]],ville_myyjät!$A$2:$B$17,2,FALSE)</f>
        <v>Kaija</v>
      </c>
      <c r="I5549" t="str">
        <f>VLOOKUP(Table_Villen_viihde.accdb[[#This Row],[myyjä]],ville_myyjät!$B$2:$C$17,2,FALSE)</f>
        <v>Nainen</v>
      </c>
      <c r="J5549" t="str">
        <f>VLOOKUP(Table_Villen_viihde.accdb[[#This Row],[Tuotenumero]],Table_Villen_viihde.accdb5[[Tuotenumero]:[Tuote]],2,FALSE)</f>
        <v>Antennikaapeli</v>
      </c>
      <c r="K5549" s="3">
        <f>VLOOKUP(Table_Villen_viihde.accdb[[#This Row],[Tuotenumero]],Table_Villen_viihde.accdb5[[Tuotenumero]:[TuoteryhmäID]],3,FALSE)</f>
        <v>4</v>
      </c>
      <c r="L5549" s="3" t="str">
        <f>VLOOKUP(Table_Villen_viihde.accdb[[#This Row],[Ryhmänro]],Table_Villen_viihde.accdb6[],2,FALSE)</f>
        <v>Tarvikkeet</v>
      </c>
    </row>
    <row r="5550" spans="1:12" x14ac:dyDescent="0.35">
      <c r="A5550">
        <v>56048</v>
      </c>
      <c r="B5550" s="18">
        <v>43192</v>
      </c>
      <c r="C5550" t="s">
        <v>63</v>
      </c>
      <c r="D5550">
        <v>1</v>
      </c>
      <c r="E5550">
        <v>9</v>
      </c>
      <c r="F5550">
        <v>116</v>
      </c>
      <c r="G5550">
        <v>75.819999999999993</v>
      </c>
      <c r="H5550" t="str">
        <f>VLOOKUP(Table_Villen_viihde.accdb[[#This Row],[MyyjäID]],ville_myyjät!$A$2:$B$17,2,FALSE)</f>
        <v>Juuso</v>
      </c>
      <c r="I5550" t="str">
        <f>VLOOKUP(Table_Villen_viihde.accdb[[#This Row],[myyjä]],ville_myyjät!$B$2:$C$17,2,FALSE)</f>
        <v>Mies</v>
      </c>
      <c r="J5550" t="str">
        <f>VLOOKUP(Table_Villen_viihde.accdb[[#This Row],[Tuotenumero]],Table_Villen_viihde.accdb5[[Tuotenumero]:[Tuote]],2,FALSE)</f>
        <v>Multidigiboxi</v>
      </c>
      <c r="K5550" s="3">
        <f>VLOOKUP(Table_Villen_viihde.accdb[[#This Row],[Tuotenumero]],Table_Villen_viihde.accdb5[[Tuotenumero]:[TuoteryhmäID]],3,FALSE)</f>
        <v>6</v>
      </c>
      <c r="L5550" s="3" t="str">
        <f>VLOOKUP(Table_Villen_viihde.accdb[[#This Row],[Ryhmänro]],Table_Villen_viihde.accdb6[],2,FALSE)</f>
        <v>Digiboxit</v>
      </c>
    </row>
    <row r="5551" spans="1:12" x14ac:dyDescent="0.35">
      <c r="A5551">
        <v>56049</v>
      </c>
      <c r="B5551" s="18">
        <v>43192</v>
      </c>
      <c r="C5551" t="s">
        <v>58</v>
      </c>
      <c r="D5551">
        <v>1</v>
      </c>
      <c r="E5551">
        <v>1</v>
      </c>
      <c r="F5551">
        <v>18</v>
      </c>
      <c r="G5551">
        <v>8.93</v>
      </c>
      <c r="H5551" t="str">
        <f>VLOOKUP(Table_Villen_viihde.accdb[[#This Row],[MyyjäID]],ville_myyjät!$A$2:$B$17,2,FALSE)</f>
        <v>Liisa</v>
      </c>
      <c r="I5551" t="str">
        <f>VLOOKUP(Table_Villen_viihde.accdb[[#This Row],[myyjä]],ville_myyjät!$B$2:$C$17,2,FALSE)</f>
        <v>Nainen</v>
      </c>
      <c r="J5551" t="str">
        <f>VLOOKUP(Table_Villen_viihde.accdb[[#This Row],[Tuotenumero]],Table_Villen_viihde.accdb5[[Tuotenumero]:[Tuote]],2,FALSE)</f>
        <v>USB-kaapeli</v>
      </c>
      <c r="K5551" s="3">
        <f>VLOOKUP(Table_Villen_viihde.accdb[[#This Row],[Tuotenumero]],Table_Villen_viihde.accdb5[[Tuotenumero]:[TuoteryhmäID]],3,FALSE)</f>
        <v>4</v>
      </c>
      <c r="L5551" s="3" t="str">
        <f>VLOOKUP(Table_Villen_viihde.accdb[[#This Row],[Ryhmänro]],Table_Villen_viihde.accdb6[],2,FALSE)</f>
        <v>Tarvikkeet</v>
      </c>
    </row>
    <row r="5552" spans="1:12" x14ac:dyDescent="0.35">
      <c r="A5552">
        <v>56050</v>
      </c>
      <c r="B5552" s="18">
        <v>43193</v>
      </c>
      <c r="C5552" t="s">
        <v>60</v>
      </c>
      <c r="D5552">
        <v>1</v>
      </c>
      <c r="E5552">
        <v>19</v>
      </c>
      <c r="F5552">
        <v>15</v>
      </c>
      <c r="G5552">
        <v>10.199999999999999</v>
      </c>
      <c r="H5552" t="str">
        <f>VLOOKUP(Table_Villen_viihde.accdb[[#This Row],[MyyjäID]],ville_myyjät!$A$2:$B$17,2,FALSE)</f>
        <v>Hessu</v>
      </c>
      <c r="I5552" t="str">
        <f>VLOOKUP(Table_Villen_viihde.accdb[[#This Row],[myyjä]],ville_myyjät!$B$2:$C$17,2,FALSE)</f>
        <v>Mies</v>
      </c>
      <c r="J5552" t="str">
        <f>VLOOKUP(Table_Villen_viihde.accdb[[#This Row],[Tuotenumero]],Table_Villen_viihde.accdb5[[Tuotenumero]:[Tuote]],2,FALSE)</f>
        <v>Antennikaapeli</v>
      </c>
      <c r="K5552" s="3">
        <f>VLOOKUP(Table_Villen_viihde.accdb[[#This Row],[Tuotenumero]],Table_Villen_viihde.accdb5[[Tuotenumero]:[TuoteryhmäID]],3,FALSE)</f>
        <v>4</v>
      </c>
      <c r="L5552" s="3" t="str">
        <f>VLOOKUP(Table_Villen_viihde.accdb[[#This Row],[Ryhmänro]],Table_Villen_viihde.accdb6[],2,FALSE)</f>
        <v>Tarvikkeet</v>
      </c>
    </row>
    <row r="5553" spans="1:12" x14ac:dyDescent="0.35">
      <c r="A5553">
        <v>56051</v>
      </c>
      <c r="B5553" s="18">
        <v>43193</v>
      </c>
      <c r="C5553" t="s">
        <v>59</v>
      </c>
      <c r="D5553">
        <v>1</v>
      </c>
      <c r="E5553">
        <v>9</v>
      </c>
      <c r="F5553">
        <v>252</v>
      </c>
      <c r="G5553">
        <v>129.57</v>
      </c>
      <c r="H5553" t="str">
        <f>VLOOKUP(Table_Villen_viihde.accdb[[#This Row],[MyyjäID]],ville_myyjät!$A$2:$B$17,2,FALSE)</f>
        <v>Juuso</v>
      </c>
      <c r="I5553" t="str">
        <f>VLOOKUP(Table_Villen_viihde.accdb[[#This Row],[myyjä]],ville_myyjät!$B$2:$C$17,2,FALSE)</f>
        <v>Mies</v>
      </c>
      <c r="J5553" t="str">
        <f>VLOOKUP(Table_Villen_viihde.accdb[[#This Row],[Tuotenumero]],Table_Villen_viihde.accdb5[[Tuotenumero]:[Tuote]],2,FALSE)</f>
        <v>Levysoitin</v>
      </c>
      <c r="K5553" s="3">
        <f>VLOOKUP(Table_Villen_viihde.accdb[[#This Row],[Tuotenumero]],Table_Villen_viihde.accdb5[[Tuotenumero]:[TuoteryhmäID]],3,FALSE)</f>
        <v>1</v>
      </c>
      <c r="L5553" s="3" t="str">
        <f>VLOOKUP(Table_Villen_viihde.accdb[[#This Row],[Ryhmänro]],Table_Villen_viihde.accdb6[],2,FALSE)</f>
        <v>Äänentoisto</v>
      </c>
    </row>
    <row r="5554" spans="1:12" x14ac:dyDescent="0.35">
      <c r="A5554">
        <v>56052</v>
      </c>
      <c r="B5554" s="18">
        <v>43194</v>
      </c>
      <c r="C5554" t="s">
        <v>60</v>
      </c>
      <c r="D5554">
        <v>1</v>
      </c>
      <c r="E5554">
        <v>6</v>
      </c>
      <c r="F5554">
        <v>14</v>
      </c>
      <c r="G5554">
        <v>10.32</v>
      </c>
      <c r="H5554" t="str">
        <f>VLOOKUP(Table_Villen_viihde.accdb[[#This Row],[MyyjäID]],ville_myyjät!$A$2:$B$17,2,FALSE)</f>
        <v>Mikko</v>
      </c>
      <c r="I5554" t="str">
        <f>VLOOKUP(Table_Villen_viihde.accdb[[#This Row],[myyjä]],ville_myyjät!$B$2:$C$17,2,FALSE)</f>
        <v>Mies</v>
      </c>
      <c r="J5554" t="str">
        <f>VLOOKUP(Table_Villen_viihde.accdb[[#This Row],[Tuotenumero]],Table_Villen_viihde.accdb5[[Tuotenumero]:[Tuote]],2,FALSE)</f>
        <v>Antennikaapeli</v>
      </c>
      <c r="K5554" s="3">
        <f>VLOOKUP(Table_Villen_viihde.accdb[[#This Row],[Tuotenumero]],Table_Villen_viihde.accdb5[[Tuotenumero]:[TuoteryhmäID]],3,FALSE)</f>
        <v>4</v>
      </c>
      <c r="L5554" s="3" t="str">
        <f>VLOOKUP(Table_Villen_viihde.accdb[[#This Row],[Ryhmänro]],Table_Villen_viihde.accdb6[],2,FALSE)</f>
        <v>Tarvikkeet</v>
      </c>
    </row>
    <row r="5555" spans="1:12" x14ac:dyDescent="0.35">
      <c r="A5555">
        <v>56053</v>
      </c>
      <c r="B5555" s="18">
        <v>43195</v>
      </c>
      <c r="C5555" t="s">
        <v>59</v>
      </c>
      <c r="D5555">
        <v>1</v>
      </c>
      <c r="E5555">
        <v>1</v>
      </c>
      <c r="F5555">
        <v>249</v>
      </c>
      <c r="G5555">
        <v>128.22999999999999</v>
      </c>
      <c r="H5555" t="str">
        <f>VLOOKUP(Table_Villen_viihde.accdb[[#This Row],[MyyjäID]],ville_myyjät!$A$2:$B$17,2,FALSE)</f>
        <v>Liisa</v>
      </c>
      <c r="I5555" t="str">
        <f>VLOOKUP(Table_Villen_viihde.accdb[[#This Row],[myyjä]],ville_myyjät!$B$2:$C$17,2,FALSE)</f>
        <v>Nainen</v>
      </c>
      <c r="J5555" t="str">
        <f>VLOOKUP(Table_Villen_viihde.accdb[[#This Row],[Tuotenumero]],Table_Villen_viihde.accdb5[[Tuotenumero]:[Tuote]],2,FALSE)</f>
        <v>Levysoitin</v>
      </c>
      <c r="K5555" s="3">
        <f>VLOOKUP(Table_Villen_viihde.accdb[[#This Row],[Tuotenumero]],Table_Villen_viihde.accdb5[[Tuotenumero]:[TuoteryhmäID]],3,FALSE)</f>
        <v>1</v>
      </c>
      <c r="L5555" s="3" t="str">
        <f>VLOOKUP(Table_Villen_viihde.accdb[[#This Row],[Ryhmänro]],Table_Villen_viihde.accdb6[],2,FALSE)</f>
        <v>Äänentoisto</v>
      </c>
    </row>
    <row r="5556" spans="1:12" x14ac:dyDescent="0.35">
      <c r="A5556">
        <v>56054</v>
      </c>
      <c r="B5556" s="18">
        <v>43195</v>
      </c>
      <c r="C5556" t="s">
        <v>60</v>
      </c>
      <c r="D5556">
        <v>1</v>
      </c>
      <c r="E5556">
        <v>1</v>
      </c>
      <c r="F5556">
        <v>15</v>
      </c>
      <c r="G5556">
        <v>10.37</v>
      </c>
      <c r="H5556" t="str">
        <f>VLOOKUP(Table_Villen_viihde.accdb[[#This Row],[MyyjäID]],ville_myyjät!$A$2:$B$17,2,FALSE)</f>
        <v>Liisa</v>
      </c>
      <c r="I5556" t="str">
        <f>VLOOKUP(Table_Villen_viihde.accdb[[#This Row],[myyjä]],ville_myyjät!$B$2:$C$17,2,FALSE)</f>
        <v>Nainen</v>
      </c>
      <c r="J5556" t="str">
        <f>VLOOKUP(Table_Villen_viihde.accdb[[#This Row],[Tuotenumero]],Table_Villen_viihde.accdb5[[Tuotenumero]:[Tuote]],2,FALSE)</f>
        <v>Antennikaapeli</v>
      </c>
      <c r="K5556" s="3">
        <f>VLOOKUP(Table_Villen_viihde.accdb[[#This Row],[Tuotenumero]],Table_Villen_viihde.accdb5[[Tuotenumero]:[TuoteryhmäID]],3,FALSE)</f>
        <v>4</v>
      </c>
      <c r="L5556" s="3" t="str">
        <f>VLOOKUP(Table_Villen_viihde.accdb[[#This Row],[Ryhmänro]],Table_Villen_viihde.accdb6[],2,FALSE)</f>
        <v>Tarvikkeet</v>
      </c>
    </row>
    <row r="5557" spans="1:12" x14ac:dyDescent="0.35">
      <c r="A5557">
        <v>56055</v>
      </c>
      <c r="B5557" s="18">
        <v>43196</v>
      </c>
      <c r="C5557" t="s">
        <v>60</v>
      </c>
      <c r="D5557">
        <v>1</v>
      </c>
      <c r="E5557">
        <v>5</v>
      </c>
      <c r="F5557">
        <v>15</v>
      </c>
      <c r="G5557">
        <v>10.58</v>
      </c>
      <c r="H5557" t="str">
        <f>VLOOKUP(Table_Villen_viihde.accdb[[#This Row],[MyyjäID]],ville_myyjät!$A$2:$B$17,2,FALSE)</f>
        <v>Petri</v>
      </c>
      <c r="I5557" t="str">
        <f>VLOOKUP(Table_Villen_viihde.accdb[[#This Row],[myyjä]],ville_myyjät!$B$2:$C$17,2,FALSE)</f>
        <v>Mies</v>
      </c>
      <c r="J5557" t="str">
        <f>VLOOKUP(Table_Villen_viihde.accdb[[#This Row],[Tuotenumero]],Table_Villen_viihde.accdb5[[Tuotenumero]:[Tuote]],2,FALSE)</f>
        <v>Antennikaapeli</v>
      </c>
      <c r="K5557" s="3">
        <f>VLOOKUP(Table_Villen_viihde.accdb[[#This Row],[Tuotenumero]],Table_Villen_viihde.accdb5[[Tuotenumero]:[TuoteryhmäID]],3,FALSE)</f>
        <v>4</v>
      </c>
      <c r="L5557" s="3" t="str">
        <f>VLOOKUP(Table_Villen_viihde.accdb[[#This Row],[Ryhmänro]],Table_Villen_viihde.accdb6[],2,FALSE)</f>
        <v>Tarvikkeet</v>
      </c>
    </row>
    <row r="5558" spans="1:12" x14ac:dyDescent="0.35">
      <c r="A5558">
        <v>56056</v>
      </c>
      <c r="B5558" s="18">
        <v>43196</v>
      </c>
      <c r="C5558" t="s">
        <v>62</v>
      </c>
      <c r="D5558">
        <v>1</v>
      </c>
      <c r="E5558">
        <v>16</v>
      </c>
      <c r="F5558">
        <v>55</v>
      </c>
      <c r="G5558">
        <v>45.95</v>
      </c>
      <c r="H5558" t="str">
        <f>VLOOKUP(Table_Villen_viihde.accdb[[#This Row],[MyyjäID]],ville_myyjät!$A$2:$B$17,2,FALSE)</f>
        <v>Kaarina</v>
      </c>
      <c r="I5558" t="str">
        <f>VLOOKUP(Table_Villen_viihde.accdb[[#This Row],[myyjä]],ville_myyjät!$B$2:$C$17,2,FALSE)</f>
        <v>Nainen</v>
      </c>
      <c r="J5558" t="str">
        <f>VLOOKUP(Table_Villen_viihde.accdb[[#This Row],[Tuotenumero]],Table_Villen_viihde.accdb5[[Tuotenumero]:[Tuote]],2,FALSE)</f>
        <v>Kaukosäädin</v>
      </c>
      <c r="K5558" s="3">
        <f>VLOOKUP(Table_Villen_viihde.accdb[[#This Row],[Tuotenumero]],Table_Villen_viihde.accdb5[[Tuotenumero]:[TuoteryhmäID]],3,FALSE)</f>
        <v>4</v>
      </c>
      <c r="L5558" s="3" t="str">
        <f>VLOOKUP(Table_Villen_viihde.accdb[[#This Row],[Ryhmänro]],Table_Villen_viihde.accdb6[],2,FALSE)</f>
        <v>Tarvikkeet</v>
      </c>
    </row>
    <row r="5559" spans="1:12" x14ac:dyDescent="0.35">
      <c r="A5559">
        <v>56057</v>
      </c>
      <c r="B5559" s="18">
        <v>43197</v>
      </c>
      <c r="C5559" t="s">
        <v>60</v>
      </c>
      <c r="D5559">
        <v>1</v>
      </c>
      <c r="E5559">
        <v>16</v>
      </c>
      <c r="F5559">
        <v>15</v>
      </c>
      <c r="G5559">
        <v>10.18</v>
      </c>
      <c r="H5559" t="str">
        <f>VLOOKUP(Table_Villen_viihde.accdb[[#This Row],[MyyjäID]],ville_myyjät!$A$2:$B$17,2,FALSE)</f>
        <v>Kaarina</v>
      </c>
      <c r="I5559" t="str">
        <f>VLOOKUP(Table_Villen_viihde.accdb[[#This Row],[myyjä]],ville_myyjät!$B$2:$C$17,2,FALSE)</f>
        <v>Nainen</v>
      </c>
      <c r="J5559" t="str">
        <f>VLOOKUP(Table_Villen_viihde.accdb[[#This Row],[Tuotenumero]],Table_Villen_viihde.accdb5[[Tuotenumero]:[Tuote]],2,FALSE)</f>
        <v>Antennikaapeli</v>
      </c>
      <c r="K5559" s="3">
        <f>VLOOKUP(Table_Villen_viihde.accdb[[#This Row],[Tuotenumero]],Table_Villen_viihde.accdb5[[Tuotenumero]:[TuoteryhmäID]],3,FALSE)</f>
        <v>4</v>
      </c>
      <c r="L5559" s="3" t="str">
        <f>VLOOKUP(Table_Villen_viihde.accdb[[#This Row],[Ryhmänro]],Table_Villen_viihde.accdb6[],2,FALSE)</f>
        <v>Tarvikkeet</v>
      </c>
    </row>
    <row r="5560" spans="1:12" x14ac:dyDescent="0.35">
      <c r="A5560">
        <v>56058</v>
      </c>
      <c r="B5560" s="18">
        <v>43197</v>
      </c>
      <c r="C5560" t="s">
        <v>60</v>
      </c>
      <c r="D5560">
        <v>1</v>
      </c>
      <c r="E5560">
        <v>1</v>
      </c>
      <c r="F5560">
        <v>15</v>
      </c>
      <c r="G5560">
        <v>10.41</v>
      </c>
      <c r="H5560" t="str">
        <f>VLOOKUP(Table_Villen_viihde.accdb[[#This Row],[MyyjäID]],ville_myyjät!$A$2:$B$17,2,FALSE)</f>
        <v>Liisa</v>
      </c>
      <c r="I5560" t="str">
        <f>VLOOKUP(Table_Villen_viihde.accdb[[#This Row],[myyjä]],ville_myyjät!$B$2:$C$17,2,FALSE)</f>
        <v>Nainen</v>
      </c>
      <c r="J5560" t="str">
        <f>VLOOKUP(Table_Villen_viihde.accdb[[#This Row],[Tuotenumero]],Table_Villen_viihde.accdb5[[Tuotenumero]:[Tuote]],2,FALSE)</f>
        <v>Antennikaapeli</v>
      </c>
      <c r="K5560" s="3">
        <f>VLOOKUP(Table_Villen_viihde.accdb[[#This Row],[Tuotenumero]],Table_Villen_viihde.accdb5[[Tuotenumero]:[TuoteryhmäID]],3,FALSE)</f>
        <v>4</v>
      </c>
      <c r="L5560" s="3" t="str">
        <f>VLOOKUP(Table_Villen_viihde.accdb[[#This Row],[Ryhmänro]],Table_Villen_viihde.accdb6[],2,FALSE)</f>
        <v>Tarvikkeet</v>
      </c>
    </row>
    <row r="5561" spans="1:12" x14ac:dyDescent="0.35">
      <c r="A5561">
        <v>56059</v>
      </c>
      <c r="B5561" s="18">
        <v>43197</v>
      </c>
      <c r="C5561" t="s">
        <v>59</v>
      </c>
      <c r="D5561">
        <v>1</v>
      </c>
      <c r="E5561">
        <v>5</v>
      </c>
      <c r="F5561">
        <v>259</v>
      </c>
      <c r="G5561">
        <v>137.32</v>
      </c>
      <c r="H5561" t="str">
        <f>VLOOKUP(Table_Villen_viihde.accdb[[#This Row],[MyyjäID]],ville_myyjät!$A$2:$B$17,2,FALSE)</f>
        <v>Petri</v>
      </c>
      <c r="I5561" t="str">
        <f>VLOOKUP(Table_Villen_viihde.accdb[[#This Row],[myyjä]],ville_myyjät!$B$2:$C$17,2,FALSE)</f>
        <v>Mies</v>
      </c>
      <c r="J5561" t="str">
        <f>VLOOKUP(Table_Villen_viihde.accdb[[#This Row],[Tuotenumero]],Table_Villen_viihde.accdb5[[Tuotenumero]:[Tuote]],2,FALSE)</f>
        <v>Levysoitin</v>
      </c>
      <c r="K5561" s="3">
        <f>VLOOKUP(Table_Villen_viihde.accdb[[#This Row],[Tuotenumero]],Table_Villen_viihde.accdb5[[Tuotenumero]:[TuoteryhmäID]],3,FALSE)</f>
        <v>1</v>
      </c>
      <c r="L5561" s="3" t="str">
        <f>VLOOKUP(Table_Villen_viihde.accdb[[#This Row],[Ryhmänro]],Table_Villen_viihde.accdb6[],2,FALSE)</f>
        <v>Äänentoisto</v>
      </c>
    </row>
    <row r="5562" spans="1:12" x14ac:dyDescent="0.35">
      <c r="A5562">
        <v>56060</v>
      </c>
      <c r="B5562" s="18">
        <v>43198</v>
      </c>
      <c r="C5562" t="s">
        <v>61</v>
      </c>
      <c r="D5562">
        <v>1</v>
      </c>
      <c r="E5562">
        <v>6</v>
      </c>
      <c r="F5562">
        <v>338</v>
      </c>
      <c r="G5562">
        <v>232.47</v>
      </c>
      <c r="H5562" t="str">
        <f>VLOOKUP(Table_Villen_viihde.accdb[[#This Row],[MyyjäID]],ville_myyjät!$A$2:$B$17,2,FALSE)</f>
        <v>Mikko</v>
      </c>
      <c r="I5562" t="str">
        <f>VLOOKUP(Table_Villen_viihde.accdb[[#This Row],[myyjä]],ville_myyjät!$B$2:$C$17,2,FALSE)</f>
        <v>Mies</v>
      </c>
      <c r="J5562" t="str">
        <f>VLOOKUP(Table_Villen_viihde.accdb[[#This Row],[Tuotenumero]],Table_Villen_viihde.accdb5[[Tuotenumero]:[Tuote]],2,FALSE)</f>
        <v>TV32</v>
      </c>
      <c r="K5562" s="3">
        <f>VLOOKUP(Table_Villen_viihde.accdb[[#This Row],[Tuotenumero]],Table_Villen_viihde.accdb5[[Tuotenumero]:[TuoteryhmäID]],3,FALSE)</f>
        <v>3</v>
      </c>
      <c r="L5562" s="3" t="str">
        <f>VLOOKUP(Table_Villen_viihde.accdb[[#This Row],[Ryhmänro]],Table_Villen_viihde.accdb6[],2,FALSE)</f>
        <v>TV</v>
      </c>
    </row>
    <row r="5563" spans="1:12" x14ac:dyDescent="0.35">
      <c r="A5563">
        <v>56061</v>
      </c>
      <c r="B5563" s="18">
        <v>43198</v>
      </c>
      <c r="C5563" t="s">
        <v>59</v>
      </c>
      <c r="D5563">
        <v>1</v>
      </c>
      <c r="E5563">
        <v>7</v>
      </c>
      <c r="F5563">
        <v>236</v>
      </c>
      <c r="G5563">
        <v>137.24</v>
      </c>
      <c r="H5563" t="str">
        <f>VLOOKUP(Table_Villen_viihde.accdb[[#This Row],[MyyjäID]],ville_myyjät!$A$2:$B$17,2,FALSE)</f>
        <v>Kaija</v>
      </c>
      <c r="I5563" t="str">
        <f>VLOOKUP(Table_Villen_viihde.accdb[[#This Row],[myyjä]],ville_myyjät!$B$2:$C$17,2,FALSE)</f>
        <v>Nainen</v>
      </c>
      <c r="J5563" t="str">
        <f>VLOOKUP(Table_Villen_viihde.accdb[[#This Row],[Tuotenumero]],Table_Villen_viihde.accdb5[[Tuotenumero]:[Tuote]],2,FALSE)</f>
        <v>Levysoitin</v>
      </c>
      <c r="K5563" s="3">
        <f>VLOOKUP(Table_Villen_viihde.accdb[[#This Row],[Tuotenumero]],Table_Villen_viihde.accdb5[[Tuotenumero]:[TuoteryhmäID]],3,FALSE)</f>
        <v>1</v>
      </c>
      <c r="L5563" s="3" t="str">
        <f>VLOOKUP(Table_Villen_viihde.accdb[[#This Row],[Ryhmänro]],Table_Villen_viihde.accdb6[],2,FALSE)</f>
        <v>Äänentoisto</v>
      </c>
    </row>
    <row r="5564" spans="1:12" x14ac:dyDescent="0.35">
      <c r="A5564">
        <v>56062</v>
      </c>
      <c r="B5564" s="18">
        <v>43198</v>
      </c>
      <c r="C5564" t="s">
        <v>60</v>
      </c>
      <c r="D5564">
        <v>1</v>
      </c>
      <c r="E5564">
        <v>7</v>
      </c>
      <c r="F5564">
        <v>15</v>
      </c>
      <c r="G5564">
        <v>11.02</v>
      </c>
      <c r="H5564" t="str">
        <f>VLOOKUP(Table_Villen_viihde.accdb[[#This Row],[MyyjäID]],ville_myyjät!$A$2:$B$17,2,FALSE)</f>
        <v>Kaija</v>
      </c>
      <c r="I5564" t="str">
        <f>VLOOKUP(Table_Villen_viihde.accdb[[#This Row],[myyjä]],ville_myyjät!$B$2:$C$17,2,FALSE)</f>
        <v>Nainen</v>
      </c>
      <c r="J5564" t="str">
        <f>VLOOKUP(Table_Villen_viihde.accdb[[#This Row],[Tuotenumero]],Table_Villen_viihde.accdb5[[Tuotenumero]:[Tuote]],2,FALSE)</f>
        <v>Antennikaapeli</v>
      </c>
      <c r="K5564" s="3">
        <f>VLOOKUP(Table_Villen_viihde.accdb[[#This Row],[Tuotenumero]],Table_Villen_viihde.accdb5[[Tuotenumero]:[TuoteryhmäID]],3,FALSE)</f>
        <v>4</v>
      </c>
      <c r="L5564" s="3" t="str">
        <f>VLOOKUP(Table_Villen_viihde.accdb[[#This Row],[Ryhmänro]],Table_Villen_viihde.accdb6[],2,FALSE)</f>
        <v>Tarvikkeet</v>
      </c>
    </row>
    <row r="5565" spans="1:12" x14ac:dyDescent="0.35">
      <c r="A5565">
        <v>56063</v>
      </c>
      <c r="B5565" s="18">
        <v>43199</v>
      </c>
      <c r="C5565" t="s">
        <v>60</v>
      </c>
      <c r="D5565">
        <v>1</v>
      </c>
      <c r="E5565">
        <v>16</v>
      </c>
      <c r="F5565">
        <v>14</v>
      </c>
      <c r="G5565">
        <v>11.23</v>
      </c>
      <c r="H5565" t="str">
        <f>VLOOKUP(Table_Villen_viihde.accdb[[#This Row],[MyyjäID]],ville_myyjät!$A$2:$B$17,2,FALSE)</f>
        <v>Kaarina</v>
      </c>
      <c r="I5565" t="str">
        <f>VLOOKUP(Table_Villen_viihde.accdb[[#This Row],[myyjä]],ville_myyjät!$B$2:$C$17,2,FALSE)</f>
        <v>Nainen</v>
      </c>
      <c r="J5565" t="str">
        <f>VLOOKUP(Table_Villen_viihde.accdb[[#This Row],[Tuotenumero]],Table_Villen_viihde.accdb5[[Tuotenumero]:[Tuote]],2,FALSE)</f>
        <v>Antennikaapeli</v>
      </c>
      <c r="K5565" s="3">
        <f>VLOOKUP(Table_Villen_viihde.accdb[[#This Row],[Tuotenumero]],Table_Villen_viihde.accdb5[[Tuotenumero]:[TuoteryhmäID]],3,FALSE)</f>
        <v>4</v>
      </c>
      <c r="L5565" s="3" t="str">
        <f>VLOOKUP(Table_Villen_viihde.accdb[[#This Row],[Ryhmänro]],Table_Villen_viihde.accdb6[],2,FALSE)</f>
        <v>Tarvikkeet</v>
      </c>
    </row>
    <row r="5566" spans="1:12" x14ac:dyDescent="0.35">
      <c r="A5566">
        <v>56064</v>
      </c>
      <c r="B5566" s="18">
        <v>43199</v>
      </c>
      <c r="C5566" t="s">
        <v>60</v>
      </c>
      <c r="D5566">
        <v>1</v>
      </c>
      <c r="E5566">
        <v>2</v>
      </c>
      <c r="F5566">
        <v>15</v>
      </c>
      <c r="G5566">
        <v>10.25</v>
      </c>
      <c r="H5566" t="str">
        <f>VLOOKUP(Table_Villen_viihde.accdb[[#This Row],[MyyjäID]],ville_myyjät!$A$2:$B$17,2,FALSE)</f>
        <v>Maija</v>
      </c>
      <c r="I5566" t="str">
        <f>VLOOKUP(Table_Villen_viihde.accdb[[#This Row],[myyjä]],ville_myyjät!$B$2:$C$17,2,FALSE)</f>
        <v>Nainen</v>
      </c>
      <c r="J5566" t="str">
        <f>VLOOKUP(Table_Villen_viihde.accdb[[#This Row],[Tuotenumero]],Table_Villen_viihde.accdb5[[Tuotenumero]:[Tuote]],2,FALSE)</f>
        <v>Antennikaapeli</v>
      </c>
      <c r="K5566" s="3">
        <f>VLOOKUP(Table_Villen_viihde.accdb[[#This Row],[Tuotenumero]],Table_Villen_viihde.accdb5[[Tuotenumero]:[TuoteryhmäID]],3,FALSE)</f>
        <v>4</v>
      </c>
      <c r="L5566" s="3" t="str">
        <f>VLOOKUP(Table_Villen_viihde.accdb[[#This Row],[Ryhmänro]],Table_Villen_viihde.accdb6[],2,FALSE)</f>
        <v>Tarvikkeet</v>
      </c>
    </row>
    <row r="5567" spans="1:12" x14ac:dyDescent="0.35">
      <c r="A5567">
        <v>56065</v>
      </c>
      <c r="B5567" s="18">
        <v>43199</v>
      </c>
      <c r="C5567" t="s">
        <v>60</v>
      </c>
      <c r="D5567">
        <v>1</v>
      </c>
      <c r="E5567">
        <v>3</v>
      </c>
      <c r="F5567">
        <v>15</v>
      </c>
      <c r="G5567">
        <v>10.48</v>
      </c>
      <c r="H5567" t="str">
        <f>VLOOKUP(Table_Villen_viihde.accdb[[#This Row],[MyyjäID]],ville_myyjät!$A$2:$B$17,2,FALSE)</f>
        <v>Helena</v>
      </c>
      <c r="I5567" t="str">
        <f>VLOOKUP(Table_Villen_viihde.accdb[[#This Row],[myyjä]],ville_myyjät!$B$2:$C$17,2,FALSE)</f>
        <v>Nainen</v>
      </c>
      <c r="J5567" t="str">
        <f>VLOOKUP(Table_Villen_viihde.accdb[[#This Row],[Tuotenumero]],Table_Villen_viihde.accdb5[[Tuotenumero]:[Tuote]],2,FALSE)</f>
        <v>Antennikaapeli</v>
      </c>
      <c r="K5567" s="3">
        <f>VLOOKUP(Table_Villen_viihde.accdb[[#This Row],[Tuotenumero]],Table_Villen_viihde.accdb5[[Tuotenumero]:[TuoteryhmäID]],3,FALSE)</f>
        <v>4</v>
      </c>
      <c r="L5567" s="3" t="str">
        <f>VLOOKUP(Table_Villen_viihde.accdb[[#This Row],[Ryhmänro]],Table_Villen_viihde.accdb6[],2,FALSE)</f>
        <v>Tarvikkeet</v>
      </c>
    </row>
    <row r="5568" spans="1:12" x14ac:dyDescent="0.35">
      <c r="A5568">
        <v>56066</v>
      </c>
      <c r="B5568" s="18">
        <v>43200</v>
      </c>
      <c r="C5568" t="s">
        <v>60</v>
      </c>
      <c r="D5568">
        <v>1</v>
      </c>
      <c r="E5568">
        <v>7</v>
      </c>
      <c r="F5568">
        <v>15</v>
      </c>
      <c r="G5568">
        <v>10.37</v>
      </c>
      <c r="H5568" t="str">
        <f>VLOOKUP(Table_Villen_viihde.accdb[[#This Row],[MyyjäID]],ville_myyjät!$A$2:$B$17,2,FALSE)</f>
        <v>Kaija</v>
      </c>
      <c r="I5568" t="str">
        <f>VLOOKUP(Table_Villen_viihde.accdb[[#This Row],[myyjä]],ville_myyjät!$B$2:$C$17,2,FALSE)</f>
        <v>Nainen</v>
      </c>
      <c r="J5568" t="str">
        <f>VLOOKUP(Table_Villen_viihde.accdb[[#This Row],[Tuotenumero]],Table_Villen_viihde.accdb5[[Tuotenumero]:[Tuote]],2,FALSE)</f>
        <v>Antennikaapeli</v>
      </c>
      <c r="K5568" s="3">
        <f>VLOOKUP(Table_Villen_viihde.accdb[[#This Row],[Tuotenumero]],Table_Villen_viihde.accdb5[[Tuotenumero]:[TuoteryhmäID]],3,FALSE)</f>
        <v>4</v>
      </c>
      <c r="L5568" s="3" t="str">
        <f>VLOOKUP(Table_Villen_viihde.accdb[[#This Row],[Ryhmänro]],Table_Villen_viihde.accdb6[],2,FALSE)</f>
        <v>Tarvikkeet</v>
      </c>
    </row>
    <row r="5569" spans="1:12" x14ac:dyDescent="0.35">
      <c r="A5569">
        <v>56067</v>
      </c>
      <c r="B5569" s="18">
        <v>43200</v>
      </c>
      <c r="C5569" t="s">
        <v>59</v>
      </c>
      <c r="D5569">
        <v>1</v>
      </c>
      <c r="E5569">
        <v>7</v>
      </c>
      <c r="F5569">
        <v>244</v>
      </c>
      <c r="G5569">
        <v>134.68</v>
      </c>
      <c r="H5569" t="str">
        <f>VLOOKUP(Table_Villen_viihde.accdb[[#This Row],[MyyjäID]],ville_myyjät!$A$2:$B$17,2,FALSE)</f>
        <v>Kaija</v>
      </c>
      <c r="I5569" t="str">
        <f>VLOOKUP(Table_Villen_viihde.accdb[[#This Row],[myyjä]],ville_myyjät!$B$2:$C$17,2,FALSE)</f>
        <v>Nainen</v>
      </c>
      <c r="J5569" t="str">
        <f>VLOOKUP(Table_Villen_viihde.accdb[[#This Row],[Tuotenumero]],Table_Villen_viihde.accdb5[[Tuotenumero]:[Tuote]],2,FALSE)</f>
        <v>Levysoitin</v>
      </c>
      <c r="K5569" s="3">
        <f>VLOOKUP(Table_Villen_viihde.accdb[[#This Row],[Tuotenumero]],Table_Villen_viihde.accdb5[[Tuotenumero]:[TuoteryhmäID]],3,FALSE)</f>
        <v>1</v>
      </c>
      <c r="L5569" s="3" t="str">
        <f>VLOOKUP(Table_Villen_viihde.accdb[[#This Row],[Ryhmänro]],Table_Villen_viihde.accdb6[],2,FALSE)</f>
        <v>Äänentoisto</v>
      </c>
    </row>
    <row r="5570" spans="1:12" x14ac:dyDescent="0.35">
      <c r="A5570">
        <v>56068</v>
      </c>
      <c r="B5570" s="18">
        <v>43200</v>
      </c>
      <c r="C5570" t="s">
        <v>63</v>
      </c>
      <c r="D5570">
        <v>1</v>
      </c>
      <c r="E5570">
        <v>9</v>
      </c>
      <c r="F5570">
        <v>111</v>
      </c>
      <c r="G5570">
        <v>76.05</v>
      </c>
      <c r="H5570" t="str">
        <f>VLOOKUP(Table_Villen_viihde.accdb[[#This Row],[MyyjäID]],ville_myyjät!$A$2:$B$17,2,FALSE)</f>
        <v>Juuso</v>
      </c>
      <c r="I5570" t="str">
        <f>VLOOKUP(Table_Villen_viihde.accdb[[#This Row],[myyjä]],ville_myyjät!$B$2:$C$17,2,FALSE)</f>
        <v>Mies</v>
      </c>
      <c r="J5570" t="str">
        <f>VLOOKUP(Table_Villen_viihde.accdb[[#This Row],[Tuotenumero]],Table_Villen_viihde.accdb5[[Tuotenumero]:[Tuote]],2,FALSE)</f>
        <v>Multidigiboxi</v>
      </c>
      <c r="K5570" s="3">
        <f>VLOOKUP(Table_Villen_viihde.accdb[[#This Row],[Tuotenumero]],Table_Villen_viihde.accdb5[[Tuotenumero]:[TuoteryhmäID]],3,FALSE)</f>
        <v>6</v>
      </c>
      <c r="L5570" s="3" t="str">
        <f>VLOOKUP(Table_Villen_viihde.accdb[[#This Row],[Ryhmänro]],Table_Villen_viihde.accdb6[],2,FALSE)</f>
        <v>Digiboxit</v>
      </c>
    </row>
    <row r="5571" spans="1:12" x14ac:dyDescent="0.35">
      <c r="A5571">
        <v>56069</v>
      </c>
      <c r="B5571" s="18">
        <v>43200</v>
      </c>
      <c r="C5571" t="s">
        <v>65</v>
      </c>
      <c r="D5571">
        <v>1</v>
      </c>
      <c r="E5571">
        <v>6</v>
      </c>
      <c r="F5571">
        <v>34</v>
      </c>
      <c r="G5571">
        <v>18.96</v>
      </c>
      <c r="H5571" t="str">
        <f>VLOOKUP(Table_Villen_viihde.accdb[[#This Row],[MyyjäID]],ville_myyjät!$A$2:$B$17,2,FALSE)</f>
        <v>Mikko</v>
      </c>
      <c r="I5571" t="str">
        <f>VLOOKUP(Table_Villen_viihde.accdb[[#This Row],[myyjä]],ville_myyjät!$B$2:$C$17,2,FALSE)</f>
        <v>Mies</v>
      </c>
      <c r="J5571" t="str">
        <f>VLOOKUP(Table_Villen_viihde.accdb[[#This Row],[Tuotenumero]],Table_Villen_viihde.accdb5[[Tuotenumero]:[Tuote]],2,FALSE)</f>
        <v>Liitinsarja</v>
      </c>
      <c r="K5571" s="3">
        <f>VLOOKUP(Table_Villen_viihde.accdb[[#This Row],[Tuotenumero]],Table_Villen_viihde.accdb5[[Tuotenumero]:[TuoteryhmäID]],3,FALSE)</f>
        <v>4</v>
      </c>
      <c r="L5571" s="3" t="str">
        <f>VLOOKUP(Table_Villen_viihde.accdb[[#This Row],[Ryhmänro]],Table_Villen_viihde.accdb6[],2,FALSE)</f>
        <v>Tarvikkeet</v>
      </c>
    </row>
    <row r="5572" spans="1:12" x14ac:dyDescent="0.35">
      <c r="A5572">
        <v>56070</v>
      </c>
      <c r="B5572" s="18">
        <v>43201</v>
      </c>
      <c r="C5572" t="s">
        <v>60</v>
      </c>
      <c r="D5572">
        <v>1</v>
      </c>
      <c r="E5572">
        <v>5</v>
      </c>
      <c r="F5572">
        <v>15</v>
      </c>
      <c r="G5572">
        <v>10.48</v>
      </c>
      <c r="H5572" t="str">
        <f>VLOOKUP(Table_Villen_viihde.accdb[[#This Row],[MyyjäID]],ville_myyjät!$A$2:$B$17,2,FALSE)</f>
        <v>Petri</v>
      </c>
      <c r="I5572" t="str">
        <f>VLOOKUP(Table_Villen_viihde.accdb[[#This Row],[myyjä]],ville_myyjät!$B$2:$C$17,2,FALSE)</f>
        <v>Mies</v>
      </c>
      <c r="J5572" t="str">
        <f>VLOOKUP(Table_Villen_viihde.accdb[[#This Row],[Tuotenumero]],Table_Villen_viihde.accdb5[[Tuotenumero]:[Tuote]],2,FALSE)</f>
        <v>Antennikaapeli</v>
      </c>
      <c r="K5572" s="3">
        <f>VLOOKUP(Table_Villen_viihde.accdb[[#This Row],[Tuotenumero]],Table_Villen_viihde.accdb5[[Tuotenumero]:[TuoteryhmäID]],3,FALSE)</f>
        <v>4</v>
      </c>
      <c r="L5572" s="3" t="str">
        <f>VLOOKUP(Table_Villen_viihde.accdb[[#This Row],[Ryhmänro]],Table_Villen_viihde.accdb6[],2,FALSE)</f>
        <v>Tarvikkeet</v>
      </c>
    </row>
    <row r="5573" spans="1:12" x14ac:dyDescent="0.35">
      <c r="A5573">
        <v>56071</v>
      </c>
      <c r="B5573" s="18">
        <v>43201</v>
      </c>
      <c r="C5573" t="s">
        <v>60</v>
      </c>
      <c r="D5573">
        <v>1</v>
      </c>
      <c r="E5573">
        <v>11</v>
      </c>
      <c r="F5573">
        <v>15</v>
      </c>
      <c r="G5573">
        <v>10.35</v>
      </c>
      <c r="H5573" t="str">
        <f>VLOOKUP(Table_Villen_viihde.accdb[[#This Row],[MyyjäID]],ville_myyjät!$A$2:$B$17,2,FALSE)</f>
        <v>Kuisma</v>
      </c>
      <c r="I5573" t="str">
        <f>VLOOKUP(Table_Villen_viihde.accdb[[#This Row],[myyjä]],ville_myyjät!$B$2:$C$17,2,FALSE)</f>
        <v>Mies</v>
      </c>
      <c r="J5573" t="str">
        <f>VLOOKUP(Table_Villen_viihde.accdb[[#This Row],[Tuotenumero]],Table_Villen_viihde.accdb5[[Tuotenumero]:[Tuote]],2,FALSE)</f>
        <v>Antennikaapeli</v>
      </c>
      <c r="K5573" s="3">
        <f>VLOOKUP(Table_Villen_viihde.accdb[[#This Row],[Tuotenumero]],Table_Villen_viihde.accdb5[[Tuotenumero]:[TuoteryhmäID]],3,FALSE)</f>
        <v>4</v>
      </c>
      <c r="L5573" s="3" t="str">
        <f>VLOOKUP(Table_Villen_viihde.accdb[[#This Row],[Ryhmänro]],Table_Villen_viihde.accdb6[],2,FALSE)</f>
        <v>Tarvikkeet</v>
      </c>
    </row>
    <row r="5574" spans="1:12" x14ac:dyDescent="0.35">
      <c r="A5574">
        <v>56072</v>
      </c>
      <c r="B5574" s="18">
        <v>43201</v>
      </c>
      <c r="C5574" t="s">
        <v>60</v>
      </c>
      <c r="D5574">
        <v>1</v>
      </c>
      <c r="E5574">
        <v>14</v>
      </c>
      <c r="F5574">
        <v>14</v>
      </c>
      <c r="G5574">
        <v>10.76</v>
      </c>
      <c r="H5574" t="str">
        <f>VLOOKUP(Table_Villen_viihde.accdb[[#This Row],[MyyjäID]],ville_myyjät!$A$2:$B$17,2,FALSE)</f>
        <v>Jani</v>
      </c>
      <c r="I5574" t="str">
        <f>VLOOKUP(Table_Villen_viihde.accdb[[#This Row],[myyjä]],ville_myyjät!$B$2:$C$17,2,FALSE)</f>
        <v>Mies</v>
      </c>
      <c r="J5574" t="str">
        <f>VLOOKUP(Table_Villen_viihde.accdb[[#This Row],[Tuotenumero]],Table_Villen_viihde.accdb5[[Tuotenumero]:[Tuote]],2,FALSE)</f>
        <v>Antennikaapeli</v>
      </c>
      <c r="K5574" s="3">
        <f>VLOOKUP(Table_Villen_viihde.accdb[[#This Row],[Tuotenumero]],Table_Villen_viihde.accdb5[[Tuotenumero]:[TuoteryhmäID]],3,FALSE)</f>
        <v>4</v>
      </c>
      <c r="L5574" s="3" t="str">
        <f>VLOOKUP(Table_Villen_viihde.accdb[[#This Row],[Ryhmänro]],Table_Villen_viihde.accdb6[],2,FALSE)</f>
        <v>Tarvikkeet</v>
      </c>
    </row>
    <row r="5575" spans="1:12" x14ac:dyDescent="0.35">
      <c r="A5575">
        <v>56073</v>
      </c>
      <c r="B5575" s="18">
        <v>43202</v>
      </c>
      <c r="C5575" t="s">
        <v>59</v>
      </c>
      <c r="D5575">
        <v>1</v>
      </c>
      <c r="E5575">
        <v>2</v>
      </c>
      <c r="F5575">
        <v>243</v>
      </c>
      <c r="G5575">
        <v>133.69999999999999</v>
      </c>
      <c r="H5575" t="str">
        <f>VLOOKUP(Table_Villen_viihde.accdb[[#This Row],[MyyjäID]],ville_myyjät!$A$2:$B$17,2,FALSE)</f>
        <v>Maija</v>
      </c>
      <c r="I5575" t="str">
        <f>VLOOKUP(Table_Villen_viihde.accdb[[#This Row],[myyjä]],ville_myyjät!$B$2:$C$17,2,FALSE)</f>
        <v>Nainen</v>
      </c>
      <c r="J5575" t="str">
        <f>VLOOKUP(Table_Villen_viihde.accdb[[#This Row],[Tuotenumero]],Table_Villen_viihde.accdb5[[Tuotenumero]:[Tuote]],2,FALSE)</f>
        <v>Levysoitin</v>
      </c>
      <c r="K5575" s="3">
        <f>VLOOKUP(Table_Villen_viihde.accdb[[#This Row],[Tuotenumero]],Table_Villen_viihde.accdb5[[Tuotenumero]:[TuoteryhmäID]],3,FALSE)</f>
        <v>1</v>
      </c>
      <c r="L5575" s="3" t="str">
        <f>VLOOKUP(Table_Villen_viihde.accdb[[#This Row],[Ryhmänro]],Table_Villen_viihde.accdb6[],2,FALSE)</f>
        <v>Äänentoisto</v>
      </c>
    </row>
    <row r="5576" spans="1:12" x14ac:dyDescent="0.35">
      <c r="A5576">
        <v>56074</v>
      </c>
      <c r="B5576" s="18">
        <v>43202</v>
      </c>
      <c r="C5576" t="s">
        <v>60</v>
      </c>
      <c r="D5576">
        <v>1</v>
      </c>
      <c r="E5576">
        <v>19</v>
      </c>
      <c r="F5576">
        <v>15</v>
      </c>
      <c r="G5576">
        <v>11.2</v>
      </c>
      <c r="H5576" t="str">
        <f>VLOOKUP(Table_Villen_viihde.accdb[[#This Row],[MyyjäID]],ville_myyjät!$A$2:$B$17,2,FALSE)</f>
        <v>Hessu</v>
      </c>
      <c r="I5576" t="str">
        <f>VLOOKUP(Table_Villen_viihde.accdb[[#This Row],[myyjä]],ville_myyjät!$B$2:$C$17,2,FALSE)</f>
        <v>Mies</v>
      </c>
      <c r="J5576" t="str">
        <f>VLOOKUP(Table_Villen_viihde.accdb[[#This Row],[Tuotenumero]],Table_Villen_viihde.accdb5[[Tuotenumero]:[Tuote]],2,FALSE)</f>
        <v>Antennikaapeli</v>
      </c>
      <c r="K5576" s="3">
        <f>VLOOKUP(Table_Villen_viihde.accdb[[#This Row],[Tuotenumero]],Table_Villen_viihde.accdb5[[Tuotenumero]:[TuoteryhmäID]],3,FALSE)</f>
        <v>4</v>
      </c>
      <c r="L5576" s="3" t="str">
        <f>VLOOKUP(Table_Villen_viihde.accdb[[#This Row],[Ryhmänro]],Table_Villen_viihde.accdb6[],2,FALSE)</f>
        <v>Tarvikkeet</v>
      </c>
    </row>
    <row r="5577" spans="1:12" x14ac:dyDescent="0.35">
      <c r="A5577">
        <v>56075</v>
      </c>
      <c r="B5577" s="18">
        <v>43202</v>
      </c>
      <c r="C5577" t="s">
        <v>60</v>
      </c>
      <c r="D5577">
        <v>1</v>
      </c>
      <c r="E5577">
        <v>3</v>
      </c>
      <c r="F5577">
        <v>14</v>
      </c>
      <c r="G5577">
        <v>10.8</v>
      </c>
      <c r="H5577" t="str">
        <f>VLOOKUP(Table_Villen_viihde.accdb[[#This Row],[MyyjäID]],ville_myyjät!$A$2:$B$17,2,FALSE)</f>
        <v>Helena</v>
      </c>
      <c r="I5577" t="str">
        <f>VLOOKUP(Table_Villen_viihde.accdb[[#This Row],[myyjä]],ville_myyjät!$B$2:$C$17,2,FALSE)</f>
        <v>Nainen</v>
      </c>
      <c r="J5577" t="str">
        <f>VLOOKUP(Table_Villen_viihde.accdb[[#This Row],[Tuotenumero]],Table_Villen_viihde.accdb5[[Tuotenumero]:[Tuote]],2,FALSE)</f>
        <v>Antennikaapeli</v>
      </c>
      <c r="K5577" s="3">
        <f>VLOOKUP(Table_Villen_viihde.accdb[[#This Row],[Tuotenumero]],Table_Villen_viihde.accdb5[[Tuotenumero]:[TuoteryhmäID]],3,FALSE)</f>
        <v>4</v>
      </c>
      <c r="L5577" s="3" t="str">
        <f>VLOOKUP(Table_Villen_viihde.accdb[[#This Row],[Ryhmänro]],Table_Villen_viihde.accdb6[],2,FALSE)</f>
        <v>Tarvikkeet</v>
      </c>
    </row>
    <row r="5578" spans="1:12" x14ac:dyDescent="0.35">
      <c r="A5578">
        <v>56076</v>
      </c>
      <c r="B5578" s="18">
        <v>43203</v>
      </c>
      <c r="C5578" t="s">
        <v>60</v>
      </c>
      <c r="D5578">
        <v>1</v>
      </c>
      <c r="E5578">
        <v>1</v>
      </c>
      <c r="F5578">
        <v>15</v>
      </c>
      <c r="G5578">
        <v>10.28</v>
      </c>
      <c r="H5578" t="str">
        <f>VLOOKUP(Table_Villen_viihde.accdb[[#This Row],[MyyjäID]],ville_myyjät!$A$2:$B$17,2,FALSE)</f>
        <v>Liisa</v>
      </c>
      <c r="I5578" t="str">
        <f>VLOOKUP(Table_Villen_viihde.accdb[[#This Row],[myyjä]],ville_myyjät!$B$2:$C$17,2,FALSE)</f>
        <v>Nainen</v>
      </c>
      <c r="J5578" t="str">
        <f>VLOOKUP(Table_Villen_viihde.accdb[[#This Row],[Tuotenumero]],Table_Villen_viihde.accdb5[[Tuotenumero]:[Tuote]],2,FALSE)</f>
        <v>Antennikaapeli</v>
      </c>
      <c r="K5578" s="3">
        <f>VLOOKUP(Table_Villen_viihde.accdb[[#This Row],[Tuotenumero]],Table_Villen_viihde.accdb5[[Tuotenumero]:[TuoteryhmäID]],3,FALSE)</f>
        <v>4</v>
      </c>
      <c r="L5578" s="3" t="str">
        <f>VLOOKUP(Table_Villen_viihde.accdb[[#This Row],[Ryhmänro]],Table_Villen_viihde.accdb6[],2,FALSE)</f>
        <v>Tarvikkeet</v>
      </c>
    </row>
    <row r="5579" spans="1:12" x14ac:dyDescent="0.35">
      <c r="A5579">
        <v>56077</v>
      </c>
      <c r="B5579" s="18">
        <v>43203</v>
      </c>
      <c r="C5579" t="s">
        <v>60</v>
      </c>
      <c r="D5579">
        <v>1</v>
      </c>
      <c r="E5579">
        <v>13</v>
      </c>
      <c r="F5579">
        <v>15</v>
      </c>
      <c r="G5579">
        <v>11.26</v>
      </c>
      <c r="H5579" t="str">
        <f>VLOOKUP(Table_Villen_viihde.accdb[[#This Row],[MyyjäID]],ville_myyjät!$A$2:$B$17,2,FALSE)</f>
        <v>Kaarlo</v>
      </c>
      <c r="I5579" t="str">
        <f>VLOOKUP(Table_Villen_viihde.accdb[[#This Row],[myyjä]],ville_myyjät!$B$2:$C$17,2,FALSE)</f>
        <v>Mies</v>
      </c>
      <c r="J5579" t="str">
        <f>VLOOKUP(Table_Villen_viihde.accdb[[#This Row],[Tuotenumero]],Table_Villen_viihde.accdb5[[Tuotenumero]:[Tuote]],2,FALSE)</f>
        <v>Antennikaapeli</v>
      </c>
      <c r="K5579" s="3">
        <f>VLOOKUP(Table_Villen_viihde.accdb[[#This Row],[Tuotenumero]],Table_Villen_viihde.accdb5[[Tuotenumero]:[TuoteryhmäID]],3,FALSE)</f>
        <v>4</v>
      </c>
      <c r="L5579" s="3" t="str">
        <f>VLOOKUP(Table_Villen_viihde.accdb[[#This Row],[Ryhmänro]],Table_Villen_viihde.accdb6[],2,FALSE)</f>
        <v>Tarvikkeet</v>
      </c>
    </row>
    <row r="5580" spans="1:12" x14ac:dyDescent="0.35">
      <c r="A5580">
        <v>56078</v>
      </c>
      <c r="B5580" s="18">
        <v>43203</v>
      </c>
      <c r="C5580" t="s">
        <v>60</v>
      </c>
      <c r="D5580">
        <v>1</v>
      </c>
      <c r="E5580">
        <v>6</v>
      </c>
      <c r="F5580">
        <v>15</v>
      </c>
      <c r="G5580">
        <v>10.69</v>
      </c>
      <c r="H5580" t="str">
        <f>VLOOKUP(Table_Villen_viihde.accdb[[#This Row],[MyyjäID]],ville_myyjät!$A$2:$B$17,2,FALSE)</f>
        <v>Mikko</v>
      </c>
      <c r="I5580" t="str">
        <f>VLOOKUP(Table_Villen_viihde.accdb[[#This Row],[myyjä]],ville_myyjät!$B$2:$C$17,2,FALSE)</f>
        <v>Mies</v>
      </c>
      <c r="J5580" t="str">
        <f>VLOOKUP(Table_Villen_viihde.accdb[[#This Row],[Tuotenumero]],Table_Villen_viihde.accdb5[[Tuotenumero]:[Tuote]],2,FALSE)</f>
        <v>Antennikaapeli</v>
      </c>
      <c r="K5580" s="3">
        <f>VLOOKUP(Table_Villen_viihde.accdb[[#This Row],[Tuotenumero]],Table_Villen_viihde.accdb5[[Tuotenumero]:[TuoteryhmäID]],3,FALSE)</f>
        <v>4</v>
      </c>
      <c r="L5580" s="3" t="str">
        <f>VLOOKUP(Table_Villen_viihde.accdb[[#This Row],[Ryhmänro]],Table_Villen_viihde.accdb6[],2,FALSE)</f>
        <v>Tarvikkeet</v>
      </c>
    </row>
    <row r="5581" spans="1:12" x14ac:dyDescent="0.35">
      <c r="A5581">
        <v>56079</v>
      </c>
      <c r="B5581" s="18">
        <v>43203</v>
      </c>
      <c r="C5581" t="s">
        <v>60</v>
      </c>
      <c r="D5581">
        <v>1</v>
      </c>
      <c r="E5581">
        <v>5</v>
      </c>
      <c r="F5581">
        <v>15</v>
      </c>
      <c r="G5581">
        <v>10.42</v>
      </c>
      <c r="H5581" t="str">
        <f>VLOOKUP(Table_Villen_viihde.accdb[[#This Row],[MyyjäID]],ville_myyjät!$A$2:$B$17,2,FALSE)</f>
        <v>Petri</v>
      </c>
      <c r="I5581" t="str">
        <f>VLOOKUP(Table_Villen_viihde.accdb[[#This Row],[myyjä]],ville_myyjät!$B$2:$C$17,2,FALSE)</f>
        <v>Mies</v>
      </c>
      <c r="J5581" t="str">
        <f>VLOOKUP(Table_Villen_viihde.accdb[[#This Row],[Tuotenumero]],Table_Villen_viihde.accdb5[[Tuotenumero]:[Tuote]],2,FALSE)</f>
        <v>Antennikaapeli</v>
      </c>
      <c r="K5581" s="3">
        <f>VLOOKUP(Table_Villen_viihde.accdb[[#This Row],[Tuotenumero]],Table_Villen_viihde.accdb5[[Tuotenumero]:[TuoteryhmäID]],3,FALSE)</f>
        <v>4</v>
      </c>
      <c r="L5581" s="3" t="str">
        <f>VLOOKUP(Table_Villen_viihde.accdb[[#This Row],[Ryhmänro]],Table_Villen_viihde.accdb6[],2,FALSE)</f>
        <v>Tarvikkeet</v>
      </c>
    </row>
    <row r="5582" spans="1:12" x14ac:dyDescent="0.35">
      <c r="A5582">
        <v>56080</v>
      </c>
      <c r="B5582" s="18">
        <v>43203</v>
      </c>
      <c r="C5582" t="s">
        <v>60</v>
      </c>
      <c r="D5582">
        <v>1</v>
      </c>
      <c r="E5582">
        <v>14</v>
      </c>
      <c r="F5582">
        <v>15</v>
      </c>
      <c r="G5582">
        <v>10.24</v>
      </c>
      <c r="H5582" t="str">
        <f>VLOOKUP(Table_Villen_viihde.accdb[[#This Row],[MyyjäID]],ville_myyjät!$A$2:$B$17,2,FALSE)</f>
        <v>Jani</v>
      </c>
      <c r="I5582" t="str">
        <f>VLOOKUP(Table_Villen_viihde.accdb[[#This Row],[myyjä]],ville_myyjät!$B$2:$C$17,2,FALSE)</f>
        <v>Mies</v>
      </c>
      <c r="J5582" t="str">
        <f>VLOOKUP(Table_Villen_viihde.accdb[[#This Row],[Tuotenumero]],Table_Villen_viihde.accdb5[[Tuotenumero]:[Tuote]],2,FALSE)</f>
        <v>Antennikaapeli</v>
      </c>
      <c r="K5582" s="3">
        <f>VLOOKUP(Table_Villen_viihde.accdb[[#This Row],[Tuotenumero]],Table_Villen_viihde.accdb5[[Tuotenumero]:[TuoteryhmäID]],3,FALSE)</f>
        <v>4</v>
      </c>
      <c r="L5582" s="3" t="str">
        <f>VLOOKUP(Table_Villen_viihde.accdb[[#This Row],[Ryhmänro]],Table_Villen_viihde.accdb6[],2,FALSE)</f>
        <v>Tarvikkeet</v>
      </c>
    </row>
    <row r="5583" spans="1:12" x14ac:dyDescent="0.35">
      <c r="A5583">
        <v>56081</v>
      </c>
      <c r="B5583" s="18">
        <v>43203</v>
      </c>
      <c r="C5583" t="s">
        <v>60</v>
      </c>
      <c r="D5583">
        <v>1</v>
      </c>
      <c r="E5583">
        <v>10</v>
      </c>
      <c r="F5583">
        <v>15</v>
      </c>
      <c r="G5583">
        <v>10.57</v>
      </c>
      <c r="H5583" t="str">
        <f>VLOOKUP(Table_Villen_viihde.accdb[[#This Row],[MyyjäID]],ville_myyjät!$A$2:$B$17,2,FALSE)</f>
        <v>Ilona</v>
      </c>
      <c r="I5583" t="str">
        <f>VLOOKUP(Table_Villen_viihde.accdb[[#This Row],[myyjä]],ville_myyjät!$B$2:$C$17,2,FALSE)</f>
        <v>Nainen</v>
      </c>
      <c r="J5583" t="str">
        <f>VLOOKUP(Table_Villen_viihde.accdb[[#This Row],[Tuotenumero]],Table_Villen_viihde.accdb5[[Tuotenumero]:[Tuote]],2,FALSE)</f>
        <v>Antennikaapeli</v>
      </c>
      <c r="K5583" s="3">
        <f>VLOOKUP(Table_Villen_viihde.accdb[[#This Row],[Tuotenumero]],Table_Villen_viihde.accdb5[[Tuotenumero]:[TuoteryhmäID]],3,FALSE)</f>
        <v>4</v>
      </c>
      <c r="L5583" s="3" t="str">
        <f>VLOOKUP(Table_Villen_viihde.accdb[[#This Row],[Ryhmänro]],Table_Villen_viihde.accdb6[],2,FALSE)</f>
        <v>Tarvikkeet</v>
      </c>
    </row>
    <row r="5584" spans="1:12" x14ac:dyDescent="0.35">
      <c r="A5584">
        <v>56082</v>
      </c>
      <c r="B5584" s="18">
        <v>43203</v>
      </c>
      <c r="C5584" t="s">
        <v>60</v>
      </c>
      <c r="D5584">
        <v>1</v>
      </c>
      <c r="E5584">
        <v>13</v>
      </c>
      <c r="F5584">
        <v>15</v>
      </c>
      <c r="G5584">
        <v>10.46</v>
      </c>
      <c r="H5584" t="str">
        <f>VLOOKUP(Table_Villen_viihde.accdb[[#This Row],[MyyjäID]],ville_myyjät!$A$2:$B$17,2,FALSE)</f>
        <v>Kaarlo</v>
      </c>
      <c r="I5584" t="str">
        <f>VLOOKUP(Table_Villen_viihde.accdb[[#This Row],[myyjä]],ville_myyjät!$B$2:$C$17,2,FALSE)</f>
        <v>Mies</v>
      </c>
      <c r="J5584" t="str">
        <f>VLOOKUP(Table_Villen_viihde.accdb[[#This Row],[Tuotenumero]],Table_Villen_viihde.accdb5[[Tuotenumero]:[Tuote]],2,FALSE)</f>
        <v>Antennikaapeli</v>
      </c>
      <c r="K5584" s="3">
        <f>VLOOKUP(Table_Villen_viihde.accdb[[#This Row],[Tuotenumero]],Table_Villen_viihde.accdb5[[Tuotenumero]:[TuoteryhmäID]],3,FALSE)</f>
        <v>4</v>
      </c>
      <c r="L5584" s="3" t="str">
        <f>VLOOKUP(Table_Villen_viihde.accdb[[#This Row],[Ryhmänro]],Table_Villen_viihde.accdb6[],2,FALSE)</f>
        <v>Tarvikkeet</v>
      </c>
    </row>
    <row r="5585" spans="1:12" x14ac:dyDescent="0.35">
      <c r="A5585">
        <v>56083</v>
      </c>
      <c r="B5585" s="18">
        <v>43203</v>
      </c>
      <c r="C5585" t="s">
        <v>60</v>
      </c>
      <c r="D5585">
        <v>1</v>
      </c>
      <c r="E5585">
        <v>10</v>
      </c>
      <c r="F5585">
        <v>14</v>
      </c>
      <c r="G5585">
        <v>10.19</v>
      </c>
      <c r="H5585" t="str">
        <f>VLOOKUP(Table_Villen_viihde.accdb[[#This Row],[MyyjäID]],ville_myyjät!$A$2:$B$17,2,FALSE)</f>
        <v>Ilona</v>
      </c>
      <c r="I5585" t="str">
        <f>VLOOKUP(Table_Villen_viihde.accdb[[#This Row],[myyjä]],ville_myyjät!$B$2:$C$17,2,FALSE)</f>
        <v>Nainen</v>
      </c>
      <c r="J5585" t="str">
        <f>VLOOKUP(Table_Villen_viihde.accdb[[#This Row],[Tuotenumero]],Table_Villen_viihde.accdb5[[Tuotenumero]:[Tuote]],2,FALSE)</f>
        <v>Antennikaapeli</v>
      </c>
      <c r="K5585" s="3">
        <f>VLOOKUP(Table_Villen_viihde.accdb[[#This Row],[Tuotenumero]],Table_Villen_viihde.accdb5[[Tuotenumero]:[TuoteryhmäID]],3,FALSE)</f>
        <v>4</v>
      </c>
      <c r="L5585" s="3" t="str">
        <f>VLOOKUP(Table_Villen_viihde.accdb[[#This Row],[Ryhmänro]],Table_Villen_viihde.accdb6[],2,FALSE)</f>
        <v>Tarvikkeet</v>
      </c>
    </row>
    <row r="5586" spans="1:12" x14ac:dyDescent="0.35">
      <c r="A5586">
        <v>56084</v>
      </c>
      <c r="B5586" s="18">
        <v>43204</v>
      </c>
      <c r="C5586" t="s">
        <v>60</v>
      </c>
      <c r="D5586">
        <v>1</v>
      </c>
      <c r="E5586">
        <v>1</v>
      </c>
      <c r="F5586">
        <v>15</v>
      </c>
      <c r="G5586">
        <v>10.96</v>
      </c>
      <c r="H5586" t="str">
        <f>VLOOKUP(Table_Villen_viihde.accdb[[#This Row],[MyyjäID]],ville_myyjät!$A$2:$B$17,2,FALSE)</f>
        <v>Liisa</v>
      </c>
      <c r="I5586" t="str">
        <f>VLOOKUP(Table_Villen_viihde.accdb[[#This Row],[myyjä]],ville_myyjät!$B$2:$C$17,2,FALSE)</f>
        <v>Nainen</v>
      </c>
      <c r="J5586" t="str">
        <f>VLOOKUP(Table_Villen_viihde.accdb[[#This Row],[Tuotenumero]],Table_Villen_viihde.accdb5[[Tuotenumero]:[Tuote]],2,FALSE)</f>
        <v>Antennikaapeli</v>
      </c>
      <c r="K5586" s="3">
        <f>VLOOKUP(Table_Villen_viihde.accdb[[#This Row],[Tuotenumero]],Table_Villen_viihde.accdb5[[Tuotenumero]:[TuoteryhmäID]],3,FALSE)</f>
        <v>4</v>
      </c>
      <c r="L5586" s="3" t="str">
        <f>VLOOKUP(Table_Villen_viihde.accdb[[#This Row],[Ryhmänro]],Table_Villen_viihde.accdb6[],2,FALSE)</f>
        <v>Tarvikkeet</v>
      </c>
    </row>
    <row r="5587" spans="1:12" x14ac:dyDescent="0.35">
      <c r="A5587">
        <v>56085</v>
      </c>
      <c r="B5587" s="18">
        <v>43205</v>
      </c>
      <c r="C5587" t="s">
        <v>60</v>
      </c>
      <c r="D5587">
        <v>1</v>
      </c>
      <c r="E5587">
        <v>16</v>
      </c>
      <c r="F5587">
        <v>15</v>
      </c>
      <c r="G5587">
        <v>11.16</v>
      </c>
      <c r="H5587" t="str">
        <f>VLOOKUP(Table_Villen_viihde.accdb[[#This Row],[MyyjäID]],ville_myyjät!$A$2:$B$17,2,FALSE)</f>
        <v>Kaarina</v>
      </c>
      <c r="I5587" t="str">
        <f>VLOOKUP(Table_Villen_viihde.accdb[[#This Row],[myyjä]],ville_myyjät!$B$2:$C$17,2,FALSE)</f>
        <v>Nainen</v>
      </c>
      <c r="J5587" t="str">
        <f>VLOOKUP(Table_Villen_viihde.accdb[[#This Row],[Tuotenumero]],Table_Villen_viihde.accdb5[[Tuotenumero]:[Tuote]],2,FALSE)</f>
        <v>Antennikaapeli</v>
      </c>
      <c r="K5587" s="3">
        <f>VLOOKUP(Table_Villen_viihde.accdb[[#This Row],[Tuotenumero]],Table_Villen_viihde.accdb5[[Tuotenumero]:[TuoteryhmäID]],3,FALSE)</f>
        <v>4</v>
      </c>
      <c r="L5587" s="3" t="str">
        <f>VLOOKUP(Table_Villen_viihde.accdb[[#This Row],[Ryhmänro]],Table_Villen_viihde.accdb6[],2,FALSE)</f>
        <v>Tarvikkeet</v>
      </c>
    </row>
    <row r="5588" spans="1:12" x14ac:dyDescent="0.35">
      <c r="A5588">
        <v>56086</v>
      </c>
      <c r="B5588" s="18">
        <v>43206</v>
      </c>
      <c r="C5588" t="s">
        <v>60</v>
      </c>
      <c r="D5588">
        <v>1</v>
      </c>
      <c r="E5588">
        <v>11</v>
      </c>
      <c r="F5588">
        <v>14</v>
      </c>
      <c r="G5588">
        <v>10.81</v>
      </c>
      <c r="H5588" t="str">
        <f>VLOOKUP(Table_Villen_viihde.accdb[[#This Row],[MyyjäID]],ville_myyjät!$A$2:$B$17,2,FALSE)</f>
        <v>Kuisma</v>
      </c>
      <c r="I5588" t="str">
        <f>VLOOKUP(Table_Villen_viihde.accdb[[#This Row],[myyjä]],ville_myyjät!$B$2:$C$17,2,FALSE)</f>
        <v>Mies</v>
      </c>
      <c r="J5588" t="str">
        <f>VLOOKUP(Table_Villen_viihde.accdb[[#This Row],[Tuotenumero]],Table_Villen_viihde.accdb5[[Tuotenumero]:[Tuote]],2,FALSE)</f>
        <v>Antennikaapeli</v>
      </c>
      <c r="K5588" s="3">
        <f>VLOOKUP(Table_Villen_viihde.accdb[[#This Row],[Tuotenumero]],Table_Villen_viihde.accdb5[[Tuotenumero]:[TuoteryhmäID]],3,FALSE)</f>
        <v>4</v>
      </c>
      <c r="L5588" s="3" t="str">
        <f>VLOOKUP(Table_Villen_viihde.accdb[[#This Row],[Ryhmänro]],Table_Villen_viihde.accdb6[],2,FALSE)</f>
        <v>Tarvikkeet</v>
      </c>
    </row>
    <row r="5589" spans="1:12" x14ac:dyDescent="0.35">
      <c r="A5589">
        <v>56087</v>
      </c>
      <c r="B5589" s="18">
        <v>43206</v>
      </c>
      <c r="C5589" t="s">
        <v>65</v>
      </c>
      <c r="D5589">
        <v>1</v>
      </c>
      <c r="E5589">
        <v>6</v>
      </c>
      <c r="F5589">
        <v>33</v>
      </c>
      <c r="G5589">
        <v>20.12</v>
      </c>
      <c r="H5589" t="str">
        <f>VLOOKUP(Table_Villen_viihde.accdb[[#This Row],[MyyjäID]],ville_myyjät!$A$2:$B$17,2,FALSE)</f>
        <v>Mikko</v>
      </c>
      <c r="I5589" t="str">
        <f>VLOOKUP(Table_Villen_viihde.accdb[[#This Row],[myyjä]],ville_myyjät!$B$2:$C$17,2,FALSE)</f>
        <v>Mies</v>
      </c>
      <c r="J5589" t="str">
        <f>VLOOKUP(Table_Villen_viihde.accdb[[#This Row],[Tuotenumero]],Table_Villen_viihde.accdb5[[Tuotenumero]:[Tuote]],2,FALSE)</f>
        <v>Liitinsarja</v>
      </c>
      <c r="K5589" s="3">
        <f>VLOOKUP(Table_Villen_viihde.accdb[[#This Row],[Tuotenumero]],Table_Villen_viihde.accdb5[[Tuotenumero]:[TuoteryhmäID]],3,FALSE)</f>
        <v>4</v>
      </c>
      <c r="L5589" s="3" t="str">
        <f>VLOOKUP(Table_Villen_viihde.accdb[[#This Row],[Ryhmänro]],Table_Villen_viihde.accdb6[],2,FALSE)</f>
        <v>Tarvikkeet</v>
      </c>
    </row>
    <row r="5590" spans="1:12" x14ac:dyDescent="0.35">
      <c r="A5590">
        <v>56088</v>
      </c>
      <c r="B5590" s="18">
        <v>43206</v>
      </c>
      <c r="C5590" t="s">
        <v>59</v>
      </c>
      <c r="D5590">
        <v>1</v>
      </c>
      <c r="E5590">
        <v>5</v>
      </c>
      <c r="F5590">
        <v>240</v>
      </c>
      <c r="G5590">
        <v>127.52</v>
      </c>
      <c r="H5590" t="str">
        <f>VLOOKUP(Table_Villen_viihde.accdb[[#This Row],[MyyjäID]],ville_myyjät!$A$2:$B$17,2,FALSE)</f>
        <v>Petri</v>
      </c>
      <c r="I5590" t="str">
        <f>VLOOKUP(Table_Villen_viihde.accdb[[#This Row],[myyjä]],ville_myyjät!$B$2:$C$17,2,FALSE)</f>
        <v>Mies</v>
      </c>
      <c r="J5590" t="str">
        <f>VLOOKUP(Table_Villen_viihde.accdb[[#This Row],[Tuotenumero]],Table_Villen_viihde.accdb5[[Tuotenumero]:[Tuote]],2,FALSE)</f>
        <v>Levysoitin</v>
      </c>
      <c r="K5590" s="3">
        <f>VLOOKUP(Table_Villen_viihde.accdb[[#This Row],[Tuotenumero]],Table_Villen_viihde.accdb5[[Tuotenumero]:[TuoteryhmäID]],3,FALSE)</f>
        <v>1</v>
      </c>
      <c r="L5590" s="3" t="str">
        <f>VLOOKUP(Table_Villen_viihde.accdb[[#This Row],[Ryhmänro]],Table_Villen_viihde.accdb6[],2,FALSE)</f>
        <v>Äänentoisto</v>
      </c>
    </row>
    <row r="5591" spans="1:12" x14ac:dyDescent="0.35">
      <c r="A5591">
        <v>56089</v>
      </c>
      <c r="B5591" s="18">
        <v>43207</v>
      </c>
      <c r="C5591" t="s">
        <v>61</v>
      </c>
      <c r="D5591">
        <v>1</v>
      </c>
      <c r="E5591">
        <v>7</v>
      </c>
      <c r="F5591">
        <v>337</v>
      </c>
      <c r="G5591">
        <v>215.24</v>
      </c>
      <c r="H5591" t="str">
        <f>VLOOKUP(Table_Villen_viihde.accdb[[#This Row],[MyyjäID]],ville_myyjät!$A$2:$B$17,2,FALSE)</f>
        <v>Kaija</v>
      </c>
      <c r="I5591" t="str">
        <f>VLOOKUP(Table_Villen_viihde.accdb[[#This Row],[myyjä]],ville_myyjät!$B$2:$C$17,2,FALSE)</f>
        <v>Nainen</v>
      </c>
      <c r="J5591" t="str">
        <f>VLOOKUP(Table_Villen_viihde.accdb[[#This Row],[Tuotenumero]],Table_Villen_viihde.accdb5[[Tuotenumero]:[Tuote]],2,FALSE)</f>
        <v>TV32</v>
      </c>
      <c r="K5591" s="3">
        <f>VLOOKUP(Table_Villen_viihde.accdb[[#This Row],[Tuotenumero]],Table_Villen_viihde.accdb5[[Tuotenumero]:[TuoteryhmäID]],3,FALSE)</f>
        <v>3</v>
      </c>
      <c r="L5591" s="3" t="str">
        <f>VLOOKUP(Table_Villen_viihde.accdb[[#This Row],[Ryhmänro]],Table_Villen_viihde.accdb6[],2,FALSE)</f>
        <v>TV</v>
      </c>
    </row>
    <row r="5592" spans="1:12" x14ac:dyDescent="0.35">
      <c r="A5592">
        <v>56090</v>
      </c>
      <c r="B5592" s="18">
        <v>43207</v>
      </c>
      <c r="C5592" t="s">
        <v>62</v>
      </c>
      <c r="D5592">
        <v>1</v>
      </c>
      <c r="E5592">
        <v>9</v>
      </c>
      <c r="F5592">
        <v>56</v>
      </c>
      <c r="G5592">
        <v>42.59</v>
      </c>
      <c r="H5592" t="str">
        <f>VLOOKUP(Table_Villen_viihde.accdb[[#This Row],[MyyjäID]],ville_myyjät!$A$2:$B$17,2,FALSE)</f>
        <v>Juuso</v>
      </c>
      <c r="I5592" t="str">
        <f>VLOOKUP(Table_Villen_viihde.accdb[[#This Row],[myyjä]],ville_myyjät!$B$2:$C$17,2,FALSE)</f>
        <v>Mies</v>
      </c>
      <c r="J5592" t="str">
        <f>VLOOKUP(Table_Villen_viihde.accdb[[#This Row],[Tuotenumero]],Table_Villen_viihde.accdb5[[Tuotenumero]:[Tuote]],2,FALSE)</f>
        <v>Kaukosäädin</v>
      </c>
      <c r="K5592" s="3">
        <f>VLOOKUP(Table_Villen_viihde.accdb[[#This Row],[Tuotenumero]],Table_Villen_viihde.accdb5[[Tuotenumero]:[TuoteryhmäID]],3,FALSE)</f>
        <v>4</v>
      </c>
      <c r="L5592" s="3" t="str">
        <f>VLOOKUP(Table_Villen_viihde.accdb[[#This Row],[Ryhmänro]],Table_Villen_viihde.accdb6[],2,FALSE)</f>
        <v>Tarvikkeet</v>
      </c>
    </row>
    <row r="5593" spans="1:12" x14ac:dyDescent="0.35">
      <c r="A5593">
        <v>56091</v>
      </c>
      <c r="B5593" s="18">
        <v>43207</v>
      </c>
      <c r="C5593" t="s">
        <v>60</v>
      </c>
      <c r="D5593">
        <v>1</v>
      </c>
      <c r="E5593">
        <v>19</v>
      </c>
      <c r="F5593">
        <v>15</v>
      </c>
      <c r="G5593">
        <v>10.199999999999999</v>
      </c>
      <c r="H5593" t="str">
        <f>VLOOKUP(Table_Villen_viihde.accdb[[#This Row],[MyyjäID]],ville_myyjät!$A$2:$B$17,2,FALSE)</f>
        <v>Hessu</v>
      </c>
      <c r="I5593" t="str">
        <f>VLOOKUP(Table_Villen_viihde.accdb[[#This Row],[myyjä]],ville_myyjät!$B$2:$C$17,2,FALSE)</f>
        <v>Mies</v>
      </c>
      <c r="J5593" t="str">
        <f>VLOOKUP(Table_Villen_viihde.accdb[[#This Row],[Tuotenumero]],Table_Villen_viihde.accdb5[[Tuotenumero]:[Tuote]],2,FALSE)</f>
        <v>Antennikaapeli</v>
      </c>
      <c r="K5593" s="3">
        <f>VLOOKUP(Table_Villen_viihde.accdb[[#This Row],[Tuotenumero]],Table_Villen_viihde.accdb5[[Tuotenumero]:[TuoteryhmäID]],3,FALSE)</f>
        <v>4</v>
      </c>
      <c r="L5593" s="3" t="str">
        <f>VLOOKUP(Table_Villen_viihde.accdb[[#This Row],[Ryhmänro]],Table_Villen_viihde.accdb6[],2,FALSE)</f>
        <v>Tarvikkeet</v>
      </c>
    </row>
    <row r="5594" spans="1:12" x14ac:dyDescent="0.35">
      <c r="A5594">
        <v>56092</v>
      </c>
      <c r="B5594" s="18">
        <v>43207</v>
      </c>
      <c r="C5594" t="s">
        <v>60</v>
      </c>
      <c r="D5594">
        <v>1</v>
      </c>
      <c r="E5594">
        <v>5</v>
      </c>
      <c r="F5594">
        <v>14</v>
      </c>
      <c r="G5594">
        <v>10.33</v>
      </c>
      <c r="H5594" t="str">
        <f>VLOOKUP(Table_Villen_viihde.accdb[[#This Row],[MyyjäID]],ville_myyjät!$A$2:$B$17,2,FALSE)</f>
        <v>Petri</v>
      </c>
      <c r="I5594" t="str">
        <f>VLOOKUP(Table_Villen_viihde.accdb[[#This Row],[myyjä]],ville_myyjät!$B$2:$C$17,2,FALSE)</f>
        <v>Mies</v>
      </c>
      <c r="J5594" t="str">
        <f>VLOOKUP(Table_Villen_viihde.accdb[[#This Row],[Tuotenumero]],Table_Villen_viihde.accdb5[[Tuotenumero]:[Tuote]],2,FALSE)</f>
        <v>Antennikaapeli</v>
      </c>
      <c r="K5594" s="3">
        <f>VLOOKUP(Table_Villen_viihde.accdb[[#This Row],[Tuotenumero]],Table_Villen_viihde.accdb5[[Tuotenumero]:[TuoteryhmäID]],3,FALSE)</f>
        <v>4</v>
      </c>
      <c r="L5594" s="3" t="str">
        <f>VLOOKUP(Table_Villen_viihde.accdb[[#This Row],[Ryhmänro]],Table_Villen_viihde.accdb6[],2,FALSE)</f>
        <v>Tarvikkeet</v>
      </c>
    </row>
    <row r="5595" spans="1:12" x14ac:dyDescent="0.35">
      <c r="A5595">
        <v>56093</v>
      </c>
      <c r="B5595" s="18">
        <v>43208</v>
      </c>
      <c r="C5595" t="s">
        <v>63</v>
      </c>
      <c r="D5595">
        <v>1</v>
      </c>
      <c r="E5595">
        <v>1</v>
      </c>
      <c r="F5595">
        <v>117</v>
      </c>
      <c r="G5595">
        <v>75.03</v>
      </c>
      <c r="H5595" t="str">
        <f>VLOOKUP(Table_Villen_viihde.accdb[[#This Row],[MyyjäID]],ville_myyjät!$A$2:$B$17,2,FALSE)</f>
        <v>Liisa</v>
      </c>
      <c r="I5595" t="str">
        <f>VLOOKUP(Table_Villen_viihde.accdb[[#This Row],[myyjä]],ville_myyjät!$B$2:$C$17,2,FALSE)</f>
        <v>Nainen</v>
      </c>
      <c r="J5595" t="str">
        <f>VLOOKUP(Table_Villen_viihde.accdb[[#This Row],[Tuotenumero]],Table_Villen_viihde.accdb5[[Tuotenumero]:[Tuote]],2,FALSE)</f>
        <v>Multidigiboxi</v>
      </c>
      <c r="K5595" s="3">
        <f>VLOOKUP(Table_Villen_viihde.accdb[[#This Row],[Tuotenumero]],Table_Villen_viihde.accdb5[[Tuotenumero]:[TuoteryhmäID]],3,FALSE)</f>
        <v>6</v>
      </c>
      <c r="L5595" s="3" t="str">
        <f>VLOOKUP(Table_Villen_viihde.accdb[[#This Row],[Ryhmänro]],Table_Villen_viihde.accdb6[],2,FALSE)</f>
        <v>Digiboxit</v>
      </c>
    </row>
    <row r="5596" spans="1:12" x14ac:dyDescent="0.35">
      <c r="A5596">
        <v>56094</v>
      </c>
      <c r="B5596" s="18">
        <v>43208</v>
      </c>
      <c r="C5596" t="s">
        <v>60</v>
      </c>
      <c r="D5596">
        <v>1</v>
      </c>
      <c r="E5596">
        <v>7</v>
      </c>
      <c r="F5596">
        <v>15</v>
      </c>
      <c r="G5596">
        <v>10.39</v>
      </c>
      <c r="H5596" t="str">
        <f>VLOOKUP(Table_Villen_viihde.accdb[[#This Row],[MyyjäID]],ville_myyjät!$A$2:$B$17,2,FALSE)</f>
        <v>Kaija</v>
      </c>
      <c r="I5596" t="str">
        <f>VLOOKUP(Table_Villen_viihde.accdb[[#This Row],[myyjä]],ville_myyjät!$B$2:$C$17,2,FALSE)</f>
        <v>Nainen</v>
      </c>
      <c r="J5596" t="str">
        <f>VLOOKUP(Table_Villen_viihde.accdb[[#This Row],[Tuotenumero]],Table_Villen_viihde.accdb5[[Tuotenumero]:[Tuote]],2,FALSE)</f>
        <v>Antennikaapeli</v>
      </c>
      <c r="K5596" s="3">
        <f>VLOOKUP(Table_Villen_viihde.accdb[[#This Row],[Tuotenumero]],Table_Villen_viihde.accdb5[[Tuotenumero]:[TuoteryhmäID]],3,FALSE)</f>
        <v>4</v>
      </c>
      <c r="L5596" s="3" t="str">
        <f>VLOOKUP(Table_Villen_viihde.accdb[[#This Row],[Ryhmänro]],Table_Villen_viihde.accdb6[],2,FALSE)</f>
        <v>Tarvikkeet</v>
      </c>
    </row>
    <row r="5597" spans="1:12" x14ac:dyDescent="0.35">
      <c r="A5597">
        <v>56095</v>
      </c>
      <c r="B5597" s="18">
        <v>43209</v>
      </c>
      <c r="C5597" t="s">
        <v>58</v>
      </c>
      <c r="D5597">
        <v>1</v>
      </c>
      <c r="E5597">
        <v>3</v>
      </c>
      <c r="F5597">
        <v>17</v>
      </c>
      <c r="G5597">
        <v>9.02</v>
      </c>
      <c r="H5597" t="str">
        <f>VLOOKUP(Table_Villen_viihde.accdb[[#This Row],[MyyjäID]],ville_myyjät!$A$2:$B$17,2,FALSE)</f>
        <v>Helena</v>
      </c>
      <c r="I5597" t="str">
        <f>VLOOKUP(Table_Villen_viihde.accdb[[#This Row],[myyjä]],ville_myyjät!$B$2:$C$17,2,FALSE)</f>
        <v>Nainen</v>
      </c>
      <c r="J5597" t="str">
        <f>VLOOKUP(Table_Villen_viihde.accdb[[#This Row],[Tuotenumero]],Table_Villen_viihde.accdb5[[Tuotenumero]:[Tuote]],2,FALSE)</f>
        <v>USB-kaapeli</v>
      </c>
      <c r="K5597" s="3">
        <f>VLOOKUP(Table_Villen_viihde.accdb[[#This Row],[Tuotenumero]],Table_Villen_viihde.accdb5[[Tuotenumero]:[TuoteryhmäID]],3,FALSE)</f>
        <v>4</v>
      </c>
      <c r="L5597" s="3" t="str">
        <f>VLOOKUP(Table_Villen_viihde.accdb[[#This Row],[Ryhmänro]],Table_Villen_viihde.accdb6[],2,FALSE)</f>
        <v>Tarvikkeet</v>
      </c>
    </row>
    <row r="5598" spans="1:12" x14ac:dyDescent="0.35">
      <c r="A5598">
        <v>56096</v>
      </c>
      <c r="B5598" s="18">
        <v>43209</v>
      </c>
      <c r="C5598" t="s">
        <v>60</v>
      </c>
      <c r="D5598">
        <v>1</v>
      </c>
      <c r="E5598">
        <v>2</v>
      </c>
      <c r="F5598">
        <v>15</v>
      </c>
      <c r="G5598">
        <v>10.37</v>
      </c>
      <c r="H5598" t="str">
        <f>VLOOKUP(Table_Villen_viihde.accdb[[#This Row],[MyyjäID]],ville_myyjät!$A$2:$B$17,2,FALSE)</f>
        <v>Maija</v>
      </c>
      <c r="I5598" t="str">
        <f>VLOOKUP(Table_Villen_viihde.accdb[[#This Row],[myyjä]],ville_myyjät!$B$2:$C$17,2,FALSE)</f>
        <v>Nainen</v>
      </c>
      <c r="J5598" t="str">
        <f>VLOOKUP(Table_Villen_viihde.accdb[[#This Row],[Tuotenumero]],Table_Villen_viihde.accdb5[[Tuotenumero]:[Tuote]],2,FALSE)</f>
        <v>Antennikaapeli</v>
      </c>
      <c r="K5598" s="3">
        <f>VLOOKUP(Table_Villen_viihde.accdb[[#This Row],[Tuotenumero]],Table_Villen_viihde.accdb5[[Tuotenumero]:[TuoteryhmäID]],3,FALSE)</f>
        <v>4</v>
      </c>
      <c r="L5598" s="3" t="str">
        <f>VLOOKUP(Table_Villen_viihde.accdb[[#This Row],[Ryhmänro]],Table_Villen_viihde.accdb6[],2,FALSE)</f>
        <v>Tarvikkeet</v>
      </c>
    </row>
    <row r="5599" spans="1:12" x14ac:dyDescent="0.35">
      <c r="A5599">
        <v>56097</v>
      </c>
      <c r="B5599" s="18">
        <v>43209</v>
      </c>
      <c r="C5599" t="s">
        <v>65</v>
      </c>
      <c r="D5599">
        <v>1</v>
      </c>
      <c r="E5599">
        <v>14</v>
      </c>
      <c r="F5599">
        <v>33</v>
      </c>
      <c r="G5599">
        <v>19.55</v>
      </c>
      <c r="H5599" t="str">
        <f>VLOOKUP(Table_Villen_viihde.accdb[[#This Row],[MyyjäID]],ville_myyjät!$A$2:$B$17,2,FALSE)</f>
        <v>Jani</v>
      </c>
      <c r="I5599" t="str">
        <f>VLOOKUP(Table_Villen_viihde.accdb[[#This Row],[myyjä]],ville_myyjät!$B$2:$C$17,2,FALSE)</f>
        <v>Mies</v>
      </c>
      <c r="J5599" t="str">
        <f>VLOOKUP(Table_Villen_viihde.accdb[[#This Row],[Tuotenumero]],Table_Villen_viihde.accdb5[[Tuotenumero]:[Tuote]],2,FALSE)</f>
        <v>Liitinsarja</v>
      </c>
      <c r="K5599" s="3">
        <f>VLOOKUP(Table_Villen_viihde.accdb[[#This Row],[Tuotenumero]],Table_Villen_viihde.accdb5[[Tuotenumero]:[TuoteryhmäID]],3,FALSE)</f>
        <v>4</v>
      </c>
      <c r="L5599" s="3" t="str">
        <f>VLOOKUP(Table_Villen_viihde.accdb[[#This Row],[Ryhmänro]],Table_Villen_viihde.accdb6[],2,FALSE)</f>
        <v>Tarvikkeet</v>
      </c>
    </row>
    <row r="5600" spans="1:12" x14ac:dyDescent="0.35">
      <c r="A5600">
        <v>56098</v>
      </c>
      <c r="B5600" s="18">
        <v>43210</v>
      </c>
      <c r="C5600" t="s">
        <v>60</v>
      </c>
      <c r="D5600">
        <v>1</v>
      </c>
      <c r="E5600">
        <v>5</v>
      </c>
      <c r="F5600">
        <v>14</v>
      </c>
      <c r="G5600">
        <v>10.82</v>
      </c>
      <c r="H5600" t="str">
        <f>VLOOKUP(Table_Villen_viihde.accdb[[#This Row],[MyyjäID]],ville_myyjät!$A$2:$B$17,2,FALSE)</f>
        <v>Petri</v>
      </c>
      <c r="I5600" t="str">
        <f>VLOOKUP(Table_Villen_viihde.accdb[[#This Row],[myyjä]],ville_myyjät!$B$2:$C$17,2,FALSE)</f>
        <v>Mies</v>
      </c>
      <c r="J5600" t="str">
        <f>VLOOKUP(Table_Villen_viihde.accdb[[#This Row],[Tuotenumero]],Table_Villen_viihde.accdb5[[Tuotenumero]:[Tuote]],2,FALSE)</f>
        <v>Antennikaapeli</v>
      </c>
      <c r="K5600" s="3">
        <f>VLOOKUP(Table_Villen_viihde.accdb[[#This Row],[Tuotenumero]],Table_Villen_viihde.accdb5[[Tuotenumero]:[TuoteryhmäID]],3,FALSE)</f>
        <v>4</v>
      </c>
      <c r="L5600" s="3" t="str">
        <f>VLOOKUP(Table_Villen_viihde.accdb[[#This Row],[Ryhmänro]],Table_Villen_viihde.accdb6[],2,FALSE)</f>
        <v>Tarvikkeet</v>
      </c>
    </row>
    <row r="5601" spans="1:12" x14ac:dyDescent="0.35">
      <c r="A5601">
        <v>56099</v>
      </c>
      <c r="B5601" s="18">
        <v>43210</v>
      </c>
      <c r="C5601" t="s">
        <v>59</v>
      </c>
      <c r="D5601">
        <v>1</v>
      </c>
      <c r="E5601">
        <v>1</v>
      </c>
      <c r="F5601">
        <v>238</v>
      </c>
      <c r="G5601">
        <v>131.1</v>
      </c>
      <c r="H5601" t="str">
        <f>VLOOKUP(Table_Villen_viihde.accdb[[#This Row],[MyyjäID]],ville_myyjät!$A$2:$B$17,2,FALSE)</f>
        <v>Liisa</v>
      </c>
      <c r="I5601" t="str">
        <f>VLOOKUP(Table_Villen_viihde.accdb[[#This Row],[myyjä]],ville_myyjät!$B$2:$C$17,2,FALSE)</f>
        <v>Nainen</v>
      </c>
      <c r="J5601" t="str">
        <f>VLOOKUP(Table_Villen_viihde.accdb[[#This Row],[Tuotenumero]],Table_Villen_viihde.accdb5[[Tuotenumero]:[Tuote]],2,FALSE)</f>
        <v>Levysoitin</v>
      </c>
      <c r="K5601" s="3">
        <f>VLOOKUP(Table_Villen_viihde.accdb[[#This Row],[Tuotenumero]],Table_Villen_viihde.accdb5[[Tuotenumero]:[TuoteryhmäID]],3,FALSE)</f>
        <v>1</v>
      </c>
      <c r="L5601" s="3" t="str">
        <f>VLOOKUP(Table_Villen_viihde.accdb[[#This Row],[Ryhmänro]],Table_Villen_viihde.accdb6[],2,FALSE)</f>
        <v>Äänentoisto</v>
      </c>
    </row>
    <row r="5602" spans="1:12" x14ac:dyDescent="0.35">
      <c r="A5602">
        <v>56100</v>
      </c>
      <c r="B5602" s="18">
        <v>43211</v>
      </c>
      <c r="C5602" t="s">
        <v>60</v>
      </c>
      <c r="D5602">
        <v>1</v>
      </c>
      <c r="E5602">
        <v>2</v>
      </c>
      <c r="F5602">
        <v>15</v>
      </c>
      <c r="G5602">
        <v>10.32</v>
      </c>
      <c r="H5602" t="str">
        <f>VLOOKUP(Table_Villen_viihde.accdb[[#This Row],[MyyjäID]],ville_myyjät!$A$2:$B$17,2,FALSE)</f>
        <v>Maija</v>
      </c>
      <c r="I5602" t="str">
        <f>VLOOKUP(Table_Villen_viihde.accdb[[#This Row],[myyjä]],ville_myyjät!$B$2:$C$17,2,FALSE)</f>
        <v>Nainen</v>
      </c>
      <c r="J5602" t="str">
        <f>VLOOKUP(Table_Villen_viihde.accdb[[#This Row],[Tuotenumero]],Table_Villen_viihde.accdb5[[Tuotenumero]:[Tuote]],2,FALSE)</f>
        <v>Antennikaapeli</v>
      </c>
      <c r="K5602" s="3">
        <f>VLOOKUP(Table_Villen_viihde.accdb[[#This Row],[Tuotenumero]],Table_Villen_viihde.accdb5[[Tuotenumero]:[TuoteryhmäID]],3,FALSE)</f>
        <v>4</v>
      </c>
      <c r="L5602" s="3" t="str">
        <f>VLOOKUP(Table_Villen_viihde.accdb[[#This Row],[Ryhmänro]],Table_Villen_viihde.accdb6[],2,FALSE)</f>
        <v>Tarvikkeet</v>
      </c>
    </row>
    <row r="5603" spans="1:12" x14ac:dyDescent="0.35">
      <c r="A5603">
        <v>56101</v>
      </c>
      <c r="B5603" s="18">
        <v>43212</v>
      </c>
      <c r="C5603" t="s">
        <v>58</v>
      </c>
      <c r="D5603">
        <v>1</v>
      </c>
      <c r="E5603">
        <v>7</v>
      </c>
      <c r="F5603">
        <v>17</v>
      </c>
      <c r="G5603">
        <v>8.91</v>
      </c>
      <c r="H5603" t="str">
        <f>VLOOKUP(Table_Villen_viihde.accdb[[#This Row],[MyyjäID]],ville_myyjät!$A$2:$B$17,2,FALSE)</f>
        <v>Kaija</v>
      </c>
      <c r="I5603" t="str">
        <f>VLOOKUP(Table_Villen_viihde.accdb[[#This Row],[myyjä]],ville_myyjät!$B$2:$C$17,2,FALSE)</f>
        <v>Nainen</v>
      </c>
      <c r="J5603" t="str">
        <f>VLOOKUP(Table_Villen_viihde.accdb[[#This Row],[Tuotenumero]],Table_Villen_viihde.accdb5[[Tuotenumero]:[Tuote]],2,FALSE)</f>
        <v>USB-kaapeli</v>
      </c>
      <c r="K5603" s="3">
        <f>VLOOKUP(Table_Villen_viihde.accdb[[#This Row],[Tuotenumero]],Table_Villen_viihde.accdb5[[Tuotenumero]:[TuoteryhmäID]],3,FALSE)</f>
        <v>4</v>
      </c>
      <c r="L5603" s="3" t="str">
        <f>VLOOKUP(Table_Villen_viihde.accdb[[#This Row],[Ryhmänro]],Table_Villen_viihde.accdb6[],2,FALSE)</f>
        <v>Tarvikkeet</v>
      </c>
    </row>
    <row r="5604" spans="1:12" x14ac:dyDescent="0.35">
      <c r="A5604">
        <v>56102</v>
      </c>
      <c r="B5604" s="18">
        <v>43212</v>
      </c>
      <c r="C5604" t="s">
        <v>60</v>
      </c>
      <c r="D5604">
        <v>1</v>
      </c>
      <c r="E5604">
        <v>6</v>
      </c>
      <c r="F5604">
        <v>15</v>
      </c>
      <c r="G5604">
        <v>10.92</v>
      </c>
      <c r="H5604" t="str">
        <f>VLOOKUP(Table_Villen_viihde.accdb[[#This Row],[MyyjäID]],ville_myyjät!$A$2:$B$17,2,FALSE)</f>
        <v>Mikko</v>
      </c>
      <c r="I5604" t="str">
        <f>VLOOKUP(Table_Villen_viihde.accdb[[#This Row],[myyjä]],ville_myyjät!$B$2:$C$17,2,FALSE)</f>
        <v>Mies</v>
      </c>
      <c r="J5604" t="str">
        <f>VLOOKUP(Table_Villen_viihde.accdb[[#This Row],[Tuotenumero]],Table_Villen_viihde.accdb5[[Tuotenumero]:[Tuote]],2,FALSE)</f>
        <v>Antennikaapeli</v>
      </c>
      <c r="K5604" s="3">
        <f>VLOOKUP(Table_Villen_viihde.accdb[[#This Row],[Tuotenumero]],Table_Villen_viihde.accdb5[[Tuotenumero]:[TuoteryhmäID]],3,FALSE)</f>
        <v>4</v>
      </c>
      <c r="L5604" s="3" t="str">
        <f>VLOOKUP(Table_Villen_viihde.accdb[[#This Row],[Ryhmänro]],Table_Villen_viihde.accdb6[],2,FALSE)</f>
        <v>Tarvikkeet</v>
      </c>
    </row>
    <row r="5605" spans="1:12" x14ac:dyDescent="0.35">
      <c r="A5605">
        <v>56103</v>
      </c>
      <c r="B5605" s="18">
        <v>43212</v>
      </c>
      <c r="C5605" t="s">
        <v>60</v>
      </c>
      <c r="D5605">
        <v>1</v>
      </c>
      <c r="E5605">
        <v>19</v>
      </c>
      <c r="F5605">
        <v>14</v>
      </c>
      <c r="G5605">
        <v>10.9</v>
      </c>
      <c r="H5605" t="str">
        <f>VLOOKUP(Table_Villen_viihde.accdb[[#This Row],[MyyjäID]],ville_myyjät!$A$2:$B$17,2,FALSE)</f>
        <v>Hessu</v>
      </c>
      <c r="I5605" t="str">
        <f>VLOOKUP(Table_Villen_viihde.accdb[[#This Row],[myyjä]],ville_myyjät!$B$2:$C$17,2,FALSE)</f>
        <v>Mies</v>
      </c>
      <c r="J5605" t="str">
        <f>VLOOKUP(Table_Villen_viihde.accdb[[#This Row],[Tuotenumero]],Table_Villen_viihde.accdb5[[Tuotenumero]:[Tuote]],2,FALSE)</f>
        <v>Antennikaapeli</v>
      </c>
      <c r="K5605" s="3">
        <f>VLOOKUP(Table_Villen_viihde.accdb[[#This Row],[Tuotenumero]],Table_Villen_viihde.accdb5[[Tuotenumero]:[TuoteryhmäID]],3,FALSE)</f>
        <v>4</v>
      </c>
      <c r="L5605" s="3" t="str">
        <f>VLOOKUP(Table_Villen_viihde.accdb[[#This Row],[Ryhmänro]],Table_Villen_viihde.accdb6[],2,FALSE)</f>
        <v>Tarvikkeet</v>
      </c>
    </row>
    <row r="5606" spans="1:12" x14ac:dyDescent="0.35">
      <c r="A5606">
        <v>56104</v>
      </c>
      <c r="B5606" s="18">
        <v>43213</v>
      </c>
      <c r="C5606" t="s">
        <v>59</v>
      </c>
      <c r="D5606">
        <v>1</v>
      </c>
      <c r="E5606">
        <v>18</v>
      </c>
      <c r="F5606">
        <v>255</v>
      </c>
      <c r="G5606">
        <v>132.96</v>
      </c>
      <c r="H5606" t="str">
        <f>VLOOKUP(Table_Villen_viihde.accdb[[#This Row],[MyyjäID]],ville_myyjät!$A$2:$B$17,2,FALSE)</f>
        <v>Kirsti</v>
      </c>
      <c r="I5606" t="str">
        <f>VLOOKUP(Table_Villen_viihde.accdb[[#This Row],[myyjä]],ville_myyjät!$B$2:$C$17,2,FALSE)</f>
        <v>Nainen</v>
      </c>
      <c r="J5606" t="str">
        <f>VLOOKUP(Table_Villen_viihde.accdb[[#This Row],[Tuotenumero]],Table_Villen_viihde.accdb5[[Tuotenumero]:[Tuote]],2,FALSE)</f>
        <v>Levysoitin</v>
      </c>
      <c r="K5606" s="3">
        <f>VLOOKUP(Table_Villen_viihde.accdb[[#This Row],[Tuotenumero]],Table_Villen_viihde.accdb5[[Tuotenumero]:[TuoteryhmäID]],3,FALSE)</f>
        <v>1</v>
      </c>
      <c r="L5606" s="3" t="str">
        <f>VLOOKUP(Table_Villen_viihde.accdb[[#This Row],[Ryhmänro]],Table_Villen_viihde.accdb6[],2,FALSE)</f>
        <v>Äänentoisto</v>
      </c>
    </row>
    <row r="5607" spans="1:12" x14ac:dyDescent="0.35">
      <c r="A5607">
        <v>56105</v>
      </c>
      <c r="B5607" s="18">
        <v>43213</v>
      </c>
      <c r="C5607" t="s">
        <v>60</v>
      </c>
      <c r="D5607">
        <v>1</v>
      </c>
      <c r="E5607">
        <v>5</v>
      </c>
      <c r="F5607">
        <v>14</v>
      </c>
      <c r="G5607">
        <v>10.58</v>
      </c>
      <c r="H5607" t="str">
        <f>VLOOKUP(Table_Villen_viihde.accdb[[#This Row],[MyyjäID]],ville_myyjät!$A$2:$B$17,2,FALSE)</f>
        <v>Petri</v>
      </c>
      <c r="I5607" t="str">
        <f>VLOOKUP(Table_Villen_viihde.accdb[[#This Row],[myyjä]],ville_myyjät!$B$2:$C$17,2,FALSE)</f>
        <v>Mies</v>
      </c>
      <c r="J5607" t="str">
        <f>VLOOKUP(Table_Villen_viihde.accdb[[#This Row],[Tuotenumero]],Table_Villen_viihde.accdb5[[Tuotenumero]:[Tuote]],2,FALSE)</f>
        <v>Antennikaapeli</v>
      </c>
      <c r="K5607" s="3">
        <f>VLOOKUP(Table_Villen_viihde.accdb[[#This Row],[Tuotenumero]],Table_Villen_viihde.accdb5[[Tuotenumero]:[TuoteryhmäID]],3,FALSE)</f>
        <v>4</v>
      </c>
      <c r="L5607" s="3" t="str">
        <f>VLOOKUP(Table_Villen_viihde.accdb[[#This Row],[Ryhmänro]],Table_Villen_viihde.accdb6[],2,FALSE)</f>
        <v>Tarvikkeet</v>
      </c>
    </row>
    <row r="5608" spans="1:12" x14ac:dyDescent="0.35">
      <c r="A5608">
        <v>56106</v>
      </c>
      <c r="B5608" s="18">
        <v>43214</v>
      </c>
      <c r="C5608" t="s">
        <v>60</v>
      </c>
      <c r="D5608">
        <v>1</v>
      </c>
      <c r="E5608">
        <v>16</v>
      </c>
      <c r="F5608">
        <v>15</v>
      </c>
      <c r="G5608">
        <v>10.210000000000001</v>
      </c>
      <c r="H5608" t="str">
        <f>VLOOKUP(Table_Villen_viihde.accdb[[#This Row],[MyyjäID]],ville_myyjät!$A$2:$B$17,2,FALSE)</f>
        <v>Kaarina</v>
      </c>
      <c r="I5608" t="str">
        <f>VLOOKUP(Table_Villen_viihde.accdb[[#This Row],[myyjä]],ville_myyjät!$B$2:$C$17,2,FALSE)</f>
        <v>Nainen</v>
      </c>
      <c r="J5608" t="str">
        <f>VLOOKUP(Table_Villen_viihde.accdb[[#This Row],[Tuotenumero]],Table_Villen_viihde.accdb5[[Tuotenumero]:[Tuote]],2,FALSE)</f>
        <v>Antennikaapeli</v>
      </c>
      <c r="K5608" s="3">
        <f>VLOOKUP(Table_Villen_viihde.accdb[[#This Row],[Tuotenumero]],Table_Villen_viihde.accdb5[[Tuotenumero]:[TuoteryhmäID]],3,FALSE)</f>
        <v>4</v>
      </c>
      <c r="L5608" s="3" t="str">
        <f>VLOOKUP(Table_Villen_viihde.accdb[[#This Row],[Ryhmänro]],Table_Villen_viihde.accdb6[],2,FALSE)</f>
        <v>Tarvikkeet</v>
      </c>
    </row>
    <row r="5609" spans="1:12" x14ac:dyDescent="0.35">
      <c r="A5609">
        <v>56107</v>
      </c>
      <c r="B5609" s="18">
        <v>43215</v>
      </c>
      <c r="C5609" t="s">
        <v>63</v>
      </c>
      <c r="D5609">
        <v>1</v>
      </c>
      <c r="E5609">
        <v>5</v>
      </c>
      <c r="F5609">
        <v>114</v>
      </c>
      <c r="G5609">
        <v>76.47</v>
      </c>
      <c r="H5609" t="str">
        <f>VLOOKUP(Table_Villen_viihde.accdb[[#This Row],[MyyjäID]],ville_myyjät!$A$2:$B$17,2,FALSE)</f>
        <v>Petri</v>
      </c>
      <c r="I5609" t="str">
        <f>VLOOKUP(Table_Villen_viihde.accdb[[#This Row],[myyjä]],ville_myyjät!$B$2:$C$17,2,FALSE)</f>
        <v>Mies</v>
      </c>
      <c r="J5609" t="str">
        <f>VLOOKUP(Table_Villen_viihde.accdb[[#This Row],[Tuotenumero]],Table_Villen_viihde.accdb5[[Tuotenumero]:[Tuote]],2,FALSE)</f>
        <v>Multidigiboxi</v>
      </c>
      <c r="K5609" s="3">
        <f>VLOOKUP(Table_Villen_viihde.accdb[[#This Row],[Tuotenumero]],Table_Villen_viihde.accdb5[[Tuotenumero]:[TuoteryhmäID]],3,FALSE)</f>
        <v>6</v>
      </c>
      <c r="L5609" s="3" t="str">
        <f>VLOOKUP(Table_Villen_viihde.accdb[[#This Row],[Ryhmänro]],Table_Villen_viihde.accdb6[],2,FALSE)</f>
        <v>Digiboxit</v>
      </c>
    </row>
    <row r="5610" spans="1:12" x14ac:dyDescent="0.35">
      <c r="A5610">
        <v>56108</v>
      </c>
      <c r="B5610" s="18">
        <v>43215</v>
      </c>
      <c r="C5610" t="s">
        <v>60</v>
      </c>
      <c r="D5610">
        <v>1</v>
      </c>
      <c r="E5610">
        <v>6</v>
      </c>
      <c r="F5610">
        <v>15</v>
      </c>
      <c r="G5610">
        <v>11.17</v>
      </c>
      <c r="H5610" t="str">
        <f>VLOOKUP(Table_Villen_viihde.accdb[[#This Row],[MyyjäID]],ville_myyjät!$A$2:$B$17,2,FALSE)</f>
        <v>Mikko</v>
      </c>
      <c r="I5610" t="str">
        <f>VLOOKUP(Table_Villen_viihde.accdb[[#This Row],[myyjä]],ville_myyjät!$B$2:$C$17,2,FALSE)</f>
        <v>Mies</v>
      </c>
      <c r="J5610" t="str">
        <f>VLOOKUP(Table_Villen_viihde.accdb[[#This Row],[Tuotenumero]],Table_Villen_viihde.accdb5[[Tuotenumero]:[Tuote]],2,FALSE)</f>
        <v>Antennikaapeli</v>
      </c>
      <c r="K5610" s="3">
        <f>VLOOKUP(Table_Villen_viihde.accdb[[#This Row],[Tuotenumero]],Table_Villen_viihde.accdb5[[Tuotenumero]:[TuoteryhmäID]],3,FALSE)</f>
        <v>4</v>
      </c>
      <c r="L5610" s="3" t="str">
        <f>VLOOKUP(Table_Villen_viihde.accdb[[#This Row],[Ryhmänro]],Table_Villen_viihde.accdb6[],2,FALSE)</f>
        <v>Tarvikkeet</v>
      </c>
    </row>
    <row r="5611" spans="1:12" x14ac:dyDescent="0.35">
      <c r="A5611">
        <v>56109</v>
      </c>
      <c r="B5611" s="18">
        <v>43216</v>
      </c>
      <c r="C5611" t="s">
        <v>59</v>
      </c>
      <c r="D5611">
        <v>1</v>
      </c>
      <c r="E5611">
        <v>16</v>
      </c>
      <c r="F5611">
        <v>254</v>
      </c>
      <c r="G5611">
        <v>133.46</v>
      </c>
      <c r="H5611" t="str">
        <f>VLOOKUP(Table_Villen_viihde.accdb[[#This Row],[MyyjäID]],ville_myyjät!$A$2:$B$17,2,FALSE)</f>
        <v>Kaarina</v>
      </c>
      <c r="I5611" t="str">
        <f>VLOOKUP(Table_Villen_viihde.accdb[[#This Row],[myyjä]],ville_myyjät!$B$2:$C$17,2,FALSE)</f>
        <v>Nainen</v>
      </c>
      <c r="J5611" t="str">
        <f>VLOOKUP(Table_Villen_viihde.accdb[[#This Row],[Tuotenumero]],Table_Villen_viihde.accdb5[[Tuotenumero]:[Tuote]],2,FALSE)</f>
        <v>Levysoitin</v>
      </c>
      <c r="K5611" s="3">
        <f>VLOOKUP(Table_Villen_viihde.accdb[[#This Row],[Tuotenumero]],Table_Villen_viihde.accdb5[[Tuotenumero]:[TuoteryhmäID]],3,FALSE)</f>
        <v>1</v>
      </c>
      <c r="L5611" s="3" t="str">
        <f>VLOOKUP(Table_Villen_viihde.accdb[[#This Row],[Ryhmänro]],Table_Villen_viihde.accdb6[],2,FALSE)</f>
        <v>Äänentoisto</v>
      </c>
    </row>
    <row r="5612" spans="1:12" x14ac:dyDescent="0.35">
      <c r="A5612">
        <v>56110</v>
      </c>
      <c r="B5612" s="18">
        <v>43216</v>
      </c>
      <c r="C5612" t="s">
        <v>60</v>
      </c>
      <c r="D5612">
        <v>1</v>
      </c>
      <c r="E5612">
        <v>16</v>
      </c>
      <c r="F5612">
        <v>15</v>
      </c>
      <c r="G5612">
        <v>10.37</v>
      </c>
      <c r="H5612" t="str">
        <f>VLOOKUP(Table_Villen_viihde.accdb[[#This Row],[MyyjäID]],ville_myyjät!$A$2:$B$17,2,FALSE)</f>
        <v>Kaarina</v>
      </c>
      <c r="I5612" t="str">
        <f>VLOOKUP(Table_Villen_viihde.accdb[[#This Row],[myyjä]],ville_myyjät!$B$2:$C$17,2,FALSE)</f>
        <v>Nainen</v>
      </c>
      <c r="J5612" t="str">
        <f>VLOOKUP(Table_Villen_viihde.accdb[[#This Row],[Tuotenumero]],Table_Villen_viihde.accdb5[[Tuotenumero]:[Tuote]],2,FALSE)</f>
        <v>Antennikaapeli</v>
      </c>
      <c r="K5612" s="3">
        <f>VLOOKUP(Table_Villen_viihde.accdb[[#This Row],[Tuotenumero]],Table_Villen_viihde.accdb5[[Tuotenumero]:[TuoteryhmäID]],3,FALSE)</f>
        <v>4</v>
      </c>
      <c r="L5612" s="3" t="str">
        <f>VLOOKUP(Table_Villen_viihde.accdb[[#This Row],[Ryhmänro]],Table_Villen_viihde.accdb6[],2,FALSE)</f>
        <v>Tarvikkeet</v>
      </c>
    </row>
    <row r="5613" spans="1:12" x14ac:dyDescent="0.35">
      <c r="A5613">
        <v>56111</v>
      </c>
      <c r="B5613" s="18">
        <v>43216</v>
      </c>
      <c r="C5613" t="s">
        <v>62</v>
      </c>
      <c r="D5613">
        <v>1</v>
      </c>
      <c r="E5613">
        <v>15</v>
      </c>
      <c r="F5613">
        <v>55</v>
      </c>
      <c r="G5613">
        <v>41.67</v>
      </c>
      <c r="H5613" t="str">
        <f>VLOOKUP(Table_Villen_viihde.accdb[[#This Row],[MyyjäID]],ville_myyjät!$A$2:$B$17,2,FALSE)</f>
        <v>Elisabeth</v>
      </c>
      <c r="I5613" t="str">
        <f>VLOOKUP(Table_Villen_viihde.accdb[[#This Row],[myyjä]],ville_myyjät!$B$2:$C$17,2,FALSE)</f>
        <v>Nainen</v>
      </c>
      <c r="J5613" t="str">
        <f>VLOOKUP(Table_Villen_viihde.accdb[[#This Row],[Tuotenumero]],Table_Villen_viihde.accdb5[[Tuotenumero]:[Tuote]],2,FALSE)</f>
        <v>Kaukosäädin</v>
      </c>
      <c r="K5613" s="3">
        <f>VLOOKUP(Table_Villen_viihde.accdb[[#This Row],[Tuotenumero]],Table_Villen_viihde.accdb5[[Tuotenumero]:[TuoteryhmäID]],3,FALSE)</f>
        <v>4</v>
      </c>
      <c r="L5613" s="3" t="str">
        <f>VLOOKUP(Table_Villen_viihde.accdb[[#This Row],[Ryhmänro]],Table_Villen_viihde.accdb6[],2,FALSE)</f>
        <v>Tarvikkeet</v>
      </c>
    </row>
    <row r="5614" spans="1:12" x14ac:dyDescent="0.35">
      <c r="A5614">
        <v>56112</v>
      </c>
      <c r="B5614" s="18">
        <v>43217</v>
      </c>
      <c r="C5614" t="s">
        <v>60</v>
      </c>
      <c r="D5614">
        <v>1</v>
      </c>
      <c r="E5614">
        <v>10</v>
      </c>
      <c r="F5614">
        <v>15</v>
      </c>
      <c r="G5614">
        <v>10.66</v>
      </c>
      <c r="H5614" t="str">
        <f>VLOOKUP(Table_Villen_viihde.accdb[[#This Row],[MyyjäID]],ville_myyjät!$A$2:$B$17,2,FALSE)</f>
        <v>Ilona</v>
      </c>
      <c r="I5614" t="str">
        <f>VLOOKUP(Table_Villen_viihde.accdb[[#This Row],[myyjä]],ville_myyjät!$B$2:$C$17,2,FALSE)</f>
        <v>Nainen</v>
      </c>
      <c r="J5614" t="str">
        <f>VLOOKUP(Table_Villen_viihde.accdb[[#This Row],[Tuotenumero]],Table_Villen_viihde.accdb5[[Tuotenumero]:[Tuote]],2,FALSE)</f>
        <v>Antennikaapeli</v>
      </c>
      <c r="K5614" s="3">
        <f>VLOOKUP(Table_Villen_viihde.accdb[[#This Row],[Tuotenumero]],Table_Villen_viihde.accdb5[[Tuotenumero]:[TuoteryhmäID]],3,FALSE)</f>
        <v>4</v>
      </c>
      <c r="L5614" s="3" t="str">
        <f>VLOOKUP(Table_Villen_viihde.accdb[[#This Row],[Ryhmänro]],Table_Villen_viihde.accdb6[],2,FALSE)</f>
        <v>Tarvikkeet</v>
      </c>
    </row>
    <row r="5615" spans="1:12" x14ac:dyDescent="0.35">
      <c r="A5615">
        <v>56113</v>
      </c>
      <c r="B5615" s="18">
        <v>43217</v>
      </c>
      <c r="C5615" t="s">
        <v>60</v>
      </c>
      <c r="D5615">
        <v>1</v>
      </c>
      <c r="E5615">
        <v>3</v>
      </c>
      <c r="F5615">
        <v>15</v>
      </c>
      <c r="G5615">
        <v>11.04</v>
      </c>
      <c r="H5615" t="str">
        <f>VLOOKUP(Table_Villen_viihde.accdb[[#This Row],[MyyjäID]],ville_myyjät!$A$2:$B$17,2,FALSE)</f>
        <v>Helena</v>
      </c>
      <c r="I5615" t="str">
        <f>VLOOKUP(Table_Villen_viihde.accdb[[#This Row],[myyjä]],ville_myyjät!$B$2:$C$17,2,FALSE)</f>
        <v>Nainen</v>
      </c>
      <c r="J5615" t="str">
        <f>VLOOKUP(Table_Villen_viihde.accdb[[#This Row],[Tuotenumero]],Table_Villen_viihde.accdb5[[Tuotenumero]:[Tuote]],2,FALSE)</f>
        <v>Antennikaapeli</v>
      </c>
      <c r="K5615" s="3">
        <f>VLOOKUP(Table_Villen_viihde.accdb[[#This Row],[Tuotenumero]],Table_Villen_viihde.accdb5[[Tuotenumero]:[TuoteryhmäID]],3,FALSE)</f>
        <v>4</v>
      </c>
      <c r="L5615" s="3" t="str">
        <f>VLOOKUP(Table_Villen_viihde.accdb[[#This Row],[Ryhmänro]],Table_Villen_viihde.accdb6[],2,FALSE)</f>
        <v>Tarvikkeet</v>
      </c>
    </row>
    <row r="5616" spans="1:12" x14ac:dyDescent="0.35">
      <c r="A5616">
        <v>56114</v>
      </c>
      <c r="B5616" s="18">
        <v>43217</v>
      </c>
      <c r="C5616" t="s">
        <v>60</v>
      </c>
      <c r="D5616">
        <v>1</v>
      </c>
      <c r="E5616">
        <v>5</v>
      </c>
      <c r="F5616">
        <v>14</v>
      </c>
      <c r="G5616">
        <v>11.25</v>
      </c>
      <c r="H5616" t="str">
        <f>VLOOKUP(Table_Villen_viihde.accdb[[#This Row],[MyyjäID]],ville_myyjät!$A$2:$B$17,2,FALSE)</f>
        <v>Petri</v>
      </c>
      <c r="I5616" t="str">
        <f>VLOOKUP(Table_Villen_viihde.accdb[[#This Row],[myyjä]],ville_myyjät!$B$2:$C$17,2,FALSE)</f>
        <v>Mies</v>
      </c>
      <c r="J5616" t="str">
        <f>VLOOKUP(Table_Villen_viihde.accdb[[#This Row],[Tuotenumero]],Table_Villen_viihde.accdb5[[Tuotenumero]:[Tuote]],2,FALSE)</f>
        <v>Antennikaapeli</v>
      </c>
      <c r="K5616" s="3">
        <f>VLOOKUP(Table_Villen_viihde.accdb[[#This Row],[Tuotenumero]],Table_Villen_viihde.accdb5[[Tuotenumero]:[TuoteryhmäID]],3,FALSE)</f>
        <v>4</v>
      </c>
      <c r="L5616" s="3" t="str">
        <f>VLOOKUP(Table_Villen_viihde.accdb[[#This Row],[Ryhmänro]],Table_Villen_viihde.accdb6[],2,FALSE)</f>
        <v>Tarvikkeet</v>
      </c>
    </row>
    <row r="5617" spans="1:12" x14ac:dyDescent="0.35">
      <c r="A5617">
        <v>56115</v>
      </c>
      <c r="B5617" s="18">
        <v>43218</v>
      </c>
      <c r="C5617" t="s">
        <v>61</v>
      </c>
      <c r="D5617">
        <v>1</v>
      </c>
      <c r="E5617">
        <v>7</v>
      </c>
      <c r="F5617">
        <v>320</v>
      </c>
      <c r="G5617">
        <v>222.71</v>
      </c>
      <c r="H5617" t="str">
        <f>VLOOKUP(Table_Villen_viihde.accdb[[#This Row],[MyyjäID]],ville_myyjät!$A$2:$B$17,2,FALSE)</f>
        <v>Kaija</v>
      </c>
      <c r="I5617" t="str">
        <f>VLOOKUP(Table_Villen_viihde.accdb[[#This Row],[myyjä]],ville_myyjät!$B$2:$C$17,2,FALSE)</f>
        <v>Nainen</v>
      </c>
      <c r="J5617" t="str">
        <f>VLOOKUP(Table_Villen_viihde.accdb[[#This Row],[Tuotenumero]],Table_Villen_viihde.accdb5[[Tuotenumero]:[Tuote]],2,FALSE)</f>
        <v>TV32</v>
      </c>
      <c r="K5617" s="3">
        <f>VLOOKUP(Table_Villen_viihde.accdb[[#This Row],[Tuotenumero]],Table_Villen_viihde.accdb5[[Tuotenumero]:[TuoteryhmäID]],3,FALSE)</f>
        <v>3</v>
      </c>
      <c r="L5617" s="3" t="str">
        <f>VLOOKUP(Table_Villen_viihde.accdb[[#This Row],[Ryhmänro]],Table_Villen_viihde.accdb6[],2,FALSE)</f>
        <v>TV</v>
      </c>
    </row>
    <row r="5618" spans="1:12" x14ac:dyDescent="0.35">
      <c r="A5618">
        <v>56116</v>
      </c>
      <c r="B5618" s="18">
        <v>43218</v>
      </c>
      <c r="C5618" t="s">
        <v>60</v>
      </c>
      <c r="D5618">
        <v>1</v>
      </c>
      <c r="E5618">
        <v>2</v>
      </c>
      <c r="F5618">
        <v>15</v>
      </c>
      <c r="G5618">
        <v>10.74</v>
      </c>
      <c r="H5618" t="str">
        <f>VLOOKUP(Table_Villen_viihde.accdb[[#This Row],[MyyjäID]],ville_myyjät!$A$2:$B$17,2,FALSE)</f>
        <v>Maija</v>
      </c>
      <c r="I5618" t="str">
        <f>VLOOKUP(Table_Villen_viihde.accdb[[#This Row],[myyjä]],ville_myyjät!$B$2:$C$17,2,FALSE)</f>
        <v>Nainen</v>
      </c>
      <c r="J5618" t="str">
        <f>VLOOKUP(Table_Villen_viihde.accdb[[#This Row],[Tuotenumero]],Table_Villen_viihde.accdb5[[Tuotenumero]:[Tuote]],2,FALSE)</f>
        <v>Antennikaapeli</v>
      </c>
      <c r="K5618" s="3">
        <f>VLOOKUP(Table_Villen_viihde.accdb[[#This Row],[Tuotenumero]],Table_Villen_viihde.accdb5[[Tuotenumero]:[TuoteryhmäID]],3,FALSE)</f>
        <v>4</v>
      </c>
      <c r="L5618" s="3" t="str">
        <f>VLOOKUP(Table_Villen_viihde.accdb[[#This Row],[Ryhmänro]],Table_Villen_viihde.accdb6[],2,FALSE)</f>
        <v>Tarvikkeet</v>
      </c>
    </row>
    <row r="5619" spans="1:12" x14ac:dyDescent="0.35">
      <c r="A5619">
        <v>56117</v>
      </c>
      <c r="B5619" s="18">
        <v>43218</v>
      </c>
      <c r="C5619" t="s">
        <v>60</v>
      </c>
      <c r="D5619">
        <v>1</v>
      </c>
      <c r="E5619">
        <v>3</v>
      </c>
      <c r="F5619">
        <v>15</v>
      </c>
      <c r="G5619">
        <v>10.24</v>
      </c>
      <c r="H5619" t="str">
        <f>VLOOKUP(Table_Villen_viihde.accdb[[#This Row],[MyyjäID]],ville_myyjät!$A$2:$B$17,2,FALSE)</f>
        <v>Helena</v>
      </c>
      <c r="I5619" t="str">
        <f>VLOOKUP(Table_Villen_viihde.accdb[[#This Row],[myyjä]],ville_myyjät!$B$2:$C$17,2,FALSE)</f>
        <v>Nainen</v>
      </c>
      <c r="J5619" t="str">
        <f>VLOOKUP(Table_Villen_viihde.accdb[[#This Row],[Tuotenumero]],Table_Villen_viihde.accdb5[[Tuotenumero]:[Tuote]],2,FALSE)</f>
        <v>Antennikaapeli</v>
      </c>
      <c r="K5619" s="3">
        <f>VLOOKUP(Table_Villen_viihde.accdb[[#This Row],[Tuotenumero]],Table_Villen_viihde.accdb5[[Tuotenumero]:[TuoteryhmäID]],3,FALSE)</f>
        <v>4</v>
      </c>
      <c r="L5619" s="3" t="str">
        <f>VLOOKUP(Table_Villen_viihde.accdb[[#This Row],[Ryhmänro]],Table_Villen_viihde.accdb6[],2,FALSE)</f>
        <v>Tarvikkeet</v>
      </c>
    </row>
    <row r="5620" spans="1:12" x14ac:dyDescent="0.35">
      <c r="A5620">
        <v>56118</v>
      </c>
      <c r="B5620" s="18">
        <v>43219</v>
      </c>
      <c r="C5620" t="s">
        <v>60</v>
      </c>
      <c r="D5620">
        <v>1</v>
      </c>
      <c r="E5620">
        <v>3</v>
      </c>
      <c r="F5620">
        <v>14</v>
      </c>
      <c r="G5620">
        <v>10.96</v>
      </c>
      <c r="H5620" t="str">
        <f>VLOOKUP(Table_Villen_viihde.accdb[[#This Row],[MyyjäID]],ville_myyjät!$A$2:$B$17,2,FALSE)</f>
        <v>Helena</v>
      </c>
      <c r="I5620" t="str">
        <f>VLOOKUP(Table_Villen_viihde.accdb[[#This Row],[myyjä]],ville_myyjät!$B$2:$C$17,2,FALSE)</f>
        <v>Nainen</v>
      </c>
      <c r="J5620" t="str">
        <f>VLOOKUP(Table_Villen_viihde.accdb[[#This Row],[Tuotenumero]],Table_Villen_viihde.accdb5[[Tuotenumero]:[Tuote]],2,FALSE)</f>
        <v>Antennikaapeli</v>
      </c>
      <c r="K5620" s="3">
        <f>VLOOKUP(Table_Villen_viihde.accdb[[#This Row],[Tuotenumero]],Table_Villen_viihde.accdb5[[Tuotenumero]:[TuoteryhmäID]],3,FALSE)</f>
        <v>4</v>
      </c>
      <c r="L5620" s="3" t="str">
        <f>VLOOKUP(Table_Villen_viihde.accdb[[#This Row],[Ryhmänro]],Table_Villen_viihde.accdb6[],2,FALSE)</f>
        <v>Tarvikkeet</v>
      </c>
    </row>
    <row r="5621" spans="1:12" x14ac:dyDescent="0.35">
      <c r="A5621">
        <v>56119</v>
      </c>
      <c r="B5621" s="18">
        <v>43219</v>
      </c>
      <c r="C5621" t="s">
        <v>59</v>
      </c>
      <c r="D5621">
        <v>1</v>
      </c>
      <c r="E5621">
        <v>6</v>
      </c>
      <c r="F5621">
        <v>256</v>
      </c>
      <c r="G5621">
        <v>128.36000000000001</v>
      </c>
      <c r="H5621" t="str">
        <f>VLOOKUP(Table_Villen_viihde.accdb[[#This Row],[MyyjäID]],ville_myyjät!$A$2:$B$17,2,FALSE)</f>
        <v>Mikko</v>
      </c>
      <c r="I5621" t="str">
        <f>VLOOKUP(Table_Villen_viihde.accdb[[#This Row],[myyjä]],ville_myyjät!$B$2:$C$17,2,FALSE)</f>
        <v>Mies</v>
      </c>
      <c r="J5621" t="str">
        <f>VLOOKUP(Table_Villen_viihde.accdb[[#This Row],[Tuotenumero]],Table_Villen_viihde.accdb5[[Tuotenumero]:[Tuote]],2,FALSE)</f>
        <v>Levysoitin</v>
      </c>
      <c r="K5621" s="3">
        <f>VLOOKUP(Table_Villen_viihde.accdb[[#This Row],[Tuotenumero]],Table_Villen_viihde.accdb5[[Tuotenumero]:[TuoteryhmäID]],3,FALSE)</f>
        <v>1</v>
      </c>
      <c r="L5621" s="3" t="str">
        <f>VLOOKUP(Table_Villen_viihde.accdb[[#This Row],[Ryhmänro]],Table_Villen_viihde.accdb6[],2,FALSE)</f>
        <v>Äänentoisto</v>
      </c>
    </row>
    <row r="5622" spans="1:12" x14ac:dyDescent="0.35">
      <c r="A5622">
        <v>56120</v>
      </c>
      <c r="B5622" s="18">
        <v>43219</v>
      </c>
      <c r="C5622" t="s">
        <v>60</v>
      </c>
      <c r="D5622">
        <v>1</v>
      </c>
      <c r="E5622">
        <v>7</v>
      </c>
      <c r="F5622">
        <v>15</v>
      </c>
      <c r="G5622">
        <v>10.73</v>
      </c>
      <c r="H5622" t="str">
        <f>VLOOKUP(Table_Villen_viihde.accdb[[#This Row],[MyyjäID]],ville_myyjät!$A$2:$B$17,2,FALSE)</f>
        <v>Kaija</v>
      </c>
      <c r="I5622" t="str">
        <f>VLOOKUP(Table_Villen_viihde.accdb[[#This Row],[myyjä]],ville_myyjät!$B$2:$C$17,2,FALSE)</f>
        <v>Nainen</v>
      </c>
      <c r="J5622" t="str">
        <f>VLOOKUP(Table_Villen_viihde.accdb[[#This Row],[Tuotenumero]],Table_Villen_viihde.accdb5[[Tuotenumero]:[Tuote]],2,FALSE)</f>
        <v>Antennikaapeli</v>
      </c>
      <c r="K5622" s="3">
        <f>VLOOKUP(Table_Villen_viihde.accdb[[#This Row],[Tuotenumero]],Table_Villen_viihde.accdb5[[Tuotenumero]:[TuoteryhmäID]],3,FALSE)</f>
        <v>4</v>
      </c>
      <c r="L5622" s="3" t="str">
        <f>VLOOKUP(Table_Villen_viihde.accdb[[#This Row],[Ryhmänro]],Table_Villen_viihde.accdb6[],2,FALSE)</f>
        <v>Tarvikkeet</v>
      </c>
    </row>
    <row r="5623" spans="1:12" x14ac:dyDescent="0.35">
      <c r="A5623">
        <v>56121</v>
      </c>
      <c r="B5623" s="18">
        <v>43220</v>
      </c>
      <c r="C5623" t="s">
        <v>60</v>
      </c>
      <c r="D5623">
        <v>1</v>
      </c>
      <c r="E5623">
        <v>5</v>
      </c>
      <c r="F5623">
        <v>15</v>
      </c>
      <c r="G5623">
        <v>10.98</v>
      </c>
      <c r="H5623" t="str">
        <f>VLOOKUP(Table_Villen_viihde.accdb[[#This Row],[MyyjäID]],ville_myyjät!$A$2:$B$17,2,FALSE)</f>
        <v>Petri</v>
      </c>
      <c r="I5623" t="str">
        <f>VLOOKUP(Table_Villen_viihde.accdb[[#This Row],[myyjä]],ville_myyjät!$B$2:$C$17,2,FALSE)</f>
        <v>Mies</v>
      </c>
      <c r="J5623" t="str">
        <f>VLOOKUP(Table_Villen_viihde.accdb[[#This Row],[Tuotenumero]],Table_Villen_viihde.accdb5[[Tuotenumero]:[Tuote]],2,FALSE)</f>
        <v>Antennikaapeli</v>
      </c>
      <c r="K5623" s="3">
        <f>VLOOKUP(Table_Villen_viihde.accdb[[#This Row],[Tuotenumero]],Table_Villen_viihde.accdb5[[Tuotenumero]:[TuoteryhmäID]],3,FALSE)</f>
        <v>4</v>
      </c>
      <c r="L5623" s="3" t="str">
        <f>VLOOKUP(Table_Villen_viihde.accdb[[#This Row],[Ryhmänro]],Table_Villen_viihde.accdb6[],2,FALSE)</f>
        <v>Tarvikkeet</v>
      </c>
    </row>
    <row r="5624" spans="1:12" x14ac:dyDescent="0.35">
      <c r="A5624">
        <v>56122</v>
      </c>
      <c r="B5624" s="18">
        <v>43220</v>
      </c>
      <c r="C5624" t="s">
        <v>65</v>
      </c>
      <c r="D5624">
        <v>1</v>
      </c>
      <c r="E5624">
        <v>1</v>
      </c>
      <c r="F5624">
        <v>32</v>
      </c>
      <c r="G5624">
        <v>20.170000000000002</v>
      </c>
      <c r="H5624" t="str">
        <f>VLOOKUP(Table_Villen_viihde.accdb[[#This Row],[MyyjäID]],ville_myyjät!$A$2:$B$17,2,FALSE)</f>
        <v>Liisa</v>
      </c>
      <c r="I5624" t="str">
        <f>VLOOKUP(Table_Villen_viihde.accdb[[#This Row],[myyjä]],ville_myyjät!$B$2:$C$17,2,FALSE)</f>
        <v>Nainen</v>
      </c>
      <c r="J5624" t="str">
        <f>VLOOKUP(Table_Villen_viihde.accdb[[#This Row],[Tuotenumero]],Table_Villen_viihde.accdb5[[Tuotenumero]:[Tuote]],2,FALSE)</f>
        <v>Liitinsarja</v>
      </c>
      <c r="K5624" s="3">
        <f>VLOOKUP(Table_Villen_viihde.accdb[[#This Row],[Tuotenumero]],Table_Villen_viihde.accdb5[[Tuotenumero]:[TuoteryhmäID]],3,FALSE)</f>
        <v>4</v>
      </c>
      <c r="L5624" s="3" t="str">
        <f>VLOOKUP(Table_Villen_viihde.accdb[[#This Row],[Ryhmänro]],Table_Villen_viihde.accdb6[],2,FALSE)</f>
        <v>Tarvikkeet</v>
      </c>
    </row>
    <row r="5625" spans="1:12" x14ac:dyDescent="0.35">
      <c r="A5625">
        <v>56123</v>
      </c>
      <c r="B5625" s="18">
        <v>43221</v>
      </c>
      <c r="C5625" t="s">
        <v>60</v>
      </c>
      <c r="D5625">
        <v>1</v>
      </c>
      <c r="E5625">
        <v>7</v>
      </c>
      <c r="F5625">
        <v>14</v>
      </c>
      <c r="G5625">
        <v>10.39</v>
      </c>
      <c r="H5625" t="str">
        <f>VLOOKUP(Table_Villen_viihde.accdb[[#This Row],[MyyjäID]],ville_myyjät!$A$2:$B$17,2,FALSE)</f>
        <v>Kaija</v>
      </c>
      <c r="I5625" t="str">
        <f>VLOOKUP(Table_Villen_viihde.accdb[[#This Row],[myyjä]],ville_myyjät!$B$2:$C$17,2,FALSE)</f>
        <v>Nainen</v>
      </c>
      <c r="J5625" t="str">
        <f>VLOOKUP(Table_Villen_viihde.accdb[[#This Row],[Tuotenumero]],Table_Villen_viihde.accdb5[[Tuotenumero]:[Tuote]],2,FALSE)</f>
        <v>Antennikaapeli</v>
      </c>
      <c r="K5625" s="3">
        <f>VLOOKUP(Table_Villen_viihde.accdb[[#This Row],[Tuotenumero]],Table_Villen_viihde.accdb5[[Tuotenumero]:[TuoteryhmäID]],3,FALSE)</f>
        <v>4</v>
      </c>
      <c r="L5625" s="3" t="str">
        <f>VLOOKUP(Table_Villen_viihde.accdb[[#This Row],[Ryhmänro]],Table_Villen_viihde.accdb6[],2,FALSE)</f>
        <v>Tarvikkeet</v>
      </c>
    </row>
    <row r="5626" spans="1:12" x14ac:dyDescent="0.35">
      <c r="A5626">
        <v>56124</v>
      </c>
      <c r="B5626" s="18">
        <v>43221</v>
      </c>
      <c r="C5626" t="s">
        <v>61</v>
      </c>
      <c r="D5626">
        <v>1</v>
      </c>
      <c r="E5626">
        <v>7</v>
      </c>
      <c r="F5626">
        <v>324</v>
      </c>
      <c r="G5626">
        <v>214.87</v>
      </c>
      <c r="H5626" t="str">
        <f>VLOOKUP(Table_Villen_viihde.accdb[[#This Row],[MyyjäID]],ville_myyjät!$A$2:$B$17,2,FALSE)</f>
        <v>Kaija</v>
      </c>
      <c r="I5626" t="str">
        <f>VLOOKUP(Table_Villen_viihde.accdb[[#This Row],[myyjä]],ville_myyjät!$B$2:$C$17,2,FALSE)</f>
        <v>Nainen</v>
      </c>
      <c r="J5626" t="str">
        <f>VLOOKUP(Table_Villen_viihde.accdb[[#This Row],[Tuotenumero]],Table_Villen_viihde.accdb5[[Tuotenumero]:[Tuote]],2,FALSE)</f>
        <v>TV32</v>
      </c>
      <c r="K5626" s="3">
        <f>VLOOKUP(Table_Villen_viihde.accdb[[#This Row],[Tuotenumero]],Table_Villen_viihde.accdb5[[Tuotenumero]:[TuoteryhmäID]],3,FALSE)</f>
        <v>3</v>
      </c>
      <c r="L5626" s="3" t="str">
        <f>VLOOKUP(Table_Villen_viihde.accdb[[#This Row],[Ryhmänro]],Table_Villen_viihde.accdb6[],2,FALSE)</f>
        <v>TV</v>
      </c>
    </row>
    <row r="5627" spans="1:12" x14ac:dyDescent="0.35">
      <c r="A5627">
        <v>56125</v>
      </c>
      <c r="B5627" s="18">
        <v>43221</v>
      </c>
      <c r="C5627" t="s">
        <v>59</v>
      </c>
      <c r="D5627">
        <v>1</v>
      </c>
      <c r="E5627">
        <v>3</v>
      </c>
      <c r="F5627">
        <v>250</v>
      </c>
      <c r="G5627">
        <v>127.09</v>
      </c>
      <c r="H5627" t="str">
        <f>VLOOKUP(Table_Villen_viihde.accdb[[#This Row],[MyyjäID]],ville_myyjät!$A$2:$B$17,2,FALSE)</f>
        <v>Helena</v>
      </c>
      <c r="I5627" t="str">
        <f>VLOOKUP(Table_Villen_viihde.accdb[[#This Row],[myyjä]],ville_myyjät!$B$2:$C$17,2,FALSE)</f>
        <v>Nainen</v>
      </c>
      <c r="J5627" t="str">
        <f>VLOOKUP(Table_Villen_viihde.accdb[[#This Row],[Tuotenumero]],Table_Villen_viihde.accdb5[[Tuotenumero]:[Tuote]],2,FALSE)</f>
        <v>Levysoitin</v>
      </c>
      <c r="K5627" s="3">
        <f>VLOOKUP(Table_Villen_viihde.accdb[[#This Row],[Tuotenumero]],Table_Villen_viihde.accdb5[[Tuotenumero]:[TuoteryhmäID]],3,FALSE)</f>
        <v>1</v>
      </c>
      <c r="L5627" s="3" t="str">
        <f>VLOOKUP(Table_Villen_viihde.accdb[[#This Row],[Ryhmänro]],Table_Villen_viihde.accdb6[],2,FALSE)</f>
        <v>Äänentoisto</v>
      </c>
    </row>
    <row r="5628" spans="1:12" x14ac:dyDescent="0.35">
      <c r="A5628">
        <v>56126</v>
      </c>
      <c r="B5628" s="18">
        <v>43221</v>
      </c>
      <c r="C5628" t="s">
        <v>60</v>
      </c>
      <c r="D5628">
        <v>1</v>
      </c>
      <c r="E5628">
        <v>6</v>
      </c>
      <c r="F5628">
        <v>14</v>
      </c>
      <c r="G5628">
        <v>10.66</v>
      </c>
      <c r="H5628" t="str">
        <f>VLOOKUP(Table_Villen_viihde.accdb[[#This Row],[MyyjäID]],ville_myyjät!$A$2:$B$17,2,FALSE)</f>
        <v>Mikko</v>
      </c>
      <c r="I5628" t="str">
        <f>VLOOKUP(Table_Villen_viihde.accdb[[#This Row],[myyjä]],ville_myyjät!$B$2:$C$17,2,FALSE)</f>
        <v>Mies</v>
      </c>
      <c r="J5628" t="str">
        <f>VLOOKUP(Table_Villen_viihde.accdb[[#This Row],[Tuotenumero]],Table_Villen_viihde.accdb5[[Tuotenumero]:[Tuote]],2,FALSE)</f>
        <v>Antennikaapeli</v>
      </c>
      <c r="K5628" s="3">
        <f>VLOOKUP(Table_Villen_viihde.accdb[[#This Row],[Tuotenumero]],Table_Villen_viihde.accdb5[[Tuotenumero]:[TuoteryhmäID]],3,FALSE)</f>
        <v>4</v>
      </c>
      <c r="L5628" s="3" t="str">
        <f>VLOOKUP(Table_Villen_viihde.accdb[[#This Row],[Ryhmänro]],Table_Villen_viihde.accdb6[],2,FALSE)</f>
        <v>Tarvikkeet</v>
      </c>
    </row>
    <row r="5629" spans="1:12" x14ac:dyDescent="0.35">
      <c r="A5629">
        <v>56127</v>
      </c>
      <c r="B5629" s="18">
        <v>43221</v>
      </c>
      <c r="C5629" t="s">
        <v>60</v>
      </c>
      <c r="D5629">
        <v>1</v>
      </c>
      <c r="E5629">
        <v>6</v>
      </c>
      <c r="F5629">
        <v>15</v>
      </c>
      <c r="G5629">
        <v>10.85</v>
      </c>
      <c r="H5629" t="str">
        <f>VLOOKUP(Table_Villen_viihde.accdb[[#This Row],[MyyjäID]],ville_myyjät!$A$2:$B$17,2,FALSE)</f>
        <v>Mikko</v>
      </c>
      <c r="I5629" t="str">
        <f>VLOOKUP(Table_Villen_viihde.accdb[[#This Row],[myyjä]],ville_myyjät!$B$2:$C$17,2,FALSE)</f>
        <v>Mies</v>
      </c>
      <c r="J5629" t="str">
        <f>VLOOKUP(Table_Villen_viihde.accdb[[#This Row],[Tuotenumero]],Table_Villen_viihde.accdb5[[Tuotenumero]:[Tuote]],2,FALSE)</f>
        <v>Antennikaapeli</v>
      </c>
      <c r="K5629" s="3">
        <f>VLOOKUP(Table_Villen_viihde.accdb[[#This Row],[Tuotenumero]],Table_Villen_viihde.accdb5[[Tuotenumero]:[TuoteryhmäID]],3,FALSE)</f>
        <v>4</v>
      </c>
      <c r="L5629" s="3" t="str">
        <f>VLOOKUP(Table_Villen_viihde.accdb[[#This Row],[Ryhmänro]],Table_Villen_viihde.accdb6[],2,FALSE)</f>
        <v>Tarvikkeet</v>
      </c>
    </row>
    <row r="5630" spans="1:12" x14ac:dyDescent="0.35">
      <c r="A5630">
        <v>56128</v>
      </c>
      <c r="B5630" s="18">
        <v>43222</v>
      </c>
      <c r="C5630" t="s">
        <v>60</v>
      </c>
      <c r="D5630">
        <v>1</v>
      </c>
      <c r="E5630">
        <v>3</v>
      </c>
      <c r="F5630">
        <v>15</v>
      </c>
      <c r="G5630">
        <v>10.28</v>
      </c>
      <c r="H5630" t="str">
        <f>VLOOKUP(Table_Villen_viihde.accdb[[#This Row],[MyyjäID]],ville_myyjät!$A$2:$B$17,2,FALSE)</f>
        <v>Helena</v>
      </c>
      <c r="I5630" t="str">
        <f>VLOOKUP(Table_Villen_viihde.accdb[[#This Row],[myyjä]],ville_myyjät!$B$2:$C$17,2,FALSE)</f>
        <v>Nainen</v>
      </c>
      <c r="J5630" t="str">
        <f>VLOOKUP(Table_Villen_viihde.accdb[[#This Row],[Tuotenumero]],Table_Villen_viihde.accdb5[[Tuotenumero]:[Tuote]],2,FALSE)</f>
        <v>Antennikaapeli</v>
      </c>
      <c r="K5630" s="3">
        <f>VLOOKUP(Table_Villen_viihde.accdb[[#This Row],[Tuotenumero]],Table_Villen_viihde.accdb5[[Tuotenumero]:[TuoteryhmäID]],3,FALSE)</f>
        <v>4</v>
      </c>
      <c r="L5630" s="3" t="str">
        <f>VLOOKUP(Table_Villen_viihde.accdb[[#This Row],[Ryhmänro]],Table_Villen_viihde.accdb6[],2,FALSE)</f>
        <v>Tarvikkeet</v>
      </c>
    </row>
    <row r="5631" spans="1:12" x14ac:dyDescent="0.35">
      <c r="A5631">
        <v>56129</v>
      </c>
      <c r="B5631" s="18">
        <v>43222</v>
      </c>
      <c r="C5631" t="s">
        <v>60</v>
      </c>
      <c r="D5631">
        <v>1</v>
      </c>
      <c r="E5631">
        <v>16</v>
      </c>
      <c r="F5631">
        <v>15</v>
      </c>
      <c r="G5631">
        <v>10.210000000000001</v>
      </c>
      <c r="H5631" t="str">
        <f>VLOOKUP(Table_Villen_viihde.accdb[[#This Row],[MyyjäID]],ville_myyjät!$A$2:$B$17,2,FALSE)</f>
        <v>Kaarina</v>
      </c>
      <c r="I5631" t="str">
        <f>VLOOKUP(Table_Villen_viihde.accdb[[#This Row],[myyjä]],ville_myyjät!$B$2:$C$17,2,FALSE)</f>
        <v>Nainen</v>
      </c>
      <c r="J5631" t="str">
        <f>VLOOKUP(Table_Villen_viihde.accdb[[#This Row],[Tuotenumero]],Table_Villen_viihde.accdb5[[Tuotenumero]:[Tuote]],2,FALSE)</f>
        <v>Antennikaapeli</v>
      </c>
      <c r="K5631" s="3">
        <f>VLOOKUP(Table_Villen_viihde.accdb[[#This Row],[Tuotenumero]],Table_Villen_viihde.accdb5[[Tuotenumero]:[TuoteryhmäID]],3,FALSE)</f>
        <v>4</v>
      </c>
      <c r="L5631" s="3" t="str">
        <f>VLOOKUP(Table_Villen_viihde.accdb[[#This Row],[Ryhmänro]],Table_Villen_viihde.accdb6[],2,FALSE)</f>
        <v>Tarvikkeet</v>
      </c>
    </row>
    <row r="5632" spans="1:12" x14ac:dyDescent="0.35">
      <c r="A5632">
        <v>56130</v>
      </c>
      <c r="B5632" s="18">
        <v>43222</v>
      </c>
      <c r="C5632" t="s">
        <v>60</v>
      </c>
      <c r="D5632">
        <v>1</v>
      </c>
      <c r="E5632">
        <v>13</v>
      </c>
      <c r="F5632">
        <v>14</v>
      </c>
      <c r="G5632">
        <v>10.76</v>
      </c>
      <c r="H5632" t="str">
        <f>VLOOKUP(Table_Villen_viihde.accdb[[#This Row],[MyyjäID]],ville_myyjät!$A$2:$B$17,2,FALSE)</f>
        <v>Kaarlo</v>
      </c>
      <c r="I5632" t="str">
        <f>VLOOKUP(Table_Villen_viihde.accdb[[#This Row],[myyjä]],ville_myyjät!$B$2:$C$17,2,FALSE)</f>
        <v>Mies</v>
      </c>
      <c r="J5632" t="str">
        <f>VLOOKUP(Table_Villen_viihde.accdb[[#This Row],[Tuotenumero]],Table_Villen_viihde.accdb5[[Tuotenumero]:[Tuote]],2,FALSE)</f>
        <v>Antennikaapeli</v>
      </c>
      <c r="K5632" s="3">
        <f>VLOOKUP(Table_Villen_viihde.accdb[[#This Row],[Tuotenumero]],Table_Villen_viihde.accdb5[[Tuotenumero]:[TuoteryhmäID]],3,FALSE)</f>
        <v>4</v>
      </c>
      <c r="L5632" s="3" t="str">
        <f>VLOOKUP(Table_Villen_viihde.accdb[[#This Row],[Ryhmänro]],Table_Villen_viihde.accdb6[],2,FALSE)</f>
        <v>Tarvikkeet</v>
      </c>
    </row>
    <row r="5633" spans="1:12" x14ac:dyDescent="0.35">
      <c r="A5633">
        <v>56131</v>
      </c>
      <c r="B5633" s="18">
        <v>43222</v>
      </c>
      <c r="C5633" t="s">
        <v>60</v>
      </c>
      <c r="D5633">
        <v>1</v>
      </c>
      <c r="E5633">
        <v>5</v>
      </c>
      <c r="F5633">
        <v>14</v>
      </c>
      <c r="G5633">
        <v>11.03</v>
      </c>
      <c r="H5633" t="str">
        <f>VLOOKUP(Table_Villen_viihde.accdb[[#This Row],[MyyjäID]],ville_myyjät!$A$2:$B$17,2,FALSE)</f>
        <v>Petri</v>
      </c>
      <c r="I5633" t="str">
        <f>VLOOKUP(Table_Villen_viihde.accdb[[#This Row],[myyjä]],ville_myyjät!$B$2:$C$17,2,FALSE)</f>
        <v>Mies</v>
      </c>
      <c r="J5633" t="str">
        <f>VLOOKUP(Table_Villen_viihde.accdb[[#This Row],[Tuotenumero]],Table_Villen_viihde.accdb5[[Tuotenumero]:[Tuote]],2,FALSE)</f>
        <v>Antennikaapeli</v>
      </c>
      <c r="K5633" s="3">
        <f>VLOOKUP(Table_Villen_viihde.accdb[[#This Row],[Tuotenumero]],Table_Villen_viihde.accdb5[[Tuotenumero]:[TuoteryhmäID]],3,FALSE)</f>
        <v>4</v>
      </c>
      <c r="L5633" s="3" t="str">
        <f>VLOOKUP(Table_Villen_viihde.accdb[[#This Row],[Ryhmänro]],Table_Villen_viihde.accdb6[],2,FALSE)</f>
        <v>Tarvikkeet</v>
      </c>
    </row>
    <row r="5634" spans="1:12" x14ac:dyDescent="0.35">
      <c r="A5634">
        <v>56132</v>
      </c>
      <c r="B5634" s="18">
        <v>43223</v>
      </c>
      <c r="C5634" t="s">
        <v>60</v>
      </c>
      <c r="D5634">
        <v>1</v>
      </c>
      <c r="E5634">
        <v>7</v>
      </c>
      <c r="F5634">
        <v>15</v>
      </c>
      <c r="G5634">
        <v>10.57</v>
      </c>
      <c r="H5634" t="str">
        <f>VLOOKUP(Table_Villen_viihde.accdb[[#This Row],[MyyjäID]],ville_myyjät!$A$2:$B$17,2,FALSE)</f>
        <v>Kaija</v>
      </c>
      <c r="I5634" t="str">
        <f>VLOOKUP(Table_Villen_viihde.accdb[[#This Row],[myyjä]],ville_myyjät!$B$2:$C$17,2,FALSE)</f>
        <v>Nainen</v>
      </c>
      <c r="J5634" t="str">
        <f>VLOOKUP(Table_Villen_viihde.accdb[[#This Row],[Tuotenumero]],Table_Villen_viihde.accdb5[[Tuotenumero]:[Tuote]],2,FALSE)</f>
        <v>Antennikaapeli</v>
      </c>
      <c r="K5634" s="3">
        <f>VLOOKUP(Table_Villen_viihde.accdb[[#This Row],[Tuotenumero]],Table_Villen_viihde.accdb5[[Tuotenumero]:[TuoteryhmäID]],3,FALSE)</f>
        <v>4</v>
      </c>
      <c r="L5634" s="3" t="str">
        <f>VLOOKUP(Table_Villen_viihde.accdb[[#This Row],[Ryhmänro]],Table_Villen_viihde.accdb6[],2,FALSE)</f>
        <v>Tarvikkeet</v>
      </c>
    </row>
    <row r="5635" spans="1:12" x14ac:dyDescent="0.35">
      <c r="A5635">
        <v>56133</v>
      </c>
      <c r="B5635" s="18">
        <v>43223</v>
      </c>
      <c r="C5635" t="s">
        <v>63</v>
      </c>
      <c r="D5635">
        <v>1</v>
      </c>
      <c r="E5635">
        <v>6</v>
      </c>
      <c r="F5635">
        <v>115</v>
      </c>
      <c r="G5635">
        <v>74.61</v>
      </c>
      <c r="H5635" t="str">
        <f>VLOOKUP(Table_Villen_viihde.accdb[[#This Row],[MyyjäID]],ville_myyjät!$A$2:$B$17,2,FALSE)</f>
        <v>Mikko</v>
      </c>
      <c r="I5635" t="str">
        <f>VLOOKUP(Table_Villen_viihde.accdb[[#This Row],[myyjä]],ville_myyjät!$B$2:$C$17,2,FALSE)</f>
        <v>Mies</v>
      </c>
      <c r="J5635" t="str">
        <f>VLOOKUP(Table_Villen_viihde.accdb[[#This Row],[Tuotenumero]],Table_Villen_viihde.accdb5[[Tuotenumero]:[Tuote]],2,FALSE)</f>
        <v>Multidigiboxi</v>
      </c>
      <c r="K5635" s="3">
        <f>VLOOKUP(Table_Villen_viihde.accdb[[#This Row],[Tuotenumero]],Table_Villen_viihde.accdb5[[Tuotenumero]:[TuoteryhmäID]],3,FALSE)</f>
        <v>6</v>
      </c>
      <c r="L5635" s="3" t="str">
        <f>VLOOKUP(Table_Villen_viihde.accdb[[#This Row],[Ryhmänro]],Table_Villen_viihde.accdb6[],2,FALSE)</f>
        <v>Digiboxit</v>
      </c>
    </row>
    <row r="5636" spans="1:12" x14ac:dyDescent="0.35">
      <c r="A5636">
        <v>56134</v>
      </c>
      <c r="B5636" s="18">
        <v>43224</v>
      </c>
      <c r="C5636" t="s">
        <v>65</v>
      </c>
      <c r="D5636">
        <v>1</v>
      </c>
      <c r="E5636">
        <v>10</v>
      </c>
      <c r="F5636">
        <v>31</v>
      </c>
      <c r="G5636">
        <v>18.82</v>
      </c>
      <c r="H5636" t="str">
        <f>VLOOKUP(Table_Villen_viihde.accdb[[#This Row],[MyyjäID]],ville_myyjät!$A$2:$B$17,2,FALSE)</f>
        <v>Ilona</v>
      </c>
      <c r="I5636" t="str">
        <f>VLOOKUP(Table_Villen_viihde.accdb[[#This Row],[myyjä]],ville_myyjät!$B$2:$C$17,2,FALSE)</f>
        <v>Nainen</v>
      </c>
      <c r="J5636" t="str">
        <f>VLOOKUP(Table_Villen_viihde.accdb[[#This Row],[Tuotenumero]],Table_Villen_viihde.accdb5[[Tuotenumero]:[Tuote]],2,FALSE)</f>
        <v>Liitinsarja</v>
      </c>
      <c r="K5636" s="3">
        <f>VLOOKUP(Table_Villen_viihde.accdb[[#This Row],[Tuotenumero]],Table_Villen_viihde.accdb5[[Tuotenumero]:[TuoteryhmäID]],3,FALSE)</f>
        <v>4</v>
      </c>
      <c r="L5636" s="3" t="str">
        <f>VLOOKUP(Table_Villen_viihde.accdb[[#This Row],[Ryhmänro]],Table_Villen_viihde.accdb6[],2,FALSE)</f>
        <v>Tarvikkeet</v>
      </c>
    </row>
    <row r="5637" spans="1:12" x14ac:dyDescent="0.35">
      <c r="A5637">
        <v>56135</v>
      </c>
      <c r="B5637" s="18">
        <v>43224</v>
      </c>
      <c r="C5637" t="s">
        <v>60</v>
      </c>
      <c r="D5637">
        <v>1</v>
      </c>
      <c r="E5637">
        <v>16</v>
      </c>
      <c r="F5637">
        <v>14</v>
      </c>
      <c r="G5637">
        <v>11</v>
      </c>
      <c r="H5637" t="str">
        <f>VLOOKUP(Table_Villen_viihde.accdb[[#This Row],[MyyjäID]],ville_myyjät!$A$2:$B$17,2,FALSE)</f>
        <v>Kaarina</v>
      </c>
      <c r="I5637" t="str">
        <f>VLOOKUP(Table_Villen_viihde.accdb[[#This Row],[myyjä]],ville_myyjät!$B$2:$C$17,2,FALSE)</f>
        <v>Nainen</v>
      </c>
      <c r="J5637" t="str">
        <f>VLOOKUP(Table_Villen_viihde.accdb[[#This Row],[Tuotenumero]],Table_Villen_viihde.accdb5[[Tuotenumero]:[Tuote]],2,FALSE)</f>
        <v>Antennikaapeli</v>
      </c>
      <c r="K5637" s="3">
        <f>VLOOKUP(Table_Villen_viihde.accdb[[#This Row],[Tuotenumero]],Table_Villen_viihde.accdb5[[Tuotenumero]:[TuoteryhmäID]],3,FALSE)</f>
        <v>4</v>
      </c>
      <c r="L5637" s="3" t="str">
        <f>VLOOKUP(Table_Villen_viihde.accdb[[#This Row],[Ryhmänro]],Table_Villen_viihde.accdb6[],2,FALSE)</f>
        <v>Tarvikkeet</v>
      </c>
    </row>
    <row r="5638" spans="1:12" x14ac:dyDescent="0.35">
      <c r="A5638">
        <v>56136</v>
      </c>
      <c r="B5638" s="18">
        <v>43225</v>
      </c>
      <c r="C5638" t="s">
        <v>60</v>
      </c>
      <c r="D5638">
        <v>1</v>
      </c>
      <c r="E5638">
        <v>11</v>
      </c>
      <c r="F5638">
        <v>14</v>
      </c>
      <c r="G5638">
        <v>10.31</v>
      </c>
      <c r="H5638" t="str">
        <f>VLOOKUP(Table_Villen_viihde.accdb[[#This Row],[MyyjäID]],ville_myyjät!$A$2:$B$17,2,FALSE)</f>
        <v>Kuisma</v>
      </c>
      <c r="I5638" t="str">
        <f>VLOOKUP(Table_Villen_viihde.accdb[[#This Row],[myyjä]],ville_myyjät!$B$2:$C$17,2,FALSE)</f>
        <v>Mies</v>
      </c>
      <c r="J5638" t="str">
        <f>VLOOKUP(Table_Villen_viihde.accdb[[#This Row],[Tuotenumero]],Table_Villen_viihde.accdb5[[Tuotenumero]:[Tuote]],2,FALSE)</f>
        <v>Antennikaapeli</v>
      </c>
      <c r="K5638" s="3">
        <f>VLOOKUP(Table_Villen_viihde.accdb[[#This Row],[Tuotenumero]],Table_Villen_viihde.accdb5[[Tuotenumero]:[TuoteryhmäID]],3,FALSE)</f>
        <v>4</v>
      </c>
      <c r="L5638" s="3" t="str">
        <f>VLOOKUP(Table_Villen_viihde.accdb[[#This Row],[Ryhmänro]],Table_Villen_viihde.accdb6[],2,FALSE)</f>
        <v>Tarvikkeet</v>
      </c>
    </row>
    <row r="5639" spans="1:12" x14ac:dyDescent="0.35">
      <c r="A5639">
        <v>56137</v>
      </c>
      <c r="B5639" s="18">
        <v>43225</v>
      </c>
      <c r="C5639" t="s">
        <v>60</v>
      </c>
      <c r="D5639">
        <v>1</v>
      </c>
      <c r="E5639">
        <v>15</v>
      </c>
      <c r="F5639">
        <v>15</v>
      </c>
      <c r="G5639">
        <v>11.08</v>
      </c>
      <c r="H5639" t="str">
        <f>VLOOKUP(Table_Villen_viihde.accdb[[#This Row],[MyyjäID]],ville_myyjät!$A$2:$B$17,2,FALSE)</f>
        <v>Elisabeth</v>
      </c>
      <c r="I5639" t="str">
        <f>VLOOKUP(Table_Villen_viihde.accdb[[#This Row],[myyjä]],ville_myyjät!$B$2:$C$17,2,FALSE)</f>
        <v>Nainen</v>
      </c>
      <c r="J5639" t="str">
        <f>VLOOKUP(Table_Villen_viihde.accdb[[#This Row],[Tuotenumero]],Table_Villen_viihde.accdb5[[Tuotenumero]:[Tuote]],2,FALSE)</f>
        <v>Antennikaapeli</v>
      </c>
      <c r="K5639" s="3">
        <f>VLOOKUP(Table_Villen_viihde.accdb[[#This Row],[Tuotenumero]],Table_Villen_viihde.accdb5[[Tuotenumero]:[TuoteryhmäID]],3,FALSE)</f>
        <v>4</v>
      </c>
      <c r="L5639" s="3" t="str">
        <f>VLOOKUP(Table_Villen_viihde.accdb[[#This Row],[Ryhmänro]],Table_Villen_viihde.accdb6[],2,FALSE)</f>
        <v>Tarvikkeet</v>
      </c>
    </row>
    <row r="5640" spans="1:12" x14ac:dyDescent="0.35">
      <c r="A5640">
        <v>56138</v>
      </c>
      <c r="B5640" s="18">
        <v>43225</v>
      </c>
      <c r="C5640" t="s">
        <v>59</v>
      </c>
      <c r="D5640">
        <v>1</v>
      </c>
      <c r="E5640">
        <v>16</v>
      </c>
      <c r="F5640">
        <v>251</v>
      </c>
      <c r="G5640">
        <v>134.80000000000001</v>
      </c>
      <c r="H5640" t="str">
        <f>VLOOKUP(Table_Villen_viihde.accdb[[#This Row],[MyyjäID]],ville_myyjät!$A$2:$B$17,2,FALSE)</f>
        <v>Kaarina</v>
      </c>
      <c r="I5640" t="str">
        <f>VLOOKUP(Table_Villen_viihde.accdb[[#This Row],[myyjä]],ville_myyjät!$B$2:$C$17,2,FALSE)</f>
        <v>Nainen</v>
      </c>
      <c r="J5640" t="str">
        <f>VLOOKUP(Table_Villen_viihde.accdb[[#This Row],[Tuotenumero]],Table_Villen_viihde.accdb5[[Tuotenumero]:[Tuote]],2,FALSE)</f>
        <v>Levysoitin</v>
      </c>
      <c r="K5640" s="3">
        <f>VLOOKUP(Table_Villen_viihde.accdb[[#This Row],[Tuotenumero]],Table_Villen_viihde.accdb5[[Tuotenumero]:[TuoteryhmäID]],3,FALSE)</f>
        <v>1</v>
      </c>
      <c r="L5640" s="3" t="str">
        <f>VLOOKUP(Table_Villen_viihde.accdb[[#This Row],[Ryhmänro]],Table_Villen_viihde.accdb6[],2,FALSE)</f>
        <v>Äänentoisto</v>
      </c>
    </row>
    <row r="5641" spans="1:12" x14ac:dyDescent="0.35">
      <c r="A5641">
        <v>56139</v>
      </c>
      <c r="B5641" s="18">
        <v>43225</v>
      </c>
      <c r="C5641" t="s">
        <v>60</v>
      </c>
      <c r="D5641">
        <v>1</v>
      </c>
      <c r="E5641">
        <v>7</v>
      </c>
      <c r="F5641">
        <v>14</v>
      </c>
      <c r="G5641">
        <v>11.07</v>
      </c>
      <c r="H5641" t="str">
        <f>VLOOKUP(Table_Villen_viihde.accdb[[#This Row],[MyyjäID]],ville_myyjät!$A$2:$B$17,2,FALSE)</f>
        <v>Kaija</v>
      </c>
      <c r="I5641" t="str">
        <f>VLOOKUP(Table_Villen_viihde.accdb[[#This Row],[myyjä]],ville_myyjät!$B$2:$C$17,2,FALSE)</f>
        <v>Nainen</v>
      </c>
      <c r="J5641" t="str">
        <f>VLOOKUP(Table_Villen_viihde.accdb[[#This Row],[Tuotenumero]],Table_Villen_viihde.accdb5[[Tuotenumero]:[Tuote]],2,FALSE)</f>
        <v>Antennikaapeli</v>
      </c>
      <c r="K5641" s="3">
        <f>VLOOKUP(Table_Villen_viihde.accdb[[#This Row],[Tuotenumero]],Table_Villen_viihde.accdb5[[Tuotenumero]:[TuoteryhmäID]],3,FALSE)</f>
        <v>4</v>
      </c>
      <c r="L5641" s="3" t="str">
        <f>VLOOKUP(Table_Villen_viihde.accdb[[#This Row],[Ryhmänro]],Table_Villen_viihde.accdb6[],2,FALSE)</f>
        <v>Tarvikkeet</v>
      </c>
    </row>
    <row r="5642" spans="1:12" x14ac:dyDescent="0.35">
      <c r="A5642">
        <v>56140</v>
      </c>
      <c r="B5642" s="18">
        <v>43225</v>
      </c>
      <c r="C5642" t="s">
        <v>60</v>
      </c>
      <c r="D5642">
        <v>1</v>
      </c>
      <c r="E5642">
        <v>13</v>
      </c>
      <c r="F5642">
        <v>15</v>
      </c>
      <c r="G5642">
        <v>10.81</v>
      </c>
      <c r="H5642" t="str">
        <f>VLOOKUP(Table_Villen_viihde.accdb[[#This Row],[MyyjäID]],ville_myyjät!$A$2:$B$17,2,FALSE)</f>
        <v>Kaarlo</v>
      </c>
      <c r="I5642" t="str">
        <f>VLOOKUP(Table_Villen_viihde.accdb[[#This Row],[myyjä]],ville_myyjät!$B$2:$C$17,2,FALSE)</f>
        <v>Mies</v>
      </c>
      <c r="J5642" t="str">
        <f>VLOOKUP(Table_Villen_viihde.accdb[[#This Row],[Tuotenumero]],Table_Villen_viihde.accdb5[[Tuotenumero]:[Tuote]],2,FALSE)</f>
        <v>Antennikaapeli</v>
      </c>
      <c r="K5642" s="3">
        <f>VLOOKUP(Table_Villen_viihde.accdb[[#This Row],[Tuotenumero]],Table_Villen_viihde.accdb5[[Tuotenumero]:[TuoteryhmäID]],3,FALSE)</f>
        <v>4</v>
      </c>
      <c r="L5642" s="3" t="str">
        <f>VLOOKUP(Table_Villen_viihde.accdb[[#This Row],[Ryhmänro]],Table_Villen_viihde.accdb6[],2,FALSE)</f>
        <v>Tarvikkeet</v>
      </c>
    </row>
    <row r="5643" spans="1:12" x14ac:dyDescent="0.35">
      <c r="A5643">
        <v>56141</v>
      </c>
      <c r="B5643" s="18">
        <v>43225</v>
      </c>
      <c r="C5643" t="s">
        <v>60</v>
      </c>
      <c r="D5643">
        <v>1</v>
      </c>
      <c r="E5643">
        <v>2</v>
      </c>
      <c r="F5643">
        <v>14</v>
      </c>
      <c r="G5643">
        <v>10.94</v>
      </c>
      <c r="H5643" t="str">
        <f>VLOOKUP(Table_Villen_viihde.accdb[[#This Row],[MyyjäID]],ville_myyjät!$A$2:$B$17,2,FALSE)</f>
        <v>Maija</v>
      </c>
      <c r="I5643" t="str">
        <f>VLOOKUP(Table_Villen_viihde.accdb[[#This Row],[myyjä]],ville_myyjät!$B$2:$C$17,2,FALSE)</f>
        <v>Nainen</v>
      </c>
      <c r="J5643" t="str">
        <f>VLOOKUP(Table_Villen_viihde.accdb[[#This Row],[Tuotenumero]],Table_Villen_viihde.accdb5[[Tuotenumero]:[Tuote]],2,FALSE)</f>
        <v>Antennikaapeli</v>
      </c>
      <c r="K5643" s="3">
        <f>VLOOKUP(Table_Villen_viihde.accdb[[#This Row],[Tuotenumero]],Table_Villen_viihde.accdb5[[Tuotenumero]:[TuoteryhmäID]],3,FALSE)</f>
        <v>4</v>
      </c>
      <c r="L5643" s="3" t="str">
        <f>VLOOKUP(Table_Villen_viihde.accdb[[#This Row],[Ryhmänro]],Table_Villen_viihde.accdb6[],2,FALSE)</f>
        <v>Tarvikkeet</v>
      </c>
    </row>
    <row r="5644" spans="1:12" x14ac:dyDescent="0.35">
      <c r="A5644">
        <v>56142</v>
      </c>
      <c r="B5644" s="18">
        <v>43226</v>
      </c>
      <c r="C5644" t="s">
        <v>60</v>
      </c>
      <c r="D5644">
        <v>1</v>
      </c>
      <c r="E5644">
        <v>6</v>
      </c>
      <c r="F5644">
        <v>15</v>
      </c>
      <c r="G5644">
        <v>11.22</v>
      </c>
      <c r="H5644" t="str">
        <f>VLOOKUP(Table_Villen_viihde.accdb[[#This Row],[MyyjäID]],ville_myyjät!$A$2:$B$17,2,FALSE)</f>
        <v>Mikko</v>
      </c>
      <c r="I5644" t="str">
        <f>VLOOKUP(Table_Villen_viihde.accdb[[#This Row],[myyjä]],ville_myyjät!$B$2:$C$17,2,FALSE)</f>
        <v>Mies</v>
      </c>
      <c r="J5644" t="str">
        <f>VLOOKUP(Table_Villen_viihde.accdb[[#This Row],[Tuotenumero]],Table_Villen_viihde.accdb5[[Tuotenumero]:[Tuote]],2,FALSE)</f>
        <v>Antennikaapeli</v>
      </c>
      <c r="K5644" s="3">
        <f>VLOOKUP(Table_Villen_viihde.accdb[[#This Row],[Tuotenumero]],Table_Villen_viihde.accdb5[[Tuotenumero]:[TuoteryhmäID]],3,FALSE)</f>
        <v>4</v>
      </c>
      <c r="L5644" s="3" t="str">
        <f>VLOOKUP(Table_Villen_viihde.accdb[[#This Row],[Ryhmänro]],Table_Villen_viihde.accdb6[],2,FALSE)</f>
        <v>Tarvikkeet</v>
      </c>
    </row>
    <row r="5645" spans="1:12" x14ac:dyDescent="0.35">
      <c r="A5645">
        <v>56143</v>
      </c>
      <c r="B5645" s="18">
        <v>43227</v>
      </c>
      <c r="C5645" t="s">
        <v>58</v>
      </c>
      <c r="D5645">
        <v>1</v>
      </c>
      <c r="E5645">
        <v>3</v>
      </c>
      <c r="F5645">
        <v>18</v>
      </c>
      <c r="G5645">
        <v>9.57</v>
      </c>
      <c r="H5645" t="str">
        <f>VLOOKUP(Table_Villen_viihde.accdb[[#This Row],[MyyjäID]],ville_myyjät!$A$2:$B$17,2,FALSE)</f>
        <v>Helena</v>
      </c>
      <c r="I5645" t="str">
        <f>VLOOKUP(Table_Villen_viihde.accdb[[#This Row],[myyjä]],ville_myyjät!$B$2:$C$17,2,FALSE)</f>
        <v>Nainen</v>
      </c>
      <c r="J5645" t="str">
        <f>VLOOKUP(Table_Villen_viihde.accdb[[#This Row],[Tuotenumero]],Table_Villen_viihde.accdb5[[Tuotenumero]:[Tuote]],2,FALSE)</f>
        <v>USB-kaapeli</v>
      </c>
      <c r="K5645" s="3">
        <f>VLOOKUP(Table_Villen_viihde.accdb[[#This Row],[Tuotenumero]],Table_Villen_viihde.accdb5[[Tuotenumero]:[TuoteryhmäID]],3,FALSE)</f>
        <v>4</v>
      </c>
      <c r="L5645" s="3" t="str">
        <f>VLOOKUP(Table_Villen_viihde.accdb[[#This Row],[Ryhmänro]],Table_Villen_viihde.accdb6[],2,FALSE)</f>
        <v>Tarvikkeet</v>
      </c>
    </row>
    <row r="5646" spans="1:12" x14ac:dyDescent="0.35">
      <c r="A5646">
        <v>56144</v>
      </c>
      <c r="B5646" s="18">
        <v>43227</v>
      </c>
      <c r="C5646" t="s">
        <v>60</v>
      </c>
      <c r="D5646">
        <v>1</v>
      </c>
      <c r="E5646">
        <v>6</v>
      </c>
      <c r="F5646">
        <v>15</v>
      </c>
      <c r="G5646">
        <v>10.81</v>
      </c>
      <c r="H5646" t="str">
        <f>VLOOKUP(Table_Villen_viihde.accdb[[#This Row],[MyyjäID]],ville_myyjät!$A$2:$B$17,2,FALSE)</f>
        <v>Mikko</v>
      </c>
      <c r="I5646" t="str">
        <f>VLOOKUP(Table_Villen_viihde.accdb[[#This Row],[myyjä]],ville_myyjät!$B$2:$C$17,2,FALSE)</f>
        <v>Mies</v>
      </c>
      <c r="J5646" t="str">
        <f>VLOOKUP(Table_Villen_viihde.accdb[[#This Row],[Tuotenumero]],Table_Villen_viihde.accdb5[[Tuotenumero]:[Tuote]],2,FALSE)</f>
        <v>Antennikaapeli</v>
      </c>
      <c r="K5646" s="3">
        <f>VLOOKUP(Table_Villen_viihde.accdb[[#This Row],[Tuotenumero]],Table_Villen_viihde.accdb5[[Tuotenumero]:[TuoteryhmäID]],3,FALSE)</f>
        <v>4</v>
      </c>
      <c r="L5646" s="3" t="str">
        <f>VLOOKUP(Table_Villen_viihde.accdb[[#This Row],[Ryhmänro]],Table_Villen_viihde.accdb6[],2,FALSE)</f>
        <v>Tarvikkeet</v>
      </c>
    </row>
    <row r="5647" spans="1:12" x14ac:dyDescent="0.35">
      <c r="A5647">
        <v>56145</v>
      </c>
      <c r="B5647" s="18">
        <v>43227</v>
      </c>
      <c r="C5647" t="s">
        <v>60</v>
      </c>
      <c r="D5647">
        <v>1</v>
      </c>
      <c r="E5647">
        <v>15</v>
      </c>
      <c r="F5647">
        <v>14</v>
      </c>
      <c r="G5647">
        <v>10.86</v>
      </c>
      <c r="H5647" t="str">
        <f>VLOOKUP(Table_Villen_viihde.accdb[[#This Row],[MyyjäID]],ville_myyjät!$A$2:$B$17,2,FALSE)</f>
        <v>Elisabeth</v>
      </c>
      <c r="I5647" t="str">
        <f>VLOOKUP(Table_Villen_viihde.accdb[[#This Row],[myyjä]],ville_myyjät!$B$2:$C$17,2,FALSE)</f>
        <v>Nainen</v>
      </c>
      <c r="J5647" t="str">
        <f>VLOOKUP(Table_Villen_viihde.accdb[[#This Row],[Tuotenumero]],Table_Villen_viihde.accdb5[[Tuotenumero]:[Tuote]],2,FALSE)</f>
        <v>Antennikaapeli</v>
      </c>
      <c r="K5647" s="3">
        <f>VLOOKUP(Table_Villen_viihde.accdb[[#This Row],[Tuotenumero]],Table_Villen_viihde.accdb5[[Tuotenumero]:[TuoteryhmäID]],3,FALSE)</f>
        <v>4</v>
      </c>
      <c r="L5647" s="3" t="str">
        <f>VLOOKUP(Table_Villen_viihde.accdb[[#This Row],[Ryhmänro]],Table_Villen_viihde.accdb6[],2,FALSE)</f>
        <v>Tarvikkeet</v>
      </c>
    </row>
    <row r="5648" spans="1:12" x14ac:dyDescent="0.35">
      <c r="A5648">
        <v>56146</v>
      </c>
      <c r="B5648" s="18">
        <v>43228</v>
      </c>
      <c r="C5648" t="s">
        <v>60</v>
      </c>
      <c r="D5648">
        <v>1</v>
      </c>
      <c r="E5648">
        <v>16</v>
      </c>
      <c r="F5648">
        <v>14</v>
      </c>
      <c r="G5648">
        <v>10.210000000000001</v>
      </c>
      <c r="H5648" t="str">
        <f>VLOOKUP(Table_Villen_viihde.accdb[[#This Row],[MyyjäID]],ville_myyjät!$A$2:$B$17,2,FALSE)</f>
        <v>Kaarina</v>
      </c>
      <c r="I5648" t="str">
        <f>VLOOKUP(Table_Villen_viihde.accdb[[#This Row],[myyjä]],ville_myyjät!$B$2:$C$17,2,FALSE)</f>
        <v>Nainen</v>
      </c>
      <c r="J5648" t="str">
        <f>VLOOKUP(Table_Villen_viihde.accdb[[#This Row],[Tuotenumero]],Table_Villen_viihde.accdb5[[Tuotenumero]:[Tuote]],2,FALSE)</f>
        <v>Antennikaapeli</v>
      </c>
      <c r="K5648" s="3">
        <f>VLOOKUP(Table_Villen_viihde.accdb[[#This Row],[Tuotenumero]],Table_Villen_viihde.accdb5[[Tuotenumero]:[TuoteryhmäID]],3,FALSE)</f>
        <v>4</v>
      </c>
      <c r="L5648" s="3" t="str">
        <f>VLOOKUP(Table_Villen_viihde.accdb[[#This Row],[Ryhmänro]],Table_Villen_viihde.accdb6[],2,FALSE)</f>
        <v>Tarvikkeet</v>
      </c>
    </row>
    <row r="5649" spans="1:12" x14ac:dyDescent="0.35">
      <c r="A5649">
        <v>56147</v>
      </c>
      <c r="B5649" s="18">
        <v>43228</v>
      </c>
      <c r="C5649" t="s">
        <v>60</v>
      </c>
      <c r="D5649">
        <v>1</v>
      </c>
      <c r="E5649">
        <v>3</v>
      </c>
      <c r="F5649">
        <v>15</v>
      </c>
      <c r="G5649">
        <v>10.47</v>
      </c>
      <c r="H5649" t="str">
        <f>VLOOKUP(Table_Villen_viihde.accdb[[#This Row],[MyyjäID]],ville_myyjät!$A$2:$B$17,2,FALSE)</f>
        <v>Helena</v>
      </c>
      <c r="I5649" t="str">
        <f>VLOOKUP(Table_Villen_viihde.accdb[[#This Row],[myyjä]],ville_myyjät!$B$2:$C$17,2,FALSE)</f>
        <v>Nainen</v>
      </c>
      <c r="J5649" t="str">
        <f>VLOOKUP(Table_Villen_viihde.accdb[[#This Row],[Tuotenumero]],Table_Villen_viihde.accdb5[[Tuotenumero]:[Tuote]],2,FALSE)</f>
        <v>Antennikaapeli</v>
      </c>
      <c r="K5649" s="3">
        <f>VLOOKUP(Table_Villen_viihde.accdb[[#This Row],[Tuotenumero]],Table_Villen_viihde.accdb5[[Tuotenumero]:[TuoteryhmäID]],3,FALSE)</f>
        <v>4</v>
      </c>
      <c r="L5649" s="3" t="str">
        <f>VLOOKUP(Table_Villen_viihde.accdb[[#This Row],[Ryhmänro]],Table_Villen_viihde.accdb6[],2,FALSE)</f>
        <v>Tarvikkeet</v>
      </c>
    </row>
    <row r="5650" spans="1:12" x14ac:dyDescent="0.35">
      <c r="A5650">
        <v>56148</v>
      </c>
      <c r="B5650" s="18">
        <v>43228</v>
      </c>
      <c r="C5650" t="s">
        <v>60</v>
      </c>
      <c r="D5650">
        <v>1</v>
      </c>
      <c r="E5650">
        <v>9</v>
      </c>
      <c r="F5650">
        <v>15</v>
      </c>
      <c r="G5650">
        <v>11.13</v>
      </c>
      <c r="H5650" t="str">
        <f>VLOOKUP(Table_Villen_viihde.accdb[[#This Row],[MyyjäID]],ville_myyjät!$A$2:$B$17,2,FALSE)</f>
        <v>Juuso</v>
      </c>
      <c r="I5650" t="str">
        <f>VLOOKUP(Table_Villen_viihde.accdb[[#This Row],[myyjä]],ville_myyjät!$B$2:$C$17,2,FALSE)</f>
        <v>Mies</v>
      </c>
      <c r="J5650" t="str">
        <f>VLOOKUP(Table_Villen_viihde.accdb[[#This Row],[Tuotenumero]],Table_Villen_viihde.accdb5[[Tuotenumero]:[Tuote]],2,FALSE)</f>
        <v>Antennikaapeli</v>
      </c>
      <c r="K5650" s="3">
        <f>VLOOKUP(Table_Villen_viihde.accdb[[#This Row],[Tuotenumero]],Table_Villen_viihde.accdb5[[Tuotenumero]:[TuoteryhmäID]],3,FALSE)</f>
        <v>4</v>
      </c>
      <c r="L5650" s="3" t="str">
        <f>VLOOKUP(Table_Villen_viihde.accdb[[#This Row],[Ryhmänro]],Table_Villen_viihde.accdb6[],2,FALSE)</f>
        <v>Tarvikkeet</v>
      </c>
    </row>
    <row r="5651" spans="1:12" x14ac:dyDescent="0.35">
      <c r="A5651">
        <v>56149</v>
      </c>
      <c r="B5651" s="18">
        <v>43228</v>
      </c>
      <c r="C5651" t="s">
        <v>60</v>
      </c>
      <c r="D5651">
        <v>1</v>
      </c>
      <c r="E5651">
        <v>11</v>
      </c>
      <c r="F5651">
        <v>14</v>
      </c>
      <c r="G5651">
        <v>11.02</v>
      </c>
      <c r="H5651" t="str">
        <f>VLOOKUP(Table_Villen_viihde.accdb[[#This Row],[MyyjäID]],ville_myyjät!$A$2:$B$17,2,FALSE)</f>
        <v>Kuisma</v>
      </c>
      <c r="I5651" t="str">
        <f>VLOOKUP(Table_Villen_viihde.accdb[[#This Row],[myyjä]],ville_myyjät!$B$2:$C$17,2,FALSE)</f>
        <v>Mies</v>
      </c>
      <c r="J5651" t="str">
        <f>VLOOKUP(Table_Villen_viihde.accdb[[#This Row],[Tuotenumero]],Table_Villen_viihde.accdb5[[Tuotenumero]:[Tuote]],2,FALSE)</f>
        <v>Antennikaapeli</v>
      </c>
      <c r="K5651" s="3">
        <f>VLOOKUP(Table_Villen_viihde.accdb[[#This Row],[Tuotenumero]],Table_Villen_viihde.accdb5[[Tuotenumero]:[TuoteryhmäID]],3,FALSE)</f>
        <v>4</v>
      </c>
      <c r="L5651" s="3" t="str">
        <f>VLOOKUP(Table_Villen_viihde.accdb[[#This Row],[Ryhmänro]],Table_Villen_viihde.accdb6[],2,FALSE)</f>
        <v>Tarvikkeet</v>
      </c>
    </row>
    <row r="5652" spans="1:12" x14ac:dyDescent="0.35">
      <c r="A5652">
        <v>56150</v>
      </c>
      <c r="B5652" s="18">
        <v>43228</v>
      </c>
      <c r="C5652" t="s">
        <v>60</v>
      </c>
      <c r="D5652">
        <v>1</v>
      </c>
      <c r="E5652">
        <v>5</v>
      </c>
      <c r="F5652">
        <v>14</v>
      </c>
      <c r="G5652">
        <v>11.17</v>
      </c>
      <c r="H5652" t="str">
        <f>VLOOKUP(Table_Villen_viihde.accdb[[#This Row],[MyyjäID]],ville_myyjät!$A$2:$B$17,2,FALSE)</f>
        <v>Petri</v>
      </c>
      <c r="I5652" t="str">
        <f>VLOOKUP(Table_Villen_viihde.accdb[[#This Row],[myyjä]],ville_myyjät!$B$2:$C$17,2,FALSE)</f>
        <v>Mies</v>
      </c>
      <c r="J5652" t="str">
        <f>VLOOKUP(Table_Villen_viihde.accdb[[#This Row],[Tuotenumero]],Table_Villen_viihde.accdb5[[Tuotenumero]:[Tuote]],2,FALSE)</f>
        <v>Antennikaapeli</v>
      </c>
      <c r="K5652" s="3">
        <f>VLOOKUP(Table_Villen_viihde.accdb[[#This Row],[Tuotenumero]],Table_Villen_viihde.accdb5[[Tuotenumero]:[TuoteryhmäID]],3,FALSE)</f>
        <v>4</v>
      </c>
      <c r="L5652" s="3" t="str">
        <f>VLOOKUP(Table_Villen_viihde.accdb[[#This Row],[Ryhmänro]],Table_Villen_viihde.accdb6[],2,FALSE)</f>
        <v>Tarvikkeet</v>
      </c>
    </row>
    <row r="5653" spans="1:12" x14ac:dyDescent="0.35">
      <c r="A5653">
        <v>56151</v>
      </c>
      <c r="B5653" s="18">
        <v>43228</v>
      </c>
      <c r="C5653" t="s">
        <v>60</v>
      </c>
      <c r="D5653">
        <v>1</v>
      </c>
      <c r="E5653">
        <v>7</v>
      </c>
      <c r="F5653">
        <v>14</v>
      </c>
      <c r="G5653">
        <v>10.82</v>
      </c>
      <c r="H5653" t="str">
        <f>VLOOKUP(Table_Villen_viihde.accdb[[#This Row],[MyyjäID]],ville_myyjät!$A$2:$B$17,2,FALSE)</f>
        <v>Kaija</v>
      </c>
      <c r="I5653" t="str">
        <f>VLOOKUP(Table_Villen_viihde.accdb[[#This Row],[myyjä]],ville_myyjät!$B$2:$C$17,2,FALSE)</f>
        <v>Nainen</v>
      </c>
      <c r="J5653" t="str">
        <f>VLOOKUP(Table_Villen_viihde.accdb[[#This Row],[Tuotenumero]],Table_Villen_viihde.accdb5[[Tuotenumero]:[Tuote]],2,FALSE)</f>
        <v>Antennikaapeli</v>
      </c>
      <c r="K5653" s="3">
        <f>VLOOKUP(Table_Villen_viihde.accdb[[#This Row],[Tuotenumero]],Table_Villen_viihde.accdb5[[Tuotenumero]:[TuoteryhmäID]],3,FALSE)</f>
        <v>4</v>
      </c>
      <c r="L5653" s="3" t="str">
        <f>VLOOKUP(Table_Villen_viihde.accdb[[#This Row],[Ryhmänro]],Table_Villen_viihde.accdb6[],2,FALSE)</f>
        <v>Tarvikkeet</v>
      </c>
    </row>
    <row r="5654" spans="1:12" x14ac:dyDescent="0.35">
      <c r="A5654">
        <v>56152</v>
      </c>
      <c r="B5654" s="18">
        <v>43228</v>
      </c>
      <c r="C5654" t="s">
        <v>60</v>
      </c>
      <c r="D5654">
        <v>1</v>
      </c>
      <c r="E5654">
        <v>7</v>
      </c>
      <c r="F5654">
        <v>15</v>
      </c>
      <c r="G5654">
        <v>10.85</v>
      </c>
      <c r="H5654" t="str">
        <f>VLOOKUP(Table_Villen_viihde.accdb[[#This Row],[MyyjäID]],ville_myyjät!$A$2:$B$17,2,FALSE)</f>
        <v>Kaija</v>
      </c>
      <c r="I5654" t="str">
        <f>VLOOKUP(Table_Villen_viihde.accdb[[#This Row],[myyjä]],ville_myyjät!$B$2:$C$17,2,FALSE)</f>
        <v>Nainen</v>
      </c>
      <c r="J5654" t="str">
        <f>VLOOKUP(Table_Villen_viihde.accdb[[#This Row],[Tuotenumero]],Table_Villen_viihde.accdb5[[Tuotenumero]:[Tuote]],2,FALSE)</f>
        <v>Antennikaapeli</v>
      </c>
      <c r="K5654" s="3">
        <f>VLOOKUP(Table_Villen_viihde.accdb[[#This Row],[Tuotenumero]],Table_Villen_viihde.accdb5[[Tuotenumero]:[TuoteryhmäID]],3,FALSE)</f>
        <v>4</v>
      </c>
      <c r="L5654" s="3" t="str">
        <f>VLOOKUP(Table_Villen_viihde.accdb[[#This Row],[Ryhmänro]],Table_Villen_viihde.accdb6[],2,FALSE)</f>
        <v>Tarvikkeet</v>
      </c>
    </row>
    <row r="5655" spans="1:12" x14ac:dyDescent="0.35">
      <c r="A5655">
        <v>56153</v>
      </c>
      <c r="B5655" s="18">
        <v>43229</v>
      </c>
      <c r="C5655" t="s">
        <v>65</v>
      </c>
      <c r="D5655">
        <v>1</v>
      </c>
      <c r="E5655">
        <v>10</v>
      </c>
      <c r="F5655">
        <v>32</v>
      </c>
      <c r="G5655">
        <v>20.22</v>
      </c>
      <c r="H5655" t="str">
        <f>VLOOKUP(Table_Villen_viihde.accdb[[#This Row],[MyyjäID]],ville_myyjät!$A$2:$B$17,2,FALSE)</f>
        <v>Ilona</v>
      </c>
      <c r="I5655" t="str">
        <f>VLOOKUP(Table_Villen_viihde.accdb[[#This Row],[myyjä]],ville_myyjät!$B$2:$C$17,2,FALSE)</f>
        <v>Nainen</v>
      </c>
      <c r="J5655" t="str">
        <f>VLOOKUP(Table_Villen_viihde.accdb[[#This Row],[Tuotenumero]],Table_Villen_viihde.accdb5[[Tuotenumero]:[Tuote]],2,FALSE)</f>
        <v>Liitinsarja</v>
      </c>
      <c r="K5655" s="3">
        <f>VLOOKUP(Table_Villen_viihde.accdb[[#This Row],[Tuotenumero]],Table_Villen_viihde.accdb5[[Tuotenumero]:[TuoteryhmäID]],3,FALSE)</f>
        <v>4</v>
      </c>
      <c r="L5655" s="3" t="str">
        <f>VLOOKUP(Table_Villen_viihde.accdb[[#This Row],[Ryhmänro]],Table_Villen_viihde.accdb6[],2,FALSE)</f>
        <v>Tarvikkeet</v>
      </c>
    </row>
    <row r="5656" spans="1:12" x14ac:dyDescent="0.35">
      <c r="A5656">
        <v>56154</v>
      </c>
      <c r="B5656" s="18">
        <v>43229</v>
      </c>
      <c r="C5656" t="s">
        <v>59</v>
      </c>
      <c r="D5656">
        <v>1</v>
      </c>
      <c r="E5656">
        <v>6</v>
      </c>
      <c r="F5656">
        <v>238</v>
      </c>
      <c r="G5656">
        <v>132.63999999999999</v>
      </c>
      <c r="H5656" t="str">
        <f>VLOOKUP(Table_Villen_viihde.accdb[[#This Row],[MyyjäID]],ville_myyjät!$A$2:$B$17,2,FALSE)</f>
        <v>Mikko</v>
      </c>
      <c r="I5656" t="str">
        <f>VLOOKUP(Table_Villen_viihde.accdb[[#This Row],[myyjä]],ville_myyjät!$B$2:$C$17,2,FALSE)</f>
        <v>Mies</v>
      </c>
      <c r="J5656" t="str">
        <f>VLOOKUP(Table_Villen_viihde.accdb[[#This Row],[Tuotenumero]],Table_Villen_viihde.accdb5[[Tuotenumero]:[Tuote]],2,FALSE)</f>
        <v>Levysoitin</v>
      </c>
      <c r="K5656" s="3">
        <f>VLOOKUP(Table_Villen_viihde.accdb[[#This Row],[Tuotenumero]],Table_Villen_viihde.accdb5[[Tuotenumero]:[TuoteryhmäID]],3,FALSE)</f>
        <v>1</v>
      </c>
      <c r="L5656" s="3" t="str">
        <f>VLOOKUP(Table_Villen_viihde.accdb[[#This Row],[Ryhmänro]],Table_Villen_viihde.accdb6[],2,FALSE)</f>
        <v>Äänentoisto</v>
      </c>
    </row>
    <row r="5657" spans="1:12" x14ac:dyDescent="0.35">
      <c r="A5657">
        <v>56155</v>
      </c>
      <c r="B5657" s="18">
        <v>43229</v>
      </c>
      <c r="C5657" t="s">
        <v>60</v>
      </c>
      <c r="D5657">
        <v>1</v>
      </c>
      <c r="E5657">
        <v>16</v>
      </c>
      <c r="F5657">
        <v>15</v>
      </c>
      <c r="G5657">
        <v>10.47</v>
      </c>
      <c r="H5657" t="str">
        <f>VLOOKUP(Table_Villen_viihde.accdb[[#This Row],[MyyjäID]],ville_myyjät!$A$2:$B$17,2,FALSE)</f>
        <v>Kaarina</v>
      </c>
      <c r="I5657" t="str">
        <f>VLOOKUP(Table_Villen_viihde.accdb[[#This Row],[myyjä]],ville_myyjät!$B$2:$C$17,2,FALSE)</f>
        <v>Nainen</v>
      </c>
      <c r="J5657" t="str">
        <f>VLOOKUP(Table_Villen_viihde.accdb[[#This Row],[Tuotenumero]],Table_Villen_viihde.accdb5[[Tuotenumero]:[Tuote]],2,FALSE)</f>
        <v>Antennikaapeli</v>
      </c>
      <c r="K5657" s="3">
        <f>VLOOKUP(Table_Villen_viihde.accdb[[#This Row],[Tuotenumero]],Table_Villen_viihde.accdb5[[Tuotenumero]:[TuoteryhmäID]],3,FALSE)</f>
        <v>4</v>
      </c>
      <c r="L5657" s="3" t="str">
        <f>VLOOKUP(Table_Villen_viihde.accdb[[#This Row],[Ryhmänro]],Table_Villen_viihde.accdb6[],2,FALSE)</f>
        <v>Tarvikkeet</v>
      </c>
    </row>
    <row r="5658" spans="1:12" x14ac:dyDescent="0.35">
      <c r="A5658">
        <v>56156</v>
      </c>
      <c r="B5658" s="18">
        <v>43230</v>
      </c>
      <c r="C5658" t="s">
        <v>60</v>
      </c>
      <c r="D5658">
        <v>1</v>
      </c>
      <c r="E5658">
        <v>1</v>
      </c>
      <c r="F5658">
        <v>15</v>
      </c>
      <c r="G5658">
        <v>11.02</v>
      </c>
      <c r="H5658" t="str">
        <f>VLOOKUP(Table_Villen_viihde.accdb[[#This Row],[MyyjäID]],ville_myyjät!$A$2:$B$17,2,FALSE)</f>
        <v>Liisa</v>
      </c>
      <c r="I5658" t="str">
        <f>VLOOKUP(Table_Villen_viihde.accdb[[#This Row],[myyjä]],ville_myyjät!$B$2:$C$17,2,FALSE)</f>
        <v>Nainen</v>
      </c>
      <c r="J5658" t="str">
        <f>VLOOKUP(Table_Villen_viihde.accdb[[#This Row],[Tuotenumero]],Table_Villen_viihde.accdb5[[Tuotenumero]:[Tuote]],2,FALSE)</f>
        <v>Antennikaapeli</v>
      </c>
      <c r="K5658" s="3">
        <f>VLOOKUP(Table_Villen_viihde.accdb[[#This Row],[Tuotenumero]],Table_Villen_viihde.accdb5[[Tuotenumero]:[TuoteryhmäID]],3,FALSE)</f>
        <v>4</v>
      </c>
      <c r="L5658" s="3" t="str">
        <f>VLOOKUP(Table_Villen_viihde.accdb[[#This Row],[Ryhmänro]],Table_Villen_viihde.accdb6[],2,FALSE)</f>
        <v>Tarvikkeet</v>
      </c>
    </row>
    <row r="5659" spans="1:12" x14ac:dyDescent="0.35">
      <c r="A5659">
        <v>56157</v>
      </c>
      <c r="B5659" s="18">
        <v>43230</v>
      </c>
      <c r="C5659" t="s">
        <v>60</v>
      </c>
      <c r="D5659">
        <v>1</v>
      </c>
      <c r="E5659">
        <v>5</v>
      </c>
      <c r="F5659">
        <v>15</v>
      </c>
      <c r="G5659">
        <v>10.18</v>
      </c>
      <c r="H5659" t="str">
        <f>VLOOKUP(Table_Villen_viihde.accdb[[#This Row],[MyyjäID]],ville_myyjät!$A$2:$B$17,2,FALSE)</f>
        <v>Petri</v>
      </c>
      <c r="I5659" t="str">
        <f>VLOOKUP(Table_Villen_viihde.accdb[[#This Row],[myyjä]],ville_myyjät!$B$2:$C$17,2,FALSE)</f>
        <v>Mies</v>
      </c>
      <c r="J5659" t="str">
        <f>VLOOKUP(Table_Villen_viihde.accdb[[#This Row],[Tuotenumero]],Table_Villen_viihde.accdb5[[Tuotenumero]:[Tuote]],2,FALSE)</f>
        <v>Antennikaapeli</v>
      </c>
      <c r="K5659" s="3">
        <f>VLOOKUP(Table_Villen_viihde.accdb[[#This Row],[Tuotenumero]],Table_Villen_viihde.accdb5[[Tuotenumero]:[TuoteryhmäID]],3,FALSE)</f>
        <v>4</v>
      </c>
      <c r="L5659" s="3" t="str">
        <f>VLOOKUP(Table_Villen_viihde.accdb[[#This Row],[Ryhmänro]],Table_Villen_viihde.accdb6[],2,FALSE)</f>
        <v>Tarvikkeet</v>
      </c>
    </row>
    <row r="5660" spans="1:12" x14ac:dyDescent="0.35">
      <c r="A5660">
        <v>56158</v>
      </c>
      <c r="B5660" s="18">
        <v>43230</v>
      </c>
      <c r="C5660" t="s">
        <v>62</v>
      </c>
      <c r="D5660">
        <v>1</v>
      </c>
      <c r="E5660">
        <v>11</v>
      </c>
      <c r="F5660">
        <v>56</v>
      </c>
      <c r="G5660">
        <v>45.12</v>
      </c>
      <c r="H5660" t="str">
        <f>VLOOKUP(Table_Villen_viihde.accdb[[#This Row],[MyyjäID]],ville_myyjät!$A$2:$B$17,2,FALSE)</f>
        <v>Kuisma</v>
      </c>
      <c r="I5660" t="str">
        <f>VLOOKUP(Table_Villen_viihde.accdb[[#This Row],[myyjä]],ville_myyjät!$B$2:$C$17,2,FALSE)</f>
        <v>Mies</v>
      </c>
      <c r="J5660" t="str">
        <f>VLOOKUP(Table_Villen_viihde.accdb[[#This Row],[Tuotenumero]],Table_Villen_viihde.accdb5[[Tuotenumero]:[Tuote]],2,FALSE)</f>
        <v>Kaukosäädin</v>
      </c>
      <c r="K5660" s="3">
        <f>VLOOKUP(Table_Villen_viihde.accdb[[#This Row],[Tuotenumero]],Table_Villen_viihde.accdb5[[Tuotenumero]:[TuoteryhmäID]],3,FALSE)</f>
        <v>4</v>
      </c>
      <c r="L5660" s="3" t="str">
        <f>VLOOKUP(Table_Villen_viihde.accdb[[#This Row],[Ryhmänro]],Table_Villen_viihde.accdb6[],2,FALSE)</f>
        <v>Tarvikkeet</v>
      </c>
    </row>
    <row r="5661" spans="1:12" x14ac:dyDescent="0.35">
      <c r="A5661">
        <v>56159</v>
      </c>
      <c r="B5661" s="18">
        <v>43231</v>
      </c>
      <c r="C5661" t="s">
        <v>63</v>
      </c>
      <c r="D5661">
        <v>1</v>
      </c>
      <c r="E5661">
        <v>7</v>
      </c>
      <c r="F5661">
        <v>118</v>
      </c>
      <c r="G5661">
        <v>77.209999999999994</v>
      </c>
      <c r="H5661" t="str">
        <f>VLOOKUP(Table_Villen_viihde.accdb[[#This Row],[MyyjäID]],ville_myyjät!$A$2:$B$17,2,FALSE)</f>
        <v>Kaija</v>
      </c>
      <c r="I5661" t="str">
        <f>VLOOKUP(Table_Villen_viihde.accdb[[#This Row],[myyjä]],ville_myyjät!$B$2:$C$17,2,FALSE)</f>
        <v>Nainen</v>
      </c>
      <c r="J5661" t="str">
        <f>VLOOKUP(Table_Villen_viihde.accdb[[#This Row],[Tuotenumero]],Table_Villen_viihde.accdb5[[Tuotenumero]:[Tuote]],2,FALSE)</f>
        <v>Multidigiboxi</v>
      </c>
      <c r="K5661" s="3">
        <f>VLOOKUP(Table_Villen_viihde.accdb[[#This Row],[Tuotenumero]],Table_Villen_viihde.accdb5[[Tuotenumero]:[TuoteryhmäID]],3,FALSE)</f>
        <v>6</v>
      </c>
      <c r="L5661" s="3" t="str">
        <f>VLOOKUP(Table_Villen_viihde.accdb[[#This Row],[Ryhmänro]],Table_Villen_viihde.accdb6[],2,FALSE)</f>
        <v>Digiboxit</v>
      </c>
    </row>
    <row r="5662" spans="1:12" x14ac:dyDescent="0.35">
      <c r="A5662">
        <v>56160</v>
      </c>
      <c r="B5662" s="18">
        <v>43231</v>
      </c>
      <c r="C5662" t="s">
        <v>59</v>
      </c>
      <c r="D5662">
        <v>1</v>
      </c>
      <c r="E5662">
        <v>5</v>
      </c>
      <c r="F5662">
        <v>245</v>
      </c>
      <c r="G5662">
        <v>136.12</v>
      </c>
      <c r="H5662" t="str">
        <f>VLOOKUP(Table_Villen_viihde.accdb[[#This Row],[MyyjäID]],ville_myyjät!$A$2:$B$17,2,FALSE)</f>
        <v>Petri</v>
      </c>
      <c r="I5662" t="str">
        <f>VLOOKUP(Table_Villen_viihde.accdb[[#This Row],[myyjä]],ville_myyjät!$B$2:$C$17,2,FALSE)</f>
        <v>Mies</v>
      </c>
      <c r="J5662" t="str">
        <f>VLOOKUP(Table_Villen_viihde.accdb[[#This Row],[Tuotenumero]],Table_Villen_viihde.accdb5[[Tuotenumero]:[Tuote]],2,FALSE)</f>
        <v>Levysoitin</v>
      </c>
      <c r="K5662" s="3">
        <f>VLOOKUP(Table_Villen_viihde.accdb[[#This Row],[Tuotenumero]],Table_Villen_viihde.accdb5[[Tuotenumero]:[TuoteryhmäID]],3,FALSE)</f>
        <v>1</v>
      </c>
      <c r="L5662" s="3" t="str">
        <f>VLOOKUP(Table_Villen_viihde.accdb[[#This Row],[Ryhmänro]],Table_Villen_viihde.accdb6[],2,FALSE)</f>
        <v>Äänentoisto</v>
      </c>
    </row>
    <row r="5663" spans="1:12" x14ac:dyDescent="0.35">
      <c r="A5663">
        <v>56161</v>
      </c>
      <c r="B5663" s="18">
        <v>43231</v>
      </c>
      <c r="C5663" t="s">
        <v>60</v>
      </c>
      <c r="D5663">
        <v>1</v>
      </c>
      <c r="E5663">
        <v>5</v>
      </c>
      <c r="F5663">
        <v>15</v>
      </c>
      <c r="G5663">
        <v>10.46</v>
      </c>
      <c r="H5663" t="str">
        <f>VLOOKUP(Table_Villen_viihde.accdb[[#This Row],[MyyjäID]],ville_myyjät!$A$2:$B$17,2,FALSE)</f>
        <v>Petri</v>
      </c>
      <c r="I5663" t="str">
        <f>VLOOKUP(Table_Villen_viihde.accdb[[#This Row],[myyjä]],ville_myyjät!$B$2:$C$17,2,FALSE)</f>
        <v>Mies</v>
      </c>
      <c r="J5663" t="str">
        <f>VLOOKUP(Table_Villen_viihde.accdb[[#This Row],[Tuotenumero]],Table_Villen_viihde.accdb5[[Tuotenumero]:[Tuote]],2,FALSE)</f>
        <v>Antennikaapeli</v>
      </c>
      <c r="K5663" s="3">
        <f>VLOOKUP(Table_Villen_viihde.accdb[[#This Row],[Tuotenumero]],Table_Villen_viihde.accdb5[[Tuotenumero]:[TuoteryhmäID]],3,FALSE)</f>
        <v>4</v>
      </c>
      <c r="L5663" s="3" t="str">
        <f>VLOOKUP(Table_Villen_viihde.accdb[[#This Row],[Ryhmänro]],Table_Villen_viihde.accdb6[],2,FALSE)</f>
        <v>Tarvikkeet</v>
      </c>
    </row>
    <row r="5664" spans="1:12" x14ac:dyDescent="0.35">
      <c r="A5664">
        <v>56162</v>
      </c>
      <c r="B5664" s="18">
        <v>43231</v>
      </c>
      <c r="C5664" t="s">
        <v>60</v>
      </c>
      <c r="D5664">
        <v>1</v>
      </c>
      <c r="E5664">
        <v>6</v>
      </c>
      <c r="F5664">
        <v>15</v>
      </c>
      <c r="G5664">
        <v>10.92</v>
      </c>
      <c r="H5664" t="str">
        <f>VLOOKUP(Table_Villen_viihde.accdb[[#This Row],[MyyjäID]],ville_myyjät!$A$2:$B$17,2,FALSE)</f>
        <v>Mikko</v>
      </c>
      <c r="I5664" t="str">
        <f>VLOOKUP(Table_Villen_viihde.accdb[[#This Row],[myyjä]],ville_myyjät!$B$2:$C$17,2,FALSE)</f>
        <v>Mies</v>
      </c>
      <c r="J5664" t="str">
        <f>VLOOKUP(Table_Villen_viihde.accdb[[#This Row],[Tuotenumero]],Table_Villen_viihde.accdb5[[Tuotenumero]:[Tuote]],2,FALSE)</f>
        <v>Antennikaapeli</v>
      </c>
      <c r="K5664" s="3">
        <f>VLOOKUP(Table_Villen_viihde.accdb[[#This Row],[Tuotenumero]],Table_Villen_viihde.accdb5[[Tuotenumero]:[TuoteryhmäID]],3,FALSE)</f>
        <v>4</v>
      </c>
      <c r="L5664" s="3" t="str">
        <f>VLOOKUP(Table_Villen_viihde.accdb[[#This Row],[Ryhmänro]],Table_Villen_viihde.accdb6[],2,FALSE)</f>
        <v>Tarvikkeet</v>
      </c>
    </row>
    <row r="5665" spans="1:12" x14ac:dyDescent="0.35">
      <c r="A5665">
        <v>56163</v>
      </c>
      <c r="B5665" s="18">
        <v>43232</v>
      </c>
      <c r="C5665" t="s">
        <v>60</v>
      </c>
      <c r="D5665">
        <v>1</v>
      </c>
      <c r="E5665">
        <v>15</v>
      </c>
      <c r="F5665">
        <v>14</v>
      </c>
      <c r="G5665">
        <v>10.58</v>
      </c>
      <c r="H5665" t="str">
        <f>VLOOKUP(Table_Villen_viihde.accdb[[#This Row],[MyyjäID]],ville_myyjät!$A$2:$B$17,2,FALSE)</f>
        <v>Elisabeth</v>
      </c>
      <c r="I5665" t="str">
        <f>VLOOKUP(Table_Villen_viihde.accdb[[#This Row],[myyjä]],ville_myyjät!$B$2:$C$17,2,FALSE)</f>
        <v>Nainen</v>
      </c>
      <c r="J5665" t="str">
        <f>VLOOKUP(Table_Villen_viihde.accdb[[#This Row],[Tuotenumero]],Table_Villen_viihde.accdb5[[Tuotenumero]:[Tuote]],2,FALSE)</f>
        <v>Antennikaapeli</v>
      </c>
      <c r="K5665" s="3">
        <f>VLOOKUP(Table_Villen_viihde.accdb[[#This Row],[Tuotenumero]],Table_Villen_viihde.accdb5[[Tuotenumero]:[TuoteryhmäID]],3,FALSE)</f>
        <v>4</v>
      </c>
      <c r="L5665" s="3" t="str">
        <f>VLOOKUP(Table_Villen_viihde.accdb[[#This Row],[Ryhmänro]],Table_Villen_viihde.accdb6[],2,FALSE)</f>
        <v>Tarvikkeet</v>
      </c>
    </row>
    <row r="5666" spans="1:12" x14ac:dyDescent="0.35">
      <c r="A5666">
        <v>56164</v>
      </c>
      <c r="B5666" s="18">
        <v>43232</v>
      </c>
      <c r="C5666" t="s">
        <v>61</v>
      </c>
      <c r="D5666">
        <v>1</v>
      </c>
      <c r="E5666">
        <v>7</v>
      </c>
      <c r="F5666">
        <v>333</v>
      </c>
      <c r="G5666">
        <v>215.49</v>
      </c>
      <c r="H5666" t="str">
        <f>VLOOKUP(Table_Villen_viihde.accdb[[#This Row],[MyyjäID]],ville_myyjät!$A$2:$B$17,2,FALSE)</f>
        <v>Kaija</v>
      </c>
      <c r="I5666" t="str">
        <f>VLOOKUP(Table_Villen_viihde.accdb[[#This Row],[myyjä]],ville_myyjät!$B$2:$C$17,2,FALSE)</f>
        <v>Nainen</v>
      </c>
      <c r="J5666" t="str">
        <f>VLOOKUP(Table_Villen_viihde.accdb[[#This Row],[Tuotenumero]],Table_Villen_viihde.accdb5[[Tuotenumero]:[Tuote]],2,FALSE)</f>
        <v>TV32</v>
      </c>
      <c r="K5666" s="3">
        <f>VLOOKUP(Table_Villen_viihde.accdb[[#This Row],[Tuotenumero]],Table_Villen_viihde.accdb5[[Tuotenumero]:[TuoteryhmäID]],3,FALSE)</f>
        <v>3</v>
      </c>
      <c r="L5666" s="3" t="str">
        <f>VLOOKUP(Table_Villen_viihde.accdb[[#This Row],[Ryhmänro]],Table_Villen_viihde.accdb6[],2,FALSE)</f>
        <v>TV</v>
      </c>
    </row>
    <row r="5667" spans="1:12" x14ac:dyDescent="0.35">
      <c r="A5667">
        <v>56165</v>
      </c>
      <c r="B5667" s="18">
        <v>43233</v>
      </c>
      <c r="C5667" t="s">
        <v>60</v>
      </c>
      <c r="D5667">
        <v>1</v>
      </c>
      <c r="E5667">
        <v>5</v>
      </c>
      <c r="F5667">
        <v>15</v>
      </c>
      <c r="G5667">
        <v>11.15</v>
      </c>
      <c r="H5667" t="str">
        <f>VLOOKUP(Table_Villen_viihde.accdb[[#This Row],[MyyjäID]],ville_myyjät!$A$2:$B$17,2,FALSE)</f>
        <v>Petri</v>
      </c>
      <c r="I5667" t="str">
        <f>VLOOKUP(Table_Villen_viihde.accdb[[#This Row],[myyjä]],ville_myyjät!$B$2:$C$17,2,FALSE)</f>
        <v>Mies</v>
      </c>
      <c r="J5667" t="str">
        <f>VLOOKUP(Table_Villen_viihde.accdb[[#This Row],[Tuotenumero]],Table_Villen_viihde.accdb5[[Tuotenumero]:[Tuote]],2,FALSE)</f>
        <v>Antennikaapeli</v>
      </c>
      <c r="K5667" s="3">
        <f>VLOOKUP(Table_Villen_viihde.accdb[[#This Row],[Tuotenumero]],Table_Villen_viihde.accdb5[[Tuotenumero]:[TuoteryhmäID]],3,FALSE)</f>
        <v>4</v>
      </c>
      <c r="L5667" s="3" t="str">
        <f>VLOOKUP(Table_Villen_viihde.accdb[[#This Row],[Ryhmänro]],Table_Villen_viihde.accdb6[],2,FALSE)</f>
        <v>Tarvikkeet</v>
      </c>
    </row>
    <row r="5668" spans="1:12" x14ac:dyDescent="0.35">
      <c r="A5668">
        <v>56166</v>
      </c>
      <c r="B5668" s="18">
        <v>43233</v>
      </c>
      <c r="C5668" t="s">
        <v>60</v>
      </c>
      <c r="D5668">
        <v>1</v>
      </c>
      <c r="E5668">
        <v>18</v>
      </c>
      <c r="F5668">
        <v>14</v>
      </c>
      <c r="G5668">
        <v>10.39</v>
      </c>
      <c r="H5668" t="str">
        <f>VLOOKUP(Table_Villen_viihde.accdb[[#This Row],[MyyjäID]],ville_myyjät!$A$2:$B$17,2,FALSE)</f>
        <v>Kirsti</v>
      </c>
      <c r="I5668" t="str">
        <f>VLOOKUP(Table_Villen_viihde.accdb[[#This Row],[myyjä]],ville_myyjät!$B$2:$C$17,2,FALSE)</f>
        <v>Nainen</v>
      </c>
      <c r="J5668" t="str">
        <f>VLOOKUP(Table_Villen_viihde.accdb[[#This Row],[Tuotenumero]],Table_Villen_viihde.accdb5[[Tuotenumero]:[Tuote]],2,FALSE)</f>
        <v>Antennikaapeli</v>
      </c>
      <c r="K5668" s="3">
        <f>VLOOKUP(Table_Villen_viihde.accdb[[#This Row],[Tuotenumero]],Table_Villen_viihde.accdb5[[Tuotenumero]:[TuoteryhmäID]],3,FALSE)</f>
        <v>4</v>
      </c>
      <c r="L5668" s="3" t="str">
        <f>VLOOKUP(Table_Villen_viihde.accdb[[#This Row],[Ryhmänro]],Table_Villen_viihde.accdb6[],2,FALSE)</f>
        <v>Tarvikkeet</v>
      </c>
    </row>
    <row r="5669" spans="1:12" x14ac:dyDescent="0.35">
      <c r="A5669">
        <v>56167</v>
      </c>
      <c r="B5669" s="18">
        <v>43233</v>
      </c>
      <c r="C5669" t="s">
        <v>60</v>
      </c>
      <c r="D5669">
        <v>1</v>
      </c>
      <c r="E5669">
        <v>19</v>
      </c>
      <c r="F5669">
        <v>15</v>
      </c>
      <c r="G5669">
        <v>11.16</v>
      </c>
      <c r="H5669" t="str">
        <f>VLOOKUP(Table_Villen_viihde.accdb[[#This Row],[MyyjäID]],ville_myyjät!$A$2:$B$17,2,FALSE)</f>
        <v>Hessu</v>
      </c>
      <c r="I5669" t="str">
        <f>VLOOKUP(Table_Villen_viihde.accdb[[#This Row],[myyjä]],ville_myyjät!$B$2:$C$17,2,FALSE)</f>
        <v>Mies</v>
      </c>
      <c r="J5669" t="str">
        <f>VLOOKUP(Table_Villen_viihde.accdb[[#This Row],[Tuotenumero]],Table_Villen_viihde.accdb5[[Tuotenumero]:[Tuote]],2,FALSE)</f>
        <v>Antennikaapeli</v>
      </c>
      <c r="K5669" s="3">
        <f>VLOOKUP(Table_Villen_viihde.accdb[[#This Row],[Tuotenumero]],Table_Villen_viihde.accdb5[[Tuotenumero]:[TuoteryhmäID]],3,FALSE)</f>
        <v>4</v>
      </c>
      <c r="L5669" s="3" t="str">
        <f>VLOOKUP(Table_Villen_viihde.accdb[[#This Row],[Ryhmänro]],Table_Villen_viihde.accdb6[],2,FALSE)</f>
        <v>Tarvikkeet</v>
      </c>
    </row>
    <row r="5670" spans="1:12" x14ac:dyDescent="0.35">
      <c r="A5670">
        <v>56168</v>
      </c>
      <c r="B5670" s="18">
        <v>43234</v>
      </c>
      <c r="C5670" t="s">
        <v>60</v>
      </c>
      <c r="D5670">
        <v>1</v>
      </c>
      <c r="E5670">
        <v>7</v>
      </c>
      <c r="F5670">
        <v>15</v>
      </c>
      <c r="G5670">
        <v>10.67</v>
      </c>
      <c r="H5670" t="str">
        <f>VLOOKUP(Table_Villen_viihde.accdb[[#This Row],[MyyjäID]],ville_myyjät!$A$2:$B$17,2,FALSE)</f>
        <v>Kaija</v>
      </c>
      <c r="I5670" t="str">
        <f>VLOOKUP(Table_Villen_viihde.accdb[[#This Row],[myyjä]],ville_myyjät!$B$2:$C$17,2,FALSE)</f>
        <v>Nainen</v>
      </c>
      <c r="J5670" t="str">
        <f>VLOOKUP(Table_Villen_viihde.accdb[[#This Row],[Tuotenumero]],Table_Villen_viihde.accdb5[[Tuotenumero]:[Tuote]],2,FALSE)</f>
        <v>Antennikaapeli</v>
      </c>
      <c r="K5670" s="3">
        <f>VLOOKUP(Table_Villen_viihde.accdb[[#This Row],[Tuotenumero]],Table_Villen_viihde.accdb5[[Tuotenumero]:[TuoteryhmäID]],3,FALSE)</f>
        <v>4</v>
      </c>
      <c r="L5670" s="3" t="str">
        <f>VLOOKUP(Table_Villen_viihde.accdb[[#This Row],[Ryhmänro]],Table_Villen_viihde.accdb6[],2,FALSE)</f>
        <v>Tarvikkeet</v>
      </c>
    </row>
    <row r="5671" spans="1:12" x14ac:dyDescent="0.35">
      <c r="A5671">
        <v>56169</v>
      </c>
      <c r="B5671" s="18">
        <v>43234</v>
      </c>
      <c r="C5671" t="s">
        <v>65</v>
      </c>
      <c r="D5671">
        <v>1</v>
      </c>
      <c r="E5671">
        <v>9</v>
      </c>
      <c r="F5671">
        <v>31</v>
      </c>
      <c r="G5671">
        <v>19.510000000000002</v>
      </c>
      <c r="H5671" t="str">
        <f>VLOOKUP(Table_Villen_viihde.accdb[[#This Row],[MyyjäID]],ville_myyjät!$A$2:$B$17,2,FALSE)</f>
        <v>Juuso</v>
      </c>
      <c r="I5671" t="str">
        <f>VLOOKUP(Table_Villen_viihde.accdb[[#This Row],[myyjä]],ville_myyjät!$B$2:$C$17,2,FALSE)</f>
        <v>Mies</v>
      </c>
      <c r="J5671" t="str">
        <f>VLOOKUP(Table_Villen_viihde.accdb[[#This Row],[Tuotenumero]],Table_Villen_viihde.accdb5[[Tuotenumero]:[Tuote]],2,FALSE)</f>
        <v>Liitinsarja</v>
      </c>
      <c r="K5671" s="3">
        <f>VLOOKUP(Table_Villen_viihde.accdb[[#This Row],[Tuotenumero]],Table_Villen_viihde.accdb5[[Tuotenumero]:[TuoteryhmäID]],3,FALSE)</f>
        <v>4</v>
      </c>
      <c r="L5671" s="3" t="str">
        <f>VLOOKUP(Table_Villen_viihde.accdb[[#This Row],[Ryhmänro]],Table_Villen_viihde.accdb6[],2,FALSE)</f>
        <v>Tarvikkeet</v>
      </c>
    </row>
    <row r="5672" spans="1:12" x14ac:dyDescent="0.35">
      <c r="A5672">
        <v>56170</v>
      </c>
      <c r="B5672" s="18">
        <v>43234</v>
      </c>
      <c r="C5672" t="s">
        <v>62</v>
      </c>
      <c r="D5672">
        <v>1</v>
      </c>
      <c r="E5672">
        <v>16</v>
      </c>
      <c r="F5672">
        <v>56</v>
      </c>
      <c r="G5672">
        <v>42.47</v>
      </c>
      <c r="H5672" t="str">
        <f>VLOOKUP(Table_Villen_viihde.accdb[[#This Row],[MyyjäID]],ville_myyjät!$A$2:$B$17,2,FALSE)</f>
        <v>Kaarina</v>
      </c>
      <c r="I5672" t="str">
        <f>VLOOKUP(Table_Villen_viihde.accdb[[#This Row],[myyjä]],ville_myyjät!$B$2:$C$17,2,FALSE)</f>
        <v>Nainen</v>
      </c>
      <c r="J5672" t="str">
        <f>VLOOKUP(Table_Villen_viihde.accdb[[#This Row],[Tuotenumero]],Table_Villen_viihde.accdb5[[Tuotenumero]:[Tuote]],2,FALSE)</f>
        <v>Kaukosäädin</v>
      </c>
      <c r="K5672" s="3">
        <f>VLOOKUP(Table_Villen_viihde.accdb[[#This Row],[Tuotenumero]],Table_Villen_viihde.accdb5[[Tuotenumero]:[TuoteryhmäID]],3,FALSE)</f>
        <v>4</v>
      </c>
      <c r="L5672" s="3" t="str">
        <f>VLOOKUP(Table_Villen_viihde.accdb[[#This Row],[Ryhmänro]],Table_Villen_viihde.accdb6[],2,FALSE)</f>
        <v>Tarvikkeet</v>
      </c>
    </row>
    <row r="5673" spans="1:12" x14ac:dyDescent="0.35">
      <c r="A5673">
        <v>56171</v>
      </c>
      <c r="B5673" s="18">
        <v>43234</v>
      </c>
      <c r="C5673" t="s">
        <v>60</v>
      </c>
      <c r="D5673">
        <v>1</v>
      </c>
      <c r="E5673">
        <v>2</v>
      </c>
      <c r="F5673">
        <v>15</v>
      </c>
      <c r="G5673">
        <v>10.75</v>
      </c>
      <c r="H5673" t="str">
        <f>VLOOKUP(Table_Villen_viihde.accdb[[#This Row],[MyyjäID]],ville_myyjät!$A$2:$B$17,2,FALSE)</f>
        <v>Maija</v>
      </c>
      <c r="I5673" t="str">
        <f>VLOOKUP(Table_Villen_viihde.accdb[[#This Row],[myyjä]],ville_myyjät!$B$2:$C$17,2,FALSE)</f>
        <v>Nainen</v>
      </c>
      <c r="J5673" t="str">
        <f>VLOOKUP(Table_Villen_viihde.accdb[[#This Row],[Tuotenumero]],Table_Villen_viihde.accdb5[[Tuotenumero]:[Tuote]],2,FALSE)</f>
        <v>Antennikaapeli</v>
      </c>
      <c r="K5673" s="3">
        <f>VLOOKUP(Table_Villen_viihde.accdb[[#This Row],[Tuotenumero]],Table_Villen_viihde.accdb5[[Tuotenumero]:[TuoteryhmäID]],3,FALSE)</f>
        <v>4</v>
      </c>
      <c r="L5673" s="3" t="str">
        <f>VLOOKUP(Table_Villen_viihde.accdb[[#This Row],[Ryhmänro]],Table_Villen_viihde.accdb6[],2,FALSE)</f>
        <v>Tarvikkeet</v>
      </c>
    </row>
    <row r="5674" spans="1:12" x14ac:dyDescent="0.35">
      <c r="A5674">
        <v>56172</v>
      </c>
      <c r="B5674" s="18">
        <v>43234</v>
      </c>
      <c r="C5674" t="s">
        <v>60</v>
      </c>
      <c r="D5674">
        <v>1</v>
      </c>
      <c r="E5674">
        <v>1</v>
      </c>
      <c r="F5674">
        <v>15</v>
      </c>
      <c r="G5674">
        <v>10.5</v>
      </c>
      <c r="H5674" t="str">
        <f>VLOOKUP(Table_Villen_viihde.accdb[[#This Row],[MyyjäID]],ville_myyjät!$A$2:$B$17,2,FALSE)</f>
        <v>Liisa</v>
      </c>
      <c r="I5674" t="str">
        <f>VLOOKUP(Table_Villen_viihde.accdb[[#This Row],[myyjä]],ville_myyjät!$B$2:$C$17,2,FALSE)</f>
        <v>Nainen</v>
      </c>
      <c r="J5674" t="str">
        <f>VLOOKUP(Table_Villen_viihde.accdb[[#This Row],[Tuotenumero]],Table_Villen_viihde.accdb5[[Tuotenumero]:[Tuote]],2,FALSE)</f>
        <v>Antennikaapeli</v>
      </c>
      <c r="K5674" s="3">
        <f>VLOOKUP(Table_Villen_viihde.accdb[[#This Row],[Tuotenumero]],Table_Villen_viihde.accdb5[[Tuotenumero]:[TuoteryhmäID]],3,FALSE)</f>
        <v>4</v>
      </c>
      <c r="L5674" s="3" t="str">
        <f>VLOOKUP(Table_Villen_viihde.accdb[[#This Row],[Ryhmänro]],Table_Villen_viihde.accdb6[],2,FALSE)</f>
        <v>Tarvikkeet</v>
      </c>
    </row>
    <row r="5675" spans="1:12" x14ac:dyDescent="0.35">
      <c r="A5675">
        <v>56173</v>
      </c>
      <c r="B5675" s="18">
        <v>43235</v>
      </c>
      <c r="C5675" t="s">
        <v>59</v>
      </c>
      <c r="D5675">
        <v>1</v>
      </c>
      <c r="E5675">
        <v>3</v>
      </c>
      <c r="F5675">
        <v>254</v>
      </c>
      <c r="G5675">
        <v>135.46</v>
      </c>
      <c r="H5675" t="str">
        <f>VLOOKUP(Table_Villen_viihde.accdb[[#This Row],[MyyjäID]],ville_myyjät!$A$2:$B$17,2,FALSE)</f>
        <v>Helena</v>
      </c>
      <c r="I5675" t="str">
        <f>VLOOKUP(Table_Villen_viihde.accdb[[#This Row],[myyjä]],ville_myyjät!$B$2:$C$17,2,FALSE)</f>
        <v>Nainen</v>
      </c>
      <c r="J5675" t="str">
        <f>VLOOKUP(Table_Villen_viihde.accdb[[#This Row],[Tuotenumero]],Table_Villen_viihde.accdb5[[Tuotenumero]:[Tuote]],2,FALSE)</f>
        <v>Levysoitin</v>
      </c>
      <c r="K5675" s="3">
        <f>VLOOKUP(Table_Villen_viihde.accdb[[#This Row],[Tuotenumero]],Table_Villen_viihde.accdb5[[Tuotenumero]:[TuoteryhmäID]],3,FALSE)</f>
        <v>1</v>
      </c>
      <c r="L5675" s="3" t="str">
        <f>VLOOKUP(Table_Villen_viihde.accdb[[#This Row],[Ryhmänro]],Table_Villen_viihde.accdb6[],2,FALSE)</f>
        <v>Äänentoisto</v>
      </c>
    </row>
    <row r="5676" spans="1:12" x14ac:dyDescent="0.35">
      <c r="A5676">
        <v>56174</v>
      </c>
      <c r="B5676" s="18">
        <v>43235</v>
      </c>
      <c r="C5676" t="s">
        <v>60</v>
      </c>
      <c r="D5676">
        <v>1</v>
      </c>
      <c r="E5676">
        <v>7</v>
      </c>
      <c r="F5676">
        <v>15</v>
      </c>
      <c r="G5676">
        <v>10.87</v>
      </c>
      <c r="H5676" t="str">
        <f>VLOOKUP(Table_Villen_viihde.accdb[[#This Row],[MyyjäID]],ville_myyjät!$A$2:$B$17,2,FALSE)</f>
        <v>Kaija</v>
      </c>
      <c r="I5676" t="str">
        <f>VLOOKUP(Table_Villen_viihde.accdb[[#This Row],[myyjä]],ville_myyjät!$B$2:$C$17,2,FALSE)</f>
        <v>Nainen</v>
      </c>
      <c r="J5676" t="str">
        <f>VLOOKUP(Table_Villen_viihde.accdb[[#This Row],[Tuotenumero]],Table_Villen_viihde.accdb5[[Tuotenumero]:[Tuote]],2,FALSE)</f>
        <v>Antennikaapeli</v>
      </c>
      <c r="K5676" s="3">
        <f>VLOOKUP(Table_Villen_viihde.accdb[[#This Row],[Tuotenumero]],Table_Villen_viihde.accdb5[[Tuotenumero]:[TuoteryhmäID]],3,FALSE)</f>
        <v>4</v>
      </c>
      <c r="L5676" s="3" t="str">
        <f>VLOOKUP(Table_Villen_viihde.accdb[[#This Row],[Ryhmänro]],Table_Villen_viihde.accdb6[],2,FALSE)</f>
        <v>Tarvikkeet</v>
      </c>
    </row>
    <row r="5677" spans="1:12" x14ac:dyDescent="0.35">
      <c r="A5677">
        <v>56175</v>
      </c>
      <c r="B5677" s="18">
        <v>43235</v>
      </c>
      <c r="C5677" t="s">
        <v>60</v>
      </c>
      <c r="D5677">
        <v>1</v>
      </c>
      <c r="E5677">
        <v>19</v>
      </c>
      <c r="F5677">
        <v>14</v>
      </c>
      <c r="G5677">
        <v>10.220000000000001</v>
      </c>
      <c r="H5677" t="str">
        <f>VLOOKUP(Table_Villen_viihde.accdb[[#This Row],[MyyjäID]],ville_myyjät!$A$2:$B$17,2,FALSE)</f>
        <v>Hessu</v>
      </c>
      <c r="I5677" t="str">
        <f>VLOOKUP(Table_Villen_viihde.accdb[[#This Row],[myyjä]],ville_myyjät!$B$2:$C$17,2,FALSE)</f>
        <v>Mies</v>
      </c>
      <c r="J5677" t="str">
        <f>VLOOKUP(Table_Villen_viihde.accdb[[#This Row],[Tuotenumero]],Table_Villen_viihde.accdb5[[Tuotenumero]:[Tuote]],2,FALSE)</f>
        <v>Antennikaapeli</v>
      </c>
      <c r="K5677" s="3">
        <f>VLOOKUP(Table_Villen_viihde.accdb[[#This Row],[Tuotenumero]],Table_Villen_viihde.accdb5[[Tuotenumero]:[TuoteryhmäID]],3,FALSE)</f>
        <v>4</v>
      </c>
      <c r="L5677" s="3" t="str">
        <f>VLOOKUP(Table_Villen_viihde.accdb[[#This Row],[Ryhmänro]],Table_Villen_viihde.accdb6[],2,FALSE)</f>
        <v>Tarvikkeet</v>
      </c>
    </row>
    <row r="5678" spans="1:12" x14ac:dyDescent="0.35">
      <c r="A5678">
        <v>56176</v>
      </c>
      <c r="B5678" s="18">
        <v>43236</v>
      </c>
      <c r="C5678" t="s">
        <v>60</v>
      </c>
      <c r="D5678">
        <v>1</v>
      </c>
      <c r="E5678">
        <v>10</v>
      </c>
      <c r="F5678">
        <v>14</v>
      </c>
      <c r="G5678">
        <v>10.74</v>
      </c>
      <c r="H5678" t="str">
        <f>VLOOKUP(Table_Villen_viihde.accdb[[#This Row],[MyyjäID]],ville_myyjät!$A$2:$B$17,2,FALSE)</f>
        <v>Ilona</v>
      </c>
      <c r="I5678" t="str">
        <f>VLOOKUP(Table_Villen_viihde.accdb[[#This Row],[myyjä]],ville_myyjät!$B$2:$C$17,2,FALSE)</f>
        <v>Nainen</v>
      </c>
      <c r="J5678" t="str">
        <f>VLOOKUP(Table_Villen_viihde.accdb[[#This Row],[Tuotenumero]],Table_Villen_viihde.accdb5[[Tuotenumero]:[Tuote]],2,FALSE)</f>
        <v>Antennikaapeli</v>
      </c>
      <c r="K5678" s="3">
        <f>VLOOKUP(Table_Villen_viihde.accdb[[#This Row],[Tuotenumero]],Table_Villen_viihde.accdb5[[Tuotenumero]:[TuoteryhmäID]],3,FALSE)</f>
        <v>4</v>
      </c>
      <c r="L5678" s="3" t="str">
        <f>VLOOKUP(Table_Villen_viihde.accdb[[#This Row],[Ryhmänro]],Table_Villen_viihde.accdb6[],2,FALSE)</f>
        <v>Tarvikkeet</v>
      </c>
    </row>
    <row r="5679" spans="1:12" x14ac:dyDescent="0.35">
      <c r="A5679">
        <v>56177</v>
      </c>
      <c r="B5679" s="18">
        <v>43236</v>
      </c>
      <c r="C5679" t="s">
        <v>61</v>
      </c>
      <c r="D5679">
        <v>1</v>
      </c>
      <c r="E5679">
        <v>7</v>
      </c>
      <c r="F5679">
        <v>324</v>
      </c>
      <c r="G5679">
        <v>217.35</v>
      </c>
      <c r="H5679" t="str">
        <f>VLOOKUP(Table_Villen_viihde.accdb[[#This Row],[MyyjäID]],ville_myyjät!$A$2:$B$17,2,FALSE)</f>
        <v>Kaija</v>
      </c>
      <c r="I5679" t="str">
        <f>VLOOKUP(Table_Villen_viihde.accdb[[#This Row],[myyjä]],ville_myyjät!$B$2:$C$17,2,FALSE)</f>
        <v>Nainen</v>
      </c>
      <c r="J5679" t="str">
        <f>VLOOKUP(Table_Villen_viihde.accdb[[#This Row],[Tuotenumero]],Table_Villen_viihde.accdb5[[Tuotenumero]:[Tuote]],2,FALSE)</f>
        <v>TV32</v>
      </c>
      <c r="K5679" s="3">
        <f>VLOOKUP(Table_Villen_viihde.accdb[[#This Row],[Tuotenumero]],Table_Villen_viihde.accdb5[[Tuotenumero]:[TuoteryhmäID]],3,FALSE)</f>
        <v>3</v>
      </c>
      <c r="L5679" s="3" t="str">
        <f>VLOOKUP(Table_Villen_viihde.accdb[[#This Row],[Ryhmänro]],Table_Villen_viihde.accdb6[],2,FALSE)</f>
        <v>TV</v>
      </c>
    </row>
    <row r="5680" spans="1:12" x14ac:dyDescent="0.35">
      <c r="A5680">
        <v>56178</v>
      </c>
      <c r="B5680" s="18">
        <v>43237</v>
      </c>
      <c r="C5680" t="s">
        <v>63</v>
      </c>
      <c r="D5680">
        <v>1</v>
      </c>
      <c r="E5680">
        <v>18</v>
      </c>
      <c r="F5680">
        <v>114</v>
      </c>
      <c r="G5680">
        <v>75.34</v>
      </c>
      <c r="H5680" t="str">
        <f>VLOOKUP(Table_Villen_viihde.accdb[[#This Row],[MyyjäID]],ville_myyjät!$A$2:$B$17,2,FALSE)</f>
        <v>Kirsti</v>
      </c>
      <c r="I5680" t="str">
        <f>VLOOKUP(Table_Villen_viihde.accdb[[#This Row],[myyjä]],ville_myyjät!$B$2:$C$17,2,FALSE)</f>
        <v>Nainen</v>
      </c>
      <c r="J5680" t="str">
        <f>VLOOKUP(Table_Villen_viihde.accdb[[#This Row],[Tuotenumero]],Table_Villen_viihde.accdb5[[Tuotenumero]:[Tuote]],2,FALSE)</f>
        <v>Multidigiboxi</v>
      </c>
      <c r="K5680" s="3">
        <f>VLOOKUP(Table_Villen_viihde.accdb[[#This Row],[Tuotenumero]],Table_Villen_viihde.accdb5[[Tuotenumero]:[TuoteryhmäID]],3,FALSE)</f>
        <v>6</v>
      </c>
      <c r="L5680" s="3" t="str">
        <f>VLOOKUP(Table_Villen_viihde.accdb[[#This Row],[Ryhmänro]],Table_Villen_viihde.accdb6[],2,FALSE)</f>
        <v>Digiboxit</v>
      </c>
    </row>
    <row r="5681" spans="1:12" x14ac:dyDescent="0.35">
      <c r="A5681">
        <v>56179</v>
      </c>
      <c r="B5681" s="18">
        <v>43237</v>
      </c>
      <c r="C5681" t="s">
        <v>60</v>
      </c>
      <c r="D5681">
        <v>1</v>
      </c>
      <c r="E5681">
        <v>3</v>
      </c>
      <c r="F5681">
        <v>15</v>
      </c>
      <c r="G5681">
        <v>10.43</v>
      </c>
      <c r="H5681" t="str">
        <f>VLOOKUP(Table_Villen_viihde.accdb[[#This Row],[MyyjäID]],ville_myyjät!$A$2:$B$17,2,FALSE)</f>
        <v>Helena</v>
      </c>
      <c r="I5681" t="str">
        <f>VLOOKUP(Table_Villen_viihde.accdb[[#This Row],[myyjä]],ville_myyjät!$B$2:$C$17,2,FALSE)</f>
        <v>Nainen</v>
      </c>
      <c r="J5681" t="str">
        <f>VLOOKUP(Table_Villen_viihde.accdb[[#This Row],[Tuotenumero]],Table_Villen_viihde.accdb5[[Tuotenumero]:[Tuote]],2,FALSE)</f>
        <v>Antennikaapeli</v>
      </c>
      <c r="K5681" s="3">
        <f>VLOOKUP(Table_Villen_viihde.accdb[[#This Row],[Tuotenumero]],Table_Villen_viihde.accdb5[[Tuotenumero]:[TuoteryhmäID]],3,FALSE)</f>
        <v>4</v>
      </c>
      <c r="L5681" s="3" t="str">
        <f>VLOOKUP(Table_Villen_viihde.accdb[[#This Row],[Ryhmänro]],Table_Villen_viihde.accdb6[],2,FALSE)</f>
        <v>Tarvikkeet</v>
      </c>
    </row>
    <row r="5682" spans="1:12" x14ac:dyDescent="0.35">
      <c r="A5682">
        <v>56180</v>
      </c>
      <c r="B5682" s="18">
        <v>43238</v>
      </c>
      <c r="C5682" t="s">
        <v>59</v>
      </c>
      <c r="D5682">
        <v>1</v>
      </c>
      <c r="E5682">
        <v>7</v>
      </c>
      <c r="F5682">
        <v>237</v>
      </c>
      <c r="G5682">
        <v>129.44999999999999</v>
      </c>
      <c r="H5682" t="str">
        <f>VLOOKUP(Table_Villen_viihde.accdb[[#This Row],[MyyjäID]],ville_myyjät!$A$2:$B$17,2,FALSE)</f>
        <v>Kaija</v>
      </c>
      <c r="I5682" t="str">
        <f>VLOOKUP(Table_Villen_viihde.accdb[[#This Row],[myyjä]],ville_myyjät!$B$2:$C$17,2,FALSE)</f>
        <v>Nainen</v>
      </c>
      <c r="J5682" t="str">
        <f>VLOOKUP(Table_Villen_viihde.accdb[[#This Row],[Tuotenumero]],Table_Villen_viihde.accdb5[[Tuotenumero]:[Tuote]],2,FALSE)</f>
        <v>Levysoitin</v>
      </c>
      <c r="K5682" s="3">
        <f>VLOOKUP(Table_Villen_viihde.accdb[[#This Row],[Tuotenumero]],Table_Villen_viihde.accdb5[[Tuotenumero]:[TuoteryhmäID]],3,FALSE)</f>
        <v>1</v>
      </c>
      <c r="L5682" s="3" t="str">
        <f>VLOOKUP(Table_Villen_viihde.accdb[[#This Row],[Ryhmänro]],Table_Villen_viihde.accdb6[],2,FALSE)</f>
        <v>Äänentoisto</v>
      </c>
    </row>
    <row r="5683" spans="1:12" x14ac:dyDescent="0.35">
      <c r="A5683">
        <v>56181</v>
      </c>
      <c r="B5683" s="18">
        <v>43238</v>
      </c>
      <c r="C5683" t="s">
        <v>60</v>
      </c>
      <c r="D5683">
        <v>1</v>
      </c>
      <c r="E5683">
        <v>19</v>
      </c>
      <c r="F5683">
        <v>14</v>
      </c>
      <c r="G5683">
        <v>10.81</v>
      </c>
      <c r="H5683" t="str">
        <f>VLOOKUP(Table_Villen_viihde.accdb[[#This Row],[MyyjäID]],ville_myyjät!$A$2:$B$17,2,FALSE)</f>
        <v>Hessu</v>
      </c>
      <c r="I5683" t="str">
        <f>VLOOKUP(Table_Villen_viihde.accdb[[#This Row],[myyjä]],ville_myyjät!$B$2:$C$17,2,FALSE)</f>
        <v>Mies</v>
      </c>
      <c r="J5683" t="str">
        <f>VLOOKUP(Table_Villen_viihde.accdb[[#This Row],[Tuotenumero]],Table_Villen_viihde.accdb5[[Tuotenumero]:[Tuote]],2,FALSE)</f>
        <v>Antennikaapeli</v>
      </c>
      <c r="K5683" s="3">
        <f>VLOOKUP(Table_Villen_viihde.accdb[[#This Row],[Tuotenumero]],Table_Villen_viihde.accdb5[[Tuotenumero]:[TuoteryhmäID]],3,FALSE)</f>
        <v>4</v>
      </c>
      <c r="L5683" s="3" t="str">
        <f>VLOOKUP(Table_Villen_viihde.accdb[[#This Row],[Ryhmänro]],Table_Villen_viihde.accdb6[],2,FALSE)</f>
        <v>Tarvikkeet</v>
      </c>
    </row>
    <row r="5684" spans="1:12" x14ac:dyDescent="0.35">
      <c r="A5684">
        <v>56182</v>
      </c>
      <c r="B5684" s="18">
        <v>43239</v>
      </c>
      <c r="C5684" t="s">
        <v>60</v>
      </c>
      <c r="D5684">
        <v>1</v>
      </c>
      <c r="E5684">
        <v>7</v>
      </c>
      <c r="F5684">
        <v>15</v>
      </c>
      <c r="G5684">
        <v>11</v>
      </c>
      <c r="H5684" t="str">
        <f>VLOOKUP(Table_Villen_viihde.accdb[[#This Row],[MyyjäID]],ville_myyjät!$A$2:$B$17,2,FALSE)</f>
        <v>Kaija</v>
      </c>
      <c r="I5684" t="str">
        <f>VLOOKUP(Table_Villen_viihde.accdb[[#This Row],[myyjä]],ville_myyjät!$B$2:$C$17,2,FALSE)</f>
        <v>Nainen</v>
      </c>
      <c r="J5684" t="str">
        <f>VLOOKUP(Table_Villen_viihde.accdb[[#This Row],[Tuotenumero]],Table_Villen_viihde.accdb5[[Tuotenumero]:[Tuote]],2,FALSE)</f>
        <v>Antennikaapeli</v>
      </c>
      <c r="K5684" s="3">
        <f>VLOOKUP(Table_Villen_viihde.accdb[[#This Row],[Tuotenumero]],Table_Villen_viihde.accdb5[[Tuotenumero]:[TuoteryhmäID]],3,FALSE)</f>
        <v>4</v>
      </c>
      <c r="L5684" s="3" t="str">
        <f>VLOOKUP(Table_Villen_viihde.accdb[[#This Row],[Ryhmänro]],Table_Villen_viihde.accdb6[],2,FALSE)</f>
        <v>Tarvikkeet</v>
      </c>
    </row>
    <row r="5685" spans="1:12" x14ac:dyDescent="0.35">
      <c r="A5685">
        <v>56183</v>
      </c>
      <c r="B5685" s="18">
        <v>43239</v>
      </c>
      <c r="C5685" t="s">
        <v>61</v>
      </c>
      <c r="D5685">
        <v>1</v>
      </c>
      <c r="E5685">
        <v>11</v>
      </c>
      <c r="F5685">
        <v>321</v>
      </c>
      <c r="G5685">
        <v>232.05</v>
      </c>
      <c r="H5685" t="str">
        <f>VLOOKUP(Table_Villen_viihde.accdb[[#This Row],[MyyjäID]],ville_myyjät!$A$2:$B$17,2,FALSE)</f>
        <v>Kuisma</v>
      </c>
      <c r="I5685" t="str">
        <f>VLOOKUP(Table_Villen_viihde.accdb[[#This Row],[myyjä]],ville_myyjät!$B$2:$C$17,2,FALSE)</f>
        <v>Mies</v>
      </c>
      <c r="J5685" t="str">
        <f>VLOOKUP(Table_Villen_viihde.accdb[[#This Row],[Tuotenumero]],Table_Villen_viihde.accdb5[[Tuotenumero]:[Tuote]],2,FALSE)</f>
        <v>TV32</v>
      </c>
      <c r="K5685" s="3">
        <f>VLOOKUP(Table_Villen_viihde.accdb[[#This Row],[Tuotenumero]],Table_Villen_viihde.accdb5[[Tuotenumero]:[TuoteryhmäID]],3,FALSE)</f>
        <v>3</v>
      </c>
      <c r="L5685" s="3" t="str">
        <f>VLOOKUP(Table_Villen_viihde.accdb[[#This Row],[Ryhmänro]],Table_Villen_viihde.accdb6[],2,FALSE)</f>
        <v>TV</v>
      </c>
    </row>
    <row r="5686" spans="1:12" x14ac:dyDescent="0.35">
      <c r="A5686">
        <v>56184</v>
      </c>
      <c r="B5686" s="18">
        <v>43239</v>
      </c>
      <c r="C5686" t="s">
        <v>60</v>
      </c>
      <c r="D5686">
        <v>1</v>
      </c>
      <c r="E5686">
        <v>7</v>
      </c>
      <c r="F5686">
        <v>15</v>
      </c>
      <c r="G5686">
        <v>10.220000000000001</v>
      </c>
      <c r="H5686" t="str">
        <f>VLOOKUP(Table_Villen_viihde.accdb[[#This Row],[MyyjäID]],ville_myyjät!$A$2:$B$17,2,FALSE)</f>
        <v>Kaija</v>
      </c>
      <c r="I5686" t="str">
        <f>VLOOKUP(Table_Villen_viihde.accdb[[#This Row],[myyjä]],ville_myyjät!$B$2:$C$17,2,FALSE)</f>
        <v>Nainen</v>
      </c>
      <c r="J5686" t="str">
        <f>VLOOKUP(Table_Villen_viihde.accdb[[#This Row],[Tuotenumero]],Table_Villen_viihde.accdb5[[Tuotenumero]:[Tuote]],2,FALSE)</f>
        <v>Antennikaapeli</v>
      </c>
      <c r="K5686" s="3">
        <f>VLOOKUP(Table_Villen_viihde.accdb[[#This Row],[Tuotenumero]],Table_Villen_viihde.accdb5[[Tuotenumero]:[TuoteryhmäID]],3,FALSE)</f>
        <v>4</v>
      </c>
      <c r="L5686" s="3" t="str">
        <f>VLOOKUP(Table_Villen_viihde.accdb[[#This Row],[Ryhmänro]],Table_Villen_viihde.accdb6[],2,FALSE)</f>
        <v>Tarvikkeet</v>
      </c>
    </row>
    <row r="5687" spans="1:12" x14ac:dyDescent="0.35">
      <c r="A5687">
        <v>56185</v>
      </c>
      <c r="B5687" s="18">
        <v>43239</v>
      </c>
      <c r="C5687" t="s">
        <v>60</v>
      </c>
      <c r="D5687">
        <v>1</v>
      </c>
      <c r="E5687">
        <v>7</v>
      </c>
      <c r="F5687">
        <v>15</v>
      </c>
      <c r="G5687">
        <v>10.69</v>
      </c>
      <c r="H5687" t="str">
        <f>VLOOKUP(Table_Villen_viihde.accdb[[#This Row],[MyyjäID]],ville_myyjät!$A$2:$B$17,2,FALSE)</f>
        <v>Kaija</v>
      </c>
      <c r="I5687" t="str">
        <f>VLOOKUP(Table_Villen_viihde.accdb[[#This Row],[myyjä]],ville_myyjät!$B$2:$C$17,2,FALSE)</f>
        <v>Nainen</v>
      </c>
      <c r="J5687" t="str">
        <f>VLOOKUP(Table_Villen_viihde.accdb[[#This Row],[Tuotenumero]],Table_Villen_viihde.accdb5[[Tuotenumero]:[Tuote]],2,FALSE)</f>
        <v>Antennikaapeli</v>
      </c>
      <c r="K5687" s="3">
        <f>VLOOKUP(Table_Villen_viihde.accdb[[#This Row],[Tuotenumero]],Table_Villen_viihde.accdb5[[Tuotenumero]:[TuoteryhmäID]],3,FALSE)</f>
        <v>4</v>
      </c>
      <c r="L5687" s="3" t="str">
        <f>VLOOKUP(Table_Villen_viihde.accdb[[#This Row],[Ryhmänro]],Table_Villen_viihde.accdb6[],2,FALSE)</f>
        <v>Tarvikkeet</v>
      </c>
    </row>
    <row r="5688" spans="1:12" x14ac:dyDescent="0.35">
      <c r="A5688">
        <v>56186</v>
      </c>
      <c r="B5688" s="18">
        <v>43239</v>
      </c>
      <c r="C5688" t="s">
        <v>64</v>
      </c>
      <c r="D5688">
        <v>1</v>
      </c>
      <c r="E5688">
        <v>7</v>
      </c>
      <c r="F5688">
        <v>121</v>
      </c>
      <c r="G5688">
        <v>67.95</v>
      </c>
      <c r="H5688" t="str">
        <f>VLOOKUP(Table_Villen_viihde.accdb[[#This Row],[MyyjäID]],ville_myyjät!$A$2:$B$17,2,FALSE)</f>
        <v>Kaija</v>
      </c>
      <c r="I5688" t="str">
        <f>VLOOKUP(Table_Villen_viihde.accdb[[#This Row],[myyjä]],ville_myyjät!$B$2:$C$17,2,FALSE)</f>
        <v>Nainen</v>
      </c>
      <c r="J5688" t="str">
        <f>VLOOKUP(Table_Villen_viihde.accdb[[#This Row],[Tuotenumero]],Table_Villen_viihde.accdb5[[Tuotenumero]:[Tuote]],2,FALSE)</f>
        <v>PS3-konsoli</v>
      </c>
      <c r="K5688" s="3">
        <f>VLOOKUP(Table_Villen_viihde.accdb[[#This Row],[Tuotenumero]],Table_Villen_viihde.accdb5[[Tuotenumero]:[TuoteryhmäID]],3,FALSE)</f>
        <v>5</v>
      </c>
      <c r="L5688" s="3" t="str">
        <f>VLOOKUP(Table_Villen_viihde.accdb[[#This Row],[Ryhmänro]],Table_Villen_viihde.accdb6[],2,FALSE)</f>
        <v>Konsolit</v>
      </c>
    </row>
    <row r="5689" spans="1:12" x14ac:dyDescent="0.35">
      <c r="A5689">
        <v>56187</v>
      </c>
      <c r="B5689" s="18">
        <v>43240</v>
      </c>
      <c r="C5689" t="s">
        <v>60</v>
      </c>
      <c r="D5689">
        <v>1</v>
      </c>
      <c r="E5689">
        <v>7</v>
      </c>
      <c r="F5689">
        <v>15</v>
      </c>
      <c r="G5689">
        <v>10.33</v>
      </c>
      <c r="H5689" t="str">
        <f>VLOOKUP(Table_Villen_viihde.accdb[[#This Row],[MyyjäID]],ville_myyjät!$A$2:$B$17,2,FALSE)</f>
        <v>Kaija</v>
      </c>
      <c r="I5689" t="str">
        <f>VLOOKUP(Table_Villen_viihde.accdb[[#This Row],[myyjä]],ville_myyjät!$B$2:$C$17,2,FALSE)</f>
        <v>Nainen</v>
      </c>
      <c r="J5689" t="str">
        <f>VLOOKUP(Table_Villen_viihde.accdb[[#This Row],[Tuotenumero]],Table_Villen_viihde.accdb5[[Tuotenumero]:[Tuote]],2,FALSE)</f>
        <v>Antennikaapeli</v>
      </c>
      <c r="K5689" s="3">
        <f>VLOOKUP(Table_Villen_viihde.accdb[[#This Row],[Tuotenumero]],Table_Villen_viihde.accdb5[[Tuotenumero]:[TuoteryhmäID]],3,FALSE)</f>
        <v>4</v>
      </c>
      <c r="L5689" s="3" t="str">
        <f>VLOOKUP(Table_Villen_viihde.accdb[[#This Row],[Ryhmänro]],Table_Villen_viihde.accdb6[],2,FALSE)</f>
        <v>Tarvikkeet</v>
      </c>
    </row>
    <row r="5690" spans="1:12" x14ac:dyDescent="0.35">
      <c r="A5690">
        <v>56188</v>
      </c>
      <c r="B5690" s="18">
        <v>43240</v>
      </c>
      <c r="C5690" t="s">
        <v>62</v>
      </c>
      <c r="D5690">
        <v>1</v>
      </c>
      <c r="E5690">
        <v>7</v>
      </c>
      <c r="F5690">
        <v>54</v>
      </c>
      <c r="G5690">
        <v>43.41</v>
      </c>
      <c r="H5690" t="str">
        <f>VLOOKUP(Table_Villen_viihde.accdb[[#This Row],[MyyjäID]],ville_myyjät!$A$2:$B$17,2,FALSE)</f>
        <v>Kaija</v>
      </c>
      <c r="I5690" t="str">
        <f>VLOOKUP(Table_Villen_viihde.accdb[[#This Row],[myyjä]],ville_myyjät!$B$2:$C$17,2,FALSE)</f>
        <v>Nainen</v>
      </c>
      <c r="J5690" t="str">
        <f>VLOOKUP(Table_Villen_viihde.accdb[[#This Row],[Tuotenumero]],Table_Villen_viihde.accdb5[[Tuotenumero]:[Tuote]],2,FALSE)</f>
        <v>Kaukosäädin</v>
      </c>
      <c r="K5690" s="3">
        <f>VLOOKUP(Table_Villen_viihde.accdb[[#This Row],[Tuotenumero]],Table_Villen_viihde.accdb5[[Tuotenumero]:[TuoteryhmäID]],3,FALSE)</f>
        <v>4</v>
      </c>
      <c r="L5690" s="3" t="str">
        <f>VLOOKUP(Table_Villen_viihde.accdb[[#This Row],[Ryhmänro]],Table_Villen_viihde.accdb6[],2,FALSE)</f>
        <v>Tarvikkeet</v>
      </c>
    </row>
    <row r="5691" spans="1:12" x14ac:dyDescent="0.35">
      <c r="A5691">
        <v>56189</v>
      </c>
      <c r="B5691" s="18">
        <v>43241</v>
      </c>
      <c r="C5691" t="s">
        <v>60</v>
      </c>
      <c r="D5691">
        <v>1</v>
      </c>
      <c r="E5691">
        <v>6</v>
      </c>
      <c r="F5691">
        <v>14</v>
      </c>
      <c r="G5691">
        <v>10.28</v>
      </c>
      <c r="H5691" t="str">
        <f>VLOOKUP(Table_Villen_viihde.accdb[[#This Row],[MyyjäID]],ville_myyjät!$A$2:$B$17,2,FALSE)</f>
        <v>Mikko</v>
      </c>
      <c r="I5691" t="str">
        <f>VLOOKUP(Table_Villen_viihde.accdb[[#This Row],[myyjä]],ville_myyjät!$B$2:$C$17,2,FALSE)</f>
        <v>Mies</v>
      </c>
      <c r="J5691" t="str">
        <f>VLOOKUP(Table_Villen_viihde.accdb[[#This Row],[Tuotenumero]],Table_Villen_viihde.accdb5[[Tuotenumero]:[Tuote]],2,FALSE)</f>
        <v>Antennikaapeli</v>
      </c>
      <c r="K5691" s="3">
        <f>VLOOKUP(Table_Villen_viihde.accdb[[#This Row],[Tuotenumero]],Table_Villen_viihde.accdb5[[Tuotenumero]:[TuoteryhmäID]],3,FALSE)</f>
        <v>4</v>
      </c>
      <c r="L5691" s="3" t="str">
        <f>VLOOKUP(Table_Villen_viihde.accdb[[#This Row],[Ryhmänro]],Table_Villen_viihde.accdb6[],2,FALSE)</f>
        <v>Tarvikkeet</v>
      </c>
    </row>
    <row r="5692" spans="1:12" x14ac:dyDescent="0.35">
      <c r="A5692">
        <v>56190</v>
      </c>
      <c r="B5692" s="18">
        <v>43241</v>
      </c>
      <c r="C5692" t="s">
        <v>59</v>
      </c>
      <c r="D5692">
        <v>1</v>
      </c>
      <c r="E5692">
        <v>7</v>
      </c>
      <c r="F5692">
        <v>253</v>
      </c>
      <c r="G5692">
        <v>126.64</v>
      </c>
      <c r="H5692" t="str">
        <f>VLOOKUP(Table_Villen_viihde.accdb[[#This Row],[MyyjäID]],ville_myyjät!$A$2:$B$17,2,FALSE)</f>
        <v>Kaija</v>
      </c>
      <c r="I5692" t="str">
        <f>VLOOKUP(Table_Villen_viihde.accdb[[#This Row],[myyjä]],ville_myyjät!$B$2:$C$17,2,FALSE)</f>
        <v>Nainen</v>
      </c>
      <c r="J5692" t="str">
        <f>VLOOKUP(Table_Villen_viihde.accdb[[#This Row],[Tuotenumero]],Table_Villen_viihde.accdb5[[Tuotenumero]:[Tuote]],2,FALSE)</f>
        <v>Levysoitin</v>
      </c>
      <c r="K5692" s="3">
        <f>VLOOKUP(Table_Villen_viihde.accdb[[#This Row],[Tuotenumero]],Table_Villen_viihde.accdb5[[Tuotenumero]:[TuoteryhmäID]],3,FALSE)</f>
        <v>1</v>
      </c>
      <c r="L5692" s="3" t="str">
        <f>VLOOKUP(Table_Villen_viihde.accdb[[#This Row],[Ryhmänro]],Table_Villen_viihde.accdb6[],2,FALSE)</f>
        <v>Äänentoisto</v>
      </c>
    </row>
    <row r="5693" spans="1:12" x14ac:dyDescent="0.35">
      <c r="A5693">
        <v>56191</v>
      </c>
      <c r="B5693" s="18">
        <v>43242</v>
      </c>
      <c r="C5693" t="s">
        <v>60</v>
      </c>
      <c r="D5693">
        <v>1</v>
      </c>
      <c r="E5693">
        <v>13</v>
      </c>
      <c r="F5693">
        <v>15</v>
      </c>
      <c r="G5693">
        <v>10.98</v>
      </c>
      <c r="H5693" t="str">
        <f>VLOOKUP(Table_Villen_viihde.accdb[[#This Row],[MyyjäID]],ville_myyjät!$A$2:$B$17,2,FALSE)</f>
        <v>Kaarlo</v>
      </c>
      <c r="I5693" t="str">
        <f>VLOOKUP(Table_Villen_viihde.accdb[[#This Row],[myyjä]],ville_myyjät!$B$2:$C$17,2,FALSE)</f>
        <v>Mies</v>
      </c>
      <c r="J5693" t="str">
        <f>VLOOKUP(Table_Villen_viihde.accdb[[#This Row],[Tuotenumero]],Table_Villen_viihde.accdb5[[Tuotenumero]:[Tuote]],2,FALSE)</f>
        <v>Antennikaapeli</v>
      </c>
      <c r="K5693" s="3">
        <f>VLOOKUP(Table_Villen_viihde.accdb[[#This Row],[Tuotenumero]],Table_Villen_viihde.accdb5[[Tuotenumero]:[TuoteryhmäID]],3,FALSE)</f>
        <v>4</v>
      </c>
      <c r="L5693" s="3" t="str">
        <f>VLOOKUP(Table_Villen_viihde.accdb[[#This Row],[Ryhmänro]],Table_Villen_viihde.accdb6[],2,FALSE)</f>
        <v>Tarvikkeet</v>
      </c>
    </row>
    <row r="5694" spans="1:12" x14ac:dyDescent="0.35">
      <c r="A5694">
        <v>56192</v>
      </c>
      <c r="B5694" s="18">
        <v>43242</v>
      </c>
      <c r="C5694" t="s">
        <v>61</v>
      </c>
      <c r="D5694">
        <v>1</v>
      </c>
      <c r="E5694">
        <v>5</v>
      </c>
      <c r="F5694">
        <v>332</v>
      </c>
      <c r="G5694">
        <v>236.2</v>
      </c>
      <c r="H5694" t="str">
        <f>VLOOKUP(Table_Villen_viihde.accdb[[#This Row],[MyyjäID]],ville_myyjät!$A$2:$B$17,2,FALSE)</f>
        <v>Petri</v>
      </c>
      <c r="I5694" t="str">
        <f>VLOOKUP(Table_Villen_viihde.accdb[[#This Row],[myyjä]],ville_myyjät!$B$2:$C$17,2,FALSE)</f>
        <v>Mies</v>
      </c>
      <c r="J5694" t="str">
        <f>VLOOKUP(Table_Villen_viihde.accdb[[#This Row],[Tuotenumero]],Table_Villen_viihde.accdb5[[Tuotenumero]:[Tuote]],2,FALSE)</f>
        <v>TV32</v>
      </c>
      <c r="K5694" s="3">
        <f>VLOOKUP(Table_Villen_viihde.accdb[[#This Row],[Tuotenumero]],Table_Villen_viihde.accdb5[[Tuotenumero]:[TuoteryhmäID]],3,FALSE)</f>
        <v>3</v>
      </c>
      <c r="L5694" s="3" t="str">
        <f>VLOOKUP(Table_Villen_viihde.accdb[[#This Row],[Ryhmänro]],Table_Villen_viihde.accdb6[],2,FALSE)</f>
        <v>TV</v>
      </c>
    </row>
    <row r="5695" spans="1:12" x14ac:dyDescent="0.35">
      <c r="A5695">
        <v>56193</v>
      </c>
      <c r="B5695" s="18">
        <v>43242</v>
      </c>
      <c r="C5695" t="s">
        <v>59</v>
      </c>
      <c r="D5695">
        <v>1</v>
      </c>
      <c r="E5695">
        <v>3</v>
      </c>
      <c r="F5695">
        <v>238</v>
      </c>
      <c r="G5695">
        <v>131.81</v>
      </c>
      <c r="H5695" t="str">
        <f>VLOOKUP(Table_Villen_viihde.accdb[[#This Row],[MyyjäID]],ville_myyjät!$A$2:$B$17,2,FALSE)</f>
        <v>Helena</v>
      </c>
      <c r="I5695" t="str">
        <f>VLOOKUP(Table_Villen_viihde.accdb[[#This Row],[myyjä]],ville_myyjät!$B$2:$C$17,2,FALSE)</f>
        <v>Nainen</v>
      </c>
      <c r="J5695" t="str">
        <f>VLOOKUP(Table_Villen_viihde.accdb[[#This Row],[Tuotenumero]],Table_Villen_viihde.accdb5[[Tuotenumero]:[Tuote]],2,FALSE)</f>
        <v>Levysoitin</v>
      </c>
      <c r="K5695" s="3">
        <f>VLOOKUP(Table_Villen_viihde.accdb[[#This Row],[Tuotenumero]],Table_Villen_viihde.accdb5[[Tuotenumero]:[TuoteryhmäID]],3,FALSE)</f>
        <v>1</v>
      </c>
      <c r="L5695" s="3" t="str">
        <f>VLOOKUP(Table_Villen_viihde.accdb[[#This Row],[Ryhmänro]],Table_Villen_viihde.accdb6[],2,FALSE)</f>
        <v>Äänentoisto</v>
      </c>
    </row>
    <row r="5696" spans="1:12" x14ac:dyDescent="0.35">
      <c r="A5696">
        <v>56194</v>
      </c>
      <c r="B5696" s="18">
        <v>43243</v>
      </c>
      <c r="C5696" t="s">
        <v>63</v>
      </c>
      <c r="D5696">
        <v>1</v>
      </c>
      <c r="E5696">
        <v>1</v>
      </c>
      <c r="F5696">
        <v>115</v>
      </c>
      <c r="G5696">
        <v>72.97</v>
      </c>
      <c r="H5696" t="str">
        <f>VLOOKUP(Table_Villen_viihde.accdb[[#This Row],[MyyjäID]],ville_myyjät!$A$2:$B$17,2,FALSE)</f>
        <v>Liisa</v>
      </c>
      <c r="I5696" t="str">
        <f>VLOOKUP(Table_Villen_viihde.accdb[[#This Row],[myyjä]],ville_myyjät!$B$2:$C$17,2,FALSE)</f>
        <v>Nainen</v>
      </c>
      <c r="J5696" t="str">
        <f>VLOOKUP(Table_Villen_viihde.accdb[[#This Row],[Tuotenumero]],Table_Villen_viihde.accdb5[[Tuotenumero]:[Tuote]],2,FALSE)</f>
        <v>Multidigiboxi</v>
      </c>
      <c r="K5696" s="3">
        <f>VLOOKUP(Table_Villen_viihde.accdb[[#This Row],[Tuotenumero]],Table_Villen_viihde.accdb5[[Tuotenumero]:[TuoteryhmäID]],3,FALSE)</f>
        <v>6</v>
      </c>
      <c r="L5696" s="3" t="str">
        <f>VLOOKUP(Table_Villen_viihde.accdb[[#This Row],[Ryhmänro]],Table_Villen_viihde.accdb6[],2,FALSE)</f>
        <v>Digiboxit</v>
      </c>
    </row>
    <row r="5697" spans="1:12" x14ac:dyDescent="0.35">
      <c r="A5697">
        <v>56195</v>
      </c>
      <c r="B5697" s="18">
        <v>43243</v>
      </c>
      <c r="C5697" t="s">
        <v>59</v>
      </c>
      <c r="D5697">
        <v>1</v>
      </c>
      <c r="E5697">
        <v>6</v>
      </c>
      <c r="F5697">
        <v>257</v>
      </c>
      <c r="G5697">
        <v>134.31</v>
      </c>
      <c r="H5697" t="str">
        <f>VLOOKUP(Table_Villen_viihde.accdb[[#This Row],[MyyjäID]],ville_myyjät!$A$2:$B$17,2,FALSE)</f>
        <v>Mikko</v>
      </c>
      <c r="I5697" t="str">
        <f>VLOOKUP(Table_Villen_viihde.accdb[[#This Row],[myyjä]],ville_myyjät!$B$2:$C$17,2,FALSE)</f>
        <v>Mies</v>
      </c>
      <c r="J5697" t="str">
        <f>VLOOKUP(Table_Villen_viihde.accdb[[#This Row],[Tuotenumero]],Table_Villen_viihde.accdb5[[Tuotenumero]:[Tuote]],2,FALSE)</f>
        <v>Levysoitin</v>
      </c>
      <c r="K5697" s="3">
        <f>VLOOKUP(Table_Villen_viihde.accdb[[#This Row],[Tuotenumero]],Table_Villen_viihde.accdb5[[Tuotenumero]:[TuoteryhmäID]],3,FALSE)</f>
        <v>1</v>
      </c>
      <c r="L5697" s="3" t="str">
        <f>VLOOKUP(Table_Villen_viihde.accdb[[#This Row],[Ryhmänro]],Table_Villen_viihde.accdb6[],2,FALSE)</f>
        <v>Äänentoisto</v>
      </c>
    </row>
    <row r="5698" spans="1:12" x14ac:dyDescent="0.35">
      <c r="A5698">
        <v>56196</v>
      </c>
      <c r="B5698" s="18">
        <v>43243</v>
      </c>
      <c r="C5698" t="s">
        <v>60</v>
      </c>
      <c r="D5698">
        <v>1</v>
      </c>
      <c r="E5698">
        <v>10</v>
      </c>
      <c r="F5698">
        <v>15</v>
      </c>
      <c r="G5698">
        <v>11.2</v>
      </c>
      <c r="H5698" t="str">
        <f>VLOOKUP(Table_Villen_viihde.accdb[[#This Row],[MyyjäID]],ville_myyjät!$A$2:$B$17,2,FALSE)</f>
        <v>Ilona</v>
      </c>
      <c r="I5698" t="str">
        <f>VLOOKUP(Table_Villen_viihde.accdb[[#This Row],[myyjä]],ville_myyjät!$B$2:$C$17,2,FALSE)</f>
        <v>Nainen</v>
      </c>
      <c r="J5698" t="str">
        <f>VLOOKUP(Table_Villen_viihde.accdb[[#This Row],[Tuotenumero]],Table_Villen_viihde.accdb5[[Tuotenumero]:[Tuote]],2,FALSE)</f>
        <v>Antennikaapeli</v>
      </c>
      <c r="K5698" s="3">
        <f>VLOOKUP(Table_Villen_viihde.accdb[[#This Row],[Tuotenumero]],Table_Villen_viihde.accdb5[[Tuotenumero]:[TuoteryhmäID]],3,FALSE)</f>
        <v>4</v>
      </c>
      <c r="L5698" s="3" t="str">
        <f>VLOOKUP(Table_Villen_viihde.accdb[[#This Row],[Ryhmänro]],Table_Villen_viihde.accdb6[],2,FALSE)</f>
        <v>Tarvikkeet</v>
      </c>
    </row>
    <row r="5699" spans="1:12" x14ac:dyDescent="0.35">
      <c r="A5699">
        <v>56197</v>
      </c>
      <c r="B5699" s="18">
        <v>43244</v>
      </c>
      <c r="C5699" t="s">
        <v>60</v>
      </c>
      <c r="D5699">
        <v>1</v>
      </c>
      <c r="E5699">
        <v>14</v>
      </c>
      <c r="F5699">
        <v>15</v>
      </c>
      <c r="G5699">
        <v>10.78</v>
      </c>
      <c r="H5699" t="str">
        <f>VLOOKUP(Table_Villen_viihde.accdb[[#This Row],[MyyjäID]],ville_myyjät!$A$2:$B$17,2,FALSE)</f>
        <v>Jani</v>
      </c>
      <c r="I5699" t="str">
        <f>VLOOKUP(Table_Villen_viihde.accdb[[#This Row],[myyjä]],ville_myyjät!$B$2:$C$17,2,FALSE)</f>
        <v>Mies</v>
      </c>
      <c r="J5699" t="str">
        <f>VLOOKUP(Table_Villen_viihde.accdb[[#This Row],[Tuotenumero]],Table_Villen_viihde.accdb5[[Tuotenumero]:[Tuote]],2,FALSE)</f>
        <v>Antennikaapeli</v>
      </c>
      <c r="K5699" s="3">
        <f>VLOOKUP(Table_Villen_viihde.accdb[[#This Row],[Tuotenumero]],Table_Villen_viihde.accdb5[[Tuotenumero]:[TuoteryhmäID]],3,FALSE)</f>
        <v>4</v>
      </c>
      <c r="L5699" s="3" t="str">
        <f>VLOOKUP(Table_Villen_viihde.accdb[[#This Row],[Ryhmänro]],Table_Villen_viihde.accdb6[],2,FALSE)</f>
        <v>Tarvikkeet</v>
      </c>
    </row>
    <row r="5700" spans="1:12" x14ac:dyDescent="0.35">
      <c r="A5700">
        <v>56198</v>
      </c>
      <c r="B5700" s="18">
        <v>43244</v>
      </c>
      <c r="C5700" t="s">
        <v>58</v>
      </c>
      <c r="D5700">
        <v>1</v>
      </c>
      <c r="E5700">
        <v>16</v>
      </c>
      <c r="F5700">
        <v>18</v>
      </c>
      <c r="G5700">
        <v>9.3800000000000008</v>
      </c>
      <c r="H5700" t="str">
        <f>VLOOKUP(Table_Villen_viihde.accdb[[#This Row],[MyyjäID]],ville_myyjät!$A$2:$B$17,2,FALSE)</f>
        <v>Kaarina</v>
      </c>
      <c r="I5700" t="str">
        <f>VLOOKUP(Table_Villen_viihde.accdb[[#This Row],[myyjä]],ville_myyjät!$B$2:$C$17,2,FALSE)</f>
        <v>Nainen</v>
      </c>
      <c r="J5700" t="str">
        <f>VLOOKUP(Table_Villen_viihde.accdb[[#This Row],[Tuotenumero]],Table_Villen_viihde.accdb5[[Tuotenumero]:[Tuote]],2,FALSE)</f>
        <v>USB-kaapeli</v>
      </c>
      <c r="K5700" s="3">
        <f>VLOOKUP(Table_Villen_viihde.accdb[[#This Row],[Tuotenumero]],Table_Villen_viihde.accdb5[[Tuotenumero]:[TuoteryhmäID]],3,FALSE)</f>
        <v>4</v>
      </c>
      <c r="L5700" s="3" t="str">
        <f>VLOOKUP(Table_Villen_viihde.accdb[[#This Row],[Ryhmänro]],Table_Villen_viihde.accdb6[],2,FALSE)</f>
        <v>Tarvikkeet</v>
      </c>
    </row>
    <row r="5701" spans="1:12" x14ac:dyDescent="0.35">
      <c r="A5701">
        <v>56199</v>
      </c>
      <c r="B5701" s="18">
        <v>43245</v>
      </c>
      <c r="C5701" t="s">
        <v>60</v>
      </c>
      <c r="D5701">
        <v>1</v>
      </c>
      <c r="E5701">
        <v>5</v>
      </c>
      <c r="F5701">
        <v>14</v>
      </c>
      <c r="G5701">
        <v>10.37</v>
      </c>
      <c r="H5701" t="str">
        <f>VLOOKUP(Table_Villen_viihde.accdb[[#This Row],[MyyjäID]],ville_myyjät!$A$2:$B$17,2,FALSE)</f>
        <v>Petri</v>
      </c>
      <c r="I5701" t="str">
        <f>VLOOKUP(Table_Villen_viihde.accdb[[#This Row],[myyjä]],ville_myyjät!$B$2:$C$17,2,FALSE)</f>
        <v>Mies</v>
      </c>
      <c r="J5701" t="str">
        <f>VLOOKUP(Table_Villen_viihde.accdb[[#This Row],[Tuotenumero]],Table_Villen_viihde.accdb5[[Tuotenumero]:[Tuote]],2,FALSE)</f>
        <v>Antennikaapeli</v>
      </c>
      <c r="K5701" s="3">
        <f>VLOOKUP(Table_Villen_viihde.accdb[[#This Row],[Tuotenumero]],Table_Villen_viihde.accdb5[[Tuotenumero]:[TuoteryhmäID]],3,FALSE)</f>
        <v>4</v>
      </c>
      <c r="L5701" s="3" t="str">
        <f>VLOOKUP(Table_Villen_viihde.accdb[[#This Row],[Ryhmänro]],Table_Villen_viihde.accdb6[],2,FALSE)</f>
        <v>Tarvikkeet</v>
      </c>
    </row>
    <row r="5702" spans="1:12" x14ac:dyDescent="0.35">
      <c r="A5702">
        <v>56200</v>
      </c>
      <c r="B5702" s="18">
        <v>43246</v>
      </c>
      <c r="C5702" t="s">
        <v>59</v>
      </c>
      <c r="D5702">
        <v>1</v>
      </c>
      <c r="E5702">
        <v>7</v>
      </c>
      <c r="F5702">
        <v>248</v>
      </c>
      <c r="G5702">
        <v>132.82</v>
      </c>
      <c r="H5702" t="str">
        <f>VLOOKUP(Table_Villen_viihde.accdb[[#This Row],[MyyjäID]],ville_myyjät!$A$2:$B$17,2,FALSE)</f>
        <v>Kaija</v>
      </c>
      <c r="I5702" t="str">
        <f>VLOOKUP(Table_Villen_viihde.accdb[[#This Row],[myyjä]],ville_myyjät!$B$2:$C$17,2,FALSE)</f>
        <v>Nainen</v>
      </c>
      <c r="J5702" t="str">
        <f>VLOOKUP(Table_Villen_viihde.accdb[[#This Row],[Tuotenumero]],Table_Villen_viihde.accdb5[[Tuotenumero]:[Tuote]],2,FALSE)</f>
        <v>Levysoitin</v>
      </c>
      <c r="K5702" s="3">
        <f>VLOOKUP(Table_Villen_viihde.accdb[[#This Row],[Tuotenumero]],Table_Villen_viihde.accdb5[[Tuotenumero]:[TuoteryhmäID]],3,FALSE)</f>
        <v>1</v>
      </c>
      <c r="L5702" s="3" t="str">
        <f>VLOOKUP(Table_Villen_viihde.accdb[[#This Row],[Ryhmänro]],Table_Villen_viihde.accdb6[],2,FALSE)</f>
        <v>Äänentoisto</v>
      </c>
    </row>
    <row r="5703" spans="1:12" x14ac:dyDescent="0.35">
      <c r="A5703">
        <v>56201</v>
      </c>
      <c r="B5703" s="18">
        <v>43246</v>
      </c>
      <c r="C5703" t="s">
        <v>60</v>
      </c>
      <c r="D5703">
        <v>1</v>
      </c>
      <c r="E5703">
        <v>7</v>
      </c>
      <c r="F5703">
        <v>15</v>
      </c>
      <c r="G5703">
        <v>10.61</v>
      </c>
      <c r="H5703" t="str">
        <f>VLOOKUP(Table_Villen_viihde.accdb[[#This Row],[MyyjäID]],ville_myyjät!$A$2:$B$17,2,FALSE)</f>
        <v>Kaija</v>
      </c>
      <c r="I5703" t="str">
        <f>VLOOKUP(Table_Villen_viihde.accdb[[#This Row],[myyjä]],ville_myyjät!$B$2:$C$17,2,FALSE)</f>
        <v>Nainen</v>
      </c>
      <c r="J5703" t="str">
        <f>VLOOKUP(Table_Villen_viihde.accdb[[#This Row],[Tuotenumero]],Table_Villen_viihde.accdb5[[Tuotenumero]:[Tuote]],2,FALSE)</f>
        <v>Antennikaapeli</v>
      </c>
      <c r="K5703" s="3">
        <f>VLOOKUP(Table_Villen_viihde.accdb[[#This Row],[Tuotenumero]],Table_Villen_viihde.accdb5[[Tuotenumero]:[TuoteryhmäID]],3,FALSE)</f>
        <v>4</v>
      </c>
      <c r="L5703" s="3" t="str">
        <f>VLOOKUP(Table_Villen_viihde.accdb[[#This Row],[Ryhmänro]],Table_Villen_viihde.accdb6[],2,FALSE)</f>
        <v>Tarvikkeet</v>
      </c>
    </row>
    <row r="5704" spans="1:12" x14ac:dyDescent="0.35">
      <c r="A5704">
        <v>56202</v>
      </c>
      <c r="B5704" s="18">
        <v>43246</v>
      </c>
      <c r="C5704" t="s">
        <v>60</v>
      </c>
      <c r="D5704">
        <v>1</v>
      </c>
      <c r="E5704">
        <v>14</v>
      </c>
      <c r="F5704">
        <v>14</v>
      </c>
      <c r="G5704">
        <v>10.57</v>
      </c>
      <c r="H5704" t="str">
        <f>VLOOKUP(Table_Villen_viihde.accdb[[#This Row],[MyyjäID]],ville_myyjät!$A$2:$B$17,2,FALSE)</f>
        <v>Jani</v>
      </c>
      <c r="I5704" t="str">
        <f>VLOOKUP(Table_Villen_viihde.accdb[[#This Row],[myyjä]],ville_myyjät!$B$2:$C$17,2,FALSE)</f>
        <v>Mies</v>
      </c>
      <c r="J5704" t="str">
        <f>VLOOKUP(Table_Villen_viihde.accdb[[#This Row],[Tuotenumero]],Table_Villen_viihde.accdb5[[Tuotenumero]:[Tuote]],2,FALSE)</f>
        <v>Antennikaapeli</v>
      </c>
      <c r="K5704" s="3">
        <f>VLOOKUP(Table_Villen_viihde.accdb[[#This Row],[Tuotenumero]],Table_Villen_viihde.accdb5[[Tuotenumero]:[TuoteryhmäID]],3,FALSE)</f>
        <v>4</v>
      </c>
      <c r="L5704" s="3" t="str">
        <f>VLOOKUP(Table_Villen_viihde.accdb[[#This Row],[Ryhmänro]],Table_Villen_viihde.accdb6[],2,FALSE)</f>
        <v>Tarvikkeet</v>
      </c>
    </row>
    <row r="5705" spans="1:12" x14ac:dyDescent="0.35">
      <c r="A5705">
        <v>56203</v>
      </c>
      <c r="B5705" s="18">
        <v>43246</v>
      </c>
      <c r="C5705" t="s">
        <v>60</v>
      </c>
      <c r="D5705">
        <v>1</v>
      </c>
      <c r="E5705">
        <v>10</v>
      </c>
      <c r="F5705">
        <v>15</v>
      </c>
      <c r="G5705">
        <v>11.22</v>
      </c>
      <c r="H5705" t="str">
        <f>VLOOKUP(Table_Villen_viihde.accdb[[#This Row],[MyyjäID]],ville_myyjät!$A$2:$B$17,2,FALSE)</f>
        <v>Ilona</v>
      </c>
      <c r="I5705" t="str">
        <f>VLOOKUP(Table_Villen_viihde.accdb[[#This Row],[myyjä]],ville_myyjät!$B$2:$C$17,2,FALSE)</f>
        <v>Nainen</v>
      </c>
      <c r="J5705" t="str">
        <f>VLOOKUP(Table_Villen_viihde.accdb[[#This Row],[Tuotenumero]],Table_Villen_viihde.accdb5[[Tuotenumero]:[Tuote]],2,FALSE)</f>
        <v>Antennikaapeli</v>
      </c>
      <c r="K5705" s="3">
        <f>VLOOKUP(Table_Villen_viihde.accdb[[#This Row],[Tuotenumero]],Table_Villen_viihde.accdb5[[Tuotenumero]:[TuoteryhmäID]],3,FALSE)</f>
        <v>4</v>
      </c>
      <c r="L5705" s="3" t="str">
        <f>VLOOKUP(Table_Villen_viihde.accdb[[#This Row],[Ryhmänro]],Table_Villen_viihde.accdb6[],2,FALSE)</f>
        <v>Tarvikkeet</v>
      </c>
    </row>
    <row r="5706" spans="1:12" x14ac:dyDescent="0.35">
      <c r="A5706">
        <v>56204</v>
      </c>
      <c r="B5706" s="18">
        <v>43247</v>
      </c>
      <c r="C5706" t="s">
        <v>61</v>
      </c>
      <c r="D5706">
        <v>1</v>
      </c>
      <c r="E5706">
        <v>5</v>
      </c>
      <c r="F5706">
        <v>330</v>
      </c>
      <c r="G5706">
        <v>223.62</v>
      </c>
      <c r="H5706" t="str">
        <f>VLOOKUP(Table_Villen_viihde.accdb[[#This Row],[MyyjäID]],ville_myyjät!$A$2:$B$17,2,FALSE)</f>
        <v>Petri</v>
      </c>
      <c r="I5706" t="str">
        <f>VLOOKUP(Table_Villen_viihde.accdb[[#This Row],[myyjä]],ville_myyjät!$B$2:$C$17,2,FALSE)</f>
        <v>Mies</v>
      </c>
      <c r="J5706" t="str">
        <f>VLOOKUP(Table_Villen_viihde.accdb[[#This Row],[Tuotenumero]],Table_Villen_viihde.accdb5[[Tuotenumero]:[Tuote]],2,FALSE)</f>
        <v>TV32</v>
      </c>
      <c r="K5706" s="3">
        <f>VLOOKUP(Table_Villen_viihde.accdb[[#This Row],[Tuotenumero]],Table_Villen_viihde.accdb5[[Tuotenumero]:[TuoteryhmäID]],3,FALSE)</f>
        <v>3</v>
      </c>
      <c r="L5706" s="3" t="str">
        <f>VLOOKUP(Table_Villen_viihde.accdb[[#This Row],[Ryhmänro]],Table_Villen_viihde.accdb6[],2,FALSE)</f>
        <v>TV</v>
      </c>
    </row>
    <row r="5707" spans="1:12" x14ac:dyDescent="0.35">
      <c r="A5707">
        <v>56205</v>
      </c>
      <c r="B5707" s="18">
        <v>43247</v>
      </c>
      <c r="C5707" t="s">
        <v>65</v>
      </c>
      <c r="D5707">
        <v>1</v>
      </c>
      <c r="E5707">
        <v>13</v>
      </c>
      <c r="F5707">
        <v>34</v>
      </c>
      <c r="G5707">
        <v>18.3</v>
      </c>
      <c r="H5707" t="str">
        <f>VLOOKUP(Table_Villen_viihde.accdb[[#This Row],[MyyjäID]],ville_myyjät!$A$2:$B$17,2,FALSE)</f>
        <v>Kaarlo</v>
      </c>
      <c r="I5707" t="str">
        <f>VLOOKUP(Table_Villen_viihde.accdb[[#This Row],[myyjä]],ville_myyjät!$B$2:$C$17,2,FALSE)</f>
        <v>Mies</v>
      </c>
      <c r="J5707" t="str">
        <f>VLOOKUP(Table_Villen_viihde.accdb[[#This Row],[Tuotenumero]],Table_Villen_viihde.accdb5[[Tuotenumero]:[Tuote]],2,FALSE)</f>
        <v>Liitinsarja</v>
      </c>
      <c r="K5707" s="3">
        <f>VLOOKUP(Table_Villen_viihde.accdb[[#This Row],[Tuotenumero]],Table_Villen_viihde.accdb5[[Tuotenumero]:[TuoteryhmäID]],3,FALSE)</f>
        <v>4</v>
      </c>
      <c r="L5707" s="3" t="str">
        <f>VLOOKUP(Table_Villen_viihde.accdb[[#This Row],[Ryhmänro]],Table_Villen_viihde.accdb6[],2,FALSE)</f>
        <v>Tarvikkeet</v>
      </c>
    </row>
    <row r="5708" spans="1:12" x14ac:dyDescent="0.35">
      <c r="A5708">
        <v>56206</v>
      </c>
      <c r="B5708" s="18">
        <v>43247</v>
      </c>
      <c r="C5708" t="s">
        <v>60</v>
      </c>
      <c r="D5708">
        <v>1</v>
      </c>
      <c r="E5708">
        <v>1</v>
      </c>
      <c r="F5708">
        <v>15</v>
      </c>
      <c r="G5708">
        <v>10.78</v>
      </c>
      <c r="H5708" t="str">
        <f>VLOOKUP(Table_Villen_viihde.accdb[[#This Row],[MyyjäID]],ville_myyjät!$A$2:$B$17,2,FALSE)</f>
        <v>Liisa</v>
      </c>
      <c r="I5708" t="str">
        <f>VLOOKUP(Table_Villen_viihde.accdb[[#This Row],[myyjä]],ville_myyjät!$B$2:$C$17,2,FALSE)</f>
        <v>Nainen</v>
      </c>
      <c r="J5708" t="str">
        <f>VLOOKUP(Table_Villen_viihde.accdb[[#This Row],[Tuotenumero]],Table_Villen_viihde.accdb5[[Tuotenumero]:[Tuote]],2,FALSE)</f>
        <v>Antennikaapeli</v>
      </c>
      <c r="K5708" s="3">
        <f>VLOOKUP(Table_Villen_viihde.accdb[[#This Row],[Tuotenumero]],Table_Villen_viihde.accdb5[[Tuotenumero]:[TuoteryhmäID]],3,FALSE)</f>
        <v>4</v>
      </c>
      <c r="L5708" s="3" t="str">
        <f>VLOOKUP(Table_Villen_viihde.accdb[[#This Row],[Ryhmänro]],Table_Villen_viihde.accdb6[],2,FALSE)</f>
        <v>Tarvikkeet</v>
      </c>
    </row>
    <row r="5709" spans="1:12" x14ac:dyDescent="0.35">
      <c r="A5709">
        <v>56207</v>
      </c>
      <c r="B5709" s="18">
        <v>43247</v>
      </c>
      <c r="C5709" t="s">
        <v>59</v>
      </c>
      <c r="D5709">
        <v>1</v>
      </c>
      <c r="E5709">
        <v>7</v>
      </c>
      <c r="F5709">
        <v>236</v>
      </c>
      <c r="G5709">
        <v>126.33</v>
      </c>
      <c r="H5709" t="str">
        <f>VLOOKUP(Table_Villen_viihde.accdb[[#This Row],[MyyjäID]],ville_myyjät!$A$2:$B$17,2,FALSE)</f>
        <v>Kaija</v>
      </c>
      <c r="I5709" t="str">
        <f>VLOOKUP(Table_Villen_viihde.accdb[[#This Row],[myyjä]],ville_myyjät!$B$2:$C$17,2,FALSE)</f>
        <v>Nainen</v>
      </c>
      <c r="J5709" t="str">
        <f>VLOOKUP(Table_Villen_viihde.accdb[[#This Row],[Tuotenumero]],Table_Villen_viihde.accdb5[[Tuotenumero]:[Tuote]],2,FALSE)</f>
        <v>Levysoitin</v>
      </c>
      <c r="K5709" s="3">
        <f>VLOOKUP(Table_Villen_viihde.accdb[[#This Row],[Tuotenumero]],Table_Villen_viihde.accdb5[[Tuotenumero]:[TuoteryhmäID]],3,FALSE)</f>
        <v>1</v>
      </c>
      <c r="L5709" s="3" t="str">
        <f>VLOOKUP(Table_Villen_viihde.accdb[[#This Row],[Ryhmänro]],Table_Villen_viihde.accdb6[],2,FALSE)</f>
        <v>Äänentoisto</v>
      </c>
    </row>
    <row r="5710" spans="1:12" x14ac:dyDescent="0.35">
      <c r="A5710">
        <v>56208</v>
      </c>
      <c r="B5710" s="18">
        <v>43247</v>
      </c>
      <c r="C5710" t="s">
        <v>60</v>
      </c>
      <c r="D5710">
        <v>1</v>
      </c>
      <c r="E5710">
        <v>3</v>
      </c>
      <c r="F5710">
        <v>15</v>
      </c>
      <c r="G5710">
        <v>10.63</v>
      </c>
      <c r="H5710" t="str">
        <f>VLOOKUP(Table_Villen_viihde.accdb[[#This Row],[MyyjäID]],ville_myyjät!$A$2:$B$17,2,FALSE)</f>
        <v>Helena</v>
      </c>
      <c r="I5710" t="str">
        <f>VLOOKUP(Table_Villen_viihde.accdb[[#This Row],[myyjä]],ville_myyjät!$B$2:$C$17,2,FALSE)</f>
        <v>Nainen</v>
      </c>
      <c r="J5710" t="str">
        <f>VLOOKUP(Table_Villen_viihde.accdb[[#This Row],[Tuotenumero]],Table_Villen_viihde.accdb5[[Tuotenumero]:[Tuote]],2,FALSE)</f>
        <v>Antennikaapeli</v>
      </c>
      <c r="K5710" s="3">
        <f>VLOOKUP(Table_Villen_viihde.accdb[[#This Row],[Tuotenumero]],Table_Villen_viihde.accdb5[[Tuotenumero]:[TuoteryhmäID]],3,FALSE)</f>
        <v>4</v>
      </c>
      <c r="L5710" s="3" t="str">
        <f>VLOOKUP(Table_Villen_viihde.accdb[[#This Row],[Ryhmänro]],Table_Villen_viihde.accdb6[],2,FALSE)</f>
        <v>Tarvikkeet</v>
      </c>
    </row>
    <row r="5711" spans="1:12" x14ac:dyDescent="0.35">
      <c r="A5711">
        <v>56209</v>
      </c>
      <c r="B5711" s="18">
        <v>43248</v>
      </c>
      <c r="C5711" t="s">
        <v>59</v>
      </c>
      <c r="D5711">
        <v>1</v>
      </c>
      <c r="E5711">
        <v>18</v>
      </c>
      <c r="F5711">
        <v>246</v>
      </c>
      <c r="G5711">
        <v>137.25</v>
      </c>
      <c r="H5711" t="str">
        <f>VLOOKUP(Table_Villen_viihde.accdb[[#This Row],[MyyjäID]],ville_myyjät!$A$2:$B$17,2,FALSE)</f>
        <v>Kirsti</v>
      </c>
      <c r="I5711" t="str">
        <f>VLOOKUP(Table_Villen_viihde.accdb[[#This Row],[myyjä]],ville_myyjät!$B$2:$C$17,2,FALSE)</f>
        <v>Nainen</v>
      </c>
      <c r="J5711" t="str">
        <f>VLOOKUP(Table_Villen_viihde.accdb[[#This Row],[Tuotenumero]],Table_Villen_viihde.accdb5[[Tuotenumero]:[Tuote]],2,FALSE)</f>
        <v>Levysoitin</v>
      </c>
      <c r="K5711" s="3">
        <f>VLOOKUP(Table_Villen_viihde.accdb[[#This Row],[Tuotenumero]],Table_Villen_viihde.accdb5[[Tuotenumero]:[TuoteryhmäID]],3,FALSE)</f>
        <v>1</v>
      </c>
      <c r="L5711" s="3" t="str">
        <f>VLOOKUP(Table_Villen_viihde.accdb[[#This Row],[Ryhmänro]],Table_Villen_viihde.accdb6[],2,FALSE)</f>
        <v>Äänentoisto</v>
      </c>
    </row>
    <row r="5712" spans="1:12" x14ac:dyDescent="0.35">
      <c r="A5712">
        <v>56210</v>
      </c>
      <c r="B5712" s="18">
        <v>43248</v>
      </c>
      <c r="C5712" t="s">
        <v>60</v>
      </c>
      <c r="D5712">
        <v>1</v>
      </c>
      <c r="E5712">
        <v>2</v>
      </c>
      <c r="F5712">
        <v>15</v>
      </c>
      <c r="G5712">
        <v>10.49</v>
      </c>
      <c r="H5712" t="str">
        <f>VLOOKUP(Table_Villen_viihde.accdb[[#This Row],[MyyjäID]],ville_myyjät!$A$2:$B$17,2,FALSE)</f>
        <v>Maija</v>
      </c>
      <c r="I5712" t="str">
        <f>VLOOKUP(Table_Villen_viihde.accdb[[#This Row],[myyjä]],ville_myyjät!$B$2:$C$17,2,FALSE)</f>
        <v>Nainen</v>
      </c>
      <c r="J5712" t="str">
        <f>VLOOKUP(Table_Villen_viihde.accdb[[#This Row],[Tuotenumero]],Table_Villen_viihde.accdb5[[Tuotenumero]:[Tuote]],2,FALSE)</f>
        <v>Antennikaapeli</v>
      </c>
      <c r="K5712" s="3">
        <f>VLOOKUP(Table_Villen_viihde.accdb[[#This Row],[Tuotenumero]],Table_Villen_viihde.accdb5[[Tuotenumero]:[TuoteryhmäID]],3,FALSE)</f>
        <v>4</v>
      </c>
      <c r="L5712" s="3" t="str">
        <f>VLOOKUP(Table_Villen_viihde.accdb[[#This Row],[Ryhmänro]],Table_Villen_viihde.accdb6[],2,FALSE)</f>
        <v>Tarvikkeet</v>
      </c>
    </row>
    <row r="5713" spans="1:12" x14ac:dyDescent="0.35">
      <c r="A5713">
        <v>56211</v>
      </c>
      <c r="B5713" s="18">
        <v>43249</v>
      </c>
      <c r="C5713" t="s">
        <v>60</v>
      </c>
      <c r="D5713">
        <v>1</v>
      </c>
      <c r="E5713">
        <v>9</v>
      </c>
      <c r="F5713">
        <v>15</v>
      </c>
      <c r="G5713">
        <v>11.07</v>
      </c>
      <c r="H5713" t="str">
        <f>VLOOKUP(Table_Villen_viihde.accdb[[#This Row],[MyyjäID]],ville_myyjät!$A$2:$B$17,2,FALSE)</f>
        <v>Juuso</v>
      </c>
      <c r="I5713" t="str">
        <f>VLOOKUP(Table_Villen_viihde.accdb[[#This Row],[myyjä]],ville_myyjät!$B$2:$C$17,2,FALSE)</f>
        <v>Mies</v>
      </c>
      <c r="J5713" t="str">
        <f>VLOOKUP(Table_Villen_viihde.accdb[[#This Row],[Tuotenumero]],Table_Villen_viihde.accdb5[[Tuotenumero]:[Tuote]],2,FALSE)</f>
        <v>Antennikaapeli</v>
      </c>
      <c r="K5713" s="3">
        <f>VLOOKUP(Table_Villen_viihde.accdb[[#This Row],[Tuotenumero]],Table_Villen_viihde.accdb5[[Tuotenumero]:[TuoteryhmäID]],3,FALSE)</f>
        <v>4</v>
      </c>
      <c r="L5713" s="3" t="str">
        <f>VLOOKUP(Table_Villen_viihde.accdb[[#This Row],[Ryhmänro]],Table_Villen_viihde.accdb6[],2,FALSE)</f>
        <v>Tarvikkeet</v>
      </c>
    </row>
    <row r="5714" spans="1:12" x14ac:dyDescent="0.35">
      <c r="A5714">
        <v>56212</v>
      </c>
      <c r="B5714" s="18">
        <v>43249</v>
      </c>
      <c r="C5714" t="s">
        <v>60</v>
      </c>
      <c r="D5714">
        <v>1</v>
      </c>
      <c r="E5714">
        <v>15</v>
      </c>
      <c r="F5714">
        <v>14</v>
      </c>
      <c r="G5714">
        <v>10.15</v>
      </c>
      <c r="H5714" t="str">
        <f>VLOOKUP(Table_Villen_viihde.accdb[[#This Row],[MyyjäID]],ville_myyjät!$A$2:$B$17,2,FALSE)</f>
        <v>Elisabeth</v>
      </c>
      <c r="I5714" t="str">
        <f>VLOOKUP(Table_Villen_viihde.accdb[[#This Row],[myyjä]],ville_myyjät!$B$2:$C$17,2,FALSE)</f>
        <v>Nainen</v>
      </c>
      <c r="J5714" t="str">
        <f>VLOOKUP(Table_Villen_viihde.accdb[[#This Row],[Tuotenumero]],Table_Villen_viihde.accdb5[[Tuotenumero]:[Tuote]],2,FALSE)</f>
        <v>Antennikaapeli</v>
      </c>
      <c r="K5714" s="3">
        <f>VLOOKUP(Table_Villen_viihde.accdb[[#This Row],[Tuotenumero]],Table_Villen_viihde.accdb5[[Tuotenumero]:[TuoteryhmäID]],3,FALSE)</f>
        <v>4</v>
      </c>
      <c r="L5714" s="3" t="str">
        <f>VLOOKUP(Table_Villen_viihde.accdb[[#This Row],[Ryhmänro]],Table_Villen_viihde.accdb6[],2,FALSE)</f>
        <v>Tarvikkeet</v>
      </c>
    </row>
    <row r="5715" spans="1:12" x14ac:dyDescent="0.35">
      <c r="A5715">
        <v>56213</v>
      </c>
      <c r="B5715" s="18">
        <v>43249</v>
      </c>
      <c r="C5715" t="s">
        <v>60</v>
      </c>
      <c r="D5715">
        <v>1</v>
      </c>
      <c r="E5715">
        <v>6</v>
      </c>
      <c r="F5715">
        <v>14</v>
      </c>
      <c r="G5715">
        <v>10.53</v>
      </c>
      <c r="H5715" t="str">
        <f>VLOOKUP(Table_Villen_viihde.accdb[[#This Row],[MyyjäID]],ville_myyjät!$A$2:$B$17,2,FALSE)</f>
        <v>Mikko</v>
      </c>
      <c r="I5715" t="str">
        <f>VLOOKUP(Table_Villen_viihde.accdb[[#This Row],[myyjä]],ville_myyjät!$B$2:$C$17,2,FALSE)</f>
        <v>Mies</v>
      </c>
      <c r="J5715" t="str">
        <f>VLOOKUP(Table_Villen_viihde.accdb[[#This Row],[Tuotenumero]],Table_Villen_viihde.accdb5[[Tuotenumero]:[Tuote]],2,FALSE)</f>
        <v>Antennikaapeli</v>
      </c>
      <c r="K5715" s="3">
        <f>VLOOKUP(Table_Villen_viihde.accdb[[#This Row],[Tuotenumero]],Table_Villen_viihde.accdb5[[Tuotenumero]:[TuoteryhmäID]],3,FALSE)</f>
        <v>4</v>
      </c>
      <c r="L5715" s="3" t="str">
        <f>VLOOKUP(Table_Villen_viihde.accdb[[#This Row],[Ryhmänro]],Table_Villen_viihde.accdb6[],2,FALSE)</f>
        <v>Tarvikkeet</v>
      </c>
    </row>
    <row r="5716" spans="1:12" x14ac:dyDescent="0.35">
      <c r="A5716">
        <v>56214</v>
      </c>
      <c r="B5716" s="18">
        <v>43249</v>
      </c>
      <c r="C5716" t="s">
        <v>60</v>
      </c>
      <c r="D5716">
        <v>1</v>
      </c>
      <c r="E5716">
        <v>7</v>
      </c>
      <c r="F5716">
        <v>14</v>
      </c>
      <c r="G5716">
        <v>10.16</v>
      </c>
      <c r="H5716" t="str">
        <f>VLOOKUP(Table_Villen_viihde.accdb[[#This Row],[MyyjäID]],ville_myyjät!$A$2:$B$17,2,FALSE)</f>
        <v>Kaija</v>
      </c>
      <c r="I5716" t="str">
        <f>VLOOKUP(Table_Villen_viihde.accdb[[#This Row],[myyjä]],ville_myyjät!$B$2:$C$17,2,FALSE)</f>
        <v>Nainen</v>
      </c>
      <c r="J5716" t="str">
        <f>VLOOKUP(Table_Villen_viihde.accdb[[#This Row],[Tuotenumero]],Table_Villen_viihde.accdb5[[Tuotenumero]:[Tuote]],2,FALSE)</f>
        <v>Antennikaapeli</v>
      </c>
      <c r="K5716" s="3">
        <f>VLOOKUP(Table_Villen_viihde.accdb[[#This Row],[Tuotenumero]],Table_Villen_viihde.accdb5[[Tuotenumero]:[TuoteryhmäID]],3,FALSE)</f>
        <v>4</v>
      </c>
      <c r="L5716" s="3" t="str">
        <f>VLOOKUP(Table_Villen_viihde.accdb[[#This Row],[Ryhmänro]],Table_Villen_viihde.accdb6[],2,FALSE)</f>
        <v>Tarvikkeet</v>
      </c>
    </row>
    <row r="5717" spans="1:12" x14ac:dyDescent="0.35">
      <c r="A5717">
        <v>56215</v>
      </c>
      <c r="B5717" s="18">
        <v>43249</v>
      </c>
      <c r="C5717" t="s">
        <v>62</v>
      </c>
      <c r="D5717">
        <v>1</v>
      </c>
      <c r="E5717">
        <v>2</v>
      </c>
      <c r="F5717">
        <v>55</v>
      </c>
      <c r="G5717">
        <v>43.41</v>
      </c>
      <c r="H5717" t="str">
        <f>VLOOKUP(Table_Villen_viihde.accdb[[#This Row],[MyyjäID]],ville_myyjät!$A$2:$B$17,2,FALSE)</f>
        <v>Maija</v>
      </c>
      <c r="I5717" t="str">
        <f>VLOOKUP(Table_Villen_viihde.accdb[[#This Row],[myyjä]],ville_myyjät!$B$2:$C$17,2,FALSE)</f>
        <v>Nainen</v>
      </c>
      <c r="J5717" t="str">
        <f>VLOOKUP(Table_Villen_viihde.accdb[[#This Row],[Tuotenumero]],Table_Villen_viihde.accdb5[[Tuotenumero]:[Tuote]],2,FALSE)</f>
        <v>Kaukosäädin</v>
      </c>
      <c r="K5717" s="3">
        <f>VLOOKUP(Table_Villen_viihde.accdb[[#This Row],[Tuotenumero]],Table_Villen_viihde.accdb5[[Tuotenumero]:[TuoteryhmäID]],3,FALSE)</f>
        <v>4</v>
      </c>
      <c r="L5717" s="3" t="str">
        <f>VLOOKUP(Table_Villen_viihde.accdb[[#This Row],[Ryhmänro]],Table_Villen_viihde.accdb6[],2,FALSE)</f>
        <v>Tarvikkeet</v>
      </c>
    </row>
    <row r="5718" spans="1:12" x14ac:dyDescent="0.35">
      <c r="A5718">
        <v>56216</v>
      </c>
      <c r="B5718" s="18">
        <v>43250</v>
      </c>
      <c r="C5718" t="s">
        <v>60</v>
      </c>
      <c r="D5718">
        <v>1</v>
      </c>
      <c r="E5718">
        <v>7</v>
      </c>
      <c r="F5718">
        <v>14</v>
      </c>
      <c r="G5718">
        <v>10.32</v>
      </c>
      <c r="H5718" t="str">
        <f>VLOOKUP(Table_Villen_viihde.accdb[[#This Row],[MyyjäID]],ville_myyjät!$A$2:$B$17,2,FALSE)</f>
        <v>Kaija</v>
      </c>
      <c r="I5718" t="str">
        <f>VLOOKUP(Table_Villen_viihde.accdb[[#This Row],[myyjä]],ville_myyjät!$B$2:$C$17,2,FALSE)</f>
        <v>Nainen</v>
      </c>
      <c r="J5718" t="str">
        <f>VLOOKUP(Table_Villen_viihde.accdb[[#This Row],[Tuotenumero]],Table_Villen_viihde.accdb5[[Tuotenumero]:[Tuote]],2,FALSE)</f>
        <v>Antennikaapeli</v>
      </c>
      <c r="K5718" s="3">
        <f>VLOOKUP(Table_Villen_viihde.accdb[[#This Row],[Tuotenumero]],Table_Villen_viihde.accdb5[[Tuotenumero]:[TuoteryhmäID]],3,FALSE)</f>
        <v>4</v>
      </c>
      <c r="L5718" s="3" t="str">
        <f>VLOOKUP(Table_Villen_viihde.accdb[[#This Row],[Ryhmänro]],Table_Villen_viihde.accdb6[],2,FALSE)</f>
        <v>Tarvikkeet</v>
      </c>
    </row>
    <row r="5719" spans="1:12" x14ac:dyDescent="0.35">
      <c r="A5719">
        <v>56217</v>
      </c>
      <c r="B5719" s="18">
        <v>43250</v>
      </c>
      <c r="C5719" t="s">
        <v>60</v>
      </c>
      <c r="D5719">
        <v>1</v>
      </c>
      <c r="E5719">
        <v>3</v>
      </c>
      <c r="F5719">
        <v>15</v>
      </c>
      <c r="G5719">
        <v>10.76</v>
      </c>
      <c r="H5719" t="str">
        <f>VLOOKUP(Table_Villen_viihde.accdb[[#This Row],[MyyjäID]],ville_myyjät!$A$2:$B$17,2,FALSE)</f>
        <v>Helena</v>
      </c>
      <c r="I5719" t="str">
        <f>VLOOKUP(Table_Villen_viihde.accdb[[#This Row],[myyjä]],ville_myyjät!$B$2:$C$17,2,FALSE)</f>
        <v>Nainen</v>
      </c>
      <c r="J5719" t="str">
        <f>VLOOKUP(Table_Villen_viihde.accdb[[#This Row],[Tuotenumero]],Table_Villen_viihde.accdb5[[Tuotenumero]:[Tuote]],2,FALSE)</f>
        <v>Antennikaapeli</v>
      </c>
      <c r="K5719" s="3">
        <f>VLOOKUP(Table_Villen_viihde.accdb[[#This Row],[Tuotenumero]],Table_Villen_viihde.accdb5[[Tuotenumero]:[TuoteryhmäID]],3,FALSE)</f>
        <v>4</v>
      </c>
      <c r="L5719" s="3" t="str">
        <f>VLOOKUP(Table_Villen_viihde.accdb[[#This Row],[Ryhmänro]],Table_Villen_viihde.accdb6[],2,FALSE)</f>
        <v>Tarvikkeet</v>
      </c>
    </row>
    <row r="5720" spans="1:12" x14ac:dyDescent="0.35">
      <c r="A5720">
        <v>56218</v>
      </c>
      <c r="B5720" s="18">
        <v>43250</v>
      </c>
      <c r="C5720" t="s">
        <v>60</v>
      </c>
      <c r="D5720">
        <v>1</v>
      </c>
      <c r="E5720">
        <v>9</v>
      </c>
      <c r="F5720">
        <v>14</v>
      </c>
      <c r="G5720">
        <v>10.26</v>
      </c>
      <c r="H5720" t="str">
        <f>VLOOKUP(Table_Villen_viihde.accdb[[#This Row],[MyyjäID]],ville_myyjät!$A$2:$B$17,2,FALSE)</f>
        <v>Juuso</v>
      </c>
      <c r="I5720" t="str">
        <f>VLOOKUP(Table_Villen_viihde.accdb[[#This Row],[myyjä]],ville_myyjät!$B$2:$C$17,2,FALSE)</f>
        <v>Mies</v>
      </c>
      <c r="J5720" t="str">
        <f>VLOOKUP(Table_Villen_viihde.accdb[[#This Row],[Tuotenumero]],Table_Villen_viihde.accdb5[[Tuotenumero]:[Tuote]],2,FALSE)</f>
        <v>Antennikaapeli</v>
      </c>
      <c r="K5720" s="3">
        <f>VLOOKUP(Table_Villen_viihde.accdb[[#This Row],[Tuotenumero]],Table_Villen_viihde.accdb5[[Tuotenumero]:[TuoteryhmäID]],3,FALSE)</f>
        <v>4</v>
      </c>
      <c r="L5720" s="3" t="str">
        <f>VLOOKUP(Table_Villen_viihde.accdb[[#This Row],[Ryhmänro]],Table_Villen_viihde.accdb6[],2,FALSE)</f>
        <v>Tarvikkeet</v>
      </c>
    </row>
    <row r="5721" spans="1:12" x14ac:dyDescent="0.35">
      <c r="A5721">
        <v>56219</v>
      </c>
      <c r="B5721" s="18">
        <v>43250</v>
      </c>
      <c r="C5721" t="s">
        <v>63</v>
      </c>
      <c r="D5721">
        <v>1</v>
      </c>
      <c r="E5721">
        <v>10</v>
      </c>
      <c r="F5721">
        <v>113</v>
      </c>
      <c r="G5721">
        <v>76.63</v>
      </c>
      <c r="H5721" t="str">
        <f>VLOOKUP(Table_Villen_viihde.accdb[[#This Row],[MyyjäID]],ville_myyjät!$A$2:$B$17,2,FALSE)</f>
        <v>Ilona</v>
      </c>
      <c r="I5721" t="str">
        <f>VLOOKUP(Table_Villen_viihde.accdb[[#This Row],[myyjä]],ville_myyjät!$B$2:$C$17,2,FALSE)</f>
        <v>Nainen</v>
      </c>
      <c r="J5721" t="str">
        <f>VLOOKUP(Table_Villen_viihde.accdb[[#This Row],[Tuotenumero]],Table_Villen_viihde.accdb5[[Tuotenumero]:[Tuote]],2,FALSE)</f>
        <v>Multidigiboxi</v>
      </c>
      <c r="K5721" s="3">
        <f>VLOOKUP(Table_Villen_viihde.accdb[[#This Row],[Tuotenumero]],Table_Villen_viihde.accdb5[[Tuotenumero]:[TuoteryhmäID]],3,FALSE)</f>
        <v>6</v>
      </c>
      <c r="L5721" s="3" t="str">
        <f>VLOOKUP(Table_Villen_viihde.accdb[[#This Row],[Ryhmänro]],Table_Villen_viihde.accdb6[],2,FALSE)</f>
        <v>Digiboxit</v>
      </c>
    </row>
    <row r="5722" spans="1:12" x14ac:dyDescent="0.35">
      <c r="A5722">
        <v>56220</v>
      </c>
      <c r="B5722" s="18">
        <v>43251</v>
      </c>
      <c r="C5722" t="s">
        <v>60</v>
      </c>
      <c r="D5722">
        <v>1</v>
      </c>
      <c r="E5722">
        <v>6</v>
      </c>
      <c r="F5722">
        <v>14</v>
      </c>
      <c r="G5722">
        <v>10.59</v>
      </c>
      <c r="H5722" t="str">
        <f>VLOOKUP(Table_Villen_viihde.accdb[[#This Row],[MyyjäID]],ville_myyjät!$A$2:$B$17,2,FALSE)</f>
        <v>Mikko</v>
      </c>
      <c r="I5722" t="str">
        <f>VLOOKUP(Table_Villen_viihde.accdb[[#This Row],[myyjä]],ville_myyjät!$B$2:$C$17,2,FALSE)</f>
        <v>Mies</v>
      </c>
      <c r="J5722" t="str">
        <f>VLOOKUP(Table_Villen_viihde.accdb[[#This Row],[Tuotenumero]],Table_Villen_viihde.accdb5[[Tuotenumero]:[Tuote]],2,FALSE)</f>
        <v>Antennikaapeli</v>
      </c>
      <c r="K5722" s="3">
        <f>VLOOKUP(Table_Villen_viihde.accdb[[#This Row],[Tuotenumero]],Table_Villen_viihde.accdb5[[Tuotenumero]:[TuoteryhmäID]],3,FALSE)</f>
        <v>4</v>
      </c>
      <c r="L5722" s="3" t="str">
        <f>VLOOKUP(Table_Villen_viihde.accdb[[#This Row],[Ryhmänro]],Table_Villen_viihde.accdb6[],2,FALSE)</f>
        <v>Tarvikkeet</v>
      </c>
    </row>
    <row r="5723" spans="1:12" x14ac:dyDescent="0.35">
      <c r="A5723">
        <v>56221</v>
      </c>
      <c r="B5723" s="18">
        <v>43251</v>
      </c>
      <c r="C5723" t="s">
        <v>60</v>
      </c>
      <c r="D5723">
        <v>3</v>
      </c>
      <c r="E5723">
        <v>6</v>
      </c>
      <c r="F5723">
        <v>14</v>
      </c>
      <c r="G5723">
        <v>10.67</v>
      </c>
      <c r="H5723" t="str">
        <f>VLOOKUP(Table_Villen_viihde.accdb[[#This Row],[MyyjäID]],ville_myyjät!$A$2:$B$17,2,FALSE)</f>
        <v>Mikko</v>
      </c>
      <c r="I5723" t="str">
        <f>VLOOKUP(Table_Villen_viihde.accdb[[#This Row],[myyjä]],ville_myyjät!$B$2:$C$17,2,FALSE)</f>
        <v>Mies</v>
      </c>
      <c r="J5723" t="str">
        <f>VLOOKUP(Table_Villen_viihde.accdb[[#This Row],[Tuotenumero]],Table_Villen_viihde.accdb5[[Tuotenumero]:[Tuote]],2,FALSE)</f>
        <v>Antennikaapeli</v>
      </c>
      <c r="K5723" s="3">
        <f>VLOOKUP(Table_Villen_viihde.accdb[[#This Row],[Tuotenumero]],Table_Villen_viihde.accdb5[[Tuotenumero]:[TuoteryhmäID]],3,FALSE)</f>
        <v>4</v>
      </c>
      <c r="L5723" s="3" t="str">
        <f>VLOOKUP(Table_Villen_viihde.accdb[[#This Row],[Ryhmänro]],Table_Villen_viihde.accdb6[],2,FALSE)</f>
        <v>Tarvikkeet</v>
      </c>
    </row>
    <row r="5724" spans="1:12" x14ac:dyDescent="0.35">
      <c r="A5724">
        <v>56222</v>
      </c>
      <c r="B5724" s="18">
        <v>43251</v>
      </c>
      <c r="C5724" t="s">
        <v>60</v>
      </c>
      <c r="D5724">
        <v>1</v>
      </c>
      <c r="E5724">
        <v>3</v>
      </c>
      <c r="F5724">
        <v>15</v>
      </c>
      <c r="G5724">
        <v>10.78</v>
      </c>
      <c r="H5724" t="str">
        <f>VLOOKUP(Table_Villen_viihde.accdb[[#This Row],[MyyjäID]],ville_myyjät!$A$2:$B$17,2,FALSE)</f>
        <v>Helena</v>
      </c>
      <c r="I5724" t="str">
        <f>VLOOKUP(Table_Villen_viihde.accdb[[#This Row],[myyjä]],ville_myyjät!$B$2:$C$17,2,FALSE)</f>
        <v>Nainen</v>
      </c>
      <c r="J5724" t="str">
        <f>VLOOKUP(Table_Villen_viihde.accdb[[#This Row],[Tuotenumero]],Table_Villen_viihde.accdb5[[Tuotenumero]:[Tuote]],2,FALSE)</f>
        <v>Antennikaapeli</v>
      </c>
      <c r="K5724" s="3">
        <f>VLOOKUP(Table_Villen_viihde.accdb[[#This Row],[Tuotenumero]],Table_Villen_viihde.accdb5[[Tuotenumero]:[TuoteryhmäID]],3,FALSE)</f>
        <v>4</v>
      </c>
      <c r="L5724" s="3" t="str">
        <f>VLOOKUP(Table_Villen_viihde.accdb[[#This Row],[Ryhmänro]],Table_Villen_viihde.accdb6[],2,FALSE)</f>
        <v>Tarvikkeet</v>
      </c>
    </row>
    <row r="5725" spans="1:12" x14ac:dyDescent="0.35">
      <c r="A5725">
        <v>56223</v>
      </c>
      <c r="B5725" s="18">
        <v>43252</v>
      </c>
      <c r="C5725" t="s">
        <v>60</v>
      </c>
      <c r="D5725">
        <v>1</v>
      </c>
      <c r="E5725">
        <v>19</v>
      </c>
      <c r="F5725">
        <v>14</v>
      </c>
      <c r="G5725">
        <v>11.18</v>
      </c>
      <c r="H5725" t="str">
        <f>VLOOKUP(Table_Villen_viihde.accdb[[#This Row],[MyyjäID]],ville_myyjät!$A$2:$B$17,2,FALSE)</f>
        <v>Hessu</v>
      </c>
      <c r="I5725" t="str">
        <f>VLOOKUP(Table_Villen_viihde.accdb[[#This Row],[myyjä]],ville_myyjät!$B$2:$C$17,2,FALSE)</f>
        <v>Mies</v>
      </c>
      <c r="J5725" t="str">
        <f>VLOOKUP(Table_Villen_viihde.accdb[[#This Row],[Tuotenumero]],Table_Villen_viihde.accdb5[[Tuotenumero]:[Tuote]],2,FALSE)</f>
        <v>Antennikaapeli</v>
      </c>
      <c r="K5725" s="3">
        <f>VLOOKUP(Table_Villen_viihde.accdb[[#This Row],[Tuotenumero]],Table_Villen_viihde.accdb5[[Tuotenumero]:[TuoteryhmäID]],3,FALSE)</f>
        <v>4</v>
      </c>
      <c r="L5725" s="3" t="str">
        <f>VLOOKUP(Table_Villen_viihde.accdb[[#This Row],[Ryhmänro]],Table_Villen_viihde.accdb6[],2,FALSE)</f>
        <v>Tarvikkeet</v>
      </c>
    </row>
    <row r="5726" spans="1:12" x14ac:dyDescent="0.35">
      <c r="A5726">
        <v>56224</v>
      </c>
      <c r="B5726" s="18">
        <v>43252</v>
      </c>
      <c r="C5726" t="s">
        <v>60</v>
      </c>
      <c r="D5726">
        <v>1</v>
      </c>
      <c r="E5726">
        <v>13</v>
      </c>
      <c r="F5726">
        <v>14</v>
      </c>
      <c r="G5726">
        <v>11.08</v>
      </c>
      <c r="H5726" t="str">
        <f>VLOOKUP(Table_Villen_viihde.accdb[[#This Row],[MyyjäID]],ville_myyjät!$A$2:$B$17,2,FALSE)</f>
        <v>Kaarlo</v>
      </c>
      <c r="I5726" t="str">
        <f>VLOOKUP(Table_Villen_viihde.accdb[[#This Row],[myyjä]],ville_myyjät!$B$2:$C$17,2,FALSE)</f>
        <v>Mies</v>
      </c>
      <c r="J5726" t="str">
        <f>VLOOKUP(Table_Villen_viihde.accdb[[#This Row],[Tuotenumero]],Table_Villen_viihde.accdb5[[Tuotenumero]:[Tuote]],2,FALSE)</f>
        <v>Antennikaapeli</v>
      </c>
      <c r="K5726" s="3">
        <f>VLOOKUP(Table_Villen_viihde.accdb[[#This Row],[Tuotenumero]],Table_Villen_viihde.accdb5[[Tuotenumero]:[TuoteryhmäID]],3,FALSE)</f>
        <v>4</v>
      </c>
      <c r="L5726" s="3" t="str">
        <f>VLOOKUP(Table_Villen_viihde.accdb[[#This Row],[Ryhmänro]],Table_Villen_viihde.accdb6[],2,FALSE)</f>
        <v>Tarvikkeet</v>
      </c>
    </row>
    <row r="5727" spans="1:12" x14ac:dyDescent="0.35">
      <c r="A5727">
        <v>56225</v>
      </c>
      <c r="B5727" s="18">
        <v>43252</v>
      </c>
      <c r="C5727" t="s">
        <v>60</v>
      </c>
      <c r="D5727">
        <v>1</v>
      </c>
      <c r="E5727">
        <v>11</v>
      </c>
      <c r="F5727">
        <v>15</v>
      </c>
      <c r="G5727">
        <v>10.57</v>
      </c>
      <c r="H5727" t="str">
        <f>VLOOKUP(Table_Villen_viihde.accdb[[#This Row],[MyyjäID]],ville_myyjät!$A$2:$B$17,2,FALSE)</f>
        <v>Kuisma</v>
      </c>
      <c r="I5727" t="str">
        <f>VLOOKUP(Table_Villen_viihde.accdb[[#This Row],[myyjä]],ville_myyjät!$B$2:$C$17,2,FALSE)</f>
        <v>Mies</v>
      </c>
      <c r="J5727" t="str">
        <f>VLOOKUP(Table_Villen_viihde.accdb[[#This Row],[Tuotenumero]],Table_Villen_viihde.accdb5[[Tuotenumero]:[Tuote]],2,FALSE)</f>
        <v>Antennikaapeli</v>
      </c>
      <c r="K5727" s="3">
        <f>VLOOKUP(Table_Villen_viihde.accdb[[#This Row],[Tuotenumero]],Table_Villen_viihde.accdb5[[Tuotenumero]:[TuoteryhmäID]],3,FALSE)</f>
        <v>4</v>
      </c>
      <c r="L5727" s="3" t="str">
        <f>VLOOKUP(Table_Villen_viihde.accdb[[#This Row],[Ryhmänro]],Table_Villen_viihde.accdb6[],2,FALSE)</f>
        <v>Tarvikkeet</v>
      </c>
    </row>
    <row r="5728" spans="1:12" x14ac:dyDescent="0.35">
      <c r="A5728">
        <v>56226</v>
      </c>
      <c r="B5728" s="18">
        <v>43252</v>
      </c>
      <c r="C5728" t="s">
        <v>59</v>
      </c>
      <c r="D5728">
        <v>1</v>
      </c>
      <c r="E5728">
        <v>10</v>
      </c>
      <c r="F5728">
        <v>251</v>
      </c>
      <c r="G5728">
        <v>138.77000000000001</v>
      </c>
      <c r="H5728" t="str">
        <f>VLOOKUP(Table_Villen_viihde.accdb[[#This Row],[MyyjäID]],ville_myyjät!$A$2:$B$17,2,FALSE)</f>
        <v>Ilona</v>
      </c>
      <c r="I5728" t="str">
        <f>VLOOKUP(Table_Villen_viihde.accdb[[#This Row],[myyjä]],ville_myyjät!$B$2:$C$17,2,FALSE)</f>
        <v>Nainen</v>
      </c>
      <c r="J5728" t="str">
        <f>VLOOKUP(Table_Villen_viihde.accdb[[#This Row],[Tuotenumero]],Table_Villen_viihde.accdb5[[Tuotenumero]:[Tuote]],2,FALSE)</f>
        <v>Levysoitin</v>
      </c>
      <c r="K5728" s="3">
        <f>VLOOKUP(Table_Villen_viihde.accdb[[#This Row],[Tuotenumero]],Table_Villen_viihde.accdb5[[Tuotenumero]:[TuoteryhmäID]],3,FALSE)</f>
        <v>1</v>
      </c>
      <c r="L5728" s="3" t="str">
        <f>VLOOKUP(Table_Villen_viihde.accdb[[#This Row],[Ryhmänro]],Table_Villen_viihde.accdb6[],2,FALSE)</f>
        <v>Äänentoisto</v>
      </c>
    </row>
    <row r="5729" spans="1:12" x14ac:dyDescent="0.35">
      <c r="A5729">
        <v>56227</v>
      </c>
      <c r="B5729" s="18">
        <v>43252</v>
      </c>
      <c r="C5729" t="s">
        <v>61</v>
      </c>
      <c r="D5729">
        <v>1</v>
      </c>
      <c r="E5729">
        <v>6</v>
      </c>
      <c r="F5729">
        <v>318</v>
      </c>
      <c r="G5729">
        <v>224.2</v>
      </c>
      <c r="H5729" t="str">
        <f>VLOOKUP(Table_Villen_viihde.accdb[[#This Row],[MyyjäID]],ville_myyjät!$A$2:$B$17,2,FALSE)</f>
        <v>Mikko</v>
      </c>
      <c r="I5729" t="str">
        <f>VLOOKUP(Table_Villen_viihde.accdb[[#This Row],[myyjä]],ville_myyjät!$B$2:$C$17,2,FALSE)</f>
        <v>Mies</v>
      </c>
      <c r="J5729" t="str">
        <f>VLOOKUP(Table_Villen_viihde.accdb[[#This Row],[Tuotenumero]],Table_Villen_viihde.accdb5[[Tuotenumero]:[Tuote]],2,FALSE)</f>
        <v>TV32</v>
      </c>
      <c r="K5729" s="3">
        <f>VLOOKUP(Table_Villen_viihde.accdb[[#This Row],[Tuotenumero]],Table_Villen_viihde.accdb5[[Tuotenumero]:[TuoteryhmäID]],3,FALSE)</f>
        <v>3</v>
      </c>
      <c r="L5729" s="3" t="str">
        <f>VLOOKUP(Table_Villen_viihde.accdb[[#This Row],[Ryhmänro]],Table_Villen_viihde.accdb6[],2,FALSE)</f>
        <v>TV</v>
      </c>
    </row>
    <row r="5730" spans="1:12" x14ac:dyDescent="0.35">
      <c r="A5730">
        <v>56228</v>
      </c>
      <c r="B5730" s="18">
        <v>43253</v>
      </c>
      <c r="C5730" t="s">
        <v>60</v>
      </c>
      <c r="D5730">
        <v>1</v>
      </c>
      <c r="E5730">
        <v>7</v>
      </c>
      <c r="F5730">
        <v>14</v>
      </c>
      <c r="G5730">
        <v>10.6</v>
      </c>
      <c r="H5730" t="str">
        <f>VLOOKUP(Table_Villen_viihde.accdb[[#This Row],[MyyjäID]],ville_myyjät!$A$2:$B$17,2,FALSE)</f>
        <v>Kaija</v>
      </c>
      <c r="I5730" t="str">
        <f>VLOOKUP(Table_Villen_viihde.accdb[[#This Row],[myyjä]],ville_myyjät!$B$2:$C$17,2,FALSE)</f>
        <v>Nainen</v>
      </c>
      <c r="J5730" t="str">
        <f>VLOOKUP(Table_Villen_viihde.accdb[[#This Row],[Tuotenumero]],Table_Villen_viihde.accdb5[[Tuotenumero]:[Tuote]],2,FALSE)</f>
        <v>Antennikaapeli</v>
      </c>
      <c r="K5730" s="3">
        <f>VLOOKUP(Table_Villen_viihde.accdb[[#This Row],[Tuotenumero]],Table_Villen_viihde.accdb5[[Tuotenumero]:[TuoteryhmäID]],3,FALSE)</f>
        <v>4</v>
      </c>
      <c r="L5730" s="3" t="str">
        <f>VLOOKUP(Table_Villen_viihde.accdb[[#This Row],[Ryhmänro]],Table_Villen_viihde.accdb6[],2,FALSE)</f>
        <v>Tarvikkeet</v>
      </c>
    </row>
    <row r="5731" spans="1:12" x14ac:dyDescent="0.35">
      <c r="A5731">
        <v>56229</v>
      </c>
      <c r="B5731" s="18">
        <v>43253</v>
      </c>
      <c r="C5731" t="s">
        <v>59</v>
      </c>
      <c r="D5731">
        <v>1</v>
      </c>
      <c r="E5731">
        <v>3</v>
      </c>
      <c r="F5731">
        <v>248</v>
      </c>
      <c r="G5731">
        <v>129.83000000000001</v>
      </c>
      <c r="H5731" t="str">
        <f>VLOOKUP(Table_Villen_viihde.accdb[[#This Row],[MyyjäID]],ville_myyjät!$A$2:$B$17,2,FALSE)</f>
        <v>Helena</v>
      </c>
      <c r="I5731" t="str">
        <f>VLOOKUP(Table_Villen_viihde.accdb[[#This Row],[myyjä]],ville_myyjät!$B$2:$C$17,2,FALSE)</f>
        <v>Nainen</v>
      </c>
      <c r="J5731" t="str">
        <f>VLOOKUP(Table_Villen_viihde.accdb[[#This Row],[Tuotenumero]],Table_Villen_viihde.accdb5[[Tuotenumero]:[Tuote]],2,FALSE)</f>
        <v>Levysoitin</v>
      </c>
      <c r="K5731" s="3">
        <f>VLOOKUP(Table_Villen_viihde.accdb[[#This Row],[Tuotenumero]],Table_Villen_viihde.accdb5[[Tuotenumero]:[TuoteryhmäID]],3,FALSE)</f>
        <v>1</v>
      </c>
      <c r="L5731" s="3" t="str">
        <f>VLOOKUP(Table_Villen_viihde.accdb[[#This Row],[Ryhmänro]],Table_Villen_viihde.accdb6[],2,FALSE)</f>
        <v>Äänentoisto</v>
      </c>
    </row>
    <row r="5732" spans="1:12" x14ac:dyDescent="0.35">
      <c r="A5732">
        <v>56230</v>
      </c>
      <c r="B5732" s="18">
        <v>43254</v>
      </c>
      <c r="C5732" t="s">
        <v>63</v>
      </c>
      <c r="D5732">
        <v>1</v>
      </c>
      <c r="E5732">
        <v>13</v>
      </c>
      <c r="F5732">
        <v>113</v>
      </c>
      <c r="G5732">
        <v>73.73</v>
      </c>
      <c r="H5732" t="str">
        <f>VLOOKUP(Table_Villen_viihde.accdb[[#This Row],[MyyjäID]],ville_myyjät!$A$2:$B$17,2,FALSE)</f>
        <v>Kaarlo</v>
      </c>
      <c r="I5732" t="str">
        <f>VLOOKUP(Table_Villen_viihde.accdb[[#This Row],[myyjä]],ville_myyjät!$B$2:$C$17,2,FALSE)</f>
        <v>Mies</v>
      </c>
      <c r="J5732" t="str">
        <f>VLOOKUP(Table_Villen_viihde.accdb[[#This Row],[Tuotenumero]],Table_Villen_viihde.accdb5[[Tuotenumero]:[Tuote]],2,FALSE)</f>
        <v>Multidigiboxi</v>
      </c>
      <c r="K5732" s="3">
        <f>VLOOKUP(Table_Villen_viihde.accdb[[#This Row],[Tuotenumero]],Table_Villen_viihde.accdb5[[Tuotenumero]:[TuoteryhmäID]],3,FALSE)</f>
        <v>6</v>
      </c>
      <c r="L5732" s="3" t="str">
        <f>VLOOKUP(Table_Villen_viihde.accdb[[#This Row],[Ryhmänro]],Table_Villen_viihde.accdb6[],2,FALSE)</f>
        <v>Digiboxit</v>
      </c>
    </row>
    <row r="5733" spans="1:12" x14ac:dyDescent="0.35">
      <c r="A5733">
        <v>56231</v>
      </c>
      <c r="B5733" s="18">
        <v>43254</v>
      </c>
      <c r="C5733" t="s">
        <v>60</v>
      </c>
      <c r="D5733">
        <v>1</v>
      </c>
      <c r="E5733">
        <v>7</v>
      </c>
      <c r="F5733">
        <v>14</v>
      </c>
      <c r="G5733">
        <v>11.12</v>
      </c>
      <c r="H5733" t="str">
        <f>VLOOKUP(Table_Villen_viihde.accdb[[#This Row],[MyyjäID]],ville_myyjät!$A$2:$B$17,2,FALSE)</f>
        <v>Kaija</v>
      </c>
      <c r="I5733" t="str">
        <f>VLOOKUP(Table_Villen_viihde.accdb[[#This Row],[myyjä]],ville_myyjät!$B$2:$C$17,2,FALSE)</f>
        <v>Nainen</v>
      </c>
      <c r="J5733" t="str">
        <f>VLOOKUP(Table_Villen_viihde.accdb[[#This Row],[Tuotenumero]],Table_Villen_viihde.accdb5[[Tuotenumero]:[Tuote]],2,FALSE)</f>
        <v>Antennikaapeli</v>
      </c>
      <c r="K5733" s="3">
        <f>VLOOKUP(Table_Villen_viihde.accdb[[#This Row],[Tuotenumero]],Table_Villen_viihde.accdb5[[Tuotenumero]:[TuoteryhmäID]],3,FALSE)</f>
        <v>4</v>
      </c>
      <c r="L5733" s="3" t="str">
        <f>VLOOKUP(Table_Villen_viihde.accdb[[#This Row],[Ryhmänro]],Table_Villen_viihde.accdb6[],2,FALSE)</f>
        <v>Tarvikkeet</v>
      </c>
    </row>
    <row r="5734" spans="1:12" x14ac:dyDescent="0.35">
      <c r="A5734">
        <v>56232</v>
      </c>
      <c r="B5734" s="18">
        <v>43254</v>
      </c>
      <c r="C5734" t="s">
        <v>60</v>
      </c>
      <c r="D5734">
        <v>1</v>
      </c>
      <c r="E5734">
        <v>9</v>
      </c>
      <c r="F5734">
        <v>15</v>
      </c>
      <c r="G5734">
        <v>10.77</v>
      </c>
      <c r="H5734" t="str">
        <f>VLOOKUP(Table_Villen_viihde.accdb[[#This Row],[MyyjäID]],ville_myyjät!$A$2:$B$17,2,FALSE)</f>
        <v>Juuso</v>
      </c>
      <c r="I5734" t="str">
        <f>VLOOKUP(Table_Villen_viihde.accdb[[#This Row],[myyjä]],ville_myyjät!$B$2:$C$17,2,FALSE)</f>
        <v>Mies</v>
      </c>
      <c r="J5734" t="str">
        <f>VLOOKUP(Table_Villen_viihde.accdb[[#This Row],[Tuotenumero]],Table_Villen_viihde.accdb5[[Tuotenumero]:[Tuote]],2,FALSE)</f>
        <v>Antennikaapeli</v>
      </c>
      <c r="K5734" s="3">
        <f>VLOOKUP(Table_Villen_viihde.accdb[[#This Row],[Tuotenumero]],Table_Villen_viihde.accdb5[[Tuotenumero]:[TuoteryhmäID]],3,FALSE)</f>
        <v>4</v>
      </c>
      <c r="L5734" s="3" t="str">
        <f>VLOOKUP(Table_Villen_viihde.accdb[[#This Row],[Ryhmänro]],Table_Villen_viihde.accdb6[],2,FALSE)</f>
        <v>Tarvikkeet</v>
      </c>
    </row>
    <row r="5735" spans="1:12" x14ac:dyDescent="0.35">
      <c r="A5735">
        <v>56233</v>
      </c>
      <c r="B5735" s="18">
        <v>43254</v>
      </c>
      <c r="C5735" t="s">
        <v>62</v>
      </c>
      <c r="D5735">
        <v>1</v>
      </c>
      <c r="E5735">
        <v>6</v>
      </c>
      <c r="F5735">
        <v>58</v>
      </c>
      <c r="G5735">
        <v>45.15</v>
      </c>
      <c r="H5735" t="str">
        <f>VLOOKUP(Table_Villen_viihde.accdb[[#This Row],[MyyjäID]],ville_myyjät!$A$2:$B$17,2,FALSE)</f>
        <v>Mikko</v>
      </c>
      <c r="I5735" t="str">
        <f>VLOOKUP(Table_Villen_viihde.accdb[[#This Row],[myyjä]],ville_myyjät!$B$2:$C$17,2,FALSE)</f>
        <v>Mies</v>
      </c>
      <c r="J5735" t="str">
        <f>VLOOKUP(Table_Villen_viihde.accdb[[#This Row],[Tuotenumero]],Table_Villen_viihde.accdb5[[Tuotenumero]:[Tuote]],2,FALSE)</f>
        <v>Kaukosäädin</v>
      </c>
      <c r="K5735" s="3">
        <f>VLOOKUP(Table_Villen_viihde.accdb[[#This Row],[Tuotenumero]],Table_Villen_viihde.accdb5[[Tuotenumero]:[TuoteryhmäID]],3,FALSE)</f>
        <v>4</v>
      </c>
      <c r="L5735" s="3" t="str">
        <f>VLOOKUP(Table_Villen_viihde.accdb[[#This Row],[Ryhmänro]],Table_Villen_viihde.accdb6[],2,FALSE)</f>
        <v>Tarvikkeet</v>
      </c>
    </row>
    <row r="5736" spans="1:12" x14ac:dyDescent="0.35">
      <c r="A5736">
        <v>56234</v>
      </c>
      <c r="B5736" s="18">
        <v>43255</v>
      </c>
      <c r="C5736" t="s">
        <v>60</v>
      </c>
      <c r="D5736">
        <v>1</v>
      </c>
      <c r="E5736">
        <v>5</v>
      </c>
      <c r="F5736">
        <v>14</v>
      </c>
      <c r="G5736">
        <v>10.73</v>
      </c>
      <c r="H5736" t="str">
        <f>VLOOKUP(Table_Villen_viihde.accdb[[#This Row],[MyyjäID]],ville_myyjät!$A$2:$B$17,2,FALSE)</f>
        <v>Petri</v>
      </c>
      <c r="I5736" t="str">
        <f>VLOOKUP(Table_Villen_viihde.accdb[[#This Row],[myyjä]],ville_myyjät!$B$2:$C$17,2,FALSE)</f>
        <v>Mies</v>
      </c>
      <c r="J5736" t="str">
        <f>VLOOKUP(Table_Villen_viihde.accdb[[#This Row],[Tuotenumero]],Table_Villen_viihde.accdb5[[Tuotenumero]:[Tuote]],2,FALSE)</f>
        <v>Antennikaapeli</v>
      </c>
      <c r="K5736" s="3">
        <f>VLOOKUP(Table_Villen_viihde.accdb[[#This Row],[Tuotenumero]],Table_Villen_viihde.accdb5[[Tuotenumero]:[TuoteryhmäID]],3,FALSE)</f>
        <v>4</v>
      </c>
      <c r="L5736" s="3" t="str">
        <f>VLOOKUP(Table_Villen_viihde.accdb[[#This Row],[Ryhmänro]],Table_Villen_viihde.accdb6[],2,FALSE)</f>
        <v>Tarvikkeet</v>
      </c>
    </row>
    <row r="5737" spans="1:12" x14ac:dyDescent="0.35">
      <c r="A5737">
        <v>56235</v>
      </c>
      <c r="B5737" s="18">
        <v>43255</v>
      </c>
      <c r="C5737" t="s">
        <v>60</v>
      </c>
      <c r="D5737">
        <v>1</v>
      </c>
      <c r="E5737">
        <v>14</v>
      </c>
      <c r="F5737">
        <v>14</v>
      </c>
      <c r="G5737">
        <v>11.02</v>
      </c>
      <c r="H5737" t="str">
        <f>VLOOKUP(Table_Villen_viihde.accdb[[#This Row],[MyyjäID]],ville_myyjät!$A$2:$B$17,2,FALSE)</f>
        <v>Jani</v>
      </c>
      <c r="I5737" t="str">
        <f>VLOOKUP(Table_Villen_viihde.accdb[[#This Row],[myyjä]],ville_myyjät!$B$2:$C$17,2,FALSE)</f>
        <v>Mies</v>
      </c>
      <c r="J5737" t="str">
        <f>VLOOKUP(Table_Villen_viihde.accdb[[#This Row],[Tuotenumero]],Table_Villen_viihde.accdb5[[Tuotenumero]:[Tuote]],2,FALSE)</f>
        <v>Antennikaapeli</v>
      </c>
      <c r="K5737" s="3">
        <f>VLOOKUP(Table_Villen_viihde.accdb[[#This Row],[Tuotenumero]],Table_Villen_viihde.accdb5[[Tuotenumero]:[TuoteryhmäID]],3,FALSE)</f>
        <v>4</v>
      </c>
      <c r="L5737" s="3" t="str">
        <f>VLOOKUP(Table_Villen_viihde.accdb[[#This Row],[Ryhmänro]],Table_Villen_viihde.accdb6[],2,FALSE)</f>
        <v>Tarvikkeet</v>
      </c>
    </row>
    <row r="5738" spans="1:12" x14ac:dyDescent="0.35">
      <c r="A5738">
        <v>56236</v>
      </c>
      <c r="B5738" s="18">
        <v>43255</v>
      </c>
      <c r="C5738" t="s">
        <v>65</v>
      </c>
      <c r="D5738">
        <v>1</v>
      </c>
      <c r="E5738">
        <v>7</v>
      </c>
      <c r="F5738">
        <v>31</v>
      </c>
      <c r="G5738">
        <v>19.77</v>
      </c>
      <c r="H5738" t="str">
        <f>VLOOKUP(Table_Villen_viihde.accdb[[#This Row],[MyyjäID]],ville_myyjät!$A$2:$B$17,2,FALSE)</f>
        <v>Kaija</v>
      </c>
      <c r="I5738" t="str">
        <f>VLOOKUP(Table_Villen_viihde.accdb[[#This Row],[myyjä]],ville_myyjät!$B$2:$C$17,2,FALSE)</f>
        <v>Nainen</v>
      </c>
      <c r="J5738" t="str">
        <f>VLOOKUP(Table_Villen_viihde.accdb[[#This Row],[Tuotenumero]],Table_Villen_viihde.accdb5[[Tuotenumero]:[Tuote]],2,FALSE)</f>
        <v>Liitinsarja</v>
      </c>
      <c r="K5738" s="3">
        <f>VLOOKUP(Table_Villen_viihde.accdb[[#This Row],[Tuotenumero]],Table_Villen_viihde.accdb5[[Tuotenumero]:[TuoteryhmäID]],3,FALSE)</f>
        <v>4</v>
      </c>
      <c r="L5738" s="3" t="str">
        <f>VLOOKUP(Table_Villen_viihde.accdb[[#This Row],[Ryhmänro]],Table_Villen_viihde.accdb6[],2,FALSE)</f>
        <v>Tarvikkeet</v>
      </c>
    </row>
    <row r="5739" spans="1:12" x14ac:dyDescent="0.35">
      <c r="A5739">
        <v>56237</v>
      </c>
      <c r="B5739" s="18">
        <v>43256</v>
      </c>
      <c r="C5739" t="s">
        <v>61</v>
      </c>
      <c r="D5739">
        <v>1</v>
      </c>
      <c r="E5739">
        <v>3</v>
      </c>
      <c r="F5739">
        <v>339</v>
      </c>
      <c r="G5739">
        <v>229.7</v>
      </c>
      <c r="H5739" t="str">
        <f>VLOOKUP(Table_Villen_viihde.accdb[[#This Row],[MyyjäID]],ville_myyjät!$A$2:$B$17,2,FALSE)</f>
        <v>Helena</v>
      </c>
      <c r="I5739" t="str">
        <f>VLOOKUP(Table_Villen_viihde.accdb[[#This Row],[myyjä]],ville_myyjät!$B$2:$C$17,2,FALSE)</f>
        <v>Nainen</v>
      </c>
      <c r="J5739" t="str">
        <f>VLOOKUP(Table_Villen_viihde.accdb[[#This Row],[Tuotenumero]],Table_Villen_viihde.accdb5[[Tuotenumero]:[Tuote]],2,FALSE)</f>
        <v>TV32</v>
      </c>
      <c r="K5739" s="3">
        <f>VLOOKUP(Table_Villen_viihde.accdb[[#This Row],[Tuotenumero]],Table_Villen_viihde.accdb5[[Tuotenumero]:[TuoteryhmäID]],3,FALSE)</f>
        <v>3</v>
      </c>
      <c r="L5739" s="3" t="str">
        <f>VLOOKUP(Table_Villen_viihde.accdb[[#This Row],[Ryhmänro]],Table_Villen_viihde.accdb6[],2,FALSE)</f>
        <v>TV</v>
      </c>
    </row>
    <row r="5740" spans="1:12" x14ac:dyDescent="0.35">
      <c r="A5740">
        <v>56238</v>
      </c>
      <c r="B5740" s="18">
        <v>43256</v>
      </c>
      <c r="C5740" t="s">
        <v>60</v>
      </c>
      <c r="D5740">
        <v>1</v>
      </c>
      <c r="E5740">
        <v>1</v>
      </c>
      <c r="F5740">
        <v>15</v>
      </c>
      <c r="G5740">
        <v>10.6</v>
      </c>
      <c r="H5740" t="str">
        <f>VLOOKUP(Table_Villen_viihde.accdb[[#This Row],[MyyjäID]],ville_myyjät!$A$2:$B$17,2,FALSE)</f>
        <v>Liisa</v>
      </c>
      <c r="I5740" t="str">
        <f>VLOOKUP(Table_Villen_viihde.accdb[[#This Row],[myyjä]],ville_myyjät!$B$2:$C$17,2,FALSE)</f>
        <v>Nainen</v>
      </c>
      <c r="J5740" t="str">
        <f>VLOOKUP(Table_Villen_viihde.accdb[[#This Row],[Tuotenumero]],Table_Villen_viihde.accdb5[[Tuotenumero]:[Tuote]],2,FALSE)</f>
        <v>Antennikaapeli</v>
      </c>
      <c r="K5740" s="3">
        <f>VLOOKUP(Table_Villen_viihde.accdb[[#This Row],[Tuotenumero]],Table_Villen_viihde.accdb5[[Tuotenumero]:[TuoteryhmäID]],3,FALSE)</f>
        <v>4</v>
      </c>
      <c r="L5740" s="3" t="str">
        <f>VLOOKUP(Table_Villen_viihde.accdb[[#This Row],[Ryhmänro]],Table_Villen_viihde.accdb6[],2,FALSE)</f>
        <v>Tarvikkeet</v>
      </c>
    </row>
    <row r="5741" spans="1:12" x14ac:dyDescent="0.35">
      <c r="A5741">
        <v>56239</v>
      </c>
      <c r="B5741" s="18">
        <v>43257</v>
      </c>
      <c r="C5741" t="s">
        <v>60</v>
      </c>
      <c r="D5741">
        <v>1</v>
      </c>
      <c r="E5741">
        <v>14</v>
      </c>
      <c r="F5741">
        <v>14</v>
      </c>
      <c r="G5741">
        <v>10.66</v>
      </c>
      <c r="H5741" t="str">
        <f>VLOOKUP(Table_Villen_viihde.accdb[[#This Row],[MyyjäID]],ville_myyjät!$A$2:$B$17,2,FALSE)</f>
        <v>Jani</v>
      </c>
      <c r="I5741" t="str">
        <f>VLOOKUP(Table_Villen_viihde.accdb[[#This Row],[myyjä]],ville_myyjät!$B$2:$C$17,2,FALSE)</f>
        <v>Mies</v>
      </c>
      <c r="J5741" t="str">
        <f>VLOOKUP(Table_Villen_viihde.accdb[[#This Row],[Tuotenumero]],Table_Villen_viihde.accdb5[[Tuotenumero]:[Tuote]],2,FALSE)</f>
        <v>Antennikaapeli</v>
      </c>
      <c r="K5741" s="3">
        <f>VLOOKUP(Table_Villen_viihde.accdb[[#This Row],[Tuotenumero]],Table_Villen_viihde.accdb5[[Tuotenumero]:[TuoteryhmäID]],3,FALSE)</f>
        <v>4</v>
      </c>
      <c r="L5741" s="3" t="str">
        <f>VLOOKUP(Table_Villen_viihde.accdb[[#This Row],[Ryhmänro]],Table_Villen_viihde.accdb6[],2,FALSE)</f>
        <v>Tarvikkeet</v>
      </c>
    </row>
    <row r="5742" spans="1:12" x14ac:dyDescent="0.35">
      <c r="A5742">
        <v>56240</v>
      </c>
      <c r="B5742" s="18">
        <v>43257</v>
      </c>
      <c r="C5742" t="s">
        <v>59</v>
      </c>
      <c r="D5742">
        <v>1</v>
      </c>
      <c r="E5742">
        <v>1</v>
      </c>
      <c r="F5742">
        <v>253</v>
      </c>
      <c r="G5742">
        <v>137.78</v>
      </c>
      <c r="H5742" t="str">
        <f>VLOOKUP(Table_Villen_viihde.accdb[[#This Row],[MyyjäID]],ville_myyjät!$A$2:$B$17,2,FALSE)</f>
        <v>Liisa</v>
      </c>
      <c r="I5742" t="str">
        <f>VLOOKUP(Table_Villen_viihde.accdb[[#This Row],[myyjä]],ville_myyjät!$B$2:$C$17,2,FALSE)</f>
        <v>Nainen</v>
      </c>
      <c r="J5742" t="str">
        <f>VLOOKUP(Table_Villen_viihde.accdb[[#This Row],[Tuotenumero]],Table_Villen_viihde.accdb5[[Tuotenumero]:[Tuote]],2,FALSE)</f>
        <v>Levysoitin</v>
      </c>
      <c r="K5742" s="3">
        <f>VLOOKUP(Table_Villen_viihde.accdb[[#This Row],[Tuotenumero]],Table_Villen_viihde.accdb5[[Tuotenumero]:[TuoteryhmäID]],3,FALSE)</f>
        <v>1</v>
      </c>
      <c r="L5742" s="3" t="str">
        <f>VLOOKUP(Table_Villen_viihde.accdb[[#This Row],[Ryhmänro]],Table_Villen_viihde.accdb6[],2,FALSE)</f>
        <v>Äänentoisto</v>
      </c>
    </row>
    <row r="5743" spans="1:12" x14ac:dyDescent="0.35">
      <c r="A5743">
        <v>56241</v>
      </c>
      <c r="B5743" s="18">
        <v>43258</v>
      </c>
      <c r="C5743" t="s">
        <v>58</v>
      </c>
      <c r="D5743">
        <v>1</v>
      </c>
      <c r="E5743">
        <v>1</v>
      </c>
      <c r="F5743">
        <v>18</v>
      </c>
      <c r="G5743">
        <v>9.5</v>
      </c>
      <c r="H5743" t="str">
        <f>VLOOKUP(Table_Villen_viihde.accdb[[#This Row],[MyyjäID]],ville_myyjät!$A$2:$B$17,2,FALSE)</f>
        <v>Liisa</v>
      </c>
      <c r="I5743" t="str">
        <f>VLOOKUP(Table_Villen_viihde.accdb[[#This Row],[myyjä]],ville_myyjät!$B$2:$C$17,2,FALSE)</f>
        <v>Nainen</v>
      </c>
      <c r="J5743" t="str">
        <f>VLOOKUP(Table_Villen_viihde.accdb[[#This Row],[Tuotenumero]],Table_Villen_viihde.accdb5[[Tuotenumero]:[Tuote]],2,FALSE)</f>
        <v>USB-kaapeli</v>
      </c>
      <c r="K5743" s="3">
        <f>VLOOKUP(Table_Villen_viihde.accdb[[#This Row],[Tuotenumero]],Table_Villen_viihde.accdb5[[Tuotenumero]:[TuoteryhmäID]],3,FALSE)</f>
        <v>4</v>
      </c>
      <c r="L5743" s="3" t="str">
        <f>VLOOKUP(Table_Villen_viihde.accdb[[#This Row],[Ryhmänro]],Table_Villen_viihde.accdb6[],2,FALSE)</f>
        <v>Tarvikkeet</v>
      </c>
    </row>
    <row r="5744" spans="1:12" x14ac:dyDescent="0.35">
      <c r="A5744">
        <v>56242</v>
      </c>
      <c r="B5744" s="18">
        <v>43258</v>
      </c>
      <c r="C5744" t="s">
        <v>60</v>
      </c>
      <c r="D5744">
        <v>1</v>
      </c>
      <c r="E5744">
        <v>7</v>
      </c>
      <c r="F5744">
        <v>15</v>
      </c>
      <c r="G5744">
        <v>11.17</v>
      </c>
      <c r="H5744" t="str">
        <f>VLOOKUP(Table_Villen_viihde.accdb[[#This Row],[MyyjäID]],ville_myyjät!$A$2:$B$17,2,FALSE)</f>
        <v>Kaija</v>
      </c>
      <c r="I5744" t="str">
        <f>VLOOKUP(Table_Villen_viihde.accdb[[#This Row],[myyjä]],ville_myyjät!$B$2:$C$17,2,FALSE)</f>
        <v>Nainen</v>
      </c>
      <c r="J5744" t="str">
        <f>VLOOKUP(Table_Villen_viihde.accdb[[#This Row],[Tuotenumero]],Table_Villen_viihde.accdb5[[Tuotenumero]:[Tuote]],2,FALSE)</f>
        <v>Antennikaapeli</v>
      </c>
      <c r="K5744" s="3">
        <f>VLOOKUP(Table_Villen_viihde.accdb[[#This Row],[Tuotenumero]],Table_Villen_viihde.accdb5[[Tuotenumero]:[TuoteryhmäID]],3,FALSE)</f>
        <v>4</v>
      </c>
      <c r="L5744" s="3" t="str">
        <f>VLOOKUP(Table_Villen_viihde.accdb[[#This Row],[Ryhmänro]],Table_Villen_viihde.accdb6[],2,FALSE)</f>
        <v>Tarvikkeet</v>
      </c>
    </row>
    <row r="5745" spans="1:12" x14ac:dyDescent="0.35">
      <c r="A5745">
        <v>56243</v>
      </c>
      <c r="B5745" s="18">
        <v>43258</v>
      </c>
      <c r="C5745" t="s">
        <v>60</v>
      </c>
      <c r="D5745">
        <v>1</v>
      </c>
      <c r="E5745">
        <v>15</v>
      </c>
      <c r="F5745">
        <v>14</v>
      </c>
      <c r="G5745">
        <v>10.68</v>
      </c>
      <c r="H5745" t="str">
        <f>VLOOKUP(Table_Villen_viihde.accdb[[#This Row],[MyyjäID]],ville_myyjät!$A$2:$B$17,2,FALSE)</f>
        <v>Elisabeth</v>
      </c>
      <c r="I5745" t="str">
        <f>VLOOKUP(Table_Villen_viihde.accdb[[#This Row],[myyjä]],ville_myyjät!$B$2:$C$17,2,FALSE)</f>
        <v>Nainen</v>
      </c>
      <c r="J5745" t="str">
        <f>VLOOKUP(Table_Villen_viihde.accdb[[#This Row],[Tuotenumero]],Table_Villen_viihde.accdb5[[Tuotenumero]:[Tuote]],2,FALSE)</f>
        <v>Antennikaapeli</v>
      </c>
      <c r="K5745" s="3">
        <f>VLOOKUP(Table_Villen_viihde.accdb[[#This Row],[Tuotenumero]],Table_Villen_viihde.accdb5[[Tuotenumero]:[TuoteryhmäID]],3,FALSE)</f>
        <v>4</v>
      </c>
      <c r="L5745" s="3" t="str">
        <f>VLOOKUP(Table_Villen_viihde.accdb[[#This Row],[Ryhmänro]],Table_Villen_viihde.accdb6[],2,FALSE)</f>
        <v>Tarvikkeet</v>
      </c>
    </row>
    <row r="5746" spans="1:12" x14ac:dyDescent="0.35">
      <c r="A5746">
        <v>56244</v>
      </c>
      <c r="B5746" s="18">
        <v>43258</v>
      </c>
      <c r="C5746" t="s">
        <v>60</v>
      </c>
      <c r="D5746">
        <v>1</v>
      </c>
      <c r="E5746">
        <v>10</v>
      </c>
      <c r="F5746">
        <v>14</v>
      </c>
      <c r="G5746">
        <v>10.4</v>
      </c>
      <c r="H5746" t="str">
        <f>VLOOKUP(Table_Villen_viihde.accdb[[#This Row],[MyyjäID]],ville_myyjät!$A$2:$B$17,2,FALSE)</f>
        <v>Ilona</v>
      </c>
      <c r="I5746" t="str">
        <f>VLOOKUP(Table_Villen_viihde.accdb[[#This Row],[myyjä]],ville_myyjät!$B$2:$C$17,2,FALSE)</f>
        <v>Nainen</v>
      </c>
      <c r="J5746" t="str">
        <f>VLOOKUP(Table_Villen_viihde.accdb[[#This Row],[Tuotenumero]],Table_Villen_viihde.accdb5[[Tuotenumero]:[Tuote]],2,FALSE)</f>
        <v>Antennikaapeli</v>
      </c>
      <c r="K5746" s="3">
        <f>VLOOKUP(Table_Villen_viihde.accdb[[#This Row],[Tuotenumero]],Table_Villen_viihde.accdb5[[Tuotenumero]:[TuoteryhmäID]],3,FALSE)</f>
        <v>4</v>
      </c>
      <c r="L5746" s="3" t="str">
        <f>VLOOKUP(Table_Villen_viihde.accdb[[#This Row],[Ryhmänro]],Table_Villen_viihde.accdb6[],2,FALSE)</f>
        <v>Tarvikkeet</v>
      </c>
    </row>
    <row r="5747" spans="1:12" x14ac:dyDescent="0.35">
      <c r="A5747">
        <v>56245</v>
      </c>
      <c r="B5747" s="18">
        <v>43259</v>
      </c>
      <c r="C5747" t="s">
        <v>60</v>
      </c>
      <c r="D5747">
        <v>1</v>
      </c>
      <c r="E5747">
        <v>5</v>
      </c>
      <c r="F5747">
        <v>14</v>
      </c>
      <c r="G5747">
        <v>10.34</v>
      </c>
      <c r="H5747" t="str">
        <f>VLOOKUP(Table_Villen_viihde.accdb[[#This Row],[MyyjäID]],ville_myyjät!$A$2:$B$17,2,FALSE)</f>
        <v>Petri</v>
      </c>
      <c r="I5747" t="str">
        <f>VLOOKUP(Table_Villen_viihde.accdb[[#This Row],[myyjä]],ville_myyjät!$B$2:$C$17,2,FALSE)</f>
        <v>Mies</v>
      </c>
      <c r="J5747" t="str">
        <f>VLOOKUP(Table_Villen_viihde.accdb[[#This Row],[Tuotenumero]],Table_Villen_viihde.accdb5[[Tuotenumero]:[Tuote]],2,FALSE)</f>
        <v>Antennikaapeli</v>
      </c>
      <c r="K5747" s="3">
        <f>VLOOKUP(Table_Villen_viihde.accdb[[#This Row],[Tuotenumero]],Table_Villen_viihde.accdb5[[Tuotenumero]:[TuoteryhmäID]],3,FALSE)</f>
        <v>4</v>
      </c>
      <c r="L5747" s="3" t="str">
        <f>VLOOKUP(Table_Villen_viihde.accdb[[#This Row],[Ryhmänro]],Table_Villen_viihde.accdb6[],2,FALSE)</f>
        <v>Tarvikkeet</v>
      </c>
    </row>
    <row r="5748" spans="1:12" x14ac:dyDescent="0.35">
      <c r="A5748">
        <v>56246</v>
      </c>
      <c r="B5748" s="18">
        <v>43259</v>
      </c>
      <c r="C5748" t="s">
        <v>60</v>
      </c>
      <c r="D5748">
        <v>1</v>
      </c>
      <c r="E5748">
        <v>1</v>
      </c>
      <c r="F5748">
        <v>15</v>
      </c>
      <c r="G5748">
        <v>11.18</v>
      </c>
      <c r="H5748" t="str">
        <f>VLOOKUP(Table_Villen_viihde.accdb[[#This Row],[MyyjäID]],ville_myyjät!$A$2:$B$17,2,FALSE)</f>
        <v>Liisa</v>
      </c>
      <c r="I5748" t="str">
        <f>VLOOKUP(Table_Villen_viihde.accdb[[#This Row],[myyjä]],ville_myyjät!$B$2:$C$17,2,FALSE)</f>
        <v>Nainen</v>
      </c>
      <c r="J5748" t="str">
        <f>VLOOKUP(Table_Villen_viihde.accdb[[#This Row],[Tuotenumero]],Table_Villen_viihde.accdb5[[Tuotenumero]:[Tuote]],2,FALSE)</f>
        <v>Antennikaapeli</v>
      </c>
      <c r="K5748" s="3">
        <f>VLOOKUP(Table_Villen_viihde.accdb[[#This Row],[Tuotenumero]],Table_Villen_viihde.accdb5[[Tuotenumero]:[TuoteryhmäID]],3,FALSE)</f>
        <v>4</v>
      </c>
      <c r="L5748" s="3" t="str">
        <f>VLOOKUP(Table_Villen_viihde.accdb[[#This Row],[Ryhmänro]],Table_Villen_viihde.accdb6[],2,FALSE)</f>
        <v>Tarvikkeet</v>
      </c>
    </row>
    <row r="5749" spans="1:12" x14ac:dyDescent="0.35">
      <c r="A5749">
        <v>56247</v>
      </c>
      <c r="B5749" s="18">
        <v>43259</v>
      </c>
      <c r="C5749" t="s">
        <v>65</v>
      </c>
      <c r="D5749">
        <v>1</v>
      </c>
      <c r="E5749">
        <v>6</v>
      </c>
      <c r="F5749">
        <v>31</v>
      </c>
      <c r="G5749">
        <v>18.59</v>
      </c>
      <c r="H5749" t="str">
        <f>VLOOKUP(Table_Villen_viihde.accdb[[#This Row],[MyyjäID]],ville_myyjät!$A$2:$B$17,2,FALSE)</f>
        <v>Mikko</v>
      </c>
      <c r="I5749" t="str">
        <f>VLOOKUP(Table_Villen_viihde.accdb[[#This Row],[myyjä]],ville_myyjät!$B$2:$C$17,2,FALSE)</f>
        <v>Mies</v>
      </c>
      <c r="J5749" t="str">
        <f>VLOOKUP(Table_Villen_viihde.accdb[[#This Row],[Tuotenumero]],Table_Villen_viihde.accdb5[[Tuotenumero]:[Tuote]],2,FALSE)</f>
        <v>Liitinsarja</v>
      </c>
      <c r="K5749" s="3">
        <f>VLOOKUP(Table_Villen_viihde.accdb[[#This Row],[Tuotenumero]],Table_Villen_viihde.accdb5[[Tuotenumero]:[TuoteryhmäID]],3,FALSE)</f>
        <v>4</v>
      </c>
      <c r="L5749" s="3" t="str">
        <f>VLOOKUP(Table_Villen_viihde.accdb[[#This Row],[Ryhmänro]],Table_Villen_viihde.accdb6[],2,FALSE)</f>
        <v>Tarvikkeet</v>
      </c>
    </row>
    <row r="5750" spans="1:12" x14ac:dyDescent="0.35">
      <c r="A5750">
        <v>56248</v>
      </c>
      <c r="B5750" s="18">
        <v>43260</v>
      </c>
      <c r="C5750" t="s">
        <v>60</v>
      </c>
      <c r="D5750">
        <v>1</v>
      </c>
      <c r="E5750">
        <v>14</v>
      </c>
      <c r="F5750">
        <v>14</v>
      </c>
      <c r="G5750">
        <v>10.9</v>
      </c>
      <c r="H5750" t="str">
        <f>VLOOKUP(Table_Villen_viihde.accdb[[#This Row],[MyyjäID]],ville_myyjät!$A$2:$B$17,2,FALSE)</f>
        <v>Jani</v>
      </c>
      <c r="I5750" t="str">
        <f>VLOOKUP(Table_Villen_viihde.accdb[[#This Row],[myyjä]],ville_myyjät!$B$2:$C$17,2,FALSE)</f>
        <v>Mies</v>
      </c>
      <c r="J5750" t="str">
        <f>VLOOKUP(Table_Villen_viihde.accdb[[#This Row],[Tuotenumero]],Table_Villen_viihde.accdb5[[Tuotenumero]:[Tuote]],2,FALSE)</f>
        <v>Antennikaapeli</v>
      </c>
      <c r="K5750" s="3">
        <f>VLOOKUP(Table_Villen_viihde.accdb[[#This Row],[Tuotenumero]],Table_Villen_viihde.accdb5[[Tuotenumero]:[TuoteryhmäID]],3,FALSE)</f>
        <v>4</v>
      </c>
      <c r="L5750" s="3" t="str">
        <f>VLOOKUP(Table_Villen_viihde.accdb[[#This Row],[Ryhmänro]],Table_Villen_viihde.accdb6[],2,FALSE)</f>
        <v>Tarvikkeet</v>
      </c>
    </row>
    <row r="5751" spans="1:12" x14ac:dyDescent="0.35">
      <c r="A5751">
        <v>56249</v>
      </c>
      <c r="B5751" s="18">
        <v>43260</v>
      </c>
      <c r="C5751" t="s">
        <v>59</v>
      </c>
      <c r="D5751">
        <v>1</v>
      </c>
      <c r="E5751">
        <v>16</v>
      </c>
      <c r="F5751">
        <v>245</v>
      </c>
      <c r="G5751">
        <v>131.13</v>
      </c>
      <c r="H5751" t="str">
        <f>VLOOKUP(Table_Villen_viihde.accdb[[#This Row],[MyyjäID]],ville_myyjät!$A$2:$B$17,2,FALSE)</f>
        <v>Kaarina</v>
      </c>
      <c r="I5751" t="str">
        <f>VLOOKUP(Table_Villen_viihde.accdb[[#This Row],[myyjä]],ville_myyjät!$B$2:$C$17,2,FALSE)</f>
        <v>Nainen</v>
      </c>
      <c r="J5751" t="str">
        <f>VLOOKUP(Table_Villen_viihde.accdb[[#This Row],[Tuotenumero]],Table_Villen_viihde.accdb5[[Tuotenumero]:[Tuote]],2,FALSE)</f>
        <v>Levysoitin</v>
      </c>
      <c r="K5751" s="3">
        <f>VLOOKUP(Table_Villen_viihde.accdb[[#This Row],[Tuotenumero]],Table_Villen_viihde.accdb5[[Tuotenumero]:[TuoteryhmäID]],3,FALSE)</f>
        <v>1</v>
      </c>
      <c r="L5751" s="3" t="str">
        <f>VLOOKUP(Table_Villen_viihde.accdb[[#This Row],[Ryhmänro]],Table_Villen_viihde.accdb6[],2,FALSE)</f>
        <v>Äänentoisto</v>
      </c>
    </row>
    <row r="5752" spans="1:12" x14ac:dyDescent="0.35">
      <c r="A5752">
        <v>56250</v>
      </c>
      <c r="B5752" s="18">
        <v>43261</v>
      </c>
      <c r="C5752" t="s">
        <v>60</v>
      </c>
      <c r="D5752">
        <v>1</v>
      </c>
      <c r="E5752">
        <v>7</v>
      </c>
      <c r="F5752">
        <v>15</v>
      </c>
      <c r="G5752">
        <v>10.44</v>
      </c>
      <c r="H5752" t="str">
        <f>VLOOKUP(Table_Villen_viihde.accdb[[#This Row],[MyyjäID]],ville_myyjät!$A$2:$B$17,2,FALSE)</f>
        <v>Kaija</v>
      </c>
      <c r="I5752" t="str">
        <f>VLOOKUP(Table_Villen_viihde.accdb[[#This Row],[myyjä]],ville_myyjät!$B$2:$C$17,2,FALSE)</f>
        <v>Nainen</v>
      </c>
      <c r="J5752" t="str">
        <f>VLOOKUP(Table_Villen_viihde.accdb[[#This Row],[Tuotenumero]],Table_Villen_viihde.accdb5[[Tuotenumero]:[Tuote]],2,FALSE)</f>
        <v>Antennikaapeli</v>
      </c>
      <c r="K5752" s="3">
        <f>VLOOKUP(Table_Villen_viihde.accdb[[#This Row],[Tuotenumero]],Table_Villen_viihde.accdb5[[Tuotenumero]:[TuoteryhmäID]],3,FALSE)</f>
        <v>4</v>
      </c>
      <c r="L5752" s="3" t="str">
        <f>VLOOKUP(Table_Villen_viihde.accdb[[#This Row],[Ryhmänro]],Table_Villen_viihde.accdb6[],2,FALSE)</f>
        <v>Tarvikkeet</v>
      </c>
    </row>
    <row r="5753" spans="1:12" x14ac:dyDescent="0.35">
      <c r="A5753">
        <v>56251</v>
      </c>
      <c r="B5753" s="18">
        <v>43261</v>
      </c>
      <c r="C5753" t="s">
        <v>60</v>
      </c>
      <c r="D5753">
        <v>1</v>
      </c>
      <c r="E5753">
        <v>5</v>
      </c>
      <c r="F5753">
        <v>15</v>
      </c>
      <c r="G5753">
        <v>10.34</v>
      </c>
      <c r="H5753" t="str">
        <f>VLOOKUP(Table_Villen_viihde.accdb[[#This Row],[MyyjäID]],ville_myyjät!$A$2:$B$17,2,FALSE)</f>
        <v>Petri</v>
      </c>
      <c r="I5753" t="str">
        <f>VLOOKUP(Table_Villen_viihde.accdb[[#This Row],[myyjä]],ville_myyjät!$B$2:$C$17,2,FALSE)</f>
        <v>Mies</v>
      </c>
      <c r="J5753" t="str">
        <f>VLOOKUP(Table_Villen_viihde.accdb[[#This Row],[Tuotenumero]],Table_Villen_viihde.accdb5[[Tuotenumero]:[Tuote]],2,FALSE)</f>
        <v>Antennikaapeli</v>
      </c>
      <c r="K5753" s="3">
        <f>VLOOKUP(Table_Villen_viihde.accdb[[#This Row],[Tuotenumero]],Table_Villen_viihde.accdb5[[Tuotenumero]:[TuoteryhmäID]],3,FALSE)</f>
        <v>4</v>
      </c>
      <c r="L5753" s="3" t="str">
        <f>VLOOKUP(Table_Villen_viihde.accdb[[#This Row],[Ryhmänro]],Table_Villen_viihde.accdb6[],2,FALSE)</f>
        <v>Tarvikkeet</v>
      </c>
    </row>
    <row r="5754" spans="1:12" x14ac:dyDescent="0.35">
      <c r="A5754">
        <v>56252</v>
      </c>
      <c r="B5754" s="18">
        <v>43262</v>
      </c>
      <c r="C5754" t="s">
        <v>63</v>
      </c>
      <c r="D5754">
        <v>1</v>
      </c>
      <c r="E5754">
        <v>5</v>
      </c>
      <c r="F5754">
        <v>108</v>
      </c>
      <c r="G5754">
        <v>76.930000000000007</v>
      </c>
      <c r="H5754" t="str">
        <f>VLOOKUP(Table_Villen_viihde.accdb[[#This Row],[MyyjäID]],ville_myyjät!$A$2:$B$17,2,FALSE)</f>
        <v>Petri</v>
      </c>
      <c r="I5754" t="str">
        <f>VLOOKUP(Table_Villen_viihde.accdb[[#This Row],[myyjä]],ville_myyjät!$B$2:$C$17,2,FALSE)</f>
        <v>Mies</v>
      </c>
      <c r="J5754" t="str">
        <f>VLOOKUP(Table_Villen_viihde.accdb[[#This Row],[Tuotenumero]],Table_Villen_viihde.accdb5[[Tuotenumero]:[Tuote]],2,FALSE)</f>
        <v>Multidigiboxi</v>
      </c>
      <c r="K5754" s="3">
        <f>VLOOKUP(Table_Villen_viihde.accdb[[#This Row],[Tuotenumero]],Table_Villen_viihde.accdb5[[Tuotenumero]:[TuoteryhmäID]],3,FALSE)</f>
        <v>6</v>
      </c>
      <c r="L5754" s="3" t="str">
        <f>VLOOKUP(Table_Villen_viihde.accdb[[#This Row],[Ryhmänro]],Table_Villen_viihde.accdb6[],2,FALSE)</f>
        <v>Digiboxit</v>
      </c>
    </row>
    <row r="5755" spans="1:12" x14ac:dyDescent="0.35">
      <c r="A5755">
        <v>56253</v>
      </c>
      <c r="B5755" s="18">
        <v>43262</v>
      </c>
      <c r="C5755" t="s">
        <v>60</v>
      </c>
      <c r="D5755">
        <v>1</v>
      </c>
      <c r="E5755">
        <v>6</v>
      </c>
      <c r="F5755">
        <v>15</v>
      </c>
      <c r="G5755">
        <v>10.199999999999999</v>
      </c>
      <c r="H5755" t="str">
        <f>VLOOKUP(Table_Villen_viihde.accdb[[#This Row],[MyyjäID]],ville_myyjät!$A$2:$B$17,2,FALSE)</f>
        <v>Mikko</v>
      </c>
      <c r="I5755" t="str">
        <f>VLOOKUP(Table_Villen_viihde.accdb[[#This Row],[myyjä]],ville_myyjät!$B$2:$C$17,2,FALSE)</f>
        <v>Mies</v>
      </c>
      <c r="J5755" t="str">
        <f>VLOOKUP(Table_Villen_viihde.accdb[[#This Row],[Tuotenumero]],Table_Villen_viihde.accdb5[[Tuotenumero]:[Tuote]],2,FALSE)</f>
        <v>Antennikaapeli</v>
      </c>
      <c r="K5755" s="3">
        <f>VLOOKUP(Table_Villen_viihde.accdb[[#This Row],[Tuotenumero]],Table_Villen_viihde.accdb5[[Tuotenumero]:[TuoteryhmäID]],3,FALSE)</f>
        <v>4</v>
      </c>
      <c r="L5755" s="3" t="str">
        <f>VLOOKUP(Table_Villen_viihde.accdb[[#This Row],[Ryhmänro]],Table_Villen_viihde.accdb6[],2,FALSE)</f>
        <v>Tarvikkeet</v>
      </c>
    </row>
    <row r="5756" spans="1:12" x14ac:dyDescent="0.35">
      <c r="A5756">
        <v>56254</v>
      </c>
      <c r="B5756" s="18">
        <v>43262</v>
      </c>
      <c r="C5756" t="s">
        <v>60</v>
      </c>
      <c r="D5756">
        <v>1</v>
      </c>
      <c r="E5756">
        <v>15</v>
      </c>
      <c r="F5756">
        <v>15</v>
      </c>
      <c r="G5756">
        <v>10.69</v>
      </c>
      <c r="H5756" t="str">
        <f>VLOOKUP(Table_Villen_viihde.accdb[[#This Row],[MyyjäID]],ville_myyjät!$A$2:$B$17,2,FALSE)</f>
        <v>Elisabeth</v>
      </c>
      <c r="I5756" t="str">
        <f>VLOOKUP(Table_Villen_viihde.accdb[[#This Row],[myyjä]],ville_myyjät!$B$2:$C$17,2,FALSE)</f>
        <v>Nainen</v>
      </c>
      <c r="J5756" t="str">
        <f>VLOOKUP(Table_Villen_viihde.accdb[[#This Row],[Tuotenumero]],Table_Villen_viihde.accdb5[[Tuotenumero]:[Tuote]],2,FALSE)</f>
        <v>Antennikaapeli</v>
      </c>
      <c r="K5756" s="3">
        <f>VLOOKUP(Table_Villen_viihde.accdb[[#This Row],[Tuotenumero]],Table_Villen_viihde.accdb5[[Tuotenumero]:[TuoteryhmäID]],3,FALSE)</f>
        <v>4</v>
      </c>
      <c r="L5756" s="3" t="str">
        <f>VLOOKUP(Table_Villen_viihde.accdb[[#This Row],[Ryhmänro]],Table_Villen_viihde.accdb6[],2,FALSE)</f>
        <v>Tarvikkeet</v>
      </c>
    </row>
    <row r="5757" spans="1:12" x14ac:dyDescent="0.35">
      <c r="A5757">
        <v>56255</v>
      </c>
      <c r="B5757" s="18">
        <v>43262</v>
      </c>
      <c r="C5757" t="s">
        <v>60</v>
      </c>
      <c r="D5757">
        <v>1</v>
      </c>
      <c r="E5757">
        <v>16</v>
      </c>
      <c r="F5757">
        <v>14</v>
      </c>
      <c r="G5757">
        <v>10.74</v>
      </c>
      <c r="H5757" t="str">
        <f>VLOOKUP(Table_Villen_viihde.accdb[[#This Row],[MyyjäID]],ville_myyjät!$A$2:$B$17,2,FALSE)</f>
        <v>Kaarina</v>
      </c>
      <c r="I5757" t="str">
        <f>VLOOKUP(Table_Villen_viihde.accdb[[#This Row],[myyjä]],ville_myyjät!$B$2:$C$17,2,FALSE)</f>
        <v>Nainen</v>
      </c>
      <c r="J5757" t="str">
        <f>VLOOKUP(Table_Villen_viihde.accdb[[#This Row],[Tuotenumero]],Table_Villen_viihde.accdb5[[Tuotenumero]:[Tuote]],2,FALSE)</f>
        <v>Antennikaapeli</v>
      </c>
      <c r="K5757" s="3">
        <f>VLOOKUP(Table_Villen_viihde.accdb[[#This Row],[Tuotenumero]],Table_Villen_viihde.accdb5[[Tuotenumero]:[TuoteryhmäID]],3,FALSE)</f>
        <v>4</v>
      </c>
      <c r="L5757" s="3" t="str">
        <f>VLOOKUP(Table_Villen_viihde.accdb[[#This Row],[Ryhmänro]],Table_Villen_viihde.accdb6[],2,FALSE)</f>
        <v>Tarvikkeet</v>
      </c>
    </row>
    <row r="5758" spans="1:12" x14ac:dyDescent="0.35">
      <c r="A5758">
        <v>56256</v>
      </c>
      <c r="B5758" s="18">
        <v>43262</v>
      </c>
      <c r="C5758" t="s">
        <v>59</v>
      </c>
      <c r="D5758">
        <v>1</v>
      </c>
      <c r="E5758">
        <v>2</v>
      </c>
      <c r="F5758">
        <v>241</v>
      </c>
      <c r="G5758">
        <v>134.31</v>
      </c>
      <c r="H5758" t="str">
        <f>VLOOKUP(Table_Villen_viihde.accdb[[#This Row],[MyyjäID]],ville_myyjät!$A$2:$B$17,2,FALSE)</f>
        <v>Maija</v>
      </c>
      <c r="I5758" t="str">
        <f>VLOOKUP(Table_Villen_viihde.accdb[[#This Row],[myyjä]],ville_myyjät!$B$2:$C$17,2,FALSE)</f>
        <v>Nainen</v>
      </c>
      <c r="J5758" t="str">
        <f>VLOOKUP(Table_Villen_viihde.accdb[[#This Row],[Tuotenumero]],Table_Villen_viihde.accdb5[[Tuotenumero]:[Tuote]],2,FALSE)</f>
        <v>Levysoitin</v>
      </c>
      <c r="K5758" s="3">
        <f>VLOOKUP(Table_Villen_viihde.accdb[[#This Row],[Tuotenumero]],Table_Villen_viihde.accdb5[[Tuotenumero]:[TuoteryhmäID]],3,FALSE)</f>
        <v>1</v>
      </c>
      <c r="L5758" s="3" t="str">
        <f>VLOOKUP(Table_Villen_viihde.accdb[[#This Row],[Ryhmänro]],Table_Villen_viihde.accdb6[],2,FALSE)</f>
        <v>Äänentoisto</v>
      </c>
    </row>
    <row r="5759" spans="1:12" x14ac:dyDescent="0.35">
      <c r="A5759">
        <v>56257</v>
      </c>
      <c r="B5759" s="18">
        <v>43262</v>
      </c>
      <c r="C5759" t="s">
        <v>60</v>
      </c>
      <c r="D5759">
        <v>1</v>
      </c>
      <c r="E5759">
        <v>7</v>
      </c>
      <c r="F5759">
        <v>15</v>
      </c>
      <c r="G5759">
        <v>10.88</v>
      </c>
      <c r="H5759" t="str">
        <f>VLOOKUP(Table_Villen_viihde.accdb[[#This Row],[MyyjäID]],ville_myyjät!$A$2:$B$17,2,FALSE)</f>
        <v>Kaija</v>
      </c>
      <c r="I5759" t="str">
        <f>VLOOKUP(Table_Villen_viihde.accdb[[#This Row],[myyjä]],ville_myyjät!$B$2:$C$17,2,FALSE)</f>
        <v>Nainen</v>
      </c>
      <c r="J5759" t="str">
        <f>VLOOKUP(Table_Villen_viihde.accdb[[#This Row],[Tuotenumero]],Table_Villen_viihde.accdb5[[Tuotenumero]:[Tuote]],2,FALSE)</f>
        <v>Antennikaapeli</v>
      </c>
      <c r="K5759" s="3">
        <f>VLOOKUP(Table_Villen_viihde.accdb[[#This Row],[Tuotenumero]],Table_Villen_viihde.accdb5[[Tuotenumero]:[TuoteryhmäID]],3,FALSE)</f>
        <v>4</v>
      </c>
      <c r="L5759" s="3" t="str">
        <f>VLOOKUP(Table_Villen_viihde.accdb[[#This Row],[Ryhmänro]],Table_Villen_viihde.accdb6[],2,FALSE)</f>
        <v>Tarvikkeet</v>
      </c>
    </row>
    <row r="5760" spans="1:12" x14ac:dyDescent="0.35">
      <c r="A5760">
        <v>56258</v>
      </c>
      <c r="B5760" s="18">
        <v>43263</v>
      </c>
      <c r="C5760" t="s">
        <v>60</v>
      </c>
      <c r="D5760">
        <v>1</v>
      </c>
      <c r="E5760">
        <v>5</v>
      </c>
      <c r="F5760">
        <v>15</v>
      </c>
      <c r="G5760">
        <v>10.64</v>
      </c>
      <c r="H5760" t="str">
        <f>VLOOKUP(Table_Villen_viihde.accdb[[#This Row],[MyyjäID]],ville_myyjät!$A$2:$B$17,2,FALSE)</f>
        <v>Petri</v>
      </c>
      <c r="I5760" t="str">
        <f>VLOOKUP(Table_Villen_viihde.accdb[[#This Row],[myyjä]],ville_myyjät!$B$2:$C$17,2,FALSE)</f>
        <v>Mies</v>
      </c>
      <c r="J5760" t="str">
        <f>VLOOKUP(Table_Villen_viihde.accdb[[#This Row],[Tuotenumero]],Table_Villen_viihde.accdb5[[Tuotenumero]:[Tuote]],2,FALSE)</f>
        <v>Antennikaapeli</v>
      </c>
      <c r="K5760" s="3">
        <f>VLOOKUP(Table_Villen_viihde.accdb[[#This Row],[Tuotenumero]],Table_Villen_viihde.accdb5[[Tuotenumero]:[TuoteryhmäID]],3,FALSE)</f>
        <v>4</v>
      </c>
      <c r="L5760" s="3" t="str">
        <f>VLOOKUP(Table_Villen_viihde.accdb[[#This Row],[Ryhmänro]],Table_Villen_viihde.accdb6[],2,FALSE)</f>
        <v>Tarvikkeet</v>
      </c>
    </row>
    <row r="5761" spans="1:12" x14ac:dyDescent="0.35">
      <c r="A5761">
        <v>56259</v>
      </c>
      <c r="B5761" s="18">
        <v>43263</v>
      </c>
      <c r="C5761" t="s">
        <v>60</v>
      </c>
      <c r="D5761">
        <v>1</v>
      </c>
      <c r="E5761">
        <v>14</v>
      </c>
      <c r="F5761">
        <v>15</v>
      </c>
      <c r="G5761">
        <v>10.69</v>
      </c>
      <c r="H5761" t="str">
        <f>VLOOKUP(Table_Villen_viihde.accdb[[#This Row],[MyyjäID]],ville_myyjät!$A$2:$B$17,2,FALSE)</f>
        <v>Jani</v>
      </c>
      <c r="I5761" t="str">
        <f>VLOOKUP(Table_Villen_viihde.accdb[[#This Row],[myyjä]],ville_myyjät!$B$2:$C$17,2,FALSE)</f>
        <v>Mies</v>
      </c>
      <c r="J5761" t="str">
        <f>VLOOKUP(Table_Villen_viihde.accdb[[#This Row],[Tuotenumero]],Table_Villen_viihde.accdb5[[Tuotenumero]:[Tuote]],2,FALSE)</f>
        <v>Antennikaapeli</v>
      </c>
      <c r="K5761" s="3">
        <f>VLOOKUP(Table_Villen_viihde.accdb[[#This Row],[Tuotenumero]],Table_Villen_viihde.accdb5[[Tuotenumero]:[TuoteryhmäID]],3,FALSE)</f>
        <v>4</v>
      </c>
      <c r="L5761" s="3" t="str">
        <f>VLOOKUP(Table_Villen_viihde.accdb[[#This Row],[Ryhmänro]],Table_Villen_viihde.accdb6[],2,FALSE)</f>
        <v>Tarvikkeet</v>
      </c>
    </row>
    <row r="5762" spans="1:12" x14ac:dyDescent="0.35">
      <c r="A5762">
        <v>56260</v>
      </c>
      <c r="B5762" s="18">
        <v>43263</v>
      </c>
      <c r="C5762" t="s">
        <v>60</v>
      </c>
      <c r="D5762">
        <v>1</v>
      </c>
      <c r="E5762">
        <v>7</v>
      </c>
      <c r="F5762">
        <v>15</v>
      </c>
      <c r="G5762">
        <v>10.24</v>
      </c>
      <c r="H5762" t="str">
        <f>VLOOKUP(Table_Villen_viihde.accdb[[#This Row],[MyyjäID]],ville_myyjät!$A$2:$B$17,2,FALSE)</f>
        <v>Kaija</v>
      </c>
      <c r="I5762" t="str">
        <f>VLOOKUP(Table_Villen_viihde.accdb[[#This Row],[myyjä]],ville_myyjät!$B$2:$C$17,2,FALSE)</f>
        <v>Nainen</v>
      </c>
      <c r="J5762" t="str">
        <f>VLOOKUP(Table_Villen_viihde.accdb[[#This Row],[Tuotenumero]],Table_Villen_viihde.accdb5[[Tuotenumero]:[Tuote]],2,FALSE)</f>
        <v>Antennikaapeli</v>
      </c>
      <c r="K5762" s="3">
        <f>VLOOKUP(Table_Villen_viihde.accdb[[#This Row],[Tuotenumero]],Table_Villen_viihde.accdb5[[Tuotenumero]:[TuoteryhmäID]],3,FALSE)</f>
        <v>4</v>
      </c>
      <c r="L5762" s="3" t="str">
        <f>VLOOKUP(Table_Villen_viihde.accdb[[#This Row],[Ryhmänro]],Table_Villen_viihde.accdb6[],2,FALSE)</f>
        <v>Tarvikkeet</v>
      </c>
    </row>
    <row r="5763" spans="1:12" x14ac:dyDescent="0.35">
      <c r="A5763">
        <v>56261</v>
      </c>
      <c r="B5763" s="18">
        <v>43264</v>
      </c>
      <c r="C5763" t="s">
        <v>60</v>
      </c>
      <c r="D5763">
        <v>1</v>
      </c>
      <c r="E5763">
        <v>19</v>
      </c>
      <c r="F5763">
        <v>15</v>
      </c>
      <c r="G5763">
        <v>10.72</v>
      </c>
      <c r="H5763" t="str">
        <f>VLOOKUP(Table_Villen_viihde.accdb[[#This Row],[MyyjäID]],ville_myyjät!$A$2:$B$17,2,FALSE)</f>
        <v>Hessu</v>
      </c>
      <c r="I5763" t="str">
        <f>VLOOKUP(Table_Villen_viihde.accdb[[#This Row],[myyjä]],ville_myyjät!$B$2:$C$17,2,FALSE)</f>
        <v>Mies</v>
      </c>
      <c r="J5763" t="str">
        <f>VLOOKUP(Table_Villen_viihde.accdb[[#This Row],[Tuotenumero]],Table_Villen_viihde.accdb5[[Tuotenumero]:[Tuote]],2,FALSE)</f>
        <v>Antennikaapeli</v>
      </c>
      <c r="K5763" s="3">
        <f>VLOOKUP(Table_Villen_viihde.accdb[[#This Row],[Tuotenumero]],Table_Villen_viihde.accdb5[[Tuotenumero]:[TuoteryhmäID]],3,FALSE)</f>
        <v>4</v>
      </c>
      <c r="L5763" s="3" t="str">
        <f>VLOOKUP(Table_Villen_viihde.accdb[[#This Row],[Ryhmänro]],Table_Villen_viihde.accdb6[],2,FALSE)</f>
        <v>Tarvikkeet</v>
      </c>
    </row>
    <row r="5764" spans="1:12" x14ac:dyDescent="0.35">
      <c r="A5764">
        <v>56262</v>
      </c>
      <c r="B5764" s="18">
        <v>43264</v>
      </c>
      <c r="C5764" t="s">
        <v>65</v>
      </c>
      <c r="D5764">
        <v>1</v>
      </c>
      <c r="E5764">
        <v>10</v>
      </c>
      <c r="F5764">
        <v>34</v>
      </c>
      <c r="G5764">
        <v>19.670000000000002</v>
      </c>
      <c r="H5764" t="str">
        <f>VLOOKUP(Table_Villen_viihde.accdb[[#This Row],[MyyjäID]],ville_myyjät!$A$2:$B$17,2,FALSE)</f>
        <v>Ilona</v>
      </c>
      <c r="I5764" t="str">
        <f>VLOOKUP(Table_Villen_viihde.accdb[[#This Row],[myyjä]],ville_myyjät!$B$2:$C$17,2,FALSE)</f>
        <v>Nainen</v>
      </c>
      <c r="J5764" t="str">
        <f>VLOOKUP(Table_Villen_viihde.accdb[[#This Row],[Tuotenumero]],Table_Villen_viihde.accdb5[[Tuotenumero]:[Tuote]],2,FALSE)</f>
        <v>Liitinsarja</v>
      </c>
      <c r="K5764" s="3">
        <f>VLOOKUP(Table_Villen_viihde.accdb[[#This Row],[Tuotenumero]],Table_Villen_viihde.accdb5[[Tuotenumero]:[TuoteryhmäID]],3,FALSE)</f>
        <v>4</v>
      </c>
      <c r="L5764" s="3" t="str">
        <f>VLOOKUP(Table_Villen_viihde.accdb[[#This Row],[Ryhmänro]],Table_Villen_viihde.accdb6[],2,FALSE)</f>
        <v>Tarvikkeet</v>
      </c>
    </row>
    <row r="5765" spans="1:12" x14ac:dyDescent="0.35">
      <c r="A5765">
        <v>56263</v>
      </c>
      <c r="B5765" s="18">
        <v>43264</v>
      </c>
      <c r="C5765" t="s">
        <v>58</v>
      </c>
      <c r="D5765">
        <v>1</v>
      </c>
      <c r="E5765">
        <v>6</v>
      </c>
      <c r="F5765">
        <v>17</v>
      </c>
      <c r="G5765">
        <v>9.24</v>
      </c>
      <c r="H5765" t="str">
        <f>VLOOKUP(Table_Villen_viihde.accdb[[#This Row],[MyyjäID]],ville_myyjät!$A$2:$B$17,2,FALSE)</f>
        <v>Mikko</v>
      </c>
      <c r="I5765" t="str">
        <f>VLOOKUP(Table_Villen_viihde.accdb[[#This Row],[myyjä]],ville_myyjät!$B$2:$C$17,2,FALSE)</f>
        <v>Mies</v>
      </c>
      <c r="J5765" t="str">
        <f>VLOOKUP(Table_Villen_viihde.accdb[[#This Row],[Tuotenumero]],Table_Villen_viihde.accdb5[[Tuotenumero]:[Tuote]],2,FALSE)</f>
        <v>USB-kaapeli</v>
      </c>
      <c r="K5765" s="3">
        <f>VLOOKUP(Table_Villen_viihde.accdb[[#This Row],[Tuotenumero]],Table_Villen_viihde.accdb5[[Tuotenumero]:[TuoteryhmäID]],3,FALSE)</f>
        <v>4</v>
      </c>
      <c r="L5765" s="3" t="str">
        <f>VLOOKUP(Table_Villen_viihde.accdb[[#This Row],[Ryhmänro]],Table_Villen_viihde.accdb6[],2,FALSE)</f>
        <v>Tarvikkeet</v>
      </c>
    </row>
    <row r="5766" spans="1:12" x14ac:dyDescent="0.35">
      <c r="A5766">
        <v>56264</v>
      </c>
      <c r="B5766" s="18">
        <v>43264</v>
      </c>
      <c r="C5766" t="s">
        <v>60</v>
      </c>
      <c r="D5766">
        <v>1</v>
      </c>
      <c r="E5766">
        <v>10</v>
      </c>
      <c r="F5766">
        <v>15</v>
      </c>
      <c r="G5766">
        <v>10.7</v>
      </c>
      <c r="H5766" t="str">
        <f>VLOOKUP(Table_Villen_viihde.accdb[[#This Row],[MyyjäID]],ville_myyjät!$A$2:$B$17,2,FALSE)</f>
        <v>Ilona</v>
      </c>
      <c r="I5766" t="str">
        <f>VLOOKUP(Table_Villen_viihde.accdb[[#This Row],[myyjä]],ville_myyjät!$B$2:$C$17,2,FALSE)</f>
        <v>Nainen</v>
      </c>
      <c r="J5766" t="str">
        <f>VLOOKUP(Table_Villen_viihde.accdb[[#This Row],[Tuotenumero]],Table_Villen_viihde.accdb5[[Tuotenumero]:[Tuote]],2,FALSE)</f>
        <v>Antennikaapeli</v>
      </c>
      <c r="K5766" s="3">
        <f>VLOOKUP(Table_Villen_viihde.accdb[[#This Row],[Tuotenumero]],Table_Villen_viihde.accdb5[[Tuotenumero]:[TuoteryhmäID]],3,FALSE)</f>
        <v>4</v>
      </c>
      <c r="L5766" s="3" t="str">
        <f>VLOOKUP(Table_Villen_viihde.accdb[[#This Row],[Ryhmänro]],Table_Villen_viihde.accdb6[],2,FALSE)</f>
        <v>Tarvikkeet</v>
      </c>
    </row>
    <row r="5767" spans="1:12" x14ac:dyDescent="0.35">
      <c r="A5767">
        <v>56265</v>
      </c>
      <c r="B5767" s="18">
        <v>43265</v>
      </c>
      <c r="C5767" t="s">
        <v>59</v>
      </c>
      <c r="D5767">
        <v>1</v>
      </c>
      <c r="E5767">
        <v>15</v>
      </c>
      <c r="F5767">
        <v>239</v>
      </c>
      <c r="G5767">
        <v>137.46</v>
      </c>
      <c r="H5767" t="str">
        <f>VLOOKUP(Table_Villen_viihde.accdb[[#This Row],[MyyjäID]],ville_myyjät!$A$2:$B$17,2,FALSE)</f>
        <v>Elisabeth</v>
      </c>
      <c r="I5767" t="str">
        <f>VLOOKUP(Table_Villen_viihde.accdb[[#This Row],[myyjä]],ville_myyjät!$B$2:$C$17,2,FALSE)</f>
        <v>Nainen</v>
      </c>
      <c r="J5767" t="str">
        <f>VLOOKUP(Table_Villen_viihde.accdb[[#This Row],[Tuotenumero]],Table_Villen_viihde.accdb5[[Tuotenumero]:[Tuote]],2,FALSE)</f>
        <v>Levysoitin</v>
      </c>
      <c r="K5767" s="3">
        <f>VLOOKUP(Table_Villen_viihde.accdb[[#This Row],[Tuotenumero]],Table_Villen_viihde.accdb5[[Tuotenumero]:[TuoteryhmäID]],3,FALSE)</f>
        <v>1</v>
      </c>
      <c r="L5767" s="3" t="str">
        <f>VLOOKUP(Table_Villen_viihde.accdb[[#This Row],[Ryhmänro]],Table_Villen_viihde.accdb6[],2,FALSE)</f>
        <v>Äänentoisto</v>
      </c>
    </row>
    <row r="5768" spans="1:12" x14ac:dyDescent="0.35">
      <c r="A5768">
        <v>56266</v>
      </c>
      <c r="B5768" s="18">
        <v>43265</v>
      </c>
      <c r="C5768" t="s">
        <v>60</v>
      </c>
      <c r="D5768">
        <v>1</v>
      </c>
      <c r="E5768">
        <v>5</v>
      </c>
      <c r="F5768">
        <v>14</v>
      </c>
      <c r="G5768">
        <v>10.43</v>
      </c>
      <c r="H5768" t="str">
        <f>VLOOKUP(Table_Villen_viihde.accdb[[#This Row],[MyyjäID]],ville_myyjät!$A$2:$B$17,2,FALSE)</f>
        <v>Petri</v>
      </c>
      <c r="I5768" t="str">
        <f>VLOOKUP(Table_Villen_viihde.accdb[[#This Row],[myyjä]],ville_myyjät!$B$2:$C$17,2,FALSE)</f>
        <v>Mies</v>
      </c>
      <c r="J5768" t="str">
        <f>VLOOKUP(Table_Villen_viihde.accdb[[#This Row],[Tuotenumero]],Table_Villen_viihde.accdb5[[Tuotenumero]:[Tuote]],2,FALSE)</f>
        <v>Antennikaapeli</v>
      </c>
      <c r="K5768" s="3">
        <f>VLOOKUP(Table_Villen_viihde.accdb[[#This Row],[Tuotenumero]],Table_Villen_viihde.accdb5[[Tuotenumero]:[TuoteryhmäID]],3,FALSE)</f>
        <v>4</v>
      </c>
      <c r="L5768" s="3" t="str">
        <f>VLOOKUP(Table_Villen_viihde.accdb[[#This Row],[Ryhmänro]],Table_Villen_viihde.accdb6[],2,FALSE)</f>
        <v>Tarvikkeet</v>
      </c>
    </row>
    <row r="5769" spans="1:12" x14ac:dyDescent="0.35">
      <c r="A5769">
        <v>56267</v>
      </c>
      <c r="B5769" s="18">
        <v>43266</v>
      </c>
      <c r="C5769" t="s">
        <v>60</v>
      </c>
      <c r="D5769">
        <v>1</v>
      </c>
      <c r="E5769">
        <v>10</v>
      </c>
      <c r="F5769">
        <v>15</v>
      </c>
      <c r="G5769">
        <v>10.29</v>
      </c>
      <c r="H5769" t="str">
        <f>VLOOKUP(Table_Villen_viihde.accdb[[#This Row],[MyyjäID]],ville_myyjät!$A$2:$B$17,2,FALSE)</f>
        <v>Ilona</v>
      </c>
      <c r="I5769" t="str">
        <f>VLOOKUP(Table_Villen_viihde.accdb[[#This Row],[myyjä]],ville_myyjät!$B$2:$C$17,2,FALSE)</f>
        <v>Nainen</v>
      </c>
      <c r="J5769" t="str">
        <f>VLOOKUP(Table_Villen_viihde.accdb[[#This Row],[Tuotenumero]],Table_Villen_viihde.accdb5[[Tuotenumero]:[Tuote]],2,FALSE)</f>
        <v>Antennikaapeli</v>
      </c>
      <c r="K5769" s="3">
        <f>VLOOKUP(Table_Villen_viihde.accdb[[#This Row],[Tuotenumero]],Table_Villen_viihde.accdb5[[Tuotenumero]:[TuoteryhmäID]],3,FALSE)</f>
        <v>4</v>
      </c>
      <c r="L5769" s="3" t="str">
        <f>VLOOKUP(Table_Villen_viihde.accdb[[#This Row],[Ryhmänro]],Table_Villen_viihde.accdb6[],2,FALSE)</f>
        <v>Tarvikkeet</v>
      </c>
    </row>
    <row r="5770" spans="1:12" x14ac:dyDescent="0.35">
      <c r="A5770">
        <v>56268</v>
      </c>
      <c r="B5770" s="18">
        <v>43266</v>
      </c>
      <c r="C5770" t="s">
        <v>62</v>
      </c>
      <c r="D5770">
        <v>1</v>
      </c>
      <c r="E5770">
        <v>7</v>
      </c>
      <c r="F5770">
        <v>58</v>
      </c>
      <c r="G5770">
        <v>45.85</v>
      </c>
      <c r="H5770" t="str">
        <f>VLOOKUP(Table_Villen_viihde.accdb[[#This Row],[MyyjäID]],ville_myyjät!$A$2:$B$17,2,FALSE)</f>
        <v>Kaija</v>
      </c>
      <c r="I5770" t="str">
        <f>VLOOKUP(Table_Villen_viihde.accdb[[#This Row],[myyjä]],ville_myyjät!$B$2:$C$17,2,FALSE)</f>
        <v>Nainen</v>
      </c>
      <c r="J5770" t="str">
        <f>VLOOKUP(Table_Villen_viihde.accdb[[#This Row],[Tuotenumero]],Table_Villen_viihde.accdb5[[Tuotenumero]:[Tuote]],2,FALSE)</f>
        <v>Kaukosäädin</v>
      </c>
      <c r="K5770" s="3">
        <f>VLOOKUP(Table_Villen_viihde.accdb[[#This Row],[Tuotenumero]],Table_Villen_viihde.accdb5[[Tuotenumero]:[TuoteryhmäID]],3,FALSE)</f>
        <v>4</v>
      </c>
      <c r="L5770" s="3" t="str">
        <f>VLOOKUP(Table_Villen_viihde.accdb[[#This Row],[Ryhmänro]],Table_Villen_viihde.accdb6[],2,FALSE)</f>
        <v>Tarvikkeet</v>
      </c>
    </row>
    <row r="5771" spans="1:12" x14ac:dyDescent="0.35">
      <c r="A5771">
        <v>56269</v>
      </c>
      <c r="B5771" s="18">
        <v>43266</v>
      </c>
      <c r="C5771" t="s">
        <v>60</v>
      </c>
      <c r="D5771">
        <v>1</v>
      </c>
      <c r="E5771">
        <v>5</v>
      </c>
      <c r="F5771">
        <v>15</v>
      </c>
      <c r="G5771">
        <v>11.18</v>
      </c>
      <c r="H5771" t="str">
        <f>VLOOKUP(Table_Villen_viihde.accdb[[#This Row],[MyyjäID]],ville_myyjät!$A$2:$B$17,2,FALSE)</f>
        <v>Petri</v>
      </c>
      <c r="I5771" t="str">
        <f>VLOOKUP(Table_Villen_viihde.accdb[[#This Row],[myyjä]],ville_myyjät!$B$2:$C$17,2,FALSE)</f>
        <v>Mies</v>
      </c>
      <c r="J5771" t="str">
        <f>VLOOKUP(Table_Villen_viihde.accdb[[#This Row],[Tuotenumero]],Table_Villen_viihde.accdb5[[Tuotenumero]:[Tuote]],2,FALSE)</f>
        <v>Antennikaapeli</v>
      </c>
      <c r="K5771" s="3">
        <f>VLOOKUP(Table_Villen_viihde.accdb[[#This Row],[Tuotenumero]],Table_Villen_viihde.accdb5[[Tuotenumero]:[TuoteryhmäID]],3,FALSE)</f>
        <v>4</v>
      </c>
      <c r="L5771" s="3" t="str">
        <f>VLOOKUP(Table_Villen_viihde.accdb[[#This Row],[Ryhmänro]],Table_Villen_viihde.accdb6[],2,FALSE)</f>
        <v>Tarvikkeet</v>
      </c>
    </row>
    <row r="5772" spans="1:12" x14ac:dyDescent="0.35">
      <c r="A5772">
        <v>56270</v>
      </c>
      <c r="B5772" s="18">
        <v>43266</v>
      </c>
      <c r="C5772" t="s">
        <v>60</v>
      </c>
      <c r="D5772">
        <v>1</v>
      </c>
      <c r="E5772">
        <v>19</v>
      </c>
      <c r="F5772">
        <v>15</v>
      </c>
      <c r="G5772">
        <v>10.43</v>
      </c>
      <c r="H5772" t="str">
        <f>VLOOKUP(Table_Villen_viihde.accdb[[#This Row],[MyyjäID]],ville_myyjät!$A$2:$B$17,2,FALSE)</f>
        <v>Hessu</v>
      </c>
      <c r="I5772" t="str">
        <f>VLOOKUP(Table_Villen_viihde.accdb[[#This Row],[myyjä]],ville_myyjät!$B$2:$C$17,2,FALSE)</f>
        <v>Mies</v>
      </c>
      <c r="J5772" t="str">
        <f>VLOOKUP(Table_Villen_viihde.accdb[[#This Row],[Tuotenumero]],Table_Villen_viihde.accdb5[[Tuotenumero]:[Tuote]],2,FALSE)</f>
        <v>Antennikaapeli</v>
      </c>
      <c r="K5772" s="3">
        <f>VLOOKUP(Table_Villen_viihde.accdb[[#This Row],[Tuotenumero]],Table_Villen_viihde.accdb5[[Tuotenumero]:[TuoteryhmäID]],3,FALSE)</f>
        <v>4</v>
      </c>
      <c r="L5772" s="3" t="str">
        <f>VLOOKUP(Table_Villen_viihde.accdb[[#This Row],[Ryhmänro]],Table_Villen_viihde.accdb6[],2,FALSE)</f>
        <v>Tarvikkeet</v>
      </c>
    </row>
    <row r="5773" spans="1:12" x14ac:dyDescent="0.35">
      <c r="A5773">
        <v>56271</v>
      </c>
      <c r="B5773" s="18">
        <v>43266</v>
      </c>
      <c r="C5773" t="s">
        <v>59</v>
      </c>
      <c r="D5773">
        <v>1</v>
      </c>
      <c r="E5773">
        <v>5</v>
      </c>
      <c r="F5773">
        <v>238</v>
      </c>
      <c r="G5773">
        <v>129.72999999999999</v>
      </c>
      <c r="H5773" t="str">
        <f>VLOOKUP(Table_Villen_viihde.accdb[[#This Row],[MyyjäID]],ville_myyjät!$A$2:$B$17,2,FALSE)</f>
        <v>Petri</v>
      </c>
      <c r="I5773" t="str">
        <f>VLOOKUP(Table_Villen_viihde.accdb[[#This Row],[myyjä]],ville_myyjät!$B$2:$C$17,2,FALSE)</f>
        <v>Mies</v>
      </c>
      <c r="J5773" t="str">
        <f>VLOOKUP(Table_Villen_viihde.accdb[[#This Row],[Tuotenumero]],Table_Villen_viihde.accdb5[[Tuotenumero]:[Tuote]],2,FALSE)</f>
        <v>Levysoitin</v>
      </c>
      <c r="K5773" s="3">
        <f>VLOOKUP(Table_Villen_viihde.accdb[[#This Row],[Tuotenumero]],Table_Villen_viihde.accdb5[[Tuotenumero]:[TuoteryhmäID]],3,FALSE)</f>
        <v>1</v>
      </c>
      <c r="L5773" s="3" t="str">
        <f>VLOOKUP(Table_Villen_viihde.accdb[[#This Row],[Ryhmänro]],Table_Villen_viihde.accdb6[],2,FALSE)</f>
        <v>Äänentoisto</v>
      </c>
    </row>
    <row r="5774" spans="1:12" x14ac:dyDescent="0.35">
      <c r="A5774">
        <v>56272</v>
      </c>
      <c r="B5774" s="18">
        <v>43267</v>
      </c>
      <c r="C5774" t="s">
        <v>60</v>
      </c>
      <c r="D5774">
        <v>1</v>
      </c>
      <c r="E5774">
        <v>7</v>
      </c>
      <c r="F5774">
        <v>15</v>
      </c>
      <c r="G5774">
        <v>10.9</v>
      </c>
      <c r="H5774" t="str">
        <f>VLOOKUP(Table_Villen_viihde.accdb[[#This Row],[MyyjäID]],ville_myyjät!$A$2:$B$17,2,FALSE)</f>
        <v>Kaija</v>
      </c>
      <c r="I5774" t="str">
        <f>VLOOKUP(Table_Villen_viihde.accdb[[#This Row],[myyjä]],ville_myyjät!$B$2:$C$17,2,FALSE)</f>
        <v>Nainen</v>
      </c>
      <c r="J5774" t="str">
        <f>VLOOKUP(Table_Villen_viihde.accdb[[#This Row],[Tuotenumero]],Table_Villen_viihde.accdb5[[Tuotenumero]:[Tuote]],2,FALSE)</f>
        <v>Antennikaapeli</v>
      </c>
      <c r="K5774" s="3">
        <f>VLOOKUP(Table_Villen_viihde.accdb[[#This Row],[Tuotenumero]],Table_Villen_viihde.accdb5[[Tuotenumero]:[TuoteryhmäID]],3,FALSE)</f>
        <v>4</v>
      </c>
      <c r="L5774" s="3" t="str">
        <f>VLOOKUP(Table_Villen_viihde.accdb[[#This Row],[Ryhmänro]],Table_Villen_viihde.accdb6[],2,FALSE)</f>
        <v>Tarvikkeet</v>
      </c>
    </row>
    <row r="5775" spans="1:12" x14ac:dyDescent="0.35">
      <c r="A5775">
        <v>56273</v>
      </c>
      <c r="B5775" s="18">
        <v>43267</v>
      </c>
      <c r="C5775" t="s">
        <v>60</v>
      </c>
      <c r="D5775">
        <v>1</v>
      </c>
      <c r="E5775">
        <v>19</v>
      </c>
      <c r="F5775">
        <v>14</v>
      </c>
      <c r="G5775">
        <v>10.66</v>
      </c>
      <c r="H5775" t="str">
        <f>VLOOKUP(Table_Villen_viihde.accdb[[#This Row],[MyyjäID]],ville_myyjät!$A$2:$B$17,2,FALSE)</f>
        <v>Hessu</v>
      </c>
      <c r="I5775" t="str">
        <f>VLOOKUP(Table_Villen_viihde.accdb[[#This Row],[myyjä]],ville_myyjät!$B$2:$C$17,2,FALSE)</f>
        <v>Mies</v>
      </c>
      <c r="J5775" t="str">
        <f>VLOOKUP(Table_Villen_viihde.accdb[[#This Row],[Tuotenumero]],Table_Villen_viihde.accdb5[[Tuotenumero]:[Tuote]],2,FALSE)</f>
        <v>Antennikaapeli</v>
      </c>
      <c r="K5775" s="3">
        <f>VLOOKUP(Table_Villen_viihde.accdb[[#This Row],[Tuotenumero]],Table_Villen_viihde.accdb5[[Tuotenumero]:[TuoteryhmäID]],3,FALSE)</f>
        <v>4</v>
      </c>
      <c r="L5775" s="3" t="str">
        <f>VLOOKUP(Table_Villen_viihde.accdb[[#This Row],[Ryhmänro]],Table_Villen_viihde.accdb6[],2,FALSE)</f>
        <v>Tarvikkeet</v>
      </c>
    </row>
    <row r="5776" spans="1:12" x14ac:dyDescent="0.35">
      <c r="A5776">
        <v>56274</v>
      </c>
      <c r="B5776" s="18">
        <v>43268</v>
      </c>
      <c r="C5776" t="s">
        <v>60</v>
      </c>
      <c r="D5776">
        <v>1</v>
      </c>
      <c r="E5776">
        <v>6</v>
      </c>
      <c r="F5776">
        <v>14</v>
      </c>
      <c r="G5776">
        <v>11.14</v>
      </c>
      <c r="H5776" t="str">
        <f>VLOOKUP(Table_Villen_viihde.accdb[[#This Row],[MyyjäID]],ville_myyjät!$A$2:$B$17,2,FALSE)</f>
        <v>Mikko</v>
      </c>
      <c r="I5776" t="str">
        <f>VLOOKUP(Table_Villen_viihde.accdb[[#This Row],[myyjä]],ville_myyjät!$B$2:$C$17,2,FALSE)</f>
        <v>Mies</v>
      </c>
      <c r="J5776" t="str">
        <f>VLOOKUP(Table_Villen_viihde.accdb[[#This Row],[Tuotenumero]],Table_Villen_viihde.accdb5[[Tuotenumero]:[Tuote]],2,FALSE)</f>
        <v>Antennikaapeli</v>
      </c>
      <c r="K5776" s="3">
        <f>VLOOKUP(Table_Villen_viihde.accdb[[#This Row],[Tuotenumero]],Table_Villen_viihde.accdb5[[Tuotenumero]:[TuoteryhmäID]],3,FALSE)</f>
        <v>4</v>
      </c>
      <c r="L5776" s="3" t="str">
        <f>VLOOKUP(Table_Villen_viihde.accdb[[#This Row],[Ryhmänro]],Table_Villen_viihde.accdb6[],2,FALSE)</f>
        <v>Tarvikkeet</v>
      </c>
    </row>
    <row r="5777" spans="1:12" x14ac:dyDescent="0.35">
      <c r="A5777">
        <v>56275</v>
      </c>
      <c r="B5777" s="18">
        <v>43268</v>
      </c>
      <c r="C5777" t="s">
        <v>61</v>
      </c>
      <c r="D5777">
        <v>1</v>
      </c>
      <c r="E5777">
        <v>7</v>
      </c>
      <c r="F5777">
        <v>341</v>
      </c>
      <c r="G5777">
        <v>225.79</v>
      </c>
      <c r="H5777" t="str">
        <f>VLOOKUP(Table_Villen_viihde.accdb[[#This Row],[MyyjäID]],ville_myyjät!$A$2:$B$17,2,FALSE)</f>
        <v>Kaija</v>
      </c>
      <c r="I5777" t="str">
        <f>VLOOKUP(Table_Villen_viihde.accdb[[#This Row],[myyjä]],ville_myyjät!$B$2:$C$17,2,FALSE)</f>
        <v>Nainen</v>
      </c>
      <c r="J5777" t="str">
        <f>VLOOKUP(Table_Villen_viihde.accdb[[#This Row],[Tuotenumero]],Table_Villen_viihde.accdb5[[Tuotenumero]:[Tuote]],2,FALSE)</f>
        <v>TV32</v>
      </c>
      <c r="K5777" s="3">
        <f>VLOOKUP(Table_Villen_viihde.accdb[[#This Row],[Tuotenumero]],Table_Villen_viihde.accdb5[[Tuotenumero]:[TuoteryhmäID]],3,FALSE)</f>
        <v>3</v>
      </c>
      <c r="L5777" s="3" t="str">
        <f>VLOOKUP(Table_Villen_viihde.accdb[[#This Row],[Ryhmänro]],Table_Villen_viihde.accdb6[],2,FALSE)</f>
        <v>TV</v>
      </c>
    </row>
    <row r="5778" spans="1:12" x14ac:dyDescent="0.35">
      <c r="A5778">
        <v>56276</v>
      </c>
      <c r="B5778" s="18">
        <v>43269</v>
      </c>
      <c r="C5778" t="s">
        <v>60</v>
      </c>
      <c r="D5778">
        <v>1</v>
      </c>
      <c r="E5778">
        <v>7</v>
      </c>
      <c r="F5778">
        <v>15</v>
      </c>
      <c r="G5778">
        <v>10.79</v>
      </c>
      <c r="H5778" t="str">
        <f>VLOOKUP(Table_Villen_viihde.accdb[[#This Row],[MyyjäID]],ville_myyjät!$A$2:$B$17,2,FALSE)</f>
        <v>Kaija</v>
      </c>
      <c r="I5778" t="str">
        <f>VLOOKUP(Table_Villen_viihde.accdb[[#This Row],[myyjä]],ville_myyjät!$B$2:$C$17,2,FALSE)</f>
        <v>Nainen</v>
      </c>
      <c r="J5778" t="str">
        <f>VLOOKUP(Table_Villen_viihde.accdb[[#This Row],[Tuotenumero]],Table_Villen_viihde.accdb5[[Tuotenumero]:[Tuote]],2,FALSE)</f>
        <v>Antennikaapeli</v>
      </c>
      <c r="K5778" s="3">
        <f>VLOOKUP(Table_Villen_viihde.accdb[[#This Row],[Tuotenumero]],Table_Villen_viihde.accdb5[[Tuotenumero]:[TuoteryhmäID]],3,FALSE)</f>
        <v>4</v>
      </c>
      <c r="L5778" s="3" t="str">
        <f>VLOOKUP(Table_Villen_viihde.accdb[[#This Row],[Ryhmänro]],Table_Villen_viihde.accdb6[],2,FALSE)</f>
        <v>Tarvikkeet</v>
      </c>
    </row>
    <row r="5779" spans="1:12" x14ac:dyDescent="0.35">
      <c r="A5779">
        <v>56277</v>
      </c>
      <c r="B5779" s="18">
        <v>43269</v>
      </c>
      <c r="C5779" t="s">
        <v>58</v>
      </c>
      <c r="D5779">
        <v>1</v>
      </c>
      <c r="E5779">
        <v>10</v>
      </c>
      <c r="F5779">
        <v>18</v>
      </c>
      <c r="G5779">
        <v>8.92</v>
      </c>
      <c r="H5779" t="str">
        <f>VLOOKUP(Table_Villen_viihde.accdb[[#This Row],[MyyjäID]],ville_myyjät!$A$2:$B$17,2,FALSE)</f>
        <v>Ilona</v>
      </c>
      <c r="I5779" t="str">
        <f>VLOOKUP(Table_Villen_viihde.accdb[[#This Row],[myyjä]],ville_myyjät!$B$2:$C$17,2,FALSE)</f>
        <v>Nainen</v>
      </c>
      <c r="J5779" t="str">
        <f>VLOOKUP(Table_Villen_viihde.accdb[[#This Row],[Tuotenumero]],Table_Villen_viihde.accdb5[[Tuotenumero]:[Tuote]],2,FALSE)</f>
        <v>USB-kaapeli</v>
      </c>
      <c r="K5779" s="3">
        <f>VLOOKUP(Table_Villen_viihde.accdb[[#This Row],[Tuotenumero]],Table_Villen_viihde.accdb5[[Tuotenumero]:[TuoteryhmäID]],3,FALSE)</f>
        <v>4</v>
      </c>
      <c r="L5779" s="3" t="str">
        <f>VLOOKUP(Table_Villen_viihde.accdb[[#This Row],[Ryhmänro]],Table_Villen_viihde.accdb6[],2,FALSE)</f>
        <v>Tarvikkeet</v>
      </c>
    </row>
    <row r="5780" spans="1:12" x14ac:dyDescent="0.35">
      <c r="A5780">
        <v>56278</v>
      </c>
      <c r="B5780" s="18">
        <v>43269</v>
      </c>
      <c r="C5780" t="s">
        <v>60</v>
      </c>
      <c r="D5780">
        <v>1</v>
      </c>
      <c r="E5780">
        <v>16</v>
      </c>
      <c r="F5780">
        <v>15</v>
      </c>
      <c r="G5780">
        <v>11.26</v>
      </c>
      <c r="H5780" t="str">
        <f>VLOOKUP(Table_Villen_viihde.accdb[[#This Row],[MyyjäID]],ville_myyjät!$A$2:$B$17,2,FALSE)</f>
        <v>Kaarina</v>
      </c>
      <c r="I5780" t="str">
        <f>VLOOKUP(Table_Villen_viihde.accdb[[#This Row],[myyjä]],ville_myyjät!$B$2:$C$17,2,FALSE)</f>
        <v>Nainen</v>
      </c>
      <c r="J5780" t="str">
        <f>VLOOKUP(Table_Villen_viihde.accdb[[#This Row],[Tuotenumero]],Table_Villen_viihde.accdb5[[Tuotenumero]:[Tuote]],2,FALSE)</f>
        <v>Antennikaapeli</v>
      </c>
      <c r="K5780" s="3">
        <f>VLOOKUP(Table_Villen_viihde.accdb[[#This Row],[Tuotenumero]],Table_Villen_viihde.accdb5[[Tuotenumero]:[TuoteryhmäID]],3,FALSE)</f>
        <v>4</v>
      </c>
      <c r="L5780" s="3" t="str">
        <f>VLOOKUP(Table_Villen_viihde.accdb[[#This Row],[Ryhmänro]],Table_Villen_viihde.accdb6[],2,FALSE)</f>
        <v>Tarvikkeet</v>
      </c>
    </row>
    <row r="5781" spans="1:12" x14ac:dyDescent="0.35">
      <c r="A5781">
        <v>56279</v>
      </c>
      <c r="B5781" s="18">
        <v>43269</v>
      </c>
      <c r="C5781" t="s">
        <v>63</v>
      </c>
      <c r="D5781">
        <v>1</v>
      </c>
      <c r="E5781">
        <v>6</v>
      </c>
      <c r="F5781">
        <v>118</v>
      </c>
      <c r="G5781">
        <v>76.900000000000006</v>
      </c>
      <c r="H5781" t="str">
        <f>VLOOKUP(Table_Villen_viihde.accdb[[#This Row],[MyyjäID]],ville_myyjät!$A$2:$B$17,2,FALSE)</f>
        <v>Mikko</v>
      </c>
      <c r="I5781" t="str">
        <f>VLOOKUP(Table_Villen_viihde.accdb[[#This Row],[myyjä]],ville_myyjät!$B$2:$C$17,2,FALSE)</f>
        <v>Mies</v>
      </c>
      <c r="J5781" t="str">
        <f>VLOOKUP(Table_Villen_viihde.accdb[[#This Row],[Tuotenumero]],Table_Villen_viihde.accdb5[[Tuotenumero]:[Tuote]],2,FALSE)</f>
        <v>Multidigiboxi</v>
      </c>
      <c r="K5781" s="3">
        <f>VLOOKUP(Table_Villen_viihde.accdb[[#This Row],[Tuotenumero]],Table_Villen_viihde.accdb5[[Tuotenumero]:[TuoteryhmäID]],3,FALSE)</f>
        <v>6</v>
      </c>
      <c r="L5781" s="3" t="str">
        <f>VLOOKUP(Table_Villen_viihde.accdb[[#This Row],[Ryhmänro]],Table_Villen_viihde.accdb6[],2,FALSE)</f>
        <v>Digiboxit</v>
      </c>
    </row>
    <row r="5782" spans="1:12" x14ac:dyDescent="0.35">
      <c r="A5782">
        <v>56280</v>
      </c>
      <c r="B5782" s="18">
        <v>43270</v>
      </c>
      <c r="C5782" t="s">
        <v>60</v>
      </c>
      <c r="D5782">
        <v>1</v>
      </c>
      <c r="E5782">
        <v>16</v>
      </c>
      <c r="F5782">
        <v>14</v>
      </c>
      <c r="G5782">
        <v>11.19</v>
      </c>
      <c r="H5782" t="str">
        <f>VLOOKUP(Table_Villen_viihde.accdb[[#This Row],[MyyjäID]],ville_myyjät!$A$2:$B$17,2,FALSE)</f>
        <v>Kaarina</v>
      </c>
      <c r="I5782" t="str">
        <f>VLOOKUP(Table_Villen_viihde.accdb[[#This Row],[myyjä]],ville_myyjät!$B$2:$C$17,2,FALSE)</f>
        <v>Nainen</v>
      </c>
      <c r="J5782" t="str">
        <f>VLOOKUP(Table_Villen_viihde.accdb[[#This Row],[Tuotenumero]],Table_Villen_viihde.accdb5[[Tuotenumero]:[Tuote]],2,FALSE)</f>
        <v>Antennikaapeli</v>
      </c>
      <c r="K5782" s="3">
        <f>VLOOKUP(Table_Villen_viihde.accdb[[#This Row],[Tuotenumero]],Table_Villen_viihde.accdb5[[Tuotenumero]:[TuoteryhmäID]],3,FALSE)</f>
        <v>4</v>
      </c>
      <c r="L5782" s="3" t="str">
        <f>VLOOKUP(Table_Villen_viihde.accdb[[#This Row],[Ryhmänro]],Table_Villen_viihde.accdb6[],2,FALSE)</f>
        <v>Tarvikkeet</v>
      </c>
    </row>
    <row r="5783" spans="1:12" x14ac:dyDescent="0.35">
      <c r="A5783">
        <v>56281</v>
      </c>
      <c r="B5783" s="18">
        <v>43270</v>
      </c>
      <c r="C5783" t="s">
        <v>59</v>
      </c>
      <c r="D5783">
        <v>1</v>
      </c>
      <c r="E5783">
        <v>1</v>
      </c>
      <c r="F5783">
        <v>238</v>
      </c>
      <c r="G5783">
        <v>126.04</v>
      </c>
      <c r="H5783" t="str">
        <f>VLOOKUP(Table_Villen_viihde.accdb[[#This Row],[MyyjäID]],ville_myyjät!$A$2:$B$17,2,FALSE)</f>
        <v>Liisa</v>
      </c>
      <c r="I5783" t="str">
        <f>VLOOKUP(Table_Villen_viihde.accdb[[#This Row],[myyjä]],ville_myyjät!$B$2:$C$17,2,FALSE)</f>
        <v>Nainen</v>
      </c>
      <c r="J5783" t="str">
        <f>VLOOKUP(Table_Villen_viihde.accdb[[#This Row],[Tuotenumero]],Table_Villen_viihde.accdb5[[Tuotenumero]:[Tuote]],2,FALSE)</f>
        <v>Levysoitin</v>
      </c>
      <c r="K5783" s="3">
        <f>VLOOKUP(Table_Villen_viihde.accdb[[#This Row],[Tuotenumero]],Table_Villen_viihde.accdb5[[Tuotenumero]:[TuoteryhmäID]],3,FALSE)</f>
        <v>1</v>
      </c>
      <c r="L5783" s="3" t="str">
        <f>VLOOKUP(Table_Villen_viihde.accdb[[#This Row],[Ryhmänro]],Table_Villen_viihde.accdb6[],2,FALSE)</f>
        <v>Äänentoisto</v>
      </c>
    </row>
    <row r="5784" spans="1:12" x14ac:dyDescent="0.35">
      <c r="A5784">
        <v>56282</v>
      </c>
      <c r="B5784" s="18">
        <v>43271</v>
      </c>
      <c r="C5784" t="s">
        <v>60</v>
      </c>
      <c r="D5784">
        <v>1</v>
      </c>
      <c r="E5784">
        <v>15</v>
      </c>
      <c r="F5784">
        <v>15</v>
      </c>
      <c r="G5784">
        <v>10.96</v>
      </c>
      <c r="H5784" t="str">
        <f>VLOOKUP(Table_Villen_viihde.accdb[[#This Row],[MyyjäID]],ville_myyjät!$A$2:$B$17,2,FALSE)</f>
        <v>Elisabeth</v>
      </c>
      <c r="I5784" t="str">
        <f>VLOOKUP(Table_Villen_viihde.accdb[[#This Row],[myyjä]],ville_myyjät!$B$2:$C$17,2,FALSE)</f>
        <v>Nainen</v>
      </c>
      <c r="J5784" t="str">
        <f>VLOOKUP(Table_Villen_viihde.accdb[[#This Row],[Tuotenumero]],Table_Villen_viihde.accdb5[[Tuotenumero]:[Tuote]],2,FALSE)</f>
        <v>Antennikaapeli</v>
      </c>
      <c r="K5784" s="3">
        <f>VLOOKUP(Table_Villen_viihde.accdb[[#This Row],[Tuotenumero]],Table_Villen_viihde.accdb5[[Tuotenumero]:[TuoteryhmäID]],3,FALSE)</f>
        <v>4</v>
      </c>
      <c r="L5784" s="3" t="str">
        <f>VLOOKUP(Table_Villen_viihde.accdb[[#This Row],[Ryhmänro]],Table_Villen_viihde.accdb6[],2,FALSE)</f>
        <v>Tarvikkeet</v>
      </c>
    </row>
    <row r="5785" spans="1:12" x14ac:dyDescent="0.35">
      <c r="A5785">
        <v>56283</v>
      </c>
      <c r="B5785" s="18">
        <v>43271</v>
      </c>
      <c r="C5785" t="s">
        <v>60</v>
      </c>
      <c r="D5785">
        <v>1</v>
      </c>
      <c r="E5785">
        <v>16</v>
      </c>
      <c r="F5785">
        <v>14</v>
      </c>
      <c r="G5785">
        <v>11.17</v>
      </c>
      <c r="H5785" t="str">
        <f>VLOOKUP(Table_Villen_viihde.accdb[[#This Row],[MyyjäID]],ville_myyjät!$A$2:$B$17,2,FALSE)</f>
        <v>Kaarina</v>
      </c>
      <c r="I5785" t="str">
        <f>VLOOKUP(Table_Villen_viihde.accdb[[#This Row],[myyjä]],ville_myyjät!$B$2:$C$17,2,FALSE)</f>
        <v>Nainen</v>
      </c>
      <c r="J5785" t="str">
        <f>VLOOKUP(Table_Villen_viihde.accdb[[#This Row],[Tuotenumero]],Table_Villen_viihde.accdb5[[Tuotenumero]:[Tuote]],2,FALSE)</f>
        <v>Antennikaapeli</v>
      </c>
      <c r="K5785" s="3">
        <f>VLOOKUP(Table_Villen_viihde.accdb[[#This Row],[Tuotenumero]],Table_Villen_viihde.accdb5[[Tuotenumero]:[TuoteryhmäID]],3,FALSE)</f>
        <v>4</v>
      </c>
      <c r="L5785" s="3" t="str">
        <f>VLOOKUP(Table_Villen_viihde.accdb[[#This Row],[Ryhmänro]],Table_Villen_viihde.accdb6[],2,FALSE)</f>
        <v>Tarvikkeet</v>
      </c>
    </row>
    <row r="5786" spans="1:12" x14ac:dyDescent="0.35">
      <c r="A5786">
        <v>56284</v>
      </c>
      <c r="B5786" s="18">
        <v>43271</v>
      </c>
      <c r="C5786" t="s">
        <v>60</v>
      </c>
      <c r="D5786">
        <v>1</v>
      </c>
      <c r="E5786">
        <v>13</v>
      </c>
      <c r="F5786">
        <v>14</v>
      </c>
      <c r="G5786">
        <v>10.84</v>
      </c>
      <c r="H5786" t="str">
        <f>VLOOKUP(Table_Villen_viihde.accdb[[#This Row],[MyyjäID]],ville_myyjät!$A$2:$B$17,2,FALSE)</f>
        <v>Kaarlo</v>
      </c>
      <c r="I5786" t="str">
        <f>VLOOKUP(Table_Villen_viihde.accdb[[#This Row],[myyjä]],ville_myyjät!$B$2:$C$17,2,FALSE)</f>
        <v>Mies</v>
      </c>
      <c r="J5786" t="str">
        <f>VLOOKUP(Table_Villen_viihde.accdb[[#This Row],[Tuotenumero]],Table_Villen_viihde.accdb5[[Tuotenumero]:[Tuote]],2,FALSE)</f>
        <v>Antennikaapeli</v>
      </c>
      <c r="K5786" s="3">
        <f>VLOOKUP(Table_Villen_viihde.accdb[[#This Row],[Tuotenumero]],Table_Villen_viihde.accdb5[[Tuotenumero]:[TuoteryhmäID]],3,FALSE)</f>
        <v>4</v>
      </c>
      <c r="L5786" s="3" t="str">
        <f>VLOOKUP(Table_Villen_viihde.accdb[[#This Row],[Ryhmänro]],Table_Villen_viihde.accdb6[],2,FALSE)</f>
        <v>Tarvikkeet</v>
      </c>
    </row>
    <row r="5787" spans="1:12" x14ac:dyDescent="0.35">
      <c r="A5787">
        <v>56285</v>
      </c>
      <c r="B5787" s="18">
        <v>43272</v>
      </c>
      <c r="C5787" t="s">
        <v>60</v>
      </c>
      <c r="D5787">
        <v>1</v>
      </c>
      <c r="E5787">
        <v>5</v>
      </c>
      <c r="F5787">
        <v>15</v>
      </c>
      <c r="G5787">
        <v>10.61</v>
      </c>
      <c r="H5787" t="str">
        <f>VLOOKUP(Table_Villen_viihde.accdb[[#This Row],[MyyjäID]],ville_myyjät!$A$2:$B$17,2,FALSE)</f>
        <v>Petri</v>
      </c>
      <c r="I5787" t="str">
        <f>VLOOKUP(Table_Villen_viihde.accdb[[#This Row],[myyjä]],ville_myyjät!$B$2:$C$17,2,FALSE)</f>
        <v>Mies</v>
      </c>
      <c r="J5787" t="str">
        <f>VLOOKUP(Table_Villen_viihde.accdb[[#This Row],[Tuotenumero]],Table_Villen_viihde.accdb5[[Tuotenumero]:[Tuote]],2,FALSE)</f>
        <v>Antennikaapeli</v>
      </c>
      <c r="K5787" s="3">
        <f>VLOOKUP(Table_Villen_viihde.accdb[[#This Row],[Tuotenumero]],Table_Villen_viihde.accdb5[[Tuotenumero]:[TuoteryhmäID]],3,FALSE)</f>
        <v>4</v>
      </c>
      <c r="L5787" s="3" t="str">
        <f>VLOOKUP(Table_Villen_viihde.accdb[[#This Row],[Ryhmänro]],Table_Villen_viihde.accdb6[],2,FALSE)</f>
        <v>Tarvikkeet</v>
      </c>
    </row>
    <row r="5788" spans="1:12" x14ac:dyDescent="0.35">
      <c r="A5788">
        <v>56286</v>
      </c>
      <c r="B5788" s="18">
        <v>43272</v>
      </c>
      <c r="C5788" t="s">
        <v>61</v>
      </c>
      <c r="D5788">
        <v>1</v>
      </c>
      <c r="E5788">
        <v>10</v>
      </c>
      <c r="F5788">
        <v>337</v>
      </c>
      <c r="G5788">
        <v>223.66</v>
      </c>
      <c r="H5788" t="str">
        <f>VLOOKUP(Table_Villen_viihde.accdb[[#This Row],[MyyjäID]],ville_myyjät!$A$2:$B$17,2,FALSE)</f>
        <v>Ilona</v>
      </c>
      <c r="I5788" t="str">
        <f>VLOOKUP(Table_Villen_viihde.accdb[[#This Row],[myyjä]],ville_myyjät!$B$2:$C$17,2,FALSE)</f>
        <v>Nainen</v>
      </c>
      <c r="J5788" t="str">
        <f>VLOOKUP(Table_Villen_viihde.accdb[[#This Row],[Tuotenumero]],Table_Villen_viihde.accdb5[[Tuotenumero]:[Tuote]],2,FALSE)</f>
        <v>TV32</v>
      </c>
      <c r="K5788" s="3">
        <f>VLOOKUP(Table_Villen_viihde.accdb[[#This Row],[Tuotenumero]],Table_Villen_viihde.accdb5[[Tuotenumero]:[TuoteryhmäID]],3,FALSE)</f>
        <v>3</v>
      </c>
      <c r="L5788" s="3" t="str">
        <f>VLOOKUP(Table_Villen_viihde.accdb[[#This Row],[Ryhmänro]],Table_Villen_viihde.accdb6[],2,FALSE)</f>
        <v>TV</v>
      </c>
    </row>
    <row r="5789" spans="1:12" x14ac:dyDescent="0.35">
      <c r="A5789">
        <v>56287</v>
      </c>
      <c r="B5789" s="18">
        <v>43272</v>
      </c>
      <c r="C5789" t="s">
        <v>59</v>
      </c>
      <c r="D5789">
        <v>1</v>
      </c>
      <c r="E5789">
        <v>10</v>
      </c>
      <c r="F5789">
        <v>238</v>
      </c>
      <c r="G5789">
        <v>133.09</v>
      </c>
      <c r="H5789" t="str">
        <f>VLOOKUP(Table_Villen_viihde.accdb[[#This Row],[MyyjäID]],ville_myyjät!$A$2:$B$17,2,FALSE)</f>
        <v>Ilona</v>
      </c>
      <c r="I5789" t="str">
        <f>VLOOKUP(Table_Villen_viihde.accdb[[#This Row],[myyjä]],ville_myyjät!$B$2:$C$17,2,FALSE)</f>
        <v>Nainen</v>
      </c>
      <c r="J5789" t="str">
        <f>VLOOKUP(Table_Villen_viihde.accdb[[#This Row],[Tuotenumero]],Table_Villen_viihde.accdb5[[Tuotenumero]:[Tuote]],2,FALSE)</f>
        <v>Levysoitin</v>
      </c>
      <c r="K5789" s="3">
        <f>VLOOKUP(Table_Villen_viihde.accdb[[#This Row],[Tuotenumero]],Table_Villen_viihde.accdb5[[Tuotenumero]:[TuoteryhmäID]],3,FALSE)</f>
        <v>1</v>
      </c>
      <c r="L5789" s="3" t="str">
        <f>VLOOKUP(Table_Villen_viihde.accdb[[#This Row],[Ryhmänro]],Table_Villen_viihde.accdb6[],2,FALSE)</f>
        <v>Äänentoisto</v>
      </c>
    </row>
    <row r="5790" spans="1:12" x14ac:dyDescent="0.35">
      <c r="A5790">
        <v>56288</v>
      </c>
      <c r="B5790" s="18">
        <v>43272</v>
      </c>
      <c r="C5790" t="s">
        <v>60</v>
      </c>
      <c r="D5790">
        <v>1</v>
      </c>
      <c r="E5790">
        <v>10</v>
      </c>
      <c r="F5790">
        <v>15</v>
      </c>
      <c r="G5790">
        <v>10.77</v>
      </c>
      <c r="H5790" t="str">
        <f>VLOOKUP(Table_Villen_viihde.accdb[[#This Row],[MyyjäID]],ville_myyjät!$A$2:$B$17,2,FALSE)</f>
        <v>Ilona</v>
      </c>
      <c r="I5790" t="str">
        <f>VLOOKUP(Table_Villen_viihde.accdb[[#This Row],[myyjä]],ville_myyjät!$B$2:$C$17,2,FALSE)</f>
        <v>Nainen</v>
      </c>
      <c r="J5790" t="str">
        <f>VLOOKUP(Table_Villen_viihde.accdb[[#This Row],[Tuotenumero]],Table_Villen_viihde.accdb5[[Tuotenumero]:[Tuote]],2,FALSE)</f>
        <v>Antennikaapeli</v>
      </c>
      <c r="K5790" s="3">
        <f>VLOOKUP(Table_Villen_viihde.accdb[[#This Row],[Tuotenumero]],Table_Villen_viihde.accdb5[[Tuotenumero]:[TuoteryhmäID]],3,FALSE)</f>
        <v>4</v>
      </c>
      <c r="L5790" s="3" t="str">
        <f>VLOOKUP(Table_Villen_viihde.accdb[[#This Row],[Ryhmänro]],Table_Villen_viihde.accdb6[],2,FALSE)</f>
        <v>Tarvikkeet</v>
      </c>
    </row>
    <row r="5791" spans="1:12" x14ac:dyDescent="0.35">
      <c r="A5791">
        <v>56289</v>
      </c>
      <c r="B5791" s="18">
        <v>43272</v>
      </c>
      <c r="C5791" t="s">
        <v>60</v>
      </c>
      <c r="D5791">
        <v>1</v>
      </c>
      <c r="E5791">
        <v>6</v>
      </c>
      <c r="F5791">
        <v>15</v>
      </c>
      <c r="G5791">
        <v>10.67</v>
      </c>
      <c r="H5791" t="str">
        <f>VLOOKUP(Table_Villen_viihde.accdb[[#This Row],[MyyjäID]],ville_myyjät!$A$2:$B$17,2,FALSE)</f>
        <v>Mikko</v>
      </c>
      <c r="I5791" t="str">
        <f>VLOOKUP(Table_Villen_viihde.accdb[[#This Row],[myyjä]],ville_myyjät!$B$2:$C$17,2,FALSE)</f>
        <v>Mies</v>
      </c>
      <c r="J5791" t="str">
        <f>VLOOKUP(Table_Villen_viihde.accdb[[#This Row],[Tuotenumero]],Table_Villen_viihde.accdb5[[Tuotenumero]:[Tuote]],2,FALSE)</f>
        <v>Antennikaapeli</v>
      </c>
      <c r="K5791" s="3">
        <f>VLOOKUP(Table_Villen_viihde.accdb[[#This Row],[Tuotenumero]],Table_Villen_viihde.accdb5[[Tuotenumero]:[TuoteryhmäID]],3,FALSE)</f>
        <v>4</v>
      </c>
      <c r="L5791" s="3" t="str">
        <f>VLOOKUP(Table_Villen_viihde.accdb[[#This Row],[Ryhmänro]],Table_Villen_viihde.accdb6[],2,FALSE)</f>
        <v>Tarvikkeet</v>
      </c>
    </row>
    <row r="5792" spans="1:12" x14ac:dyDescent="0.35">
      <c r="A5792">
        <v>56290</v>
      </c>
      <c r="B5792" s="18">
        <v>43273</v>
      </c>
      <c r="C5792" t="s">
        <v>60</v>
      </c>
      <c r="D5792">
        <v>1</v>
      </c>
      <c r="E5792">
        <v>2</v>
      </c>
      <c r="F5792">
        <v>14</v>
      </c>
      <c r="G5792">
        <v>10.74</v>
      </c>
      <c r="H5792" t="str">
        <f>VLOOKUP(Table_Villen_viihde.accdb[[#This Row],[MyyjäID]],ville_myyjät!$A$2:$B$17,2,FALSE)</f>
        <v>Maija</v>
      </c>
      <c r="I5792" t="str">
        <f>VLOOKUP(Table_Villen_viihde.accdb[[#This Row],[myyjä]],ville_myyjät!$B$2:$C$17,2,FALSE)</f>
        <v>Nainen</v>
      </c>
      <c r="J5792" t="str">
        <f>VLOOKUP(Table_Villen_viihde.accdb[[#This Row],[Tuotenumero]],Table_Villen_viihde.accdb5[[Tuotenumero]:[Tuote]],2,FALSE)</f>
        <v>Antennikaapeli</v>
      </c>
      <c r="K5792" s="3">
        <f>VLOOKUP(Table_Villen_viihde.accdb[[#This Row],[Tuotenumero]],Table_Villen_viihde.accdb5[[Tuotenumero]:[TuoteryhmäID]],3,FALSE)</f>
        <v>4</v>
      </c>
      <c r="L5792" s="3" t="str">
        <f>VLOOKUP(Table_Villen_viihde.accdb[[#This Row],[Ryhmänro]],Table_Villen_viihde.accdb6[],2,FALSE)</f>
        <v>Tarvikkeet</v>
      </c>
    </row>
    <row r="5793" spans="1:12" x14ac:dyDescent="0.35">
      <c r="A5793">
        <v>56291</v>
      </c>
      <c r="B5793" s="18">
        <v>43273</v>
      </c>
      <c r="C5793" t="s">
        <v>60</v>
      </c>
      <c r="D5793">
        <v>1</v>
      </c>
      <c r="E5793">
        <v>7</v>
      </c>
      <c r="F5793">
        <v>14</v>
      </c>
      <c r="G5793">
        <v>10.63</v>
      </c>
      <c r="H5793" t="str">
        <f>VLOOKUP(Table_Villen_viihde.accdb[[#This Row],[MyyjäID]],ville_myyjät!$A$2:$B$17,2,FALSE)</f>
        <v>Kaija</v>
      </c>
      <c r="I5793" t="str">
        <f>VLOOKUP(Table_Villen_viihde.accdb[[#This Row],[myyjä]],ville_myyjät!$B$2:$C$17,2,FALSE)</f>
        <v>Nainen</v>
      </c>
      <c r="J5793" t="str">
        <f>VLOOKUP(Table_Villen_viihde.accdb[[#This Row],[Tuotenumero]],Table_Villen_viihde.accdb5[[Tuotenumero]:[Tuote]],2,FALSE)</f>
        <v>Antennikaapeli</v>
      </c>
      <c r="K5793" s="3">
        <f>VLOOKUP(Table_Villen_viihde.accdb[[#This Row],[Tuotenumero]],Table_Villen_viihde.accdb5[[Tuotenumero]:[TuoteryhmäID]],3,FALSE)</f>
        <v>4</v>
      </c>
      <c r="L5793" s="3" t="str">
        <f>VLOOKUP(Table_Villen_viihde.accdb[[#This Row],[Ryhmänro]],Table_Villen_viihde.accdb6[],2,FALSE)</f>
        <v>Tarvikkeet</v>
      </c>
    </row>
    <row r="5794" spans="1:12" x14ac:dyDescent="0.35">
      <c r="A5794">
        <v>56292</v>
      </c>
      <c r="B5794" s="18">
        <v>43274</v>
      </c>
      <c r="C5794" t="s">
        <v>58</v>
      </c>
      <c r="D5794">
        <v>1</v>
      </c>
      <c r="E5794">
        <v>13</v>
      </c>
      <c r="F5794">
        <v>17</v>
      </c>
      <c r="G5794">
        <v>9.48</v>
      </c>
      <c r="H5794" t="str">
        <f>VLOOKUP(Table_Villen_viihde.accdb[[#This Row],[MyyjäID]],ville_myyjät!$A$2:$B$17,2,FALSE)</f>
        <v>Kaarlo</v>
      </c>
      <c r="I5794" t="str">
        <f>VLOOKUP(Table_Villen_viihde.accdb[[#This Row],[myyjä]],ville_myyjät!$B$2:$C$17,2,FALSE)</f>
        <v>Mies</v>
      </c>
      <c r="J5794" t="str">
        <f>VLOOKUP(Table_Villen_viihde.accdb[[#This Row],[Tuotenumero]],Table_Villen_viihde.accdb5[[Tuotenumero]:[Tuote]],2,FALSE)</f>
        <v>USB-kaapeli</v>
      </c>
      <c r="K5794" s="3">
        <f>VLOOKUP(Table_Villen_viihde.accdb[[#This Row],[Tuotenumero]],Table_Villen_viihde.accdb5[[Tuotenumero]:[TuoteryhmäID]],3,FALSE)</f>
        <v>4</v>
      </c>
      <c r="L5794" s="3" t="str">
        <f>VLOOKUP(Table_Villen_viihde.accdb[[#This Row],[Ryhmänro]],Table_Villen_viihde.accdb6[],2,FALSE)</f>
        <v>Tarvikkeet</v>
      </c>
    </row>
    <row r="5795" spans="1:12" x14ac:dyDescent="0.35">
      <c r="A5795">
        <v>56293</v>
      </c>
      <c r="B5795" s="18">
        <v>43274</v>
      </c>
      <c r="C5795" t="s">
        <v>60</v>
      </c>
      <c r="D5795">
        <v>1</v>
      </c>
      <c r="E5795">
        <v>6</v>
      </c>
      <c r="F5795">
        <v>15</v>
      </c>
      <c r="G5795">
        <v>10.15</v>
      </c>
      <c r="H5795" t="str">
        <f>VLOOKUP(Table_Villen_viihde.accdb[[#This Row],[MyyjäID]],ville_myyjät!$A$2:$B$17,2,FALSE)</f>
        <v>Mikko</v>
      </c>
      <c r="I5795" t="str">
        <f>VLOOKUP(Table_Villen_viihde.accdb[[#This Row],[myyjä]],ville_myyjät!$B$2:$C$17,2,FALSE)</f>
        <v>Mies</v>
      </c>
      <c r="J5795" t="str">
        <f>VLOOKUP(Table_Villen_viihde.accdb[[#This Row],[Tuotenumero]],Table_Villen_viihde.accdb5[[Tuotenumero]:[Tuote]],2,FALSE)</f>
        <v>Antennikaapeli</v>
      </c>
      <c r="K5795" s="3">
        <f>VLOOKUP(Table_Villen_viihde.accdb[[#This Row],[Tuotenumero]],Table_Villen_viihde.accdb5[[Tuotenumero]:[TuoteryhmäID]],3,FALSE)</f>
        <v>4</v>
      </c>
      <c r="L5795" s="3" t="str">
        <f>VLOOKUP(Table_Villen_viihde.accdb[[#This Row],[Ryhmänro]],Table_Villen_viihde.accdb6[],2,FALSE)</f>
        <v>Tarvikkeet</v>
      </c>
    </row>
    <row r="5796" spans="1:12" x14ac:dyDescent="0.35">
      <c r="A5796">
        <v>56294</v>
      </c>
      <c r="B5796" s="18">
        <v>43274</v>
      </c>
      <c r="C5796" t="s">
        <v>60</v>
      </c>
      <c r="D5796">
        <v>1</v>
      </c>
      <c r="E5796">
        <v>2</v>
      </c>
      <c r="F5796">
        <v>15</v>
      </c>
      <c r="G5796">
        <v>11.16</v>
      </c>
      <c r="H5796" t="str">
        <f>VLOOKUP(Table_Villen_viihde.accdb[[#This Row],[MyyjäID]],ville_myyjät!$A$2:$B$17,2,FALSE)</f>
        <v>Maija</v>
      </c>
      <c r="I5796" t="str">
        <f>VLOOKUP(Table_Villen_viihde.accdb[[#This Row],[myyjä]],ville_myyjät!$B$2:$C$17,2,FALSE)</f>
        <v>Nainen</v>
      </c>
      <c r="J5796" t="str">
        <f>VLOOKUP(Table_Villen_viihde.accdb[[#This Row],[Tuotenumero]],Table_Villen_viihde.accdb5[[Tuotenumero]:[Tuote]],2,FALSE)</f>
        <v>Antennikaapeli</v>
      </c>
      <c r="K5796" s="3">
        <f>VLOOKUP(Table_Villen_viihde.accdb[[#This Row],[Tuotenumero]],Table_Villen_viihde.accdb5[[Tuotenumero]:[TuoteryhmäID]],3,FALSE)</f>
        <v>4</v>
      </c>
      <c r="L5796" s="3" t="str">
        <f>VLOOKUP(Table_Villen_viihde.accdb[[#This Row],[Ryhmänro]],Table_Villen_viihde.accdb6[],2,FALSE)</f>
        <v>Tarvikkeet</v>
      </c>
    </row>
    <row r="5797" spans="1:12" x14ac:dyDescent="0.35">
      <c r="A5797">
        <v>56295</v>
      </c>
      <c r="B5797" s="18">
        <v>43275</v>
      </c>
      <c r="C5797" t="s">
        <v>60</v>
      </c>
      <c r="D5797">
        <v>1</v>
      </c>
      <c r="E5797">
        <v>5</v>
      </c>
      <c r="F5797">
        <v>14</v>
      </c>
      <c r="G5797">
        <v>10.6</v>
      </c>
      <c r="H5797" t="str">
        <f>VLOOKUP(Table_Villen_viihde.accdb[[#This Row],[MyyjäID]],ville_myyjät!$A$2:$B$17,2,FALSE)</f>
        <v>Petri</v>
      </c>
      <c r="I5797" t="str">
        <f>VLOOKUP(Table_Villen_viihde.accdb[[#This Row],[myyjä]],ville_myyjät!$B$2:$C$17,2,FALSE)</f>
        <v>Mies</v>
      </c>
      <c r="J5797" t="str">
        <f>VLOOKUP(Table_Villen_viihde.accdb[[#This Row],[Tuotenumero]],Table_Villen_viihde.accdb5[[Tuotenumero]:[Tuote]],2,FALSE)</f>
        <v>Antennikaapeli</v>
      </c>
      <c r="K5797" s="3">
        <f>VLOOKUP(Table_Villen_viihde.accdb[[#This Row],[Tuotenumero]],Table_Villen_viihde.accdb5[[Tuotenumero]:[TuoteryhmäID]],3,FALSE)</f>
        <v>4</v>
      </c>
      <c r="L5797" s="3" t="str">
        <f>VLOOKUP(Table_Villen_viihde.accdb[[#This Row],[Ryhmänro]],Table_Villen_viihde.accdb6[],2,FALSE)</f>
        <v>Tarvikkeet</v>
      </c>
    </row>
    <row r="5798" spans="1:12" x14ac:dyDescent="0.35">
      <c r="A5798">
        <v>56296</v>
      </c>
      <c r="B5798" s="18">
        <v>43275</v>
      </c>
      <c r="C5798" t="s">
        <v>60</v>
      </c>
      <c r="D5798">
        <v>1</v>
      </c>
      <c r="E5798">
        <v>6</v>
      </c>
      <c r="F5798">
        <v>14</v>
      </c>
      <c r="G5798">
        <v>10.5</v>
      </c>
      <c r="H5798" t="str">
        <f>VLOOKUP(Table_Villen_viihde.accdb[[#This Row],[MyyjäID]],ville_myyjät!$A$2:$B$17,2,FALSE)</f>
        <v>Mikko</v>
      </c>
      <c r="I5798" t="str">
        <f>VLOOKUP(Table_Villen_viihde.accdb[[#This Row],[myyjä]],ville_myyjät!$B$2:$C$17,2,FALSE)</f>
        <v>Mies</v>
      </c>
      <c r="J5798" t="str">
        <f>VLOOKUP(Table_Villen_viihde.accdb[[#This Row],[Tuotenumero]],Table_Villen_viihde.accdb5[[Tuotenumero]:[Tuote]],2,FALSE)</f>
        <v>Antennikaapeli</v>
      </c>
      <c r="K5798" s="3">
        <f>VLOOKUP(Table_Villen_viihde.accdb[[#This Row],[Tuotenumero]],Table_Villen_viihde.accdb5[[Tuotenumero]:[TuoteryhmäID]],3,FALSE)</f>
        <v>4</v>
      </c>
      <c r="L5798" s="3" t="str">
        <f>VLOOKUP(Table_Villen_viihde.accdb[[#This Row],[Ryhmänro]],Table_Villen_viihde.accdb6[],2,FALSE)</f>
        <v>Tarvikkeet</v>
      </c>
    </row>
    <row r="5799" spans="1:12" x14ac:dyDescent="0.35">
      <c r="A5799">
        <v>56297</v>
      </c>
      <c r="B5799" s="18">
        <v>43276</v>
      </c>
      <c r="C5799" t="s">
        <v>65</v>
      </c>
      <c r="D5799">
        <v>1</v>
      </c>
      <c r="E5799">
        <v>1</v>
      </c>
      <c r="F5799">
        <v>31</v>
      </c>
      <c r="G5799">
        <v>19.73</v>
      </c>
      <c r="H5799" t="str">
        <f>VLOOKUP(Table_Villen_viihde.accdb[[#This Row],[MyyjäID]],ville_myyjät!$A$2:$B$17,2,FALSE)</f>
        <v>Liisa</v>
      </c>
      <c r="I5799" t="str">
        <f>VLOOKUP(Table_Villen_viihde.accdb[[#This Row],[myyjä]],ville_myyjät!$B$2:$C$17,2,FALSE)</f>
        <v>Nainen</v>
      </c>
      <c r="J5799" t="str">
        <f>VLOOKUP(Table_Villen_viihde.accdb[[#This Row],[Tuotenumero]],Table_Villen_viihde.accdb5[[Tuotenumero]:[Tuote]],2,FALSE)</f>
        <v>Liitinsarja</v>
      </c>
      <c r="K5799" s="3">
        <f>VLOOKUP(Table_Villen_viihde.accdb[[#This Row],[Tuotenumero]],Table_Villen_viihde.accdb5[[Tuotenumero]:[TuoteryhmäID]],3,FALSE)</f>
        <v>4</v>
      </c>
      <c r="L5799" s="3" t="str">
        <f>VLOOKUP(Table_Villen_viihde.accdb[[#This Row],[Ryhmänro]],Table_Villen_viihde.accdb6[],2,FALSE)</f>
        <v>Tarvikkeet</v>
      </c>
    </row>
    <row r="5800" spans="1:12" x14ac:dyDescent="0.35">
      <c r="A5800">
        <v>56298</v>
      </c>
      <c r="B5800" s="18">
        <v>43276</v>
      </c>
      <c r="C5800" t="s">
        <v>60</v>
      </c>
      <c r="D5800">
        <v>1</v>
      </c>
      <c r="E5800">
        <v>16</v>
      </c>
      <c r="F5800">
        <v>15</v>
      </c>
      <c r="G5800">
        <v>10.62</v>
      </c>
      <c r="H5800" t="str">
        <f>VLOOKUP(Table_Villen_viihde.accdb[[#This Row],[MyyjäID]],ville_myyjät!$A$2:$B$17,2,FALSE)</f>
        <v>Kaarina</v>
      </c>
      <c r="I5800" t="str">
        <f>VLOOKUP(Table_Villen_viihde.accdb[[#This Row],[myyjä]],ville_myyjät!$B$2:$C$17,2,FALSE)</f>
        <v>Nainen</v>
      </c>
      <c r="J5800" t="str">
        <f>VLOOKUP(Table_Villen_viihde.accdb[[#This Row],[Tuotenumero]],Table_Villen_viihde.accdb5[[Tuotenumero]:[Tuote]],2,FALSE)</f>
        <v>Antennikaapeli</v>
      </c>
      <c r="K5800" s="3">
        <f>VLOOKUP(Table_Villen_viihde.accdb[[#This Row],[Tuotenumero]],Table_Villen_viihde.accdb5[[Tuotenumero]:[TuoteryhmäID]],3,FALSE)</f>
        <v>4</v>
      </c>
      <c r="L5800" s="3" t="str">
        <f>VLOOKUP(Table_Villen_viihde.accdb[[#This Row],[Ryhmänro]],Table_Villen_viihde.accdb6[],2,FALSE)</f>
        <v>Tarvikkeet</v>
      </c>
    </row>
    <row r="5801" spans="1:12" x14ac:dyDescent="0.35">
      <c r="A5801">
        <v>56299</v>
      </c>
      <c r="B5801" s="18">
        <v>43276</v>
      </c>
      <c r="C5801" t="s">
        <v>60</v>
      </c>
      <c r="D5801">
        <v>1</v>
      </c>
      <c r="E5801">
        <v>5</v>
      </c>
      <c r="F5801">
        <v>14</v>
      </c>
      <c r="G5801">
        <v>11.08</v>
      </c>
      <c r="H5801" t="str">
        <f>VLOOKUP(Table_Villen_viihde.accdb[[#This Row],[MyyjäID]],ville_myyjät!$A$2:$B$17,2,FALSE)</f>
        <v>Petri</v>
      </c>
      <c r="I5801" t="str">
        <f>VLOOKUP(Table_Villen_viihde.accdb[[#This Row],[myyjä]],ville_myyjät!$B$2:$C$17,2,FALSE)</f>
        <v>Mies</v>
      </c>
      <c r="J5801" t="str">
        <f>VLOOKUP(Table_Villen_viihde.accdb[[#This Row],[Tuotenumero]],Table_Villen_viihde.accdb5[[Tuotenumero]:[Tuote]],2,FALSE)</f>
        <v>Antennikaapeli</v>
      </c>
      <c r="K5801" s="3">
        <f>VLOOKUP(Table_Villen_viihde.accdb[[#This Row],[Tuotenumero]],Table_Villen_viihde.accdb5[[Tuotenumero]:[TuoteryhmäID]],3,FALSE)</f>
        <v>4</v>
      </c>
      <c r="L5801" s="3" t="str">
        <f>VLOOKUP(Table_Villen_viihde.accdb[[#This Row],[Ryhmänro]],Table_Villen_viihde.accdb6[],2,FALSE)</f>
        <v>Tarvikkeet</v>
      </c>
    </row>
    <row r="5802" spans="1:12" x14ac:dyDescent="0.35">
      <c r="A5802">
        <v>56300</v>
      </c>
      <c r="B5802" s="18">
        <v>43276</v>
      </c>
      <c r="C5802" t="s">
        <v>59</v>
      </c>
      <c r="D5802">
        <v>1</v>
      </c>
      <c r="E5802">
        <v>14</v>
      </c>
      <c r="F5802">
        <v>236</v>
      </c>
      <c r="G5802">
        <v>128.75</v>
      </c>
      <c r="H5802" t="str">
        <f>VLOOKUP(Table_Villen_viihde.accdb[[#This Row],[MyyjäID]],ville_myyjät!$A$2:$B$17,2,FALSE)</f>
        <v>Jani</v>
      </c>
      <c r="I5802" t="str">
        <f>VLOOKUP(Table_Villen_viihde.accdb[[#This Row],[myyjä]],ville_myyjät!$B$2:$C$17,2,FALSE)</f>
        <v>Mies</v>
      </c>
      <c r="J5802" t="str">
        <f>VLOOKUP(Table_Villen_viihde.accdb[[#This Row],[Tuotenumero]],Table_Villen_viihde.accdb5[[Tuotenumero]:[Tuote]],2,FALSE)</f>
        <v>Levysoitin</v>
      </c>
      <c r="K5802" s="3">
        <f>VLOOKUP(Table_Villen_viihde.accdb[[#This Row],[Tuotenumero]],Table_Villen_viihde.accdb5[[Tuotenumero]:[TuoteryhmäID]],3,FALSE)</f>
        <v>1</v>
      </c>
      <c r="L5802" s="3" t="str">
        <f>VLOOKUP(Table_Villen_viihde.accdb[[#This Row],[Ryhmänro]],Table_Villen_viihde.accdb6[],2,FALSE)</f>
        <v>Äänentoisto</v>
      </c>
    </row>
    <row r="5803" spans="1:12" x14ac:dyDescent="0.35">
      <c r="A5803">
        <v>56301</v>
      </c>
      <c r="B5803" s="18">
        <v>43276</v>
      </c>
      <c r="C5803" t="s">
        <v>60</v>
      </c>
      <c r="D5803">
        <v>1</v>
      </c>
      <c r="E5803">
        <v>6</v>
      </c>
      <c r="F5803">
        <v>14</v>
      </c>
      <c r="G5803">
        <v>11.01</v>
      </c>
      <c r="H5803" t="str">
        <f>VLOOKUP(Table_Villen_viihde.accdb[[#This Row],[MyyjäID]],ville_myyjät!$A$2:$B$17,2,FALSE)</f>
        <v>Mikko</v>
      </c>
      <c r="I5803" t="str">
        <f>VLOOKUP(Table_Villen_viihde.accdb[[#This Row],[myyjä]],ville_myyjät!$B$2:$C$17,2,FALSE)</f>
        <v>Mies</v>
      </c>
      <c r="J5803" t="str">
        <f>VLOOKUP(Table_Villen_viihde.accdb[[#This Row],[Tuotenumero]],Table_Villen_viihde.accdb5[[Tuotenumero]:[Tuote]],2,FALSE)</f>
        <v>Antennikaapeli</v>
      </c>
      <c r="K5803" s="3">
        <f>VLOOKUP(Table_Villen_viihde.accdb[[#This Row],[Tuotenumero]],Table_Villen_viihde.accdb5[[Tuotenumero]:[TuoteryhmäID]],3,FALSE)</f>
        <v>4</v>
      </c>
      <c r="L5803" s="3" t="str">
        <f>VLOOKUP(Table_Villen_viihde.accdb[[#This Row],[Ryhmänro]],Table_Villen_viihde.accdb6[],2,FALSE)</f>
        <v>Tarvikkeet</v>
      </c>
    </row>
    <row r="5804" spans="1:12" x14ac:dyDescent="0.35">
      <c r="A5804">
        <v>56302</v>
      </c>
      <c r="B5804" s="18">
        <v>43277</v>
      </c>
      <c r="C5804" t="s">
        <v>63</v>
      </c>
      <c r="D5804">
        <v>1</v>
      </c>
      <c r="E5804">
        <v>5</v>
      </c>
      <c r="F5804">
        <v>112</v>
      </c>
      <c r="G5804">
        <v>74.739999999999995</v>
      </c>
      <c r="H5804" t="str">
        <f>VLOOKUP(Table_Villen_viihde.accdb[[#This Row],[MyyjäID]],ville_myyjät!$A$2:$B$17,2,FALSE)</f>
        <v>Petri</v>
      </c>
      <c r="I5804" t="str">
        <f>VLOOKUP(Table_Villen_viihde.accdb[[#This Row],[myyjä]],ville_myyjät!$B$2:$C$17,2,FALSE)</f>
        <v>Mies</v>
      </c>
      <c r="J5804" t="str">
        <f>VLOOKUP(Table_Villen_viihde.accdb[[#This Row],[Tuotenumero]],Table_Villen_viihde.accdb5[[Tuotenumero]:[Tuote]],2,FALSE)</f>
        <v>Multidigiboxi</v>
      </c>
      <c r="K5804" s="3">
        <f>VLOOKUP(Table_Villen_viihde.accdb[[#This Row],[Tuotenumero]],Table_Villen_viihde.accdb5[[Tuotenumero]:[TuoteryhmäID]],3,FALSE)</f>
        <v>6</v>
      </c>
      <c r="L5804" s="3" t="str">
        <f>VLOOKUP(Table_Villen_viihde.accdb[[#This Row],[Ryhmänro]],Table_Villen_viihde.accdb6[],2,FALSE)</f>
        <v>Digiboxit</v>
      </c>
    </row>
    <row r="5805" spans="1:12" x14ac:dyDescent="0.35">
      <c r="A5805">
        <v>56303</v>
      </c>
      <c r="B5805" s="18">
        <v>43277</v>
      </c>
      <c r="C5805" t="s">
        <v>60</v>
      </c>
      <c r="D5805">
        <v>1</v>
      </c>
      <c r="E5805">
        <v>11</v>
      </c>
      <c r="F5805">
        <v>14</v>
      </c>
      <c r="G5805">
        <v>11.11</v>
      </c>
      <c r="H5805" t="str">
        <f>VLOOKUP(Table_Villen_viihde.accdb[[#This Row],[MyyjäID]],ville_myyjät!$A$2:$B$17,2,FALSE)</f>
        <v>Kuisma</v>
      </c>
      <c r="I5805" t="str">
        <f>VLOOKUP(Table_Villen_viihde.accdb[[#This Row],[myyjä]],ville_myyjät!$B$2:$C$17,2,FALSE)</f>
        <v>Mies</v>
      </c>
      <c r="J5805" t="str">
        <f>VLOOKUP(Table_Villen_viihde.accdb[[#This Row],[Tuotenumero]],Table_Villen_viihde.accdb5[[Tuotenumero]:[Tuote]],2,FALSE)</f>
        <v>Antennikaapeli</v>
      </c>
      <c r="K5805" s="3">
        <f>VLOOKUP(Table_Villen_viihde.accdb[[#This Row],[Tuotenumero]],Table_Villen_viihde.accdb5[[Tuotenumero]:[TuoteryhmäID]],3,FALSE)</f>
        <v>4</v>
      </c>
      <c r="L5805" s="3" t="str">
        <f>VLOOKUP(Table_Villen_viihde.accdb[[#This Row],[Ryhmänro]],Table_Villen_viihde.accdb6[],2,FALSE)</f>
        <v>Tarvikkeet</v>
      </c>
    </row>
    <row r="5806" spans="1:12" x14ac:dyDescent="0.35">
      <c r="A5806">
        <v>56304</v>
      </c>
      <c r="B5806" s="18">
        <v>43277</v>
      </c>
      <c r="C5806" t="s">
        <v>60</v>
      </c>
      <c r="D5806">
        <v>1</v>
      </c>
      <c r="E5806">
        <v>18</v>
      </c>
      <c r="F5806">
        <v>14</v>
      </c>
      <c r="G5806">
        <v>10.67</v>
      </c>
      <c r="H5806" t="str">
        <f>VLOOKUP(Table_Villen_viihde.accdb[[#This Row],[MyyjäID]],ville_myyjät!$A$2:$B$17,2,FALSE)</f>
        <v>Kirsti</v>
      </c>
      <c r="I5806" t="str">
        <f>VLOOKUP(Table_Villen_viihde.accdb[[#This Row],[myyjä]],ville_myyjät!$B$2:$C$17,2,FALSE)</f>
        <v>Nainen</v>
      </c>
      <c r="J5806" t="str">
        <f>VLOOKUP(Table_Villen_viihde.accdb[[#This Row],[Tuotenumero]],Table_Villen_viihde.accdb5[[Tuotenumero]:[Tuote]],2,FALSE)</f>
        <v>Antennikaapeli</v>
      </c>
      <c r="K5806" s="3">
        <f>VLOOKUP(Table_Villen_viihde.accdb[[#This Row],[Tuotenumero]],Table_Villen_viihde.accdb5[[Tuotenumero]:[TuoteryhmäID]],3,FALSE)</f>
        <v>4</v>
      </c>
      <c r="L5806" s="3" t="str">
        <f>VLOOKUP(Table_Villen_viihde.accdb[[#This Row],[Ryhmänro]],Table_Villen_viihde.accdb6[],2,FALSE)</f>
        <v>Tarvikkeet</v>
      </c>
    </row>
    <row r="5807" spans="1:12" x14ac:dyDescent="0.35">
      <c r="A5807">
        <v>56305</v>
      </c>
      <c r="B5807" s="18">
        <v>43278</v>
      </c>
      <c r="C5807" t="s">
        <v>60</v>
      </c>
      <c r="D5807">
        <v>1</v>
      </c>
      <c r="E5807">
        <v>13</v>
      </c>
      <c r="F5807">
        <v>15</v>
      </c>
      <c r="G5807">
        <v>10.91</v>
      </c>
      <c r="H5807" t="str">
        <f>VLOOKUP(Table_Villen_viihde.accdb[[#This Row],[MyyjäID]],ville_myyjät!$A$2:$B$17,2,FALSE)</f>
        <v>Kaarlo</v>
      </c>
      <c r="I5807" t="str">
        <f>VLOOKUP(Table_Villen_viihde.accdb[[#This Row],[myyjä]],ville_myyjät!$B$2:$C$17,2,FALSE)</f>
        <v>Mies</v>
      </c>
      <c r="J5807" t="str">
        <f>VLOOKUP(Table_Villen_viihde.accdb[[#This Row],[Tuotenumero]],Table_Villen_viihde.accdb5[[Tuotenumero]:[Tuote]],2,FALSE)</f>
        <v>Antennikaapeli</v>
      </c>
      <c r="K5807" s="3">
        <f>VLOOKUP(Table_Villen_viihde.accdb[[#This Row],[Tuotenumero]],Table_Villen_viihde.accdb5[[Tuotenumero]:[TuoteryhmäID]],3,FALSE)</f>
        <v>4</v>
      </c>
      <c r="L5807" s="3" t="str">
        <f>VLOOKUP(Table_Villen_viihde.accdb[[#This Row],[Ryhmänro]],Table_Villen_viihde.accdb6[],2,FALSE)</f>
        <v>Tarvikkeet</v>
      </c>
    </row>
    <row r="5808" spans="1:12" x14ac:dyDescent="0.35">
      <c r="A5808">
        <v>56306</v>
      </c>
      <c r="B5808" s="18">
        <v>43278</v>
      </c>
      <c r="C5808" t="s">
        <v>60</v>
      </c>
      <c r="D5808">
        <v>1</v>
      </c>
      <c r="E5808">
        <v>19</v>
      </c>
      <c r="F5808">
        <v>15</v>
      </c>
      <c r="G5808">
        <v>10.6</v>
      </c>
      <c r="H5808" t="str">
        <f>VLOOKUP(Table_Villen_viihde.accdb[[#This Row],[MyyjäID]],ville_myyjät!$A$2:$B$17,2,FALSE)</f>
        <v>Hessu</v>
      </c>
      <c r="I5808" t="str">
        <f>VLOOKUP(Table_Villen_viihde.accdb[[#This Row],[myyjä]],ville_myyjät!$B$2:$C$17,2,FALSE)</f>
        <v>Mies</v>
      </c>
      <c r="J5808" t="str">
        <f>VLOOKUP(Table_Villen_viihde.accdb[[#This Row],[Tuotenumero]],Table_Villen_viihde.accdb5[[Tuotenumero]:[Tuote]],2,FALSE)</f>
        <v>Antennikaapeli</v>
      </c>
      <c r="K5808" s="3">
        <f>VLOOKUP(Table_Villen_viihde.accdb[[#This Row],[Tuotenumero]],Table_Villen_viihde.accdb5[[Tuotenumero]:[TuoteryhmäID]],3,FALSE)</f>
        <v>4</v>
      </c>
      <c r="L5808" s="3" t="str">
        <f>VLOOKUP(Table_Villen_viihde.accdb[[#This Row],[Ryhmänro]],Table_Villen_viihde.accdb6[],2,FALSE)</f>
        <v>Tarvikkeet</v>
      </c>
    </row>
    <row r="5809" spans="1:12" x14ac:dyDescent="0.35">
      <c r="A5809">
        <v>56307</v>
      </c>
      <c r="B5809" s="18">
        <v>43279</v>
      </c>
      <c r="C5809" t="s">
        <v>60</v>
      </c>
      <c r="D5809">
        <v>1</v>
      </c>
      <c r="E5809">
        <v>5</v>
      </c>
      <c r="F5809">
        <v>14</v>
      </c>
      <c r="G5809">
        <v>10.73</v>
      </c>
      <c r="H5809" t="str">
        <f>VLOOKUP(Table_Villen_viihde.accdb[[#This Row],[MyyjäID]],ville_myyjät!$A$2:$B$17,2,FALSE)</f>
        <v>Petri</v>
      </c>
      <c r="I5809" t="str">
        <f>VLOOKUP(Table_Villen_viihde.accdb[[#This Row],[myyjä]],ville_myyjät!$B$2:$C$17,2,FALSE)</f>
        <v>Mies</v>
      </c>
      <c r="J5809" t="str">
        <f>VLOOKUP(Table_Villen_viihde.accdb[[#This Row],[Tuotenumero]],Table_Villen_viihde.accdb5[[Tuotenumero]:[Tuote]],2,FALSE)</f>
        <v>Antennikaapeli</v>
      </c>
      <c r="K5809" s="3">
        <f>VLOOKUP(Table_Villen_viihde.accdb[[#This Row],[Tuotenumero]],Table_Villen_viihde.accdb5[[Tuotenumero]:[TuoteryhmäID]],3,FALSE)</f>
        <v>4</v>
      </c>
      <c r="L5809" s="3" t="str">
        <f>VLOOKUP(Table_Villen_viihde.accdb[[#This Row],[Ryhmänro]],Table_Villen_viihde.accdb6[],2,FALSE)</f>
        <v>Tarvikkeet</v>
      </c>
    </row>
    <row r="5810" spans="1:12" x14ac:dyDescent="0.35">
      <c r="A5810">
        <v>56308</v>
      </c>
      <c r="B5810" s="18">
        <v>43280</v>
      </c>
      <c r="C5810" t="s">
        <v>60</v>
      </c>
      <c r="D5810">
        <v>1</v>
      </c>
      <c r="E5810">
        <v>16</v>
      </c>
      <c r="F5810">
        <v>14</v>
      </c>
      <c r="G5810">
        <v>10.15</v>
      </c>
      <c r="H5810" t="str">
        <f>VLOOKUP(Table_Villen_viihde.accdb[[#This Row],[MyyjäID]],ville_myyjät!$A$2:$B$17,2,FALSE)</f>
        <v>Kaarina</v>
      </c>
      <c r="I5810" t="str">
        <f>VLOOKUP(Table_Villen_viihde.accdb[[#This Row],[myyjä]],ville_myyjät!$B$2:$C$17,2,FALSE)</f>
        <v>Nainen</v>
      </c>
      <c r="J5810" t="str">
        <f>VLOOKUP(Table_Villen_viihde.accdb[[#This Row],[Tuotenumero]],Table_Villen_viihde.accdb5[[Tuotenumero]:[Tuote]],2,FALSE)</f>
        <v>Antennikaapeli</v>
      </c>
      <c r="K5810" s="3">
        <f>VLOOKUP(Table_Villen_viihde.accdb[[#This Row],[Tuotenumero]],Table_Villen_viihde.accdb5[[Tuotenumero]:[TuoteryhmäID]],3,FALSE)</f>
        <v>4</v>
      </c>
      <c r="L5810" s="3" t="str">
        <f>VLOOKUP(Table_Villen_viihde.accdb[[#This Row],[Ryhmänro]],Table_Villen_viihde.accdb6[],2,FALSE)</f>
        <v>Tarvikkeet</v>
      </c>
    </row>
    <row r="5811" spans="1:12" x14ac:dyDescent="0.35">
      <c r="A5811">
        <v>56309</v>
      </c>
      <c r="B5811" s="18">
        <v>43280</v>
      </c>
      <c r="C5811" t="s">
        <v>59</v>
      </c>
      <c r="D5811">
        <v>1</v>
      </c>
      <c r="E5811">
        <v>6</v>
      </c>
      <c r="F5811">
        <v>240</v>
      </c>
      <c r="G5811">
        <v>129.24</v>
      </c>
      <c r="H5811" t="str">
        <f>VLOOKUP(Table_Villen_viihde.accdb[[#This Row],[MyyjäID]],ville_myyjät!$A$2:$B$17,2,FALSE)</f>
        <v>Mikko</v>
      </c>
      <c r="I5811" t="str">
        <f>VLOOKUP(Table_Villen_viihde.accdb[[#This Row],[myyjä]],ville_myyjät!$B$2:$C$17,2,FALSE)</f>
        <v>Mies</v>
      </c>
      <c r="J5811" t="str">
        <f>VLOOKUP(Table_Villen_viihde.accdb[[#This Row],[Tuotenumero]],Table_Villen_viihde.accdb5[[Tuotenumero]:[Tuote]],2,FALSE)</f>
        <v>Levysoitin</v>
      </c>
      <c r="K5811" s="3">
        <f>VLOOKUP(Table_Villen_viihde.accdb[[#This Row],[Tuotenumero]],Table_Villen_viihde.accdb5[[Tuotenumero]:[TuoteryhmäID]],3,FALSE)</f>
        <v>1</v>
      </c>
      <c r="L5811" s="3" t="str">
        <f>VLOOKUP(Table_Villen_viihde.accdb[[#This Row],[Ryhmänro]],Table_Villen_viihde.accdb6[],2,FALSE)</f>
        <v>Äänentoisto</v>
      </c>
    </row>
    <row r="5812" spans="1:12" x14ac:dyDescent="0.35">
      <c r="A5812">
        <v>56310</v>
      </c>
      <c r="B5812" s="18">
        <v>43280</v>
      </c>
      <c r="C5812" t="s">
        <v>60</v>
      </c>
      <c r="D5812">
        <v>1</v>
      </c>
      <c r="E5812">
        <v>13</v>
      </c>
      <c r="F5812">
        <v>14</v>
      </c>
      <c r="G5812">
        <v>10.220000000000001</v>
      </c>
      <c r="H5812" t="str">
        <f>VLOOKUP(Table_Villen_viihde.accdb[[#This Row],[MyyjäID]],ville_myyjät!$A$2:$B$17,2,FALSE)</f>
        <v>Kaarlo</v>
      </c>
      <c r="I5812" t="str">
        <f>VLOOKUP(Table_Villen_viihde.accdb[[#This Row],[myyjä]],ville_myyjät!$B$2:$C$17,2,FALSE)</f>
        <v>Mies</v>
      </c>
      <c r="J5812" t="str">
        <f>VLOOKUP(Table_Villen_viihde.accdb[[#This Row],[Tuotenumero]],Table_Villen_viihde.accdb5[[Tuotenumero]:[Tuote]],2,FALSE)</f>
        <v>Antennikaapeli</v>
      </c>
      <c r="K5812" s="3">
        <f>VLOOKUP(Table_Villen_viihde.accdb[[#This Row],[Tuotenumero]],Table_Villen_viihde.accdb5[[Tuotenumero]:[TuoteryhmäID]],3,FALSE)</f>
        <v>4</v>
      </c>
      <c r="L5812" s="3" t="str">
        <f>VLOOKUP(Table_Villen_viihde.accdb[[#This Row],[Ryhmänro]],Table_Villen_viihde.accdb6[],2,FALSE)</f>
        <v>Tarvikkeet</v>
      </c>
    </row>
    <row r="5813" spans="1:12" x14ac:dyDescent="0.35">
      <c r="A5813">
        <v>56311</v>
      </c>
      <c r="B5813" s="18">
        <v>43280</v>
      </c>
      <c r="C5813" t="s">
        <v>61</v>
      </c>
      <c r="D5813">
        <v>1</v>
      </c>
      <c r="E5813">
        <v>6</v>
      </c>
      <c r="F5813">
        <v>344</v>
      </c>
      <c r="G5813">
        <v>237.63</v>
      </c>
      <c r="H5813" t="str">
        <f>VLOOKUP(Table_Villen_viihde.accdb[[#This Row],[MyyjäID]],ville_myyjät!$A$2:$B$17,2,FALSE)</f>
        <v>Mikko</v>
      </c>
      <c r="I5813" t="str">
        <f>VLOOKUP(Table_Villen_viihde.accdb[[#This Row],[myyjä]],ville_myyjät!$B$2:$C$17,2,FALSE)</f>
        <v>Mies</v>
      </c>
      <c r="J5813" t="str">
        <f>VLOOKUP(Table_Villen_viihde.accdb[[#This Row],[Tuotenumero]],Table_Villen_viihde.accdb5[[Tuotenumero]:[Tuote]],2,FALSE)</f>
        <v>TV32</v>
      </c>
      <c r="K5813" s="3">
        <f>VLOOKUP(Table_Villen_viihde.accdb[[#This Row],[Tuotenumero]],Table_Villen_viihde.accdb5[[Tuotenumero]:[TuoteryhmäID]],3,FALSE)</f>
        <v>3</v>
      </c>
      <c r="L5813" s="3" t="str">
        <f>VLOOKUP(Table_Villen_viihde.accdb[[#This Row],[Ryhmänro]],Table_Villen_viihde.accdb6[],2,FALSE)</f>
        <v>TV</v>
      </c>
    </row>
    <row r="5814" spans="1:12" x14ac:dyDescent="0.35">
      <c r="A5814">
        <v>56312</v>
      </c>
      <c r="B5814" s="18">
        <v>43281</v>
      </c>
      <c r="C5814" t="s">
        <v>60</v>
      </c>
      <c r="D5814">
        <v>1</v>
      </c>
      <c r="E5814">
        <v>1</v>
      </c>
      <c r="F5814">
        <v>15</v>
      </c>
      <c r="G5814">
        <v>10.4</v>
      </c>
      <c r="H5814" t="str">
        <f>VLOOKUP(Table_Villen_viihde.accdb[[#This Row],[MyyjäID]],ville_myyjät!$A$2:$B$17,2,FALSE)</f>
        <v>Liisa</v>
      </c>
      <c r="I5814" t="str">
        <f>VLOOKUP(Table_Villen_viihde.accdb[[#This Row],[myyjä]],ville_myyjät!$B$2:$C$17,2,FALSE)</f>
        <v>Nainen</v>
      </c>
      <c r="J5814" t="str">
        <f>VLOOKUP(Table_Villen_viihde.accdb[[#This Row],[Tuotenumero]],Table_Villen_viihde.accdb5[[Tuotenumero]:[Tuote]],2,FALSE)</f>
        <v>Antennikaapeli</v>
      </c>
      <c r="K5814" s="3">
        <f>VLOOKUP(Table_Villen_viihde.accdb[[#This Row],[Tuotenumero]],Table_Villen_viihde.accdb5[[Tuotenumero]:[TuoteryhmäID]],3,FALSE)</f>
        <v>4</v>
      </c>
      <c r="L5814" s="3" t="str">
        <f>VLOOKUP(Table_Villen_viihde.accdb[[#This Row],[Ryhmänro]],Table_Villen_viihde.accdb6[],2,FALSE)</f>
        <v>Tarvikkeet</v>
      </c>
    </row>
    <row r="5815" spans="1:12" x14ac:dyDescent="0.35">
      <c r="A5815">
        <v>56313</v>
      </c>
      <c r="B5815" s="18">
        <v>43281</v>
      </c>
      <c r="C5815" t="s">
        <v>62</v>
      </c>
      <c r="D5815">
        <v>1</v>
      </c>
      <c r="E5815">
        <v>1</v>
      </c>
      <c r="F5815">
        <v>55</v>
      </c>
      <c r="G5815">
        <v>42.22</v>
      </c>
      <c r="H5815" t="str">
        <f>VLOOKUP(Table_Villen_viihde.accdb[[#This Row],[MyyjäID]],ville_myyjät!$A$2:$B$17,2,FALSE)</f>
        <v>Liisa</v>
      </c>
      <c r="I5815" t="str">
        <f>VLOOKUP(Table_Villen_viihde.accdb[[#This Row],[myyjä]],ville_myyjät!$B$2:$C$17,2,FALSE)</f>
        <v>Nainen</v>
      </c>
      <c r="J5815" t="str">
        <f>VLOOKUP(Table_Villen_viihde.accdb[[#This Row],[Tuotenumero]],Table_Villen_viihde.accdb5[[Tuotenumero]:[Tuote]],2,FALSE)</f>
        <v>Kaukosäädin</v>
      </c>
      <c r="K5815" s="3">
        <f>VLOOKUP(Table_Villen_viihde.accdb[[#This Row],[Tuotenumero]],Table_Villen_viihde.accdb5[[Tuotenumero]:[TuoteryhmäID]],3,FALSE)</f>
        <v>4</v>
      </c>
      <c r="L5815" s="3" t="str">
        <f>VLOOKUP(Table_Villen_viihde.accdb[[#This Row],[Ryhmänro]],Table_Villen_viihde.accdb6[],2,FALSE)</f>
        <v>Tarvikkeet</v>
      </c>
    </row>
    <row r="5816" spans="1:12" x14ac:dyDescent="0.35">
      <c r="A5816">
        <v>56314</v>
      </c>
      <c r="B5816" s="18">
        <v>43281</v>
      </c>
      <c r="C5816" t="s">
        <v>60</v>
      </c>
      <c r="D5816">
        <v>1</v>
      </c>
      <c r="E5816">
        <v>7</v>
      </c>
      <c r="F5816">
        <v>15</v>
      </c>
      <c r="G5816">
        <v>10.93</v>
      </c>
      <c r="H5816" t="str">
        <f>VLOOKUP(Table_Villen_viihde.accdb[[#This Row],[MyyjäID]],ville_myyjät!$A$2:$B$17,2,FALSE)</f>
        <v>Kaija</v>
      </c>
      <c r="I5816" t="str">
        <f>VLOOKUP(Table_Villen_viihde.accdb[[#This Row],[myyjä]],ville_myyjät!$B$2:$C$17,2,FALSE)</f>
        <v>Nainen</v>
      </c>
      <c r="J5816" t="str">
        <f>VLOOKUP(Table_Villen_viihde.accdb[[#This Row],[Tuotenumero]],Table_Villen_viihde.accdb5[[Tuotenumero]:[Tuote]],2,FALSE)</f>
        <v>Antennikaapeli</v>
      </c>
      <c r="K5816" s="3">
        <f>VLOOKUP(Table_Villen_viihde.accdb[[#This Row],[Tuotenumero]],Table_Villen_viihde.accdb5[[Tuotenumero]:[TuoteryhmäID]],3,FALSE)</f>
        <v>4</v>
      </c>
      <c r="L5816" s="3" t="str">
        <f>VLOOKUP(Table_Villen_viihde.accdb[[#This Row],[Ryhmänro]],Table_Villen_viihde.accdb6[],2,FALSE)</f>
        <v>Tarvikkeet</v>
      </c>
    </row>
    <row r="5817" spans="1:12" x14ac:dyDescent="0.35">
      <c r="A5817">
        <v>56315</v>
      </c>
      <c r="B5817" s="18">
        <v>43282</v>
      </c>
      <c r="C5817" t="s">
        <v>60</v>
      </c>
      <c r="D5817">
        <v>1</v>
      </c>
      <c r="E5817">
        <v>7</v>
      </c>
      <c r="F5817">
        <v>15</v>
      </c>
      <c r="G5817">
        <v>10.59</v>
      </c>
      <c r="H5817" t="str">
        <f>VLOOKUP(Table_Villen_viihde.accdb[[#This Row],[MyyjäID]],ville_myyjät!$A$2:$B$17,2,FALSE)</f>
        <v>Kaija</v>
      </c>
      <c r="I5817" t="str">
        <f>VLOOKUP(Table_Villen_viihde.accdb[[#This Row],[myyjä]],ville_myyjät!$B$2:$C$17,2,FALSE)</f>
        <v>Nainen</v>
      </c>
      <c r="J5817" t="str">
        <f>VLOOKUP(Table_Villen_viihde.accdb[[#This Row],[Tuotenumero]],Table_Villen_viihde.accdb5[[Tuotenumero]:[Tuote]],2,FALSE)</f>
        <v>Antennikaapeli</v>
      </c>
      <c r="K5817" s="3">
        <f>VLOOKUP(Table_Villen_viihde.accdb[[#This Row],[Tuotenumero]],Table_Villen_viihde.accdb5[[Tuotenumero]:[TuoteryhmäID]],3,FALSE)</f>
        <v>4</v>
      </c>
      <c r="L5817" s="3" t="str">
        <f>VLOOKUP(Table_Villen_viihde.accdb[[#This Row],[Ryhmänro]],Table_Villen_viihde.accdb6[],2,FALSE)</f>
        <v>Tarvikkeet</v>
      </c>
    </row>
    <row r="5818" spans="1:12" x14ac:dyDescent="0.35">
      <c r="A5818">
        <v>56316</v>
      </c>
      <c r="B5818" s="18">
        <v>43282</v>
      </c>
      <c r="C5818" t="s">
        <v>60</v>
      </c>
      <c r="D5818">
        <v>1</v>
      </c>
      <c r="E5818">
        <v>7</v>
      </c>
      <c r="F5818">
        <v>15</v>
      </c>
      <c r="G5818">
        <v>10.35</v>
      </c>
      <c r="H5818" t="str">
        <f>VLOOKUP(Table_Villen_viihde.accdb[[#This Row],[MyyjäID]],ville_myyjät!$A$2:$B$17,2,FALSE)</f>
        <v>Kaija</v>
      </c>
      <c r="I5818" t="str">
        <f>VLOOKUP(Table_Villen_viihde.accdb[[#This Row],[myyjä]],ville_myyjät!$B$2:$C$17,2,FALSE)</f>
        <v>Nainen</v>
      </c>
      <c r="J5818" t="str">
        <f>VLOOKUP(Table_Villen_viihde.accdb[[#This Row],[Tuotenumero]],Table_Villen_viihde.accdb5[[Tuotenumero]:[Tuote]],2,FALSE)</f>
        <v>Antennikaapeli</v>
      </c>
      <c r="K5818" s="3">
        <f>VLOOKUP(Table_Villen_viihde.accdb[[#This Row],[Tuotenumero]],Table_Villen_viihde.accdb5[[Tuotenumero]:[TuoteryhmäID]],3,FALSE)</f>
        <v>4</v>
      </c>
      <c r="L5818" s="3" t="str">
        <f>VLOOKUP(Table_Villen_viihde.accdb[[#This Row],[Ryhmänro]],Table_Villen_viihde.accdb6[],2,FALSE)</f>
        <v>Tarvikkeet</v>
      </c>
    </row>
    <row r="5819" spans="1:12" x14ac:dyDescent="0.35">
      <c r="A5819">
        <v>56317</v>
      </c>
      <c r="B5819" s="18">
        <v>43282</v>
      </c>
      <c r="C5819" t="s">
        <v>60</v>
      </c>
      <c r="D5819">
        <v>1</v>
      </c>
      <c r="E5819">
        <v>5</v>
      </c>
      <c r="F5819">
        <v>14</v>
      </c>
      <c r="G5819">
        <v>10.75</v>
      </c>
      <c r="H5819" t="str">
        <f>VLOOKUP(Table_Villen_viihde.accdb[[#This Row],[MyyjäID]],ville_myyjät!$A$2:$B$17,2,FALSE)</f>
        <v>Petri</v>
      </c>
      <c r="I5819" t="str">
        <f>VLOOKUP(Table_Villen_viihde.accdb[[#This Row],[myyjä]],ville_myyjät!$B$2:$C$17,2,FALSE)</f>
        <v>Mies</v>
      </c>
      <c r="J5819" t="str">
        <f>VLOOKUP(Table_Villen_viihde.accdb[[#This Row],[Tuotenumero]],Table_Villen_viihde.accdb5[[Tuotenumero]:[Tuote]],2,FALSE)</f>
        <v>Antennikaapeli</v>
      </c>
      <c r="K5819" s="3">
        <f>VLOOKUP(Table_Villen_viihde.accdb[[#This Row],[Tuotenumero]],Table_Villen_viihde.accdb5[[Tuotenumero]:[TuoteryhmäID]],3,FALSE)</f>
        <v>4</v>
      </c>
      <c r="L5819" s="3" t="str">
        <f>VLOOKUP(Table_Villen_viihde.accdb[[#This Row],[Ryhmänro]],Table_Villen_viihde.accdb6[],2,FALSE)</f>
        <v>Tarvikkeet</v>
      </c>
    </row>
    <row r="5820" spans="1:12" x14ac:dyDescent="0.35">
      <c r="A5820">
        <v>56318</v>
      </c>
      <c r="B5820" s="18">
        <v>43282</v>
      </c>
      <c r="C5820" t="s">
        <v>59</v>
      </c>
      <c r="D5820">
        <v>1</v>
      </c>
      <c r="E5820">
        <v>14</v>
      </c>
      <c r="F5820">
        <v>235</v>
      </c>
      <c r="G5820">
        <v>129.04</v>
      </c>
      <c r="H5820" t="str">
        <f>VLOOKUP(Table_Villen_viihde.accdb[[#This Row],[MyyjäID]],ville_myyjät!$A$2:$B$17,2,FALSE)</f>
        <v>Jani</v>
      </c>
      <c r="I5820" t="str">
        <f>VLOOKUP(Table_Villen_viihde.accdb[[#This Row],[myyjä]],ville_myyjät!$B$2:$C$17,2,FALSE)</f>
        <v>Mies</v>
      </c>
      <c r="J5820" t="str">
        <f>VLOOKUP(Table_Villen_viihde.accdb[[#This Row],[Tuotenumero]],Table_Villen_viihde.accdb5[[Tuotenumero]:[Tuote]],2,FALSE)</f>
        <v>Levysoitin</v>
      </c>
      <c r="K5820" s="3">
        <f>VLOOKUP(Table_Villen_viihde.accdb[[#This Row],[Tuotenumero]],Table_Villen_viihde.accdb5[[Tuotenumero]:[TuoteryhmäID]],3,FALSE)</f>
        <v>1</v>
      </c>
      <c r="L5820" s="3" t="str">
        <f>VLOOKUP(Table_Villen_viihde.accdb[[#This Row],[Ryhmänro]],Table_Villen_viihde.accdb6[],2,FALSE)</f>
        <v>Äänentoisto</v>
      </c>
    </row>
    <row r="5821" spans="1:12" x14ac:dyDescent="0.35">
      <c r="A5821">
        <v>56319</v>
      </c>
      <c r="B5821" s="18">
        <v>43282</v>
      </c>
      <c r="C5821" t="s">
        <v>60</v>
      </c>
      <c r="D5821">
        <v>1</v>
      </c>
      <c r="E5821">
        <v>6</v>
      </c>
      <c r="F5821">
        <v>15</v>
      </c>
      <c r="G5821">
        <v>10.17</v>
      </c>
      <c r="H5821" t="str">
        <f>VLOOKUP(Table_Villen_viihde.accdb[[#This Row],[MyyjäID]],ville_myyjät!$A$2:$B$17,2,FALSE)</f>
        <v>Mikko</v>
      </c>
      <c r="I5821" t="str">
        <f>VLOOKUP(Table_Villen_viihde.accdb[[#This Row],[myyjä]],ville_myyjät!$B$2:$C$17,2,FALSE)</f>
        <v>Mies</v>
      </c>
      <c r="J5821" t="str">
        <f>VLOOKUP(Table_Villen_viihde.accdb[[#This Row],[Tuotenumero]],Table_Villen_viihde.accdb5[[Tuotenumero]:[Tuote]],2,FALSE)</f>
        <v>Antennikaapeli</v>
      </c>
      <c r="K5821" s="3">
        <f>VLOOKUP(Table_Villen_viihde.accdb[[#This Row],[Tuotenumero]],Table_Villen_viihde.accdb5[[Tuotenumero]:[TuoteryhmäID]],3,FALSE)</f>
        <v>4</v>
      </c>
      <c r="L5821" s="3" t="str">
        <f>VLOOKUP(Table_Villen_viihde.accdb[[#This Row],[Ryhmänro]],Table_Villen_viihde.accdb6[],2,FALSE)</f>
        <v>Tarvikkeet</v>
      </c>
    </row>
    <row r="5822" spans="1:12" x14ac:dyDescent="0.35">
      <c r="A5822">
        <v>56320</v>
      </c>
      <c r="B5822" s="18">
        <v>43283</v>
      </c>
      <c r="C5822" t="s">
        <v>60</v>
      </c>
      <c r="D5822">
        <v>1</v>
      </c>
      <c r="E5822">
        <v>9</v>
      </c>
      <c r="F5822">
        <v>15</v>
      </c>
      <c r="G5822">
        <v>10.78</v>
      </c>
      <c r="H5822" t="str">
        <f>VLOOKUP(Table_Villen_viihde.accdb[[#This Row],[MyyjäID]],ville_myyjät!$A$2:$B$17,2,FALSE)</f>
        <v>Juuso</v>
      </c>
      <c r="I5822" t="str">
        <f>VLOOKUP(Table_Villen_viihde.accdb[[#This Row],[myyjä]],ville_myyjät!$B$2:$C$17,2,FALSE)</f>
        <v>Mies</v>
      </c>
      <c r="J5822" t="str">
        <f>VLOOKUP(Table_Villen_viihde.accdb[[#This Row],[Tuotenumero]],Table_Villen_viihde.accdb5[[Tuotenumero]:[Tuote]],2,FALSE)</f>
        <v>Antennikaapeli</v>
      </c>
      <c r="K5822" s="3">
        <f>VLOOKUP(Table_Villen_viihde.accdb[[#This Row],[Tuotenumero]],Table_Villen_viihde.accdb5[[Tuotenumero]:[TuoteryhmäID]],3,FALSE)</f>
        <v>4</v>
      </c>
      <c r="L5822" s="3" t="str">
        <f>VLOOKUP(Table_Villen_viihde.accdb[[#This Row],[Ryhmänro]],Table_Villen_viihde.accdb6[],2,FALSE)</f>
        <v>Tarvikkeet</v>
      </c>
    </row>
    <row r="5823" spans="1:12" x14ac:dyDescent="0.35">
      <c r="A5823">
        <v>56321</v>
      </c>
      <c r="B5823" s="18">
        <v>43283</v>
      </c>
      <c r="C5823" t="s">
        <v>63</v>
      </c>
      <c r="D5823">
        <v>1</v>
      </c>
      <c r="E5823">
        <v>6</v>
      </c>
      <c r="F5823">
        <v>111</v>
      </c>
      <c r="G5823">
        <v>71.62</v>
      </c>
      <c r="H5823" t="str">
        <f>VLOOKUP(Table_Villen_viihde.accdb[[#This Row],[MyyjäID]],ville_myyjät!$A$2:$B$17,2,FALSE)</f>
        <v>Mikko</v>
      </c>
      <c r="I5823" t="str">
        <f>VLOOKUP(Table_Villen_viihde.accdb[[#This Row],[myyjä]],ville_myyjät!$B$2:$C$17,2,FALSE)</f>
        <v>Mies</v>
      </c>
      <c r="J5823" t="str">
        <f>VLOOKUP(Table_Villen_viihde.accdb[[#This Row],[Tuotenumero]],Table_Villen_viihde.accdb5[[Tuotenumero]:[Tuote]],2,FALSE)</f>
        <v>Multidigiboxi</v>
      </c>
      <c r="K5823" s="3">
        <f>VLOOKUP(Table_Villen_viihde.accdb[[#This Row],[Tuotenumero]],Table_Villen_viihde.accdb5[[Tuotenumero]:[TuoteryhmäID]],3,FALSE)</f>
        <v>6</v>
      </c>
      <c r="L5823" s="3" t="str">
        <f>VLOOKUP(Table_Villen_viihde.accdb[[#This Row],[Ryhmänro]],Table_Villen_viihde.accdb6[],2,FALSE)</f>
        <v>Digiboxit</v>
      </c>
    </row>
    <row r="5824" spans="1:12" x14ac:dyDescent="0.35">
      <c r="A5824">
        <v>56322</v>
      </c>
      <c r="B5824" s="18">
        <v>43284</v>
      </c>
      <c r="C5824" t="s">
        <v>65</v>
      </c>
      <c r="D5824">
        <v>1</v>
      </c>
      <c r="E5824">
        <v>7</v>
      </c>
      <c r="F5824">
        <v>32</v>
      </c>
      <c r="G5824">
        <v>20.079999999999998</v>
      </c>
      <c r="H5824" t="str">
        <f>VLOOKUP(Table_Villen_viihde.accdb[[#This Row],[MyyjäID]],ville_myyjät!$A$2:$B$17,2,FALSE)</f>
        <v>Kaija</v>
      </c>
      <c r="I5824" t="str">
        <f>VLOOKUP(Table_Villen_viihde.accdb[[#This Row],[myyjä]],ville_myyjät!$B$2:$C$17,2,FALSE)</f>
        <v>Nainen</v>
      </c>
      <c r="J5824" t="str">
        <f>VLOOKUP(Table_Villen_viihde.accdb[[#This Row],[Tuotenumero]],Table_Villen_viihde.accdb5[[Tuotenumero]:[Tuote]],2,FALSE)</f>
        <v>Liitinsarja</v>
      </c>
      <c r="K5824" s="3">
        <f>VLOOKUP(Table_Villen_viihde.accdb[[#This Row],[Tuotenumero]],Table_Villen_viihde.accdb5[[Tuotenumero]:[TuoteryhmäID]],3,FALSE)</f>
        <v>4</v>
      </c>
      <c r="L5824" s="3" t="str">
        <f>VLOOKUP(Table_Villen_viihde.accdb[[#This Row],[Ryhmänro]],Table_Villen_viihde.accdb6[],2,FALSE)</f>
        <v>Tarvikkeet</v>
      </c>
    </row>
    <row r="5825" spans="1:12" x14ac:dyDescent="0.35">
      <c r="A5825">
        <v>56323</v>
      </c>
      <c r="B5825" s="18">
        <v>43284</v>
      </c>
      <c r="C5825" t="s">
        <v>60</v>
      </c>
      <c r="D5825">
        <v>1</v>
      </c>
      <c r="E5825">
        <v>13</v>
      </c>
      <c r="F5825">
        <v>14</v>
      </c>
      <c r="G5825">
        <v>11.06</v>
      </c>
      <c r="H5825" t="str">
        <f>VLOOKUP(Table_Villen_viihde.accdb[[#This Row],[MyyjäID]],ville_myyjät!$A$2:$B$17,2,FALSE)</f>
        <v>Kaarlo</v>
      </c>
      <c r="I5825" t="str">
        <f>VLOOKUP(Table_Villen_viihde.accdb[[#This Row],[myyjä]],ville_myyjät!$B$2:$C$17,2,FALSE)</f>
        <v>Mies</v>
      </c>
      <c r="J5825" t="str">
        <f>VLOOKUP(Table_Villen_viihde.accdb[[#This Row],[Tuotenumero]],Table_Villen_viihde.accdb5[[Tuotenumero]:[Tuote]],2,FALSE)</f>
        <v>Antennikaapeli</v>
      </c>
      <c r="K5825" s="3">
        <f>VLOOKUP(Table_Villen_viihde.accdb[[#This Row],[Tuotenumero]],Table_Villen_viihde.accdb5[[Tuotenumero]:[TuoteryhmäID]],3,FALSE)</f>
        <v>4</v>
      </c>
      <c r="L5825" s="3" t="str">
        <f>VLOOKUP(Table_Villen_viihde.accdb[[#This Row],[Ryhmänro]],Table_Villen_viihde.accdb6[],2,FALSE)</f>
        <v>Tarvikkeet</v>
      </c>
    </row>
    <row r="5826" spans="1:12" x14ac:dyDescent="0.35">
      <c r="A5826">
        <v>56324</v>
      </c>
      <c r="B5826" s="18">
        <v>43284</v>
      </c>
      <c r="C5826" t="s">
        <v>60</v>
      </c>
      <c r="D5826">
        <v>1</v>
      </c>
      <c r="E5826">
        <v>7</v>
      </c>
      <c r="F5826">
        <v>14</v>
      </c>
      <c r="G5826">
        <v>10.73</v>
      </c>
      <c r="H5826" t="str">
        <f>VLOOKUP(Table_Villen_viihde.accdb[[#This Row],[MyyjäID]],ville_myyjät!$A$2:$B$17,2,FALSE)</f>
        <v>Kaija</v>
      </c>
      <c r="I5826" t="str">
        <f>VLOOKUP(Table_Villen_viihde.accdb[[#This Row],[myyjä]],ville_myyjät!$B$2:$C$17,2,FALSE)</f>
        <v>Nainen</v>
      </c>
      <c r="J5826" t="str">
        <f>VLOOKUP(Table_Villen_viihde.accdb[[#This Row],[Tuotenumero]],Table_Villen_viihde.accdb5[[Tuotenumero]:[Tuote]],2,FALSE)</f>
        <v>Antennikaapeli</v>
      </c>
      <c r="K5826" s="3">
        <f>VLOOKUP(Table_Villen_viihde.accdb[[#This Row],[Tuotenumero]],Table_Villen_viihde.accdb5[[Tuotenumero]:[TuoteryhmäID]],3,FALSE)</f>
        <v>4</v>
      </c>
      <c r="L5826" s="3" t="str">
        <f>VLOOKUP(Table_Villen_viihde.accdb[[#This Row],[Ryhmänro]],Table_Villen_viihde.accdb6[],2,FALSE)</f>
        <v>Tarvikkeet</v>
      </c>
    </row>
    <row r="5827" spans="1:12" x14ac:dyDescent="0.35">
      <c r="A5827">
        <v>56325</v>
      </c>
      <c r="B5827" s="18">
        <v>43285</v>
      </c>
      <c r="C5827" t="s">
        <v>60</v>
      </c>
      <c r="D5827">
        <v>1</v>
      </c>
      <c r="E5827">
        <v>15</v>
      </c>
      <c r="F5827">
        <v>14</v>
      </c>
      <c r="G5827">
        <v>11.03</v>
      </c>
      <c r="H5827" t="str">
        <f>VLOOKUP(Table_Villen_viihde.accdb[[#This Row],[MyyjäID]],ville_myyjät!$A$2:$B$17,2,FALSE)</f>
        <v>Elisabeth</v>
      </c>
      <c r="I5827" t="str">
        <f>VLOOKUP(Table_Villen_viihde.accdb[[#This Row],[myyjä]],ville_myyjät!$B$2:$C$17,2,FALSE)</f>
        <v>Nainen</v>
      </c>
      <c r="J5827" t="str">
        <f>VLOOKUP(Table_Villen_viihde.accdb[[#This Row],[Tuotenumero]],Table_Villen_viihde.accdb5[[Tuotenumero]:[Tuote]],2,FALSE)</f>
        <v>Antennikaapeli</v>
      </c>
      <c r="K5827" s="3">
        <f>VLOOKUP(Table_Villen_viihde.accdb[[#This Row],[Tuotenumero]],Table_Villen_viihde.accdb5[[Tuotenumero]:[TuoteryhmäID]],3,FALSE)</f>
        <v>4</v>
      </c>
      <c r="L5827" s="3" t="str">
        <f>VLOOKUP(Table_Villen_viihde.accdb[[#This Row],[Ryhmänro]],Table_Villen_viihde.accdb6[],2,FALSE)</f>
        <v>Tarvikkeet</v>
      </c>
    </row>
    <row r="5828" spans="1:12" x14ac:dyDescent="0.35">
      <c r="A5828">
        <v>56326</v>
      </c>
      <c r="B5828" s="18">
        <v>43285</v>
      </c>
      <c r="C5828" t="s">
        <v>61</v>
      </c>
      <c r="D5828">
        <v>1</v>
      </c>
      <c r="E5828">
        <v>7</v>
      </c>
      <c r="F5828">
        <v>324</v>
      </c>
      <c r="G5828">
        <v>217.11</v>
      </c>
      <c r="H5828" t="str">
        <f>VLOOKUP(Table_Villen_viihde.accdb[[#This Row],[MyyjäID]],ville_myyjät!$A$2:$B$17,2,FALSE)</f>
        <v>Kaija</v>
      </c>
      <c r="I5828" t="str">
        <f>VLOOKUP(Table_Villen_viihde.accdb[[#This Row],[myyjä]],ville_myyjät!$B$2:$C$17,2,FALSE)</f>
        <v>Nainen</v>
      </c>
      <c r="J5828" t="str">
        <f>VLOOKUP(Table_Villen_viihde.accdb[[#This Row],[Tuotenumero]],Table_Villen_viihde.accdb5[[Tuotenumero]:[Tuote]],2,FALSE)</f>
        <v>TV32</v>
      </c>
      <c r="K5828" s="3">
        <f>VLOOKUP(Table_Villen_viihde.accdb[[#This Row],[Tuotenumero]],Table_Villen_viihde.accdb5[[Tuotenumero]:[TuoteryhmäID]],3,FALSE)</f>
        <v>3</v>
      </c>
      <c r="L5828" s="3" t="str">
        <f>VLOOKUP(Table_Villen_viihde.accdb[[#This Row],[Ryhmänro]],Table_Villen_viihde.accdb6[],2,FALSE)</f>
        <v>TV</v>
      </c>
    </row>
    <row r="5829" spans="1:12" x14ac:dyDescent="0.35">
      <c r="A5829">
        <v>56327</v>
      </c>
      <c r="B5829" s="18">
        <v>43285</v>
      </c>
      <c r="C5829" t="s">
        <v>59</v>
      </c>
      <c r="D5829">
        <v>1</v>
      </c>
      <c r="E5829">
        <v>7</v>
      </c>
      <c r="F5829">
        <v>246</v>
      </c>
      <c r="G5829">
        <v>137.76</v>
      </c>
      <c r="H5829" t="str">
        <f>VLOOKUP(Table_Villen_viihde.accdb[[#This Row],[MyyjäID]],ville_myyjät!$A$2:$B$17,2,FALSE)</f>
        <v>Kaija</v>
      </c>
      <c r="I5829" t="str">
        <f>VLOOKUP(Table_Villen_viihde.accdb[[#This Row],[myyjä]],ville_myyjät!$B$2:$C$17,2,FALSE)</f>
        <v>Nainen</v>
      </c>
      <c r="J5829" t="str">
        <f>VLOOKUP(Table_Villen_viihde.accdb[[#This Row],[Tuotenumero]],Table_Villen_viihde.accdb5[[Tuotenumero]:[Tuote]],2,FALSE)</f>
        <v>Levysoitin</v>
      </c>
      <c r="K5829" s="3">
        <f>VLOOKUP(Table_Villen_viihde.accdb[[#This Row],[Tuotenumero]],Table_Villen_viihde.accdb5[[Tuotenumero]:[TuoteryhmäID]],3,FALSE)</f>
        <v>1</v>
      </c>
      <c r="L5829" s="3" t="str">
        <f>VLOOKUP(Table_Villen_viihde.accdb[[#This Row],[Ryhmänro]],Table_Villen_viihde.accdb6[],2,FALSE)</f>
        <v>Äänentoisto</v>
      </c>
    </row>
    <row r="5830" spans="1:12" x14ac:dyDescent="0.35">
      <c r="A5830">
        <v>56328</v>
      </c>
      <c r="B5830" s="18">
        <v>43286</v>
      </c>
      <c r="C5830" t="s">
        <v>60</v>
      </c>
      <c r="D5830">
        <v>1</v>
      </c>
      <c r="E5830">
        <v>5</v>
      </c>
      <c r="F5830">
        <v>15</v>
      </c>
      <c r="G5830">
        <v>11.16</v>
      </c>
      <c r="H5830" t="str">
        <f>VLOOKUP(Table_Villen_viihde.accdb[[#This Row],[MyyjäID]],ville_myyjät!$A$2:$B$17,2,FALSE)</f>
        <v>Petri</v>
      </c>
      <c r="I5830" t="str">
        <f>VLOOKUP(Table_Villen_viihde.accdb[[#This Row],[myyjä]],ville_myyjät!$B$2:$C$17,2,FALSE)</f>
        <v>Mies</v>
      </c>
      <c r="J5830" t="str">
        <f>VLOOKUP(Table_Villen_viihde.accdb[[#This Row],[Tuotenumero]],Table_Villen_viihde.accdb5[[Tuotenumero]:[Tuote]],2,FALSE)</f>
        <v>Antennikaapeli</v>
      </c>
      <c r="K5830" s="3">
        <f>VLOOKUP(Table_Villen_viihde.accdb[[#This Row],[Tuotenumero]],Table_Villen_viihde.accdb5[[Tuotenumero]:[TuoteryhmäID]],3,FALSE)</f>
        <v>4</v>
      </c>
      <c r="L5830" s="3" t="str">
        <f>VLOOKUP(Table_Villen_viihde.accdb[[#This Row],[Ryhmänro]],Table_Villen_viihde.accdb6[],2,FALSE)</f>
        <v>Tarvikkeet</v>
      </c>
    </row>
    <row r="5831" spans="1:12" x14ac:dyDescent="0.35">
      <c r="A5831">
        <v>56329</v>
      </c>
      <c r="B5831" s="18">
        <v>43287</v>
      </c>
      <c r="C5831" t="s">
        <v>60</v>
      </c>
      <c r="D5831">
        <v>1</v>
      </c>
      <c r="E5831">
        <v>3</v>
      </c>
      <c r="F5831">
        <v>15</v>
      </c>
      <c r="G5831">
        <v>10.55</v>
      </c>
      <c r="H5831" t="str">
        <f>VLOOKUP(Table_Villen_viihde.accdb[[#This Row],[MyyjäID]],ville_myyjät!$A$2:$B$17,2,FALSE)</f>
        <v>Helena</v>
      </c>
      <c r="I5831" t="str">
        <f>VLOOKUP(Table_Villen_viihde.accdb[[#This Row],[myyjä]],ville_myyjät!$B$2:$C$17,2,FALSE)</f>
        <v>Nainen</v>
      </c>
      <c r="J5831" t="str">
        <f>VLOOKUP(Table_Villen_viihde.accdb[[#This Row],[Tuotenumero]],Table_Villen_viihde.accdb5[[Tuotenumero]:[Tuote]],2,FALSE)</f>
        <v>Antennikaapeli</v>
      </c>
      <c r="K5831" s="3">
        <f>VLOOKUP(Table_Villen_viihde.accdb[[#This Row],[Tuotenumero]],Table_Villen_viihde.accdb5[[Tuotenumero]:[TuoteryhmäID]],3,FALSE)</f>
        <v>4</v>
      </c>
      <c r="L5831" s="3" t="str">
        <f>VLOOKUP(Table_Villen_viihde.accdb[[#This Row],[Ryhmänro]],Table_Villen_viihde.accdb6[],2,FALSE)</f>
        <v>Tarvikkeet</v>
      </c>
    </row>
    <row r="5832" spans="1:12" x14ac:dyDescent="0.35">
      <c r="A5832">
        <v>56330</v>
      </c>
      <c r="B5832" s="18">
        <v>43288</v>
      </c>
      <c r="C5832" t="s">
        <v>60</v>
      </c>
      <c r="D5832">
        <v>1</v>
      </c>
      <c r="E5832">
        <v>14</v>
      </c>
      <c r="F5832">
        <v>14</v>
      </c>
      <c r="G5832">
        <v>10.37</v>
      </c>
      <c r="H5832" t="str">
        <f>VLOOKUP(Table_Villen_viihde.accdb[[#This Row],[MyyjäID]],ville_myyjät!$A$2:$B$17,2,FALSE)</f>
        <v>Jani</v>
      </c>
      <c r="I5832" t="str">
        <f>VLOOKUP(Table_Villen_viihde.accdb[[#This Row],[myyjä]],ville_myyjät!$B$2:$C$17,2,FALSE)</f>
        <v>Mies</v>
      </c>
      <c r="J5832" t="str">
        <f>VLOOKUP(Table_Villen_viihde.accdb[[#This Row],[Tuotenumero]],Table_Villen_viihde.accdb5[[Tuotenumero]:[Tuote]],2,FALSE)</f>
        <v>Antennikaapeli</v>
      </c>
      <c r="K5832" s="3">
        <f>VLOOKUP(Table_Villen_viihde.accdb[[#This Row],[Tuotenumero]],Table_Villen_viihde.accdb5[[Tuotenumero]:[TuoteryhmäID]],3,FALSE)</f>
        <v>4</v>
      </c>
      <c r="L5832" s="3" t="str">
        <f>VLOOKUP(Table_Villen_viihde.accdb[[#This Row],[Ryhmänro]],Table_Villen_viihde.accdb6[],2,FALSE)</f>
        <v>Tarvikkeet</v>
      </c>
    </row>
    <row r="5833" spans="1:12" x14ac:dyDescent="0.35">
      <c r="A5833">
        <v>56331</v>
      </c>
      <c r="B5833" s="18">
        <v>43288</v>
      </c>
      <c r="C5833" t="s">
        <v>60</v>
      </c>
      <c r="D5833">
        <v>1</v>
      </c>
      <c r="E5833">
        <v>15</v>
      </c>
      <c r="F5833">
        <v>15</v>
      </c>
      <c r="G5833">
        <v>11.18</v>
      </c>
      <c r="H5833" t="str">
        <f>VLOOKUP(Table_Villen_viihde.accdb[[#This Row],[MyyjäID]],ville_myyjät!$A$2:$B$17,2,FALSE)</f>
        <v>Elisabeth</v>
      </c>
      <c r="I5833" t="str">
        <f>VLOOKUP(Table_Villen_viihde.accdb[[#This Row],[myyjä]],ville_myyjät!$B$2:$C$17,2,FALSE)</f>
        <v>Nainen</v>
      </c>
      <c r="J5833" t="str">
        <f>VLOOKUP(Table_Villen_viihde.accdb[[#This Row],[Tuotenumero]],Table_Villen_viihde.accdb5[[Tuotenumero]:[Tuote]],2,FALSE)</f>
        <v>Antennikaapeli</v>
      </c>
      <c r="K5833" s="3">
        <f>VLOOKUP(Table_Villen_viihde.accdb[[#This Row],[Tuotenumero]],Table_Villen_viihde.accdb5[[Tuotenumero]:[TuoteryhmäID]],3,FALSE)</f>
        <v>4</v>
      </c>
      <c r="L5833" s="3" t="str">
        <f>VLOOKUP(Table_Villen_viihde.accdb[[#This Row],[Ryhmänro]],Table_Villen_viihde.accdb6[],2,FALSE)</f>
        <v>Tarvikkeet</v>
      </c>
    </row>
    <row r="5834" spans="1:12" x14ac:dyDescent="0.35">
      <c r="A5834">
        <v>56332</v>
      </c>
      <c r="B5834" s="18">
        <v>43288</v>
      </c>
      <c r="C5834" t="s">
        <v>60</v>
      </c>
      <c r="D5834">
        <v>1</v>
      </c>
      <c r="E5834">
        <v>6</v>
      </c>
      <c r="F5834">
        <v>14</v>
      </c>
      <c r="G5834">
        <v>10.68</v>
      </c>
      <c r="H5834" t="str">
        <f>VLOOKUP(Table_Villen_viihde.accdb[[#This Row],[MyyjäID]],ville_myyjät!$A$2:$B$17,2,FALSE)</f>
        <v>Mikko</v>
      </c>
      <c r="I5834" t="str">
        <f>VLOOKUP(Table_Villen_viihde.accdb[[#This Row],[myyjä]],ville_myyjät!$B$2:$C$17,2,FALSE)</f>
        <v>Mies</v>
      </c>
      <c r="J5834" t="str">
        <f>VLOOKUP(Table_Villen_viihde.accdb[[#This Row],[Tuotenumero]],Table_Villen_viihde.accdb5[[Tuotenumero]:[Tuote]],2,FALSE)</f>
        <v>Antennikaapeli</v>
      </c>
      <c r="K5834" s="3">
        <f>VLOOKUP(Table_Villen_viihde.accdb[[#This Row],[Tuotenumero]],Table_Villen_viihde.accdb5[[Tuotenumero]:[TuoteryhmäID]],3,FALSE)</f>
        <v>4</v>
      </c>
      <c r="L5834" s="3" t="str">
        <f>VLOOKUP(Table_Villen_viihde.accdb[[#This Row],[Ryhmänro]],Table_Villen_viihde.accdb6[],2,FALSE)</f>
        <v>Tarvikkeet</v>
      </c>
    </row>
    <row r="5835" spans="1:12" x14ac:dyDescent="0.35">
      <c r="A5835">
        <v>56333</v>
      </c>
      <c r="B5835" s="18">
        <v>43288</v>
      </c>
      <c r="C5835" t="s">
        <v>60</v>
      </c>
      <c r="D5835">
        <v>1</v>
      </c>
      <c r="E5835">
        <v>16</v>
      </c>
      <c r="F5835">
        <v>14</v>
      </c>
      <c r="G5835">
        <v>10.98</v>
      </c>
      <c r="H5835" t="str">
        <f>VLOOKUP(Table_Villen_viihde.accdb[[#This Row],[MyyjäID]],ville_myyjät!$A$2:$B$17,2,FALSE)</f>
        <v>Kaarina</v>
      </c>
      <c r="I5835" t="str">
        <f>VLOOKUP(Table_Villen_viihde.accdb[[#This Row],[myyjä]],ville_myyjät!$B$2:$C$17,2,FALSE)</f>
        <v>Nainen</v>
      </c>
      <c r="J5835" t="str">
        <f>VLOOKUP(Table_Villen_viihde.accdb[[#This Row],[Tuotenumero]],Table_Villen_viihde.accdb5[[Tuotenumero]:[Tuote]],2,FALSE)</f>
        <v>Antennikaapeli</v>
      </c>
      <c r="K5835" s="3">
        <f>VLOOKUP(Table_Villen_viihde.accdb[[#This Row],[Tuotenumero]],Table_Villen_viihde.accdb5[[Tuotenumero]:[TuoteryhmäID]],3,FALSE)</f>
        <v>4</v>
      </c>
      <c r="L5835" s="3" t="str">
        <f>VLOOKUP(Table_Villen_viihde.accdb[[#This Row],[Ryhmänro]],Table_Villen_viihde.accdb6[],2,FALSE)</f>
        <v>Tarvikkeet</v>
      </c>
    </row>
    <row r="5836" spans="1:12" x14ac:dyDescent="0.35">
      <c r="A5836">
        <v>56334</v>
      </c>
      <c r="B5836" s="18">
        <v>43289</v>
      </c>
      <c r="C5836" t="s">
        <v>59</v>
      </c>
      <c r="D5836">
        <v>1</v>
      </c>
      <c r="E5836">
        <v>5</v>
      </c>
      <c r="F5836">
        <v>240</v>
      </c>
      <c r="G5836">
        <v>133.76</v>
      </c>
      <c r="H5836" t="str">
        <f>VLOOKUP(Table_Villen_viihde.accdb[[#This Row],[MyyjäID]],ville_myyjät!$A$2:$B$17,2,FALSE)</f>
        <v>Petri</v>
      </c>
      <c r="I5836" t="str">
        <f>VLOOKUP(Table_Villen_viihde.accdb[[#This Row],[myyjä]],ville_myyjät!$B$2:$C$17,2,FALSE)</f>
        <v>Mies</v>
      </c>
      <c r="J5836" t="str">
        <f>VLOOKUP(Table_Villen_viihde.accdb[[#This Row],[Tuotenumero]],Table_Villen_viihde.accdb5[[Tuotenumero]:[Tuote]],2,FALSE)</f>
        <v>Levysoitin</v>
      </c>
      <c r="K5836" s="3">
        <f>VLOOKUP(Table_Villen_viihde.accdb[[#This Row],[Tuotenumero]],Table_Villen_viihde.accdb5[[Tuotenumero]:[TuoteryhmäID]],3,FALSE)</f>
        <v>1</v>
      </c>
      <c r="L5836" s="3" t="str">
        <f>VLOOKUP(Table_Villen_viihde.accdb[[#This Row],[Ryhmänro]],Table_Villen_viihde.accdb6[],2,FALSE)</f>
        <v>Äänentoisto</v>
      </c>
    </row>
    <row r="5837" spans="1:12" x14ac:dyDescent="0.35">
      <c r="A5837">
        <v>56335</v>
      </c>
      <c r="B5837" s="18">
        <v>43289</v>
      </c>
      <c r="C5837" t="s">
        <v>60</v>
      </c>
      <c r="D5837">
        <v>1</v>
      </c>
      <c r="E5837">
        <v>5</v>
      </c>
      <c r="F5837">
        <v>15</v>
      </c>
      <c r="G5837">
        <v>10.36</v>
      </c>
      <c r="H5837" t="str">
        <f>VLOOKUP(Table_Villen_viihde.accdb[[#This Row],[MyyjäID]],ville_myyjät!$A$2:$B$17,2,FALSE)</f>
        <v>Petri</v>
      </c>
      <c r="I5837" t="str">
        <f>VLOOKUP(Table_Villen_viihde.accdb[[#This Row],[myyjä]],ville_myyjät!$B$2:$C$17,2,FALSE)</f>
        <v>Mies</v>
      </c>
      <c r="J5837" t="str">
        <f>VLOOKUP(Table_Villen_viihde.accdb[[#This Row],[Tuotenumero]],Table_Villen_viihde.accdb5[[Tuotenumero]:[Tuote]],2,FALSE)</f>
        <v>Antennikaapeli</v>
      </c>
      <c r="K5837" s="3">
        <f>VLOOKUP(Table_Villen_viihde.accdb[[#This Row],[Tuotenumero]],Table_Villen_viihde.accdb5[[Tuotenumero]:[TuoteryhmäID]],3,FALSE)</f>
        <v>4</v>
      </c>
      <c r="L5837" s="3" t="str">
        <f>VLOOKUP(Table_Villen_viihde.accdb[[#This Row],[Ryhmänro]],Table_Villen_viihde.accdb6[],2,FALSE)</f>
        <v>Tarvikkeet</v>
      </c>
    </row>
    <row r="5838" spans="1:12" x14ac:dyDescent="0.35">
      <c r="A5838">
        <v>56336</v>
      </c>
      <c r="B5838" s="18">
        <v>43290</v>
      </c>
      <c r="C5838" t="s">
        <v>60</v>
      </c>
      <c r="D5838">
        <v>1</v>
      </c>
      <c r="E5838">
        <v>1</v>
      </c>
      <c r="F5838">
        <v>15</v>
      </c>
      <c r="G5838">
        <v>10.49</v>
      </c>
      <c r="H5838" t="str">
        <f>VLOOKUP(Table_Villen_viihde.accdb[[#This Row],[MyyjäID]],ville_myyjät!$A$2:$B$17,2,FALSE)</f>
        <v>Liisa</v>
      </c>
      <c r="I5838" t="str">
        <f>VLOOKUP(Table_Villen_viihde.accdb[[#This Row],[myyjä]],ville_myyjät!$B$2:$C$17,2,FALSE)</f>
        <v>Nainen</v>
      </c>
      <c r="J5838" t="str">
        <f>VLOOKUP(Table_Villen_viihde.accdb[[#This Row],[Tuotenumero]],Table_Villen_viihde.accdb5[[Tuotenumero]:[Tuote]],2,FALSE)</f>
        <v>Antennikaapeli</v>
      </c>
      <c r="K5838" s="3">
        <f>VLOOKUP(Table_Villen_viihde.accdb[[#This Row],[Tuotenumero]],Table_Villen_viihde.accdb5[[Tuotenumero]:[TuoteryhmäID]],3,FALSE)</f>
        <v>4</v>
      </c>
      <c r="L5838" s="3" t="str">
        <f>VLOOKUP(Table_Villen_viihde.accdb[[#This Row],[Ryhmänro]],Table_Villen_viihde.accdb6[],2,FALSE)</f>
        <v>Tarvikkeet</v>
      </c>
    </row>
    <row r="5839" spans="1:12" x14ac:dyDescent="0.35">
      <c r="A5839">
        <v>56337</v>
      </c>
      <c r="B5839" s="18">
        <v>43290</v>
      </c>
      <c r="C5839" t="s">
        <v>58</v>
      </c>
      <c r="D5839">
        <v>1</v>
      </c>
      <c r="E5839">
        <v>19</v>
      </c>
      <c r="F5839">
        <v>17</v>
      </c>
      <c r="G5839">
        <v>9.02</v>
      </c>
      <c r="H5839" t="str">
        <f>VLOOKUP(Table_Villen_viihde.accdb[[#This Row],[MyyjäID]],ville_myyjät!$A$2:$B$17,2,FALSE)</f>
        <v>Hessu</v>
      </c>
      <c r="I5839" t="str">
        <f>VLOOKUP(Table_Villen_viihde.accdb[[#This Row],[myyjä]],ville_myyjät!$B$2:$C$17,2,FALSE)</f>
        <v>Mies</v>
      </c>
      <c r="J5839" t="str">
        <f>VLOOKUP(Table_Villen_viihde.accdb[[#This Row],[Tuotenumero]],Table_Villen_viihde.accdb5[[Tuotenumero]:[Tuote]],2,FALSE)</f>
        <v>USB-kaapeli</v>
      </c>
      <c r="K5839" s="3">
        <f>VLOOKUP(Table_Villen_viihde.accdb[[#This Row],[Tuotenumero]],Table_Villen_viihde.accdb5[[Tuotenumero]:[TuoteryhmäID]],3,FALSE)</f>
        <v>4</v>
      </c>
      <c r="L5839" s="3" t="str">
        <f>VLOOKUP(Table_Villen_viihde.accdb[[#This Row],[Ryhmänro]],Table_Villen_viihde.accdb6[],2,FALSE)</f>
        <v>Tarvikkeet</v>
      </c>
    </row>
    <row r="5840" spans="1:12" x14ac:dyDescent="0.35">
      <c r="A5840">
        <v>56338</v>
      </c>
      <c r="B5840" s="18">
        <v>43290</v>
      </c>
      <c r="C5840" t="s">
        <v>63</v>
      </c>
      <c r="D5840">
        <v>1</v>
      </c>
      <c r="E5840">
        <v>10</v>
      </c>
      <c r="F5840">
        <v>111</v>
      </c>
      <c r="G5840">
        <v>79.17</v>
      </c>
      <c r="H5840" t="str">
        <f>VLOOKUP(Table_Villen_viihde.accdb[[#This Row],[MyyjäID]],ville_myyjät!$A$2:$B$17,2,FALSE)</f>
        <v>Ilona</v>
      </c>
      <c r="I5840" t="str">
        <f>VLOOKUP(Table_Villen_viihde.accdb[[#This Row],[myyjä]],ville_myyjät!$B$2:$C$17,2,FALSE)</f>
        <v>Nainen</v>
      </c>
      <c r="J5840" t="str">
        <f>VLOOKUP(Table_Villen_viihde.accdb[[#This Row],[Tuotenumero]],Table_Villen_viihde.accdb5[[Tuotenumero]:[Tuote]],2,FALSE)</f>
        <v>Multidigiboxi</v>
      </c>
      <c r="K5840" s="3">
        <f>VLOOKUP(Table_Villen_viihde.accdb[[#This Row],[Tuotenumero]],Table_Villen_viihde.accdb5[[Tuotenumero]:[TuoteryhmäID]],3,FALSE)</f>
        <v>6</v>
      </c>
      <c r="L5840" s="3" t="str">
        <f>VLOOKUP(Table_Villen_viihde.accdb[[#This Row],[Ryhmänro]],Table_Villen_viihde.accdb6[],2,FALSE)</f>
        <v>Digiboxit</v>
      </c>
    </row>
    <row r="5841" spans="1:12" x14ac:dyDescent="0.35">
      <c r="A5841">
        <v>56339</v>
      </c>
      <c r="B5841" s="18">
        <v>43291</v>
      </c>
      <c r="C5841" t="s">
        <v>60</v>
      </c>
      <c r="D5841">
        <v>1</v>
      </c>
      <c r="E5841">
        <v>7</v>
      </c>
      <c r="F5841">
        <v>15</v>
      </c>
      <c r="G5841">
        <v>11.11</v>
      </c>
      <c r="H5841" t="str">
        <f>VLOOKUP(Table_Villen_viihde.accdb[[#This Row],[MyyjäID]],ville_myyjät!$A$2:$B$17,2,FALSE)</f>
        <v>Kaija</v>
      </c>
      <c r="I5841" t="str">
        <f>VLOOKUP(Table_Villen_viihde.accdb[[#This Row],[myyjä]],ville_myyjät!$B$2:$C$17,2,FALSE)</f>
        <v>Nainen</v>
      </c>
      <c r="J5841" t="str">
        <f>VLOOKUP(Table_Villen_viihde.accdb[[#This Row],[Tuotenumero]],Table_Villen_viihde.accdb5[[Tuotenumero]:[Tuote]],2,FALSE)</f>
        <v>Antennikaapeli</v>
      </c>
      <c r="K5841" s="3">
        <f>VLOOKUP(Table_Villen_viihde.accdb[[#This Row],[Tuotenumero]],Table_Villen_viihde.accdb5[[Tuotenumero]:[TuoteryhmäID]],3,FALSE)</f>
        <v>4</v>
      </c>
      <c r="L5841" s="3" t="str">
        <f>VLOOKUP(Table_Villen_viihde.accdb[[#This Row],[Ryhmänro]],Table_Villen_viihde.accdb6[],2,FALSE)</f>
        <v>Tarvikkeet</v>
      </c>
    </row>
    <row r="5842" spans="1:12" x14ac:dyDescent="0.35">
      <c r="A5842">
        <v>56340</v>
      </c>
      <c r="B5842" s="18">
        <v>43291</v>
      </c>
      <c r="C5842" t="s">
        <v>60</v>
      </c>
      <c r="D5842">
        <v>1</v>
      </c>
      <c r="E5842">
        <v>16</v>
      </c>
      <c r="F5842">
        <v>14</v>
      </c>
      <c r="G5842">
        <v>10.23</v>
      </c>
      <c r="H5842" t="str">
        <f>VLOOKUP(Table_Villen_viihde.accdb[[#This Row],[MyyjäID]],ville_myyjät!$A$2:$B$17,2,FALSE)</f>
        <v>Kaarina</v>
      </c>
      <c r="I5842" t="str">
        <f>VLOOKUP(Table_Villen_viihde.accdb[[#This Row],[myyjä]],ville_myyjät!$B$2:$C$17,2,FALSE)</f>
        <v>Nainen</v>
      </c>
      <c r="J5842" t="str">
        <f>VLOOKUP(Table_Villen_viihde.accdb[[#This Row],[Tuotenumero]],Table_Villen_viihde.accdb5[[Tuotenumero]:[Tuote]],2,FALSE)</f>
        <v>Antennikaapeli</v>
      </c>
      <c r="K5842" s="3">
        <f>VLOOKUP(Table_Villen_viihde.accdb[[#This Row],[Tuotenumero]],Table_Villen_viihde.accdb5[[Tuotenumero]:[TuoteryhmäID]],3,FALSE)</f>
        <v>4</v>
      </c>
      <c r="L5842" s="3" t="str">
        <f>VLOOKUP(Table_Villen_viihde.accdb[[#This Row],[Ryhmänro]],Table_Villen_viihde.accdb6[],2,FALSE)</f>
        <v>Tarvikkeet</v>
      </c>
    </row>
    <row r="5843" spans="1:12" x14ac:dyDescent="0.35">
      <c r="A5843">
        <v>56341</v>
      </c>
      <c r="B5843" s="18">
        <v>43291</v>
      </c>
      <c r="C5843" t="s">
        <v>59</v>
      </c>
      <c r="D5843">
        <v>1</v>
      </c>
      <c r="E5843">
        <v>7</v>
      </c>
      <c r="F5843">
        <v>255</v>
      </c>
      <c r="G5843">
        <v>139.02000000000001</v>
      </c>
      <c r="H5843" t="str">
        <f>VLOOKUP(Table_Villen_viihde.accdb[[#This Row],[MyyjäID]],ville_myyjät!$A$2:$B$17,2,FALSE)</f>
        <v>Kaija</v>
      </c>
      <c r="I5843" t="str">
        <f>VLOOKUP(Table_Villen_viihde.accdb[[#This Row],[myyjä]],ville_myyjät!$B$2:$C$17,2,FALSE)</f>
        <v>Nainen</v>
      </c>
      <c r="J5843" t="str">
        <f>VLOOKUP(Table_Villen_viihde.accdb[[#This Row],[Tuotenumero]],Table_Villen_viihde.accdb5[[Tuotenumero]:[Tuote]],2,FALSE)</f>
        <v>Levysoitin</v>
      </c>
      <c r="K5843" s="3">
        <f>VLOOKUP(Table_Villen_viihde.accdb[[#This Row],[Tuotenumero]],Table_Villen_viihde.accdb5[[Tuotenumero]:[TuoteryhmäID]],3,FALSE)</f>
        <v>1</v>
      </c>
      <c r="L5843" s="3" t="str">
        <f>VLOOKUP(Table_Villen_viihde.accdb[[#This Row],[Ryhmänro]],Table_Villen_viihde.accdb6[],2,FALSE)</f>
        <v>Äänentoisto</v>
      </c>
    </row>
    <row r="5844" spans="1:12" x14ac:dyDescent="0.35">
      <c r="A5844">
        <v>56342</v>
      </c>
      <c r="B5844" s="18">
        <v>43292</v>
      </c>
      <c r="C5844" t="s">
        <v>62</v>
      </c>
      <c r="D5844">
        <v>1</v>
      </c>
      <c r="E5844">
        <v>16</v>
      </c>
      <c r="F5844">
        <v>58</v>
      </c>
      <c r="G5844">
        <v>45.13</v>
      </c>
      <c r="H5844" t="str">
        <f>VLOOKUP(Table_Villen_viihde.accdb[[#This Row],[MyyjäID]],ville_myyjät!$A$2:$B$17,2,FALSE)</f>
        <v>Kaarina</v>
      </c>
      <c r="I5844" t="str">
        <f>VLOOKUP(Table_Villen_viihde.accdb[[#This Row],[myyjä]],ville_myyjät!$B$2:$C$17,2,FALSE)</f>
        <v>Nainen</v>
      </c>
      <c r="J5844" t="str">
        <f>VLOOKUP(Table_Villen_viihde.accdb[[#This Row],[Tuotenumero]],Table_Villen_viihde.accdb5[[Tuotenumero]:[Tuote]],2,FALSE)</f>
        <v>Kaukosäädin</v>
      </c>
      <c r="K5844" s="3">
        <f>VLOOKUP(Table_Villen_viihde.accdb[[#This Row],[Tuotenumero]],Table_Villen_viihde.accdb5[[Tuotenumero]:[TuoteryhmäID]],3,FALSE)</f>
        <v>4</v>
      </c>
      <c r="L5844" s="3" t="str">
        <f>VLOOKUP(Table_Villen_viihde.accdb[[#This Row],[Ryhmänro]],Table_Villen_viihde.accdb6[],2,FALSE)</f>
        <v>Tarvikkeet</v>
      </c>
    </row>
    <row r="5845" spans="1:12" x14ac:dyDescent="0.35">
      <c r="A5845">
        <v>56343</v>
      </c>
      <c r="B5845" s="18">
        <v>43292</v>
      </c>
      <c r="C5845" t="s">
        <v>60</v>
      </c>
      <c r="D5845">
        <v>1</v>
      </c>
      <c r="E5845">
        <v>7</v>
      </c>
      <c r="F5845">
        <v>15</v>
      </c>
      <c r="G5845">
        <v>11.18</v>
      </c>
      <c r="H5845" t="str">
        <f>VLOOKUP(Table_Villen_viihde.accdb[[#This Row],[MyyjäID]],ville_myyjät!$A$2:$B$17,2,FALSE)</f>
        <v>Kaija</v>
      </c>
      <c r="I5845" t="str">
        <f>VLOOKUP(Table_Villen_viihde.accdb[[#This Row],[myyjä]],ville_myyjät!$B$2:$C$17,2,FALSE)</f>
        <v>Nainen</v>
      </c>
      <c r="J5845" t="str">
        <f>VLOOKUP(Table_Villen_viihde.accdb[[#This Row],[Tuotenumero]],Table_Villen_viihde.accdb5[[Tuotenumero]:[Tuote]],2,FALSE)</f>
        <v>Antennikaapeli</v>
      </c>
      <c r="K5845" s="3">
        <f>VLOOKUP(Table_Villen_viihde.accdb[[#This Row],[Tuotenumero]],Table_Villen_viihde.accdb5[[Tuotenumero]:[TuoteryhmäID]],3,FALSE)</f>
        <v>4</v>
      </c>
      <c r="L5845" s="3" t="str">
        <f>VLOOKUP(Table_Villen_viihde.accdb[[#This Row],[Ryhmänro]],Table_Villen_viihde.accdb6[],2,FALSE)</f>
        <v>Tarvikkeet</v>
      </c>
    </row>
    <row r="5846" spans="1:12" x14ac:dyDescent="0.35">
      <c r="A5846">
        <v>56344</v>
      </c>
      <c r="B5846" s="18">
        <v>43293</v>
      </c>
      <c r="C5846" t="s">
        <v>60</v>
      </c>
      <c r="D5846">
        <v>1</v>
      </c>
      <c r="E5846">
        <v>11</v>
      </c>
      <c r="F5846">
        <v>14</v>
      </c>
      <c r="G5846">
        <v>10.23</v>
      </c>
      <c r="H5846" t="str">
        <f>VLOOKUP(Table_Villen_viihde.accdb[[#This Row],[MyyjäID]],ville_myyjät!$A$2:$B$17,2,FALSE)</f>
        <v>Kuisma</v>
      </c>
      <c r="I5846" t="str">
        <f>VLOOKUP(Table_Villen_viihde.accdb[[#This Row],[myyjä]],ville_myyjät!$B$2:$C$17,2,FALSE)</f>
        <v>Mies</v>
      </c>
      <c r="J5846" t="str">
        <f>VLOOKUP(Table_Villen_viihde.accdb[[#This Row],[Tuotenumero]],Table_Villen_viihde.accdb5[[Tuotenumero]:[Tuote]],2,FALSE)</f>
        <v>Antennikaapeli</v>
      </c>
      <c r="K5846" s="3">
        <f>VLOOKUP(Table_Villen_viihde.accdb[[#This Row],[Tuotenumero]],Table_Villen_viihde.accdb5[[Tuotenumero]:[TuoteryhmäID]],3,FALSE)</f>
        <v>4</v>
      </c>
      <c r="L5846" s="3" t="str">
        <f>VLOOKUP(Table_Villen_viihde.accdb[[#This Row],[Ryhmänro]],Table_Villen_viihde.accdb6[],2,FALSE)</f>
        <v>Tarvikkeet</v>
      </c>
    </row>
    <row r="5847" spans="1:12" x14ac:dyDescent="0.35">
      <c r="A5847">
        <v>56345</v>
      </c>
      <c r="B5847" s="18">
        <v>43293</v>
      </c>
      <c r="C5847" t="s">
        <v>65</v>
      </c>
      <c r="D5847">
        <v>1</v>
      </c>
      <c r="E5847">
        <v>11</v>
      </c>
      <c r="F5847">
        <v>31</v>
      </c>
      <c r="G5847">
        <v>20.16</v>
      </c>
      <c r="H5847" t="str">
        <f>VLOOKUP(Table_Villen_viihde.accdb[[#This Row],[MyyjäID]],ville_myyjät!$A$2:$B$17,2,FALSE)</f>
        <v>Kuisma</v>
      </c>
      <c r="I5847" t="str">
        <f>VLOOKUP(Table_Villen_viihde.accdb[[#This Row],[myyjä]],ville_myyjät!$B$2:$C$17,2,FALSE)</f>
        <v>Mies</v>
      </c>
      <c r="J5847" t="str">
        <f>VLOOKUP(Table_Villen_viihde.accdb[[#This Row],[Tuotenumero]],Table_Villen_viihde.accdb5[[Tuotenumero]:[Tuote]],2,FALSE)</f>
        <v>Liitinsarja</v>
      </c>
      <c r="K5847" s="3">
        <f>VLOOKUP(Table_Villen_viihde.accdb[[#This Row],[Tuotenumero]],Table_Villen_viihde.accdb5[[Tuotenumero]:[TuoteryhmäID]],3,FALSE)</f>
        <v>4</v>
      </c>
      <c r="L5847" s="3" t="str">
        <f>VLOOKUP(Table_Villen_viihde.accdb[[#This Row],[Ryhmänro]],Table_Villen_viihde.accdb6[],2,FALSE)</f>
        <v>Tarvikkeet</v>
      </c>
    </row>
    <row r="5848" spans="1:12" x14ac:dyDescent="0.35">
      <c r="A5848">
        <v>56346</v>
      </c>
      <c r="B5848" s="18">
        <v>43293</v>
      </c>
      <c r="C5848" t="s">
        <v>61</v>
      </c>
      <c r="D5848">
        <v>1</v>
      </c>
      <c r="E5848">
        <v>16</v>
      </c>
      <c r="F5848">
        <v>337</v>
      </c>
      <c r="G5848">
        <v>236.52</v>
      </c>
      <c r="H5848" t="str">
        <f>VLOOKUP(Table_Villen_viihde.accdb[[#This Row],[MyyjäID]],ville_myyjät!$A$2:$B$17,2,FALSE)</f>
        <v>Kaarina</v>
      </c>
      <c r="I5848" t="str">
        <f>VLOOKUP(Table_Villen_viihde.accdb[[#This Row],[myyjä]],ville_myyjät!$B$2:$C$17,2,FALSE)</f>
        <v>Nainen</v>
      </c>
      <c r="J5848" t="str">
        <f>VLOOKUP(Table_Villen_viihde.accdb[[#This Row],[Tuotenumero]],Table_Villen_viihde.accdb5[[Tuotenumero]:[Tuote]],2,FALSE)</f>
        <v>TV32</v>
      </c>
      <c r="K5848" s="3">
        <f>VLOOKUP(Table_Villen_viihde.accdb[[#This Row],[Tuotenumero]],Table_Villen_viihde.accdb5[[Tuotenumero]:[TuoteryhmäID]],3,FALSE)</f>
        <v>3</v>
      </c>
      <c r="L5848" s="3" t="str">
        <f>VLOOKUP(Table_Villen_viihde.accdb[[#This Row],[Ryhmänro]],Table_Villen_viihde.accdb6[],2,FALSE)</f>
        <v>TV</v>
      </c>
    </row>
    <row r="5849" spans="1:12" x14ac:dyDescent="0.35">
      <c r="A5849">
        <v>56347</v>
      </c>
      <c r="B5849" s="18">
        <v>43293</v>
      </c>
      <c r="C5849" t="s">
        <v>60</v>
      </c>
      <c r="D5849">
        <v>1</v>
      </c>
      <c r="E5849">
        <v>5</v>
      </c>
      <c r="F5849">
        <v>15</v>
      </c>
      <c r="G5849">
        <v>10.44</v>
      </c>
      <c r="H5849" t="str">
        <f>VLOOKUP(Table_Villen_viihde.accdb[[#This Row],[MyyjäID]],ville_myyjät!$A$2:$B$17,2,FALSE)</f>
        <v>Petri</v>
      </c>
      <c r="I5849" t="str">
        <f>VLOOKUP(Table_Villen_viihde.accdb[[#This Row],[myyjä]],ville_myyjät!$B$2:$C$17,2,FALSE)</f>
        <v>Mies</v>
      </c>
      <c r="J5849" t="str">
        <f>VLOOKUP(Table_Villen_viihde.accdb[[#This Row],[Tuotenumero]],Table_Villen_viihde.accdb5[[Tuotenumero]:[Tuote]],2,FALSE)</f>
        <v>Antennikaapeli</v>
      </c>
      <c r="K5849" s="3">
        <f>VLOOKUP(Table_Villen_viihde.accdb[[#This Row],[Tuotenumero]],Table_Villen_viihde.accdb5[[Tuotenumero]:[TuoteryhmäID]],3,FALSE)</f>
        <v>4</v>
      </c>
      <c r="L5849" s="3" t="str">
        <f>VLOOKUP(Table_Villen_viihde.accdb[[#This Row],[Ryhmänro]],Table_Villen_viihde.accdb6[],2,FALSE)</f>
        <v>Tarvikkeet</v>
      </c>
    </row>
    <row r="5850" spans="1:12" x14ac:dyDescent="0.35">
      <c r="A5850">
        <v>56348</v>
      </c>
      <c r="B5850" s="18">
        <v>43294</v>
      </c>
      <c r="C5850" t="s">
        <v>60</v>
      </c>
      <c r="D5850">
        <v>1</v>
      </c>
      <c r="E5850">
        <v>6</v>
      </c>
      <c r="F5850">
        <v>14</v>
      </c>
      <c r="G5850">
        <v>10.18</v>
      </c>
      <c r="H5850" t="str">
        <f>VLOOKUP(Table_Villen_viihde.accdb[[#This Row],[MyyjäID]],ville_myyjät!$A$2:$B$17,2,FALSE)</f>
        <v>Mikko</v>
      </c>
      <c r="I5850" t="str">
        <f>VLOOKUP(Table_Villen_viihde.accdb[[#This Row],[myyjä]],ville_myyjät!$B$2:$C$17,2,FALSE)</f>
        <v>Mies</v>
      </c>
      <c r="J5850" t="str">
        <f>VLOOKUP(Table_Villen_viihde.accdb[[#This Row],[Tuotenumero]],Table_Villen_viihde.accdb5[[Tuotenumero]:[Tuote]],2,FALSE)</f>
        <v>Antennikaapeli</v>
      </c>
      <c r="K5850" s="3">
        <f>VLOOKUP(Table_Villen_viihde.accdb[[#This Row],[Tuotenumero]],Table_Villen_viihde.accdb5[[Tuotenumero]:[TuoteryhmäID]],3,FALSE)</f>
        <v>4</v>
      </c>
      <c r="L5850" s="3" t="str">
        <f>VLOOKUP(Table_Villen_viihde.accdb[[#This Row],[Ryhmänro]],Table_Villen_viihde.accdb6[],2,FALSE)</f>
        <v>Tarvikkeet</v>
      </c>
    </row>
    <row r="5851" spans="1:12" x14ac:dyDescent="0.35">
      <c r="A5851">
        <v>56349</v>
      </c>
      <c r="B5851" s="18">
        <v>43295</v>
      </c>
      <c r="C5851" t="s">
        <v>60</v>
      </c>
      <c r="D5851">
        <v>1</v>
      </c>
      <c r="E5851">
        <v>10</v>
      </c>
      <c r="F5851">
        <v>15</v>
      </c>
      <c r="G5851">
        <v>11.12</v>
      </c>
      <c r="H5851" t="str">
        <f>VLOOKUP(Table_Villen_viihde.accdb[[#This Row],[MyyjäID]],ville_myyjät!$A$2:$B$17,2,FALSE)</f>
        <v>Ilona</v>
      </c>
      <c r="I5851" t="str">
        <f>VLOOKUP(Table_Villen_viihde.accdb[[#This Row],[myyjä]],ville_myyjät!$B$2:$C$17,2,FALSE)</f>
        <v>Nainen</v>
      </c>
      <c r="J5851" t="str">
        <f>VLOOKUP(Table_Villen_viihde.accdb[[#This Row],[Tuotenumero]],Table_Villen_viihde.accdb5[[Tuotenumero]:[Tuote]],2,FALSE)</f>
        <v>Antennikaapeli</v>
      </c>
      <c r="K5851" s="3">
        <f>VLOOKUP(Table_Villen_viihde.accdb[[#This Row],[Tuotenumero]],Table_Villen_viihde.accdb5[[Tuotenumero]:[TuoteryhmäID]],3,FALSE)</f>
        <v>4</v>
      </c>
      <c r="L5851" s="3" t="str">
        <f>VLOOKUP(Table_Villen_viihde.accdb[[#This Row],[Ryhmänro]],Table_Villen_viihde.accdb6[],2,FALSE)</f>
        <v>Tarvikkeet</v>
      </c>
    </row>
    <row r="5852" spans="1:12" x14ac:dyDescent="0.35">
      <c r="A5852">
        <v>56350</v>
      </c>
      <c r="B5852" s="18">
        <v>43295</v>
      </c>
      <c r="C5852" t="s">
        <v>60</v>
      </c>
      <c r="D5852">
        <v>1</v>
      </c>
      <c r="E5852">
        <v>1</v>
      </c>
      <c r="F5852">
        <v>15</v>
      </c>
      <c r="G5852">
        <v>10.79</v>
      </c>
      <c r="H5852" t="str">
        <f>VLOOKUP(Table_Villen_viihde.accdb[[#This Row],[MyyjäID]],ville_myyjät!$A$2:$B$17,2,FALSE)</f>
        <v>Liisa</v>
      </c>
      <c r="I5852" t="str">
        <f>VLOOKUP(Table_Villen_viihde.accdb[[#This Row],[myyjä]],ville_myyjät!$B$2:$C$17,2,FALSE)</f>
        <v>Nainen</v>
      </c>
      <c r="J5852" t="str">
        <f>VLOOKUP(Table_Villen_viihde.accdb[[#This Row],[Tuotenumero]],Table_Villen_viihde.accdb5[[Tuotenumero]:[Tuote]],2,FALSE)</f>
        <v>Antennikaapeli</v>
      </c>
      <c r="K5852" s="3">
        <f>VLOOKUP(Table_Villen_viihde.accdb[[#This Row],[Tuotenumero]],Table_Villen_viihde.accdb5[[Tuotenumero]:[TuoteryhmäID]],3,FALSE)</f>
        <v>4</v>
      </c>
      <c r="L5852" s="3" t="str">
        <f>VLOOKUP(Table_Villen_viihde.accdb[[#This Row],[Ryhmänro]],Table_Villen_viihde.accdb6[],2,FALSE)</f>
        <v>Tarvikkeet</v>
      </c>
    </row>
    <row r="5853" spans="1:12" x14ac:dyDescent="0.35">
      <c r="A5853">
        <v>56351</v>
      </c>
      <c r="B5853" s="18">
        <v>43295</v>
      </c>
      <c r="C5853" t="s">
        <v>60</v>
      </c>
      <c r="D5853">
        <v>1</v>
      </c>
      <c r="E5853">
        <v>11</v>
      </c>
      <c r="F5853">
        <v>15</v>
      </c>
      <c r="G5853">
        <v>10.9</v>
      </c>
      <c r="H5853" t="str">
        <f>VLOOKUP(Table_Villen_viihde.accdb[[#This Row],[MyyjäID]],ville_myyjät!$A$2:$B$17,2,FALSE)</f>
        <v>Kuisma</v>
      </c>
      <c r="I5853" t="str">
        <f>VLOOKUP(Table_Villen_viihde.accdb[[#This Row],[myyjä]],ville_myyjät!$B$2:$C$17,2,FALSE)</f>
        <v>Mies</v>
      </c>
      <c r="J5853" t="str">
        <f>VLOOKUP(Table_Villen_viihde.accdb[[#This Row],[Tuotenumero]],Table_Villen_viihde.accdb5[[Tuotenumero]:[Tuote]],2,FALSE)</f>
        <v>Antennikaapeli</v>
      </c>
      <c r="K5853" s="3">
        <f>VLOOKUP(Table_Villen_viihde.accdb[[#This Row],[Tuotenumero]],Table_Villen_viihde.accdb5[[Tuotenumero]:[TuoteryhmäID]],3,FALSE)</f>
        <v>4</v>
      </c>
      <c r="L5853" s="3" t="str">
        <f>VLOOKUP(Table_Villen_viihde.accdb[[#This Row],[Ryhmänro]],Table_Villen_viihde.accdb6[],2,FALSE)</f>
        <v>Tarvikkeet</v>
      </c>
    </row>
    <row r="5854" spans="1:12" x14ac:dyDescent="0.35">
      <c r="A5854">
        <v>56352</v>
      </c>
      <c r="B5854" s="18">
        <v>43295</v>
      </c>
      <c r="C5854" t="s">
        <v>59</v>
      </c>
      <c r="D5854">
        <v>1</v>
      </c>
      <c r="E5854">
        <v>2</v>
      </c>
      <c r="F5854">
        <v>250</v>
      </c>
      <c r="G5854">
        <v>130.77000000000001</v>
      </c>
      <c r="H5854" t="str">
        <f>VLOOKUP(Table_Villen_viihde.accdb[[#This Row],[MyyjäID]],ville_myyjät!$A$2:$B$17,2,FALSE)</f>
        <v>Maija</v>
      </c>
      <c r="I5854" t="str">
        <f>VLOOKUP(Table_Villen_viihde.accdb[[#This Row],[myyjä]],ville_myyjät!$B$2:$C$17,2,FALSE)</f>
        <v>Nainen</v>
      </c>
      <c r="J5854" t="str">
        <f>VLOOKUP(Table_Villen_viihde.accdb[[#This Row],[Tuotenumero]],Table_Villen_viihde.accdb5[[Tuotenumero]:[Tuote]],2,FALSE)</f>
        <v>Levysoitin</v>
      </c>
      <c r="K5854" s="3">
        <f>VLOOKUP(Table_Villen_viihde.accdb[[#This Row],[Tuotenumero]],Table_Villen_viihde.accdb5[[Tuotenumero]:[TuoteryhmäID]],3,FALSE)</f>
        <v>1</v>
      </c>
      <c r="L5854" s="3" t="str">
        <f>VLOOKUP(Table_Villen_viihde.accdb[[#This Row],[Ryhmänro]],Table_Villen_viihde.accdb6[],2,FALSE)</f>
        <v>Äänentoisto</v>
      </c>
    </row>
    <row r="5855" spans="1:12" x14ac:dyDescent="0.35">
      <c r="A5855">
        <v>56353</v>
      </c>
      <c r="B5855" s="18">
        <v>43295</v>
      </c>
      <c r="C5855" t="s">
        <v>60</v>
      </c>
      <c r="D5855">
        <v>1</v>
      </c>
      <c r="E5855">
        <v>2</v>
      </c>
      <c r="F5855">
        <v>15</v>
      </c>
      <c r="G5855">
        <v>10.95</v>
      </c>
      <c r="H5855" t="str">
        <f>VLOOKUP(Table_Villen_viihde.accdb[[#This Row],[MyyjäID]],ville_myyjät!$A$2:$B$17,2,FALSE)</f>
        <v>Maija</v>
      </c>
      <c r="I5855" t="str">
        <f>VLOOKUP(Table_Villen_viihde.accdb[[#This Row],[myyjä]],ville_myyjät!$B$2:$C$17,2,FALSE)</f>
        <v>Nainen</v>
      </c>
      <c r="J5855" t="str">
        <f>VLOOKUP(Table_Villen_viihde.accdb[[#This Row],[Tuotenumero]],Table_Villen_viihde.accdb5[[Tuotenumero]:[Tuote]],2,FALSE)</f>
        <v>Antennikaapeli</v>
      </c>
      <c r="K5855" s="3">
        <f>VLOOKUP(Table_Villen_viihde.accdb[[#This Row],[Tuotenumero]],Table_Villen_viihde.accdb5[[Tuotenumero]:[TuoteryhmäID]],3,FALSE)</f>
        <v>4</v>
      </c>
      <c r="L5855" s="3" t="str">
        <f>VLOOKUP(Table_Villen_viihde.accdb[[#This Row],[Ryhmänro]],Table_Villen_viihde.accdb6[],2,FALSE)</f>
        <v>Tarvikkeet</v>
      </c>
    </row>
    <row r="5856" spans="1:12" x14ac:dyDescent="0.35">
      <c r="A5856">
        <v>56354</v>
      </c>
      <c r="B5856" s="18">
        <v>43296</v>
      </c>
      <c r="C5856" t="s">
        <v>63</v>
      </c>
      <c r="D5856">
        <v>1</v>
      </c>
      <c r="E5856">
        <v>7</v>
      </c>
      <c r="F5856">
        <v>117</v>
      </c>
      <c r="G5856">
        <v>72.91</v>
      </c>
      <c r="H5856" t="str">
        <f>VLOOKUP(Table_Villen_viihde.accdb[[#This Row],[MyyjäID]],ville_myyjät!$A$2:$B$17,2,FALSE)</f>
        <v>Kaija</v>
      </c>
      <c r="I5856" t="str">
        <f>VLOOKUP(Table_Villen_viihde.accdb[[#This Row],[myyjä]],ville_myyjät!$B$2:$C$17,2,FALSE)</f>
        <v>Nainen</v>
      </c>
      <c r="J5856" t="str">
        <f>VLOOKUP(Table_Villen_viihde.accdb[[#This Row],[Tuotenumero]],Table_Villen_viihde.accdb5[[Tuotenumero]:[Tuote]],2,FALSE)</f>
        <v>Multidigiboxi</v>
      </c>
      <c r="K5856" s="3">
        <f>VLOOKUP(Table_Villen_viihde.accdb[[#This Row],[Tuotenumero]],Table_Villen_viihde.accdb5[[Tuotenumero]:[TuoteryhmäID]],3,FALSE)</f>
        <v>6</v>
      </c>
      <c r="L5856" s="3" t="str">
        <f>VLOOKUP(Table_Villen_viihde.accdb[[#This Row],[Ryhmänro]],Table_Villen_viihde.accdb6[],2,FALSE)</f>
        <v>Digiboxit</v>
      </c>
    </row>
    <row r="5857" spans="1:12" x14ac:dyDescent="0.35">
      <c r="A5857">
        <v>56355</v>
      </c>
      <c r="B5857" s="18">
        <v>43296</v>
      </c>
      <c r="C5857" t="s">
        <v>60</v>
      </c>
      <c r="D5857">
        <v>1</v>
      </c>
      <c r="E5857">
        <v>5</v>
      </c>
      <c r="F5857">
        <v>15</v>
      </c>
      <c r="G5857">
        <v>10.71</v>
      </c>
      <c r="H5857" t="str">
        <f>VLOOKUP(Table_Villen_viihde.accdb[[#This Row],[MyyjäID]],ville_myyjät!$A$2:$B$17,2,FALSE)</f>
        <v>Petri</v>
      </c>
      <c r="I5857" t="str">
        <f>VLOOKUP(Table_Villen_viihde.accdb[[#This Row],[myyjä]],ville_myyjät!$B$2:$C$17,2,FALSE)</f>
        <v>Mies</v>
      </c>
      <c r="J5857" t="str">
        <f>VLOOKUP(Table_Villen_viihde.accdb[[#This Row],[Tuotenumero]],Table_Villen_viihde.accdb5[[Tuotenumero]:[Tuote]],2,FALSE)</f>
        <v>Antennikaapeli</v>
      </c>
      <c r="K5857" s="3">
        <f>VLOOKUP(Table_Villen_viihde.accdb[[#This Row],[Tuotenumero]],Table_Villen_viihde.accdb5[[Tuotenumero]:[TuoteryhmäID]],3,FALSE)</f>
        <v>4</v>
      </c>
      <c r="L5857" s="3" t="str">
        <f>VLOOKUP(Table_Villen_viihde.accdb[[#This Row],[Ryhmänro]],Table_Villen_viihde.accdb6[],2,FALSE)</f>
        <v>Tarvikkeet</v>
      </c>
    </row>
    <row r="5858" spans="1:12" x14ac:dyDescent="0.35">
      <c r="A5858">
        <v>56356</v>
      </c>
      <c r="B5858" s="18">
        <v>43296</v>
      </c>
      <c r="C5858" t="s">
        <v>60</v>
      </c>
      <c r="D5858">
        <v>1</v>
      </c>
      <c r="E5858">
        <v>9</v>
      </c>
      <c r="F5858">
        <v>14</v>
      </c>
      <c r="G5858">
        <v>10.31</v>
      </c>
      <c r="H5858" t="str">
        <f>VLOOKUP(Table_Villen_viihde.accdb[[#This Row],[MyyjäID]],ville_myyjät!$A$2:$B$17,2,FALSE)</f>
        <v>Juuso</v>
      </c>
      <c r="I5858" t="str">
        <f>VLOOKUP(Table_Villen_viihde.accdb[[#This Row],[myyjä]],ville_myyjät!$B$2:$C$17,2,FALSE)</f>
        <v>Mies</v>
      </c>
      <c r="J5858" t="str">
        <f>VLOOKUP(Table_Villen_viihde.accdb[[#This Row],[Tuotenumero]],Table_Villen_viihde.accdb5[[Tuotenumero]:[Tuote]],2,FALSE)</f>
        <v>Antennikaapeli</v>
      </c>
      <c r="K5858" s="3">
        <f>VLOOKUP(Table_Villen_viihde.accdb[[#This Row],[Tuotenumero]],Table_Villen_viihde.accdb5[[Tuotenumero]:[TuoteryhmäID]],3,FALSE)</f>
        <v>4</v>
      </c>
      <c r="L5858" s="3" t="str">
        <f>VLOOKUP(Table_Villen_viihde.accdb[[#This Row],[Ryhmänro]],Table_Villen_viihde.accdb6[],2,FALSE)</f>
        <v>Tarvikkeet</v>
      </c>
    </row>
    <row r="5859" spans="1:12" x14ac:dyDescent="0.35">
      <c r="A5859">
        <v>56357</v>
      </c>
      <c r="B5859" s="18">
        <v>43297</v>
      </c>
      <c r="C5859" t="s">
        <v>60</v>
      </c>
      <c r="D5859">
        <v>1</v>
      </c>
      <c r="E5859">
        <v>13</v>
      </c>
      <c r="F5859">
        <v>14</v>
      </c>
      <c r="G5859">
        <v>10.78</v>
      </c>
      <c r="H5859" t="str">
        <f>VLOOKUP(Table_Villen_viihde.accdb[[#This Row],[MyyjäID]],ville_myyjät!$A$2:$B$17,2,FALSE)</f>
        <v>Kaarlo</v>
      </c>
      <c r="I5859" t="str">
        <f>VLOOKUP(Table_Villen_viihde.accdb[[#This Row],[myyjä]],ville_myyjät!$B$2:$C$17,2,FALSE)</f>
        <v>Mies</v>
      </c>
      <c r="J5859" t="str">
        <f>VLOOKUP(Table_Villen_viihde.accdb[[#This Row],[Tuotenumero]],Table_Villen_viihde.accdb5[[Tuotenumero]:[Tuote]],2,FALSE)</f>
        <v>Antennikaapeli</v>
      </c>
      <c r="K5859" s="3">
        <f>VLOOKUP(Table_Villen_viihde.accdb[[#This Row],[Tuotenumero]],Table_Villen_viihde.accdb5[[Tuotenumero]:[TuoteryhmäID]],3,FALSE)</f>
        <v>4</v>
      </c>
      <c r="L5859" s="3" t="str">
        <f>VLOOKUP(Table_Villen_viihde.accdb[[#This Row],[Ryhmänro]],Table_Villen_viihde.accdb6[],2,FALSE)</f>
        <v>Tarvikkeet</v>
      </c>
    </row>
    <row r="5860" spans="1:12" x14ac:dyDescent="0.35">
      <c r="A5860">
        <v>56358</v>
      </c>
      <c r="B5860" s="18">
        <v>43297</v>
      </c>
      <c r="C5860" t="s">
        <v>60</v>
      </c>
      <c r="D5860">
        <v>1</v>
      </c>
      <c r="E5860">
        <v>3</v>
      </c>
      <c r="F5860">
        <v>15</v>
      </c>
      <c r="G5860">
        <v>10.77</v>
      </c>
      <c r="H5860" t="str">
        <f>VLOOKUP(Table_Villen_viihde.accdb[[#This Row],[MyyjäID]],ville_myyjät!$A$2:$B$17,2,FALSE)</f>
        <v>Helena</v>
      </c>
      <c r="I5860" t="str">
        <f>VLOOKUP(Table_Villen_viihde.accdb[[#This Row],[myyjä]],ville_myyjät!$B$2:$C$17,2,FALSE)</f>
        <v>Nainen</v>
      </c>
      <c r="J5860" t="str">
        <f>VLOOKUP(Table_Villen_viihde.accdb[[#This Row],[Tuotenumero]],Table_Villen_viihde.accdb5[[Tuotenumero]:[Tuote]],2,FALSE)</f>
        <v>Antennikaapeli</v>
      </c>
      <c r="K5860" s="3">
        <f>VLOOKUP(Table_Villen_viihde.accdb[[#This Row],[Tuotenumero]],Table_Villen_viihde.accdb5[[Tuotenumero]:[TuoteryhmäID]],3,FALSE)</f>
        <v>4</v>
      </c>
      <c r="L5860" s="3" t="str">
        <f>VLOOKUP(Table_Villen_viihde.accdb[[#This Row],[Ryhmänro]],Table_Villen_viihde.accdb6[],2,FALSE)</f>
        <v>Tarvikkeet</v>
      </c>
    </row>
    <row r="5861" spans="1:12" x14ac:dyDescent="0.35">
      <c r="A5861">
        <v>56359</v>
      </c>
      <c r="B5861" s="18">
        <v>43298</v>
      </c>
      <c r="C5861" t="s">
        <v>60</v>
      </c>
      <c r="D5861">
        <v>1</v>
      </c>
      <c r="E5861">
        <v>5</v>
      </c>
      <c r="F5861">
        <v>15</v>
      </c>
      <c r="G5861">
        <v>10.59</v>
      </c>
      <c r="H5861" t="str">
        <f>VLOOKUP(Table_Villen_viihde.accdb[[#This Row],[MyyjäID]],ville_myyjät!$A$2:$B$17,2,FALSE)</f>
        <v>Petri</v>
      </c>
      <c r="I5861" t="str">
        <f>VLOOKUP(Table_Villen_viihde.accdb[[#This Row],[myyjä]],ville_myyjät!$B$2:$C$17,2,FALSE)</f>
        <v>Mies</v>
      </c>
      <c r="J5861" t="str">
        <f>VLOOKUP(Table_Villen_viihde.accdb[[#This Row],[Tuotenumero]],Table_Villen_viihde.accdb5[[Tuotenumero]:[Tuote]],2,FALSE)</f>
        <v>Antennikaapeli</v>
      </c>
      <c r="K5861" s="3">
        <f>VLOOKUP(Table_Villen_viihde.accdb[[#This Row],[Tuotenumero]],Table_Villen_viihde.accdb5[[Tuotenumero]:[TuoteryhmäID]],3,FALSE)</f>
        <v>4</v>
      </c>
      <c r="L5861" s="3" t="str">
        <f>VLOOKUP(Table_Villen_viihde.accdb[[#This Row],[Ryhmänro]],Table_Villen_viihde.accdb6[],2,FALSE)</f>
        <v>Tarvikkeet</v>
      </c>
    </row>
    <row r="5862" spans="1:12" x14ac:dyDescent="0.35">
      <c r="A5862">
        <v>56360</v>
      </c>
      <c r="B5862" s="18">
        <v>43299</v>
      </c>
      <c r="C5862" t="s">
        <v>58</v>
      </c>
      <c r="D5862">
        <v>1</v>
      </c>
      <c r="E5862">
        <v>16</v>
      </c>
      <c r="F5862">
        <v>18</v>
      </c>
      <c r="G5862">
        <v>8.8800000000000008</v>
      </c>
      <c r="H5862" t="str">
        <f>VLOOKUP(Table_Villen_viihde.accdb[[#This Row],[MyyjäID]],ville_myyjät!$A$2:$B$17,2,FALSE)</f>
        <v>Kaarina</v>
      </c>
      <c r="I5862" t="str">
        <f>VLOOKUP(Table_Villen_viihde.accdb[[#This Row],[myyjä]],ville_myyjät!$B$2:$C$17,2,FALSE)</f>
        <v>Nainen</v>
      </c>
      <c r="J5862" t="str">
        <f>VLOOKUP(Table_Villen_viihde.accdb[[#This Row],[Tuotenumero]],Table_Villen_viihde.accdb5[[Tuotenumero]:[Tuote]],2,FALSE)</f>
        <v>USB-kaapeli</v>
      </c>
      <c r="K5862" s="3">
        <f>VLOOKUP(Table_Villen_viihde.accdb[[#This Row],[Tuotenumero]],Table_Villen_viihde.accdb5[[Tuotenumero]:[TuoteryhmäID]],3,FALSE)</f>
        <v>4</v>
      </c>
      <c r="L5862" s="3" t="str">
        <f>VLOOKUP(Table_Villen_viihde.accdb[[#This Row],[Ryhmänro]],Table_Villen_viihde.accdb6[],2,FALSE)</f>
        <v>Tarvikkeet</v>
      </c>
    </row>
    <row r="5863" spans="1:12" x14ac:dyDescent="0.35">
      <c r="A5863">
        <v>56361</v>
      </c>
      <c r="B5863" s="18">
        <v>43299</v>
      </c>
      <c r="C5863" t="s">
        <v>60</v>
      </c>
      <c r="D5863">
        <v>1</v>
      </c>
      <c r="E5863">
        <v>7</v>
      </c>
      <c r="F5863">
        <v>14</v>
      </c>
      <c r="G5863">
        <v>10.92</v>
      </c>
      <c r="H5863" t="str">
        <f>VLOOKUP(Table_Villen_viihde.accdb[[#This Row],[MyyjäID]],ville_myyjät!$A$2:$B$17,2,FALSE)</f>
        <v>Kaija</v>
      </c>
      <c r="I5863" t="str">
        <f>VLOOKUP(Table_Villen_viihde.accdb[[#This Row],[myyjä]],ville_myyjät!$B$2:$C$17,2,FALSE)</f>
        <v>Nainen</v>
      </c>
      <c r="J5863" t="str">
        <f>VLOOKUP(Table_Villen_viihde.accdb[[#This Row],[Tuotenumero]],Table_Villen_viihde.accdb5[[Tuotenumero]:[Tuote]],2,FALSE)</f>
        <v>Antennikaapeli</v>
      </c>
      <c r="K5863" s="3">
        <f>VLOOKUP(Table_Villen_viihde.accdb[[#This Row],[Tuotenumero]],Table_Villen_viihde.accdb5[[Tuotenumero]:[TuoteryhmäID]],3,FALSE)</f>
        <v>4</v>
      </c>
      <c r="L5863" s="3" t="str">
        <f>VLOOKUP(Table_Villen_viihde.accdb[[#This Row],[Ryhmänro]],Table_Villen_viihde.accdb6[],2,FALSE)</f>
        <v>Tarvikkeet</v>
      </c>
    </row>
    <row r="5864" spans="1:12" x14ac:dyDescent="0.35">
      <c r="A5864">
        <v>56362</v>
      </c>
      <c r="B5864" s="18">
        <v>43299</v>
      </c>
      <c r="C5864" t="s">
        <v>59</v>
      </c>
      <c r="D5864">
        <v>1</v>
      </c>
      <c r="E5864">
        <v>10</v>
      </c>
      <c r="F5864">
        <v>254</v>
      </c>
      <c r="G5864">
        <v>137.94</v>
      </c>
      <c r="H5864" t="str">
        <f>VLOOKUP(Table_Villen_viihde.accdb[[#This Row],[MyyjäID]],ville_myyjät!$A$2:$B$17,2,FALSE)</f>
        <v>Ilona</v>
      </c>
      <c r="I5864" t="str">
        <f>VLOOKUP(Table_Villen_viihde.accdb[[#This Row],[myyjä]],ville_myyjät!$B$2:$C$17,2,FALSE)</f>
        <v>Nainen</v>
      </c>
      <c r="J5864" t="str">
        <f>VLOOKUP(Table_Villen_viihde.accdb[[#This Row],[Tuotenumero]],Table_Villen_viihde.accdb5[[Tuotenumero]:[Tuote]],2,FALSE)</f>
        <v>Levysoitin</v>
      </c>
      <c r="K5864" s="3">
        <f>VLOOKUP(Table_Villen_viihde.accdb[[#This Row],[Tuotenumero]],Table_Villen_viihde.accdb5[[Tuotenumero]:[TuoteryhmäID]],3,FALSE)</f>
        <v>1</v>
      </c>
      <c r="L5864" s="3" t="str">
        <f>VLOOKUP(Table_Villen_viihde.accdb[[#This Row],[Ryhmänro]],Table_Villen_viihde.accdb6[],2,FALSE)</f>
        <v>Äänentoisto</v>
      </c>
    </row>
    <row r="5865" spans="1:12" x14ac:dyDescent="0.35">
      <c r="A5865">
        <v>56363</v>
      </c>
      <c r="B5865" s="18">
        <v>43299</v>
      </c>
      <c r="C5865" t="s">
        <v>61</v>
      </c>
      <c r="D5865">
        <v>1</v>
      </c>
      <c r="E5865">
        <v>7</v>
      </c>
      <c r="F5865">
        <v>332</v>
      </c>
      <c r="G5865">
        <v>233.56</v>
      </c>
      <c r="H5865" t="str">
        <f>VLOOKUP(Table_Villen_viihde.accdb[[#This Row],[MyyjäID]],ville_myyjät!$A$2:$B$17,2,FALSE)</f>
        <v>Kaija</v>
      </c>
      <c r="I5865" t="str">
        <f>VLOOKUP(Table_Villen_viihde.accdb[[#This Row],[myyjä]],ville_myyjät!$B$2:$C$17,2,FALSE)</f>
        <v>Nainen</v>
      </c>
      <c r="J5865" t="str">
        <f>VLOOKUP(Table_Villen_viihde.accdb[[#This Row],[Tuotenumero]],Table_Villen_viihde.accdb5[[Tuotenumero]:[Tuote]],2,FALSE)</f>
        <v>TV32</v>
      </c>
      <c r="K5865" s="3">
        <f>VLOOKUP(Table_Villen_viihde.accdb[[#This Row],[Tuotenumero]],Table_Villen_viihde.accdb5[[Tuotenumero]:[TuoteryhmäID]],3,FALSE)</f>
        <v>3</v>
      </c>
      <c r="L5865" s="3" t="str">
        <f>VLOOKUP(Table_Villen_viihde.accdb[[#This Row],[Ryhmänro]],Table_Villen_viihde.accdb6[],2,FALSE)</f>
        <v>TV</v>
      </c>
    </row>
    <row r="5866" spans="1:12" x14ac:dyDescent="0.35">
      <c r="A5866">
        <v>56364</v>
      </c>
      <c r="B5866" s="18">
        <v>43300</v>
      </c>
      <c r="C5866" t="s">
        <v>60</v>
      </c>
      <c r="D5866">
        <v>1</v>
      </c>
      <c r="E5866">
        <v>15</v>
      </c>
      <c r="F5866">
        <v>15</v>
      </c>
      <c r="G5866">
        <v>10.29</v>
      </c>
      <c r="H5866" t="str">
        <f>VLOOKUP(Table_Villen_viihde.accdb[[#This Row],[MyyjäID]],ville_myyjät!$A$2:$B$17,2,FALSE)</f>
        <v>Elisabeth</v>
      </c>
      <c r="I5866" t="str">
        <f>VLOOKUP(Table_Villen_viihde.accdb[[#This Row],[myyjä]],ville_myyjät!$B$2:$C$17,2,FALSE)</f>
        <v>Nainen</v>
      </c>
      <c r="J5866" t="str">
        <f>VLOOKUP(Table_Villen_viihde.accdb[[#This Row],[Tuotenumero]],Table_Villen_viihde.accdb5[[Tuotenumero]:[Tuote]],2,FALSE)</f>
        <v>Antennikaapeli</v>
      </c>
      <c r="K5866" s="3">
        <f>VLOOKUP(Table_Villen_viihde.accdb[[#This Row],[Tuotenumero]],Table_Villen_viihde.accdb5[[Tuotenumero]:[TuoteryhmäID]],3,FALSE)</f>
        <v>4</v>
      </c>
      <c r="L5866" s="3" t="str">
        <f>VLOOKUP(Table_Villen_viihde.accdb[[#This Row],[Ryhmänro]],Table_Villen_viihde.accdb6[],2,FALSE)</f>
        <v>Tarvikkeet</v>
      </c>
    </row>
    <row r="5867" spans="1:12" x14ac:dyDescent="0.35">
      <c r="A5867">
        <v>56365</v>
      </c>
      <c r="B5867" s="18">
        <v>43300</v>
      </c>
      <c r="C5867" t="s">
        <v>64</v>
      </c>
      <c r="D5867">
        <v>1</v>
      </c>
      <c r="E5867">
        <v>1</v>
      </c>
      <c r="F5867">
        <v>126</v>
      </c>
      <c r="G5867">
        <v>67.819999999999993</v>
      </c>
      <c r="H5867" t="str">
        <f>VLOOKUP(Table_Villen_viihde.accdb[[#This Row],[MyyjäID]],ville_myyjät!$A$2:$B$17,2,FALSE)</f>
        <v>Liisa</v>
      </c>
      <c r="I5867" t="str">
        <f>VLOOKUP(Table_Villen_viihde.accdb[[#This Row],[myyjä]],ville_myyjät!$B$2:$C$17,2,FALSE)</f>
        <v>Nainen</v>
      </c>
      <c r="J5867" t="str">
        <f>VLOOKUP(Table_Villen_viihde.accdb[[#This Row],[Tuotenumero]],Table_Villen_viihde.accdb5[[Tuotenumero]:[Tuote]],2,FALSE)</f>
        <v>PS3-konsoli</v>
      </c>
      <c r="K5867" s="3">
        <f>VLOOKUP(Table_Villen_viihde.accdb[[#This Row],[Tuotenumero]],Table_Villen_viihde.accdb5[[Tuotenumero]:[TuoteryhmäID]],3,FALSE)</f>
        <v>5</v>
      </c>
      <c r="L5867" s="3" t="str">
        <f>VLOOKUP(Table_Villen_viihde.accdb[[#This Row],[Ryhmänro]],Table_Villen_viihde.accdb6[],2,FALSE)</f>
        <v>Konsolit</v>
      </c>
    </row>
    <row r="5868" spans="1:12" x14ac:dyDescent="0.35">
      <c r="A5868">
        <v>56366</v>
      </c>
      <c r="B5868" s="18">
        <v>43300</v>
      </c>
      <c r="C5868" t="s">
        <v>60</v>
      </c>
      <c r="D5868">
        <v>1</v>
      </c>
      <c r="E5868">
        <v>6</v>
      </c>
      <c r="F5868">
        <v>15</v>
      </c>
      <c r="G5868">
        <v>10.32</v>
      </c>
      <c r="H5868" t="str">
        <f>VLOOKUP(Table_Villen_viihde.accdb[[#This Row],[MyyjäID]],ville_myyjät!$A$2:$B$17,2,FALSE)</f>
        <v>Mikko</v>
      </c>
      <c r="I5868" t="str">
        <f>VLOOKUP(Table_Villen_viihde.accdb[[#This Row],[myyjä]],ville_myyjät!$B$2:$C$17,2,FALSE)</f>
        <v>Mies</v>
      </c>
      <c r="J5868" t="str">
        <f>VLOOKUP(Table_Villen_viihde.accdb[[#This Row],[Tuotenumero]],Table_Villen_viihde.accdb5[[Tuotenumero]:[Tuote]],2,FALSE)</f>
        <v>Antennikaapeli</v>
      </c>
      <c r="K5868" s="3">
        <f>VLOOKUP(Table_Villen_viihde.accdb[[#This Row],[Tuotenumero]],Table_Villen_viihde.accdb5[[Tuotenumero]:[TuoteryhmäID]],3,FALSE)</f>
        <v>4</v>
      </c>
      <c r="L5868" s="3" t="str">
        <f>VLOOKUP(Table_Villen_viihde.accdb[[#This Row],[Ryhmänro]],Table_Villen_viihde.accdb6[],2,FALSE)</f>
        <v>Tarvikkeet</v>
      </c>
    </row>
    <row r="5869" spans="1:12" x14ac:dyDescent="0.35">
      <c r="A5869">
        <v>56367</v>
      </c>
      <c r="B5869" s="18">
        <v>43300</v>
      </c>
      <c r="C5869" t="s">
        <v>63</v>
      </c>
      <c r="D5869">
        <v>1</v>
      </c>
      <c r="E5869">
        <v>11</v>
      </c>
      <c r="F5869">
        <v>114</v>
      </c>
      <c r="G5869">
        <v>75.72</v>
      </c>
      <c r="H5869" t="str">
        <f>VLOOKUP(Table_Villen_viihde.accdb[[#This Row],[MyyjäID]],ville_myyjät!$A$2:$B$17,2,FALSE)</f>
        <v>Kuisma</v>
      </c>
      <c r="I5869" t="str">
        <f>VLOOKUP(Table_Villen_viihde.accdb[[#This Row],[myyjä]],ville_myyjät!$B$2:$C$17,2,FALSE)</f>
        <v>Mies</v>
      </c>
      <c r="J5869" t="str">
        <f>VLOOKUP(Table_Villen_viihde.accdb[[#This Row],[Tuotenumero]],Table_Villen_viihde.accdb5[[Tuotenumero]:[Tuote]],2,FALSE)</f>
        <v>Multidigiboxi</v>
      </c>
      <c r="K5869" s="3">
        <f>VLOOKUP(Table_Villen_viihde.accdb[[#This Row],[Tuotenumero]],Table_Villen_viihde.accdb5[[Tuotenumero]:[TuoteryhmäID]],3,FALSE)</f>
        <v>6</v>
      </c>
      <c r="L5869" s="3" t="str">
        <f>VLOOKUP(Table_Villen_viihde.accdb[[#This Row],[Ryhmänro]],Table_Villen_viihde.accdb6[],2,FALSE)</f>
        <v>Digiboxit</v>
      </c>
    </row>
    <row r="5870" spans="1:12" x14ac:dyDescent="0.35">
      <c r="A5870">
        <v>56368</v>
      </c>
      <c r="B5870" s="18">
        <v>43301</v>
      </c>
      <c r="C5870" t="s">
        <v>60</v>
      </c>
      <c r="D5870">
        <v>1</v>
      </c>
      <c r="E5870">
        <v>16</v>
      </c>
      <c r="F5870">
        <v>14</v>
      </c>
      <c r="G5870">
        <v>11.03</v>
      </c>
      <c r="H5870" t="str">
        <f>VLOOKUP(Table_Villen_viihde.accdb[[#This Row],[MyyjäID]],ville_myyjät!$A$2:$B$17,2,FALSE)</f>
        <v>Kaarina</v>
      </c>
      <c r="I5870" t="str">
        <f>VLOOKUP(Table_Villen_viihde.accdb[[#This Row],[myyjä]],ville_myyjät!$B$2:$C$17,2,FALSE)</f>
        <v>Nainen</v>
      </c>
      <c r="J5870" t="str">
        <f>VLOOKUP(Table_Villen_viihde.accdb[[#This Row],[Tuotenumero]],Table_Villen_viihde.accdb5[[Tuotenumero]:[Tuote]],2,FALSE)</f>
        <v>Antennikaapeli</v>
      </c>
      <c r="K5870" s="3">
        <f>VLOOKUP(Table_Villen_viihde.accdb[[#This Row],[Tuotenumero]],Table_Villen_viihde.accdb5[[Tuotenumero]:[TuoteryhmäID]],3,FALSE)</f>
        <v>4</v>
      </c>
      <c r="L5870" s="3" t="str">
        <f>VLOOKUP(Table_Villen_viihde.accdb[[#This Row],[Ryhmänro]],Table_Villen_viihde.accdb6[],2,FALSE)</f>
        <v>Tarvikkeet</v>
      </c>
    </row>
    <row r="5871" spans="1:12" x14ac:dyDescent="0.35">
      <c r="A5871">
        <v>56369</v>
      </c>
      <c r="B5871" s="18">
        <v>43301</v>
      </c>
      <c r="C5871" t="s">
        <v>62</v>
      </c>
      <c r="D5871">
        <v>1</v>
      </c>
      <c r="E5871">
        <v>19</v>
      </c>
      <c r="F5871">
        <v>59</v>
      </c>
      <c r="G5871">
        <v>41.63</v>
      </c>
      <c r="H5871" t="str">
        <f>VLOOKUP(Table_Villen_viihde.accdb[[#This Row],[MyyjäID]],ville_myyjät!$A$2:$B$17,2,FALSE)</f>
        <v>Hessu</v>
      </c>
      <c r="I5871" t="str">
        <f>VLOOKUP(Table_Villen_viihde.accdb[[#This Row],[myyjä]],ville_myyjät!$B$2:$C$17,2,FALSE)</f>
        <v>Mies</v>
      </c>
      <c r="J5871" t="str">
        <f>VLOOKUP(Table_Villen_viihde.accdb[[#This Row],[Tuotenumero]],Table_Villen_viihde.accdb5[[Tuotenumero]:[Tuote]],2,FALSE)</f>
        <v>Kaukosäädin</v>
      </c>
      <c r="K5871" s="3">
        <f>VLOOKUP(Table_Villen_viihde.accdb[[#This Row],[Tuotenumero]],Table_Villen_viihde.accdb5[[Tuotenumero]:[TuoteryhmäID]],3,FALSE)</f>
        <v>4</v>
      </c>
      <c r="L5871" s="3" t="str">
        <f>VLOOKUP(Table_Villen_viihde.accdb[[#This Row],[Ryhmänro]],Table_Villen_viihde.accdb6[],2,FALSE)</f>
        <v>Tarvikkeet</v>
      </c>
    </row>
    <row r="5872" spans="1:12" x14ac:dyDescent="0.35">
      <c r="A5872">
        <v>56370</v>
      </c>
      <c r="B5872" s="18">
        <v>43301</v>
      </c>
      <c r="C5872" t="s">
        <v>60</v>
      </c>
      <c r="D5872">
        <v>1</v>
      </c>
      <c r="E5872">
        <v>1</v>
      </c>
      <c r="F5872">
        <v>14</v>
      </c>
      <c r="G5872">
        <v>10.45</v>
      </c>
      <c r="H5872" t="str">
        <f>VLOOKUP(Table_Villen_viihde.accdb[[#This Row],[MyyjäID]],ville_myyjät!$A$2:$B$17,2,FALSE)</f>
        <v>Liisa</v>
      </c>
      <c r="I5872" t="str">
        <f>VLOOKUP(Table_Villen_viihde.accdb[[#This Row],[myyjä]],ville_myyjät!$B$2:$C$17,2,FALSE)</f>
        <v>Nainen</v>
      </c>
      <c r="J5872" t="str">
        <f>VLOOKUP(Table_Villen_viihde.accdb[[#This Row],[Tuotenumero]],Table_Villen_viihde.accdb5[[Tuotenumero]:[Tuote]],2,FALSE)</f>
        <v>Antennikaapeli</v>
      </c>
      <c r="K5872" s="3">
        <f>VLOOKUP(Table_Villen_viihde.accdb[[#This Row],[Tuotenumero]],Table_Villen_viihde.accdb5[[Tuotenumero]:[TuoteryhmäID]],3,FALSE)</f>
        <v>4</v>
      </c>
      <c r="L5872" s="3" t="str">
        <f>VLOOKUP(Table_Villen_viihde.accdb[[#This Row],[Ryhmänro]],Table_Villen_viihde.accdb6[],2,FALSE)</f>
        <v>Tarvikkeet</v>
      </c>
    </row>
    <row r="5873" spans="1:12" x14ac:dyDescent="0.35">
      <c r="A5873">
        <v>56371</v>
      </c>
      <c r="B5873" s="18">
        <v>43302</v>
      </c>
      <c r="C5873" t="s">
        <v>60</v>
      </c>
      <c r="D5873">
        <v>1</v>
      </c>
      <c r="E5873">
        <v>16</v>
      </c>
      <c r="F5873">
        <v>15</v>
      </c>
      <c r="G5873">
        <v>10.68</v>
      </c>
      <c r="H5873" t="str">
        <f>VLOOKUP(Table_Villen_viihde.accdb[[#This Row],[MyyjäID]],ville_myyjät!$A$2:$B$17,2,FALSE)</f>
        <v>Kaarina</v>
      </c>
      <c r="I5873" t="str">
        <f>VLOOKUP(Table_Villen_viihde.accdb[[#This Row],[myyjä]],ville_myyjät!$B$2:$C$17,2,FALSE)</f>
        <v>Nainen</v>
      </c>
      <c r="J5873" t="str">
        <f>VLOOKUP(Table_Villen_viihde.accdb[[#This Row],[Tuotenumero]],Table_Villen_viihde.accdb5[[Tuotenumero]:[Tuote]],2,FALSE)</f>
        <v>Antennikaapeli</v>
      </c>
      <c r="K5873" s="3">
        <f>VLOOKUP(Table_Villen_viihde.accdb[[#This Row],[Tuotenumero]],Table_Villen_viihde.accdb5[[Tuotenumero]:[TuoteryhmäID]],3,FALSE)</f>
        <v>4</v>
      </c>
      <c r="L5873" s="3" t="str">
        <f>VLOOKUP(Table_Villen_viihde.accdb[[#This Row],[Ryhmänro]],Table_Villen_viihde.accdb6[],2,FALSE)</f>
        <v>Tarvikkeet</v>
      </c>
    </row>
    <row r="5874" spans="1:12" x14ac:dyDescent="0.35">
      <c r="A5874">
        <v>56372</v>
      </c>
      <c r="B5874" s="18">
        <v>43303</v>
      </c>
      <c r="C5874" t="s">
        <v>60</v>
      </c>
      <c r="D5874">
        <v>1</v>
      </c>
      <c r="E5874">
        <v>1</v>
      </c>
      <c r="F5874">
        <v>15</v>
      </c>
      <c r="G5874">
        <v>11.02</v>
      </c>
      <c r="H5874" t="str">
        <f>VLOOKUP(Table_Villen_viihde.accdb[[#This Row],[MyyjäID]],ville_myyjät!$A$2:$B$17,2,FALSE)</f>
        <v>Liisa</v>
      </c>
      <c r="I5874" t="str">
        <f>VLOOKUP(Table_Villen_viihde.accdb[[#This Row],[myyjä]],ville_myyjät!$B$2:$C$17,2,FALSE)</f>
        <v>Nainen</v>
      </c>
      <c r="J5874" t="str">
        <f>VLOOKUP(Table_Villen_viihde.accdb[[#This Row],[Tuotenumero]],Table_Villen_viihde.accdb5[[Tuotenumero]:[Tuote]],2,FALSE)</f>
        <v>Antennikaapeli</v>
      </c>
      <c r="K5874" s="3">
        <f>VLOOKUP(Table_Villen_viihde.accdb[[#This Row],[Tuotenumero]],Table_Villen_viihde.accdb5[[Tuotenumero]:[TuoteryhmäID]],3,FALSE)</f>
        <v>4</v>
      </c>
      <c r="L5874" s="3" t="str">
        <f>VLOOKUP(Table_Villen_viihde.accdb[[#This Row],[Ryhmänro]],Table_Villen_viihde.accdb6[],2,FALSE)</f>
        <v>Tarvikkeet</v>
      </c>
    </row>
    <row r="5875" spans="1:12" x14ac:dyDescent="0.35">
      <c r="A5875">
        <v>56373</v>
      </c>
      <c r="B5875" s="18">
        <v>43303</v>
      </c>
      <c r="C5875" t="s">
        <v>58</v>
      </c>
      <c r="D5875">
        <v>1</v>
      </c>
      <c r="E5875">
        <v>6</v>
      </c>
      <c r="F5875">
        <v>18</v>
      </c>
      <c r="G5875">
        <v>9.14</v>
      </c>
      <c r="H5875" t="str">
        <f>VLOOKUP(Table_Villen_viihde.accdb[[#This Row],[MyyjäID]],ville_myyjät!$A$2:$B$17,2,FALSE)</f>
        <v>Mikko</v>
      </c>
      <c r="I5875" t="str">
        <f>VLOOKUP(Table_Villen_viihde.accdb[[#This Row],[myyjä]],ville_myyjät!$B$2:$C$17,2,FALSE)</f>
        <v>Mies</v>
      </c>
      <c r="J5875" t="str">
        <f>VLOOKUP(Table_Villen_viihde.accdb[[#This Row],[Tuotenumero]],Table_Villen_viihde.accdb5[[Tuotenumero]:[Tuote]],2,FALSE)</f>
        <v>USB-kaapeli</v>
      </c>
      <c r="K5875" s="3">
        <f>VLOOKUP(Table_Villen_viihde.accdb[[#This Row],[Tuotenumero]],Table_Villen_viihde.accdb5[[Tuotenumero]:[TuoteryhmäID]],3,FALSE)</f>
        <v>4</v>
      </c>
      <c r="L5875" s="3" t="str">
        <f>VLOOKUP(Table_Villen_viihde.accdb[[#This Row],[Ryhmänro]],Table_Villen_viihde.accdb6[],2,FALSE)</f>
        <v>Tarvikkeet</v>
      </c>
    </row>
    <row r="5876" spans="1:12" x14ac:dyDescent="0.35">
      <c r="A5876">
        <v>56374</v>
      </c>
      <c r="B5876" s="18">
        <v>43303</v>
      </c>
      <c r="C5876" t="s">
        <v>60</v>
      </c>
      <c r="D5876">
        <v>1</v>
      </c>
      <c r="E5876">
        <v>16</v>
      </c>
      <c r="F5876">
        <v>15</v>
      </c>
      <c r="G5876">
        <v>10.38</v>
      </c>
      <c r="H5876" t="str">
        <f>VLOOKUP(Table_Villen_viihde.accdb[[#This Row],[MyyjäID]],ville_myyjät!$A$2:$B$17,2,FALSE)</f>
        <v>Kaarina</v>
      </c>
      <c r="I5876" t="str">
        <f>VLOOKUP(Table_Villen_viihde.accdb[[#This Row],[myyjä]],ville_myyjät!$B$2:$C$17,2,FALSE)</f>
        <v>Nainen</v>
      </c>
      <c r="J5876" t="str">
        <f>VLOOKUP(Table_Villen_viihde.accdb[[#This Row],[Tuotenumero]],Table_Villen_viihde.accdb5[[Tuotenumero]:[Tuote]],2,FALSE)</f>
        <v>Antennikaapeli</v>
      </c>
      <c r="K5876" s="3">
        <f>VLOOKUP(Table_Villen_viihde.accdb[[#This Row],[Tuotenumero]],Table_Villen_viihde.accdb5[[Tuotenumero]:[TuoteryhmäID]],3,FALSE)</f>
        <v>4</v>
      </c>
      <c r="L5876" s="3" t="str">
        <f>VLOOKUP(Table_Villen_viihde.accdb[[#This Row],[Ryhmänro]],Table_Villen_viihde.accdb6[],2,FALSE)</f>
        <v>Tarvikkeet</v>
      </c>
    </row>
    <row r="5877" spans="1:12" x14ac:dyDescent="0.35">
      <c r="A5877">
        <v>56375</v>
      </c>
      <c r="B5877" s="18">
        <v>43303</v>
      </c>
      <c r="C5877" t="s">
        <v>59</v>
      </c>
      <c r="D5877">
        <v>1</v>
      </c>
      <c r="E5877">
        <v>16</v>
      </c>
      <c r="F5877">
        <v>245</v>
      </c>
      <c r="G5877">
        <v>131.15</v>
      </c>
      <c r="H5877" t="str">
        <f>VLOOKUP(Table_Villen_viihde.accdb[[#This Row],[MyyjäID]],ville_myyjät!$A$2:$B$17,2,FALSE)</f>
        <v>Kaarina</v>
      </c>
      <c r="I5877" t="str">
        <f>VLOOKUP(Table_Villen_viihde.accdb[[#This Row],[myyjä]],ville_myyjät!$B$2:$C$17,2,FALSE)</f>
        <v>Nainen</v>
      </c>
      <c r="J5877" t="str">
        <f>VLOOKUP(Table_Villen_viihde.accdb[[#This Row],[Tuotenumero]],Table_Villen_viihde.accdb5[[Tuotenumero]:[Tuote]],2,FALSE)</f>
        <v>Levysoitin</v>
      </c>
      <c r="K5877" s="3">
        <f>VLOOKUP(Table_Villen_viihde.accdb[[#This Row],[Tuotenumero]],Table_Villen_viihde.accdb5[[Tuotenumero]:[TuoteryhmäID]],3,FALSE)</f>
        <v>1</v>
      </c>
      <c r="L5877" s="3" t="str">
        <f>VLOOKUP(Table_Villen_viihde.accdb[[#This Row],[Ryhmänro]],Table_Villen_viihde.accdb6[],2,FALSE)</f>
        <v>Äänentoisto</v>
      </c>
    </row>
    <row r="5878" spans="1:12" x14ac:dyDescent="0.35">
      <c r="A5878">
        <v>56376</v>
      </c>
      <c r="B5878" s="18">
        <v>43304</v>
      </c>
      <c r="C5878" t="s">
        <v>61</v>
      </c>
      <c r="D5878">
        <v>1</v>
      </c>
      <c r="E5878">
        <v>7</v>
      </c>
      <c r="F5878">
        <v>334</v>
      </c>
      <c r="G5878">
        <v>215.39</v>
      </c>
      <c r="H5878" t="str">
        <f>VLOOKUP(Table_Villen_viihde.accdb[[#This Row],[MyyjäID]],ville_myyjät!$A$2:$B$17,2,FALSE)</f>
        <v>Kaija</v>
      </c>
      <c r="I5878" t="str">
        <f>VLOOKUP(Table_Villen_viihde.accdb[[#This Row],[myyjä]],ville_myyjät!$B$2:$C$17,2,FALSE)</f>
        <v>Nainen</v>
      </c>
      <c r="J5878" t="str">
        <f>VLOOKUP(Table_Villen_viihde.accdb[[#This Row],[Tuotenumero]],Table_Villen_viihde.accdb5[[Tuotenumero]:[Tuote]],2,FALSE)</f>
        <v>TV32</v>
      </c>
      <c r="K5878" s="3">
        <f>VLOOKUP(Table_Villen_viihde.accdb[[#This Row],[Tuotenumero]],Table_Villen_viihde.accdb5[[Tuotenumero]:[TuoteryhmäID]],3,FALSE)</f>
        <v>3</v>
      </c>
      <c r="L5878" s="3" t="str">
        <f>VLOOKUP(Table_Villen_viihde.accdb[[#This Row],[Ryhmänro]],Table_Villen_viihde.accdb6[],2,FALSE)</f>
        <v>TV</v>
      </c>
    </row>
    <row r="5879" spans="1:12" x14ac:dyDescent="0.35">
      <c r="A5879">
        <v>56377</v>
      </c>
      <c r="B5879" s="18">
        <v>43304</v>
      </c>
      <c r="C5879" t="s">
        <v>60</v>
      </c>
      <c r="D5879">
        <v>1</v>
      </c>
      <c r="E5879">
        <v>1</v>
      </c>
      <c r="F5879">
        <v>15</v>
      </c>
      <c r="G5879">
        <v>10.68</v>
      </c>
      <c r="H5879" t="str">
        <f>VLOOKUP(Table_Villen_viihde.accdb[[#This Row],[MyyjäID]],ville_myyjät!$A$2:$B$17,2,FALSE)</f>
        <v>Liisa</v>
      </c>
      <c r="I5879" t="str">
        <f>VLOOKUP(Table_Villen_viihde.accdb[[#This Row],[myyjä]],ville_myyjät!$B$2:$C$17,2,FALSE)</f>
        <v>Nainen</v>
      </c>
      <c r="J5879" t="str">
        <f>VLOOKUP(Table_Villen_viihde.accdb[[#This Row],[Tuotenumero]],Table_Villen_viihde.accdb5[[Tuotenumero]:[Tuote]],2,FALSE)</f>
        <v>Antennikaapeli</v>
      </c>
      <c r="K5879" s="3">
        <f>VLOOKUP(Table_Villen_viihde.accdb[[#This Row],[Tuotenumero]],Table_Villen_viihde.accdb5[[Tuotenumero]:[TuoteryhmäID]],3,FALSE)</f>
        <v>4</v>
      </c>
      <c r="L5879" s="3" t="str">
        <f>VLOOKUP(Table_Villen_viihde.accdb[[#This Row],[Ryhmänro]],Table_Villen_viihde.accdb6[],2,FALSE)</f>
        <v>Tarvikkeet</v>
      </c>
    </row>
    <row r="5880" spans="1:12" x14ac:dyDescent="0.35">
      <c r="A5880">
        <v>56378</v>
      </c>
      <c r="B5880" s="18">
        <v>43305</v>
      </c>
      <c r="C5880" t="s">
        <v>65</v>
      </c>
      <c r="D5880">
        <v>1</v>
      </c>
      <c r="E5880">
        <v>9</v>
      </c>
      <c r="F5880">
        <v>32</v>
      </c>
      <c r="G5880">
        <v>19.28</v>
      </c>
      <c r="H5880" t="str">
        <f>VLOOKUP(Table_Villen_viihde.accdb[[#This Row],[MyyjäID]],ville_myyjät!$A$2:$B$17,2,FALSE)</f>
        <v>Juuso</v>
      </c>
      <c r="I5880" t="str">
        <f>VLOOKUP(Table_Villen_viihde.accdb[[#This Row],[myyjä]],ville_myyjät!$B$2:$C$17,2,FALSE)</f>
        <v>Mies</v>
      </c>
      <c r="J5880" t="str">
        <f>VLOOKUP(Table_Villen_viihde.accdb[[#This Row],[Tuotenumero]],Table_Villen_viihde.accdb5[[Tuotenumero]:[Tuote]],2,FALSE)</f>
        <v>Liitinsarja</v>
      </c>
      <c r="K5880" s="3">
        <f>VLOOKUP(Table_Villen_viihde.accdb[[#This Row],[Tuotenumero]],Table_Villen_viihde.accdb5[[Tuotenumero]:[TuoteryhmäID]],3,FALSE)</f>
        <v>4</v>
      </c>
      <c r="L5880" s="3" t="str">
        <f>VLOOKUP(Table_Villen_viihde.accdb[[#This Row],[Ryhmänro]],Table_Villen_viihde.accdb6[],2,FALSE)</f>
        <v>Tarvikkeet</v>
      </c>
    </row>
    <row r="5881" spans="1:12" x14ac:dyDescent="0.35">
      <c r="A5881">
        <v>56379</v>
      </c>
      <c r="B5881" s="18">
        <v>43305</v>
      </c>
      <c r="C5881" t="s">
        <v>63</v>
      </c>
      <c r="D5881">
        <v>1</v>
      </c>
      <c r="E5881">
        <v>7</v>
      </c>
      <c r="F5881">
        <v>115</v>
      </c>
      <c r="G5881">
        <v>72.78</v>
      </c>
      <c r="H5881" t="str">
        <f>VLOOKUP(Table_Villen_viihde.accdb[[#This Row],[MyyjäID]],ville_myyjät!$A$2:$B$17,2,FALSE)</f>
        <v>Kaija</v>
      </c>
      <c r="I5881" t="str">
        <f>VLOOKUP(Table_Villen_viihde.accdb[[#This Row],[myyjä]],ville_myyjät!$B$2:$C$17,2,FALSE)</f>
        <v>Nainen</v>
      </c>
      <c r="J5881" t="str">
        <f>VLOOKUP(Table_Villen_viihde.accdb[[#This Row],[Tuotenumero]],Table_Villen_viihde.accdb5[[Tuotenumero]:[Tuote]],2,FALSE)</f>
        <v>Multidigiboxi</v>
      </c>
      <c r="K5881" s="3">
        <f>VLOOKUP(Table_Villen_viihde.accdb[[#This Row],[Tuotenumero]],Table_Villen_viihde.accdb5[[Tuotenumero]:[TuoteryhmäID]],3,FALSE)</f>
        <v>6</v>
      </c>
      <c r="L5881" s="3" t="str">
        <f>VLOOKUP(Table_Villen_viihde.accdb[[#This Row],[Ryhmänro]],Table_Villen_viihde.accdb6[],2,FALSE)</f>
        <v>Digiboxit</v>
      </c>
    </row>
    <row r="5882" spans="1:12" x14ac:dyDescent="0.35">
      <c r="A5882">
        <v>56380</v>
      </c>
      <c r="B5882" s="18">
        <v>43305</v>
      </c>
      <c r="C5882" t="s">
        <v>60</v>
      </c>
      <c r="D5882">
        <v>1</v>
      </c>
      <c r="E5882">
        <v>15</v>
      </c>
      <c r="F5882">
        <v>15</v>
      </c>
      <c r="G5882">
        <v>11.11</v>
      </c>
      <c r="H5882" t="str">
        <f>VLOOKUP(Table_Villen_viihde.accdb[[#This Row],[MyyjäID]],ville_myyjät!$A$2:$B$17,2,FALSE)</f>
        <v>Elisabeth</v>
      </c>
      <c r="I5882" t="str">
        <f>VLOOKUP(Table_Villen_viihde.accdb[[#This Row],[myyjä]],ville_myyjät!$B$2:$C$17,2,FALSE)</f>
        <v>Nainen</v>
      </c>
      <c r="J5882" t="str">
        <f>VLOOKUP(Table_Villen_viihde.accdb[[#This Row],[Tuotenumero]],Table_Villen_viihde.accdb5[[Tuotenumero]:[Tuote]],2,FALSE)</f>
        <v>Antennikaapeli</v>
      </c>
      <c r="K5882" s="3">
        <f>VLOOKUP(Table_Villen_viihde.accdb[[#This Row],[Tuotenumero]],Table_Villen_viihde.accdb5[[Tuotenumero]:[TuoteryhmäID]],3,FALSE)</f>
        <v>4</v>
      </c>
      <c r="L5882" s="3" t="str">
        <f>VLOOKUP(Table_Villen_viihde.accdb[[#This Row],[Ryhmänro]],Table_Villen_viihde.accdb6[],2,FALSE)</f>
        <v>Tarvikkeet</v>
      </c>
    </row>
    <row r="5883" spans="1:12" x14ac:dyDescent="0.35">
      <c r="A5883">
        <v>56381</v>
      </c>
      <c r="B5883" s="18">
        <v>43306</v>
      </c>
      <c r="C5883" t="s">
        <v>60</v>
      </c>
      <c r="D5883">
        <v>1</v>
      </c>
      <c r="E5883">
        <v>6</v>
      </c>
      <c r="F5883">
        <v>15</v>
      </c>
      <c r="G5883">
        <v>10.45</v>
      </c>
      <c r="H5883" t="str">
        <f>VLOOKUP(Table_Villen_viihde.accdb[[#This Row],[MyyjäID]],ville_myyjät!$A$2:$B$17,2,FALSE)</f>
        <v>Mikko</v>
      </c>
      <c r="I5883" t="str">
        <f>VLOOKUP(Table_Villen_viihde.accdb[[#This Row],[myyjä]],ville_myyjät!$B$2:$C$17,2,FALSE)</f>
        <v>Mies</v>
      </c>
      <c r="J5883" t="str">
        <f>VLOOKUP(Table_Villen_viihde.accdb[[#This Row],[Tuotenumero]],Table_Villen_viihde.accdb5[[Tuotenumero]:[Tuote]],2,FALSE)</f>
        <v>Antennikaapeli</v>
      </c>
      <c r="K5883" s="3">
        <f>VLOOKUP(Table_Villen_viihde.accdb[[#This Row],[Tuotenumero]],Table_Villen_viihde.accdb5[[Tuotenumero]:[TuoteryhmäID]],3,FALSE)</f>
        <v>4</v>
      </c>
      <c r="L5883" s="3" t="str">
        <f>VLOOKUP(Table_Villen_viihde.accdb[[#This Row],[Ryhmänro]],Table_Villen_viihde.accdb6[],2,FALSE)</f>
        <v>Tarvikkeet</v>
      </c>
    </row>
    <row r="5884" spans="1:12" x14ac:dyDescent="0.35">
      <c r="A5884">
        <v>56382</v>
      </c>
      <c r="B5884" s="18">
        <v>43306</v>
      </c>
      <c r="C5884" t="s">
        <v>60</v>
      </c>
      <c r="D5884">
        <v>1</v>
      </c>
      <c r="E5884">
        <v>19</v>
      </c>
      <c r="F5884">
        <v>14</v>
      </c>
      <c r="G5884">
        <v>10.7</v>
      </c>
      <c r="H5884" t="str">
        <f>VLOOKUP(Table_Villen_viihde.accdb[[#This Row],[MyyjäID]],ville_myyjät!$A$2:$B$17,2,FALSE)</f>
        <v>Hessu</v>
      </c>
      <c r="I5884" t="str">
        <f>VLOOKUP(Table_Villen_viihde.accdb[[#This Row],[myyjä]],ville_myyjät!$B$2:$C$17,2,FALSE)</f>
        <v>Mies</v>
      </c>
      <c r="J5884" t="str">
        <f>VLOOKUP(Table_Villen_viihde.accdb[[#This Row],[Tuotenumero]],Table_Villen_viihde.accdb5[[Tuotenumero]:[Tuote]],2,FALSE)</f>
        <v>Antennikaapeli</v>
      </c>
      <c r="K5884" s="3">
        <f>VLOOKUP(Table_Villen_viihde.accdb[[#This Row],[Tuotenumero]],Table_Villen_viihde.accdb5[[Tuotenumero]:[TuoteryhmäID]],3,FALSE)</f>
        <v>4</v>
      </c>
      <c r="L5884" s="3" t="str">
        <f>VLOOKUP(Table_Villen_viihde.accdb[[#This Row],[Ryhmänro]],Table_Villen_viihde.accdb6[],2,FALSE)</f>
        <v>Tarvikkeet</v>
      </c>
    </row>
    <row r="5885" spans="1:12" x14ac:dyDescent="0.35">
      <c r="A5885">
        <v>56383</v>
      </c>
      <c r="B5885" s="18">
        <v>43306</v>
      </c>
      <c r="C5885" t="s">
        <v>60</v>
      </c>
      <c r="D5885">
        <v>1</v>
      </c>
      <c r="E5885">
        <v>2</v>
      </c>
      <c r="F5885">
        <v>15</v>
      </c>
      <c r="G5885">
        <v>11.23</v>
      </c>
      <c r="H5885" t="str">
        <f>VLOOKUP(Table_Villen_viihde.accdb[[#This Row],[MyyjäID]],ville_myyjät!$A$2:$B$17,2,FALSE)</f>
        <v>Maija</v>
      </c>
      <c r="I5885" t="str">
        <f>VLOOKUP(Table_Villen_viihde.accdb[[#This Row],[myyjä]],ville_myyjät!$B$2:$C$17,2,FALSE)</f>
        <v>Nainen</v>
      </c>
      <c r="J5885" t="str">
        <f>VLOOKUP(Table_Villen_viihde.accdb[[#This Row],[Tuotenumero]],Table_Villen_viihde.accdb5[[Tuotenumero]:[Tuote]],2,FALSE)</f>
        <v>Antennikaapeli</v>
      </c>
      <c r="K5885" s="3">
        <f>VLOOKUP(Table_Villen_viihde.accdb[[#This Row],[Tuotenumero]],Table_Villen_viihde.accdb5[[Tuotenumero]:[TuoteryhmäID]],3,FALSE)</f>
        <v>4</v>
      </c>
      <c r="L5885" s="3" t="str">
        <f>VLOOKUP(Table_Villen_viihde.accdb[[#This Row],[Ryhmänro]],Table_Villen_viihde.accdb6[],2,FALSE)</f>
        <v>Tarvikkeet</v>
      </c>
    </row>
    <row r="5886" spans="1:12" x14ac:dyDescent="0.35">
      <c r="A5886">
        <v>56384</v>
      </c>
      <c r="B5886" s="18">
        <v>43306</v>
      </c>
      <c r="C5886" t="s">
        <v>59</v>
      </c>
      <c r="D5886">
        <v>1</v>
      </c>
      <c r="E5886">
        <v>2</v>
      </c>
      <c r="F5886">
        <v>238</v>
      </c>
      <c r="G5886">
        <v>133.30000000000001</v>
      </c>
      <c r="H5886" t="str">
        <f>VLOOKUP(Table_Villen_viihde.accdb[[#This Row],[MyyjäID]],ville_myyjät!$A$2:$B$17,2,FALSE)</f>
        <v>Maija</v>
      </c>
      <c r="I5886" t="str">
        <f>VLOOKUP(Table_Villen_viihde.accdb[[#This Row],[myyjä]],ville_myyjät!$B$2:$C$17,2,FALSE)</f>
        <v>Nainen</v>
      </c>
      <c r="J5886" t="str">
        <f>VLOOKUP(Table_Villen_viihde.accdb[[#This Row],[Tuotenumero]],Table_Villen_viihde.accdb5[[Tuotenumero]:[Tuote]],2,FALSE)</f>
        <v>Levysoitin</v>
      </c>
      <c r="K5886" s="3">
        <f>VLOOKUP(Table_Villen_viihde.accdb[[#This Row],[Tuotenumero]],Table_Villen_viihde.accdb5[[Tuotenumero]:[TuoteryhmäID]],3,FALSE)</f>
        <v>1</v>
      </c>
      <c r="L5886" s="3" t="str">
        <f>VLOOKUP(Table_Villen_viihde.accdb[[#This Row],[Ryhmänro]],Table_Villen_viihde.accdb6[],2,FALSE)</f>
        <v>Äänentoisto</v>
      </c>
    </row>
    <row r="5887" spans="1:12" x14ac:dyDescent="0.35">
      <c r="A5887">
        <v>56385</v>
      </c>
      <c r="B5887" s="18">
        <v>43307</v>
      </c>
      <c r="C5887" t="s">
        <v>60</v>
      </c>
      <c r="D5887">
        <v>1</v>
      </c>
      <c r="E5887">
        <v>3</v>
      </c>
      <c r="F5887">
        <v>14</v>
      </c>
      <c r="G5887">
        <v>10.3</v>
      </c>
      <c r="H5887" t="str">
        <f>VLOOKUP(Table_Villen_viihde.accdb[[#This Row],[MyyjäID]],ville_myyjät!$A$2:$B$17,2,FALSE)</f>
        <v>Helena</v>
      </c>
      <c r="I5887" t="str">
        <f>VLOOKUP(Table_Villen_viihde.accdb[[#This Row],[myyjä]],ville_myyjät!$B$2:$C$17,2,FALSE)</f>
        <v>Nainen</v>
      </c>
      <c r="J5887" t="str">
        <f>VLOOKUP(Table_Villen_viihde.accdb[[#This Row],[Tuotenumero]],Table_Villen_viihde.accdb5[[Tuotenumero]:[Tuote]],2,FALSE)</f>
        <v>Antennikaapeli</v>
      </c>
      <c r="K5887" s="3">
        <f>VLOOKUP(Table_Villen_viihde.accdb[[#This Row],[Tuotenumero]],Table_Villen_viihde.accdb5[[Tuotenumero]:[TuoteryhmäID]],3,FALSE)</f>
        <v>4</v>
      </c>
      <c r="L5887" s="3" t="str">
        <f>VLOOKUP(Table_Villen_viihde.accdb[[#This Row],[Ryhmänro]],Table_Villen_viihde.accdb6[],2,FALSE)</f>
        <v>Tarvikkeet</v>
      </c>
    </row>
    <row r="5888" spans="1:12" x14ac:dyDescent="0.35">
      <c r="A5888">
        <v>56386</v>
      </c>
      <c r="B5888" s="18">
        <v>43308</v>
      </c>
      <c r="C5888" t="s">
        <v>60</v>
      </c>
      <c r="D5888">
        <v>1</v>
      </c>
      <c r="E5888">
        <v>19</v>
      </c>
      <c r="F5888">
        <v>15</v>
      </c>
      <c r="G5888">
        <v>10.15</v>
      </c>
      <c r="H5888" t="str">
        <f>VLOOKUP(Table_Villen_viihde.accdb[[#This Row],[MyyjäID]],ville_myyjät!$A$2:$B$17,2,FALSE)</f>
        <v>Hessu</v>
      </c>
      <c r="I5888" t="str">
        <f>VLOOKUP(Table_Villen_viihde.accdb[[#This Row],[myyjä]],ville_myyjät!$B$2:$C$17,2,FALSE)</f>
        <v>Mies</v>
      </c>
      <c r="J5888" t="str">
        <f>VLOOKUP(Table_Villen_viihde.accdb[[#This Row],[Tuotenumero]],Table_Villen_viihde.accdb5[[Tuotenumero]:[Tuote]],2,FALSE)</f>
        <v>Antennikaapeli</v>
      </c>
      <c r="K5888" s="3">
        <f>VLOOKUP(Table_Villen_viihde.accdb[[#This Row],[Tuotenumero]],Table_Villen_viihde.accdb5[[Tuotenumero]:[TuoteryhmäID]],3,FALSE)</f>
        <v>4</v>
      </c>
      <c r="L5888" s="3" t="str">
        <f>VLOOKUP(Table_Villen_viihde.accdb[[#This Row],[Ryhmänro]],Table_Villen_viihde.accdb6[],2,FALSE)</f>
        <v>Tarvikkeet</v>
      </c>
    </row>
    <row r="5889" spans="1:12" x14ac:dyDescent="0.35">
      <c r="A5889">
        <v>56387</v>
      </c>
      <c r="B5889" s="18">
        <v>43308</v>
      </c>
      <c r="C5889" t="s">
        <v>59</v>
      </c>
      <c r="D5889">
        <v>1</v>
      </c>
      <c r="E5889">
        <v>16</v>
      </c>
      <c r="F5889">
        <v>241</v>
      </c>
      <c r="G5889">
        <v>139.59</v>
      </c>
      <c r="H5889" t="str">
        <f>VLOOKUP(Table_Villen_viihde.accdb[[#This Row],[MyyjäID]],ville_myyjät!$A$2:$B$17,2,FALSE)</f>
        <v>Kaarina</v>
      </c>
      <c r="I5889" t="str">
        <f>VLOOKUP(Table_Villen_viihde.accdb[[#This Row],[myyjä]],ville_myyjät!$B$2:$C$17,2,FALSE)</f>
        <v>Nainen</v>
      </c>
      <c r="J5889" t="str">
        <f>VLOOKUP(Table_Villen_viihde.accdb[[#This Row],[Tuotenumero]],Table_Villen_viihde.accdb5[[Tuotenumero]:[Tuote]],2,FALSE)</f>
        <v>Levysoitin</v>
      </c>
      <c r="K5889" s="3">
        <f>VLOOKUP(Table_Villen_viihde.accdb[[#This Row],[Tuotenumero]],Table_Villen_viihde.accdb5[[Tuotenumero]:[TuoteryhmäID]],3,FALSE)</f>
        <v>1</v>
      </c>
      <c r="L5889" s="3" t="str">
        <f>VLOOKUP(Table_Villen_viihde.accdb[[#This Row],[Ryhmänro]],Table_Villen_viihde.accdb6[],2,FALSE)</f>
        <v>Äänentoisto</v>
      </c>
    </row>
    <row r="5890" spans="1:12" x14ac:dyDescent="0.35">
      <c r="A5890">
        <v>56388</v>
      </c>
      <c r="B5890" s="18">
        <v>43308</v>
      </c>
      <c r="C5890" t="s">
        <v>60</v>
      </c>
      <c r="D5890">
        <v>1</v>
      </c>
      <c r="E5890">
        <v>1</v>
      </c>
      <c r="F5890">
        <v>14</v>
      </c>
      <c r="G5890">
        <v>11.05</v>
      </c>
      <c r="H5890" t="str">
        <f>VLOOKUP(Table_Villen_viihde.accdb[[#This Row],[MyyjäID]],ville_myyjät!$A$2:$B$17,2,FALSE)</f>
        <v>Liisa</v>
      </c>
      <c r="I5890" t="str">
        <f>VLOOKUP(Table_Villen_viihde.accdb[[#This Row],[myyjä]],ville_myyjät!$B$2:$C$17,2,FALSE)</f>
        <v>Nainen</v>
      </c>
      <c r="J5890" t="str">
        <f>VLOOKUP(Table_Villen_viihde.accdb[[#This Row],[Tuotenumero]],Table_Villen_viihde.accdb5[[Tuotenumero]:[Tuote]],2,FALSE)</f>
        <v>Antennikaapeli</v>
      </c>
      <c r="K5890" s="3">
        <f>VLOOKUP(Table_Villen_viihde.accdb[[#This Row],[Tuotenumero]],Table_Villen_viihde.accdb5[[Tuotenumero]:[TuoteryhmäID]],3,FALSE)</f>
        <v>4</v>
      </c>
      <c r="L5890" s="3" t="str">
        <f>VLOOKUP(Table_Villen_viihde.accdb[[#This Row],[Ryhmänro]],Table_Villen_viihde.accdb6[],2,FALSE)</f>
        <v>Tarvikkeet</v>
      </c>
    </row>
    <row r="5891" spans="1:12" x14ac:dyDescent="0.35">
      <c r="A5891">
        <v>56389</v>
      </c>
      <c r="B5891" s="18">
        <v>43309</v>
      </c>
      <c r="C5891" t="s">
        <v>60</v>
      </c>
      <c r="D5891">
        <v>1</v>
      </c>
      <c r="E5891">
        <v>11</v>
      </c>
      <c r="F5891">
        <v>15</v>
      </c>
      <c r="G5891">
        <v>10.47</v>
      </c>
      <c r="H5891" t="str">
        <f>VLOOKUP(Table_Villen_viihde.accdb[[#This Row],[MyyjäID]],ville_myyjät!$A$2:$B$17,2,FALSE)</f>
        <v>Kuisma</v>
      </c>
      <c r="I5891" t="str">
        <f>VLOOKUP(Table_Villen_viihde.accdb[[#This Row],[myyjä]],ville_myyjät!$B$2:$C$17,2,FALSE)</f>
        <v>Mies</v>
      </c>
      <c r="J5891" t="str">
        <f>VLOOKUP(Table_Villen_viihde.accdb[[#This Row],[Tuotenumero]],Table_Villen_viihde.accdb5[[Tuotenumero]:[Tuote]],2,FALSE)</f>
        <v>Antennikaapeli</v>
      </c>
      <c r="K5891" s="3">
        <f>VLOOKUP(Table_Villen_viihde.accdb[[#This Row],[Tuotenumero]],Table_Villen_viihde.accdb5[[Tuotenumero]:[TuoteryhmäID]],3,FALSE)</f>
        <v>4</v>
      </c>
      <c r="L5891" s="3" t="str">
        <f>VLOOKUP(Table_Villen_viihde.accdb[[#This Row],[Ryhmänro]],Table_Villen_viihde.accdb6[],2,FALSE)</f>
        <v>Tarvikkeet</v>
      </c>
    </row>
    <row r="5892" spans="1:12" x14ac:dyDescent="0.35">
      <c r="A5892">
        <v>56390</v>
      </c>
      <c r="B5892" s="18">
        <v>43309</v>
      </c>
      <c r="C5892" t="s">
        <v>62</v>
      </c>
      <c r="D5892">
        <v>1</v>
      </c>
      <c r="E5892">
        <v>7</v>
      </c>
      <c r="F5892">
        <v>59</v>
      </c>
      <c r="G5892">
        <v>43.76</v>
      </c>
      <c r="H5892" t="str">
        <f>VLOOKUP(Table_Villen_viihde.accdb[[#This Row],[MyyjäID]],ville_myyjät!$A$2:$B$17,2,FALSE)</f>
        <v>Kaija</v>
      </c>
      <c r="I5892" t="str">
        <f>VLOOKUP(Table_Villen_viihde.accdb[[#This Row],[myyjä]],ville_myyjät!$B$2:$C$17,2,FALSE)</f>
        <v>Nainen</v>
      </c>
      <c r="J5892" t="str">
        <f>VLOOKUP(Table_Villen_viihde.accdb[[#This Row],[Tuotenumero]],Table_Villen_viihde.accdb5[[Tuotenumero]:[Tuote]],2,FALSE)</f>
        <v>Kaukosäädin</v>
      </c>
      <c r="K5892" s="3">
        <f>VLOOKUP(Table_Villen_viihde.accdb[[#This Row],[Tuotenumero]],Table_Villen_viihde.accdb5[[Tuotenumero]:[TuoteryhmäID]],3,FALSE)</f>
        <v>4</v>
      </c>
      <c r="L5892" s="3" t="str">
        <f>VLOOKUP(Table_Villen_viihde.accdb[[#This Row],[Ryhmänro]],Table_Villen_viihde.accdb6[],2,FALSE)</f>
        <v>Tarvikkeet</v>
      </c>
    </row>
    <row r="5893" spans="1:12" x14ac:dyDescent="0.35">
      <c r="A5893">
        <v>56391</v>
      </c>
      <c r="B5893" s="18">
        <v>43309</v>
      </c>
      <c r="C5893" t="s">
        <v>60</v>
      </c>
      <c r="D5893">
        <v>1</v>
      </c>
      <c r="E5893">
        <v>18</v>
      </c>
      <c r="F5893">
        <v>14</v>
      </c>
      <c r="G5893">
        <v>11.11</v>
      </c>
      <c r="H5893" t="str">
        <f>VLOOKUP(Table_Villen_viihde.accdb[[#This Row],[MyyjäID]],ville_myyjät!$A$2:$B$17,2,FALSE)</f>
        <v>Kirsti</v>
      </c>
      <c r="I5893" t="str">
        <f>VLOOKUP(Table_Villen_viihde.accdb[[#This Row],[myyjä]],ville_myyjät!$B$2:$C$17,2,FALSE)</f>
        <v>Nainen</v>
      </c>
      <c r="J5893" t="str">
        <f>VLOOKUP(Table_Villen_viihde.accdb[[#This Row],[Tuotenumero]],Table_Villen_viihde.accdb5[[Tuotenumero]:[Tuote]],2,FALSE)</f>
        <v>Antennikaapeli</v>
      </c>
      <c r="K5893" s="3">
        <f>VLOOKUP(Table_Villen_viihde.accdb[[#This Row],[Tuotenumero]],Table_Villen_viihde.accdb5[[Tuotenumero]:[TuoteryhmäID]],3,FALSE)</f>
        <v>4</v>
      </c>
      <c r="L5893" s="3" t="str">
        <f>VLOOKUP(Table_Villen_viihde.accdb[[#This Row],[Ryhmänro]],Table_Villen_viihde.accdb6[],2,FALSE)</f>
        <v>Tarvikkeet</v>
      </c>
    </row>
    <row r="5894" spans="1:12" x14ac:dyDescent="0.35">
      <c r="A5894">
        <v>56392</v>
      </c>
      <c r="B5894" s="18">
        <v>43310</v>
      </c>
      <c r="C5894" t="s">
        <v>60</v>
      </c>
      <c r="D5894">
        <v>1</v>
      </c>
      <c r="E5894">
        <v>6</v>
      </c>
      <c r="F5894">
        <v>15</v>
      </c>
      <c r="G5894">
        <v>11.15</v>
      </c>
      <c r="H5894" t="str">
        <f>VLOOKUP(Table_Villen_viihde.accdb[[#This Row],[MyyjäID]],ville_myyjät!$A$2:$B$17,2,FALSE)</f>
        <v>Mikko</v>
      </c>
      <c r="I5894" t="str">
        <f>VLOOKUP(Table_Villen_viihde.accdb[[#This Row],[myyjä]],ville_myyjät!$B$2:$C$17,2,FALSE)</f>
        <v>Mies</v>
      </c>
      <c r="J5894" t="str">
        <f>VLOOKUP(Table_Villen_viihde.accdb[[#This Row],[Tuotenumero]],Table_Villen_viihde.accdb5[[Tuotenumero]:[Tuote]],2,FALSE)</f>
        <v>Antennikaapeli</v>
      </c>
      <c r="K5894" s="3">
        <f>VLOOKUP(Table_Villen_viihde.accdb[[#This Row],[Tuotenumero]],Table_Villen_viihde.accdb5[[Tuotenumero]:[TuoteryhmäID]],3,FALSE)</f>
        <v>4</v>
      </c>
      <c r="L5894" s="3" t="str">
        <f>VLOOKUP(Table_Villen_viihde.accdb[[#This Row],[Ryhmänro]],Table_Villen_viihde.accdb6[],2,FALSE)</f>
        <v>Tarvikkeet</v>
      </c>
    </row>
    <row r="5895" spans="1:12" x14ac:dyDescent="0.35">
      <c r="A5895">
        <v>56393</v>
      </c>
      <c r="B5895" s="18">
        <v>43310</v>
      </c>
      <c r="C5895" t="s">
        <v>60</v>
      </c>
      <c r="D5895">
        <v>1</v>
      </c>
      <c r="E5895">
        <v>3</v>
      </c>
      <c r="F5895">
        <v>15</v>
      </c>
      <c r="G5895">
        <v>10.63</v>
      </c>
      <c r="H5895" t="str">
        <f>VLOOKUP(Table_Villen_viihde.accdb[[#This Row],[MyyjäID]],ville_myyjät!$A$2:$B$17,2,FALSE)</f>
        <v>Helena</v>
      </c>
      <c r="I5895" t="str">
        <f>VLOOKUP(Table_Villen_viihde.accdb[[#This Row],[myyjä]],ville_myyjät!$B$2:$C$17,2,FALSE)</f>
        <v>Nainen</v>
      </c>
      <c r="J5895" t="str">
        <f>VLOOKUP(Table_Villen_viihde.accdb[[#This Row],[Tuotenumero]],Table_Villen_viihde.accdb5[[Tuotenumero]:[Tuote]],2,FALSE)</f>
        <v>Antennikaapeli</v>
      </c>
      <c r="K5895" s="3">
        <f>VLOOKUP(Table_Villen_viihde.accdb[[#This Row],[Tuotenumero]],Table_Villen_viihde.accdb5[[Tuotenumero]:[TuoteryhmäID]],3,FALSE)</f>
        <v>4</v>
      </c>
      <c r="L5895" s="3" t="str">
        <f>VLOOKUP(Table_Villen_viihde.accdb[[#This Row],[Ryhmänro]],Table_Villen_viihde.accdb6[],2,FALSE)</f>
        <v>Tarvikkeet</v>
      </c>
    </row>
    <row r="5896" spans="1:12" x14ac:dyDescent="0.35">
      <c r="A5896">
        <v>56394</v>
      </c>
      <c r="B5896" s="18">
        <v>43310</v>
      </c>
      <c r="C5896" t="s">
        <v>59</v>
      </c>
      <c r="D5896">
        <v>1</v>
      </c>
      <c r="E5896">
        <v>6</v>
      </c>
      <c r="F5896">
        <v>253</v>
      </c>
      <c r="G5896">
        <v>136.03</v>
      </c>
      <c r="H5896" t="str">
        <f>VLOOKUP(Table_Villen_viihde.accdb[[#This Row],[MyyjäID]],ville_myyjät!$A$2:$B$17,2,FALSE)</f>
        <v>Mikko</v>
      </c>
      <c r="I5896" t="str">
        <f>VLOOKUP(Table_Villen_viihde.accdb[[#This Row],[myyjä]],ville_myyjät!$B$2:$C$17,2,FALSE)</f>
        <v>Mies</v>
      </c>
      <c r="J5896" t="str">
        <f>VLOOKUP(Table_Villen_viihde.accdb[[#This Row],[Tuotenumero]],Table_Villen_viihde.accdb5[[Tuotenumero]:[Tuote]],2,FALSE)</f>
        <v>Levysoitin</v>
      </c>
      <c r="K5896" s="3">
        <f>VLOOKUP(Table_Villen_viihde.accdb[[#This Row],[Tuotenumero]],Table_Villen_viihde.accdb5[[Tuotenumero]:[TuoteryhmäID]],3,FALSE)</f>
        <v>1</v>
      </c>
      <c r="L5896" s="3" t="str">
        <f>VLOOKUP(Table_Villen_viihde.accdb[[#This Row],[Ryhmänro]],Table_Villen_viihde.accdb6[],2,FALSE)</f>
        <v>Äänentoisto</v>
      </c>
    </row>
    <row r="5897" spans="1:12" x14ac:dyDescent="0.35">
      <c r="A5897">
        <v>56395</v>
      </c>
      <c r="B5897" s="18">
        <v>43310</v>
      </c>
      <c r="C5897" t="s">
        <v>60</v>
      </c>
      <c r="D5897">
        <v>1</v>
      </c>
      <c r="E5897">
        <v>7</v>
      </c>
      <c r="F5897">
        <v>15</v>
      </c>
      <c r="G5897">
        <v>10.72</v>
      </c>
      <c r="H5897" t="str">
        <f>VLOOKUP(Table_Villen_viihde.accdb[[#This Row],[MyyjäID]],ville_myyjät!$A$2:$B$17,2,FALSE)</f>
        <v>Kaija</v>
      </c>
      <c r="I5897" t="str">
        <f>VLOOKUP(Table_Villen_viihde.accdb[[#This Row],[myyjä]],ville_myyjät!$B$2:$C$17,2,FALSE)</f>
        <v>Nainen</v>
      </c>
      <c r="J5897" t="str">
        <f>VLOOKUP(Table_Villen_viihde.accdb[[#This Row],[Tuotenumero]],Table_Villen_viihde.accdb5[[Tuotenumero]:[Tuote]],2,FALSE)</f>
        <v>Antennikaapeli</v>
      </c>
      <c r="K5897" s="3">
        <f>VLOOKUP(Table_Villen_viihde.accdb[[#This Row],[Tuotenumero]],Table_Villen_viihde.accdb5[[Tuotenumero]:[TuoteryhmäID]],3,FALSE)</f>
        <v>4</v>
      </c>
      <c r="L5897" s="3" t="str">
        <f>VLOOKUP(Table_Villen_viihde.accdb[[#This Row],[Ryhmänro]],Table_Villen_viihde.accdb6[],2,FALSE)</f>
        <v>Tarvikkeet</v>
      </c>
    </row>
    <row r="5898" spans="1:12" x14ac:dyDescent="0.35">
      <c r="A5898">
        <v>56396</v>
      </c>
      <c r="B5898" s="18">
        <v>43310</v>
      </c>
      <c r="C5898" t="s">
        <v>60</v>
      </c>
      <c r="D5898">
        <v>1</v>
      </c>
      <c r="E5898">
        <v>6</v>
      </c>
      <c r="F5898">
        <v>15</v>
      </c>
      <c r="G5898">
        <v>10.61</v>
      </c>
      <c r="H5898" t="str">
        <f>VLOOKUP(Table_Villen_viihde.accdb[[#This Row],[MyyjäID]],ville_myyjät!$A$2:$B$17,2,FALSE)</f>
        <v>Mikko</v>
      </c>
      <c r="I5898" t="str">
        <f>VLOOKUP(Table_Villen_viihde.accdb[[#This Row],[myyjä]],ville_myyjät!$B$2:$C$17,2,FALSE)</f>
        <v>Mies</v>
      </c>
      <c r="J5898" t="str">
        <f>VLOOKUP(Table_Villen_viihde.accdb[[#This Row],[Tuotenumero]],Table_Villen_viihde.accdb5[[Tuotenumero]:[Tuote]],2,FALSE)</f>
        <v>Antennikaapeli</v>
      </c>
      <c r="K5898" s="3">
        <f>VLOOKUP(Table_Villen_viihde.accdb[[#This Row],[Tuotenumero]],Table_Villen_viihde.accdb5[[Tuotenumero]:[TuoteryhmäID]],3,FALSE)</f>
        <v>4</v>
      </c>
      <c r="L5898" s="3" t="str">
        <f>VLOOKUP(Table_Villen_viihde.accdb[[#This Row],[Ryhmänro]],Table_Villen_viihde.accdb6[],2,FALSE)</f>
        <v>Tarvikkeet</v>
      </c>
    </row>
    <row r="5899" spans="1:12" x14ac:dyDescent="0.35">
      <c r="A5899">
        <v>56397</v>
      </c>
      <c r="B5899" s="18">
        <v>43310</v>
      </c>
      <c r="C5899" t="s">
        <v>60</v>
      </c>
      <c r="D5899">
        <v>1</v>
      </c>
      <c r="E5899">
        <v>1</v>
      </c>
      <c r="F5899">
        <v>14</v>
      </c>
      <c r="G5899">
        <v>10.56</v>
      </c>
      <c r="H5899" t="str">
        <f>VLOOKUP(Table_Villen_viihde.accdb[[#This Row],[MyyjäID]],ville_myyjät!$A$2:$B$17,2,FALSE)</f>
        <v>Liisa</v>
      </c>
      <c r="I5899" t="str">
        <f>VLOOKUP(Table_Villen_viihde.accdb[[#This Row],[myyjä]],ville_myyjät!$B$2:$C$17,2,FALSE)</f>
        <v>Nainen</v>
      </c>
      <c r="J5899" t="str">
        <f>VLOOKUP(Table_Villen_viihde.accdb[[#This Row],[Tuotenumero]],Table_Villen_viihde.accdb5[[Tuotenumero]:[Tuote]],2,FALSE)</f>
        <v>Antennikaapeli</v>
      </c>
      <c r="K5899" s="3">
        <f>VLOOKUP(Table_Villen_viihde.accdb[[#This Row],[Tuotenumero]],Table_Villen_viihde.accdb5[[Tuotenumero]:[TuoteryhmäID]],3,FALSE)</f>
        <v>4</v>
      </c>
      <c r="L5899" s="3" t="str">
        <f>VLOOKUP(Table_Villen_viihde.accdb[[#This Row],[Ryhmänro]],Table_Villen_viihde.accdb6[],2,FALSE)</f>
        <v>Tarvikkeet</v>
      </c>
    </row>
    <row r="5900" spans="1:12" x14ac:dyDescent="0.35">
      <c r="A5900">
        <v>56398</v>
      </c>
      <c r="B5900" s="18">
        <v>43311</v>
      </c>
      <c r="C5900" t="s">
        <v>60</v>
      </c>
      <c r="D5900">
        <v>1</v>
      </c>
      <c r="E5900">
        <v>18</v>
      </c>
      <c r="F5900">
        <v>15</v>
      </c>
      <c r="G5900">
        <v>11.16</v>
      </c>
      <c r="H5900" t="str">
        <f>VLOOKUP(Table_Villen_viihde.accdb[[#This Row],[MyyjäID]],ville_myyjät!$A$2:$B$17,2,FALSE)</f>
        <v>Kirsti</v>
      </c>
      <c r="I5900" t="str">
        <f>VLOOKUP(Table_Villen_viihde.accdb[[#This Row],[myyjä]],ville_myyjät!$B$2:$C$17,2,FALSE)</f>
        <v>Nainen</v>
      </c>
      <c r="J5900" t="str">
        <f>VLOOKUP(Table_Villen_viihde.accdb[[#This Row],[Tuotenumero]],Table_Villen_viihde.accdb5[[Tuotenumero]:[Tuote]],2,FALSE)</f>
        <v>Antennikaapeli</v>
      </c>
      <c r="K5900" s="3">
        <f>VLOOKUP(Table_Villen_viihde.accdb[[#This Row],[Tuotenumero]],Table_Villen_viihde.accdb5[[Tuotenumero]:[TuoteryhmäID]],3,FALSE)</f>
        <v>4</v>
      </c>
      <c r="L5900" s="3" t="str">
        <f>VLOOKUP(Table_Villen_viihde.accdb[[#This Row],[Ryhmänro]],Table_Villen_viihde.accdb6[],2,FALSE)</f>
        <v>Tarvikkeet</v>
      </c>
    </row>
    <row r="5901" spans="1:12" x14ac:dyDescent="0.35">
      <c r="A5901">
        <v>56399</v>
      </c>
      <c r="B5901" s="18">
        <v>43311</v>
      </c>
      <c r="C5901" t="s">
        <v>60</v>
      </c>
      <c r="D5901">
        <v>1</v>
      </c>
      <c r="E5901">
        <v>11</v>
      </c>
      <c r="F5901">
        <v>14</v>
      </c>
      <c r="G5901">
        <v>11.2</v>
      </c>
      <c r="H5901" t="str">
        <f>VLOOKUP(Table_Villen_viihde.accdb[[#This Row],[MyyjäID]],ville_myyjät!$A$2:$B$17,2,FALSE)</f>
        <v>Kuisma</v>
      </c>
      <c r="I5901" t="str">
        <f>VLOOKUP(Table_Villen_viihde.accdb[[#This Row],[myyjä]],ville_myyjät!$B$2:$C$17,2,FALSE)</f>
        <v>Mies</v>
      </c>
      <c r="J5901" t="str">
        <f>VLOOKUP(Table_Villen_viihde.accdb[[#This Row],[Tuotenumero]],Table_Villen_viihde.accdb5[[Tuotenumero]:[Tuote]],2,FALSE)</f>
        <v>Antennikaapeli</v>
      </c>
      <c r="K5901" s="3">
        <f>VLOOKUP(Table_Villen_viihde.accdb[[#This Row],[Tuotenumero]],Table_Villen_viihde.accdb5[[Tuotenumero]:[TuoteryhmäID]],3,FALSE)</f>
        <v>4</v>
      </c>
      <c r="L5901" s="3" t="str">
        <f>VLOOKUP(Table_Villen_viihde.accdb[[#This Row],[Ryhmänro]],Table_Villen_viihde.accdb6[],2,FALSE)</f>
        <v>Tarvikkeet</v>
      </c>
    </row>
    <row r="5902" spans="1:12" x14ac:dyDescent="0.35">
      <c r="A5902">
        <v>56400</v>
      </c>
      <c r="B5902" s="18">
        <v>43311</v>
      </c>
      <c r="C5902" t="s">
        <v>60</v>
      </c>
      <c r="D5902">
        <v>1</v>
      </c>
      <c r="E5902">
        <v>5</v>
      </c>
      <c r="F5902">
        <v>14</v>
      </c>
      <c r="G5902">
        <v>10.18</v>
      </c>
      <c r="H5902" t="str">
        <f>VLOOKUP(Table_Villen_viihde.accdb[[#This Row],[MyyjäID]],ville_myyjät!$A$2:$B$17,2,FALSE)</f>
        <v>Petri</v>
      </c>
      <c r="I5902" t="str">
        <f>VLOOKUP(Table_Villen_viihde.accdb[[#This Row],[myyjä]],ville_myyjät!$B$2:$C$17,2,FALSE)</f>
        <v>Mies</v>
      </c>
      <c r="J5902" t="str">
        <f>VLOOKUP(Table_Villen_viihde.accdb[[#This Row],[Tuotenumero]],Table_Villen_viihde.accdb5[[Tuotenumero]:[Tuote]],2,FALSE)</f>
        <v>Antennikaapeli</v>
      </c>
      <c r="K5902" s="3">
        <f>VLOOKUP(Table_Villen_viihde.accdb[[#This Row],[Tuotenumero]],Table_Villen_viihde.accdb5[[Tuotenumero]:[TuoteryhmäID]],3,FALSE)</f>
        <v>4</v>
      </c>
      <c r="L5902" s="3" t="str">
        <f>VLOOKUP(Table_Villen_viihde.accdb[[#This Row],[Ryhmänro]],Table_Villen_viihde.accdb6[],2,FALSE)</f>
        <v>Tarvikkeet</v>
      </c>
    </row>
    <row r="5903" spans="1:12" x14ac:dyDescent="0.35">
      <c r="A5903">
        <v>56401</v>
      </c>
      <c r="B5903" s="18">
        <v>43311</v>
      </c>
      <c r="C5903" t="s">
        <v>60</v>
      </c>
      <c r="D5903">
        <v>1</v>
      </c>
      <c r="E5903">
        <v>7</v>
      </c>
      <c r="F5903">
        <v>15</v>
      </c>
      <c r="G5903">
        <v>11.2</v>
      </c>
      <c r="H5903" t="str">
        <f>VLOOKUP(Table_Villen_viihde.accdb[[#This Row],[MyyjäID]],ville_myyjät!$A$2:$B$17,2,FALSE)</f>
        <v>Kaija</v>
      </c>
      <c r="I5903" t="str">
        <f>VLOOKUP(Table_Villen_viihde.accdb[[#This Row],[myyjä]],ville_myyjät!$B$2:$C$17,2,FALSE)</f>
        <v>Nainen</v>
      </c>
      <c r="J5903" t="str">
        <f>VLOOKUP(Table_Villen_viihde.accdb[[#This Row],[Tuotenumero]],Table_Villen_viihde.accdb5[[Tuotenumero]:[Tuote]],2,FALSE)</f>
        <v>Antennikaapeli</v>
      </c>
      <c r="K5903" s="3">
        <f>VLOOKUP(Table_Villen_viihde.accdb[[#This Row],[Tuotenumero]],Table_Villen_viihde.accdb5[[Tuotenumero]:[TuoteryhmäID]],3,FALSE)</f>
        <v>4</v>
      </c>
      <c r="L5903" s="3" t="str">
        <f>VLOOKUP(Table_Villen_viihde.accdb[[#This Row],[Ryhmänro]],Table_Villen_viihde.accdb6[],2,FALSE)</f>
        <v>Tarvikkeet</v>
      </c>
    </row>
    <row r="5904" spans="1:12" x14ac:dyDescent="0.35">
      <c r="A5904">
        <v>56402</v>
      </c>
      <c r="B5904" s="18">
        <v>43311</v>
      </c>
      <c r="C5904" t="s">
        <v>60</v>
      </c>
      <c r="D5904">
        <v>1</v>
      </c>
      <c r="E5904">
        <v>15</v>
      </c>
      <c r="F5904">
        <v>15</v>
      </c>
      <c r="G5904">
        <v>10.19</v>
      </c>
      <c r="H5904" t="str">
        <f>VLOOKUP(Table_Villen_viihde.accdb[[#This Row],[MyyjäID]],ville_myyjät!$A$2:$B$17,2,FALSE)</f>
        <v>Elisabeth</v>
      </c>
      <c r="I5904" t="str">
        <f>VLOOKUP(Table_Villen_viihde.accdb[[#This Row],[myyjä]],ville_myyjät!$B$2:$C$17,2,FALSE)</f>
        <v>Nainen</v>
      </c>
      <c r="J5904" t="str">
        <f>VLOOKUP(Table_Villen_viihde.accdb[[#This Row],[Tuotenumero]],Table_Villen_viihde.accdb5[[Tuotenumero]:[Tuote]],2,FALSE)</f>
        <v>Antennikaapeli</v>
      </c>
      <c r="K5904" s="3">
        <f>VLOOKUP(Table_Villen_viihde.accdb[[#This Row],[Tuotenumero]],Table_Villen_viihde.accdb5[[Tuotenumero]:[TuoteryhmäID]],3,FALSE)</f>
        <v>4</v>
      </c>
      <c r="L5904" s="3" t="str">
        <f>VLOOKUP(Table_Villen_viihde.accdb[[#This Row],[Ryhmänro]],Table_Villen_viihde.accdb6[],2,FALSE)</f>
        <v>Tarvikkeet</v>
      </c>
    </row>
    <row r="5905" spans="1:12" x14ac:dyDescent="0.35">
      <c r="A5905">
        <v>56403</v>
      </c>
      <c r="B5905" s="18">
        <v>43312</v>
      </c>
      <c r="C5905" t="s">
        <v>60</v>
      </c>
      <c r="D5905">
        <v>1</v>
      </c>
      <c r="E5905">
        <v>15</v>
      </c>
      <c r="F5905">
        <v>15</v>
      </c>
      <c r="G5905">
        <v>11.25</v>
      </c>
      <c r="H5905" t="str">
        <f>VLOOKUP(Table_Villen_viihde.accdb[[#This Row],[MyyjäID]],ville_myyjät!$A$2:$B$17,2,FALSE)</f>
        <v>Elisabeth</v>
      </c>
      <c r="I5905" t="str">
        <f>VLOOKUP(Table_Villen_viihde.accdb[[#This Row],[myyjä]],ville_myyjät!$B$2:$C$17,2,FALSE)</f>
        <v>Nainen</v>
      </c>
      <c r="J5905" t="str">
        <f>VLOOKUP(Table_Villen_viihde.accdb[[#This Row],[Tuotenumero]],Table_Villen_viihde.accdb5[[Tuotenumero]:[Tuote]],2,FALSE)</f>
        <v>Antennikaapeli</v>
      </c>
      <c r="K5905" s="3">
        <f>VLOOKUP(Table_Villen_viihde.accdb[[#This Row],[Tuotenumero]],Table_Villen_viihde.accdb5[[Tuotenumero]:[TuoteryhmäID]],3,FALSE)</f>
        <v>4</v>
      </c>
      <c r="L5905" s="3" t="str">
        <f>VLOOKUP(Table_Villen_viihde.accdb[[#This Row],[Ryhmänro]],Table_Villen_viihde.accdb6[],2,FALSE)</f>
        <v>Tarvikkeet</v>
      </c>
    </row>
    <row r="5906" spans="1:12" x14ac:dyDescent="0.35">
      <c r="A5906">
        <v>56404</v>
      </c>
      <c r="B5906" s="18">
        <v>43312</v>
      </c>
      <c r="C5906" t="s">
        <v>59</v>
      </c>
      <c r="D5906">
        <v>1</v>
      </c>
      <c r="E5906">
        <v>5</v>
      </c>
      <c r="F5906">
        <v>256</v>
      </c>
      <c r="G5906">
        <v>133.41999999999999</v>
      </c>
      <c r="H5906" t="str">
        <f>VLOOKUP(Table_Villen_viihde.accdb[[#This Row],[MyyjäID]],ville_myyjät!$A$2:$B$17,2,FALSE)</f>
        <v>Petri</v>
      </c>
      <c r="I5906" t="str">
        <f>VLOOKUP(Table_Villen_viihde.accdb[[#This Row],[myyjä]],ville_myyjät!$B$2:$C$17,2,FALSE)</f>
        <v>Mies</v>
      </c>
      <c r="J5906" t="str">
        <f>VLOOKUP(Table_Villen_viihde.accdb[[#This Row],[Tuotenumero]],Table_Villen_viihde.accdb5[[Tuotenumero]:[Tuote]],2,FALSE)</f>
        <v>Levysoitin</v>
      </c>
      <c r="K5906" s="3">
        <f>VLOOKUP(Table_Villen_viihde.accdb[[#This Row],[Tuotenumero]],Table_Villen_viihde.accdb5[[Tuotenumero]:[TuoteryhmäID]],3,FALSE)</f>
        <v>1</v>
      </c>
      <c r="L5906" s="3" t="str">
        <f>VLOOKUP(Table_Villen_viihde.accdb[[#This Row],[Ryhmänro]],Table_Villen_viihde.accdb6[],2,FALSE)</f>
        <v>Äänentoisto</v>
      </c>
    </row>
    <row r="5907" spans="1:12" x14ac:dyDescent="0.35">
      <c r="A5907">
        <v>56405</v>
      </c>
      <c r="B5907" s="18">
        <v>43313</v>
      </c>
      <c r="C5907" t="s">
        <v>60</v>
      </c>
      <c r="D5907">
        <v>2</v>
      </c>
      <c r="E5907">
        <v>11</v>
      </c>
      <c r="F5907">
        <v>15</v>
      </c>
      <c r="G5907">
        <v>11.06</v>
      </c>
      <c r="H5907" t="str">
        <f>VLOOKUP(Table_Villen_viihde.accdb[[#This Row],[MyyjäID]],ville_myyjät!$A$2:$B$17,2,FALSE)</f>
        <v>Kuisma</v>
      </c>
      <c r="I5907" t="str">
        <f>VLOOKUP(Table_Villen_viihde.accdb[[#This Row],[myyjä]],ville_myyjät!$B$2:$C$17,2,FALSE)</f>
        <v>Mies</v>
      </c>
      <c r="J5907" t="str">
        <f>VLOOKUP(Table_Villen_viihde.accdb[[#This Row],[Tuotenumero]],Table_Villen_viihde.accdb5[[Tuotenumero]:[Tuote]],2,FALSE)</f>
        <v>Antennikaapeli</v>
      </c>
      <c r="K5907" s="3">
        <f>VLOOKUP(Table_Villen_viihde.accdb[[#This Row],[Tuotenumero]],Table_Villen_viihde.accdb5[[Tuotenumero]:[TuoteryhmäID]],3,FALSE)</f>
        <v>4</v>
      </c>
      <c r="L5907" s="3" t="str">
        <f>VLOOKUP(Table_Villen_viihde.accdb[[#This Row],[Ryhmänro]],Table_Villen_viihde.accdb6[],2,FALSE)</f>
        <v>Tarvikkeet</v>
      </c>
    </row>
    <row r="5908" spans="1:12" x14ac:dyDescent="0.35">
      <c r="A5908">
        <v>56406</v>
      </c>
      <c r="B5908" s="18">
        <v>43313</v>
      </c>
      <c r="C5908" t="s">
        <v>60</v>
      </c>
      <c r="D5908">
        <v>1</v>
      </c>
      <c r="E5908">
        <v>5</v>
      </c>
      <c r="F5908">
        <v>15</v>
      </c>
      <c r="G5908">
        <v>10.26</v>
      </c>
      <c r="H5908" t="str">
        <f>VLOOKUP(Table_Villen_viihde.accdb[[#This Row],[MyyjäID]],ville_myyjät!$A$2:$B$17,2,FALSE)</f>
        <v>Petri</v>
      </c>
      <c r="I5908" t="str">
        <f>VLOOKUP(Table_Villen_viihde.accdb[[#This Row],[myyjä]],ville_myyjät!$B$2:$C$17,2,FALSE)</f>
        <v>Mies</v>
      </c>
      <c r="J5908" t="str">
        <f>VLOOKUP(Table_Villen_viihde.accdb[[#This Row],[Tuotenumero]],Table_Villen_viihde.accdb5[[Tuotenumero]:[Tuote]],2,FALSE)</f>
        <v>Antennikaapeli</v>
      </c>
      <c r="K5908" s="3">
        <f>VLOOKUP(Table_Villen_viihde.accdb[[#This Row],[Tuotenumero]],Table_Villen_viihde.accdb5[[Tuotenumero]:[TuoteryhmäID]],3,FALSE)</f>
        <v>4</v>
      </c>
      <c r="L5908" s="3" t="str">
        <f>VLOOKUP(Table_Villen_viihde.accdb[[#This Row],[Ryhmänro]],Table_Villen_viihde.accdb6[],2,FALSE)</f>
        <v>Tarvikkeet</v>
      </c>
    </row>
    <row r="5909" spans="1:12" x14ac:dyDescent="0.35">
      <c r="A5909">
        <v>56407</v>
      </c>
      <c r="B5909" s="18">
        <v>43313</v>
      </c>
      <c r="C5909" t="s">
        <v>60</v>
      </c>
      <c r="D5909">
        <v>1</v>
      </c>
      <c r="E5909">
        <v>19</v>
      </c>
      <c r="F5909">
        <v>15</v>
      </c>
      <c r="G5909">
        <v>10.19</v>
      </c>
      <c r="H5909" t="str">
        <f>VLOOKUP(Table_Villen_viihde.accdb[[#This Row],[MyyjäID]],ville_myyjät!$A$2:$B$17,2,FALSE)</f>
        <v>Hessu</v>
      </c>
      <c r="I5909" t="str">
        <f>VLOOKUP(Table_Villen_viihde.accdb[[#This Row],[myyjä]],ville_myyjät!$B$2:$C$17,2,FALSE)</f>
        <v>Mies</v>
      </c>
      <c r="J5909" t="str">
        <f>VLOOKUP(Table_Villen_viihde.accdb[[#This Row],[Tuotenumero]],Table_Villen_viihde.accdb5[[Tuotenumero]:[Tuote]],2,FALSE)</f>
        <v>Antennikaapeli</v>
      </c>
      <c r="K5909" s="3">
        <f>VLOOKUP(Table_Villen_viihde.accdb[[#This Row],[Tuotenumero]],Table_Villen_viihde.accdb5[[Tuotenumero]:[TuoteryhmäID]],3,FALSE)</f>
        <v>4</v>
      </c>
      <c r="L5909" s="3" t="str">
        <f>VLOOKUP(Table_Villen_viihde.accdb[[#This Row],[Ryhmänro]],Table_Villen_viihde.accdb6[],2,FALSE)</f>
        <v>Tarvikkeet</v>
      </c>
    </row>
    <row r="5910" spans="1:12" x14ac:dyDescent="0.35">
      <c r="A5910">
        <v>56408</v>
      </c>
      <c r="B5910" s="18">
        <v>43313</v>
      </c>
      <c r="C5910" t="s">
        <v>63</v>
      </c>
      <c r="D5910">
        <v>1</v>
      </c>
      <c r="E5910">
        <v>7</v>
      </c>
      <c r="F5910">
        <v>110</v>
      </c>
      <c r="G5910">
        <v>73.69</v>
      </c>
      <c r="H5910" t="str">
        <f>VLOOKUP(Table_Villen_viihde.accdb[[#This Row],[MyyjäID]],ville_myyjät!$A$2:$B$17,2,FALSE)</f>
        <v>Kaija</v>
      </c>
      <c r="I5910" t="str">
        <f>VLOOKUP(Table_Villen_viihde.accdb[[#This Row],[myyjä]],ville_myyjät!$B$2:$C$17,2,FALSE)</f>
        <v>Nainen</v>
      </c>
      <c r="J5910" t="str">
        <f>VLOOKUP(Table_Villen_viihde.accdb[[#This Row],[Tuotenumero]],Table_Villen_viihde.accdb5[[Tuotenumero]:[Tuote]],2,FALSE)</f>
        <v>Multidigiboxi</v>
      </c>
      <c r="K5910" s="3">
        <f>VLOOKUP(Table_Villen_viihde.accdb[[#This Row],[Tuotenumero]],Table_Villen_viihde.accdb5[[Tuotenumero]:[TuoteryhmäID]],3,FALSE)</f>
        <v>6</v>
      </c>
      <c r="L5910" s="3" t="str">
        <f>VLOOKUP(Table_Villen_viihde.accdb[[#This Row],[Ryhmänro]],Table_Villen_viihde.accdb6[],2,FALSE)</f>
        <v>Digiboxit</v>
      </c>
    </row>
    <row r="5911" spans="1:12" x14ac:dyDescent="0.35">
      <c r="A5911">
        <v>56409</v>
      </c>
      <c r="B5911" s="18">
        <v>43313</v>
      </c>
      <c r="C5911" t="s">
        <v>60</v>
      </c>
      <c r="D5911">
        <v>1</v>
      </c>
      <c r="E5911">
        <v>14</v>
      </c>
      <c r="F5911">
        <v>15</v>
      </c>
      <c r="G5911">
        <v>10.78</v>
      </c>
      <c r="H5911" t="str">
        <f>VLOOKUP(Table_Villen_viihde.accdb[[#This Row],[MyyjäID]],ville_myyjät!$A$2:$B$17,2,FALSE)</f>
        <v>Jani</v>
      </c>
      <c r="I5911" t="str">
        <f>VLOOKUP(Table_Villen_viihde.accdb[[#This Row],[myyjä]],ville_myyjät!$B$2:$C$17,2,FALSE)</f>
        <v>Mies</v>
      </c>
      <c r="J5911" t="str">
        <f>VLOOKUP(Table_Villen_viihde.accdb[[#This Row],[Tuotenumero]],Table_Villen_viihde.accdb5[[Tuotenumero]:[Tuote]],2,FALSE)</f>
        <v>Antennikaapeli</v>
      </c>
      <c r="K5911" s="3">
        <f>VLOOKUP(Table_Villen_viihde.accdb[[#This Row],[Tuotenumero]],Table_Villen_viihde.accdb5[[Tuotenumero]:[TuoteryhmäID]],3,FALSE)</f>
        <v>4</v>
      </c>
      <c r="L5911" s="3" t="str">
        <f>VLOOKUP(Table_Villen_viihde.accdb[[#This Row],[Ryhmänro]],Table_Villen_viihde.accdb6[],2,FALSE)</f>
        <v>Tarvikkeet</v>
      </c>
    </row>
    <row r="5912" spans="1:12" x14ac:dyDescent="0.35">
      <c r="A5912">
        <v>56410</v>
      </c>
      <c r="B5912" s="18">
        <v>43314</v>
      </c>
      <c r="C5912" t="s">
        <v>59</v>
      </c>
      <c r="D5912">
        <v>1</v>
      </c>
      <c r="E5912">
        <v>10</v>
      </c>
      <c r="F5912">
        <v>245</v>
      </c>
      <c r="G5912">
        <v>130.94999999999999</v>
      </c>
      <c r="H5912" t="str">
        <f>VLOOKUP(Table_Villen_viihde.accdb[[#This Row],[MyyjäID]],ville_myyjät!$A$2:$B$17,2,FALSE)</f>
        <v>Ilona</v>
      </c>
      <c r="I5912" t="str">
        <f>VLOOKUP(Table_Villen_viihde.accdb[[#This Row],[myyjä]],ville_myyjät!$B$2:$C$17,2,FALSE)</f>
        <v>Nainen</v>
      </c>
      <c r="J5912" t="str">
        <f>VLOOKUP(Table_Villen_viihde.accdb[[#This Row],[Tuotenumero]],Table_Villen_viihde.accdb5[[Tuotenumero]:[Tuote]],2,FALSE)</f>
        <v>Levysoitin</v>
      </c>
      <c r="K5912" s="3">
        <f>VLOOKUP(Table_Villen_viihde.accdb[[#This Row],[Tuotenumero]],Table_Villen_viihde.accdb5[[Tuotenumero]:[TuoteryhmäID]],3,FALSE)</f>
        <v>1</v>
      </c>
      <c r="L5912" s="3" t="str">
        <f>VLOOKUP(Table_Villen_viihde.accdb[[#This Row],[Ryhmänro]],Table_Villen_viihde.accdb6[],2,FALSE)</f>
        <v>Äänentoisto</v>
      </c>
    </row>
    <row r="5913" spans="1:12" x14ac:dyDescent="0.35">
      <c r="A5913">
        <v>56411</v>
      </c>
      <c r="B5913" s="18">
        <v>43314</v>
      </c>
      <c r="C5913" t="s">
        <v>61</v>
      </c>
      <c r="D5913">
        <v>1</v>
      </c>
      <c r="E5913">
        <v>16</v>
      </c>
      <c r="F5913">
        <v>325</v>
      </c>
      <c r="G5913">
        <v>228.68</v>
      </c>
      <c r="H5913" t="str">
        <f>VLOOKUP(Table_Villen_viihde.accdb[[#This Row],[MyyjäID]],ville_myyjät!$A$2:$B$17,2,FALSE)</f>
        <v>Kaarina</v>
      </c>
      <c r="I5913" t="str">
        <f>VLOOKUP(Table_Villen_viihde.accdb[[#This Row],[myyjä]],ville_myyjät!$B$2:$C$17,2,FALSE)</f>
        <v>Nainen</v>
      </c>
      <c r="J5913" t="str">
        <f>VLOOKUP(Table_Villen_viihde.accdb[[#This Row],[Tuotenumero]],Table_Villen_viihde.accdb5[[Tuotenumero]:[Tuote]],2,FALSE)</f>
        <v>TV32</v>
      </c>
      <c r="K5913" s="3">
        <f>VLOOKUP(Table_Villen_viihde.accdb[[#This Row],[Tuotenumero]],Table_Villen_viihde.accdb5[[Tuotenumero]:[TuoteryhmäID]],3,FALSE)</f>
        <v>3</v>
      </c>
      <c r="L5913" s="3" t="str">
        <f>VLOOKUP(Table_Villen_viihde.accdb[[#This Row],[Ryhmänro]],Table_Villen_viihde.accdb6[],2,FALSE)</f>
        <v>TV</v>
      </c>
    </row>
    <row r="5914" spans="1:12" x14ac:dyDescent="0.35">
      <c r="A5914">
        <v>56412</v>
      </c>
      <c r="B5914" s="18">
        <v>43314</v>
      </c>
      <c r="C5914" t="s">
        <v>60</v>
      </c>
      <c r="D5914">
        <v>1</v>
      </c>
      <c r="E5914">
        <v>6</v>
      </c>
      <c r="F5914">
        <v>15</v>
      </c>
      <c r="G5914">
        <v>10.45</v>
      </c>
      <c r="H5914" t="str">
        <f>VLOOKUP(Table_Villen_viihde.accdb[[#This Row],[MyyjäID]],ville_myyjät!$A$2:$B$17,2,FALSE)</f>
        <v>Mikko</v>
      </c>
      <c r="I5914" t="str">
        <f>VLOOKUP(Table_Villen_viihde.accdb[[#This Row],[myyjä]],ville_myyjät!$B$2:$C$17,2,FALSE)</f>
        <v>Mies</v>
      </c>
      <c r="J5914" t="str">
        <f>VLOOKUP(Table_Villen_viihde.accdb[[#This Row],[Tuotenumero]],Table_Villen_viihde.accdb5[[Tuotenumero]:[Tuote]],2,FALSE)</f>
        <v>Antennikaapeli</v>
      </c>
      <c r="K5914" s="3">
        <f>VLOOKUP(Table_Villen_viihde.accdb[[#This Row],[Tuotenumero]],Table_Villen_viihde.accdb5[[Tuotenumero]:[TuoteryhmäID]],3,FALSE)</f>
        <v>4</v>
      </c>
      <c r="L5914" s="3" t="str">
        <f>VLOOKUP(Table_Villen_viihde.accdb[[#This Row],[Ryhmänro]],Table_Villen_viihde.accdb6[],2,FALSE)</f>
        <v>Tarvikkeet</v>
      </c>
    </row>
    <row r="5915" spans="1:12" x14ac:dyDescent="0.35">
      <c r="A5915">
        <v>56413</v>
      </c>
      <c r="B5915" s="18">
        <v>43314</v>
      </c>
      <c r="C5915" t="s">
        <v>60</v>
      </c>
      <c r="D5915">
        <v>1</v>
      </c>
      <c r="E5915">
        <v>19</v>
      </c>
      <c r="F5915">
        <v>14</v>
      </c>
      <c r="G5915">
        <v>10.199999999999999</v>
      </c>
      <c r="H5915" t="str">
        <f>VLOOKUP(Table_Villen_viihde.accdb[[#This Row],[MyyjäID]],ville_myyjät!$A$2:$B$17,2,FALSE)</f>
        <v>Hessu</v>
      </c>
      <c r="I5915" t="str">
        <f>VLOOKUP(Table_Villen_viihde.accdb[[#This Row],[myyjä]],ville_myyjät!$B$2:$C$17,2,FALSE)</f>
        <v>Mies</v>
      </c>
      <c r="J5915" t="str">
        <f>VLOOKUP(Table_Villen_viihde.accdb[[#This Row],[Tuotenumero]],Table_Villen_viihde.accdb5[[Tuotenumero]:[Tuote]],2,FALSE)</f>
        <v>Antennikaapeli</v>
      </c>
      <c r="K5915" s="3">
        <f>VLOOKUP(Table_Villen_viihde.accdb[[#This Row],[Tuotenumero]],Table_Villen_viihde.accdb5[[Tuotenumero]:[TuoteryhmäID]],3,FALSE)</f>
        <v>4</v>
      </c>
      <c r="L5915" s="3" t="str">
        <f>VLOOKUP(Table_Villen_viihde.accdb[[#This Row],[Ryhmänro]],Table_Villen_viihde.accdb6[],2,FALSE)</f>
        <v>Tarvikkeet</v>
      </c>
    </row>
    <row r="5916" spans="1:12" x14ac:dyDescent="0.35">
      <c r="A5916">
        <v>56414</v>
      </c>
      <c r="B5916" s="18">
        <v>43314</v>
      </c>
      <c r="C5916" t="s">
        <v>60</v>
      </c>
      <c r="D5916">
        <v>1</v>
      </c>
      <c r="E5916">
        <v>2</v>
      </c>
      <c r="F5916">
        <v>14</v>
      </c>
      <c r="G5916">
        <v>11.25</v>
      </c>
      <c r="H5916" t="str">
        <f>VLOOKUP(Table_Villen_viihde.accdb[[#This Row],[MyyjäID]],ville_myyjät!$A$2:$B$17,2,FALSE)</f>
        <v>Maija</v>
      </c>
      <c r="I5916" t="str">
        <f>VLOOKUP(Table_Villen_viihde.accdb[[#This Row],[myyjä]],ville_myyjät!$B$2:$C$17,2,FALSE)</f>
        <v>Nainen</v>
      </c>
      <c r="J5916" t="str">
        <f>VLOOKUP(Table_Villen_viihde.accdb[[#This Row],[Tuotenumero]],Table_Villen_viihde.accdb5[[Tuotenumero]:[Tuote]],2,FALSE)</f>
        <v>Antennikaapeli</v>
      </c>
      <c r="K5916" s="3">
        <f>VLOOKUP(Table_Villen_viihde.accdb[[#This Row],[Tuotenumero]],Table_Villen_viihde.accdb5[[Tuotenumero]:[TuoteryhmäID]],3,FALSE)</f>
        <v>4</v>
      </c>
      <c r="L5916" s="3" t="str">
        <f>VLOOKUP(Table_Villen_viihde.accdb[[#This Row],[Ryhmänro]],Table_Villen_viihde.accdb6[],2,FALSE)</f>
        <v>Tarvikkeet</v>
      </c>
    </row>
    <row r="5917" spans="1:12" x14ac:dyDescent="0.35">
      <c r="A5917">
        <v>56415</v>
      </c>
      <c r="B5917" s="18">
        <v>43315</v>
      </c>
      <c r="C5917" t="s">
        <v>58</v>
      </c>
      <c r="D5917">
        <v>1</v>
      </c>
      <c r="E5917">
        <v>1</v>
      </c>
      <c r="F5917">
        <v>18</v>
      </c>
      <c r="G5917">
        <v>9.43</v>
      </c>
      <c r="H5917" t="str">
        <f>VLOOKUP(Table_Villen_viihde.accdb[[#This Row],[MyyjäID]],ville_myyjät!$A$2:$B$17,2,FALSE)</f>
        <v>Liisa</v>
      </c>
      <c r="I5917" t="str">
        <f>VLOOKUP(Table_Villen_viihde.accdb[[#This Row],[myyjä]],ville_myyjät!$B$2:$C$17,2,FALSE)</f>
        <v>Nainen</v>
      </c>
      <c r="J5917" t="str">
        <f>VLOOKUP(Table_Villen_viihde.accdb[[#This Row],[Tuotenumero]],Table_Villen_viihde.accdb5[[Tuotenumero]:[Tuote]],2,FALSE)</f>
        <v>USB-kaapeli</v>
      </c>
      <c r="K5917" s="3">
        <f>VLOOKUP(Table_Villen_viihde.accdb[[#This Row],[Tuotenumero]],Table_Villen_viihde.accdb5[[Tuotenumero]:[TuoteryhmäID]],3,FALSE)</f>
        <v>4</v>
      </c>
      <c r="L5917" s="3" t="str">
        <f>VLOOKUP(Table_Villen_viihde.accdb[[#This Row],[Ryhmänro]],Table_Villen_viihde.accdb6[],2,FALSE)</f>
        <v>Tarvikkeet</v>
      </c>
    </row>
    <row r="5918" spans="1:12" x14ac:dyDescent="0.35">
      <c r="A5918">
        <v>56416</v>
      </c>
      <c r="B5918" s="18">
        <v>43315</v>
      </c>
      <c r="C5918" t="s">
        <v>60</v>
      </c>
      <c r="D5918">
        <v>1</v>
      </c>
      <c r="E5918">
        <v>1</v>
      </c>
      <c r="F5918">
        <v>14</v>
      </c>
      <c r="G5918">
        <v>11.22</v>
      </c>
      <c r="H5918" t="str">
        <f>VLOOKUP(Table_Villen_viihde.accdb[[#This Row],[MyyjäID]],ville_myyjät!$A$2:$B$17,2,FALSE)</f>
        <v>Liisa</v>
      </c>
      <c r="I5918" t="str">
        <f>VLOOKUP(Table_Villen_viihde.accdb[[#This Row],[myyjä]],ville_myyjät!$B$2:$C$17,2,FALSE)</f>
        <v>Nainen</v>
      </c>
      <c r="J5918" t="str">
        <f>VLOOKUP(Table_Villen_viihde.accdb[[#This Row],[Tuotenumero]],Table_Villen_viihde.accdb5[[Tuotenumero]:[Tuote]],2,FALSE)</f>
        <v>Antennikaapeli</v>
      </c>
      <c r="K5918" s="3">
        <f>VLOOKUP(Table_Villen_viihde.accdb[[#This Row],[Tuotenumero]],Table_Villen_viihde.accdb5[[Tuotenumero]:[TuoteryhmäID]],3,FALSE)</f>
        <v>4</v>
      </c>
      <c r="L5918" s="3" t="str">
        <f>VLOOKUP(Table_Villen_viihde.accdb[[#This Row],[Ryhmänro]],Table_Villen_viihde.accdb6[],2,FALSE)</f>
        <v>Tarvikkeet</v>
      </c>
    </row>
    <row r="5919" spans="1:12" x14ac:dyDescent="0.35">
      <c r="A5919">
        <v>56417</v>
      </c>
      <c r="B5919" s="18">
        <v>43315</v>
      </c>
      <c r="C5919" t="s">
        <v>60</v>
      </c>
      <c r="D5919">
        <v>1</v>
      </c>
      <c r="E5919">
        <v>5</v>
      </c>
      <c r="F5919">
        <v>14</v>
      </c>
      <c r="G5919">
        <v>10.38</v>
      </c>
      <c r="H5919" t="str">
        <f>VLOOKUP(Table_Villen_viihde.accdb[[#This Row],[MyyjäID]],ville_myyjät!$A$2:$B$17,2,FALSE)</f>
        <v>Petri</v>
      </c>
      <c r="I5919" t="str">
        <f>VLOOKUP(Table_Villen_viihde.accdb[[#This Row],[myyjä]],ville_myyjät!$B$2:$C$17,2,FALSE)</f>
        <v>Mies</v>
      </c>
      <c r="J5919" t="str">
        <f>VLOOKUP(Table_Villen_viihde.accdb[[#This Row],[Tuotenumero]],Table_Villen_viihde.accdb5[[Tuotenumero]:[Tuote]],2,FALSE)</f>
        <v>Antennikaapeli</v>
      </c>
      <c r="K5919" s="3">
        <f>VLOOKUP(Table_Villen_viihde.accdb[[#This Row],[Tuotenumero]],Table_Villen_viihde.accdb5[[Tuotenumero]:[TuoteryhmäID]],3,FALSE)</f>
        <v>4</v>
      </c>
      <c r="L5919" s="3" t="str">
        <f>VLOOKUP(Table_Villen_viihde.accdb[[#This Row],[Ryhmänro]],Table_Villen_viihde.accdb6[],2,FALSE)</f>
        <v>Tarvikkeet</v>
      </c>
    </row>
    <row r="5920" spans="1:12" x14ac:dyDescent="0.35">
      <c r="A5920">
        <v>56418</v>
      </c>
      <c r="B5920" s="18">
        <v>43315</v>
      </c>
      <c r="C5920" t="s">
        <v>60</v>
      </c>
      <c r="D5920">
        <v>1</v>
      </c>
      <c r="E5920">
        <v>1</v>
      </c>
      <c r="F5920">
        <v>15</v>
      </c>
      <c r="G5920">
        <v>10.15</v>
      </c>
      <c r="H5920" t="str">
        <f>VLOOKUP(Table_Villen_viihde.accdb[[#This Row],[MyyjäID]],ville_myyjät!$A$2:$B$17,2,FALSE)</f>
        <v>Liisa</v>
      </c>
      <c r="I5920" t="str">
        <f>VLOOKUP(Table_Villen_viihde.accdb[[#This Row],[myyjä]],ville_myyjät!$B$2:$C$17,2,FALSE)</f>
        <v>Nainen</v>
      </c>
      <c r="J5920" t="str">
        <f>VLOOKUP(Table_Villen_viihde.accdb[[#This Row],[Tuotenumero]],Table_Villen_viihde.accdb5[[Tuotenumero]:[Tuote]],2,FALSE)</f>
        <v>Antennikaapeli</v>
      </c>
      <c r="K5920" s="3">
        <f>VLOOKUP(Table_Villen_viihde.accdb[[#This Row],[Tuotenumero]],Table_Villen_viihde.accdb5[[Tuotenumero]:[TuoteryhmäID]],3,FALSE)</f>
        <v>4</v>
      </c>
      <c r="L5920" s="3" t="str">
        <f>VLOOKUP(Table_Villen_viihde.accdb[[#This Row],[Ryhmänro]],Table_Villen_viihde.accdb6[],2,FALSE)</f>
        <v>Tarvikkeet</v>
      </c>
    </row>
    <row r="5921" spans="1:12" x14ac:dyDescent="0.35">
      <c r="A5921">
        <v>56419</v>
      </c>
      <c r="B5921" s="18">
        <v>43315</v>
      </c>
      <c r="C5921" t="s">
        <v>65</v>
      </c>
      <c r="D5921">
        <v>1</v>
      </c>
      <c r="E5921">
        <v>1</v>
      </c>
      <c r="F5921">
        <v>34</v>
      </c>
      <c r="G5921">
        <v>20.260000000000002</v>
      </c>
      <c r="H5921" t="str">
        <f>VLOOKUP(Table_Villen_viihde.accdb[[#This Row],[MyyjäID]],ville_myyjät!$A$2:$B$17,2,FALSE)</f>
        <v>Liisa</v>
      </c>
      <c r="I5921" t="str">
        <f>VLOOKUP(Table_Villen_viihde.accdb[[#This Row],[myyjä]],ville_myyjät!$B$2:$C$17,2,FALSE)</f>
        <v>Nainen</v>
      </c>
      <c r="J5921" t="str">
        <f>VLOOKUP(Table_Villen_viihde.accdb[[#This Row],[Tuotenumero]],Table_Villen_viihde.accdb5[[Tuotenumero]:[Tuote]],2,FALSE)</f>
        <v>Liitinsarja</v>
      </c>
      <c r="K5921" s="3">
        <f>VLOOKUP(Table_Villen_viihde.accdb[[#This Row],[Tuotenumero]],Table_Villen_viihde.accdb5[[Tuotenumero]:[TuoteryhmäID]],3,FALSE)</f>
        <v>4</v>
      </c>
      <c r="L5921" s="3" t="str">
        <f>VLOOKUP(Table_Villen_viihde.accdb[[#This Row],[Ryhmänro]],Table_Villen_viihde.accdb6[],2,FALSE)</f>
        <v>Tarvikkeet</v>
      </c>
    </row>
    <row r="5922" spans="1:12" x14ac:dyDescent="0.35">
      <c r="A5922">
        <v>56420</v>
      </c>
      <c r="B5922" s="18">
        <v>43315</v>
      </c>
      <c r="C5922" t="s">
        <v>60</v>
      </c>
      <c r="D5922">
        <v>1</v>
      </c>
      <c r="E5922">
        <v>18</v>
      </c>
      <c r="F5922">
        <v>14</v>
      </c>
      <c r="G5922">
        <v>10.98</v>
      </c>
      <c r="H5922" t="str">
        <f>VLOOKUP(Table_Villen_viihde.accdb[[#This Row],[MyyjäID]],ville_myyjät!$A$2:$B$17,2,FALSE)</f>
        <v>Kirsti</v>
      </c>
      <c r="I5922" t="str">
        <f>VLOOKUP(Table_Villen_viihde.accdb[[#This Row],[myyjä]],ville_myyjät!$B$2:$C$17,2,FALSE)</f>
        <v>Nainen</v>
      </c>
      <c r="J5922" t="str">
        <f>VLOOKUP(Table_Villen_viihde.accdb[[#This Row],[Tuotenumero]],Table_Villen_viihde.accdb5[[Tuotenumero]:[Tuote]],2,FALSE)</f>
        <v>Antennikaapeli</v>
      </c>
      <c r="K5922" s="3">
        <f>VLOOKUP(Table_Villen_viihde.accdb[[#This Row],[Tuotenumero]],Table_Villen_viihde.accdb5[[Tuotenumero]:[TuoteryhmäID]],3,FALSE)</f>
        <v>4</v>
      </c>
      <c r="L5922" s="3" t="str">
        <f>VLOOKUP(Table_Villen_viihde.accdb[[#This Row],[Ryhmänro]],Table_Villen_viihde.accdb6[],2,FALSE)</f>
        <v>Tarvikkeet</v>
      </c>
    </row>
    <row r="5923" spans="1:12" x14ac:dyDescent="0.35">
      <c r="A5923">
        <v>56421</v>
      </c>
      <c r="B5923" s="18">
        <v>43315</v>
      </c>
      <c r="C5923" t="s">
        <v>60</v>
      </c>
      <c r="D5923">
        <v>1</v>
      </c>
      <c r="E5923">
        <v>19</v>
      </c>
      <c r="F5923">
        <v>15</v>
      </c>
      <c r="G5923">
        <v>11.2</v>
      </c>
      <c r="H5923" t="str">
        <f>VLOOKUP(Table_Villen_viihde.accdb[[#This Row],[MyyjäID]],ville_myyjät!$A$2:$B$17,2,FALSE)</f>
        <v>Hessu</v>
      </c>
      <c r="I5923" t="str">
        <f>VLOOKUP(Table_Villen_viihde.accdb[[#This Row],[myyjä]],ville_myyjät!$B$2:$C$17,2,FALSE)</f>
        <v>Mies</v>
      </c>
      <c r="J5923" t="str">
        <f>VLOOKUP(Table_Villen_viihde.accdb[[#This Row],[Tuotenumero]],Table_Villen_viihde.accdb5[[Tuotenumero]:[Tuote]],2,FALSE)</f>
        <v>Antennikaapeli</v>
      </c>
      <c r="K5923" s="3">
        <f>VLOOKUP(Table_Villen_viihde.accdb[[#This Row],[Tuotenumero]],Table_Villen_viihde.accdb5[[Tuotenumero]:[TuoteryhmäID]],3,FALSE)</f>
        <v>4</v>
      </c>
      <c r="L5923" s="3" t="str">
        <f>VLOOKUP(Table_Villen_viihde.accdb[[#This Row],[Ryhmänro]],Table_Villen_viihde.accdb6[],2,FALSE)</f>
        <v>Tarvikkeet</v>
      </c>
    </row>
    <row r="5924" spans="1:12" x14ac:dyDescent="0.35">
      <c r="A5924">
        <v>56422</v>
      </c>
      <c r="B5924" s="18">
        <v>43316</v>
      </c>
      <c r="C5924" t="s">
        <v>60</v>
      </c>
      <c r="D5924">
        <v>1</v>
      </c>
      <c r="E5924">
        <v>18</v>
      </c>
      <c r="F5924">
        <v>14</v>
      </c>
      <c r="G5924">
        <v>10.69</v>
      </c>
      <c r="H5924" t="str">
        <f>VLOOKUP(Table_Villen_viihde.accdb[[#This Row],[MyyjäID]],ville_myyjät!$A$2:$B$17,2,FALSE)</f>
        <v>Kirsti</v>
      </c>
      <c r="I5924" t="str">
        <f>VLOOKUP(Table_Villen_viihde.accdb[[#This Row],[myyjä]],ville_myyjät!$B$2:$C$17,2,FALSE)</f>
        <v>Nainen</v>
      </c>
      <c r="J5924" t="str">
        <f>VLOOKUP(Table_Villen_viihde.accdb[[#This Row],[Tuotenumero]],Table_Villen_viihde.accdb5[[Tuotenumero]:[Tuote]],2,FALSE)</f>
        <v>Antennikaapeli</v>
      </c>
      <c r="K5924" s="3">
        <f>VLOOKUP(Table_Villen_viihde.accdb[[#This Row],[Tuotenumero]],Table_Villen_viihde.accdb5[[Tuotenumero]:[TuoteryhmäID]],3,FALSE)</f>
        <v>4</v>
      </c>
      <c r="L5924" s="3" t="str">
        <f>VLOOKUP(Table_Villen_viihde.accdb[[#This Row],[Ryhmänro]],Table_Villen_viihde.accdb6[],2,FALSE)</f>
        <v>Tarvikkeet</v>
      </c>
    </row>
    <row r="5925" spans="1:12" x14ac:dyDescent="0.35">
      <c r="A5925">
        <v>56423</v>
      </c>
      <c r="B5925" s="18">
        <v>43316</v>
      </c>
      <c r="C5925" t="s">
        <v>60</v>
      </c>
      <c r="D5925">
        <v>1</v>
      </c>
      <c r="E5925">
        <v>13</v>
      </c>
      <c r="F5925">
        <v>15</v>
      </c>
      <c r="G5925">
        <v>11.2</v>
      </c>
      <c r="H5925" t="str">
        <f>VLOOKUP(Table_Villen_viihde.accdb[[#This Row],[MyyjäID]],ville_myyjät!$A$2:$B$17,2,FALSE)</f>
        <v>Kaarlo</v>
      </c>
      <c r="I5925" t="str">
        <f>VLOOKUP(Table_Villen_viihde.accdb[[#This Row],[myyjä]],ville_myyjät!$B$2:$C$17,2,FALSE)</f>
        <v>Mies</v>
      </c>
      <c r="J5925" t="str">
        <f>VLOOKUP(Table_Villen_viihde.accdb[[#This Row],[Tuotenumero]],Table_Villen_viihde.accdb5[[Tuotenumero]:[Tuote]],2,FALSE)</f>
        <v>Antennikaapeli</v>
      </c>
      <c r="K5925" s="3">
        <f>VLOOKUP(Table_Villen_viihde.accdb[[#This Row],[Tuotenumero]],Table_Villen_viihde.accdb5[[Tuotenumero]:[TuoteryhmäID]],3,FALSE)</f>
        <v>4</v>
      </c>
      <c r="L5925" s="3" t="str">
        <f>VLOOKUP(Table_Villen_viihde.accdb[[#This Row],[Ryhmänro]],Table_Villen_viihde.accdb6[],2,FALSE)</f>
        <v>Tarvikkeet</v>
      </c>
    </row>
    <row r="5926" spans="1:12" x14ac:dyDescent="0.35">
      <c r="A5926">
        <v>56424</v>
      </c>
      <c r="B5926" s="18">
        <v>43316</v>
      </c>
      <c r="C5926" t="s">
        <v>60</v>
      </c>
      <c r="D5926">
        <v>1</v>
      </c>
      <c r="E5926">
        <v>16</v>
      </c>
      <c r="F5926">
        <v>14</v>
      </c>
      <c r="G5926">
        <v>10.42</v>
      </c>
      <c r="H5926" t="str">
        <f>VLOOKUP(Table_Villen_viihde.accdb[[#This Row],[MyyjäID]],ville_myyjät!$A$2:$B$17,2,FALSE)</f>
        <v>Kaarina</v>
      </c>
      <c r="I5926" t="str">
        <f>VLOOKUP(Table_Villen_viihde.accdb[[#This Row],[myyjä]],ville_myyjät!$B$2:$C$17,2,FALSE)</f>
        <v>Nainen</v>
      </c>
      <c r="J5926" t="str">
        <f>VLOOKUP(Table_Villen_viihde.accdb[[#This Row],[Tuotenumero]],Table_Villen_viihde.accdb5[[Tuotenumero]:[Tuote]],2,FALSE)</f>
        <v>Antennikaapeli</v>
      </c>
      <c r="K5926" s="3">
        <f>VLOOKUP(Table_Villen_viihde.accdb[[#This Row],[Tuotenumero]],Table_Villen_viihde.accdb5[[Tuotenumero]:[TuoteryhmäID]],3,FALSE)</f>
        <v>4</v>
      </c>
      <c r="L5926" s="3" t="str">
        <f>VLOOKUP(Table_Villen_viihde.accdb[[#This Row],[Ryhmänro]],Table_Villen_viihde.accdb6[],2,FALSE)</f>
        <v>Tarvikkeet</v>
      </c>
    </row>
    <row r="5927" spans="1:12" x14ac:dyDescent="0.35">
      <c r="A5927">
        <v>56425</v>
      </c>
      <c r="B5927" s="18">
        <v>43317</v>
      </c>
      <c r="C5927" t="s">
        <v>60</v>
      </c>
      <c r="D5927">
        <v>1</v>
      </c>
      <c r="E5927">
        <v>5</v>
      </c>
      <c r="F5927">
        <v>15</v>
      </c>
      <c r="G5927">
        <v>10.61</v>
      </c>
      <c r="H5927" t="str">
        <f>VLOOKUP(Table_Villen_viihde.accdb[[#This Row],[MyyjäID]],ville_myyjät!$A$2:$B$17,2,FALSE)</f>
        <v>Petri</v>
      </c>
      <c r="I5927" t="str">
        <f>VLOOKUP(Table_Villen_viihde.accdb[[#This Row],[myyjä]],ville_myyjät!$B$2:$C$17,2,FALSE)</f>
        <v>Mies</v>
      </c>
      <c r="J5927" t="str">
        <f>VLOOKUP(Table_Villen_viihde.accdb[[#This Row],[Tuotenumero]],Table_Villen_viihde.accdb5[[Tuotenumero]:[Tuote]],2,FALSE)</f>
        <v>Antennikaapeli</v>
      </c>
      <c r="K5927" s="3">
        <f>VLOOKUP(Table_Villen_viihde.accdb[[#This Row],[Tuotenumero]],Table_Villen_viihde.accdb5[[Tuotenumero]:[TuoteryhmäID]],3,FALSE)</f>
        <v>4</v>
      </c>
      <c r="L5927" s="3" t="str">
        <f>VLOOKUP(Table_Villen_viihde.accdb[[#This Row],[Ryhmänro]],Table_Villen_viihde.accdb6[],2,FALSE)</f>
        <v>Tarvikkeet</v>
      </c>
    </row>
    <row r="5928" spans="1:12" x14ac:dyDescent="0.35">
      <c r="A5928">
        <v>56426</v>
      </c>
      <c r="B5928" s="18">
        <v>43317</v>
      </c>
      <c r="C5928" t="s">
        <v>60</v>
      </c>
      <c r="D5928">
        <v>1</v>
      </c>
      <c r="E5928">
        <v>3</v>
      </c>
      <c r="F5928">
        <v>14</v>
      </c>
      <c r="G5928">
        <v>10.79</v>
      </c>
      <c r="H5928" t="str">
        <f>VLOOKUP(Table_Villen_viihde.accdb[[#This Row],[MyyjäID]],ville_myyjät!$A$2:$B$17,2,FALSE)</f>
        <v>Helena</v>
      </c>
      <c r="I5928" t="str">
        <f>VLOOKUP(Table_Villen_viihde.accdb[[#This Row],[myyjä]],ville_myyjät!$B$2:$C$17,2,FALSE)</f>
        <v>Nainen</v>
      </c>
      <c r="J5928" t="str">
        <f>VLOOKUP(Table_Villen_viihde.accdb[[#This Row],[Tuotenumero]],Table_Villen_viihde.accdb5[[Tuotenumero]:[Tuote]],2,FALSE)</f>
        <v>Antennikaapeli</v>
      </c>
      <c r="K5928" s="3">
        <f>VLOOKUP(Table_Villen_viihde.accdb[[#This Row],[Tuotenumero]],Table_Villen_viihde.accdb5[[Tuotenumero]:[TuoteryhmäID]],3,FALSE)</f>
        <v>4</v>
      </c>
      <c r="L5928" s="3" t="str">
        <f>VLOOKUP(Table_Villen_viihde.accdb[[#This Row],[Ryhmänro]],Table_Villen_viihde.accdb6[],2,FALSE)</f>
        <v>Tarvikkeet</v>
      </c>
    </row>
    <row r="5929" spans="1:12" x14ac:dyDescent="0.35">
      <c r="A5929">
        <v>56427</v>
      </c>
      <c r="B5929" s="18">
        <v>43317</v>
      </c>
      <c r="C5929" t="s">
        <v>60</v>
      </c>
      <c r="D5929">
        <v>1</v>
      </c>
      <c r="E5929">
        <v>7</v>
      </c>
      <c r="F5929">
        <v>15</v>
      </c>
      <c r="G5929">
        <v>10.96</v>
      </c>
      <c r="H5929" t="str">
        <f>VLOOKUP(Table_Villen_viihde.accdb[[#This Row],[MyyjäID]],ville_myyjät!$A$2:$B$17,2,FALSE)</f>
        <v>Kaija</v>
      </c>
      <c r="I5929" t="str">
        <f>VLOOKUP(Table_Villen_viihde.accdb[[#This Row],[myyjä]],ville_myyjät!$B$2:$C$17,2,FALSE)</f>
        <v>Nainen</v>
      </c>
      <c r="J5929" t="str">
        <f>VLOOKUP(Table_Villen_viihde.accdb[[#This Row],[Tuotenumero]],Table_Villen_viihde.accdb5[[Tuotenumero]:[Tuote]],2,FALSE)</f>
        <v>Antennikaapeli</v>
      </c>
      <c r="K5929" s="3">
        <f>VLOOKUP(Table_Villen_viihde.accdb[[#This Row],[Tuotenumero]],Table_Villen_viihde.accdb5[[Tuotenumero]:[TuoteryhmäID]],3,FALSE)</f>
        <v>4</v>
      </c>
      <c r="L5929" s="3" t="str">
        <f>VLOOKUP(Table_Villen_viihde.accdb[[#This Row],[Ryhmänro]],Table_Villen_viihde.accdb6[],2,FALSE)</f>
        <v>Tarvikkeet</v>
      </c>
    </row>
    <row r="5930" spans="1:12" x14ac:dyDescent="0.35">
      <c r="A5930">
        <v>56428</v>
      </c>
      <c r="B5930" s="18">
        <v>43317</v>
      </c>
      <c r="C5930" t="s">
        <v>60</v>
      </c>
      <c r="D5930">
        <v>1</v>
      </c>
      <c r="E5930">
        <v>5</v>
      </c>
      <c r="F5930">
        <v>15</v>
      </c>
      <c r="G5930">
        <v>11.1</v>
      </c>
      <c r="H5930" t="str">
        <f>VLOOKUP(Table_Villen_viihde.accdb[[#This Row],[MyyjäID]],ville_myyjät!$A$2:$B$17,2,FALSE)</f>
        <v>Petri</v>
      </c>
      <c r="I5930" t="str">
        <f>VLOOKUP(Table_Villen_viihde.accdb[[#This Row],[myyjä]],ville_myyjät!$B$2:$C$17,2,FALSE)</f>
        <v>Mies</v>
      </c>
      <c r="J5930" t="str">
        <f>VLOOKUP(Table_Villen_viihde.accdb[[#This Row],[Tuotenumero]],Table_Villen_viihde.accdb5[[Tuotenumero]:[Tuote]],2,FALSE)</f>
        <v>Antennikaapeli</v>
      </c>
      <c r="K5930" s="3">
        <f>VLOOKUP(Table_Villen_viihde.accdb[[#This Row],[Tuotenumero]],Table_Villen_viihde.accdb5[[Tuotenumero]:[TuoteryhmäID]],3,FALSE)</f>
        <v>4</v>
      </c>
      <c r="L5930" s="3" t="str">
        <f>VLOOKUP(Table_Villen_viihde.accdb[[#This Row],[Ryhmänro]],Table_Villen_viihde.accdb6[],2,FALSE)</f>
        <v>Tarvikkeet</v>
      </c>
    </row>
    <row r="5931" spans="1:12" x14ac:dyDescent="0.35">
      <c r="A5931">
        <v>56429</v>
      </c>
      <c r="B5931" s="18">
        <v>43317</v>
      </c>
      <c r="C5931" t="s">
        <v>59</v>
      </c>
      <c r="D5931">
        <v>1</v>
      </c>
      <c r="E5931">
        <v>3</v>
      </c>
      <c r="F5931">
        <v>255</v>
      </c>
      <c r="G5931">
        <v>137.88999999999999</v>
      </c>
      <c r="H5931" t="str">
        <f>VLOOKUP(Table_Villen_viihde.accdb[[#This Row],[MyyjäID]],ville_myyjät!$A$2:$B$17,2,FALSE)</f>
        <v>Helena</v>
      </c>
      <c r="I5931" t="str">
        <f>VLOOKUP(Table_Villen_viihde.accdb[[#This Row],[myyjä]],ville_myyjät!$B$2:$C$17,2,FALSE)</f>
        <v>Nainen</v>
      </c>
      <c r="J5931" t="str">
        <f>VLOOKUP(Table_Villen_viihde.accdb[[#This Row],[Tuotenumero]],Table_Villen_viihde.accdb5[[Tuotenumero]:[Tuote]],2,FALSE)</f>
        <v>Levysoitin</v>
      </c>
      <c r="K5931" s="3">
        <f>VLOOKUP(Table_Villen_viihde.accdb[[#This Row],[Tuotenumero]],Table_Villen_viihde.accdb5[[Tuotenumero]:[TuoteryhmäID]],3,FALSE)</f>
        <v>1</v>
      </c>
      <c r="L5931" s="3" t="str">
        <f>VLOOKUP(Table_Villen_viihde.accdb[[#This Row],[Ryhmänro]],Table_Villen_viihde.accdb6[],2,FALSE)</f>
        <v>Äänentoisto</v>
      </c>
    </row>
    <row r="5932" spans="1:12" x14ac:dyDescent="0.35">
      <c r="A5932">
        <v>56430</v>
      </c>
      <c r="B5932" s="18">
        <v>43317</v>
      </c>
      <c r="C5932" t="s">
        <v>60</v>
      </c>
      <c r="D5932">
        <v>1</v>
      </c>
      <c r="E5932">
        <v>16</v>
      </c>
      <c r="F5932">
        <v>14</v>
      </c>
      <c r="G5932">
        <v>10.19</v>
      </c>
      <c r="H5932" t="str">
        <f>VLOOKUP(Table_Villen_viihde.accdb[[#This Row],[MyyjäID]],ville_myyjät!$A$2:$B$17,2,FALSE)</f>
        <v>Kaarina</v>
      </c>
      <c r="I5932" t="str">
        <f>VLOOKUP(Table_Villen_viihde.accdb[[#This Row],[myyjä]],ville_myyjät!$B$2:$C$17,2,FALSE)</f>
        <v>Nainen</v>
      </c>
      <c r="J5932" t="str">
        <f>VLOOKUP(Table_Villen_viihde.accdb[[#This Row],[Tuotenumero]],Table_Villen_viihde.accdb5[[Tuotenumero]:[Tuote]],2,FALSE)</f>
        <v>Antennikaapeli</v>
      </c>
      <c r="K5932" s="3">
        <f>VLOOKUP(Table_Villen_viihde.accdb[[#This Row],[Tuotenumero]],Table_Villen_viihde.accdb5[[Tuotenumero]:[TuoteryhmäID]],3,FALSE)</f>
        <v>4</v>
      </c>
      <c r="L5932" s="3" t="str">
        <f>VLOOKUP(Table_Villen_viihde.accdb[[#This Row],[Ryhmänro]],Table_Villen_viihde.accdb6[],2,FALSE)</f>
        <v>Tarvikkeet</v>
      </c>
    </row>
    <row r="5933" spans="1:12" x14ac:dyDescent="0.35">
      <c r="A5933">
        <v>56431</v>
      </c>
      <c r="B5933" s="18">
        <v>43318</v>
      </c>
      <c r="C5933" t="s">
        <v>60</v>
      </c>
      <c r="D5933">
        <v>1</v>
      </c>
      <c r="E5933">
        <v>7</v>
      </c>
      <c r="F5933">
        <v>14</v>
      </c>
      <c r="G5933">
        <v>11.12</v>
      </c>
      <c r="H5933" t="str">
        <f>VLOOKUP(Table_Villen_viihde.accdb[[#This Row],[MyyjäID]],ville_myyjät!$A$2:$B$17,2,FALSE)</f>
        <v>Kaija</v>
      </c>
      <c r="I5933" t="str">
        <f>VLOOKUP(Table_Villen_viihde.accdb[[#This Row],[myyjä]],ville_myyjät!$B$2:$C$17,2,FALSE)</f>
        <v>Nainen</v>
      </c>
      <c r="J5933" t="str">
        <f>VLOOKUP(Table_Villen_viihde.accdb[[#This Row],[Tuotenumero]],Table_Villen_viihde.accdb5[[Tuotenumero]:[Tuote]],2,FALSE)</f>
        <v>Antennikaapeli</v>
      </c>
      <c r="K5933" s="3">
        <f>VLOOKUP(Table_Villen_viihde.accdb[[#This Row],[Tuotenumero]],Table_Villen_viihde.accdb5[[Tuotenumero]:[TuoteryhmäID]],3,FALSE)</f>
        <v>4</v>
      </c>
      <c r="L5933" s="3" t="str">
        <f>VLOOKUP(Table_Villen_viihde.accdb[[#This Row],[Ryhmänro]],Table_Villen_viihde.accdb6[],2,FALSE)</f>
        <v>Tarvikkeet</v>
      </c>
    </row>
    <row r="5934" spans="1:12" x14ac:dyDescent="0.35">
      <c r="A5934">
        <v>56432</v>
      </c>
      <c r="B5934" s="18">
        <v>43318</v>
      </c>
      <c r="C5934" t="s">
        <v>61</v>
      </c>
      <c r="D5934">
        <v>1</v>
      </c>
      <c r="E5934">
        <v>13</v>
      </c>
      <c r="F5934">
        <v>338</v>
      </c>
      <c r="G5934">
        <v>222.43</v>
      </c>
      <c r="H5934" t="str">
        <f>VLOOKUP(Table_Villen_viihde.accdb[[#This Row],[MyyjäID]],ville_myyjät!$A$2:$B$17,2,FALSE)</f>
        <v>Kaarlo</v>
      </c>
      <c r="I5934" t="str">
        <f>VLOOKUP(Table_Villen_viihde.accdb[[#This Row],[myyjä]],ville_myyjät!$B$2:$C$17,2,FALSE)</f>
        <v>Mies</v>
      </c>
      <c r="J5934" t="str">
        <f>VLOOKUP(Table_Villen_viihde.accdb[[#This Row],[Tuotenumero]],Table_Villen_viihde.accdb5[[Tuotenumero]:[Tuote]],2,FALSE)</f>
        <v>TV32</v>
      </c>
      <c r="K5934" s="3">
        <f>VLOOKUP(Table_Villen_viihde.accdb[[#This Row],[Tuotenumero]],Table_Villen_viihde.accdb5[[Tuotenumero]:[TuoteryhmäID]],3,FALSE)</f>
        <v>3</v>
      </c>
      <c r="L5934" s="3" t="str">
        <f>VLOOKUP(Table_Villen_viihde.accdb[[#This Row],[Ryhmänro]],Table_Villen_viihde.accdb6[],2,FALSE)</f>
        <v>TV</v>
      </c>
    </row>
    <row r="5935" spans="1:12" x14ac:dyDescent="0.35">
      <c r="A5935">
        <v>56433</v>
      </c>
      <c r="B5935" s="18">
        <v>43319</v>
      </c>
      <c r="C5935" t="s">
        <v>60</v>
      </c>
      <c r="D5935">
        <v>1</v>
      </c>
      <c r="E5935">
        <v>3</v>
      </c>
      <c r="F5935">
        <v>15</v>
      </c>
      <c r="G5935">
        <v>10.43</v>
      </c>
      <c r="H5935" t="str">
        <f>VLOOKUP(Table_Villen_viihde.accdb[[#This Row],[MyyjäID]],ville_myyjät!$A$2:$B$17,2,FALSE)</f>
        <v>Helena</v>
      </c>
      <c r="I5935" t="str">
        <f>VLOOKUP(Table_Villen_viihde.accdb[[#This Row],[myyjä]],ville_myyjät!$B$2:$C$17,2,FALSE)</f>
        <v>Nainen</v>
      </c>
      <c r="J5935" t="str">
        <f>VLOOKUP(Table_Villen_viihde.accdb[[#This Row],[Tuotenumero]],Table_Villen_viihde.accdb5[[Tuotenumero]:[Tuote]],2,FALSE)</f>
        <v>Antennikaapeli</v>
      </c>
      <c r="K5935" s="3">
        <f>VLOOKUP(Table_Villen_viihde.accdb[[#This Row],[Tuotenumero]],Table_Villen_viihde.accdb5[[Tuotenumero]:[TuoteryhmäID]],3,FALSE)</f>
        <v>4</v>
      </c>
      <c r="L5935" s="3" t="str">
        <f>VLOOKUP(Table_Villen_viihde.accdb[[#This Row],[Ryhmänro]],Table_Villen_viihde.accdb6[],2,FALSE)</f>
        <v>Tarvikkeet</v>
      </c>
    </row>
    <row r="5936" spans="1:12" x14ac:dyDescent="0.35">
      <c r="A5936">
        <v>56434</v>
      </c>
      <c r="B5936" s="18">
        <v>43320</v>
      </c>
      <c r="C5936" t="s">
        <v>59</v>
      </c>
      <c r="D5936">
        <v>1</v>
      </c>
      <c r="E5936">
        <v>1</v>
      </c>
      <c r="F5936">
        <v>236</v>
      </c>
      <c r="G5936">
        <v>136.94</v>
      </c>
      <c r="H5936" t="str">
        <f>VLOOKUP(Table_Villen_viihde.accdb[[#This Row],[MyyjäID]],ville_myyjät!$A$2:$B$17,2,FALSE)</f>
        <v>Liisa</v>
      </c>
      <c r="I5936" t="str">
        <f>VLOOKUP(Table_Villen_viihde.accdb[[#This Row],[myyjä]],ville_myyjät!$B$2:$C$17,2,FALSE)</f>
        <v>Nainen</v>
      </c>
      <c r="J5936" t="str">
        <f>VLOOKUP(Table_Villen_viihde.accdb[[#This Row],[Tuotenumero]],Table_Villen_viihde.accdb5[[Tuotenumero]:[Tuote]],2,FALSE)</f>
        <v>Levysoitin</v>
      </c>
      <c r="K5936" s="3">
        <f>VLOOKUP(Table_Villen_viihde.accdb[[#This Row],[Tuotenumero]],Table_Villen_viihde.accdb5[[Tuotenumero]:[TuoteryhmäID]],3,FALSE)</f>
        <v>1</v>
      </c>
      <c r="L5936" s="3" t="str">
        <f>VLOOKUP(Table_Villen_viihde.accdb[[#This Row],[Ryhmänro]],Table_Villen_viihde.accdb6[],2,FALSE)</f>
        <v>Äänentoisto</v>
      </c>
    </row>
    <row r="5937" spans="1:12" x14ac:dyDescent="0.35">
      <c r="A5937">
        <v>56435</v>
      </c>
      <c r="B5937" s="18">
        <v>43320</v>
      </c>
      <c r="C5937" t="s">
        <v>60</v>
      </c>
      <c r="D5937">
        <v>1</v>
      </c>
      <c r="E5937">
        <v>5</v>
      </c>
      <c r="F5937">
        <v>15</v>
      </c>
      <c r="G5937">
        <v>10.81</v>
      </c>
      <c r="H5937" t="str">
        <f>VLOOKUP(Table_Villen_viihde.accdb[[#This Row],[MyyjäID]],ville_myyjät!$A$2:$B$17,2,FALSE)</f>
        <v>Petri</v>
      </c>
      <c r="I5937" t="str">
        <f>VLOOKUP(Table_Villen_viihde.accdb[[#This Row],[myyjä]],ville_myyjät!$B$2:$C$17,2,FALSE)</f>
        <v>Mies</v>
      </c>
      <c r="J5937" t="str">
        <f>VLOOKUP(Table_Villen_viihde.accdb[[#This Row],[Tuotenumero]],Table_Villen_viihde.accdb5[[Tuotenumero]:[Tuote]],2,FALSE)</f>
        <v>Antennikaapeli</v>
      </c>
      <c r="K5937" s="3">
        <f>VLOOKUP(Table_Villen_viihde.accdb[[#This Row],[Tuotenumero]],Table_Villen_viihde.accdb5[[Tuotenumero]:[TuoteryhmäID]],3,FALSE)</f>
        <v>4</v>
      </c>
      <c r="L5937" s="3" t="str">
        <f>VLOOKUP(Table_Villen_viihde.accdb[[#This Row],[Ryhmänro]],Table_Villen_viihde.accdb6[],2,FALSE)</f>
        <v>Tarvikkeet</v>
      </c>
    </row>
    <row r="5938" spans="1:12" x14ac:dyDescent="0.35">
      <c r="A5938">
        <v>56436</v>
      </c>
      <c r="B5938" s="18">
        <v>43321</v>
      </c>
      <c r="C5938" t="s">
        <v>59</v>
      </c>
      <c r="D5938">
        <v>1</v>
      </c>
      <c r="E5938">
        <v>19</v>
      </c>
      <c r="F5938">
        <v>238</v>
      </c>
      <c r="G5938">
        <v>132.21</v>
      </c>
      <c r="H5938" t="str">
        <f>VLOOKUP(Table_Villen_viihde.accdb[[#This Row],[MyyjäID]],ville_myyjät!$A$2:$B$17,2,FALSE)</f>
        <v>Hessu</v>
      </c>
      <c r="I5938" t="str">
        <f>VLOOKUP(Table_Villen_viihde.accdb[[#This Row],[myyjä]],ville_myyjät!$B$2:$C$17,2,FALSE)</f>
        <v>Mies</v>
      </c>
      <c r="J5938" t="str">
        <f>VLOOKUP(Table_Villen_viihde.accdb[[#This Row],[Tuotenumero]],Table_Villen_viihde.accdb5[[Tuotenumero]:[Tuote]],2,FALSE)</f>
        <v>Levysoitin</v>
      </c>
      <c r="K5938" s="3">
        <f>VLOOKUP(Table_Villen_viihde.accdb[[#This Row],[Tuotenumero]],Table_Villen_viihde.accdb5[[Tuotenumero]:[TuoteryhmäID]],3,FALSE)</f>
        <v>1</v>
      </c>
      <c r="L5938" s="3" t="str">
        <f>VLOOKUP(Table_Villen_viihde.accdb[[#This Row],[Ryhmänro]],Table_Villen_viihde.accdb6[],2,FALSE)</f>
        <v>Äänentoisto</v>
      </c>
    </row>
    <row r="5939" spans="1:12" x14ac:dyDescent="0.35">
      <c r="A5939">
        <v>56437</v>
      </c>
      <c r="B5939" s="18">
        <v>43321</v>
      </c>
      <c r="C5939" t="s">
        <v>60</v>
      </c>
      <c r="D5939">
        <v>1</v>
      </c>
      <c r="E5939">
        <v>5</v>
      </c>
      <c r="F5939">
        <v>15</v>
      </c>
      <c r="G5939">
        <v>10.49</v>
      </c>
      <c r="H5939" t="str">
        <f>VLOOKUP(Table_Villen_viihde.accdb[[#This Row],[MyyjäID]],ville_myyjät!$A$2:$B$17,2,FALSE)</f>
        <v>Petri</v>
      </c>
      <c r="I5939" t="str">
        <f>VLOOKUP(Table_Villen_viihde.accdb[[#This Row],[myyjä]],ville_myyjät!$B$2:$C$17,2,FALSE)</f>
        <v>Mies</v>
      </c>
      <c r="J5939" t="str">
        <f>VLOOKUP(Table_Villen_viihde.accdb[[#This Row],[Tuotenumero]],Table_Villen_viihde.accdb5[[Tuotenumero]:[Tuote]],2,FALSE)</f>
        <v>Antennikaapeli</v>
      </c>
      <c r="K5939" s="3">
        <f>VLOOKUP(Table_Villen_viihde.accdb[[#This Row],[Tuotenumero]],Table_Villen_viihde.accdb5[[Tuotenumero]:[TuoteryhmäID]],3,FALSE)</f>
        <v>4</v>
      </c>
      <c r="L5939" s="3" t="str">
        <f>VLOOKUP(Table_Villen_viihde.accdb[[#This Row],[Ryhmänro]],Table_Villen_viihde.accdb6[],2,FALSE)</f>
        <v>Tarvikkeet</v>
      </c>
    </row>
    <row r="5940" spans="1:12" x14ac:dyDescent="0.35">
      <c r="A5940">
        <v>56438</v>
      </c>
      <c r="B5940" s="18">
        <v>43321</v>
      </c>
      <c r="C5940" t="s">
        <v>62</v>
      </c>
      <c r="D5940">
        <v>1</v>
      </c>
      <c r="E5940">
        <v>6</v>
      </c>
      <c r="F5940">
        <v>57</v>
      </c>
      <c r="G5940">
        <v>45.99</v>
      </c>
      <c r="H5940" t="str">
        <f>VLOOKUP(Table_Villen_viihde.accdb[[#This Row],[MyyjäID]],ville_myyjät!$A$2:$B$17,2,FALSE)</f>
        <v>Mikko</v>
      </c>
      <c r="I5940" t="str">
        <f>VLOOKUP(Table_Villen_viihde.accdb[[#This Row],[myyjä]],ville_myyjät!$B$2:$C$17,2,FALSE)</f>
        <v>Mies</v>
      </c>
      <c r="J5940" t="str">
        <f>VLOOKUP(Table_Villen_viihde.accdb[[#This Row],[Tuotenumero]],Table_Villen_viihde.accdb5[[Tuotenumero]:[Tuote]],2,FALSE)</f>
        <v>Kaukosäädin</v>
      </c>
      <c r="K5940" s="3">
        <f>VLOOKUP(Table_Villen_viihde.accdb[[#This Row],[Tuotenumero]],Table_Villen_viihde.accdb5[[Tuotenumero]:[TuoteryhmäID]],3,FALSE)</f>
        <v>4</v>
      </c>
      <c r="L5940" s="3" t="str">
        <f>VLOOKUP(Table_Villen_viihde.accdb[[#This Row],[Ryhmänro]],Table_Villen_viihde.accdb6[],2,FALSE)</f>
        <v>Tarvikkeet</v>
      </c>
    </row>
    <row r="5941" spans="1:12" x14ac:dyDescent="0.35">
      <c r="A5941">
        <v>56439</v>
      </c>
      <c r="B5941" s="18">
        <v>43321</v>
      </c>
      <c r="C5941" t="s">
        <v>63</v>
      </c>
      <c r="D5941">
        <v>1</v>
      </c>
      <c r="E5941">
        <v>7</v>
      </c>
      <c r="F5941">
        <v>114</v>
      </c>
      <c r="G5941">
        <v>72.53</v>
      </c>
      <c r="H5941" t="str">
        <f>VLOOKUP(Table_Villen_viihde.accdb[[#This Row],[MyyjäID]],ville_myyjät!$A$2:$B$17,2,FALSE)</f>
        <v>Kaija</v>
      </c>
      <c r="I5941" t="str">
        <f>VLOOKUP(Table_Villen_viihde.accdb[[#This Row],[myyjä]],ville_myyjät!$B$2:$C$17,2,FALSE)</f>
        <v>Nainen</v>
      </c>
      <c r="J5941" t="str">
        <f>VLOOKUP(Table_Villen_viihde.accdb[[#This Row],[Tuotenumero]],Table_Villen_viihde.accdb5[[Tuotenumero]:[Tuote]],2,FALSE)</f>
        <v>Multidigiboxi</v>
      </c>
      <c r="K5941" s="3">
        <f>VLOOKUP(Table_Villen_viihde.accdb[[#This Row],[Tuotenumero]],Table_Villen_viihde.accdb5[[Tuotenumero]:[TuoteryhmäID]],3,FALSE)</f>
        <v>6</v>
      </c>
      <c r="L5941" s="3" t="str">
        <f>VLOOKUP(Table_Villen_viihde.accdb[[#This Row],[Ryhmänro]],Table_Villen_viihde.accdb6[],2,FALSE)</f>
        <v>Digiboxit</v>
      </c>
    </row>
    <row r="5942" spans="1:12" x14ac:dyDescent="0.35">
      <c r="A5942">
        <v>56440</v>
      </c>
      <c r="B5942" s="18">
        <v>43322</v>
      </c>
      <c r="C5942" t="s">
        <v>60</v>
      </c>
      <c r="D5942">
        <v>1</v>
      </c>
      <c r="E5942">
        <v>1</v>
      </c>
      <c r="F5942">
        <v>15</v>
      </c>
      <c r="G5942">
        <v>11.09</v>
      </c>
      <c r="H5942" t="str">
        <f>VLOOKUP(Table_Villen_viihde.accdb[[#This Row],[MyyjäID]],ville_myyjät!$A$2:$B$17,2,FALSE)</f>
        <v>Liisa</v>
      </c>
      <c r="I5942" t="str">
        <f>VLOOKUP(Table_Villen_viihde.accdb[[#This Row],[myyjä]],ville_myyjät!$B$2:$C$17,2,FALSE)</f>
        <v>Nainen</v>
      </c>
      <c r="J5942" t="str">
        <f>VLOOKUP(Table_Villen_viihde.accdb[[#This Row],[Tuotenumero]],Table_Villen_viihde.accdb5[[Tuotenumero]:[Tuote]],2,FALSE)</f>
        <v>Antennikaapeli</v>
      </c>
      <c r="K5942" s="3">
        <f>VLOOKUP(Table_Villen_viihde.accdb[[#This Row],[Tuotenumero]],Table_Villen_viihde.accdb5[[Tuotenumero]:[TuoteryhmäID]],3,FALSE)</f>
        <v>4</v>
      </c>
      <c r="L5942" s="3" t="str">
        <f>VLOOKUP(Table_Villen_viihde.accdb[[#This Row],[Ryhmänro]],Table_Villen_viihde.accdb6[],2,FALSE)</f>
        <v>Tarvikkeet</v>
      </c>
    </row>
    <row r="5943" spans="1:12" x14ac:dyDescent="0.35">
      <c r="A5943">
        <v>56441</v>
      </c>
      <c r="B5943" s="18">
        <v>43323</v>
      </c>
      <c r="C5943" t="s">
        <v>64</v>
      </c>
      <c r="D5943">
        <v>1</v>
      </c>
      <c r="E5943">
        <v>16</v>
      </c>
      <c r="F5943">
        <v>123</v>
      </c>
      <c r="G5943">
        <v>66.099999999999994</v>
      </c>
      <c r="H5943" t="str">
        <f>VLOOKUP(Table_Villen_viihde.accdb[[#This Row],[MyyjäID]],ville_myyjät!$A$2:$B$17,2,FALSE)</f>
        <v>Kaarina</v>
      </c>
      <c r="I5943" t="str">
        <f>VLOOKUP(Table_Villen_viihde.accdb[[#This Row],[myyjä]],ville_myyjät!$B$2:$C$17,2,FALSE)</f>
        <v>Nainen</v>
      </c>
      <c r="J5943" t="str">
        <f>VLOOKUP(Table_Villen_viihde.accdb[[#This Row],[Tuotenumero]],Table_Villen_viihde.accdb5[[Tuotenumero]:[Tuote]],2,FALSE)</f>
        <v>PS3-konsoli</v>
      </c>
      <c r="K5943" s="3">
        <f>VLOOKUP(Table_Villen_viihde.accdb[[#This Row],[Tuotenumero]],Table_Villen_viihde.accdb5[[Tuotenumero]:[TuoteryhmäID]],3,FALSE)</f>
        <v>5</v>
      </c>
      <c r="L5943" s="3" t="str">
        <f>VLOOKUP(Table_Villen_viihde.accdb[[#This Row],[Ryhmänro]],Table_Villen_viihde.accdb6[],2,FALSE)</f>
        <v>Konsolit</v>
      </c>
    </row>
    <row r="5944" spans="1:12" x14ac:dyDescent="0.35">
      <c r="A5944">
        <v>56442</v>
      </c>
      <c r="B5944" s="18">
        <v>43323</v>
      </c>
      <c r="C5944" t="s">
        <v>59</v>
      </c>
      <c r="D5944">
        <v>1</v>
      </c>
      <c r="E5944">
        <v>6</v>
      </c>
      <c r="F5944">
        <v>259</v>
      </c>
      <c r="G5944">
        <v>134.13</v>
      </c>
      <c r="H5944" t="str">
        <f>VLOOKUP(Table_Villen_viihde.accdb[[#This Row],[MyyjäID]],ville_myyjät!$A$2:$B$17,2,FALSE)</f>
        <v>Mikko</v>
      </c>
      <c r="I5944" t="str">
        <f>VLOOKUP(Table_Villen_viihde.accdb[[#This Row],[myyjä]],ville_myyjät!$B$2:$C$17,2,FALSE)</f>
        <v>Mies</v>
      </c>
      <c r="J5944" t="str">
        <f>VLOOKUP(Table_Villen_viihde.accdb[[#This Row],[Tuotenumero]],Table_Villen_viihde.accdb5[[Tuotenumero]:[Tuote]],2,FALSE)</f>
        <v>Levysoitin</v>
      </c>
      <c r="K5944" s="3">
        <f>VLOOKUP(Table_Villen_viihde.accdb[[#This Row],[Tuotenumero]],Table_Villen_viihde.accdb5[[Tuotenumero]:[TuoteryhmäID]],3,FALSE)</f>
        <v>1</v>
      </c>
      <c r="L5944" s="3" t="str">
        <f>VLOOKUP(Table_Villen_viihde.accdb[[#This Row],[Ryhmänro]],Table_Villen_viihde.accdb6[],2,FALSE)</f>
        <v>Äänentoisto</v>
      </c>
    </row>
    <row r="5945" spans="1:12" x14ac:dyDescent="0.35">
      <c r="A5945">
        <v>56443</v>
      </c>
      <c r="B5945" s="18">
        <v>43323</v>
      </c>
      <c r="C5945" t="s">
        <v>60</v>
      </c>
      <c r="D5945">
        <v>1</v>
      </c>
      <c r="E5945">
        <v>16</v>
      </c>
      <c r="F5945">
        <v>15</v>
      </c>
      <c r="G5945">
        <v>10.23</v>
      </c>
      <c r="H5945" t="str">
        <f>VLOOKUP(Table_Villen_viihde.accdb[[#This Row],[MyyjäID]],ville_myyjät!$A$2:$B$17,2,FALSE)</f>
        <v>Kaarina</v>
      </c>
      <c r="I5945" t="str">
        <f>VLOOKUP(Table_Villen_viihde.accdb[[#This Row],[myyjä]],ville_myyjät!$B$2:$C$17,2,FALSE)</f>
        <v>Nainen</v>
      </c>
      <c r="J5945" t="str">
        <f>VLOOKUP(Table_Villen_viihde.accdb[[#This Row],[Tuotenumero]],Table_Villen_viihde.accdb5[[Tuotenumero]:[Tuote]],2,FALSE)</f>
        <v>Antennikaapeli</v>
      </c>
      <c r="K5945" s="3">
        <f>VLOOKUP(Table_Villen_viihde.accdb[[#This Row],[Tuotenumero]],Table_Villen_viihde.accdb5[[Tuotenumero]:[TuoteryhmäID]],3,FALSE)</f>
        <v>4</v>
      </c>
      <c r="L5945" s="3" t="str">
        <f>VLOOKUP(Table_Villen_viihde.accdb[[#This Row],[Ryhmänro]],Table_Villen_viihde.accdb6[],2,FALSE)</f>
        <v>Tarvikkeet</v>
      </c>
    </row>
    <row r="5946" spans="1:12" x14ac:dyDescent="0.35">
      <c r="A5946">
        <v>56444</v>
      </c>
      <c r="B5946" s="18">
        <v>43324</v>
      </c>
      <c r="C5946" t="s">
        <v>60</v>
      </c>
      <c r="D5946">
        <v>1</v>
      </c>
      <c r="E5946">
        <v>19</v>
      </c>
      <c r="F5946">
        <v>15</v>
      </c>
      <c r="G5946">
        <v>10.31</v>
      </c>
      <c r="H5946" t="str">
        <f>VLOOKUP(Table_Villen_viihde.accdb[[#This Row],[MyyjäID]],ville_myyjät!$A$2:$B$17,2,FALSE)</f>
        <v>Hessu</v>
      </c>
      <c r="I5946" t="str">
        <f>VLOOKUP(Table_Villen_viihde.accdb[[#This Row],[myyjä]],ville_myyjät!$B$2:$C$17,2,FALSE)</f>
        <v>Mies</v>
      </c>
      <c r="J5946" t="str">
        <f>VLOOKUP(Table_Villen_viihde.accdb[[#This Row],[Tuotenumero]],Table_Villen_viihde.accdb5[[Tuotenumero]:[Tuote]],2,FALSE)</f>
        <v>Antennikaapeli</v>
      </c>
      <c r="K5946" s="3">
        <f>VLOOKUP(Table_Villen_viihde.accdb[[#This Row],[Tuotenumero]],Table_Villen_viihde.accdb5[[Tuotenumero]:[TuoteryhmäID]],3,FALSE)</f>
        <v>4</v>
      </c>
      <c r="L5946" s="3" t="str">
        <f>VLOOKUP(Table_Villen_viihde.accdb[[#This Row],[Ryhmänro]],Table_Villen_viihde.accdb6[],2,FALSE)</f>
        <v>Tarvikkeet</v>
      </c>
    </row>
    <row r="5947" spans="1:12" x14ac:dyDescent="0.35">
      <c r="A5947">
        <v>56445</v>
      </c>
      <c r="B5947" s="18">
        <v>43324</v>
      </c>
      <c r="C5947" t="s">
        <v>60</v>
      </c>
      <c r="D5947">
        <v>1</v>
      </c>
      <c r="E5947">
        <v>6</v>
      </c>
      <c r="F5947">
        <v>14</v>
      </c>
      <c r="G5947">
        <v>10.199999999999999</v>
      </c>
      <c r="H5947" t="str">
        <f>VLOOKUP(Table_Villen_viihde.accdb[[#This Row],[MyyjäID]],ville_myyjät!$A$2:$B$17,2,FALSE)</f>
        <v>Mikko</v>
      </c>
      <c r="I5947" t="str">
        <f>VLOOKUP(Table_Villen_viihde.accdb[[#This Row],[myyjä]],ville_myyjät!$B$2:$C$17,2,FALSE)</f>
        <v>Mies</v>
      </c>
      <c r="J5947" t="str">
        <f>VLOOKUP(Table_Villen_viihde.accdb[[#This Row],[Tuotenumero]],Table_Villen_viihde.accdb5[[Tuotenumero]:[Tuote]],2,FALSE)</f>
        <v>Antennikaapeli</v>
      </c>
      <c r="K5947" s="3">
        <f>VLOOKUP(Table_Villen_viihde.accdb[[#This Row],[Tuotenumero]],Table_Villen_viihde.accdb5[[Tuotenumero]:[TuoteryhmäID]],3,FALSE)</f>
        <v>4</v>
      </c>
      <c r="L5947" s="3" t="str">
        <f>VLOOKUP(Table_Villen_viihde.accdb[[#This Row],[Ryhmänro]],Table_Villen_viihde.accdb6[],2,FALSE)</f>
        <v>Tarvikkeet</v>
      </c>
    </row>
    <row r="5948" spans="1:12" x14ac:dyDescent="0.35">
      <c r="A5948">
        <v>56446</v>
      </c>
      <c r="B5948" s="18">
        <v>43324</v>
      </c>
      <c r="C5948" t="s">
        <v>60</v>
      </c>
      <c r="D5948">
        <v>1</v>
      </c>
      <c r="E5948">
        <v>11</v>
      </c>
      <c r="F5948">
        <v>14</v>
      </c>
      <c r="G5948">
        <v>10.49</v>
      </c>
      <c r="H5948" t="str">
        <f>VLOOKUP(Table_Villen_viihde.accdb[[#This Row],[MyyjäID]],ville_myyjät!$A$2:$B$17,2,FALSE)</f>
        <v>Kuisma</v>
      </c>
      <c r="I5948" t="str">
        <f>VLOOKUP(Table_Villen_viihde.accdb[[#This Row],[myyjä]],ville_myyjät!$B$2:$C$17,2,FALSE)</f>
        <v>Mies</v>
      </c>
      <c r="J5948" t="str">
        <f>VLOOKUP(Table_Villen_viihde.accdb[[#This Row],[Tuotenumero]],Table_Villen_viihde.accdb5[[Tuotenumero]:[Tuote]],2,FALSE)</f>
        <v>Antennikaapeli</v>
      </c>
      <c r="K5948" s="3">
        <f>VLOOKUP(Table_Villen_viihde.accdb[[#This Row],[Tuotenumero]],Table_Villen_viihde.accdb5[[Tuotenumero]:[TuoteryhmäID]],3,FALSE)</f>
        <v>4</v>
      </c>
      <c r="L5948" s="3" t="str">
        <f>VLOOKUP(Table_Villen_viihde.accdb[[#This Row],[Ryhmänro]],Table_Villen_viihde.accdb6[],2,FALSE)</f>
        <v>Tarvikkeet</v>
      </c>
    </row>
    <row r="5949" spans="1:12" x14ac:dyDescent="0.35">
      <c r="A5949">
        <v>56447</v>
      </c>
      <c r="B5949" s="18">
        <v>43324</v>
      </c>
      <c r="C5949" t="s">
        <v>60</v>
      </c>
      <c r="D5949">
        <v>1</v>
      </c>
      <c r="E5949">
        <v>7</v>
      </c>
      <c r="F5949">
        <v>15</v>
      </c>
      <c r="G5949">
        <v>10.32</v>
      </c>
      <c r="H5949" t="str">
        <f>VLOOKUP(Table_Villen_viihde.accdb[[#This Row],[MyyjäID]],ville_myyjät!$A$2:$B$17,2,FALSE)</f>
        <v>Kaija</v>
      </c>
      <c r="I5949" t="str">
        <f>VLOOKUP(Table_Villen_viihde.accdb[[#This Row],[myyjä]],ville_myyjät!$B$2:$C$17,2,FALSE)</f>
        <v>Nainen</v>
      </c>
      <c r="J5949" t="str">
        <f>VLOOKUP(Table_Villen_viihde.accdb[[#This Row],[Tuotenumero]],Table_Villen_viihde.accdb5[[Tuotenumero]:[Tuote]],2,FALSE)</f>
        <v>Antennikaapeli</v>
      </c>
      <c r="K5949" s="3">
        <f>VLOOKUP(Table_Villen_viihde.accdb[[#This Row],[Tuotenumero]],Table_Villen_viihde.accdb5[[Tuotenumero]:[TuoteryhmäID]],3,FALSE)</f>
        <v>4</v>
      </c>
      <c r="L5949" s="3" t="str">
        <f>VLOOKUP(Table_Villen_viihde.accdb[[#This Row],[Ryhmänro]],Table_Villen_viihde.accdb6[],2,FALSE)</f>
        <v>Tarvikkeet</v>
      </c>
    </row>
    <row r="5950" spans="1:12" x14ac:dyDescent="0.35">
      <c r="A5950">
        <v>56448</v>
      </c>
      <c r="B5950" s="18">
        <v>43325</v>
      </c>
      <c r="C5950" t="s">
        <v>60</v>
      </c>
      <c r="D5950">
        <v>1</v>
      </c>
      <c r="E5950">
        <v>7</v>
      </c>
      <c r="F5950">
        <v>14</v>
      </c>
      <c r="G5950">
        <v>10.58</v>
      </c>
      <c r="H5950" t="str">
        <f>VLOOKUP(Table_Villen_viihde.accdb[[#This Row],[MyyjäID]],ville_myyjät!$A$2:$B$17,2,FALSE)</f>
        <v>Kaija</v>
      </c>
      <c r="I5950" t="str">
        <f>VLOOKUP(Table_Villen_viihde.accdb[[#This Row],[myyjä]],ville_myyjät!$B$2:$C$17,2,FALSE)</f>
        <v>Nainen</v>
      </c>
      <c r="J5950" t="str">
        <f>VLOOKUP(Table_Villen_viihde.accdb[[#This Row],[Tuotenumero]],Table_Villen_viihde.accdb5[[Tuotenumero]:[Tuote]],2,FALSE)</f>
        <v>Antennikaapeli</v>
      </c>
      <c r="K5950" s="3">
        <f>VLOOKUP(Table_Villen_viihde.accdb[[#This Row],[Tuotenumero]],Table_Villen_viihde.accdb5[[Tuotenumero]:[TuoteryhmäID]],3,FALSE)</f>
        <v>4</v>
      </c>
      <c r="L5950" s="3" t="str">
        <f>VLOOKUP(Table_Villen_viihde.accdb[[#This Row],[Ryhmänro]],Table_Villen_viihde.accdb6[],2,FALSE)</f>
        <v>Tarvikkeet</v>
      </c>
    </row>
    <row r="5951" spans="1:12" x14ac:dyDescent="0.35">
      <c r="A5951">
        <v>56449</v>
      </c>
      <c r="B5951" s="18">
        <v>43325</v>
      </c>
      <c r="C5951" t="s">
        <v>61</v>
      </c>
      <c r="D5951">
        <v>1</v>
      </c>
      <c r="E5951">
        <v>2</v>
      </c>
      <c r="F5951">
        <v>346</v>
      </c>
      <c r="G5951">
        <v>235.38</v>
      </c>
      <c r="H5951" t="str">
        <f>VLOOKUP(Table_Villen_viihde.accdb[[#This Row],[MyyjäID]],ville_myyjät!$A$2:$B$17,2,FALSE)</f>
        <v>Maija</v>
      </c>
      <c r="I5951" t="str">
        <f>VLOOKUP(Table_Villen_viihde.accdb[[#This Row],[myyjä]],ville_myyjät!$B$2:$C$17,2,FALSE)</f>
        <v>Nainen</v>
      </c>
      <c r="J5951" t="str">
        <f>VLOOKUP(Table_Villen_viihde.accdb[[#This Row],[Tuotenumero]],Table_Villen_viihde.accdb5[[Tuotenumero]:[Tuote]],2,FALSE)</f>
        <v>TV32</v>
      </c>
      <c r="K5951" s="3">
        <f>VLOOKUP(Table_Villen_viihde.accdb[[#This Row],[Tuotenumero]],Table_Villen_viihde.accdb5[[Tuotenumero]:[TuoteryhmäID]],3,FALSE)</f>
        <v>3</v>
      </c>
      <c r="L5951" s="3" t="str">
        <f>VLOOKUP(Table_Villen_viihde.accdb[[#This Row],[Ryhmänro]],Table_Villen_viihde.accdb6[],2,FALSE)</f>
        <v>TV</v>
      </c>
    </row>
    <row r="5952" spans="1:12" x14ac:dyDescent="0.35">
      <c r="A5952">
        <v>56450</v>
      </c>
      <c r="B5952" s="18">
        <v>43326</v>
      </c>
      <c r="C5952" t="s">
        <v>60</v>
      </c>
      <c r="D5952">
        <v>1</v>
      </c>
      <c r="E5952">
        <v>19</v>
      </c>
      <c r="F5952">
        <v>15</v>
      </c>
      <c r="G5952">
        <v>10.58</v>
      </c>
      <c r="H5952" t="str">
        <f>VLOOKUP(Table_Villen_viihde.accdb[[#This Row],[MyyjäID]],ville_myyjät!$A$2:$B$17,2,FALSE)</f>
        <v>Hessu</v>
      </c>
      <c r="I5952" t="str">
        <f>VLOOKUP(Table_Villen_viihde.accdb[[#This Row],[myyjä]],ville_myyjät!$B$2:$C$17,2,FALSE)</f>
        <v>Mies</v>
      </c>
      <c r="J5952" t="str">
        <f>VLOOKUP(Table_Villen_viihde.accdb[[#This Row],[Tuotenumero]],Table_Villen_viihde.accdb5[[Tuotenumero]:[Tuote]],2,FALSE)</f>
        <v>Antennikaapeli</v>
      </c>
      <c r="K5952" s="3">
        <f>VLOOKUP(Table_Villen_viihde.accdb[[#This Row],[Tuotenumero]],Table_Villen_viihde.accdb5[[Tuotenumero]:[TuoteryhmäID]],3,FALSE)</f>
        <v>4</v>
      </c>
      <c r="L5952" s="3" t="str">
        <f>VLOOKUP(Table_Villen_viihde.accdb[[#This Row],[Ryhmänro]],Table_Villen_viihde.accdb6[],2,FALSE)</f>
        <v>Tarvikkeet</v>
      </c>
    </row>
    <row r="5953" spans="1:12" x14ac:dyDescent="0.35">
      <c r="A5953">
        <v>56451</v>
      </c>
      <c r="B5953" s="18">
        <v>43326</v>
      </c>
      <c r="C5953" t="s">
        <v>58</v>
      </c>
      <c r="D5953">
        <v>1</v>
      </c>
      <c r="E5953">
        <v>3</v>
      </c>
      <c r="F5953">
        <v>18</v>
      </c>
      <c r="G5953">
        <v>9.3000000000000007</v>
      </c>
      <c r="H5953" t="str">
        <f>VLOOKUP(Table_Villen_viihde.accdb[[#This Row],[MyyjäID]],ville_myyjät!$A$2:$B$17,2,FALSE)</f>
        <v>Helena</v>
      </c>
      <c r="I5953" t="str">
        <f>VLOOKUP(Table_Villen_viihde.accdb[[#This Row],[myyjä]],ville_myyjät!$B$2:$C$17,2,FALSE)</f>
        <v>Nainen</v>
      </c>
      <c r="J5953" t="str">
        <f>VLOOKUP(Table_Villen_viihde.accdb[[#This Row],[Tuotenumero]],Table_Villen_viihde.accdb5[[Tuotenumero]:[Tuote]],2,FALSE)</f>
        <v>USB-kaapeli</v>
      </c>
      <c r="K5953" s="3">
        <f>VLOOKUP(Table_Villen_viihde.accdb[[#This Row],[Tuotenumero]],Table_Villen_viihde.accdb5[[Tuotenumero]:[TuoteryhmäID]],3,FALSE)</f>
        <v>4</v>
      </c>
      <c r="L5953" s="3" t="str">
        <f>VLOOKUP(Table_Villen_viihde.accdb[[#This Row],[Ryhmänro]],Table_Villen_viihde.accdb6[],2,FALSE)</f>
        <v>Tarvikkeet</v>
      </c>
    </row>
    <row r="5954" spans="1:12" x14ac:dyDescent="0.35">
      <c r="A5954">
        <v>56452</v>
      </c>
      <c r="B5954" s="18">
        <v>43326</v>
      </c>
      <c r="C5954" t="s">
        <v>65</v>
      </c>
      <c r="D5954">
        <v>1</v>
      </c>
      <c r="E5954">
        <v>14</v>
      </c>
      <c r="F5954">
        <v>33</v>
      </c>
      <c r="G5954">
        <v>19.100000000000001</v>
      </c>
      <c r="H5954" t="str">
        <f>VLOOKUP(Table_Villen_viihde.accdb[[#This Row],[MyyjäID]],ville_myyjät!$A$2:$B$17,2,FALSE)</f>
        <v>Jani</v>
      </c>
      <c r="I5954" t="str">
        <f>VLOOKUP(Table_Villen_viihde.accdb[[#This Row],[myyjä]],ville_myyjät!$B$2:$C$17,2,FALSE)</f>
        <v>Mies</v>
      </c>
      <c r="J5954" t="str">
        <f>VLOOKUP(Table_Villen_viihde.accdb[[#This Row],[Tuotenumero]],Table_Villen_viihde.accdb5[[Tuotenumero]:[Tuote]],2,FALSE)</f>
        <v>Liitinsarja</v>
      </c>
      <c r="K5954" s="3">
        <f>VLOOKUP(Table_Villen_viihde.accdb[[#This Row],[Tuotenumero]],Table_Villen_viihde.accdb5[[Tuotenumero]:[TuoteryhmäID]],3,FALSE)</f>
        <v>4</v>
      </c>
      <c r="L5954" s="3" t="str">
        <f>VLOOKUP(Table_Villen_viihde.accdb[[#This Row],[Ryhmänro]],Table_Villen_viihde.accdb6[],2,FALSE)</f>
        <v>Tarvikkeet</v>
      </c>
    </row>
    <row r="5955" spans="1:12" x14ac:dyDescent="0.35">
      <c r="A5955">
        <v>56453</v>
      </c>
      <c r="B5955" s="18">
        <v>43326</v>
      </c>
      <c r="C5955" t="s">
        <v>63</v>
      </c>
      <c r="D5955">
        <v>1</v>
      </c>
      <c r="E5955">
        <v>3</v>
      </c>
      <c r="F5955">
        <v>119</v>
      </c>
      <c r="G5955">
        <v>75.83</v>
      </c>
      <c r="H5955" t="str">
        <f>VLOOKUP(Table_Villen_viihde.accdb[[#This Row],[MyyjäID]],ville_myyjät!$A$2:$B$17,2,FALSE)</f>
        <v>Helena</v>
      </c>
      <c r="I5955" t="str">
        <f>VLOOKUP(Table_Villen_viihde.accdb[[#This Row],[myyjä]],ville_myyjät!$B$2:$C$17,2,FALSE)</f>
        <v>Nainen</v>
      </c>
      <c r="J5955" t="str">
        <f>VLOOKUP(Table_Villen_viihde.accdb[[#This Row],[Tuotenumero]],Table_Villen_viihde.accdb5[[Tuotenumero]:[Tuote]],2,FALSE)</f>
        <v>Multidigiboxi</v>
      </c>
      <c r="K5955" s="3">
        <f>VLOOKUP(Table_Villen_viihde.accdb[[#This Row],[Tuotenumero]],Table_Villen_viihde.accdb5[[Tuotenumero]:[TuoteryhmäID]],3,FALSE)</f>
        <v>6</v>
      </c>
      <c r="L5955" s="3" t="str">
        <f>VLOOKUP(Table_Villen_viihde.accdb[[#This Row],[Ryhmänro]],Table_Villen_viihde.accdb6[],2,FALSE)</f>
        <v>Digiboxit</v>
      </c>
    </row>
    <row r="5956" spans="1:12" x14ac:dyDescent="0.35">
      <c r="A5956">
        <v>56454</v>
      </c>
      <c r="B5956" s="18">
        <v>43326</v>
      </c>
      <c r="C5956" t="s">
        <v>62</v>
      </c>
      <c r="D5956">
        <v>1</v>
      </c>
      <c r="E5956">
        <v>16</v>
      </c>
      <c r="F5956">
        <v>55</v>
      </c>
      <c r="G5956">
        <v>45.42</v>
      </c>
      <c r="H5956" t="str">
        <f>VLOOKUP(Table_Villen_viihde.accdb[[#This Row],[MyyjäID]],ville_myyjät!$A$2:$B$17,2,FALSE)</f>
        <v>Kaarina</v>
      </c>
      <c r="I5956" t="str">
        <f>VLOOKUP(Table_Villen_viihde.accdb[[#This Row],[myyjä]],ville_myyjät!$B$2:$C$17,2,FALSE)</f>
        <v>Nainen</v>
      </c>
      <c r="J5956" t="str">
        <f>VLOOKUP(Table_Villen_viihde.accdb[[#This Row],[Tuotenumero]],Table_Villen_viihde.accdb5[[Tuotenumero]:[Tuote]],2,FALSE)</f>
        <v>Kaukosäädin</v>
      </c>
      <c r="K5956" s="3">
        <f>VLOOKUP(Table_Villen_viihde.accdb[[#This Row],[Tuotenumero]],Table_Villen_viihde.accdb5[[Tuotenumero]:[TuoteryhmäID]],3,FALSE)</f>
        <v>4</v>
      </c>
      <c r="L5956" s="3" t="str">
        <f>VLOOKUP(Table_Villen_viihde.accdb[[#This Row],[Ryhmänro]],Table_Villen_viihde.accdb6[],2,FALSE)</f>
        <v>Tarvikkeet</v>
      </c>
    </row>
    <row r="5957" spans="1:12" x14ac:dyDescent="0.35">
      <c r="A5957">
        <v>56455</v>
      </c>
      <c r="B5957" s="18">
        <v>43327</v>
      </c>
      <c r="C5957" t="s">
        <v>60</v>
      </c>
      <c r="D5957">
        <v>1</v>
      </c>
      <c r="E5957">
        <v>7</v>
      </c>
      <c r="F5957">
        <v>15</v>
      </c>
      <c r="G5957">
        <v>10.6</v>
      </c>
      <c r="H5957" t="str">
        <f>VLOOKUP(Table_Villen_viihde.accdb[[#This Row],[MyyjäID]],ville_myyjät!$A$2:$B$17,2,FALSE)</f>
        <v>Kaija</v>
      </c>
      <c r="I5957" t="str">
        <f>VLOOKUP(Table_Villen_viihde.accdb[[#This Row],[myyjä]],ville_myyjät!$B$2:$C$17,2,FALSE)</f>
        <v>Nainen</v>
      </c>
      <c r="J5957" t="str">
        <f>VLOOKUP(Table_Villen_viihde.accdb[[#This Row],[Tuotenumero]],Table_Villen_viihde.accdb5[[Tuotenumero]:[Tuote]],2,FALSE)</f>
        <v>Antennikaapeli</v>
      </c>
      <c r="K5957" s="3">
        <f>VLOOKUP(Table_Villen_viihde.accdb[[#This Row],[Tuotenumero]],Table_Villen_viihde.accdb5[[Tuotenumero]:[TuoteryhmäID]],3,FALSE)</f>
        <v>4</v>
      </c>
      <c r="L5957" s="3" t="str">
        <f>VLOOKUP(Table_Villen_viihde.accdb[[#This Row],[Ryhmänro]],Table_Villen_viihde.accdb6[],2,FALSE)</f>
        <v>Tarvikkeet</v>
      </c>
    </row>
    <row r="5958" spans="1:12" x14ac:dyDescent="0.35">
      <c r="A5958">
        <v>56456</v>
      </c>
      <c r="B5958" s="18">
        <v>43327</v>
      </c>
      <c r="C5958" t="s">
        <v>60</v>
      </c>
      <c r="D5958">
        <v>1</v>
      </c>
      <c r="E5958">
        <v>10</v>
      </c>
      <c r="F5958">
        <v>15</v>
      </c>
      <c r="G5958">
        <v>10.69</v>
      </c>
      <c r="H5958" t="str">
        <f>VLOOKUP(Table_Villen_viihde.accdb[[#This Row],[MyyjäID]],ville_myyjät!$A$2:$B$17,2,FALSE)</f>
        <v>Ilona</v>
      </c>
      <c r="I5958" t="str">
        <f>VLOOKUP(Table_Villen_viihde.accdb[[#This Row],[myyjä]],ville_myyjät!$B$2:$C$17,2,FALSE)</f>
        <v>Nainen</v>
      </c>
      <c r="J5958" t="str">
        <f>VLOOKUP(Table_Villen_viihde.accdb[[#This Row],[Tuotenumero]],Table_Villen_viihde.accdb5[[Tuotenumero]:[Tuote]],2,FALSE)</f>
        <v>Antennikaapeli</v>
      </c>
      <c r="K5958" s="3">
        <f>VLOOKUP(Table_Villen_viihde.accdb[[#This Row],[Tuotenumero]],Table_Villen_viihde.accdb5[[Tuotenumero]:[TuoteryhmäID]],3,FALSE)</f>
        <v>4</v>
      </c>
      <c r="L5958" s="3" t="str">
        <f>VLOOKUP(Table_Villen_viihde.accdb[[#This Row],[Ryhmänro]],Table_Villen_viihde.accdb6[],2,FALSE)</f>
        <v>Tarvikkeet</v>
      </c>
    </row>
    <row r="5959" spans="1:12" x14ac:dyDescent="0.35">
      <c r="A5959">
        <v>56457</v>
      </c>
      <c r="B5959" s="18">
        <v>43327</v>
      </c>
      <c r="C5959" t="s">
        <v>59</v>
      </c>
      <c r="D5959">
        <v>1</v>
      </c>
      <c r="E5959">
        <v>3</v>
      </c>
      <c r="F5959">
        <v>255</v>
      </c>
      <c r="G5959">
        <v>131.11000000000001</v>
      </c>
      <c r="H5959" t="str">
        <f>VLOOKUP(Table_Villen_viihde.accdb[[#This Row],[MyyjäID]],ville_myyjät!$A$2:$B$17,2,FALSE)</f>
        <v>Helena</v>
      </c>
      <c r="I5959" t="str">
        <f>VLOOKUP(Table_Villen_viihde.accdb[[#This Row],[myyjä]],ville_myyjät!$B$2:$C$17,2,FALSE)</f>
        <v>Nainen</v>
      </c>
      <c r="J5959" t="str">
        <f>VLOOKUP(Table_Villen_viihde.accdb[[#This Row],[Tuotenumero]],Table_Villen_viihde.accdb5[[Tuotenumero]:[Tuote]],2,FALSE)</f>
        <v>Levysoitin</v>
      </c>
      <c r="K5959" s="3">
        <f>VLOOKUP(Table_Villen_viihde.accdb[[#This Row],[Tuotenumero]],Table_Villen_viihde.accdb5[[Tuotenumero]:[TuoteryhmäID]],3,FALSE)</f>
        <v>1</v>
      </c>
      <c r="L5959" s="3" t="str">
        <f>VLOOKUP(Table_Villen_viihde.accdb[[#This Row],[Ryhmänro]],Table_Villen_viihde.accdb6[],2,FALSE)</f>
        <v>Äänentoisto</v>
      </c>
    </row>
    <row r="5960" spans="1:12" x14ac:dyDescent="0.35">
      <c r="A5960">
        <v>56458</v>
      </c>
      <c r="B5960" s="18">
        <v>43328</v>
      </c>
      <c r="C5960" t="s">
        <v>60</v>
      </c>
      <c r="D5960">
        <v>1</v>
      </c>
      <c r="E5960">
        <v>7</v>
      </c>
      <c r="F5960">
        <v>14</v>
      </c>
      <c r="G5960">
        <v>10.86</v>
      </c>
      <c r="H5960" t="str">
        <f>VLOOKUP(Table_Villen_viihde.accdb[[#This Row],[MyyjäID]],ville_myyjät!$A$2:$B$17,2,FALSE)</f>
        <v>Kaija</v>
      </c>
      <c r="I5960" t="str">
        <f>VLOOKUP(Table_Villen_viihde.accdb[[#This Row],[myyjä]],ville_myyjät!$B$2:$C$17,2,FALSE)</f>
        <v>Nainen</v>
      </c>
      <c r="J5960" t="str">
        <f>VLOOKUP(Table_Villen_viihde.accdb[[#This Row],[Tuotenumero]],Table_Villen_viihde.accdb5[[Tuotenumero]:[Tuote]],2,FALSE)</f>
        <v>Antennikaapeli</v>
      </c>
      <c r="K5960" s="3">
        <f>VLOOKUP(Table_Villen_viihde.accdb[[#This Row],[Tuotenumero]],Table_Villen_viihde.accdb5[[Tuotenumero]:[TuoteryhmäID]],3,FALSE)</f>
        <v>4</v>
      </c>
      <c r="L5960" s="3" t="str">
        <f>VLOOKUP(Table_Villen_viihde.accdb[[#This Row],[Ryhmänro]],Table_Villen_viihde.accdb6[],2,FALSE)</f>
        <v>Tarvikkeet</v>
      </c>
    </row>
    <row r="5961" spans="1:12" x14ac:dyDescent="0.35">
      <c r="A5961">
        <v>56459</v>
      </c>
      <c r="B5961" s="18">
        <v>43329</v>
      </c>
      <c r="C5961" t="s">
        <v>60</v>
      </c>
      <c r="D5961">
        <v>1</v>
      </c>
      <c r="E5961">
        <v>5</v>
      </c>
      <c r="F5961">
        <v>15</v>
      </c>
      <c r="G5961">
        <v>11.26</v>
      </c>
      <c r="H5961" t="str">
        <f>VLOOKUP(Table_Villen_viihde.accdb[[#This Row],[MyyjäID]],ville_myyjät!$A$2:$B$17,2,FALSE)</f>
        <v>Petri</v>
      </c>
      <c r="I5961" t="str">
        <f>VLOOKUP(Table_Villen_viihde.accdb[[#This Row],[myyjä]],ville_myyjät!$B$2:$C$17,2,FALSE)</f>
        <v>Mies</v>
      </c>
      <c r="J5961" t="str">
        <f>VLOOKUP(Table_Villen_viihde.accdb[[#This Row],[Tuotenumero]],Table_Villen_viihde.accdb5[[Tuotenumero]:[Tuote]],2,FALSE)</f>
        <v>Antennikaapeli</v>
      </c>
      <c r="K5961" s="3">
        <f>VLOOKUP(Table_Villen_viihde.accdb[[#This Row],[Tuotenumero]],Table_Villen_viihde.accdb5[[Tuotenumero]:[TuoteryhmäID]],3,FALSE)</f>
        <v>4</v>
      </c>
      <c r="L5961" s="3" t="str">
        <f>VLOOKUP(Table_Villen_viihde.accdb[[#This Row],[Ryhmänro]],Table_Villen_viihde.accdb6[],2,FALSE)</f>
        <v>Tarvikkeet</v>
      </c>
    </row>
    <row r="5962" spans="1:12" x14ac:dyDescent="0.35">
      <c r="A5962">
        <v>56460</v>
      </c>
      <c r="B5962" s="18">
        <v>43329</v>
      </c>
      <c r="C5962" t="s">
        <v>60</v>
      </c>
      <c r="D5962">
        <v>1</v>
      </c>
      <c r="E5962">
        <v>5</v>
      </c>
      <c r="F5962">
        <v>15</v>
      </c>
      <c r="G5962">
        <v>10.28</v>
      </c>
      <c r="H5962" t="str">
        <f>VLOOKUP(Table_Villen_viihde.accdb[[#This Row],[MyyjäID]],ville_myyjät!$A$2:$B$17,2,FALSE)</f>
        <v>Petri</v>
      </c>
      <c r="I5962" t="str">
        <f>VLOOKUP(Table_Villen_viihde.accdb[[#This Row],[myyjä]],ville_myyjät!$B$2:$C$17,2,FALSE)</f>
        <v>Mies</v>
      </c>
      <c r="J5962" t="str">
        <f>VLOOKUP(Table_Villen_viihde.accdb[[#This Row],[Tuotenumero]],Table_Villen_viihde.accdb5[[Tuotenumero]:[Tuote]],2,FALSE)</f>
        <v>Antennikaapeli</v>
      </c>
      <c r="K5962" s="3">
        <f>VLOOKUP(Table_Villen_viihde.accdb[[#This Row],[Tuotenumero]],Table_Villen_viihde.accdb5[[Tuotenumero]:[TuoteryhmäID]],3,FALSE)</f>
        <v>4</v>
      </c>
      <c r="L5962" s="3" t="str">
        <f>VLOOKUP(Table_Villen_viihde.accdb[[#This Row],[Ryhmänro]],Table_Villen_viihde.accdb6[],2,FALSE)</f>
        <v>Tarvikkeet</v>
      </c>
    </row>
    <row r="5963" spans="1:12" x14ac:dyDescent="0.35">
      <c r="A5963">
        <v>56461</v>
      </c>
      <c r="B5963" s="18">
        <v>43329</v>
      </c>
      <c r="C5963" t="s">
        <v>61</v>
      </c>
      <c r="D5963">
        <v>1</v>
      </c>
      <c r="E5963">
        <v>7</v>
      </c>
      <c r="F5963">
        <v>338</v>
      </c>
      <c r="G5963">
        <v>223.55</v>
      </c>
      <c r="H5963" t="str">
        <f>VLOOKUP(Table_Villen_viihde.accdb[[#This Row],[MyyjäID]],ville_myyjät!$A$2:$B$17,2,FALSE)</f>
        <v>Kaija</v>
      </c>
      <c r="I5963" t="str">
        <f>VLOOKUP(Table_Villen_viihde.accdb[[#This Row],[myyjä]],ville_myyjät!$B$2:$C$17,2,FALSE)</f>
        <v>Nainen</v>
      </c>
      <c r="J5963" t="str">
        <f>VLOOKUP(Table_Villen_viihde.accdb[[#This Row],[Tuotenumero]],Table_Villen_viihde.accdb5[[Tuotenumero]:[Tuote]],2,FALSE)</f>
        <v>TV32</v>
      </c>
      <c r="K5963" s="3">
        <f>VLOOKUP(Table_Villen_viihde.accdb[[#This Row],[Tuotenumero]],Table_Villen_viihde.accdb5[[Tuotenumero]:[TuoteryhmäID]],3,FALSE)</f>
        <v>3</v>
      </c>
      <c r="L5963" s="3" t="str">
        <f>VLOOKUP(Table_Villen_viihde.accdb[[#This Row],[Ryhmänro]],Table_Villen_viihde.accdb6[],2,FALSE)</f>
        <v>TV</v>
      </c>
    </row>
    <row r="5964" spans="1:12" x14ac:dyDescent="0.35">
      <c r="A5964">
        <v>56462</v>
      </c>
      <c r="B5964" s="18">
        <v>43329</v>
      </c>
      <c r="C5964" t="s">
        <v>60</v>
      </c>
      <c r="D5964">
        <v>1</v>
      </c>
      <c r="E5964">
        <v>19</v>
      </c>
      <c r="F5964">
        <v>15</v>
      </c>
      <c r="G5964">
        <v>10.51</v>
      </c>
      <c r="H5964" t="str">
        <f>VLOOKUP(Table_Villen_viihde.accdb[[#This Row],[MyyjäID]],ville_myyjät!$A$2:$B$17,2,FALSE)</f>
        <v>Hessu</v>
      </c>
      <c r="I5964" t="str">
        <f>VLOOKUP(Table_Villen_viihde.accdb[[#This Row],[myyjä]],ville_myyjät!$B$2:$C$17,2,FALSE)</f>
        <v>Mies</v>
      </c>
      <c r="J5964" t="str">
        <f>VLOOKUP(Table_Villen_viihde.accdb[[#This Row],[Tuotenumero]],Table_Villen_viihde.accdb5[[Tuotenumero]:[Tuote]],2,FALSE)</f>
        <v>Antennikaapeli</v>
      </c>
      <c r="K5964" s="3">
        <f>VLOOKUP(Table_Villen_viihde.accdb[[#This Row],[Tuotenumero]],Table_Villen_viihde.accdb5[[Tuotenumero]:[TuoteryhmäID]],3,FALSE)</f>
        <v>4</v>
      </c>
      <c r="L5964" s="3" t="str">
        <f>VLOOKUP(Table_Villen_viihde.accdb[[#This Row],[Ryhmänro]],Table_Villen_viihde.accdb6[],2,FALSE)</f>
        <v>Tarvikkeet</v>
      </c>
    </row>
    <row r="5965" spans="1:12" x14ac:dyDescent="0.35">
      <c r="A5965">
        <v>56463</v>
      </c>
      <c r="B5965" s="18">
        <v>43329</v>
      </c>
      <c r="C5965" t="s">
        <v>60</v>
      </c>
      <c r="D5965">
        <v>1</v>
      </c>
      <c r="E5965">
        <v>7</v>
      </c>
      <c r="F5965">
        <v>14</v>
      </c>
      <c r="G5965">
        <v>10.58</v>
      </c>
      <c r="H5965" t="str">
        <f>VLOOKUP(Table_Villen_viihde.accdb[[#This Row],[MyyjäID]],ville_myyjät!$A$2:$B$17,2,FALSE)</f>
        <v>Kaija</v>
      </c>
      <c r="I5965" t="str">
        <f>VLOOKUP(Table_Villen_viihde.accdb[[#This Row],[myyjä]],ville_myyjät!$B$2:$C$17,2,FALSE)</f>
        <v>Nainen</v>
      </c>
      <c r="J5965" t="str">
        <f>VLOOKUP(Table_Villen_viihde.accdb[[#This Row],[Tuotenumero]],Table_Villen_viihde.accdb5[[Tuotenumero]:[Tuote]],2,FALSE)</f>
        <v>Antennikaapeli</v>
      </c>
      <c r="K5965" s="3">
        <f>VLOOKUP(Table_Villen_viihde.accdb[[#This Row],[Tuotenumero]],Table_Villen_viihde.accdb5[[Tuotenumero]:[TuoteryhmäID]],3,FALSE)</f>
        <v>4</v>
      </c>
      <c r="L5965" s="3" t="str">
        <f>VLOOKUP(Table_Villen_viihde.accdb[[#This Row],[Ryhmänro]],Table_Villen_viihde.accdb6[],2,FALSE)</f>
        <v>Tarvikkeet</v>
      </c>
    </row>
    <row r="5966" spans="1:12" x14ac:dyDescent="0.35">
      <c r="A5966">
        <v>56464</v>
      </c>
      <c r="B5966" s="18">
        <v>43330</v>
      </c>
      <c r="C5966" t="s">
        <v>60</v>
      </c>
      <c r="D5966">
        <v>1</v>
      </c>
      <c r="E5966">
        <v>19</v>
      </c>
      <c r="F5966">
        <v>14</v>
      </c>
      <c r="G5966">
        <v>10.87</v>
      </c>
      <c r="H5966" t="str">
        <f>VLOOKUP(Table_Villen_viihde.accdb[[#This Row],[MyyjäID]],ville_myyjät!$A$2:$B$17,2,FALSE)</f>
        <v>Hessu</v>
      </c>
      <c r="I5966" t="str">
        <f>VLOOKUP(Table_Villen_viihde.accdb[[#This Row],[myyjä]],ville_myyjät!$B$2:$C$17,2,FALSE)</f>
        <v>Mies</v>
      </c>
      <c r="J5966" t="str">
        <f>VLOOKUP(Table_Villen_viihde.accdb[[#This Row],[Tuotenumero]],Table_Villen_viihde.accdb5[[Tuotenumero]:[Tuote]],2,FALSE)</f>
        <v>Antennikaapeli</v>
      </c>
      <c r="K5966" s="3">
        <f>VLOOKUP(Table_Villen_viihde.accdb[[#This Row],[Tuotenumero]],Table_Villen_viihde.accdb5[[Tuotenumero]:[TuoteryhmäID]],3,FALSE)</f>
        <v>4</v>
      </c>
      <c r="L5966" s="3" t="str">
        <f>VLOOKUP(Table_Villen_viihde.accdb[[#This Row],[Ryhmänro]],Table_Villen_viihde.accdb6[],2,FALSE)</f>
        <v>Tarvikkeet</v>
      </c>
    </row>
    <row r="5967" spans="1:12" x14ac:dyDescent="0.35">
      <c r="A5967">
        <v>56465</v>
      </c>
      <c r="B5967" s="18">
        <v>43330</v>
      </c>
      <c r="C5967" t="s">
        <v>60</v>
      </c>
      <c r="D5967">
        <v>1</v>
      </c>
      <c r="E5967">
        <v>5</v>
      </c>
      <c r="F5967">
        <v>15</v>
      </c>
      <c r="G5967">
        <v>10.92</v>
      </c>
      <c r="H5967" t="str">
        <f>VLOOKUP(Table_Villen_viihde.accdb[[#This Row],[MyyjäID]],ville_myyjät!$A$2:$B$17,2,FALSE)</f>
        <v>Petri</v>
      </c>
      <c r="I5967" t="str">
        <f>VLOOKUP(Table_Villen_viihde.accdb[[#This Row],[myyjä]],ville_myyjät!$B$2:$C$17,2,FALSE)</f>
        <v>Mies</v>
      </c>
      <c r="J5967" t="str">
        <f>VLOOKUP(Table_Villen_viihde.accdb[[#This Row],[Tuotenumero]],Table_Villen_viihde.accdb5[[Tuotenumero]:[Tuote]],2,FALSE)</f>
        <v>Antennikaapeli</v>
      </c>
      <c r="K5967" s="3">
        <f>VLOOKUP(Table_Villen_viihde.accdb[[#This Row],[Tuotenumero]],Table_Villen_viihde.accdb5[[Tuotenumero]:[TuoteryhmäID]],3,FALSE)</f>
        <v>4</v>
      </c>
      <c r="L5967" s="3" t="str">
        <f>VLOOKUP(Table_Villen_viihde.accdb[[#This Row],[Ryhmänro]],Table_Villen_viihde.accdb6[],2,FALSE)</f>
        <v>Tarvikkeet</v>
      </c>
    </row>
    <row r="5968" spans="1:12" x14ac:dyDescent="0.35">
      <c r="A5968">
        <v>56466</v>
      </c>
      <c r="B5968" s="18">
        <v>43331</v>
      </c>
      <c r="C5968" t="s">
        <v>59</v>
      </c>
      <c r="D5968">
        <v>1</v>
      </c>
      <c r="E5968">
        <v>13</v>
      </c>
      <c r="F5968">
        <v>249</v>
      </c>
      <c r="G5968">
        <v>139.37</v>
      </c>
      <c r="H5968" t="str">
        <f>VLOOKUP(Table_Villen_viihde.accdb[[#This Row],[MyyjäID]],ville_myyjät!$A$2:$B$17,2,FALSE)</f>
        <v>Kaarlo</v>
      </c>
      <c r="I5968" t="str">
        <f>VLOOKUP(Table_Villen_viihde.accdb[[#This Row],[myyjä]],ville_myyjät!$B$2:$C$17,2,FALSE)</f>
        <v>Mies</v>
      </c>
      <c r="J5968" t="str">
        <f>VLOOKUP(Table_Villen_viihde.accdb[[#This Row],[Tuotenumero]],Table_Villen_viihde.accdb5[[Tuotenumero]:[Tuote]],2,FALSE)</f>
        <v>Levysoitin</v>
      </c>
      <c r="K5968" s="3">
        <f>VLOOKUP(Table_Villen_viihde.accdb[[#This Row],[Tuotenumero]],Table_Villen_viihde.accdb5[[Tuotenumero]:[TuoteryhmäID]],3,FALSE)</f>
        <v>1</v>
      </c>
      <c r="L5968" s="3" t="str">
        <f>VLOOKUP(Table_Villen_viihde.accdb[[#This Row],[Ryhmänro]],Table_Villen_viihde.accdb6[],2,FALSE)</f>
        <v>Äänentoisto</v>
      </c>
    </row>
    <row r="5969" spans="1:12" x14ac:dyDescent="0.35">
      <c r="A5969">
        <v>56467</v>
      </c>
      <c r="B5969" s="18">
        <v>43331</v>
      </c>
      <c r="C5969" t="s">
        <v>60</v>
      </c>
      <c r="D5969">
        <v>1</v>
      </c>
      <c r="E5969">
        <v>11</v>
      </c>
      <c r="F5969">
        <v>14</v>
      </c>
      <c r="G5969">
        <v>10.99</v>
      </c>
      <c r="H5969" t="str">
        <f>VLOOKUP(Table_Villen_viihde.accdb[[#This Row],[MyyjäID]],ville_myyjät!$A$2:$B$17,2,FALSE)</f>
        <v>Kuisma</v>
      </c>
      <c r="I5969" t="str">
        <f>VLOOKUP(Table_Villen_viihde.accdb[[#This Row],[myyjä]],ville_myyjät!$B$2:$C$17,2,FALSE)</f>
        <v>Mies</v>
      </c>
      <c r="J5969" t="str">
        <f>VLOOKUP(Table_Villen_viihde.accdb[[#This Row],[Tuotenumero]],Table_Villen_viihde.accdb5[[Tuotenumero]:[Tuote]],2,FALSE)</f>
        <v>Antennikaapeli</v>
      </c>
      <c r="K5969" s="3">
        <f>VLOOKUP(Table_Villen_viihde.accdb[[#This Row],[Tuotenumero]],Table_Villen_viihde.accdb5[[Tuotenumero]:[TuoteryhmäID]],3,FALSE)</f>
        <v>4</v>
      </c>
      <c r="L5969" s="3" t="str">
        <f>VLOOKUP(Table_Villen_viihde.accdb[[#This Row],[Ryhmänro]],Table_Villen_viihde.accdb6[],2,FALSE)</f>
        <v>Tarvikkeet</v>
      </c>
    </row>
    <row r="5970" spans="1:12" x14ac:dyDescent="0.35">
      <c r="A5970">
        <v>56468</v>
      </c>
      <c r="B5970" s="18">
        <v>43331</v>
      </c>
      <c r="C5970" t="s">
        <v>60</v>
      </c>
      <c r="D5970">
        <v>1</v>
      </c>
      <c r="E5970">
        <v>7</v>
      </c>
      <c r="F5970">
        <v>14</v>
      </c>
      <c r="G5970">
        <v>10.95</v>
      </c>
      <c r="H5970" t="str">
        <f>VLOOKUP(Table_Villen_viihde.accdb[[#This Row],[MyyjäID]],ville_myyjät!$A$2:$B$17,2,FALSE)</f>
        <v>Kaija</v>
      </c>
      <c r="I5970" t="str">
        <f>VLOOKUP(Table_Villen_viihde.accdb[[#This Row],[myyjä]],ville_myyjät!$B$2:$C$17,2,FALSE)</f>
        <v>Nainen</v>
      </c>
      <c r="J5970" t="str">
        <f>VLOOKUP(Table_Villen_viihde.accdb[[#This Row],[Tuotenumero]],Table_Villen_viihde.accdb5[[Tuotenumero]:[Tuote]],2,FALSE)</f>
        <v>Antennikaapeli</v>
      </c>
      <c r="K5970" s="3">
        <f>VLOOKUP(Table_Villen_viihde.accdb[[#This Row],[Tuotenumero]],Table_Villen_viihde.accdb5[[Tuotenumero]:[TuoteryhmäID]],3,FALSE)</f>
        <v>4</v>
      </c>
      <c r="L5970" s="3" t="str">
        <f>VLOOKUP(Table_Villen_viihde.accdb[[#This Row],[Ryhmänro]],Table_Villen_viihde.accdb6[],2,FALSE)</f>
        <v>Tarvikkeet</v>
      </c>
    </row>
    <row r="5971" spans="1:12" x14ac:dyDescent="0.35">
      <c r="A5971">
        <v>56469</v>
      </c>
      <c r="B5971" s="18">
        <v>43331</v>
      </c>
      <c r="C5971" t="s">
        <v>60</v>
      </c>
      <c r="D5971">
        <v>1</v>
      </c>
      <c r="E5971">
        <v>19</v>
      </c>
      <c r="F5971">
        <v>15</v>
      </c>
      <c r="G5971">
        <v>11.07</v>
      </c>
      <c r="H5971" t="str">
        <f>VLOOKUP(Table_Villen_viihde.accdb[[#This Row],[MyyjäID]],ville_myyjät!$A$2:$B$17,2,FALSE)</f>
        <v>Hessu</v>
      </c>
      <c r="I5971" t="str">
        <f>VLOOKUP(Table_Villen_viihde.accdb[[#This Row],[myyjä]],ville_myyjät!$B$2:$C$17,2,FALSE)</f>
        <v>Mies</v>
      </c>
      <c r="J5971" t="str">
        <f>VLOOKUP(Table_Villen_viihde.accdb[[#This Row],[Tuotenumero]],Table_Villen_viihde.accdb5[[Tuotenumero]:[Tuote]],2,FALSE)</f>
        <v>Antennikaapeli</v>
      </c>
      <c r="K5971" s="3">
        <f>VLOOKUP(Table_Villen_viihde.accdb[[#This Row],[Tuotenumero]],Table_Villen_viihde.accdb5[[Tuotenumero]:[TuoteryhmäID]],3,FALSE)</f>
        <v>4</v>
      </c>
      <c r="L5971" s="3" t="str">
        <f>VLOOKUP(Table_Villen_viihde.accdb[[#This Row],[Ryhmänro]],Table_Villen_viihde.accdb6[],2,FALSE)</f>
        <v>Tarvikkeet</v>
      </c>
    </row>
    <row r="5972" spans="1:12" x14ac:dyDescent="0.35">
      <c r="A5972">
        <v>56470</v>
      </c>
      <c r="B5972" s="18">
        <v>43331</v>
      </c>
      <c r="C5972" t="s">
        <v>60</v>
      </c>
      <c r="D5972">
        <v>1</v>
      </c>
      <c r="E5972">
        <v>19</v>
      </c>
      <c r="F5972">
        <v>14</v>
      </c>
      <c r="G5972">
        <v>10.96</v>
      </c>
      <c r="H5972" t="str">
        <f>VLOOKUP(Table_Villen_viihde.accdb[[#This Row],[MyyjäID]],ville_myyjät!$A$2:$B$17,2,FALSE)</f>
        <v>Hessu</v>
      </c>
      <c r="I5972" t="str">
        <f>VLOOKUP(Table_Villen_viihde.accdb[[#This Row],[myyjä]],ville_myyjät!$B$2:$C$17,2,FALSE)</f>
        <v>Mies</v>
      </c>
      <c r="J5972" t="str">
        <f>VLOOKUP(Table_Villen_viihde.accdb[[#This Row],[Tuotenumero]],Table_Villen_viihde.accdb5[[Tuotenumero]:[Tuote]],2,FALSE)</f>
        <v>Antennikaapeli</v>
      </c>
      <c r="K5972" s="3">
        <f>VLOOKUP(Table_Villen_viihde.accdb[[#This Row],[Tuotenumero]],Table_Villen_viihde.accdb5[[Tuotenumero]:[TuoteryhmäID]],3,FALSE)</f>
        <v>4</v>
      </c>
      <c r="L5972" s="3" t="str">
        <f>VLOOKUP(Table_Villen_viihde.accdb[[#This Row],[Ryhmänro]],Table_Villen_viihde.accdb6[],2,FALSE)</f>
        <v>Tarvikkeet</v>
      </c>
    </row>
    <row r="5973" spans="1:12" x14ac:dyDescent="0.35">
      <c r="A5973">
        <v>56471</v>
      </c>
      <c r="B5973" s="18">
        <v>43331</v>
      </c>
      <c r="C5973" t="s">
        <v>63</v>
      </c>
      <c r="D5973">
        <v>1</v>
      </c>
      <c r="E5973">
        <v>5</v>
      </c>
      <c r="F5973">
        <v>119</v>
      </c>
      <c r="G5973">
        <v>71.680000000000007</v>
      </c>
      <c r="H5973" t="str">
        <f>VLOOKUP(Table_Villen_viihde.accdb[[#This Row],[MyyjäID]],ville_myyjät!$A$2:$B$17,2,FALSE)</f>
        <v>Petri</v>
      </c>
      <c r="I5973" t="str">
        <f>VLOOKUP(Table_Villen_viihde.accdb[[#This Row],[myyjä]],ville_myyjät!$B$2:$C$17,2,FALSE)</f>
        <v>Mies</v>
      </c>
      <c r="J5973" t="str">
        <f>VLOOKUP(Table_Villen_viihde.accdb[[#This Row],[Tuotenumero]],Table_Villen_viihde.accdb5[[Tuotenumero]:[Tuote]],2,FALSE)</f>
        <v>Multidigiboxi</v>
      </c>
      <c r="K5973" s="3">
        <f>VLOOKUP(Table_Villen_viihde.accdb[[#This Row],[Tuotenumero]],Table_Villen_viihde.accdb5[[Tuotenumero]:[TuoteryhmäID]],3,FALSE)</f>
        <v>6</v>
      </c>
      <c r="L5973" s="3" t="str">
        <f>VLOOKUP(Table_Villen_viihde.accdb[[#This Row],[Ryhmänro]],Table_Villen_viihde.accdb6[],2,FALSE)</f>
        <v>Digiboxit</v>
      </c>
    </row>
    <row r="5974" spans="1:12" x14ac:dyDescent="0.35">
      <c r="A5974">
        <v>56472</v>
      </c>
      <c r="B5974" s="18">
        <v>43332</v>
      </c>
      <c r="C5974" t="s">
        <v>60</v>
      </c>
      <c r="D5974">
        <v>1</v>
      </c>
      <c r="E5974">
        <v>18</v>
      </c>
      <c r="F5974">
        <v>15</v>
      </c>
      <c r="G5974">
        <v>10.17</v>
      </c>
      <c r="H5974" t="str">
        <f>VLOOKUP(Table_Villen_viihde.accdb[[#This Row],[MyyjäID]],ville_myyjät!$A$2:$B$17,2,FALSE)</f>
        <v>Kirsti</v>
      </c>
      <c r="I5974" t="str">
        <f>VLOOKUP(Table_Villen_viihde.accdb[[#This Row],[myyjä]],ville_myyjät!$B$2:$C$17,2,FALSE)</f>
        <v>Nainen</v>
      </c>
      <c r="J5974" t="str">
        <f>VLOOKUP(Table_Villen_viihde.accdb[[#This Row],[Tuotenumero]],Table_Villen_viihde.accdb5[[Tuotenumero]:[Tuote]],2,FALSE)</f>
        <v>Antennikaapeli</v>
      </c>
      <c r="K5974" s="3">
        <f>VLOOKUP(Table_Villen_viihde.accdb[[#This Row],[Tuotenumero]],Table_Villen_viihde.accdb5[[Tuotenumero]:[TuoteryhmäID]],3,FALSE)</f>
        <v>4</v>
      </c>
      <c r="L5974" s="3" t="str">
        <f>VLOOKUP(Table_Villen_viihde.accdb[[#This Row],[Ryhmänro]],Table_Villen_viihde.accdb6[],2,FALSE)</f>
        <v>Tarvikkeet</v>
      </c>
    </row>
    <row r="5975" spans="1:12" x14ac:dyDescent="0.35">
      <c r="A5975">
        <v>56473</v>
      </c>
      <c r="B5975" s="18">
        <v>43332</v>
      </c>
      <c r="C5975" t="s">
        <v>59</v>
      </c>
      <c r="D5975">
        <v>1</v>
      </c>
      <c r="E5975">
        <v>15</v>
      </c>
      <c r="F5975">
        <v>241</v>
      </c>
      <c r="G5975">
        <v>131.96</v>
      </c>
      <c r="H5975" t="str">
        <f>VLOOKUP(Table_Villen_viihde.accdb[[#This Row],[MyyjäID]],ville_myyjät!$A$2:$B$17,2,FALSE)</f>
        <v>Elisabeth</v>
      </c>
      <c r="I5975" t="str">
        <f>VLOOKUP(Table_Villen_viihde.accdb[[#This Row],[myyjä]],ville_myyjät!$B$2:$C$17,2,FALSE)</f>
        <v>Nainen</v>
      </c>
      <c r="J5975" t="str">
        <f>VLOOKUP(Table_Villen_viihde.accdb[[#This Row],[Tuotenumero]],Table_Villen_viihde.accdb5[[Tuotenumero]:[Tuote]],2,FALSE)</f>
        <v>Levysoitin</v>
      </c>
      <c r="K5975" s="3">
        <f>VLOOKUP(Table_Villen_viihde.accdb[[#This Row],[Tuotenumero]],Table_Villen_viihde.accdb5[[Tuotenumero]:[TuoteryhmäID]],3,FALSE)</f>
        <v>1</v>
      </c>
      <c r="L5975" s="3" t="str">
        <f>VLOOKUP(Table_Villen_viihde.accdb[[#This Row],[Ryhmänro]],Table_Villen_viihde.accdb6[],2,FALSE)</f>
        <v>Äänentoisto</v>
      </c>
    </row>
    <row r="5976" spans="1:12" x14ac:dyDescent="0.35">
      <c r="A5976">
        <v>56474</v>
      </c>
      <c r="B5976" s="18">
        <v>43333</v>
      </c>
      <c r="C5976" t="s">
        <v>60</v>
      </c>
      <c r="D5976">
        <v>1</v>
      </c>
      <c r="E5976">
        <v>5</v>
      </c>
      <c r="F5976">
        <v>15</v>
      </c>
      <c r="G5976">
        <v>11.02</v>
      </c>
      <c r="H5976" t="str">
        <f>VLOOKUP(Table_Villen_viihde.accdb[[#This Row],[MyyjäID]],ville_myyjät!$A$2:$B$17,2,FALSE)</f>
        <v>Petri</v>
      </c>
      <c r="I5976" t="str">
        <f>VLOOKUP(Table_Villen_viihde.accdb[[#This Row],[myyjä]],ville_myyjät!$B$2:$C$17,2,FALSE)</f>
        <v>Mies</v>
      </c>
      <c r="J5976" t="str">
        <f>VLOOKUP(Table_Villen_viihde.accdb[[#This Row],[Tuotenumero]],Table_Villen_viihde.accdb5[[Tuotenumero]:[Tuote]],2,FALSE)</f>
        <v>Antennikaapeli</v>
      </c>
      <c r="K5976" s="3">
        <f>VLOOKUP(Table_Villen_viihde.accdb[[#This Row],[Tuotenumero]],Table_Villen_viihde.accdb5[[Tuotenumero]:[TuoteryhmäID]],3,FALSE)</f>
        <v>4</v>
      </c>
      <c r="L5976" s="3" t="str">
        <f>VLOOKUP(Table_Villen_viihde.accdb[[#This Row],[Ryhmänro]],Table_Villen_viihde.accdb6[],2,FALSE)</f>
        <v>Tarvikkeet</v>
      </c>
    </row>
    <row r="5977" spans="1:12" x14ac:dyDescent="0.35">
      <c r="A5977">
        <v>56475</v>
      </c>
      <c r="B5977" s="18">
        <v>43333</v>
      </c>
      <c r="C5977" t="s">
        <v>58</v>
      </c>
      <c r="D5977">
        <v>1</v>
      </c>
      <c r="E5977">
        <v>1</v>
      </c>
      <c r="F5977">
        <v>17</v>
      </c>
      <c r="G5977">
        <v>9.2799999999999994</v>
      </c>
      <c r="H5977" t="str">
        <f>VLOOKUP(Table_Villen_viihde.accdb[[#This Row],[MyyjäID]],ville_myyjät!$A$2:$B$17,2,FALSE)</f>
        <v>Liisa</v>
      </c>
      <c r="I5977" t="str">
        <f>VLOOKUP(Table_Villen_viihde.accdb[[#This Row],[myyjä]],ville_myyjät!$B$2:$C$17,2,FALSE)</f>
        <v>Nainen</v>
      </c>
      <c r="J5977" t="str">
        <f>VLOOKUP(Table_Villen_viihde.accdb[[#This Row],[Tuotenumero]],Table_Villen_viihde.accdb5[[Tuotenumero]:[Tuote]],2,FALSE)</f>
        <v>USB-kaapeli</v>
      </c>
      <c r="K5977" s="3">
        <f>VLOOKUP(Table_Villen_viihde.accdb[[#This Row],[Tuotenumero]],Table_Villen_viihde.accdb5[[Tuotenumero]:[TuoteryhmäID]],3,FALSE)</f>
        <v>4</v>
      </c>
      <c r="L5977" s="3" t="str">
        <f>VLOOKUP(Table_Villen_viihde.accdb[[#This Row],[Ryhmänro]],Table_Villen_viihde.accdb6[],2,FALSE)</f>
        <v>Tarvikkeet</v>
      </c>
    </row>
    <row r="5978" spans="1:12" x14ac:dyDescent="0.35">
      <c r="A5978">
        <v>56476</v>
      </c>
      <c r="B5978" s="18">
        <v>43333</v>
      </c>
      <c r="C5978" t="s">
        <v>65</v>
      </c>
      <c r="D5978">
        <v>1</v>
      </c>
      <c r="E5978">
        <v>2</v>
      </c>
      <c r="F5978">
        <v>34</v>
      </c>
      <c r="G5978">
        <v>20</v>
      </c>
      <c r="H5978" t="str">
        <f>VLOOKUP(Table_Villen_viihde.accdb[[#This Row],[MyyjäID]],ville_myyjät!$A$2:$B$17,2,FALSE)</f>
        <v>Maija</v>
      </c>
      <c r="I5978" t="str">
        <f>VLOOKUP(Table_Villen_viihde.accdb[[#This Row],[myyjä]],ville_myyjät!$B$2:$C$17,2,FALSE)</f>
        <v>Nainen</v>
      </c>
      <c r="J5978" t="str">
        <f>VLOOKUP(Table_Villen_viihde.accdb[[#This Row],[Tuotenumero]],Table_Villen_viihde.accdb5[[Tuotenumero]:[Tuote]],2,FALSE)</f>
        <v>Liitinsarja</v>
      </c>
      <c r="K5978" s="3">
        <f>VLOOKUP(Table_Villen_viihde.accdb[[#This Row],[Tuotenumero]],Table_Villen_viihde.accdb5[[Tuotenumero]:[TuoteryhmäID]],3,FALSE)</f>
        <v>4</v>
      </c>
      <c r="L5978" s="3" t="str">
        <f>VLOOKUP(Table_Villen_viihde.accdb[[#This Row],[Ryhmänro]],Table_Villen_viihde.accdb6[],2,FALSE)</f>
        <v>Tarvikkeet</v>
      </c>
    </row>
    <row r="5979" spans="1:12" x14ac:dyDescent="0.35">
      <c r="A5979">
        <v>56477</v>
      </c>
      <c r="B5979" s="18">
        <v>43333</v>
      </c>
      <c r="C5979" t="s">
        <v>60</v>
      </c>
      <c r="D5979">
        <v>1</v>
      </c>
      <c r="E5979">
        <v>10</v>
      </c>
      <c r="F5979">
        <v>15</v>
      </c>
      <c r="G5979">
        <v>11.08</v>
      </c>
      <c r="H5979" t="str">
        <f>VLOOKUP(Table_Villen_viihde.accdb[[#This Row],[MyyjäID]],ville_myyjät!$A$2:$B$17,2,FALSE)</f>
        <v>Ilona</v>
      </c>
      <c r="I5979" t="str">
        <f>VLOOKUP(Table_Villen_viihde.accdb[[#This Row],[myyjä]],ville_myyjät!$B$2:$C$17,2,FALSE)</f>
        <v>Nainen</v>
      </c>
      <c r="J5979" t="str">
        <f>VLOOKUP(Table_Villen_viihde.accdb[[#This Row],[Tuotenumero]],Table_Villen_viihde.accdb5[[Tuotenumero]:[Tuote]],2,FALSE)</f>
        <v>Antennikaapeli</v>
      </c>
      <c r="K5979" s="3">
        <f>VLOOKUP(Table_Villen_viihde.accdb[[#This Row],[Tuotenumero]],Table_Villen_viihde.accdb5[[Tuotenumero]:[TuoteryhmäID]],3,FALSE)</f>
        <v>4</v>
      </c>
      <c r="L5979" s="3" t="str">
        <f>VLOOKUP(Table_Villen_viihde.accdb[[#This Row],[Ryhmänro]],Table_Villen_viihde.accdb6[],2,FALSE)</f>
        <v>Tarvikkeet</v>
      </c>
    </row>
    <row r="5980" spans="1:12" x14ac:dyDescent="0.35">
      <c r="A5980">
        <v>56478</v>
      </c>
      <c r="B5980" s="18">
        <v>43334</v>
      </c>
      <c r="C5980" t="s">
        <v>60</v>
      </c>
      <c r="D5980">
        <v>1</v>
      </c>
      <c r="E5980">
        <v>9</v>
      </c>
      <c r="F5980">
        <v>15</v>
      </c>
      <c r="G5980">
        <v>10.82</v>
      </c>
      <c r="H5980" t="str">
        <f>VLOOKUP(Table_Villen_viihde.accdb[[#This Row],[MyyjäID]],ville_myyjät!$A$2:$B$17,2,FALSE)</f>
        <v>Juuso</v>
      </c>
      <c r="I5980" t="str">
        <f>VLOOKUP(Table_Villen_viihde.accdb[[#This Row],[myyjä]],ville_myyjät!$B$2:$C$17,2,FALSE)</f>
        <v>Mies</v>
      </c>
      <c r="J5980" t="str">
        <f>VLOOKUP(Table_Villen_viihde.accdb[[#This Row],[Tuotenumero]],Table_Villen_viihde.accdb5[[Tuotenumero]:[Tuote]],2,FALSE)</f>
        <v>Antennikaapeli</v>
      </c>
      <c r="K5980" s="3">
        <f>VLOOKUP(Table_Villen_viihde.accdb[[#This Row],[Tuotenumero]],Table_Villen_viihde.accdb5[[Tuotenumero]:[TuoteryhmäID]],3,FALSE)</f>
        <v>4</v>
      </c>
      <c r="L5980" s="3" t="str">
        <f>VLOOKUP(Table_Villen_viihde.accdb[[#This Row],[Ryhmänro]],Table_Villen_viihde.accdb6[],2,FALSE)</f>
        <v>Tarvikkeet</v>
      </c>
    </row>
    <row r="5981" spans="1:12" x14ac:dyDescent="0.35">
      <c r="A5981">
        <v>56479</v>
      </c>
      <c r="B5981" s="18">
        <v>43335</v>
      </c>
      <c r="C5981" t="s">
        <v>60</v>
      </c>
      <c r="D5981">
        <v>1</v>
      </c>
      <c r="E5981">
        <v>13</v>
      </c>
      <c r="F5981">
        <v>14</v>
      </c>
      <c r="G5981">
        <v>10.92</v>
      </c>
      <c r="H5981" t="str">
        <f>VLOOKUP(Table_Villen_viihde.accdb[[#This Row],[MyyjäID]],ville_myyjät!$A$2:$B$17,2,FALSE)</f>
        <v>Kaarlo</v>
      </c>
      <c r="I5981" t="str">
        <f>VLOOKUP(Table_Villen_viihde.accdb[[#This Row],[myyjä]],ville_myyjät!$B$2:$C$17,2,FALSE)</f>
        <v>Mies</v>
      </c>
      <c r="J5981" t="str">
        <f>VLOOKUP(Table_Villen_viihde.accdb[[#This Row],[Tuotenumero]],Table_Villen_viihde.accdb5[[Tuotenumero]:[Tuote]],2,FALSE)</f>
        <v>Antennikaapeli</v>
      </c>
      <c r="K5981" s="3">
        <f>VLOOKUP(Table_Villen_viihde.accdb[[#This Row],[Tuotenumero]],Table_Villen_viihde.accdb5[[Tuotenumero]:[TuoteryhmäID]],3,FALSE)</f>
        <v>4</v>
      </c>
      <c r="L5981" s="3" t="str">
        <f>VLOOKUP(Table_Villen_viihde.accdb[[#This Row],[Ryhmänro]],Table_Villen_viihde.accdb6[],2,FALSE)</f>
        <v>Tarvikkeet</v>
      </c>
    </row>
    <row r="5982" spans="1:12" x14ac:dyDescent="0.35">
      <c r="A5982">
        <v>56480</v>
      </c>
      <c r="B5982" s="18">
        <v>43336</v>
      </c>
      <c r="C5982" t="s">
        <v>60</v>
      </c>
      <c r="D5982">
        <v>1</v>
      </c>
      <c r="E5982">
        <v>6</v>
      </c>
      <c r="F5982">
        <v>15</v>
      </c>
      <c r="G5982">
        <v>11.25</v>
      </c>
      <c r="H5982" t="str">
        <f>VLOOKUP(Table_Villen_viihde.accdb[[#This Row],[MyyjäID]],ville_myyjät!$A$2:$B$17,2,FALSE)</f>
        <v>Mikko</v>
      </c>
      <c r="I5982" t="str">
        <f>VLOOKUP(Table_Villen_viihde.accdb[[#This Row],[myyjä]],ville_myyjät!$B$2:$C$17,2,FALSE)</f>
        <v>Mies</v>
      </c>
      <c r="J5982" t="str">
        <f>VLOOKUP(Table_Villen_viihde.accdb[[#This Row],[Tuotenumero]],Table_Villen_viihde.accdb5[[Tuotenumero]:[Tuote]],2,FALSE)</f>
        <v>Antennikaapeli</v>
      </c>
      <c r="K5982" s="3">
        <f>VLOOKUP(Table_Villen_viihde.accdb[[#This Row],[Tuotenumero]],Table_Villen_viihde.accdb5[[Tuotenumero]:[TuoteryhmäID]],3,FALSE)</f>
        <v>4</v>
      </c>
      <c r="L5982" s="3" t="str">
        <f>VLOOKUP(Table_Villen_viihde.accdb[[#This Row],[Ryhmänro]],Table_Villen_viihde.accdb6[],2,FALSE)</f>
        <v>Tarvikkeet</v>
      </c>
    </row>
    <row r="5983" spans="1:12" x14ac:dyDescent="0.35">
      <c r="A5983">
        <v>56481</v>
      </c>
      <c r="B5983" s="18">
        <v>43336</v>
      </c>
      <c r="C5983" t="s">
        <v>59</v>
      </c>
      <c r="D5983">
        <v>1</v>
      </c>
      <c r="E5983">
        <v>3</v>
      </c>
      <c r="F5983">
        <v>239</v>
      </c>
      <c r="G5983">
        <v>130.88999999999999</v>
      </c>
      <c r="H5983" t="str">
        <f>VLOOKUP(Table_Villen_viihde.accdb[[#This Row],[MyyjäID]],ville_myyjät!$A$2:$B$17,2,FALSE)</f>
        <v>Helena</v>
      </c>
      <c r="I5983" t="str">
        <f>VLOOKUP(Table_Villen_viihde.accdb[[#This Row],[myyjä]],ville_myyjät!$B$2:$C$17,2,FALSE)</f>
        <v>Nainen</v>
      </c>
      <c r="J5983" t="str">
        <f>VLOOKUP(Table_Villen_viihde.accdb[[#This Row],[Tuotenumero]],Table_Villen_viihde.accdb5[[Tuotenumero]:[Tuote]],2,FALSE)</f>
        <v>Levysoitin</v>
      </c>
      <c r="K5983" s="3">
        <f>VLOOKUP(Table_Villen_viihde.accdb[[#This Row],[Tuotenumero]],Table_Villen_viihde.accdb5[[Tuotenumero]:[TuoteryhmäID]],3,FALSE)</f>
        <v>1</v>
      </c>
      <c r="L5983" s="3" t="str">
        <f>VLOOKUP(Table_Villen_viihde.accdb[[#This Row],[Ryhmänro]],Table_Villen_viihde.accdb6[],2,FALSE)</f>
        <v>Äänentoisto</v>
      </c>
    </row>
    <row r="5984" spans="1:12" x14ac:dyDescent="0.35">
      <c r="A5984">
        <v>56482</v>
      </c>
      <c r="B5984" s="18">
        <v>43337</v>
      </c>
      <c r="C5984" t="s">
        <v>60</v>
      </c>
      <c r="D5984">
        <v>1</v>
      </c>
      <c r="E5984">
        <v>6</v>
      </c>
      <c r="F5984">
        <v>14</v>
      </c>
      <c r="G5984">
        <v>10.78</v>
      </c>
      <c r="H5984" t="str">
        <f>VLOOKUP(Table_Villen_viihde.accdb[[#This Row],[MyyjäID]],ville_myyjät!$A$2:$B$17,2,FALSE)</f>
        <v>Mikko</v>
      </c>
      <c r="I5984" t="str">
        <f>VLOOKUP(Table_Villen_viihde.accdb[[#This Row],[myyjä]],ville_myyjät!$B$2:$C$17,2,FALSE)</f>
        <v>Mies</v>
      </c>
      <c r="J5984" t="str">
        <f>VLOOKUP(Table_Villen_viihde.accdb[[#This Row],[Tuotenumero]],Table_Villen_viihde.accdb5[[Tuotenumero]:[Tuote]],2,FALSE)</f>
        <v>Antennikaapeli</v>
      </c>
      <c r="K5984" s="3">
        <f>VLOOKUP(Table_Villen_viihde.accdb[[#This Row],[Tuotenumero]],Table_Villen_viihde.accdb5[[Tuotenumero]:[TuoteryhmäID]],3,FALSE)</f>
        <v>4</v>
      </c>
      <c r="L5984" s="3" t="str">
        <f>VLOOKUP(Table_Villen_viihde.accdb[[#This Row],[Ryhmänro]],Table_Villen_viihde.accdb6[],2,FALSE)</f>
        <v>Tarvikkeet</v>
      </c>
    </row>
    <row r="5985" spans="1:12" x14ac:dyDescent="0.35">
      <c r="A5985">
        <v>56483</v>
      </c>
      <c r="B5985" s="18">
        <v>43337</v>
      </c>
      <c r="C5985" t="s">
        <v>60</v>
      </c>
      <c r="D5985">
        <v>1</v>
      </c>
      <c r="E5985">
        <v>9</v>
      </c>
      <c r="F5985">
        <v>14</v>
      </c>
      <c r="G5985">
        <v>11.24</v>
      </c>
      <c r="H5985" t="str">
        <f>VLOOKUP(Table_Villen_viihde.accdb[[#This Row],[MyyjäID]],ville_myyjät!$A$2:$B$17,2,FALSE)</f>
        <v>Juuso</v>
      </c>
      <c r="I5985" t="str">
        <f>VLOOKUP(Table_Villen_viihde.accdb[[#This Row],[myyjä]],ville_myyjät!$B$2:$C$17,2,FALSE)</f>
        <v>Mies</v>
      </c>
      <c r="J5985" t="str">
        <f>VLOOKUP(Table_Villen_viihde.accdb[[#This Row],[Tuotenumero]],Table_Villen_viihde.accdb5[[Tuotenumero]:[Tuote]],2,FALSE)</f>
        <v>Antennikaapeli</v>
      </c>
      <c r="K5985" s="3">
        <f>VLOOKUP(Table_Villen_viihde.accdb[[#This Row],[Tuotenumero]],Table_Villen_viihde.accdb5[[Tuotenumero]:[TuoteryhmäID]],3,FALSE)</f>
        <v>4</v>
      </c>
      <c r="L5985" s="3" t="str">
        <f>VLOOKUP(Table_Villen_viihde.accdb[[#This Row],[Ryhmänro]],Table_Villen_viihde.accdb6[],2,FALSE)</f>
        <v>Tarvikkeet</v>
      </c>
    </row>
    <row r="5986" spans="1:12" x14ac:dyDescent="0.35">
      <c r="A5986">
        <v>56484</v>
      </c>
      <c r="B5986" s="18">
        <v>43338</v>
      </c>
      <c r="C5986" t="s">
        <v>60</v>
      </c>
      <c r="D5986">
        <v>1</v>
      </c>
      <c r="E5986">
        <v>2</v>
      </c>
      <c r="F5986">
        <v>15</v>
      </c>
      <c r="G5986">
        <v>11.26</v>
      </c>
      <c r="H5986" t="str">
        <f>VLOOKUP(Table_Villen_viihde.accdb[[#This Row],[MyyjäID]],ville_myyjät!$A$2:$B$17,2,FALSE)</f>
        <v>Maija</v>
      </c>
      <c r="I5986" t="str">
        <f>VLOOKUP(Table_Villen_viihde.accdb[[#This Row],[myyjä]],ville_myyjät!$B$2:$C$17,2,FALSE)</f>
        <v>Nainen</v>
      </c>
      <c r="J5986" t="str">
        <f>VLOOKUP(Table_Villen_viihde.accdb[[#This Row],[Tuotenumero]],Table_Villen_viihde.accdb5[[Tuotenumero]:[Tuote]],2,FALSE)</f>
        <v>Antennikaapeli</v>
      </c>
      <c r="K5986" s="3">
        <f>VLOOKUP(Table_Villen_viihde.accdb[[#This Row],[Tuotenumero]],Table_Villen_viihde.accdb5[[Tuotenumero]:[TuoteryhmäID]],3,FALSE)</f>
        <v>4</v>
      </c>
      <c r="L5986" s="3" t="str">
        <f>VLOOKUP(Table_Villen_viihde.accdb[[#This Row],[Ryhmänro]],Table_Villen_viihde.accdb6[],2,FALSE)</f>
        <v>Tarvikkeet</v>
      </c>
    </row>
    <row r="5987" spans="1:12" x14ac:dyDescent="0.35">
      <c r="A5987">
        <v>56485</v>
      </c>
      <c r="B5987" s="18">
        <v>43338</v>
      </c>
      <c r="C5987" t="s">
        <v>63</v>
      </c>
      <c r="D5987">
        <v>1</v>
      </c>
      <c r="E5987">
        <v>18</v>
      </c>
      <c r="F5987">
        <v>112</v>
      </c>
      <c r="G5987">
        <v>78.010000000000005</v>
      </c>
      <c r="H5987" t="str">
        <f>VLOOKUP(Table_Villen_viihde.accdb[[#This Row],[MyyjäID]],ville_myyjät!$A$2:$B$17,2,FALSE)</f>
        <v>Kirsti</v>
      </c>
      <c r="I5987" t="str">
        <f>VLOOKUP(Table_Villen_viihde.accdb[[#This Row],[myyjä]],ville_myyjät!$B$2:$C$17,2,FALSE)</f>
        <v>Nainen</v>
      </c>
      <c r="J5987" t="str">
        <f>VLOOKUP(Table_Villen_viihde.accdb[[#This Row],[Tuotenumero]],Table_Villen_viihde.accdb5[[Tuotenumero]:[Tuote]],2,FALSE)</f>
        <v>Multidigiboxi</v>
      </c>
      <c r="K5987" s="3">
        <f>VLOOKUP(Table_Villen_viihde.accdb[[#This Row],[Tuotenumero]],Table_Villen_viihde.accdb5[[Tuotenumero]:[TuoteryhmäID]],3,FALSE)</f>
        <v>6</v>
      </c>
      <c r="L5987" s="3" t="str">
        <f>VLOOKUP(Table_Villen_viihde.accdb[[#This Row],[Ryhmänro]],Table_Villen_viihde.accdb6[],2,FALSE)</f>
        <v>Digiboxit</v>
      </c>
    </row>
    <row r="5988" spans="1:12" x14ac:dyDescent="0.35">
      <c r="A5988">
        <v>56486</v>
      </c>
      <c r="B5988" s="18">
        <v>43339</v>
      </c>
      <c r="C5988" t="s">
        <v>59</v>
      </c>
      <c r="D5988">
        <v>1</v>
      </c>
      <c r="E5988">
        <v>9</v>
      </c>
      <c r="F5988">
        <v>235</v>
      </c>
      <c r="G5988">
        <v>133.11000000000001</v>
      </c>
      <c r="H5988" t="str">
        <f>VLOOKUP(Table_Villen_viihde.accdb[[#This Row],[MyyjäID]],ville_myyjät!$A$2:$B$17,2,FALSE)</f>
        <v>Juuso</v>
      </c>
      <c r="I5988" t="str">
        <f>VLOOKUP(Table_Villen_viihde.accdb[[#This Row],[myyjä]],ville_myyjät!$B$2:$C$17,2,FALSE)</f>
        <v>Mies</v>
      </c>
      <c r="J5988" t="str">
        <f>VLOOKUP(Table_Villen_viihde.accdb[[#This Row],[Tuotenumero]],Table_Villen_viihde.accdb5[[Tuotenumero]:[Tuote]],2,FALSE)</f>
        <v>Levysoitin</v>
      </c>
      <c r="K5988" s="3">
        <f>VLOOKUP(Table_Villen_viihde.accdb[[#This Row],[Tuotenumero]],Table_Villen_viihde.accdb5[[Tuotenumero]:[TuoteryhmäID]],3,FALSE)</f>
        <v>1</v>
      </c>
      <c r="L5988" s="3" t="str">
        <f>VLOOKUP(Table_Villen_viihde.accdb[[#This Row],[Ryhmänro]],Table_Villen_viihde.accdb6[],2,FALSE)</f>
        <v>Äänentoisto</v>
      </c>
    </row>
    <row r="5989" spans="1:12" x14ac:dyDescent="0.35">
      <c r="A5989">
        <v>56487</v>
      </c>
      <c r="B5989" s="18">
        <v>43339</v>
      </c>
      <c r="C5989" t="s">
        <v>60</v>
      </c>
      <c r="D5989">
        <v>1</v>
      </c>
      <c r="E5989">
        <v>5</v>
      </c>
      <c r="F5989">
        <v>14</v>
      </c>
      <c r="G5989">
        <v>10.87</v>
      </c>
      <c r="H5989" t="str">
        <f>VLOOKUP(Table_Villen_viihde.accdb[[#This Row],[MyyjäID]],ville_myyjät!$A$2:$B$17,2,FALSE)</f>
        <v>Petri</v>
      </c>
      <c r="I5989" t="str">
        <f>VLOOKUP(Table_Villen_viihde.accdb[[#This Row],[myyjä]],ville_myyjät!$B$2:$C$17,2,FALSE)</f>
        <v>Mies</v>
      </c>
      <c r="J5989" t="str">
        <f>VLOOKUP(Table_Villen_viihde.accdb[[#This Row],[Tuotenumero]],Table_Villen_viihde.accdb5[[Tuotenumero]:[Tuote]],2,FALSE)</f>
        <v>Antennikaapeli</v>
      </c>
      <c r="K5989" s="3">
        <f>VLOOKUP(Table_Villen_viihde.accdb[[#This Row],[Tuotenumero]],Table_Villen_viihde.accdb5[[Tuotenumero]:[TuoteryhmäID]],3,FALSE)</f>
        <v>4</v>
      </c>
      <c r="L5989" s="3" t="str">
        <f>VLOOKUP(Table_Villen_viihde.accdb[[#This Row],[Ryhmänro]],Table_Villen_viihde.accdb6[],2,FALSE)</f>
        <v>Tarvikkeet</v>
      </c>
    </row>
    <row r="5990" spans="1:12" x14ac:dyDescent="0.35">
      <c r="A5990">
        <v>56488</v>
      </c>
      <c r="B5990" s="18">
        <v>43339</v>
      </c>
      <c r="C5990" t="s">
        <v>60</v>
      </c>
      <c r="D5990">
        <v>1</v>
      </c>
      <c r="E5990">
        <v>16</v>
      </c>
      <c r="F5990">
        <v>15</v>
      </c>
      <c r="G5990">
        <v>10.39</v>
      </c>
      <c r="H5990" t="str">
        <f>VLOOKUP(Table_Villen_viihde.accdb[[#This Row],[MyyjäID]],ville_myyjät!$A$2:$B$17,2,FALSE)</f>
        <v>Kaarina</v>
      </c>
      <c r="I5990" t="str">
        <f>VLOOKUP(Table_Villen_viihde.accdb[[#This Row],[myyjä]],ville_myyjät!$B$2:$C$17,2,FALSE)</f>
        <v>Nainen</v>
      </c>
      <c r="J5990" t="str">
        <f>VLOOKUP(Table_Villen_viihde.accdb[[#This Row],[Tuotenumero]],Table_Villen_viihde.accdb5[[Tuotenumero]:[Tuote]],2,FALSE)</f>
        <v>Antennikaapeli</v>
      </c>
      <c r="K5990" s="3">
        <f>VLOOKUP(Table_Villen_viihde.accdb[[#This Row],[Tuotenumero]],Table_Villen_viihde.accdb5[[Tuotenumero]:[TuoteryhmäID]],3,FALSE)</f>
        <v>4</v>
      </c>
      <c r="L5990" s="3" t="str">
        <f>VLOOKUP(Table_Villen_viihde.accdb[[#This Row],[Ryhmänro]],Table_Villen_viihde.accdb6[],2,FALSE)</f>
        <v>Tarvikkeet</v>
      </c>
    </row>
    <row r="5991" spans="1:12" x14ac:dyDescent="0.35">
      <c r="A5991">
        <v>56489</v>
      </c>
      <c r="B5991" s="18">
        <v>43339</v>
      </c>
      <c r="C5991" t="s">
        <v>60</v>
      </c>
      <c r="D5991">
        <v>1</v>
      </c>
      <c r="E5991">
        <v>16</v>
      </c>
      <c r="F5991">
        <v>14</v>
      </c>
      <c r="G5991">
        <v>10.220000000000001</v>
      </c>
      <c r="H5991" t="str">
        <f>VLOOKUP(Table_Villen_viihde.accdb[[#This Row],[MyyjäID]],ville_myyjät!$A$2:$B$17,2,FALSE)</f>
        <v>Kaarina</v>
      </c>
      <c r="I5991" t="str">
        <f>VLOOKUP(Table_Villen_viihde.accdb[[#This Row],[myyjä]],ville_myyjät!$B$2:$C$17,2,FALSE)</f>
        <v>Nainen</v>
      </c>
      <c r="J5991" t="str">
        <f>VLOOKUP(Table_Villen_viihde.accdb[[#This Row],[Tuotenumero]],Table_Villen_viihde.accdb5[[Tuotenumero]:[Tuote]],2,FALSE)</f>
        <v>Antennikaapeli</v>
      </c>
      <c r="K5991" s="3">
        <f>VLOOKUP(Table_Villen_viihde.accdb[[#This Row],[Tuotenumero]],Table_Villen_viihde.accdb5[[Tuotenumero]:[TuoteryhmäID]],3,FALSE)</f>
        <v>4</v>
      </c>
      <c r="L5991" s="3" t="str">
        <f>VLOOKUP(Table_Villen_viihde.accdb[[#This Row],[Ryhmänro]],Table_Villen_viihde.accdb6[],2,FALSE)</f>
        <v>Tarvikkeet</v>
      </c>
    </row>
    <row r="5992" spans="1:12" x14ac:dyDescent="0.35">
      <c r="A5992">
        <v>56490</v>
      </c>
      <c r="B5992" s="18">
        <v>43339</v>
      </c>
      <c r="C5992" t="s">
        <v>60</v>
      </c>
      <c r="D5992">
        <v>1</v>
      </c>
      <c r="E5992">
        <v>1</v>
      </c>
      <c r="F5992">
        <v>15</v>
      </c>
      <c r="G5992">
        <v>10.26</v>
      </c>
      <c r="H5992" t="str">
        <f>VLOOKUP(Table_Villen_viihde.accdb[[#This Row],[MyyjäID]],ville_myyjät!$A$2:$B$17,2,FALSE)</f>
        <v>Liisa</v>
      </c>
      <c r="I5992" t="str">
        <f>VLOOKUP(Table_Villen_viihde.accdb[[#This Row],[myyjä]],ville_myyjät!$B$2:$C$17,2,FALSE)</f>
        <v>Nainen</v>
      </c>
      <c r="J5992" t="str">
        <f>VLOOKUP(Table_Villen_viihde.accdb[[#This Row],[Tuotenumero]],Table_Villen_viihde.accdb5[[Tuotenumero]:[Tuote]],2,FALSE)</f>
        <v>Antennikaapeli</v>
      </c>
      <c r="K5992" s="3">
        <f>VLOOKUP(Table_Villen_viihde.accdb[[#This Row],[Tuotenumero]],Table_Villen_viihde.accdb5[[Tuotenumero]:[TuoteryhmäID]],3,FALSE)</f>
        <v>4</v>
      </c>
      <c r="L5992" s="3" t="str">
        <f>VLOOKUP(Table_Villen_viihde.accdb[[#This Row],[Ryhmänro]],Table_Villen_viihde.accdb6[],2,FALSE)</f>
        <v>Tarvikkeet</v>
      </c>
    </row>
    <row r="5993" spans="1:12" x14ac:dyDescent="0.35">
      <c r="A5993">
        <v>56491</v>
      </c>
      <c r="B5993" s="18">
        <v>43340</v>
      </c>
      <c r="C5993" t="s">
        <v>60</v>
      </c>
      <c r="D5993">
        <v>1</v>
      </c>
      <c r="E5993">
        <v>3</v>
      </c>
      <c r="F5993">
        <v>15</v>
      </c>
      <c r="G5993">
        <v>10.43</v>
      </c>
      <c r="H5993" t="str">
        <f>VLOOKUP(Table_Villen_viihde.accdb[[#This Row],[MyyjäID]],ville_myyjät!$A$2:$B$17,2,FALSE)</f>
        <v>Helena</v>
      </c>
      <c r="I5993" t="str">
        <f>VLOOKUP(Table_Villen_viihde.accdb[[#This Row],[myyjä]],ville_myyjät!$B$2:$C$17,2,FALSE)</f>
        <v>Nainen</v>
      </c>
      <c r="J5993" t="str">
        <f>VLOOKUP(Table_Villen_viihde.accdb[[#This Row],[Tuotenumero]],Table_Villen_viihde.accdb5[[Tuotenumero]:[Tuote]],2,FALSE)</f>
        <v>Antennikaapeli</v>
      </c>
      <c r="K5993" s="3">
        <f>VLOOKUP(Table_Villen_viihde.accdb[[#This Row],[Tuotenumero]],Table_Villen_viihde.accdb5[[Tuotenumero]:[TuoteryhmäID]],3,FALSE)</f>
        <v>4</v>
      </c>
      <c r="L5993" s="3" t="str">
        <f>VLOOKUP(Table_Villen_viihde.accdb[[#This Row],[Ryhmänro]],Table_Villen_viihde.accdb6[],2,FALSE)</f>
        <v>Tarvikkeet</v>
      </c>
    </row>
    <row r="5994" spans="1:12" x14ac:dyDescent="0.35">
      <c r="A5994">
        <v>56492</v>
      </c>
      <c r="B5994" s="18">
        <v>43340</v>
      </c>
      <c r="C5994" t="s">
        <v>60</v>
      </c>
      <c r="D5994">
        <v>1</v>
      </c>
      <c r="E5994">
        <v>13</v>
      </c>
      <c r="F5994">
        <v>15</v>
      </c>
      <c r="G5994">
        <v>10.87</v>
      </c>
      <c r="H5994" t="str">
        <f>VLOOKUP(Table_Villen_viihde.accdb[[#This Row],[MyyjäID]],ville_myyjät!$A$2:$B$17,2,FALSE)</f>
        <v>Kaarlo</v>
      </c>
      <c r="I5994" t="str">
        <f>VLOOKUP(Table_Villen_viihde.accdb[[#This Row],[myyjä]],ville_myyjät!$B$2:$C$17,2,FALSE)</f>
        <v>Mies</v>
      </c>
      <c r="J5994" t="str">
        <f>VLOOKUP(Table_Villen_viihde.accdb[[#This Row],[Tuotenumero]],Table_Villen_viihde.accdb5[[Tuotenumero]:[Tuote]],2,FALSE)</f>
        <v>Antennikaapeli</v>
      </c>
      <c r="K5994" s="3">
        <f>VLOOKUP(Table_Villen_viihde.accdb[[#This Row],[Tuotenumero]],Table_Villen_viihde.accdb5[[Tuotenumero]:[TuoteryhmäID]],3,FALSE)</f>
        <v>4</v>
      </c>
      <c r="L5994" s="3" t="str">
        <f>VLOOKUP(Table_Villen_viihde.accdb[[#This Row],[Ryhmänro]],Table_Villen_viihde.accdb6[],2,FALSE)</f>
        <v>Tarvikkeet</v>
      </c>
    </row>
    <row r="5995" spans="1:12" x14ac:dyDescent="0.35">
      <c r="A5995">
        <v>56493</v>
      </c>
      <c r="B5995" s="18">
        <v>43340</v>
      </c>
      <c r="C5995" t="s">
        <v>60</v>
      </c>
      <c r="D5995">
        <v>1</v>
      </c>
      <c r="E5995">
        <v>1</v>
      </c>
      <c r="F5995">
        <v>14</v>
      </c>
      <c r="G5995">
        <v>11.24</v>
      </c>
      <c r="H5995" t="str">
        <f>VLOOKUP(Table_Villen_viihde.accdb[[#This Row],[MyyjäID]],ville_myyjät!$A$2:$B$17,2,FALSE)</f>
        <v>Liisa</v>
      </c>
      <c r="I5995" t="str">
        <f>VLOOKUP(Table_Villen_viihde.accdb[[#This Row],[myyjä]],ville_myyjät!$B$2:$C$17,2,FALSE)</f>
        <v>Nainen</v>
      </c>
      <c r="J5995" t="str">
        <f>VLOOKUP(Table_Villen_viihde.accdb[[#This Row],[Tuotenumero]],Table_Villen_viihde.accdb5[[Tuotenumero]:[Tuote]],2,FALSE)</f>
        <v>Antennikaapeli</v>
      </c>
      <c r="K5995" s="3">
        <f>VLOOKUP(Table_Villen_viihde.accdb[[#This Row],[Tuotenumero]],Table_Villen_viihde.accdb5[[Tuotenumero]:[TuoteryhmäID]],3,FALSE)</f>
        <v>4</v>
      </c>
      <c r="L5995" s="3" t="str">
        <f>VLOOKUP(Table_Villen_viihde.accdb[[#This Row],[Ryhmänro]],Table_Villen_viihde.accdb6[],2,FALSE)</f>
        <v>Tarvikkeet</v>
      </c>
    </row>
    <row r="5996" spans="1:12" x14ac:dyDescent="0.35">
      <c r="A5996">
        <v>56494</v>
      </c>
      <c r="B5996" s="18">
        <v>43340</v>
      </c>
      <c r="C5996" t="s">
        <v>58</v>
      </c>
      <c r="D5996">
        <v>1</v>
      </c>
      <c r="E5996">
        <v>18</v>
      </c>
      <c r="F5996">
        <v>18</v>
      </c>
      <c r="G5996">
        <v>9.06</v>
      </c>
      <c r="H5996" t="str">
        <f>VLOOKUP(Table_Villen_viihde.accdb[[#This Row],[MyyjäID]],ville_myyjät!$A$2:$B$17,2,FALSE)</f>
        <v>Kirsti</v>
      </c>
      <c r="I5996" t="str">
        <f>VLOOKUP(Table_Villen_viihde.accdb[[#This Row],[myyjä]],ville_myyjät!$B$2:$C$17,2,FALSE)</f>
        <v>Nainen</v>
      </c>
      <c r="J5996" t="str">
        <f>VLOOKUP(Table_Villen_viihde.accdb[[#This Row],[Tuotenumero]],Table_Villen_viihde.accdb5[[Tuotenumero]:[Tuote]],2,FALSE)</f>
        <v>USB-kaapeli</v>
      </c>
      <c r="K5996" s="3">
        <f>VLOOKUP(Table_Villen_viihde.accdb[[#This Row],[Tuotenumero]],Table_Villen_viihde.accdb5[[Tuotenumero]:[TuoteryhmäID]],3,FALSE)</f>
        <v>4</v>
      </c>
      <c r="L5996" s="3" t="str">
        <f>VLOOKUP(Table_Villen_viihde.accdb[[#This Row],[Ryhmänro]],Table_Villen_viihde.accdb6[],2,FALSE)</f>
        <v>Tarvikkeet</v>
      </c>
    </row>
    <row r="5997" spans="1:12" x14ac:dyDescent="0.35">
      <c r="A5997">
        <v>56495</v>
      </c>
      <c r="B5997" s="18">
        <v>43340</v>
      </c>
      <c r="C5997" t="s">
        <v>60</v>
      </c>
      <c r="D5997">
        <v>1</v>
      </c>
      <c r="E5997">
        <v>16</v>
      </c>
      <c r="F5997">
        <v>15</v>
      </c>
      <c r="G5997">
        <v>10.15</v>
      </c>
      <c r="H5997" t="str">
        <f>VLOOKUP(Table_Villen_viihde.accdb[[#This Row],[MyyjäID]],ville_myyjät!$A$2:$B$17,2,FALSE)</f>
        <v>Kaarina</v>
      </c>
      <c r="I5997" t="str">
        <f>VLOOKUP(Table_Villen_viihde.accdb[[#This Row],[myyjä]],ville_myyjät!$B$2:$C$17,2,FALSE)</f>
        <v>Nainen</v>
      </c>
      <c r="J5997" t="str">
        <f>VLOOKUP(Table_Villen_viihde.accdb[[#This Row],[Tuotenumero]],Table_Villen_viihde.accdb5[[Tuotenumero]:[Tuote]],2,FALSE)</f>
        <v>Antennikaapeli</v>
      </c>
      <c r="K5997" s="3">
        <f>VLOOKUP(Table_Villen_viihde.accdb[[#This Row],[Tuotenumero]],Table_Villen_viihde.accdb5[[Tuotenumero]:[TuoteryhmäID]],3,FALSE)</f>
        <v>4</v>
      </c>
      <c r="L5997" s="3" t="str">
        <f>VLOOKUP(Table_Villen_viihde.accdb[[#This Row],[Ryhmänro]],Table_Villen_viihde.accdb6[],2,FALSE)</f>
        <v>Tarvikkeet</v>
      </c>
    </row>
    <row r="5998" spans="1:12" x14ac:dyDescent="0.35">
      <c r="A5998">
        <v>56496</v>
      </c>
      <c r="B5998" s="18">
        <v>43340</v>
      </c>
      <c r="C5998" t="s">
        <v>61</v>
      </c>
      <c r="D5998">
        <v>1</v>
      </c>
      <c r="E5998">
        <v>7</v>
      </c>
      <c r="F5998">
        <v>316</v>
      </c>
      <c r="G5998">
        <v>221.53</v>
      </c>
      <c r="H5998" t="str">
        <f>VLOOKUP(Table_Villen_viihde.accdb[[#This Row],[MyyjäID]],ville_myyjät!$A$2:$B$17,2,FALSE)</f>
        <v>Kaija</v>
      </c>
      <c r="I5998" t="str">
        <f>VLOOKUP(Table_Villen_viihde.accdb[[#This Row],[myyjä]],ville_myyjät!$B$2:$C$17,2,FALSE)</f>
        <v>Nainen</v>
      </c>
      <c r="J5998" t="str">
        <f>VLOOKUP(Table_Villen_viihde.accdb[[#This Row],[Tuotenumero]],Table_Villen_viihde.accdb5[[Tuotenumero]:[Tuote]],2,FALSE)</f>
        <v>TV32</v>
      </c>
      <c r="K5998" s="3">
        <f>VLOOKUP(Table_Villen_viihde.accdb[[#This Row],[Tuotenumero]],Table_Villen_viihde.accdb5[[Tuotenumero]:[TuoteryhmäID]],3,FALSE)</f>
        <v>3</v>
      </c>
      <c r="L5998" s="3" t="str">
        <f>VLOOKUP(Table_Villen_viihde.accdb[[#This Row],[Ryhmänro]],Table_Villen_viihde.accdb6[],2,FALSE)</f>
        <v>TV</v>
      </c>
    </row>
    <row r="5999" spans="1:12" x14ac:dyDescent="0.35">
      <c r="A5999">
        <v>56497</v>
      </c>
      <c r="B5999" s="18">
        <v>43341</v>
      </c>
      <c r="C5999" t="s">
        <v>59</v>
      </c>
      <c r="D5999">
        <v>1</v>
      </c>
      <c r="E5999">
        <v>13</v>
      </c>
      <c r="F5999">
        <v>238</v>
      </c>
      <c r="G5999">
        <v>130.12</v>
      </c>
      <c r="H5999" t="str">
        <f>VLOOKUP(Table_Villen_viihde.accdb[[#This Row],[MyyjäID]],ville_myyjät!$A$2:$B$17,2,FALSE)</f>
        <v>Kaarlo</v>
      </c>
      <c r="I5999" t="str">
        <f>VLOOKUP(Table_Villen_viihde.accdb[[#This Row],[myyjä]],ville_myyjät!$B$2:$C$17,2,FALSE)</f>
        <v>Mies</v>
      </c>
      <c r="J5999" t="str">
        <f>VLOOKUP(Table_Villen_viihde.accdb[[#This Row],[Tuotenumero]],Table_Villen_viihde.accdb5[[Tuotenumero]:[Tuote]],2,FALSE)</f>
        <v>Levysoitin</v>
      </c>
      <c r="K5999" s="3">
        <f>VLOOKUP(Table_Villen_viihde.accdb[[#This Row],[Tuotenumero]],Table_Villen_viihde.accdb5[[Tuotenumero]:[TuoteryhmäID]],3,FALSE)</f>
        <v>1</v>
      </c>
      <c r="L5999" s="3" t="str">
        <f>VLOOKUP(Table_Villen_viihde.accdb[[#This Row],[Ryhmänro]],Table_Villen_viihde.accdb6[],2,FALSE)</f>
        <v>Äänentoisto</v>
      </c>
    </row>
    <row r="6000" spans="1:12" x14ac:dyDescent="0.35">
      <c r="A6000">
        <v>56498</v>
      </c>
      <c r="B6000" s="18">
        <v>43341</v>
      </c>
      <c r="C6000" t="s">
        <v>65</v>
      </c>
      <c r="D6000">
        <v>1</v>
      </c>
      <c r="E6000">
        <v>16</v>
      </c>
      <c r="F6000">
        <v>32</v>
      </c>
      <c r="G6000">
        <v>18.329999999999998</v>
      </c>
      <c r="H6000" t="str">
        <f>VLOOKUP(Table_Villen_viihde.accdb[[#This Row],[MyyjäID]],ville_myyjät!$A$2:$B$17,2,FALSE)</f>
        <v>Kaarina</v>
      </c>
      <c r="I6000" t="str">
        <f>VLOOKUP(Table_Villen_viihde.accdb[[#This Row],[myyjä]],ville_myyjät!$B$2:$C$17,2,FALSE)</f>
        <v>Nainen</v>
      </c>
      <c r="J6000" t="str">
        <f>VLOOKUP(Table_Villen_viihde.accdb[[#This Row],[Tuotenumero]],Table_Villen_viihde.accdb5[[Tuotenumero]:[Tuote]],2,FALSE)</f>
        <v>Liitinsarja</v>
      </c>
      <c r="K6000" s="3">
        <f>VLOOKUP(Table_Villen_viihde.accdb[[#This Row],[Tuotenumero]],Table_Villen_viihde.accdb5[[Tuotenumero]:[TuoteryhmäID]],3,FALSE)</f>
        <v>4</v>
      </c>
      <c r="L6000" s="3" t="str">
        <f>VLOOKUP(Table_Villen_viihde.accdb[[#This Row],[Ryhmänro]],Table_Villen_viihde.accdb6[],2,FALSE)</f>
        <v>Tarvikkeet</v>
      </c>
    </row>
    <row r="6001" spans="1:12" x14ac:dyDescent="0.35">
      <c r="A6001">
        <v>56499</v>
      </c>
      <c r="B6001" s="18">
        <v>43341</v>
      </c>
      <c r="C6001" t="s">
        <v>60</v>
      </c>
      <c r="D6001">
        <v>1</v>
      </c>
      <c r="E6001">
        <v>16</v>
      </c>
      <c r="F6001">
        <v>15</v>
      </c>
      <c r="G6001">
        <v>11.24</v>
      </c>
      <c r="H6001" t="str">
        <f>VLOOKUP(Table_Villen_viihde.accdb[[#This Row],[MyyjäID]],ville_myyjät!$A$2:$B$17,2,FALSE)</f>
        <v>Kaarina</v>
      </c>
      <c r="I6001" t="str">
        <f>VLOOKUP(Table_Villen_viihde.accdb[[#This Row],[myyjä]],ville_myyjät!$B$2:$C$17,2,FALSE)</f>
        <v>Nainen</v>
      </c>
      <c r="J6001" t="str">
        <f>VLOOKUP(Table_Villen_viihde.accdb[[#This Row],[Tuotenumero]],Table_Villen_viihde.accdb5[[Tuotenumero]:[Tuote]],2,FALSE)</f>
        <v>Antennikaapeli</v>
      </c>
      <c r="K6001" s="3">
        <f>VLOOKUP(Table_Villen_viihde.accdb[[#This Row],[Tuotenumero]],Table_Villen_viihde.accdb5[[Tuotenumero]:[TuoteryhmäID]],3,FALSE)</f>
        <v>4</v>
      </c>
      <c r="L6001" s="3" t="str">
        <f>VLOOKUP(Table_Villen_viihde.accdb[[#This Row],[Ryhmänro]],Table_Villen_viihde.accdb6[],2,FALSE)</f>
        <v>Tarvikkeet</v>
      </c>
    </row>
    <row r="6002" spans="1:12" x14ac:dyDescent="0.35">
      <c r="A6002">
        <v>56500</v>
      </c>
      <c r="B6002" s="18">
        <v>43341</v>
      </c>
      <c r="C6002" t="s">
        <v>60</v>
      </c>
      <c r="D6002">
        <v>1</v>
      </c>
      <c r="E6002">
        <v>7</v>
      </c>
      <c r="F6002">
        <v>14</v>
      </c>
      <c r="G6002">
        <v>10.35</v>
      </c>
      <c r="H6002" t="str">
        <f>VLOOKUP(Table_Villen_viihde.accdb[[#This Row],[MyyjäID]],ville_myyjät!$A$2:$B$17,2,FALSE)</f>
        <v>Kaija</v>
      </c>
      <c r="I6002" t="str">
        <f>VLOOKUP(Table_Villen_viihde.accdb[[#This Row],[myyjä]],ville_myyjät!$B$2:$C$17,2,FALSE)</f>
        <v>Nainen</v>
      </c>
      <c r="J6002" t="str">
        <f>VLOOKUP(Table_Villen_viihde.accdb[[#This Row],[Tuotenumero]],Table_Villen_viihde.accdb5[[Tuotenumero]:[Tuote]],2,FALSE)</f>
        <v>Antennikaapeli</v>
      </c>
      <c r="K6002" s="3">
        <f>VLOOKUP(Table_Villen_viihde.accdb[[#This Row],[Tuotenumero]],Table_Villen_viihde.accdb5[[Tuotenumero]:[TuoteryhmäID]],3,FALSE)</f>
        <v>4</v>
      </c>
      <c r="L6002" s="3" t="str">
        <f>VLOOKUP(Table_Villen_viihde.accdb[[#This Row],[Ryhmänro]],Table_Villen_viihde.accdb6[],2,FALSE)</f>
        <v>Tarvikkeet</v>
      </c>
    </row>
    <row r="6003" spans="1:12" x14ac:dyDescent="0.35">
      <c r="A6003">
        <v>56501</v>
      </c>
      <c r="B6003" s="18">
        <v>43342</v>
      </c>
      <c r="C6003" t="s">
        <v>60</v>
      </c>
      <c r="D6003">
        <v>1</v>
      </c>
      <c r="E6003">
        <v>7</v>
      </c>
      <c r="F6003">
        <v>15</v>
      </c>
      <c r="G6003">
        <v>11</v>
      </c>
      <c r="H6003" t="str">
        <f>VLOOKUP(Table_Villen_viihde.accdb[[#This Row],[MyyjäID]],ville_myyjät!$A$2:$B$17,2,FALSE)</f>
        <v>Kaija</v>
      </c>
      <c r="I6003" t="str">
        <f>VLOOKUP(Table_Villen_viihde.accdb[[#This Row],[myyjä]],ville_myyjät!$B$2:$C$17,2,FALSE)</f>
        <v>Nainen</v>
      </c>
      <c r="J6003" t="str">
        <f>VLOOKUP(Table_Villen_viihde.accdb[[#This Row],[Tuotenumero]],Table_Villen_viihde.accdb5[[Tuotenumero]:[Tuote]],2,FALSE)</f>
        <v>Antennikaapeli</v>
      </c>
      <c r="K6003" s="3">
        <f>VLOOKUP(Table_Villen_viihde.accdb[[#This Row],[Tuotenumero]],Table_Villen_viihde.accdb5[[Tuotenumero]:[TuoteryhmäID]],3,FALSE)</f>
        <v>4</v>
      </c>
      <c r="L6003" s="3" t="str">
        <f>VLOOKUP(Table_Villen_viihde.accdb[[#This Row],[Ryhmänro]],Table_Villen_viihde.accdb6[],2,FALSE)</f>
        <v>Tarvikkeet</v>
      </c>
    </row>
    <row r="6004" spans="1:12" x14ac:dyDescent="0.35">
      <c r="A6004">
        <v>56502</v>
      </c>
      <c r="B6004" s="18">
        <v>43343</v>
      </c>
      <c r="C6004" t="s">
        <v>62</v>
      </c>
      <c r="D6004">
        <v>1</v>
      </c>
      <c r="E6004">
        <v>14</v>
      </c>
      <c r="F6004">
        <v>54</v>
      </c>
      <c r="G6004">
        <v>41.77</v>
      </c>
      <c r="H6004" t="str">
        <f>VLOOKUP(Table_Villen_viihde.accdb[[#This Row],[MyyjäID]],ville_myyjät!$A$2:$B$17,2,FALSE)</f>
        <v>Jani</v>
      </c>
      <c r="I6004" t="str">
        <f>VLOOKUP(Table_Villen_viihde.accdb[[#This Row],[myyjä]],ville_myyjät!$B$2:$C$17,2,FALSE)</f>
        <v>Mies</v>
      </c>
      <c r="J6004" t="str">
        <f>VLOOKUP(Table_Villen_viihde.accdb[[#This Row],[Tuotenumero]],Table_Villen_viihde.accdb5[[Tuotenumero]:[Tuote]],2,FALSE)</f>
        <v>Kaukosäädin</v>
      </c>
      <c r="K6004" s="3">
        <f>VLOOKUP(Table_Villen_viihde.accdb[[#This Row],[Tuotenumero]],Table_Villen_viihde.accdb5[[Tuotenumero]:[TuoteryhmäID]],3,FALSE)</f>
        <v>4</v>
      </c>
      <c r="L6004" s="3" t="str">
        <f>VLOOKUP(Table_Villen_viihde.accdb[[#This Row],[Ryhmänro]],Table_Villen_viihde.accdb6[],2,FALSE)</f>
        <v>Tarvikkeet</v>
      </c>
    </row>
    <row r="6005" spans="1:12" x14ac:dyDescent="0.35">
      <c r="A6005">
        <v>56503</v>
      </c>
      <c r="B6005" s="18">
        <v>43343</v>
      </c>
      <c r="C6005" t="s">
        <v>63</v>
      </c>
      <c r="D6005">
        <v>1</v>
      </c>
      <c r="E6005">
        <v>6</v>
      </c>
      <c r="F6005">
        <v>109</v>
      </c>
      <c r="G6005">
        <v>75.33</v>
      </c>
      <c r="H6005" t="str">
        <f>VLOOKUP(Table_Villen_viihde.accdb[[#This Row],[MyyjäID]],ville_myyjät!$A$2:$B$17,2,FALSE)</f>
        <v>Mikko</v>
      </c>
      <c r="I6005" t="str">
        <f>VLOOKUP(Table_Villen_viihde.accdb[[#This Row],[myyjä]],ville_myyjät!$B$2:$C$17,2,FALSE)</f>
        <v>Mies</v>
      </c>
      <c r="J6005" t="str">
        <f>VLOOKUP(Table_Villen_viihde.accdb[[#This Row],[Tuotenumero]],Table_Villen_viihde.accdb5[[Tuotenumero]:[Tuote]],2,FALSE)</f>
        <v>Multidigiboxi</v>
      </c>
      <c r="K6005" s="3">
        <f>VLOOKUP(Table_Villen_viihde.accdb[[#This Row],[Tuotenumero]],Table_Villen_viihde.accdb5[[Tuotenumero]:[TuoteryhmäID]],3,FALSE)</f>
        <v>6</v>
      </c>
      <c r="L6005" s="3" t="str">
        <f>VLOOKUP(Table_Villen_viihde.accdb[[#This Row],[Ryhmänro]],Table_Villen_viihde.accdb6[],2,FALSE)</f>
        <v>Digiboxit</v>
      </c>
    </row>
    <row r="6006" spans="1:12" x14ac:dyDescent="0.35">
      <c r="A6006">
        <v>56504</v>
      </c>
      <c r="B6006" s="18">
        <v>43343</v>
      </c>
      <c r="C6006" t="s">
        <v>60</v>
      </c>
      <c r="D6006">
        <v>1</v>
      </c>
      <c r="E6006">
        <v>16</v>
      </c>
      <c r="F6006">
        <v>15</v>
      </c>
      <c r="G6006">
        <v>10.29</v>
      </c>
      <c r="H6006" t="str">
        <f>VLOOKUP(Table_Villen_viihde.accdb[[#This Row],[MyyjäID]],ville_myyjät!$A$2:$B$17,2,FALSE)</f>
        <v>Kaarina</v>
      </c>
      <c r="I6006" t="str">
        <f>VLOOKUP(Table_Villen_viihde.accdb[[#This Row],[myyjä]],ville_myyjät!$B$2:$C$17,2,FALSE)</f>
        <v>Nainen</v>
      </c>
      <c r="J6006" t="str">
        <f>VLOOKUP(Table_Villen_viihde.accdb[[#This Row],[Tuotenumero]],Table_Villen_viihde.accdb5[[Tuotenumero]:[Tuote]],2,FALSE)</f>
        <v>Antennikaapeli</v>
      </c>
      <c r="K6006" s="3">
        <f>VLOOKUP(Table_Villen_viihde.accdb[[#This Row],[Tuotenumero]],Table_Villen_viihde.accdb5[[Tuotenumero]:[TuoteryhmäID]],3,FALSE)</f>
        <v>4</v>
      </c>
      <c r="L6006" s="3" t="str">
        <f>VLOOKUP(Table_Villen_viihde.accdb[[#This Row],[Ryhmänro]],Table_Villen_viihde.accdb6[],2,FALSE)</f>
        <v>Tarvikkeet</v>
      </c>
    </row>
    <row r="6007" spans="1:12" x14ac:dyDescent="0.35">
      <c r="A6007">
        <v>56505</v>
      </c>
      <c r="B6007" s="18">
        <v>43344</v>
      </c>
      <c r="C6007" t="s">
        <v>60</v>
      </c>
      <c r="D6007">
        <v>1</v>
      </c>
      <c r="E6007">
        <v>6</v>
      </c>
      <c r="F6007">
        <v>15</v>
      </c>
      <c r="G6007">
        <v>11.12</v>
      </c>
      <c r="H6007" t="str">
        <f>VLOOKUP(Table_Villen_viihde.accdb[[#This Row],[MyyjäID]],ville_myyjät!$A$2:$B$17,2,FALSE)</f>
        <v>Mikko</v>
      </c>
      <c r="I6007" t="str">
        <f>VLOOKUP(Table_Villen_viihde.accdb[[#This Row],[myyjä]],ville_myyjät!$B$2:$C$17,2,FALSE)</f>
        <v>Mies</v>
      </c>
      <c r="J6007" t="str">
        <f>VLOOKUP(Table_Villen_viihde.accdb[[#This Row],[Tuotenumero]],Table_Villen_viihde.accdb5[[Tuotenumero]:[Tuote]],2,FALSE)</f>
        <v>Antennikaapeli</v>
      </c>
      <c r="K6007" s="3">
        <f>VLOOKUP(Table_Villen_viihde.accdb[[#This Row],[Tuotenumero]],Table_Villen_viihde.accdb5[[Tuotenumero]:[TuoteryhmäID]],3,FALSE)</f>
        <v>4</v>
      </c>
      <c r="L6007" s="3" t="str">
        <f>VLOOKUP(Table_Villen_viihde.accdb[[#This Row],[Ryhmänro]],Table_Villen_viihde.accdb6[],2,FALSE)</f>
        <v>Tarvikkeet</v>
      </c>
    </row>
    <row r="6008" spans="1:12" x14ac:dyDescent="0.35">
      <c r="A6008">
        <v>56506</v>
      </c>
      <c r="B6008" s="18">
        <v>43345</v>
      </c>
      <c r="C6008" t="s">
        <v>60</v>
      </c>
      <c r="D6008">
        <v>1</v>
      </c>
      <c r="E6008">
        <v>6</v>
      </c>
      <c r="F6008">
        <v>15</v>
      </c>
      <c r="G6008">
        <v>10.66</v>
      </c>
      <c r="H6008" t="str">
        <f>VLOOKUP(Table_Villen_viihde.accdb[[#This Row],[MyyjäID]],ville_myyjät!$A$2:$B$17,2,FALSE)</f>
        <v>Mikko</v>
      </c>
      <c r="I6008" t="str">
        <f>VLOOKUP(Table_Villen_viihde.accdb[[#This Row],[myyjä]],ville_myyjät!$B$2:$C$17,2,FALSE)</f>
        <v>Mies</v>
      </c>
      <c r="J6008" t="str">
        <f>VLOOKUP(Table_Villen_viihde.accdb[[#This Row],[Tuotenumero]],Table_Villen_viihde.accdb5[[Tuotenumero]:[Tuote]],2,FALSE)</f>
        <v>Antennikaapeli</v>
      </c>
      <c r="K6008" s="3">
        <f>VLOOKUP(Table_Villen_viihde.accdb[[#This Row],[Tuotenumero]],Table_Villen_viihde.accdb5[[Tuotenumero]:[TuoteryhmäID]],3,FALSE)</f>
        <v>4</v>
      </c>
      <c r="L6008" s="3" t="str">
        <f>VLOOKUP(Table_Villen_viihde.accdb[[#This Row],[Ryhmänro]],Table_Villen_viihde.accdb6[],2,FALSE)</f>
        <v>Tarvikkeet</v>
      </c>
    </row>
    <row r="6009" spans="1:12" x14ac:dyDescent="0.35">
      <c r="A6009">
        <v>56507</v>
      </c>
      <c r="B6009" s="18">
        <v>43345</v>
      </c>
      <c r="C6009" t="s">
        <v>59</v>
      </c>
      <c r="D6009">
        <v>1</v>
      </c>
      <c r="E6009">
        <v>10</v>
      </c>
      <c r="F6009">
        <v>247</v>
      </c>
      <c r="G6009">
        <v>134.44999999999999</v>
      </c>
      <c r="H6009" t="str">
        <f>VLOOKUP(Table_Villen_viihde.accdb[[#This Row],[MyyjäID]],ville_myyjät!$A$2:$B$17,2,FALSE)</f>
        <v>Ilona</v>
      </c>
      <c r="I6009" t="str">
        <f>VLOOKUP(Table_Villen_viihde.accdb[[#This Row],[myyjä]],ville_myyjät!$B$2:$C$17,2,FALSE)</f>
        <v>Nainen</v>
      </c>
      <c r="J6009" t="str">
        <f>VLOOKUP(Table_Villen_viihde.accdb[[#This Row],[Tuotenumero]],Table_Villen_viihde.accdb5[[Tuotenumero]:[Tuote]],2,FALSE)</f>
        <v>Levysoitin</v>
      </c>
      <c r="K6009" s="3">
        <f>VLOOKUP(Table_Villen_viihde.accdb[[#This Row],[Tuotenumero]],Table_Villen_viihde.accdb5[[Tuotenumero]:[TuoteryhmäID]],3,FALSE)</f>
        <v>1</v>
      </c>
      <c r="L6009" s="3" t="str">
        <f>VLOOKUP(Table_Villen_viihde.accdb[[#This Row],[Ryhmänro]],Table_Villen_viihde.accdb6[],2,FALSE)</f>
        <v>Äänentoisto</v>
      </c>
    </row>
    <row r="6010" spans="1:12" x14ac:dyDescent="0.35">
      <c r="A6010">
        <v>56508</v>
      </c>
      <c r="B6010" s="18">
        <v>43345</v>
      </c>
      <c r="C6010" t="s">
        <v>61</v>
      </c>
      <c r="D6010">
        <v>1</v>
      </c>
      <c r="E6010">
        <v>1</v>
      </c>
      <c r="F6010">
        <v>349</v>
      </c>
      <c r="G6010">
        <v>221.29</v>
      </c>
      <c r="H6010" t="str">
        <f>VLOOKUP(Table_Villen_viihde.accdb[[#This Row],[MyyjäID]],ville_myyjät!$A$2:$B$17,2,FALSE)</f>
        <v>Liisa</v>
      </c>
      <c r="I6010" t="str">
        <f>VLOOKUP(Table_Villen_viihde.accdb[[#This Row],[myyjä]],ville_myyjät!$B$2:$C$17,2,FALSE)</f>
        <v>Nainen</v>
      </c>
      <c r="J6010" t="str">
        <f>VLOOKUP(Table_Villen_viihde.accdb[[#This Row],[Tuotenumero]],Table_Villen_viihde.accdb5[[Tuotenumero]:[Tuote]],2,FALSE)</f>
        <v>TV32</v>
      </c>
      <c r="K6010" s="3">
        <f>VLOOKUP(Table_Villen_viihde.accdb[[#This Row],[Tuotenumero]],Table_Villen_viihde.accdb5[[Tuotenumero]:[TuoteryhmäID]],3,FALSE)</f>
        <v>3</v>
      </c>
      <c r="L6010" s="3" t="str">
        <f>VLOOKUP(Table_Villen_viihde.accdb[[#This Row],[Ryhmänro]],Table_Villen_viihde.accdb6[],2,FALSE)</f>
        <v>TV</v>
      </c>
    </row>
    <row r="6011" spans="1:12" x14ac:dyDescent="0.35">
      <c r="A6011">
        <v>56509</v>
      </c>
      <c r="B6011" s="18">
        <v>43346</v>
      </c>
      <c r="C6011" t="s">
        <v>60</v>
      </c>
      <c r="D6011">
        <v>1</v>
      </c>
      <c r="E6011">
        <v>7</v>
      </c>
      <c r="F6011">
        <v>14</v>
      </c>
      <c r="G6011">
        <v>10.87</v>
      </c>
      <c r="H6011" t="str">
        <f>VLOOKUP(Table_Villen_viihde.accdb[[#This Row],[MyyjäID]],ville_myyjät!$A$2:$B$17,2,FALSE)</f>
        <v>Kaija</v>
      </c>
      <c r="I6011" t="str">
        <f>VLOOKUP(Table_Villen_viihde.accdb[[#This Row],[myyjä]],ville_myyjät!$B$2:$C$17,2,FALSE)</f>
        <v>Nainen</v>
      </c>
      <c r="J6011" t="str">
        <f>VLOOKUP(Table_Villen_viihde.accdb[[#This Row],[Tuotenumero]],Table_Villen_viihde.accdb5[[Tuotenumero]:[Tuote]],2,FALSE)</f>
        <v>Antennikaapeli</v>
      </c>
      <c r="K6011" s="3">
        <f>VLOOKUP(Table_Villen_viihde.accdb[[#This Row],[Tuotenumero]],Table_Villen_viihde.accdb5[[Tuotenumero]:[TuoteryhmäID]],3,FALSE)</f>
        <v>4</v>
      </c>
      <c r="L6011" s="3" t="str">
        <f>VLOOKUP(Table_Villen_viihde.accdb[[#This Row],[Ryhmänro]],Table_Villen_viihde.accdb6[],2,FALSE)</f>
        <v>Tarvikkeet</v>
      </c>
    </row>
    <row r="6012" spans="1:12" x14ac:dyDescent="0.35">
      <c r="A6012">
        <v>56510</v>
      </c>
      <c r="B6012" s="18">
        <v>43346</v>
      </c>
      <c r="C6012" t="s">
        <v>63</v>
      </c>
      <c r="D6012">
        <v>1</v>
      </c>
      <c r="E6012">
        <v>10</v>
      </c>
      <c r="F6012">
        <v>110</v>
      </c>
      <c r="G6012">
        <v>73.98</v>
      </c>
      <c r="H6012" t="str">
        <f>VLOOKUP(Table_Villen_viihde.accdb[[#This Row],[MyyjäID]],ville_myyjät!$A$2:$B$17,2,FALSE)</f>
        <v>Ilona</v>
      </c>
      <c r="I6012" t="str">
        <f>VLOOKUP(Table_Villen_viihde.accdb[[#This Row],[myyjä]],ville_myyjät!$B$2:$C$17,2,FALSE)</f>
        <v>Nainen</v>
      </c>
      <c r="J6012" t="str">
        <f>VLOOKUP(Table_Villen_viihde.accdb[[#This Row],[Tuotenumero]],Table_Villen_viihde.accdb5[[Tuotenumero]:[Tuote]],2,FALSE)</f>
        <v>Multidigiboxi</v>
      </c>
      <c r="K6012" s="3">
        <f>VLOOKUP(Table_Villen_viihde.accdb[[#This Row],[Tuotenumero]],Table_Villen_viihde.accdb5[[Tuotenumero]:[TuoteryhmäID]],3,FALSE)</f>
        <v>6</v>
      </c>
      <c r="L6012" s="3" t="str">
        <f>VLOOKUP(Table_Villen_viihde.accdb[[#This Row],[Ryhmänro]],Table_Villen_viihde.accdb6[],2,FALSE)</f>
        <v>Digiboxit</v>
      </c>
    </row>
    <row r="6013" spans="1:12" x14ac:dyDescent="0.35">
      <c r="A6013">
        <v>56511</v>
      </c>
      <c r="B6013" s="18">
        <v>43347</v>
      </c>
      <c r="C6013" t="s">
        <v>60</v>
      </c>
      <c r="D6013">
        <v>1</v>
      </c>
      <c r="E6013">
        <v>7</v>
      </c>
      <c r="F6013">
        <v>15</v>
      </c>
      <c r="G6013">
        <v>10.63</v>
      </c>
      <c r="H6013" t="str">
        <f>VLOOKUP(Table_Villen_viihde.accdb[[#This Row],[MyyjäID]],ville_myyjät!$A$2:$B$17,2,FALSE)</f>
        <v>Kaija</v>
      </c>
      <c r="I6013" t="str">
        <f>VLOOKUP(Table_Villen_viihde.accdb[[#This Row],[myyjä]],ville_myyjät!$B$2:$C$17,2,FALSE)</f>
        <v>Nainen</v>
      </c>
      <c r="J6013" t="str">
        <f>VLOOKUP(Table_Villen_viihde.accdb[[#This Row],[Tuotenumero]],Table_Villen_viihde.accdb5[[Tuotenumero]:[Tuote]],2,FALSE)</f>
        <v>Antennikaapeli</v>
      </c>
      <c r="K6013" s="3">
        <f>VLOOKUP(Table_Villen_viihde.accdb[[#This Row],[Tuotenumero]],Table_Villen_viihde.accdb5[[Tuotenumero]:[TuoteryhmäID]],3,FALSE)</f>
        <v>4</v>
      </c>
      <c r="L6013" s="3" t="str">
        <f>VLOOKUP(Table_Villen_viihde.accdb[[#This Row],[Ryhmänro]],Table_Villen_viihde.accdb6[],2,FALSE)</f>
        <v>Tarvikkeet</v>
      </c>
    </row>
    <row r="6014" spans="1:12" x14ac:dyDescent="0.35">
      <c r="A6014">
        <v>56512</v>
      </c>
      <c r="B6014" s="18">
        <v>43347</v>
      </c>
      <c r="C6014" t="s">
        <v>60</v>
      </c>
      <c r="D6014">
        <v>1</v>
      </c>
      <c r="E6014">
        <v>7</v>
      </c>
      <c r="F6014">
        <v>14</v>
      </c>
      <c r="G6014">
        <v>11.12</v>
      </c>
      <c r="H6014" t="str">
        <f>VLOOKUP(Table_Villen_viihde.accdb[[#This Row],[MyyjäID]],ville_myyjät!$A$2:$B$17,2,FALSE)</f>
        <v>Kaija</v>
      </c>
      <c r="I6014" t="str">
        <f>VLOOKUP(Table_Villen_viihde.accdb[[#This Row],[myyjä]],ville_myyjät!$B$2:$C$17,2,FALSE)</f>
        <v>Nainen</v>
      </c>
      <c r="J6014" t="str">
        <f>VLOOKUP(Table_Villen_viihde.accdb[[#This Row],[Tuotenumero]],Table_Villen_viihde.accdb5[[Tuotenumero]:[Tuote]],2,FALSE)</f>
        <v>Antennikaapeli</v>
      </c>
      <c r="K6014" s="3">
        <f>VLOOKUP(Table_Villen_viihde.accdb[[#This Row],[Tuotenumero]],Table_Villen_viihde.accdb5[[Tuotenumero]:[TuoteryhmäID]],3,FALSE)</f>
        <v>4</v>
      </c>
      <c r="L6014" s="3" t="str">
        <f>VLOOKUP(Table_Villen_viihde.accdb[[#This Row],[Ryhmänro]],Table_Villen_viihde.accdb6[],2,FALSE)</f>
        <v>Tarvikkeet</v>
      </c>
    </row>
    <row r="6015" spans="1:12" x14ac:dyDescent="0.35">
      <c r="A6015">
        <v>56513</v>
      </c>
      <c r="B6015" s="18">
        <v>43347</v>
      </c>
      <c r="C6015" t="s">
        <v>60</v>
      </c>
      <c r="D6015">
        <v>1</v>
      </c>
      <c r="E6015">
        <v>16</v>
      </c>
      <c r="F6015">
        <v>15</v>
      </c>
      <c r="G6015">
        <v>10.220000000000001</v>
      </c>
      <c r="H6015" t="str">
        <f>VLOOKUP(Table_Villen_viihde.accdb[[#This Row],[MyyjäID]],ville_myyjät!$A$2:$B$17,2,FALSE)</f>
        <v>Kaarina</v>
      </c>
      <c r="I6015" t="str">
        <f>VLOOKUP(Table_Villen_viihde.accdb[[#This Row],[myyjä]],ville_myyjät!$B$2:$C$17,2,FALSE)</f>
        <v>Nainen</v>
      </c>
      <c r="J6015" t="str">
        <f>VLOOKUP(Table_Villen_viihde.accdb[[#This Row],[Tuotenumero]],Table_Villen_viihde.accdb5[[Tuotenumero]:[Tuote]],2,FALSE)</f>
        <v>Antennikaapeli</v>
      </c>
      <c r="K6015" s="3">
        <f>VLOOKUP(Table_Villen_viihde.accdb[[#This Row],[Tuotenumero]],Table_Villen_viihde.accdb5[[Tuotenumero]:[TuoteryhmäID]],3,FALSE)</f>
        <v>4</v>
      </c>
      <c r="L6015" s="3" t="str">
        <f>VLOOKUP(Table_Villen_viihde.accdb[[#This Row],[Ryhmänro]],Table_Villen_viihde.accdb6[],2,FALSE)</f>
        <v>Tarvikkeet</v>
      </c>
    </row>
    <row r="6016" spans="1:12" x14ac:dyDescent="0.35">
      <c r="A6016">
        <v>56514</v>
      </c>
      <c r="B6016" s="18">
        <v>43347</v>
      </c>
      <c r="C6016" t="s">
        <v>60</v>
      </c>
      <c r="D6016">
        <v>1</v>
      </c>
      <c r="E6016">
        <v>6</v>
      </c>
      <c r="F6016">
        <v>15</v>
      </c>
      <c r="G6016">
        <v>10.77</v>
      </c>
      <c r="H6016" t="str">
        <f>VLOOKUP(Table_Villen_viihde.accdb[[#This Row],[MyyjäID]],ville_myyjät!$A$2:$B$17,2,FALSE)</f>
        <v>Mikko</v>
      </c>
      <c r="I6016" t="str">
        <f>VLOOKUP(Table_Villen_viihde.accdb[[#This Row],[myyjä]],ville_myyjät!$B$2:$C$17,2,FALSE)</f>
        <v>Mies</v>
      </c>
      <c r="J6016" t="str">
        <f>VLOOKUP(Table_Villen_viihde.accdb[[#This Row],[Tuotenumero]],Table_Villen_viihde.accdb5[[Tuotenumero]:[Tuote]],2,FALSE)</f>
        <v>Antennikaapeli</v>
      </c>
      <c r="K6016" s="3">
        <f>VLOOKUP(Table_Villen_viihde.accdb[[#This Row],[Tuotenumero]],Table_Villen_viihde.accdb5[[Tuotenumero]:[TuoteryhmäID]],3,FALSE)</f>
        <v>4</v>
      </c>
      <c r="L6016" s="3" t="str">
        <f>VLOOKUP(Table_Villen_viihde.accdb[[#This Row],[Ryhmänro]],Table_Villen_viihde.accdb6[],2,FALSE)</f>
        <v>Tarvikkeet</v>
      </c>
    </row>
    <row r="6017" spans="1:12" x14ac:dyDescent="0.35">
      <c r="A6017">
        <v>56515</v>
      </c>
      <c r="B6017" s="18">
        <v>43347</v>
      </c>
      <c r="C6017" t="s">
        <v>60</v>
      </c>
      <c r="D6017">
        <v>1</v>
      </c>
      <c r="E6017">
        <v>3</v>
      </c>
      <c r="F6017">
        <v>15</v>
      </c>
      <c r="G6017">
        <v>10.18</v>
      </c>
      <c r="H6017" t="str">
        <f>VLOOKUP(Table_Villen_viihde.accdb[[#This Row],[MyyjäID]],ville_myyjät!$A$2:$B$17,2,FALSE)</f>
        <v>Helena</v>
      </c>
      <c r="I6017" t="str">
        <f>VLOOKUP(Table_Villen_viihde.accdb[[#This Row],[myyjä]],ville_myyjät!$B$2:$C$17,2,FALSE)</f>
        <v>Nainen</v>
      </c>
      <c r="J6017" t="str">
        <f>VLOOKUP(Table_Villen_viihde.accdb[[#This Row],[Tuotenumero]],Table_Villen_viihde.accdb5[[Tuotenumero]:[Tuote]],2,FALSE)</f>
        <v>Antennikaapeli</v>
      </c>
      <c r="K6017" s="3">
        <f>VLOOKUP(Table_Villen_viihde.accdb[[#This Row],[Tuotenumero]],Table_Villen_viihde.accdb5[[Tuotenumero]:[TuoteryhmäID]],3,FALSE)</f>
        <v>4</v>
      </c>
      <c r="L6017" s="3" t="str">
        <f>VLOOKUP(Table_Villen_viihde.accdb[[#This Row],[Ryhmänro]],Table_Villen_viihde.accdb6[],2,FALSE)</f>
        <v>Tarvikkeet</v>
      </c>
    </row>
    <row r="6018" spans="1:12" x14ac:dyDescent="0.35">
      <c r="A6018">
        <v>56516</v>
      </c>
      <c r="B6018" s="18">
        <v>43348</v>
      </c>
      <c r="C6018" t="s">
        <v>60</v>
      </c>
      <c r="D6018">
        <v>1</v>
      </c>
      <c r="E6018">
        <v>6</v>
      </c>
      <c r="F6018">
        <v>15</v>
      </c>
      <c r="G6018">
        <v>10.48</v>
      </c>
      <c r="H6018" t="str">
        <f>VLOOKUP(Table_Villen_viihde.accdb[[#This Row],[MyyjäID]],ville_myyjät!$A$2:$B$17,2,FALSE)</f>
        <v>Mikko</v>
      </c>
      <c r="I6018" t="str">
        <f>VLOOKUP(Table_Villen_viihde.accdb[[#This Row],[myyjä]],ville_myyjät!$B$2:$C$17,2,FALSE)</f>
        <v>Mies</v>
      </c>
      <c r="J6018" t="str">
        <f>VLOOKUP(Table_Villen_viihde.accdb[[#This Row],[Tuotenumero]],Table_Villen_viihde.accdb5[[Tuotenumero]:[Tuote]],2,FALSE)</f>
        <v>Antennikaapeli</v>
      </c>
      <c r="K6018" s="3">
        <f>VLOOKUP(Table_Villen_viihde.accdb[[#This Row],[Tuotenumero]],Table_Villen_viihde.accdb5[[Tuotenumero]:[TuoteryhmäID]],3,FALSE)</f>
        <v>4</v>
      </c>
      <c r="L6018" s="3" t="str">
        <f>VLOOKUP(Table_Villen_viihde.accdb[[#This Row],[Ryhmänro]],Table_Villen_viihde.accdb6[],2,FALSE)</f>
        <v>Tarvikkeet</v>
      </c>
    </row>
    <row r="6019" spans="1:12" x14ac:dyDescent="0.35">
      <c r="A6019">
        <v>56517</v>
      </c>
      <c r="B6019" s="18">
        <v>43349</v>
      </c>
      <c r="C6019" t="s">
        <v>59</v>
      </c>
      <c r="D6019">
        <v>1</v>
      </c>
      <c r="E6019">
        <v>10</v>
      </c>
      <c r="F6019">
        <v>257</v>
      </c>
      <c r="G6019">
        <v>126.23</v>
      </c>
      <c r="H6019" t="str">
        <f>VLOOKUP(Table_Villen_viihde.accdb[[#This Row],[MyyjäID]],ville_myyjät!$A$2:$B$17,2,FALSE)</f>
        <v>Ilona</v>
      </c>
      <c r="I6019" t="str">
        <f>VLOOKUP(Table_Villen_viihde.accdb[[#This Row],[myyjä]],ville_myyjät!$B$2:$C$17,2,FALSE)</f>
        <v>Nainen</v>
      </c>
      <c r="J6019" t="str">
        <f>VLOOKUP(Table_Villen_viihde.accdb[[#This Row],[Tuotenumero]],Table_Villen_viihde.accdb5[[Tuotenumero]:[Tuote]],2,FALSE)</f>
        <v>Levysoitin</v>
      </c>
      <c r="K6019" s="3">
        <f>VLOOKUP(Table_Villen_viihde.accdb[[#This Row],[Tuotenumero]],Table_Villen_viihde.accdb5[[Tuotenumero]:[TuoteryhmäID]],3,FALSE)</f>
        <v>1</v>
      </c>
      <c r="L6019" s="3" t="str">
        <f>VLOOKUP(Table_Villen_viihde.accdb[[#This Row],[Ryhmänro]],Table_Villen_viihde.accdb6[],2,FALSE)</f>
        <v>Äänentoisto</v>
      </c>
    </row>
    <row r="6020" spans="1:12" x14ac:dyDescent="0.35">
      <c r="A6020">
        <v>56518</v>
      </c>
      <c r="B6020" s="18">
        <v>43349</v>
      </c>
      <c r="C6020" t="s">
        <v>60</v>
      </c>
      <c r="D6020">
        <v>1</v>
      </c>
      <c r="E6020">
        <v>13</v>
      </c>
      <c r="F6020">
        <v>15</v>
      </c>
      <c r="G6020">
        <v>10.78</v>
      </c>
      <c r="H6020" t="str">
        <f>VLOOKUP(Table_Villen_viihde.accdb[[#This Row],[MyyjäID]],ville_myyjät!$A$2:$B$17,2,FALSE)</f>
        <v>Kaarlo</v>
      </c>
      <c r="I6020" t="str">
        <f>VLOOKUP(Table_Villen_viihde.accdb[[#This Row],[myyjä]],ville_myyjät!$B$2:$C$17,2,FALSE)</f>
        <v>Mies</v>
      </c>
      <c r="J6020" t="str">
        <f>VLOOKUP(Table_Villen_viihde.accdb[[#This Row],[Tuotenumero]],Table_Villen_viihde.accdb5[[Tuotenumero]:[Tuote]],2,FALSE)</f>
        <v>Antennikaapeli</v>
      </c>
      <c r="K6020" s="3">
        <f>VLOOKUP(Table_Villen_viihde.accdb[[#This Row],[Tuotenumero]],Table_Villen_viihde.accdb5[[Tuotenumero]:[TuoteryhmäID]],3,FALSE)</f>
        <v>4</v>
      </c>
      <c r="L6020" s="3" t="str">
        <f>VLOOKUP(Table_Villen_viihde.accdb[[#This Row],[Ryhmänro]],Table_Villen_viihde.accdb6[],2,FALSE)</f>
        <v>Tarvikkeet</v>
      </c>
    </row>
    <row r="6021" spans="1:12" x14ac:dyDescent="0.35">
      <c r="A6021">
        <v>56519</v>
      </c>
      <c r="B6021" s="18">
        <v>43349</v>
      </c>
      <c r="C6021" t="s">
        <v>61</v>
      </c>
      <c r="D6021">
        <v>1</v>
      </c>
      <c r="E6021">
        <v>1</v>
      </c>
      <c r="F6021">
        <v>336</v>
      </c>
      <c r="G6021">
        <v>237.7</v>
      </c>
      <c r="H6021" t="str">
        <f>VLOOKUP(Table_Villen_viihde.accdb[[#This Row],[MyyjäID]],ville_myyjät!$A$2:$B$17,2,FALSE)</f>
        <v>Liisa</v>
      </c>
      <c r="I6021" t="str">
        <f>VLOOKUP(Table_Villen_viihde.accdb[[#This Row],[myyjä]],ville_myyjät!$B$2:$C$17,2,FALSE)</f>
        <v>Nainen</v>
      </c>
      <c r="J6021" t="str">
        <f>VLOOKUP(Table_Villen_viihde.accdb[[#This Row],[Tuotenumero]],Table_Villen_viihde.accdb5[[Tuotenumero]:[Tuote]],2,FALSE)</f>
        <v>TV32</v>
      </c>
      <c r="K6021" s="3">
        <f>VLOOKUP(Table_Villen_viihde.accdb[[#This Row],[Tuotenumero]],Table_Villen_viihde.accdb5[[Tuotenumero]:[TuoteryhmäID]],3,FALSE)</f>
        <v>3</v>
      </c>
      <c r="L6021" s="3" t="str">
        <f>VLOOKUP(Table_Villen_viihde.accdb[[#This Row],[Ryhmänro]],Table_Villen_viihde.accdb6[],2,FALSE)</f>
        <v>TV</v>
      </c>
    </row>
    <row r="6022" spans="1:12" x14ac:dyDescent="0.35">
      <c r="A6022">
        <v>56520</v>
      </c>
      <c r="B6022" s="18">
        <v>43350</v>
      </c>
      <c r="C6022" t="s">
        <v>60</v>
      </c>
      <c r="D6022">
        <v>1</v>
      </c>
      <c r="E6022">
        <v>3</v>
      </c>
      <c r="F6022">
        <v>14</v>
      </c>
      <c r="G6022">
        <v>11.13</v>
      </c>
      <c r="H6022" t="str">
        <f>VLOOKUP(Table_Villen_viihde.accdb[[#This Row],[MyyjäID]],ville_myyjät!$A$2:$B$17,2,FALSE)</f>
        <v>Helena</v>
      </c>
      <c r="I6022" t="str">
        <f>VLOOKUP(Table_Villen_viihde.accdb[[#This Row],[myyjä]],ville_myyjät!$B$2:$C$17,2,FALSE)</f>
        <v>Nainen</v>
      </c>
      <c r="J6022" t="str">
        <f>VLOOKUP(Table_Villen_viihde.accdb[[#This Row],[Tuotenumero]],Table_Villen_viihde.accdb5[[Tuotenumero]:[Tuote]],2,FALSE)</f>
        <v>Antennikaapeli</v>
      </c>
      <c r="K6022" s="3">
        <f>VLOOKUP(Table_Villen_viihde.accdb[[#This Row],[Tuotenumero]],Table_Villen_viihde.accdb5[[Tuotenumero]:[TuoteryhmäID]],3,FALSE)</f>
        <v>4</v>
      </c>
      <c r="L6022" s="3" t="str">
        <f>VLOOKUP(Table_Villen_viihde.accdb[[#This Row],[Ryhmänro]],Table_Villen_viihde.accdb6[],2,FALSE)</f>
        <v>Tarvikkeet</v>
      </c>
    </row>
    <row r="6023" spans="1:12" x14ac:dyDescent="0.35">
      <c r="A6023">
        <v>56521</v>
      </c>
      <c r="B6023" s="18">
        <v>43351</v>
      </c>
      <c r="C6023" t="s">
        <v>60</v>
      </c>
      <c r="D6023">
        <v>1</v>
      </c>
      <c r="E6023">
        <v>16</v>
      </c>
      <c r="F6023">
        <v>15</v>
      </c>
      <c r="G6023">
        <v>10.61</v>
      </c>
      <c r="H6023" t="str">
        <f>VLOOKUP(Table_Villen_viihde.accdb[[#This Row],[MyyjäID]],ville_myyjät!$A$2:$B$17,2,FALSE)</f>
        <v>Kaarina</v>
      </c>
      <c r="I6023" t="str">
        <f>VLOOKUP(Table_Villen_viihde.accdb[[#This Row],[myyjä]],ville_myyjät!$B$2:$C$17,2,FALSE)</f>
        <v>Nainen</v>
      </c>
      <c r="J6023" t="str">
        <f>VLOOKUP(Table_Villen_viihde.accdb[[#This Row],[Tuotenumero]],Table_Villen_viihde.accdb5[[Tuotenumero]:[Tuote]],2,FALSE)</f>
        <v>Antennikaapeli</v>
      </c>
      <c r="K6023" s="3">
        <f>VLOOKUP(Table_Villen_viihde.accdb[[#This Row],[Tuotenumero]],Table_Villen_viihde.accdb5[[Tuotenumero]:[TuoteryhmäID]],3,FALSE)</f>
        <v>4</v>
      </c>
      <c r="L6023" s="3" t="str">
        <f>VLOOKUP(Table_Villen_viihde.accdb[[#This Row],[Ryhmänro]],Table_Villen_viihde.accdb6[],2,FALSE)</f>
        <v>Tarvikkeet</v>
      </c>
    </row>
    <row r="6024" spans="1:12" x14ac:dyDescent="0.35">
      <c r="A6024">
        <v>56522</v>
      </c>
      <c r="B6024" s="18">
        <v>43352</v>
      </c>
      <c r="C6024" t="s">
        <v>59</v>
      </c>
      <c r="D6024">
        <v>1</v>
      </c>
      <c r="E6024">
        <v>10</v>
      </c>
      <c r="F6024">
        <v>240</v>
      </c>
      <c r="G6024">
        <v>133.33000000000001</v>
      </c>
      <c r="H6024" t="str">
        <f>VLOOKUP(Table_Villen_viihde.accdb[[#This Row],[MyyjäID]],ville_myyjät!$A$2:$B$17,2,FALSE)</f>
        <v>Ilona</v>
      </c>
      <c r="I6024" t="str">
        <f>VLOOKUP(Table_Villen_viihde.accdb[[#This Row],[myyjä]],ville_myyjät!$B$2:$C$17,2,FALSE)</f>
        <v>Nainen</v>
      </c>
      <c r="J6024" t="str">
        <f>VLOOKUP(Table_Villen_viihde.accdb[[#This Row],[Tuotenumero]],Table_Villen_viihde.accdb5[[Tuotenumero]:[Tuote]],2,FALSE)</f>
        <v>Levysoitin</v>
      </c>
      <c r="K6024" s="3">
        <f>VLOOKUP(Table_Villen_viihde.accdb[[#This Row],[Tuotenumero]],Table_Villen_viihde.accdb5[[Tuotenumero]:[TuoteryhmäID]],3,FALSE)</f>
        <v>1</v>
      </c>
      <c r="L6024" s="3" t="str">
        <f>VLOOKUP(Table_Villen_viihde.accdb[[#This Row],[Ryhmänro]],Table_Villen_viihde.accdb6[],2,FALSE)</f>
        <v>Äänentoisto</v>
      </c>
    </row>
    <row r="6025" spans="1:12" x14ac:dyDescent="0.35">
      <c r="A6025">
        <v>56523</v>
      </c>
      <c r="B6025" s="18">
        <v>43352</v>
      </c>
      <c r="C6025" t="s">
        <v>60</v>
      </c>
      <c r="D6025">
        <v>1</v>
      </c>
      <c r="E6025">
        <v>7</v>
      </c>
      <c r="F6025">
        <v>15</v>
      </c>
      <c r="G6025">
        <v>10.35</v>
      </c>
      <c r="H6025" t="str">
        <f>VLOOKUP(Table_Villen_viihde.accdb[[#This Row],[MyyjäID]],ville_myyjät!$A$2:$B$17,2,FALSE)</f>
        <v>Kaija</v>
      </c>
      <c r="I6025" t="str">
        <f>VLOOKUP(Table_Villen_viihde.accdb[[#This Row],[myyjä]],ville_myyjät!$B$2:$C$17,2,FALSE)</f>
        <v>Nainen</v>
      </c>
      <c r="J6025" t="str">
        <f>VLOOKUP(Table_Villen_viihde.accdb[[#This Row],[Tuotenumero]],Table_Villen_viihde.accdb5[[Tuotenumero]:[Tuote]],2,FALSE)</f>
        <v>Antennikaapeli</v>
      </c>
      <c r="K6025" s="3">
        <f>VLOOKUP(Table_Villen_viihde.accdb[[#This Row],[Tuotenumero]],Table_Villen_viihde.accdb5[[Tuotenumero]:[TuoteryhmäID]],3,FALSE)</f>
        <v>4</v>
      </c>
      <c r="L6025" s="3" t="str">
        <f>VLOOKUP(Table_Villen_viihde.accdb[[#This Row],[Ryhmänro]],Table_Villen_viihde.accdb6[],2,FALSE)</f>
        <v>Tarvikkeet</v>
      </c>
    </row>
    <row r="6026" spans="1:12" x14ac:dyDescent="0.35">
      <c r="A6026">
        <v>56524</v>
      </c>
      <c r="B6026" s="18">
        <v>43353</v>
      </c>
      <c r="C6026" t="s">
        <v>60</v>
      </c>
      <c r="D6026">
        <v>1</v>
      </c>
      <c r="E6026">
        <v>1</v>
      </c>
      <c r="F6026">
        <v>14</v>
      </c>
      <c r="G6026">
        <v>10.95</v>
      </c>
      <c r="H6026" t="str">
        <f>VLOOKUP(Table_Villen_viihde.accdb[[#This Row],[MyyjäID]],ville_myyjät!$A$2:$B$17,2,FALSE)</f>
        <v>Liisa</v>
      </c>
      <c r="I6026" t="str">
        <f>VLOOKUP(Table_Villen_viihde.accdb[[#This Row],[myyjä]],ville_myyjät!$B$2:$C$17,2,FALSE)</f>
        <v>Nainen</v>
      </c>
      <c r="J6026" t="str">
        <f>VLOOKUP(Table_Villen_viihde.accdb[[#This Row],[Tuotenumero]],Table_Villen_viihde.accdb5[[Tuotenumero]:[Tuote]],2,FALSE)</f>
        <v>Antennikaapeli</v>
      </c>
      <c r="K6026" s="3">
        <f>VLOOKUP(Table_Villen_viihde.accdb[[#This Row],[Tuotenumero]],Table_Villen_viihde.accdb5[[Tuotenumero]:[TuoteryhmäID]],3,FALSE)</f>
        <v>4</v>
      </c>
      <c r="L6026" s="3" t="str">
        <f>VLOOKUP(Table_Villen_viihde.accdb[[#This Row],[Ryhmänro]],Table_Villen_viihde.accdb6[],2,FALSE)</f>
        <v>Tarvikkeet</v>
      </c>
    </row>
    <row r="6027" spans="1:12" x14ac:dyDescent="0.35">
      <c r="A6027">
        <v>56525</v>
      </c>
      <c r="B6027" s="18">
        <v>43353</v>
      </c>
      <c r="C6027" t="s">
        <v>58</v>
      </c>
      <c r="D6027">
        <v>1</v>
      </c>
      <c r="E6027">
        <v>16</v>
      </c>
      <c r="F6027">
        <v>17</v>
      </c>
      <c r="G6027">
        <v>9.49</v>
      </c>
      <c r="H6027" t="str">
        <f>VLOOKUP(Table_Villen_viihde.accdb[[#This Row],[MyyjäID]],ville_myyjät!$A$2:$B$17,2,FALSE)</f>
        <v>Kaarina</v>
      </c>
      <c r="I6027" t="str">
        <f>VLOOKUP(Table_Villen_viihde.accdb[[#This Row],[myyjä]],ville_myyjät!$B$2:$C$17,2,FALSE)</f>
        <v>Nainen</v>
      </c>
      <c r="J6027" t="str">
        <f>VLOOKUP(Table_Villen_viihde.accdb[[#This Row],[Tuotenumero]],Table_Villen_viihde.accdb5[[Tuotenumero]:[Tuote]],2,FALSE)</f>
        <v>USB-kaapeli</v>
      </c>
      <c r="K6027" s="3">
        <f>VLOOKUP(Table_Villen_viihde.accdb[[#This Row],[Tuotenumero]],Table_Villen_viihde.accdb5[[Tuotenumero]:[TuoteryhmäID]],3,FALSE)</f>
        <v>4</v>
      </c>
      <c r="L6027" s="3" t="str">
        <f>VLOOKUP(Table_Villen_viihde.accdb[[#This Row],[Ryhmänro]],Table_Villen_viihde.accdb6[],2,FALSE)</f>
        <v>Tarvikkeet</v>
      </c>
    </row>
    <row r="6028" spans="1:12" x14ac:dyDescent="0.35">
      <c r="A6028">
        <v>56526</v>
      </c>
      <c r="B6028" s="18">
        <v>43353</v>
      </c>
      <c r="C6028" t="s">
        <v>61</v>
      </c>
      <c r="D6028">
        <v>1</v>
      </c>
      <c r="E6028">
        <v>6</v>
      </c>
      <c r="F6028">
        <v>329</v>
      </c>
      <c r="G6028">
        <v>228.38</v>
      </c>
      <c r="H6028" t="str">
        <f>VLOOKUP(Table_Villen_viihde.accdb[[#This Row],[MyyjäID]],ville_myyjät!$A$2:$B$17,2,FALSE)</f>
        <v>Mikko</v>
      </c>
      <c r="I6028" t="str">
        <f>VLOOKUP(Table_Villen_viihde.accdb[[#This Row],[myyjä]],ville_myyjät!$B$2:$C$17,2,FALSE)</f>
        <v>Mies</v>
      </c>
      <c r="J6028" t="str">
        <f>VLOOKUP(Table_Villen_viihde.accdb[[#This Row],[Tuotenumero]],Table_Villen_viihde.accdb5[[Tuotenumero]:[Tuote]],2,FALSE)</f>
        <v>TV32</v>
      </c>
      <c r="K6028" s="3">
        <f>VLOOKUP(Table_Villen_viihde.accdb[[#This Row],[Tuotenumero]],Table_Villen_viihde.accdb5[[Tuotenumero]:[TuoteryhmäID]],3,FALSE)</f>
        <v>3</v>
      </c>
      <c r="L6028" s="3" t="str">
        <f>VLOOKUP(Table_Villen_viihde.accdb[[#This Row],[Ryhmänro]],Table_Villen_viihde.accdb6[],2,FALSE)</f>
        <v>TV</v>
      </c>
    </row>
    <row r="6029" spans="1:12" x14ac:dyDescent="0.35">
      <c r="A6029">
        <v>56527</v>
      </c>
      <c r="B6029" s="18">
        <v>43353</v>
      </c>
      <c r="C6029" t="s">
        <v>63</v>
      </c>
      <c r="D6029">
        <v>1</v>
      </c>
      <c r="E6029">
        <v>14</v>
      </c>
      <c r="F6029">
        <v>115</v>
      </c>
      <c r="G6029">
        <v>75.22</v>
      </c>
      <c r="H6029" t="str">
        <f>VLOOKUP(Table_Villen_viihde.accdb[[#This Row],[MyyjäID]],ville_myyjät!$A$2:$B$17,2,FALSE)</f>
        <v>Jani</v>
      </c>
      <c r="I6029" t="str">
        <f>VLOOKUP(Table_Villen_viihde.accdb[[#This Row],[myyjä]],ville_myyjät!$B$2:$C$17,2,FALSE)</f>
        <v>Mies</v>
      </c>
      <c r="J6029" t="str">
        <f>VLOOKUP(Table_Villen_viihde.accdb[[#This Row],[Tuotenumero]],Table_Villen_viihde.accdb5[[Tuotenumero]:[Tuote]],2,FALSE)</f>
        <v>Multidigiboxi</v>
      </c>
      <c r="K6029" s="3">
        <f>VLOOKUP(Table_Villen_viihde.accdb[[#This Row],[Tuotenumero]],Table_Villen_viihde.accdb5[[Tuotenumero]:[TuoteryhmäID]],3,FALSE)</f>
        <v>6</v>
      </c>
      <c r="L6029" s="3" t="str">
        <f>VLOOKUP(Table_Villen_viihde.accdb[[#This Row],[Ryhmänro]],Table_Villen_viihde.accdb6[],2,FALSE)</f>
        <v>Digiboxit</v>
      </c>
    </row>
    <row r="6030" spans="1:12" x14ac:dyDescent="0.35">
      <c r="A6030">
        <v>56528</v>
      </c>
      <c r="B6030" s="18">
        <v>43353</v>
      </c>
      <c r="C6030" t="s">
        <v>60</v>
      </c>
      <c r="D6030">
        <v>1</v>
      </c>
      <c r="E6030">
        <v>1</v>
      </c>
      <c r="F6030">
        <v>15</v>
      </c>
      <c r="G6030">
        <v>10.53</v>
      </c>
      <c r="H6030" t="str">
        <f>VLOOKUP(Table_Villen_viihde.accdb[[#This Row],[MyyjäID]],ville_myyjät!$A$2:$B$17,2,FALSE)</f>
        <v>Liisa</v>
      </c>
      <c r="I6030" t="str">
        <f>VLOOKUP(Table_Villen_viihde.accdb[[#This Row],[myyjä]],ville_myyjät!$B$2:$C$17,2,FALSE)</f>
        <v>Nainen</v>
      </c>
      <c r="J6030" t="str">
        <f>VLOOKUP(Table_Villen_viihde.accdb[[#This Row],[Tuotenumero]],Table_Villen_viihde.accdb5[[Tuotenumero]:[Tuote]],2,FALSE)</f>
        <v>Antennikaapeli</v>
      </c>
      <c r="K6030" s="3">
        <f>VLOOKUP(Table_Villen_viihde.accdb[[#This Row],[Tuotenumero]],Table_Villen_viihde.accdb5[[Tuotenumero]:[TuoteryhmäID]],3,FALSE)</f>
        <v>4</v>
      </c>
      <c r="L6030" s="3" t="str">
        <f>VLOOKUP(Table_Villen_viihde.accdb[[#This Row],[Ryhmänro]],Table_Villen_viihde.accdb6[],2,FALSE)</f>
        <v>Tarvikkeet</v>
      </c>
    </row>
    <row r="6031" spans="1:12" x14ac:dyDescent="0.35">
      <c r="A6031">
        <v>56529</v>
      </c>
      <c r="B6031" s="18">
        <v>43354</v>
      </c>
      <c r="C6031" t="s">
        <v>59</v>
      </c>
      <c r="D6031">
        <v>1</v>
      </c>
      <c r="E6031">
        <v>2</v>
      </c>
      <c r="F6031">
        <v>255</v>
      </c>
      <c r="G6031">
        <v>132.08000000000001</v>
      </c>
      <c r="H6031" t="str">
        <f>VLOOKUP(Table_Villen_viihde.accdb[[#This Row],[MyyjäID]],ville_myyjät!$A$2:$B$17,2,FALSE)</f>
        <v>Maija</v>
      </c>
      <c r="I6031" t="str">
        <f>VLOOKUP(Table_Villen_viihde.accdb[[#This Row],[myyjä]],ville_myyjät!$B$2:$C$17,2,FALSE)</f>
        <v>Nainen</v>
      </c>
      <c r="J6031" t="str">
        <f>VLOOKUP(Table_Villen_viihde.accdb[[#This Row],[Tuotenumero]],Table_Villen_viihde.accdb5[[Tuotenumero]:[Tuote]],2,FALSE)</f>
        <v>Levysoitin</v>
      </c>
      <c r="K6031" s="3">
        <f>VLOOKUP(Table_Villen_viihde.accdb[[#This Row],[Tuotenumero]],Table_Villen_viihde.accdb5[[Tuotenumero]:[TuoteryhmäID]],3,FALSE)</f>
        <v>1</v>
      </c>
      <c r="L6031" s="3" t="str">
        <f>VLOOKUP(Table_Villen_viihde.accdb[[#This Row],[Ryhmänro]],Table_Villen_viihde.accdb6[],2,FALSE)</f>
        <v>Äänentoisto</v>
      </c>
    </row>
    <row r="6032" spans="1:12" x14ac:dyDescent="0.35">
      <c r="A6032">
        <v>56530</v>
      </c>
      <c r="B6032" s="18">
        <v>43354</v>
      </c>
      <c r="C6032" t="s">
        <v>65</v>
      </c>
      <c r="D6032">
        <v>1</v>
      </c>
      <c r="E6032">
        <v>7</v>
      </c>
      <c r="F6032">
        <v>32</v>
      </c>
      <c r="G6032">
        <v>18.48</v>
      </c>
      <c r="H6032" t="str">
        <f>VLOOKUP(Table_Villen_viihde.accdb[[#This Row],[MyyjäID]],ville_myyjät!$A$2:$B$17,2,FALSE)</f>
        <v>Kaija</v>
      </c>
      <c r="I6032" t="str">
        <f>VLOOKUP(Table_Villen_viihde.accdb[[#This Row],[myyjä]],ville_myyjät!$B$2:$C$17,2,FALSE)</f>
        <v>Nainen</v>
      </c>
      <c r="J6032" t="str">
        <f>VLOOKUP(Table_Villen_viihde.accdb[[#This Row],[Tuotenumero]],Table_Villen_viihde.accdb5[[Tuotenumero]:[Tuote]],2,FALSE)</f>
        <v>Liitinsarja</v>
      </c>
      <c r="K6032" s="3">
        <f>VLOOKUP(Table_Villen_viihde.accdb[[#This Row],[Tuotenumero]],Table_Villen_viihde.accdb5[[Tuotenumero]:[TuoteryhmäID]],3,FALSE)</f>
        <v>4</v>
      </c>
      <c r="L6032" s="3" t="str">
        <f>VLOOKUP(Table_Villen_viihde.accdb[[#This Row],[Ryhmänro]],Table_Villen_viihde.accdb6[],2,FALSE)</f>
        <v>Tarvikkeet</v>
      </c>
    </row>
    <row r="6033" spans="1:12" x14ac:dyDescent="0.35">
      <c r="A6033">
        <v>56531</v>
      </c>
      <c r="B6033" s="18">
        <v>43354</v>
      </c>
      <c r="C6033" t="s">
        <v>60</v>
      </c>
      <c r="D6033">
        <v>1</v>
      </c>
      <c r="E6033">
        <v>10</v>
      </c>
      <c r="F6033">
        <v>14</v>
      </c>
      <c r="G6033">
        <v>11.18</v>
      </c>
      <c r="H6033" t="str">
        <f>VLOOKUP(Table_Villen_viihde.accdb[[#This Row],[MyyjäID]],ville_myyjät!$A$2:$B$17,2,FALSE)</f>
        <v>Ilona</v>
      </c>
      <c r="I6033" t="str">
        <f>VLOOKUP(Table_Villen_viihde.accdb[[#This Row],[myyjä]],ville_myyjät!$B$2:$C$17,2,FALSE)</f>
        <v>Nainen</v>
      </c>
      <c r="J6033" t="str">
        <f>VLOOKUP(Table_Villen_viihde.accdb[[#This Row],[Tuotenumero]],Table_Villen_viihde.accdb5[[Tuotenumero]:[Tuote]],2,FALSE)</f>
        <v>Antennikaapeli</v>
      </c>
      <c r="K6033" s="3">
        <f>VLOOKUP(Table_Villen_viihde.accdb[[#This Row],[Tuotenumero]],Table_Villen_viihde.accdb5[[Tuotenumero]:[TuoteryhmäID]],3,FALSE)</f>
        <v>4</v>
      </c>
      <c r="L6033" s="3" t="str">
        <f>VLOOKUP(Table_Villen_viihde.accdb[[#This Row],[Ryhmänro]],Table_Villen_viihde.accdb6[],2,FALSE)</f>
        <v>Tarvikkeet</v>
      </c>
    </row>
    <row r="6034" spans="1:12" x14ac:dyDescent="0.35">
      <c r="A6034">
        <v>56532</v>
      </c>
      <c r="B6034" s="18">
        <v>43355</v>
      </c>
      <c r="C6034" t="s">
        <v>60</v>
      </c>
      <c r="D6034">
        <v>1</v>
      </c>
      <c r="E6034">
        <v>19</v>
      </c>
      <c r="F6034">
        <v>14</v>
      </c>
      <c r="G6034">
        <v>11.16</v>
      </c>
      <c r="H6034" t="str">
        <f>VLOOKUP(Table_Villen_viihde.accdb[[#This Row],[MyyjäID]],ville_myyjät!$A$2:$B$17,2,FALSE)</f>
        <v>Hessu</v>
      </c>
      <c r="I6034" t="str">
        <f>VLOOKUP(Table_Villen_viihde.accdb[[#This Row],[myyjä]],ville_myyjät!$B$2:$C$17,2,FALSE)</f>
        <v>Mies</v>
      </c>
      <c r="J6034" t="str">
        <f>VLOOKUP(Table_Villen_viihde.accdb[[#This Row],[Tuotenumero]],Table_Villen_viihde.accdb5[[Tuotenumero]:[Tuote]],2,FALSE)</f>
        <v>Antennikaapeli</v>
      </c>
      <c r="K6034" s="3">
        <f>VLOOKUP(Table_Villen_viihde.accdb[[#This Row],[Tuotenumero]],Table_Villen_viihde.accdb5[[Tuotenumero]:[TuoteryhmäID]],3,FALSE)</f>
        <v>4</v>
      </c>
      <c r="L6034" s="3" t="str">
        <f>VLOOKUP(Table_Villen_viihde.accdb[[#This Row],[Ryhmänro]],Table_Villen_viihde.accdb6[],2,FALSE)</f>
        <v>Tarvikkeet</v>
      </c>
    </row>
    <row r="6035" spans="1:12" x14ac:dyDescent="0.35">
      <c r="A6035">
        <v>56533</v>
      </c>
      <c r="B6035" s="18">
        <v>43355</v>
      </c>
      <c r="C6035" t="s">
        <v>59</v>
      </c>
      <c r="D6035">
        <v>1</v>
      </c>
      <c r="E6035">
        <v>3</v>
      </c>
      <c r="F6035">
        <v>234</v>
      </c>
      <c r="G6035">
        <v>137.55000000000001</v>
      </c>
      <c r="H6035" t="str">
        <f>VLOOKUP(Table_Villen_viihde.accdb[[#This Row],[MyyjäID]],ville_myyjät!$A$2:$B$17,2,FALSE)</f>
        <v>Helena</v>
      </c>
      <c r="I6035" t="str">
        <f>VLOOKUP(Table_Villen_viihde.accdb[[#This Row],[myyjä]],ville_myyjät!$B$2:$C$17,2,FALSE)</f>
        <v>Nainen</v>
      </c>
      <c r="J6035" t="str">
        <f>VLOOKUP(Table_Villen_viihde.accdb[[#This Row],[Tuotenumero]],Table_Villen_viihde.accdb5[[Tuotenumero]:[Tuote]],2,FALSE)</f>
        <v>Levysoitin</v>
      </c>
      <c r="K6035" s="3">
        <f>VLOOKUP(Table_Villen_viihde.accdb[[#This Row],[Tuotenumero]],Table_Villen_viihde.accdb5[[Tuotenumero]:[TuoteryhmäID]],3,FALSE)</f>
        <v>1</v>
      </c>
      <c r="L6035" s="3" t="str">
        <f>VLOOKUP(Table_Villen_viihde.accdb[[#This Row],[Ryhmänro]],Table_Villen_viihde.accdb6[],2,FALSE)</f>
        <v>Äänentoisto</v>
      </c>
    </row>
    <row r="6036" spans="1:12" x14ac:dyDescent="0.35">
      <c r="A6036">
        <v>56534</v>
      </c>
      <c r="B6036" s="18">
        <v>43355</v>
      </c>
      <c r="C6036" t="s">
        <v>60</v>
      </c>
      <c r="D6036">
        <v>1</v>
      </c>
      <c r="E6036">
        <v>9</v>
      </c>
      <c r="F6036">
        <v>15</v>
      </c>
      <c r="G6036">
        <v>10.9</v>
      </c>
      <c r="H6036" t="str">
        <f>VLOOKUP(Table_Villen_viihde.accdb[[#This Row],[MyyjäID]],ville_myyjät!$A$2:$B$17,2,FALSE)</f>
        <v>Juuso</v>
      </c>
      <c r="I6036" t="str">
        <f>VLOOKUP(Table_Villen_viihde.accdb[[#This Row],[myyjä]],ville_myyjät!$B$2:$C$17,2,FALSE)</f>
        <v>Mies</v>
      </c>
      <c r="J6036" t="str">
        <f>VLOOKUP(Table_Villen_viihde.accdb[[#This Row],[Tuotenumero]],Table_Villen_viihde.accdb5[[Tuotenumero]:[Tuote]],2,FALSE)</f>
        <v>Antennikaapeli</v>
      </c>
      <c r="K6036" s="3">
        <f>VLOOKUP(Table_Villen_viihde.accdb[[#This Row],[Tuotenumero]],Table_Villen_viihde.accdb5[[Tuotenumero]:[TuoteryhmäID]],3,FALSE)</f>
        <v>4</v>
      </c>
      <c r="L6036" s="3" t="str">
        <f>VLOOKUP(Table_Villen_viihde.accdb[[#This Row],[Ryhmänro]],Table_Villen_viihde.accdb6[],2,FALSE)</f>
        <v>Tarvikkeet</v>
      </c>
    </row>
    <row r="6037" spans="1:12" x14ac:dyDescent="0.35">
      <c r="A6037">
        <v>56535</v>
      </c>
      <c r="B6037" s="18">
        <v>43356</v>
      </c>
      <c r="C6037" t="s">
        <v>60</v>
      </c>
      <c r="D6037">
        <v>1</v>
      </c>
      <c r="E6037">
        <v>16</v>
      </c>
      <c r="F6037">
        <v>14</v>
      </c>
      <c r="G6037">
        <v>11.08</v>
      </c>
      <c r="H6037" t="str">
        <f>VLOOKUP(Table_Villen_viihde.accdb[[#This Row],[MyyjäID]],ville_myyjät!$A$2:$B$17,2,FALSE)</f>
        <v>Kaarina</v>
      </c>
      <c r="I6037" t="str">
        <f>VLOOKUP(Table_Villen_viihde.accdb[[#This Row],[myyjä]],ville_myyjät!$B$2:$C$17,2,FALSE)</f>
        <v>Nainen</v>
      </c>
      <c r="J6037" t="str">
        <f>VLOOKUP(Table_Villen_viihde.accdb[[#This Row],[Tuotenumero]],Table_Villen_viihde.accdb5[[Tuotenumero]:[Tuote]],2,FALSE)</f>
        <v>Antennikaapeli</v>
      </c>
      <c r="K6037" s="3">
        <f>VLOOKUP(Table_Villen_viihde.accdb[[#This Row],[Tuotenumero]],Table_Villen_viihde.accdb5[[Tuotenumero]:[TuoteryhmäID]],3,FALSE)</f>
        <v>4</v>
      </c>
      <c r="L6037" s="3" t="str">
        <f>VLOOKUP(Table_Villen_viihde.accdb[[#This Row],[Ryhmänro]],Table_Villen_viihde.accdb6[],2,FALSE)</f>
        <v>Tarvikkeet</v>
      </c>
    </row>
    <row r="6038" spans="1:12" x14ac:dyDescent="0.35">
      <c r="A6038">
        <v>56536</v>
      </c>
      <c r="B6038" s="18">
        <v>43356</v>
      </c>
      <c r="C6038" t="s">
        <v>60</v>
      </c>
      <c r="D6038">
        <v>1</v>
      </c>
      <c r="E6038">
        <v>7</v>
      </c>
      <c r="F6038">
        <v>15</v>
      </c>
      <c r="G6038">
        <v>10.17</v>
      </c>
      <c r="H6038" t="str">
        <f>VLOOKUP(Table_Villen_viihde.accdb[[#This Row],[MyyjäID]],ville_myyjät!$A$2:$B$17,2,FALSE)</f>
        <v>Kaija</v>
      </c>
      <c r="I6038" t="str">
        <f>VLOOKUP(Table_Villen_viihde.accdb[[#This Row],[myyjä]],ville_myyjät!$B$2:$C$17,2,FALSE)</f>
        <v>Nainen</v>
      </c>
      <c r="J6038" t="str">
        <f>VLOOKUP(Table_Villen_viihde.accdb[[#This Row],[Tuotenumero]],Table_Villen_viihde.accdb5[[Tuotenumero]:[Tuote]],2,FALSE)</f>
        <v>Antennikaapeli</v>
      </c>
      <c r="K6038" s="3">
        <f>VLOOKUP(Table_Villen_viihde.accdb[[#This Row],[Tuotenumero]],Table_Villen_viihde.accdb5[[Tuotenumero]:[TuoteryhmäID]],3,FALSE)</f>
        <v>4</v>
      </c>
      <c r="L6038" s="3" t="str">
        <f>VLOOKUP(Table_Villen_viihde.accdb[[#This Row],[Ryhmänro]],Table_Villen_viihde.accdb6[],2,FALSE)</f>
        <v>Tarvikkeet</v>
      </c>
    </row>
    <row r="6039" spans="1:12" x14ac:dyDescent="0.35">
      <c r="A6039">
        <v>56537</v>
      </c>
      <c r="B6039" s="18">
        <v>43356</v>
      </c>
      <c r="C6039" t="s">
        <v>60</v>
      </c>
      <c r="D6039">
        <v>1</v>
      </c>
      <c r="E6039">
        <v>7</v>
      </c>
      <c r="F6039">
        <v>14</v>
      </c>
      <c r="G6039">
        <v>10.66</v>
      </c>
      <c r="H6039" t="str">
        <f>VLOOKUP(Table_Villen_viihde.accdb[[#This Row],[MyyjäID]],ville_myyjät!$A$2:$B$17,2,FALSE)</f>
        <v>Kaija</v>
      </c>
      <c r="I6039" t="str">
        <f>VLOOKUP(Table_Villen_viihde.accdb[[#This Row],[myyjä]],ville_myyjät!$B$2:$C$17,2,FALSE)</f>
        <v>Nainen</v>
      </c>
      <c r="J6039" t="str">
        <f>VLOOKUP(Table_Villen_viihde.accdb[[#This Row],[Tuotenumero]],Table_Villen_viihde.accdb5[[Tuotenumero]:[Tuote]],2,FALSE)</f>
        <v>Antennikaapeli</v>
      </c>
      <c r="K6039" s="3">
        <f>VLOOKUP(Table_Villen_viihde.accdb[[#This Row],[Tuotenumero]],Table_Villen_viihde.accdb5[[Tuotenumero]:[TuoteryhmäID]],3,FALSE)</f>
        <v>4</v>
      </c>
      <c r="L6039" s="3" t="str">
        <f>VLOOKUP(Table_Villen_viihde.accdb[[#This Row],[Ryhmänro]],Table_Villen_viihde.accdb6[],2,FALSE)</f>
        <v>Tarvikkeet</v>
      </c>
    </row>
    <row r="6040" spans="1:12" x14ac:dyDescent="0.35">
      <c r="A6040">
        <v>56538</v>
      </c>
      <c r="B6040" s="18">
        <v>43356</v>
      </c>
      <c r="C6040" t="s">
        <v>60</v>
      </c>
      <c r="D6040">
        <v>1</v>
      </c>
      <c r="E6040">
        <v>2</v>
      </c>
      <c r="F6040">
        <v>14</v>
      </c>
      <c r="G6040">
        <v>11.24</v>
      </c>
      <c r="H6040" t="str">
        <f>VLOOKUP(Table_Villen_viihde.accdb[[#This Row],[MyyjäID]],ville_myyjät!$A$2:$B$17,2,FALSE)</f>
        <v>Maija</v>
      </c>
      <c r="I6040" t="str">
        <f>VLOOKUP(Table_Villen_viihde.accdb[[#This Row],[myyjä]],ville_myyjät!$B$2:$C$17,2,FALSE)</f>
        <v>Nainen</v>
      </c>
      <c r="J6040" t="str">
        <f>VLOOKUP(Table_Villen_viihde.accdb[[#This Row],[Tuotenumero]],Table_Villen_viihde.accdb5[[Tuotenumero]:[Tuote]],2,FALSE)</f>
        <v>Antennikaapeli</v>
      </c>
      <c r="K6040" s="3">
        <f>VLOOKUP(Table_Villen_viihde.accdb[[#This Row],[Tuotenumero]],Table_Villen_viihde.accdb5[[Tuotenumero]:[TuoteryhmäID]],3,FALSE)</f>
        <v>4</v>
      </c>
      <c r="L6040" s="3" t="str">
        <f>VLOOKUP(Table_Villen_viihde.accdb[[#This Row],[Ryhmänro]],Table_Villen_viihde.accdb6[],2,FALSE)</f>
        <v>Tarvikkeet</v>
      </c>
    </row>
    <row r="6041" spans="1:12" x14ac:dyDescent="0.35">
      <c r="A6041">
        <v>56539</v>
      </c>
      <c r="B6041" s="18">
        <v>43356</v>
      </c>
      <c r="C6041" t="s">
        <v>60</v>
      </c>
      <c r="D6041">
        <v>1</v>
      </c>
      <c r="E6041">
        <v>13</v>
      </c>
      <c r="F6041">
        <v>14</v>
      </c>
      <c r="G6041">
        <v>10.53</v>
      </c>
      <c r="H6041" t="str">
        <f>VLOOKUP(Table_Villen_viihde.accdb[[#This Row],[MyyjäID]],ville_myyjät!$A$2:$B$17,2,FALSE)</f>
        <v>Kaarlo</v>
      </c>
      <c r="I6041" t="str">
        <f>VLOOKUP(Table_Villen_viihde.accdb[[#This Row],[myyjä]],ville_myyjät!$B$2:$C$17,2,FALSE)</f>
        <v>Mies</v>
      </c>
      <c r="J6041" t="str">
        <f>VLOOKUP(Table_Villen_viihde.accdb[[#This Row],[Tuotenumero]],Table_Villen_viihde.accdb5[[Tuotenumero]:[Tuote]],2,FALSE)</f>
        <v>Antennikaapeli</v>
      </c>
      <c r="K6041" s="3">
        <f>VLOOKUP(Table_Villen_viihde.accdb[[#This Row],[Tuotenumero]],Table_Villen_viihde.accdb5[[Tuotenumero]:[TuoteryhmäID]],3,FALSE)</f>
        <v>4</v>
      </c>
      <c r="L6041" s="3" t="str">
        <f>VLOOKUP(Table_Villen_viihde.accdb[[#This Row],[Ryhmänro]],Table_Villen_viihde.accdb6[],2,FALSE)</f>
        <v>Tarvikkeet</v>
      </c>
    </row>
    <row r="6042" spans="1:12" x14ac:dyDescent="0.35">
      <c r="A6042">
        <v>56540</v>
      </c>
      <c r="B6042" s="18">
        <v>43357</v>
      </c>
      <c r="C6042" t="s">
        <v>60</v>
      </c>
      <c r="D6042">
        <v>1</v>
      </c>
      <c r="E6042">
        <v>2</v>
      </c>
      <c r="F6042">
        <v>14</v>
      </c>
      <c r="G6042">
        <v>10.32</v>
      </c>
      <c r="H6042" t="str">
        <f>VLOOKUP(Table_Villen_viihde.accdb[[#This Row],[MyyjäID]],ville_myyjät!$A$2:$B$17,2,FALSE)</f>
        <v>Maija</v>
      </c>
      <c r="I6042" t="str">
        <f>VLOOKUP(Table_Villen_viihde.accdb[[#This Row],[myyjä]],ville_myyjät!$B$2:$C$17,2,FALSE)</f>
        <v>Nainen</v>
      </c>
      <c r="J6042" t="str">
        <f>VLOOKUP(Table_Villen_viihde.accdb[[#This Row],[Tuotenumero]],Table_Villen_viihde.accdb5[[Tuotenumero]:[Tuote]],2,FALSE)</f>
        <v>Antennikaapeli</v>
      </c>
      <c r="K6042" s="3">
        <f>VLOOKUP(Table_Villen_viihde.accdb[[#This Row],[Tuotenumero]],Table_Villen_viihde.accdb5[[Tuotenumero]:[TuoteryhmäID]],3,FALSE)</f>
        <v>4</v>
      </c>
      <c r="L6042" s="3" t="str">
        <f>VLOOKUP(Table_Villen_viihde.accdb[[#This Row],[Ryhmänro]],Table_Villen_viihde.accdb6[],2,FALSE)</f>
        <v>Tarvikkeet</v>
      </c>
    </row>
    <row r="6043" spans="1:12" x14ac:dyDescent="0.35">
      <c r="A6043">
        <v>56541</v>
      </c>
      <c r="B6043" s="18">
        <v>43358</v>
      </c>
      <c r="C6043" t="s">
        <v>60</v>
      </c>
      <c r="D6043">
        <v>1</v>
      </c>
      <c r="E6043">
        <v>13</v>
      </c>
      <c r="F6043">
        <v>15</v>
      </c>
      <c r="G6043">
        <v>10.72</v>
      </c>
      <c r="H6043" t="str">
        <f>VLOOKUP(Table_Villen_viihde.accdb[[#This Row],[MyyjäID]],ville_myyjät!$A$2:$B$17,2,FALSE)</f>
        <v>Kaarlo</v>
      </c>
      <c r="I6043" t="str">
        <f>VLOOKUP(Table_Villen_viihde.accdb[[#This Row],[myyjä]],ville_myyjät!$B$2:$C$17,2,FALSE)</f>
        <v>Mies</v>
      </c>
      <c r="J6043" t="str">
        <f>VLOOKUP(Table_Villen_viihde.accdb[[#This Row],[Tuotenumero]],Table_Villen_viihde.accdb5[[Tuotenumero]:[Tuote]],2,FALSE)</f>
        <v>Antennikaapeli</v>
      </c>
      <c r="K6043" s="3">
        <f>VLOOKUP(Table_Villen_viihde.accdb[[#This Row],[Tuotenumero]],Table_Villen_viihde.accdb5[[Tuotenumero]:[TuoteryhmäID]],3,FALSE)</f>
        <v>4</v>
      </c>
      <c r="L6043" s="3" t="str">
        <f>VLOOKUP(Table_Villen_viihde.accdb[[#This Row],[Ryhmänro]],Table_Villen_viihde.accdb6[],2,FALSE)</f>
        <v>Tarvikkeet</v>
      </c>
    </row>
    <row r="6044" spans="1:12" x14ac:dyDescent="0.35">
      <c r="A6044">
        <v>56542</v>
      </c>
      <c r="B6044" s="18">
        <v>43358</v>
      </c>
      <c r="C6044" t="s">
        <v>60</v>
      </c>
      <c r="D6044">
        <v>1</v>
      </c>
      <c r="E6044">
        <v>13</v>
      </c>
      <c r="F6044">
        <v>14</v>
      </c>
      <c r="G6044">
        <v>10.24</v>
      </c>
      <c r="H6044" t="str">
        <f>VLOOKUP(Table_Villen_viihde.accdb[[#This Row],[MyyjäID]],ville_myyjät!$A$2:$B$17,2,FALSE)</f>
        <v>Kaarlo</v>
      </c>
      <c r="I6044" t="str">
        <f>VLOOKUP(Table_Villen_viihde.accdb[[#This Row],[myyjä]],ville_myyjät!$B$2:$C$17,2,FALSE)</f>
        <v>Mies</v>
      </c>
      <c r="J6044" t="str">
        <f>VLOOKUP(Table_Villen_viihde.accdb[[#This Row],[Tuotenumero]],Table_Villen_viihde.accdb5[[Tuotenumero]:[Tuote]],2,FALSE)</f>
        <v>Antennikaapeli</v>
      </c>
      <c r="K6044" s="3">
        <f>VLOOKUP(Table_Villen_viihde.accdb[[#This Row],[Tuotenumero]],Table_Villen_viihde.accdb5[[Tuotenumero]:[TuoteryhmäID]],3,FALSE)</f>
        <v>4</v>
      </c>
      <c r="L6044" s="3" t="str">
        <f>VLOOKUP(Table_Villen_viihde.accdb[[#This Row],[Ryhmänro]],Table_Villen_viihde.accdb6[],2,FALSE)</f>
        <v>Tarvikkeet</v>
      </c>
    </row>
    <row r="6045" spans="1:12" x14ac:dyDescent="0.35">
      <c r="A6045">
        <v>56543</v>
      </c>
      <c r="B6045" s="18">
        <v>43359</v>
      </c>
      <c r="C6045" t="s">
        <v>59</v>
      </c>
      <c r="D6045">
        <v>1</v>
      </c>
      <c r="E6045">
        <v>18</v>
      </c>
      <c r="F6045">
        <v>257</v>
      </c>
      <c r="G6045">
        <v>134.12</v>
      </c>
      <c r="H6045" t="str">
        <f>VLOOKUP(Table_Villen_viihde.accdb[[#This Row],[MyyjäID]],ville_myyjät!$A$2:$B$17,2,FALSE)</f>
        <v>Kirsti</v>
      </c>
      <c r="I6045" t="str">
        <f>VLOOKUP(Table_Villen_viihde.accdb[[#This Row],[myyjä]],ville_myyjät!$B$2:$C$17,2,FALSE)</f>
        <v>Nainen</v>
      </c>
      <c r="J6045" t="str">
        <f>VLOOKUP(Table_Villen_viihde.accdb[[#This Row],[Tuotenumero]],Table_Villen_viihde.accdb5[[Tuotenumero]:[Tuote]],2,FALSE)</f>
        <v>Levysoitin</v>
      </c>
      <c r="K6045" s="3">
        <f>VLOOKUP(Table_Villen_viihde.accdb[[#This Row],[Tuotenumero]],Table_Villen_viihde.accdb5[[Tuotenumero]:[TuoteryhmäID]],3,FALSE)</f>
        <v>1</v>
      </c>
      <c r="L6045" s="3" t="str">
        <f>VLOOKUP(Table_Villen_viihde.accdb[[#This Row],[Ryhmänro]],Table_Villen_viihde.accdb6[],2,FALSE)</f>
        <v>Äänentoisto</v>
      </c>
    </row>
    <row r="6046" spans="1:12" x14ac:dyDescent="0.35">
      <c r="A6046">
        <v>56544</v>
      </c>
      <c r="B6046" s="18">
        <v>43359</v>
      </c>
      <c r="C6046" t="s">
        <v>60</v>
      </c>
      <c r="D6046">
        <v>1</v>
      </c>
      <c r="E6046">
        <v>1</v>
      </c>
      <c r="F6046">
        <v>15</v>
      </c>
      <c r="G6046">
        <v>11.22</v>
      </c>
      <c r="H6046" t="str">
        <f>VLOOKUP(Table_Villen_viihde.accdb[[#This Row],[MyyjäID]],ville_myyjät!$A$2:$B$17,2,FALSE)</f>
        <v>Liisa</v>
      </c>
      <c r="I6046" t="str">
        <f>VLOOKUP(Table_Villen_viihde.accdb[[#This Row],[myyjä]],ville_myyjät!$B$2:$C$17,2,FALSE)</f>
        <v>Nainen</v>
      </c>
      <c r="J6046" t="str">
        <f>VLOOKUP(Table_Villen_viihde.accdb[[#This Row],[Tuotenumero]],Table_Villen_viihde.accdb5[[Tuotenumero]:[Tuote]],2,FALSE)</f>
        <v>Antennikaapeli</v>
      </c>
      <c r="K6046" s="3">
        <f>VLOOKUP(Table_Villen_viihde.accdb[[#This Row],[Tuotenumero]],Table_Villen_viihde.accdb5[[Tuotenumero]:[TuoteryhmäID]],3,FALSE)</f>
        <v>4</v>
      </c>
      <c r="L6046" s="3" t="str">
        <f>VLOOKUP(Table_Villen_viihde.accdb[[#This Row],[Ryhmänro]],Table_Villen_viihde.accdb6[],2,FALSE)</f>
        <v>Tarvikkeet</v>
      </c>
    </row>
    <row r="6047" spans="1:12" x14ac:dyDescent="0.35">
      <c r="A6047">
        <v>56545</v>
      </c>
      <c r="B6047" s="18">
        <v>43359</v>
      </c>
      <c r="C6047" t="s">
        <v>62</v>
      </c>
      <c r="D6047">
        <v>1</v>
      </c>
      <c r="E6047">
        <v>7</v>
      </c>
      <c r="F6047">
        <v>57</v>
      </c>
      <c r="G6047">
        <v>45.03</v>
      </c>
      <c r="H6047" t="str">
        <f>VLOOKUP(Table_Villen_viihde.accdb[[#This Row],[MyyjäID]],ville_myyjät!$A$2:$B$17,2,FALSE)</f>
        <v>Kaija</v>
      </c>
      <c r="I6047" t="str">
        <f>VLOOKUP(Table_Villen_viihde.accdb[[#This Row],[myyjä]],ville_myyjät!$B$2:$C$17,2,FALSE)</f>
        <v>Nainen</v>
      </c>
      <c r="J6047" t="str">
        <f>VLOOKUP(Table_Villen_viihde.accdb[[#This Row],[Tuotenumero]],Table_Villen_viihde.accdb5[[Tuotenumero]:[Tuote]],2,FALSE)</f>
        <v>Kaukosäädin</v>
      </c>
      <c r="K6047" s="3">
        <f>VLOOKUP(Table_Villen_viihde.accdb[[#This Row],[Tuotenumero]],Table_Villen_viihde.accdb5[[Tuotenumero]:[TuoteryhmäID]],3,FALSE)</f>
        <v>4</v>
      </c>
      <c r="L6047" s="3" t="str">
        <f>VLOOKUP(Table_Villen_viihde.accdb[[#This Row],[Ryhmänro]],Table_Villen_viihde.accdb6[],2,FALSE)</f>
        <v>Tarvikkeet</v>
      </c>
    </row>
    <row r="6048" spans="1:12" x14ac:dyDescent="0.35">
      <c r="A6048">
        <v>56546</v>
      </c>
      <c r="B6048" s="18">
        <v>43360</v>
      </c>
      <c r="C6048" t="s">
        <v>60</v>
      </c>
      <c r="D6048">
        <v>1</v>
      </c>
      <c r="E6048">
        <v>18</v>
      </c>
      <c r="F6048">
        <v>14</v>
      </c>
      <c r="G6048">
        <v>10.68</v>
      </c>
      <c r="H6048" t="str">
        <f>VLOOKUP(Table_Villen_viihde.accdb[[#This Row],[MyyjäID]],ville_myyjät!$A$2:$B$17,2,FALSE)</f>
        <v>Kirsti</v>
      </c>
      <c r="I6048" t="str">
        <f>VLOOKUP(Table_Villen_viihde.accdb[[#This Row],[myyjä]],ville_myyjät!$B$2:$C$17,2,FALSE)</f>
        <v>Nainen</v>
      </c>
      <c r="J6048" t="str">
        <f>VLOOKUP(Table_Villen_viihde.accdb[[#This Row],[Tuotenumero]],Table_Villen_viihde.accdb5[[Tuotenumero]:[Tuote]],2,FALSE)</f>
        <v>Antennikaapeli</v>
      </c>
      <c r="K6048" s="3">
        <f>VLOOKUP(Table_Villen_viihde.accdb[[#This Row],[Tuotenumero]],Table_Villen_viihde.accdb5[[Tuotenumero]:[TuoteryhmäID]],3,FALSE)</f>
        <v>4</v>
      </c>
      <c r="L6048" s="3" t="str">
        <f>VLOOKUP(Table_Villen_viihde.accdb[[#This Row],[Ryhmänro]],Table_Villen_viihde.accdb6[],2,FALSE)</f>
        <v>Tarvikkeet</v>
      </c>
    </row>
    <row r="6049" spans="1:12" x14ac:dyDescent="0.35">
      <c r="A6049">
        <v>56547</v>
      </c>
      <c r="B6049" s="18">
        <v>43361</v>
      </c>
      <c r="C6049" t="s">
        <v>63</v>
      </c>
      <c r="D6049">
        <v>1</v>
      </c>
      <c r="E6049">
        <v>2</v>
      </c>
      <c r="F6049">
        <v>114</v>
      </c>
      <c r="G6049">
        <v>71.73</v>
      </c>
      <c r="H6049" t="str">
        <f>VLOOKUP(Table_Villen_viihde.accdb[[#This Row],[MyyjäID]],ville_myyjät!$A$2:$B$17,2,FALSE)</f>
        <v>Maija</v>
      </c>
      <c r="I6049" t="str">
        <f>VLOOKUP(Table_Villen_viihde.accdb[[#This Row],[myyjä]],ville_myyjät!$B$2:$C$17,2,FALSE)</f>
        <v>Nainen</v>
      </c>
      <c r="J6049" t="str">
        <f>VLOOKUP(Table_Villen_viihde.accdb[[#This Row],[Tuotenumero]],Table_Villen_viihde.accdb5[[Tuotenumero]:[Tuote]],2,FALSE)</f>
        <v>Multidigiboxi</v>
      </c>
      <c r="K6049" s="3">
        <f>VLOOKUP(Table_Villen_viihde.accdb[[#This Row],[Tuotenumero]],Table_Villen_viihde.accdb5[[Tuotenumero]:[TuoteryhmäID]],3,FALSE)</f>
        <v>6</v>
      </c>
      <c r="L6049" s="3" t="str">
        <f>VLOOKUP(Table_Villen_viihde.accdb[[#This Row],[Ryhmänro]],Table_Villen_viihde.accdb6[],2,FALSE)</f>
        <v>Digiboxit</v>
      </c>
    </row>
    <row r="6050" spans="1:12" x14ac:dyDescent="0.35">
      <c r="A6050">
        <v>56548</v>
      </c>
      <c r="B6050" s="18">
        <v>43361</v>
      </c>
      <c r="C6050" t="s">
        <v>60</v>
      </c>
      <c r="D6050">
        <v>1</v>
      </c>
      <c r="E6050">
        <v>1</v>
      </c>
      <c r="F6050">
        <v>14</v>
      </c>
      <c r="G6050">
        <v>10.26</v>
      </c>
      <c r="H6050" t="str">
        <f>VLOOKUP(Table_Villen_viihde.accdb[[#This Row],[MyyjäID]],ville_myyjät!$A$2:$B$17,2,FALSE)</f>
        <v>Liisa</v>
      </c>
      <c r="I6050" t="str">
        <f>VLOOKUP(Table_Villen_viihde.accdb[[#This Row],[myyjä]],ville_myyjät!$B$2:$C$17,2,FALSE)</f>
        <v>Nainen</v>
      </c>
      <c r="J6050" t="str">
        <f>VLOOKUP(Table_Villen_viihde.accdb[[#This Row],[Tuotenumero]],Table_Villen_viihde.accdb5[[Tuotenumero]:[Tuote]],2,FALSE)</f>
        <v>Antennikaapeli</v>
      </c>
      <c r="K6050" s="3">
        <f>VLOOKUP(Table_Villen_viihde.accdb[[#This Row],[Tuotenumero]],Table_Villen_viihde.accdb5[[Tuotenumero]:[TuoteryhmäID]],3,FALSE)</f>
        <v>4</v>
      </c>
      <c r="L6050" s="3" t="str">
        <f>VLOOKUP(Table_Villen_viihde.accdb[[#This Row],[Ryhmänro]],Table_Villen_viihde.accdb6[],2,FALSE)</f>
        <v>Tarvikkeet</v>
      </c>
    </row>
    <row r="6051" spans="1:12" x14ac:dyDescent="0.35">
      <c r="A6051">
        <v>56549</v>
      </c>
      <c r="B6051" s="18">
        <v>43361</v>
      </c>
      <c r="C6051" t="s">
        <v>61</v>
      </c>
      <c r="D6051">
        <v>1</v>
      </c>
      <c r="E6051">
        <v>9</v>
      </c>
      <c r="F6051">
        <v>317</v>
      </c>
      <c r="G6051">
        <v>230.12</v>
      </c>
      <c r="H6051" t="str">
        <f>VLOOKUP(Table_Villen_viihde.accdb[[#This Row],[MyyjäID]],ville_myyjät!$A$2:$B$17,2,FALSE)</f>
        <v>Juuso</v>
      </c>
      <c r="I6051" t="str">
        <f>VLOOKUP(Table_Villen_viihde.accdb[[#This Row],[myyjä]],ville_myyjät!$B$2:$C$17,2,FALSE)</f>
        <v>Mies</v>
      </c>
      <c r="J6051" t="str">
        <f>VLOOKUP(Table_Villen_viihde.accdb[[#This Row],[Tuotenumero]],Table_Villen_viihde.accdb5[[Tuotenumero]:[Tuote]],2,FALSE)</f>
        <v>TV32</v>
      </c>
      <c r="K6051" s="3">
        <f>VLOOKUP(Table_Villen_viihde.accdb[[#This Row],[Tuotenumero]],Table_Villen_viihde.accdb5[[Tuotenumero]:[TuoteryhmäID]],3,FALSE)</f>
        <v>3</v>
      </c>
      <c r="L6051" s="3" t="str">
        <f>VLOOKUP(Table_Villen_viihde.accdb[[#This Row],[Ryhmänro]],Table_Villen_viihde.accdb6[],2,FALSE)</f>
        <v>TV</v>
      </c>
    </row>
    <row r="6052" spans="1:12" x14ac:dyDescent="0.35">
      <c r="A6052">
        <v>56550</v>
      </c>
      <c r="B6052" s="18">
        <v>43362</v>
      </c>
      <c r="C6052" t="s">
        <v>60</v>
      </c>
      <c r="D6052">
        <v>1</v>
      </c>
      <c r="E6052">
        <v>6</v>
      </c>
      <c r="F6052">
        <v>15</v>
      </c>
      <c r="G6052">
        <v>10.78</v>
      </c>
      <c r="H6052" t="str">
        <f>VLOOKUP(Table_Villen_viihde.accdb[[#This Row],[MyyjäID]],ville_myyjät!$A$2:$B$17,2,FALSE)</f>
        <v>Mikko</v>
      </c>
      <c r="I6052" t="str">
        <f>VLOOKUP(Table_Villen_viihde.accdb[[#This Row],[myyjä]],ville_myyjät!$B$2:$C$17,2,FALSE)</f>
        <v>Mies</v>
      </c>
      <c r="J6052" t="str">
        <f>VLOOKUP(Table_Villen_viihde.accdb[[#This Row],[Tuotenumero]],Table_Villen_viihde.accdb5[[Tuotenumero]:[Tuote]],2,FALSE)</f>
        <v>Antennikaapeli</v>
      </c>
      <c r="K6052" s="3">
        <f>VLOOKUP(Table_Villen_viihde.accdb[[#This Row],[Tuotenumero]],Table_Villen_viihde.accdb5[[Tuotenumero]:[TuoteryhmäID]],3,FALSE)</f>
        <v>4</v>
      </c>
      <c r="L6052" s="3" t="str">
        <f>VLOOKUP(Table_Villen_viihde.accdb[[#This Row],[Ryhmänro]],Table_Villen_viihde.accdb6[],2,FALSE)</f>
        <v>Tarvikkeet</v>
      </c>
    </row>
    <row r="6053" spans="1:12" x14ac:dyDescent="0.35">
      <c r="A6053">
        <v>56551</v>
      </c>
      <c r="B6053" s="18">
        <v>43363</v>
      </c>
      <c r="C6053" t="s">
        <v>65</v>
      </c>
      <c r="D6053">
        <v>1</v>
      </c>
      <c r="E6053">
        <v>11</v>
      </c>
      <c r="F6053">
        <v>32</v>
      </c>
      <c r="G6053">
        <v>18.84</v>
      </c>
      <c r="H6053" t="str">
        <f>VLOOKUP(Table_Villen_viihde.accdb[[#This Row],[MyyjäID]],ville_myyjät!$A$2:$B$17,2,FALSE)</f>
        <v>Kuisma</v>
      </c>
      <c r="I6053" t="str">
        <f>VLOOKUP(Table_Villen_viihde.accdb[[#This Row],[myyjä]],ville_myyjät!$B$2:$C$17,2,FALSE)</f>
        <v>Mies</v>
      </c>
      <c r="J6053" t="str">
        <f>VLOOKUP(Table_Villen_viihde.accdb[[#This Row],[Tuotenumero]],Table_Villen_viihde.accdb5[[Tuotenumero]:[Tuote]],2,FALSE)</f>
        <v>Liitinsarja</v>
      </c>
      <c r="K6053" s="3">
        <f>VLOOKUP(Table_Villen_viihde.accdb[[#This Row],[Tuotenumero]],Table_Villen_viihde.accdb5[[Tuotenumero]:[TuoteryhmäID]],3,FALSE)</f>
        <v>4</v>
      </c>
      <c r="L6053" s="3" t="str">
        <f>VLOOKUP(Table_Villen_viihde.accdb[[#This Row],[Ryhmänro]],Table_Villen_viihde.accdb6[],2,FALSE)</f>
        <v>Tarvikkeet</v>
      </c>
    </row>
    <row r="6054" spans="1:12" x14ac:dyDescent="0.35">
      <c r="A6054">
        <v>56552</v>
      </c>
      <c r="B6054" s="18">
        <v>43363</v>
      </c>
      <c r="C6054" t="s">
        <v>59</v>
      </c>
      <c r="D6054">
        <v>1</v>
      </c>
      <c r="E6054">
        <v>7</v>
      </c>
      <c r="F6054">
        <v>239</v>
      </c>
      <c r="G6054">
        <v>139.02000000000001</v>
      </c>
      <c r="H6054" t="str">
        <f>VLOOKUP(Table_Villen_viihde.accdb[[#This Row],[MyyjäID]],ville_myyjät!$A$2:$B$17,2,FALSE)</f>
        <v>Kaija</v>
      </c>
      <c r="I6054" t="str">
        <f>VLOOKUP(Table_Villen_viihde.accdb[[#This Row],[myyjä]],ville_myyjät!$B$2:$C$17,2,FALSE)</f>
        <v>Nainen</v>
      </c>
      <c r="J6054" t="str">
        <f>VLOOKUP(Table_Villen_viihde.accdb[[#This Row],[Tuotenumero]],Table_Villen_viihde.accdb5[[Tuotenumero]:[Tuote]],2,FALSE)</f>
        <v>Levysoitin</v>
      </c>
      <c r="K6054" s="3">
        <f>VLOOKUP(Table_Villen_viihde.accdb[[#This Row],[Tuotenumero]],Table_Villen_viihde.accdb5[[Tuotenumero]:[TuoteryhmäID]],3,FALSE)</f>
        <v>1</v>
      </c>
      <c r="L6054" s="3" t="str">
        <f>VLOOKUP(Table_Villen_viihde.accdb[[#This Row],[Ryhmänro]],Table_Villen_viihde.accdb6[],2,FALSE)</f>
        <v>Äänentoisto</v>
      </c>
    </row>
    <row r="6055" spans="1:12" x14ac:dyDescent="0.35">
      <c r="A6055">
        <v>56553</v>
      </c>
      <c r="B6055" s="18">
        <v>43363</v>
      </c>
      <c r="C6055" t="s">
        <v>60</v>
      </c>
      <c r="D6055">
        <v>1</v>
      </c>
      <c r="E6055">
        <v>10</v>
      </c>
      <c r="F6055">
        <v>15</v>
      </c>
      <c r="G6055">
        <v>10.9</v>
      </c>
      <c r="H6055" t="str">
        <f>VLOOKUP(Table_Villen_viihde.accdb[[#This Row],[MyyjäID]],ville_myyjät!$A$2:$B$17,2,FALSE)</f>
        <v>Ilona</v>
      </c>
      <c r="I6055" t="str">
        <f>VLOOKUP(Table_Villen_viihde.accdb[[#This Row],[myyjä]],ville_myyjät!$B$2:$C$17,2,FALSE)</f>
        <v>Nainen</v>
      </c>
      <c r="J6055" t="str">
        <f>VLOOKUP(Table_Villen_viihde.accdb[[#This Row],[Tuotenumero]],Table_Villen_viihde.accdb5[[Tuotenumero]:[Tuote]],2,FALSE)</f>
        <v>Antennikaapeli</v>
      </c>
      <c r="K6055" s="3">
        <f>VLOOKUP(Table_Villen_viihde.accdb[[#This Row],[Tuotenumero]],Table_Villen_viihde.accdb5[[Tuotenumero]:[TuoteryhmäID]],3,FALSE)</f>
        <v>4</v>
      </c>
      <c r="L6055" s="3" t="str">
        <f>VLOOKUP(Table_Villen_viihde.accdb[[#This Row],[Ryhmänro]],Table_Villen_viihde.accdb6[],2,FALSE)</f>
        <v>Tarvikkeet</v>
      </c>
    </row>
    <row r="6056" spans="1:12" x14ac:dyDescent="0.35">
      <c r="A6056">
        <v>56554</v>
      </c>
      <c r="B6056" s="18">
        <v>43364</v>
      </c>
      <c r="C6056" t="s">
        <v>60</v>
      </c>
      <c r="D6056">
        <v>1</v>
      </c>
      <c r="E6056">
        <v>1</v>
      </c>
      <c r="F6056">
        <v>15</v>
      </c>
      <c r="G6056">
        <v>10.66</v>
      </c>
      <c r="H6056" t="str">
        <f>VLOOKUP(Table_Villen_viihde.accdb[[#This Row],[MyyjäID]],ville_myyjät!$A$2:$B$17,2,FALSE)</f>
        <v>Liisa</v>
      </c>
      <c r="I6056" t="str">
        <f>VLOOKUP(Table_Villen_viihde.accdb[[#This Row],[myyjä]],ville_myyjät!$B$2:$C$17,2,FALSE)</f>
        <v>Nainen</v>
      </c>
      <c r="J6056" t="str">
        <f>VLOOKUP(Table_Villen_viihde.accdb[[#This Row],[Tuotenumero]],Table_Villen_viihde.accdb5[[Tuotenumero]:[Tuote]],2,FALSE)</f>
        <v>Antennikaapeli</v>
      </c>
      <c r="K6056" s="3">
        <f>VLOOKUP(Table_Villen_viihde.accdb[[#This Row],[Tuotenumero]],Table_Villen_viihde.accdb5[[Tuotenumero]:[TuoteryhmäID]],3,FALSE)</f>
        <v>4</v>
      </c>
      <c r="L6056" s="3" t="str">
        <f>VLOOKUP(Table_Villen_viihde.accdb[[#This Row],[Ryhmänro]],Table_Villen_viihde.accdb6[],2,FALSE)</f>
        <v>Tarvikkeet</v>
      </c>
    </row>
    <row r="6057" spans="1:12" x14ac:dyDescent="0.35">
      <c r="A6057">
        <v>56555</v>
      </c>
      <c r="B6057" s="18">
        <v>43364</v>
      </c>
      <c r="C6057" t="s">
        <v>62</v>
      </c>
      <c r="D6057">
        <v>1</v>
      </c>
      <c r="E6057">
        <v>10</v>
      </c>
      <c r="F6057">
        <v>59</v>
      </c>
      <c r="G6057">
        <v>44.85</v>
      </c>
      <c r="H6057" t="str">
        <f>VLOOKUP(Table_Villen_viihde.accdb[[#This Row],[MyyjäID]],ville_myyjät!$A$2:$B$17,2,FALSE)</f>
        <v>Ilona</v>
      </c>
      <c r="I6057" t="str">
        <f>VLOOKUP(Table_Villen_viihde.accdb[[#This Row],[myyjä]],ville_myyjät!$B$2:$C$17,2,FALSE)</f>
        <v>Nainen</v>
      </c>
      <c r="J6057" t="str">
        <f>VLOOKUP(Table_Villen_viihde.accdb[[#This Row],[Tuotenumero]],Table_Villen_viihde.accdb5[[Tuotenumero]:[Tuote]],2,FALSE)</f>
        <v>Kaukosäädin</v>
      </c>
      <c r="K6057" s="3">
        <f>VLOOKUP(Table_Villen_viihde.accdb[[#This Row],[Tuotenumero]],Table_Villen_viihde.accdb5[[Tuotenumero]:[TuoteryhmäID]],3,FALSE)</f>
        <v>4</v>
      </c>
      <c r="L6057" s="3" t="str">
        <f>VLOOKUP(Table_Villen_viihde.accdb[[#This Row],[Ryhmänro]],Table_Villen_viihde.accdb6[],2,FALSE)</f>
        <v>Tarvikkeet</v>
      </c>
    </row>
    <row r="6058" spans="1:12" x14ac:dyDescent="0.35">
      <c r="A6058">
        <v>56556</v>
      </c>
      <c r="B6058" s="18">
        <v>43364</v>
      </c>
      <c r="C6058" t="s">
        <v>60</v>
      </c>
      <c r="D6058">
        <v>1</v>
      </c>
      <c r="E6058">
        <v>14</v>
      </c>
      <c r="F6058">
        <v>15</v>
      </c>
      <c r="G6058">
        <v>10.53</v>
      </c>
      <c r="H6058" t="str">
        <f>VLOOKUP(Table_Villen_viihde.accdb[[#This Row],[MyyjäID]],ville_myyjät!$A$2:$B$17,2,FALSE)</f>
        <v>Jani</v>
      </c>
      <c r="I6058" t="str">
        <f>VLOOKUP(Table_Villen_viihde.accdb[[#This Row],[myyjä]],ville_myyjät!$B$2:$C$17,2,FALSE)</f>
        <v>Mies</v>
      </c>
      <c r="J6058" t="str">
        <f>VLOOKUP(Table_Villen_viihde.accdb[[#This Row],[Tuotenumero]],Table_Villen_viihde.accdb5[[Tuotenumero]:[Tuote]],2,FALSE)</f>
        <v>Antennikaapeli</v>
      </c>
      <c r="K6058" s="3">
        <f>VLOOKUP(Table_Villen_viihde.accdb[[#This Row],[Tuotenumero]],Table_Villen_viihde.accdb5[[Tuotenumero]:[TuoteryhmäID]],3,FALSE)</f>
        <v>4</v>
      </c>
      <c r="L6058" s="3" t="str">
        <f>VLOOKUP(Table_Villen_viihde.accdb[[#This Row],[Ryhmänro]],Table_Villen_viihde.accdb6[],2,FALSE)</f>
        <v>Tarvikkeet</v>
      </c>
    </row>
    <row r="6059" spans="1:12" x14ac:dyDescent="0.35">
      <c r="A6059">
        <v>56557</v>
      </c>
      <c r="B6059" s="18">
        <v>43364</v>
      </c>
      <c r="C6059" t="s">
        <v>60</v>
      </c>
      <c r="D6059">
        <v>1</v>
      </c>
      <c r="E6059">
        <v>18</v>
      </c>
      <c r="F6059">
        <v>15</v>
      </c>
      <c r="G6059">
        <v>10.76</v>
      </c>
      <c r="H6059" t="str">
        <f>VLOOKUP(Table_Villen_viihde.accdb[[#This Row],[MyyjäID]],ville_myyjät!$A$2:$B$17,2,FALSE)</f>
        <v>Kirsti</v>
      </c>
      <c r="I6059" t="str">
        <f>VLOOKUP(Table_Villen_viihde.accdb[[#This Row],[myyjä]],ville_myyjät!$B$2:$C$17,2,FALSE)</f>
        <v>Nainen</v>
      </c>
      <c r="J6059" t="str">
        <f>VLOOKUP(Table_Villen_viihde.accdb[[#This Row],[Tuotenumero]],Table_Villen_viihde.accdb5[[Tuotenumero]:[Tuote]],2,FALSE)</f>
        <v>Antennikaapeli</v>
      </c>
      <c r="K6059" s="3">
        <f>VLOOKUP(Table_Villen_viihde.accdb[[#This Row],[Tuotenumero]],Table_Villen_viihde.accdb5[[Tuotenumero]:[TuoteryhmäID]],3,FALSE)</f>
        <v>4</v>
      </c>
      <c r="L6059" s="3" t="str">
        <f>VLOOKUP(Table_Villen_viihde.accdb[[#This Row],[Ryhmänro]],Table_Villen_viihde.accdb6[],2,FALSE)</f>
        <v>Tarvikkeet</v>
      </c>
    </row>
    <row r="6060" spans="1:12" x14ac:dyDescent="0.35">
      <c r="A6060">
        <v>56558</v>
      </c>
      <c r="B6060" s="18">
        <v>43364</v>
      </c>
      <c r="C6060" t="s">
        <v>60</v>
      </c>
      <c r="D6060">
        <v>1</v>
      </c>
      <c r="E6060">
        <v>13</v>
      </c>
      <c r="F6060">
        <v>15</v>
      </c>
      <c r="G6060">
        <v>11.13</v>
      </c>
      <c r="H6060" t="str">
        <f>VLOOKUP(Table_Villen_viihde.accdb[[#This Row],[MyyjäID]],ville_myyjät!$A$2:$B$17,2,FALSE)</f>
        <v>Kaarlo</v>
      </c>
      <c r="I6060" t="str">
        <f>VLOOKUP(Table_Villen_viihde.accdb[[#This Row],[myyjä]],ville_myyjät!$B$2:$C$17,2,FALSE)</f>
        <v>Mies</v>
      </c>
      <c r="J6060" t="str">
        <f>VLOOKUP(Table_Villen_viihde.accdb[[#This Row],[Tuotenumero]],Table_Villen_viihde.accdb5[[Tuotenumero]:[Tuote]],2,FALSE)</f>
        <v>Antennikaapeli</v>
      </c>
      <c r="K6060" s="3">
        <f>VLOOKUP(Table_Villen_viihde.accdb[[#This Row],[Tuotenumero]],Table_Villen_viihde.accdb5[[Tuotenumero]:[TuoteryhmäID]],3,FALSE)</f>
        <v>4</v>
      </c>
      <c r="L6060" s="3" t="str">
        <f>VLOOKUP(Table_Villen_viihde.accdb[[#This Row],[Ryhmänro]],Table_Villen_viihde.accdb6[],2,FALSE)</f>
        <v>Tarvikkeet</v>
      </c>
    </row>
    <row r="6061" spans="1:12" x14ac:dyDescent="0.35">
      <c r="A6061">
        <v>56559</v>
      </c>
      <c r="B6061" s="18">
        <v>43365</v>
      </c>
      <c r="C6061" t="s">
        <v>63</v>
      </c>
      <c r="D6061">
        <v>1</v>
      </c>
      <c r="E6061">
        <v>3</v>
      </c>
      <c r="F6061">
        <v>111</v>
      </c>
      <c r="G6061">
        <v>78.13</v>
      </c>
      <c r="H6061" t="str">
        <f>VLOOKUP(Table_Villen_viihde.accdb[[#This Row],[MyyjäID]],ville_myyjät!$A$2:$B$17,2,FALSE)</f>
        <v>Helena</v>
      </c>
      <c r="I6061" t="str">
        <f>VLOOKUP(Table_Villen_viihde.accdb[[#This Row],[myyjä]],ville_myyjät!$B$2:$C$17,2,FALSE)</f>
        <v>Nainen</v>
      </c>
      <c r="J6061" t="str">
        <f>VLOOKUP(Table_Villen_viihde.accdb[[#This Row],[Tuotenumero]],Table_Villen_viihde.accdb5[[Tuotenumero]:[Tuote]],2,FALSE)</f>
        <v>Multidigiboxi</v>
      </c>
      <c r="K6061" s="3">
        <f>VLOOKUP(Table_Villen_viihde.accdb[[#This Row],[Tuotenumero]],Table_Villen_viihde.accdb5[[Tuotenumero]:[TuoteryhmäID]],3,FALSE)</f>
        <v>6</v>
      </c>
      <c r="L6061" s="3" t="str">
        <f>VLOOKUP(Table_Villen_viihde.accdb[[#This Row],[Ryhmänro]],Table_Villen_viihde.accdb6[],2,FALSE)</f>
        <v>Digiboxit</v>
      </c>
    </row>
    <row r="6062" spans="1:12" x14ac:dyDescent="0.35">
      <c r="A6062">
        <v>56560</v>
      </c>
      <c r="B6062" s="18">
        <v>43365</v>
      </c>
      <c r="C6062" t="s">
        <v>59</v>
      </c>
      <c r="D6062">
        <v>1</v>
      </c>
      <c r="E6062">
        <v>6</v>
      </c>
      <c r="F6062">
        <v>234</v>
      </c>
      <c r="G6062">
        <v>137.77000000000001</v>
      </c>
      <c r="H6062" t="str">
        <f>VLOOKUP(Table_Villen_viihde.accdb[[#This Row],[MyyjäID]],ville_myyjät!$A$2:$B$17,2,FALSE)</f>
        <v>Mikko</v>
      </c>
      <c r="I6062" t="str">
        <f>VLOOKUP(Table_Villen_viihde.accdb[[#This Row],[myyjä]],ville_myyjät!$B$2:$C$17,2,FALSE)</f>
        <v>Mies</v>
      </c>
      <c r="J6062" t="str">
        <f>VLOOKUP(Table_Villen_viihde.accdb[[#This Row],[Tuotenumero]],Table_Villen_viihde.accdb5[[Tuotenumero]:[Tuote]],2,FALSE)</f>
        <v>Levysoitin</v>
      </c>
      <c r="K6062" s="3">
        <f>VLOOKUP(Table_Villen_viihde.accdb[[#This Row],[Tuotenumero]],Table_Villen_viihde.accdb5[[Tuotenumero]:[TuoteryhmäID]],3,FALSE)</f>
        <v>1</v>
      </c>
      <c r="L6062" s="3" t="str">
        <f>VLOOKUP(Table_Villen_viihde.accdb[[#This Row],[Ryhmänro]],Table_Villen_viihde.accdb6[],2,FALSE)</f>
        <v>Äänentoisto</v>
      </c>
    </row>
    <row r="6063" spans="1:12" x14ac:dyDescent="0.35">
      <c r="A6063">
        <v>56561</v>
      </c>
      <c r="B6063" s="18">
        <v>43365</v>
      </c>
      <c r="C6063" t="s">
        <v>60</v>
      </c>
      <c r="D6063">
        <v>1</v>
      </c>
      <c r="E6063">
        <v>16</v>
      </c>
      <c r="F6063">
        <v>14</v>
      </c>
      <c r="G6063">
        <v>11.01</v>
      </c>
      <c r="H6063" t="str">
        <f>VLOOKUP(Table_Villen_viihde.accdb[[#This Row],[MyyjäID]],ville_myyjät!$A$2:$B$17,2,FALSE)</f>
        <v>Kaarina</v>
      </c>
      <c r="I6063" t="str">
        <f>VLOOKUP(Table_Villen_viihde.accdb[[#This Row],[myyjä]],ville_myyjät!$B$2:$C$17,2,FALSE)</f>
        <v>Nainen</v>
      </c>
      <c r="J6063" t="str">
        <f>VLOOKUP(Table_Villen_viihde.accdb[[#This Row],[Tuotenumero]],Table_Villen_viihde.accdb5[[Tuotenumero]:[Tuote]],2,FALSE)</f>
        <v>Antennikaapeli</v>
      </c>
      <c r="K6063" s="3">
        <f>VLOOKUP(Table_Villen_viihde.accdb[[#This Row],[Tuotenumero]],Table_Villen_viihde.accdb5[[Tuotenumero]:[TuoteryhmäID]],3,FALSE)</f>
        <v>4</v>
      </c>
      <c r="L6063" s="3" t="str">
        <f>VLOOKUP(Table_Villen_viihde.accdb[[#This Row],[Ryhmänro]],Table_Villen_viihde.accdb6[],2,FALSE)</f>
        <v>Tarvikkeet</v>
      </c>
    </row>
    <row r="6064" spans="1:12" x14ac:dyDescent="0.35">
      <c r="A6064">
        <v>56562</v>
      </c>
      <c r="B6064" s="18">
        <v>43366</v>
      </c>
      <c r="C6064" t="s">
        <v>60</v>
      </c>
      <c r="D6064">
        <v>1</v>
      </c>
      <c r="E6064">
        <v>9</v>
      </c>
      <c r="F6064">
        <v>15</v>
      </c>
      <c r="G6064">
        <v>11.12</v>
      </c>
      <c r="H6064" t="str">
        <f>VLOOKUP(Table_Villen_viihde.accdb[[#This Row],[MyyjäID]],ville_myyjät!$A$2:$B$17,2,FALSE)</f>
        <v>Juuso</v>
      </c>
      <c r="I6064" t="str">
        <f>VLOOKUP(Table_Villen_viihde.accdb[[#This Row],[myyjä]],ville_myyjät!$B$2:$C$17,2,FALSE)</f>
        <v>Mies</v>
      </c>
      <c r="J6064" t="str">
        <f>VLOOKUP(Table_Villen_viihde.accdb[[#This Row],[Tuotenumero]],Table_Villen_viihde.accdb5[[Tuotenumero]:[Tuote]],2,FALSE)</f>
        <v>Antennikaapeli</v>
      </c>
      <c r="K6064" s="3">
        <f>VLOOKUP(Table_Villen_viihde.accdb[[#This Row],[Tuotenumero]],Table_Villen_viihde.accdb5[[Tuotenumero]:[TuoteryhmäID]],3,FALSE)</f>
        <v>4</v>
      </c>
      <c r="L6064" s="3" t="str">
        <f>VLOOKUP(Table_Villen_viihde.accdb[[#This Row],[Ryhmänro]],Table_Villen_viihde.accdb6[],2,FALSE)</f>
        <v>Tarvikkeet</v>
      </c>
    </row>
    <row r="6065" spans="1:12" x14ac:dyDescent="0.35">
      <c r="A6065">
        <v>56563</v>
      </c>
      <c r="B6065" s="18">
        <v>43366</v>
      </c>
      <c r="C6065" t="s">
        <v>58</v>
      </c>
      <c r="D6065">
        <v>1</v>
      </c>
      <c r="E6065">
        <v>1</v>
      </c>
      <c r="F6065">
        <v>17</v>
      </c>
      <c r="G6065">
        <v>9.1999999999999993</v>
      </c>
      <c r="H6065" t="str">
        <f>VLOOKUP(Table_Villen_viihde.accdb[[#This Row],[MyyjäID]],ville_myyjät!$A$2:$B$17,2,FALSE)</f>
        <v>Liisa</v>
      </c>
      <c r="I6065" t="str">
        <f>VLOOKUP(Table_Villen_viihde.accdb[[#This Row],[myyjä]],ville_myyjät!$B$2:$C$17,2,FALSE)</f>
        <v>Nainen</v>
      </c>
      <c r="J6065" t="str">
        <f>VLOOKUP(Table_Villen_viihde.accdb[[#This Row],[Tuotenumero]],Table_Villen_viihde.accdb5[[Tuotenumero]:[Tuote]],2,FALSE)</f>
        <v>USB-kaapeli</v>
      </c>
      <c r="K6065" s="3">
        <f>VLOOKUP(Table_Villen_viihde.accdb[[#This Row],[Tuotenumero]],Table_Villen_viihde.accdb5[[Tuotenumero]:[TuoteryhmäID]],3,FALSE)</f>
        <v>4</v>
      </c>
      <c r="L6065" s="3" t="str">
        <f>VLOOKUP(Table_Villen_viihde.accdb[[#This Row],[Ryhmänro]],Table_Villen_viihde.accdb6[],2,FALSE)</f>
        <v>Tarvikkeet</v>
      </c>
    </row>
    <row r="6066" spans="1:12" x14ac:dyDescent="0.35">
      <c r="A6066">
        <v>56564</v>
      </c>
      <c r="B6066" s="18">
        <v>43366</v>
      </c>
      <c r="C6066" t="s">
        <v>60</v>
      </c>
      <c r="D6066">
        <v>3</v>
      </c>
      <c r="E6066">
        <v>7</v>
      </c>
      <c r="F6066">
        <v>14</v>
      </c>
      <c r="G6066">
        <v>10.31</v>
      </c>
      <c r="H6066" t="str">
        <f>VLOOKUP(Table_Villen_viihde.accdb[[#This Row],[MyyjäID]],ville_myyjät!$A$2:$B$17,2,FALSE)</f>
        <v>Kaija</v>
      </c>
      <c r="I6066" t="str">
        <f>VLOOKUP(Table_Villen_viihde.accdb[[#This Row],[myyjä]],ville_myyjät!$B$2:$C$17,2,FALSE)</f>
        <v>Nainen</v>
      </c>
      <c r="J6066" t="str">
        <f>VLOOKUP(Table_Villen_viihde.accdb[[#This Row],[Tuotenumero]],Table_Villen_viihde.accdb5[[Tuotenumero]:[Tuote]],2,FALSE)</f>
        <v>Antennikaapeli</v>
      </c>
      <c r="K6066" s="3">
        <f>VLOOKUP(Table_Villen_viihde.accdb[[#This Row],[Tuotenumero]],Table_Villen_viihde.accdb5[[Tuotenumero]:[TuoteryhmäID]],3,FALSE)</f>
        <v>4</v>
      </c>
      <c r="L6066" s="3" t="str">
        <f>VLOOKUP(Table_Villen_viihde.accdb[[#This Row],[Ryhmänro]],Table_Villen_viihde.accdb6[],2,FALSE)</f>
        <v>Tarvikkeet</v>
      </c>
    </row>
    <row r="6067" spans="1:12" x14ac:dyDescent="0.35">
      <c r="A6067">
        <v>56565</v>
      </c>
      <c r="B6067" s="18">
        <v>43366</v>
      </c>
      <c r="C6067" t="s">
        <v>60</v>
      </c>
      <c r="D6067">
        <v>1</v>
      </c>
      <c r="E6067">
        <v>7</v>
      </c>
      <c r="F6067">
        <v>15</v>
      </c>
      <c r="G6067">
        <v>10.25</v>
      </c>
      <c r="H6067" t="str">
        <f>VLOOKUP(Table_Villen_viihde.accdb[[#This Row],[MyyjäID]],ville_myyjät!$A$2:$B$17,2,FALSE)</f>
        <v>Kaija</v>
      </c>
      <c r="I6067" t="str">
        <f>VLOOKUP(Table_Villen_viihde.accdb[[#This Row],[myyjä]],ville_myyjät!$B$2:$C$17,2,FALSE)</f>
        <v>Nainen</v>
      </c>
      <c r="J6067" t="str">
        <f>VLOOKUP(Table_Villen_viihde.accdb[[#This Row],[Tuotenumero]],Table_Villen_viihde.accdb5[[Tuotenumero]:[Tuote]],2,FALSE)</f>
        <v>Antennikaapeli</v>
      </c>
      <c r="K6067" s="3">
        <f>VLOOKUP(Table_Villen_viihde.accdb[[#This Row],[Tuotenumero]],Table_Villen_viihde.accdb5[[Tuotenumero]:[TuoteryhmäID]],3,FALSE)</f>
        <v>4</v>
      </c>
      <c r="L6067" s="3" t="str">
        <f>VLOOKUP(Table_Villen_viihde.accdb[[#This Row],[Ryhmänro]],Table_Villen_viihde.accdb6[],2,FALSE)</f>
        <v>Tarvikkeet</v>
      </c>
    </row>
    <row r="6068" spans="1:12" x14ac:dyDescent="0.35">
      <c r="A6068">
        <v>56566</v>
      </c>
      <c r="B6068" s="18">
        <v>43367</v>
      </c>
      <c r="C6068" t="s">
        <v>60</v>
      </c>
      <c r="D6068">
        <v>1</v>
      </c>
      <c r="E6068">
        <v>6</v>
      </c>
      <c r="F6068">
        <v>14</v>
      </c>
      <c r="G6068">
        <v>10.17</v>
      </c>
      <c r="H6068" t="str">
        <f>VLOOKUP(Table_Villen_viihde.accdb[[#This Row],[MyyjäID]],ville_myyjät!$A$2:$B$17,2,FALSE)</f>
        <v>Mikko</v>
      </c>
      <c r="I6068" t="str">
        <f>VLOOKUP(Table_Villen_viihde.accdb[[#This Row],[myyjä]],ville_myyjät!$B$2:$C$17,2,FALSE)</f>
        <v>Mies</v>
      </c>
      <c r="J6068" t="str">
        <f>VLOOKUP(Table_Villen_viihde.accdb[[#This Row],[Tuotenumero]],Table_Villen_viihde.accdb5[[Tuotenumero]:[Tuote]],2,FALSE)</f>
        <v>Antennikaapeli</v>
      </c>
      <c r="K6068" s="3">
        <f>VLOOKUP(Table_Villen_viihde.accdb[[#This Row],[Tuotenumero]],Table_Villen_viihde.accdb5[[Tuotenumero]:[TuoteryhmäID]],3,FALSE)</f>
        <v>4</v>
      </c>
      <c r="L6068" s="3" t="str">
        <f>VLOOKUP(Table_Villen_viihde.accdb[[#This Row],[Ryhmänro]],Table_Villen_viihde.accdb6[],2,FALSE)</f>
        <v>Tarvikkeet</v>
      </c>
    </row>
    <row r="6069" spans="1:12" x14ac:dyDescent="0.35">
      <c r="A6069">
        <v>56567</v>
      </c>
      <c r="B6069" s="18">
        <v>43368</v>
      </c>
      <c r="C6069" t="s">
        <v>60</v>
      </c>
      <c r="D6069">
        <v>1</v>
      </c>
      <c r="E6069">
        <v>1</v>
      </c>
      <c r="F6069">
        <v>14</v>
      </c>
      <c r="G6069">
        <v>10.93</v>
      </c>
      <c r="H6069" t="str">
        <f>VLOOKUP(Table_Villen_viihde.accdb[[#This Row],[MyyjäID]],ville_myyjät!$A$2:$B$17,2,FALSE)</f>
        <v>Liisa</v>
      </c>
      <c r="I6069" t="str">
        <f>VLOOKUP(Table_Villen_viihde.accdb[[#This Row],[myyjä]],ville_myyjät!$B$2:$C$17,2,FALSE)</f>
        <v>Nainen</v>
      </c>
      <c r="J6069" t="str">
        <f>VLOOKUP(Table_Villen_viihde.accdb[[#This Row],[Tuotenumero]],Table_Villen_viihde.accdb5[[Tuotenumero]:[Tuote]],2,FALSE)</f>
        <v>Antennikaapeli</v>
      </c>
      <c r="K6069" s="3">
        <f>VLOOKUP(Table_Villen_viihde.accdb[[#This Row],[Tuotenumero]],Table_Villen_viihde.accdb5[[Tuotenumero]:[TuoteryhmäID]],3,FALSE)</f>
        <v>4</v>
      </c>
      <c r="L6069" s="3" t="str">
        <f>VLOOKUP(Table_Villen_viihde.accdb[[#This Row],[Ryhmänro]],Table_Villen_viihde.accdb6[],2,FALSE)</f>
        <v>Tarvikkeet</v>
      </c>
    </row>
    <row r="6070" spans="1:12" x14ac:dyDescent="0.35">
      <c r="A6070">
        <v>56568</v>
      </c>
      <c r="B6070" s="18">
        <v>43368</v>
      </c>
      <c r="C6070" t="s">
        <v>59</v>
      </c>
      <c r="D6070">
        <v>1</v>
      </c>
      <c r="E6070">
        <v>19</v>
      </c>
      <c r="F6070">
        <v>250</v>
      </c>
      <c r="G6070">
        <v>128.38</v>
      </c>
      <c r="H6070" t="str">
        <f>VLOOKUP(Table_Villen_viihde.accdb[[#This Row],[MyyjäID]],ville_myyjät!$A$2:$B$17,2,FALSE)</f>
        <v>Hessu</v>
      </c>
      <c r="I6070" t="str">
        <f>VLOOKUP(Table_Villen_viihde.accdb[[#This Row],[myyjä]],ville_myyjät!$B$2:$C$17,2,FALSE)</f>
        <v>Mies</v>
      </c>
      <c r="J6070" t="str">
        <f>VLOOKUP(Table_Villen_viihde.accdb[[#This Row],[Tuotenumero]],Table_Villen_viihde.accdb5[[Tuotenumero]:[Tuote]],2,FALSE)</f>
        <v>Levysoitin</v>
      </c>
      <c r="K6070" s="3">
        <f>VLOOKUP(Table_Villen_viihde.accdb[[#This Row],[Tuotenumero]],Table_Villen_viihde.accdb5[[Tuotenumero]:[TuoteryhmäID]],3,FALSE)</f>
        <v>1</v>
      </c>
      <c r="L6070" s="3" t="str">
        <f>VLOOKUP(Table_Villen_viihde.accdb[[#This Row],[Ryhmänro]],Table_Villen_viihde.accdb6[],2,FALSE)</f>
        <v>Äänentoisto</v>
      </c>
    </row>
    <row r="6071" spans="1:12" x14ac:dyDescent="0.35">
      <c r="A6071">
        <v>56569</v>
      </c>
      <c r="B6071" s="18">
        <v>43368</v>
      </c>
      <c r="C6071" t="s">
        <v>63</v>
      </c>
      <c r="D6071">
        <v>1</v>
      </c>
      <c r="E6071">
        <v>11</v>
      </c>
      <c r="F6071">
        <v>113</v>
      </c>
      <c r="G6071">
        <v>73.58</v>
      </c>
      <c r="H6071" t="str">
        <f>VLOOKUP(Table_Villen_viihde.accdb[[#This Row],[MyyjäID]],ville_myyjät!$A$2:$B$17,2,FALSE)</f>
        <v>Kuisma</v>
      </c>
      <c r="I6071" t="str">
        <f>VLOOKUP(Table_Villen_viihde.accdb[[#This Row],[myyjä]],ville_myyjät!$B$2:$C$17,2,FALSE)</f>
        <v>Mies</v>
      </c>
      <c r="J6071" t="str">
        <f>VLOOKUP(Table_Villen_viihde.accdb[[#This Row],[Tuotenumero]],Table_Villen_viihde.accdb5[[Tuotenumero]:[Tuote]],2,FALSE)</f>
        <v>Multidigiboxi</v>
      </c>
      <c r="K6071" s="3">
        <f>VLOOKUP(Table_Villen_viihde.accdb[[#This Row],[Tuotenumero]],Table_Villen_viihde.accdb5[[Tuotenumero]:[TuoteryhmäID]],3,FALSE)</f>
        <v>6</v>
      </c>
      <c r="L6071" s="3" t="str">
        <f>VLOOKUP(Table_Villen_viihde.accdb[[#This Row],[Ryhmänro]],Table_Villen_viihde.accdb6[],2,FALSE)</f>
        <v>Digiboxit</v>
      </c>
    </row>
    <row r="6072" spans="1:12" x14ac:dyDescent="0.35">
      <c r="A6072">
        <v>56570</v>
      </c>
      <c r="B6072" s="18">
        <v>43368</v>
      </c>
      <c r="C6072" t="s">
        <v>60</v>
      </c>
      <c r="D6072">
        <v>1</v>
      </c>
      <c r="E6072">
        <v>7</v>
      </c>
      <c r="F6072">
        <v>15</v>
      </c>
      <c r="G6072">
        <v>10.210000000000001</v>
      </c>
      <c r="H6072" t="str">
        <f>VLOOKUP(Table_Villen_viihde.accdb[[#This Row],[MyyjäID]],ville_myyjät!$A$2:$B$17,2,FALSE)</f>
        <v>Kaija</v>
      </c>
      <c r="I6072" t="str">
        <f>VLOOKUP(Table_Villen_viihde.accdb[[#This Row],[myyjä]],ville_myyjät!$B$2:$C$17,2,FALSE)</f>
        <v>Nainen</v>
      </c>
      <c r="J6072" t="str">
        <f>VLOOKUP(Table_Villen_viihde.accdb[[#This Row],[Tuotenumero]],Table_Villen_viihde.accdb5[[Tuotenumero]:[Tuote]],2,FALSE)</f>
        <v>Antennikaapeli</v>
      </c>
      <c r="K6072" s="3">
        <f>VLOOKUP(Table_Villen_viihde.accdb[[#This Row],[Tuotenumero]],Table_Villen_viihde.accdb5[[Tuotenumero]:[TuoteryhmäID]],3,FALSE)</f>
        <v>4</v>
      </c>
      <c r="L6072" s="3" t="str">
        <f>VLOOKUP(Table_Villen_viihde.accdb[[#This Row],[Ryhmänro]],Table_Villen_viihde.accdb6[],2,FALSE)</f>
        <v>Tarvikkeet</v>
      </c>
    </row>
    <row r="6073" spans="1:12" x14ac:dyDescent="0.35">
      <c r="A6073">
        <v>56571</v>
      </c>
      <c r="B6073" s="18">
        <v>43369</v>
      </c>
      <c r="C6073" t="s">
        <v>59</v>
      </c>
      <c r="D6073">
        <v>1</v>
      </c>
      <c r="E6073">
        <v>5</v>
      </c>
      <c r="F6073">
        <v>258</v>
      </c>
      <c r="G6073">
        <v>130.6</v>
      </c>
      <c r="H6073" t="str">
        <f>VLOOKUP(Table_Villen_viihde.accdb[[#This Row],[MyyjäID]],ville_myyjät!$A$2:$B$17,2,FALSE)</f>
        <v>Petri</v>
      </c>
      <c r="I6073" t="str">
        <f>VLOOKUP(Table_Villen_viihde.accdb[[#This Row],[myyjä]],ville_myyjät!$B$2:$C$17,2,FALSE)</f>
        <v>Mies</v>
      </c>
      <c r="J6073" t="str">
        <f>VLOOKUP(Table_Villen_viihde.accdb[[#This Row],[Tuotenumero]],Table_Villen_viihde.accdb5[[Tuotenumero]:[Tuote]],2,FALSE)</f>
        <v>Levysoitin</v>
      </c>
      <c r="K6073" s="3">
        <f>VLOOKUP(Table_Villen_viihde.accdb[[#This Row],[Tuotenumero]],Table_Villen_viihde.accdb5[[Tuotenumero]:[TuoteryhmäID]],3,FALSE)</f>
        <v>1</v>
      </c>
      <c r="L6073" s="3" t="str">
        <f>VLOOKUP(Table_Villen_viihde.accdb[[#This Row],[Ryhmänro]],Table_Villen_viihde.accdb6[],2,FALSE)</f>
        <v>Äänentoisto</v>
      </c>
    </row>
    <row r="6074" spans="1:12" x14ac:dyDescent="0.35">
      <c r="A6074">
        <v>56572</v>
      </c>
      <c r="B6074" s="18">
        <v>43369</v>
      </c>
      <c r="C6074" t="s">
        <v>60</v>
      </c>
      <c r="D6074">
        <v>1</v>
      </c>
      <c r="E6074">
        <v>7</v>
      </c>
      <c r="F6074">
        <v>14</v>
      </c>
      <c r="G6074">
        <v>11.02</v>
      </c>
      <c r="H6074" t="str">
        <f>VLOOKUP(Table_Villen_viihde.accdb[[#This Row],[MyyjäID]],ville_myyjät!$A$2:$B$17,2,FALSE)</f>
        <v>Kaija</v>
      </c>
      <c r="I6074" t="str">
        <f>VLOOKUP(Table_Villen_viihde.accdb[[#This Row],[myyjä]],ville_myyjät!$B$2:$C$17,2,FALSE)</f>
        <v>Nainen</v>
      </c>
      <c r="J6074" t="str">
        <f>VLOOKUP(Table_Villen_viihde.accdb[[#This Row],[Tuotenumero]],Table_Villen_viihde.accdb5[[Tuotenumero]:[Tuote]],2,FALSE)</f>
        <v>Antennikaapeli</v>
      </c>
      <c r="K6074" s="3">
        <f>VLOOKUP(Table_Villen_viihde.accdb[[#This Row],[Tuotenumero]],Table_Villen_viihde.accdb5[[Tuotenumero]:[TuoteryhmäID]],3,FALSE)</f>
        <v>4</v>
      </c>
      <c r="L6074" s="3" t="str">
        <f>VLOOKUP(Table_Villen_viihde.accdb[[#This Row],[Ryhmänro]],Table_Villen_viihde.accdb6[],2,FALSE)</f>
        <v>Tarvikkeet</v>
      </c>
    </row>
    <row r="6075" spans="1:12" x14ac:dyDescent="0.35">
      <c r="A6075">
        <v>56573</v>
      </c>
      <c r="B6075" s="18">
        <v>43370</v>
      </c>
      <c r="C6075" t="s">
        <v>64</v>
      </c>
      <c r="D6075">
        <v>1</v>
      </c>
      <c r="E6075">
        <v>9</v>
      </c>
      <c r="F6075">
        <v>121</v>
      </c>
      <c r="G6075">
        <v>67.81</v>
      </c>
      <c r="H6075" t="str">
        <f>VLOOKUP(Table_Villen_viihde.accdb[[#This Row],[MyyjäID]],ville_myyjät!$A$2:$B$17,2,FALSE)</f>
        <v>Juuso</v>
      </c>
      <c r="I6075" t="str">
        <f>VLOOKUP(Table_Villen_viihde.accdb[[#This Row],[myyjä]],ville_myyjät!$B$2:$C$17,2,FALSE)</f>
        <v>Mies</v>
      </c>
      <c r="J6075" t="str">
        <f>VLOOKUP(Table_Villen_viihde.accdb[[#This Row],[Tuotenumero]],Table_Villen_viihde.accdb5[[Tuotenumero]:[Tuote]],2,FALSE)</f>
        <v>PS3-konsoli</v>
      </c>
      <c r="K6075" s="3">
        <f>VLOOKUP(Table_Villen_viihde.accdb[[#This Row],[Tuotenumero]],Table_Villen_viihde.accdb5[[Tuotenumero]:[TuoteryhmäID]],3,FALSE)</f>
        <v>5</v>
      </c>
      <c r="L6075" s="3" t="str">
        <f>VLOOKUP(Table_Villen_viihde.accdb[[#This Row],[Ryhmänro]],Table_Villen_viihde.accdb6[],2,FALSE)</f>
        <v>Konsolit</v>
      </c>
    </row>
    <row r="6076" spans="1:12" x14ac:dyDescent="0.35">
      <c r="A6076">
        <v>56574</v>
      </c>
      <c r="B6076" s="18">
        <v>43370</v>
      </c>
      <c r="C6076" t="s">
        <v>59</v>
      </c>
      <c r="D6076">
        <v>1</v>
      </c>
      <c r="E6076">
        <v>3</v>
      </c>
      <c r="F6076">
        <v>257</v>
      </c>
      <c r="G6076">
        <v>126.55</v>
      </c>
      <c r="H6076" t="str">
        <f>VLOOKUP(Table_Villen_viihde.accdb[[#This Row],[MyyjäID]],ville_myyjät!$A$2:$B$17,2,FALSE)</f>
        <v>Helena</v>
      </c>
      <c r="I6076" t="str">
        <f>VLOOKUP(Table_Villen_viihde.accdb[[#This Row],[myyjä]],ville_myyjät!$B$2:$C$17,2,FALSE)</f>
        <v>Nainen</v>
      </c>
      <c r="J6076" t="str">
        <f>VLOOKUP(Table_Villen_viihde.accdb[[#This Row],[Tuotenumero]],Table_Villen_viihde.accdb5[[Tuotenumero]:[Tuote]],2,FALSE)</f>
        <v>Levysoitin</v>
      </c>
      <c r="K6076" s="3">
        <f>VLOOKUP(Table_Villen_viihde.accdb[[#This Row],[Tuotenumero]],Table_Villen_viihde.accdb5[[Tuotenumero]:[TuoteryhmäID]],3,FALSE)</f>
        <v>1</v>
      </c>
      <c r="L6076" s="3" t="str">
        <f>VLOOKUP(Table_Villen_viihde.accdb[[#This Row],[Ryhmänro]],Table_Villen_viihde.accdb6[],2,FALSE)</f>
        <v>Äänentoisto</v>
      </c>
    </row>
    <row r="6077" spans="1:12" x14ac:dyDescent="0.35">
      <c r="A6077">
        <v>56575</v>
      </c>
      <c r="B6077" s="18">
        <v>43370</v>
      </c>
      <c r="C6077" t="s">
        <v>60</v>
      </c>
      <c r="D6077">
        <v>1</v>
      </c>
      <c r="E6077">
        <v>2</v>
      </c>
      <c r="F6077">
        <v>15</v>
      </c>
      <c r="G6077">
        <v>11.13</v>
      </c>
      <c r="H6077" t="str">
        <f>VLOOKUP(Table_Villen_viihde.accdb[[#This Row],[MyyjäID]],ville_myyjät!$A$2:$B$17,2,FALSE)</f>
        <v>Maija</v>
      </c>
      <c r="I6077" t="str">
        <f>VLOOKUP(Table_Villen_viihde.accdb[[#This Row],[myyjä]],ville_myyjät!$B$2:$C$17,2,FALSE)</f>
        <v>Nainen</v>
      </c>
      <c r="J6077" t="str">
        <f>VLOOKUP(Table_Villen_viihde.accdb[[#This Row],[Tuotenumero]],Table_Villen_viihde.accdb5[[Tuotenumero]:[Tuote]],2,FALSE)</f>
        <v>Antennikaapeli</v>
      </c>
      <c r="K6077" s="3">
        <f>VLOOKUP(Table_Villen_viihde.accdb[[#This Row],[Tuotenumero]],Table_Villen_viihde.accdb5[[Tuotenumero]:[TuoteryhmäID]],3,FALSE)</f>
        <v>4</v>
      </c>
      <c r="L6077" s="3" t="str">
        <f>VLOOKUP(Table_Villen_viihde.accdb[[#This Row],[Ryhmänro]],Table_Villen_viihde.accdb6[],2,FALSE)</f>
        <v>Tarvikkeet</v>
      </c>
    </row>
    <row r="6078" spans="1:12" x14ac:dyDescent="0.35">
      <c r="A6078">
        <v>56576</v>
      </c>
      <c r="B6078" s="18">
        <v>43370</v>
      </c>
      <c r="C6078" t="s">
        <v>60</v>
      </c>
      <c r="D6078">
        <v>1</v>
      </c>
      <c r="E6078">
        <v>5</v>
      </c>
      <c r="F6078">
        <v>14</v>
      </c>
      <c r="G6078">
        <v>10.19</v>
      </c>
      <c r="H6078" t="str">
        <f>VLOOKUP(Table_Villen_viihde.accdb[[#This Row],[MyyjäID]],ville_myyjät!$A$2:$B$17,2,FALSE)</f>
        <v>Petri</v>
      </c>
      <c r="I6078" t="str">
        <f>VLOOKUP(Table_Villen_viihde.accdb[[#This Row],[myyjä]],ville_myyjät!$B$2:$C$17,2,FALSE)</f>
        <v>Mies</v>
      </c>
      <c r="J6078" t="str">
        <f>VLOOKUP(Table_Villen_viihde.accdb[[#This Row],[Tuotenumero]],Table_Villen_viihde.accdb5[[Tuotenumero]:[Tuote]],2,FALSE)</f>
        <v>Antennikaapeli</v>
      </c>
      <c r="K6078" s="3">
        <f>VLOOKUP(Table_Villen_viihde.accdb[[#This Row],[Tuotenumero]],Table_Villen_viihde.accdb5[[Tuotenumero]:[TuoteryhmäID]],3,FALSE)</f>
        <v>4</v>
      </c>
      <c r="L6078" s="3" t="str">
        <f>VLOOKUP(Table_Villen_viihde.accdb[[#This Row],[Ryhmänro]],Table_Villen_viihde.accdb6[],2,FALSE)</f>
        <v>Tarvikkeet</v>
      </c>
    </row>
    <row r="6079" spans="1:12" x14ac:dyDescent="0.35">
      <c r="A6079">
        <v>56577</v>
      </c>
      <c r="B6079" s="18">
        <v>43370</v>
      </c>
      <c r="C6079" t="s">
        <v>60</v>
      </c>
      <c r="D6079">
        <v>1</v>
      </c>
      <c r="E6079">
        <v>7</v>
      </c>
      <c r="F6079">
        <v>14</v>
      </c>
      <c r="G6079">
        <v>10.93</v>
      </c>
      <c r="H6079" t="str">
        <f>VLOOKUP(Table_Villen_viihde.accdb[[#This Row],[MyyjäID]],ville_myyjät!$A$2:$B$17,2,FALSE)</f>
        <v>Kaija</v>
      </c>
      <c r="I6079" t="str">
        <f>VLOOKUP(Table_Villen_viihde.accdb[[#This Row],[myyjä]],ville_myyjät!$B$2:$C$17,2,FALSE)</f>
        <v>Nainen</v>
      </c>
      <c r="J6079" t="str">
        <f>VLOOKUP(Table_Villen_viihde.accdb[[#This Row],[Tuotenumero]],Table_Villen_viihde.accdb5[[Tuotenumero]:[Tuote]],2,FALSE)</f>
        <v>Antennikaapeli</v>
      </c>
      <c r="K6079" s="3">
        <f>VLOOKUP(Table_Villen_viihde.accdb[[#This Row],[Tuotenumero]],Table_Villen_viihde.accdb5[[Tuotenumero]:[TuoteryhmäID]],3,FALSE)</f>
        <v>4</v>
      </c>
      <c r="L6079" s="3" t="str">
        <f>VLOOKUP(Table_Villen_viihde.accdb[[#This Row],[Ryhmänro]],Table_Villen_viihde.accdb6[],2,FALSE)</f>
        <v>Tarvikkeet</v>
      </c>
    </row>
    <row r="6080" spans="1:12" x14ac:dyDescent="0.35">
      <c r="A6080">
        <v>56578</v>
      </c>
      <c r="B6080" s="18">
        <v>43370</v>
      </c>
      <c r="C6080" t="s">
        <v>60</v>
      </c>
      <c r="D6080">
        <v>1</v>
      </c>
      <c r="E6080">
        <v>15</v>
      </c>
      <c r="F6080">
        <v>14</v>
      </c>
      <c r="G6080">
        <v>11.01</v>
      </c>
      <c r="H6080" t="str">
        <f>VLOOKUP(Table_Villen_viihde.accdb[[#This Row],[MyyjäID]],ville_myyjät!$A$2:$B$17,2,FALSE)</f>
        <v>Elisabeth</v>
      </c>
      <c r="I6080" t="str">
        <f>VLOOKUP(Table_Villen_viihde.accdb[[#This Row],[myyjä]],ville_myyjät!$B$2:$C$17,2,FALSE)</f>
        <v>Nainen</v>
      </c>
      <c r="J6080" t="str">
        <f>VLOOKUP(Table_Villen_viihde.accdb[[#This Row],[Tuotenumero]],Table_Villen_viihde.accdb5[[Tuotenumero]:[Tuote]],2,FALSE)</f>
        <v>Antennikaapeli</v>
      </c>
      <c r="K6080" s="3">
        <f>VLOOKUP(Table_Villen_viihde.accdb[[#This Row],[Tuotenumero]],Table_Villen_viihde.accdb5[[Tuotenumero]:[TuoteryhmäID]],3,FALSE)</f>
        <v>4</v>
      </c>
      <c r="L6080" s="3" t="str">
        <f>VLOOKUP(Table_Villen_viihde.accdb[[#This Row],[Ryhmänro]],Table_Villen_viihde.accdb6[],2,FALSE)</f>
        <v>Tarvikkeet</v>
      </c>
    </row>
    <row r="6081" spans="1:12" x14ac:dyDescent="0.35">
      <c r="A6081">
        <v>56579</v>
      </c>
      <c r="B6081" s="18">
        <v>43371</v>
      </c>
      <c r="C6081" t="s">
        <v>60</v>
      </c>
      <c r="D6081">
        <v>1</v>
      </c>
      <c r="E6081">
        <v>3</v>
      </c>
      <c r="F6081">
        <v>15</v>
      </c>
      <c r="G6081">
        <v>10.76</v>
      </c>
      <c r="H6081" t="str">
        <f>VLOOKUP(Table_Villen_viihde.accdb[[#This Row],[MyyjäID]],ville_myyjät!$A$2:$B$17,2,FALSE)</f>
        <v>Helena</v>
      </c>
      <c r="I6081" t="str">
        <f>VLOOKUP(Table_Villen_viihde.accdb[[#This Row],[myyjä]],ville_myyjät!$B$2:$C$17,2,FALSE)</f>
        <v>Nainen</v>
      </c>
      <c r="J6081" t="str">
        <f>VLOOKUP(Table_Villen_viihde.accdb[[#This Row],[Tuotenumero]],Table_Villen_viihde.accdb5[[Tuotenumero]:[Tuote]],2,FALSE)</f>
        <v>Antennikaapeli</v>
      </c>
      <c r="K6081" s="3">
        <f>VLOOKUP(Table_Villen_viihde.accdb[[#This Row],[Tuotenumero]],Table_Villen_viihde.accdb5[[Tuotenumero]:[TuoteryhmäID]],3,FALSE)</f>
        <v>4</v>
      </c>
      <c r="L6081" s="3" t="str">
        <f>VLOOKUP(Table_Villen_viihde.accdb[[#This Row],[Ryhmänro]],Table_Villen_viihde.accdb6[],2,FALSE)</f>
        <v>Tarvikkeet</v>
      </c>
    </row>
    <row r="6082" spans="1:12" x14ac:dyDescent="0.35">
      <c r="A6082">
        <v>56580</v>
      </c>
      <c r="B6082" s="18">
        <v>43371</v>
      </c>
      <c r="C6082" t="s">
        <v>60</v>
      </c>
      <c r="D6082">
        <v>1</v>
      </c>
      <c r="E6082">
        <v>18</v>
      </c>
      <c r="F6082">
        <v>15</v>
      </c>
      <c r="G6082">
        <v>10.210000000000001</v>
      </c>
      <c r="H6082" t="str">
        <f>VLOOKUP(Table_Villen_viihde.accdb[[#This Row],[MyyjäID]],ville_myyjät!$A$2:$B$17,2,FALSE)</f>
        <v>Kirsti</v>
      </c>
      <c r="I6082" t="str">
        <f>VLOOKUP(Table_Villen_viihde.accdb[[#This Row],[myyjä]],ville_myyjät!$B$2:$C$17,2,FALSE)</f>
        <v>Nainen</v>
      </c>
      <c r="J6082" t="str">
        <f>VLOOKUP(Table_Villen_viihde.accdb[[#This Row],[Tuotenumero]],Table_Villen_viihde.accdb5[[Tuotenumero]:[Tuote]],2,FALSE)</f>
        <v>Antennikaapeli</v>
      </c>
      <c r="K6082" s="3">
        <f>VLOOKUP(Table_Villen_viihde.accdb[[#This Row],[Tuotenumero]],Table_Villen_viihde.accdb5[[Tuotenumero]:[TuoteryhmäID]],3,FALSE)</f>
        <v>4</v>
      </c>
      <c r="L6082" s="3" t="str">
        <f>VLOOKUP(Table_Villen_viihde.accdb[[#This Row],[Ryhmänro]],Table_Villen_viihde.accdb6[],2,FALSE)</f>
        <v>Tarvikkeet</v>
      </c>
    </row>
    <row r="6083" spans="1:12" x14ac:dyDescent="0.35">
      <c r="A6083">
        <v>56581</v>
      </c>
      <c r="B6083" s="18">
        <v>43371</v>
      </c>
      <c r="C6083" t="s">
        <v>59</v>
      </c>
      <c r="D6083">
        <v>1</v>
      </c>
      <c r="E6083">
        <v>7</v>
      </c>
      <c r="F6083">
        <v>254</v>
      </c>
      <c r="G6083">
        <v>134.55000000000001</v>
      </c>
      <c r="H6083" t="str">
        <f>VLOOKUP(Table_Villen_viihde.accdb[[#This Row],[MyyjäID]],ville_myyjät!$A$2:$B$17,2,FALSE)</f>
        <v>Kaija</v>
      </c>
      <c r="I6083" t="str">
        <f>VLOOKUP(Table_Villen_viihde.accdb[[#This Row],[myyjä]],ville_myyjät!$B$2:$C$17,2,FALSE)</f>
        <v>Nainen</v>
      </c>
      <c r="J6083" t="str">
        <f>VLOOKUP(Table_Villen_viihde.accdb[[#This Row],[Tuotenumero]],Table_Villen_viihde.accdb5[[Tuotenumero]:[Tuote]],2,FALSE)</f>
        <v>Levysoitin</v>
      </c>
      <c r="K6083" s="3">
        <f>VLOOKUP(Table_Villen_viihde.accdb[[#This Row],[Tuotenumero]],Table_Villen_viihde.accdb5[[Tuotenumero]:[TuoteryhmäID]],3,FALSE)</f>
        <v>1</v>
      </c>
      <c r="L6083" s="3" t="str">
        <f>VLOOKUP(Table_Villen_viihde.accdb[[#This Row],[Ryhmänro]],Table_Villen_viihde.accdb6[],2,FALSE)</f>
        <v>Äänentoisto</v>
      </c>
    </row>
    <row r="6084" spans="1:12" x14ac:dyDescent="0.35">
      <c r="A6084">
        <v>56582</v>
      </c>
      <c r="B6084" s="18">
        <v>43372</v>
      </c>
      <c r="C6084" t="s">
        <v>63</v>
      </c>
      <c r="D6084">
        <v>1</v>
      </c>
      <c r="E6084">
        <v>7</v>
      </c>
      <c r="F6084">
        <v>114</v>
      </c>
      <c r="G6084">
        <v>76.09</v>
      </c>
      <c r="H6084" t="str">
        <f>VLOOKUP(Table_Villen_viihde.accdb[[#This Row],[MyyjäID]],ville_myyjät!$A$2:$B$17,2,FALSE)</f>
        <v>Kaija</v>
      </c>
      <c r="I6084" t="str">
        <f>VLOOKUP(Table_Villen_viihde.accdb[[#This Row],[myyjä]],ville_myyjät!$B$2:$C$17,2,FALSE)</f>
        <v>Nainen</v>
      </c>
      <c r="J6084" t="str">
        <f>VLOOKUP(Table_Villen_viihde.accdb[[#This Row],[Tuotenumero]],Table_Villen_viihde.accdb5[[Tuotenumero]:[Tuote]],2,FALSE)</f>
        <v>Multidigiboxi</v>
      </c>
      <c r="K6084" s="3">
        <f>VLOOKUP(Table_Villen_viihde.accdb[[#This Row],[Tuotenumero]],Table_Villen_viihde.accdb5[[Tuotenumero]:[TuoteryhmäID]],3,FALSE)</f>
        <v>6</v>
      </c>
      <c r="L6084" s="3" t="str">
        <f>VLOOKUP(Table_Villen_viihde.accdb[[#This Row],[Ryhmänro]],Table_Villen_viihde.accdb6[],2,FALSE)</f>
        <v>Digiboxit</v>
      </c>
    </row>
    <row r="6085" spans="1:12" x14ac:dyDescent="0.35">
      <c r="A6085">
        <v>56583</v>
      </c>
      <c r="B6085" s="18">
        <v>43372</v>
      </c>
      <c r="C6085" t="s">
        <v>60</v>
      </c>
      <c r="D6085">
        <v>1</v>
      </c>
      <c r="E6085">
        <v>5</v>
      </c>
      <c r="F6085">
        <v>15</v>
      </c>
      <c r="G6085">
        <v>11.1</v>
      </c>
      <c r="H6085" t="str">
        <f>VLOOKUP(Table_Villen_viihde.accdb[[#This Row],[MyyjäID]],ville_myyjät!$A$2:$B$17,2,FALSE)</f>
        <v>Petri</v>
      </c>
      <c r="I6085" t="str">
        <f>VLOOKUP(Table_Villen_viihde.accdb[[#This Row],[myyjä]],ville_myyjät!$B$2:$C$17,2,FALSE)</f>
        <v>Mies</v>
      </c>
      <c r="J6085" t="str">
        <f>VLOOKUP(Table_Villen_viihde.accdb[[#This Row],[Tuotenumero]],Table_Villen_viihde.accdb5[[Tuotenumero]:[Tuote]],2,FALSE)</f>
        <v>Antennikaapeli</v>
      </c>
      <c r="K6085" s="3">
        <f>VLOOKUP(Table_Villen_viihde.accdb[[#This Row],[Tuotenumero]],Table_Villen_viihde.accdb5[[Tuotenumero]:[TuoteryhmäID]],3,FALSE)</f>
        <v>4</v>
      </c>
      <c r="L6085" s="3" t="str">
        <f>VLOOKUP(Table_Villen_viihde.accdb[[#This Row],[Ryhmänro]],Table_Villen_viihde.accdb6[],2,FALSE)</f>
        <v>Tarvikkeet</v>
      </c>
    </row>
    <row r="6086" spans="1:12" x14ac:dyDescent="0.35">
      <c r="A6086">
        <v>56584</v>
      </c>
      <c r="B6086" s="18">
        <v>43373</v>
      </c>
      <c r="C6086" t="s">
        <v>60</v>
      </c>
      <c r="D6086">
        <v>1</v>
      </c>
      <c r="E6086">
        <v>7</v>
      </c>
      <c r="F6086">
        <v>14</v>
      </c>
      <c r="G6086">
        <v>10.43</v>
      </c>
      <c r="H6086" t="str">
        <f>VLOOKUP(Table_Villen_viihde.accdb[[#This Row],[MyyjäID]],ville_myyjät!$A$2:$B$17,2,FALSE)</f>
        <v>Kaija</v>
      </c>
      <c r="I6086" t="str">
        <f>VLOOKUP(Table_Villen_viihde.accdb[[#This Row],[myyjä]],ville_myyjät!$B$2:$C$17,2,FALSE)</f>
        <v>Nainen</v>
      </c>
      <c r="J6086" t="str">
        <f>VLOOKUP(Table_Villen_viihde.accdb[[#This Row],[Tuotenumero]],Table_Villen_viihde.accdb5[[Tuotenumero]:[Tuote]],2,FALSE)</f>
        <v>Antennikaapeli</v>
      </c>
      <c r="K6086" s="3">
        <f>VLOOKUP(Table_Villen_viihde.accdb[[#This Row],[Tuotenumero]],Table_Villen_viihde.accdb5[[Tuotenumero]:[TuoteryhmäID]],3,FALSE)</f>
        <v>4</v>
      </c>
      <c r="L6086" s="3" t="str">
        <f>VLOOKUP(Table_Villen_viihde.accdb[[#This Row],[Ryhmänro]],Table_Villen_viihde.accdb6[],2,FALSE)</f>
        <v>Tarvikkeet</v>
      </c>
    </row>
    <row r="6087" spans="1:12" x14ac:dyDescent="0.35">
      <c r="A6087">
        <v>56585</v>
      </c>
      <c r="B6087" s="18">
        <v>43373</v>
      </c>
      <c r="C6087" t="s">
        <v>60</v>
      </c>
      <c r="D6087">
        <v>1</v>
      </c>
      <c r="E6087">
        <v>7</v>
      </c>
      <c r="F6087">
        <v>15</v>
      </c>
      <c r="G6087">
        <v>10.5</v>
      </c>
      <c r="H6087" t="str">
        <f>VLOOKUP(Table_Villen_viihde.accdb[[#This Row],[MyyjäID]],ville_myyjät!$A$2:$B$17,2,FALSE)</f>
        <v>Kaija</v>
      </c>
      <c r="I6087" t="str">
        <f>VLOOKUP(Table_Villen_viihde.accdb[[#This Row],[myyjä]],ville_myyjät!$B$2:$C$17,2,FALSE)</f>
        <v>Nainen</v>
      </c>
      <c r="J6087" t="str">
        <f>VLOOKUP(Table_Villen_viihde.accdb[[#This Row],[Tuotenumero]],Table_Villen_viihde.accdb5[[Tuotenumero]:[Tuote]],2,FALSE)</f>
        <v>Antennikaapeli</v>
      </c>
      <c r="K6087" s="3">
        <f>VLOOKUP(Table_Villen_viihde.accdb[[#This Row],[Tuotenumero]],Table_Villen_viihde.accdb5[[Tuotenumero]:[TuoteryhmäID]],3,FALSE)</f>
        <v>4</v>
      </c>
      <c r="L6087" s="3" t="str">
        <f>VLOOKUP(Table_Villen_viihde.accdb[[#This Row],[Ryhmänro]],Table_Villen_viihde.accdb6[],2,FALSE)</f>
        <v>Tarvikkeet</v>
      </c>
    </row>
    <row r="6088" spans="1:12" x14ac:dyDescent="0.35">
      <c r="A6088">
        <v>56586</v>
      </c>
      <c r="B6088" s="18">
        <v>43373</v>
      </c>
      <c r="C6088" t="s">
        <v>61</v>
      </c>
      <c r="D6088">
        <v>1</v>
      </c>
      <c r="E6088">
        <v>7</v>
      </c>
      <c r="F6088">
        <v>329</v>
      </c>
      <c r="G6088">
        <v>229.39</v>
      </c>
      <c r="H6088" t="str">
        <f>VLOOKUP(Table_Villen_viihde.accdb[[#This Row],[MyyjäID]],ville_myyjät!$A$2:$B$17,2,FALSE)</f>
        <v>Kaija</v>
      </c>
      <c r="I6088" t="str">
        <f>VLOOKUP(Table_Villen_viihde.accdb[[#This Row],[myyjä]],ville_myyjät!$B$2:$C$17,2,FALSE)</f>
        <v>Nainen</v>
      </c>
      <c r="J6088" t="str">
        <f>VLOOKUP(Table_Villen_viihde.accdb[[#This Row],[Tuotenumero]],Table_Villen_viihde.accdb5[[Tuotenumero]:[Tuote]],2,FALSE)</f>
        <v>TV32</v>
      </c>
      <c r="K6088" s="3">
        <f>VLOOKUP(Table_Villen_viihde.accdb[[#This Row],[Tuotenumero]],Table_Villen_viihde.accdb5[[Tuotenumero]:[TuoteryhmäID]],3,FALSE)</f>
        <v>3</v>
      </c>
      <c r="L6088" s="3" t="str">
        <f>VLOOKUP(Table_Villen_viihde.accdb[[#This Row],[Ryhmänro]],Table_Villen_viihde.accdb6[],2,FALSE)</f>
        <v>TV</v>
      </c>
    </row>
    <row r="6089" spans="1:12" x14ac:dyDescent="0.35">
      <c r="A6089">
        <v>56587</v>
      </c>
      <c r="B6089" s="18">
        <v>43374</v>
      </c>
      <c r="C6089" t="s">
        <v>58</v>
      </c>
      <c r="D6089">
        <v>1</v>
      </c>
      <c r="E6089">
        <v>16</v>
      </c>
      <c r="F6089">
        <v>17</v>
      </c>
      <c r="G6089">
        <v>9.2100000000000009</v>
      </c>
      <c r="H6089" t="str">
        <f>VLOOKUP(Table_Villen_viihde.accdb[[#This Row],[MyyjäID]],ville_myyjät!$A$2:$B$17,2,FALSE)</f>
        <v>Kaarina</v>
      </c>
      <c r="I6089" t="str">
        <f>VLOOKUP(Table_Villen_viihde.accdb[[#This Row],[myyjä]],ville_myyjät!$B$2:$C$17,2,FALSE)</f>
        <v>Nainen</v>
      </c>
      <c r="J6089" t="str">
        <f>VLOOKUP(Table_Villen_viihde.accdb[[#This Row],[Tuotenumero]],Table_Villen_viihde.accdb5[[Tuotenumero]:[Tuote]],2,FALSE)</f>
        <v>USB-kaapeli</v>
      </c>
      <c r="K6089" s="3">
        <f>VLOOKUP(Table_Villen_viihde.accdb[[#This Row],[Tuotenumero]],Table_Villen_viihde.accdb5[[Tuotenumero]:[TuoteryhmäID]],3,FALSE)</f>
        <v>4</v>
      </c>
      <c r="L6089" s="3" t="str">
        <f>VLOOKUP(Table_Villen_viihde.accdb[[#This Row],[Ryhmänro]],Table_Villen_viihde.accdb6[],2,FALSE)</f>
        <v>Tarvikkeet</v>
      </c>
    </row>
    <row r="6090" spans="1:12" x14ac:dyDescent="0.35">
      <c r="A6090">
        <v>56588</v>
      </c>
      <c r="B6090" s="18">
        <v>43374</v>
      </c>
      <c r="C6090" t="s">
        <v>60</v>
      </c>
      <c r="D6090">
        <v>1</v>
      </c>
      <c r="E6090">
        <v>11</v>
      </c>
      <c r="F6090">
        <v>15</v>
      </c>
      <c r="G6090">
        <v>11.23</v>
      </c>
      <c r="H6090" t="str">
        <f>VLOOKUP(Table_Villen_viihde.accdb[[#This Row],[MyyjäID]],ville_myyjät!$A$2:$B$17,2,FALSE)</f>
        <v>Kuisma</v>
      </c>
      <c r="I6090" t="str">
        <f>VLOOKUP(Table_Villen_viihde.accdb[[#This Row],[myyjä]],ville_myyjät!$B$2:$C$17,2,FALSE)</f>
        <v>Mies</v>
      </c>
      <c r="J6090" t="str">
        <f>VLOOKUP(Table_Villen_viihde.accdb[[#This Row],[Tuotenumero]],Table_Villen_viihde.accdb5[[Tuotenumero]:[Tuote]],2,FALSE)</f>
        <v>Antennikaapeli</v>
      </c>
      <c r="K6090" s="3">
        <f>VLOOKUP(Table_Villen_viihde.accdb[[#This Row],[Tuotenumero]],Table_Villen_viihde.accdb5[[Tuotenumero]:[TuoteryhmäID]],3,FALSE)</f>
        <v>4</v>
      </c>
      <c r="L6090" s="3" t="str">
        <f>VLOOKUP(Table_Villen_viihde.accdb[[#This Row],[Ryhmänro]],Table_Villen_viihde.accdb6[],2,FALSE)</f>
        <v>Tarvikkeet</v>
      </c>
    </row>
    <row r="6091" spans="1:12" x14ac:dyDescent="0.35">
      <c r="A6091">
        <v>56589</v>
      </c>
      <c r="B6091" s="18">
        <v>43374</v>
      </c>
      <c r="C6091" t="s">
        <v>59</v>
      </c>
      <c r="D6091">
        <v>1</v>
      </c>
      <c r="E6091">
        <v>18</v>
      </c>
      <c r="F6091">
        <v>241</v>
      </c>
      <c r="G6091">
        <v>139.29</v>
      </c>
      <c r="H6091" t="str">
        <f>VLOOKUP(Table_Villen_viihde.accdb[[#This Row],[MyyjäID]],ville_myyjät!$A$2:$B$17,2,FALSE)</f>
        <v>Kirsti</v>
      </c>
      <c r="I6091" t="str">
        <f>VLOOKUP(Table_Villen_viihde.accdb[[#This Row],[myyjä]],ville_myyjät!$B$2:$C$17,2,FALSE)</f>
        <v>Nainen</v>
      </c>
      <c r="J6091" t="str">
        <f>VLOOKUP(Table_Villen_viihde.accdb[[#This Row],[Tuotenumero]],Table_Villen_viihde.accdb5[[Tuotenumero]:[Tuote]],2,FALSE)</f>
        <v>Levysoitin</v>
      </c>
      <c r="K6091" s="3">
        <f>VLOOKUP(Table_Villen_viihde.accdb[[#This Row],[Tuotenumero]],Table_Villen_viihde.accdb5[[Tuotenumero]:[TuoteryhmäID]],3,FALSE)</f>
        <v>1</v>
      </c>
      <c r="L6091" s="3" t="str">
        <f>VLOOKUP(Table_Villen_viihde.accdb[[#This Row],[Ryhmänro]],Table_Villen_viihde.accdb6[],2,FALSE)</f>
        <v>Äänentoisto</v>
      </c>
    </row>
    <row r="6092" spans="1:12" x14ac:dyDescent="0.35">
      <c r="A6092">
        <v>56590</v>
      </c>
      <c r="B6092" s="18">
        <v>43375</v>
      </c>
      <c r="C6092" t="s">
        <v>60</v>
      </c>
      <c r="D6092">
        <v>1</v>
      </c>
      <c r="E6092">
        <v>10</v>
      </c>
      <c r="F6092">
        <v>15</v>
      </c>
      <c r="G6092">
        <v>10.4</v>
      </c>
      <c r="H6092" t="str">
        <f>VLOOKUP(Table_Villen_viihde.accdb[[#This Row],[MyyjäID]],ville_myyjät!$A$2:$B$17,2,FALSE)</f>
        <v>Ilona</v>
      </c>
      <c r="I6092" t="str">
        <f>VLOOKUP(Table_Villen_viihde.accdb[[#This Row],[myyjä]],ville_myyjät!$B$2:$C$17,2,FALSE)</f>
        <v>Nainen</v>
      </c>
      <c r="J6092" t="str">
        <f>VLOOKUP(Table_Villen_viihde.accdb[[#This Row],[Tuotenumero]],Table_Villen_viihde.accdb5[[Tuotenumero]:[Tuote]],2,FALSE)</f>
        <v>Antennikaapeli</v>
      </c>
      <c r="K6092" s="3">
        <f>VLOOKUP(Table_Villen_viihde.accdb[[#This Row],[Tuotenumero]],Table_Villen_viihde.accdb5[[Tuotenumero]:[TuoteryhmäID]],3,FALSE)</f>
        <v>4</v>
      </c>
      <c r="L6092" s="3" t="str">
        <f>VLOOKUP(Table_Villen_viihde.accdb[[#This Row],[Ryhmänro]],Table_Villen_viihde.accdb6[],2,FALSE)</f>
        <v>Tarvikkeet</v>
      </c>
    </row>
    <row r="6093" spans="1:12" x14ac:dyDescent="0.35">
      <c r="A6093">
        <v>56591</v>
      </c>
      <c r="B6093" s="18">
        <v>43376</v>
      </c>
      <c r="C6093" t="s">
        <v>59</v>
      </c>
      <c r="D6093">
        <v>1</v>
      </c>
      <c r="E6093">
        <v>11</v>
      </c>
      <c r="F6093">
        <v>255</v>
      </c>
      <c r="G6093">
        <v>126.72</v>
      </c>
      <c r="H6093" t="str">
        <f>VLOOKUP(Table_Villen_viihde.accdb[[#This Row],[MyyjäID]],ville_myyjät!$A$2:$B$17,2,FALSE)</f>
        <v>Kuisma</v>
      </c>
      <c r="I6093" t="str">
        <f>VLOOKUP(Table_Villen_viihde.accdb[[#This Row],[myyjä]],ville_myyjät!$B$2:$C$17,2,FALSE)</f>
        <v>Mies</v>
      </c>
      <c r="J6093" t="str">
        <f>VLOOKUP(Table_Villen_viihde.accdb[[#This Row],[Tuotenumero]],Table_Villen_viihde.accdb5[[Tuotenumero]:[Tuote]],2,FALSE)</f>
        <v>Levysoitin</v>
      </c>
      <c r="K6093" s="3">
        <f>VLOOKUP(Table_Villen_viihde.accdb[[#This Row],[Tuotenumero]],Table_Villen_viihde.accdb5[[Tuotenumero]:[TuoteryhmäID]],3,FALSE)</f>
        <v>1</v>
      </c>
      <c r="L6093" s="3" t="str">
        <f>VLOOKUP(Table_Villen_viihde.accdb[[#This Row],[Ryhmänro]],Table_Villen_viihde.accdb6[],2,FALSE)</f>
        <v>Äänentoisto</v>
      </c>
    </row>
    <row r="6094" spans="1:12" x14ac:dyDescent="0.35">
      <c r="A6094">
        <v>56592</v>
      </c>
      <c r="B6094" s="18">
        <v>43376</v>
      </c>
      <c r="C6094" t="s">
        <v>65</v>
      </c>
      <c r="D6094">
        <v>1</v>
      </c>
      <c r="E6094">
        <v>7</v>
      </c>
      <c r="F6094">
        <v>32</v>
      </c>
      <c r="G6094">
        <v>20</v>
      </c>
      <c r="H6094" t="str">
        <f>VLOOKUP(Table_Villen_viihde.accdb[[#This Row],[MyyjäID]],ville_myyjät!$A$2:$B$17,2,FALSE)</f>
        <v>Kaija</v>
      </c>
      <c r="I6094" t="str">
        <f>VLOOKUP(Table_Villen_viihde.accdb[[#This Row],[myyjä]],ville_myyjät!$B$2:$C$17,2,FALSE)</f>
        <v>Nainen</v>
      </c>
      <c r="J6094" t="str">
        <f>VLOOKUP(Table_Villen_viihde.accdb[[#This Row],[Tuotenumero]],Table_Villen_viihde.accdb5[[Tuotenumero]:[Tuote]],2,FALSE)</f>
        <v>Liitinsarja</v>
      </c>
      <c r="K6094" s="3">
        <f>VLOOKUP(Table_Villen_viihde.accdb[[#This Row],[Tuotenumero]],Table_Villen_viihde.accdb5[[Tuotenumero]:[TuoteryhmäID]],3,FALSE)</f>
        <v>4</v>
      </c>
      <c r="L6094" s="3" t="str">
        <f>VLOOKUP(Table_Villen_viihde.accdb[[#This Row],[Ryhmänro]],Table_Villen_viihde.accdb6[],2,FALSE)</f>
        <v>Tarvikkeet</v>
      </c>
    </row>
    <row r="6095" spans="1:12" x14ac:dyDescent="0.35">
      <c r="A6095">
        <v>56593</v>
      </c>
      <c r="B6095" s="18">
        <v>43376</v>
      </c>
      <c r="C6095" t="s">
        <v>60</v>
      </c>
      <c r="D6095">
        <v>1</v>
      </c>
      <c r="E6095">
        <v>14</v>
      </c>
      <c r="F6095">
        <v>15</v>
      </c>
      <c r="G6095">
        <v>10.95</v>
      </c>
      <c r="H6095" t="str">
        <f>VLOOKUP(Table_Villen_viihde.accdb[[#This Row],[MyyjäID]],ville_myyjät!$A$2:$B$17,2,FALSE)</f>
        <v>Jani</v>
      </c>
      <c r="I6095" t="str">
        <f>VLOOKUP(Table_Villen_viihde.accdb[[#This Row],[myyjä]],ville_myyjät!$B$2:$C$17,2,FALSE)</f>
        <v>Mies</v>
      </c>
      <c r="J6095" t="str">
        <f>VLOOKUP(Table_Villen_viihde.accdb[[#This Row],[Tuotenumero]],Table_Villen_viihde.accdb5[[Tuotenumero]:[Tuote]],2,FALSE)</f>
        <v>Antennikaapeli</v>
      </c>
      <c r="K6095" s="3">
        <f>VLOOKUP(Table_Villen_viihde.accdb[[#This Row],[Tuotenumero]],Table_Villen_viihde.accdb5[[Tuotenumero]:[TuoteryhmäID]],3,FALSE)</f>
        <v>4</v>
      </c>
      <c r="L6095" s="3" t="str">
        <f>VLOOKUP(Table_Villen_viihde.accdb[[#This Row],[Ryhmänro]],Table_Villen_viihde.accdb6[],2,FALSE)</f>
        <v>Tarvikkeet</v>
      </c>
    </row>
    <row r="6096" spans="1:12" x14ac:dyDescent="0.35">
      <c r="A6096">
        <v>56594</v>
      </c>
      <c r="B6096" s="18">
        <v>43377</v>
      </c>
      <c r="C6096" t="s">
        <v>60</v>
      </c>
      <c r="D6096">
        <v>1</v>
      </c>
      <c r="E6096">
        <v>15</v>
      </c>
      <c r="F6096">
        <v>15</v>
      </c>
      <c r="G6096">
        <v>11.25</v>
      </c>
      <c r="H6096" t="str">
        <f>VLOOKUP(Table_Villen_viihde.accdb[[#This Row],[MyyjäID]],ville_myyjät!$A$2:$B$17,2,FALSE)</f>
        <v>Elisabeth</v>
      </c>
      <c r="I6096" t="str">
        <f>VLOOKUP(Table_Villen_viihde.accdb[[#This Row],[myyjä]],ville_myyjät!$B$2:$C$17,2,FALSE)</f>
        <v>Nainen</v>
      </c>
      <c r="J6096" t="str">
        <f>VLOOKUP(Table_Villen_viihde.accdb[[#This Row],[Tuotenumero]],Table_Villen_viihde.accdb5[[Tuotenumero]:[Tuote]],2,FALSE)</f>
        <v>Antennikaapeli</v>
      </c>
      <c r="K6096" s="3">
        <f>VLOOKUP(Table_Villen_viihde.accdb[[#This Row],[Tuotenumero]],Table_Villen_viihde.accdb5[[Tuotenumero]:[TuoteryhmäID]],3,FALSE)</f>
        <v>4</v>
      </c>
      <c r="L6096" s="3" t="str">
        <f>VLOOKUP(Table_Villen_viihde.accdb[[#This Row],[Ryhmänro]],Table_Villen_viihde.accdb6[],2,FALSE)</f>
        <v>Tarvikkeet</v>
      </c>
    </row>
    <row r="6097" spans="1:12" x14ac:dyDescent="0.35">
      <c r="A6097">
        <v>56595</v>
      </c>
      <c r="B6097" s="18">
        <v>43377</v>
      </c>
      <c r="C6097" t="s">
        <v>60</v>
      </c>
      <c r="D6097">
        <v>1</v>
      </c>
      <c r="E6097">
        <v>7</v>
      </c>
      <c r="F6097">
        <v>14</v>
      </c>
      <c r="G6097">
        <v>10.37</v>
      </c>
      <c r="H6097" t="str">
        <f>VLOOKUP(Table_Villen_viihde.accdb[[#This Row],[MyyjäID]],ville_myyjät!$A$2:$B$17,2,FALSE)</f>
        <v>Kaija</v>
      </c>
      <c r="I6097" t="str">
        <f>VLOOKUP(Table_Villen_viihde.accdb[[#This Row],[myyjä]],ville_myyjät!$B$2:$C$17,2,FALSE)</f>
        <v>Nainen</v>
      </c>
      <c r="J6097" t="str">
        <f>VLOOKUP(Table_Villen_viihde.accdb[[#This Row],[Tuotenumero]],Table_Villen_viihde.accdb5[[Tuotenumero]:[Tuote]],2,FALSE)</f>
        <v>Antennikaapeli</v>
      </c>
      <c r="K6097" s="3">
        <f>VLOOKUP(Table_Villen_viihde.accdb[[#This Row],[Tuotenumero]],Table_Villen_viihde.accdb5[[Tuotenumero]:[TuoteryhmäID]],3,FALSE)</f>
        <v>4</v>
      </c>
      <c r="L6097" s="3" t="str">
        <f>VLOOKUP(Table_Villen_viihde.accdb[[#This Row],[Ryhmänro]],Table_Villen_viihde.accdb6[],2,FALSE)</f>
        <v>Tarvikkeet</v>
      </c>
    </row>
    <row r="6098" spans="1:12" x14ac:dyDescent="0.35">
      <c r="A6098">
        <v>56596</v>
      </c>
      <c r="B6098" s="18">
        <v>43377</v>
      </c>
      <c r="C6098" t="s">
        <v>60</v>
      </c>
      <c r="D6098">
        <v>1</v>
      </c>
      <c r="E6098">
        <v>7</v>
      </c>
      <c r="F6098">
        <v>14</v>
      </c>
      <c r="G6098">
        <v>10.56</v>
      </c>
      <c r="H6098" t="str">
        <f>VLOOKUP(Table_Villen_viihde.accdb[[#This Row],[MyyjäID]],ville_myyjät!$A$2:$B$17,2,FALSE)</f>
        <v>Kaija</v>
      </c>
      <c r="I6098" t="str">
        <f>VLOOKUP(Table_Villen_viihde.accdb[[#This Row],[myyjä]],ville_myyjät!$B$2:$C$17,2,FALSE)</f>
        <v>Nainen</v>
      </c>
      <c r="J6098" t="str">
        <f>VLOOKUP(Table_Villen_viihde.accdb[[#This Row],[Tuotenumero]],Table_Villen_viihde.accdb5[[Tuotenumero]:[Tuote]],2,FALSE)</f>
        <v>Antennikaapeli</v>
      </c>
      <c r="K6098" s="3">
        <f>VLOOKUP(Table_Villen_viihde.accdb[[#This Row],[Tuotenumero]],Table_Villen_viihde.accdb5[[Tuotenumero]:[TuoteryhmäID]],3,FALSE)</f>
        <v>4</v>
      </c>
      <c r="L6098" s="3" t="str">
        <f>VLOOKUP(Table_Villen_viihde.accdb[[#This Row],[Ryhmänro]],Table_Villen_viihde.accdb6[],2,FALSE)</f>
        <v>Tarvikkeet</v>
      </c>
    </row>
    <row r="6099" spans="1:12" x14ac:dyDescent="0.35">
      <c r="A6099">
        <v>56597</v>
      </c>
      <c r="B6099" s="18">
        <v>43378</v>
      </c>
      <c r="C6099" t="s">
        <v>61</v>
      </c>
      <c r="D6099">
        <v>1</v>
      </c>
      <c r="E6099">
        <v>7</v>
      </c>
      <c r="F6099">
        <v>331</v>
      </c>
      <c r="G6099">
        <v>216.85</v>
      </c>
      <c r="H6099" t="str">
        <f>VLOOKUP(Table_Villen_viihde.accdb[[#This Row],[MyyjäID]],ville_myyjät!$A$2:$B$17,2,FALSE)</f>
        <v>Kaija</v>
      </c>
      <c r="I6099" t="str">
        <f>VLOOKUP(Table_Villen_viihde.accdb[[#This Row],[myyjä]],ville_myyjät!$B$2:$C$17,2,FALSE)</f>
        <v>Nainen</v>
      </c>
      <c r="J6099" t="str">
        <f>VLOOKUP(Table_Villen_viihde.accdb[[#This Row],[Tuotenumero]],Table_Villen_viihde.accdb5[[Tuotenumero]:[Tuote]],2,FALSE)</f>
        <v>TV32</v>
      </c>
      <c r="K6099" s="3">
        <f>VLOOKUP(Table_Villen_viihde.accdb[[#This Row],[Tuotenumero]],Table_Villen_viihde.accdb5[[Tuotenumero]:[TuoteryhmäID]],3,FALSE)</f>
        <v>3</v>
      </c>
      <c r="L6099" s="3" t="str">
        <f>VLOOKUP(Table_Villen_viihde.accdb[[#This Row],[Ryhmänro]],Table_Villen_viihde.accdb6[],2,FALSE)</f>
        <v>TV</v>
      </c>
    </row>
    <row r="6100" spans="1:12" x14ac:dyDescent="0.35">
      <c r="A6100">
        <v>56598</v>
      </c>
      <c r="B6100" s="18">
        <v>43378</v>
      </c>
      <c r="C6100" t="s">
        <v>60</v>
      </c>
      <c r="D6100">
        <v>1</v>
      </c>
      <c r="E6100">
        <v>6</v>
      </c>
      <c r="F6100">
        <v>15</v>
      </c>
      <c r="G6100">
        <v>10.39</v>
      </c>
      <c r="H6100" t="str">
        <f>VLOOKUP(Table_Villen_viihde.accdb[[#This Row],[MyyjäID]],ville_myyjät!$A$2:$B$17,2,FALSE)</f>
        <v>Mikko</v>
      </c>
      <c r="I6100" t="str">
        <f>VLOOKUP(Table_Villen_viihde.accdb[[#This Row],[myyjä]],ville_myyjät!$B$2:$C$17,2,FALSE)</f>
        <v>Mies</v>
      </c>
      <c r="J6100" t="str">
        <f>VLOOKUP(Table_Villen_viihde.accdb[[#This Row],[Tuotenumero]],Table_Villen_viihde.accdb5[[Tuotenumero]:[Tuote]],2,FALSE)</f>
        <v>Antennikaapeli</v>
      </c>
      <c r="K6100" s="3">
        <f>VLOOKUP(Table_Villen_viihde.accdb[[#This Row],[Tuotenumero]],Table_Villen_viihde.accdb5[[Tuotenumero]:[TuoteryhmäID]],3,FALSE)</f>
        <v>4</v>
      </c>
      <c r="L6100" s="3" t="str">
        <f>VLOOKUP(Table_Villen_viihde.accdb[[#This Row],[Ryhmänro]],Table_Villen_viihde.accdb6[],2,FALSE)</f>
        <v>Tarvikkeet</v>
      </c>
    </row>
    <row r="6101" spans="1:12" x14ac:dyDescent="0.35">
      <c r="A6101">
        <v>56599</v>
      </c>
      <c r="B6101" s="18">
        <v>43379</v>
      </c>
      <c r="C6101" t="s">
        <v>60</v>
      </c>
      <c r="D6101">
        <v>1</v>
      </c>
      <c r="E6101">
        <v>1</v>
      </c>
      <c r="F6101">
        <v>15</v>
      </c>
      <c r="G6101">
        <v>11.01</v>
      </c>
      <c r="H6101" t="str">
        <f>VLOOKUP(Table_Villen_viihde.accdb[[#This Row],[MyyjäID]],ville_myyjät!$A$2:$B$17,2,FALSE)</f>
        <v>Liisa</v>
      </c>
      <c r="I6101" t="str">
        <f>VLOOKUP(Table_Villen_viihde.accdb[[#This Row],[myyjä]],ville_myyjät!$B$2:$C$17,2,FALSE)</f>
        <v>Nainen</v>
      </c>
      <c r="J6101" t="str">
        <f>VLOOKUP(Table_Villen_viihde.accdb[[#This Row],[Tuotenumero]],Table_Villen_viihde.accdb5[[Tuotenumero]:[Tuote]],2,FALSE)</f>
        <v>Antennikaapeli</v>
      </c>
      <c r="K6101" s="3">
        <f>VLOOKUP(Table_Villen_viihde.accdb[[#This Row],[Tuotenumero]],Table_Villen_viihde.accdb5[[Tuotenumero]:[TuoteryhmäID]],3,FALSE)</f>
        <v>4</v>
      </c>
      <c r="L6101" s="3" t="str">
        <f>VLOOKUP(Table_Villen_viihde.accdb[[#This Row],[Ryhmänro]],Table_Villen_viihde.accdb6[],2,FALSE)</f>
        <v>Tarvikkeet</v>
      </c>
    </row>
    <row r="6102" spans="1:12" x14ac:dyDescent="0.35">
      <c r="A6102">
        <v>56600</v>
      </c>
      <c r="B6102" s="18">
        <v>43380</v>
      </c>
      <c r="C6102" t="s">
        <v>62</v>
      </c>
      <c r="D6102">
        <v>1</v>
      </c>
      <c r="E6102">
        <v>6</v>
      </c>
      <c r="F6102">
        <v>56</v>
      </c>
      <c r="G6102">
        <v>42.85</v>
      </c>
      <c r="H6102" t="str">
        <f>VLOOKUP(Table_Villen_viihde.accdb[[#This Row],[MyyjäID]],ville_myyjät!$A$2:$B$17,2,FALSE)</f>
        <v>Mikko</v>
      </c>
      <c r="I6102" t="str">
        <f>VLOOKUP(Table_Villen_viihde.accdb[[#This Row],[myyjä]],ville_myyjät!$B$2:$C$17,2,FALSE)</f>
        <v>Mies</v>
      </c>
      <c r="J6102" t="str">
        <f>VLOOKUP(Table_Villen_viihde.accdb[[#This Row],[Tuotenumero]],Table_Villen_viihde.accdb5[[Tuotenumero]:[Tuote]],2,FALSE)</f>
        <v>Kaukosäädin</v>
      </c>
      <c r="K6102" s="3">
        <f>VLOOKUP(Table_Villen_viihde.accdb[[#This Row],[Tuotenumero]],Table_Villen_viihde.accdb5[[Tuotenumero]:[TuoteryhmäID]],3,FALSE)</f>
        <v>4</v>
      </c>
      <c r="L6102" s="3" t="str">
        <f>VLOOKUP(Table_Villen_viihde.accdb[[#This Row],[Ryhmänro]],Table_Villen_viihde.accdb6[],2,FALSE)</f>
        <v>Tarvikkeet</v>
      </c>
    </row>
    <row r="6103" spans="1:12" x14ac:dyDescent="0.35">
      <c r="A6103">
        <v>56601</v>
      </c>
      <c r="B6103" s="18">
        <v>43380</v>
      </c>
      <c r="C6103" t="s">
        <v>63</v>
      </c>
      <c r="D6103">
        <v>1</v>
      </c>
      <c r="E6103">
        <v>10</v>
      </c>
      <c r="F6103">
        <v>114</v>
      </c>
      <c r="G6103">
        <v>78.349999999999994</v>
      </c>
      <c r="H6103" t="str">
        <f>VLOOKUP(Table_Villen_viihde.accdb[[#This Row],[MyyjäID]],ville_myyjät!$A$2:$B$17,2,FALSE)</f>
        <v>Ilona</v>
      </c>
      <c r="I6103" t="str">
        <f>VLOOKUP(Table_Villen_viihde.accdb[[#This Row],[myyjä]],ville_myyjät!$B$2:$C$17,2,FALSE)</f>
        <v>Nainen</v>
      </c>
      <c r="J6103" t="str">
        <f>VLOOKUP(Table_Villen_viihde.accdb[[#This Row],[Tuotenumero]],Table_Villen_viihde.accdb5[[Tuotenumero]:[Tuote]],2,FALSE)</f>
        <v>Multidigiboxi</v>
      </c>
      <c r="K6103" s="3">
        <f>VLOOKUP(Table_Villen_viihde.accdb[[#This Row],[Tuotenumero]],Table_Villen_viihde.accdb5[[Tuotenumero]:[TuoteryhmäID]],3,FALSE)</f>
        <v>6</v>
      </c>
      <c r="L6103" s="3" t="str">
        <f>VLOOKUP(Table_Villen_viihde.accdb[[#This Row],[Ryhmänro]],Table_Villen_viihde.accdb6[],2,FALSE)</f>
        <v>Digiboxit</v>
      </c>
    </row>
    <row r="6104" spans="1:12" x14ac:dyDescent="0.35">
      <c r="A6104">
        <v>56602</v>
      </c>
      <c r="B6104" s="18">
        <v>43380</v>
      </c>
      <c r="C6104" t="s">
        <v>59</v>
      </c>
      <c r="D6104">
        <v>1</v>
      </c>
      <c r="E6104">
        <v>1</v>
      </c>
      <c r="F6104">
        <v>246</v>
      </c>
      <c r="G6104">
        <v>126.65</v>
      </c>
      <c r="H6104" t="str">
        <f>VLOOKUP(Table_Villen_viihde.accdb[[#This Row],[MyyjäID]],ville_myyjät!$A$2:$B$17,2,FALSE)</f>
        <v>Liisa</v>
      </c>
      <c r="I6104" t="str">
        <f>VLOOKUP(Table_Villen_viihde.accdb[[#This Row],[myyjä]],ville_myyjät!$B$2:$C$17,2,FALSE)</f>
        <v>Nainen</v>
      </c>
      <c r="J6104" t="str">
        <f>VLOOKUP(Table_Villen_viihde.accdb[[#This Row],[Tuotenumero]],Table_Villen_viihde.accdb5[[Tuotenumero]:[Tuote]],2,FALSE)</f>
        <v>Levysoitin</v>
      </c>
      <c r="K6104" s="3">
        <f>VLOOKUP(Table_Villen_viihde.accdb[[#This Row],[Tuotenumero]],Table_Villen_viihde.accdb5[[Tuotenumero]:[TuoteryhmäID]],3,FALSE)</f>
        <v>1</v>
      </c>
      <c r="L6104" s="3" t="str">
        <f>VLOOKUP(Table_Villen_viihde.accdb[[#This Row],[Ryhmänro]],Table_Villen_viihde.accdb6[],2,FALSE)</f>
        <v>Äänentoisto</v>
      </c>
    </row>
    <row r="6105" spans="1:12" x14ac:dyDescent="0.35">
      <c r="A6105">
        <v>56603</v>
      </c>
      <c r="B6105" s="18">
        <v>43380</v>
      </c>
      <c r="C6105" t="s">
        <v>58</v>
      </c>
      <c r="D6105">
        <v>1</v>
      </c>
      <c r="E6105">
        <v>2</v>
      </c>
      <c r="F6105">
        <v>17</v>
      </c>
      <c r="G6105">
        <v>8.81</v>
      </c>
      <c r="H6105" t="str">
        <f>VLOOKUP(Table_Villen_viihde.accdb[[#This Row],[MyyjäID]],ville_myyjät!$A$2:$B$17,2,FALSE)</f>
        <v>Maija</v>
      </c>
      <c r="I6105" t="str">
        <f>VLOOKUP(Table_Villen_viihde.accdb[[#This Row],[myyjä]],ville_myyjät!$B$2:$C$17,2,FALSE)</f>
        <v>Nainen</v>
      </c>
      <c r="J6105" t="str">
        <f>VLOOKUP(Table_Villen_viihde.accdb[[#This Row],[Tuotenumero]],Table_Villen_viihde.accdb5[[Tuotenumero]:[Tuote]],2,FALSE)</f>
        <v>USB-kaapeli</v>
      </c>
      <c r="K6105" s="3">
        <f>VLOOKUP(Table_Villen_viihde.accdb[[#This Row],[Tuotenumero]],Table_Villen_viihde.accdb5[[Tuotenumero]:[TuoteryhmäID]],3,FALSE)</f>
        <v>4</v>
      </c>
      <c r="L6105" s="3" t="str">
        <f>VLOOKUP(Table_Villen_viihde.accdb[[#This Row],[Ryhmänro]],Table_Villen_viihde.accdb6[],2,FALSE)</f>
        <v>Tarvikkeet</v>
      </c>
    </row>
    <row r="6106" spans="1:12" x14ac:dyDescent="0.35">
      <c r="A6106">
        <v>56604</v>
      </c>
      <c r="B6106" s="18">
        <v>43380</v>
      </c>
      <c r="C6106" t="s">
        <v>60</v>
      </c>
      <c r="D6106">
        <v>1</v>
      </c>
      <c r="E6106">
        <v>19</v>
      </c>
      <c r="F6106">
        <v>15</v>
      </c>
      <c r="G6106">
        <v>10.18</v>
      </c>
      <c r="H6106" t="str">
        <f>VLOOKUP(Table_Villen_viihde.accdb[[#This Row],[MyyjäID]],ville_myyjät!$A$2:$B$17,2,FALSE)</f>
        <v>Hessu</v>
      </c>
      <c r="I6106" t="str">
        <f>VLOOKUP(Table_Villen_viihde.accdb[[#This Row],[myyjä]],ville_myyjät!$B$2:$C$17,2,FALSE)</f>
        <v>Mies</v>
      </c>
      <c r="J6106" t="str">
        <f>VLOOKUP(Table_Villen_viihde.accdb[[#This Row],[Tuotenumero]],Table_Villen_viihde.accdb5[[Tuotenumero]:[Tuote]],2,FALSE)</f>
        <v>Antennikaapeli</v>
      </c>
      <c r="K6106" s="3">
        <f>VLOOKUP(Table_Villen_viihde.accdb[[#This Row],[Tuotenumero]],Table_Villen_viihde.accdb5[[Tuotenumero]:[TuoteryhmäID]],3,FALSE)</f>
        <v>4</v>
      </c>
      <c r="L6106" s="3" t="str">
        <f>VLOOKUP(Table_Villen_viihde.accdb[[#This Row],[Ryhmänro]],Table_Villen_viihde.accdb6[],2,FALSE)</f>
        <v>Tarvikkeet</v>
      </c>
    </row>
    <row r="6107" spans="1:12" x14ac:dyDescent="0.35">
      <c r="A6107">
        <v>56605</v>
      </c>
      <c r="B6107" s="18">
        <v>43380</v>
      </c>
      <c r="C6107" t="s">
        <v>60</v>
      </c>
      <c r="D6107">
        <v>1</v>
      </c>
      <c r="E6107">
        <v>7</v>
      </c>
      <c r="F6107">
        <v>15</v>
      </c>
      <c r="G6107">
        <v>10.28</v>
      </c>
      <c r="H6107" t="str">
        <f>VLOOKUP(Table_Villen_viihde.accdb[[#This Row],[MyyjäID]],ville_myyjät!$A$2:$B$17,2,FALSE)</f>
        <v>Kaija</v>
      </c>
      <c r="I6107" t="str">
        <f>VLOOKUP(Table_Villen_viihde.accdb[[#This Row],[myyjä]],ville_myyjät!$B$2:$C$17,2,FALSE)</f>
        <v>Nainen</v>
      </c>
      <c r="J6107" t="str">
        <f>VLOOKUP(Table_Villen_viihde.accdb[[#This Row],[Tuotenumero]],Table_Villen_viihde.accdb5[[Tuotenumero]:[Tuote]],2,FALSE)</f>
        <v>Antennikaapeli</v>
      </c>
      <c r="K6107" s="3">
        <f>VLOOKUP(Table_Villen_viihde.accdb[[#This Row],[Tuotenumero]],Table_Villen_viihde.accdb5[[Tuotenumero]:[TuoteryhmäID]],3,FALSE)</f>
        <v>4</v>
      </c>
      <c r="L6107" s="3" t="str">
        <f>VLOOKUP(Table_Villen_viihde.accdb[[#This Row],[Ryhmänro]],Table_Villen_viihde.accdb6[],2,FALSE)</f>
        <v>Tarvikkeet</v>
      </c>
    </row>
    <row r="6108" spans="1:12" x14ac:dyDescent="0.35">
      <c r="A6108">
        <v>56606</v>
      </c>
      <c r="B6108" s="18">
        <v>43381</v>
      </c>
      <c r="C6108" t="s">
        <v>60</v>
      </c>
      <c r="D6108">
        <v>1</v>
      </c>
      <c r="E6108">
        <v>14</v>
      </c>
      <c r="F6108">
        <v>15</v>
      </c>
      <c r="G6108">
        <v>11.12</v>
      </c>
      <c r="H6108" t="str">
        <f>VLOOKUP(Table_Villen_viihde.accdb[[#This Row],[MyyjäID]],ville_myyjät!$A$2:$B$17,2,FALSE)</f>
        <v>Jani</v>
      </c>
      <c r="I6108" t="str">
        <f>VLOOKUP(Table_Villen_viihde.accdb[[#This Row],[myyjä]],ville_myyjät!$B$2:$C$17,2,FALSE)</f>
        <v>Mies</v>
      </c>
      <c r="J6108" t="str">
        <f>VLOOKUP(Table_Villen_viihde.accdb[[#This Row],[Tuotenumero]],Table_Villen_viihde.accdb5[[Tuotenumero]:[Tuote]],2,FALSE)</f>
        <v>Antennikaapeli</v>
      </c>
      <c r="K6108" s="3">
        <f>VLOOKUP(Table_Villen_viihde.accdb[[#This Row],[Tuotenumero]],Table_Villen_viihde.accdb5[[Tuotenumero]:[TuoteryhmäID]],3,FALSE)</f>
        <v>4</v>
      </c>
      <c r="L6108" s="3" t="str">
        <f>VLOOKUP(Table_Villen_viihde.accdb[[#This Row],[Ryhmänro]],Table_Villen_viihde.accdb6[],2,FALSE)</f>
        <v>Tarvikkeet</v>
      </c>
    </row>
    <row r="6109" spans="1:12" x14ac:dyDescent="0.35">
      <c r="A6109">
        <v>56607</v>
      </c>
      <c r="B6109" s="18">
        <v>43381</v>
      </c>
      <c r="C6109" t="s">
        <v>60</v>
      </c>
      <c r="D6109">
        <v>1</v>
      </c>
      <c r="E6109">
        <v>11</v>
      </c>
      <c r="F6109">
        <v>14</v>
      </c>
      <c r="G6109">
        <v>11.24</v>
      </c>
      <c r="H6109" t="str">
        <f>VLOOKUP(Table_Villen_viihde.accdb[[#This Row],[MyyjäID]],ville_myyjät!$A$2:$B$17,2,FALSE)</f>
        <v>Kuisma</v>
      </c>
      <c r="I6109" t="str">
        <f>VLOOKUP(Table_Villen_viihde.accdb[[#This Row],[myyjä]],ville_myyjät!$B$2:$C$17,2,FALSE)</f>
        <v>Mies</v>
      </c>
      <c r="J6109" t="str">
        <f>VLOOKUP(Table_Villen_viihde.accdb[[#This Row],[Tuotenumero]],Table_Villen_viihde.accdb5[[Tuotenumero]:[Tuote]],2,FALSE)</f>
        <v>Antennikaapeli</v>
      </c>
      <c r="K6109" s="3">
        <f>VLOOKUP(Table_Villen_viihde.accdb[[#This Row],[Tuotenumero]],Table_Villen_viihde.accdb5[[Tuotenumero]:[TuoteryhmäID]],3,FALSE)</f>
        <v>4</v>
      </c>
      <c r="L6109" s="3" t="str">
        <f>VLOOKUP(Table_Villen_viihde.accdb[[#This Row],[Ryhmänro]],Table_Villen_viihde.accdb6[],2,FALSE)</f>
        <v>Tarvikkeet</v>
      </c>
    </row>
    <row r="6110" spans="1:12" x14ac:dyDescent="0.35">
      <c r="A6110">
        <v>56608</v>
      </c>
      <c r="B6110" s="18">
        <v>43381</v>
      </c>
      <c r="C6110" t="s">
        <v>60</v>
      </c>
      <c r="D6110">
        <v>1</v>
      </c>
      <c r="E6110">
        <v>3</v>
      </c>
      <c r="F6110">
        <v>15</v>
      </c>
      <c r="G6110">
        <v>11.21</v>
      </c>
      <c r="H6110" t="str">
        <f>VLOOKUP(Table_Villen_viihde.accdb[[#This Row],[MyyjäID]],ville_myyjät!$A$2:$B$17,2,FALSE)</f>
        <v>Helena</v>
      </c>
      <c r="I6110" t="str">
        <f>VLOOKUP(Table_Villen_viihde.accdb[[#This Row],[myyjä]],ville_myyjät!$B$2:$C$17,2,FALSE)</f>
        <v>Nainen</v>
      </c>
      <c r="J6110" t="str">
        <f>VLOOKUP(Table_Villen_viihde.accdb[[#This Row],[Tuotenumero]],Table_Villen_viihde.accdb5[[Tuotenumero]:[Tuote]],2,FALSE)</f>
        <v>Antennikaapeli</v>
      </c>
      <c r="K6110" s="3">
        <f>VLOOKUP(Table_Villen_viihde.accdb[[#This Row],[Tuotenumero]],Table_Villen_viihde.accdb5[[Tuotenumero]:[TuoteryhmäID]],3,FALSE)</f>
        <v>4</v>
      </c>
      <c r="L6110" s="3" t="str">
        <f>VLOOKUP(Table_Villen_viihde.accdb[[#This Row],[Ryhmänro]],Table_Villen_viihde.accdb6[],2,FALSE)</f>
        <v>Tarvikkeet</v>
      </c>
    </row>
    <row r="6111" spans="1:12" x14ac:dyDescent="0.35">
      <c r="A6111">
        <v>56609</v>
      </c>
      <c r="B6111" s="18">
        <v>43381</v>
      </c>
      <c r="C6111" t="s">
        <v>60</v>
      </c>
      <c r="D6111">
        <v>1</v>
      </c>
      <c r="E6111">
        <v>5</v>
      </c>
      <c r="F6111">
        <v>14</v>
      </c>
      <c r="G6111">
        <v>10.9</v>
      </c>
      <c r="H6111" t="str">
        <f>VLOOKUP(Table_Villen_viihde.accdb[[#This Row],[MyyjäID]],ville_myyjät!$A$2:$B$17,2,FALSE)</f>
        <v>Petri</v>
      </c>
      <c r="I6111" t="str">
        <f>VLOOKUP(Table_Villen_viihde.accdb[[#This Row],[myyjä]],ville_myyjät!$B$2:$C$17,2,FALSE)</f>
        <v>Mies</v>
      </c>
      <c r="J6111" t="str">
        <f>VLOOKUP(Table_Villen_viihde.accdb[[#This Row],[Tuotenumero]],Table_Villen_viihde.accdb5[[Tuotenumero]:[Tuote]],2,FALSE)</f>
        <v>Antennikaapeli</v>
      </c>
      <c r="K6111" s="3">
        <f>VLOOKUP(Table_Villen_viihde.accdb[[#This Row],[Tuotenumero]],Table_Villen_viihde.accdb5[[Tuotenumero]:[TuoteryhmäID]],3,FALSE)</f>
        <v>4</v>
      </c>
      <c r="L6111" s="3" t="str">
        <f>VLOOKUP(Table_Villen_viihde.accdb[[#This Row],[Ryhmänro]],Table_Villen_viihde.accdb6[],2,FALSE)</f>
        <v>Tarvikkeet</v>
      </c>
    </row>
    <row r="6112" spans="1:12" x14ac:dyDescent="0.35">
      <c r="A6112">
        <v>56610</v>
      </c>
      <c r="B6112" s="18">
        <v>43382</v>
      </c>
      <c r="C6112" t="s">
        <v>60</v>
      </c>
      <c r="D6112">
        <v>1</v>
      </c>
      <c r="E6112">
        <v>14</v>
      </c>
      <c r="F6112">
        <v>15</v>
      </c>
      <c r="G6112">
        <v>10.81</v>
      </c>
      <c r="H6112" t="str">
        <f>VLOOKUP(Table_Villen_viihde.accdb[[#This Row],[MyyjäID]],ville_myyjät!$A$2:$B$17,2,FALSE)</f>
        <v>Jani</v>
      </c>
      <c r="I6112" t="str">
        <f>VLOOKUP(Table_Villen_viihde.accdb[[#This Row],[myyjä]],ville_myyjät!$B$2:$C$17,2,FALSE)</f>
        <v>Mies</v>
      </c>
      <c r="J6112" t="str">
        <f>VLOOKUP(Table_Villen_viihde.accdb[[#This Row],[Tuotenumero]],Table_Villen_viihde.accdb5[[Tuotenumero]:[Tuote]],2,FALSE)</f>
        <v>Antennikaapeli</v>
      </c>
      <c r="K6112" s="3">
        <f>VLOOKUP(Table_Villen_viihde.accdb[[#This Row],[Tuotenumero]],Table_Villen_viihde.accdb5[[Tuotenumero]:[TuoteryhmäID]],3,FALSE)</f>
        <v>4</v>
      </c>
      <c r="L6112" s="3" t="str">
        <f>VLOOKUP(Table_Villen_viihde.accdb[[#This Row],[Ryhmänro]],Table_Villen_viihde.accdb6[],2,FALSE)</f>
        <v>Tarvikkeet</v>
      </c>
    </row>
    <row r="6113" spans="1:12" x14ac:dyDescent="0.35">
      <c r="A6113">
        <v>56611</v>
      </c>
      <c r="B6113" s="18">
        <v>43382</v>
      </c>
      <c r="C6113" t="s">
        <v>60</v>
      </c>
      <c r="D6113">
        <v>1</v>
      </c>
      <c r="E6113">
        <v>7</v>
      </c>
      <c r="F6113">
        <v>15</v>
      </c>
      <c r="G6113">
        <v>10.57</v>
      </c>
      <c r="H6113" t="str">
        <f>VLOOKUP(Table_Villen_viihde.accdb[[#This Row],[MyyjäID]],ville_myyjät!$A$2:$B$17,2,FALSE)</f>
        <v>Kaija</v>
      </c>
      <c r="I6113" t="str">
        <f>VLOOKUP(Table_Villen_viihde.accdb[[#This Row],[myyjä]],ville_myyjät!$B$2:$C$17,2,FALSE)</f>
        <v>Nainen</v>
      </c>
      <c r="J6113" t="str">
        <f>VLOOKUP(Table_Villen_viihde.accdb[[#This Row],[Tuotenumero]],Table_Villen_viihde.accdb5[[Tuotenumero]:[Tuote]],2,FALSE)</f>
        <v>Antennikaapeli</v>
      </c>
      <c r="K6113" s="3">
        <f>VLOOKUP(Table_Villen_viihde.accdb[[#This Row],[Tuotenumero]],Table_Villen_viihde.accdb5[[Tuotenumero]:[TuoteryhmäID]],3,FALSE)</f>
        <v>4</v>
      </c>
      <c r="L6113" s="3" t="str">
        <f>VLOOKUP(Table_Villen_viihde.accdb[[#This Row],[Ryhmänro]],Table_Villen_viihde.accdb6[],2,FALSE)</f>
        <v>Tarvikkeet</v>
      </c>
    </row>
    <row r="6114" spans="1:12" x14ac:dyDescent="0.35">
      <c r="A6114">
        <v>56612</v>
      </c>
      <c r="B6114" s="18">
        <v>43382</v>
      </c>
      <c r="C6114" t="s">
        <v>59</v>
      </c>
      <c r="D6114">
        <v>1</v>
      </c>
      <c r="E6114">
        <v>2</v>
      </c>
      <c r="F6114">
        <v>247</v>
      </c>
      <c r="G6114">
        <v>135.07</v>
      </c>
      <c r="H6114" t="str">
        <f>VLOOKUP(Table_Villen_viihde.accdb[[#This Row],[MyyjäID]],ville_myyjät!$A$2:$B$17,2,FALSE)</f>
        <v>Maija</v>
      </c>
      <c r="I6114" t="str">
        <f>VLOOKUP(Table_Villen_viihde.accdb[[#This Row],[myyjä]],ville_myyjät!$B$2:$C$17,2,FALSE)</f>
        <v>Nainen</v>
      </c>
      <c r="J6114" t="str">
        <f>VLOOKUP(Table_Villen_viihde.accdb[[#This Row],[Tuotenumero]],Table_Villen_viihde.accdb5[[Tuotenumero]:[Tuote]],2,FALSE)</f>
        <v>Levysoitin</v>
      </c>
      <c r="K6114" s="3">
        <f>VLOOKUP(Table_Villen_viihde.accdb[[#This Row],[Tuotenumero]],Table_Villen_viihde.accdb5[[Tuotenumero]:[TuoteryhmäID]],3,FALSE)</f>
        <v>1</v>
      </c>
      <c r="L6114" s="3" t="str">
        <f>VLOOKUP(Table_Villen_viihde.accdb[[#This Row],[Ryhmänro]],Table_Villen_viihde.accdb6[],2,FALSE)</f>
        <v>Äänentoisto</v>
      </c>
    </row>
    <row r="6115" spans="1:12" x14ac:dyDescent="0.35">
      <c r="A6115">
        <v>56613</v>
      </c>
      <c r="B6115" s="18">
        <v>43383</v>
      </c>
      <c r="C6115" t="s">
        <v>60</v>
      </c>
      <c r="D6115">
        <v>1</v>
      </c>
      <c r="E6115">
        <v>18</v>
      </c>
      <c r="F6115">
        <v>15</v>
      </c>
      <c r="G6115">
        <v>10.28</v>
      </c>
      <c r="H6115" t="str">
        <f>VLOOKUP(Table_Villen_viihde.accdb[[#This Row],[MyyjäID]],ville_myyjät!$A$2:$B$17,2,FALSE)</f>
        <v>Kirsti</v>
      </c>
      <c r="I6115" t="str">
        <f>VLOOKUP(Table_Villen_viihde.accdb[[#This Row],[myyjä]],ville_myyjät!$B$2:$C$17,2,FALSE)</f>
        <v>Nainen</v>
      </c>
      <c r="J6115" t="str">
        <f>VLOOKUP(Table_Villen_viihde.accdb[[#This Row],[Tuotenumero]],Table_Villen_viihde.accdb5[[Tuotenumero]:[Tuote]],2,FALSE)</f>
        <v>Antennikaapeli</v>
      </c>
      <c r="K6115" s="3">
        <f>VLOOKUP(Table_Villen_viihde.accdb[[#This Row],[Tuotenumero]],Table_Villen_viihde.accdb5[[Tuotenumero]:[TuoteryhmäID]],3,FALSE)</f>
        <v>4</v>
      </c>
      <c r="L6115" s="3" t="str">
        <f>VLOOKUP(Table_Villen_viihde.accdb[[#This Row],[Ryhmänro]],Table_Villen_viihde.accdb6[],2,FALSE)</f>
        <v>Tarvikkeet</v>
      </c>
    </row>
    <row r="6116" spans="1:12" x14ac:dyDescent="0.35">
      <c r="A6116">
        <v>56614</v>
      </c>
      <c r="B6116" s="18">
        <v>43383</v>
      </c>
      <c r="C6116" t="s">
        <v>62</v>
      </c>
      <c r="D6116">
        <v>1</v>
      </c>
      <c r="E6116">
        <v>7</v>
      </c>
      <c r="F6116">
        <v>59</v>
      </c>
      <c r="G6116">
        <v>44.79</v>
      </c>
      <c r="H6116" t="str">
        <f>VLOOKUP(Table_Villen_viihde.accdb[[#This Row],[MyyjäID]],ville_myyjät!$A$2:$B$17,2,FALSE)</f>
        <v>Kaija</v>
      </c>
      <c r="I6116" t="str">
        <f>VLOOKUP(Table_Villen_viihde.accdb[[#This Row],[myyjä]],ville_myyjät!$B$2:$C$17,2,FALSE)</f>
        <v>Nainen</v>
      </c>
      <c r="J6116" t="str">
        <f>VLOOKUP(Table_Villen_viihde.accdb[[#This Row],[Tuotenumero]],Table_Villen_viihde.accdb5[[Tuotenumero]:[Tuote]],2,FALSE)</f>
        <v>Kaukosäädin</v>
      </c>
      <c r="K6116" s="3">
        <f>VLOOKUP(Table_Villen_viihde.accdb[[#This Row],[Tuotenumero]],Table_Villen_viihde.accdb5[[Tuotenumero]:[TuoteryhmäID]],3,FALSE)</f>
        <v>4</v>
      </c>
      <c r="L6116" s="3" t="str">
        <f>VLOOKUP(Table_Villen_viihde.accdb[[#This Row],[Ryhmänro]],Table_Villen_viihde.accdb6[],2,FALSE)</f>
        <v>Tarvikkeet</v>
      </c>
    </row>
    <row r="6117" spans="1:12" x14ac:dyDescent="0.35">
      <c r="A6117">
        <v>56615</v>
      </c>
      <c r="B6117" s="18">
        <v>43383</v>
      </c>
      <c r="C6117" t="s">
        <v>63</v>
      </c>
      <c r="D6117">
        <v>1</v>
      </c>
      <c r="E6117">
        <v>7</v>
      </c>
      <c r="F6117">
        <v>109</v>
      </c>
      <c r="G6117">
        <v>78.930000000000007</v>
      </c>
      <c r="H6117" t="str">
        <f>VLOOKUP(Table_Villen_viihde.accdb[[#This Row],[MyyjäID]],ville_myyjät!$A$2:$B$17,2,FALSE)</f>
        <v>Kaija</v>
      </c>
      <c r="I6117" t="str">
        <f>VLOOKUP(Table_Villen_viihde.accdb[[#This Row],[myyjä]],ville_myyjät!$B$2:$C$17,2,FALSE)</f>
        <v>Nainen</v>
      </c>
      <c r="J6117" t="str">
        <f>VLOOKUP(Table_Villen_viihde.accdb[[#This Row],[Tuotenumero]],Table_Villen_viihde.accdb5[[Tuotenumero]:[Tuote]],2,FALSE)</f>
        <v>Multidigiboxi</v>
      </c>
      <c r="K6117" s="3">
        <f>VLOOKUP(Table_Villen_viihde.accdb[[#This Row],[Tuotenumero]],Table_Villen_viihde.accdb5[[Tuotenumero]:[TuoteryhmäID]],3,FALSE)</f>
        <v>6</v>
      </c>
      <c r="L6117" s="3" t="str">
        <f>VLOOKUP(Table_Villen_viihde.accdb[[#This Row],[Ryhmänro]],Table_Villen_viihde.accdb6[],2,FALSE)</f>
        <v>Digiboxit</v>
      </c>
    </row>
    <row r="6118" spans="1:12" x14ac:dyDescent="0.35">
      <c r="A6118">
        <v>56616</v>
      </c>
      <c r="B6118" s="18">
        <v>43384</v>
      </c>
      <c r="C6118" t="s">
        <v>60</v>
      </c>
      <c r="D6118">
        <v>1</v>
      </c>
      <c r="E6118">
        <v>9</v>
      </c>
      <c r="F6118">
        <v>14</v>
      </c>
      <c r="G6118">
        <v>10.19</v>
      </c>
      <c r="H6118" t="str">
        <f>VLOOKUP(Table_Villen_viihde.accdb[[#This Row],[MyyjäID]],ville_myyjät!$A$2:$B$17,2,FALSE)</f>
        <v>Juuso</v>
      </c>
      <c r="I6118" t="str">
        <f>VLOOKUP(Table_Villen_viihde.accdb[[#This Row],[myyjä]],ville_myyjät!$B$2:$C$17,2,FALSE)</f>
        <v>Mies</v>
      </c>
      <c r="J6118" t="str">
        <f>VLOOKUP(Table_Villen_viihde.accdb[[#This Row],[Tuotenumero]],Table_Villen_viihde.accdb5[[Tuotenumero]:[Tuote]],2,FALSE)</f>
        <v>Antennikaapeli</v>
      </c>
      <c r="K6118" s="3">
        <f>VLOOKUP(Table_Villen_viihde.accdb[[#This Row],[Tuotenumero]],Table_Villen_viihde.accdb5[[Tuotenumero]:[TuoteryhmäID]],3,FALSE)</f>
        <v>4</v>
      </c>
      <c r="L6118" s="3" t="str">
        <f>VLOOKUP(Table_Villen_viihde.accdb[[#This Row],[Ryhmänro]],Table_Villen_viihde.accdb6[],2,FALSE)</f>
        <v>Tarvikkeet</v>
      </c>
    </row>
    <row r="6119" spans="1:12" x14ac:dyDescent="0.35">
      <c r="A6119">
        <v>56617</v>
      </c>
      <c r="B6119" s="18">
        <v>43385</v>
      </c>
      <c r="C6119" t="s">
        <v>59</v>
      </c>
      <c r="D6119">
        <v>1</v>
      </c>
      <c r="E6119">
        <v>6</v>
      </c>
      <c r="F6119">
        <v>250</v>
      </c>
      <c r="G6119">
        <v>127.48</v>
      </c>
      <c r="H6119" t="str">
        <f>VLOOKUP(Table_Villen_viihde.accdb[[#This Row],[MyyjäID]],ville_myyjät!$A$2:$B$17,2,FALSE)</f>
        <v>Mikko</v>
      </c>
      <c r="I6119" t="str">
        <f>VLOOKUP(Table_Villen_viihde.accdb[[#This Row],[myyjä]],ville_myyjät!$B$2:$C$17,2,FALSE)</f>
        <v>Mies</v>
      </c>
      <c r="J6119" t="str">
        <f>VLOOKUP(Table_Villen_viihde.accdb[[#This Row],[Tuotenumero]],Table_Villen_viihde.accdb5[[Tuotenumero]:[Tuote]],2,FALSE)</f>
        <v>Levysoitin</v>
      </c>
      <c r="K6119" s="3">
        <f>VLOOKUP(Table_Villen_viihde.accdb[[#This Row],[Tuotenumero]],Table_Villen_viihde.accdb5[[Tuotenumero]:[TuoteryhmäID]],3,FALSE)</f>
        <v>1</v>
      </c>
      <c r="L6119" s="3" t="str">
        <f>VLOOKUP(Table_Villen_viihde.accdb[[#This Row],[Ryhmänro]],Table_Villen_viihde.accdb6[],2,FALSE)</f>
        <v>Äänentoisto</v>
      </c>
    </row>
    <row r="6120" spans="1:12" x14ac:dyDescent="0.35">
      <c r="A6120">
        <v>56618</v>
      </c>
      <c r="B6120" s="18">
        <v>43385</v>
      </c>
      <c r="C6120" t="s">
        <v>60</v>
      </c>
      <c r="D6120">
        <v>1</v>
      </c>
      <c r="E6120">
        <v>16</v>
      </c>
      <c r="F6120">
        <v>15</v>
      </c>
      <c r="G6120">
        <v>10.6</v>
      </c>
      <c r="H6120" t="str">
        <f>VLOOKUP(Table_Villen_viihde.accdb[[#This Row],[MyyjäID]],ville_myyjät!$A$2:$B$17,2,FALSE)</f>
        <v>Kaarina</v>
      </c>
      <c r="I6120" t="str">
        <f>VLOOKUP(Table_Villen_viihde.accdb[[#This Row],[myyjä]],ville_myyjät!$B$2:$C$17,2,FALSE)</f>
        <v>Nainen</v>
      </c>
      <c r="J6120" t="str">
        <f>VLOOKUP(Table_Villen_viihde.accdb[[#This Row],[Tuotenumero]],Table_Villen_viihde.accdb5[[Tuotenumero]:[Tuote]],2,FALSE)</f>
        <v>Antennikaapeli</v>
      </c>
      <c r="K6120" s="3">
        <f>VLOOKUP(Table_Villen_viihde.accdb[[#This Row],[Tuotenumero]],Table_Villen_viihde.accdb5[[Tuotenumero]:[TuoteryhmäID]],3,FALSE)</f>
        <v>4</v>
      </c>
      <c r="L6120" s="3" t="str">
        <f>VLOOKUP(Table_Villen_viihde.accdb[[#This Row],[Ryhmänro]],Table_Villen_viihde.accdb6[],2,FALSE)</f>
        <v>Tarvikkeet</v>
      </c>
    </row>
    <row r="6121" spans="1:12" x14ac:dyDescent="0.35">
      <c r="A6121">
        <v>56619</v>
      </c>
      <c r="B6121" s="18">
        <v>43385</v>
      </c>
      <c r="C6121" t="s">
        <v>65</v>
      </c>
      <c r="D6121">
        <v>1</v>
      </c>
      <c r="E6121">
        <v>7</v>
      </c>
      <c r="F6121">
        <v>34</v>
      </c>
      <c r="G6121">
        <v>19.14</v>
      </c>
      <c r="H6121" t="str">
        <f>VLOOKUP(Table_Villen_viihde.accdb[[#This Row],[MyyjäID]],ville_myyjät!$A$2:$B$17,2,FALSE)</f>
        <v>Kaija</v>
      </c>
      <c r="I6121" t="str">
        <f>VLOOKUP(Table_Villen_viihde.accdb[[#This Row],[myyjä]],ville_myyjät!$B$2:$C$17,2,FALSE)</f>
        <v>Nainen</v>
      </c>
      <c r="J6121" t="str">
        <f>VLOOKUP(Table_Villen_viihde.accdb[[#This Row],[Tuotenumero]],Table_Villen_viihde.accdb5[[Tuotenumero]:[Tuote]],2,FALSE)</f>
        <v>Liitinsarja</v>
      </c>
      <c r="K6121" s="3">
        <f>VLOOKUP(Table_Villen_viihde.accdb[[#This Row],[Tuotenumero]],Table_Villen_viihde.accdb5[[Tuotenumero]:[TuoteryhmäID]],3,FALSE)</f>
        <v>4</v>
      </c>
      <c r="L6121" s="3" t="str">
        <f>VLOOKUP(Table_Villen_viihde.accdb[[#This Row],[Ryhmänro]],Table_Villen_viihde.accdb6[],2,FALSE)</f>
        <v>Tarvikkeet</v>
      </c>
    </row>
    <row r="6122" spans="1:12" x14ac:dyDescent="0.35">
      <c r="A6122">
        <v>56620</v>
      </c>
      <c r="B6122" s="18">
        <v>43386</v>
      </c>
      <c r="C6122" t="s">
        <v>60</v>
      </c>
      <c r="D6122">
        <v>1</v>
      </c>
      <c r="E6122">
        <v>5</v>
      </c>
      <c r="F6122">
        <v>15</v>
      </c>
      <c r="G6122">
        <v>10.15</v>
      </c>
      <c r="H6122" t="str">
        <f>VLOOKUP(Table_Villen_viihde.accdb[[#This Row],[MyyjäID]],ville_myyjät!$A$2:$B$17,2,FALSE)</f>
        <v>Petri</v>
      </c>
      <c r="I6122" t="str">
        <f>VLOOKUP(Table_Villen_viihde.accdb[[#This Row],[myyjä]],ville_myyjät!$B$2:$C$17,2,FALSE)</f>
        <v>Mies</v>
      </c>
      <c r="J6122" t="str">
        <f>VLOOKUP(Table_Villen_viihde.accdb[[#This Row],[Tuotenumero]],Table_Villen_viihde.accdb5[[Tuotenumero]:[Tuote]],2,FALSE)</f>
        <v>Antennikaapeli</v>
      </c>
      <c r="K6122" s="3">
        <f>VLOOKUP(Table_Villen_viihde.accdb[[#This Row],[Tuotenumero]],Table_Villen_viihde.accdb5[[Tuotenumero]:[TuoteryhmäID]],3,FALSE)</f>
        <v>4</v>
      </c>
      <c r="L6122" s="3" t="str">
        <f>VLOOKUP(Table_Villen_viihde.accdb[[#This Row],[Ryhmänro]],Table_Villen_viihde.accdb6[],2,FALSE)</f>
        <v>Tarvikkeet</v>
      </c>
    </row>
    <row r="6123" spans="1:12" x14ac:dyDescent="0.35">
      <c r="A6123">
        <v>56621</v>
      </c>
      <c r="B6123" s="18">
        <v>43387</v>
      </c>
      <c r="C6123" t="s">
        <v>60</v>
      </c>
      <c r="D6123">
        <v>1</v>
      </c>
      <c r="E6123">
        <v>3</v>
      </c>
      <c r="F6123">
        <v>14</v>
      </c>
      <c r="G6123">
        <v>10.29</v>
      </c>
      <c r="H6123" t="str">
        <f>VLOOKUP(Table_Villen_viihde.accdb[[#This Row],[MyyjäID]],ville_myyjät!$A$2:$B$17,2,FALSE)</f>
        <v>Helena</v>
      </c>
      <c r="I6123" t="str">
        <f>VLOOKUP(Table_Villen_viihde.accdb[[#This Row],[myyjä]],ville_myyjät!$B$2:$C$17,2,FALSE)</f>
        <v>Nainen</v>
      </c>
      <c r="J6123" t="str">
        <f>VLOOKUP(Table_Villen_viihde.accdb[[#This Row],[Tuotenumero]],Table_Villen_viihde.accdb5[[Tuotenumero]:[Tuote]],2,FALSE)</f>
        <v>Antennikaapeli</v>
      </c>
      <c r="K6123" s="3">
        <f>VLOOKUP(Table_Villen_viihde.accdb[[#This Row],[Tuotenumero]],Table_Villen_viihde.accdb5[[Tuotenumero]:[TuoteryhmäID]],3,FALSE)</f>
        <v>4</v>
      </c>
      <c r="L6123" s="3" t="str">
        <f>VLOOKUP(Table_Villen_viihde.accdb[[#This Row],[Ryhmänro]],Table_Villen_viihde.accdb6[],2,FALSE)</f>
        <v>Tarvikkeet</v>
      </c>
    </row>
    <row r="6124" spans="1:12" x14ac:dyDescent="0.35">
      <c r="A6124">
        <v>56622</v>
      </c>
      <c r="B6124" s="18">
        <v>43387</v>
      </c>
      <c r="C6124" t="s">
        <v>63</v>
      </c>
      <c r="D6124">
        <v>1</v>
      </c>
      <c r="E6124">
        <v>5</v>
      </c>
      <c r="F6124">
        <v>108</v>
      </c>
      <c r="G6124">
        <v>79.39</v>
      </c>
      <c r="H6124" t="str">
        <f>VLOOKUP(Table_Villen_viihde.accdb[[#This Row],[MyyjäID]],ville_myyjät!$A$2:$B$17,2,FALSE)</f>
        <v>Petri</v>
      </c>
      <c r="I6124" t="str">
        <f>VLOOKUP(Table_Villen_viihde.accdb[[#This Row],[myyjä]],ville_myyjät!$B$2:$C$17,2,FALSE)</f>
        <v>Mies</v>
      </c>
      <c r="J6124" t="str">
        <f>VLOOKUP(Table_Villen_viihde.accdb[[#This Row],[Tuotenumero]],Table_Villen_viihde.accdb5[[Tuotenumero]:[Tuote]],2,FALSE)</f>
        <v>Multidigiboxi</v>
      </c>
      <c r="K6124" s="3">
        <f>VLOOKUP(Table_Villen_viihde.accdb[[#This Row],[Tuotenumero]],Table_Villen_viihde.accdb5[[Tuotenumero]:[TuoteryhmäID]],3,FALSE)</f>
        <v>6</v>
      </c>
      <c r="L6124" s="3" t="str">
        <f>VLOOKUP(Table_Villen_viihde.accdb[[#This Row],[Ryhmänro]],Table_Villen_viihde.accdb6[],2,FALSE)</f>
        <v>Digiboxit</v>
      </c>
    </row>
    <row r="6125" spans="1:12" x14ac:dyDescent="0.35">
      <c r="A6125">
        <v>56623</v>
      </c>
      <c r="B6125" s="18">
        <v>43388</v>
      </c>
      <c r="C6125" t="s">
        <v>59</v>
      </c>
      <c r="D6125">
        <v>1</v>
      </c>
      <c r="E6125">
        <v>16</v>
      </c>
      <c r="F6125">
        <v>242</v>
      </c>
      <c r="G6125">
        <v>135.79</v>
      </c>
      <c r="H6125" t="str">
        <f>VLOOKUP(Table_Villen_viihde.accdb[[#This Row],[MyyjäID]],ville_myyjät!$A$2:$B$17,2,FALSE)</f>
        <v>Kaarina</v>
      </c>
      <c r="I6125" t="str">
        <f>VLOOKUP(Table_Villen_viihde.accdb[[#This Row],[myyjä]],ville_myyjät!$B$2:$C$17,2,FALSE)</f>
        <v>Nainen</v>
      </c>
      <c r="J6125" t="str">
        <f>VLOOKUP(Table_Villen_viihde.accdb[[#This Row],[Tuotenumero]],Table_Villen_viihde.accdb5[[Tuotenumero]:[Tuote]],2,FALSE)</f>
        <v>Levysoitin</v>
      </c>
      <c r="K6125" s="3">
        <f>VLOOKUP(Table_Villen_viihde.accdb[[#This Row],[Tuotenumero]],Table_Villen_viihde.accdb5[[Tuotenumero]:[TuoteryhmäID]],3,FALSE)</f>
        <v>1</v>
      </c>
      <c r="L6125" s="3" t="str">
        <f>VLOOKUP(Table_Villen_viihde.accdb[[#This Row],[Ryhmänro]],Table_Villen_viihde.accdb6[],2,FALSE)</f>
        <v>Äänentoisto</v>
      </c>
    </row>
    <row r="6126" spans="1:12" x14ac:dyDescent="0.35">
      <c r="A6126">
        <v>56624</v>
      </c>
      <c r="B6126" s="18">
        <v>43388</v>
      </c>
      <c r="C6126" t="s">
        <v>60</v>
      </c>
      <c r="D6126">
        <v>1</v>
      </c>
      <c r="E6126">
        <v>7</v>
      </c>
      <c r="F6126">
        <v>15</v>
      </c>
      <c r="G6126">
        <v>11.21</v>
      </c>
      <c r="H6126" t="str">
        <f>VLOOKUP(Table_Villen_viihde.accdb[[#This Row],[MyyjäID]],ville_myyjät!$A$2:$B$17,2,FALSE)</f>
        <v>Kaija</v>
      </c>
      <c r="I6126" t="str">
        <f>VLOOKUP(Table_Villen_viihde.accdb[[#This Row],[myyjä]],ville_myyjät!$B$2:$C$17,2,FALSE)</f>
        <v>Nainen</v>
      </c>
      <c r="J6126" t="str">
        <f>VLOOKUP(Table_Villen_viihde.accdb[[#This Row],[Tuotenumero]],Table_Villen_viihde.accdb5[[Tuotenumero]:[Tuote]],2,FALSE)</f>
        <v>Antennikaapeli</v>
      </c>
      <c r="K6126" s="3">
        <f>VLOOKUP(Table_Villen_viihde.accdb[[#This Row],[Tuotenumero]],Table_Villen_viihde.accdb5[[Tuotenumero]:[TuoteryhmäID]],3,FALSE)</f>
        <v>4</v>
      </c>
      <c r="L6126" s="3" t="str">
        <f>VLOOKUP(Table_Villen_viihde.accdb[[#This Row],[Ryhmänro]],Table_Villen_viihde.accdb6[],2,FALSE)</f>
        <v>Tarvikkeet</v>
      </c>
    </row>
    <row r="6127" spans="1:12" x14ac:dyDescent="0.35">
      <c r="A6127">
        <v>56625</v>
      </c>
      <c r="B6127" s="18">
        <v>43389</v>
      </c>
      <c r="C6127" t="s">
        <v>60</v>
      </c>
      <c r="D6127">
        <v>1</v>
      </c>
      <c r="E6127">
        <v>7</v>
      </c>
      <c r="F6127">
        <v>14</v>
      </c>
      <c r="G6127">
        <v>10.9</v>
      </c>
      <c r="H6127" t="str">
        <f>VLOOKUP(Table_Villen_viihde.accdb[[#This Row],[MyyjäID]],ville_myyjät!$A$2:$B$17,2,FALSE)</f>
        <v>Kaija</v>
      </c>
      <c r="I6127" t="str">
        <f>VLOOKUP(Table_Villen_viihde.accdb[[#This Row],[myyjä]],ville_myyjät!$B$2:$C$17,2,FALSE)</f>
        <v>Nainen</v>
      </c>
      <c r="J6127" t="str">
        <f>VLOOKUP(Table_Villen_viihde.accdb[[#This Row],[Tuotenumero]],Table_Villen_viihde.accdb5[[Tuotenumero]:[Tuote]],2,FALSE)</f>
        <v>Antennikaapeli</v>
      </c>
      <c r="K6127" s="3">
        <f>VLOOKUP(Table_Villen_viihde.accdb[[#This Row],[Tuotenumero]],Table_Villen_viihde.accdb5[[Tuotenumero]:[TuoteryhmäID]],3,FALSE)</f>
        <v>4</v>
      </c>
      <c r="L6127" s="3" t="str">
        <f>VLOOKUP(Table_Villen_viihde.accdb[[#This Row],[Ryhmänro]],Table_Villen_viihde.accdb6[],2,FALSE)</f>
        <v>Tarvikkeet</v>
      </c>
    </row>
    <row r="6128" spans="1:12" x14ac:dyDescent="0.35">
      <c r="A6128">
        <v>56626</v>
      </c>
      <c r="B6128" s="18">
        <v>43390</v>
      </c>
      <c r="C6128" t="s">
        <v>61</v>
      </c>
      <c r="D6128">
        <v>1</v>
      </c>
      <c r="E6128">
        <v>5</v>
      </c>
      <c r="F6128">
        <v>328</v>
      </c>
      <c r="G6128">
        <v>220.76</v>
      </c>
      <c r="H6128" t="str">
        <f>VLOOKUP(Table_Villen_viihde.accdb[[#This Row],[MyyjäID]],ville_myyjät!$A$2:$B$17,2,FALSE)</f>
        <v>Petri</v>
      </c>
      <c r="I6128" t="str">
        <f>VLOOKUP(Table_Villen_viihde.accdb[[#This Row],[myyjä]],ville_myyjät!$B$2:$C$17,2,FALSE)</f>
        <v>Mies</v>
      </c>
      <c r="J6128" t="str">
        <f>VLOOKUP(Table_Villen_viihde.accdb[[#This Row],[Tuotenumero]],Table_Villen_viihde.accdb5[[Tuotenumero]:[Tuote]],2,FALSE)</f>
        <v>TV32</v>
      </c>
      <c r="K6128" s="3">
        <f>VLOOKUP(Table_Villen_viihde.accdb[[#This Row],[Tuotenumero]],Table_Villen_viihde.accdb5[[Tuotenumero]:[TuoteryhmäID]],3,FALSE)</f>
        <v>3</v>
      </c>
      <c r="L6128" s="3" t="str">
        <f>VLOOKUP(Table_Villen_viihde.accdb[[#This Row],[Ryhmänro]],Table_Villen_viihde.accdb6[],2,FALSE)</f>
        <v>TV</v>
      </c>
    </row>
    <row r="6129" spans="1:12" x14ac:dyDescent="0.35">
      <c r="A6129">
        <v>56627</v>
      </c>
      <c r="B6129" s="18">
        <v>43390</v>
      </c>
      <c r="C6129" t="s">
        <v>59</v>
      </c>
      <c r="D6129">
        <v>1</v>
      </c>
      <c r="E6129">
        <v>5</v>
      </c>
      <c r="F6129">
        <v>241</v>
      </c>
      <c r="G6129">
        <v>136.88999999999999</v>
      </c>
      <c r="H6129" t="str">
        <f>VLOOKUP(Table_Villen_viihde.accdb[[#This Row],[MyyjäID]],ville_myyjät!$A$2:$B$17,2,FALSE)</f>
        <v>Petri</v>
      </c>
      <c r="I6129" t="str">
        <f>VLOOKUP(Table_Villen_viihde.accdb[[#This Row],[myyjä]],ville_myyjät!$B$2:$C$17,2,FALSE)</f>
        <v>Mies</v>
      </c>
      <c r="J6129" t="str">
        <f>VLOOKUP(Table_Villen_viihde.accdb[[#This Row],[Tuotenumero]],Table_Villen_viihde.accdb5[[Tuotenumero]:[Tuote]],2,FALSE)</f>
        <v>Levysoitin</v>
      </c>
      <c r="K6129" s="3">
        <f>VLOOKUP(Table_Villen_viihde.accdb[[#This Row],[Tuotenumero]],Table_Villen_viihde.accdb5[[Tuotenumero]:[TuoteryhmäID]],3,FALSE)</f>
        <v>1</v>
      </c>
      <c r="L6129" s="3" t="str">
        <f>VLOOKUP(Table_Villen_viihde.accdb[[#This Row],[Ryhmänro]],Table_Villen_viihde.accdb6[],2,FALSE)</f>
        <v>Äänentoisto</v>
      </c>
    </row>
    <row r="6130" spans="1:12" x14ac:dyDescent="0.35">
      <c r="A6130">
        <v>56628</v>
      </c>
      <c r="B6130" s="18">
        <v>43390</v>
      </c>
      <c r="C6130" t="s">
        <v>60</v>
      </c>
      <c r="D6130">
        <v>1</v>
      </c>
      <c r="E6130">
        <v>5</v>
      </c>
      <c r="F6130">
        <v>15</v>
      </c>
      <c r="G6130">
        <v>10.73</v>
      </c>
      <c r="H6130" t="str">
        <f>VLOOKUP(Table_Villen_viihde.accdb[[#This Row],[MyyjäID]],ville_myyjät!$A$2:$B$17,2,FALSE)</f>
        <v>Petri</v>
      </c>
      <c r="I6130" t="str">
        <f>VLOOKUP(Table_Villen_viihde.accdb[[#This Row],[myyjä]],ville_myyjät!$B$2:$C$17,2,FALSE)</f>
        <v>Mies</v>
      </c>
      <c r="J6130" t="str">
        <f>VLOOKUP(Table_Villen_viihde.accdb[[#This Row],[Tuotenumero]],Table_Villen_viihde.accdb5[[Tuotenumero]:[Tuote]],2,FALSE)</f>
        <v>Antennikaapeli</v>
      </c>
      <c r="K6130" s="3">
        <f>VLOOKUP(Table_Villen_viihde.accdb[[#This Row],[Tuotenumero]],Table_Villen_viihde.accdb5[[Tuotenumero]:[TuoteryhmäID]],3,FALSE)</f>
        <v>4</v>
      </c>
      <c r="L6130" s="3" t="str">
        <f>VLOOKUP(Table_Villen_viihde.accdb[[#This Row],[Ryhmänro]],Table_Villen_viihde.accdb6[],2,FALSE)</f>
        <v>Tarvikkeet</v>
      </c>
    </row>
    <row r="6131" spans="1:12" x14ac:dyDescent="0.35">
      <c r="A6131">
        <v>56629</v>
      </c>
      <c r="B6131" s="18">
        <v>43391</v>
      </c>
      <c r="C6131" t="s">
        <v>60</v>
      </c>
      <c r="D6131">
        <v>1</v>
      </c>
      <c r="E6131">
        <v>2</v>
      </c>
      <c r="F6131">
        <v>15</v>
      </c>
      <c r="G6131">
        <v>10.74</v>
      </c>
      <c r="H6131" t="str">
        <f>VLOOKUP(Table_Villen_viihde.accdb[[#This Row],[MyyjäID]],ville_myyjät!$A$2:$B$17,2,FALSE)</f>
        <v>Maija</v>
      </c>
      <c r="I6131" t="str">
        <f>VLOOKUP(Table_Villen_viihde.accdb[[#This Row],[myyjä]],ville_myyjät!$B$2:$C$17,2,FALSE)</f>
        <v>Nainen</v>
      </c>
      <c r="J6131" t="str">
        <f>VLOOKUP(Table_Villen_viihde.accdb[[#This Row],[Tuotenumero]],Table_Villen_viihde.accdb5[[Tuotenumero]:[Tuote]],2,FALSE)</f>
        <v>Antennikaapeli</v>
      </c>
      <c r="K6131" s="3">
        <f>VLOOKUP(Table_Villen_viihde.accdb[[#This Row],[Tuotenumero]],Table_Villen_viihde.accdb5[[Tuotenumero]:[TuoteryhmäID]],3,FALSE)</f>
        <v>4</v>
      </c>
      <c r="L6131" s="3" t="str">
        <f>VLOOKUP(Table_Villen_viihde.accdb[[#This Row],[Ryhmänro]],Table_Villen_viihde.accdb6[],2,FALSE)</f>
        <v>Tarvikkeet</v>
      </c>
    </row>
    <row r="6132" spans="1:12" x14ac:dyDescent="0.35">
      <c r="A6132">
        <v>56630</v>
      </c>
      <c r="B6132" s="18">
        <v>43392</v>
      </c>
      <c r="C6132" t="s">
        <v>60</v>
      </c>
      <c r="D6132">
        <v>1</v>
      </c>
      <c r="E6132">
        <v>16</v>
      </c>
      <c r="F6132">
        <v>15</v>
      </c>
      <c r="G6132">
        <v>11.03</v>
      </c>
      <c r="H6132" t="str">
        <f>VLOOKUP(Table_Villen_viihde.accdb[[#This Row],[MyyjäID]],ville_myyjät!$A$2:$B$17,2,FALSE)</f>
        <v>Kaarina</v>
      </c>
      <c r="I6132" t="str">
        <f>VLOOKUP(Table_Villen_viihde.accdb[[#This Row],[myyjä]],ville_myyjät!$B$2:$C$17,2,FALSE)</f>
        <v>Nainen</v>
      </c>
      <c r="J6132" t="str">
        <f>VLOOKUP(Table_Villen_viihde.accdb[[#This Row],[Tuotenumero]],Table_Villen_viihde.accdb5[[Tuotenumero]:[Tuote]],2,FALSE)</f>
        <v>Antennikaapeli</v>
      </c>
      <c r="K6132" s="3">
        <f>VLOOKUP(Table_Villen_viihde.accdb[[#This Row],[Tuotenumero]],Table_Villen_viihde.accdb5[[Tuotenumero]:[TuoteryhmäID]],3,FALSE)</f>
        <v>4</v>
      </c>
      <c r="L6132" s="3" t="str">
        <f>VLOOKUP(Table_Villen_viihde.accdb[[#This Row],[Ryhmänro]],Table_Villen_viihde.accdb6[],2,FALSE)</f>
        <v>Tarvikkeet</v>
      </c>
    </row>
    <row r="6133" spans="1:12" x14ac:dyDescent="0.35">
      <c r="A6133">
        <v>56631</v>
      </c>
      <c r="B6133" s="18">
        <v>43393</v>
      </c>
      <c r="C6133" t="s">
        <v>60</v>
      </c>
      <c r="D6133">
        <v>1</v>
      </c>
      <c r="E6133">
        <v>7</v>
      </c>
      <c r="F6133">
        <v>15</v>
      </c>
      <c r="G6133">
        <v>11.21</v>
      </c>
      <c r="H6133" t="str">
        <f>VLOOKUP(Table_Villen_viihde.accdb[[#This Row],[MyyjäID]],ville_myyjät!$A$2:$B$17,2,FALSE)</f>
        <v>Kaija</v>
      </c>
      <c r="I6133" t="str">
        <f>VLOOKUP(Table_Villen_viihde.accdb[[#This Row],[myyjä]],ville_myyjät!$B$2:$C$17,2,FALSE)</f>
        <v>Nainen</v>
      </c>
      <c r="J6133" t="str">
        <f>VLOOKUP(Table_Villen_viihde.accdb[[#This Row],[Tuotenumero]],Table_Villen_viihde.accdb5[[Tuotenumero]:[Tuote]],2,FALSE)</f>
        <v>Antennikaapeli</v>
      </c>
      <c r="K6133" s="3">
        <f>VLOOKUP(Table_Villen_viihde.accdb[[#This Row],[Tuotenumero]],Table_Villen_viihde.accdb5[[Tuotenumero]:[TuoteryhmäID]],3,FALSE)</f>
        <v>4</v>
      </c>
      <c r="L6133" s="3" t="str">
        <f>VLOOKUP(Table_Villen_viihde.accdb[[#This Row],[Ryhmänro]],Table_Villen_viihde.accdb6[],2,FALSE)</f>
        <v>Tarvikkeet</v>
      </c>
    </row>
    <row r="6134" spans="1:12" x14ac:dyDescent="0.35">
      <c r="A6134">
        <v>56632</v>
      </c>
      <c r="B6134" s="18">
        <v>43394</v>
      </c>
      <c r="C6134" t="s">
        <v>59</v>
      </c>
      <c r="D6134">
        <v>1</v>
      </c>
      <c r="E6134">
        <v>1</v>
      </c>
      <c r="F6134">
        <v>240</v>
      </c>
      <c r="G6134">
        <v>137.27000000000001</v>
      </c>
      <c r="H6134" t="str">
        <f>VLOOKUP(Table_Villen_viihde.accdb[[#This Row],[MyyjäID]],ville_myyjät!$A$2:$B$17,2,FALSE)</f>
        <v>Liisa</v>
      </c>
      <c r="I6134" t="str">
        <f>VLOOKUP(Table_Villen_viihde.accdb[[#This Row],[myyjä]],ville_myyjät!$B$2:$C$17,2,FALSE)</f>
        <v>Nainen</v>
      </c>
      <c r="J6134" t="str">
        <f>VLOOKUP(Table_Villen_viihde.accdb[[#This Row],[Tuotenumero]],Table_Villen_viihde.accdb5[[Tuotenumero]:[Tuote]],2,FALSE)</f>
        <v>Levysoitin</v>
      </c>
      <c r="K6134" s="3">
        <f>VLOOKUP(Table_Villen_viihde.accdb[[#This Row],[Tuotenumero]],Table_Villen_viihde.accdb5[[Tuotenumero]:[TuoteryhmäID]],3,FALSE)</f>
        <v>1</v>
      </c>
      <c r="L6134" s="3" t="str">
        <f>VLOOKUP(Table_Villen_viihde.accdb[[#This Row],[Ryhmänro]],Table_Villen_viihde.accdb6[],2,FALSE)</f>
        <v>Äänentoisto</v>
      </c>
    </row>
    <row r="6135" spans="1:12" x14ac:dyDescent="0.35">
      <c r="A6135">
        <v>56633</v>
      </c>
      <c r="B6135" s="18">
        <v>43394</v>
      </c>
      <c r="C6135" t="s">
        <v>60</v>
      </c>
      <c r="D6135">
        <v>1</v>
      </c>
      <c r="E6135">
        <v>3</v>
      </c>
      <c r="F6135">
        <v>14</v>
      </c>
      <c r="G6135">
        <v>10.75</v>
      </c>
      <c r="H6135" t="str">
        <f>VLOOKUP(Table_Villen_viihde.accdb[[#This Row],[MyyjäID]],ville_myyjät!$A$2:$B$17,2,FALSE)</f>
        <v>Helena</v>
      </c>
      <c r="I6135" t="str">
        <f>VLOOKUP(Table_Villen_viihde.accdb[[#This Row],[myyjä]],ville_myyjät!$B$2:$C$17,2,FALSE)</f>
        <v>Nainen</v>
      </c>
      <c r="J6135" t="str">
        <f>VLOOKUP(Table_Villen_viihde.accdb[[#This Row],[Tuotenumero]],Table_Villen_viihde.accdb5[[Tuotenumero]:[Tuote]],2,FALSE)</f>
        <v>Antennikaapeli</v>
      </c>
      <c r="K6135" s="3">
        <f>VLOOKUP(Table_Villen_viihde.accdb[[#This Row],[Tuotenumero]],Table_Villen_viihde.accdb5[[Tuotenumero]:[TuoteryhmäID]],3,FALSE)</f>
        <v>4</v>
      </c>
      <c r="L6135" s="3" t="str">
        <f>VLOOKUP(Table_Villen_viihde.accdb[[#This Row],[Ryhmänro]],Table_Villen_viihde.accdb6[],2,FALSE)</f>
        <v>Tarvikkeet</v>
      </c>
    </row>
    <row r="6136" spans="1:12" x14ac:dyDescent="0.35">
      <c r="A6136">
        <v>56634</v>
      </c>
      <c r="B6136" s="18">
        <v>43394</v>
      </c>
      <c r="C6136" t="s">
        <v>60</v>
      </c>
      <c r="D6136">
        <v>1</v>
      </c>
      <c r="E6136">
        <v>16</v>
      </c>
      <c r="F6136">
        <v>14</v>
      </c>
      <c r="G6136">
        <v>11.14</v>
      </c>
      <c r="H6136" t="str">
        <f>VLOOKUP(Table_Villen_viihde.accdb[[#This Row],[MyyjäID]],ville_myyjät!$A$2:$B$17,2,FALSE)</f>
        <v>Kaarina</v>
      </c>
      <c r="I6136" t="str">
        <f>VLOOKUP(Table_Villen_viihde.accdb[[#This Row],[myyjä]],ville_myyjät!$B$2:$C$17,2,FALSE)</f>
        <v>Nainen</v>
      </c>
      <c r="J6136" t="str">
        <f>VLOOKUP(Table_Villen_viihde.accdb[[#This Row],[Tuotenumero]],Table_Villen_viihde.accdb5[[Tuotenumero]:[Tuote]],2,FALSE)</f>
        <v>Antennikaapeli</v>
      </c>
      <c r="K6136" s="3">
        <f>VLOOKUP(Table_Villen_viihde.accdb[[#This Row],[Tuotenumero]],Table_Villen_viihde.accdb5[[Tuotenumero]:[TuoteryhmäID]],3,FALSE)</f>
        <v>4</v>
      </c>
      <c r="L6136" s="3" t="str">
        <f>VLOOKUP(Table_Villen_viihde.accdb[[#This Row],[Ryhmänro]],Table_Villen_viihde.accdb6[],2,FALSE)</f>
        <v>Tarvikkeet</v>
      </c>
    </row>
    <row r="6137" spans="1:12" x14ac:dyDescent="0.35">
      <c r="A6137">
        <v>56635</v>
      </c>
      <c r="B6137" s="18">
        <v>43394</v>
      </c>
      <c r="C6137" t="s">
        <v>60</v>
      </c>
      <c r="D6137">
        <v>1</v>
      </c>
      <c r="E6137">
        <v>10</v>
      </c>
      <c r="F6137">
        <v>15</v>
      </c>
      <c r="G6137">
        <v>10.6</v>
      </c>
      <c r="H6137" t="str">
        <f>VLOOKUP(Table_Villen_viihde.accdb[[#This Row],[MyyjäID]],ville_myyjät!$A$2:$B$17,2,FALSE)</f>
        <v>Ilona</v>
      </c>
      <c r="I6137" t="str">
        <f>VLOOKUP(Table_Villen_viihde.accdb[[#This Row],[myyjä]],ville_myyjät!$B$2:$C$17,2,FALSE)</f>
        <v>Nainen</v>
      </c>
      <c r="J6137" t="str">
        <f>VLOOKUP(Table_Villen_viihde.accdb[[#This Row],[Tuotenumero]],Table_Villen_viihde.accdb5[[Tuotenumero]:[Tuote]],2,FALSE)</f>
        <v>Antennikaapeli</v>
      </c>
      <c r="K6137" s="3">
        <f>VLOOKUP(Table_Villen_viihde.accdb[[#This Row],[Tuotenumero]],Table_Villen_viihde.accdb5[[Tuotenumero]:[TuoteryhmäID]],3,FALSE)</f>
        <v>4</v>
      </c>
      <c r="L6137" s="3" t="str">
        <f>VLOOKUP(Table_Villen_viihde.accdb[[#This Row],[Ryhmänro]],Table_Villen_viihde.accdb6[],2,FALSE)</f>
        <v>Tarvikkeet</v>
      </c>
    </row>
    <row r="6138" spans="1:12" x14ac:dyDescent="0.35">
      <c r="A6138">
        <v>56636</v>
      </c>
      <c r="B6138" s="18">
        <v>43394</v>
      </c>
      <c r="C6138" t="s">
        <v>58</v>
      </c>
      <c r="D6138">
        <v>1</v>
      </c>
      <c r="E6138">
        <v>10</v>
      </c>
      <c r="F6138">
        <v>18</v>
      </c>
      <c r="G6138">
        <v>8.91</v>
      </c>
      <c r="H6138" t="str">
        <f>VLOOKUP(Table_Villen_viihde.accdb[[#This Row],[MyyjäID]],ville_myyjät!$A$2:$B$17,2,FALSE)</f>
        <v>Ilona</v>
      </c>
      <c r="I6138" t="str">
        <f>VLOOKUP(Table_Villen_viihde.accdb[[#This Row],[myyjä]],ville_myyjät!$B$2:$C$17,2,FALSE)</f>
        <v>Nainen</v>
      </c>
      <c r="J6138" t="str">
        <f>VLOOKUP(Table_Villen_viihde.accdb[[#This Row],[Tuotenumero]],Table_Villen_viihde.accdb5[[Tuotenumero]:[Tuote]],2,FALSE)</f>
        <v>USB-kaapeli</v>
      </c>
      <c r="K6138" s="3">
        <f>VLOOKUP(Table_Villen_viihde.accdb[[#This Row],[Tuotenumero]],Table_Villen_viihde.accdb5[[Tuotenumero]:[TuoteryhmäID]],3,FALSE)</f>
        <v>4</v>
      </c>
      <c r="L6138" s="3" t="str">
        <f>VLOOKUP(Table_Villen_viihde.accdb[[#This Row],[Ryhmänro]],Table_Villen_viihde.accdb6[],2,FALSE)</f>
        <v>Tarvikkeet</v>
      </c>
    </row>
    <row r="6139" spans="1:12" x14ac:dyDescent="0.35">
      <c r="A6139">
        <v>56637</v>
      </c>
      <c r="B6139" s="18">
        <v>43394</v>
      </c>
      <c r="C6139" t="s">
        <v>60</v>
      </c>
      <c r="D6139">
        <v>1</v>
      </c>
      <c r="E6139">
        <v>19</v>
      </c>
      <c r="F6139">
        <v>15</v>
      </c>
      <c r="G6139">
        <v>10.59</v>
      </c>
      <c r="H6139" t="str">
        <f>VLOOKUP(Table_Villen_viihde.accdb[[#This Row],[MyyjäID]],ville_myyjät!$A$2:$B$17,2,FALSE)</f>
        <v>Hessu</v>
      </c>
      <c r="I6139" t="str">
        <f>VLOOKUP(Table_Villen_viihde.accdb[[#This Row],[myyjä]],ville_myyjät!$B$2:$C$17,2,FALSE)</f>
        <v>Mies</v>
      </c>
      <c r="J6139" t="str">
        <f>VLOOKUP(Table_Villen_viihde.accdb[[#This Row],[Tuotenumero]],Table_Villen_viihde.accdb5[[Tuotenumero]:[Tuote]],2,FALSE)</f>
        <v>Antennikaapeli</v>
      </c>
      <c r="K6139" s="3">
        <f>VLOOKUP(Table_Villen_viihde.accdb[[#This Row],[Tuotenumero]],Table_Villen_viihde.accdb5[[Tuotenumero]:[TuoteryhmäID]],3,FALSE)</f>
        <v>4</v>
      </c>
      <c r="L6139" s="3" t="str">
        <f>VLOOKUP(Table_Villen_viihde.accdb[[#This Row],[Ryhmänro]],Table_Villen_viihde.accdb6[],2,FALSE)</f>
        <v>Tarvikkeet</v>
      </c>
    </row>
    <row r="6140" spans="1:12" x14ac:dyDescent="0.35">
      <c r="A6140">
        <v>56638</v>
      </c>
      <c r="B6140" s="18">
        <v>43394</v>
      </c>
      <c r="C6140" t="s">
        <v>65</v>
      </c>
      <c r="D6140">
        <v>1</v>
      </c>
      <c r="E6140">
        <v>5</v>
      </c>
      <c r="F6140">
        <v>33</v>
      </c>
      <c r="G6140">
        <v>19.43</v>
      </c>
      <c r="H6140" t="str">
        <f>VLOOKUP(Table_Villen_viihde.accdb[[#This Row],[MyyjäID]],ville_myyjät!$A$2:$B$17,2,FALSE)</f>
        <v>Petri</v>
      </c>
      <c r="I6140" t="str">
        <f>VLOOKUP(Table_Villen_viihde.accdb[[#This Row],[myyjä]],ville_myyjät!$B$2:$C$17,2,FALSE)</f>
        <v>Mies</v>
      </c>
      <c r="J6140" t="str">
        <f>VLOOKUP(Table_Villen_viihde.accdb[[#This Row],[Tuotenumero]],Table_Villen_viihde.accdb5[[Tuotenumero]:[Tuote]],2,FALSE)</f>
        <v>Liitinsarja</v>
      </c>
      <c r="K6140" s="3">
        <f>VLOOKUP(Table_Villen_viihde.accdb[[#This Row],[Tuotenumero]],Table_Villen_viihde.accdb5[[Tuotenumero]:[TuoteryhmäID]],3,FALSE)</f>
        <v>4</v>
      </c>
      <c r="L6140" s="3" t="str">
        <f>VLOOKUP(Table_Villen_viihde.accdb[[#This Row],[Ryhmänro]],Table_Villen_viihde.accdb6[],2,FALSE)</f>
        <v>Tarvikkeet</v>
      </c>
    </row>
    <row r="6141" spans="1:12" x14ac:dyDescent="0.35">
      <c r="A6141">
        <v>56639</v>
      </c>
      <c r="B6141" s="18">
        <v>43394</v>
      </c>
      <c r="C6141" t="s">
        <v>60</v>
      </c>
      <c r="D6141">
        <v>1</v>
      </c>
      <c r="E6141">
        <v>15</v>
      </c>
      <c r="F6141">
        <v>14</v>
      </c>
      <c r="G6141">
        <v>10.4</v>
      </c>
      <c r="H6141" t="str">
        <f>VLOOKUP(Table_Villen_viihde.accdb[[#This Row],[MyyjäID]],ville_myyjät!$A$2:$B$17,2,FALSE)</f>
        <v>Elisabeth</v>
      </c>
      <c r="I6141" t="str">
        <f>VLOOKUP(Table_Villen_viihde.accdb[[#This Row],[myyjä]],ville_myyjät!$B$2:$C$17,2,FALSE)</f>
        <v>Nainen</v>
      </c>
      <c r="J6141" t="str">
        <f>VLOOKUP(Table_Villen_viihde.accdb[[#This Row],[Tuotenumero]],Table_Villen_viihde.accdb5[[Tuotenumero]:[Tuote]],2,FALSE)</f>
        <v>Antennikaapeli</v>
      </c>
      <c r="K6141" s="3">
        <f>VLOOKUP(Table_Villen_viihde.accdb[[#This Row],[Tuotenumero]],Table_Villen_viihde.accdb5[[Tuotenumero]:[TuoteryhmäID]],3,FALSE)</f>
        <v>4</v>
      </c>
      <c r="L6141" s="3" t="str">
        <f>VLOOKUP(Table_Villen_viihde.accdb[[#This Row],[Ryhmänro]],Table_Villen_viihde.accdb6[],2,FALSE)</f>
        <v>Tarvikkeet</v>
      </c>
    </row>
    <row r="6142" spans="1:12" x14ac:dyDescent="0.35">
      <c r="A6142">
        <v>56640</v>
      </c>
      <c r="B6142" s="18">
        <v>43395</v>
      </c>
      <c r="C6142" t="s">
        <v>63</v>
      </c>
      <c r="D6142">
        <v>1</v>
      </c>
      <c r="E6142">
        <v>7</v>
      </c>
      <c r="F6142">
        <v>117</v>
      </c>
      <c r="G6142">
        <v>75.81</v>
      </c>
      <c r="H6142" t="str">
        <f>VLOOKUP(Table_Villen_viihde.accdb[[#This Row],[MyyjäID]],ville_myyjät!$A$2:$B$17,2,FALSE)</f>
        <v>Kaija</v>
      </c>
      <c r="I6142" t="str">
        <f>VLOOKUP(Table_Villen_viihde.accdb[[#This Row],[myyjä]],ville_myyjät!$B$2:$C$17,2,FALSE)</f>
        <v>Nainen</v>
      </c>
      <c r="J6142" t="str">
        <f>VLOOKUP(Table_Villen_viihde.accdb[[#This Row],[Tuotenumero]],Table_Villen_viihde.accdb5[[Tuotenumero]:[Tuote]],2,FALSE)</f>
        <v>Multidigiboxi</v>
      </c>
      <c r="K6142" s="3">
        <f>VLOOKUP(Table_Villen_viihde.accdb[[#This Row],[Tuotenumero]],Table_Villen_viihde.accdb5[[Tuotenumero]:[TuoteryhmäID]],3,FALSE)</f>
        <v>6</v>
      </c>
      <c r="L6142" s="3" t="str">
        <f>VLOOKUP(Table_Villen_viihde.accdb[[#This Row],[Ryhmänro]],Table_Villen_viihde.accdb6[],2,FALSE)</f>
        <v>Digiboxit</v>
      </c>
    </row>
    <row r="6143" spans="1:12" x14ac:dyDescent="0.35">
      <c r="A6143">
        <v>56641</v>
      </c>
      <c r="B6143" s="18">
        <v>43395</v>
      </c>
      <c r="C6143" t="s">
        <v>60</v>
      </c>
      <c r="D6143">
        <v>1</v>
      </c>
      <c r="E6143">
        <v>2</v>
      </c>
      <c r="F6143">
        <v>14</v>
      </c>
      <c r="G6143">
        <v>11.18</v>
      </c>
      <c r="H6143" t="str">
        <f>VLOOKUP(Table_Villen_viihde.accdb[[#This Row],[MyyjäID]],ville_myyjät!$A$2:$B$17,2,FALSE)</f>
        <v>Maija</v>
      </c>
      <c r="I6143" t="str">
        <f>VLOOKUP(Table_Villen_viihde.accdb[[#This Row],[myyjä]],ville_myyjät!$B$2:$C$17,2,FALSE)</f>
        <v>Nainen</v>
      </c>
      <c r="J6143" t="str">
        <f>VLOOKUP(Table_Villen_viihde.accdb[[#This Row],[Tuotenumero]],Table_Villen_viihde.accdb5[[Tuotenumero]:[Tuote]],2,FALSE)</f>
        <v>Antennikaapeli</v>
      </c>
      <c r="K6143" s="3">
        <f>VLOOKUP(Table_Villen_viihde.accdb[[#This Row],[Tuotenumero]],Table_Villen_viihde.accdb5[[Tuotenumero]:[TuoteryhmäID]],3,FALSE)</f>
        <v>4</v>
      </c>
      <c r="L6143" s="3" t="str">
        <f>VLOOKUP(Table_Villen_viihde.accdb[[#This Row],[Ryhmänro]],Table_Villen_viihde.accdb6[],2,FALSE)</f>
        <v>Tarvikkeet</v>
      </c>
    </row>
    <row r="6144" spans="1:12" x14ac:dyDescent="0.35">
      <c r="A6144">
        <v>56642</v>
      </c>
      <c r="B6144" s="18">
        <v>43396</v>
      </c>
      <c r="C6144" t="s">
        <v>60</v>
      </c>
      <c r="D6144">
        <v>1</v>
      </c>
      <c r="E6144">
        <v>16</v>
      </c>
      <c r="F6144">
        <v>15</v>
      </c>
      <c r="G6144">
        <v>11.23</v>
      </c>
      <c r="H6144" t="str">
        <f>VLOOKUP(Table_Villen_viihde.accdb[[#This Row],[MyyjäID]],ville_myyjät!$A$2:$B$17,2,FALSE)</f>
        <v>Kaarina</v>
      </c>
      <c r="I6144" t="str">
        <f>VLOOKUP(Table_Villen_viihde.accdb[[#This Row],[myyjä]],ville_myyjät!$B$2:$C$17,2,FALSE)</f>
        <v>Nainen</v>
      </c>
      <c r="J6144" t="str">
        <f>VLOOKUP(Table_Villen_viihde.accdb[[#This Row],[Tuotenumero]],Table_Villen_viihde.accdb5[[Tuotenumero]:[Tuote]],2,FALSE)</f>
        <v>Antennikaapeli</v>
      </c>
      <c r="K6144" s="3">
        <f>VLOOKUP(Table_Villen_viihde.accdb[[#This Row],[Tuotenumero]],Table_Villen_viihde.accdb5[[Tuotenumero]:[TuoteryhmäID]],3,FALSE)</f>
        <v>4</v>
      </c>
      <c r="L6144" s="3" t="str">
        <f>VLOOKUP(Table_Villen_viihde.accdb[[#This Row],[Ryhmänro]],Table_Villen_viihde.accdb6[],2,FALSE)</f>
        <v>Tarvikkeet</v>
      </c>
    </row>
    <row r="6145" spans="1:12" x14ac:dyDescent="0.35">
      <c r="A6145">
        <v>56643</v>
      </c>
      <c r="B6145" s="18">
        <v>43397</v>
      </c>
      <c r="C6145" t="s">
        <v>59</v>
      </c>
      <c r="D6145">
        <v>1</v>
      </c>
      <c r="E6145">
        <v>2</v>
      </c>
      <c r="F6145">
        <v>255</v>
      </c>
      <c r="G6145">
        <v>136.66999999999999</v>
      </c>
      <c r="H6145" t="str">
        <f>VLOOKUP(Table_Villen_viihde.accdb[[#This Row],[MyyjäID]],ville_myyjät!$A$2:$B$17,2,FALSE)</f>
        <v>Maija</v>
      </c>
      <c r="I6145" t="str">
        <f>VLOOKUP(Table_Villen_viihde.accdb[[#This Row],[myyjä]],ville_myyjät!$B$2:$C$17,2,FALSE)</f>
        <v>Nainen</v>
      </c>
      <c r="J6145" t="str">
        <f>VLOOKUP(Table_Villen_viihde.accdb[[#This Row],[Tuotenumero]],Table_Villen_viihde.accdb5[[Tuotenumero]:[Tuote]],2,FALSE)</f>
        <v>Levysoitin</v>
      </c>
      <c r="K6145" s="3">
        <f>VLOOKUP(Table_Villen_viihde.accdb[[#This Row],[Tuotenumero]],Table_Villen_viihde.accdb5[[Tuotenumero]:[TuoteryhmäID]],3,FALSE)</f>
        <v>1</v>
      </c>
      <c r="L6145" s="3" t="str">
        <f>VLOOKUP(Table_Villen_viihde.accdb[[#This Row],[Ryhmänro]],Table_Villen_viihde.accdb6[],2,FALSE)</f>
        <v>Äänentoisto</v>
      </c>
    </row>
    <row r="6146" spans="1:12" x14ac:dyDescent="0.35">
      <c r="A6146">
        <v>56644</v>
      </c>
      <c r="B6146" s="18">
        <v>43397</v>
      </c>
      <c r="C6146" t="s">
        <v>60</v>
      </c>
      <c r="D6146">
        <v>1</v>
      </c>
      <c r="E6146">
        <v>5</v>
      </c>
      <c r="F6146">
        <v>14</v>
      </c>
      <c r="G6146">
        <v>10.38</v>
      </c>
      <c r="H6146" t="str">
        <f>VLOOKUP(Table_Villen_viihde.accdb[[#This Row],[MyyjäID]],ville_myyjät!$A$2:$B$17,2,FALSE)</f>
        <v>Petri</v>
      </c>
      <c r="I6146" t="str">
        <f>VLOOKUP(Table_Villen_viihde.accdb[[#This Row],[myyjä]],ville_myyjät!$B$2:$C$17,2,FALSE)</f>
        <v>Mies</v>
      </c>
      <c r="J6146" t="str">
        <f>VLOOKUP(Table_Villen_viihde.accdb[[#This Row],[Tuotenumero]],Table_Villen_viihde.accdb5[[Tuotenumero]:[Tuote]],2,FALSE)</f>
        <v>Antennikaapeli</v>
      </c>
      <c r="K6146" s="3">
        <f>VLOOKUP(Table_Villen_viihde.accdb[[#This Row],[Tuotenumero]],Table_Villen_viihde.accdb5[[Tuotenumero]:[TuoteryhmäID]],3,FALSE)</f>
        <v>4</v>
      </c>
      <c r="L6146" s="3" t="str">
        <f>VLOOKUP(Table_Villen_viihde.accdb[[#This Row],[Ryhmänro]],Table_Villen_viihde.accdb6[],2,FALSE)</f>
        <v>Tarvikkeet</v>
      </c>
    </row>
    <row r="6147" spans="1:12" x14ac:dyDescent="0.35">
      <c r="A6147">
        <v>56645</v>
      </c>
      <c r="B6147" s="18">
        <v>43397</v>
      </c>
      <c r="C6147" t="s">
        <v>60</v>
      </c>
      <c r="D6147">
        <v>1</v>
      </c>
      <c r="E6147">
        <v>7</v>
      </c>
      <c r="F6147">
        <v>15</v>
      </c>
      <c r="G6147">
        <v>10.62</v>
      </c>
      <c r="H6147" t="str">
        <f>VLOOKUP(Table_Villen_viihde.accdb[[#This Row],[MyyjäID]],ville_myyjät!$A$2:$B$17,2,FALSE)</f>
        <v>Kaija</v>
      </c>
      <c r="I6147" t="str">
        <f>VLOOKUP(Table_Villen_viihde.accdb[[#This Row],[myyjä]],ville_myyjät!$B$2:$C$17,2,FALSE)</f>
        <v>Nainen</v>
      </c>
      <c r="J6147" t="str">
        <f>VLOOKUP(Table_Villen_viihde.accdb[[#This Row],[Tuotenumero]],Table_Villen_viihde.accdb5[[Tuotenumero]:[Tuote]],2,FALSE)</f>
        <v>Antennikaapeli</v>
      </c>
      <c r="K6147" s="3">
        <f>VLOOKUP(Table_Villen_viihde.accdb[[#This Row],[Tuotenumero]],Table_Villen_viihde.accdb5[[Tuotenumero]:[TuoteryhmäID]],3,FALSE)</f>
        <v>4</v>
      </c>
      <c r="L6147" s="3" t="str">
        <f>VLOOKUP(Table_Villen_viihde.accdb[[#This Row],[Ryhmänro]],Table_Villen_viihde.accdb6[],2,FALSE)</f>
        <v>Tarvikkeet</v>
      </c>
    </row>
    <row r="6148" spans="1:12" x14ac:dyDescent="0.35">
      <c r="A6148">
        <v>56646</v>
      </c>
      <c r="B6148" s="18">
        <v>43397</v>
      </c>
      <c r="C6148" t="s">
        <v>60</v>
      </c>
      <c r="D6148">
        <v>1</v>
      </c>
      <c r="E6148">
        <v>7</v>
      </c>
      <c r="F6148">
        <v>14</v>
      </c>
      <c r="G6148">
        <v>11.07</v>
      </c>
      <c r="H6148" t="str">
        <f>VLOOKUP(Table_Villen_viihde.accdb[[#This Row],[MyyjäID]],ville_myyjät!$A$2:$B$17,2,FALSE)</f>
        <v>Kaija</v>
      </c>
      <c r="I6148" t="str">
        <f>VLOOKUP(Table_Villen_viihde.accdb[[#This Row],[myyjä]],ville_myyjät!$B$2:$C$17,2,FALSE)</f>
        <v>Nainen</v>
      </c>
      <c r="J6148" t="str">
        <f>VLOOKUP(Table_Villen_viihde.accdb[[#This Row],[Tuotenumero]],Table_Villen_viihde.accdb5[[Tuotenumero]:[Tuote]],2,FALSE)</f>
        <v>Antennikaapeli</v>
      </c>
      <c r="K6148" s="3">
        <f>VLOOKUP(Table_Villen_viihde.accdb[[#This Row],[Tuotenumero]],Table_Villen_viihde.accdb5[[Tuotenumero]:[TuoteryhmäID]],3,FALSE)</f>
        <v>4</v>
      </c>
      <c r="L6148" s="3" t="str">
        <f>VLOOKUP(Table_Villen_viihde.accdb[[#This Row],[Ryhmänro]],Table_Villen_viihde.accdb6[],2,FALSE)</f>
        <v>Tarvikkeet</v>
      </c>
    </row>
    <row r="6149" spans="1:12" x14ac:dyDescent="0.35">
      <c r="A6149">
        <v>56647</v>
      </c>
      <c r="B6149" s="18">
        <v>43397</v>
      </c>
      <c r="C6149" t="s">
        <v>60</v>
      </c>
      <c r="D6149">
        <v>1</v>
      </c>
      <c r="E6149">
        <v>14</v>
      </c>
      <c r="F6149">
        <v>14</v>
      </c>
      <c r="G6149">
        <v>10.16</v>
      </c>
      <c r="H6149" t="str">
        <f>VLOOKUP(Table_Villen_viihde.accdb[[#This Row],[MyyjäID]],ville_myyjät!$A$2:$B$17,2,FALSE)</f>
        <v>Jani</v>
      </c>
      <c r="I6149" t="str">
        <f>VLOOKUP(Table_Villen_viihde.accdb[[#This Row],[myyjä]],ville_myyjät!$B$2:$C$17,2,FALSE)</f>
        <v>Mies</v>
      </c>
      <c r="J6149" t="str">
        <f>VLOOKUP(Table_Villen_viihde.accdb[[#This Row],[Tuotenumero]],Table_Villen_viihde.accdb5[[Tuotenumero]:[Tuote]],2,FALSE)</f>
        <v>Antennikaapeli</v>
      </c>
      <c r="K6149" s="3">
        <f>VLOOKUP(Table_Villen_viihde.accdb[[#This Row],[Tuotenumero]],Table_Villen_viihde.accdb5[[Tuotenumero]:[TuoteryhmäID]],3,FALSE)</f>
        <v>4</v>
      </c>
      <c r="L6149" s="3" t="str">
        <f>VLOOKUP(Table_Villen_viihde.accdb[[#This Row],[Ryhmänro]],Table_Villen_viihde.accdb6[],2,FALSE)</f>
        <v>Tarvikkeet</v>
      </c>
    </row>
    <row r="6150" spans="1:12" x14ac:dyDescent="0.35">
      <c r="A6150">
        <v>56648</v>
      </c>
      <c r="B6150" s="18">
        <v>43397</v>
      </c>
      <c r="C6150" t="s">
        <v>60</v>
      </c>
      <c r="D6150">
        <v>1</v>
      </c>
      <c r="E6150">
        <v>14</v>
      </c>
      <c r="F6150">
        <v>15</v>
      </c>
      <c r="G6150">
        <v>11.23</v>
      </c>
      <c r="H6150" t="str">
        <f>VLOOKUP(Table_Villen_viihde.accdb[[#This Row],[MyyjäID]],ville_myyjät!$A$2:$B$17,2,FALSE)</f>
        <v>Jani</v>
      </c>
      <c r="I6150" t="str">
        <f>VLOOKUP(Table_Villen_viihde.accdb[[#This Row],[myyjä]],ville_myyjät!$B$2:$C$17,2,FALSE)</f>
        <v>Mies</v>
      </c>
      <c r="J6150" t="str">
        <f>VLOOKUP(Table_Villen_viihde.accdb[[#This Row],[Tuotenumero]],Table_Villen_viihde.accdb5[[Tuotenumero]:[Tuote]],2,FALSE)</f>
        <v>Antennikaapeli</v>
      </c>
      <c r="K6150" s="3">
        <f>VLOOKUP(Table_Villen_viihde.accdb[[#This Row],[Tuotenumero]],Table_Villen_viihde.accdb5[[Tuotenumero]:[TuoteryhmäID]],3,FALSE)</f>
        <v>4</v>
      </c>
      <c r="L6150" s="3" t="str">
        <f>VLOOKUP(Table_Villen_viihde.accdb[[#This Row],[Ryhmänro]],Table_Villen_viihde.accdb6[],2,FALSE)</f>
        <v>Tarvikkeet</v>
      </c>
    </row>
    <row r="6151" spans="1:12" x14ac:dyDescent="0.35">
      <c r="A6151">
        <v>56649</v>
      </c>
      <c r="B6151" s="18">
        <v>43398</v>
      </c>
      <c r="C6151" t="s">
        <v>60</v>
      </c>
      <c r="D6151">
        <v>1</v>
      </c>
      <c r="E6151">
        <v>1</v>
      </c>
      <c r="F6151">
        <v>15</v>
      </c>
      <c r="G6151">
        <v>10.94</v>
      </c>
      <c r="H6151" t="str">
        <f>VLOOKUP(Table_Villen_viihde.accdb[[#This Row],[MyyjäID]],ville_myyjät!$A$2:$B$17,2,FALSE)</f>
        <v>Liisa</v>
      </c>
      <c r="I6151" t="str">
        <f>VLOOKUP(Table_Villen_viihde.accdb[[#This Row],[myyjä]],ville_myyjät!$B$2:$C$17,2,FALSE)</f>
        <v>Nainen</v>
      </c>
      <c r="J6151" t="str">
        <f>VLOOKUP(Table_Villen_viihde.accdb[[#This Row],[Tuotenumero]],Table_Villen_viihde.accdb5[[Tuotenumero]:[Tuote]],2,FALSE)</f>
        <v>Antennikaapeli</v>
      </c>
      <c r="K6151" s="3">
        <f>VLOOKUP(Table_Villen_viihde.accdb[[#This Row],[Tuotenumero]],Table_Villen_viihde.accdb5[[Tuotenumero]:[TuoteryhmäID]],3,FALSE)</f>
        <v>4</v>
      </c>
      <c r="L6151" s="3" t="str">
        <f>VLOOKUP(Table_Villen_viihde.accdb[[#This Row],[Ryhmänro]],Table_Villen_viihde.accdb6[],2,FALSE)</f>
        <v>Tarvikkeet</v>
      </c>
    </row>
    <row r="6152" spans="1:12" x14ac:dyDescent="0.35">
      <c r="A6152">
        <v>56650</v>
      </c>
      <c r="B6152" s="18">
        <v>43398</v>
      </c>
      <c r="C6152" t="s">
        <v>60</v>
      </c>
      <c r="D6152">
        <v>1</v>
      </c>
      <c r="E6152">
        <v>16</v>
      </c>
      <c r="F6152">
        <v>14</v>
      </c>
      <c r="G6152">
        <v>11.22</v>
      </c>
      <c r="H6152" t="str">
        <f>VLOOKUP(Table_Villen_viihde.accdb[[#This Row],[MyyjäID]],ville_myyjät!$A$2:$B$17,2,FALSE)</f>
        <v>Kaarina</v>
      </c>
      <c r="I6152" t="str">
        <f>VLOOKUP(Table_Villen_viihde.accdb[[#This Row],[myyjä]],ville_myyjät!$B$2:$C$17,2,FALSE)</f>
        <v>Nainen</v>
      </c>
      <c r="J6152" t="str">
        <f>VLOOKUP(Table_Villen_viihde.accdb[[#This Row],[Tuotenumero]],Table_Villen_viihde.accdb5[[Tuotenumero]:[Tuote]],2,FALSE)</f>
        <v>Antennikaapeli</v>
      </c>
      <c r="K6152" s="3">
        <f>VLOOKUP(Table_Villen_viihde.accdb[[#This Row],[Tuotenumero]],Table_Villen_viihde.accdb5[[Tuotenumero]:[TuoteryhmäID]],3,FALSE)</f>
        <v>4</v>
      </c>
      <c r="L6152" s="3" t="str">
        <f>VLOOKUP(Table_Villen_viihde.accdb[[#This Row],[Ryhmänro]],Table_Villen_viihde.accdb6[],2,FALSE)</f>
        <v>Tarvikkeet</v>
      </c>
    </row>
    <row r="6153" spans="1:12" x14ac:dyDescent="0.35">
      <c r="A6153">
        <v>56651</v>
      </c>
      <c r="B6153" s="18">
        <v>43399</v>
      </c>
      <c r="C6153" t="s">
        <v>60</v>
      </c>
      <c r="D6153">
        <v>1</v>
      </c>
      <c r="E6153">
        <v>11</v>
      </c>
      <c r="F6153">
        <v>15</v>
      </c>
      <c r="G6153">
        <v>10.49</v>
      </c>
      <c r="H6153" t="str">
        <f>VLOOKUP(Table_Villen_viihde.accdb[[#This Row],[MyyjäID]],ville_myyjät!$A$2:$B$17,2,FALSE)</f>
        <v>Kuisma</v>
      </c>
      <c r="I6153" t="str">
        <f>VLOOKUP(Table_Villen_viihde.accdb[[#This Row],[myyjä]],ville_myyjät!$B$2:$C$17,2,FALSE)</f>
        <v>Mies</v>
      </c>
      <c r="J6153" t="str">
        <f>VLOOKUP(Table_Villen_viihde.accdb[[#This Row],[Tuotenumero]],Table_Villen_viihde.accdb5[[Tuotenumero]:[Tuote]],2,FALSE)</f>
        <v>Antennikaapeli</v>
      </c>
      <c r="K6153" s="3">
        <f>VLOOKUP(Table_Villen_viihde.accdb[[#This Row],[Tuotenumero]],Table_Villen_viihde.accdb5[[Tuotenumero]:[TuoteryhmäID]],3,FALSE)</f>
        <v>4</v>
      </c>
      <c r="L6153" s="3" t="str">
        <f>VLOOKUP(Table_Villen_viihde.accdb[[#This Row],[Ryhmänro]],Table_Villen_viihde.accdb6[],2,FALSE)</f>
        <v>Tarvikkeet</v>
      </c>
    </row>
    <row r="6154" spans="1:12" x14ac:dyDescent="0.35">
      <c r="A6154">
        <v>56652</v>
      </c>
      <c r="B6154" s="18">
        <v>43399</v>
      </c>
      <c r="C6154" t="s">
        <v>60</v>
      </c>
      <c r="D6154">
        <v>1</v>
      </c>
      <c r="E6154">
        <v>7</v>
      </c>
      <c r="F6154">
        <v>14</v>
      </c>
      <c r="G6154">
        <v>10.87</v>
      </c>
      <c r="H6154" t="str">
        <f>VLOOKUP(Table_Villen_viihde.accdb[[#This Row],[MyyjäID]],ville_myyjät!$A$2:$B$17,2,FALSE)</f>
        <v>Kaija</v>
      </c>
      <c r="I6154" t="str">
        <f>VLOOKUP(Table_Villen_viihde.accdb[[#This Row],[myyjä]],ville_myyjät!$B$2:$C$17,2,FALSE)</f>
        <v>Nainen</v>
      </c>
      <c r="J6154" t="str">
        <f>VLOOKUP(Table_Villen_viihde.accdb[[#This Row],[Tuotenumero]],Table_Villen_viihde.accdb5[[Tuotenumero]:[Tuote]],2,FALSE)</f>
        <v>Antennikaapeli</v>
      </c>
      <c r="K6154" s="3">
        <f>VLOOKUP(Table_Villen_viihde.accdb[[#This Row],[Tuotenumero]],Table_Villen_viihde.accdb5[[Tuotenumero]:[TuoteryhmäID]],3,FALSE)</f>
        <v>4</v>
      </c>
      <c r="L6154" s="3" t="str">
        <f>VLOOKUP(Table_Villen_viihde.accdb[[#This Row],[Ryhmänro]],Table_Villen_viihde.accdb6[],2,FALSE)</f>
        <v>Tarvikkeet</v>
      </c>
    </row>
    <row r="6155" spans="1:12" x14ac:dyDescent="0.35">
      <c r="A6155">
        <v>56653</v>
      </c>
      <c r="B6155" s="18">
        <v>43399</v>
      </c>
      <c r="C6155" t="s">
        <v>60</v>
      </c>
      <c r="D6155">
        <v>1</v>
      </c>
      <c r="E6155">
        <v>13</v>
      </c>
      <c r="F6155">
        <v>15</v>
      </c>
      <c r="G6155">
        <v>10.33</v>
      </c>
      <c r="H6155" t="str">
        <f>VLOOKUP(Table_Villen_viihde.accdb[[#This Row],[MyyjäID]],ville_myyjät!$A$2:$B$17,2,FALSE)</f>
        <v>Kaarlo</v>
      </c>
      <c r="I6155" t="str">
        <f>VLOOKUP(Table_Villen_viihde.accdb[[#This Row],[myyjä]],ville_myyjät!$B$2:$C$17,2,FALSE)</f>
        <v>Mies</v>
      </c>
      <c r="J6155" t="str">
        <f>VLOOKUP(Table_Villen_viihde.accdb[[#This Row],[Tuotenumero]],Table_Villen_viihde.accdb5[[Tuotenumero]:[Tuote]],2,FALSE)</f>
        <v>Antennikaapeli</v>
      </c>
      <c r="K6155" s="3">
        <f>VLOOKUP(Table_Villen_viihde.accdb[[#This Row],[Tuotenumero]],Table_Villen_viihde.accdb5[[Tuotenumero]:[TuoteryhmäID]],3,FALSE)</f>
        <v>4</v>
      </c>
      <c r="L6155" s="3" t="str">
        <f>VLOOKUP(Table_Villen_viihde.accdb[[#This Row],[Ryhmänro]],Table_Villen_viihde.accdb6[],2,FALSE)</f>
        <v>Tarvikkeet</v>
      </c>
    </row>
    <row r="6156" spans="1:12" x14ac:dyDescent="0.35">
      <c r="A6156">
        <v>56654</v>
      </c>
      <c r="B6156" s="18">
        <v>43399</v>
      </c>
      <c r="C6156" t="s">
        <v>60</v>
      </c>
      <c r="D6156">
        <v>1</v>
      </c>
      <c r="E6156">
        <v>5</v>
      </c>
      <c r="F6156">
        <v>15</v>
      </c>
      <c r="G6156">
        <v>10.74</v>
      </c>
      <c r="H6156" t="str">
        <f>VLOOKUP(Table_Villen_viihde.accdb[[#This Row],[MyyjäID]],ville_myyjät!$A$2:$B$17,2,FALSE)</f>
        <v>Petri</v>
      </c>
      <c r="I6156" t="str">
        <f>VLOOKUP(Table_Villen_viihde.accdb[[#This Row],[myyjä]],ville_myyjät!$B$2:$C$17,2,FALSE)</f>
        <v>Mies</v>
      </c>
      <c r="J6156" t="str">
        <f>VLOOKUP(Table_Villen_viihde.accdb[[#This Row],[Tuotenumero]],Table_Villen_viihde.accdb5[[Tuotenumero]:[Tuote]],2,FALSE)</f>
        <v>Antennikaapeli</v>
      </c>
      <c r="K6156" s="3">
        <f>VLOOKUP(Table_Villen_viihde.accdb[[#This Row],[Tuotenumero]],Table_Villen_viihde.accdb5[[Tuotenumero]:[TuoteryhmäID]],3,FALSE)</f>
        <v>4</v>
      </c>
      <c r="L6156" s="3" t="str">
        <f>VLOOKUP(Table_Villen_viihde.accdb[[#This Row],[Ryhmänro]],Table_Villen_viihde.accdb6[],2,FALSE)</f>
        <v>Tarvikkeet</v>
      </c>
    </row>
    <row r="6157" spans="1:12" x14ac:dyDescent="0.35">
      <c r="A6157">
        <v>56655</v>
      </c>
      <c r="B6157" s="18">
        <v>43399</v>
      </c>
      <c r="C6157" t="s">
        <v>60</v>
      </c>
      <c r="D6157">
        <v>1</v>
      </c>
      <c r="E6157">
        <v>5</v>
      </c>
      <c r="F6157">
        <v>14</v>
      </c>
      <c r="G6157">
        <v>10.47</v>
      </c>
      <c r="H6157" t="str">
        <f>VLOOKUP(Table_Villen_viihde.accdb[[#This Row],[MyyjäID]],ville_myyjät!$A$2:$B$17,2,FALSE)</f>
        <v>Petri</v>
      </c>
      <c r="I6157" t="str">
        <f>VLOOKUP(Table_Villen_viihde.accdb[[#This Row],[myyjä]],ville_myyjät!$B$2:$C$17,2,FALSE)</f>
        <v>Mies</v>
      </c>
      <c r="J6157" t="str">
        <f>VLOOKUP(Table_Villen_viihde.accdb[[#This Row],[Tuotenumero]],Table_Villen_viihde.accdb5[[Tuotenumero]:[Tuote]],2,FALSE)</f>
        <v>Antennikaapeli</v>
      </c>
      <c r="K6157" s="3">
        <f>VLOOKUP(Table_Villen_viihde.accdb[[#This Row],[Tuotenumero]],Table_Villen_viihde.accdb5[[Tuotenumero]:[TuoteryhmäID]],3,FALSE)</f>
        <v>4</v>
      </c>
      <c r="L6157" s="3" t="str">
        <f>VLOOKUP(Table_Villen_viihde.accdb[[#This Row],[Ryhmänro]],Table_Villen_viihde.accdb6[],2,FALSE)</f>
        <v>Tarvikkeet</v>
      </c>
    </row>
    <row r="6158" spans="1:12" x14ac:dyDescent="0.35">
      <c r="A6158">
        <v>56656</v>
      </c>
      <c r="B6158" s="18">
        <v>43399</v>
      </c>
      <c r="C6158" t="s">
        <v>60</v>
      </c>
      <c r="D6158">
        <v>1</v>
      </c>
      <c r="E6158">
        <v>15</v>
      </c>
      <c r="F6158">
        <v>15</v>
      </c>
      <c r="G6158">
        <v>10.87</v>
      </c>
      <c r="H6158" t="str">
        <f>VLOOKUP(Table_Villen_viihde.accdb[[#This Row],[MyyjäID]],ville_myyjät!$A$2:$B$17,2,FALSE)</f>
        <v>Elisabeth</v>
      </c>
      <c r="I6158" t="str">
        <f>VLOOKUP(Table_Villen_viihde.accdb[[#This Row],[myyjä]],ville_myyjät!$B$2:$C$17,2,FALSE)</f>
        <v>Nainen</v>
      </c>
      <c r="J6158" t="str">
        <f>VLOOKUP(Table_Villen_viihde.accdb[[#This Row],[Tuotenumero]],Table_Villen_viihde.accdb5[[Tuotenumero]:[Tuote]],2,FALSE)</f>
        <v>Antennikaapeli</v>
      </c>
      <c r="K6158" s="3">
        <f>VLOOKUP(Table_Villen_viihde.accdb[[#This Row],[Tuotenumero]],Table_Villen_viihde.accdb5[[Tuotenumero]:[TuoteryhmäID]],3,FALSE)</f>
        <v>4</v>
      </c>
      <c r="L6158" s="3" t="str">
        <f>VLOOKUP(Table_Villen_viihde.accdb[[#This Row],[Ryhmänro]],Table_Villen_viihde.accdb6[],2,FALSE)</f>
        <v>Tarvikkeet</v>
      </c>
    </row>
    <row r="6159" spans="1:12" x14ac:dyDescent="0.35">
      <c r="A6159">
        <v>56657</v>
      </c>
      <c r="B6159" s="18">
        <v>43399</v>
      </c>
      <c r="C6159" t="s">
        <v>59</v>
      </c>
      <c r="D6159">
        <v>1</v>
      </c>
      <c r="E6159">
        <v>13</v>
      </c>
      <c r="F6159">
        <v>240</v>
      </c>
      <c r="G6159">
        <v>131.52000000000001</v>
      </c>
      <c r="H6159" t="str">
        <f>VLOOKUP(Table_Villen_viihde.accdb[[#This Row],[MyyjäID]],ville_myyjät!$A$2:$B$17,2,FALSE)</f>
        <v>Kaarlo</v>
      </c>
      <c r="I6159" t="str">
        <f>VLOOKUP(Table_Villen_viihde.accdb[[#This Row],[myyjä]],ville_myyjät!$B$2:$C$17,2,FALSE)</f>
        <v>Mies</v>
      </c>
      <c r="J6159" t="str">
        <f>VLOOKUP(Table_Villen_viihde.accdb[[#This Row],[Tuotenumero]],Table_Villen_viihde.accdb5[[Tuotenumero]:[Tuote]],2,FALSE)</f>
        <v>Levysoitin</v>
      </c>
      <c r="K6159" s="3">
        <f>VLOOKUP(Table_Villen_viihde.accdb[[#This Row],[Tuotenumero]],Table_Villen_viihde.accdb5[[Tuotenumero]:[TuoteryhmäID]],3,FALSE)</f>
        <v>1</v>
      </c>
      <c r="L6159" s="3" t="str">
        <f>VLOOKUP(Table_Villen_viihde.accdb[[#This Row],[Ryhmänro]],Table_Villen_viihde.accdb6[],2,FALSE)</f>
        <v>Äänentoisto</v>
      </c>
    </row>
    <row r="6160" spans="1:12" x14ac:dyDescent="0.35">
      <c r="A6160">
        <v>56658</v>
      </c>
      <c r="B6160" s="18">
        <v>43399</v>
      </c>
      <c r="C6160" t="s">
        <v>60</v>
      </c>
      <c r="D6160">
        <v>1</v>
      </c>
      <c r="E6160">
        <v>15</v>
      </c>
      <c r="F6160">
        <v>15</v>
      </c>
      <c r="G6160">
        <v>11.21</v>
      </c>
      <c r="H6160" t="str">
        <f>VLOOKUP(Table_Villen_viihde.accdb[[#This Row],[MyyjäID]],ville_myyjät!$A$2:$B$17,2,FALSE)</f>
        <v>Elisabeth</v>
      </c>
      <c r="I6160" t="str">
        <f>VLOOKUP(Table_Villen_viihde.accdb[[#This Row],[myyjä]],ville_myyjät!$B$2:$C$17,2,FALSE)</f>
        <v>Nainen</v>
      </c>
      <c r="J6160" t="str">
        <f>VLOOKUP(Table_Villen_viihde.accdb[[#This Row],[Tuotenumero]],Table_Villen_viihde.accdb5[[Tuotenumero]:[Tuote]],2,FALSE)</f>
        <v>Antennikaapeli</v>
      </c>
      <c r="K6160" s="3">
        <f>VLOOKUP(Table_Villen_viihde.accdb[[#This Row],[Tuotenumero]],Table_Villen_viihde.accdb5[[Tuotenumero]:[TuoteryhmäID]],3,FALSE)</f>
        <v>4</v>
      </c>
      <c r="L6160" s="3" t="str">
        <f>VLOOKUP(Table_Villen_viihde.accdb[[#This Row],[Ryhmänro]],Table_Villen_viihde.accdb6[],2,FALSE)</f>
        <v>Tarvikkeet</v>
      </c>
    </row>
    <row r="6161" spans="1:12" x14ac:dyDescent="0.35">
      <c r="A6161">
        <v>56659</v>
      </c>
      <c r="B6161" s="18">
        <v>43399</v>
      </c>
      <c r="C6161" t="s">
        <v>60</v>
      </c>
      <c r="D6161">
        <v>1</v>
      </c>
      <c r="E6161">
        <v>7</v>
      </c>
      <c r="F6161">
        <v>15</v>
      </c>
      <c r="G6161">
        <v>10.76</v>
      </c>
      <c r="H6161" t="str">
        <f>VLOOKUP(Table_Villen_viihde.accdb[[#This Row],[MyyjäID]],ville_myyjät!$A$2:$B$17,2,FALSE)</f>
        <v>Kaija</v>
      </c>
      <c r="I6161" t="str">
        <f>VLOOKUP(Table_Villen_viihde.accdb[[#This Row],[myyjä]],ville_myyjät!$B$2:$C$17,2,FALSE)</f>
        <v>Nainen</v>
      </c>
      <c r="J6161" t="str">
        <f>VLOOKUP(Table_Villen_viihde.accdb[[#This Row],[Tuotenumero]],Table_Villen_viihde.accdb5[[Tuotenumero]:[Tuote]],2,FALSE)</f>
        <v>Antennikaapeli</v>
      </c>
      <c r="K6161" s="3">
        <f>VLOOKUP(Table_Villen_viihde.accdb[[#This Row],[Tuotenumero]],Table_Villen_viihde.accdb5[[Tuotenumero]:[TuoteryhmäID]],3,FALSE)</f>
        <v>4</v>
      </c>
      <c r="L6161" s="3" t="str">
        <f>VLOOKUP(Table_Villen_viihde.accdb[[#This Row],[Ryhmänro]],Table_Villen_viihde.accdb6[],2,FALSE)</f>
        <v>Tarvikkeet</v>
      </c>
    </row>
    <row r="6162" spans="1:12" x14ac:dyDescent="0.35">
      <c r="A6162">
        <v>56660</v>
      </c>
      <c r="B6162" s="18">
        <v>43399</v>
      </c>
      <c r="C6162" t="s">
        <v>60</v>
      </c>
      <c r="D6162">
        <v>1</v>
      </c>
      <c r="E6162">
        <v>7</v>
      </c>
      <c r="F6162">
        <v>15</v>
      </c>
      <c r="G6162">
        <v>10.75</v>
      </c>
      <c r="H6162" t="str">
        <f>VLOOKUP(Table_Villen_viihde.accdb[[#This Row],[MyyjäID]],ville_myyjät!$A$2:$B$17,2,FALSE)</f>
        <v>Kaija</v>
      </c>
      <c r="I6162" t="str">
        <f>VLOOKUP(Table_Villen_viihde.accdb[[#This Row],[myyjä]],ville_myyjät!$B$2:$C$17,2,FALSE)</f>
        <v>Nainen</v>
      </c>
      <c r="J6162" t="str">
        <f>VLOOKUP(Table_Villen_viihde.accdb[[#This Row],[Tuotenumero]],Table_Villen_viihde.accdb5[[Tuotenumero]:[Tuote]],2,FALSE)</f>
        <v>Antennikaapeli</v>
      </c>
      <c r="K6162" s="3">
        <f>VLOOKUP(Table_Villen_viihde.accdb[[#This Row],[Tuotenumero]],Table_Villen_viihde.accdb5[[Tuotenumero]:[TuoteryhmäID]],3,FALSE)</f>
        <v>4</v>
      </c>
      <c r="L6162" s="3" t="str">
        <f>VLOOKUP(Table_Villen_viihde.accdb[[#This Row],[Ryhmänro]],Table_Villen_viihde.accdb6[],2,FALSE)</f>
        <v>Tarvikkeet</v>
      </c>
    </row>
    <row r="6163" spans="1:12" x14ac:dyDescent="0.35">
      <c r="A6163">
        <v>56661</v>
      </c>
      <c r="B6163" s="18">
        <v>43399</v>
      </c>
      <c r="C6163" t="s">
        <v>60</v>
      </c>
      <c r="D6163">
        <v>1</v>
      </c>
      <c r="E6163">
        <v>1</v>
      </c>
      <c r="F6163">
        <v>15</v>
      </c>
      <c r="G6163">
        <v>10.55</v>
      </c>
      <c r="H6163" t="str">
        <f>VLOOKUP(Table_Villen_viihde.accdb[[#This Row],[MyyjäID]],ville_myyjät!$A$2:$B$17,2,FALSE)</f>
        <v>Liisa</v>
      </c>
      <c r="I6163" t="str">
        <f>VLOOKUP(Table_Villen_viihde.accdb[[#This Row],[myyjä]],ville_myyjät!$B$2:$C$17,2,FALSE)</f>
        <v>Nainen</v>
      </c>
      <c r="J6163" t="str">
        <f>VLOOKUP(Table_Villen_viihde.accdb[[#This Row],[Tuotenumero]],Table_Villen_viihde.accdb5[[Tuotenumero]:[Tuote]],2,FALSE)</f>
        <v>Antennikaapeli</v>
      </c>
      <c r="K6163" s="3">
        <f>VLOOKUP(Table_Villen_viihde.accdb[[#This Row],[Tuotenumero]],Table_Villen_viihde.accdb5[[Tuotenumero]:[TuoteryhmäID]],3,FALSE)</f>
        <v>4</v>
      </c>
      <c r="L6163" s="3" t="str">
        <f>VLOOKUP(Table_Villen_viihde.accdb[[#This Row],[Ryhmänro]],Table_Villen_viihde.accdb6[],2,FALSE)</f>
        <v>Tarvikkeet</v>
      </c>
    </row>
    <row r="6164" spans="1:12" x14ac:dyDescent="0.35">
      <c r="A6164">
        <v>56662</v>
      </c>
      <c r="B6164" s="18">
        <v>43399</v>
      </c>
      <c r="C6164" t="s">
        <v>60</v>
      </c>
      <c r="D6164">
        <v>1</v>
      </c>
      <c r="E6164">
        <v>13</v>
      </c>
      <c r="F6164">
        <v>15</v>
      </c>
      <c r="G6164">
        <v>11.2</v>
      </c>
      <c r="H6164" t="str">
        <f>VLOOKUP(Table_Villen_viihde.accdb[[#This Row],[MyyjäID]],ville_myyjät!$A$2:$B$17,2,FALSE)</f>
        <v>Kaarlo</v>
      </c>
      <c r="I6164" t="str">
        <f>VLOOKUP(Table_Villen_viihde.accdb[[#This Row],[myyjä]],ville_myyjät!$B$2:$C$17,2,FALSE)</f>
        <v>Mies</v>
      </c>
      <c r="J6164" t="str">
        <f>VLOOKUP(Table_Villen_viihde.accdb[[#This Row],[Tuotenumero]],Table_Villen_viihde.accdb5[[Tuotenumero]:[Tuote]],2,FALSE)</f>
        <v>Antennikaapeli</v>
      </c>
      <c r="K6164" s="3">
        <f>VLOOKUP(Table_Villen_viihde.accdb[[#This Row],[Tuotenumero]],Table_Villen_viihde.accdb5[[Tuotenumero]:[TuoteryhmäID]],3,FALSE)</f>
        <v>4</v>
      </c>
      <c r="L6164" s="3" t="str">
        <f>VLOOKUP(Table_Villen_viihde.accdb[[#This Row],[Ryhmänro]],Table_Villen_viihde.accdb6[],2,FALSE)</f>
        <v>Tarvikkeet</v>
      </c>
    </row>
    <row r="6165" spans="1:12" x14ac:dyDescent="0.35">
      <c r="A6165">
        <v>56663</v>
      </c>
      <c r="B6165" s="18">
        <v>43400</v>
      </c>
      <c r="C6165" t="s">
        <v>62</v>
      </c>
      <c r="D6165">
        <v>1</v>
      </c>
      <c r="E6165">
        <v>19</v>
      </c>
      <c r="F6165">
        <v>54</v>
      </c>
      <c r="G6165">
        <v>44.1</v>
      </c>
      <c r="H6165" t="str">
        <f>VLOOKUP(Table_Villen_viihde.accdb[[#This Row],[MyyjäID]],ville_myyjät!$A$2:$B$17,2,FALSE)</f>
        <v>Hessu</v>
      </c>
      <c r="I6165" t="str">
        <f>VLOOKUP(Table_Villen_viihde.accdb[[#This Row],[myyjä]],ville_myyjät!$B$2:$C$17,2,FALSE)</f>
        <v>Mies</v>
      </c>
      <c r="J6165" t="str">
        <f>VLOOKUP(Table_Villen_viihde.accdb[[#This Row],[Tuotenumero]],Table_Villen_viihde.accdb5[[Tuotenumero]:[Tuote]],2,FALSE)</f>
        <v>Kaukosäädin</v>
      </c>
      <c r="K6165" s="3">
        <f>VLOOKUP(Table_Villen_viihde.accdb[[#This Row],[Tuotenumero]],Table_Villen_viihde.accdb5[[Tuotenumero]:[TuoteryhmäID]],3,FALSE)</f>
        <v>4</v>
      </c>
      <c r="L6165" s="3" t="str">
        <f>VLOOKUP(Table_Villen_viihde.accdb[[#This Row],[Ryhmänro]],Table_Villen_viihde.accdb6[],2,FALSE)</f>
        <v>Tarvikkeet</v>
      </c>
    </row>
    <row r="6166" spans="1:12" x14ac:dyDescent="0.35">
      <c r="A6166">
        <v>56664</v>
      </c>
      <c r="B6166" s="18">
        <v>43400</v>
      </c>
      <c r="C6166" t="s">
        <v>60</v>
      </c>
      <c r="D6166">
        <v>1</v>
      </c>
      <c r="E6166">
        <v>3</v>
      </c>
      <c r="F6166">
        <v>14</v>
      </c>
      <c r="G6166">
        <v>10.33</v>
      </c>
      <c r="H6166" t="str">
        <f>VLOOKUP(Table_Villen_viihde.accdb[[#This Row],[MyyjäID]],ville_myyjät!$A$2:$B$17,2,FALSE)</f>
        <v>Helena</v>
      </c>
      <c r="I6166" t="str">
        <f>VLOOKUP(Table_Villen_viihde.accdb[[#This Row],[myyjä]],ville_myyjät!$B$2:$C$17,2,FALSE)</f>
        <v>Nainen</v>
      </c>
      <c r="J6166" t="str">
        <f>VLOOKUP(Table_Villen_viihde.accdb[[#This Row],[Tuotenumero]],Table_Villen_viihde.accdb5[[Tuotenumero]:[Tuote]],2,FALSE)</f>
        <v>Antennikaapeli</v>
      </c>
      <c r="K6166" s="3">
        <f>VLOOKUP(Table_Villen_viihde.accdb[[#This Row],[Tuotenumero]],Table_Villen_viihde.accdb5[[Tuotenumero]:[TuoteryhmäID]],3,FALSE)</f>
        <v>4</v>
      </c>
      <c r="L6166" s="3" t="str">
        <f>VLOOKUP(Table_Villen_viihde.accdb[[#This Row],[Ryhmänro]],Table_Villen_viihde.accdb6[],2,FALSE)</f>
        <v>Tarvikkeet</v>
      </c>
    </row>
    <row r="6167" spans="1:12" x14ac:dyDescent="0.35">
      <c r="A6167">
        <v>56665</v>
      </c>
      <c r="B6167" s="18">
        <v>43401</v>
      </c>
      <c r="C6167" t="s">
        <v>61</v>
      </c>
      <c r="D6167">
        <v>1</v>
      </c>
      <c r="E6167">
        <v>2</v>
      </c>
      <c r="F6167">
        <v>342</v>
      </c>
      <c r="G6167">
        <v>229.21</v>
      </c>
      <c r="H6167" t="str">
        <f>VLOOKUP(Table_Villen_viihde.accdb[[#This Row],[MyyjäID]],ville_myyjät!$A$2:$B$17,2,FALSE)</f>
        <v>Maija</v>
      </c>
      <c r="I6167" t="str">
        <f>VLOOKUP(Table_Villen_viihde.accdb[[#This Row],[myyjä]],ville_myyjät!$B$2:$C$17,2,FALSE)</f>
        <v>Nainen</v>
      </c>
      <c r="J6167" t="str">
        <f>VLOOKUP(Table_Villen_viihde.accdb[[#This Row],[Tuotenumero]],Table_Villen_viihde.accdb5[[Tuotenumero]:[Tuote]],2,FALSE)</f>
        <v>TV32</v>
      </c>
      <c r="K6167" s="3">
        <f>VLOOKUP(Table_Villen_viihde.accdb[[#This Row],[Tuotenumero]],Table_Villen_viihde.accdb5[[Tuotenumero]:[TuoteryhmäID]],3,FALSE)</f>
        <v>3</v>
      </c>
      <c r="L6167" s="3" t="str">
        <f>VLOOKUP(Table_Villen_viihde.accdb[[#This Row],[Ryhmänro]],Table_Villen_viihde.accdb6[],2,FALSE)</f>
        <v>TV</v>
      </c>
    </row>
    <row r="6168" spans="1:12" x14ac:dyDescent="0.35">
      <c r="A6168">
        <v>56666</v>
      </c>
      <c r="B6168" s="18">
        <v>43401</v>
      </c>
      <c r="C6168" t="s">
        <v>60</v>
      </c>
      <c r="D6168">
        <v>1</v>
      </c>
      <c r="E6168">
        <v>6</v>
      </c>
      <c r="F6168">
        <v>15</v>
      </c>
      <c r="G6168">
        <v>11.14</v>
      </c>
      <c r="H6168" t="str">
        <f>VLOOKUP(Table_Villen_viihde.accdb[[#This Row],[MyyjäID]],ville_myyjät!$A$2:$B$17,2,FALSE)</f>
        <v>Mikko</v>
      </c>
      <c r="I6168" t="str">
        <f>VLOOKUP(Table_Villen_viihde.accdb[[#This Row],[myyjä]],ville_myyjät!$B$2:$C$17,2,FALSE)</f>
        <v>Mies</v>
      </c>
      <c r="J6168" t="str">
        <f>VLOOKUP(Table_Villen_viihde.accdb[[#This Row],[Tuotenumero]],Table_Villen_viihde.accdb5[[Tuotenumero]:[Tuote]],2,FALSE)</f>
        <v>Antennikaapeli</v>
      </c>
      <c r="K6168" s="3">
        <f>VLOOKUP(Table_Villen_viihde.accdb[[#This Row],[Tuotenumero]],Table_Villen_viihde.accdb5[[Tuotenumero]:[TuoteryhmäID]],3,FALSE)</f>
        <v>4</v>
      </c>
      <c r="L6168" s="3" t="str">
        <f>VLOOKUP(Table_Villen_viihde.accdb[[#This Row],[Ryhmänro]],Table_Villen_viihde.accdb6[],2,FALSE)</f>
        <v>Tarvikkeet</v>
      </c>
    </row>
    <row r="6169" spans="1:12" x14ac:dyDescent="0.35">
      <c r="A6169">
        <v>56667</v>
      </c>
      <c r="B6169" s="18">
        <v>43401</v>
      </c>
      <c r="C6169" t="s">
        <v>63</v>
      </c>
      <c r="D6169">
        <v>1</v>
      </c>
      <c r="E6169">
        <v>19</v>
      </c>
      <c r="F6169">
        <v>109</v>
      </c>
      <c r="G6169">
        <v>78.150000000000006</v>
      </c>
      <c r="H6169" t="str">
        <f>VLOOKUP(Table_Villen_viihde.accdb[[#This Row],[MyyjäID]],ville_myyjät!$A$2:$B$17,2,FALSE)</f>
        <v>Hessu</v>
      </c>
      <c r="I6169" t="str">
        <f>VLOOKUP(Table_Villen_viihde.accdb[[#This Row],[myyjä]],ville_myyjät!$B$2:$C$17,2,FALSE)</f>
        <v>Mies</v>
      </c>
      <c r="J6169" t="str">
        <f>VLOOKUP(Table_Villen_viihde.accdb[[#This Row],[Tuotenumero]],Table_Villen_viihde.accdb5[[Tuotenumero]:[Tuote]],2,FALSE)</f>
        <v>Multidigiboxi</v>
      </c>
      <c r="K6169" s="3">
        <f>VLOOKUP(Table_Villen_viihde.accdb[[#This Row],[Tuotenumero]],Table_Villen_viihde.accdb5[[Tuotenumero]:[TuoteryhmäID]],3,FALSE)</f>
        <v>6</v>
      </c>
      <c r="L6169" s="3" t="str">
        <f>VLOOKUP(Table_Villen_viihde.accdb[[#This Row],[Ryhmänro]],Table_Villen_viihde.accdb6[],2,FALSE)</f>
        <v>Digiboxit</v>
      </c>
    </row>
    <row r="6170" spans="1:12" x14ac:dyDescent="0.35">
      <c r="A6170">
        <v>56668</v>
      </c>
      <c r="B6170" s="18">
        <v>43401</v>
      </c>
      <c r="C6170" t="s">
        <v>60</v>
      </c>
      <c r="D6170">
        <v>1</v>
      </c>
      <c r="E6170">
        <v>18</v>
      </c>
      <c r="F6170">
        <v>15</v>
      </c>
      <c r="G6170">
        <v>10.76</v>
      </c>
      <c r="H6170" t="str">
        <f>VLOOKUP(Table_Villen_viihde.accdb[[#This Row],[MyyjäID]],ville_myyjät!$A$2:$B$17,2,FALSE)</f>
        <v>Kirsti</v>
      </c>
      <c r="I6170" t="str">
        <f>VLOOKUP(Table_Villen_viihde.accdb[[#This Row],[myyjä]],ville_myyjät!$B$2:$C$17,2,FALSE)</f>
        <v>Nainen</v>
      </c>
      <c r="J6170" t="str">
        <f>VLOOKUP(Table_Villen_viihde.accdb[[#This Row],[Tuotenumero]],Table_Villen_viihde.accdb5[[Tuotenumero]:[Tuote]],2,FALSE)</f>
        <v>Antennikaapeli</v>
      </c>
      <c r="K6170" s="3">
        <f>VLOOKUP(Table_Villen_viihde.accdb[[#This Row],[Tuotenumero]],Table_Villen_viihde.accdb5[[Tuotenumero]:[TuoteryhmäID]],3,FALSE)</f>
        <v>4</v>
      </c>
      <c r="L6170" s="3" t="str">
        <f>VLOOKUP(Table_Villen_viihde.accdb[[#This Row],[Ryhmänro]],Table_Villen_viihde.accdb6[],2,FALSE)</f>
        <v>Tarvikkeet</v>
      </c>
    </row>
    <row r="6171" spans="1:12" x14ac:dyDescent="0.35">
      <c r="A6171">
        <v>56669</v>
      </c>
      <c r="B6171" s="18">
        <v>43402</v>
      </c>
      <c r="C6171" t="s">
        <v>60</v>
      </c>
      <c r="D6171">
        <v>1</v>
      </c>
      <c r="E6171">
        <v>5</v>
      </c>
      <c r="F6171">
        <v>15</v>
      </c>
      <c r="G6171">
        <v>10.73</v>
      </c>
      <c r="H6171" t="str">
        <f>VLOOKUP(Table_Villen_viihde.accdb[[#This Row],[MyyjäID]],ville_myyjät!$A$2:$B$17,2,FALSE)</f>
        <v>Petri</v>
      </c>
      <c r="I6171" t="str">
        <f>VLOOKUP(Table_Villen_viihde.accdb[[#This Row],[myyjä]],ville_myyjät!$B$2:$C$17,2,FALSE)</f>
        <v>Mies</v>
      </c>
      <c r="J6171" t="str">
        <f>VLOOKUP(Table_Villen_viihde.accdb[[#This Row],[Tuotenumero]],Table_Villen_viihde.accdb5[[Tuotenumero]:[Tuote]],2,FALSE)</f>
        <v>Antennikaapeli</v>
      </c>
      <c r="K6171" s="3">
        <f>VLOOKUP(Table_Villen_viihde.accdb[[#This Row],[Tuotenumero]],Table_Villen_viihde.accdb5[[Tuotenumero]:[TuoteryhmäID]],3,FALSE)</f>
        <v>4</v>
      </c>
      <c r="L6171" s="3" t="str">
        <f>VLOOKUP(Table_Villen_viihde.accdb[[#This Row],[Ryhmänro]],Table_Villen_viihde.accdb6[],2,FALSE)</f>
        <v>Tarvikkeet</v>
      </c>
    </row>
    <row r="6172" spans="1:12" x14ac:dyDescent="0.35">
      <c r="A6172">
        <v>56670</v>
      </c>
      <c r="B6172" s="18">
        <v>43402</v>
      </c>
      <c r="C6172" t="s">
        <v>59</v>
      </c>
      <c r="D6172">
        <v>1</v>
      </c>
      <c r="E6172">
        <v>15</v>
      </c>
      <c r="F6172">
        <v>239</v>
      </c>
      <c r="G6172">
        <v>135.88999999999999</v>
      </c>
      <c r="H6172" t="str">
        <f>VLOOKUP(Table_Villen_viihde.accdb[[#This Row],[MyyjäID]],ville_myyjät!$A$2:$B$17,2,FALSE)</f>
        <v>Elisabeth</v>
      </c>
      <c r="I6172" t="str">
        <f>VLOOKUP(Table_Villen_viihde.accdb[[#This Row],[myyjä]],ville_myyjät!$B$2:$C$17,2,FALSE)</f>
        <v>Nainen</v>
      </c>
      <c r="J6172" t="str">
        <f>VLOOKUP(Table_Villen_viihde.accdb[[#This Row],[Tuotenumero]],Table_Villen_viihde.accdb5[[Tuotenumero]:[Tuote]],2,FALSE)</f>
        <v>Levysoitin</v>
      </c>
      <c r="K6172" s="3">
        <f>VLOOKUP(Table_Villen_viihde.accdb[[#This Row],[Tuotenumero]],Table_Villen_viihde.accdb5[[Tuotenumero]:[TuoteryhmäID]],3,FALSE)</f>
        <v>1</v>
      </c>
      <c r="L6172" s="3" t="str">
        <f>VLOOKUP(Table_Villen_viihde.accdb[[#This Row],[Ryhmänro]],Table_Villen_viihde.accdb6[],2,FALSE)</f>
        <v>Äänentoisto</v>
      </c>
    </row>
    <row r="6173" spans="1:12" x14ac:dyDescent="0.35">
      <c r="A6173">
        <v>56671</v>
      </c>
      <c r="B6173" s="18">
        <v>43403</v>
      </c>
      <c r="C6173" t="s">
        <v>60</v>
      </c>
      <c r="D6173">
        <v>1</v>
      </c>
      <c r="E6173">
        <v>7</v>
      </c>
      <c r="F6173">
        <v>15</v>
      </c>
      <c r="G6173">
        <v>10.43</v>
      </c>
      <c r="H6173" t="str">
        <f>VLOOKUP(Table_Villen_viihde.accdb[[#This Row],[MyyjäID]],ville_myyjät!$A$2:$B$17,2,FALSE)</f>
        <v>Kaija</v>
      </c>
      <c r="I6173" t="str">
        <f>VLOOKUP(Table_Villen_viihde.accdb[[#This Row],[myyjä]],ville_myyjät!$B$2:$C$17,2,FALSE)</f>
        <v>Nainen</v>
      </c>
      <c r="J6173" t="str">
        <f>VLOOKUP(Table_Villen_viihde.accdb[[#This Row],[Tuotenumero]],Table_Villen_viihde.accdb5[[Tuotenumero]:[Tuote]],2,FALSE)</f>
        <v>Antennikaapeli</v>
      </c>
      <c r="K6173" s="3">
        <f>VLOOKUP(Table_Villen_viihde.accdb[[#This Row],[Tuotenumero]],Table_Villen_viihde.accdb5[[Tuotenumero]:[TuoteryhmäID]],3,FALSE)</f>
        <v>4</v>
      </c>
      <c r="L6173" s="3" t="str">
        <f>VLOOKUP(Table_Villen_viihde.accdb[[#This Row],[Ryhmänro]],Table_Villen_viihde.accdb6[],2,FALSE)</f>
        <v>Tarvikkeet</v>
      </c>
    </row>
    <row r="6174" spans="1:12" x14ac:dyDescent="0.35">
      <c r="A6174">
        <v>56672</v>
      </c>
      <c r="B6174" s="18">
        <v>43403</v>
      </c>
      <c r="C6174" t="s">
        <v>60</v>
      </c>
      <c r="D6174">
        <v>1</v>
      </c>
      <c r="E6174">
        <v>1</v>
      </c>
      <c r="F6174">
        <v>15</v>
      </c>
      <c r="G6174">
        <v>10.55</v>
      </c>
      <c r="H6174" t="str">
        <f>VLOOKUP(Table_Villen_viihde.accdb[[#This Row],[MyyjäID]],ville_myyjät!$A$2:$B$17,2,FALSE)</f>
        <v>Liisa</v>
      </c>
      <c r="I6174" t="str">
        <f>VLOOKUP(Table_Villen_viihde.accdb[[#This Row],[myyjä]],ville_myyjät!$B$2:$C$17,2,FALSE)</f>
        <v>Nainen</v>
      </c>
      <c r="J6174" t="str">
        <f>VLOOKUP(Table_Villen_viihde.accdb[[#This Row],[Tuotenumero]],Table_Villen_viihde.accdb5[[Tuotenumero]:[Tuote]],2,FALSE)</f>
        <v>Antennikaapeli</v>
      </c>
      <c r="K6174" s="3">
        <f>VLOOKUP(Table_Villen_viihde.accdb[[#This Row],[Tuotenumero]],Table_Villen_viihde.accdb5[[Tuotenumero]:[TuoteryhmäID]],3,FALSE)</f>
        <v>4</v>
      </c>
      <c r="L6174" s="3" t="str">
        <f>VLOOKUP(Table_Villen_viihde.accdb[[#This Row],[Ryhmänro]],Table_Villen_viihde.accdb6[],2,FALSE)</f>
        <v>Tarvikkeet</v>
      </c>
    </row>
    <row r="6175" spans="1:12" x14ac:dyDescent="0.35">
      <c r="A6175">
        <v>56673</v>
      </c>
      <c r="B6175" s="18">
        <v>43403</v>
      </c>
      <c r="C6175" t="s">
        <v>59</v>
      </c>
      <c r="D6175">
        <v>1</v>
      </c>
      <c r="E6175">
        <v>3</v>
      </c>
      <c r="F6175">
        <v>235</v>
      </c>
      <c r="G6175">
        <v>128.76</v>
      </c>
      <c r="H6175" t="str">
        <f>VLOOKUP(Table_Villen_viihde.accdb[[#This Row],[MyyjäID]],ville_myyjät!$A$2:$B$17,2,FALSE)</f>
        <v>Helena</v>
      </c>
      <c r="I6175" t="str">
        <f>VLOOKUP(Table_Villen_viihde.accdb[[#This Row],[myyjä]],ville_myyjät!$B$2:$C$17,2,FALSE)</f>
        <v>Nainen</v>
      </c>
      <c r="J6175" t="str">
        <f>VLOOKUP(Table_Villen_viihde.accdb[[#This Row],[Tuotenumero]],Table_Villen_viihde.accdb5[[Tuotenumero]:[Tuote]],2,FALSE)</f>
        <v>Levysoitin</v>
      </c>
      <c r="K6175" s="3">
        <f>VLOOKUP(Table_Villen_viihde.accdb[[#This Row],[Tuotenumero]],Table_Villen_viihde.accdb5[[Tuotenumero]:[TuoteryhmäID]],3,FALSE)</f>
        <v>1</v>
      </c>
      <c r="L6175" s="3" t="str">
        <f>VLOOKUP(Table_Villen_viihde.accdb[[#This Row],[Ryhmänro]],Table_Villen_viihde.accdb6[],2,FALSE)</f>
        <v>Äänentoisto</v>
      </c>
    </row>
    <row r="6176" spans="1:12" x14ac:dyDescent="0.35">
      <c r="A6176">
        <v>56674</v>
      </c>
      <c r="B6176" s="18">
        <v>43403</v>
      </c>
      <c r="C6176" t="s">
        <v>62</v>
      </c>
      <c r="D6176">
        <v>1</v>
      </c>
      <c r="E6176">
        <v>10</v>
      </c>
      <c r="F6176">
        <v>55</v>
      </c>
      <c r="G6176">
        <v>45.99</v>
      </c>
      <c r="H6176" t="str">
        <f>VLOOKUP(Table_Villen_viihde.accdb[[#This Row],[MyyjäID]],ville_myyjät!$A$2:$B$17,2,FALSE)</f>
        <v>Ilona</v>
      </c>
      <c r="I6176" t="str">
        <f>VLOOKUP(Table_Villen_viihde.accdb[[#This Row],[myyjä]],ville_myyjät!$B$2:$C$17,2,FALSE)</f>
        <v>Nainen</v>
      </c>
      <c r="J6176" t="str">
        <f>VLOOKUP(Table_Villen_viihde.accdb[[#This Row],[Tuotenumero]],Table_Villen_viihde.accdb5[[Tuotenumero]:[Tuote]],2,FALSE)</f>
        <v>Kaukosäädin</v>
      </c>
      <c r="K6176" s="3">
        <f>VLOOKUP(Table_Villen_viihde.accdb[[#This Row],[Tuotenumero]],Table_Villen_viihde.accdb5[[Tuotenumero]:[TuoteryhmäID]],3,FALSE)</f>
        <v>4</v>
      </c>
      <c r="L6176" s="3" t="str">
        <f>VLOOKUP(Table_Villen_viihde.accdb[[#This Row],[Ryhmänro]],Table_Villen_viihde.accdb6[],2,FALSE)</f>
        <v>Tarvikkeet</v>
      </c>
    </row>
    <row r="6177" spans="1:12" x14ac:dyDescent="0.35">
      <c r="A6177">
        <v>56675</v>
      </c>
      <c r="B6177" s="18">
        <v>43404</v>
      </c>
      <c r="C6177" t="s">
        <v>58</v>
      </c>
      <c r="D6177">
        <v>1</v>
      </c>
      <c r="E6177">
        <v>19</v>
      </c>
      <c r="F6177">
        <v>17</v>
      </c>
      <c r="G6177">
        <v>9.68</v>
      </c>
      <c r="H6177" t="str">
        <f>VLOOKUP(Table_Villen_viihde.accdb[[#This Row],[MyyjäID]],ville_myyjät!$A$2:$B$17,2,FALSE)</f>
        <v>Hessu</v>
      </c>
      <c r="I6177" t="str">
        <f>VLOOKUP(Table_Villen_viihde.accdb[[#This Row],[myyjä]],ville_myyjät!$B$2:$C$17,2,FALSE)</f>
        <v>Mies</v>
      </c>
      <c r="J6177" t="str">
        <f>VLOOKUP(Table_Villen_viihde.accdb[[#This Row],[Tuotenumero]],Table_Villen_viihde.accdb5[[Tuotenumero]:[Tuote]],2,FALSE)</f>
        <v>USB-kaapeli</v>
      </c>
      <c r="K6177" s="3">
        <f>VLOOKUP(Table_Villen_viihde.accdb[[#This Row],[Tuotenumero]],Table_Villen_viihde.accdb5[[Tuotenumero]:[TuoteryhmäID]],3,FALSE)</f>
        <v>4</v>
      </c>
      <c r="L6177" s="3" t="str">
        <f>VLOOKUP(Table_Villen_viihde.accdb[[#This Row],[Ryhmänro]],Table_Villen_viihde.accdb6[],2,FALSE)</f>
        <v>Tarvikkeet</v>
      </c>
    </row>
    <row r="6178" spans="1:12" x14ac:dyDescent="0.35">
      <c r="A6178">
        <v>56676</v>
      </c>
      <c r="B6178" s="18">
        <v>43404</v>
      </c>
      <c r="C6178" t="s">
        <v>60</v>
      </c>
      <c r="D6178">
        <v>1</v>
      </c>
      <c r="E6178">
        <v>5</v>
      </c>
      <c r="F6178">
        <v>15</v>
      </c>
      <c r="G6178">
        <v>10.44</v>
      </c>
      <c r="H6178" t="str">
        <f>VLOOKUP(Table_Villen_viihde.accdb[[#This Row],[MyyjäID]],ville_myyjät!$A$2:$B$17,2,FALSE)</f>
        <v>Petri</v>
      </c>
      <c r="I6178" t="str">
        <f>VLOOKUP(Table_Villen_viihde.accdb[[#This Row],[myyjä]],ville_myyjät!$B$2:$C$17,2,FALSE)</f>
        <v>Mies</v>
      </c>
      <c r="J6178" t="str">
        <f>VLOOKUP(Table_Villen_viihde.accdb[[#This Row],[Tuotenumero]],Table_Villen_viihde.accdb5[[Tuotenumero]:[Tuote]],2,FALSE)</f>
        <v>Antennikaapeli</v>
      </c>
      <c r="K6178" s="3">
        <f>VLOOKUP(Table_Villen_viihde.accdb[[#This Row],[Tuotenumero]],Table_Villen_viihde.accdb5[[Tuotenumero]:[TuoteryhmäID]],3,FALSE)</f>
        <v>4</v>
      </c>
      <c r="L6178" s="3" t="str">
        <f>VLOOKUP(Table_Villen_viihde.accdb[[#This Row],[Ryhmänro]],Table_Villen_viihde.accdb6[],2,FALSE)</f>
        <v>Tarvikkeet</v>
      </c>
    </row>
    <row r="6179" spans="1:12" x14ac:dyDescent="0.35">
      <c r="A6179">
        <v>56677</v>
      </c>
      <c r="B6179" s="18">
        <v>43404</v>
      </c>
      <c r="C6179" t="s">
        <v>60</v>
      </c>
      <c r="D6179">
        <v>1</v>
      </c>
      <c r="E6179">
        <v>10</v>
      </c>
      <c r="F6179">
        <v>14</v>
      </c>
      <c r="G6179">
        <v>10.72</v>
      </c>
      <c r="H6179" t="str">
        <f>VLOOKUP(Table_Villen_viihde.accdb[[#This Row],[MyyjäID]],ville_myyjät!$A$2:$B$17,2,FALSE)</f>
        <v>Ilona</v>
      </c>
      <c r="I6179" t="str">
        <f>VLOOKUP(Table_Villen_viihde.accdb[[#This Row],[myyjä]],ville_myyjät!$B$2:$C$17,2,FALSE)</f>
        <v>Nainen</v>
      </c>
      <c r="J6179" t="str">
        <f>VLOOKUP(Table_Villen_viihde.accdb[[#This Row],[Tuotenumero]],Table_Villen_viihde.accdb5[[Tuotenumero]:[Tuote]],2,FALSE)</f>
        <v>Antennikaapeli</v>
      </c>
      <c r="K6179" s="3">
        <f>VLOOKUP(Table_Villen_viihde.accdb[[#This Row],[Tuotenumero]],Table_Villen_viihde.accdb5[[Tuotenumero]:[TuoteryhmäID]],3,FALSE)</f>
        <v>4</v>
      </c>
      <c r="L6179" s="3" t="str">
        <f>VLOOKUP(Table_Villen_viihde.accdb[[#This Row],[Ryhmänro]],Table_Villen_viihde.accdb6[],2,FALSE)</f>
        <v>Tarvikkeet</v>
      </c>
    </row>
    <row r="6180" spans="1:12" x14ac:dyDescent="0.35">
      <c r="A6180">
        <v>56678</v>
      </c>
      <c r="B6180" s="18">
        <v>43405</v>
      </c>
      <c r="C6180" t="s">
        <v>60</v>
      </c>
      <c r="D6180">
        <v>1</v>
      </c>
      <c r="E6180">
        <v>6</v>
      </c>
      <c r="F6180">
        <v>16</v>
      </c>
      <c r="G6180">
        <v>11.27</v>
      </c>
      <c r="H6180" t="str">
        <f>VLOOKUP(Table_Villen_viihde.accdb[[#This Row],[MyyjäID]],ville_myyjät!$A$2:$B$17,2,FALSE)</f>
        <v>Mikko</v>
      </c>
      <c r="I6180" t="str">
        <f>VLOOKUP(Table_Villen_viihde.accdb[[#This Row],[myyjä]],ville_myyjät!$B$2:$C$17,2,FALSE)</f>
        <v>Mies</v>
      </c>
      <c r="J6180" t="str">
        <f>VLOOKUP(Table_Villen_viihde.accdb[[#This Row],[Tuotenumero]],Table_Villen_viihde.accdb5[[Tuotenumero]:[Tuote]],2,FALSE)</f>
        <v>Antennikaapeli</v>
      </c>
      <c r="K6180" s="3">
        <f>VLOOKUP(Table_Villen_viihde.accdb[[#This Row],[Tuotenumero]],Table_Villen_viihde.accdb5[[Tuotenumero]:[TuoteryhmäID]],3,FALSE)</f>
        <v>4</v>
      </c>
      <c r="L6180" s="3" t="str">
        <f>VLOOKUP(Table_Villen_viihde.accdb[[#This Row],[Ryhmänro]],Table_Villen_viihde.accdb6[],2,FALSE)</f>
        <v>Tarvikkeet</v>
      </c>
    </row>
    <row r="6181" spans="1:12" x14ac:dyDescent="0.35">
      <c r="A6181">
        <v>56679</v>
      </c>
      <c r="B6181" s="18">
        <v>43405</v>
      </c>
      <c r="C6181" t="s">
        <v>60</v>
      </c>
      <c r="D6181">
        <v>1</v>
      </c>
      <c r="E6181">
        <v>7</v>
      </c>
      <c r="F6181">
        <v>16</v>
      </c>
      <c r="G6181">
        <v>11.27</v>
      </c>
      <c r="H6181" t="str">
        <f>VLOOKUP(Table_Villen_viihde.accdb[[#This Row],[MyyjäID]],ville_myyjät!$A$2:$B$17,2,FALSE)</f>
        <v>Kaija</v>
      </c>
      <c r="I6181" t="str">
        <f>VLOOKUP(Table_Villen_viihde.accdb[[#This Row],[myyjä]],ville_myyjät!$B$2:$C$17,2,FALSE)</f>
        <v>Nainen</v>
      </c>
      <c r="J6181" t="str">
        <f>VLOOKUP(Table_Villen_viihde.accdb[[#This Row],[Tuotenumero]],Table_Villen_viihde.accdb5[[Tuotenumero]:[Tuote]],2,FALSE)</f>
        <v>Antennikaapeli</v>
      </c>
      <c r="K6181" s="3">
        <f>VLOOKUP(Table_Villen_viihde.accdb[[#This Row],[Tuotenumero]],Table_Villen_viihde.accdb5[[Tuotenumero]:[TuoteryhmäID]],3,FALSE)</f>
        <v>4</v>
      </c>
      <c r="L6181" s="3" t="str">
        <f>VLOOKUP(Table_Villen_viihde.accdb[[#This Row],[Ryhmänro]],Table_Villen_viihde.accdb6[],2,FALSE)</f>
        <v>Tarvikkeet</v>
      </c>
    </row>
    <row r="6182" spans="1:12" x14ac:dyDescent="0.35">
      <c r="A6182">
        <v>56680</v>
      </c>
      <c r="B6182" s="18">
        <v>43405</v>
      </c>
      <c r="C6182" t="s">
        <v>61</v>
      </c>
      <c r="D6182">
        <v>1</v>
      </c>
      <c r="E6182">
        <v>10</v>
      </c>
      <c r="F6182">
        <v>350</v>
      </c>
      <c r="G6182">
        <v>238.27</v>
      </c>
      <c r="H6182" t="str">
        <f>VLOOKUP(Table_Villen_viihde.accdb[[#This Row],[MyyjäID]],ville_myyjät!$A$2:$B$17,2,FALSE)</f>
        <v>Ilona</v>
      </c>
      <c r="I6182" t="str">
        <f>VLOOKUP(Table_Villen_viihde.accdb[[#This Row],[myyjä]],ville_myyjät!$B$2:$C$17,2,FALSE)</f>
        <v>Nainen</v>
      </c>
      <c r="J6182" t="str">
        <f>VLOOKUP(Table_Villen_viihde.accdb[[#This Row],[Tuotenumero]],Table_Villen_viihde.accdb5[[Tuotenumero]:[Tuote]],2,FALSE)</f>
        <v>TV32</v>
      </c>
      <c r="K6182" s="3">
        <f>VLOOKUP(Table_Villen_viihde.accdb[[#This Row],[Tuotenumero]],Table_Villen_viihde.accdb5[[Tuotenumero]:[TuoteryhmäID]],3,FALSE)</f>
        <v>3</v>
      </c>
      <c r="L6182" s="3" t="str">
        <f>VLOOKUP(Table_Villen_viihde.accdb[[#This Row],[Ryhmänro]],Table_Villen_viihde.accdb6[],2,FALSE)</f>
        <v>TV</v>
      </c>
    </row>
    <row r="6183" spans="1:12" x14ac:dyDescent="0.35">
      <c r="A6183">
        <v>56681</v>
      </c>
      <c r="B6183" s="18">
        <v>43406</v>
      </c>
      <c r="C6183" t="s">
        <v>63</v>
      </c>
      <c r="D6183">
        <v>1</v>
      </c>
      <c r="E6183">
        <v>16</v>
      </c>
      <c r="F6183">
        <v>120</v>
      </c>
      <c r="G6183">
        <v>79.41</v>
      </c>
      <c r="H6183" t="str">
        <f>VLOOKUP(Table_Villen_viihde.accdb[[#This Row],[MyyjäID]],ville_myyjät!$A$2:$B$17,2,FALSE)</f>
        <v>Kaarina</v>
      </c>
      <c r="I6183" t="str">
        <f>VLOOKUP(Table_Villen_viihde.accdb[[#This Row],[myyjä]],ville_myyjät!$B$2:$C$17,2,FALSE)</f>
        <v>Nainen</v>
      </c>
      <c r="J6183" t="str">
        <f>VLOOKUP(Table_Villen_viihde.accdb[[#This Row],[Tuotenumero]],Table_Villen_viihde.accdb5[[Tuotenumero]:[Tuote]],2,FALSE)</f>
        <v>Multidigiboxi</v>
      </c>
      <c r="K6183" s="3">
        <f>VLOOKUP(Table_Villen_viihde.accdb[[#This Row],[Tuotenumero]],Table_Villen_viihde.accdb5[[Tuotenumero]:[TuoteryhmäID]],3,FALSE)</f>
        <v>6</v>
      </c>
      <c r="L6183" s="3" t="str">
        <f>VLOOKUP(Table_Villen_viihde.accdb[[#This Row],[Ryhmänro]],Table_Villen_viihde.accdb6[],2,FALSE)</f>
        <v>Digiboxit</v>
      </c>
    </row>
    <row r="6184" spans="1:12" x14ac:dyDescent="0.35">
      <c r="A6184">
        <v>56682</v>
      </c>
      <c r="B6184" s="18">
        <v>43406</v>
      </c>
      <c r="C6184" t="s">
        <v>59</v>
      </c>
      <c r="D6184">
        <v>1</v>
      </c>
      <c r="E6184">
        <v>5</v>
      </c>
      <c r="F6184">
        <v>260</v>
      </c>
      <c r="G6184">
        <v>139.79</v>
      </c>
      <c r="H6184" t="str">
        <f>VLOOKUP(Table_Villen_viihde.accdb[[#This Row],[MyyjäID]],ville_myyjät!$A$2:$B$17,2,FALSE)</f>
        <v>Petri</v>
      </c>
      <c r="I6184" t="str">
        <f>VLOOKUP(Table_Villen_viihde.accdb[[#This Row],[myyjä]],ville_myyjät!$B$2:$C$17,2,FALSE)</f>
        <v>Mies</v>
      </c>
      <c r="J6184" t="str">
        <f>VLOOKUP(Table_Villen_viihde.accdb[[#This Row],[Tuotenumero]],Table_Villen_viihde.accdb5[[Tuotenumero]:[Tuote]],2,FALSE)</f>
        <v>Levysoitin</v>
      </c>
      <c r="K6184" s="3">
        <f>VLOOKUP(Table_Villen_viihde.accdb[[#This Row],[Tuotenumero]],Table_Villen_viihde.accdb5[[Tuotenumero]:[TuoteryhmäID]],3,FALSE)</f>
        <v>1</v>
      </c>
      <c r="L6184" s="3" t="str">
        <f>VLOOKUP(Table_Villen_viihde.accdb[[#This Row],[Ryhmänro]],Table_Villen_viihde.accdb6[],2,FALSE)</f>
        <v>Äänentoisto</v>
      </c>
    </row>
    <row r="6185" spans="1:12" x14ac:dyDescent="0.35">
      <c r="A6185">
        <v>56683</v>
      </c>
      <c r="B6185" s="18">
        <v>43406</v>
      </c>
      <c r="C6185" t="s">
        <v>60</v>
      </c>
      <c r="D6185">
        <v>1</v>
      </c>
      <c r="E6185">
        <v>5</v>
      </c>
      <c r="F6185">
        <v>16</v>
      </c>
      <c r="G6185">
        <v>11.27</v>
      </c>
      <c r="H6185" t="str">
        <f>VLOOKUP(Table_Villen_viihde.accdb[[#This Row],[MyyjäID]],ville_myyjät!$A$2:$B$17,2,FALSE)</f>
        <v>Petri</v>
      </c>
      <c r="I6185" t="str">
        <f>VLOOKUP(Table_Villen_viihde.accdb[[#This Row],[myyjä]],ville_myyjät!$B$2:$C$17,2,FALSE)</f>
        <v>Mies</v>
      </c>
      <c r="J6185" t="str">
        <f>VLOOKUP(Table_Villen_viihde.accdb[[#This Row],[Tuotenumero]],Table_Villen_viihde.accdb5[[Tuotenumero]:[Tuote]],2,FALSE)</f>
        <v>Antennikaapeli</v>
      </c>
      <c r="K6185" s="3">
        <f>VLOOKUP(Table_Villen_viihde.accdb[[#This Row],[Tuotenumero]],Table_Villen_viihde.accdb5[[Tuotenumero]:[TuoteryhmäID]],3,FALSE)</f>
        <v>4</v>
      </c>
      <c r="L6185" s="3" t="str">
        <f>VLOOKUP(Table_Villen_viihde.accdb[[#This Row],[Ryhmänro]],Table_Villen_viihde.accdb6[],2,FALSE)</f>
        <v>Tarvikkeet</v>
      </c>
    </row>
    <row r="6186" spans="1:12" x14ac:dyDescent="0.35">
      <c r="A6186">
        <v>56684</v>
      </c>
      <c r="B6186" s="18">
        <v>43407</v>
      </c>
      <c r="C6186" t="s">
        <v>59</v>
      </c>
      <c r="D6186">
        <v>1</v>
      </c>
      <c r="E6186">
        <v>11</v>
      </c>
      <c r="F6186">
        <v>260</v>
      </c>
      <c r="G6186">
        <v>139.79</v>
      </c>
      <c r="H6186" t="str">
        <f>VLOOKUP(Table_Villen_viihde.accdb[[#This Row],[MyyjäID]],ville_myyjät!$A$2:$B$17,2,FALSE)</f>
        <v>Kuisma</v>
      </c>
      <c r="I6186" t="str">
        <f>VLOOKUP(Table_Villen_viihde.accdb[[#This Row],[myyjä]],ville_myyjät!$B$2:$C$17,2,FALSE)</f>
        <v>Mies</v>
      </c>
      <c r="J6186" t="str">
        <f>VLOOKUP(Table_Villen_viihde.accdb[[#This Row],[Tuotenumero]],Table_Villen_viihde.accdb5[[Tuotenumero]:[Tuote]],2,FALSE)</f>
        <v>Levysoitin</v>
      </c>
      <c r="K6186" s="3">
        <f>VLOOKUP(Table_Villen_viihde.accdb[[#This Row],[Tuotenumero]],Table_Villen_viihde.accdb5[[Tuotenumero]:[TuoteryhmäID]],3,FALSE)</f>
        <v>1</v>
      </c>
      <c r="L6186" s="3" t="str">
        <f>VLOOKUP(Table_Villen_viihde.accdb[[#This Row],[Ryhmänro]],Table_Villen_viihde.accdb6[],2,FALSE)</f>
        <v>Äänentoisto</v>
      </c>
    </row>
    <row r="6187" spans="1:12" x14ac:dyDescent="0.35">
      <c r="A6187">
        <v>56685</v>
      </c>
      <c r="B6187" s="18">
        <v>43407</v>
      </c>
      <c r="C6187" t="s">
        <v>60</v>
      </c>
      <c r="D6187">
        <v>1</v>
      </c>
      <c r="E6187">
        <v>11</v>
      </c>
      <c r="F6187">
        <v>16</v>
      </c>
      <c r="G6187">
        <v>11.27</v>
      </c>
      <c r="H6187" t="str">
        <f>VLOOKUP(Table_Villen_viihde.accdb[[#This Row],[MyyjäID]],ville_myyjät!$A$2:$B$17,2,FALSE)</f>
        <v>Kuisma</v>
      </c>
      <c r="I6187" t="str">
        <f>VLOOKUP(Table_Villen_viihde.accdb[[#This Row],[myyjä]],ville_myyjät!$B$2:$C$17,2,FALSE)</f>
        <v>Mies</v>
      </c>
      <c r="J6187" t="str">
        <f>VLOOKUP(Table_Villen_viihde.accdb[[#This Row],[Tuotenumero]],Table_Villen_viihde.accdb5[[Tuotenumero]:[Tuote]],2,FALSE)</f>
        <v>Antennikaapeli</v>
      </c>
      <c r="K6187" s="3">
        <f>VLOOKUP(Table_Villen_viihde.accdb[[#This Row],[Tuotenumero]],Table_Villen_viihde.accdb5[[Tuotenumero]:[TuoteryhmäID]],3,FALSE)</f>
        <v>4</v>
      </c>
      <c r="L6187" s="3" t="str">
        <f>VLOOKUP(Table_Villen_viihde.accdb[[#This Row],[Ryhmänro]],Table_Villen_viihde.accdb6[],2,FALSE)</f>
        <v>Tarvikkeet</v>
      </c>
    </row>
    <row r="6188" spans="1:12" x14ac:dyDescent="0.35">
      <c r="A6188">
        <v>56686</v>
      </c>
      <c r="B6188" s="18">
        <v>43408</v>
      </c>
      <c r="C6188" t="s">
        <v>65</v>
      </c>
      <c r="D6188">
        <v>1</v>
      </c>
      <c r="E6188">
        <v>5</v>
      </c>
      <c r="F6188">
        <v>35</v>
      </c>
      <c r="G6188">
        <v>20.28</v>
      </c>
      <c r="H6188" t="str">
        <f>VLOOKUP(Table_Villen_viihde.accdb[[#This Row],[MyyjäID]],ville_myyjät!$A$2:$B$17,2,FALSE)</f>
        <v>Petri</v>
      </c>
      <c r="I6188" t="str">
        <f>VLOOKUP(Table_Villen_viihde.accdb[[#This Row],[myyjä]],ville_myyjät!$B$2:$C$17,2,FALSE)</f>
        <v>Mies</v>
      </c>
      <c r="J6188" t="str">
        <f>VLOOKUP(Table_Villen_viihde.accdb[[#This Row],[Tuotenumero]],Table_Villen_viihde.accdb5[[Tuotenumero]:[Tuote]],2,FALSE)</f>
        <v>Liitinsarja</v>
      </c>
      <c r="K6188" s="3">
        <f>VLOOKUP(Table_Villen_viihde.accdb[[#This Row],[Tuotenumero]],Table_Villen_viihde.accdb5[[Tuotenumero]:[TuoteryhmäID]],3,FALSE)</f>
        <v>4</v>
      </c>
      <c r="L6188" s="3" t="str">
        <f>VLOOKUP(Table_Villen_viihde.accdb[[#This Row],[Ryhmänro]],Table_Villen_viihde.accdb6[],2,FALSE)</f>
        <v>Tarvikkeet</v>
      </c>
    </row>
    <row r="6189" spans="1:12" x14ac:dyDescent="0.35">
      <c r="A6189">
        <v>56687</v>
      </c>
      <c r="B6189" s="18">
        <v>43408</v>
      </c>
      <c r="C6189" t="s">
        <v>60</v>
      </c>
      <c r="D6189">
        <v>1</v>
      </c>
      <c r="E6189">
        <v>6</v>
      </c>
      <c r="F6189">
        <v>16</v>
      </c>
      <c r="G6189">
        <v>11.27</v>
      </c>
      <c r="H6189" t="str">
        <f>VLOOKUP(Table_Villen_viihde.accdb[[#This Row],[MyyjäID]],ville_myyjät!$A$2:$B$17,2,FALSE)</f>
        <v>Mikko</v>
      </c>
      <c r="I6189" t="str">
        <f>VLOOKUP(Table_Villen_viihde.accdb[[#This Row],[myyjä]],ville_myyjät!$B$2:$C$17,2,FALSE)</f>
        <v>Mies</v>
      </c>
      <c r="J6189" t="str">
        <f>VLOOKUP(Table_Villen_viihde.accdb[[#This Row],[Tuotenumero]],Table_Villen_viihde.accdb5[[Tuotenumero]:[Tuote]],2,FALSE)</f>
        <v>Antennikaapeli</v>
      </c>
      <c r="K6189" s="3">
        <f>VLOOKUP(Table_Villen_viihde.accdb[[#This Row],[Tuotenumero]],Table_Villen_viihde.accdb5[[Tuotenumero]:[TuoteryhmäID]],3,FALSE)</f>
        <v>4</v>
      </c>
      <c r="L6189" s="3" t="str">
        <f>VLOOKUP(Table_Villen_viihde.accdb[[#This Row],[Ryhmänro]],Table_Villen_viihde.accdb6[],2,FALSE)</f>
        <v>Tarvikkeet</v>
      </c>
    </row>
    <row r="6190" spans="1:12" x14ac:dyDescent="0.35">
      <c r="A6190">
        <v>56688</v>
      </c>
      <c r="B6190" s="18">
        <v>43409</v>
      </c>
      <c r="C6190" t="s">
        <v>60</v>
      </c>
      <c r="D6190">
        <v>1</v>
      </c>
      <c r="E6190">
        <v>5</v>
      </c>
      <c r="F6190">
        <v>16</v>
      </c>
      <c r="G6190">
        <v>11.27</v>
      </c>
      <c r="H6190" t="str">
        <f>VLOOKUP(Table_Villen_viihde.accdb[[#This Row],[MyyjäID]],ville_myyjät!$A$2:$B$17,2,FALSE)</f>
        <v>Petri</v>
      </c>
      <c r="I6190" t="str">
        <f>VLOOKUP(Table_Villen_viihde.accdb[[#This Row],[myyjä]],ville_myyjät!$B$2:$C$17,2,FALSE)</f>
        <v>Mies</v>
      </c>
      <c r="J6190" t="str">
        <f>VLOOKUP(Table_Villen_viihde.accdb[[#This Row],[Tuotenumero]],Table_Villen_viihde.accdb5[[Tuotenumero]:[Tuote]],2,FALSE)</f>
        <v>Antennikaapeli</v>
      </c>
      <c r="K6190" s="3">
        <f>VLOOKUP(Table_Villen_viihde.accdb[[#This Row],[Tuotenumero]],Table_Villen_viihde.accdb5[[Tuotenumero]:[TuoteryhmäID]],3,FALSE)</f>
        <v>4</v>
      </c>
      <c r="L6190" s="3" t="str">
        <f>VLOOKUP(Table_Villen_viihde.accdb[[#This Row],[Ryhmänro]],Table_Villen_viihde.accdb6[],2,FALSE)</f>
        <v>Tarvikkeet</v>
      </c>
    </row>
    <row r="6191" spans="1:12" x14ac:dyDescent="0.35">
      <c r="A6191">
        <v>56689</v>
      </c>
      <c r="B6191" s="18">
        <v>43410</v>
      </c>
      <c r="C6191" t="s">
        <v>60</v>
      </c>
      <c r="D6191">
        <v>1</v>
      </c>
      <c r="E6191">
        <v>10</v>
      </c>
      <c r="F6191">
        <v>16</v>
      </c>
      <c r="G6191">
        <v>11.27</v>
      </c>
      <c r="H6191" t="str">
        <f>VLOOKUP(Table_Villen_viihde.accdb[[#This Row],[MyyjäID]],ville_myyjät!$A$2:$B$17,2,FALSE)</f>
        <v>Ilona</v>
      </c>
      <c r="I6191" t="str">
        <f>VLOOKUP(Table_Villen_viihde.accdb[[#This Row],[myyjä]],ville_myyjät!$B$2:$C$17,2,FALSE)</f>
        <v>Nainen</v>
      </c>
      <c r="J6191" t="str">
        <f>VLOOKUP(Table_Villen_viihde.accdb[[#This Row],[Tuotenumero]],Table_Villen_viihde.accdb5[[Tuotenumero]:[Tuote]],2,FALSE)</f>
        <v>Antennikaapeli</v>
      </c>
      <c r="K6191" s="3">
        <f>VLOOKUP(Table_Villen_viihde.accdb[[#This Row],[Tuotenumero]],Table_Villen_viihde.accdb5[[Tuotenumero]:[TuoteryhmäID]],3,FALSE)</f>
        <v>4</v>
      </c>
      <c r="L6191" s="3" t="str">
        <f>VLOOKUP(Table_Villen_viihde.accdb[[#This Row],[Ryhmänro]],Table_Villen_viihde.accdb6[],2,FALSE)</f>
        <v>Tarvikkeet</v>
      </c>
    </row>
    <row r="6192" spans="1:12" x14ac:dyDescent="0.35">
      <c r="A6192">
        <v>56690</v>
      </c>
      <c r="B6192" s="18">
        <v>43411</v>
      </c>
      <c r="C6192" t="s">
        <v>60</v>
      </c>
      <c r="D6192">
        <v>1</v>
      </c>
      <c r="E6192">
        <v>5</v>
      </c>
      <c r="F6192">
        <v>16</v>
      </c>
      <c r="G6192">
        <v>11.27</v>
      </c>
      <c r="H6192" t="str">
        <f>VLOOKUP(Table_Villen_viihde.accdb[[#This Row],[MyyjäID]],ville_myyjät!$A$2:$B$17,2,FALSE)</f>
        <v>Petri</v>
      </c>
      <c r="I6192" t="str">
        <f>VLOOKUP(Table_Villen_viihde.accdb[[#This Row],[myyjä]],ville_myyjät!$B$2:$C$17,2,FALSE)</f>
        <v>Mies</v>
      </c>
      <c r="J6192" t="str">
        <f>VLOOKUP(Table_Villen_viihde.accdb[[#This Row],[Tuotenumero]],Table_Villen_viihde.accdb5[[Tuotenumero]:[Tuote]],2,FALSE)</f>
        <v>Antennikaapeli</v>
      </c>
      <c r="K6192" s="3">
        <f>VLOOKUP(Table_Villen_viihde.accdb[[#This Row],[Tuotenumero]],Table_Villen_viihde.accdb5[[Tuotenumero]:[TuoteryhmäID]],3,FALSE)</f>
        <v>4</v>
      </c>
      <c r="L6192" s="3" t="str">
        <f>VLOOKUP(Table_Villen_viihde.accdb[[#This Row],[Ryhmänro]],Table_Villen_viihde.accdb6[],2,FALSE)</f>
        <v>Tarvikkeet</v>
      </c>
    </row>
    <row r="6193" spans="1:12" x14ac:dyDescent="0.35">
      <c r="A6193">
        <v>56691</v>
      </c>
      <c r="B6193" s="18">
        <v>43411</v>
      </c>
      <c r="C6193" t="s">
        <v>60</v>
      </c>
      <c r="D6193">
        <v>1</v>
      </c>
      <c r="E6193">
        <v>11</v>
      </c>
      <c r="F6193">
        <v>16</v>
      </c>
      <c r="G6193">
        <v>11.27</v>
      </c>
      <c r="H6193" t="str">
        <f>VLOOKUP(Table_Villen_viihde.accdb[[#This Row],[MyyjäID]],ville_myyjät!$A$2:$B$17,2,FALSE)</f>
        <v>Kuisma</v>
      </c>
      <c r="I6193" t="str">
        <f>VLOOKUP(Table_Villen_viihde.accdb[[#This Row],[myyjä]],ville_myyjät!$B$2:$C$17,2,FALSE)</f>
        <v>Mies</v>
      </c>
      <c r="J6193" t="str">
        <f>VLOOKUP(Table_Villen_viihde.accdb[[#This Row],[Tuotenumero]],Table_Villen_viihde.accdb5[[Tuotenumero]:[Tuote]],2,FALSE)</f>
        <v>Antennikaapeli</v>
      </c>
      <c r="K6193" s="3">
        <f>VLOOKUP(Table_Villen_viihde.accdb[[#This Row],[Tuotenumero]],Table_Villen_viihde.accdb5[[Tuotenumero]:[TuoteryhmäID]],3,FALSE)</f>
        <v>4</v>
      </c>
      <c r="L6193" s="3" t="str">
        <f>VLOOKUP(Table_Villen_viihde.accdb[[#This Row],[Ryhmänro]],Table_Villen_viihde.accdb6[],2,FALSE)</f>
        <v>Tarvikkeet</v>
      </c>
    </row>
    <row r="6194" spans="1:12" x14ac:dyDescent="0.35">
      <c r="A6194">
        <v>56692</v>
      </c>
      <c r="B6194" s="18">
        <v>43411</v>
      </c>
      <c r="C6194" t="s">
        <v>61</v>
      </c>
      <c r="D6194">
        <v>1</v>
      </c>
      <c r="E6194">
        <v>15</v>
      </c>
      <c r="F6194">
        <v>350</v>
      </c>
      <c r="G6194">
        <v>238.27</v>
      </c>
      <c r="H6194" t="str">
        <f>VLOOKUP(Table_Villen_viihde.accdb[[#This Row],[MyyjäID]],ville_myyjät!$A$2:$B$17,2,FALSE)</f>
        <v>Elisabeth</v>
      </c>
      <c r="I6194" t="str">
        <f>VLOOKUP(Table_Villen_viihde.accdb[[#This Row],[myyjä]],ville_myyjät!$B$2:$C$17,2,FALSE)</f>
        <v>Nainen</v>
      </c>
      <c r="J6194" t="str">
        <f>VLOOKUP(Table_Villen_viihde.accdb[[#This Row],[Tuotenumero]],Table_Villen_viihde.accdb5[[Tuotenumero]:[Tuote]],2,FALSE)</f>
        <v>TV32</v>
      </c>
      <c r="K6194" s="3">
        <f>VLOOKUP(Table_Villen_viihde.accdb[[#This Row],[Tuotenumero]],Table_Villen_viihde.accdb5[[Tuotenumero]:[TuoteryhmäID]],3,FALSE)</f>
        <v>3</v>
      </c>
      <c r="L6194" s="3" t="str">
        <f>VLOOKUP(Table_Villen_viihde.accdb[[#This Row],[Ryhmänro]],Table_Villen_viihde.accdb6[],2,FALSE)</f>
        <v>TV</v>
      </c>
    </row>
    <row r="6195" spans="1:12" x14ac:dyDescent="0.35">
      <c r="A6195">
        <v>56693</v>
      </c>
      <c r="B6195" s="18">
        <v>43411</v>
      </c>
      <c r="C6195" t="s">
        <v>59</v>
      </c>
      <c r="D6195">
        <v>1</v>
      </c>
      <c r="E6195">
        <v>7</v>
      </c>
      <c r="F6195">
        <v>260</v>
      </c>
      <c r="G6195">
        <v>139.79</v>
      </c>
      <c r="H6195" t="str">
        <f>VLOOKUP(Table_Villen_viihde.accdb[[#This Row],[MyyjäID]],ville_myyjät!$A$2:$B$17,2,FALSE)</f>
        <v>Kaija</v>
      </c>
      <c r="I6195" t="str">
        <f>VLOOKUP(Table_Villen_viihde.accdb[[#This Row],[myyjä]],ville_myyjät!$B$2:$C$17,2,FALSE)</f>
        <v>Nainen</v>
      </c>
      <c r="J6195" t="str">
        <f>VLOOKUP(Table_Villen_viihde.accdb[[#This Row],[Tuotenumero]],Table_Villen_viihde.accdb5[[Tuotenumero]:[Tuote]],2,FALSE)</f>
        <v>Levysoitin</v>
      </c>
      <c r="K6195" s="3">
        <f>VLOOKUP(Table_Villen_viihde.accdb[[#This Row],[Tuotenumero]],Table_Villen_viihde.accdb5[[Tuotenumero]:[TuoteryhmäID]],3,FALSE)</f>
        <v>1</v>
      </c>
      <c r="L6195" s="3" t="str">
        <f>VLOOKUP(Table_Villen_viihde.accdb[[#This Row],[Ryhmänro]],Table_Villen_viihde.accdb6[],2,FALSE)</f>
        <v>Äänentoisto</v>
      </c>
    </row>
    <row r="6196" spans="1:12" x14ac:dyDescent="0.35">
      <c r="A6196">
        <v>56694</v>
      </c>
      <c r="B6196" s="18">
        <v>43411</v>
      </c>
      <c r="C6196" t="s">
        <v>60</v>
      </c>
      <c r="D6196">
        <v>1</v>
      </c>
      <c r="E6196">
        <v>14</v>
      </c>
      <c r="F6196">
        <v>16</v>
      </c>
      <c r="G6196">
        <v>11.27</v>
      </c>
      <c r="H6196" t="str">
        <f>VLOOKUP(Table_Villen_viihde.accdb[[#This Row],[MyyjäID]],ville_myyjät!$A$2:$B$17,2,FALSE)</f>
        <v>Jani</v>
      </c>
      <c r="I6196" t="str">
        <f>VLOOKUP(Table_Villen_viihde.accdb[[#This Row],[myyjä]],ville_myyjät!$B$2:$C$17,2,FALSE)</f>
        <v>Mies</v>
      </c>
      <c r="J6196" t="str">
        <f>VLOOKUP(Table_Villen_viihde.accdb[[#This Row],[Tuotenumero]],Table_Villen_viihde.accdb5[[Tuotenumero]:[Tuote]],2,FALSE)</f>
        <v>Antennikaapeli</v>
      </c>
      <c r="K6196" s="3">
        <f>VLOOKUP(Table_Villen_viihde.accdb[[#This Row],[Tuotenumero]],Table_Villen_viihde.accdb5[[Tuotenumero]:[TuoteryhmäID]],3,FALSE)</f>
        <v>4</v>
      </c>
      <c r="L6196" s="3" t="str">
        <f>VLOOKUP(Table_Villen_viihde.accdb[[#This Row],[Ryhmänro]],Table_Villen_viihde.accdb6[],2,FALSE)</f>
        <v>Tarvikkeet</v>
      </c>
    </row>
    <row r="6197" spans="1:12" x14ac:dyDescent="0.35">
      <c r="A6197">
        <v>56695</v>
      </c>
      <c r="B6197" s="18">
        <v>43411</v>
      </c>
      <c r="C6197" t="s">
        <v>60</v>
      </c>
      <c r="D6197">
        <v>1</v>
      </c>
      <c r="E6197">
        <v>6</v>
      </c>
      <c r="F6197">
        <v>16</v>
      </c>
      <c r="G6197">
        <v>11.27</v>
      </c>
      <c r="H6197" t="str">
        <f>VLOOKUP(Table_Villen_viihde.accdb[[#This Row],[MyyjäID]],ville_myyjät!$A$2:$B$17,2,FALSE)</f>
        <v>Mikko</v>
      </c>
      <c r="I6197" t="str">
        <f>VLOOKUP(Table_Villen_viihde.accdb[[#This Row],[myyjä]],ville_myyjät!$B$2:$C$17,2,FALSE)</f>
        <v>Mies</v>
      </c>
      <c r="J6197" t="str">
        <f>VLOOKUP(Table_Villen_viihde.accdb[[#This Row],[Tuotenumero]],Table_Villen_viihde.accdb5[[Tuotenumero]:[Tuote]],2,FALSE)</f>
        <v>Antennikaapeli</v>
      </c>
      <c r="K6197" s="3">
        <f>VLOOKUP(Table_Villen_viihde.accdb[[#This Row],[Tuotenumero]],Table_Villen_viihde.accdb5[[Tuotenumero]:[TuoteryhmäID]],3,FALSE)</f>
        <v>4</v>
      </c>
      <c r="L6197" s="3" t="str">
        <f>VLOOKUP(Table_Villen_viihde.accdb[[#This Row],[Ryhmänro]],Table_Villen_viihde.accdb6[],2,FALSE)</f>
        <v>Tarvikkeet</v>
      </c>
    </row>
    <row r="6198" spans="1:12" x14ac:dyDescent="0.35">
      <c r="A6198">
        <v>56696</v>
      </c>
      <c r="B6198" s="18">
        <v>43411</v>
      </c>
      <c r="C6198" t="s">
        <v>60</v>
      </c>
      <c r="D6198">
        <v>1</v>
      </c>
      <c r="E6198">
        <v>5</v>
      </c>
      <c r="F6198">
        <v>16</v>
      </c>
      <c r="G6198">
        <v>11.27</v>
      </c>
      <c r="H6198" t="str">
        <f>VLOOKUP(Table_Villen_viihde.accdb[[#This Row],[MyyjäID]],ville_myyjät!$A$2:$B$17,2,FALSE)</f>
        <v>Petri</v>
      </c>
      <c r="I6198" t="str">
        <f>VLOOKUP(Table_Villen_viihde.accdb[[#This Row],[myyjä]],ville_myyjät!$B$2:$C$17,2,FALSE)</f>
        <v>Mies</v>
      </c>
      <c r="J6198" t="str">
        <f>VLOOKUP(Table_Villen_viihde.accdb[[#This Row],[Tuotenumero]],Table_Villen_viihde.accdb5[[Tuotenumero]:[Tuote]],2,FALSE)</f>
        <v>Antennikaapeli</v>
      </c>
      <c r="K6198" s="3">
        <f>VLOOKUP(Table_Villen_viihde.accdb[[#This Row],[Tuotenumero]],Table_Villen_viihde.accdb5[[Tuotenumero]:[TuoteryhmäID]],3,FALSE)</f>
        <v>4</v>
      </c>
      <c r="L6198" s="3" t="str">
        <f>VLOOKUP(Table_Villen_viihde.accdb[[#This Row],[Ryhmänro]],Table_Villen_viihde.accdb6[],2,FALSE)</f>
        <v>Tarvikkeet</v>
      </c>
    </row>
    <row r="6199" spans="1:12" x14ac:dyDescent="0.35">
      <c r="A6199">
        <v>56697</v>
      </c>
      <c r="B6199" s="18">
        <v>43412</v>
      </c>
      <c r="C6199" t="s">
        <v>60</v>
      </c>
      <c r="D6199">
        <v>1</v>
      </c>
      <c r="E6199">
        <v>16</v>
      </c>
      <c r="F6199">
        <v>16</v>
      </c>
      <c r="G6199">
        <v>11.27</v>
      </c>
      <c r="H6199" t="str">
        <f>VLOOKUP(Table_Villen_viihde.accdb[[#This Row],[MyyjäID]],ville_myyjät!$A$2:$B$17,2,FALSE)</f>
        <v>Kaarina</v>
      </c>
      <c r="I6199" t="str">
        <f>VLOOKUP(Table_Villen_viihde.accdb[[#This Row],[myyjä]],ville_myyjät!$B$2:$C$17,2,FALSE)</f>
        <v>Nainen</v>
      </c>
      <c r="J6199" t="str">
        <f>VLOOKUP(Table_Villen_viihde.accdb[[#This Row],[Tuotenumero]],Table_Villen_viihde.accdb5[[Tuotenumero]:[Tuote]],2,FALSE)</f>
        <v>Antennikaapeli</v>
      </c>
      <c r="K6199" s="3">
        <f>VLOOKUP(Table_Villen_viihde.accdb[[#This Row],[Tuotenumero]],Table_Villen_viihde.accdb5[[Tuotenumero]:[TuoteryhmäID]],3,FALSE)</f>
        <v>4</v>
      </c>
      <c r="L6199" s="3" t="str">
        <f>VLOOKUP(Table_Villen_viihde.accdb[[#This Row],[Ryhmänro]],Table_Villen_viihde.accdb6[],2,FALSE)</f>
        <v>Tarvikkeet</v>
      </c>
    </row>
    <row r="6200" spans="1:12" x14ac:dyDescent="0.35">
      <c r="A6200">
        <v>56698</v>
      </c>
      <c r="B6200" s="18">
        <v>43412</v>
      </c>
      <c r="C6200" t="s">
        <v>63</v>
      </c>
      <c r="D6200">
        <v>1</v>
      </c>
      <c r="E6200">
        <v>2</v>
      </c>
      <c r="F6200">
        <v>120</v>
      </c>
      <c r="G6200">
        <v>79.41</v>
      </c>
      <c r="H6200" t="str">
        <f>VLOOKUP(Table_Villen_viihde.accdb[[#This Row],[MyyjäID]],ville_myyjät!$A$2:$B$17,2,FALSE)</f>
        <v>Maija</v>
      </c>
      <c r="I6200" t="str">
        <f>VLOOKUP(Table_Villen_viihde.accdb[[#This Row],[myyjä]],ville_myyjät!$B$2:$C$17,2,FALSE)</f>
        <v>Nainen</v>
      </c>
      <c r="J6200" t="str">
        <f>VLOOKUP(Table_Villen_viihde.accdb[[#This Row],[Tuotenumero]],Table_Villen_viihde.accdb5[[Tuotenumero]:[Tuote]],2,FALSE)</f>
        <v>Multidigiboxi</v>
      </c>
      <c r="K6200" s="3">
        <f>VLOOKUP(Table_Villen_viihde.accdb[[#This Row],[Tuotenumero]],Table_Villen_viihde.accdb5[[Tuotenumero]:[TuoteryhmäID]],3,FALSE)</f>
        <v>6</v>
      </c>
      <c r="L6200" s="3" t="str">
        <f>VLOOKUP(Table_Villen_viihde.accdb[[#This Row],[Ryhmänro]],Table_Villen_viihde.accdb6[],2,FALSE)</f>
        <v>Digiboxit</v>
      </c>
    </row>
    <row r="6201" spans="1:12" x14ac:dyDescent="0.35">
      <c r="A6201">
        <v>56699</v>
      </c>
      <c r="B6201" s="18">
        <v>43412</v>
      </c>
      <c r="C6201" t="s">
        <v>58</v>
      </c>
      <c r="D6201">
        <v>1</v>
      </c>
      <c r="E6201">
        <v>6</v>
      </c>
      <c r="F6201">
        <v>19</v>
      </c>
      <c r="G6201">
        <v>9.69</v>
      </c>
      <c r="H6201" t="str">
        <f>VLOOKUP(Table_Villen_viihde.accdb[[#This Row],[MyyjäID]],ville_myyjät!$A$2:$B$17,2,FALSE)</f>
        <v>Mikko</v>
      </c>
      <c r="I6201" t="str">
        <f>VLOOKUP(Table_Villen_viihde.accdb[[#This Row],[myyjä]],ville_myyjät!$B$2:$C$17,2,FALSE)</f>
        <v>Mies</v>
      </c>
      <c r="J6201" t="str">
        <f>VLOOKUP(Table_Villen_viihde.accdb[[#This Row],[Tuotenumero]],Table_Villen_viihde.accdb5[[Tuotenumero]:[Tuote]],2,FALSE)</f>
        <v>USB-kaapeli</v>
      </c>
      <c r="K6201" s="3">
        <f>VLOOKUP(Table_Villen_viihde.accdb[[#This Row],[Tuotenumero]],Table_Villen_viihde.accdb5[[Tuotenumero]:[TuoteryhmäID]],3,FALSE)</f>
        <v>4</v>
      </c>
      <c r="L6201" s="3" t="str">
        <f>VLOOKUP(Table_Villen_viihde.accdb[[#This Row],[Ryhmänro]],Table_Villen_viihde.accdb6[],2,FALSE)</f>
        <v>Tarvikkeet</v>
      </c>
    </row>
    <row r="6202" spans="1:12" x14ac:dyDescent="0.35">
      <c r="A6202">
        <v>56700</v>
      </c>
      <c r="B6202" s="18">
        <v>43413</v>
      </c>
      <c r="C6202" t="s">
        <v>60</v>
      </c>
      <c r="D6202">
        <v>1</v>
      </c>
      <c r="E6202">
        <v>6</v>
      </c>
      <c r="F6202">
        <v>16</v>
      </c>
      <c r="G6202">
        <v>11.27</v>
      </c>
      <c r="H6202" t="str">
        <f>VLOOKUP(Table_Villen_viihde.accdb[[#This Row],[MyyjäID]],ville_myyjät!$A$2:$B$17,2,FALSE)</f>
        <v>Mikko</v>
      </c>
      <c r="I6202" t="str">
        <f>VLOOKUP(Table_Villen_viihde.accdb[[#This Row],[myyjä]],ville_myyjät!$B$2:$C$17,2,FALSE)</f>
        <v>Mies</v>
      </c>
      <c r="J6202" t="str">
        <f>VLOOKUP(Table_Villen_viihde.accdb[[#This Row],[Tuotenumero]],Table_Villen_viihde.accdb5[[Tuotenumero]:[Tuote]],2,FALSE)</f>
        <v>Antennikaapeli</v>
      </c>
      <c r="K6202" s="3">
        <f>VLOOKUP(Table_Villen_viihde.accdb[[#This Row],[Tuotenumero]],Table_Villen_viihde.accdb5[[Tuotenumero]:[TuoteryhmäID]],3,FALSE)</f>
        <v>4</v>
      </c>
      <c r="L6202" s="3" t="str">
        <f>VLOOKUP(Table_Villen_viihde.accdb[[#This Row],[Ryhmänro]],Table_Villen_viihde.accdb6[],2,FALSE)</f>
        <v>Tarvikkeet</v>
      </c>
    </row>
    <row r="6203" spans="1:12" x14ac:dyDescent="0.35">
      <c r="A6203">
        <v>56701</v>
      </c>
      <c r="B6203" s="18">
        <v>43414</v>
      </c>
      <c r="C6203" t="s">
        <v>60</v>
      </c>
      <c r="D6203">
        <v>1</v>
      </c>
      <c r="E6203">
        <v>11</v>
      </c>
      <c r="F6203">
        <v>16</v>
      </c>
      <c r="G6203">
        <v>11.27</v>
      </c>
      <c r="H6203" t="str">
        <f>VLOOKUP(Table_Villen_viihde.accdb[[#This Row],[MyyjäID]],ville_myyjät!$A$2:$B$17,2,FALSE)</f>
        <v>Kuisma</v>
      </c>
      <c r="I6203" t="str">
        <f>VLOOKUP(Table_Villen_viihde.accdb[[#This Row],[myyjä]],ville_myyjät!$B$2:$C$17,2,FALSE)</f>
        <v>Mies</v>
      </c>
      <c r="J6203" t="str">
        <f>VLOOKUP(Table_Villen_viihde.accdb[[#This Row],[Tuotenumero]],Table_Villen_viihde.accdb5[[Tuotenumero]:[Tuote]],2,FALSE)</f>
        <v>Antennikaapeli</v>
      </c>
      <c r="K6203" s="3">
        <f>VLOOKUP(Table_Villen_viihde.accdb[[#This Row],[Tuotenumero]],Table_Villen_viihde.accdb5[[Tuotenumero]:[TuoteryhmäID]],3,FALSE)</f>
        <v>4</v>
      </c>
      <c r="L6203" s="3" t="str">
        <f>VLOOKUP(Table_Villen_viihde.accdb[[#This Row],[Ryhmänro]],Table_Villen_viihde.accdb6[],2,FALSE)</f>
        <v>Tarvikkeet</v>
      </c>
    </row>
    <row r="6204" spans="1:12" x14ac:dyDescent="0.35">
      <c r="A6204">
        <v>56702</v>
      </c>
      <c r="B6204" s="18">
        <v>43414</v>
      </c>
      <c r="C6204" t="s">
        <v>60</v>
      </c>
      <c r="D6204">
        <v>1</v>
      </c>
      <c r="E6204">
        <v>6</v>
      </c>
      <c r="F6204">
        <v>16</v>
      </c>
      <c r="G6204">
        <v>11.27</v>
      </c>
      <c r="H6204" t="str">
        <f>VLOOKUP(Table_Villen_viihde.accdb[[#This Row],[MyyjäID]],ville_myyjät!$A$2:$B$17,2,FALSE)</f>
        <v>Mikko</v>
      </c>
      <c r="I6204" t="str">
        <f>VLOOKUP(Table_Villen_viihde.accdb[[#This Row],[myyjä]],ville_myyjät!$B$2:$C$17,2,FALSE)</f>
        <v>Mies</v>
      </c>
      <c r="J6204" t="str">
        <f>VLOOKUP(Table_Villen_viihde.accdb[[#This Row],[Tuotenumero]],Table_Villen_viihde.accdb5[[Tuotenumero]:[Tuote]],2,FALSE)</f>
        <v>Antennikaapeli</v>
      </c>
      <c r="K6204" s="3">
        <f>VLOOKUP(Table_Villen_viihde.accdb[[#This Row],[Tuotenumero]],Table_Villen_viihde.accdb5[[Tuotenumero]:[TuoteryhmäID]],3,FALSE)</f>
        <v>4</v>
      </c>
      <c r="L6204" s="3" t="str">
        <f>VLOOKUP(Table_Villen_viihde.accdb[[#This Row],[Ryhmänro]],Table_Villen_viihde.accdb6[],2,FALSE)</f>
        <v>Tarvikkeet</v>
      </c>
    </row>
    <row r="6205" spans="1:12" x14ac:dyDescent="0.35">
      <c r="A6205">
        <v>56703</v>
      </c>
      <c r="B6205" s="18">
        <v>43414</v>
      </c>
      <c r="C6205" t="s">
        <v>60</v>
      </c>
      <c r="D6205">
        <v>1</v>
      </c>
      <c r="E6205">
        <v>3</v>
      </c>
      <c r="F6205">
        <v>16</v>
      </c>
      <c r="G6205">
        <v>11.27</v>
      </c>
      <c r="H6205" t="str">
        <f>VLOOKUP(Table_Villen_viihde.accdb[[#This Row],[MyyjäID]],ville_myyjät!$A$2:$B$17,2,FALSE)</f>
        <v>Helena</v>
      </c>
      <c r="I6205" t="str">
        <f>VLOOKUP(Table_Villen_viihde.accdb[[#This Row],[myyjä]],ville_myyjät!$B$2:$C$17,2,FALSE)</f>
        <v>Nainen</v>
      </c>
      <c r="J6205" t="str">
        <f>VLOOKUP(Table_Villen_viihde.accdb[[#This Row],[Tuotenumero]],Table_Villen_viihde.accdb5[[Tuotenumero]:[Tuote]],2,FALSE)</f>
        <v>Antennikaapeli</v>
      </c>
      <c r="K6205" s="3">
        <f>VLOOKUP(Table_Villen_viihde.accdb[[#This Row],[Tuotenumero]],Table_Villen_viihde.accdb5[[Tuotenumero]:[TuoteryhmäID]],3,FALSE)</f>
        <v>4</v>
      </c>
      <c r="L6205" s="3" t="str">
        <f>VLOOKUP(Table_Villen_viihde.accdb[[#This Row],[Ryhmänro]],Table_Villen_viihde.accdb6[],2,FALSE)</f>
        <v>Tarvikkeet</v>
      </c>
    </row>
    <row r="6206" spans="1:12" x14ac:dyDescent="0.35">
      <c r="A6206">
        <v>56704</v>
      </c>
      <c r="B6206" s="18">
        <v>43414</v>
      </c>
      <c r="C6206" t="s">
        <v>60</v>
      </c>
      <c r="D6206">
        <v>1</v>
      </c>
      <c r="E6206">
        <v>6</v>
      </c>
      <c r="F6206">
        <v>16</v>
      </c>
      <c r="G6206">
        <v>11.27</v>
      </c>
      <c r="H6206" t="str">
        <f>VLOOKUP(Table_Villen_viihde.accdb[[#This Row],[MyyjäID]],ville_myyjät!$A$2:$B$17,2,FALSE)</f>
        <v>Mikko</v>
      </c>
      <c r="I6206" t="str">
        <f>VLOOKUP(Table_Villen_viihde.accdb[[#This Row],[myyjä]],ville_myyjät!$B$2:$C$17,2,FALSE)</f>
        <v>Mies</v>
      </c>
      <c r="J6206" t="str">
        <f>VLOOKUP(Table_Villen_viihde.accdb[[#This Row],[Tuotenumero]],Table_Villen_viihde.accdb5[[Tuotenumero]:[Tuote]],2,FALSE)</f>
        <v>Antennikaapeli</v>
      </c>
      <c r="K6206" s="3">
        <f>VLOOKUP(Table_Villen_viihde.accdb[[#This Row],[Tuotenumero]],Table_Villen_viihde.accdb5[[Tuotenumero]:[TuoteryhmäID]],3,FALSE)</f>
        <v>4</v>
      </c>
      <c r="L6206" s="3" t="str">
        <f>VLOOKUP(Table_Villen_viihde.accdb[[#This Row],[Ryhmänro]],Table_Villen_viihde.accdb6[],2,FALSE)</f>
        <v>Tarvikkeet</v>
      </c>
    </row>
    <row r="6207" spans="1:12" x14ac:dyDescent="0.35">
      <c r="A6207">
        <v>56705</v>
      </c>
      <c r="B6207" s="18">
        <v>43414</v>
      </c>
      <c r="C6207" t="s">
        <v>60</v>
      </c>
      <c r="D6207">
        <v>1</v>
      </c>
      <c r="E6207">
        <v>9</v>
      </c>
      <c r="F6207">
        <v>16</v>
      </c>
      <c r="G6207">
        <v>11.27</v>
      </c>
      <c r="H6207" t="str">
        <f>VLOOKUP(Table_Villen_viihde.accdb[[#This Row],[MyyjäID]],ville_myyjät!$A$2:$B$17,2,FALSE)</f>
        <v>Juuso</v>
      </c>
      <c r="I6207" t="str">
        <f>VLOOKUP(Table_Villen_viihde.accdb[[#This Row],[myyjä]],ville_myyjät!$B$2:$C$17,2,FALSE)</f>
        <v>Mies</v>
      </c>
      <c r="J6207" t="str">
        <f>VLOOKUP(Table_Villen_viihde.accdb[[#This Row],[Tuotenumero]],Table_Villen_viihde.accdb5[[Tuotenumero]:[Tuote]],2,FALSE)</f>
        <v>Antennikaapeli</v>
      </c>
      <c r="K6207" s="3">
        <f>VLOOKUP(Table_Villen_viihde.accdb[[#This Row],[Tuotenumero]],Table_Villen_viihde.accdb5[[Tuotenumero]:[TuoteryhmäID]],3,FALSE)</f>
        <v>4</v>
      </c>
      <c r="L6207" s="3" t="str">
        <f>VLOOKUP(Table_Villen_viihde.accdb[[#This Row],[Ryhmänro]],Table_Villen_viihde.accdb6[],2,FALSE)</f>
        <v>Tarvikkeet</v>
      </c>
    </row>
    <row r="6208" spans="1:12" x14ac:dyDescent="0.35">
      <c r="A6208">
        <v>56706</v>
      </c>
      <c r="B6208" s="18">
        <v>43414</v>
      </c>
      <c r="C6208" t="s">
        <v>60</v>
      </c>
      <c r="D6208">
        <v>1</v>
      </c>
      <c r="E6208">
        <v>16</v>
      </c>
      <c r="F6208">
        <v>16</v>
      </c>
      <c r="G6208">
        <v>11.27</v>
      </c>
      <c r="H6208" t="str">
        <f>VLOOKUP(Table_Villen_viihde.accdb[[#This Row],[MyyjäID]],ville_myyjät!$A$2:$B$17,2,FALSE)</f>
        <v>Kaarina</v>
      </c>
      <c r="I6208" t="str">
        <f>VLOOKUP(Table_Villen_viihde.accdb[[#This Row],[myyjä]],ville_myyjät!$B$2:$C$17,2,FALSE)</f>
        <v>Nainen</v>
      </c>
      <c r="J6208" t="str">
        <f>VLOOKUP(Table_Villen_viihde.accdb[[#This Row],[Tuotenumero]],Table_Villen_viihde.accdb5[[Tuotenumero]:[Tuote]],2,FALSE)</f>
        <v>Antennikaapeli</v>
      </c>
      <c r="K6208" s="3">
        <f>VLOOKUP(Table_Villen_viihde.accdb[[#This Row],[Tuotenumero]],Table_Villen_viihde.accdb5[[Tuotenumero]:[TuoteryhmäID]],3,FALSE)</f>
        <v>4</v>
      </c>
      <c r="L6208" s="3" t="str">
        <f>VLOOKUP(Table_Villen_viihde.accdb[[#This Row],[Ryhmänro]],Table_Villen_viihde.accdb6[],2,FALSE)</f>
        <v>Tarvikkeet</v>
      </c>
    </row>
    <row r="6209" spans="1:12" x14ac:dyDescent="0.35">
      <c r="A6209">
        <v>56707</v>
      </c>
      <c r="B6209" s="18">
        <v>43414</v>
      </c>
      <c r="C6209" t="s">
        <v>60</v>
      </c>
      <c r="D6209">
        <v>1</v>
      </c>
      <c r="E6209">
        <v>10</v>
      </c>
      <c r="F6209">
        <v>16</v>
      </c>
      <c r="G6209">
        <v>11.27</v>
      </c>
      <c r="H6209" t="str">
        <f>VLOOKUP(Table_Villen_viihde.accdb[[#This Row],[MyyjäID]],ville_myyjät!$A$2:$B$17,2,FALSE)</f>
        <v>Ilona</v>
      </c>
      <c r="I6209" t="str">
        <f>VLOOKUP(Table_Villen_viihde.accdb[[#This Row],[myyjä]],ville_myyjät!$B$2:$C$17,2,FALSE)</f>
        <v>Nainen</v>
      </c>
      <c r="J6209" t="str">
        <f>VLOOKUP(Table_Villen_viihde.accdb[[#This Row],[Tuotenumero]],Table_Villen_viihde.accdb5[[Tuotenumero]:[Tuote]],2,FALSE)</f>
        <v>Antennikaapeli</v>
      </c>
      <c r="K6209" s="3">
        <f>VLOOKUP(Table_Villen_viihde.accdb[[#This Row],[Tuotenumero]],Table_Villen_viihde.accdb5[[Tuotenumero]:[TuoteryhmäID]],3,FALSE)</f>
        <v>4</v>
      </c>
      <c r="L6209" s="3" t="str">
        <f>VLOOKUP(Table_Villen_viihde.accdb[[#This Row],[Ryhmänro]],Table_Villen_viihde.accdb6[],2,FALSE)</f>
        <v>Tarvikkeet</v>
      </c>
    </row>
    <row r="6210" spans="1:12" x14ac:dyDescent="0.35">
      <c r="A6210">
        <v>56708</v>
      </c>
      <c r="B6210" s="18">
        <v>43414</v>
      </c>
      <c r="C6210" t="s">
        <v>59</v>
      </c>
      <c r="D6210">
        <v>1</v>
      </c>
      <c r="E6210">
        <v>2</v>
      </c>
      <c r="F6210">
        <v>260</v>
      </c>
      <c r="G6210">
        <v>139.79</v>
      </c>
      <c r="H6210" t="str">
        <f>VLOOKUP(Table_Villen_viihde.accdb[[#This Row],[MyyjäID]],ville_myyjät!$A$2:$B$17,2,FALSE)</f>
        <v>Maija</v>
      </c>
      <c r="I6210" t="str">
        <f>VLOOKUP(Table_Villen_viihde.accdb[[#This Row],[myyjä]],ville_myyjät!$B$2:$C$17,2,FALSE)</f>
        <v>Nainen</v>
      </c>
      <c r="J6210" t="str">
        <f>VLOOKUP(Table_Villen_viihde.accdb[[#This Row],[Tuotenumero]],Table_Villen_viihde.accdb5[[Tuotenumero]:[Tuote]],2,FALSE)</f>
        <v>Levysoitin</v>
      </c>
      <c r="K6210" s="3">
        <f>VLOOKUP(Table_Villen_viihde.accdb[[#This Row],[Tuotenumero]],Table_Villen_viihde.accdb5[[Tuotenumero]:[TuoteryhmäID]],3,FALSE)</f>
        <v>1</v>
      </c>
      <c r="L6210" s="3" t="str">
        <f>VLOOKUP(Table_Villen_viihde.accdb[[#This Row],[Ryhmänro]],Table_Villen_viihde.accdb6[],2,FALSE)</f>
        <v>Äänentoisto</v>
      </c>
    </row>
    <row r="6211" spans="1:12" x14ac:dyDescent="0.35">
      <c r="A6211">
        <v>56709</v>
      </c>
      <c r="B6211" s="18">
        <v>43415</v>
      </c>
      <c r="C6211" t="s">
        <v>60</v>
      </c>
      <c r="D6211">
        <v>1</v>
      </c>
      <c r="E6211">
        <v>16</v>
      </c>
      <c r="F6211">
        <v>16</v>
      </c>
      <c r="G6211">
        <v>11.27</v>
      </c>
      <c r="H6211" t="str">
        <f>VLOOKUP(Table_Villen_viihde.accdb[[#This Row],[MyyjäID]],ville_myyjät!$A$2:$B$17,2,FALSE)</f>
        <v>Kaarina</v>
      </c>
      <c r="I6211" t="str">
        <f>VLOOKUP(Table_Villen_viihde.accdb[[#This Row],[myyjä]],ville_myyjät!$B$2:$C$17,2,FALSE)</f>
        <v>Nainen</v>
      </c>
      <c r="J6211" t="str">
        <f>VLOOKUP(Table_Villen_viihde.accdb[[#This Row],[Tuotenumero]],Table_Villen_viihde.accdb5[[Tuotenumero]:[Tuote]],2,FALSE)</f>
        <v>Antennikaapeli</v>
      </c>
      <c r="K6211" s="3">
        <f>VLOOKUP(Table_Villen_viihde.accdb[[#This Row],[Tuotenumero]],Table_Villen_viihde.accdb5[[Tuotenumero]:[TuoteryhmäID]],3,FALSE)</f>
        <v>4</v>
      </c>
      <c r="L6211" s="3" t="str">
        <f>VLOOKUP(Table_Villen_viihde.accdb[[#This Row],[Ryhmänro]],Table_Villen_viihde.accdb6[],2,FALSE)</f>
        <v>Tarvikkeet</v>
      </c>
    </row>
    <row r="6212" spans="1:12" x14ac:dyDescent="0.35">
      <c r="A6212">
        <v>56710</v>
      </c>
      <c r="B6212" s="18">
        <v>43415</v>
      </c>
      <c r="C6212" t="s">
        <v>60</v>
      </c>
      <c r="D6212">
        <v>1</v>
      </c>
      <c r="E6212">
        <v>7</v>
      </c>
      <c r="F6212">
        <v>16</v>
      </c>
      <c r="G6212">
        <v>11.27</v>
      </c>
      <c r="H6212" t="str">
        <f>VLOOKUP(Table_Villen_viihde.accdb[[#This Row],[MyyjäID]],ville_myyjät!$A$2:$B$17,2,FALSE)</f>
        <v>Kaija</v>
      </c>
      <c r="I6212" t="str">
        <f>VLOOKUP(Table_Villen_viihde.accdb[[#This Row],[myyjä]],ville_myyjät!$B$2:$C$17,2,FALSE)</f>
        <v>Nainen</v>
      </c>
      <c r="J6212" t="str">
        <f>VLOOKUP(Table_Villen_viihde.accdb[[#This Row],[Tuotenumero]],Table_Villen_viihde.accdb5[[Tuotenumero]:[Tuote]],2,FALSE)</f>
        <v>Antennikaapeli</v>
      </c>
      <c r="K6212" s="3">
        <f>VLOOKUP(Table_Villen_viihde.accdb[[#This Row],[Tuotenumero]],Table_Villen_viihde.accdb5[[Tuotenumero]:[TuoteryhmäID]],3,FALSE)</f>
        <v>4</v>
      </c>
      <c r="L6212" s="3" t="str">
        <f>VLOOKUP(Table_Villen_viihde.accdb[[#This Row],[Ryhmänro]],Table_Villen_viihde.accdb6[],2,FALSE)</f>
        <v>Tarvikkeet</v>
      </c>
    </row>
    <row r="6213" spans="1:12" x14ac:dyDescent="0.35">
      <c r="A6213">
        <v>56711</v>
      </c>
      <c r="B6213" s="18">
        <v>43415</v>
      </c>
      <c r="C6213" t="s">
        <v>60</v>
      </c>
      <c r="D6213">
        <v>1</v>
      </c>
      <c r="E6213">
        <v>11</v>
      </c>
      <c r="F6213">
        <v>16</v>
      </c>
      <c r="G6213">
        <v>11.27</v>
      </c>
      <c r="H6213" t="str">
        <f>VLOOKUP(Table_Villen_viihde.accdb[[#This Row],[MyyjäID]],ville_myyjät!$A$2:$B$17,2,FALSE)</f>
        <v>Kuisma</v>
      </c>
      <c r="I6213" t="str">
        <f>VLOOKUP(Table_Villen_viihde.accdb[[#This Row],[myyjä]],ville_myyjät!$B$2:$C$17,2,FALSE)</f>
        <v>Mies</v>
      </c>
      <c r="J6213" t="str">
        <f>VLOOKUP(Table_Villen_viihde.accdb[[#This Row],[Tuotenumero]],Table_Villen_viihde.accdb5[[Tuotenumero]:[Tuote]],2,FALSE)</f>
        <v>Antennikaapeli</v>
      </c>
      <c r="K6213" s="3">
        <f>VLOOKUP(Table_Villen_viihde.accdb[[#This Row],[Tuotenumero]],Table_Villen_viihde.accdb5[[Tuotenumero]:[TuoteryhmäID]],3,FALSE)</f>
        <v>4</v>
      </c>
      <c r="L6213" s="3" t="str">
        <f>VLOOKUP(Table_Villen_viihde.accdb[[#This Row],[Ryhmänro]],Table_Villen_viihde.accdb6[],2,FALSE)</f>
        <v>Tarvikkeet</v>
      </c>
    </row>
    <row r="6214" spans="1:12" x14ac:dyDescent="0.35">
      <c r="A6214">
        <v>56712</v>
      </c>
      <c r="B6214" s="18">
        <v>43416</v>
      </c>
      <c r="C6214" t="s">
        <v>60</v>
      </c>
      <c r="D6214">
        <v>1</v>
      </c>
      <c r="E6214">
        <v>18</v>
      </c>
      <c r="F6214">
        <v>16</v>
      </c>
      <c r="G6214">
        <v>11.27</v>
      </c>
      <c r="H6214" t="str">
        <f>VLOOKUP(Table_Villen_viihde.accdb[[#This Row],[MyyjäID]],ville_myyjät!$A$2:$B$17,2,FALSE)</f>
        <v>Kirsti</v>
      </c>
      <c r="I6214" t="str">
        <f>VLOOKUP(Table_Villen_viihde.accdb[[#This Row],[myyjä]],ville_myyjät!$B$2:$C$17,2,FALSE)</f>
        <v>Nainen</v>
      </c>
      <c r="J6214" t="str">
        <f>VLOOKUP(Table_Villen_viihde.accdb[[#This Row],[Tuotenumero]],Table_Villen_viihde.accdb5[[Tuotenumero]:[Tuote]],2,FALSE)</f>
        <v>Antennikaapeli</v>
      </c>
      <c r="K6214" s="3">
        <f>VLOOKUP(Table_Villen_viihde.accdb[[#This Row],[Tuotenumero]],Table_Villen_viihde.accdb5[[Tuotenumero]:[TuoteryhmäID]],3,FALSE)</f>
        <v>4</v>
      </c>
      <c r="L6214" s="3" t="str">
        <f>VLOOKUP(Table_Villen_viihde.accdb[[#This Row],[Ryhmänro]],Table_Villen_viihde.accdb6[],2,FALSE)</f>
        <v>Tarvikkeet</v>
      </c>
    </row>
    <row r="6215" spans="1:12" x14ac:dyDescent="0.35">
      <c r="A6215">
        <v>56713</v>
      </c>
      <c r="B6215" s="18">
        <v>43416</v>
      </c>
      <c r="C6215" t="s">
        <v>60</v>
      </c>
      <c r="D6215">
        <v>1</v>
      </c>
      <c r="E6215">
        <v>5</v>
      </c>
      <c r="F6215">
        <v>16</v>
      </c>
      <c r="G6215">
        <v>11.27</v>
      </c>
      <c r="H6215" t="str">
        <f>VLOOKUP(Table_Villen_viihde.accdb[[#This Row],[MyyjäID]],ville_myyjät!$A$2:$B$17,2,FALSE)</f>
        <v>Petri</v>
      </c>
      <c r="I6215" t="str">
        <f>VLOOKUP(Table_Villen_viihde.accdb[[#This Row],[myyjä]],ville_myyjät!$B$2:$C$17,2,FALSE)</f>
        <v>Mies</v>
      </c>
      <c r="J6215" t="str">
        <f>VLOOKUP(Table_Villen_viihde.accdb[[#This Row],[Tuotenumero]],Table_Villen_viihde.accdb5[[Tuotenumero]:[Tuote]],2,FALSE)</f>
        <v>Antennikaapeli</v>
      </c>
      <c r="K6215" s="3">
        <f>VLOOKUP(Table_Villen_viihde.accdb[[#This Row],[Tuotenumero]],Table_Villen_viihde.accdb5[[Tuotenumero]:[TuoteryhmäID]],3,FALSE)</f>
        <v>4</v>
      </c>
      <c r="L6215" s="3" t="str">
        <f>VLOOKUP(Table_Villen_viihde.accdb[[#This Row],[Ryhmänro]],Table_Villen_viihde.accdb6[],2,FALSE)</f>
        <v>Tarvikkeet</v>
      </c>
    </row>
    <row r="6216" spans="1:12" x14ac:dyDescent="0.35">
      <c r="A6216">
        <v>56714</v>
      </c>
      <c r="B6216" s="18">
        <v>43416</v>
      </c>
      <c r="C6216" t="s">
        <v>60</v>
      </c>
      <c r="D6216">
        <v>1</v>
      </c>
      <c r="E6216">
        <v>10</v>
      </c>
      <c r="F6216">
        <v>16</v>
      </c>
      <c r="G6216">
        <v>11.27</v>
      </c>
      <c r="H6216" t="str">
        <f>VLOOKUP(Table_Villen_viihde.accdb[[#This Row],[MyyjäID]],ville_myyjät!$A$2:$B$17,2,FALSE)</f>
        <v>Ilona</v>
      </c>
      <c r="I6216" t="str">
        <f>VLOOKUP(Table_Villen_viihde.accdb[[#This Row],[myyjä]],ville_myyjät!$B$2:$C$17,2,FALSE)</f>
        <v>Nainen</v>
      </c>
      <c r="J6216" t="str">
        <f>VLOOKUP(Table_Villen_viihde.accdb[[#This Row],[Tuotenumero]],Table_Villen_viihde.accdb5[[Tuotenumero]:[Tuote]],2,FALSE)</f>
        <v>Antennikaapeli</v>
      </c>
      <c r="K6216" s="3">
        <f>VLOOKUP(Table_Villen_viihde.accdb[[#This Row],[Tuotenumero]],Table_Villen_viihde.accdb5[[Tuotenumero]:[TuoteryhmäID]],3,FALSE)</f>
        <v>4</v>
      </c>
      <c r="L6216" s="3" t="str">
        <f>VLOOKUP(Table_Villen_viihde.accdb[[#This Row],[Ryhmänro]],Table_Villen_viihde.accdb6[],2,FALSE)</f>
        <v>Tarvikkeet</v>
      </c>
    </row>
    <row r="6217" spans="1:12" x14ac:dyDescent="0.35">
      <c r="A6217">
        <v>56715</v>
      </c>
      <c r="B6217" s="18">
        <v>43416</v>
      </c>
      <c r="C6217" t="s">
        <v>59</v>
      </c>
      <c r="D6217">
        <v>1</v>
      </c>
      <c r="E6217">
        <v>13</v>
      </c>
      <c r="F6217">
        <v>260</v>
      </c>
      <c r="G6217">
        <v>139.79</v>
      </c>
      <c r="H6217" t="str">
        <f>VLOOKUP(Table_Villen_viihde.accdb[[#This Row],[MyyjäID]],ville_myyjät!$A$2:$B$17,2,FALSE)</f>
        <v>Kaarlo</v>
      </c>
      <c r="I6217" t="str">
        <f>VLOOKUP(Table_Villen_viihde.accdb[[#This Row],[myyjä]],ville_myyjät!$B$2:$C$17,2,FALSE)</f>
        <v>Mies</v>
      </c>
      <c r="J6217" t="str">
        <f>VLOOKUP(Table_Villen_viihde.accdb[[#This Row],[Tuotenumero]],Table_Villen_viihde.accdb5[[Tuotenumero]:[Tuote]],2,FALSE)</f>
        <v>Levysoitin</v>
      </c>
      <c r="K6217" s="3">
        <f>VLOOKUP(Table_Villen_viihde.accdb[[#This Row],[Tuotenumero]],Table_Villen_viihde.accdb5[[Tuotenumero]:[TuoteryhmäID]],3,FALSE)</f>
        <v>1</v>
      </c>
      <c r="L6217" s="3" t="str">
        <f>VLOOKUP(Table_Villen_viihde.accdb[[#This Row],[Ryhmänro]],Table_Villen_viihde.accdb6[],2,FALSE)</f>
        <v>Äänentoisto</v>
      </c>
    </row>
    <row r="6218" spans="1:12" x14ac:dyDescent="0.35">
      <c r="A6218">
        <v>56716</v>
      </c>
      <c r="B6218" s="18">
        <v>43417</v>
      </c>
      <c r="C6218" t="s">
        <v>61</v>
      </c>
      <c r="D6218">
        <v>1</v>
      </c>
      <c r="E6218">
        <v>9</v>
      </c>
      <c r="F6218">
        <v>350</v>
      </c>
      <c r="G6218">
        <v>238.27</v>
      </c>
      <c r="H6218" t="str">
        <f>VLOOKUP(Table_Villen_viihde.accdb[[#This Row],[MyyjäID]],ville_myyjät!$A$2:$B$17,2,FALSE)</f>
        <v>Juuso</v>
      </c>
      <c r="I6218" t="str">
        <f>VLOOKUP(Table_Villen_viihde.accdb[[#This Row],[myyjä]],ville_myyjät!$B$2:$C$17,2,FALSE)</f>
        <v>Mies</v>
      </c>
      <c r="J6218" t="str">
        <f>VLOOKUP(Table_Villen_viihde.accdb[[#This Row],[Tuotenumero]],Table_Villen_viihde.accdb5[[Tuotenumero]:[Tuote]],2,FALSE)</f>
        <v>TV32</v>
      </c>
      <c r="K6218" s="3">
        <f>VLOOKUP(Table_Villen_viihde.accdb[[#This Row],[Tuotenumero]],Table_Villen_viihde.accdb5[[Tuotenumero]:[TuoteryhmäID]],3,FALSE)</f>
        <v>3</v>
      </c>
      <c r="L6218" s="3" t="str">
        <f>VLOOKUP(Table_Villen_viihde.accdb[[#This Row],[Ryhmänro]],Table_Villen_viihde.accdb6[],2,FALSE)</f>
        <v>TV</v>
      </c>
    </row>
    <row r="6219" spans="1:12" x14ac:dyDescent="0.35">
      <c r="A6219">
        <v>56717</v>
      </c>
      <c r="B6219" s="18">
        <v>43417</v>
      </c>
      <c r="C6219" t="s">
        <v>63</v>
      </c>
      <c r="D6219">
        <v>1</v>
      </c>
      <c r="E6219">
        <v>5</v>
      </c>
      <c r="F6219">
        <v>120</v>
      </c>
      <c r="G6219">
        <v>79.41</v>
      </c>
      <c r="H6219" t="str">
        <f>VLOOKUP(Table_Villen_viihde.accdb[[#This Row],[MyyjäID]],ville_myyjät!$A$2:$B$17,2,FALSE)</f>
        <v>Petri</v>
      </c>
      <c r="I6219" t="str">
        <f>VLOOKUP(Table_Villen_viihde.accdb[[#This Row],[myyjä]],ville_myyjät!$B$2:$C$17,2,FALSE)</f>
        <v>Mies</v>
      </c>
      <c r="J6219" t="str">
        <f>VLOOKUP(Table_Villen_viihde.accdb[[#This Row],[Tuotenumero]],Table_Villen_viihde.accdb5[[Tuotenumero]:[Tuote]],2,FALSE)</f>
        <v>Multidigiboxi</v>
      </c>
      <c r="K6219" s="3">
        <f>VLOOKUP(Table_Villen_viihde.accdb[[#This Row],[Tuotenumero]],Table_Villen_viihde.accdb5[[Tuotenumero]:[TuoteryhmäID]],3,FALSE)</f>
        <v>6</v>
      </c>
      <c r="L6219" s="3" t="str">
        <f>VLOOKUP(Table_Villen_viihde.accdb[[#This Row],[Ryhmänro]],Table_Villen_viihde.accdb6[],2,FALSE)</f>
        <v>Digiboxit</v>
      </c>
    </row>
    <row r="6220" spans="1:12" x14ac:dyDescent="0.35">
      <c r="A6220">
        <v>56718</v>
      </c>
      <c r="B6220" s="18">
        <v>43417</v>
      </c>
      <c r="C6220" t="s">
        <v>60</v>
      </c>
      <c r="D6220">
        <v>1</v>
      </c>
      <c r="E6220">
        <v>7</v>
      </c>
      <c r="F6220">
        <v>16</v>
      </c>
      <c r="G6220">
        <v>11.27</v>
      </c>
      <c r="H6220" t="str">
        <f>VLOOKUP(Table_Villen_viihde.accdb[[#This Row],[MyyjäID]],ville_myyjät!$A$2:$B$17,2,FALSE)</f>
        <v>Kaija</v>
      </c>
      <c r="I6220" t="str">
        <f>VLOOKUP(Table_Villen_viihde.accdb[[#This Row],[myyjä]],ville_myyjät!$B$2:$C$17,2,FALSE)</f>
        <v>Nainen</v>
      </c>
      <c r="J6220" t="str">
        <f>VLOOKUP(Table_Villen_viihde.accdb[[#This Row],[Tuotenumero]],Table_Villen_viihde.accdb5[[Tuotenumero]:[Tuote]],2,FALSE)</f>
        <v>Antennikaapeli</v>
      </c>
      <c r="K6220" s="3">
        <f>VLOOKUP(Table_Villen_viihde.accdb[[#This Row],[Tuotenumero]],Table_Villen_viihde.accdb5[[Tuotenumero]:[TuoteryhmäID]],3,FALSE)</f>
        <v>4</v>
      </c>
      <c r="L6220" s="3" t="str">
        <f>VLOOKUP(Table_Villen_viihde.accdb[[#This Row],[Ryhmänro]],Table_Villen_viihde.accdb6[],2,FALSE)</f>
        <v>Tarvikkeet</v>
      </c>
    </row>
    <row r="6221" spans="1:12" x14ac:dyDescent="0.35">
      <c r="A6221">
        <v>56719</v>
      </c>
      <c r="B6221" s="18">
        <v>43417</v>
      </c>
      <c r="C6221" t="s">
        <v>59</v>
      </c>
      <c r="D6221">
        <v>1</v>
      </c>
      <c r="E6221">
        <v>13</v>
      </c>
      <c r="F6221">
        <v>260</v>
      </c>
      <c r="G6221">
        <v>139.79</v>
      </c>
      <c r="H6221" t="str">
        <f>VLOOKUP(Table_Villen_viihde.accdb[[#This Row],[MyyjäID]],ville_myyjät!$A$2:$B$17,2,FALSE)</f>
        <v>Kaarlo</v>
      </c>
      <c r="I6221" t="str">
        <f>VLOOKUP(Table_Villen_viihde.accdb[[#This Row],[myyjä]],ville_myyjät!$B$2:$C$17,2,FALSE)</f>
        <v>Mies</v>
      </c>
      <c r="J6221" t="str">
        <f>VLOOKUP(Table_Villen_viihde.accdb[[#This Row],[Tuotenumero]],Table_Villen_viihde.accdb5[[Tuotenumero]:[Tuote]],2,FALSE)</f>
        <v>Levysoitin</v>
      </c>
      <c r="K6221" s="3">
        <f>VLOOKUP(Table_Villen_viihde.accdb[[#This Row],[Tuotenumero]],Table_Villen_viihde.accdb5[[Tuotenumero]:[TuoteryhmäID]],3,FALSE)</f>
        <v>1</v>
      </c>
      <c r="L6221" s="3" t="str">
        <f>VLOOKUP(Table_Villen_viihde.accdb[[#This Row],[Ryhmänro]],Table_Villen_viihde.accdb6[],2,FALSE)</f>
        <v>Äänentoisto</v>
      </c>
    </row>
    <row r="6222" spans="1:12" x14ac:dyDescent="0.35">
      <c r="A6222">
        <v>56720</v>
      </c>
      <c r="B6222" s="18">
        <v>43417</v>
      </c>
      <c r="C6222" t="s">
        <v>62</v>
      </c>
      <c r="D6222">
        <v>1</v>
      </c>
      <c r="E6222">
        <v>19</v>
      </c>
      <c r="F6222">
        <v>60</v>
      </c>
      <c r="G6222">
        <v>46.16</v>
      </c>
      <c r="H6222" t="str">
        <f>VLOOKUP(Table_Villen_viihde.accdb[[#This Row],[MyyjäID]],ville_myyjät!$A$2:$B$17,2,FALSE)</f>
        <v>Hessu</v>
      </c>
      <c r="I6222" t="str">
        <f>VLOOKUP(Table_Villen_viihde.accdb[[#This Row],[myyjä]],ville_myyjät!$B$2:$C$17,2,FALSE)</f>
        <v>Mies</v>
      </c>
      <c r="J6222" t="str">
        <f>VLOOKUP(Table_Villen_viihde.accdb[[#This Row],[Tuotenumero]],Table_Villen_viihde.accdb5[[Tuotenumero]:[Tuote]],2,FALSE)</f>
        <v>Kaukosäädin</v>
      </c>
      <c r="K6222" s="3">
        <f>VLOOKUP(Table_Villen_viihde.accdb[[#This Row],[Tuotenumero]],Table_Villen_viihde.accdb5[[Tuotenumero]:[TuoteryhmäID]],3,FALSE)</f>
        <v>4</v>
      </c>
      <c r="L6222" s="3" t="str">
        <f>VLOOKUP(Table_Villen_viihde.accdb[[#This Row],[Ryhmänro]],Table_Villen_viihde.accdb6[],2,FALSE)</f>
        <v>Tarvikkeet</v>
      </c>
    </row>
    <row r="6223" spans="1:12" x14ac:dyDescent="0.35">
      <c r="A6223">
        <v>56721</v>
      </c>
      <c r="B6223" s="18">
        <v>43417</v>
      </c>
      <c r="C6223" t="s">
        <v>60</v>
      </c>
      <c r="D6223">
        <v>1</v>
      </c>
      <c r="E6223">
        <v>5</v>
      </c>
      <c r="F6223">
        <v>16</v>
      </c>
      <c r="G6223">
        <v>11.27</v>
      </c>
      <c r="H6223" t="str">
        <f>VLOOKUP(Table_Villen_viihde.accdb[[#This Row],[MyyjäID]],ville_myyjät!$A$2:$B$17,2,FALSE)</f>
        <v>Petri</v>
      </c>
      <c r="I6223" t="str">
        <f>VLOOKUP(Table_Villen_viihde.accdb[[#This Row],[myyjä]],ville_myyjät!$B$2:$C$17,2,FALSE)</f>
        <v>Mies</v>
      </c>
      <c r="J6223" t="str">
        <f>VLOOKUP(Table_Villen_viihde.accdb[[#This Row],[Tuotenumero]],Table_Villen_viihde.accdb5[[Tuotenumero]:[Tuote]],2,FALSE)</f>
        <v>Antennikaapeli</v>
      </c>
      <c r="K6223" s="3">
        <f>VLOOKUP(Table_Villen_viihde.accdb[[#This Row],[Tuotenumero]],Table_Villen_viihde.accdb5[[Tuotenumero]:[TuoteryhmäID]],3,FALSE)</f>
        <v>4</v>
      </c>
      <c r="L6223" s="3" t="str">
        <f>VLOOKUP(Table_Villen_viihde.accdb[[#This Row],[Ryhmänro]],Table_Villen_viihde.accdb6[],2,FALSE)</f>
        <v>Tarvikkeet</v>
      </c>
    </row>
    <row r="6224" spans="1:12" x14ac:dyDescent="0.35">
      <c r="A6224">
        <v>56722</v>
      </c>
      <c r="B6224" s="18">
        <v>43418</v>
      </c>
      <c r="C6224" t="s">
        <v>65</v>
      </c>
      <c r="D6224">
        <v>1</v>
      </c>
      <c r="E6224">
        <v>11</v>
      </c>
      <c r="F6224">
        <v>35</v>
      </c>
      <c r="G6224">
        <v>20.28</v>
      </c>
      <c r="H6224" t="str">
        <f>VLOOKUP(Table_Villen_viihde.accdb[[#This Row],[MyyjäID]],ville_myyjät!$A$2:$B$17,2,FALSE)</f>
        <v>Kuisma</v>
      </c>
      <c r="I6224" t="str">
        <f>VLOOKUP(Table_Villen_viihde.accdb[[#This Row],[myyjä]],ville_myyjät!$B$2:$C$17,2,FALSE)</f>
        <v>Mies</v>
      </c>
      <c r="J6224" t="str">
        <f>VLOOKUP(Table_Villen_viihde.accdb[[#This Row],[Tuotenumero]],Table_Villen_viihde.accdb5[[Tuotenumero]:[Tuote]],2,FALSE)</f>
        <v>Liitinsarja</v>
      </c>
      <c r="K6224" s="3">
        <f>VLOOKUP(Table_Villen_viihde.accdb[[#This Row],[Tuotenumero]],Table_Villen_viihde.accdb5[[Tuotenumero]:[TuoteryhmäID]],3,FALSE)</f>
        <v>4</v>
      </c>
      <c r="L6224" s="3" t="str">
        <f>VLOOKUP(Table_Villen_viihde.accdb[[#This Row],[Ryhmänro]],Table_Villen_viihde.accdb6[],2,FALSE)</f>
        <v>Tarvikkeet</v>
      </c>
    </row>
    <row r="6225" spans="1:12" x14ac:dyDescent="0.35">
      <c r="A6225">
        <v>56723</v>
      </c>
      <c r="B6225" s="18">
        <v>43418</v>
      </c>
      <c r="C6225" t="s">
        <v>58</v>
      </c>
      <c r="D6225">
        <v>1</v>
      </c>
      <c r="E6225">
        <v>5</v>
      </c>
      <c r="F6225">
        <v>19</v>
      </c>
      <c r="G6225">
        <v>9.69</v>
      </c>
      <c r="H6225" t="str">
        <f>VLOOKUP(Table_Villen_viihde.accdb[[#This Row],[MyyjäID]],ville_myyjät!$A$2:$B$17,2,FALSE)</f>
        <v>Petri</v>
      </c>
      <c r="I6225" t="str">
        <f>VLOOKUP(Table_Villen_viihde.accdb[[#This Row],[myyjä]],ville_myyjät!$B$2:$C$17,2,FALSE)</f>
        <v>Mies</v>
      </c>
      <c r="J6225" t="str">
        <f>VLOOKUP(Table_Villen_viihde.accdb[[#This Row],[Tuotenumero]],Table_Villen_viihde.accdb5[[Tuotenumero]:[Tuote]],2,FALSE)</f>
        <v>USB-kaapeli</v>
      </c>
      <c r="K6225" s="3">
        <f>VLOOKUP(Table_Villen_viihde.accdb[[#This Row],[Tuotenumero]],Table_Villen_viihde.accdb5[[Tuotenumero]:[TuoteryhmäID]],3,FALSE)</f>
        <v>4</v>
      </c>
      <c r="L6225" s="3" t="str">
        <f>VLOOKUP(Table_Villen_viihde.accdb[[#This Row],[Ryhmänro]],Table_Villen_viihde.accdb6[],2,FALSE)</f>
        <v>Tarvikkeet</v>
      </c>
    </row>
    <row r="6226" spans="1:12" x14ac:dyDescent="0.35">
      <c r="A6226">
        <v>56724</v>
      </c>
      <c r="B6226" s="18">
        <v>43418</v>
      </c>
      <c r="C6226" t="s">
        <v>60</v>
      </c>
      <c r="D6226">
        <v>1</v>
      </c>
      <c r="E6226">
        <v>18</v>
      </c>
      <c r="F6226">
        <v>16</v>
      </c>
      <c r="G6226">
        <v>11.27</v>
      </c>
      <c r="H6226" t="str">
        <f>VLOOKUP(Table_Villen_viihde.accdb[[#This Row],[MyyjäID]],ville_myyjät!$A$2:$B$17,2,FALSE)</f>
        <v>Kirsti</v>
      </c>
      <c r="I6226" t="str">
        <f>VLOOKUP(Table_Villen_viihde.accdb[[#This Row],[myyjä]],ville_myyjät!$B$2:$C$17,2,FALSE)</f>
        <v>Nainen</v>
      </c>
      <c r="J6226" t="str">
        <f>VLOOKUP(Table_Villen_viihde.accdb[[#This Row],[Tuotenumero]],Table_Villen_viihde.accdb5[[Tuotenumero]:[Tuote]],2,FALSE)</f>
        <v>Antennikaapeli</v>
      </c>
      <c r="K6226" s="3">
        <f>VLOOKUP(Table_Villen_viihde.accdb[[#This Row],[Tuotenumero]],Table_Villen_viihde.accdb5[[Tuotenumero]:[TuoteryhmäID]],3,FALSE)</f>
        <v>4</v>
      </c>
      <c r="L6226" s="3" t="str">
        <f>VLOOKUP(Table_Villen_viihde.accdb[[#This Row],[Ryhmänro]],Table_Villen_viihde.accdb6[],2,FALSE)</f>
        <v>Tarvikkeet</v>
      </c>
    </row>
    <row r="6227" spans="1:12" x14ac:dyDescent="0.35">
      <c r="A6227">
        <v>56725</v>
      </c>
      <c r="B6227" s="18">
        <v>43419</v>
      </c>
      <c r="C6227" t="s">
        <v>60</v>
      </c>
      <c r="D6227">
        <v>1</v>
      </c>
      <c r="E6227">
        <v>5</v>
      </c>
      <c r="F6227">
        <v>16</v>
      </c>
      <c r="G6227">
        <v>11.27</v>
      </c>
      <c r="H6227" t="str">
        <f>VLOOKUP(Table_Villen_viihde.accdb[[#This Row],[MyyjäID]],ville_myyjät!$A$2:$B$17,2,FALSE)</f>
        <v>Petri</v>
      </c>
      <c r="I6227" t="str">
        <f>VLOOKUP(Table_Villen_viihde.accdb[[#This Row],[myyjä]],ville_myyjät!$B$2:$C$17,2,FALSE)</f>
        <v>Mies</v>
      </c>
      <c r="J6227" t="str">
        <f>VLOOKUP(Table_Villen_viihde.accdb[[#This Row],[Tuotenumero]],Table_Villen_viihde.accdb5[[Tuotenumero]:[Tuote]],2,FALSE)</f>
        <v>Antennikaapeli</v>
      </c>
      <c r="K6227" s="3">
        <f>VLOOKUP(Table_Villen_viihde.accdb[[#This Row],[Tuotenumero]],Table_Villen_viihde.accdb5[[Tuotenumero]:[TuoteryhmäID]],3,FALSE)</f>
        <v>4</v>
      </c>
      <c r="L6227" s="3" t="str">
        <f>VLOOKUP(Table_Villen_viihde.accdb[[#This Row],[Ryhmänro]],Table_Villen_viihde.accdb6[],2,FALSE)</f>
        <v>Tarvikkeet</v>
      </c>
    </row>
    <row r="6228" spans="1:12" x14ac:dyDescent="0.35">
      <c r="A6228">
        <v>56726</v>
      </c>
      <c r="B6228" s="18">
        <v>43420</v>
      </c>
      <c r="C6228" t="s">
        <v>60</v>
      </c>
      <c r="D6228">
        <v>1</v>
      </c>
      <c r="E6228">
        <v>1</v>
      </c>
      <c r="F6228">
        <v>16</v>
      </c>
      <c r="G6228">
        <v>11.27</v>
      </c>
      <c r="H6228" t="str">
        <f>VLOOKUP(Table_Villen_viihde.accdb[[#This Row],[MyyjäID]],ville_myyjät!$A$2:$B$17,2,FALSE)</f>
        <v>Liisa</v>
      </c>
      <c r="I6228" t="str">
        <f>VLOOKUP(Table_Villen_viihde.accdb[[#This Row],[myyjä]],ville_myyjät!$B$2:$C$17,2,FALSE)</f>
        <v>Nainen</v>
      </c>
      <c r="J6228" t="str">
        <f>VLOOKUP(Table_Villen_viihde.accdb[[#This Row],[Tuotenumero]],Table_Villen_viihde.accdb5[[Tuotenumero]:[Tuote]],2,FALSE)</f>
        <v>Antennikaapeli</v>
      </c>
      <c r="K6228" s="3">
        <f>VLOOKUP(Table_Villen_viihde.accdb[[#This Row],[Tuotenumero]],Table_Villen_viihde.accdb5[[Tuotenumero]:[TuoteryhmäID]],3,FALSE)</f>
        <v>4</v>
      </c>
      <c r="L6228" s="3" t="str">
        <f>VLOOKUP(Table_Villen_viihde.accdb[[#This Row],[Ryhmänro]],Table_Villen_viihde.accdb6[],2,FALSE)</f>
        <v>Tarvikkeet</v>
      </c>
    </row>
    <row r="6229" spans="1:12" x14ac:dyDescent="0.35">
      <c r="A6229">
        <v>56727</v>
      </c>
      <c r="B6229" s="18">
        <v>43421</v>
      </c>
      <c r="C6229" t="s">
        <v>60</v>
      </c>
      <c r="D6229">
        <v>1</v>
      </c>
      <c r="E6229">
        <v>16</v>
      </c>
      <c r="F6229">
        <v>16</v>
      </c>
      <c r="G6229">
        <v>11.27</v>
      </c>
      <c r="H6229" t="str">
        <f>VLOOKUP(Table_Villen_viihde.accdb[[#This Row],[MyyjäID]],ville_myyjät!$A$2:$B$17,2,FALSE)</f>
        <v>Kaarina</v>
      </c>
      <c r="I6229" t="str">
        <f>VLOOKUP(Table_Villen_viihde.accdb[[#This Row],[myyjä]],ville_myyjät!$B$2:$C$17,2,FALSE)</f>
        <v>Nainen</v>
      </c>
      <c r="J6229" t="str">
        <f>VLOOKUP(Table_Villen_viihde.accdb[[#This Row],[Tuotenumero]],Table_Villen_viihde.accdb5[[Tuotenumero]:[Tuote]],2,FALSE)</f>
        <v>Antennikaapeli</v>
      </c>
      <c r="K6229" s="3">
        <f>VLOOKUP(Table_Villen_viihde.accdb[[#This Row],[Tuotenumero]],Table_Villen_viihde.accdb5[[Tuotenumero]:[TuoteryhmäID]],3,FALSE)</f>
        <v>4</v>
      </c>
      <c r="L6229" s="3" t="str">
        <f>VLOOKUP(Table_Villen_viihde.accdb[[#This Row],[Ryhmänro]],Table_Villen_viihde.accdb6[],2,FALSE)</f>
        <v>Tarvikkeet</v>
      </c>
    </row>
    <row r="6230" spans="1:12" x14ac:dyDescent="0.35">
      <c r="A6230">
        <v>56728</v>
      </c>
      <c r="B6230" s="18">
        <v>43421</v>
      </c>
      <c r="C6230" t="s">
        <v>60</v>
      </c>
      <c r="D6230">
        <v>1</v>
      </c>
      <c r="E6230">
        <v>3</v>
      </c>
      <c r="F6230">
        <v>16</v>
      </c>
      <c r="G6230">
        <v>11.27</v>
      </c>
      <c r="H6230" t="str">
        <f>VLOOKUP(Table_Villen_viihde.accdb[[#This Row],[MyyjäID]],ville_myyjät!$A$2:$B$17,2,FALSE)</f>
        <v>Helena</v>
      </c>
      <c r="I6230" t="str">
        <f>VLOOKUP(Table_Villen_viihde.accdb[[#This Row],[myyjä]],ville_myyjät!$B$2:$C$17,2,FALSE)</f>
        <v>Nainen</v>
      </c>
      <c r="J6230" t="str">
        <f>VLOOKUP(Table_Villen_viihde.accdb[[#This Row],[Tuotenumero]],Table_Villen_viihde.accdb5[[Tuotenumero]:[Tuote]],2,FALSE)</f>
        <v>Antennikaapeli</v>
      </c>
      <c r="K6230" s="3">
        <f>VLOOKUP(Table_Villen_viihde.accdb[[#This Row],[Tuotenumero]],Table_Villen_viihde.accdb5[[Tuotenumero]:[TuoteryhmäID]],3,FALSE)</f>
        <v>4</v>
      </c>
      <c r="L6230" s="3" t="str">
        <f>VLOOKUP(Table_Villen_viihde.accdb[[#This Row],[Ryhmänro]],Table_Villen_viihde.accdb6[],2,FALSE)</f>
        <v>Tarvikkeet</v>
      </c>
    </row>
    <row r="6231" spans="1:12" x14ac:dyDescent="0.35">
      <c r="A6231">
        <v>56729</v>
      </c>
      <c r="B6231" s="18">
        <v>43421</v>
      </c>
      <c r="C6231" t="s">
        <v>60</v>
      </c>
      <c r="D6231">
        <v>1</v>
      </c>
      <c r="E6231">
        <v>6</v>
      </c>
      <c r="F6231">
        <v>16</v>
      </c>
      <c r="G6231">
        <v>11.27</v>
      </c>
      <c r="H6231" t="str">
        <f>VLOOKUP(Table_Villen_viihde.accdb[[#This Row],[MyyjäID]],ville_myyjät!$A$2:$B$17,2,FALSE)</f>
        <v>Mikko</v>
      </c>
      <c r="I6231" t="str">
        <f>VLOOKUP(Table_Villen_viihde.accdb[[#This Row],[myyjä]],ville_myyjät!$B$2:$C$17,2,FALSE)</f>
        <v>Mies</v>
      </c>
      <c r="J6231" t="str">
        <f>VLOOKUP(Table_Villen_viihde.accdb[[#This Row],[Tuotenumero]],Table_Villen_viihde.accdb5[[Tuotenumero]:[Tuote]],2,FALSE)</f>
        <v>Antennikaapeli</v>
      </c>
      <c r="K6231" s="3">
        <f>VLOOKUP(Table_Villen_viihde.accdb[[#This Row],[Tuotenumero]],Table_Villen_viihde.accdb5[[Tuotenumero]:[TuoteryhmäID]],3,FALSE)</f>
        <v>4</v>
      </c>
      <c r="L6231" s="3" t="str">
        <f>VLOOKUP(Table_Villen_viihde.accdb[[#This Row],[Ryhmänro]],Table_Villen_viihde.accdb6[],2,FALSE)</f>
        <v>Tarvikkeet</v>
      </c>
    </row>
    <row r="6232" spans="1:12" x14ac:dyDescent="0.35">
      <c r="A6232">
        <v>56730</v>
      </c>
      <c r="B6232" s="18">
        <v>43421</v>
      </c>
      <c r="C6232" t="s">
        <v>60</v>
      </c>
      <c r="D6232">
        <v>1</v>
      </c>
      <c r="E6232">
        <v>6</v>
      </c>
      <c r="F6232">
        <v>16</v>
      </c>
      <c r="G6232">
        <v>11.27</v>
      </c>
      <c r="H6232" t="str">
        <f>VLOOKUP(Table_Villen_viihde.accdb[[#This Row],[MyyjäID]],ville_myyjät!$A$2:$B$17,2,FALSE)</f>
        <v>Mikko</v>
      </c>
      <c r="I6232" t="str">
        <f>VLOOKUP(Table_Villen_viihde.accdb[[#This Row],[myyjä]],ville_myyjät!$B$2:$C$17,2,FALSE)</f>
        <v>Mies</v>
      </c>
      <c r="J6232" t="str">
        <f>VLOOKUP(Table_Villen_viihde.accdb[[#This Row],[Tuotenumero]],Table_Villen_viihde.accdb5[[Tuotenumero]:[Tuote]],2,FALSE)</f>
        <v>Antennikaapeli</v>
      </c>
      <c r="K6232" s="3">
        <f>VLOOKUP(Table_Villen_viihde.accdb[[#This Row],[Tuotenumero]],Table_Villen_viihde.accdb5[[Tuotenumero]:[TuoteryhmäID]],3,FALSE)</f>
        <v>4</v>
      </c>
      <c r="L6232" s="3" t="str">
        <f>VLOOKUP(Table_Villen_viihde.accdb[[#This Row],[Ryhmänro]],Table_Villen_viihde.accdb6[],2,FALSE)</f>
        <v>Tarvikkeet</v>
      </c>
    </row>
    <row r="6233" spans="1:12" x14ac:dyDescent="0.35">
      <c r="A6233">
        <v>56731</v>
      </c>
      <c r="B6233" s="18">
        <v>43421</v>
      </c>
      <c r="C6233" t="s">
        <v>62</v>
      </c>
      <c r="D6233">
        <v>1</v>
      </c>
      <c r="E6233">
        <v>1</v>
      </c>
      <c r="F6233">
        <v>60</v>
      </c>
      <c r="G6233">
        <v>46.16</v>
      </c>
      <c r="H6233" t="str">
        <f>VLOOKUP(Table_Villen_viihde.accdb[[#This Row],[MyyjäID]],ville_myyjät!$A$2:$B$17,2,FALSE)</f>
        <v>Liisa</v>
      </c>
      <c r="I6233" t="str">
        <f>VLOOKUP(Table_Villen_viihde.accdb[[#This Row],[myyjä]],ville_myyjät!$B$2:$C$17,2,FALSE)</f>
        <v>Nainen</v>
      </c>
      <c r="J6233" t="str">
        <f>VLOOKUP(Table_Villen_viihde.accdb[[#This Row],[Tuotenumero]],Table_Villen_viihde.accdb5[[Tuotenumero]:[Tuote]],2,FALSE)</f>
        <v>Kaukosäädin</v>
      </c>
      <c r="K6233" s="3">
        <f>VLOOKUP(Table_Villen_viihde.accdb[[#This Row],[Tuotenumero]],Table_Villen_viihde.accdb5[[Tuotenumero]:[TuoteryhmäID]],3,FALSE)</f>
        <v>4</v>
      </c>
      <c r="L6233" s="3" t="str">
        <f>VLOOKUP(Table_Villen_viihde.accdb[[#This Row],[Ryhmänro]],Table_Villen_viihde.accdb6[],2,FALSE)</f>
        <v>Tarvikkeet</v>
      </c>
    </row>
    <row r="6234" spans="1:12" x14ac:dyDescent="0.35">
      <c r="A6234">
        <v>56732</v>
      </c>
      <c r="B6234" s="18">
        <v>43421</v>
      </c>
      <c r="C6234" t="s">
        <v>59</v>
      </c>
      <c r="D6234">
        <v>1</v>
      </c>
      <c r="E6234">
        <v>5</v>
      </c>
      <c r="F6234">
        <v>260</v>
      </c>
      <c r="G6234">
        <v>139.79</v>
      </c>
      <c r="H6234" t="str">
        <f>VLOOKUP(Table_Villen_viihde.accdb[[#This Row],[MyyjäID]],ville_myyjät!$A$2:$B$17,2,FALSE)</f>
        <v>Petri</v>
      </c>
      <c r="I6234" t="str">
        <f>VLOOKUP(Table_Villen_viihde.accdb[[#This Row],[myyjä]],ville_myyjät!$B$2:$C$17,2,FALSE)</f>
        <v>Mies</v>
      </c>
      <c r="J6234" t="str">
        <f>VLOOKUP(Table_Villen_viihde.accdb[[#This Row],[Tuotenumero]],Table_Villen_viihde.accdb5[[Tuotenumero]:[Tuote]],2,FALSE)</f>
        <v>Levysoitin</v>
      </c>
      <c r="K6234" s="3">
        <f>VLOOKUP(Table_Villen_viihde.accdb[[#This Row],[Tuotenumero]],Table_Villen_viihde.accdb5[[Tuotenumero]:[TuoteryhmäID]],3,FALSE)</f>
        <v>1</v>
      </c>
      <c r="L6234" s="3" t="str">
        <f>VLOOKUP(Table_Villen_viihde.accdb[[#This Row],[Ryhmänro]],Table_Villen_viihde.accdb6[],2,FALSE)</f>
        <v>Äänentoisto</v>
      </c>
    </row>
    <row r="6235" spans="1:12" x14ac:dyDescent="0.35">
      <c r="A6235">
        <v>56733</v>
      </c>
      <c r="B6235" s="18">
        <v>43422</v>
      </c>
      <c r="C6235" t="s">
        <v>60</v>
      </c>
      <c r="D6235">
        <v>1</v>
      </c>
      <c r="E6235">
        <v>14</v>
      </c>
      <c r="F6235">
        <v>16</v>
      </c>
      <c r="G6235">
        <v>11.27</v>
      </c>
      <c r="H6235" t="str">
        <f>VLOOKUP(Table_Villen_viihde.accdb[[#This Row],[MyyjäID]],ville_myyjät!$A$2:$B$17,2,FALSE)</f>
        <v>Jani</v>
      </c>
      <c r="I6235" t="str">
        <f>VLOOKUP(Table_Villen_viihde.accdb[[#This Row],[myyjä]],ville_myyjät!$B$2:$C$17,2,FALSE)</f>
        <v>Mies</v>
      </c>
      <c r="J6235" t="str">
        <f>VLOOKUP(Table_Villen_viihde.accdb[[#This Row],[Tuotenumero]],Table_Villen_viihde.accdb5[[Tuotenumero]:[Tuote]],2,FALSE)</f>
        <v>Antennikaapeli</v>
      </c>
      <c r="K6235" s="3">
        <f>VLOOKUP(Table_Villen_viihde.accdb[[#This Row],[Tuotenumero]],Table_Villen_viihde.accdb5[[Tuotenumero]:[TuoteryhmäID]],3,FALSE)</f>
        <v>4</v>
      </c>
      <c r="L6235" s="3" t="str">
        <f>VLOOKUP(Table_Villen_viihde.accdb[[#This Row],[Ryhmänro]],Table_Villen_viihde.accdb6[],2,FALSE)</f>
        <v>Tarvikkeet</v>
      </c>
    </row>
    <row r="6236" spans="1:12" x14ac:dyDescent="0.35">
      <c r="A6236">
        <v>56734</v>
      </c>
      <c r="B6236" s="18">
        <v>43422</v>
      </c>
      <c r="C6236" t="s">
        <v>59</v>
      </c>
      <c r="D6236">
        <v>1</v>
      </c>
      <c r="E6236">
        <v>5</v>
      </c>
      <c r="F6236">
        <v>260</v>
      </c>
      <c r="G6236">
        <v>139.79</v>
      </c>
      <c r="H6236" t="str">
        <f>VLOOKUP(Table_Villen_viihde.accdb[[#This Row],[MyyjäID]],ville_myyjät!$A$2:$B$17,2,FALSE)</f>
        <v>Petri</v>
      </c>
      <c r="I6236" t="str">
        <f>VLOOKUP(Table_Villen_viihde.accdb[[#This Row],[myyjä]],ville_myyjät!$B$2:$C$17,2,FALSE)</f>
        <v>Mies</v>
      </c>
      <c r="J6236" t="str">
        <f>VLOOKUP(Table_Villen_viihde.accdb[[#This Row],[Tuotenumero]],Table_Villen_viihde.accdb5[[Tuotenumero]:[Tuote]],2,FALSE)</f>
        <v>Levysoitin</v>
      </c>
      <c r="K6236" s="3">
        <f>VLOOKUP(Table_Villen_viihde.accdb[[#This Row],[Tuotenumero]],Table_Villen_viihde.accdb5[[Tuotenumero]:[TuoteryhmäID]],3,FALSE)</f>
        <v>1</v>
      </c>
      <c r="L6236" s="3" t="str">
        <f>VLOOKUP(Table_Villen_viihde.accdb[[#This Row],[Ryhmänro]],Table_Villen_viihde.accdb6[],2,FALSE)</f>
        <v>Äänentoisto</v>
      </c>
    </row>
    <row r="6237" spans="1:12" x14ac:dyDescent="0.35">
      <c r="A6237">
        <v>56735</v>
      </c>
      <c r="B6237" s="18">
        <v>43423</v>
      </c>
      <c r="C6237" t="s">
        <v>60</v>
      </c>
      <c r="D6237">
        <v>1</v>
      </c>
      <c r="E6237">
        <v>16</v>
      </c>
      <c r="F6237">
        <v>16</v>
      </c>
      <c r="G6237">
        <v>11.27</v>
      </c>
      <c r="H6237" t="str">
        <f>VLOOKUP(Table_Villen_viihde.accdb[[#This Row],[MyyjäID]],ville_myyjät!$A$2:$B$17,2,FALSE)</f>
        <v>Kaarina</v>
      </c>
      <c r="I6237" t="str">
        <f>VLOOKUP(Table_Villen_viihde.accdb[[#This Row],[myyjä]],ville_myyjät!$B$2:$C$17,2,FALSE)</f>
        <v>Nainen</v>
      </c>
      <c r="J6237" t="str">
        <f>VLOOKUP(Table_Villen_viihde.accdb[[#This Row],[Tuotenumero]],Table_Villen_viihde.accdb5[[Tuotenumero]:[Tuote]],2,FALSE)</f>
        <v>Antennikaapeli</v>
      </c>
      <c r="K6237" s="3">
        <f>VLOOKUP(Table_Villen_viihde.accdb[[#This Row],[Tuotenumero]],Table_Villen_viihde.accdb5[[Tuotenumero]:[TuoteryhmäID]],3,FALSE)</f>
        <v>4</v>
      </c>
      <c r="L6237" s="3" t="str">
        <f>VLOOKUP(Table_Villen_viihde.accdb[[#This Row],[Ryhmänro]],Table_Villen_viihde.accdb6[],2,FALSE)</f>
        <v>Tarvikkeet</v>
      </c>
    </row>
    <row r="6238" spans="1:12" x14ac:dyDescent="0.35">
      <c r="A6238">
        <v>56736</v>
      </c>
      <c r="B6238" s="18">
        <v>43423</v>
      </c>
      <c r="C6238" t="s">
        <v>60</v>
      </c>
      <c r="D6238">
        <v>1</v>
      </c>
      <c r="E6238">
        <v>15</v>
      </c>
      <c r="F6238">
        <v>16</v>
      </c>
      <c r="G6238">
        <v>11.27</v>
      </c>
      <c r="H6238" t="str">
        <f>VLOOKUP(Table_Villen_viihde.accdb[[#This Row],[MyyjäID]],ville_myyjät!$A$2:$B$17,2,FALSE)</f>
        <v>Elisabeth</v>
      </c>
      <c r="I6238" t="str">
        <f>VLOOKUP(Table_Villen_viihde.accdb[[#This Row],[myyjä]],ville_myyjät!$B$2:$C$17,2,FALSE)</f>
        <v>Nainen</v>
      </c>
      <c r="J6238" t="str">
        <f>VLOOKUP(Table_Villen_viihde.accdb[[#This Row],[Tuotenumero]],Table_Villen_viihde.accdb5[[Tuotenumero]:[Tuote]],2,FALSE)</f>
        <v>Antennikaapeli</v>
      </c>
      <c r="K6238" s="3">
        <f>VLOOKUP(Table_Villen_viihde.accdb[[#This Row],[Tuotenumero]],Table_Villen_viihde.accdb5[[Tuotenumero]:[TuoteryhmäID]],3,FALSE)</f>
        <v>4</v>
      </c>
      <c r="L6238" s="3" t="str">
        <f>VLOOKUP(Table_Villen_viihde.accdb[[#This Row],[Ryhmänro]],Table_Villen_viihde.accdb6[],2,FALSE)</f>
        <v>Tarvikkeet</v>
      </c>
    </row>
    <row r="6239" spans="1:12" x14ac:dyDescent="0.35">
      <c r="A6239">
        <v>56737</v>
      </c>
      <c r="B6239" s="18">
        <v>43424</v>
      </c>
      <c r="C6239" t="s">
        <v>65</v>
      </c>
      <c r="D6239">
        <v>1</v>
      </c>
      <c r="E6239">
        <v>7</v>
      </c>
      <c r="F6239">
        <v>35</v>
      </c>
      <c r="G6239">
        <v>20.28</v>
      </c>
      <c r="H6239" t="str">
        <f>VLOOKUP(Table_Villen_viihde.accdb[[#This Row],[MyyjäID]],ville_myyjät!$A$2:$B$17,2,FALSE)</f>
        <v>Kaija</v>
      </c>
      <c r="I6239" t="str">
        <f>VLOOKUP(Table_Villen_viihde.accdb[[#This Row],[myyjä]],ville_myyjät!$B$2:$C$17,2,FALSE)</f>
        <v>Nainen</v>
      </c>
      <c r="J6239" t="str">
        <f>VLOOKUP(Table_Villen_viihde.accdb[[#This Row],[Tuotenumero]],Table_Villen_viihde.accdb5[[Tuotenumero]:[Tuote]],2,FALSE)</f>
        <v>Liitinsarja</v>
      </c>
      <c r="K6239" s="3">
        <f>VLOOKUP(Table_Villen_viihde.accdb[[#This Row],[Tuotenumero]],Table_Villen_viihde.accdb5[[Tuotenumero]:[TuoteryhmäID]],3,FALSE)</f>
        <v>4</v>
      </c>
      <c r="L6239" s="3" t="str">
        <f>VLOOKUP(Table_Villen_viihde.accdb[[#This Row],[Ryhmänro]],Table_Villen_viihde.accdb6[],2,FALSE)</f>
        <v>Tarvikkeet</v>
      </c>
    </row>
    <row r="6240" spans="1:12" x14ac:dyDescent="0.35">
      <c r="A6240">
        <v>56738</v>
      </c>
      <c r="B6240" s="18">
        <v>43424</v>
      </c>
      <c r="C6240" t="s">
        <v>63</v>
      </c>
      <c r="D6240">
        <v>1</v>
      </c>
      <c r="E6240">
        <v>5</v>
      </c>
      <c r="F6240">
        <v>120</v>
      </c>
      <c r="G6240">
        <v>79.41</v>
      </c>
      <c r="H6240" t="str">
        <f>VLOOKUP(Table_Villen_viihde.accdb[[#This Row],[MyyjäID]],ville_myyjät!$A$2:$B$17,2,FALSE)</f>
        <v>Petri</v>
      </c>
      <c r="I6240" t="str">
        <f>VLOOKUP(Table_Villen_viihde.accdb[[#This Row],[myyjä]],ville_myyjät!$B$2:$C$17,2,FALSE)</f>
        <v>Mies</v>
      </c>
      <c r="J6240" t="str">
        <f>VLOOKUP(Table_Villen_viihde.accdb[[#This Row],[Tuotenumero]],Table_Villen_viihde.accdb5[[Tuotenumero]:[Tuote]],2,FALSE)</f>
        <v>Multidigiboxi</v>
      </c>
      <c r="K6240" s="3">
        <f>VLOOKUP(Table_Villen_viihde.accdb[[#This Row],[Tuotenumero]],Table_Villen_viihde.accdb5[[Tuotenumero]:[TuoteryhmäID]],3,FALSE)</f>
        <v>6</v>
      </c>
      <c r="L6240" s="3" t="str">
        <f>VLOOKUP(Table_Villen_viihde.accdb[[#This Row],[Ryhmänro]],Table_Villen_viihde.accdb6[],2,FALSE)</f>
        <v>Digiboxit</v>
      </c>
    </row>
    <row r="6241" spans="1:12" x14ac:dyDescent="0.35">
      <c r="A6241">
        <v>56739</v>
      </c>
      <c r="B6241" s="18">
        <v>43424</v>
      </c>
      <c r="C6241" t="s">
        <v>60</v>
      </c>
      <c r="D6241">
        <v>1</v>
      </c>
      <c r="E6241">
        <v>7</v>
      </c>
      <c r="F6241">
        <v>16</v>
      </c>
      <c r="G6241">
        <v>11.27</v>
      </c>
      <c r="H6241" t="str">
        <f>VLOOKUP(Table_Villen_viihde.accdb[[#This Row],[MyyjäID]],ville_myyjät!$A$2:$B$17,2,FALSE)</f>
        <v>Kaija</v>
      </c>
      <c r="I6241" t="str">
        <f>VLOOKUP(Table_Villen_viihde.accdb[[#This Row],[myyjä]],ville_myyjät!$B$2:$C$17,2,FALSE)</f>
        <v>Nainen</v>
      </c>
      <c r="J6241" t="str">
        <f>VLOOKUP(Table_Villen_viihde.accdb[[#This Row],[Tuotenumero]],Table_Villen_viihde.accdb5[[Tuotenumero]:[Tuote]],2,FALSE)</f>
        <v>Antennikaapeli</v>
      </c>
      <c r="K6241" s="3">
        <f>VLOOKUP(Table_Villen_viihde.accdb[[#This Row],[Tuotenumero]],Table_Villen_viihde.accdb5[[Tuotenumero]:[TuoteryhmäID]],3,FALSE)</f>
        <v>4</v>
      </c>
      <c r="L6241" s="3" t="str">
        <f>VLOOKUP(Table_Villen_viihde.accdb[[#This Row],[Ryhmänro]],Table_Villen_viihde.accdb6[],2,FALSE)</f>
        <v>Tarvikkeet</v>
      </c>
    </row>
    <row r="6242" spans="1:12" x14ac:dyDescent="0.35">
      <c r="A6242">
        <v>56740</v>
      </c>
      <c r="B6242" s="18">
        <v>43424</v>
      </c>
      <c r="C6242" t="s">
        <v>61</v>
      </c>
      <c r="D6242">
        <v>1</v>
      </c>
      <c r="E6242">
        <v>7</v>
      </c>
      <c r="F6242">
        <v>350</v>
      </c>
      <c r="G6242">
        <v>238.27</v>
      </c>
      <c r="H6242" t="str">
        <f>VLOOKUP(Table_Villen_viihde.accdb[[#This Row],[MyyjäID]],ville_myyjät!$A$2:$B$17,2,FALSE)</f>
        <v>Kaija</v>
      </c>
      <c r="I6242" t="str">
        <f>VLOOKUP(Table_Villen_viihde.accdb[[#This Row],[myyjä]],ville_myyjät!$B$2:$C$17,2,FALSE)</f>
        <v>Nainen</v>
      </c>
      <c r="J6242" t="str">
        <f>VLOOKUP(Table_Villen_viihde.accdb[[#This Row],[Tuotenumero]],Table_Villen_viihde.accdb5[[Tuotenumero]:[Tuote]],2,FALSE)</f>
        <v>TV32</v>
      </c>
      <c r="K6242" s="3">
        <f>VLOOKUP(Table_Villen_viihde.accdb[[#This Row],[Tuotenumero]],Table_Villen_viihde.accdb5[[Tuotenumero]:[TuoteryhmäID]],3,FALSE)</f>
        <v>3</v>
      </c>
      <c r="L6242" s="3" t="str">
        <f>VLOOKUP(Table_Villen_viihde.accdb[[#This Row],[Ryhmänro]],Table_Villen_viihde.accdb6[],2,FALSE)</f>
        <v>TV</v>
      </c>
    </row>
    <row r="6243" spans="1:12" x14ac:dyDescent="0.35">
      <c r="A6243">
        <v>56741</v>
      </c>
      <c r="B6243" s="18">
        <v>43424</v>
      </c>
      <c r="C6243" t="s">
        <v>59</v>
      </c>
      <c r="D6243">
        <v>1</v>
      </c>
      <c r="E6243">
        <v>14</v>
      </c>
      <c r="F6243">
        <v>260</v>
      </c>
      <c r="G6243">
        <v>139.79</v>
      </c>
      <c r="H6243" t="str">
        <f>VLOOKUP(Table_Villen_viihde.accdb[[#This Row],[MyyjäID]],ville_myyjät!$A$2:$B$17,2,FALSE)</f>
        <v>Jani</v>
      </c>
      <c r="I6243" t="str">
        <f>VLOOKUP(Table_Villen_viihde.accdb[[#This Row],[myyjä]],ville_myyjät!$B$2:$C$17,2,FALSE)</f>
        <v>Mies</v>
      </c>
      <c r="J6243" t="str">
        <f>VLOOKUP(Table_Villen_viihde.accdb[[#This Row],[Tuotenumero]],Table_Villen_viihde.accdb5[[Tuotenumero]:[Tuote]],2,FALSE)</f>
        <v>Levysoitin</v>
      </c>
      <c r="K6243" s="3">
        <f>VLOOKUP(Table_Villen_viihde.accdb[[#This Row],[Tuotenumero]],Table_Villen_viihde.accdb5[[Tuotenumero]:[TuoteryhmäID]],3,FALSE)</f>
        <v>1</v>
      </c>
      <c r="L6243" s="3" t="str">
        <f>VLOOKUP(Table_Villen_viihde.accdb[[#This Row],[Ryhmänro]],Table_Villen_viihde.accdb6[],2,FALSE)</f>
        <v>Äänentoisto</v>
      </c>
    </row>
    <row r="6244" spans="1:12" x14ac:dyDescent="0.35">
      <c r="A6244">
        <v>56742</v>
      </c>
      <c r="B6244" s="18">
        <v>43425</v>
      </c>
      <c r="C6244" t="s">
        <v>60</v>
      </c>
      <c r="D6244">
        <v>1</v>
      </c>
      <c r="E6244">
        <v>13</v>
      </c>
      <c r="F6244">
        <v>16</v>
      </c>
      <c r="G6244">
        <v>11.27</v>
      </c>
      <c r="H6244" t="str">
        <f>VLOOKUP(Table_Villen_viihde.accdb[[#This Row],[MyyjäID]],ville_myyjät!$A$2:$B$17,2,FALSE)</f>
        <v>Kaarlo</v>
      </c>
      <c r="I6244" t="str">
        <f>VLOOKUP(Table_Villen_viihde.accdb[[#This Row],[myyjä]],ville_myyjät!$B$2:$C$17,2,FALSE)</f>
        <v>Mies</v>
      </c>
      <c r="J6244" t="str">
        <f>VLOOKUP(Table_Villen_viihde.accdb[[#This Row],[Tuotenumero]],Table_Villen_viihde.accdb5[[Tuotenumero]:[Tuote]],2,FALSE)</f>
        <v>Antennikaapeli</v>
      </c>
      <c r="K6244" s="3">
        <f>VLOOKUP(Table_Villen_viihde.accdb[[#This Row],[Tuotenumero]],Table_Villen_viihde.accdb5[[Tuotenumero]:[TuoteryhmäID]],3,FALSE)</f>
        <v>4</v>
      </c>
      <c r="L6244" s="3" t="str">
        <f>VLOOKUP(Table_Villen_viihde.accdb[[#This Row],[Ryhmänro]],Table_Villen_viihde.accdb6[],2,FALSE)</f>
        <v>Tarvikkeet</v>
      </c>
    </row>
    <row r="6245" spans="1:12" x14ac:dyDescent="0.35">
      <c r="A6245">
        <v>56743</v>
      </c>
      <c r="B6245" s="18">
        <v>43425</v>
      </c>
      <c r="C6245" t="s">
        <v>60</v>
      </c>
      <c r="D6245">
        <v>1</v>
      </c>
      <c r="E6245">
        <v>16</v>
      </c>
      <c r="F6245">
        <v>16</v>
      </c>
      <c r="G6245">
        <v>11.27</v>
      </c>
      <c r="H6245" t="str">
        <f>VLOOKUP(Table_Villen_viihde.accdb[[#This Row],[MyyjäID]],ville_myyjät!$A$2:$B$17,2,FALSE)</f>
        <v>Kaarina</v>
      </c>
      <c r="I6245" t="str">
        <f>VLOOKUP(Table_Villen_viihde.accdb[[#This Row],[myyjä]],ville_myyjät!$B$2:$C$17,2,FALSE)</f>
        <v>Nainen</v>
      </c>
      <c r="J6245" t="str">
        <f>VLOOKUP(Table_Villen_viihde.accdb[[#This Row],[Tuotenumero]],Table_Villen_viihde.accdb5[[Tuotenumero]:[Tuote]],2,FALSE)</f>
        <v>Antennikaapeli</v>
      </c>
      <c r="K6245" s="3">
        <f>VLOOKUP(Table_Villen_viihde.accdb[[#This Row],[Tuotenumero]],Table_Villen_viihde.accdb5[[Tuotenumero]:[TuoteryhmäID]],3,FALSE)</f>
        <v>4</v>
      </c>
      <c r="L6245" s="3" t="str">
        <f>VLOOKUP(Table_Villen_viihde.accdb[[#This Row],[Ryhmänro]],Table_Villen_viihde.accdb6[],2,FALSE)</f>
        <v>Tarvikkeet</v>
      </c>
    </row>
    <row r="6246" spans="1:12" x14ac:dyDescent="0.35">
      <c r="A6246">
        <v>56744</v>
      </c>
      <c r="B6246" s="18">
        <v>43425</v>
      </c>
      <c r="C6246" t="s">
        <v>60</v>
      </c>
      <c r="D6246">
        <v>1</v>
      </c>
      <c r="E6246">
        <v>11</v>
      </c>
      <c r="F6246">
        <v>16</v>
      </c>
      <c r="G6246">
        <v>11.27</v>
      </c>
      <c r="H6246" t="str">
        <f>VLOOKUP(Table_Villen_viihde.accdb[[#This Row],[MyyjäID]],ville_myyjät!$A$2:$B$17,2,FALSE)</f>
        <v>Kuisma</v>
      </c>
      <c r="I6246" t="str">
        <f>VLOOKUP(Table_Villen_viihde.accdb[[#This Row],[myyjä]],ville_myyjät!$B$2:$C$17,2,FALSE)</f>
        <v>Mies</v>
      </c>
      <c r="J6246" t="str">
        <f>VLOOKUP(Table_Villen_viihde.accdb[[#This Row],[Tuotenumero]],Table_Villen_viihde.accdb5[[Tuotenumero]:[Tuote]],2,FALSE)</f>
        <v>Antennikaapeli</v>
      </c>
      <c r="K6246" s="3">
        <f>VLOOKUP(Table_Villen_viihde.accdb[[#This Row],[Tuotenumero]],Table_Villen_viihde.accdb5[[Tuotenumero]:[TuoteryhmäID]],3,FALSE)</f>
        <v>4</v>
      </c>
      <c r="L6246" s="3" t="str">
        <f>VLOOKUP(Table_Villen_viihde.accdb[[#This Row],[Ryhmänro]],Table_Villen_viihde.accdb6[],2,FALSE)</f>
        <v>Tarvikkeet</v>
      </c>
    </row>
    <row r="6247" spans="1:12" x14ac:dyDescent="0.35">
      <c r="A6247">
        <v>56745</v>
      </c>
      <c r="B6247" s="18">
        <v>43425</v>
      </c>
      <c r="C6247" t="s">
        <v>60</v>
      </c>
      <c r="D6247">
        <v>1</v>
      </c>
      <c r="E6247">
        <v>3</v>
      </c>
      <c r="F6247">
        <v>16</v>
      </c>
      <c r="G6247">
        <v>11.27</v>
      </c>
      <c r="H6247" t="str">
        <f>VLOOKUP(Table_Villen_viihde.accdb[[#This Row],[MyyjäID]],ville_myyjät!$A$2:$B$17,2,FALSE)</f>
        <v>Helena</v>
      </c>
      <c r="I6247" t="str">
        <f>VLOOKUP(Table_Villen_viihde.accdb[[#This Row],[myyjä]],ville_myyjät!$B$2:$C$17,2,FALSE)</f>
        <v>Nainen</v>
      </c>
      <c r="J6247" t="str">
        <f>VLOOKUP(Table_Villen_viihde.accdb[[#This Row],[Tuotenumero]],Table_Villen_viihde.accdb5[[Tuotenumero]:[Tuote]],2,FALSE)</f>
        <v>Antennikaapeli</v>
      </c>
      <c r="K6247" s="3">
        <f>VLOOKUP(Table_Villen_viihde.accdb[[#This Row],[Tuotenumero]],Table_Villen_viihde.accdb5[[Tuotenumero]:[TuoteryhmäID]],3,FALSE)</f>
        <v>4</v>
      </c>
      <c r="L6247" s="3" t="str">
        <f>VLOOKUP(Table_Villen_viihde.accdb[[#This Row],[Ryhmänro]],Table_Villen_viihde.accdb6[],2,FALSE)</f>
        <v>Tarvikkeet</v>
      </c>
    </row>
    <row r="6248" spans="1:12" x14ac:dyDescent="0.35">
      <c r="A6248">
        <v>56746</v>
      </c>
      <c r="B6248" s="18">
        <v>43425</v>
      </c>
      <c r="C6248" t="s">
        <v>60</v>
      </c>
      <c r="D6248">
        <v>1</v>
      </c>
      <c r="E6248">
        <v>5</v>
      </c>
      <c r="F6248">
        <v>16</v>
      </c>
      <c r="G6248">
        <v>11.27</v>
      </c>
      <c r="H6248" t="str">
        <f>VLOOKUP(Table_Villen_viihde.accdb[[#This Row],[MyyjäID]],ville_myyjät!$A$2:$B$17,2,FALSE)</f>
        <v>Petri</v>
      </c>
      <c r="I6248" t="str">
        <f>VLOOKUP(Table_Villen_viihde.accdb[[#This Row],[myyjä]],ville_myyjät!$B$2:$C$17,2,FALSE)</f>
        <v>Mies</v>
      </c>
      <c r="J6248" t="str">
        <f>VLOOKUP(Table_Villen_viihde.accdb[[#This Row],[Tuotenumero]],Table_Villen_viihde.accdb5[[Tuotenumero]:[Tuote]],2,FALSE)</f>
        <v>Antennikaapeli</v>
      </c>
      <c r="K6248" s="3">
        <f>VLOOKUP(Table_Villen_viihde.accdb[[#This Row],[Tuotenumero]],Table_Villen_viihde.accdb5[[Tuotenumero]:[TuoteryhmäID]],3,FALSE)</f>
        <v>4</v>
      </c>
      <c r="L6248" s="3" t="str">
        <f>VLOOKUP(Table_Villen_viihde.accdb[[#This Row],[Ryhmänro]],Table_Villen_viihde.accdb6[],2,FALSE)</f>
        <v>Tarvikkeet</v>
      </c>
    </row>
    <row r="6249" spans="1:12" x14ac:dyDescent="0.35">
      <c r="A6249">
        <v>56747</v>
      </c>
      <c r="B6249" s="18">
        <v>43425</v>
      </c>
      <c r="C6249" t="s">
        <v>60</v>
      </c>
      <c r="D6249">
        <v>1</v>
      </c>
      <c r="E6249">
        <v>5</v>
      </c>
      <c r="F6249">
        <v>16</v>
      </c>
      <c r="G6249">
        <v>11.27</v>
      </c>
      <c r="H6249" t="str">
        <f>VLOOKUP(Table_Villen_viihde.accdb[[#This Row],[MyyjäID]],ville_myyjät!$A$2:$B$17,2,FALSE)</f>
        <v>Petri</v>
      </c>
      <c r="I6249" t="str">
        <f>VLOOKUP(Table_Villen_viihde.accdb[[#This Row],[myyjä]],ville_myyjät!$B$2:$C$17,2,FALSE)</f>
        <v>Mies</v>
      </c>
      <c r="J6249" t="str">
        <f>VLOOKUP(Table_Villen_viihde.accdb[[#This Row],[Tuotenumero]],Table_Villen_viihde.accdb5[[Tuotenumero]:[Tuote]],2,FALSE)</f>
        <v>Antennikaapeli</v>
      </c>
      <c r="K6249" s="3">
        <f>VLOOKUP(Table_Villen_viihde.accdb[[#This Row],[Tuotenumero]],Table_Villen_viihde.accdb5[[Tuotenumero]:[TuoteryhmäID]],3,FALSE)</f>
        <v>4</v>
      </c>
      <c r="L6249" s="3" t="str">
        <f>VLOOKUP(Table_Villen_viihde.accdb[[#This Row],[Ryhmänro]],Table_Villen_viihde.accdb6[],2,FALSE)</f>
        <v>Tarvikkeet</v>
      </c>
    </row>
    <row r="6250" spans="1:12" x14ac:dyDescent="0.35">
      <c r="A6250">
        <v>56748</v>
      </c>
      <c r="B6250" s="18">
        <v>43425</v>
      </c>
      <c r="C6250" t="s">
        <v>60</v>
      </c>
      <c r="D6250">
        <v>1</v>
      </c>
      <c r="E6250">
        <v>6</v>
      </c>
      <c r="F6250">
        <v>16</v>
      </c>
      <c r="G6250">
        <v>11.27</v>
      </c>
      <c r="H6250" t="str">
        <f>VLOOKUP(Table_Villen_viihde.accdb[[#This Row],[MyyjäID]],ville_myyjät!$A$2:$B$17,2,FALSE)</f>
        <v>Mikko</v>
      </c>
      <c r="I6250" t="str">
        <f>VLOOKUP(Table_Villen_viihde.accdb[[#This Row],[myyjä]],ville_myyjät!$B$2:$C$17,2,FALSE)</f>
        <v>Mies</v>
      </c>
      <c r="J6250" t="str">
        <f>VLOOKUP(Table_Villen_viihde.accdb[[#This Row],[Tuotenumero]],Table_Villen_viihde.accdb5[[Tuotenumero]:[Tuote]],2,FALSE)</f>
        <v>Antennikaapeli</v>
      </c>
      <c r="K6250" s="3">
        <f>VLOOKUP(Table_Villen_viihde.accdb[[#This Row],[Tuotenumero]],Table_Villen_viihde.accdb5[[Tuotenumero]:[TuoteryhmäID]],3,FALSE)</f>
        <v>4</v>
      </c>
      <c r="L6250" s="3" t="str">
        <f>VLOOKUP(Table_Villen_viihde.accdb[[#This Row],[Ryhmänro]],Table_Villen_viihde.accdb6[],2,FALSE)</f>
        <v>Tarvikkeet</v>
      </c>
    </row>
    <row r="6251" spans="1:12" x14ac:dyDescent="0.35">
      <c r="A6251">
        <v>56749</v>
      </c>
      <c r="B6251" s="18">
        <v>43426</v>
      </c>
      <c r="C6251" t="s">
        <v>60</v>
      </c>
      <c r="D6251">
        <v>1</v>
      </c>
      <c r="E6251">
        <v>7</v>
      </c>
      <c r="F6251">
        <v>16</v>
      </c>
      <c r="G6251">
        <v>11.27</v>
      </c>
      <c r="H6251" t="str">
        <f>VLOOKUP(Table_Villen_viihde.accdb[[#This Row],[MyyjäID]],ville_myyjät!$A$2:$B$17,2,FALSE)</f>
        <v>Kaija</v>
      </c>
      <c r="I6251" t="str">
        <f>VLOOKUP(Table_Villen_viihde.accdb[[#This Row],[myyjä]],ville_myyjät!$B$2:$C$17,2,FALSE)</f>
        <v>Nainen</v>
      </c>
      <c r="J6251" t="str">
        <f>VLOOKUP(Table_Villen_viihde.accdb[[#This Row],[Tuotenumero]],Table_Villen_viihde.accdb5[[Tuotenumero]:[Tuote]],2,FALSE)</f>
        <v>Antennikaapeli</v>
      </c>
      <c r="K6251" s="3">
        <f>VLOOKUP(Table_Villen_viihde.accdb[[#This Row],[Tuotenumero]],Table_Villen_viihde.accdb5[[Tuotenumero]:[TuoteryhmäID]],3,FALSE)</f>
        <v>4</v>
      </c>
      <c r="L6251" s="3" t="str">
        <f>VLOOKUP(Table_Villen_viihde.accdb[[#This Row],[Ryhmänro]],Table_Villen_viihde.accdb6[],2,FALSE)</f>
        <v>Tarvikkeet</v>
      </c>
    </row>
    <row r="6252" spans="1:12" x14ac:dyDescent="0.35">
      <c r="A6252">
        <v>56750</v>
      </c>
      <c r="B6252" s="18">
        <v>43426</v>
      </c>
      <c r="C6252" t="s">
        <v>60</v>
      </c>
      <c r="D6252">
        <v>2</v>
      </c>
      <c r="E6252">
        <v>2</v>
      </c>
      <c r="F6252">
        <v>16</v>
      </c>
      <c r="G6252">
        <v>11.27</v>
      </c>
      <c r="H6252" t="str">
        <f>VLOOKUP(Table_Villen_viihde.accdb[[#This Row],[MyyjäID]],ville_myyjät!$A$2:$B$17,2,FALSE)</f>
        <v>Maija</v>
      </c>
      <c r="I6252" t="str">
        <f>VLOOKUP(Table_Villen_viihde.accdb[[#This Row],[myyjä]],ville_myyjät!$B$2:$C$17,2,FALSE)</f>
        <v>Nainen</v>
      </c>
      <c r="J6252" t="str">
        <f>VLOOKUP(Table_Villen_viihde.accdb[[#This Row],[Tuotenumero]],Table_Villen_viihde.accdb5[[Tuotenumero]:[Tuote]],2,FALSE)</f>
        <v>Antennikaapeli</v>
      </c>
      <c r="K6252" s="3">
        <f>VLOOKUP(Table_Villen_viihde.accdb[[#This Row],[Tuotenumero]],Table_Villen_viihde.accdb5[[Tuotenumero]:[TuoteryhmäID]],3,FALSE)</f>
        <v>4</v>
      </c>
      <c r="L6252" s="3" t="str">
        <f>VLOOKUP(Table_Villen_viihde.accdb[[#This Row],[Ryhmänro]],Table_Villen_viihde.accdb6[],2,FALSE)</f>
        <v>Tarvikkeet</v>
      </c>
    </row>
    <row r="6253" spans="1:12" x14ac:dyDescent="0.35">
      <c r="A6253">
        <v>56751</v>
      </c>
      <c r="B6253" s="18">
        <v>43426</v>
      </c>
      <c r="C6253" t="s">
        <v>60</v>
      </c>
      <c r="D6253">
        <v>1</v>
      </c>
      <c r="E6253">
        <v>7</v>
      </c>
      <c r="F6253">
        <v>16</v>
      </c>
      <c r="G6253">
        <v>11.27</v>
      </c>
      <c r="H6253" t="str">
        <f>VLOOKUP(Table_Villen_viihde.accdb[[#This Row],[MyyjäID]],ville_myyjät!$A$2:$B$17,2,FALSE)</f>
        <v>Kaija</v>
      </c>
      <c r="I6253" t="str">
        <f>VLOOKUP(Table_Villen_viihde.accdb[[#This Row],[myyjä]],ville_myyjät!$B$2:$C$17,2,FALSE)</f>
        <v>Nainen</v>
      </c>
      <c r="J6253" t="str">
        <f>VLOOKUP(Table_Villen_viihde.accdb[[#This Row],[Tuotenumero]],Table_Villen_viihde.accdb5[[Tuotenumero]:[Tuote]],2,FALSE)</f>
        <v>Antennikaapeli</v>
      </c>
      <c r="K6253" s="3">
        <f>VLOOKUP(Table_Villen_viihde.accdb[[#This Row],[Tuotenumero]],Table_Villen_viihde.accdb5[[Tuotenumero]:[TuoteryhmäID]],3,FALSE)</f>
        <v>4</v>
      </c>
      <c r="L6253" s="3" t="str">
        <f>VLOOKUP(Table_Villen_viihde.accdb[[#This Row],[Ryhmänro]],Table_Villen_viihde.accdb6[],2,FALSE)</f>
        <v>Tarvikkeet</v>
      </c>
    </row>
    <row r="6254" spans="1:12" x14ac:dyDescent="0.35">
      <c r="A6254">
        <v>56752</v>
      </c>
      <c r="B6254" s="18">
        <v>43426</v>
      </c>
      <c r="C6254" t="s">
        <v>59</v>
      </c>
      <c r="D6254">
        <v>1</v>
      </c>
      <c r="E6254">
        <v>1</v>
      </c>
      <c r="F6254">
        <v>260</v>
      </c>
      <c r="G6254">
        <v>139.79</v>
      </c>
      <c r="H6254" t="str">
        <f>VLOOKUP(Table_Villen_viihde.accdb[[#This Row],[MyyjäID]],ville_myyjät!$A$2:$B$17,2,FALSE)</f>
        <v>Liisa</v>
      </c>
      <c r="I6254" t="str">
        <f>VLOOKUP(Table_Villen_viihde.accdb[[#This Row],[myyjä]],ville_myyjät!$B$2:$C$17,2,FALSE)</f>
        <v>Nainen</v>
      </c>
      <c r="J6254" t="str">
        <f>VLOOKUP(Table_Villen_viihde.accdb[[#This Row],[Tuotenumero]],Table_Villen_viihde.accdb5[[Tuotenumero]:[Tuote]],2,FALSE)</f>
        <v>Levysoitin</v>
      </c>
      <c r="K6254" s="3">
        <f>VLOOKUP(Table_Villen_viihde.accdb[[#This Row],[Tuotenumero]],Table_Villen_viihde.accdb5[[Tuotenumero]:[TuoteryhmäID]],3,FALSE)</f>
        <v>1</v>
      </c>
      <c r="L6254" s="3" t="str">
        <f>VLOOKUP(Table_Villen_viihde.accdb[[#This Row],[Ryhmänro]],Table_Villen_viihde.accdb6[],2,FALSE)</f>
        <v>Äänentoisto</v>
      </c>
    </row>
    <row r="6255" spans="1:12" x14ac:dyDescent="0.35">
      <c r="A6255">
        <v>56753</v>
      </c>
      <c r="B6255" s="18">
        <v>43427</v>
      </c>
      <c r="C6255" t="s">
        <v>58</v>
      </c>
      <c r="D6255">
        <v>1</v>
      </c>
      <c r="E6255">
        <v>1</v>
      </c>
      <c r="F6255">
        <v>19</v>
      </c>
      <c r="G6255">
        <v>9.69</v>
      </c>
      <c r="H6255" t="str">
        <f>VLOOKUP(Table_Villen_viihde.accdb[[#This Row],[MyyjäID]],ville_myyjät!$A$2:$B$17,2,FALSE)</f>
        <v>Liisa</v>
      </c>
      <c r="I6255" t="str">
        <f>VLOOKUP(Table_Villen_viihde.accdb[[#This Row],[myyjä]],ville_myyjät!$B$2:$C$17,2,FALSE)</f>
        <v>Nainen</v>
      </c>
      <c r="J6255" t="str">
        <f>VLOOKUP(Table_Villen_viihde.accdb[[#This Row],[Tuotenumero]],Table_Villen_viihde.accdb5[[Tuotenumero]:[Tuote]],2,FALSE)</f>
        <v>USB-kaapeli</v>
      </c>
      <c r="K6255" s="3">
        <f>VLOOKUP(Table_Villen_viihde.accdb[[#This Row],[Tuotenumero]],Table_Villen_viihde.accdb5[[Tuotenumero]:[TuoteryhmäID]],3,FALSE)</f>
        <v>4</v>
      </c>
      <c r="L6255" s="3" t="str">
        <f>VLOOKUP(Table_Villen_viihde.accdb[[#This Row],[Ryhmänro]],Table_Villen_viihde.accdb6[],2,FALSE)</f>
        <v>Tarvikkeet</v>
      </c>
    </row>
    <row r="6256" spans="1:12" x14ac:dyDescent="0.35">
      <c r="A6256">
        <v>56754</v>
      </c>
      <c r="B6256" s="18">
        <v>43427</v>
      </c>
      <c r="C6256" t="s">
        <v>59</v>
      </c>
      <c r="D6256">
        <v>1</v>
      </c>
      <c r="E6256">
        <v>7</v>
      </c>
      <c r="F6256">
        <v>260</v>
      </c>
      <c r="G6256">
        <v>139.79</v>
      </c>
      <c r="H6256" t="str">
        <f>VLOOKUP(Table_Villen_viihde.accdb[[#This Row],[MyyjäID]],ville_myyjät!$A$2:$B$17,2,FALSE)</f>
        <v>Kaija</v>
      </c>
      <c r="I6256" t="str">
        <f>VLOOKUP(Table_Villen_viihde.accdb[[#This Row],[myyjä]],ville_myyjät!$B$2:$C$17,2,FALSE)</f>
        <v>Nainen</v>
      </c>
      <c r="J6256" t="str">
        <f>VLOOKUP(Table_Villen_viihde.accdb[[#This Row],[Tuotenumero]],Table_Villen_viihde.accdb5[[Tuotenumero]:[Tuote]],2,FALSE)</f>
        <v>Levysoitin</v>
      </c>
      <c r="K6256" s="3">
        <f>VLOOKUP(Table_Villen_viihde.accdb[[#This Row],[Tuotenumero]],Table_Villen_viihde.accdb5[[Tuotenumero]:[TuoteryhmäID]],3,FALSE)</f>
        <v>1</v>
      </c>
      <c r="L6256" s="3" t="str">
        <f>VLOOKUP(Table_Villen_viihde.accdb[[#This Row],[Ryhmänro]],Table_Villen_viihde.accdb6[],2,FALSE)</f>
        <v>Äänentoisto</v>
      </c>
    </row>
    <row r="6257" spans="1:12" x14ac:dyDescent="0.35">
      <c r="A6257">
        <v>56755</v>
      </c>
      <c r="B6257" s="18">
        <v>43427</v>
      </c>
      <c r="C6257" t="s">
        <v>60</v>
      </c>
      <c r="D6257">
        <v>1</v>
      </c>
      <c r="E6257">
        <v>10</v>
      </c>
      <c r="F6257">
        <v>16</v>
      </c>
      <c r="G6257">
        <v>11.27</v>
      </c>
      <c r="H6257" t="str">
        <f>VLOOKUP(Table_Villen_viihde.accdb[[#This Row],[MyyjäID]],ville_myyjät!$A$2:$B$17,2,FALSE)</f>
        <v>Ilona</v>
      </c>
      <c r="I6257" t="str">
        <f>VLOOKUP(Table_Villen_viihde.accdb[[#This Row],[myyjä]],ville_myyjät!$B$2:$C$17,2,FALSE)</f>
        <v>Nainen</v>
      </c>
      <c r="J6257" t="str">
        <f>VLOOKUP(Table_Villen_viihde.accdb[[#This Row],[Tuotenumero]],Table_Villen_viihde.accdb5[[Tuotenumero]:[Tuote]],2,FALSE)</f>
        <v>Antennikaapeli</v>
      </c>
      <c r="K6257" s="3">
        <f>VLOOKUP(Table_Villen_viihde.accdb[[#This Row],[Tuotenumero]],Table_Villen_viihde.accdb5[[Tuotenumero]:[TuoteryhmäID]],3,FALSE)</f>
        <v>4</v>
      </c>
      <c r="L6257" s="3" t="str">
        <f>VLOOKUP(Table_Villen_viihde.accdb[[#This Row],[Ryhmänro]],Table_Villen_viihde.accdb6[],2,FALSE)</f>
        <v>Tarvikkeet</v>
      </c>
    </row>
    <row r="6258" spans="1:12" x14ac:dyDescent="0.35">
      <c r="A6258">
        <v>56756</v>
      </c>
      <c r="B6258" s="18">
        <v>43427</v>
      </c>
      <c r="C6258" t="s">
        <v>63</v>
      </c>
      <c r="D6258">
        <v>1</v>
      </c>
      <c r="E6258">
        <v>5</v>
      </c>
      <c r="F6258">
        <v>120</v>
      </c>
      <c r="G6258">
        <v>79.41</v>
      </c>
      <c r="H6258" t="str">
        <f>VLOOKUP(Table_Villen_viihde.accdb[[#This Row],[MyyjäID]],ville_myyjät!$A$2:$B$17,2,FALSE)</f>
        <v>Petri</v>
      </c>
      <c r="I6258" t="str">
        <f>VLOOKUP(Table_Villen_viihde.accdb[[#This Row],[myyjä]],ville_myyjät!$B$2:$C$17,2,FALSE)</f>
        <v>Mies</v>
      </c>
      <c r="J6258" t="str">
        <f>VLOOKUP(Table_Villen_viihde.accdb[[#This Row],[Tuotenumero]],Table_Villen_viihde.accdb5[[Tuotenumero]:[Tuote]],2,FALSE)</f>
        <v>Multidigiboxi</v>
      </c>
      <c r="K6258" s="3">
        <f>VLOOKUP(Table_Villen_viihde.accdb[[#This Row],[Tuotenumero]],Table_Villen_viihde.accdb5[[Tuotenumero]:[TuoteryhmäID]],3,FALSE)</f>
        <v>6</v>
      </c>
      <c r="L6258" s="3" t="str">
        <f>VLOOKUP(Table_Villen_viihde.accdb[[#This Row],[Ryhmänro]],Table_Villen_viihde.accdb6[],2,FALSE)</f>
        <v>Digiboxit</v>
      </c>
    </row>
    <row r="6259" spans="1:12" x14ac:dyDescent="0.35">
      <c r="A6259">
        <v>56757</v>
      </c>
      <c r="B6259" s="18">
        <v>43428</v>
      </c>
      <c r="C6259" t="s">
        <v>61</v>
      </c>
      <c r="D6259">
        <v>1</v>
      </c>
      <c r="E6259">
        <v>2</v>
      </c>
      <c r="F6259">
        <v>350</v>
      </c>
      <c r="G6259">
        <v>238.27</v>
      </c>
      <c r="H6259" t="str">
        <f>VLOOKUP(Table_Villen_viihde.accdb[[#This Row],[MyyjäID]],ville_myyjät!$A$2:$B$17,2,FALSE)</f>
        <v>Maija</v>
      </c>
      <c r="I6259" t="str">
        <f>VLOOKUP(Table_Villen_viihde.accdb[[#This Row],[myyjä]],ville_myyjät!$B$2:$C$17,2,FALSE)</f>
        <v>Nainen</v>
      </c>
      <c r="J6259" t="str">
        <f>VLOOKUP(Table_Villen_viihde.accdb[[#This Row],[Tuotenumero]],Table_Villen_viihde.accdb5[[Tuotenumero]:[Tuote]],2,FALSE)</f>
        <v>TV32</v>
      </c>
      <c r="K6259" s="3">
        <f>VLOOKUP(Table_Villen_viihde.accdb[[#This Row],[Tuotenumero]],Table_Villen_viihde.accdb5[[Tuotenumero]:[TuoteryhmäID]],3,FALSE)</f>
        <v>3</v>
      </c>
      <c r="L6259" s="3" t="str">
        <f>VLOOKUP(Table_Villen_viihde.accdb[[#This Row],[Ryhmänro]],Table_Villen_viihde.accdb6[],2,FALSE)</f>
        <v>TV</v>
      </c>
    </row>
    <row r="6260" spans="1:12" x14ac:dyDescent="0.35">
      <c r="A6260">
        <v>56758</v>
      </c>
      <c r="B6260" s="18">
        <v>43428</v>
      </c>
      <c r="C6260" t="s">
        <v>60</v>
      </c>
      <c r="D6260">
        <v>1</v>
      </c>
      <c r="E6260">
        <v>7</v>
      </c>
      <c r="F6260">
        <v>16</v>
      </c>
      <c r="G6260">
        <v>11.27</v>
      </c>
      <c r="H6260" t="str">
        <f>VLOOKUP(Table_Villen_viihde.accdb[[#This Row],[MyyjäID]],ville_myyjät!$A$2:$B$17,2,FALSE)</f>
        <v>Kaija</v>
      </c>
      <c r="I6260" t="str">
        <f>VLOOKUP(Table_Villen_viihde.accdb[[#This Row],[myyjä]],ville_myyjät!$B$2:$C$17,2,FALSE)</f>
        <v>Nainen</v>
      </c>
      <c r="J6260" t="str">
        <f>VLOOKUP(Table_Villen_viihde.accdb[[#This Row],[Tuotenumero]],Table_Villen_viihde.accdb5[[Tuotenumero]:[Tuote]],2,FALSE)</f>
        <v>Antennikaapeli</v>
      </c>
      <c r="K6260" s="3">
        <f>VLOOKUP(Table_Villen_viihde.accdb[[#This Row],[Tuotenumero]],Table_Villen_viihde.accdb5[[Tuotenumero]:[TuoteryhmäID]],3,FALSE)</f>
        <v>4</v>
      </c>
      <c r="L6260" s="3" t="str">
        <f>VLOOKUP(Table_Villen_viihde.accdb[[#This Row],[Ryhmänro]],Table_Villen_viihde.accdb6[],2,FALSE)</f>
        <v>Tarvikkeet</v>
      </c>
    </row>
    <row r="6261" spans="1:12" x14ac:dyDescent="0.35">
      <c r="A6261">
        <v>56759</v>
      </c>
      <c r="B6261" s="18">
        <v>43428</v>
      </c>
      <c r="C6261" t="s">
        <v>60</v>
      </c>
      <c r="D6261">
        <v>1</v>
      </c>
      <c r="E6261">
        <v>15</v>
      </c>
      <c r="F6261">
        <v>16</v>
      </c>
      <c r="G6261">
        <v>11.27</v>
      </c>
      <c r="H6261" t="str">
        <f>VLOOKUP(Table_Villen_viihde.accdb[[#This Row],[MyyjäID]],ville_myyjät!$A$2:$B$17,2,FALSE)</f>
        <v>Elisabeth</v>
      </c>
      <c r="I6261" t="str">
        <f>VLOOKUP(Table_Villen_viihde.accdb[[#This Row],[myyjä]],ville_myyjät!$B$2:$C$17,2,FALSE)</f>
        <v>Nainen</v>
      </c>
      <c r="J6261" t="str">
        <f>VLOOKUP(Table_Villen_viihde.accdb[[#This Row],[Tuotenumero]],Table_Villen_viihde.accdb5[[Tuotenumero]:[Tuote]],2,FALSE)</f>
        <v>Antennikaapeli</v>
      </c>
      <c r="K6261" s="3">
        <f>VLOOKUP(Table_Villen_viihde.accdb[[#This Row],[Tuotenumero]],Table_Villen_viihde.accdb5[[Tuotenumero]:[TuoteryhmäID]],3,FALSE)</f>
        <v>4</v>
      </c>
      <c r="L6261" s="3" t="str">
        <f>VLOOKUP(Table_Villen_viihde.accdb[[#This Row],[Ryhmänro]],Table_Villen_viihde.accdb6[],2,FALSE)</f>
        <v>Tarvikkeet</v>
      </c>
    </row>
    <row r="6262" spans="1:12" x14ac:dyDescent="0.35">
      <c r="A6262">
        <v>56760</v>
      </c>
      <c r="B6262" s="18">
        <v>43428</v>
      </c>
      <c r="C6262" t="s">
        <v>59</v>
      </c>
      <c r="D6262">
        <v>1</v>
      </c>
      <c r="E6262">
        <v>13</v>
      </c>
      <c r="F6262">
        <v>260</v>
      </c>
      <c r="G6262">
        <v>139.79</v>
      </c>
      <c r="H6262" t="str">
        <f>VLOOKUP(Table_Villen_viihde.accdb[[#This Row],[MyyjäID]],ville_myyjät!$A$2:$B$17,2,FALSE)</f>
        <v>Kaarlo</v>
      </c>
      <c r="I6262" t="str">
        <f>VLOOKUP(Table_Villen_viihde.accdb[[#This Row],[myyjä]],ville_myyjät!$B$2:$C$17,2,FALSE)</f>
        <v>Mies</v>
      </c>
      <c r="J6262" t="str">
        <f>VLOOKUP(Table_Villen_viihde.accdb[[#This Row],[Tuotenumero]],Table_Villen_viihde.accdb5[[Tuotenumero]:[Tuote]],2,FALSE)</f>
        <v>Levysoitin</v>
      </c>
      <c r="K6262" s="3">
        <f>VLOOKUP(Table_Villen_viihde.accdb[[#This Row],[Tuotenumero]],Table_Villen_viihde.accdb5[[Tuotenumero]:[TuoteryhmäID]],3,FALSE)</f>
        <v>1</v>
      </c>
      <c r="L6262" s="3" t="str">
        <f>VLOOKUP(Table_Villen_viihde.accdb[[#This Row],[Ryhmänro]],Table_Villen_viihde.accdb6[],2,FALSE)</f>
        <v>Äänentoisto</v>
      </c>
    </row>
    <row r="6263" spans="1:12" x14ac:dyDescent="0.35">
      <c r="A6263">
        <v>56761</v>
      </c>
      <c r="B6263" s="18">
        <v>43429</v>
      </c>
      <c r="C6263" t="s">
        <v>60</v>
      </c>
      <c r="D6263">
        <v>1</v>
      </c>
      <c r="E6263">
        <v>3</v>
      </c>
      <c r="F6263">
        <v>16</v>
      </c>
      <c r="G6263">
        <v>11.27</v>
      </c>
      <c r="H6263" t="str">
        <f>VLOOKUP(Table_Villen_viihde.accdb[[#This Row],[MyyjäID]],ville_myyjät!$A$2:$B$17,2,FALSE)</f>
        <v>Helena</v>
      </c>
      <c r="I6263" t="str">
        <f>VLOOKUP(Table_Villen_viihde.accdb[[#This Row],[myyjä]],ville_myyjät!$B$2:$C$17,2,FALSE)</f>
        <v>Nainen</v>
      </c>
      <c r="J6263" t="str">
        <f>VLOOKUP(Table_Villen_viihde.accdb[[#This Row],[Tuotenumero]],Table_Villen_viihde.accdb5[[Tuotenumero]:[Tuote]],2,FALSE)</f>
        <v>Antennikaapeli</v>
      </c>
      <c r="K6263" s="3">
        <f>VLOOKUP(Table_Villen_viihde.accdb[[#This Row],[Tuotenumero]],Table_Villen_viihde.accdb5[[Tuotenumero]:[TuoteryhmäID]],3,FALSE)</f>
        <v>4</v>
      </c>
      <c r="L6263" s="3" t="str">
        <f>VLOOKUP(Table_Villen_viihde.accdb[[#This Row],[Ryhmänro]],Table_Villen_viihde.accdb6[],2,FALSE)</f>
        <v>Tarvikkeet</v>
      </c>
    </row>
    <row r="6264" spans="1:12" x14ac:dyDescent="0.35">
      <c r="A6264">
        <v>56762</v>
      </c>
      <c r="B6264" s="18">
        <v>43429</v>
      </c>
      <c r="C6264" t="s">
        <v>60</v>
      </c>
      <c r="D6264">
        <v>1</v>
      </c>
      <c r="E6264">
        <v>11</v>
      </c>
      <c r="F6264">
        <v>16</v>
      </c>
      <c r="G6264">
        <v>11.27</v>
      </c>
      <c r="H6264" t="str">
        <f>VLOOKUP(Table_Villen_viihde.accdb[[#This Row],[MyyjäID]],ville_myyjät!$A$2:$B$17,2,FALSE)</f>
        <v>Kuisma</v>
      </c>
      <c r="I6264" t="str">
        <f>VLOOKUP(Table_Villen_viihde.accdb[[#This Row],[myyjä]],ville_myyjät!$B$2:$C$17,2,FALSE)</f>
        <v>Mies</v>
      </c>
      <c r="J6264" t="str">
        <f>VLOOKUP(Table_Villen_viihde.accdb[[#This Row],[Tuotenumero]],Table_Villen_viihde.accdb5[[Tuotenumero]:[Tuote]],2,FALSE)</f>
        <v>Antennikaapeli</v>
      </c>
      <c r="K6264" s="3">
        <f>VLOOKUP(Table_Villen_viihde.accdb[[#This Row],[Tuotenumero]],Table_Villen_viihde.accdb5[[Tuotenumero]:[TuoteryhmäID]],3,FALSE)</f>
        <v>4</v>
      </c>
      <c r="L6264" s="3" t="str">
        <f>VLOOKUP(Table_Villen_viihde.accdb[[#This Row],[Ryhmänro]],Table_Villen_viihde.accdb6[],2,FALSE)</f>
        <v>Tarvikkeet</v>
      </c>
    </row>
    <row r="6265" spans="1:12" x14ac:dyDescent="0.35">
      <c r="A6265">
        <v>56763</v>
      </c>
      <c r="B6265" s="18">
        <v>43429</v>
      </c>
      <c r="C6265" t="s">
        <v>60</v>
      </c>
      <c r="D6265">
        <v>1</v>
      </c>
      <c r="E6265">
        <v>7</v>
      </c>
      <c r="F6265">
        <v>16</v>
      </c>
      <c r="G6265">
        <v>11.27</v>
      </c>
      <c r="H6265" t="str">
        <f>VLOOKUP(Table_Villen_viihde.accdb[[#This Row],[MyyjäID]],ville_myyjät!$A$2:$B$17,2,FALSE)</f>
        <v>Kaija</v>
      </c>
      <c r="I6265" t="str">
        <f>VLOOKUP(Table_Villen_viihde.accdb[[#This Row],[myyjä]],ville_myyjät!$B$2:$C$17,2,FALSE)</f>
        <v>Nainen</v>
      </c>
      <c r="J6265" t="str">
        <f>VLOOKUP(Table_Villen_viihde.accdb[[#This Row],[Tuotenumero]],Table_Villen_viihde.accdb5[[Tuotenumero]:[Tuote]],2,FALSE)</f>
        <v>Antennikaapeli</v>
      </c>
      <c r="K6265" s="3">
        <f>VLOOKUP(Table_Villen_viihde.accdb[[#This Row],[Tuotenumero]],Table_Villen_viihde.accdb5[[Tuotenumero]:[TuoteryhmäID]],3,FALSE)</f>
        <v>4</v>
      </c>
      <c r="L6265" s="3" t="str">
        <f>VLOOKUP(Table_Villen_viihde.accdb[[#This Row],[Ryhmänro]],Table_Villen_viihde.accdb6[],2,FALSE)</f>
        <v>Tarvikkeet</v>
      </c>
    </row>
    <row r="6266" spans="1:12" x14ac:dyDescent="0.35">
      <c r="A6266">
        <v>56764</v>
      </c>
      <c r="B6266" s="18">
        <v>43429</v>
      </c>
      <c r="C6266" t="s">
        <v>60</v>
      </c>
      <c r="D6266">
        <v>1</v>
      </c>
      <c r="E6266">
        <v>19</v>
      </c>
      <c r="F6266">
        <v>16</v>
      </c>
      <c r="G6266">
        <v>11.27</v>
      </c>
      <c r="H6266" t="str">
        <f>VLOOKUP(Table_Villen_viihde.accdb[[#This Row],[MyyjäID]],ville_myyjät!$A$2:$B$17,2,FALSE)</f>
        <v>Hessu</v>
      </c>
      <c r="I6266" t="str">
        <f>VLOOKUP(Table_Villen_viihde.accdb[[#This Row],[myyjä]],ville_myyjät!$B$2:$C$17,2,FALSE)</f>
        <v>Mies</v>
      </c>
      <c r="J6266" t="str">
        <f>VLOOKUP(Table_Villen_viihde.accdb[[#This Row],[Tuotenumero]],Table_Villen_viihde.accdb5[[Tuotenumero]:[Tuote]],2,FALSE)</f>
        <v>Antennikaapeli</v>
      </c>
      <c r="K6266" s="3">
        <f>VLOOKUP(Table_Villen_viihde.accdb[[#This Row],[Tuotenumero]],Table_Villen_viihde.accdb5[[Tuotenumero]:[TuoteryhmäID]],3,FALSE)</f>
        <v>4</v>
      </c>
      <c r="L6266" s="3" t="str">
        <f>VLOOKUP(Table_Villen_viihde.accdb[[#This Row],[Ryhmänro]],Table_Villen_viihde.accdb6[],2,FALSE)</f>
        <v>Tarvikkeet</v>
      </c>
    </row>
    <row r="6267" spans="1:12" x14ac:dyDescent="0.35">
      <c r="A6267">
        <v>56765</v>
      </c>
      <c r="B6267" s="18">
        <v>43429</v>
      </c>
      <c r="C6267" t="s">
        <v>60</v>
      </c>
      <c r="D6267">
        <v>1</v>
      </c>
      <c r="E6267">
        <v>6</v>
      </c>
      <c r="F6267">
        <v>16</v>
      </c>
      <c r="G6267">
        <v>11.27</v>
      </c>
      <c r="H6267" t="str">
        <f>VLOOKUP(Table_Villen_viihde.accdb[[#This Row],[MyyjäID]],ville_myyjät!$A$2:$B$17,2,FALSE)</f>
        <v>Mikko</v>
      </c>
      <c r="I6267" t="str">
        <f>VLOOKUP(Table_Villen_viihde.accdb[[#This Row],[myyjä]],ville_myyjät!$B$2:$C$17,2,FALSE)</f>
        <v>Mies</v>
      </c>
      <c r="J6267" t="str">
        <f>VLOOKUP(Table_Villen_viihde.accdb[[#This Row],[Tuotenumero]],Table_Villen_viihde.accdb5[[Tuotenumero]:[Tuote]],2,FALSE)</f>
        <v>Antennikaapeli</v>
      </c>
      <c r="K6267" s="3">
        <f>VLOOKUP(Table_Villen_viihde.accdb[[#This Row],[Tuotenumero]],Table_Villen_viihde.accdb5[[Tuotenumero]:[TuoteryhmäID]],3,FALSE)</f>
        <v>4</v>
      </c>
      <c r="L6267" s="3" t="str">
        <f>VLOOKUP(Table_Villen_viihde.accdb[[#This Row],[Ryhmänro]],Table_Villen_viihde.accdb6[],2,FALSE)</f>
        <v>Tarvikkeet</v>
      </c>
    </row>
    <row r="6268" spans="1:12" x14ac:dyDescent="0.35">
      <c r="A6268">
        <v>56766</v>
      </c>
      <c r="B6268" s="18">
        <v>43430</v>
      </c>
      <c r="C6268" t="s">
        <v>60</v>
      </c>
      <c r="D6268">
        <v>1</v>
      </c>
      <c r="E6268">
        <v>3</v>
      </c>
      <c r="F6268">
        <v>16</v>
      </c>
      <c r="G6268">
        <v>11.27</v>
      </c>
      <c r="H6268" t="str">
        <f>VLOOKUP(Table_Villen_viihde.accdb[[#This Row],[MyyjäID]],ville_myyjät!$A$2:$B$17,2,FALSE)</f>
        <v>Helena</v>
      </c>
      <c r="I6268" t="str">
        <f>VLOOKUP(Table_Villen_viihde.accdb[[#This Row],[myyjä]],ville_myyjät!$B$2:$C$17,2,FALSE)</f>
        <v>Nainen</v>
      </c>
      <c r="J6268" t="str">
        <f>VLOOKUP(Table_Villen_viihde.accdb[[#This Row],[Tuotenumero]],Table_Villen_viihde.accdb5[[Tuotenumero]:[Tuote]],2,FALSE)</f>
        <v>Antennikaapeli</v>
      </c>
      <c r="K6268" s="3">
        <f>VLOOKUP(Table_Villen_viihde.accdb[[#This Row],[Tuotenumero]],Table_Villen_viihde.accdb5[[Tuotenumero]:[TuoteryhmäID]],3,FALSE)</f>
        <v>4</v>
      </c>
      <c r="L6268" s="3" t="str">
        <f>VLOOKUP(Table_Villen_viihde.accdb[[#This Row],[Ryhmänro]],Table_Villen_viihde.accdb6[],2,FALSE)</f>
        <v>Tarvikkeet</v>
      </c>
    </row>
    <row r="6269" spans="1:12" x14ac:dyDescent="0.35">
      <c r="A6269">
        <v>56767</v>
      </c>
      <c r="B6269" s="18">
        <v>43430</v>
      </c>
      <c r="C6269" t="s">
        <v>60</v>
      </c>
      <c r="D6269">
        <v>1</v>
      </c>
      <c r="E6269">
        <v>7</v>
      </c>
      <c r="F6269">
        <v>16</v>
      </c>
      <c r="G6269">
        <v>11.27</v>
      </c>
      <c r="H6269" t="str">
        <f>VLOOKUP(Table_Villen_viihde.accdb[[#This Row],[MyyjäID]],ville_myyjät!$A$2:$B$17,2,FALSE)</f>
        <v>Kaija</v>
      </c>
      <c r="I6269" t="str">
        <f>VLOOKUP(Table_Villen_viihde.accdb[[#This Row],[myyjä]],ville_myyjät!$B$2:$C$17,2,FALSE)</f>
        <v>Nainen</v>
      </c>
      <c r="J6269" t="str">
        <f>VLOOKUP(Table_Villen_viihde.accdb[[#This Row],[Tuotenumero]],Table_Villen_viihde.accdb5[[Tuotenumero]:[Tuote]],2,FALSE)</f>
        <v>Antennikaapeli</v>
      </c>
      <c r="K6269" s="3">
        <f>VLOOKUP(Table_Villen_viihde.accdb[[#This Row],[Tuotenumero]],Table_Villen_viihde.accdb5[[Tuotenumero]:[TuoteryhmäID]],3,FALSE)</f>
        <v>4</v>
      </c>
      <c r="L6269" s="3" t="str">
        <f>VLOOKUP(Table_Villen_viihde.accdb[[#This Row],[Ryhmänro]],Table_Villen_viihde.accdb6[],2,FALSE)</f>
        <v>Tarvikkeet</v>
      </c>
    </row>
    <row r="6270" spans="1:12" x14ac:dyDescent="0.35">
      <c r="A6270">
        <v>56768</v>
      </c>
      <c r="B6270" s="18">
        <v>43430</v>
      </c>
      <c r="C6270" t="s">
        <v>60</v>
      </c>
      <c r="D6270">
        <v>1</v>
      </c>
      <c r="E6270">
        <v>6</v>
      </c>
      <c r="F6270">
        <v>16</v>
      </c>
      <c r="G6270">
        <v>11.27</v>
      </c>
      <c r="H6270" t="str">
        <f>VLOOKUP(Table_Villen_viihde.accdb[[#This Row],[MyyjäID]],ville_myyjät!$A$2:$B$17,2,FALSE)</f>
        <v>Mikko</v>
      </c>
      <c r="I6270" t="str">
        <f>VLOOKUP(Table_Villen_viihde.accdb[[#This Row],[myyjä]],ville_myyjät!$B$2:$C$17,2,FALSE)</f>
        <v>Mies</v>
      </c>
      <c r="J6270" t="str">
        <f>VLOOKUP(Table_Villen_viihde.accdb[[#This Row],[Tuotenumero]],Table_Villen_viihde.accdb5[[Tuotenumero]:[Tuote]],2,FALSE)</f>
        <v>Antennikaapeli</v>
      </c>
      <c r="K6270" s="3">
        <f>VLOOKUP(Table_Villen_viihde.accdb[[#This Row],[Tuotenumero]],Table_Villen_viihde.accdb5[[Tuotenumero]:[TuoteryhmäID]],3,FALSE)</f>
        <v>4</v>
      </c>
      <c r="L6270" s="3" t="str">
        <f>VLOOKUP(Table_Villen_viihde.accdb[[#This Row],[Ryhmänro]],Table_Villen_viihde.accdb6[],2,FALSE)</f>
        <v>Tarvikkeet</v>
      </c>
    </row>
    <row r="6271" spans="1:12" x14ac:dyDescent="0.35">
      <c r="A6271">
        <v>56769</v>
      </c>
      <c r="B6271" s="18">
        <v>43430</v>
      </c>
      <c r="C6271" t="s">
        <v>59</v>
      </c>
      <c r="D6271">
        <v>1</v>
      </c>
      <c r="E6271">
        <v>5</v>
      </c>
      <c r="F6271">
        <v>260</v>
      </c>
      <c r="G6271">
        <v>139.79</v>
      </c>
      <c r="H6271" t="str">
        <f>VLOOKUP(Table_Villen_viihde.accdb[[#This Row],[MyyjäID]],ville_myyjät!$A$2:$B$17,2,FALSE)</f>
        <v>Petri</v>
      </c>
      <c r="I6271" t="str">
        <f>VLOOKUP(Table_Villen_viihde.accdb[[#This Row],[myyjä]],ville_myyjät!$B$2:$C$17,2,FALSE)</f>
        <v>Mies</v>
      </c>
      <c r="J6271" t="str">
        <f>VLOOKUP(Table_Villen_viihde.accdb[[#This Row],[Tuotenumero]],Table_Villen_viihde.accdb5[[Tuotenumero]:[Tuote]],2,FALSE)</f>
        <v>Levysoitin</v>
      </c>
      <c r="K6271" s="3">
        <f>VLOOKUP(Table_Villen_viihde.accdb[[#This Row],[Tuotenumero]],Table_Villen_viihde.accdb5[[Tuotenumero]:[TuoteryhmäID]],3,FALSE)</f>
        <v>1</v>
      </c>
      <c r="L6271" s="3" t="str">
        <f>VLOOKUP(Table_Villen_viihde.accdb[[#This Row],[Ryhmänro]],Table_Villen_viihde.accdb6[],2,FALSE)</f>
        <v>Äänentoisto</v>
      </c>
    </row>
    <row r="6272" spans="1:12" x14ac:dyDescent="0.35">
      <c r="A6272">
        <v>56770</v>
      </c>
      <c r="B6272" s="18">
        <v>43430</v>
      </c>
      <c r="C6272" t="s">
        <v>60</v>
      </c>
      <c r="D6272">
        <v>1</v>
      </c>
      <c r="E6272">
        <v>11</v>
      </c>
      <c r="F6272">
        <v>16</v>
      </c>
      <c r="G6272">
        <v>11.27</v>
      </c>
      <c r="H6272" t="str">
        <f>VLOOKUP(Table_Villen_viihde.accdb[[#This Row],[MyyjäID]],ville_myyjät!$A$2:$B$17,2,FALSE)</f>
        <v>Kuisma</v>
      </c>
      <c r="I6272" t="str">
        <f>VLOOKUP(Table_Villen_viihde.accdb[[#This Row],[myyjä]],ville_myyjät!$B$2:$C$17,2,FALSE)</f>
        <v>Mies</v>
      </c>
      <c r="J6272" t="str">
        <f>VLOOKUP(Table_Villen_viihde.accdb[[#This Row],[Tuotenumero]],Table_Villen_viihde.accdb5[[Tuotenumero]:[Tuote]],2,FALSE)</f>
        <v>Antennikaapeli</v>
      </c>
      <c r="K6272" s="3">
        <f>VLOOKUP(Table_Villen_viihde.accdb[[#This Row],[Tuotenumero]],Table_Villen_viihde.accdb5[[Tuotenumero]:[TuoteryhmäID]],3,FALSE)</f>
        <v>4</v>
      </c>
      <c r="L6272" s="3" t="str">
        <f>VLOOKUP(Table_Villen_viihde.accdb[[#This Row],[Ryhmänro]],Table_Villen_viihde.accdb6[],2,FALSE)</f>
        <v>Tarvikkeet</v>
      </c>
    </row>
    <row r="6273" spans="1:12" x14ac:dyDescent="0.35">
      <c r="A6273">
        <v>56771</v>
      </c>
      <c r="B6273" s="18">
        <v>43430</v>
      </c>
      <c r="C6273" t="s">
        <v>60</v>
      </c>
      <c r="D6273">
        <v>1</v>
      </c>
      <c r="E6273">
        <v>18</v>
      </c>
      <c r="F6273">
        <v>16</v>
      </c>
      <c r="G6273">
        <v>11.27</v>
      </c>
      <c r="H6273" t="str">
        <f>VLOOKUP(Table_Villen_viihde.accdb[[#This Row],[MyyjäID]],ville_myyjät!$A$2:$B$17,2,FALSE)</f>
        <v>Kirsti</v>
      </c>
      <c r="I6273" t="str">
        <f>VLOOKUP(Table_Villen_viihde.accdb[[#This Row],[myyjä]],ville_myyjät!$B$2:$C$17,2,FALSE)</f>
        <v>Nainen</v>
      </c>
      <c r="J6273" t="str">
        <f>VLOOKUP(Table_Villen_viihde.accdb[[#This Row],[Tuotenumero]],Table_Villen_viihde.accdb5[[Tuotenumero]:[Tuote]],2,FALSE)</f>
        <v>Antennikaapeli</v>
      </c>
      <c r="K6273" s="3">
        <f>VLOOKUP(Table_Villen_viihde.accdb[[#This Row],[Tuotenumero]],Table_Villen_viihde.accdb5[[Tuotenumero]:[TuoteryhmäID]],3,FALSE)</f>
        <v>4</v>
      </c>
      <c r="L6273" s="3" t="str">
        <f>VLOOKUP(Table_Villen_viihde.accdb[[#This Row],[Ryhmänro]],Table_Villen_viihde.accdb6[],2,FALSE)</f>
        <v>Tarvikkeet</v>
      </c>
    </row>
    <row r="6274" spans="1:12" x14ac:dyDescent="0.35">
      <c r="A6274">
        <v>56772</v>
      </c>
      <c r="B6274" s="18">
        <v>43430</v>
      </c>
      <c r="C6274" t="s">
        <v>60</v>
      </c>
      <c r="D6274">
        <v>1</v>
      </c>
      <c r="E6274">
        <v>11</v>
      </c>
      <c r="F6274">
        <v>16</v>
      </c>
      <c r="G6274">
        <v>11.27</v>
      </c>
      <c r="H6274" t="str">
        <f>VLOOKUP(Table_Villen_viihde.accdb[[#This Row],[MyyjäID]],ville_myyjät!$A$2:$B$17,2,FALSE)</f>
        <v>Kuisma</v>
      </c>
      <c r="I6274" t="str">
        <f>VLOOKUP(Table_Villen_viihde.accdb[[#This Row],[myyjä]],ville_myyjät!$B$2:$C$17,2,FALSE)</f>
        <v>Mies</v>
      </c>
      <c r="J6274" t="str">
        <f>VLOOKUP(Table_Villen_viihde.accdb[[#This Row],[Tuotenumero]],Table_Villen_viihde.accdb5[[Tuotenumero]:[Tuote]],2,FALSE)</f>
        <v>Antennikaapeli</v>
      </c>
      <c r="K6274" s="3">
        <f>VLOOKUP(Table_Villen_viihde.accdb[[#This Row],[Tuotenumero]],Table_Villen_viihde.accdb5[[Tuotenumero]:[TuoteryhmäID]],3,FALSE)</f>
        <v>4</v>
      </c>
      <c r="L6274" s="3" t="str">
        <f>VLOOKUP(Table_Villen_viihde.accdb[[#This Row],[Ryhmänro]],Table_Villen_viihde.accdb6[],2,FALSE)</f>
        <v>Tarvikkeet</v>
      </c>
    </row>
    <row r="6275" spans="1:12" x14ac:dyDescent="0.35">
      <c r="A6275">
        <v>56773</v>
      </c>
      <c r="B6275" s="18">
        <v>43430</v>
      </c>
      <c r="C6275" t="s">
        <v>60</v>
      </c>
      <c r="D6275">
        <v>1</v>
      </c>
      <c r="E6275">
        <v>2</v>
      </c>
      <c r="F6275">
        <v>16</v>
      </c>
      <c r="G6275">
        <v>11.27</v>
      </c>
      <c r="H6275" t="str">
        <f>VLOOKUP(Table_Villen_viihde.accdb[[#This Row],[MyyjäID]],ville_myyjät!$A$2:$B$17,2,FALSE)</f>
        <v>Maija</v>
      </c>
      <c r="I6275" t="str">
        <f>VLOOKUP(Table_Villen_viihde.accdb[[#This Row],[myyjä]],ville_myyjät!$B$2:$C$17,2,FALSE)</f>
        <v>Nainen</v>
      </c>
      <c r="J6275" t="str">
        <f>VLOOKUP(Table_Villen_viihde.accdb[[#This Row],[Tuotenumero]],Table_Villen_viihde.accdb5[[Tuotenumero]:[Tuote]],2,FALSE)</f>
        <v>Antennikaapeli</v>
      </c>
      <c r="K6275" s="3">
        <f>VLOOKUP(Table_Villen_viihde.accdb[[#This Row],[Tuotenumero]],Table_Villen_viihde.accdb5[[Tuotenumero]:[TuoteryhmäID]],3,FALSE)</f>
        <v>4</v>
      </c>
      <c r="L6275" s="3" t="str">
        <f>VLOOKUP(Table_Villen_viihde.accdb[[#This Row],[Ryhmänro]],Table_Villen_viihde.accdb6[],2,FALSE)</f>
        <v>Tarvikkeet</v>
      </c>
    </row>
    <row r="6276" spans="1:12" x14ac:dyDescent="0.35">
      <c r="A6276">
        <v>56774</v>
      </c>
      <c r="B6276" s="18">
        <v>43431</v>
      </c>
      <c r="C6276" t="s">
        <v>60</v>
      </c>
      <c r="D6276">
        <v>1</v>
      </c>
      <c r="E6276">
        <v>5</v>
      </c>
      <c r="F6276">
        <v>16</v>
      </c>
      <c r="G6276">
        <v>11.27</v>
      </c>
      <c r="H6276" t="str">
        <f>VLOOKUP(Table_Villen_viihde.accdb[[#This Row],[MyyjäID]],ville_myyjät!$A$2:$B$17,2,FALSE)</f>
        <v>Petri</v>
      </c>
      <c r="I6276" t="str">
        <f>VLOOKUP(Table_Villen_viihde.accdb[[#This Row],[myyjä]],ville_myyjät!$B$2:$C$17,2,FALSE)</f>
        <v>Mies</v>
      </c>
      <c r="J6276" t="str">
        <f>VLOOKUP(Table_Villen_viihde.accdb[[#This Row],[Tuotenumero]],Table_Villen_viihde.accdb5[[Tuotenumero]:[Tuote]],2,FALSE)</f>
        <v>Antennikaapeli</v>
      </c>
      <c r="K6276" s="3">
        <f>VLOOKUP(Table_Villen_viihde.accdb[[#This Row],[Tuotenumero]],Table_Villen_viihde.accdb5[[Tuotenumero]:[TuoteryhmäID]],3,FALSE)</f>
        <v>4</v>
      </c>
      <c r="L6276" s="3" t="str">
        <f>VLOOKUP(Table_Villen_viihde.accdb[[#This Row],[Ryhmänro]],Table_Villen_viihde.accdb6[],2,FALSE)</f>
        <v>Tarvikkeet</v>
      </c>
    </row>
    <row r="6277" spans="1:12" x14ac:dyDescent="0.35">
      <c r="A6277">
        <v>56775</v>
      </c>
      <c r="B6277" s="18">
        <v>43431</v>
      </c>
      <c r="C6277" t="s">
        <v>62</v>
      </c>
      <c r="D6277">
        <v>1</v>
      </c>
      <c r="E6277">
        <v>5</v>
      </c>
      <c r="F6277">
        <v>60</v>
      </c>
      <c r="G6277">
        <v>46.16</v>
      </c>
      <c r="H6277" t="str">
        <f>VLOOKUP(Table_Villen_viihde.accdb[[#This Row],[MyyjäID]],ville_myyjät!$A$2:$B$17,2,FALSE)</f>
        <v>Petri</v>
      </c>
      <c r="I6277" t="str">
        <f>VLOOKUP(Table_Villen_viihde.accdb[[#This Row],[myyjä]],ville_myyjät!$B$2:$C$17,2,FALSE)</f>
        <v>Mies</v>
      </c>
      <c r="J6277" t="str">
        <f>VLOOKUP(Table_Villen_viihde.accdb[[#This Row],[Tuotenumero]],Table_Villen_viihde.accdb5[[Tuotenumero]:[Tuote]],2,FALSE)</f>
        <v>Kaukosäädin</v>
      </c>
      <c r="K6277" s="3">
        <f>VLOOKUP(Table_Villen_viihde.accdb[[#This Row],[Tuotenumero]],Table_Villen_viihde.accdb5[[Tuotenumero]:[TuoteryhmäID]],3,FALSE)</f>
        <v>4</v>
      </c>
      <c r="L6277" s="3" t="str">
        <f>VLOOKUP(Table_Villen_viihde.accdb[[#This Row],[Ryhmänro]],Table_Villen_viihde.accdb6[],2,FALSE)</f>
        <v>Tarvikkeet</v>
      </c>
    </row>
    <row r="6278" spans="1:12" x14ac:dyDescent="0.35">
      <c r="A6278">
        <v>56776</v>
      </c>
      <c r="B6278" s="18">
        <v>43431</v>
      </c>
      <c r="C6278" t="s">
        <v>60</v>
      </c>
      <c r="D6278">
        <v>1</v>
      </c>
      <c r="E6278">
        <v>16</v>
      </c>
      <c r="F6278">
        <v>16</v>
      </c>
      <c r="G6278">
        <v>11.27</v>
      </c>
      <c r="H6278" t="str">
        <f>VLOOKUP(Table_Villen_viihde.accdb[[#This Row],[MyyjäID]],ville_myyjät!$A$2:$B$17,2,FALSE)</f>
        <v>Kaarina</v>
      </c>
      <c r="I6278" t="str">
        <f>VLOOKUP(Table_Villen_viihde.accdb[[#This Row],[myyjä]],ville_myyjät!$B$2:$C$17,2,FALSE)</f>
        <v>Nainen</v>
      </c>
      <c r="J6278" t="str">
        <f>VLOOKUP(Table_Villen_viihde.accdb[[#This Row],[Tuotenumero]],Table_Villen_viihde.accdb5[[Tuotenumero]:[Tuote]],2,FALSE)</f>
        <v>Antennikaapeli</v>
      </c>
      <c r="K6278" s="3">
        <f>VLOOKUP(Table_Villen_viihde.accdb[[#This Row],[Tuotenumero]],Table_Villen_viihde.accdb5[[Tuotenumero]:[TuoteryhmäID]],3,FALSE)</f>
        <v>4</v>
      </c>
      <c r="L6278" s="3" t="str">
        <f>VLOOKUP(Table_Villen_viihde.accdb[[#This Row],[Ryhmänro]],Table_Villen_viihde.accdb6[],2,FALSE)</f>
        <v>Tarvikkeet</v>
      </c>
    </row>
    <row r="6279" spans="1:12" x14ac:dyDescent="0.35">
      <c r="A6279">
        <v>56777</v>
      </c>
      <c r="B6279" s="18">
        <v>43432</v>
      </c>
      <c r="C6279" t="s">
        <v>60</v>
      </c>
      <c r="D6279">
        <v>1</v>
      </c>
      <c r="E6279">
        <v>13</v>
      </c>
      <c r="F6279">
        <v>16</v>
      </c>
      <c r="G6279">
        <v>11.27</v>
      </c>
      <c r="H6279" t="str">
        <f>VLOOKUP(Table_Villen_viihde.accdb[[#This Row],[MyyjäID]],ville_myyjät!$A$2:$B$17,2,FALSE)</f>
        <v>Kaarlo</v>
      </c>
      <c r="I6279" t="str">
        <f>VLOOKUP(Table_Villen_viihde.accdb[[#This Row],[myyjä]],ville_myyjät!$B$2:$C$17,2,FALSE)</f>
        <v>Mies</v>
      </c>
      <c r="J6279" t="str">
        <f>VLOOKUP(Table_Villen_viihde.accdb[[#This Row],[Tuotenumero]],Table_Villen_viihde.accdb5[[Tuotenumero]:[Tuote]],2,FALSE)</f>
        <v>Antennikaapeli</v>
      </c>
      <c r="K6279" s="3">
        <f>VLOOKUP(Table_Villen_viihde.accdb[[#This Row],[Tuotenumero]],Table_Villen_viihde.accdb5[[Tuotenumero]:[TuoteryhmäID]],3,FALSE)</f>
        <v>4</v>
      </c>
      <c r="L6279" s="3" t="str">
        <f>VLOOKUP(Table_Villen_viihde.accdb[[#This Row],[Ryhmänro]],Table_Villen_viihde.accdb6[],2,FALSE)</f>
        <v>Tarvikkeet</v>
      </c>
    </row>
    <row r="6280" spans="1:12" x14ac:dyDescent="0.35">
      <c r="A6280">
        <v>56778</v>
      </c>
      <c r="B6280" s="18">
        <v>43432</v>
      </c>
      <c r="C6280" t="s">
        <v>60</v>
      </c>
      <c r="D6280">
        <v>1</v>
      </c>
      <c r="E6280">
        <v>7</v>
      </c>
      <c r="F6280">
        <v>16</v>
      </c>
      <c r="G6280">
        <v>11.27</v>
      </c>
      <c r="H6280" t="str">
        <f>VLOOKUP(Table_Villen_viihde.accdb[[#This Row],[MyyjäID]],ville_myyjät!$A$2:$B$17,2,FALSE)</f>
        <v>Kaija</v>
      </c>
      <c r="I6280" t="str">
        <f>VLOOKUP(Table_Villen_viihde.accdb[[#This Row],[myyjä]],ville_myyjät!$B$2:$C$17,2,FALSE)</f>
        <v>Nainen</v>
      </c>
      <c r="J6280" t="str">
        <f>VLOOKUP(Table_Villen_viihde.accdb[[#This Row],[Tuotenumero]],Table_Villen_viihde.accdb5[[Tuotenumero]:[Tuote]],2,FALSE)</f>
        <v>Antennikaapeli</v>
      </c>
      <c r="K6280" s="3">
        <f>VLOOKUP(Table_Villen_viihde.accdb[[#This Row],[Tuotenumero]],Table_Villen_viihde.accdb5[[Tuotenumero]:[TuoteryhmäID]],3,FALSE)</f>
        <v>4</v>
      </c>
      <c r="L6280" s="3" t="str">
        <f>VLOOKUP(Table_Villen_viihde.accdb[[#This Row],[Ryhmänro]],Table_Villen_viihde.accdb6[],2,FALSE)</f>
        <v>Tarvikkeet</v>
      </c>
    </row>
    <row r="6281" spans="1:12" x14ac:dyDescent="0.35">
      <c r="A6281">
        <v>56779</v>
      </c>
      <c r="B6281" s="18">
        <v>43432</v>
      </c>
      <c r="C6281" t="s">
        <v>60</v>
      </c>
      <c r="D6281">
        <v>1</v>
      </c>
      <c r="E6281">
        <v>6</v>
      </c>
      <c r="F6281">
        <v>16</v>
      </c>
      <c r="G6281">
        <v>11.27</v>
      </c>
      <c r="H6281" t="str">
        <f>VLOOKUP(Table_Villen_viihde.accdb[[#This Row],[MyyjäID]],ville_myyjät!$A$2:$B$17,2,FALSE)</f>
        <v>Mikko</v>
      </c>
      <c r="I6281" t="str">
        <f>VLOOKUP(Table_Villen_viihde.accdb[[#This Row],[myyjä]],ville_myyjät!$B$2:$C$17,2,FALSE)</f>
        <v>Mies</v>
      </c>
      <c r="J6281" t="str">
        <f>VLOOKUP(Table_Villen_viihde.accdb[[#This Row],[Tuotenumero]],Table_Villen_viihde.accdb5[[Tuotenumero]:[Tuote]],2,FALSE)</f>
        <v>Antennikaapeli</v>
      </c>
      <c r="K6281" s="3">
        <f>VLOOKUP(Table_Villen_viihde.accdb[[#This Row],[Tuotenumero]],Table_Villen_viihde.accdb5[[Tuotenumero]:[TuoteryhmäID]],3,FALSE)</f>
        <v>4</v>
      </c>
      <c r="L6281" s="3" t="str">
        <f>VLOOKUP(Table_Villen_viihde.accdb[[#This Row],[Ryhmänro]],Table_Villen_viihde.accdb6[],2,FALSE)</f>
        <v>Tarvikkeet</v>
      </c>
    </row>
    <row r="6282" spans="1:12" x14ac:dyDescent="0.35">
      <c r="A6282">
        <v>56780</v>
      </c>
      <c r="B6282" s="18">
        <v>43433</v>
      </c>
      <c r="C6282" t="s">
        <v>63</v>
      </c>
      <c r="D6282">
        <v>1</v>
      </c>
      <c r="E6282">
        <v>19</v>
      </c>
      <c r="F6282">
        <v>120</v>
      </c>
      <c r="G6282">
        <v>79.41</v>
      </c>
      <c r="H6282" t="str">
        <f>VLOOKUP(Table_Villen_viihde.accdb[[#This Row],[MyyjäID]],ville_myyjät!$A$2:$B$17,2,FALSE)</f>
        <v>Hessu</v>
      </c>
      <c r="I6282" t="str">
        <f>VLOOKUP(Table_Villen_viihde.accdb[[#This Row],[myyjä]],ville_myyjät!$B$2:$C$17,2,FALSE)</f>
        <v>Mies</v>
      </c>
      <c r="J6282" t="str">
        <f>VLOOKUP(Table_Villen_viihde.accdb[[#This Row],[Tuotenumero]],Table_Villen_viihde.accdb5[[Tuotenumero]:[Tuote]],2,FALSE)</f>
        <v>Multidigiboxi</v>
      </c>
      <c r="K6282" s="3">
        <f>VLOOKUP(Table_Villen_viihde.accdb[[#This Row],[Tuotenumero]],Table_Villen_viihde.accdb5[[Tuotenumero]:[TuoteryhmäID]],3,FALSE)</f>
        <v>6</v>
      </c>
      <c r="L6282" s="3" t="str">
        <f>VLOOKUP(Table_Villen_viihde.accdb[[#This Row],[Ryhmänro]],Table_Villen_viihde.accdb6[],2,FALSE)</f>
        <v>Digiboxit</v>
      </c>
    </row>
    <row r="6283" spans="1:12" x14ac:dyDescent="0.35">
      <c r="A6283">
        <v>56781</v>
      </c>
      <c r="B6283" s="18">
        <v>43433</v>
      </c>
      <c r="C6283" t="s">
        <v>61</v>
      </c>
      <c r="D6283">
        <v>1</v>
      </c>
      <c r="E6283">
        <v>7</v>
      </c>
      <c r="F6283">
        <v>350</v>
      </c>
      <c r="G6283">
        <v>238.27</v>
      </c>
      <c r="H6283" t="str">
        <f>VLOOKUP(Table_Villen_viihde.accdb[[#This Row],[MyyjäID]],ville_myyjät!$A$2:$B$17,2,FALSE)</f>
        <v>Kaija</v>
      </c>
      <c r="I6283" t="str">
        <f>VLOOKUP(Table_Villen_viihde.accdb[[#This Row],[myyjä]],ville_myyjät!$B$2:$C$17,2,FALSE)</f>
        <v>Nainen</v>
      </c>
      <c r="J6283" t="str">
        <f>VLOOKUP(Table_Villen_viihde.accdb[[#This Row],[Tuotenumero]],Table_Villen_viihde.accdb5[[Tuotenumero]:[Tuote]],2,FALSE)</f>
        <v>TV32</v>
      </c>
      <c r="K6283" s="3">
        <f>VLOOKUP(Table_Villen_viihde.accdb[[#This Row],[Tuotenumero]],Table_Villen_viihde.accdb5[[Tuotenumero]:[TuoteryhmäID]],3,FALSE)</f>
        <v>3</v>
      </c>
      <c r="L6283" s="3" t="str">
        <f>VLOOKUP(Table_Villen_viihde.accdb[[#This Row],[Ryhmänro]],Table_Villen_viihde.accdb6[],2,FALSE)</f>
        <v>TV</v>
      </c>
    </row>
    <row r="6284" spans="1:12" x14ac:dyDescent="0.35">
      <c r="A6284">
        <v>56782</v>
      </c>
      <c r="B6284" s="18">
        <v>43433</v>
      </c>
      <c r="C6284" t="s">
        <v>60</v>
      </c>
      <c r="D6284">
        <v>1</v>
      </c>
      <c r="E6284">
        <v>16</v>
      </c>
      <c r="F6284">
        <v>16</v>
      </c>
      <c r="G6284">
        <v>11.27</v>
      </c>
      <c r="H6284" t="str">
        <f>VLOOKUP(Table_Villen_viihde.accdb[[#This Row],[MyyjäID]],ville_myyjät!$A$2:$B$17,2,FALSE)</f>
        <v>Kaarina</v>
      </c>
      <c r="I6284" t="str">
        <f>VLOOKUP(Table_Villen_viihde.accdb[[#This Row],[myyjä]],ville_myyjät!$B$2:$C$17,2,FALSE)</f>
        <v>Nainen</v>
      </c>
      <c r="J6284" t="str">
        <f>VLOOKUP(Table_Villen_viihde.accdb[[#This Row],[Tuotenumero]],Table_Villen_viihde.accdb5[[Tuotenumero]:[Tuote]],2,FALSE)</f>
        <v>Antennikaapeli</v>
      </c>
      <c r="K6284" s="3">
        <f>VLOOKUP(Table_Villen_viihde.accdb[[#This Row],[Tuotenumero]],Table_Villen_viihde.accdb5[[Tuotenumero]:[TuoteryhmäID]],3,FALSE)</f>
        <v>4</v>
      </c>
      <c r="L6284" s="3" t="str">
        <f>VLOOKUP(Table_Villen_viihde.accdb[[#This Row],[Ryhmänro]],Table_Villen_viihde.accdb6[],2,FALSE)</f>
        <v>Tarvikkeet</v>
      </c>
    </row>
    <row r="6285" spans="1:12" x14ac:dyDescent="0.35">
      <c r="A6285">
        <v>56783</v>
      </c>
      <c r="B6285" s="18">
        <v>43434</v>
      </c>
      <c r="C6285" t="s">
        <v>60</v>
      </c>
      <c r="D6285">
        <v>1</v>
      </c>
      <c r="E6285">
        <v>11</v>
      </c>
      <c r="F6285">
        <v>16</v>
      </c>
      <c r="G6285">
        <v>11.27</v>
      </c>
      <c r="H6285" t="str">
        <f>VLOOKUP(Table_Villen_viihde.accdb[[#This Row],[MyyjäID]],ville_myyjät!$A$2:$B$17,2,FALSE)</f>
        <v>Kuisma</v>
      </c>
      <c r="I6285" t="str">
        <f>VLOOKUP(Table_Villen_viihde.accdb[[#This Row],[myyjä]],ville_myyjät!$B$2:$C$17,2,FALSE)</f>
        <v>Mies</v>
      </c>
      <c r="J6285" t="str">
        <f>VLOOKUP(Table_Villen_viihde.accdb[[#This Row],[Tuotenumero]],Table_Villen_viihde.accdb5[[Tuotenumero]:[Tuote]],2,FALSE)</f>
        <v>Antennikaapeli</v>
      </c>
      <c r="K6285" s="3">
        <f>VLOOKUP(Table_Villen_viihde.accdb[[#This Row],[Tuotenumero]],Table_Villen_viihde.accdb5[[Tuotenumero]:[TuoteryhmäID]],3,FALSE)</f>
        <v>4</v>
      </c>
      <c r="L6285" s="3" t="str">
        <f>VLOOKUP(Table_Villen_viihde.accdb[[#This Row],[Ryhmänro]],Table_Villen_viihde.accdb6[],2,FALSE)</f>
        <v>Tarvikkeet</v>
      </c>
    </row>
    <row r="6286" spans="1:12" x14ac:dyDescent="0.35">
      <c r="A6286">
        <v>56784</v>
      </c>
      <c r="B6286" s="18">
        <v>43434</v>
      </c>
      <c r="C6286" t="s">
        <v>59</v>
      </c>
      <c r="D6286">
        <v>1</v>
      </c>
      <c r="E6286">
        <v>7</v>
      </c>
      <c r="F6286">
        <v>260</v>
      </c>
      <c r="G6286">
        <v>139.79</v>
      </c>
      <c r="H6286" t="str">
        <f>VLOOKUP(Table_Villen_viihde.accdb[[#This Row],[MyyjäID]],ville_myyjät!$A$2:$B$17,2,FALSE)</f>
        <v>Kaija</v>
      </c>
      <c r="I6286" t="str">
        <f>VLOOKUP(Table_Villen_viihde.accdb[[#This Row],[myyjä]],ville_myyjät!$B$2:$C$17,2,FALSE)</f>
        <v>Nainen</v>
      </c>
      <c r="J6286" t="str">
        <f>VLOOKUP(Table_Villen_viihde.accdb[[#This Row],[Tuotenumero]],Table_Villen_viihde.accdb5[[Tuotenumero]:[Tuote]],2,FALSE)</f>
        <v>Levysoitin</v>
      </c>
      <c r="K6286" s="3">
        <f>VLOOKUP(Table_Villen_viihde.accdb[[#This Row],[Tuotenumero]],Table_Villen_viihde.accdb5[[Tuotenumero]:[TuoteryhmäID]],3,FALSE)</f>
        <v>1</v>
      </c>
      <c r="L6286" s="3" t="str">
        <f>VLOOKUP(Table_Villen_viihde.accdb[[#This Row],[Ryhmänro]],Table_Villen_viihde.accdb6[],2,FALSE)</f>
        <v>Äänentoisto</v>
      </c>
    </row>
    <row r="6287" spans="1:12" x14ac:dyDescent="0.35">
      <c r="A6287">
        <v>56785</v>
      </c>
      <c r="B6287" s="18">
        <v>43435</v>
      </c>
      <c r="C6287" t="s">
        <v>65</v>
      </c>
      <c r="D6287">
        <v>1</v>
      </c>
      <c r="E6287">
        <v>6</v>
      </c>
      <c r="F6287">
        <v>35</v>
      </c>
      <c r="G6287">
        <v>20.28</v>
      </c>
      <c r="H6287" t="str">
        <f>VLOOKUP(Table_Villen_viihde.accdb[[#This Row],[MyyjäID]],ville_myyjät!$A$2:$B$17,2,FALSE)</f>
        <v>Mikko</v>
      </c>
      <c r="I6287" t="str">
        <f>VLOOKUP(Table_Villen_viihde.accdb[[#This Row],[myyjä]],ville_myyjät!$B$2:$C$17,2,FALSE)</f>
        <v>Mies</v>
      </c>
      <c r="J6287" t="str">
        <f>VLOOKUP(Table_Villen_viihde.accdb[[#This Row],[Tuotenumero]],Table_Villen_viihde.accdb5[[Tuotenumero]:[Tuote]],2,FALSE)</f>
        <v>Liitinsarja</v>
      </c>
      <c r="K6287" s="3">
        <f>VLOOKUP(Table_Villen_viihde.accdb[[#This Row],[Tuotenumero]],Table_Villen_viihde.accdb5[[Tuotenumero]:[TuoteryhmäID]],3,FALSE)</f>
        <v>4</v>
      </c>
      <c r="L6287" s="3" t="str">
        <f>VLOOKUP(Table_Villen_viihde.accdb[[#This Row],[Ryhmänro]],Table_Villen_viihde.accdb6[],2,FALSE)</f>
        <v>Tarvikkeet</v>
      </c>
    </row>
    <row r="6288" spans="1:12" x14ac:dyDescent="0.35">
      <c r="A6288">
        <v>56786</v>
      </c>
      <c r="B6288" s="18">
        <v>43435</v>
      </c>
      <c r="C6288" t="s">
        <v>60</v>
      </c>
      <c r="D6288">
        <v>1</v>
      </c>
      <c r="E6288">
        <v>9</v>
      </c>
      <c r="F6288">
        <v>16</v>
      </c>
      <c r="G6288">
        <v>11.27</v>
      </c>
      <c r="H6288" t="str">
        <f>VLOOKUP(Table_Villen_viihde.accdb[[#This Row],[MyyjäID]],ville_myyjät!$A$2:$B$17,2,FALSE)</f>
        <v>Juuso</v>
      </c>
      <c r="I6288" t="str">
        <f>VLOOKUP(Table_Villen_viihde.accdb[[#This Row],[myyjä]],ville_myyjät!$B$2:$C$17,2,FALSE)</f>
        <v>Mies</v>
      </c>
      <c r="J6288" t="str">
        <f>VLOOKUP(Table_Villen_viihde.accdb[[#This Row],[Tuotenumero]],Table_Villen_viihde.accdb5[[Tuotenumero]:[Tuote]],2,FALSE)</f>
        <v>Antennikaapeli</v>
      </c>
      <c r="K6288" s="3">
        <f>VLOOKUP(Table_Villen_viihde.accdb[[#This Row],[Tuotenumero]],Table_Villen_viihde.accdb5[[Tuotenumero]:[TuoteryhmäID]],3,FALSE)</f>
        <v>4</v>
      </c>
      <c r="L6288" s="3" t="str">
        <f>VLOOKUP(Table_Villen_viihde.accdb[[#This Row],[Ryhmänro]],Table_Villen_viihde.accdb6[],2,FALSE)</f>
        <v>Tarvikkeet</v>
      </c>
    </row>
    <row r="6289" spans="1:12" x14ac:dyDescent="0.35">
      <c r="A6289">
        <v>56787</v>
      </c>
      <c r="B6289" s="18">
        <v>43435</v>
      </c>
      <c r="C6289" t="s">
        <v>60</v>
      </c>
      <c r="D6289">
        <v>1</v>
      </c>
      <c r="E6289">
        <v>1</v>
      </c>
      <c r="F6289">
        <v>16</v>
      </c>
      <c r="G6289">
        <v>11.27</v>
      </c>
      <c r="H6289" t="str">
        <f>VLOOKUP(Table_Villen_viihde.accdb[[#This Row],[MyyjäID]],ville_myyjät!$A$2:$B$17,2,FALSE)</f>
        <v>Liisa</v>
      </c>
      <c r="I6289" t="str">
        <f>VLOOKUP(Table_Villen_viihde.accdb[[#This Row],[myyjä]],ville_myyjät!$B$2:$C$17,2,FALSE)</f>
        <v>Nainen</v>
      </c>
      <c r="J6289" t="str">
        <f>VLOOKUP(Table_Villen_viihde.accdb[[#This Row],[Tuotenumero]],Table_Villen_viihde.accdb5[[Tuotenumero]:[Tuote]],2,FALSE)</f>
        <v>Antennikaapeli</v>
      </c>
      <c r="K6289" s="3">
        <f>VLOOKUP(Table_Villen_viihde.accdb[[#This Row],[Tuotenumero]],Table_Villen_viihde.accdb5[[Tuotenumero]:[TuoteryhmäID]],3,FALSE)</f>
        <v>4</v>
      </c>
      <c r="L6289" s="3" t="str">
        <f>VLOOKUP(Table_Villen_viihde.accdb[[#This Row],[Ryhmänro]],Table_Villen_viihde.accdb6[],2,FALSE)</f>
        <v>Tarvikkeet</v>
      </c>
    </row>
    <row r="6290" spans="1:12" x14ac:dyDescent="0.35">
      <c r="A6290">
        <v>56788</v>
      </c>
      <c r="B6290" s="18">
        <v>43436</v>
      </c>
      <c r="C6290" t="s">
        <v>60</v>
      </c>
      <c r="D6290">
        <v>1</v>
      </c>
      <c r="E6290">
        <v>7</v>
      </c>
      <c r="F6290">
        <v>16</v>
      </c>
      <c r="G6290">
        <v>11.27</v>
      </c>
      <c r="H6290" t="str">
        <f>VLOOKUP(Table_Villen_viihde.accdb[[#This Row],[MyyjäID]],ville_myyjät!$A$2:$B$17,2,FALSE)</f>
        <v>Kaija</v>
      </c>
      <c r="I6290" t="str">
        <f>VLOOKUP(Table_Villen_viihde.accdb[[#This Row],[myyjä]],ville_myyjät!$B$2:$C$17,2,FALSE)</f>
        <v>Nainen</v>
      </c>
      <c r="J6290" t="str">
        <f>VLOOKUP(Table_Villen_viihde.accdb[[#This Row],[Tuotenumero]],Table_Villen_viihde.accdb5[[Tuotenumero]:[Tuote]],2,FALSE)</f>
        <v>Antennikaapeli</v>
      </c>
      <c r="K6290" s="3">
        <f>VLOOKUP(Table_Villen_viihde.accdb[[#This Row],[Tuotenumero]],Table_Villen_viihde.accdb5[[Tuotenumero]:[TuoteryhmäID]],3,FALSE)</f>
        <v>4</v>
      </c>
      <c r="L6290" s="3" t="str">
        <f>VLOOKUP(Table_Villen_viihde.accdb[[#This Row],[Ryhmänro]],Table_Villen_viihde.accdb6[],2,FALSE)</f>
        <v>Tarvikkeet</v>
      </c>
    </row>
    <row r="6291" spans="1:12" x14ac:dyDescent="0.35">
      <c r="A6291">
        <v>56789</v>
      </c>
      <c r="B6291" s="18">
        <v>43436</v>
      </c>
      <c r="C6291" t="s">
        <v>60</v>
      </c>
      <c r="D6291">
        <v>1</v>
      </c>
      <c r="E6291">
        <v>6</v>
      </c>
      <c r="F6291">
        <v>16</v>
      </c>
      <c r="G6291">
        <v>11.27</v>
      </c>
      <c r="H6291" t="str">
        <f>VLOOKUP(Table_Villen_viihde.accdb[[#This Row],[MyyjäID]],ville_myyjät!$A$2:$B$17,2,FALSE)</f>
        <v>Mikko</v>
      </c>
      <c r="I6291" t="str">
        <f>VLOOKUP(Table_Villen_viihde.accdb[[#This Row],[myyjä]],ville_myyjät!$B$2:$C$17,2,FALSE)</f>
        <v>Mies</v>
      </c>
      <c r="J6291" t="str">
        <f>VLOOKUP(Table_Villen_viihde.accdb[[#This Row],[Tuotenumero]],Table_Villen_viihde.accdb5[[Tuotenumero]:[Tuote]],2,FALSE)</f>
        <v>Antennikaapeli</v>
      </c>
      <c r="K6291" s="3">
        <f>VLOOKUP(Table_Villen_viihde.accdb[[#This Row],[Tuotenumero]],Table_Villen_viihde.accdb5[[Tuotenumero]:[TuoteryhmäID]],3,FALSE)</f>
        <v>4</v>
      </c>
      <c r="L6291" s="3" t="str">
        <f>VLOOKUP(Table_Villen_viihde.accdb[[#This Row],[Ryhmänro]],Table_Villen_viihde.accdb6[],2,FALSE)</f>
        <v>Tarvikkeet</v>
      </c>
    </row>
    <row r="6292" spans="1:12" x14ac:dyDescent="0.35">
      <c r="A6292">
        <v>56790</v>
      </c>
      <c r="B6292" s="18">
        <v>43436</v>
      </c>
      <c r="C6292" t="s">
        <v>60</v>
      </c>
      <c r="D6292">
        <v>1</v>
      </c>
      <c r="E6292">
        <v>5</v>
      </c>
      <c r="F6292">
        <v>16</v>
      </c>
      <c r="G6292">
        <v>11.27</v>
      </c>
      <c r="H6292" t="str">
        <f>VLOOKUP(Table_Villen_viihde.accdb[[#This Row],[MyyjäID]],ville_myyjät!$A$2:$B$17,2,FALSE)</f>
        <v>Petri</v>
      </c>
      <c r="I6292" t="str">
        <f>VLOOKUP(Table_Villen_viihde.accdb[[#This Row],[myyjä]],ville_myyjät!$B$2:$C$17,2,FALSE)</f>
        <v>Mies</v>
      </c>
      <c r="J6292" t="str">
        <f>VLOOKUP(Table_Villen_viihde.accdb[[#This Row],[Tuotenumero]],Table_Villen_viihde.accdb5[[Tuotenumero]:[Tuote]],2,FALSE)</f>
        <v>Antennikaapeli</v>
      </c>
      <c r="K6292" s="3">
        <f>VLOOKUP(Table_Villen_viihde.accdb[[#This Row],[Tuotenumero]],Table_Villen_viihde.accdb5[[Tuotenumero]:[TuoteryhmäID]],3,FALSE)</f>
        <v>4</v>
      </c>
      <c r="L6292" s="3" t="str">
        <f>VLOOKUP(Table_Villen_viihde.accdb[[#This Row],[Ryhmänro]],Table_Villen_viihde.accdb6[],2,FALSE)</f>
        <v>Tarvikkeet</v>
      </c>
    </row>
    <row r="6293" spans="1:12" x14ac:dyDescent="0.35">
      <c r="A6293">
        <v>56791</v>
      </c>
      <c r="B6293" s="18">
        <v>43437</v>
      </c>
      <c r="C6293" t="s">
        <v>59</v>
      </c>
      <c r="D6293">
        <v>1</v>
      </c>
      <c r="E6293">
        <v>3</v>
      </c>
      <c r="F6293">
        <v>260</v>
      </c>
      <c r="G6293">
        <v>139.79</v>
      </c>
      <c r="H6293" t="str">
        <f>VLOOKUP(Table_Villen_viihde.accdb[[#This Row],[MyyjäID]],ville_myyjät!$A$2:$B$17,2,FALSE)</f>
        <v>Helena</v>
      </c>
      <c r="I6293" t="str">
        <f>VLOOKUP(Table_Villen_viihde.accdb[[#This Row],[myyjä]],ville_myyjät!$B$2:$C$17,2,FALSE)</f>
        <v>Nainen</v>
      </c>
      <c r="J6293" t="str">
        <f>VLOOKUP(Table_Villen_viihde.accdb[[#This Row],[Tuotenumero]],Table_Villen_viihde.accdb5[[Tuotenumero]:[Tuote]],2,FALSE)</f>
        <v>Levysoitin</v>
      </c>
      <c r="K6293" s="3">
        <f>VLOOKUP(Table_Villen_viihde.accdb[[#This Row],[Tuotenumero]],Table_Villen_viihde.accdb5[[Tuotenumero]:[TuoteryhmäID]],3,FALSE)</f>
        <v>1</v>
      </c>
      <c r="L6293" s="3" t="str">
        <f>VLOOKUP(Table_Villen_viihde.accdb[[#This Row],[Ryhmänro]],Table_Villen_viihde.accdb6[],2,FALSE)</f>
        <v>Äänentoisto</v>
      </c>
    </row>
    <row r="6294" spans="1:12" x14ac:dyDescent="0.35">
      <c r="A6294">
        <v>56792</v>
      </c>
      <c r="B6294" s="18">
        <v>43437</v>
      </c>
      <c r="C6294" t="s">
        <v>63</v>
      </c>
      <c r="D6294">
        <v>1</v>
      </c>
      <c r="E6294">
        <v>5</v>
      </c>
      <c r="F6294">
        <v>120</v>
      </c>
      <c r="G6294">
        <v>79.41</v>
      </c>
      <c r="H6294" t="str">
        <f>VLOOKUP(Table_Villen_viihde.accdb[[#This Row],[MyyjäID]],ville_myyjät!$A$2:$B$17,2,FALSE)</f>
        <v>Petri</v>
      </c>
      <c r="I6294" t="str">
        <f>VLOOKUP(Table_Villen_viihde.accdb[[#This Row],[myyjä]],ville_myyjät!$B$2:$C$17,2,FALSE)</f>
        <v>Mies</v>
      </c>
      <c r="J6294" t="str">
        <f>VLOOKUP(Table_Villen_viihde.accdb[[#This Row],[Tuotenumero]],Table_Villen_viihde.accdb5[[Tuotenumero]:[Tuote]],2,FALSE)</f>
        <v>Multidigiboxi</v>
      </c>
      <c r="K6294" s="3">
        <f>VLOOKUP(Table_Villen_viihde.accdb[[#This Row],[Tuotenumero]],Table_Villen_viihde.accdb5[[Tuotenumero]:[TuoteryhmäID]],3,FALSE)</f>
        <v>6</v>
      </c>
      <c r="L6294" s="3" t="str">
        <f>VLOOKUP(Table_Villen_viihde.accdb[[#This Row],[Ryhmänro]],Table_Villen_viihde.accdb6[],2,FALSE)</f>
        <v>Digiboxit</v>
      </c>
    </row>
    <row r="6295" spans="1:12" x14ac:dyDescent="0.35">
      <c r="A6295">
        <v>56793</v>
      </c>
      <c r="B6295" s="18">
        <v>43437</v>
      </c>
      <c r="C6295" t="s">
        <v>60</v>
      </c>
      <c r="D6295">
        <v>1</v>
      </c>
      <c r="E6295">
        <v>1</v>
      </c>
      <c r="F6295">
        <v>16</v>
      </c>
      <c r="G6295">
        <v>11.27</v>
      </c>
      <c r="H6295" t="str">
        <f>VLOOKUP(Table_Villen_viihde.accdb[[#This Row],[MyyjäID]],ville_myyjät!$A$2:$B$17,2,FALSE)</f>
        <v>Liisa</v>
      </c>
      <c r="I6295" t="str">
        <f>VLOOKUP(Table_Villen_viihde.accdb[[#This Row],[myyjä]],ville_myyjät!$B$2:$C$17,2,FALSE)</f>
        <v>Nainen</v>
      </c>
      <c r="J6295" t="str">
        <f>VLOOKUP(Table_Villen_viihde.accdb[[#This Row],[Tuotenumero]],Table_Villen_viihde.accdb5[[Tuotenumero]:[Tuote]],2,FALSE)</f>
        <v>Antennikaapeli</v>
      </c>
      <c r="K6295" s="3">
        <f>VLOOKUP(Table_Villen_viihde.accdb[[#This Row],[Tuotenumero]],Table_Villen_viihde.accdb5[[Tuotenumero]:[TuoteryhmäID]],3,FALSE)</f>
        <v>4</v>
      </c>
      <c r="L6295" s="3" t="str">
        <f>VLOOKUP(Table_Villen_viihde.accdb[[#This Row],[Ryhmänro]],Table_Villen_viihde.accdb6[],2,FALSE)</f>
        <v>Tarvikkeet</v>
      </c>
    </row>
    <row r="6296" spans="1:12" x14ac:dyDescent="0.35">
      <c r="A6296">
        <v>56794</v>
      </c>
      <c r="B6296" s="18">
        <v>43437</v>
      </c>
      <c r="C6296" t="s">
        <v>60</v>
      </c>
      <c r="D6296">
        <v>1</v>
      </c>
      <c r="E6296">
        <v>7</v>
      </c>
      <c r="F6296">
        <v>16</v>
      </c>
      <c r="G6296">
        <v>11.27</v>
      </c>
      <c r="H6296" t="str">
        <f>VLOOKUP(Table_Villen_viihde.accdb[[#This Row],[MyyjäID]],ville_myyjät!$A$2:$B$17,2,FALSE)</f>
        <v>Kaija</v>
      </c>
      <c r="I6296" t="str">
        <f>VLOOKUP(Table_Villen_viihde.accdb[[#This Row],[myyjä]],ville_myyjät!$B$2:$C$17,2,FALSE)</f>
        <v>Nainen</v>
      </c>
      <c r="J6296" t="str">
        <f>VLOOKUP(Table_Villen_viihde.accdb[[#This Row],[Tuotenumero]],Table_Villen_viihde.accdb5[[Tuotenumero]:[Tuote]],2,FALSE)</f>
        <v>Antennikaapeli</v>
      </c>
      <c r="K6296" s="3">
        <f>VLOOKUP(Table_Villen_viihde.accdb[[#This Row],[Tuotenumero]],Table_Villen_viihde.accdb5[[Tuotenumero]:[TuoteryhmäID]],3,FALSE)</f>
        <v>4</v>
      </c>
      <c r="L6296" s="3" t="str">
        <f>VLOOKUP(Table_Villen_viihde.accdb[[#This Row],[Ryhmänro]],Table_Villen_viihde.accdb6[],2,FALSE)</f>
        <v>Tarvikkeet</v>
      </c>
    </row>
    <row r="6297" spans="1:12" x14ac:dyDescent="0.35">
      <c r="A6297">
        <v>56795</v>
      </c>
      <c r="B6297" s="18">
        <v>43437</v>
      </c>
      <c r="C6297" t="s">
        <v>60</v>
      </c>
      <c r="D6297">
        <v>1</v>
      </c>
      <c r="E6297">
        <v>5</v>
      </c>
      <c r="F6297">
        <v>16</v>
      </c>
      <c r="G6297">
        <v>11.27</v>
      </c>
      <c r="H6297" t="str">
        <f>VLOOKUP(Table_Villen_viihde.accdb[[#This Row],[MyyjäID]],ville_myyjät!$A$2:$B$17,2,FALSE)</f>
        <v>Petri</v>
      </c>
      <c r="I6297" t="str">
        <f>VLOOKUP(Table_Villen_viihde.accdb[[#This Row],[myyjä]],ville_myyjät!$B$2:$C$17,2,FALSE)</f>
        <v>Mies</v>
      </c>
      <c r="J6297" t="str">
        <f>VLOOKUP(Table_Villen_viihde.accdb[[#This Row],[Tuotenumero]],Table_Villen_viihde.accdb5[[Tuotenumero]:[Tuote]],2,FALSE)</f>
        <v>Antennikaapeli</v>
      </c>
      <c r="K6297" s="3">
        <f>VLOOKUP(Table_Villen_viihde.accdb[[#This Row],[Tuotenumero]],Table_Villen_viihde.accdb5[[Tuotenumero]:[TuoteryhmäID]],3,FALSE)</f>
        <v>4</v>
      </c>
      <c r="L6297" s="3" t="str">
        <f>VLOOKUP(Table_Villen_viihde.accdb[[#This Row],[Ryhmänro]],Table_Villen_viihde.accdb6[],2,FALSE)</f>
        <v>Tarvikkeet</v>
      </c>
    </row>
    <row r="6298" spans="1:12" x14ac:dyDescent="0.35">
      <c r="A6298">
        <v>56796</v>
      </c>
      <c r="B6298" s="18">
        <v>43437</v>
      </c>
      <c r="C6298" t="s">
        <v>60</v>
      </c>
      <c r="D6298">
        <v>1</v>
      </c>
      <c r="E6298">
        <v>11</v>
      </c>
      <c r="F6298">
        <v>16</v>
      </c>
      <c r="G6298">
        <v>11.27</v>
      </c>
      <c r="H6298" t="str">
        <f>VLOOKUP(Table_Villen_viihde.accdb[[#This Row],[MyyjäID]],ville_myyjät!$A$2:$B$17,2,FALSE)</f>
        <v>Kuisma</v>
      </c>
      <c r="I6298" t="str">
        <f>VLOOKUP(Table_Villen_viihde.accdb[[#This Row],[myyjä]],ville_myyjät!$B$2:$C$17,2,FALSE)</f>
        <v>Mies</v>
      </c>
      <c r="J6298" t="str">
        <f>VLOOKUP(Table_Villen_viihde.accdb[[#This Row],[Tuotenumero]],Table_Villen_viihde.accdb5[[Tuotenumero]:[Tuote]],2,FALSE)</f>
        <v>Antennikaapeli</v>
      </c>
      <c r="K6298" s="3">
        <f>VLOOKUP(Table_Villen_viihde.accdb[[#This Row],[Tuotenumero]],Table_Villen_viihde.accdb5[[Tuotenumero]:[TuoteryhmäID]],3,FALSE)</f>
        <v>4</v>
      </c>
      <c r="L6298" s="3" t="str">
        <f>VLOOKUP(Table_Villen_viihde.accdb[[#This Row],[Ryhmänro]],Table_Villen_viihde.accdb6[],2,FALSE)</f>
        <v>Tarvikkeet</v>
      </c>
    </row>
    <row r="6299" spans="1:12" x14ac:dyDescent="0.35">
      <c r="A6299">
        <v>56797</v>
      </c>
      <c r="B6299" s="18">
        <v>43437</v>
      </c>
      <c r="C6299" t="s">
        <v>60</v>
      </c>
      <c r="D6299">
        <v>1</v>
      </c>
      <c r="E6299">
        <v>6</v>
      </c>
      <c r="F6299">
        <v>16</v>
      </c>
      <c r="G6299">
        <v>11.27</v>
      </c>
      <c r="H6299" t="str">
        <f>VLOOKUP(Table_Villen_viihde.accdb[[#This Row],[MyyjäID]],ville_myyjät!$A$2:$B$17,2,FALSE)</f>
        <v>Mikko</v>
      </c>
      <c r="I6299" t="str">
        <f>VLOOKUP(Table_Villen_viihde.accdb[[#This Row],[myyjä]],ville_myyjät!$B$2:$C$17,2,FALSE)</f>
        <v>Mies</v>
      </c>
      <c r="J6299" t="str">
        <f>VLOOKUP(Table_Villen_viihde.accdb[[#This Row],[Tuotenumero]],Table_Villen_viihde.accdb5[[Tuotenumero]:[Tuote]],2,FALSE)</f>
        <v>Antennikaapeli</v>
      </c>
      <c r="K6299" s="3">
        <f>VLOOKUP(Table_Villen_viihde.accdb[[#This Row],[Tuotenumero]],Table_Villen_viihde.accdb5[[Tuotenumero]:[TuoteryhmäID]],3,FALSE)</f>
        <v>4</v>
      </c>
      <c r="L6299" s="3" t="str">
        <f>VLOOKUP(Table_Villen_viihde.accdb[[#This Row],[Ryhmänro]],Table_Villen_viihde.accdb6[],2,FALSE)</f>
        <v>Tarvikkeet</v>
      </c>
    </row>
    <row r="6300" spans="1:12" x14ac:dyDescent="0.35">
      <c r="A6300">
        <v>56798</v>
      </c>
      <c r="B6300" s="18">
        <v>43438</v>
      </c>
      <c r="C6300" t="s">
        <v>61</v>
      </c>
      <c r="D6300">
        <v>1</v>
      </c>
      <c r="E6300">
        <v>10</v>
      </c>
      <c r="F6300">
        <v>350</v>
      </c>
      <c r="G6300">
        <v>238.27</v>
      </c>
      <c r="H6300" t="str">
        <f>VLOOKUP(Table_Villen_viihde.accdb[[#This Row],[MyyjäID]],ville_myyjät!$A$2:$B$17,2,FALSE)</f>
        <v>Ilona</v>
      </c>
      <c r="I6300" t="str">
        <f>VLOOKUP(Table_Villen_viihde.accdb[[#This Row],[myyjä]],ville_myyjät!$B$2:$C$17,2,FALSE)</f>
        <v>Nainen</v>
      </c>
      <c r="J6300" t="str">
        <f>VLOOKUP(Table_Villen_viihde.accdb[[#This Row],[Tuotenumero]],Table_Villen_viihde.accdb5[[Tuotenumero]:[Tuote]],2,FALSE)</f>
        <v>TV32</v>
      </c>
      <c r="K6300" s="3">
        <f>VLOOKUP(Table_Villen_viihde.accdb[[#This Row],[Tuotenumero]],Table_Villen_viihde.accdb5[[Tuotenumero]:[TuoteryhmäID]],3,FALSE)</f>
        <v>3</v>
      </c>
      <c r="L6300" s="3" t="str">
        <f>VLOOKUP(Table_Villen_viihde.accdb[[#This Row],[Ryhmänro]],Table_Villen_viihde.accdb6[],2,FALSE)</f>
        <v>TV</v>
      </c>
    </row>
    <row r="6301" spans="1:12" x14ac:dyDescent="0.35">
      <c r="A6301">
        <v>56799</v>
      </c>
      <c r="B6301" s="18">
        <v>43438</v>
      </c>
      <c r="C6301" t="s">
        <v>62</v>
      </c>
      <c r="D6301">
        <v>1</v>
      </c>
      <c r="E6301">
        <v>5</v>
      </c>
      <c r="F6301">
        <v>60</v>
      </c>
      <c r="G6301">
        <v>46.16</v>
      </c>
      <c r="H6301" t="str">
        <f>VLOOKUP(Table_Villen_viihde.accdb[[#This Row],[MyyjäID]],ville_myyjät!$A$2:$B$17,2,FALSE)</f>
        <v>Petri</v>
      </c>
      <c r="I6301" t="str">
        <f>VLOOKUP(Table_Villen_viihde.accdb[[#This Row],[myyjä]],ville_myyjät!$B$2:$C$17,2,FALSE)</f>
        <v>Mies</v>
      </c>
      <c r="J6301" t="str">
        <f>VLOOKUP(Table_Villen_viihde.accdb[[#This Row],[Tuotenumero]],Table_Villen_viihde.accdb5[[Tuotenumero]:[Tuote]],2,FALSE)</f>
        <v>Kaukosäädin</v>
      </c>
      <c r="K6301" s="3">
        <f>VLOOKUP(Table_Villen_viihde.accdb[[#This Row],[Tuotenumero]],Table_Villen_viihde.accdb5[[Tuotenumero]:[TuoteryhmäID]],3,FALSE)</f>
        <v>4</v>
      </c>
      <c r="L6301" s="3" t="str">
        <f>VLOOKUP(Table_Villen_viihde.accdb[[#This Row],[Ryhmänro]],Table_Villen_viihde.accdb6[],2,FALSE)</f>
        <v>Tarvikkeet</v>
      </c>
    </row>
    <row r="6302" spans="1:12" x14ac:dyDescent="0.35">
      <c r="A6302">
        <v>56800</v>
      </c>
      <c r="B6302" s="18">
        <v>43438</v>
      </c>
      <c r="C6302" t="s">
        <v>60</v>
      </c>
      <c r="D6302">
        <v>1</v>
      </c>
      <c r="E6302">
        <v>7</v>
      </c>
      <c r="F6302">
        <v>16</v>
      </c>
      <c r="G6302">
        <v>11.27</v>
      </c>
      <c r="H6302" t="str">
        <f>VLOOKUP(Table_Villen_viihde.accdb[[#This Row],[MyyjäID]],ville_myyjät!$A$2:$B$17,2,FALSE)</f>
        <v>Kaija</v>
      </c>
      <c r="I6302" t="str">
        <f>VLOOKUP(Table_Villen_viihde.accdb[[#This Row],[myyjä]],ville_myyjät!$B$2:$C$17,2,FALSE)</f>
        <v>Nainen</v>
      </c>
      <c r="J6302" t="str">
        <f>VLOOKUP(Table_Villen_viihde.accdb[[#This Row],[Tuotenumero]],Table_Villen_viihde.accdb5[[Tuotenumero]:[Tuote]],2,FALSE)</f>
        <v>Antennikaapeli</v>
      </c>
      <c r="K6302" s="3">
        <f>VLOOKUP(Table_Villen_viihde.accdb[[#This Row],[Tuotenumero]],Table_Villen_viihde.accdb5[[Tuotenumero]:[TuoteryhmäID]],3,FALSE)</f>
        <v>4</v>
      </c>
      <c r="L6302" s="3" t="str">
        <f>VLOOKUP(Table_Villen_viihde.accdb[[#This Row],[Ryhmänro]],Table_Villen_viihde.accdb6[],2,FALSE)</f>
        <v>Tarvikkeet</v>
      </c>
    </row>
    <row r="6303" spans="1:12" x14ac:dyDescent="0.35">
      <c r="A6303">
        <v>56801</v>
      </c>
      <c r="B6303" s="18">
        <v>43439</v>
      </c>
      <c r="C6303" t="s">
        <v>60</v>
      </c>
      <c r="D6303">
        <v>1</v>
      </c>
      <c r="E6303">
        <v>5</v>
      </c>
      <c r="F6303">
        <v>16</v>
      </c>
      <c r="G6303">
        <v>11.27</v>
      </c>
      <c r="H6303" t="str">
        <f>VLOOKUP(Table_Villen_viihde.accdb[[#This Row],[MyyjäID]],ville_myyjät!$A$2:$B$17,2,FALSE)</f>
        <v>Petri</v>
      </c>
      <c r="I6303" t="str">
        <f>VLOOKUP(Table_Villen_viihde.accdb[[#This Row],[myyjä]],ville_myyjät!$B$2:$C$17,2,FALSE)</f>
        <v>Mies</v>
      </c>
      <c r="J6303" t="str">
        <f>VLOOKUP(Table_Villen_viihde.accdb[[#This Row],[Tuotenumero]],Table_Villen_viihde.accdb5[[Tuotenumero]:[Tuote]],2,FALSE)</f>
        <v>Antennikaapeli</v>
      </c>
      <c r="K6303" s="3">
        <f>VLOOKUP(Table_Villen_viihde.accdb[[#This Row],[Tuotenumero]],Table_Villen_viihde.accdb5[[Tuotenumero]:[TuoteryhmäID]],3,FALSE)</f>
        <v>4</v>
      </c>
      <c r="L6303" s="3" t="str">
        <f>VLOOKUP(Table_Villen_viihde.accdb[[#This Row],[Ryhmänro]],Table_Villen_viihde.accdb6[],2,FALSE)</f>
        <v>Tarvikkeet</v>
      </c>
    </row>
    <row r="6304" spans="1:12" x14ac:dyDescent="0.35">
      <c r="A6304">
        <v>56802</v>
      </c>
      <c r="B6304" s="18">
        <v>43439</v>
      </c>
      <c r="C6304" t="s">
        <v>65</v>
      </c>
      <c r="D6304">
        <v>1</v>
      </c>
      <c r="E6304">
        <v>10</v>
      </c>
      <c r="F6304">
        <v>35</v>
      </c>
      <c r="G6304">
        <v>20.28</v>
      </c>
      <c r="H6304" t="str">
        <f>VLOOKUP(Table_Villen_viihde.accdb[[#This Row],[MyyjäID]],ville_myyjät!$A$2:$B$17,2,FALSE)</f>
        <v>Ilona</v>
      </c>
      <c r="I6304" t="str">
        <f>VLOOKUP(Table_Villen_viihde.accdb[[#This Row],[myyjä]],ville_myyjät!$B$2:$C$17,2,FALSE)</f>
        <v>Nainen</v>
      </c>
      <c r="J6304" t="str">
        <f>VLOOKUP(Table_Villen_viihde.accdb[[#This Row],[Tuotenumero]],Table_Villen_viihde.accdb5[[Tuotenumero]:[Tuote]],2,FALSE)</f>
        <v>Liitinsarja</v>
      </c>
      <c r="K6304" s="3">
        <f>VLOOKUP(Table_Villen_viihde.accdb[[#This Row],[Tuotenumero]],Table_Villen_viihde.accdb5[[Tuotenumero]:[TuoteryhmäID]],3,FALSE)</f>
        <v>4</v>
      </c>
      <c r="L6304" s="3" t="str">
        <f>VLOOKUP(Table_Villen_viihde.accdb[[#This Row],[Ryhmänro]],Table_Villen_viihde.accdb6[],2,FALSE)</f>
        <v>Tarvikkeet</v>
      </c>
    </row>
    <row r="6305" spans="1:12" x14ac:dyDescent="0.35">
      <c r="A6305">
        <v>56803</v>
      </c>
      <c r="B6305" s="18">
        <v>43439</v>
      </c>
      <c r="C6305" t="s">
        <v>60</v>
      </c>
      <c r="D6305">
        <v>1</v>
      </c>
      <c r="E6305">
        <v>19</v>
      </c>
      <c r="F6305">
        <v>16</v>
      </c>
      <c r="G6305">
        <v>11.27</v>
      </c>
      <c r="H6305" t="str">
        <f>VLOOKUP(Table_Villen_viihde.accdb[[#This Row],[MyyjäID]],ville_myyjät!$A$2:$B$17,2,FALSE)</f>
        <v>Hessu</v>
      </c>
      <c r="I6305" t="str">
        <f>VLOOKUP(Table_Villen_viihde.accdb[[#This Row],[myyjä]],ville_myyjät!$B$2:$C$17,2,FALSE)</f>
        <v>Mies</v>
      </c>
      <c r="J6305" t="str">
        <f>VLOOKUP(Table_Villen_viihde.accdb[[#This Row],[Tuotenumero]],Table_Villen_viihde.accdb5[[Tuotenumero]:[Tuote]],2,FALSE)</f>
        <v>Antennikaapeli</v>
      </c>
      <c r="K6305" s="3">
        <f>VLOOKUP(Table_Villen_viihde.accdb[[#This Row],[Tuotenumero]],Table_Villen_viihde.accdb5[[Tuotenumero]:[TuoteryhmäID]],3,FALSE)</f>
        <v>4</v>
      </c>
      <c r="L6305" s="3" t="str">
        <f>VLOOKUP(Table_Villen_viihde.accdb[[#This Row],[Ryhmänro]],Table_Villen_viihde.accdb6[],2,FALSE)</f>
        <v>Tarvikkeet</v>
      </c>
    </row>
    <row r="6306" spans="1:12" x14ac:dyDescent="0.35">
      <c r="A6306">
        <v>56804</v>
      </c>
      <c r="B6306" s="18">
        <v>43440</v>
      </c>
      <c r="C6306" t="s">
        <v>60</v>
      </c>
      <c r="D6306">
        <v>1</v>
      </c>
      <c r="E6306">
        <v>15</v>
      </c>
      <c r="F6306">
        <v>16</v>
      </c>
      <c r="G6306">
        <v>11.27</v>
      </c>
      <c r="H6306" t="str">
        <f>VLOOKUP(Table_Villen_viihde.accdb[[#This Row],[MyyjäID]],ville_myyjät!$A$2:$B$17,2,FALSE)</f>
        <v>Elisabeth</v>
      </c>
      <c r="I6306" t="str">
        <f>VLOOKUP(Table_Villen_viihde.accdb[[#This Row],[myyjä]],ville_myyjät!$B$2:$C$17,2,FALSE)</f>
        <v>Nainen</v>
      </c>
      <c r="J6306" t="str">
        <f>VLOOKUP(Table_Villen_viihde.accdb[[#This Row],[Tuotenumero]],Table_Villen_viihde.accdb5[[Tuotenumero]:[Tuote]],2,FALSE)</f>
        <v>Antennikaapeli</v>
      </c>
      <c r="K6306" s="3">
        <f>VLOOKUP(Table_Villen_viihde.accdb[[#This Row],[Tuotenumero]],Table_Villen_viihde.accdb5[[Tuotenumero]:[TuoteryhmäID]],3,FALSE)</f>
        <v>4</v>
      </c>
      <c r="L6306" s="3" t="str">
        <f>VLOOKUP(Table_Villen_viihde.accdb[[#This Row],[Ryhmänro]],Table_Villen_viihde.accdb6[],2,FALSE)</f>
        <v>Tarvikkeet</v>
      </c>
    </row>
    <row r="6307" spans="1:12" x14ac:dyDescent="0.35">
      <c r="A6307">
        <v>56805</v>
      </c>
      <c r="B6307" s="18">
        <v>43440</v>
      </c>
      <c r="C6307" t="s">
        <v>59</v>
      </c>
      <c r="D6307">
        <v>1</v>
      </c>
      <c r="E6307">
        <v>7</v>
      </c>
      <c r="F6307">
        <v>260</v>
      </c>
      <c r="G6307">
        <v>139.79</v>
      </c>
      <c r="H6307" t="str">
        <f>VLOOKUP(Table_Villen_viihde.accdb[[#This Row],[MyyjäID]],ville_myyjät!$A$2:$B$17,2,FALSE)</f>
        <v>Kaija</v>
      </c>
      <c r="I6307" t="str">
        <f>VLOOKUP(Table_Villen_viihde.accdb[[#This Row],[myyjä]],ville_myyjät!$B$2:$C$17,2,FALSE)</f>
        <v>Nainen</v>
      </c>
      <c r="J6307" t="str">
        <f>VLOOKUP(Table_Villen_viihde.accdb[[#This Row],[Tuotenumero]],Table_Villen_viihde.accdb5[[Tuotenumero]:[Tuote]],2,FALSE)</f>
        <v>Levysoitin</v>
      </c>
      <c r="K6307" s="3">
        <f>VLOOKUP(Table_Villen_viihde.accdb[[#This Row],[Tuotenumero]],Table_Villen_viihde.accdb5[[Tuotenumero]:[TuoteryhmäID]],3,FALSE)</f>
        <v>1</v>
      </c>
      <c r="L6307" s="3" t="str">
        <f>VLOOKUP(Table_Villen_viihde.accdb[[#This Row],[Ryhmänro]],Table_Villen_viihde.accdb6[],2,FALSE)</f>
        <v>Äänentoisto</v>
      </c>
    </row>
    <row r="6308" spans="1:12" x14ac:dyDescent="0.35">
      <c r="A6308">
        <v>56806</v>
      </c>
      <c r="B6308" s="18">
        <v>43440</v>
      </c>
      <c r="C6308" t="s">
        <v>60</v>
      </c>
      <c r="D6308">
        <v>1</v>
      </c>
      <c r="E6308">
        <v>14</v>
      </c>
      <c r="F6308">
        <v>16</v>
      </c>
      <c r="G6308">
        <v>11.27</v>
      </c>
      <c r="H6308" t="str">
        <f>VLOOKUP(Table_Villen_viihde.accdb[[#This Row],[MyyjäID]],ville_myyjät!$A$2:$B$17,2,FALSE)</f>
        <v>Jani</v>
      </c>
      <c r="I6308" t="str">
        <f>VLOOKUP(Table_Villen_viihde.accdb[[#This Row],[myyjä]],ville_myyjät!$B$2:$C$17,2,FALSE)</f>
        <v>Mies</v>
      </c>
      <c r="J6308" t="str">
        <f>VLOOKUP(Table_Villen_viihde.accdb[[#This Row],[Tuotenumero]],Table_Villen_viihde.accdb5[[Tuotenumero]:[Tuote]],2,FALSE)</f>
        <v>Antennikaapeli</v>
      </c>
      <c r="K6308" s="3">
        <f>VLOOKUP(Table_Villen_viihde.accdb[[#This Row],[Tuotenumero]],Table_Villen_viihde.accdb5[[Tuotenumero]:[TuoteryhmäID]],3,FALSE)</f>
        <v>4</v>
      </c>
      <c r="L6308" s="3" t="str">
        <f>VLOOKUP(Table_Villen_viihde.accdb[[#This Row],[Ryhmänro]],Table_Villen_viihde.accdb6[],2,FALSE)</f>
        <v>Tarvikkeet</v>
      </c>
    </row>
    <row r="6309" spans="1:12" x14ac:dyDescent="0.35">
      <c r="A6309">
        <v>56807</v>
      </c>
      <c r="B6309" s="18">
        <v>43441</v>
      </c>
      <c r="C6309" t="s">
        <v>58</v>
      </c>
      <c r="D6309">
        <v>1</v>
      </c>
      <c r="E6309">
        <v>1</v>
      </c>
      <c r="F6309">
        <v>19</v>
      </c>
      <c r="G6309">
        <v>9.69</v>
      </c>
      <c r="H6309" t="str">
        <f>VLOOKUP(Table_Villen_viihde.accdb[[#This Row],[MyyjäID]],ville_myyjät!$A$2:$B$17,2,FALSE)</f>
        <v>Liisa</v>
      </c>
      <c r="I6309" t="str">
        <f>VLOOKUP(Table_Villen_viihde.accdb[[#This Row],[myyjä]],ville_myyjät!$B$2:$C$17,2,FALSE)</f>
        <v>Nainen</v>
      </c>
      <c r="J6309" t="str">
        <f>VLOOKUP(Table_Villen_viihde.accdb[[#This Row],[Tuotenumero]],Table_Villen_viihde.accdb5[[Tuotenumero]:[Tuote]],2,FALSE)</f>
        <v>USB-kaapeli</v>
      </c>
      <c r="K6309" s="3">
        <f>VLOOKUP(Table_Villen_viihde.accdb[[#This Row],[Tuotenumero]],Table_Villen_viihde.accdb5[[Tuotenumero]:[TuoteryhmäID]],3,FALSE)</f>
        <v>4</v>
      </c>
      <c r="L6309" s="3" t="str">
        <f>VLOOKUP(Table_Villen_viihde.accdb[[#This Row],[Ryhmänro]],Table_Villen_viihde.accdb6[],2,FALSE)</f>
        <v>Tarvikkeet</v>
      </c>
    </row>
    <row r="6310" spans="1:12" x14ac:dyDescent="0.35">
      <c r="A6310">
        <v>56808</v>
      </c>
      <c r="B6310" s="18">
        <v>43441</v>
      </c>
      <c r="C6310" t="s">
        <v>60</v>
      </c>
      <c r="D6310">
        <v>1</v>
      </c>
      <c r="E6310">
        <v>16</v>
      </c>
      <c r="F6310">
        <v>16</v>
      </c>
      <c r="G6310">
        <v>11.27</v>
      </c>
      <c r="H6310" t="str">
        <f>VLOOKUP(Table_Villen_viihde.accdb[[#This Row],[MyyjäID]],ville_myyjät!$A$2:$B$17,2,FALSE)</f>
        <v>Kaarina</v>
      </c>
      <c r="I6310" t="str">
        <f>VLOOKUP(Table_Villen_viihde.accdb[[#This Row],[myyjä]],ville_myyjät!$B$2:$C$17,2,FALSE)</f>
        <v>Nainen</v>
      </c>
      <c r="J6310" t="str">
        <f>VLOOKUP(Table_Villen_viihde.accdb[[#This Row],[Tuotenumero]],Table_Villen_viihde.accdb5[[Tuotenumero]:[Tuote]],2,FALSE)</f>
        <v>Antennikaapeli</v>
      </c>
      <c r="K6310" s="3">
        <f>VLOOKUP(Table_Villen_viihde.accdb[[#This Row],[Tuotenumero]],Table_Villen_viihde.accdb5[[Tuotenumero]:[TuoteryhmäID]],3,FALSE)</f>
        <v>4</v>
      </c>
      <c r="L6310" s="3" t="str">
        <f>VLOOKUP(Table_Villen_viihde.accdb[[#This Row],[Ryhmänro]],Table_Villen_viihde.accdb6[],2,FALSE)</f>
        <v>Tarvikkeet</v>
      </c>
    </row>
    <row r="6311" spans="1:12" x14ac:dyDescent="0.35">
      <c r="A6311">
        <v>56809</v>
      </c>
      <c r="B6311" s="18">
        <v>43442</v>
      </c>
      <c r="C6311" t="s">
        <v>60</v>
      </c>
      <c r="D6311">
        <v>1</v>
      </c>
      <c r="E6311">
        <v>14</v>
      </c>
      <c r="F6311">
        <v>16</v>
      </c>
      <c r="G6311">
        <v>11.27</v>
      </c>
      <c r="H6311" t="str">
        <f>VLOOKUP(Table_Villen_viihde.accdb[[#This Row],[MyyjäID]],ville_myyjät!$A$2:$B$17,2,FALSE)</f>
        <v>Jani</v>
      </c>
      <c r="I6311" t="str">
        <f>VLOOKUP(Table_Villen_viihde.accdb[[#This Row],[myyjä]],ville_myyjät!$B$2:$C$17,2,FALSE)</f>
        <v>Mies</v>
      </c>
      <c r="J6311" t="str">
        <f>VLOOKUP(Table_Villen_viihde.accdb[[#This Row],[Tuotenumero]],Table_Villen_viihde.accdb5[[Tuotenumero]:[Tuote]],2,FALSE)</f>
        <v>Antennikaapeli</v>
      </c>
      <c r="K6311" s="3">
        <f>VLOOKUP(Table_Villen_viihde.accdb[[#This Row],[Tuotenumero]],Table_Villen_viihde.accdb5[[Tuotenumero]:[TuoteryhmäID]],3,FALSE)</f>
        <v>4</v>
      </c>
      <c r="L6311" s="3" t="str">
        <f>VLOOKUP(Table_Villen_viihde.accdb[[#This Row],[Ryhmänro]],Table_Villen_viihde.accdb6[],2,FALSE)</f>
        <v>Tarvikkeet</v>
      </c>
    </row>
    <row r="6312" spans="1:12" x14ac:dyDescent="0.35">
      <c r="A6312">
        <v>56810</v>
      </c>
      <c r="B6312" s="18">
        <v>43443</v>
      </c>
      <c r="C6312" t="s">
        <v>60</v>
      </c>
      <c r="D6312">
        <v>1</v>
      </c>
      <c r="E6312">
        <v>6</v>
      </c>
      <c r="F6312">
        <v>16</v>
      </c>
      <c r="G6312">
        <v>11.27</v>
      </c>
      <c r="H6312" t="str">
        <f>VLOOKUP(Table_Villen_viihde.accdb[[#This Row],[MyyjäID]],ville_myyjät!$A$2:$B$17,2,FALSE)</f>
        <v>Mikko</v>
      </c>
      <c r="I6312" t="str">
        <f>VLOOKUP(Table_Villen_viihde.accdb[[#This Row],[myyjä]],ville_myyjät!$B$2:$C$17,2,FALSE)</f>
        <v>Mies</v>
      </c>
      <c r="J6312" t="str">
        <f>VLOOKUP(Table_Villen_viihde.accdb[[#This Row],[Tuotenumero]],Table_Villen_viihde.accdb5[[Tuotenumero]:[Tuote]],2,FALSE)</f>
        <v>Antennikaapeli</v>
      </c>
      <c r="K6312" s="3">
        <f>VLOOKUP(Table_Villen_viihde.accdb[[#This Row],[Tuotenumero]],Table_Villen_viihde.accdb5[[Tuotenumero]:[TuoteryhmäID]],3,FALSE)</f>
        <v>4</v>
      </c>
      <c r="L6312" s="3" t="str">
        <f>VLOOKUP(Table_Villen_viihde.accdb[[#This Row],[Ryhmänro]],Table_Villen_viihde.accdb6[],2,FALSE)</f>
        <v>Tarvikkeet</v>
      </c>
    </row>
    <row r="6313" spans="1:12" x14ac:dyDescent="0.35">
      <c r="A6313">
        <v>56811</v>
      </c>
      <c r="B6313" s="18">
        <v>43443</v>
      </c>
      <c r="C6313" t="s">
        <v>59</v>
      </c>
      <c r="D6313">
        <v>1</v>
      </c>
      <c r="E6313">
        <v>7</v>
      </c>
      <c r="F6313">
        <v>260</v>
      </c>
      <c r="G6313">
        <v>139.79</v>
      </c>
      <c r="H6313" t="str">
        <f>VLOOKUP(Table_Villen_viihde.accdb[[#This Row],[MyyjäID]],ville_myyjät!$A$2:$B$17,2,FALSE)</f>
        <v>Kaija</v>
      </c>
      <c r="I6313" t="str">
        <f>VLOOKUP(Table_Villen_viihde.accdb[[#This Row],[myyjä]],ville_myyjät!$B$2:$C$17,2,FALSE)</f>
        <v>Nainen</v>
      </c>
      <c r="J6313" t="str">
        <f>VLOOKUP(Table_Villen_viihde.accdb[[#This Row],[Tuotenumero]],Table_Villen_viihde.accdb5[[Tuotenumero]:[Tuote]],2,FALSE)</f>
        <v>Levysoitin</v>
      </c>
      <c r="K6313" s="3">
        <f>VLOOKUP(Table_Villen_viihde.accdb[[#This Row],[Tuotenumero]],Table_Villen_viihde.accdb5[[Tuotenumero]:[TuoteryhmäID]],3,FALSE)</f>
        <v>1</v>
      </c>
      <c r="L6313" s="3" t="str">
        <f>VLOOKUP(Table_Villen_viihde.accdb[[#This Row],[Ryhmänro]],Table_Villen_viihde.accdb6[],2,FALSE)</f>
        <v>Äänentoisto</v>
      </c>
    </row>
    <row r="6314" spans="1:12" x14ac:dyDescent="0.35">
      <c r="A6314">
        <v>56812</v>
      </c>
      <c r="B6314" s="18">
        <v>43443</v>
      </c>
      <c r="C6314" t="s">
        <v>60</v>
      </c>
      <c r="D6314">
        <v>1</v>
      </c>
      <c r="E6314">
        <v>18</v>
      </c>
      <c r="F6314">
        <v>16</v>
      </c>
      <c r="G6314">
        <v>11.27</v>
      </c>
      <c r="H6314" t="str">
        <f>VLOOKUP(Table_Villen_viihde.accdb[[#This Row],[MyyjäID]],ville_myyjät!$A$2:$B$17,2,FALSE)</f>
        <v>Kirsti</v>
      </c>
      <c r="I6314" t="str">
        <f>VLOOKUP(Table_Villen_viihde.accdb[[#This Row],[myyjä]],ville_myyjät!$B$2:$C$17,2,FALSE)</f>
        <v>Nainen</v>
      </c>
      <c r="J6314" t="str">
        <f>VLOOKUP(Table_Villen_viihde.accdb[[#This Row],[Tuotenumero]],Table_Villen_viihde.accdb5[[Tuotenumero]:[Tuote]],2,FALSE)</f>
        <v>Antennikaapeli</v>
      </c>
      <c r="K6314" s="3">
        <f>VLOOKUP(Table_Villen_viihde.accdb[[#This Row],[Tuotenumero]],Table_Villen_viihde.accdb5[[Tuotenumero]:[TuoteryhmäID]],3,FALSE)</f>
        <v>4</v>
      </c>
      <c r="L6314" s="3" t="str">
        <f>VLOOKUP(Table_Villen_viihde.accdb[[#This Row],[Ryhmänro]],Table_Villen_viihde.accdb6[],2,FALSE)</f>
        <v>Tarvikkeet</v>
      </c>
    </row>
    <row r="6315" spans="1:12" x14ac:dyDescent="0.35">
      <c r="A6315">
        <v>56813</v>
      </c>
      <c r="B6315" s="18">
        <v>43443</v>
      </c>
      <c r="C6315" t="s">
        <v>60</v>
      </c>
      <c r="D6315">
        <v>1</v>
      </c>
      <c r="E6315">
        <v>16</v>
      </c>
      <c r="F6315">
        <v>16</v>
      </c>
      <c r="G6315">
        <v>11.27</v>
      </c>
      <c r="H6315" t="str">
        <f>VLOOKUP(Table_Villen_viihde.accdb[[#This Row],[MyyjäID]],ville_myyjät!$A$2:$B$17,2,FALSE)</f>
        <v>Kaarina</v>
      </c>
      <c r="I6315" t="str">
        <f>VLOOKUP(Table_Villen_viihde.accdb[[#This Row],[myyjä]],ville_myyjät!$B$2:$C$17,2,FALSE)</f>
        <v>Nainen</v>
      </c>
      <c r="J6315" t="str">
        <f>VLOOKUP(Table_Villen_viihde.accdb[[#This Row],[Tuotenumero]],Table_Villen_viihde.accdb5[[Tuotenumero]:[Tuote]],2,FALSE)</f>
        <v>Antennikaapeli</v>
      </c>
      <c r="K6315" s="3">
        <f>VLOOKUP(Table_Villen_viihde.accdb[[#This Row],[Tuotenumero]],Table_Villen_viihde.accdb5[[Tuotenumero]:[TuoteryhmäID]],3,FALSE)</f>
        <v>4</v>
      </c>
      <c r="L6315" s="3" t="str">
        <f>VLOOKUP(Table_Villen_viihde.accdb[[#This Row],[Ryhmänro]],Table_Villen_viihde.accdb6[],2,FALSE)</f>
        <v>Tarvikkeet</v>
      </c>
    </row>
    <row r="6316" spans="1:12" x14ac:dyDescent="0.35">
      <c r="A6316">
        <v>56814</v>
      </c>
      <c r="B6316" s="18">
        <v>43444</v>
      </c>
      <c r="C6316" t="s">
        <v>63</v>
      </c>
      <c r="D6316">
        <v>1</v>
      </c>
      <c r="E6316">
        <v>5</v>
      </c>
      <c r="F6316">
        <v>120</v>
      </c>
      <c r="G6316">
        <v>79.41</v>
      </c>
      <c r="H6316" t="str">
        <f>VLOOKUP(Table_Villen_viihde.accdb[[#This Row],[MyyjäID]],ville_myyjät!$A$2:$B$17,2,FALSE)</f>
        <v>Petri</v>
      </c>
      <c r="I6316" t="str">
        <f>VLOOKUP(Table_Villen_viihde.accdb[[#This Row],[myyjä]],ville_myyjät!$B$2:$C$17,2,FALSE)</f>
        <v>Mies</v>
      </c>
      <c r="J6316" t="str">
        <f>VLOOKUP(Table_Villen_viihde.accdb[[#This Row],[Tuotenumero]],Table_Villen_viihde.accdb5[[Tuotenumero]:[Tuote]],2,FALSE)</f>
        <v>Multidigiboxi</v>
      </c>
      <c r="K6316" s="3">
        <f>VLOOKUP(Table_Villen_viihde.accdb[[#This Row],[Tuotenumero]],Table_Villen_viihde.accdb5[[Tuotenumero]:[TuoteryhmäID]],3,FALSE)</f>
        <v>6</v>
      </c>
      <c r="L6316" s="3" t="str">
        <f>VLOOKUP(Table_Villen_viihde.accdb[[#This Row],[Ryhmänro]],Table_Villen_viihde.accdb6[],2,FALSE)</f>
        <v>Digiboxit</v>
      </c>
    </row>
    <row r="6317" spans="1:12" x14ac:dyDescent="0.35">
      <c r="A6317">
        <v>56815</v>
      </c>
      <c r="B6317" s="18">
        <v>43444</v>
      </c>
      <c r="C6317" t="s">
        <v>62</v>
      </c>
      <c r="D6317">
        <v>1</v>
      </c>
      <c r="E6317">
        <v>7</v>
      </c>
      <c r="F6317">
        <v>60</v>
      </c>
      <c r="G6317">
        <v>46.16</v>
      </c>
      <c r="H6317" t="str">
        <f>VLOOKUP(Table_Villen_viihde.accdb[[#This Row],[MyyjäID]],ville_myyjät!$A$2:$B$17,2,FALSE)</f>
        <v>Kaija</v>
      </c>
      <c r="I6317" t="str">
        <f>VLOOKUP(Table_Villen_viihde.accdb[[#This Row],[myyjä]],ville_myyjät!$B$2:$C$17,2,FALSE)</f>
        <v>Nainen</v>
      </c>
      <c r="J6317" t="str">
        <f>VLOOKUP(Table_Villen_viihde.accdb[[#This Row],[Tuotenumero]],Table_Villen_viihde.accdb5[[Tuotenumero]:[Tuote]],2,FALSE)</f>
        <v>Kaukosäädin</v>
      </c>
      <c r="K6317" s="3">
        <f>VLOOKUP(Table_Villen_viihde.accdb[[#This Row],[Tuotenumero]],Table_Villen_viihde.accdb5[[Tuotenumero]:[TuoteryhmäID]],3,FALSE)</f>
        <v>4</v>
      </c>
      <c r="L6317" s="3" t="str">
        <f>VLOOKUP(Table_Villen_viihde.accdb[[#This Row],[Ryhmänro]],Table_Villen_viihde.accdb6[],2,FALSE)</f>
        <v>Tarvikkeet</v>
      </c>
    </row>
    <row r="6318" spans="1:12" x14ac:dyDescent="0.35">
      <c r="A6318">
        <v>56816</v>
      </c>
      <c r="B6318" s="18">
        <v>43444</v>
      </c>
      <c r="C6318" t="s">
        <v>60</v>
      </c>
      <c r="D6318">
        <v>1</v>
      </c>
      <c r="E6318">
        <v>7</v>
      </c>
      <c r="F6318">
        <v>16</v>
      </c>
      <c r="G6318">
        <v>11.27</v>
      </c>
      <c r="H6318" t="str">
        <f>VLOOKUP(Table_Villen_viihde.accdb[[#This Row],[MyyjäID]],ville_myyjät!$A$2:$B$17,2,FALSE)</f>
        <v>Kaija</v>
      </c>
      <c r="I6318" t="str">
        <f>VLOOKUP(Table_Villen_viihde.accdb[[#This Row],[myyjä]],ville_myyjät!$B$2:$C$17,2,FALSE)</f>
        <v>Nainen</v>
      </c>
      <c r="J6318" t="str">
        <f>VLOOKUP(Table_Villen_viihde.accdb[[#This Row],[Tuotenumero]],Table_Villen_viihde.accdb5[[Tuotenumero]:[Tuote]],2,FALSE)</f>
        <v>Antennikaapeli</v>
      </c>
      <c r="K6318" s="3">
        <f>VLOOKUP(Table_Villen_viihde.accdb[[#This Row],[Tuotenumero]],Table_Villen_viihde.accdb5[[Tuotenumero]:[TuoteryhmäID]],3,FALSE)</f>
        <v>4</v>
      </c>
      <c r="L6318" s="3" t="str">
        <f>VLOOKUP(Table_Villen_viihde.accdb[[#This Row],[Ryhmänro]],Table_Villen_viihde.accdb6[],2,FALSE)</f>
        <v>Tarvikkeet</v>
      </c>
    </row>
    <row r="6319" spans="1:12" x14ac:dyDescent="0.35">
      <c r="A6319">
        <v>56817</v>
      </c>
      <c r="B6319" s="18">
        <v>43445</v>
      </c>
      <c r="C6319" t="s">
        <v>61</v>
      </c>
      <c r="D6319">
        <v>1</v>
      </c>
      <c r="E6319">
        <v>6</v>
      </c>
      <c r="F6319">
        <v>350</v>
      </c>
      <c r="G6319">
        <v>238.27</v>
      </c>
      <c r="H6319" t="str">
        <f>VLOOKUP(Table_Villen_viihde.accdb[[#This Row],[MyyjäID]],ville_myyjät!$A$2:$B$17,2,FALSE)</f>
        <v>Mikko</v>
      </c>
      <c r="I6319" t="str">
        <f>VLOOKUP(Table_Villen_viihde.accdb[[#This Row],[myyjä]],ville_myyjät!$B$2:$C$17,2,FALSE)</f>
        <v>Mies</v>
      </c>
      <c r="J6319" t="str">
        <f>VLOOKUP(Table_Villen_viihde.accdb[[#This Row],[Tuotenumero]],Table_Villen_viihde.accdb5[[Tuotenumero]:[Tuote]],2,FALSE)</f>
        <v>TV32</v>
      </c>
      <c r="K6319" s="3">
        <f>VLOOKUP(Table_Villen_viihde.accdb[[#This Row],[Tuotenumero]],Table_Villen_viihde.accdb5[[Tuotenumero]:[TuoteryhmäID]],3,FALSE)</f>
        <v>3</v>
      </c>
      <c r="L6319" s="3" t="str">
        <f>VLOOKUP(Table_Villen_viihde.accdb[[#This Row],[Ryhmänro]],Table_Villen_viihde.accdb6[],2,FALSE)</f>
        <v>TV</v>
      </c>
    </row>
    <row r="6320" spans="1:12" x14ac:dyDescent="0.35">
      <c r="A6320">
        <v>56818</v>
      </c>
      <c r="B6320" s="18">
        <v>43445</v>
      </c>
      <c r="C6320" t="s">
        <v>60</v>
      </c>
      <c r="D6320">
        <v>1</v>
      </c>
      <c r="E6320">
        <v>15</v>
      </c>
      <c r="F6320">
        <v>16</v>
      </c>
      <c r="G6320">
        <v>11.27</v>
      </c>
      <c r="H6320" t="str">
        <f>VLOOKUP(Table_Villen_viihde.accdb[[#This Row],[MyyjäID]],ville_myyjät!$A$2:$B$17,2,FALSE)</f>
        <v>Elisabeth</v>
      </c>
      <c r="I6320" t="str">
        <f>VLOOKUP(Table_Villen_viihde.accdb[[#This Row],[myyjä]],ville_myyjät!$B$2:$C$17,2,FALSE)</f>
        <v>Nainen</v>
      </c>
      <c r="J6320" t="str">
        <f>VLOOKUP(Table_Villen_viihde.accdb[[#This Row],[Tuotenumero]],Table_Villen_viihde.accdb5[[Tuotenumero]:[Tuote]],2,FALSE)</f>
        <v>Antennikaapeli</v>
      </c>
      <c r="K6320" s="3">
        <f>VLOOKUP(Table_Villen_viihde.accdb[[#This Row],[Tuotenumero]],Table_Villen_viihde.accdb5[[Tuotenumero]:[TuoteryhmäID]],3,FALSE)</f>
        <v>4</v>
      </c>
      <c r="L6320" s="3" t="str">
        <f>VLOOKUP(Table_Villen_viihde.accdb[[#This Row],[Ryhmänro]],Table_Villen_viihde.accdb6[],2,FALSE)</f>
        <v>Tarvikkeet</v>
      </c>
    </row>
    <row r="6321" spans="1:12" x14ac:dyDescent="0.35">
      <c r="A6321">
        <v>56819</v>
      </c>
      <c r="B6321" s="18">
        <v>43445</v>
      </c>
      <c r="C6321" t="s">
        <v>60</v>
      </c>
      <c r="D6321">
        <v>1</v>
      </c>
      <c r="E6321">
        <v>13</v>
      </c>
      <c r="F6321">
        <v>16</v>
      </c>
      <c r="G6321">
        <v>11.27</v>
      </c>
      <c r="H6321" t="str">
        <f>VLOOKUP(Table_Villen_viihde.accdb[[#This Row],[MyyjäID]],ville_myyjät!$A$2:$B$17,2,FALSE)</f>
        <v>Kaarlo</v>
      </c>
      <c r="I6321" t="str">
        <f>VLOOKUP(Table_Villen_viihde.accdb[[#This Row],[myyjä]],ville_myyjät!$B$2:$C$17,2,FALSE)</f>
        <v>Mies</v>
      </c>
      <c r="J6321" t="str">
        <f>VLOOKUP(Table_Villen_viihde.accdb[[#This Row],[Tuotenumero]],Table_Villen_viihde.accdb5[[Tuotenumero]:[Tuote]],2,FALSE)</f>
        <v>Antennikaapeli</v>
      </c>
      <c r="K6321" s="3">
        <f>VLOOKUP(Table_Villen_viihde.accdb[[#This Row],[Tuotenumero]],Table_Villen_viihde.accdb5[[Tuotenumero]:[TuoteryhmäID]],3,FALSE)</f>
        <v>4</v>
      </c>
      <c r="L6321" s="3" t="str">
        <f>VLOOKUP(Table_Villen_viihde.accdb[[#This Row],[Ryhmänro]],Table_Villen_viihde.accdb6[],2,FALSE)</f>
        <v>Tarvikkeet</v>
      </c>
    </row>
    <row r="6322" spans="1:12" x14ac:dyDescent="0.35">
      <c r="A6322">
        <v>56820</v>
      </c>
      <c r="B6322" s="18">
        <v>43446</v>
      </c>
      <c r="C6322" t="s">
        <v>60</v>
      </c>
      <c r="D6322">
        <v>1</v>
      </c>
      <c r="E6322">
        <v>3</v>
      </c>
      <c r="F6322">
        <v>16</v>
      </c>
      <c r="G6322">
        <v>11.27</v>
      </c>
      <c r="H6322" t="str">
        <f>VLOOKUP(Table_Villen_viihde.accdb[[#This Row],[MyyjäID]],ville_myyjät!$A$2:$B$17,2,FALSE)</f>
        <v>Helena</v>
      </c>
      <c r="I6322" t="str">
        <f>VLOOKUP(Table_Villen_viihde.accdb[[#This Row],[myyjä]],ville_myyjät!$B$2:$C$17,2,FALSE)</f>
        <v>Nainen</v>
      </c>
      <c r="J6322" t="str">
        <f>VLOOKUP(Table_Villen_viihde.accdb[[#This Row],[Tuotenumero]],Table_Villen_viihde.accdb5[[Tuotenumero]:[Tuote]],2,FALSE)</f>
        <v>Antennikaapeli</v>
      </c>
      <c r="K6322" s="3">
        <f>VLOOKUP(Table_Villen_viihde.accdb[[#This Row],[Tuotenumero]],Table_Villen_viihde.accdb5[[Tuotenumero]:[TuoteryhmäID]],3,FALSE)</f>
        <v>4</v>
      </c>
      <c r="L6322" s="3" t="str">
        <f>VLOOKUP(Table_Villen_viihde.accdb[[#This Row],[Ryhmänro]],Table_Villen_viihde.accdb6[],2,FALSE)</f>
        <v>Tarvikkeet</v>
      </c>
    </row>
    <row r="6323" spans="1:12" x14ac:dyDescent="0.35">
      <c r="A6323">
        <v>56821</v>
      </c>
      <c r="B6323" s="18">
        <v>43447</v>
      </c>
      <c r="C6323" t="s">
        <v>59</v>
      </c>
      <c r="D6323">
        <v>1</v>
      </c>
      <c r="E6323">
        <v>9</v>
      </c>
      <c r="F6323">
        <v>260</v>
      </c>
      <c r="G6323">
        <v>139.79</v>
      </c>
      <c r="H6323" t="str">
        <f>VLOOKUP(Table_Villen_viihde.accdb[[#This Row],[MyyjäID]],ville_myyjät!$A$2:$B$17,2,FALSE)</f>
        <v>Juuso</v>
      </c>
      <c r="I6323" t="str">
        <f>VLOOKUP(Table_Villen_viihde.accdb[[#This Row],[myyjä]],ville_myyjät!$B$2:$C$17,2,FALSE)</f>
        <v>Mies</v>
      </c>
      <c r="J6323" t="str">
        <f>VLOOKUP(Table_Villen_viihde.accdb[[#This Row],[Tuotenumero]],Table_Villen_viihde.accdb5[[Tuotenumero]:[Tuote]],2,FALSE)</f>
        <v>Levysoitin</v>
      </c>
      <c r="K6323" s="3">
        <f>VLOOKUP(Table_Villen_viihde.accdb[[#This Row],[Tuotenumero]],Table_Villen_viihde.accdb5[[Tuotenumero]:[TuoteryhmäID]],3,FALSE)</f>
        <v>1</v>
      </c>
      <c r="L6323" s="3" t="str">
        <f>VLOOKUP(Table_Villen_viihde.accdb[[#This Row],[Ryhmänro]],Table_Villen_viihde.accdb6[],2,FALSE)</f>
        <v>Äänentoisto</v>
      </c>
    </row>
    <row r="6324" spans="1:12" x14ac:dyDescent="0.35">
      <c r="A6324">
        <v>56822</v>
      </c>
      <c r="B6324" s="18">
        <v>43447</v>
      </c>
      <c r="C6324" t="s">
        <v>60</v>
      </c>
      <c r="D6324">
        <v>1</v>
      </c>
      <c r="E6324">
        <v>7</v>
      </c>
      <c r="F6324">
        <v>16</v>
      </c>
      <c r="G6324">
        <v>11.27</v>
      </c>
      <c r="H6324" t="str">
        <f>VLOOKUP(Table_Villen_viihde.accdb[[#This Row],[MyyjäID]],ville_myyjät!$A$2:$B$17,2,FALSE)</f>
        <v>Kaija</v>
      </c>
      <c r="I6324" t="str">
        <f>VLOOKUP(Table_Villen_viihde.accdb[[#This Row],[myyjä]],ville_myyjät!$B$2:$C$17,2,FALSE)</f>
        <v>Nainen</v>
      </c>
      <c r="J6324" t="str">
        <f>VLOOKUP(Table_Villen_viihde.accdb[[#This Row],[Tuotenumero]],Table_Villen_viihde.accdb5[[Tuotenumero]:[Tuote]],2,FALSE)</f>
        <v>Antennikaapeli</v>
      </c>
      <c r="K6324" s="3">
        <f>VLOOKUP(Table_Villen_viihde.accdb[[#This Row],[Tuotenumero]],Table_Villen_viihde.accdb5[[Tuotenumero]:[TuoteryhmäID]],3,FALSE)</f>
        <v>4</v>
      </c>
      <c r="L6324" s="3" t="str">
        <f>VLOOKUP(Table_Villen_viihde.accdb[[#This Row],[Ryhmänro]],Table_Villen_viihde.accdb6[],2,FALSE)</f>
        <v>Tarvikkeet</v>
      </c>
    </row>
    <row r="6325" spans="1:12" x14ac:dyDescent="0.35">
      <c r="A6325">
        <v>56823</v>
      </c>
      <c r="B6325" s="18">
        <v>43447</v>
      </c>
      <c r="C6325" t="s">
        <v>60</v>
      </c>
      <c r="D6325">
        <v>1</v>
      </c>
      <c r="E6325">
        <v>16</v>
      </c>
      <c r="F6325">
        <v>16</v>
      </c>
      <c r="G6325">
        <v>11.27</v>
      </c>
      <c r="H6325" t="str">
        <f>VLOOKUP(Table_Villen_viihde.accdb[[#This Row],[MyyjäID]],ville_myyjät!$A$2:$B$17,2,FALSE)</f>
        <v>Kaarina</v>
      </c>
      <c r="I6325" t="str">
        <f>VLOOKUP(Table_Villen_viihde.accdb[[#This Row],[myyjä]],ville_myyjät!$B$2:$C$17,2,FALSE)</f>
        <v>Nainen</v>
      </c>
      <c r="J6325" t="str">
        <f>VLOOKUP(Table_Villen_viihde.accdb[[#This Row],[Tuotenumero]],Table_Villen_viihde.accdb5[[Tuotenumero]:[Tuote]],2,FALSE)</f>
        <v>Antennikaapeli</v>
      </c>
      <c r="K6325" s="3">
        <f>VLOOKUP(Table_Villen_viihde.accdb[[#This Row],[Tuotenumero]],Table_Villen_viihde.accdb5[[Tuotenumero]:[TuoteryhmäID]],3,FALSE)</f>
        <v>4</v>
      </c>
      <c r="L6325" s="3" t="str">
        <f>VLOOKUP(Table_Villen_viihde.accdb[[#This Row],[Ryhmänro]],Table_Villen_viihde.accdb6[],2,FALSE)</f>
        <v>Tarvikkeet</v>
      </c>
    </row>
    <row r="6326" spans="1:12" x14ac:dyDescent="0.35">
      <c r="A6326">
        <v>56824</v>
      </c>
      <c r="B6326" s="18">
        <v>43447</v>
      </c>
      <c r="C6326" t="s">
        <v>60</v>
      </c>
      <c r="D6326">
        <v>1</v>
      </c>
      <c r="E6326">
        <v>9</v>
      </c>
      <c r="F6326">
        <v>16</v>
      </c>
      <c r="G6326">
        <v>11.27</v>
      </c>
      <c r="H6326" t="str">
        <f>VLOOKUP(Table_Villen_viihde.accdb[[#This Row],[MyyjäID]],ville_myyjät!$A$2:$B$17,2,FALSE)</f>
        <v>Juuso</v>
      </c>
      <c r="I6326" t="str">
        <f>VLOOKUP(Table_Villen_viihde.accdb[[#This Row],[myyjä]],ville_myyjät!$B$2:$C$17,2,FALSE)</f>
        <v>Mies</v>
      </c>
      <c r="J6326" t="str">
        <f>VLOOKUP(Table_Villen_viihde.accdb[[#This Row],[Tuotenumero]],Table_Villen_viihde.accdb5[[Tuotenumero]:[Tuote]],2,FALSE)</f>
        <v>Antennikaapeli</v>
      </c>
      <c r="K6326" s="3">
        <f>VLOOKUP(Table_Villen_viihde.accdb[[#This Row],[Tuotenumero]],Table_Villen_viihde.accdb5[[Tuotenumero]:[TuoteryhmäID]],3,FALSE)</f>
        <v>4</v>
      </c>
      <c r="L6326" s="3" t="str">
        <f>VLOOKUP(Table_Villen_viihde.accdb[[#This Row],[Ryhmänro]],Table_Villen_viihde.accdb6[],2,FALSE)</f>
        <v>Tarvikkeet</v>
      </c>
    </row>
    <row r="6327" spans="1:12" x14ac:dyDescent="0.35">
      <c r="A6327">
        <v>56825</v>
      </c>
      <c r="B6327" s="18">
        <v>43447</v>
      </c>
      <c r="C6327" t="s">
        <v>60</v>
      </c>
      <c r="D6327">
        <v>1</v>
      </c>
      <c r="E6327">
        <v>2</v>
      </c>
      <c r="F6327">
        <v>16</v>
      </c>
      <c r="G6327">
        <v>11.27</v>
      </c>
      <c r="H6327" t="str">
        <f>VLOOKUP(Table_Villen_viihde.accdb[[#This Row],[MyyjäID]],ville_myyjät!$A$2:$B$17,2,FALSE)</f>
        <v>Maija</v>
      </c>
      <c r="I6327" t="str">
        <f>VLOOKUP(Table_Villen_viihde.accdb[[#This Row],[myyjä]],ville_myyjät!$B$2:$C$17,2,FALSE)</f>
        <v>Nainen</v>
      </c>
      <c r="J6327" t="str">
        <f>VLOOKUP(Table_Villen_viihde.accdb[[#This Row],[Tuotenumero]],Table_Villen_viihde.accdb5[[Tuotenumero]:[Tuote]],2,FALSE)</f>
        <v>Antennikaapeli</v>
      </c>
      <c r="K6327" s="3">
        <f>VLOOKUP(Table_Villen_viihde.accdb[[#This Row],[Tuotenumero]],Table_Villen_viihde.accdb5[[Tuotenumero]:[TuoteryhmäID]],3,FALSE)</f>
        <v>4</v>
      </c>
      <c r="L6327" s="3" t="str">
        <f>VLOOKUP(Table_Villen_viihde.accdb[[#This Row],[Ryhmänro]],Table_Villen_viihde.accdb6[],2,FALSE)</f>
        <v>Tarvikkeet</v>
      </c>
    </row>
    <row r="6328" spans="1:12" x14ac:dyDescent="0.35">
      <c r="A6328">
        <v>56826</v>
      </c>
      <c r="B6328" s="18">
        <v>43447</v>
      </c>
      <c r="C6328" t="s">
        <v>58</v>
      </c>
      <c r="D6328">
        <v>1</v>
      </c>
      <c r="E6328">
        <v>5</v>
      </c>
      <c r="F6328">
        <v>19</v>
      </c>
      <c r="G6328">
        <v>9.69</v>
      </c>
      <c r="H6328" t="str">
        <f>VLOOKUP(Table_Villen_viihde.accdb[[#This Row],[MyyjäID]],ville_myyjät!$A$2:$B$17,2,FALSE)</f>
        <v>Petri</v>
      </c>
      <c r="I6328" t="str">
        <f>VLOOKUP(Table_Villen_viihde.accdb[[#This Row],[myyjä]],ville_myyjät!$B$2:$C$17,2,FALSE)</f>
        <v>Mies</v>
      </c>
      <c r="J6328" t="str">
        <f>VLOOKUP(Table_Villen_viihde.accdb[[#This Row],[Tuotenumero]],Table_Villen_viihde.accdb5[[Tuotenumero]:[Tuote]],2,FALSE)</f>
        <v>USB-kaapeli</v>
      </c>
      <c r="K6328" s="3">
        <f>VLOOKUP(Table_Villen_viihde.accdb[[#This Row],[Tuotenumero]],Table_Villen_viihde.accdb5[[Tuotenumero]:[TuoteryhmäID]],3,FALSE)</f>
        <v>4</v>
      </c>
      <c r="L6328" s="3" t="str">
        <f>VLOOKUP(Table_Villen_viihde.accdb[[#This Row],[Ryhmänro]],Table_Villen_viihde.accdb6[],2,FALSE)</f>
        <v>Tarvikkeet</v>
      </c>
    </row>
    <row r="6329" spans="1:12" x14ac:dyDescent="0.35">
      <c r="A6329">
        <v>56827</v>
      </c>
      <c r="B6329" s="18">
        <v>43448</v>
      </c>
      <c r="C6329" t="s">
        <v>60</v>
      </c>
      <c r="D6329">
        <v>1</v>
      </c>
      <c r="E6329">
        <v>3</v>
      </c>
      <c r="F6329">
        <v>16</v>
      </c>
      <c r="G6329">
        <v>11.27</v>
      </c>
      <c r="H6329" t="str">
        <f>VLOOKUP(Table_Villen_viihde.accdb[[#This Row],[MyyjäID]],ville_myyjät!$A$2:$B$17,2,FALSE)</f>
        <v>Helena</v>
      </c>
      <c r="I6329" t="str">
        <f>VLOOKUP(Table_Villen_viihde.accdb[[#This Row],[myyjä]],ville_myyjät!$B$2:$C$17,2,FALSE)</f>
        <v>Nainen</v>
      </c>
      <c r="J6329" t="str">
        <f>VLOOKUP(Table_Villen_viihde.accdb[[#This Row],[Tuotenumero]],Table_Villen_viihde.accdb5[[Tuotenumero]:[Tuote]],2,FALSE)</f>
        <v>Antennikaapeli</v>
      </c>
      <c r="K6329" s="3">
        <f>VLOOKUP(Table_Villen_viihde.accdb[[#This Row],[Tuotenumero]],Table_Villen_viihde.accdb5[[Tuotenumero]:[TuoteryhmäID]],3,FALSE)</f>
        <v>4</v>
      </c>
      <c r="L6329" s="3" t="str">
        <f>VLOOKUP(Table_Villen_viihde.accdb[[#This Row],[Ryhmänro]],Table_Villen_viihde.accdb6[],2,FALSE)</f>
        <v>Tarvikkeet</v>
      </c>
    </row>
    <row r="6330" spans="1:12" x14ac:dyDescent="0.35">
      <c r="A6330">
        <v>56828</v>
      </c>
      <c r="B6330" s="18">
        <v>43448</v>
      </c>
      <c r="C6330" t="s">
        <v>60</v>
      </c>
      <c r="D6330">
        <v>1</v>
      </c>
      <c r="E6330">
        <v>7</v>
      </c>
      <c r="F6330">
        <v>16</v>
      </c>
      <c r="G6330">
        <v>11.27</v>
      </c>
      <c r="H6330" t="str">
        <f>VLOOKUP(Table_Villen_viihde.accdb[[#This Row],[MyyjäID]],ville_myyjät!$A$2:$B$17,2,FALSE)</f>
        <v>Kaija</v>
      </c>
      <c r="I6330" t="str">
        <f>VLOOKUP(Table_Villen_viihde.accdb[[#This Row],[myyjä]],ville_myyjät!$B$2:$C$17,2,FALSE)</f>
        <v>Nainen</v>
      </c>
      <c r="J6330" t="str">
        <f>VLOOKUP(Table_Villen_viihde.accdb[[#This Row],[Tuotenumero]],Table_Villen_viihde.accdb5[[Tuotenumero]:[Tuote]],2,FALSE)</f>
        <v>Antennikaapeli</v>
      </c>
      <c r="K6330" s="3">
        <f>VLOOKUP(Table_Villen_viihde.accdb[[#This Row],[Tuotenumero]],Table_Villen_viihde.accdb5[[Tuotenumero]:[TuoteryhmäID]],3,FALSE)</f>
        <v>4</v>
      </c>
      <c r="L6330" s="3" t="str">
        <f>VLOOKUP(Table_Villen_viihde.accdb[[#This Row],[Ryhmänro]],Table_Villen_viihde.accdb6[],2,FALSE)</f>
        <v>Tarvikkeet</v>
      </c>
    </row>
    <row r="6331" spans="1:12" x14ac:dyDescent="0.35">
      <c r="A6331">
        <v>56829</v>
      </c>
      <c r="B6331" s="18">
        <v>43448</v>
      </c>
      <c r="C6331" t="s">
        <v>60</v>
      </c>
      <c r="D6331">
        <v>1</v>
      </c>
      <c r="E6331">
        <v>16</v>
      </c>
      <c r="F6331">
        <v>16</v>
      </c>
      <c r="G6331">
        <v>11.27</v>
      </c>
      <c r="H6331" t="str">
        <f>VLOOKUP(Table_Villen_viihde.accdb[[#This Row],[MyyjäID]],ville_myyjät!$A$2:$B$17,2,FALSE)</f>
        <v>Kaarina</v>
      </c>
      <c r="I6331" t="str">
        <f>VLOOKUP(Table_Villen_viihde.accdb[[#This Row],[myyjä]],ville_myyjät!$B$2:$C$17,2,FALSE)</f>
        <v>Nainen</v>
      </c>
      <c r="J6331" t="str">
        <f>VLOOKUP(Table_Villen_viihde.accdb[[#This Row],[Tuotenumero]],Table_Villen_viihde.accdb5[[Tuotenumero]:[Tuote]],2,FALSE)</f>
        <v>Antennikaapeli</v>
      </c>
      <c r="K6331" s="3">
        <f>VLOOKUP(Table_Villen_viihde.accdb[[#This Row],[Tuotenumero]],Table_Villen_viihde.accdb5[[Tuotenumero]:[TuoteryhmäID]],3,FALSE)</f>
        <v>4</v>
      </c>
      <c r="L6331" s="3" t="str">
        <f>VLOOKUP(Table_Villen_viihde.accdb[[#This Row],[Ryhmänro]],Table_Villen_viihde.accdb6[],2,FALSE)</f>
        <v>Tarvikkeet</v>
      </c>
    </row>
    <row r="6332" spans="1:12" x14ac:dyDescent="0.35">
      <c r="A6332">
        <v>56830</v>
      </c>
      <c r="B6332" s="18">
        <v>43449</v>
      </c>
      <c r="C6332" t="s">
        <v>60</v>
      </c>
      <c r="D6332">
        <v>1</v>
      </c>
      <c r="E6332">
        <v>9</v>
      </c>
      <c r="F6332">
        <v>16</v>
      </c>
      <c r="G6332">
        <v>11.27</v>
      </c>
      <c r="H6332" t="str">
        <f>VLOOKUP(Table_Villen_viihde.accdb[[#This Row],[MyyjäID]],ville_myyjät!$A$2:$B$17,2,FALSE)</f>
        <v>Juuso</v>
      </c>
      <c r="I6332" t="str">
        <f>VLOOKUP(Table_Villen_viihde.accdb[[#This Row],[myyjä]],ville_myyjät!$B$2:$C$17,2,FALSE)</f>
        <v>Mies</v>
      </c>
      <c r="J6332" t="str">
        <f>VLOOKUP(Table_Villen_viihde.accdb[[#This Row],[Tuotenumero]],Table_Villen_viihde.accdb5[[Tuotenumero]:[Tuote]],2,FALSE)</f>
        <v>Antennikaapeli</v>
      </c>
      <c r="K6332" s="3">
        <f>VLOOKUP(Table_Villen_viihde.accdb[[#This Row],[Tuotenumero]],Table_Villen_viihde.accdb5[[Tuotenumero]:[TuoteryhmäID]],3,FALSE)</f>
        <v>4</v>
      </c>
      <c r="L6332" s="3" t="str">
        <f>VLOOKUP(Table_Villen_viihde.accdb[[#This Row],[Ryhmänro]],Table_Villen_viihde.accdb6[],2,FALSE)</f>
        <v>Tarvikkeet</v>
      </c>
    </row>
    <row r="6333" spans="1:12" x14ac:dyDescent="0.35">
      <c r="A6333">
        <v>56831</v>
      </c>
      <c r="B6333" s="18">
        <v>43449</v>
      </c>
      <c r="C6333" t="s">
        <v>65</v>
      </c>
      <c r="D6333">
        <v>1</v>
      </c>
      <c r="E6333">
        <v>5</v>
      </c>
      <c r="F6333">
        <v>35</v>
      </c>
      <c r="G6333">
        <v>20.28</v>
      </c>
      <c r="H6333" t="str">
        <f>VLOOKUP(Table_Villen_viihde.accdb[[#This Row],[MyyjäID]],ville_myyjät!$A$2:$B$17,2,FALSE)</f>
        <v>Petri</v>
      </c>
      <c r="I6333" t="str">
        <f>VLOOKUP(Table_Villen_viihde.accdb[[#This Row],[myyjä]],ville_myyjät!$B$2:$C$17,2,FALSE)</f>
        <v>Mies</v>
      </c>
      <c r="J6333" t="str">
        <f>VLOOKUP(Table_Villen_viihde.accdb[[#This Row],[Tuotenumero]],Table_Villen_viihde.accdb5[[Tuotenumero]:[Tuote]],2,FALSE)</f>
        <v>Liitinsarja</v>
      </c>
      <c r="K6333" s="3">
        <f>VLOOKUP(Table_Villen_viihde.accdb[[#This Row],[Tuotenumero]],Table_Villen_viihde.accdb5[[Tuotenumero]:[TuoteryhmäID]],3,FALSE)</f>
        <v>4</v>
      </c>
      <c r="L6333" s="3" t="str">
        <f>VLOOKUP(Table_Villen_viihde.accdb[[#This Row],[Ryhmänro]],Table_Villen_viihde.accdb6[],2,FALSE)</f>
        <v>Tarvikkeet</v>
      </c>
    </row>
    <row r="6334" spans="1:12" x14ac:dyDescent="0.35">
      <c r="A6334">
        <v>56832</v>
      </c>
      <c r="B6334" s="18">
        <v>43450</v>
      </c>
      <c r="C6334" t="s">
        <v>60</v>
      </c>
      <c r="D6334">
        <v>1</v>
      </c>
      <c r="E6334">
        <v>11</v>
      </c>
      <c r="F6334">
        <v>16</v>
      </c>
      <c r="G6334">
        <v>11.27</v>
      </c>
      <c r="H6334" t="str">
        <f>VLOOKUP(Table_Villen_viihde.accdb[[#This Row],[MyyjäID]],ville_myyjät!$A$2:$B$17,2,FALSE)</f>
        <v>Kuisma</v>
      </c>
      <c r="I6334" t="str">
        <f>VLOOKUP(Table_Villen_viihde.accdb[[#This Row],[myyjä]],ville_myyjät!$B$2:$C$17,2,FALSE)</f>
        <v>Mies</v>
      </c>
      <c r="J6334" t="str">
        <f>VLOOKUP(Table_Villen_viihde.accdb[[#This Row],[Tuotenumero]],Table_Villen_viihde.accdb5[[Tuotenumero]:[Tuote]],2,FALSE)</f>
        <v>Antennikaapeli</v>
      </c>
      <c r="K6334" s="3">
        <f>VLOOKUP(Table_Villen_viihde.accdb[[#This Row],[Tuotenumero]],Table_Villen_viihde.accdb5[[Tuotenumero]:[TuoteryhmäID]],3,FALSE)</f>
        <v>4</v>
      </c>
      <c r="L6334" s="3" t="str">
        <f>VLOOKUP(Table_Villen_viihde.accdb[[#This Row],[Ryhmänro]],Table_Villen_viihde.accdb6[],2,FALSE)</f>
        <v>Tarvikkeet</v>
      </c>
    </row>
    <row r="6335" spans="1:12" x14ac:dyDescent="0.35">
      <c r="A6335">
        <v>56833</v>
      </c>
      <c r="B6335" s="18">
        <v>43450</v>
      </c>
      <c r="C6335" t="s">
        <v>60</v>
      </c>
      <c r="D6335">
        <v>1</v>
      </c>
      <c r="E6335">
        <v>16</v>
      </c>
      <c r="F6335">
        <v>16</v>
      </c>
      <c r="G6335">
        <v>11.27</v>
      </c>
      <c r="H6335" t="str">
        <f>VLOOKUP(Table_Villen_viihde.accdb[[#This Row],[MyyjäID]],ville_myyjät!$A$2:$B$17,2,FALSE)</f>
        <v>Kaarina</v>
      </c>
      <c r="I6335" t="str">
        <f>VLOOKUP(Table_Villen_viihde.accdb[[#This Row],[myyjä]],ville_myyjät!$B$2:$C$17,2,FALSE)</f>
        <v>Nainen</v>
      </c>
      <c r="J6335" t="str">
        <f>VLOOKUP(Table_Villen_viihde.accdb[[#This Row],[Tuotenumero]],Table_Villen_viihde.accdb5[[Tuotenumero]:[Tuote]],2,FALSE)</f>
        <v>Antennikaapeli</v>
      </c>
      <c r="K6335" s="3">
        <f>VLOOKUP(Table_Villen_viihde.accdb[[#This Row],[Tuotenumero]],Table_Villen_viihde.accdb5[[Tuotenumero]:[TuoteryhmäID]],3,FALSE)</f>
        <v>4</v>
      </c>
      <c r="L6335" s="3" t="str">
        <f>VLOOKUP(Table_Villen_viihde.accdb[[#This Row],[Ryhmänro]],Table_Villen_viihde.accdb6[],2,FALSE)</f>
        <v>Tarvikkeet</v>
      </c>
    </row>
    <row r="6336" spans="1:12" x14ac:dyDescent="0.35">
      <c r="A6336">
        <v>56834</v>
      </c>
      <c r="B6336" s="18">
        <v>43451</v>
      </c>
      <c r="C6336" t="s">
        <v>61</v>
      </c>
      <c r="D6336">
        <v>1</v>
      </c>
      <c r="E6336">
        <v>6</v>
      </c>
      <c r="F6336">
        <v>350</v>
      </c>
      <c r="G6336">
        <v>238.27</v>
      </c>
      <c r="H6336" t="str">
        <f>VLOOKUP(Table_Villen_viihde.accdb[[#This Row],[MyyjäID]],ville_myyjät!$A$2:$B$17,2,FALSE)</f>
        <v>Mikko</v>
      </c>
      <c r="I6336" t="str">
        <f>VLOOKUP(Table_Villen_viihde.accdb[[#This Row],[myyjä]],ville_myyjät!$B$2:$C$17,2,FALSE)</f>
        <v>Mies</v>
      </c>
      <c r="J6336" t="str">
        <f>VLOOKUP(Table_Villen_viihde.accdb[[#This Row],[Tuotenumero]],Table_Villen_viihde.accdb5[[Tuotenumero]:[Tuote]],2,FALSE)</f>
        <v>TV32</v>
      </c>
      <c r="K6336" s="3">
        <f>VLOOKUP(Table_Villen_viihde.accdb[[#This Row],[Tuotenumero]],Table_Villen_viihde.accdb5[[Tuotenumero]:[TuoteryhmäID]],3,FALSE)</f>
        <v>3</v>
      </c>
      <c r="L6336" s="3" t="str">
        <f>VLOOKUP(Table_Villen_viihde.accdb[[#This Row],[Ryhmänro]],Table_Villen_viihde.accdb6[],2,FALSE)</f>
        <v>TV</v>
      </c>
    </row>
    <row r="6337" spans="1:12" x14ac:dyDescent="0.35">
      <c r="A6337">
        <v>56835</v>
      </c>
      <c r="B6337" s="18">
        <v>43451</v>
      </c>
      <c r="C6337" t="s">
        <v>59</v>
      </c>
      <c r="D6337">
        <v>1</v>
      </c>
      <c r="E6337">
        <v>7</v>
      </c>
      <c r="F6337">
        <v>260</v>
      </c>
      <c r="G6337">
        <v>139.79</v>
      </c>
      <c r="H6337" t="str">
        <f>VLOOKUP(Table_Villen_viihde.accdb[[#This Row],[MyyjäID]],ville_myyjät!$A$2:$B$17,2,FALSE)</f>
        <v>Kaija</v>
      </c>
      <c r="I6337" t="str">
        <f>VLOOKUP(Table_Villen_viihde.accdb[[#This Row],[myyjä]],ville_myyjät!$B$2:$C$17,2,FALSE)</f>
        <v>Nainen</v>
      </c>
      <c r="J6337" t="str">
        <f>VLOOKUP(Table_Villen_viihde.accdb[[#This Row],[Tuotenumero]],Table_Villen_viihde.accdb5[[Tuotenumero]:[Tuote]],2,FALSE)</f>
        <v>Levysoitin</v>
      </c>
      <c r="K6337" s="3">
        <f>VLOOKUP(Table_Villen_viihde.accdb[[#This Row],[Tuotenumero]],Table_Villen_viihde.accdb5[[Tuotenumero]:[TuoteryhmäID]],3,FALSE)</f>
        <v>1</v>
      </c>
      <c r="L6337" s="3" t="str">
        <f>VLOOKUP(Table_Villen_viihde.accdb[[#This Row],[Ryhmänro]],Table_Villen_viihde.accdb6[],2,FALSE)</f>
        <v>Äänentoisto</v>
      </c>
    </row>
    <row r="6338" spans="1:12" x14ac:dyDescent="0.35">
      <c r="A6338">
        <v>56836</v>
      </c>
      <c r="B6338" s="18">
        <v>43451</v>
      </c>
      <c r="C6338" t="s">
        <v>60</v>
      </c>
      <c r="D6338">
        <v>1</v>
      </c>
      <c r="E6338">
        <v>19</v>
      </c>
      <c r="F6338">
        <v>16</v>
      </c>
      <c r="G6338">
        <v>11.27</v>
      </c>
      <c r="H6338" t="str">
        <f>VLOOKUP(Table_Villen_viihde.accdb[[#This Row],[MyyjäID]],ville_myyjät!$A$2:$B$17,2,FALSE)</f>
        <v>Hessu</v>
      </c>
      <c r="I6338" t="str">
        <f>VLOOKUP(Table_Villen_viihde.accdb[[#This Row],[myyjä]],ville_myyjät!$B$2:$C$17,2,FALSE)</f>
        <v>Mies</v>
      </c>
      <c r="J6338" t="str">
        <f>VLOOKUP(Table_Villen_viihde.accdb[[#This Row],[Tuotenumero]],Table_Villen_viihde.accdb5[[Tuotenumero]:[Tuote]],2,FALSE)</f>
        <v>Antennikaapeli</v>
      </c>
      <c r="K6338" s="3">
        <f>VLOOKUP(Table_Villen_viihde.accdb[[#This Row],[Tuotenumero]],Table_Villen_viihde.accdb5[[Tuotenumero]:[TuoteryhmäID]],3,FALSE)</f>
        <v>4</v>
      </c>
      <c r="L6338" s="3" t="str">
        <f>VLOOKUP(Table_Villen_viihde.accdb[[#This Row],[Ryhmänro]],Table_Villen_viihde.accdb6[],2,FALSE)</f>
        <v>Tarvikkeet</v>
      </c>
    </row>
    <row r="6339" spans="1:12" x14ac:dyDescent="0.35">
      <c r="A6339">
        <v>56837</v>
      </c>
      <c r="B6339" s="18">
        <v>43451</v>
      </c>
      <c r="C6339" t="s">
        <v>60</v>
      </c>
      <c r="D6339">
        <v>1</v>
      </c>
      <c r="E6339">
        <v>14</v>
      </c>
      <c r="F6339">
        <v>16</v>
      </c>
      <c r="G6339">
        <v>11.27</v>
      </c>
      <c r="H6339" t="str">
        <f>VLOOKUP(Table_Villen_viihde.accdb[[#This Row],[MyyjäID]],ville_myyjät!$A$2:$B$17,2,FALSE)</f>
        <v>Jani</v>
      </c>
      <c r="I6339" t="str">
        <f>VLOOKUP(Table_Villen_viihde.accdb[[#This Row],[myyjä]],ville_myyjät!$B$2:$C$17,2,FALSE)</f>
        <v>Mies</v>
      </c>
      <c r="J6339" t="str">
        <f>VLOOKUP(Table_Villen_viihde.accdb[[#This Row],[Tuotenumero]],Table_Villen_viihde.accdb5[[Tuotenumero]:[Tuote]],2,FALSE)</f>
        <v>Antennikaapeli</v>
      </c>
      <c r="K6339" s="3">
        <f>VLOOKUP(Table_Villen_viihde.accdb[[#This Row],[Tuotenumero]],Table_Villen_viihde.accdb5[[Tuotenumero]:[TuoteryhmäID]],3,FALSE)</f>
        <v>4</v>
      </c>
      <c r="L6339" s="3" t="str">
        <f>VLOOKUP(Table_Villen_viihde.accdb[[#This Row],[Ryhmänro]],Table_Villen_viihde.accdb6[],2,FALSE)</f>
        <v>Tarvikkeet</v>
      </c>
    </row>
    <row r="6340" spans="1:12" x14ac:dyDescent="0.35">
      <c r="A6340">
        <v>56838</v>
      </c>
      <c r="B6340" s="18">
        <v>43451</v>
      </c>
      <c r="C6340" t="s">
        <v>60</v>
      </c>
      <c r="D6340">
        <v>1</v>
      </c>
      <c r="E6340">
        <v>1</v>
      </c>
      <c r="F6340">
        <v>16</v>
      </c>
      <c r="G6340">
        <v>11.27</v>
      </c>
      <c r="H6340" t="str">
        <f>VLOOKUP(Table_Villen_viihde.accdb[[#This Row],[MyyjäID]],ville_myyjät!$A$2:$B$17,2,FALSE)</f>
        <v>Liisa</v>
      </c>
      <c r="I6340" t="str">
        <f>VLOOKUP(Table_Villen_viihde.accdb[[#This Row],[myyjä]],ville_myyjät!$B$2:$C$17,2,FALSE)</f>
        <v>Nainen</v>
      </c>
      <c r="J6340" t="str">
        <f>VLOOKUP(Table_Villen_viihde.accdb[[#This Row],[Tuotenumero]],Table_Villen_viihde.accdb5[[Tuotenumero]:[Tuote]],2,FALSE)</f>
        <v>Antennikaapeli</v>
      </c>
      <c r="K6340" s="3">
        <f>VLOOKUP(Table_Villen_viihde.accdb[[#This Row],[Tuotenumero]],Table_Villen_viihde.accdb5[[Tuotenumero]:[TuoteryhmäID]],3,FALSE)</f>
        <v>4</v>
      </c>
      <c r="L6340" s="3" t="str">
        <f>VLOOKUP(Table_Villen_viihde.accdb[[#This Row],[Ryhmänro]],Table_Villen_viihde.accdb6[],2,FALSE)</f>
        <v>Tarvikkeet</v>
      </c>
    </row>
    <row r="6341" spans="1:12" x14ac:dyDescent="0.35">
      <c r="A6341">
        <v>56839</v>
      </c>
      <c r="B6341" s="18">
        <v>43451</v>
      </c>
      <c r="C6341" t="s">
        <v>60</v>
      </c>
      <c r="D6341">
        <v>1</v>
      </c>
      <c r="E6341">
        <v>1</v>
      </c>
      <c r="F6341">
        <v>16</v>
      </c>
      <c r="G6341">
        <v>11.27</v>
      </c>
      <c r="H6341" t="str">
        <f>VLOOKUP(Table_Villen_viihde.accdb[[#This Row],[MyyjäID]],ville_myyjät!$A$2:$B$17,2,FALSE)</f>
        <v>Liisa</v>
      </c>
      <c r="I6341" t="str">
        <f>VLOOKUP(Table_Villen_viihde.accdb[[#This Row],[myyjä]],ville_myyjät!$B$2:$C$17,2,FALSE)</f>
        <v>Nainen</v>
      </c>
      <c r="J6341" t="str">
        <f>VLOOKUP(Table_Villen_viihde.accdb[[#This Row],[Tuotenumero]],Table_Villen_viihde.accdb5[[Tuotenumero]:[Tuote]],2,FALSE)</f>
        <v>Antennikaapeli</v>
      </c>
      <c r="K6341" s="3">
        <f>VLOOKUP(Table_Villen_viihde.accdb[[#This Row],[Tuotenumero]],Table_Villen_viihde.accdb5[[Tuotenumero]:[TuoteryhmäID]],3,FALSE)</f>
        <v>4</v>
      </c>
      <c r="L6341" s="3" t="str">
        <f>VLOOKUP(Table_Villen_viihde.accdb[[#This Row],[Ryhmänro]],Table_Villen_viihde.accdb6[],2,FALSE)</f>
        <v>Tarvikkeet</v>
      </c>
    </row>
    <row r="6342" spans="1:12" x14ac:dyDescent="0.35">
      <c r="A6342">
        <v>56840</v>
      </c>
      <c r="B6342" s="18">
        <v>43452</v>
      </c>
      <c r="C6342" t="s">
        <v>60</v>
      </c>
      <c r="D6342">
        <v>1</v>
      </c>
      <c r="E6342">
        <v>7</v>
      </c>
      <c r="F6342">
        <v>16</v>
      </c>
      <c r="G6342">
        <v>11.27</v>
      </c>
      <c r="H6342" t="str">
        <f>VLOOKUP(Table_Villen_viihde.accdb[[#This Row],[MyyjäID]],ville_myyjät!$A$2:$B$17,2,FALSE)</f>
        <v>Kaija</v>
      </c>
      <c r="I6342" t="str">
        <f>VLOOKUP(Table_Villen_viihde.accdb[[#This Row],[myyjä]],ville_myyjät!$B$2:$C$17,2,FALSE)</f>
        <v>Nainen</v>
      </c>
      <c r="J6342" t="str">
        <f>VLOOKUP(Table_Villen_viihde.accdb[[#This Row],[Tuotenumero]],Table_Villen_viihde.accdb5[[Tuotenumero]:[Tuote]],2,FALSE)</f>
        <v>Antennikaapeli</v>
      </c>
      <c r="K6342" s="3">
        <f>VLOOKUP(Table_Villen_viihde.accdb[[#This Row],[Tuotenumero]],Table_Villen_viihde.accdb5[[Tuotenumero]:[TuoteryhmäID]],3,FALSE)</f>
        <v>4</v>
      </c>
      <c r="L6342" s="3" t="str">
        <f>VLOOKUP(Table_Villen_viihde.accdb[[#This Row],[Ryhmänro]],Table_Villen_viihde.accdb6[],2,FALSE)</f>
        <v>Tarvikkeet</v>
      </c>
    </row>
    <row r="6343" spans="1:12" x14ac:dyDescent="0.35">
      <c r="A6343">
        <v>56841</v>
      </c>
      <c r="B6343" s="18">
        <v>43452</v>
      </c>
      <c r="C6343" t="s">
        <v>65</v>
      </c>
      <c r="D6343">
        <v>1</v>
      </c>
      <c r="E6343">
        <v>18</v>
      </c>
      <c r="F6343">
        <v>35</v>
      </c>
      <c r="G6343">
        <v>20.28</v>
      </c>
      <c r="H6343" t="str">
        <f>VLOOKUP(Table_Villen_viihde.accdb[[#This Row],[MyyjäID]],ville_myyjät!$A$2:$B$17,2,FALSE)</f>
        <v>Kirsti</v>
      </c>
      <c r="I6343" t="str">
        <f>VLOOKUP(Table_Villen_viihde.accdb[[#This Row],[myyjä]],ville_myyjät!$B$2:$C$17,2,FALSE)</f>
        <v>Nainen</v>
      </c>
      <c r="J6343" t="str">
        <f>VLOOKUP(Table_Villen_viihde.accdb[[#This Row],[Tuotenumero]],Table_Villen_viihde.accdb5[[Tuotenumero]:[Tuote]],2,FALSE)</f>
        <v>Liitinsarja</v>
      </c>
      <c r="K6343" s="3">
        <f>VLOOKUP(Table_Villen_viihde.accdb[[#This Row],[Tuotenumero]],Table_Villen_viihde.accdb5[[Tuotenumero]:[TuoteryhmäID]],3,FALSE)</f>
        <v>4</v>
      </c>
      <c r="L6343" s="3" t="str">
        <f>VLOOKUP(Table_Villen_viihde.accdb[[#This Row],[Ryhmänro]],Table_Villen_viihde.accdb6[],2,FALSE)</f>
        <v>Tarvikkeet</v>
      </c>
    </row>
    <row r="6344" spans="1:12" x14ac:dyDescent="0.35">
      <c r="A6344">
        <v>56842</v>
      </c>
      <c r="B6344" s="18">
        <v>43452</v>
      </c>
      <c r="C6344" t="s">
        <v>60</v>
      </c>
      <c r="D6344">
        <v>1</v>
      </c>
      <c r="E6344">
        <v>18</v>
      </c>
      <c r="F6344">
        <v>16</v>
      </c>
      <c r="G6344">
        <v>11.27</v>
      </c>
      <c r="H6344" t="str">
        <f>VLOOKUP(Table_Villen_viihde.accdb[[#This Row],[MyyjäID]],ville_myyjät!$A$2:$B$17,2,FALSE)</f>
        <v>Kirsti</v>
      </c>
      <c r="I6344" t="str">
        <f>VLOOKUP(Table_Villen_viihde.accdb[[#This Row],[myyjä]],ville_myyjät!$B$2:$C$17,2,FALSE)</f>
        <v>Nainen</v>
      </c>
      <c r="J6344" t="str">
        <f>VLOOKUP(Table_Villen_viihde.accdb[[#This Row],[Tuotenumero]],Table_Villen_viihde.accdb5[[Tuotenumero]:[Tuote]],2,FALSE)</f>
        <v>Antennikaapeli</v>
      </c>
      <c r="K6344" s="3">
        <f>VLOOKUP(Table_Villen_viihde.accdb[[#This Row],[Tuotenumero]],Table_Villen_viihde.accdb5[[Tuotenumero]:[TuoteryhmäID]],3,FALSE)</f>
        <v>4</v>
      </c>
      <c r="L6344" s="3" t="str">
        <f>VLOOKUP(Table_Villen_viihde.accdb[[#This Row],[Ryhmänro]],Table_Villen_viihde.accdb6[],2,FALSE)</f>
        <v>Tarvikkeet</v>
      </c>
    </row>
    <row r="6345" spans="1:12" x14ac:dyDescent="0.35">
      <c r="A6345">
        <v>56843</v>
      </c>
      <c r="B6345" s="18">
        <v>43452</v>
      </c>
      <c r="C6345" t="s">
        <v>60</v>
      </c>
      <c r="D6345">
        <v>1</v>
      </c>
      <c r="E6345">
        <v>5</v>
      </c>
      <c r="F6345">
        <v>16</v>
      </c>
      <c r="G6345">
        <v>11.27</v>
      </c>
      <c r="H6345" t="str">
        <f>VLOOKUP(Table_Villen_viihde.accdb[[#This Row],[MyyjäID]],ville_myyjät!$A$2:$B$17,2,FALSE)</f>
        <v>Petri</v>
      </c>
      <c r="I6345" t="str">
        <f>VLOOKUP(Table_Villen_viihde.accdb[[#This Row],[myyjä]],ville_myyjät!$B$2:$C$17,2,FALSE)</f>
        <v>Mies</v>
      </c>
      <c r="J6345" t="str">
        <f>VLOOKUP(Table_Villen_viihde.accdb[[#This Row],[Tuotenumero]],Table_Villen_viihde.accdb5[[Tuotenumero]:[Tuote]],2,FALSE)</f>
        <v>Antennikaapeli</v>
      </c>
      <c r="K6345" s="3">
        <f>VLOOKUP(Table_Villen_viihde.accdb[[#This Row],[Tuotenumero]],Table_Villen_viihde.accdb5[[Tuotenumero]:[TuoteryhmäID]],3,FALSE)</f>
        <v>4</v>
      </c>
      <c r="L6345" s="3" t="str">
        <f>VLOOKUP(Table_Villen_viihde.accdb[[#This Row],[Ryhmänro]],Table_Villen_viihde.accdb6[],2,FALSE)</f>
        <v>Tarvikkeet</v>
      </c>
    </row>
    <row r="6346" spans="1:12" x14ac:dyDescent="0.35">
      <c r="A6346">
        <v>56844</v>
      </c>
      <c r="B6346" s="18">
        <v>43452</v>
      </c>
      <c r="C6346" t="s">
        <v>60</v>
      </c>
      <c r="D6346">
        <v>1</v>
      </c>
      <c r="E6346">
        <v>11</v>
      </c>
      <c r="F6346">
        <v>16</v>
      </c>
      <c r="G6346">
        <v>11.27</v>
      </c>
      <c r="H6346" t="str">
        <f>VLOOKUP(Table_Villen_viihde.accdb[[#This Row],[MyyjäID]],ville_myyjät!$A$2:$B$17,2,FALSE)</f>
        <v>Kuisma</v>
      </c>
      <c r="I6346" t="str">
        <f>VLOOKUP(Table_Villen_viihde.accdb[[#This Row],[myyjä]],ville_myyjät!$B$2:$C$17,2,FALSE)</f>
        <v>Mies</v>
      </c>
      <c r="J6346" t="str">
        <f>VLOOKUP(Table_Villen_viihde.accdb[[#This Row],[Tuotenumero]],Table_Villen_viihde.accdb5[[Tuotenumero]:[Tuote]],2,FALSE)</f>
        <v>Antennikaapeli</v>
      </c>
      <c r="K6346" s="3">
        <f>VLOOKUP(Table_Villen_viihde.accdb[[#This Row],[Tuotenumero]],Table_Villen_viihde.accdb5[[Tuotenumero]:[TuoteryhmäID]],3,FALSE)</f>
        <v>4</v>
      </c>
      <c r="L6346" s="3" t="str">
        <f>VLOOKUP(Table_Villen_viihde.accdb[[#This Row],[Ryhmänro]],Table_Villen_viihde.accdb6[],2,FALSE)</f>
        <v>Tarvikkeet</v>
      </c>
    </row>
    <row r="6347" spans="1:12" x14ac:dyDescent="0.35">
      <c r="A6347">
        <v>56845</v>
      </c>
      <c r="B6347" s="18">
        <v>43452</v>
      </c>
      <c r="C6347" t="s">
        <v>63</v>
      </c>
      <c r="D6347">
        <v>1</v>
      </c>
      <c r="E6347">
        <v>10</v>
      </c>
      <c r="F6347">
        <v>120</v>
      </c>
      <c r="G6347">
        <v>79.41</v>
      </c>
      <c r="H6347" t="str">
        <f>VLOOKUP(Table_Villen_viihde.accdb[[#This Row],[MyyjäID]],ville_myyjät!$A$2:$B$17,2,FALSE)</f>
        <v>Ilona</v>
      </c>
      <c r="I6347" t="str">
        <f>VLOOKUP(Table_Villen_viihde.accdb[[#This Row],[myyjä]],ville_myyjät!$B$2:$C$17,2,FALSE)</f>
        <v>Nainen</v>
      </c>
      <c r="J6347" t="str">
        <f>VLOOKUP(Table_Villen_viihde.accdb[[#This Row],[Tuotenumero]],Table_Villen_viihde.accdb5[[Tuotenumero]:[Tuote]],2,FALSE)</f>
        <v>Multidigiboxi</v>
      </c>
      <c r="K6347" s="3">
        <f>VLOOKUP(Table_Villen_viihde.accdb[[#This Row],[Tuotenumero]],Table_Villen_viihde.accdb5[[Tuotenumero]:[TuoteryhmäID]],3,FALSE)</f>
        <v>6</v>
      </c>
      <c r="L6347" s="3" t="str">
        <f>VLOOKUP(Table_Villen_viihde.accdb[[#This Row],[Ryhmänro]],Table_Villen_viihde.accdb6[],2,FALSE)</f>
        <v>Digiboxit</v>
      </c>
    </row>
    <row r="6348" spans="1:12" x14ac:dyDescent="0.35">
      <c r="A6348">
        <v>56846</v>
      </c>
      <c r="B6348" s="18">
        <v>43453</v>
      </c>
      <c r="C6348" t="s">
        <v>60</v>
      </c>
      <c r="D6348">
        <v>1</v>
      </c>
      <c r="E6348">
        <v>16</v>
      </c>
      <c r="F6348">
        <v>16</v>
      </c>
      <c r="G6348">
        <v>11.27</v>
      </c>
      <c r="H6348" t="str">
        <f>VLOOKUP(Table_Villen_viihde.accdb[[#This Row],[MyyjäID]],ville_myyjät!$A$2:$B$17,2,FALSE)</f>
        <v>Kaarina</v>
      </c>
      <c r="I6348" t="str">
        <f>VLOOKUP(Table_Villen_viihde.accdb[[#This Row],[myyjä]],ville_myyjät!$B$2:$C$17,2,FALSE)</f>
        <v>Nainen</v>
      </c>
      <c r="J6348" t="str">
        <f>VLOOKUP(Table_Villen_viihde.accdb[[#This Row],[Tuotenumero]],Table_Villen_viihde.accdb5[[Tuotenumero]:[Tuote]],2,FALSE)</f>
        <v>Antennikaapeli</v>
      </c>
      <c r="K6348" s="3">
        <f>VLOOKUP(Table_Villen_viihde.accdb[[#This Row],[Tuotenumero]],Table_Villen_viihde.accdb5[[Tuotenumero]:[TuoteryhmäID]],3,FALSE)</f>
        <v>4</v>
      </c>
      <c r="L6348" s="3" t="str">
        <f>VLOOKUP(Table_Villen_viihde.accdb[[#This Row],[Ryhmänro]],Table_Villen_viihde.accdb6[],2,FALSE)</f>
        <v>Tarvikkeet</v>
      </c>
    </row>
    <row r="6349" spans="1:12" x14ac:dyDescent="0.35">
      <c r="A6349">
        <v>56847</v>
      </c>
      <c r="B6349" s="18">
        <v>43453</v>
      </c>
      <c r="C6349" t="s">
        <v>59</v>
      </c>
      <c r="D6349">
        <v>1</v>
      </c>
      <c r="E6349">
        <v>19</v>
      </c>
      <c r="F6349">
        <v>260</v>
      </c>
      <c r="G6349">
        <v>139.79</v>
      </c>
      <c r="H6349" t="str">
        <f>VLOOKUP(Table_Villen_viihde.accdb[[#This Row],[MyyjäID]],ville_myyjät!$A$2:$B$17,2,FALSE)</f>
        <v>Hessu</v>
      </c>
      <c r="I6349" t="str">
        <f>VLOOKUP(Table_Villen_viihde.accdb[[#This Row],[myyjä]],ville_myyjät!$B$2:$C$17,2,FALSE)</f>
        <v>Mies</v>
      </c>
      <c r="J6349" t="str">
        <f>VLOOKUP(Table_Villen_viihde.accdb[[#This Row],[Tuotenumero]],Table_Villen_viihde.accdb5[[Tuotenumero]:[Tuote]],2,FALSE)</f>
        <v>Levysoitin</v>
      </c>
      <c r="K6349" s="3">
        <f>VLOOKUP(Table_Villen_viihde.accdb[[#This Row],[Tuotenumero]],Table_Villen_viihde.accdb5[[Tuotenumero]:[TuoteryhmäID]],3,FALSE)</f>
        <v>1</v>
      </c>
      <c r="L6349" s="3" t="str">
        <f>VLOOKUP(Table_Villen_viihde.accdb[[#This Row],[Ryhmänro]],Table_Villen_viihde.accdb6[],2,FALSE)</f>
        <v>Äänentoisto</v>
      </c>
    </row>
    <row r="6350" spans="1:12" x14ac:dyDescent="0.35">
      <c r="A6350">
        <v>56848</v>
      </c>
      <c r="B6350" s="18">
        <v>43454</v>
      </c>
      <c r="C6350" t="s">
        <v>58</v>
      </c>
      <c r="D6350">
        <v>1</v>
      </c>
      <c r="E6350">
        <v>7</v>
      </c>
      <c r="F6350">
        <v>19</v>
      </c>
      <c r="G6350">
        <v>9.69</v>
      </c>
      <c r="H6350" t="str">
        <f>VLOOKUP(Table_Villen_viihde.accdb[[#This Row],[MyyjäID]],ville_myyjät!$A$2:$B$17,2,FALSE)</f>
        <v>Kaija</v>
      </c>
      <c r="I6350" t="str">
        <f>VLOOKUP(Table_Villen_viihde.accdb[[#This Row],[myyjä]],ville_myyjät!$B$2:$C$17,2,FALSE)</f>
        <v>Nainen</v>
      </c>
      <c r="J6350" t="str">
        <f>VLOOKUP(Table_Villen_viihde.accdb[[#This Row],[Tuotenumero]],Table_Villen_viihde.accdb5[[Tuotenumero]:[Tuote]],2,FALSE)</f>
        <v>USB-kaapeli</v>
      </c>
      <c r="K6350" s="3">
        <f>VLOOKUP(Table_Villen_viihde.accdb[[#This Row],[Tuotenumero]],Table_Villen_viihde.accdb5[[Tuotenumero]:[TuoteryhmäID]],3,FALSE)</f>
        <v>4</v>
      </c>
      <c r="L6350" s="3" t="str">
        <f>VLOOKUP(Table_Villen_viihde.accdb[[#This Row],[Ryhmänro]],Table_Villen_viihde.accdb6[],2,FALSE)</f>
        <v>Tarvikkeet</v>
      </c>
    </row>
    <row r="6351" spans="1:12" x14ac:dyDescent="0.35">
      <c r="A6351">
        <v>56849</v>
      </c>
      <c r="B6351" s="18">
        <v>43454</v>
      </c>
      <c r="C6351" t="s">
        <v>60</v>
      </c>
      <c r="D6351">
        <v>1</v>
      </c>
      <c r="E6351">
        <v>1</v>
      </c>
      <c r="F6351">
        <v>16</v>
      </c>
      <c r="G6351">
        <v>11.27</v>
      </c>
      <c r="H6351" t="str">
        <f>VLOOKUP(Table_Villen_viihde.accdb[[#This Row],[MyyjäID]],ville_myyjät!$A$2:$B$17,2,FALSE)</f>
        <v>Liisa</v>
      </c>
      <c r="I6351" t="str">
        <f>VLOOKUP(Table_Villen_viihde.accdb[[#This Row],[myyjä]],ville_myyjät!$B$2:$C$17,2,FALSE)</f>
        <v>Nainen</v>
      </c>
      <c r="J6351" t="str">
        <f>VLOOKUP(Table_Villen_viihde.accdb[[#This Row],[Tuotenumero]],Table_Villen_viihde.accdb5[[Tuotenumero]:[Tuote]],2,FALSE)</f>
        <v>Antennikaapeli</v>
      </c>
      <c r="K6351" s="3">
        <f>VLOOKUP(Table_Villen_viihde.accdb[[#This Row],[Tuotenumero]],Table_Villen_viihde.accdb5[[Tuotenumero]:[TuoteryhmäID]],3,FALSE)</f>
        <v>4</v>
      </c>
      <c r="L6351" s="3" t="str">
        <f>VLOOKUP(Table_Villen_viihde.accdb[[#This Row],[Ryhmänro]],Table_Villen_viihde.accdb6[],2,FALSE)</f>
        <v>Tarvikkeet</v>
      </c>
    </row>
    <row r="6352" spans="1:12" x14ac:dyDescent="0.35">
      <c r="A6352">
        <v>56850</v>
      </c>
      <c r="B6352" s="18">
        <v>43455</v>
      </c>
      <c r="C6352" t="s">
        <v>60</v>
      </c>
      <c r="D6352">
        <v>1</v>
      </c>
      <c r="E6352">
        <v>7</v>
      </c>
      <c r="F6352">
        <v>16</v>
      </c>
      <c r="G6352">
        <v>11.27</v>
      </c>
      <c r="H6352" t="str">
        <f>VLOOKUP(Table_Villen_viihde.accdb[[#This Row],[MyyjäID]],ville_myyjät!$A$2:$B$17,2,FALSE)</f>
        <v>Kaija</v>
      </c>
      <c r="I6352" t="str">
        <f>VLOOKUP(Table_Villen_viihde.accdb[[#This Row],[myyjä]],ville_myyjät!$B$2:$C$17,2,FALSE)</f>
        <v>Nainen</v>
      </c>
      <c r="J6352" t="str">
        <f>VLOOKUP(Table_Villen_viihde.accdb[[#This Row],[Tuotenumero]],Table_Villen_viihde.accdb5[[Tuotenumero]:[Tuote]],2,FALSE)</f>
        <v>Antennikaapeli</v>
      </c>
      <c r="K6352" s="3">
        <f>VLOOKUP(Table_Villen_viihde.accdb[[#This Row],[Tuotenumero]],Table_Villen_viihde.accdb5[[Tuotenumero]:[TuoteryhmäID]],3,FALSE)</f>
        <v>4</v>
      </c>
      <c r="L6352" s="3" t="str">
        <f>VLOOKUP(Table_Villen_viihde.accdb[[#This Row],[Ryhmänro]],Table_Villen_viihde.accdb6[],2,FALSE)</f>
        <v>Tarvikkeet</v>
      </c>
    </row>
    <row r="6353" spans="1:12" x14ac:dyDescent="0.35">
      <c r="A6353">
        <v>56851</v>
      </c>
      <c r="B6353" s="18">
        <v>43455</v>
      </c>
      <c r="C6353" t="s">
        <v>64</v>
      </c>
      <c r="D6353">
        <v>1</v>
      </c>
      <c r="E6353">
        <v>7</v>
      </c>
      <c r="F6353">
        <v>130</v>
      </c>
      <c r="G6353">
        <v>68.11</v>
      </c>
      <c r="H6353" t="str">
        <f>VLOOKUP(Table_Villen_viihde.accdb[[#This Row],[MyyjäID]],ville_myyjät!$A$2:$B$17,2,FALSE)</f>
        <v>Kaija</v>
      </c>
      <c r="I6353" t="str">
        <f>VLOOKUP(Table_Villen_viihde.accdb[[#This Row],[myyjä]],ville_myyjät!$B$2:$C$17,2,FALSE)</f>
        <v>Nainen</v>
      </c>
      <c r="J6353" t="str">
        <f>VLOOKUP(Table_Villen_viihde.accdb[[#This Row],[Tuotenumero]],Table_Villen_viihde.accdb5[[Tuotenumero]:[Tuote]],2,FALSE)</f>
        <v>PS3-konsoli</v>
      </c>
      <c r="K6353" s="3">
        <f>VLOOKUP(Table_Villen_viihde.accdb[[#This Row],[Tuotenumero]],Table_Villen_viihde.accdb5[[Tuotenumero]:[TuoteryhmäID]],3,FALSE)</f>
        <v>5</v>
      </c>
      <c r="L6353" s="3" t="str">
        <f>VLOOKUP(Table_Villen_viihde.accdb[[#This Row],[Ryhmänro]],Table_Villen_viihde.accdb6[],2,FALSE)</f>
        <v>Konsolit</v>
      </c>
    </row>
    <row r="6354" spans="1:12" x14ac:dyDescent="0.35">
      <c r="A6354">
        <v>56852</v>
      </c>
      <c r="B6354" s="18">
        <v>43455</v>
      </c>
      <c r="C6354" t="s">
        <v>60</v>
      </c>
      <c r="D6354">
        <v>1</v>
      </c>
      <c r="E6354">
        <v>16</v>
      </c>
      <c r="F6354">
        <v>16</v>
      </c>
      <c r="G6354">
        <v>11.27</v>
      </c>
      <c r="H6354" t="str">
        <f>VLOOKUP(Table_Villen_viihde.accdb[[#This Row],[MyyjäID]],ville_myyjät!$A$2:$B$17,2,FALSE)</f>
        <v>Kaarina</v>
      </c>
      <c r="I6354" t="str">
        <f>VLOOKUP(Table_Villen_viihde.accdb[[#This Row],[myyjä]],ville_myyjät!$B$2:$C$17,2,FALSE)</f>
        <v>Nainen</v>
      </c>
      <c r="J6354" t="str">
        <f>VLOOKUP(Table_Villen_viihde.accdb[[#This Row],[Tuotenumero]],Table_Villen_viihde.accdb5[[Tuotenumero]:[Tuote]],2,FALSE)</f>
        <v>Antennikaapeli</v>
      </c>
      <c r="K6354" s="3">
        <f>VLOOKUP(Table_Villen_viihde.accdb[[#This Row],[Tuotenumero]],Table_Villen_viihde.accdb5[[Tuotenumero]:[TuoteryhmäID]],3,FALSE)</f>
        <v>4</v>
      </c>
      <c r="L6354" s="3" t="str">
        <f>VLOOKUP(Table_Villen_viihde.accdb[[#This Row],[Ryhmänro]],Table_Villen_viihde.accdb6[],2,FALSE)</f>
        <v>Tarvikkeet</v>
      </c>
    </row>
    <row r="6355" spans="1:12" x14ac:dyDescent="0.35">
      <c r="A6355">
        <v>56853</v>
      </c>
      <c r="B6355" s="18">
        <v>43455</v>
      </c>
      <c r="C6355" t="s">
        <v>59</v>
      </c>
      <c r="D6355">
        <v>1</v>
      </c>
      <c r="E6355">
        <v>6</v>
      </c>
      <c r="F6355">
        <v>260</v>
      </c>
      <c r="G6355">
        <v>139.79</v>
      </c>
      <c r="H6355" t="str">
        <f>VLOOKUP(Table_Villen_viihde.accdb[[#This Row],[MyyjäID]],ville_myyjät!$A$2:$B$17,2,FALSE)</f>
        <v>Mikko</v>
      </c>
      <c r="I6355" t="str">
        <f>VLOOKUP(Table_Villen_viihde.accdb[[#This Row],[myyjä]],ville_myyjät!$B$2:$C$17,2,FALSE)</f>
        <v>Mies</v>
      </c>
      <c r="J6355" t="str">
        <f>VLOOKUP(Table_Villen_viihde.accdb[[#This Row],[Tuotenumero]],Table_Villen_viihde.accdb5[[Tuotenumero]:[Tuote]],2,FALSE)</f>
        <v>Levysoitin</v>
      </c>
      <c r="K6355" s="3">
        <f>VLOOKUP(Table_Villen_viihde.accdb[[#This Row],[Tuotenumero]],Table_Villen_viihde.accdb5[[Tuotenumero]:[TuoteryhmäID]],3,FALSE)</f>
        <v>1</v>
      </c>
      <c r="L6355" s="3" t="str">
        <f>VLOOKUP(Table_Villen_viihde.accdb[[#This Row],[Ryhmänro]],Table_Villen_viihde.accdb6[],2,FALSE)</f>
        <v>Äänentoisto</v>
      </c>
    </row>
    <row r="6356" spans="1:12" x14ac:dyDescent="0.35">
      <c r="A6356">
        <v>56854</v>
      </c>
      <c r="B6356" s="18">
        <v>43456</v>
      </c>
      <c r="C6356" t="s">
        <v>60</v>
      </c>
      <c r="D6356">
        <v>1</v>
      </c>
      <c r="E6356">
        <v>7</v>
      </c>
      <c r="F6356">
        <v>16</v>
      </c>
      <c r="G6356">
        <v>11.27</v>
      </c>
      <c r="H6356" t="str">
        <f>VLOOKUP(Table_Villen_viihde.accdb[[#This Row],[MyyjäID]],ville_myyjät!$A$2:$B$17,2,FALSE)</f>
        <v>Kaija</v>
      </c>
      <c r="I6356" t="str">
        <f>VLOOKUP(Table_Villen_viihde.accdb[[#This Row],[myyjä]],ville_myyjät!$B$2:$C$17,2,FALSE)</f>
        <v>Nainen</v>
      </c>
      <c r="J6356" t="str">
        <f>VLOOKUP(Table_Villen_viihde.accdb[[#This Row],[Tuotenumero]],Table_Villen_viihde.accdb5[[Tuotenumero]:[Tuote]],2,FALSE)</f>
        <v>Antennikaapeli</v>
      </c>
      <c r="K6356" s="3">
        <f>VLOOKUP(Table_Villen_viihde.accdb[[#This Row],[Tuotenumero]],Table_Villen_viihde.accdb5[[Tuotenumero]:[TuoteryhmäID]],3,FALSE)</f>
        <v>4</v>
      </c>
      <c r="L6356" s="3" t="str">
        <f>VLOOKUP(Table_Villen_viihde.accdb[[#This Row],[Ryhmänro]],Table_Villen_viihde.accdb6[],2,FALSE)</f>
        <v>Tarvikkeet</v>
      </c>
    </row>
    <row r="6357" spans="1:12" x14ac:dyDescent="0.35">
      <c r="A6357">
        <v>56855</v>
      </c>
      <c r="B6357" s="18">
        <v>43456</v>
      </c>
      <c r="C6357" t="s">
        <v>60</v>
      </c>
      <c r="D6357">
        <v>1</v>
      </c>
      <c r="E6357">
        <v>7</v>
      </c>
      <c r="F6357">
        <v>16</v>
      </c>
      <c r="G6357">
        <v>11.27</v>
      </c>
      <c r="H6357" t="str">
        <f>VLOOKUP(Table_Villen_viihde.accdb[[#This Row],[MyyjäID]],ville_myyjät!$A$2:$B$17,2,FALSE)</f>
        <v>Kaija</v>
      </c>
      <c r="I6357" t="str">
        <f>VLOOKUP(Table_Villen_viihde.accdb[[#This Row],[myyjä]],ville_myyjät!$B$2:$C$17,2,FALSE)</f>
        <v>Nainen</v>
      </c>
      <c r="J6357" t="str">
        <f>VLOOKUP(Table_Villen_viihde.accdb[[#This Row],[Tuotenumero]],Table_Villen_viihde.accdb5[[Tuotenumero]:[Tuote]],2,FALSE)</f>
        <v>Antennikaapeli</v>
      </c>
      <c r="K6357" s="3">
        <f>VLOOKUP(Table_Villen_viihde.accdb[[#This Row],[Tuotenumero]],Table_Villen_viihde.accdb5[[Tuotenumero]:[TuoteryhmäID]],3,FALSE)</f>
        <v>4</v>
      </c>
      <c r="L6357" s="3" t="str">
        <f>VLOOKUP(Table_Villen_viihde.accdb[[#This Row],[Ryhmänro]],Table_Villen_viihde.accdb6[],2,FALSE)</f>
        <v>Tarvikkeet</v>
      </c>
    </row>
    <row r="6358" spans="1:12" x14ac:dyDescent="0.35">
      <c r="A6358">
        <v>56856</v>
      </c>
      <c r="B6358" s="18">
        <v>43457</v>
      </c>
      <c r="C6358" t="s">
        <v>61</v>
      </c>
      <c r="D6358">
        <v>1</v>
      </c>
      <c r="E6358">
        <v>11</v>
      </c>
      <c r="F6358">
        <v>350</v>
      </c>
      <c r="G6358">
        <v>238.27</v>
      </c>
      <c r="H6358" t="str">
        <f>VLOOKUP(Table_Villen_viihde.accdb[[#This Row],[MyyjäID]],ville_myyjät!$A$2:$B$17,2,FALSE)</f>
        <v>Kuisma</v>
      </c>
      <c r="I6358" t="str">
        <f>VLOOKUP(Table_Villen_viihde.accdb[[#This Row],[myyjä]],ville_myyjät!$B$2:$C$17,2,FALSE)</f>
        <v>Mies</v>
      </c>
      <c r="J6358" t="str">
        <f>VLOOKUP(Table_Villen_viihde.accdb[[#This Row],[Tuotenumero]],Table_Villen_viihde.accdb5[[Tuotenumero]:[Tuote]],2,FALSE)</f>
        <v>TV32</v>
      </c>
      <c r="K6358" s="3">
        <f>VLOOKUP(Table_Villen_viihde.accdb[[#This Row],[Tuotenumero]],Table_Villen_viihde.accdb5[[Tuotenumero]:[TuoteryhmäID]],3,FALSE)</f>
        <v>3</v>
      </c>
      <c r="L6358" s="3" t="str">
        <f>VLOOKUP(Table_Villen_viihde.accdb[[#This Row],[Ryhmänro]],Table_Villen_viihde.accdb6[],2,FALSE)</f>
        <v>TV</v>
      </c>
    </row>
    <row r="6359" spans="1:12" x14ac:dyDescent="0.35">
      <c r="A6359">
        <v>56857</v>
      </c>
      <c r="B6359" s="18">
        <v>43457</v>
      </c>
      <c r="C6359" t="s">
        <v>58</v>
      </c>
      <c r="D6359">
        <v>1</v>
      </c>
      <c r="E6359">
        <v>7</v>
      </c>
      <c r="F6359">
        <v>19</v>
      </c>
      <c r="G6359">
        <v>9.69</v>
      </c>
      <c r="H6359" t="str">
        <f>VLOOKUP(Table_Villen_viihde.accdb[[#This Row],[MyyjäID]],ville_myyjät!$A$2:$B$17,2,FALSE)</f>
        <v>Kaija</v>
      </c>
      <c r="I6359" t="str">
        <f>VLOOKUP(Table_Villen_viihde.accdb[[#This Row],[myyjä]],ville_myyjät!$B$2:$C$17,2,FALSE)</f>
        <v>Nainen</v>
      </c>
      <c r="J6359" t="str">
        <f>VLOOKUP(Table_Villen_viihde.accdb[[#This Row],[Tuotenumero]],Table_Villen_viihde.accdb5[[Tuotenumero]:[Tuote]],2,FALSE)</f>
        <v>USB-kaapeli</v>
      </c>
      <c r="K6359" s="3">
        <f>VLOOKUP(Table_Villen_viihde.accdb[[#This Row],[Tuotenumero]],Table_Villen_viihde.accdb5[[Tuotenumero]:[TuoteryhmäID]],3,FALSE)</f>
        <v>4</v>
      </c>
      <c r="L6359" s="3" t="str">
        <f>VLOOKUP(Table_Villen_viihde.accdb[[#This Row],[Ryhmänro]],Table_Villen_viihde.accdb6[],2,FALSE)</f>
        <v>Tarvikkeet</v>
      </c>
    </row>
    <row r="6360" spans="1:12" x14ac:dyDescent="0.35">
      <c r="A6360">
        <v>56858</v>
      </c>
      <c r="B6360" s="18">
        <v>43457</v>
      </c>
      <c r="C6360" t="s">
        <v>60</v>
      </c>
      <c r="D6360">
        <v>1</v>
      </c>
      <c r="E6360">
        <v>6</v>
      </c>
      <c r="F6360">
        <v>16</v>
      </c>
      <c r="G6360">
        <v>11.27</v>
      </c>
      <c r="H6360" t="str">
        <f>VLOOKUP(Table_Villen_viihde.accdb[[#This Row],[MyyjäID]],ville_myyjät!$A$2:$B$17,2,FALSE)</f>
        <v>Mikko</v>
      </c>
      <c r="I6360" t="str">
        <f>VLOOKUP(Table_Villen_viihde.accdb[[#This Row],[myyjä]],ville_myyjät!$B$2:$C$17,2,FALSE)</f>
        <v>Mies</v>
      </c>
      <c r="J6360" t="str">
        <f>VLOOKUP(Table_Villen_viihde.accdb[[#This Row],[Tuotenumero]],Table_Villen_viihde.accdb5[[Tuotenumero]:[Tuote]],2,FALSE)</f>
        <v>Antennikaapeli</v>
      </c>
      <c r="K6360" s="3">
        <f>VLOOKUP(Table_Villen_viihde.accdb[[#This Row],[Tuotenumero]],Table_Villen_viihde.accdb5[[Tuotenumero]:[TuoteryhmäID]],3,FALSE)</f>
        <v>4</v>
      </c>
      <c r="L6360" s="3" t="str">
        <f>VLOOKUP(Table_Villen_viihde.accdb[[#This Row],[Ryhmänro]],Table_Villen_viihde.accdb6[],2,FALSE)</f>
        <v>Tarvikkeet</v>
      </c>
    </row>
    <row r="6361" spans="1:12" x14ac:dyDescent="0.35">
      <c r="A6361">
        <v>56859</v>
      </c>
      <c r="B6361" s="18">
        <v>43458</v>
      </c>
      <c r="C6361" t="s">
        <v>60</v>
      </c>
      <c r="D6361">
        <v>1</v>
      </c>
      <c r="E6361">
        <v>11</v>
      </c>
      <c r="F6361">
        <v>16</v>
      </c>
      <c r="G6361">
        <v>11.27</v>
      </c>
      <c r="H6361" t="str">
        <f>VLOOKUP(Table_Villen_viihde.accdb[[#This Row],[MyyjäID]],ville_myyjät!$A$2:$B$17,2,FALSE)</f>
        <v>Kuisma</v>
      </c>
      <c r="I6361" t="str">
        <f>VLOOKUP(Table_Villen_viihde.accdb[[#This Row],[myyjä]],ville_myyjät!$B$2:$C$17,2,FALSE)</f>
        <v>Mies</v>
      </c>
      <c r="J6361" t="str">
        <f>VLOOKUP(Table_Villen_viihde.accdb[[#This Row],[Tuotenumero]],Table_Villen_viihde.accdb5[[Tuotenumero]:[Tuote]],2,FALSE)</f>
        <v>Antennikaapeli</v>
      </c>
      <c r="K6361" s="3">
        <f>VLOOKUP(Table_Villen_viihde.accdb[[#This Row],[Tuotenumero]],Table_Villen_viihde.accdb5[[Tuotenumero]:[TuoteryhmäID]],3,FALSE)</f>
        <v>4</v>
      </c>
      <c r="L6361" s="3" t="str">
        <f>VLOOKUP(Table_Villen_viihde.accdb[[#This Row],[Ryhmänro]],Table_Villen_viihde.accdb6[],2,FALSE)</f>
        <v>Tarvikkeet</v>
      </c>
    </row>
    <row r="6362" spans="1:12" x14ac:dyDescent="0.35">
      <c r="A6362">
        <v>56860</v>
      </c>
      <c r="B6362" s="18">
        <v>43458</v>
      </c>
      <c r="C6362" t="s">
        <v>60</v>
      </c>
      <c r="D6362">
        <v>1</v>
      </c>
      <c r="E6362">
        <v>2</v>
      </c>
      <c r="F6362">
        <v>16</v>
      </c>
      <c r="G6362">
        <v>11.27</v>
      </c>
      <c r="H6362" t="str">
        <f>VLOOKUP(Table_Villen_viihde.accdb[[#This Row],[MyyjäID]],ville_myyjät!$A$2:$B$17,2,FALSE)</f>
        <v>Maija</v>
      </c>
      <c r="I6362" t="str">
        <f>VLOOKUP(Table_Villen_viihde.accdb[[#This Row],[myyjä]],ville_myyjät!$B$2:$C$17,2,FALSE)</f>
        <v>Nainen</v>
      </c>
      <c r="J6362" t="str">
        <f>VLOOKUP(Table_Villen_viihde.accdb[[#This Row],[Tuotenumero]],Table_Villen_viihde.accdb5[[Tuotenumero]:[Tuote]],2,FALSE)</f>
        <v>Antennikaapeli</v>
      </c>
      <c r="K6362" s="3">
        <f>VLOOKUP(Table_Villen_viihde.accdb[[#This Row],[Tuotenumero]],Table_Villen_viihde.accdb5[[Tuotenumero]:[TuoteryhmäID]],3,FALSE)</f>
        <v>4</v>
      </c>
      <c r="L6362" s="3" t="str">
        <f>VLOOKUP(Table_Villen_viihde.accdb[[#This Row],[Ryhmänro]],Table_Villen_viihde.accdb6[],2,FALSE)</f>
        <v>Tarvikkeet</v>
      </c>
    </row>
    <row r="6363" spans="1:12" x14ac:dyDescent="0.35">
      <c r="A6363">
        <v>56861</v>
      </c>
      <c r="B6363" s="18">
        <v>43458</v>
      </c>
      <c r="C6363" t="s">
        <v>60</v>
      </c>
      <c r="D6363">
        <v>1</v>
      </c>
      <c r="E6363">
        <v>7</v>
      </c>
      <c r="F6363">
        <v>16</v>
      </c>
      <c r="G6363">
        <v>11.27</v>
      </c>
      <c r="H6363" t="str">
        <f>VLOOKUP(Table_Villen_viihde.accdb[[#This Row],[MyyjäID]],ville_myyjät!$A$2:$B$17,2,FALSE)</f>
        <v>Kaija</v>
      </c>
      <c r="I6363" t="str">
        <f>VLOOKUP(Table_Villen_viihde.accdb[[#This Row],[myyjä]],ville_myyjät!$B$2:$C$17,2,FALSE)</f>
        <v>Nainen</v>
      </c>
      <c r="J6363" t="str">
        <f>VLOOKUP(Table_Villen_viihde.accdb[[#This Row],[Tuotenumero]],Table_Villen_viihde.accdb5[[Tuotenumero]:[Tuote]],2,FALSE)</f>
        <v>Antennikaapeli</v>
      </c>
      <c r="K6363" s="3">
        <f>VLOOKUP(Table_Villen_viihde.accdb[[#This Row],[Tuotenumero]],Table_Villen_viihde.accdb5[[Tuotenumero]:[TuoteryhmäID]],3,FALSE)</f>
        <v>4</v>
      </c>
      <c r="L6363" s="3" t="str">
        <f>VLOOKUP(Table_Villen_viihde.accdb[[#This Row],[Ryhmänro]],Table_Villen_viihde.accdb6[],2,FALSE)</f>
        <v>Tarvikkeet</v>
      </c>
    </row>
    <row r="6364" spans="1:12" x14ac:dyDescent="0.35">
      <c r="A6364">
        <v>56862</v>
      </c>
      <c r="B6364" s="18">
        <v>43458</v>
      </c>
      <c r="C6364" t="s">
        <v>60</v>
      </c>
      <c r="D6364">
        <v>1</v>
      </c>
      <c r="E6364">
        <v>10</v>
      </c>
      <c r="F6364">
        <v>16</v>
      </c>
      <c r="G6364">
        <v>11.27</v>
      </c>
      <c r="H6364" t="str">
        <f>VLOOKUP(Table_Villen_viihde.accdb[[#This Row],[MyyjäID]],ville_myyjät!$A$2:$B$17,2,FALSE)</f>
        <v>Ilona</v>
      </c>
      <c r="I6364" t="str">
        <f>VLOOKUP(Table_Villen_viihde.accdb[[#This Row],[myyjä]],ville_myyjät!$B$2:$C$17,2,FALSE)</f>
        <v>Nainen</v>
      </c>
      <c r="J6364" t="str">
        <f>VLOOKUP(Table_Villen_viihde.accdb[[#This Row],[Tuotenumero]],Table_Villen_viihde.accdb5[[Tuotenumero]:[Tuote]],2,FALSE)</f>
        <v>Antennikaapeli</v>
      </c>
      <c r="K6364" s="3">
        <f>VLOOKUP(Table_Villen_viihde.accdb[[#This Row],[Tuotenumero]],Table_Villen_viihde.accdb5[[Tuotenumero]:[TuoteryhmäID]],3,FALSE)</f>
        <v>4</v>
      </c>
      <c r="L6364" s="3" t="str">
        <f>VLOOKUP(Table_Villen_viihde.accdb[[#This Row],[Ryhmänro]],Table_Villen_viihde.accdb6[],2,FALSE)</f>
        <v>Tarvikkeet</v>
      </c>
    </row>
    <row r="6365" spans="1:12" x14ac:dyDescent="0.35">
      <c r="A6365">
        <v>56863</v>
      </c>
      <c r="B6365" s="18">
        <v>43458</v>
      </c>
      <c r="C6365" t="s">
        <v>60</v>
      </c>
      <c r="D6365">
        <v>2</v>
      </c>
      <c r="E6365">
        <v>1</v>
      </c>
      <c r="F6365">
        <v>16</v>
      </c>
      <c r="G6365">
        <v>11.27</v>
      </c>
      <c r="H6365" t="str">
        <f>VLOOKUP(Table_Villen_viihde.accdb[[#This Row],[MyyjäID]],ville_myyjät!$A$2:$B$17,2,FALSE)</f>
        <v>Liisa</v>
      </c>
      <c r="I6365" t="str">
        <f>VLOOKUP(Table_Villen_viihde.accdb[[#This Row],[myyjä]],ville_myyjät!$B$2:$C$17,2,FALSE)</f>
        <v>Nainen</v>
      </c>
      <c r="J6365" t="str">
        <f>VLOOKUP(Table_Villen_viihde.accdb[[#This Row],[Tuotenumero]],Table_Villen_viihde.accdb5[[Tuotenumero]:[Tuote]],2,FALSE)</f>
        <v>Antennikaapeli</v>
      </c>
      <c r="K6365" s="3">
        <f>VLOOKUP(Table_Villen_viihde.accdb[[#This Row],[Tuotenumero]],Table_Villen_viihde.accdb5[[Tuotenumero]:[TuoteryhmäID]],3,FALSE)</f>
        <v>4</v>
      </c>
      <c r="L6365" s="3" t="str">
        <f>VLOOKUP(Table_Villen_viihde.accdb[[#This Row],[Ryhmänro]],Table_Villen_viihde.accdb6[],2,FALSE)</f>
        <v>Tarvikkeet</v>
      </c>
    </row>
    <row r="6366" spans="1:12" x14ac:dyDescent="0.35">
      <c r="A6366">
        <v>56864</v>
      </c>
      <c r="B6366" s="18">
        <v>43458</v>
      </c>
      <c r="C6366" t="s">
        <v>60</v>
      </c>
      <c r="D6366">
        <v>1</v>
      </c>
      <c r="E6366">
        <v>3</v>
      </c>
      <c r="F6366">
        <v>16</v>
      </c>
      <c r="G6366">
        <v>11.27</v>
      </c>
      <c r="H6366" t="str">
        <f>VLOOKUP(Table_Villen_viihde.accdb[[#This Row],[MyyjäID]],ville_myyjät!$A$2:$B$17,2,FALSE)</f>
        <v>Helena</v>
      </c>
      <c r="I6366" t="str">
        <f>VLOOKUP(Table_Villen_viihde.accdb[[#This Row],[myyjä]],ville_myyjät!$B$2:$C$17,2,FALSE)</f>
        <v>Nainen</v>
      </c>
      <c r="J6366" t="str">
        <f>VLOOKUP(Table_Villen_viihde.accdb[[#This Row],[Tuotenumero]],Table_Villen_viihde.accdb5[[Tuotenumero]:[Tuote]],2,FALSE)</f>
        <v>Antennikaapeli</v>
      </c>
      <c r="K6366" s="3">
        <f>VLOOKUP(Table_Villen_viihde.accdb[[#This Row],[Tuotenumero]],Table_Villen_viihde.accdb5[[Tuotenumero]:[TuoteryhmäID]],3,FALSE)</f>
        <v>4</v>
      </c>
      <c r="L6366" s="3" t="str">
        <f>VLOOKUP(Table_Villen_viihde.accdb[[#This Row],[Ryhmänro]],Table_Villen_viihde.accdb6[],2,FALSE)</f>
        <v>Tarvikkeet</v>
      </c>
    </row>
    <row r="6367" spans="1:12" x14ac:dyDescent="0.35">
      <c r="A6367">
        <v>56865</v>
      </c>
      <c r="B6367" s="18">
        <v>43458</v>
      </c>
      <c r="C6367" t="s">
        <v>60</v>
      </c>
      <c r="D6367">
        <v>1</v>
      </c>
      <c r="E6367">
        <v>19</v>
      </c>
      <c r="F6367">
        <v>16</v>
      </c>
      <c r="G6367">
        <v>11.27</v>
      </c>
      <c r="H6367" t="str">
        <f>VLOOKUP(Table_Villen_viihde.accdb[[#This Row],[MyyjäID]],ville_myyjät!$A$2:$B$17,2,FALSE)</f>
        <v>Hessu</v>
      </c>
      <c r="I6367" t="str">
        <f>VLOOKUP(Table_Villen_viihde.accdb[[#This Row],[myyjä]],ville_myyjät!$B$2:$C$17,2,FALSE)</f>
        <v>Mies</v>
      </c>
      <c r="J6367" t="str">
        <f>VLOOKUP(Table_Villen_viihde.accdb[[#This Row],[Tuotenumero]],Table_Villen_viihde.accdb5[[Tuotenumero]:[Tuote]],2,FALSE)</f>
        <v>Antennikaapeli</v>
      </c>
      <c r="K6367" s="3">
        <f>VLOOKUP(Table_Villen_viihde.accdb[[#This Row],[Tuotenumero]],Table_Villen_viihde.accdb5[[Tuotenumero]:[TuoteryhmäID]],3,FALSE)</f>
        <v>4</v>
      </c>
      <c r="L6367" s="3" t="str">
        <f>VLOOKUP(Table_Villen_viihde.accdb[[#This Row],[Ryhmänro]],Table_Villen_viihde.accdb6[],2,FALSE)</f>
        <v>Tarvikkeet</v>
      </c>
    </row>
    <row r="6368" spans="1:12" x14ac:dyDescent="0.35">
      <c r="A6368">
        <v>56866</v>
      </c>
      <c r="B6368" s="18">
        <v>43458</v>
      </c>
      <c r="C6368" t="s">
        <v>60</v>
      </c>
      <c r="D6368">
        <v>1</v>
      </c>
      <c r="E6368">
        <v>19</v>
      </c>
      <c r="F6368">
        <v>16</v>
      </c>
      <c r="G6368">
        <v>11.27</v>
      </c>
      <c r="H6368" t="str">
        <f>VLOOKUP(Table_Villen_viihde.accdb[[#This Row],[MyyjäID]],ville_myyjät!$A$2:$B$17,2,FALSE)</f>
        <v>Hessu</v>
      </c>
      <c r="I6368" t="str">
        <f>VLOOKUP(Table_Villen_viihde.accdb[[#This Row],[myyjä]],ville_myyjät!$B$2:$C$17,2,FALSE)</f>
        <v>Mies</v>
      </c>
      <c r="J6368" t="str">
        <f>VLOOKUP(Table_Villen_viihde.accdb[[#This Row],[Tuotenumero]],Table_Villen_viihde.accdb5[[Tuotenumero]:[Tuote]],2,FALSE)</f>
        <v>Antennikaapeli</v>
      </c>
      <c r="K6368" s="3">
        <f>VLOOKUP(Table_Villen_viihde.accdb[[#This Row],[Tuotenumero]],Table_Villen_viihde.accdb5[[Tuotenumero]:[TuoteryhmäID]],3,FALSE)</f>
        <v>4</v>
      </c>
      <c r="L6368" s="3" t="str">
        <f>VLOOKUP(Table_Villen_viihde.accdb[[#This Row],[Ryhmänro]],Table_Villen_viihde.accdb6[],2,FALSE)</f>
        <v>Tarvikkeet</v>
      </c>
    </row>
    <row r="6369" spans="1:12" x14ac:dyDescent="0.35">
      <c r="A6369">
        <v>56867</v>
      </c>
      <c r="B6369" s="18">
        <v>43459</v>
      </c>
      <c r="C6369" t="s">
        <v>63</v>
      </c>
      <c r="D6369">
        <v>1</v>
      </c>
      <c r="E6369">
        <v>2</v>
      </c>
      <c r="F6369">
        <v>120</v>
      </c>
      <c r="G6369">
        <v>79.41</v>
      </c>
      <c r="H6369" t="str">
        <f>VLOOKUP(Table_Villen_viihde.accdb[[#This Row],[MyyjäID]],ville_myyjät!$A$2:$B$17,2,FALSE)</f>
        <v>Maija</v>
      </c>
      <c r="I6369" t="str">
        <f>VLOOKUP(Table_Villen_viihde.accdb[[#This Row],[myyjä]],ville_myyjät!$B$2:$C$17,2,FALSE)</f>
        <v>Nainen</v>
      </c>
      <c r="J6369" t="str">
        <f>VLOOKUP(Table_Villen_viihde.accdb[[#This Row],[Tuotenumero]],Table_Villen_viihde.accdb5[[Tuotenumero]:[Tuote]],2,FALSE)</f>
        <v>Multidigiboxi</v>
      </c>
      <c r="K6369" s="3">
        <f>VLOOKUP(Table_Villen_viihde.accdb[[#This Row],[Tuotenumero]],Table_Villen_viihde.accdb5[[Tuotenumero]:[TuoteryhmäID]],3,FALSE)</f>
        <v>6</v>
      </c>
      <c r="L6369" s="3" t="str">
        <f>VLOOKUP(Table_Villen_viihde.accdb[[#This Row],[Ryhmänro]],Table_Villen_viihde.accdb6[],2,FALSE)</f>
        <v>Digiboxit</v>
      </c>
    </row>
    <row r="6370" spans="1:12" x14ac:dyDescent="0.35">
      <c r="A6370">
        <v>56868</v>
      </c>
      <c r="B6370" s="18">
        <v>43459</v>
      </c>
      <c r="C6370" t="s">
        <v>59</v>
      </c>
      <c r="D6370">
        <v>1</v>
      </c>
      <c r="E6370">
        <v>9</v>
      </c>
      <c r="F6370">
        <v>260</v>
      </c>
      <c r="G6370">
        <v>139.79</v>
      </c>
      <c r="H6370" t="str">
        <f>VLOOKUP(Table_Villen_viihde.accdb[[#This Row],[MyyjäID]],ville_myyjät!$A$2:$B$17,2,FALSE)</f>
        <v>Juuso</v>
      </c>
      <c r="I6370" t="str">
        <f>VLOOKUP(Table_Villen_viihde.accdb[[#This Row],[myyjä]],ville_myyjät!$B$2:$C$17,2,FALSE)</f>
        <v>Mies</v>
      </c>
      <c r="J6370" t="str">
        <f>VLOOKUP(Table_Villen_viihde.accdb[[#This Row],[Tuotenumero]],Table_Villen_viihde.accdb5[[Tuotenumero]:[Tuote]],2,FALSE)</f>
        <v>Levysoitin</v>
      </c>
      <c r="K6370" s="3">
        <f>VLOOKUP(Table_Villen_viihde.accdb[[#This Row],[Tuotenumero]],Table_Villen_viihde.accdb5[[Tuotenumero]:[TuoteryhmäID]],3,FALSE)</f>
        <v>1</v>
      </c>
      <c r="L6370" s="3" t="str">
        <f>VLOOKUP(Table_Villen_viihde.accdb[[#This Row],[Ryhmänro]],Table_Villen_viihde.accdb6[],2,FALSE)</f>
        <v>Äänentoisto</v>
      </c>
    </row>
    <row r="6371" spans="1:12" x14ac:dyDescent="0.35">
      <c r="A6371">
        <v>56869</v>
      </c>
      <c r="B6371" s="18">
        <v>43459</v>
      </c>
      <c r="C6371" t="s">
        <v>60</v>
      </c>
      <c r="D6371">
        <v>1</v>
      </c>
      <c r="E6371">
        <v>3</v>
      </c>
      <c r="F6371">
        <v>16</v>
      </c>
      <c r="G6371">
        <v>11.27</v>
      </c>
      <c r="H6371" t="str">
        <f>VLOOKUP(Table_Villen_viihde.accdb[[#This Row],[MyyjäID]],ville_myyjät!$A$2:$B$17,2,FALSE)</f>
        <v>Helena</v>
      </c>
      <c r="I6371" t="str">
        <f>VLOOKUP(Table_Villen_viihde.accdb[[#This Row],[myyjä]],ville_myyjät!$B$2:$C$17,2,FALSE)</f>
        <v>Nainen</v>
      </c>
      <c r="J6371" t="str">
        <f>VLOOKUP(Table_Villen_viihde.accdb[[#This Row],[Tuotenumero]],Table_Villen_viihde.accdb5[[Tuotenumero]:[Tuote]],2,FALSE)</f>
        <v>Antennikaapeli</v>
      </c>
      <c r="K6371" s="3">
        <f>VLOOKUP(Table_Villen_viihde.accdb[[#This Row],[Tuotenumero]],Table_Villen_viihde.accdb5[[Tuotenumero]:[TuoteryhmäID]],3,FALSE)</f>
        <v>4</v>
      </c>
      <c r="L6371" s="3" t="str">
        <f>VLOOKUP(Table_Villen_viihde.accdb[[#This Row],[Ryhmänro]],Table_Villen_viihde.accdb6[],2,FALSE)</f>
        <v>Tarvikkeet</v>
      </c>
    </row>
    <row r="6372" spans="1:12" x14ac:dyDescent="0.35">
      <c r="A6372">
        <v>56870</v>
      </c>
      <c r="B6372" s="18">
        <v>43460</v>
      </c>
      <c r="C6372" t="s">
        <v>60</v>
      </c>
      <c r="D6372">
        <v>1</v>
      </c>
      <c r="E6372">
        <v>19</v>
      </c>
      <c r="F6372">
        <v>16</v>
      </c>
      <c r="G6372">
        <v>11.27</v>
      </c>
      <c r="H6372" t="str">
        <f>VLOOKUP(Table_Villen_viihde.accdb[[#This Row],[MyyjäID]],ville_myyjät!$A$2:$B$17,2,FALSE)</f>
        <v>Hessu</v>
      </c>
      <c r="I6372" t="str">
        <f>VLOOKUP(Table_Villen_viihde.accdb[[#This Row],[myyjä]],ville_myyjät!$B$2:$C$17,2,FALSE)</f>
        <v>Mies</v>
      </c>
      <c r="J6372" t="str">
        <f>VLOOKUP(Table_Villen_viihde.accdb[[#This Row],[Tuotenumero]],Table_Villen_viihde.accdb5[[Tuotenumero]:[Tuote]],2,FALSE)</f>
        <v>Antennikaapeli</v>
      </c>
      <c r="K6372" s="3">
        <f>VLOOKUP(Table_Villen_viihde.accdb[[#This Row],[Tuotenumero]],Table_Villen_viihde.accdb5[[Tuotenumero]:[TuoteryhmäID]],3,FALSE)</f>
        <v>4</v>
      </c>
      <c r="L6372" s="3" t="str">
        <f>VLOOKUP(Table_Villen_viihde.accdb[[#This Row],[Ryhmänro]],Table_Villen_viihde.accdb6[],2,FALSE)</f>
        <v>Tarvikkeet</v>
      </c>
    </row>
    <row r="6373" spans="1:12" x14ac:dyDescent="0.35">
      <c r="A6373">
        <v>56871</v>
      </c>
      <c r="B6373" s="18">
        <v>43461</v>
      </c>
      <c r="C6373" t="s">
        <v>58</v>
      </c>
      <c r="D6373">
        <v>1</v>
      </c>
      <c r="E6373">
        <v>9</v>
      </c>
      <c r="F6373">
        <v>19</v>
      </c>
      <c r="G6373">
        <v>9.69</v>
      </c>
      <c r="H6373" t="str">
        <f>VLOOKUP(Table_Villen_viihde.accdb[[#This Row],[MyyjäID]],ville_myyjät!$A$2:$B$17,2,FALSE)</f>
        <v>Juuso</v>
      </c>
      <c r="I6373" t="str">
        <f>VLOOKUP(Table_Villen_viihde.accdb[[#This Row],[myyjä]],ville_myyjät!$B$2:$C$17,2,FALSE)</f>
        <v>Mies</v>
      </c>
      <c r="J6373" t="str">
        <f>VLOOKUP(Table_Villen_viihde.accdb[[#This Row],[Tuotenumero]],Table_Villen_viihde.accdb5[[Tuotenumero]:[Tuote]],2,FALSE)</f>
        <v>USB-kaapeli</v>
      </c>
      <c r="K6373" s="3">
        <f>VLOOKUP(Table_Villen_viihde.accdb[[#This Row],[Tuotenumero]],Table_Villen_viihde.accdb5[[Tuotenumero]:[TuoteryhmäID]],3,FALSE)</f>
        <v>4</v>
      </c>
      <c r="L6373" s="3" t="str">
        <f>VLOOKUP(Table_Villen_viihde.accdb[[#This Row],[Ryhmänro]],Table_Villen_viihde.accdb6[],2,FALSE)</f>
        <v>Tarvikkeet</v>
      </c>
    </row>
    <row r="6374" spans="1:12" x14ac:dyDescent="0.35">
      <c r="A6374">
        <v>56872</v>
      </c>
      <c r="B6374" s="18">
        <v>43461</v>
      </c>
      <c r="C6374" t="s">
        <v>61</v>
      </c>
      <c r="D6374">
        <v>1</v>
      </c>
      <c r="E6374">
        <v>16</v>
      </c>
      <c r="F6374">
        <v>350</v>
      </c>
      <c r="G6374">
        <v>238.27</v>
      </c>
      <c r="H6374" t="str">
        <f>VLOOKUP(Table_Villen_viihde.accdb[[#This Row],[MyyjäID]],ville_myyjät!$A$2:$B$17,2,FALSE)</f>
        <v>Kaarina</v>
      </c>
      <c r="I6374" t="str">
        <f>VLOOKUP(Table_Villen_viihde.accdb[[#This Row],[myyjä]],ville_myyjät!$B$2:$C$17,2,FALSE)</f>
        <v>Nainen</v>
      </c>
      <c r="J6374" t="str">
        <f>VLOOKUP(Table_Villen_viihde.accdb[[#This Row],[Tuotenumero]],Table_Villen_viihde.accdb5[[Tuotenumero]:[Tuote]],2,FALSE)</f>
        <v>TV32</v>
      </c>
      <c r="K6374" s="3">
        <f>VLOOKUP(Table_Villen_viihde.accdb[[#This Row],[Tuotenumero]],Table_Villen_viihde.accdb5[[Tuotenumero]:[TuoteryhmäID]],3,FALSE)</f>
        <v>3</v>
      </c>
      <c r="L6374" s="3" t="str">
        <f>VLOOKUP(Table_Villen_viihde.accdb[[#This Row],[Ryhmänro]],Table_Villen_viihde.accdb6[],2,FALSE)</f>
        <v>TV</v>
      </c>
    </row>
    <row r="6375" spans="1:12" x14ac:dyDescent="0.35">
      <c r="A6375">
        <v>56873</v>
      </c>
      <c r="B6375" s="18">
        <v>43461</v>
      </c>
      <c r="C6375" t="s">
        <v>60</v>
      </c>
      <c r="D6375">
        <v>1</v>
      </c>
      <c r="E6375">
        <v>5</v>
      </c>
      <c r="F6375">
        <v>16</v>
      </c>
      <c r="G6375">
        <v>11.27</v>
      </c>
      <c r="H6375" t="str">
        <f>VLOOKUP(Table_Villen_viihde.accdb[[#This Row],[MyyjäID]],ville_myyjät!$A$2:$B$17,2,FALSE)</f>
        <v>Petri</v>
      </c>
      <c r="I6375" t="str">
        <f>VLOOKUP(Table_Villen_viihde.accdb[[#This Row],[myyjä]],ville_myyjät!$B$2:$C$17,2,FALSE)</f>
        <v>Mies</v>
      </c>
      <c r="J6375" t="str">
        <f>VLOOKUP(Table_Villen_viihde.accdb[[#This Row],[Tuotenumero]],Table_Villen_viihde.accdb5[[Tuotenumero]:[Tuote]],2,FALSE)</f>
        <v>Antennikaapeli</v>
      </c>
      <c r="K6375" s="3">
        <f>VLOOKUP(Table_Villen_viihde.accdb[[#This Row],[Tuotenumero]],Table_Villen_viihde.accdb5[[Tuotenumero]:[TuoteryhmäID]],3,FALSE)</f>
        <v>4</v>
      </c>
      <c r="L6375" s="3" t="str">
        <f>VLOOKUP(Table_Villen_viihde.accdb[[#This Row],[Ryhmänro]],Table_Villen_viihde.accdb6[],2,FALSE)</f>
        <v>Tarvikkeet</v>
      </c>
    </row>
    <row r="6376" spans="1:12" x14ac:dyDescent="0.35">
      <c r="A6376">
        <v>56874</v>
      </c>
      <c r="B6376" s="18">
        <v>43461</v>
      </c>
      <c r="C6376" t="s">
        <v>60</v>
      </c>
      <c r="D6376">
        <v>1</v>
      </c>
      <c r="E6376">
        <v>6</v>
      </c>
      <c r="F6376">
        <v>16</v>
      </c>
      <c r="G6376">
        <v>11.27</v>
      </c>
      <c r="H6376" t="str">
        <f>VLOOKUP(Table_Villen_viihde.accdb[[#This Row],[MyyjäID]],ville_myyjät!$A$2:$B$17,2,FALSE)</f>
        <v>Mikko</v>
      </c>
      <c r="I6376" t="str">
        <f>VLOOKUP(Table_Villen_viihde.accdb[[#This Row],[myyjä]],ville_myyjät!$B$2:$C$17,2,FALSE)</f>
        <v>Mies</v>
      </c>
      <c r="J6376" t="str">
        <f>VLOOKUP(Table_Villen_viihde.accdb[[#This Row],[Tuotenumero]],Table_Villen_viihde.accdb5[[Tuotenumero]:[Tuote]],2,FALSE)</f>
        <v>Antennikaapeli</v>
      </c>
      <c r="K6376" s="3">
        <f>VLOOKUP(Table_Villen_viihde.accdb[[#This Row],[Tuotenumero]],Table_Villen_viihde.accdb5[[Tuotenumero]:[TuoteryhmäID]],3,FALSE)</f>
        <v>4</v>
      </c>
      <c r="L6376" s="3" t="str">
        <f>VLOOKUP(Table_Villen_viihde.accdb[[#This Row],[Ryhmänro]],Table_Villen_viihde.accdb6[],2,FALSE)</f>
        <v>Tarvikkeet</v>
      </c>
    </row>
    <row r="6377" spans="1:12" x14ac:dyDescent="0.35">
      <c r="A6377">
        <v>56875</v>
      </c>
      <c r="B6377" s="18">
        <v>43462</v>
      </c>
      <c r="C6377" t="s">
        <v>60</v>
      </c>
      <c r="D6377">
        <v>1</v>
      </c>
      <c r="E6377">
        <v>1</v>
      </c>
      <c r="F6377">
        <v>16</v>
      </c>
      <c r="G6377">
        <v>11.27</v>
      </c>
      <c r="H6377" t="str">
        <f>VLOOKUP(Table_Villen_viihde.accdb[[#This Row],[MyyjäID]],ville_myyjät!$A$2:$B$17,2,FALSE)</f>
        <v>Liisa</v>
      </c>
      <c r="I6377" t="str">
        <f>VLOOKUP(Table_Villen_viihde.accdb[[#This Row],[myyjä]],ville_myyjät!$B$2:$C$17,2,FALSE)</f>
        <v>Nainen</v>
      </c>
      <c r="J6377" t="str">
        <f>VLOOKUP(Table_Villen_viihde.accdb[[#This Row],[Tuotenumero]],Table_Villen_viihde.accdb5[[Tuotenumero]:[Tuote]],2,FALSE)</f>
        <v>Antennikaapeli</v>
      </c>
      <c r="K6377" s="3">
        <f>VLOOKUP(Table_Villen_viihde.accdb[[#This Row],[Tuotenumero]],Table_Villen_viihde.accdb5[[Tuotenumero]:[TuoteryhmäID]],3,FALSE)</f>
        <v>4</v>
      </c>
      <c r="L6377" s="3" t="str">
        <f>VLOOKUP(Table_Villen_viihde.accdb[[#This Row],[Ryhmänro]],Table_Villen_viihde.accdb6[],2,FALSE)</f>
        <v>Tarvikkeet</v>
      </c>
    </row>
    <row r="6378" spans="1:12" x14ac:dyDescent="0.35">
      <c r="A6378">
        <v>56876</v>
      </c>
      <c r="B6378" s="18">
        <v>43462</v>
      </c>
      <c r="C6378" t="s">
        <v>60</v>
      </c>
      <c r="D6378">
        <v>1</v>
      </c>
      <c r="E6378">
        <v>6</v>
      </c>
      <c r="F6378">
        <v>16</v>
      </c>
      <c r="G6378">
        <v>11.27</v>
      </c>
      <c r="H6378" t="str">
        <f>VLOOKUP(Table_Villen_viihde.accdb[[#This Row],[MyyjäID]],ville_myyjät!$A$2:$B$17,2,FALSE)</f>
        <v>Mikko</v>
      </c>
      <c r="I6378" t="str">
        <f>VLOOKUP(Table_Villen_viihde.accdb[[#This Row],[myyjä]],ville_myyjät!$B$2:$C$17,2,FALSE)</f>
        <v>Mies</v>
      </c>
      <c r="J6378" t="str">
        <f>VLOOKUP(Table_Villen_viihde.accdb[[#This Row],[Tuotenumero]],Table_Villen_viihde.accdb5[[Tuotenumero]:[Tuote]],2,FALSE)</f>
        <v>Antennikaapeli</v>
      </c>
      <c r="K6378" s="3">
        <f>VLOOKUP(Table_Villen_viihde.accdb[[#This Row],[Tuotenumero]],Table_Villen_viihde.accdb5[[Tuotenumero]:[TuoteryhmäID]],3,FALSE)</f>
        <v>4</v>
      </c>
      <c r="L6378" s="3" t="str">
        <f>VLOOKUP(Table_Villen_viihde.accdb[[#This Row],[Ryhmänro]],Table_Villen_viihde.accdb6[],2,FALSE)</f>
        <v>Tarvikkeet</v>
      </c>
    </row>
    <row r="6379" spans="1:12" x14ac:dyDescent="0.35">
      <c r="A6379">
        <v>56877</v>
      </c>
      <c r="B6379" s="18">
        <v>43462</v>
      </c>
      <c r="C6379" t="s">
        <v>62</v>
      </c>
      <c r="D6379">
        <v>1</v>
      </c>
      <c r="E6379">
        <v>19</v>
      </c>
      <c r="F6379">
        <v>60</v>
      </c>
      <c r="G6379">
        <v>46.16</v>
      </c>
      <c r="H6379" t="str">
        <f>VLOOKUP(Table_Villen_viihde.accdb[[#This Row],[MyyjäID]],ville_myyjät!$A$2:$B$17,2,FALSE)</f>
        <v>Hessu</v>
      </c>
      <c r="I6379" t="str">
        <f>VLOOKUP(Table_Villen_viihde.accdb[[#This Row],[myyjä]],ville_myyjät!$B$2:$C$17,2,FALSE)</f>
        <v>Mies</v>
      </c>
      <c r="J6379" t="str">
        <f>VLOOKUP(Table_Villen_viihde.accdb[[#This Row],[Tuotenumero]],Table_Villen_viihde.accdb5[[Tuotenumero]:[Tuote]],2,FALSE)</f>
        <v>Kaukosäädin</v>
      </c>
      <c r="K6379" s="3">
        <f>VLOOKUP(Table_Villen_viihde.accdb[[#This Row],[Tuotenumero]],Table_Villen_viihde.accdb5[[Tuotenumero]:[TuoteryhmäID]],3,FALSE)</f>
        <v>4</v>
      </c>
      <c r="L6379" s="3" t="str">
        <f>VLOOKUP(Table_Villen_viihde.accdb[[#This Row],[Ryhmänro]],Table_Villen_viihde.accdb6[],2,FALSE)</f>
        <v>Tarvikkeet</v>
      </c>
    </row>
    <row r="6380" spans="1:12" x14ac:dyDescent="0.35">
      <c r="A6380">
        <v>56878</v>
      </c>
      <c r="B6380" s="18">
        <v>43462</v>
      </c>
      <c r="C6380" t="s">
        <v>60</v>
      </c>
      <c r="D6380">
        <v>1</v>
      </c>
      <c r="E6380">
        <v>7</v>
      </c>
      <c r="F6380">
        <v>16</v>
      </c>
      <c r="G6380">
        <v>11.27</v>
      </c>
      <c r="H6380" t="str">
        <f>VLOOKUP(Table_Villen_viihde.accdb[[#This Row],[MyyjäID]],ville_myyjät!$A$2:$B$17,2,FALSE)</f>
        <v>Kaija</v>
      </c>
      <c r="I6380" t="str">
        <f>VLOOKUP(Table_Villen_viihde.accdb[[#This Row],[myyjä]],ville_myyjät!$B$2:$C$17,2,FALSE)</f>
        <v>Nainen</v>
      </c>
      <c r="J6380" t="str">
        <f>VLOOKUP(Table_Villen_viihde.accdb[[#This Row],[Tuotenumero]],Table_Villen_viihde.accdb5[[Tuotenumero]:[Tuote]],2,FALSE)</f>
        <v>Antennikaapeli</v>
      </c>
      <c r="K6380" s="3">
        <f>VLOOKUP(Table_Villen_viihde.accdb[[#This Row],[Tuotenumero]],Table_Villen_viihde.accdb5[[Tuotenumero]:[TuoteryhmäID]],3,FALSE)</f>
        <v>4</v>
      </c>
      <c r="L6380" s="3" t="str">
        <f>VLOOKUP(Table_Villen_viihde.accdb[[#This Row],[Ryhmänro]],Table_Villen_viihde.accdb6[],2,FALSE)</f>
        <v>Tarvikkeet</v>
      </c>
    </row>
    <row r="6381" spans="1:12" x14ac:dyDescent="0.35">
      <c r="A6381">
        <v>56879</v>
      </c>
      <c r="B6381" s="18">
        <v>43462</v>
      </c>
      <c r="C6381" t="s">
        <v>60</v>
      </c>
      <c r="D6381">
        <v>1</v>
      </c>
      <c r="E6381">
        <v>10</v>
      </c>
      <c r="F6381">
        <v>16</v>
      </c>
      <c r="G6381">
        <v>11.27</v>
      </c>
      <c r="H6381" t="str">
        <f>VLOOKUP(Table_Villen_viihde.accdb[[#This Row],[MyyjäID]],ville_myyjät!$A$2:$B$17,2,FALSE)</f>
        <v>Ilona</v>
      </c>
      <c r="I6381" t="str">
        <f>VLOOKUP(Table_Villen_viihde.accdb[[#This Row],[myyjä]],ville_myyjät!$B$2:$C$17,2,FALSE)</f>
        <v>Nainen</v>
      </c>
      <c r="J6381" t="str">
        <f>VLOOKUP(Table_Villen_viihde.accdb[[#This Row],[Tuotenumero]],Table_Villen_viihde.accdb5[[Tuotenumero]:[Tuote]],2,FALSE)</f>
        <v>Antennikaapeli</v>
      </c>
      <c r="K6381" s="3">
        <f>VLOOKUP(Table_Villen_viihde.accdb[[#This Row],[Tuotenumero]],Table_Villen_viihde.accdb5[[Tuotenumero]:[TuoteryhmäID]],3,FALSE)</f>
        <v>4</v>
      </c>
      <c r="L6381" s="3" t="str">
        <f>VLOOKUP(Table_Villen_viihde.accdb[[#This Row],[Ryhmänro]],Table_Villen_viihde.accdb6[],2,FALSE)</f>
        <v>Tarvikkeet</v>
      </c>
    </row>
    <row r="6382" spans="1:12" x14ac:dyDescent="0.35">
      <c r="A6382">
        <v>56880</v>
      </c>
      <c r="B6382" s="18">
        <v>43463</v>
      </c>
      <c r="C6382" t="s">
        <v>59</v>
      </c>
      <c r="D6382">
        <v>1</v>
      </c>
      <c r="E6382">
        <v>5</v>
      </c>
      <c r="F6382">
        <v>260</v>
      </c>
      <c r="G6382">
        <v>139.79</v>
      </c>
      <c r="H6382" t="str">
        <f>VLOOKUP(Table_Villen_viihde.accdb[[#This Row],[MyyjäID]],ville_myyjät!$A$2:$B$17,2,FALSE)</f>
        <v>Petri</v>
      </c>
      <c r="I6382" t="str">
        <f>VLOOKUP(Table_Villen_viihde.accdb[[#This Row],[myyjä]],ville_myyjät!$B$2:$C$17,2,FALSE)</f>
        <v>Mies</v>
      </c>
      <c r="J6382" t="str">
        <f>VLOOKUP(Table_Villen_viihde.accdb[[#This Row],[Tuotenumero]],Table_Villen_viihde.accdb5[[Tuotenumero]:[Tuote]],2,FALSE)</f>
        <v>Levysoitin</v>
      </c>
      <c r="K6382" s="3">
        <f>VLOOKUP(Table_Villen_viihde.accdb[[#This Row],[Tuotenumero]],Table_Villen_viihde.accdb5[[Tuotenumero]:[TuoteryhmäID]],3,FALSE)</f>
        <v>1</v>
      </c>
      <c r="L6382" s="3" t="str">
        <f>VLOOKUP(Table_Villen_viihde.accdb[[#This Row],[Ryhmänro]],Table_Villen_viihde.accdb6[],2,FALSE)</f>
        <v>Äänentoisto</v>
      </c>
    </row>
    <row r="6383" spans="1:12" x14ac:dyDescent="0.35">
      <c r="A6383">
        <v>56881</v>
      </c>
      <c r="B6383" s="18">
        <v>43463</v>
      </c>
      <c r="C6383" t="s">
        <v>60</v>
      </c>
      <c r="D6383">
        <v>1</v>
      </c>
      <c r="E6383">
        <v>19</v>
      </c>
      <c r="F6383">
        <v>16</v>
      </c>
      <c r="G6383">
        <v>11.27</v>
      </c>
      <c r="H6383" t="str">
        <f>VLOOKUP(Table_Villen_viihde.accdb[[#This Row],[MyyjäID]],ville_myyjät!$A$2:$B$17,2,FALSE)</f>
        <v>Hessu</v>
      </c>
      <c r="I6383" t="str">
        <f>VLOOKUP(Table_Villen_viihde.accdb[[#This Row],[myyjä]],ville_myyjät!$B$2:$C$17,2,FALSE)</f>
        <v>Mies</v>
      </c>
      <c r="J6383" t="str">
        <f>VLOOKUP(Table_Villen_viihde.accdb[[#This Row],[Tuotenumero]],Table_Villen_viihde.accdb5[[Tuotenumero]:[Tuote]],2,FALSE)</f>
        <v>Antennikaapeli</v>
      </c>
      <c r="K6383" s="3">
        <f>VLOOKUP(Table_Villen_viihde.accdb[[#This Row],[Tuotenumero]],Table_Villen_viihde.accdb5[[Tuotenumero]:[TuoteryhmäID]],3,FALSE)</f>
        <v>4</v>
      </c>
      <c r="L6383" s="3" t="str">
        <f>VLOOKUP(Table_Villen_viihde.accdb[[#This Row],[Ryhmänro]],Table_Villen_viihde.accdb6[],2,FALSE)</f>
        <v>Tarvikkeet</v>
      </c>
    </row>
    <row r="6384" spans="1:12" x14ac:dyDescent="0.35">
      <c r="A6384">
        <v>56882</v>
      </c>
      <c r="B6384" s="18">
        <v>43464</v>
      </c>
      <c r="C6384" t="s">
        <v>60</v>
      </c>
      <c r="D6384">
        <v>1</v>
      </c>
      <c r="E6384">
        <v>1</v>
      </c>
      <c r="F6384">
        <v>16</v>
      </c>
      <c r="G6384">
        <v>11.27</v>
      </c>
      <c r="H6384" t="str">
        <f>VLOOKUP(Table_Villen_viihde.accdb[[#This Row],[MyyjäID]],ville_myyjät!$A$2:$B$17,2,FALSE)</f>
        <v>Liisa</v>
      </c>
      <c r="I6384" t="str">
        <f>VLOOKUP(Table_Villen_viihde.accdb[[#This Row],[myyjä]],ville_myyjät!$B$2:$C$17,2,FALSE)</f>
        <v>Nainen</v>
      </c>
      <c r="J6384" t="str">
        <f>VLOOKUP(Table_Villen_viihde.accdb[[#This Row],[Tuotenumero]],Table_Villen_viihde.accdb5[[Tuotenumero]:[Tuote]],2,FALSE)</f>
        <v>Antennikaapeli</v>
      </c>
      <c r="K6384" s="3">
        <f>VLOOKUP(Table_Villen_viihde.accdb[[#This Row],[Tuotenumero]],Table_Villen_viihde.accdb5[[Tuotenumero]:[TuoteryhmäID]],3,FALSE)</f>
        <v>4</v>
      </c>
      <c r="L6384" s="3" t="str">
        <f>VLOOKUP(Table_Villen_viihde.accdb[[#This Row],[Ryhmänro]],Table_Villen_viihde.accdb6[],2,FALSE)</f>
        <v>Tarvikkeet</v>
      </c>
    </row>
    <row r="6385" spans="1:12" x14ac:dyDescent="0.35">
      <c r="A6385">
        <v>56883</v>
      </c>
      <c r="B6385" s="18">
        <v>43465</v>
      </c>
      <c r="C6385" t="s">
        <v>60</v>
      </c>
      <c r="D6385">
        <v>1</v>
      </c>
      <c r="E6385">
        <v>7</v>
      </c>
      <c r="F6385">
        <v>16</v>
      </c>
      <c r="G6385">
        <v>11.27</v>
      </c>
      <c r="H6385" t="str">
        <f>VLOOKUP(Table_Villen_viihde.accdb[[#This Row],[MyyjäID]],ville_myyjät!$A$2:$B$17,2,FALSE)</f>
        <v>Kaija</v>
      </c>
      <c r="I6385" t="str">
        <f>VLOOKUP(Table_Villen_viihde.accdb[[#This Row],[myyjä]],ville_myyjät!$B$2:$C$17,2,FALSE)</f>
        <v>Nainen</v>
      </c>
      <c r="J6385" t="str">
        <f>VLOOKUP(Table_Villen_viihde.accdb[[#This Row],[Tuotenumero]],Table_Villen_viihde.accdb5[[Tuotenumero]:[Tuote]],2,FALSE)</f>
        <v>Antennikaapeli</v>
      </c>
      <c r="K6385" s="3">
        <f>VLOOKUP(Table_Villen_viihde.accdb[[#This Row],[Tuotenumero]],Table_Villen_viihde.accdb5[[Tuotenumero]:[TuoteryhmäID]],3,FALSE)</f>
        <v>4</v>
      </c>
      <c r="L6385" s="3" t="str">
        <f>VLOOKUP(Table_Villen_viihde.accdb[[#This Row],[Ryhmänro]],Table_Villen_viihde.accdb6[],2,FALSE)</f>
        <v>Tarvikkeet</v>
      </c>
    </row>
    <row r="6386" spans="1:12" x14ac:dyDescent="0.35">
      <c r="A6386">
        <v>56884</v>
      </c>
      <c r="B6386" s="18">
        <v>43465</v>
      </c>
      <c r="C6386" t="s">
        <v>65</v>
      </c>
      <c r="D6386">
        <v>1</v>
      </c>
      <c r="E6386">
        <v>5</v>
      </c>
      <c r="F6386">
        <v>35</v>
      </c>
      <c r="G6386">
        <v>20.28</v>
      </c>
      <c r="H6386" t="str">
        <f>VLOOKUP(Table_Villen_viihde.accdb[[#This Row],[MyyjäID]],ville_myyjät!$A$2:$B$17,2,FALSE)</f>
        <v>Petri</v>
      </c>
      <c r="I6386" t="str">
        <f>VLOOKUP(Table_Villen_viihde.accdb[[#This Row],[myyjä]],ville_myyjät!$B$2:$C$17,2,FALSE)</f>
        <v>Mies</v>
      </c>
      <c r="J6386" t="str">
        <f>VLOOKUP(Table_Villen_viihde.accdb[[#This Row],[Tuotenumero]],Table_Villen_viihde.accdb5[[Tuotenumero]:[Tuote]],2,FALSE)</f>
        <v>Liitinsarja</v>
      </c>
      <c r="K6386" s="3">
        <f>VLOOKUP(Table_Villen_viihde.accdb[[#This Row],[Tuotenumero]],Table_Villen_viihde.accdb5[[Tuotenumero]:[TuoteryhmäID]],3,FALSE)</f>
        <v>4</v>
      </c>
      <c r="L6386" s="3" t="str">
        <f>VLOOKUP(Table_Villen_viihde.accdb[[#This Row],[Ryhmänro]],Table_Villen_viihde.accdb6[],2,FALSE)</f>
        <v>Tarvikkeet</v>
      </c>
    </row>
    <row r="6387" spans="1:12" x14ac:dyDescent="0.35">
      <c r="A6387">
        <v>56885</v>
      </c>
      <c r="B6387" s="18">
        <v>42014</v>
      </c>
      <c r="C6387" t="s">
        <v>66</v>
      </c>
      <c r="D6387">
        <v>1</v>
      </c>
      <c r="E6387">
        <v>2</v>
      </c>
      <c r="F6387">
        <v>237</v>
      </c>
      <c r="G6387">
        <v>174.51</v>
      </c>
      <c r="H6387" t="str">
        <f>VLOOKUP(Table_Villen_viihde.accdb[[#This Row],[MyyjäID]],ville_myyjät!$A$2:$B$17,2,FALSE)</f>
        <v>Maija</v>
      </c>
      <c r="I6387" t="str">
        <f>VLOOKUP(Table_Villen_viihde.accdb[[#This Row],[myyjä]],ville_myyjät!$B$2:$C$17,2,FALSE)</f>
        <v>Nainen</v>
      </c>
      <c r="J6387" t="str">
        <f>VLOOKUP(Table_Villen_viihde.accdb[[#This Row],[Tuotenumero]],Table_Villen_viihde.accdb5[[Tuotenumero]:[Tuote]],2,FALSE)</f>
        <v>Blu-ray-soitin</v>
      </c>
      <c r="K6387" s="3">
        <f>VLOOKUP(Table_Villen_viihde.accdb[[#This Row],[Tuotenumero]],Table_Villen_viihde.accdb5[[Tuotenumero]:[TuoteryhmäID]],3,FALSE)</f>
        <v>2</v>
      </c>
      <c r="L6387" s="3" t="str">
        <f>VLOOKUP(Table_Villen_viihde.accdb[[#This Row],[Ryhmänro]],Table_Villen_viihde.accdb6[],2,FALSE)</f>
        <v>Kuvantoisto</v>
      </c>
    </row>
    <row r="6388" spans="1:12" x14ac:dyDescent="0.35">
      <c r="A6388">
        <v>56886</v>
      </c>
      <c r="B6388" s="18">
        <v>42014</v>
      </c>
      <c r="C6388" t="s">
        <v>66</v>
      </c>
      <c r="D6388">
        <v>1</v>
      </c>
      <c r="E6388">
        <v>7</v>
      </c>
      <c r="F6388">
        <v>229</v>
      </c>
      <c r="G6388">
        <v>163.95</v>
      </c>
      <c r="H6388" t="str">
        <f>VLOOKUP(Table_Villen_viihde.accdb[[#This Row],[MyyjäID]],ville_myyjät!$A$2:$B$17,2,FALSE)</f>
        <v>Kaija</v>
      </c>
      <c r="I6388" t="str">
        <f>VLOOKUP(Table_Villen_viihde.accdb[[#This Row],[myyjä]],ville_myyjät!$B$2:$C$17,2,FALSE)</f>
        <v>Nainen</v>
      </c>
      <c r="J6388" t="str">
        <f>VLOOKUP(Table_Villen_viihde.accdb[[#This Row],[Tuotenumero]],Table_Villen_viihde.accdb5[[Tuotenumero]:[Tuote]],2,FALSE)</f>
        <v>Blu-ray-soitin</v>
      </c>
      <c r="K6388" s="3">
        <f>VLOOKUP(Table_Villen_viihde.accdb[[#This Row],[Tuotenumero]],Table_Villen_viihde.accdb5[[Tuotenumero]:[TuoteryhmäID]],3,FALSE)</f>
        <v>2</v>
      </c>
      <c r="L6388" s="3" t="str">
        <f>VLOOKUP(Table_Villen_viihde.accdb[[#This Row],[Ryhmänro]],Table_Villen_viihde.accdb6[],2,FALSE)</f>
        <v>Kuvantoisto</v>
      </c>
    </row>
    <row r="6389" spans="1:12" x14ac:dyDescent="0.35">
      <c r="A6389">
        <v>56887</v>
      </c>
      <c r="B6389" s="18">
        <v>42014</v>
      </c>
      <c r="C6389" t="s">
        <v>66</v>
      </c>
      <c r="D6389">
        <v>1</v>
      </c>
      <c r="E6389">
        <v>1</v>
      </c>
      <c r="F6389">
        <v>230</v>
      </c>
      <c r="G6389">
        <v>177.28</v>
      </c>
      <c r="H6389" t="str">
        <f>VLOOKUP(Table_Villen_viihde.accdb[[#This Row],[MyyjäID]],ville_myyjät!$A$2:$B$17,2,FALSE)</f>
        <v>Liisa</v>
      </c>
      <c r="I6389" t="str">
        <f>VLOOKUP(Table_Villen_viihde.accdb[[#This Row],[myyjä]],ville_myyjät!$B$2:$C$17,2,FALSE)</f>
        <v>Nainen</v>
      </c>
      <c r="J6389" t="str">
        <f>VLOOKUP(Table_Villen_viihde.accdb[[#This Row],[Tuotenumero]],Table_Villen_viihde.accdb5[[Tuotenumero]:[Tuote]],2,FALSE)</f>
        <v>Blu-ray-soitin</v>
      </c>
      <c r="K6389" s="3">
        <f>VLOOKUP(Table_Villen_viihde.accdb[[#This Row],[Tuotenumero]],Table_Villen_viihde.accdb5[[Tuotenumero]:[TuoteryhmäID]],3,FALSE)</f>
        <v>2</v>
      </c>
      <c r="L6389" s="3" t="str">
        <f>VLOOKUP(Table_Villen_viihde.accdb[[#This Row],[Ryhmänro]],Table_Villen_viihde.accdb6[],2,FALSE)</f>
        <v>Kuvantoisto</v>
      </c>
    </row>
    <row r="6390" spans="1:12" x14ac:dyDescent="0.35">
      <c r="A6390">
        <v>56888</v>
      </c>
      <c r="B6390" s="18">
        <v>42014</v>
      </c>
      <c r="C6390" t="s">
        <v>66</v>
      </c>
      <c r="D6390">
        <v>1</v>
      </c>
      <c r="E6390">
        <v>3</v>
      </c>
      <c r="F6390">
        <v>231</v>
      </c>
      <c r="G6390">
        <v>166.27</v>
      </c>
      <c r="H6390" t="str">
        <f>VLOOKUP(Table_Villen_viihde.accdb[[#This Row],[MyyjäID]],ville_myyjät!$A$2:$B$17,2,FALSE)</f>
        <v>Helena</v>
      </c>
      <c r="I6390" t="str">
        <f>VLOOKUP(Table_Villen_viihde.accdb[[#This Row],[myyjä]],ville_myyjät!$B$2:$C$17,2,FALSE)</f>
        <v>Nainen</v>
      </c>
      <c r="J6390" t="str">
        <f>VLOOKUP(Table_Villen_viihde.accdb[[#This Row],[Tuotenumero]],Table_Villen_viihde.accdb5[[Tuotenumero]:[Tuote]],2,FALSE)</f>
        <v>Blu-ray-soitin</v>
      </c>
      <c r="K6390" s="3">
        <f>VLOOKUP(Table_Villen_viihde.accdb[[#This Row],[Tuotenumero]],Table_Villen_viihde.accdb5[[Tuotenumero]:[TuoteryhmäID]],3,FALSE)</f>
        <v>2</v>
      </c>
      <c r="L6390" s="3" t="str">
        <f>VLOOKUP(Table_Villen_viihde.accdb[[#This Row],[Ryhmänro]],Table_Villen_viihde.accdb6[],2,FALSE)</f>
        <v>Kuvantoisto</v>
      </c>
    </row>
    <row r="6391" spans="1:12" x14ac:dyDescent="0.35">
      <c r="A6391">
        <v>56889</v>
      </c>
      <c r="B6391" s="18">
        <v>42014</v>
      </c>
      <c r="C6391" t="s">
        <v>66</v>
      </c>
      <c r="D6391">
        <v>1</v>
      </c>
      <c r="E6391">
        <v>2</v>
      </c>
      <c r="F6391">
        <v>229</v>
      </c>
      <c r="G6391">
        <v>164.25</v>
      </c>
      <c r="H6391" t="str">
        <f>VLOOKUP(Table_Villen_viihde.accdb[[#This Row],[MyyjäID]],ville_myyjät!$A$2:$B$17,2,FALSE)</f>
        <v>Maija</v>
      </c>
      <c r="I6391" t="str">
        <f>VLOOKUP(Table_Villen_viihde.accdb[[#This Row],[myyjä]],ville_myyjät!$B$2:$C$17,2,FALSE)</f>
        <v>Nainen</v>
      </c>
      <c r="J6391" t="str">
        <f>VLOOKUP(Table_Villen_viihde.accdb[[#This Row],[Tuotenumero]],Table_Villen_viihde.accdb5[[Tuotenumero]:[Tuote]],2,FALSE)</f>
        <v>Blu-ray-soitin</v>
      </c>
      <c r="K6391" s="3">
        <f>VLOOKUP(Table_Villen_viihde.accdb[[#This Row],[Tuotenumero]],Table_Villen_viihde.accdb5[[Tuotenumero]:[TuoteryhmäID]],3,FALSE)</f>
        <v>2</v>
      </c>
      <c r="L6391" s="3" t="str">
        <f>VLOOKUP(Table_Villen_viihde.accdb[[#This Row],[Ryhmänro]],Table_Villen_viihde.accdb6[],2,FALSE)</f>
        <v>Kuvantoisto</v>
      </c>
    </row>
    <row r="6392" spans="1:12" x14ac:dyDescent="0.35">
      <c r="A6392">
        <v>56890</v>
      </c>
      <c r="B6392" s="18">
        <v>42014</v>
      </c>
      <c r="C6392" t="s">
        <v>66</v>
      </c>
      <c r="D6392">
        <v>1</v>
      </c>
      <c r="E6392">
        <v>6</v>
      </c>
      <c r="F6392">
        <v>222</v>
      </c>
      <c r="G6392">
        <v>169.78</v>
      </c>
      <c r="H6392" t="str">
        <f>VLOOKUP(Table_Villen_viihde.accdb[[#This Row],[MyyjäID]],ville_myyjät!$A$2:$B$17,2,FALSE)</f>
        <v>Mikko</v>
      </c>
      <c r="I6392" t="str">
        <f>VLOOKUP(Table_Villen_viihde.accdb[[#This Row],[myyjä]],ville_myyjät!$B$2:$C$17,2,FALSE)</f>
        <v>Mies</v>
      </c>
      <c r="J6392" t="str">
        <f>VLOOKUP(Table_Villen_viihde.accdb[[#This Row],[Tuotenumero]],Table_Villen_viihde.accdb5[[Tuotenumero]:[Tuote]],2,FALSE)</f>
        <v>Blu-ray-soitin</v>
      </c>
      <c r="K6392" s="3">
        <f>VLOOKUP(Table_Villen_viihde.accdb[[#This Row],[Tuotenumero]],Table_Villen_viihde.accdb5[[Tuotenumero]:[TuoteryhmäID]],3,FALSE)</f>
        <v>2</v>
      </c>
      <c r="L6392" s="3" t="str">
        <f>VLOOKUP(Table_Villen_viihde.accdb[[#This Row],[Ryhmänro]],Table_Villen_viihde.accdb6[],2,FALSE)</f>
        <v>Kuvantoisto</v>
      </c>
    </row>
    <row r="6393" spans="1:12" x14ac:dyDescent="0.35">
      <c r="A6393">
        <v>56891</v>
      </c>
      <c r="B6393" s="18">
        <v>42014</v>
      </c>
      <c r="C6393" t="s">
        <v>66</v>
      </c>
      <c r="D6393">
        <v>1</v>
      </c>
      <c r="E6393">
        <v>6</v>
      </c>
      <c r="F6393">
        <v>240</v>
      </c>
      <c r="G6393">
        <v>174.03</v>
      </c>
      <c r="H6393" t="str">
        <f>VLOOKUP(Table_Villen_viihde.accdb[[#This Row],[MyyjäID]],ville_myyjät!$A$2:$B$17,2,FALSE)</f>
        <v>Mikko</v>
      </c>
      <c r="I6393" t="str">
        <f>VLOOKUP(Table_Villen_viihde.accdb[[#This Row],[myyjä]],ville_myyjät!$B$2:$C$17,2,FALSE)</f>
        <v>Mies</v>
      </c>
      <c r="J6393" t="str">
        <f>VLOOKUP(Table_Villen_viihde.accdb[[#This Row],[Tuotenumero]],Table_Villen_viihde.accdb5[[Tuotenumero]:[Tuote]],2,FALSE)</f>
        <v>Blu-ray-soitin</v>
      </c>
      <c r="K6393" s="3">
        <f>VLOOKUP(Table_Villen_viihde.accdb[[#This Row],[Tuotenumero]],Table_Villen_viihde.accdb5[[Tuotenumero]:[TuoteryhmäID]],3,FALSE)</f>
        <v>2</v>
      </c>
      <c r="L6393" s="3" t="str">
        <f>VLOOKUP(Table_Villen_viihde.accdb[[#This Row],[Ryhmänro]],Table_Villen_viihde.accdb6[],2,FALSE)</f>
        <v>Kuvantoisto</v>
      </c>
    </row>
    <row r="6394" spans="1:12" x14ac:dyDescent="0.35">
      <c r="A6394">
        <v>56892</v>
      </c>
      <c r="B6394" s="18">
        <v>42014</v>
      </c>
      <c r="C6394" t="s">
        <v>66</v>
      </c>
      <c r="D6394">
        <v>1</v>
      </c>
      <c r="E6394">
        <v>7</v>
      </c>
      <c r="F6394">
        <v>236</v>
      </c>
      <c r="G6394">
        <v>162.19999999999999</v>
      </c>
      <c r="H6394" t="str">
        <f>VLOOKUP(Table_Villen_viihde.accdb[[#This Row],[MyyjäID]],ville_myyjät!$A$2:$B$17,2,FALSE)</f>
        <v>Kaija</v>
      </c>
      <c r="I6394" t="str">
        <f>VLOOKUP(Table_Villen_viihde.accdb[[#This Row],[myyjä]],ville_myyjät!$B$2:$C$17,2,FALSE)</f>
        <v>Nainen</v>
      </c>
      <c r="J6394" t="str">
        <f>VLOOKUP(Table_Villen_viihde.accdb[[#This Row],[Tuotenumero]],Table_Villen_viihde.accdb5[[Tuotenumero]:[Tuote]],2,FALSE)</f>
        <v>Blu-ray-soitin</v>
      </c>
      <c r="K6394" s="3">
        <f>VLOOKUP(Table_Villen_viihde.accdb[[#This Row],[Tuotenumero]],Table_Villen_viihde.accdb5[[Tuotenumero]:[TuoteryhmäID]],3,FALSE)</f>
        <v>2</v>
      </c>
      <c r="L6394" s="3" t="str">
        <f>VLOOKUP(Table_Villen_viihde.accdb[[#This Row],[Ryhmänro]],Table_Villen_viihde.accdb6[],2,FALSE)</f>
        <v>Kuvantoisto</v>
      </c>
    </row>
    <row r="6395" spans="1:12" x14ac:dyDescent="0.35">
      <c r="A6395">
        <v>56893</v>
      </c>
      <c r="B6395" s="18">
        <v>42014</v>
      </c>
      <c r="C6395" t="s">
        <v>66</v>
      </c>
      <c r="D6395">
        <v>1</v>
      </c>
      <c r="E6395">
        <v>5</v>
      </c>
      <c r="F6395">
        <v>242</v>
      </c>
      <c r="G6395">
        <v>177.35</v>
      </c>
      <c r="H6395" t="str">
        <f>VLOOKUP(Table_Villen_viihde.accdb[[#This Row],[MyyjäID]],ville_myyjät!$A$2:$B$17,2,FALSE)</f>
        <v>Petri</v>
      </c>
      <c r="I6395" t="str">
        <f>VLOOKUP(Table_Villen_viihde.accdb[[#This Row],[myyjä]],ville_myyjät!$B$2:$C$17,2,FALSE)</f>
        <v>Mies</v>
      </c>
      <c r="J6395" t="str">
        <f>VLOOKUP(Table_Villen_viihde.accdb[[#This Row],[Tuotenumero]],Table_Villen_viihde.accdb5[[Tuotenumero]:[Tuote]],2,FALSE)</f>
        <v>Blu-ray-soitin</v>
      </c>
      <c r="K6395" s="3">
        <f>VLOOKUP(Table_Villen_viihde.accdb[[#This Row],[Tuotenumero]],Table_Villen_viihde.accdb5[[Tuotenumero]:[TuoteryhmäID]],3,FALSE)</f>
        <v>2</v>
      </c>
      <c r="L6395" s="3" t="str">
        <f>VLOOKUP(Table_Villen_viihde.accdb[[#This Row],[Ryhmänro]],Table_Villen_viihde.accdb6[],2,FALSE)</f>
        <v>Kuvantoisto</v>
      </c>
    </row>
    <row r="6396" spans="1:12" x14ac:dyDescent="0.35">
      <c r="A6396">
        <v>56894</v>
      </c>
      <c r="B6396" s="18">
        <v>42014</v>
      </c>
      <c r="C6396" t="s">
        <v>66</v>
      </c>
      <c r="D6396">
        <v>1</v>
      </c>
      <c r="E6396">
        <v>7</v>
      </c>
      <c r="F6396">
        <v>234</v>
      </c>
      <c r="G6396">
        <v>162.21</v>
      </c>
      <c r="H6396" t="str">
        <f>VLOOKUP(Table_Villen_viihde.accdb[[#This Row],[MyyjäID]],ville_myyjät!$A$2:$B$17,2,FALSE)</f>
        <v>Kaija</v>
      </c>
      <c r="I6396" t="str">
        <f>VLOOKUP(Table_Villen_viihde.accdb[[#This Row],[myyjä]],ville_myyjät!$B$2:$C$17,2,FALSE)</f>
        <v>Nainen</v>
      </c>
      <c r="J6396" t="str">
        <f>VLOOKUP(Table_Villen_viihde.accdb[[#This Row],[Tuotenumero]],Table_Villen_viihde.accdb5[[Tuotenumero]:[Tuote]],2,FALSE)</f>
        <v>Blu-ray-soitin</v>
      </c>
      <c r="K6396" s="3">
        <f>VLOOKUP(Table_Villen_viihde.accdb[[#This Row],[Tuotenumero]],Table_Villen_viihde.accdb5[[Tuotenumero]:[TuoteryhmäID]],3,FALSE)</f>
        <v>2</v>
      </c>
      <c r="L6396" s="3" t="str">
        <f>VLOOKUP(Table_Villen_viihde.accdb[[#This Row],[Ryhmänro]],Table_Villen_viihde.accdb6[],2,FALSE)</f>
        <v>Kuvantoisto</v>
      </c>
    </row>
    <row r="6397" spans="1:12" x14ac:dyDescent="0.35">
      <c r="A6397">
        <v>56895</v>
      </c>
      <c r="B6397" s="18">
        <v>42014</v>
      </c>
      <c r="C6397" t="s">
        <v>66</v>
      </c>
      <c r="D6397">
        <v>1</v>
      </c>
      <c r="E6397">
        <v>1</v>
      </c>
      <c r="F6397">
        <v>236</v>
      </c>
      <c r="G6397">
        <v>168.53</v>
      </c>
      <c r="H6397" t="str">
        <f>VLOOKUP(Table_Villen_viihde.accdb[[#This Row],[MyyjäID]],ville_myyjät!$A$2:$B$17,2,FALSE)</f>
        <v>Liisa</v>
      </c>
      <c r="I6397" t="str">
        <f>VLOOKUP(Table_Villen_viihde.accdb[[#This Row],[myyjä]],ville_myyjät!$B$2:$C$17,2,FALSE)</f>
        <v>Nainen</v>
      </c>
      <c r="J6397" t="str">
        <f>VLOOKUP(Table_Villen_viihde.accdb[[#This Row],[Tuotenumero]],Table_Villen_viihde.accdb5[[Tuotenumero]:[Tuote]],2,FALSE)</f>
        <v>Blu-ray-soitin</v>
      </c>
      <c r="K6397" s="3">
        <f>VLOOKUP(Table_Villen_viihde.accdb[[#This Row],[Tuotenumero]],Table_Villen_viihde.accdb5[[Tuotenumero]:[TuoteryhmäID]],3,FALSE)</f>
        <v>2</v>
      </c>
      <c r="L6397" s="3" t="str">
        <f>VLOOKUP(Table_Villen_viihde.accdb[[#This Row],[Ryhmänro]],Table_Villen_viihde.accdb6[],2,FALSE)</f>
        <v>Kuvantoisto</v>
      </c>
    </row>
    <row r="6398" spans="1:12" x14ac:dyDescent="0.35">
      <c r="A6398">
        <v>56896</v>
      </c>
      <c r="B6398" s="18">
        <v>42014</v>
      </c>
      <c r="C6398" t="s">
        <v>66</v>
      </c>
      <c r="D6398">
        <v>1</v>
      </c>
      <c r="E6398">
        <v>8</v>
      </c>
      <c r="F6398">
        <v>239</v>
      </c>
      <c r="G6398">
        <v>167.18</v>
      </c>
      <c r="H6398" t="str">
        <f>VLOOKUP(Table_Villen_viihde.accdb[[#This Row],[MyyjäID]],ville_myyjät!$A$2:$B$17,2,FALSE)</f>
        <v>Kalle</v>
      </c>
      <c r="I6398" t="str">
        <f>VLOOKUP(Table_Villen_viihde.accdb[[#This Row],[myyjä]],ville_myyjät!$B$2:$C$17,2,FALSE)</f>
        <v>Mies</v>
      </c>
      <c r="J6398" t="str">
        <f>VLOOKUP(Table_Villen_viihde.accdb[[#This Row],[Tuotenumero]],Table_Villen_viihde.accdb5[[Tuotenumero]:[Tuote]],2,FALSE)</f>
        <v>Blu-ray-soitin</v>
      </c>
      <c r="K6398" s="3">
        <f>VLOOKUP(Table_Villen_viihde.accdb[[#This Row],[Tuotenumero]],Table_Villen_viihde.accdb5[[Tuotenumero]:[TuoteryhmäID]],3,FALSE)</f>
        <v>2</v>
      </c>
      <c r="L6398" s="3" t="str">
        <f>VLOOKUP(Table_Villen_viihde.accdb[[#This Row],[Ryhmänro]],Table_Villen_viihde.accdb6[],2,FALSE)</f>
        <v>Kuvantoisto</v>
      </c>
    </row>
    <row r="6399" spans="1:12" x14ac:dyDescent="0.35">
      <c r="A6399">
        <v>56897</v>
      </c>
      <c r="B6399" s="18">
        <v>42014</v>
      </c>
      <c r="C6399" t="s">
        <v>66</v>
      </c>
      <c r="D6399">
        <v>1</v>
      </c>
      <c r="E6399">
        <v>7</v>
      </c>
      <c r="F6399">
        <v>231</v>
      </c>
      <c r="G6399">
        <v>177.24</v>
      </c>
      <c r="H6399" t="str">
        <f>VLOOKUP(Table_Villen_viihde.accdb[[#This Row],[MyyjäID]],ville_myyjät!$A$2:$B$17,2,FALSE)</f>
        <v>Kaija</v>
      </c>
      <c r="I6399" t="str">
        <f>VLOOKUP(Table_Villen_viihde.accdb[[#This Row],[myyjä]],ville_myyjät!$B$2:$C$17,2,FALSE)</f>
        <v>Nainen</v>
      </c>
      <c r="J6399" t="str">
        <f>VLOOKUP(Table_Villen_viihde.accdb[[#This Row],[Tuotenumero]],Table_Villen_viihde.accdb5[[Tuotenumero]:[Tuote]],2,FALSE)</f>
        <v>Blu-ray-soitin</v>
      </c>
      <c r="K6399" s="3">
        <f>VLOOKUP(Table_Villen_viihde.accdb[[#This Row],[Tuotenumero]],Table_Villen_viihde.accdb5[[Tuotenumero]:[TuoteryhmäID]],3,FALSE)</f>
        <v>2</v>
      </c>
      <c r="L6399" s="3" t="str">
        <f>VLOOKUP(Table_Villen_viihde.accdb[[#This Row],[Ryhmänro]],Table_Villen_viihde.accdb6[],2,FALSE)</f>
        <v>Kuvantoisto</v>
      </c>
    </row>
    <row r="6400" spans="1:12" x14ac:dyDescent="0.35">
      <c r="A6400">
        <v>56898</v>
      </c>
      <c r="B6400" s="18">
        <v>42014</v>
      </c>
      <c r="C6400" t="s">
        <v>66</v>
      </c>
      <c r="D6400">
        <v>1</v>
      </c>
      <c r="E6400">
        <v>1</v>
      </c>
      <c r="F6400">
        <v>225</v>
      </c>
      <c r="G6400">
        <v>174.98</v>
      </c>
      <c r="H6400" t="str">
        <f>VLOOKUP(Table_Villen_viihde.accdb[[#This Row],[MyyjäID]],ville_myyjät!$A$2:$B$17,2,FALSE)</f>
        <v>Liisa</v>
      </c>
      <c r="I6400" t="str">
        <f>VLOOKUP(Table_Villen_viihde.accdb[[#This Row],[myyjä]],ville_myyjät!$B$2:$C$17,2,FALSE)</f>
        <v>Nainen</v>
      </c>
      <c r="J6400" t="str">
        <f>VLOOKUP(Table_Villen_viihde.accdb[[#This Row],[Tuotenumero]],Table_Villen_viihde.accdb5[[Tuotenumero]:[Tuote]],2,FALSE)</f>
        <v>Blu-ray-soitin</v>
      </c>
      <c r="K6400" s="3">
        <f>VLOOKUP(Table_Villen_viihde.accdb[[#This Row],[Tuotenumero]],Table_Villen_viihde.accdb5[[Tuotenumero]:[TuoteryhmäID]],3,FALSE)</f>
        <v>2</v>
      </c>
      <c r="L6400" s="3" t="str">
        <f>VLOOKUP(Table_Villen_viihde.accdb[[#This Row],[Ryhmänro]],Table_Villen_viihde.accdb6[],2,FALSE)</f>
        <v>Kuvantoisto</v>
      </c>
    </row>
    <row r="6401" spans="1:12" x14ac:dyDescent="0.35">
      <c r="A6401">
        <v>56899</v>
      </c>
      <c r="B6401" s="18">
        <v>42014</v>
      </c>
      <c r="C6401" t="s">
        <v>66</v>
      </c>
      <c r="D6401">
        <v>1</v>
      </c>
      <c r="E6401">
        <v>6</v>
      </c>
      <c r="F6401">
        <v>224</v>
      </c>
      <c r="G6401">
        <v>175.08</v>
      </c>
      <c r="H6401" t="str">
        <f>VLOOKUP(Table_Villen_viihde.accdb[[#This Row],[MyyjäID]],ville_myyjät!$A$2:$B$17,2,FALSE)</f>
        <v>Mikko</v>
      </c>
      <c r="I6401" t="str">
        <f>VLOOKUP(Table_Villen_viihde.accdb[[#This Row],[myyjä]],ville_myyjät!$B$2:$C$17,2,FALSE)</f>
        <v>Mies</v>
      </c>
      <c r="J6401" t="str">
        <f>VLOOKUP(Table_Villen_viihde.accdb[[#This Row],[Tuotenumero]],Table_Villen_viihde.accdb5[[Tuotenumero]:[Tuote]],2,FALSE)</f>
        <v>Blu-ray-soitin</v>
      </c>
      <c r="K6401" s="3">
        <f>VLOOKUP(Table_Villen_viihde.accdb[[#This Row],[Tuotenumero]],Table_Villen_viihde.accdb5[[Tuotenumero]:[TuoteryhmäID]],3,FALSE)</f>
        <v>2</v>
      </c>
      <c r="L6401" s="3" t="str">
        <f>VLOOKUP(Table_Villen_viihde.accdb[[#This Row],[Ryhmänro]],Table_Villen_viihde.accdb6[],2,FALSE)</f>
        <v>Kuvantoisto</v>
      </c>
    </row>
    <row r="6402" spans="1:12" x14ac:dyDescent="0.35">
      <c r="A6402">
        <v>56900</v>
      </c>
      <c r="B6402" s="18">
        <v>42014</v>
      </c>
      <c r="C6402" t="s">
        <v>66</v>
      </c>
      <c r="D6402">
        <v>1</v>
      </c>
      <c r="E6402">
        <v>1</v>
      </c>
      <c r="F6402">
        <v>226</v>
      </c>
      <c r="G6402">
        <v>176.64</v>
      </c>
      <c r="H6402" t="str">
        <f>VLOOKUP(Table_Villen_viihde.accdb[[#This Row],[MyyjäID]],ville_myyjät!$A$2:$B$17,2,FALSE)</f>
        <v>Liisa</v>
      </c>
      <c r="I6402" t="str">
        <f>VLOOKUP(Table_Villen_viihde.accdb[[#This Row],[myyjä]],ville_myyjät!$B$2:$C$17,2,FALSE)</f>
        <v>Nainen</v>
      </c>
      <c r="J6402" t="str">
        <f>VLOOKUP(Table_Villen_viihde.accdb[[#This Row],[Tuotenumero]],Table_Villen_viihde.accdb5[[Tuotenumero]:[Tuote]],2,FALSE)</f>
        <v>Blu-ray-soitin</v>
      </c>
      <c r="K6402" s="3">
        <f>VLOOKUP(Table_Villen_viihde.accdb[[#This Row],[Tuotenumero]],Table_Villen_viihde.accdb5[[Tuotenumero]:[TuoteryhmäID]],3,FALSE)</f>
        <v>2</v>
      </c>
      <c r="L6402" s="3" t="str">
        <f>VLOOKUP(Table_Villen_viihde.accdb[[#This Row],[Ryhmänro]],Table_Villen_viihde.accdb6[],2,FALSE)</f>
        <v>Kuvantoisto</v>
      </c>
    </row>
    <row r="6403" spans="1:12" x14ac:dyDescent="0.35">
      <c r="A6403">
        <v>56901</v>
      </c>
      <c r="B6403" s="18">
        <v>42014</v>
      </c>
      <c r="C6403" t="s">
        <v>66</v>
      </c>
      <c r="D6403">
        <v>1</v>
      </c>
      <c r="E6403">
        <v>7</v>
      </c>
      <c r="F6403">
        <v>236</v>
      </c>
      <c r="G6403">
        <v>179.32</v>
      </c>
      <c r="H6403" t="str">
        <f>VLOOKUP(Table_Villen_viihde.accdb[[#This Row],[MyyjäID]],ville_myyjät!$A$2:$B$17,2,FALSE)</f>
        <v>Kaija</v>
      </c>
      <c r="I6403" t="str">
        <f>VLOOKUP(Table_Villen_viihde.accdb[[#This Row],[myyjä]],ville_myyjät!$B$2:$C$17,2,FALSE)</f>
        <v>Nainen</v>
      </c>
      <c r="J6403" t="str">
        <f>VLOOKUP(Table_Villen_viihde.accdb[[#This Row],[Tuotenumero]],Table_Villen_viihde.accdb5[[Tuotenumero]:[Tuote]],2,FALSE)</f>
        <v>Blu-ray-soitin</v>
      </c>
      <c r="K6403" s="3">
        <f>VLOOKUP(Table_Villen_viihde.accdb[[#This Row],[Tuotenumero]],Table_Villen_viihde.accdb5[[Tuotenumero]:[TuoteryhmäID]],3,FALSE)</f>
        <v>2</v>
      </c>
      <c r="L6403" s="3" t="str">
        <f>VLOOKUP(Table_Villen_viihde.accdb[[#This Row],[Ryhmänro]],Table_Villen_viihde.accdb6[],2,FALSE)</f>
        <v>Kuvantoisto</v>
      </c>
    </row>
    <row r="6404" spans="1:12" x14ac:dyDescent="0.35">
      <c r="A6404">
        <v>56902</v>
      </c>
      <c r="B6404" s="18">
        <v>42014</v>
      </c>
      <c r="C6404" t="s">
        <v>66</v>
      </c>
      <c r="D6404">
        <v>1</v>
      </c>
      <c r="E6404">
        <v>7</v>
      </c>
      <c r="F6404">
        <v>236</v>
      </c>
      <c r="G6404">
        <v>173.11</v>
      </c>
      <c r="H6404" t="str">
        <f>VLOOKUP(Table_Villen_viihde.accdb[[#This Row],[MyyjäID]],ville_myyjät!$A$2:$B$17,2,FALSE)</f>
        <v>Kaija</v>
      </c>
      <c r="I6404" t="str">
        <f>VLOOKUP(Table_Villen_viihde.accdb[[#This Row],[myyjä]],ville_myyjät!$B$2:$C$17,2,FALSE)</f>
        <v>Nainen</v>
      </c>
      <c r="J6404" t="str">
        <f>VLOOKUP(Table_Villen_viihde.accdb[[#This Row],[Tuotenumero]],Table_Villen_viihde.accdb5[[Tuotenumero]:[Tuote]],2,FALSE)</f>
        <v>Blu-ray-soitin</v>
      </c>
      <c r="K6404" s="3">
        <f>VLOOKUP(Table_Villen_viihde.accdb[[#This Row],[Tuotenumero]],Table_Villen_viihde.accdb5[[Tuotenumero]:[TuoteryhmäID]],3,FALSE)</f>
        <v>2</v>
      </c>
      <c r="L6404" s="3" t="str">
        <f>VLOOKUP(Table_Villen_viihde.accdb[[#This Row],[Ryhmänro]],Table_Villen_viihde.accdb6[],2,FALSE)</f>
        <v>Kuvantoisto</v>
      </c>
    </row>
    <row r="6405" spans="1:12" x14ac:dyDescent="0.35">
      <c r="A6405">
        <v>56903</v>
      </c>
      <c r="B6405" s="18">
        <v>42014</v>
      </c>
      <c r="C6405" t="s">
        <v>66</v>
      </c>
      <c r="D6405">
        <v>1</v>
      </c>
      <c r="E6405">
        <v>5</v>
      </c>
      <c r="F6405">
        <v>236</v>
      </c>
      <c r="G6405">
        <v>172.06</v>
      </c>
      <c r="H6405" t="str">
        <f>VLOOKUP(Table_Villen_viihde.accdb[[#This Row],[MyyjäID]],ville_myyjät!$A$2:$B$17,2,FALSE)</f>
        <v>Petri</v>
      </c>
      <c r="I6405" t="str">
        <f>VLOOKUP(Table_Villen_viihde.accdb[[#This Row],[myyjä]],ville_myyjät!$B$2:$C$17,2,FALSE)</f>
        <v>Mies</v>
      </c>
      <c r="J6405" t="str">
        <f>VLOOKUP(Table_Villen_viihde.accdb[[#This Row],[Tuotenumero]],Table_Villen_viihde.accdb5[[Tuotenumero]:[Tuote]],2,FALSE)</f>
        <v>Blu-ray-soitin</v>
      </c>
      <c r="K6405" s="3">
        <f>VLOOKUP(Table_Villen_viihde.accdb[[#This Row],[Tuotenumero]],Table_Villen_viihde.accdb5[[Tuotenumero]:[TuoteryhmäID]],3,FALSE)</f>
        <v>2</v>
      </c>
      <c r="L6405" s="3" t="str">
        <f>VLOOKUP(Table_Villen_viihde.accdb[[#This Row],[Ryhmänro]],Table_Villen_viihde.accdb6[],2,FALSE)</f>
        <v>Kuvantoisto</v>
      </c>
    </row>
    <row r="6406" spans="1:12" x14ac:dyDescent="0.35">
      <c r="A6406">
        <v>56904</v>
      </c>
      <c r="B6406" s="18">
        <v>42014</v>
      </c>
      <c r="C6406" t="s">
        <v>66</v>
      </c>
      <c r="D6406">
        <v>1</v>
      </c>
      <c r="E6406">
        <v>2</v>
      </c>
      <c r="F6406">
        <v>235</v>
      </c>
      <c r="G6406">
        <v>172.93</v>
      </c>
      <c r="H6406" t="str">
        <f>VLOOKUP(Table_Villen_viihde.accdb[[#This Row],[MyyjäID]],ville_myyjät!$A$2:$B$17,2,FALSE)</f>
        <v>Maija</v>
      </c>
      <c r="I6406" t="str">
        <f>VLOOKUP(Table_Villen_viihde.accdb[[#This Row],[myyjä]],ville_myyjät!$B$2:$C$17,2,FALSE)</f>
        <v>Nainen</v>
      </c>
      <c r="J6406" t="str">
        <f>VLOOKUP(Table_Villen_viihde.accdb[[#This Row],[Tuotenumero]],Table_Villen_viihde.accdb5[[Tuotenumero]:[Tuote]],2,FALSE)</f>
        <v>Blu-ray-soitin</v>
      </c>
      <c r="K6406" s="3">
        <f>VLOOKUP(Table_Villen_viihde.accdb[[#This Row],[Tuotenumero]],Table_Villen_viihde.accdb5[[Tuotenumero]:[TuoteryhmäID]],3,FALSE)</f>
        <v>2</v>
      </c>
      <c r="L6406" s="3" t="str">
        <f>VLOOKUP(Table_Villen_viihde.accdb[[#This Row],[Ryhmänro]],Table_Villen_viihde.accdb6[],2,FALSE)</f>
        <v>Kuvantoisto</v>
      </c>
    </row>
    <row r="6407" spans="1:12" x14ac:dyDescent="0.35">
      <c r="A6407">
        <v>56905</v>
      </c>
      <c r="B6407" s="18">
        <v>42014</v>
      </c>
      <c r="C6407" t="s">
        <v>66</v>
      </c>
      <c r="D6407">
        <v>1</v>
      </c>
      <c r="E6407">
        <v>7</v>
      </c>
      <c r="F6407">
        <v>233</v>
      </c>
      <c r="G6407">
        <v>174.93</v>
      </c>
      <c r="H6407" t="str">
        <f>VLOOKUP(Table_Villen_viihde.accdb[[#This Row],[MyyjäID]],ville_myyjät!$A$2:$B$17,2,FALSE)</f>
        <v>Kaija</v>
      </c>
      <c r="I6407" t="str">
        <f>VLOOKUP(Table_Villen_viihde.accdb[[#This Row],[myyjä]],ville_myyjät!$B$2:$C$17,2,FALSE)</f>
        <v>Nainen</v>
      </c>
      <c r="J6407" t="str">
        <f>VLOOKUP(Table_Villen_viihde.accdb[[#This Row],[Tuotenumero]],Table_Villen_viihde.accdb5[[Tuotenumero]:[Tuote]],2,FALSE)</f>
        <v>Blu-ray-soitin</v>
      </c>
      <c r="K6407" s="3">
        <f>VLOOKUP(Table_Villen_viihde.accdb[[#This Row],[Tuotenumero]],Table_Villen_viihde.accdb5[[Tuotenumero]:[TuoteryhmäID]],3,FALSE)</f>
        <v>2</v>
      </c>
      <c r="L6407" s="3" t="str">
        <f>VLOOKUP(Table_Villen_viihde.accdb[[#This Row],[Ryhmänro]],Table_Villen_viihde.accdb6[],2,FALSE)</f>
        <v>Kuvantoisto</v>
      </c>
    </row>
    <row r="6408" spans="1:12" x14ac:dyDescent="0.35">
      <c r="A6408">
        <v>56906</v>
      </c>
      <c r="B6408" s="18">
        <v>42014</v>
      </c>
      <c r="C6408" t="s">
        <v>66</v>
      </c>
      <c r="D6408">
        <v>1</v>
      </c>
      <c r="E6408">
        <v>2</v>
      </c>
      <c r="F6408">
        <v>244</v>
      </c>
      <c r="G6408">
        <v>173.69</v>
      </c>
      <c r="H6408" t="str">
        <f>VLOOKUP(Table_Villen_viihde.accdb[[#This Row],[MyyjäID]],ville_myyjät!$A$2:$B$17,2,FALSE)</f>
        <v>Maija</v>
      </c>
      <c r="I6408" t="str">
        <f>VLOOKUP(Table_Villen_viihde.accdb[[#This Row],[myyjä]],ville_myyjät!$B$2:$C$17,2,FALSE)</f>
        <v>Nainen</v>
      </c>
      <c r="J6408" t="str">
        <f>VLOOKUP(Table_Villen_viihde.accdb[[#This Row],[Tuotenumero]],Table_Villen_viihde.accdb5[[Tuotenumero]:[Tuote]],2,FALSE)</f>
        <v>Blu-ray-soitin</v>
      </c>
      <c r="K6408" s="3">
        <f>VLOOKUP(Table_Villen_viihde.accdb[[#This Row],[Tuotenumero]],Table_Villen_viihde.accdb5[[Tuotenumero]:[TuoteryhmäID]],3,FALSE)</f>
        <v>2</v>
      </c>
      <c r="L6408" s="3" t="str">
        <f>VLOOKUP(Table_Villen_viihde.accdb[[#This Row],[Ryhmänro]],Table_Villen_viihde.accdb6[],2,FALSE)</f>
        <v>Kuvantoisto</v>
      </c>
    </row>
    <row r="6409" spans="1:12" x14ac:dyDescent="0.35">
      <c r="A6409">
        <v>56907</v>
      </c>
      <c r="B6409" s="18">
        <v>42014</v>
      </c>
      <c r="C6409" t="s">
        <v>66</v>
      </c>
      <c r="D6409">
        <v>1</v>
      </c>
      <c r="E6409">
        <v>2</v>
      </c>
      <c r="F6409">
        <v>227</v>
      </c>
      <c r="G6409">
        <v>174.44</v>
      </c>
      <c r="H6409" t="str">
        <f>VLOOKUP(Table_Villen_viihde.accdb[[#This Row],[MyyjäID]],ville_myyjät!$A$2:$B$17,2,FALSE)</f>
        <v>Maija</v>
      </c>
      <c r="I6409" t="str">
        <f>VLOOKUP(Table_Villen_viihde.accdb[[#This Row],[myyjä]],ville_myyjät!$B$2:$C$17,2,FALSE)</f>
        <v>Nainen</v>
      </c>
      <c r="J6409" t="str">
        <f>VLOOKUP(Table_Villen_viihde.accdb[[#This Row],[Tuotenumero]],Table_Villen_viihde.accdb5[[Tuotenumero]:[Tuote]],2,FALSE)</f>
        <v>Blu-ray-soitin</v>
      </c>
      <c r="K6409" s="3">
        <f>VLOOKUP(Table_Villen_viihde.accdb[[#This Row],[Tuotenumero]],Table_Villen_viihde.accdb5[[Tuotenumero]:[TuoteryhmäID]],3,FALSE)</f>
        <v>2</v>
      </c>
      <c r="L6409" s="3" t="str">
        <f>VLOOKUP(Table_Villen_viihde.accdb[[#This Row],[Ryhmänro]],Table_Villen_viihde.accdb6[],2,FALSE)</f>
        <v>Kuvantoisto</v>
      </c>
    </row>
    <row r="6410" spans="1:12" x14ac:dyDescent="0.35">
      <c r="A6410">
        <v>56908</v>
      </c>
      <c r="B6410" s="18">
        <v>42014</v>
      </c>
      <c r="C6410" t="s">
        <v>66</v>
      </c>
      <c r="D6410">
        <v>1</v>
      </c>
      <c r="E6410">
        <v>2</v>
      </c>
      <c r="F6410">
        <v>223</v>
      </c>
      <c r="G6410">
        <v>178.96</v>
      </c>
      <c r="H6410" t="str">
        <f>VLOOKUP(Table_Villen_viihde.accdb[[#This Row],[MyyjäID]],ville_myyjät!$A$2:$B$17,2,FALSE)</f>
        <v>Maija</v>
      </c>
      <c r="I6410" t="str">
        <f>VLOOKUP(Table_Villen_viihde.accdb[[#This Row],[myyjä]],ville_myyjät!$B$2:$C$17,2,FALSE)</f>
        <v>Nainen</v>
      </c>
      <c r="J6410" t="str">
        <f>VLOOKUP(Table_Villen_viihde.accdb[[#This Row],[Tuotenumero]],Table_Villen_viihde.accdb5[[Tuotenumero]:[Tuote]],2,FALSE)</f>
        <v>Blu-ray-soitin</v>
      </c>
      <c r="K6410" s="3">
        <f>VLOOKUP(Table_Villen_viihde.accdb[[#This Row],[Tuotenumero]],Table_Villen_viihde.accdb5[[Tuotenumero]:[TuoteryhmäID]],3,FALSE)</f>
        <v>2</v>
      </c>
      <c r="L6410" s="3" t="str">
        <f>VLOOKUP(Table_Villen_viihde.accdb[[#This Row],[Ryhmänro]],Table_Villen_viihde.accdb6[],2,FALSE)</f>
        <v>Kuvantoisto</v>
      </c>
    </row>
    <row r="6411" spans="1:12" x14ac:dyDescent="0.35">
      <c r="A6411">
        <v>56909</v>
      </c>
      <c r="B6411" s="18">
        <v>42014</v>
      </c>
      <c r="C6411" t="s">
        <v>66</v>
      </c>
      <c r="D6411">
        <v>1</v>
      </c>
      <c r="E6411">
        <v>6</v>
      </c>
      <c r="F6411">
        <v>223</v>
      </c>
      <c r="G6411">
        <v>165.7</v>
      </c>
      <c r="H6411" t="str">
        <f>VLOOKUP(Table_Villen_viihde.accdb[[#This Row],[MyyjäID]],ville_myyjät!$A$2:$B$17,2,FALSE)</f>
        <v>Mikko</v>
      </c>
      <c r="I6411" t="str">
        <f>VLOOKUP(Table_Villen_viihde.accdb[[#This Row],[myyjä]],ville_myyjät!$B$2:$C$17,2,FALSE)</f>
        <v>Mies</v>
      </c>
      <c r="J6411" t="str">
        <f>VLOOKUP(Table_Villen_viihde.accdb[[#This Row],[Tuotenumero]],Table_Villen_viihde.accdb5[[Tuotenumero]:[Tuote]],2,FALSE)</f>
        <v>Blu-ray-soitin</v>
      </c>
      <c r="K6411" s="3">
        <f>VLOOKUP(Table_Villen_viihde.accdb[[#This Row],[Tuotenumero]],Table_Villen_viihde.accdb5[[Tuotenumero]:[TuoteryhmäID]],3,FALSE)</f>
        <v>2</v>
      </c>
      <c r="L6411" s="3" t="str">
        <f>VLOOKUP(Table_Villen_viihde.accdb[[#This Row],[Ryhmänro]],Table_Villen_viihde.accdb6[],2,FALSE)</f>
        <v>Kuvantoisto</v>
      </c>
    </row>
    <row r="6412" spans="1:12" x14ac:dyDescent="0.35">
      <c r="A6412">
        <v>56910</v>
      </c>
      <c r="B6412" s="18">
        <v>42016</v>
      </c>
      <c r="C6412" t="s">
        <v>67</v>
      </c>
      <c r="D6412">
        <v>1</v>
      </c>
      <c r="E6412">
        <v>5</v>
      </c>
      <c r="F6412">
        <v>158</v>
      </c>
      <c r="G6412">
        <v>92.91</v>
      </c>
      <c r="H6412" t="str">
        <f>VLOOKUP(Table_Villen_viihde.accdb[[#This Row],[MyyjäID]],ville_myyjät!$A$2:$B$17,2,FALSE)</f>
        <v>Petri</v>
      </c>
      <c r="I6412" t="str">
        <f>VLOOKUP(Table_Villen_viihde.accdb[[#This Row],[myyjä]],ville_myyjät!$B$2:$C$17,2,FALSE)</f>
        <v>Mies</v>
      </c>
      <c r="J6412" t="str">
        <f>VLOOKUP(Table_Villen_viihde.accdb[[#This Row],[Tuotenumero]],Table_Villen_viihde.accdb5[[Tuotenumero]:[Tuote]],2,FALSE)</f>
        <v>HD-digiboxi</v>
      </c>
      <c r="K6412" s="3">
        <f>VLOOKUP(Table_Villen_viihde.accdb[[#This Row],[Tuotenumero]],Table_Villen_viihde.accdb5[[Tuotenumero]:[TuoteryhmäID]],3,FALSE)</f>
        <v>6</v>
      </c>
      <c r="L6412" s="3" t="str">
        <f>VLOOKUP(Table_Villen_viihde.accdb[[#This Row],[Ryhmänro]],Table_Villen_viihde.accdb6[],2,FALSE)</f>
        <v>Digiboxit</v>
      </c>
    </row>
    <row r="6413" spans="1:12" x14ac:dyDescent="0.35">
      <c r="A6413">
        <v>56911</v>
      </c>
      <c r="B6413" s="18">
        <v>42038</v>
      </c>
      <c r="C6413" t="s">
        <v>66</v>
      </c>
      <c r="D6413">
        <v>1</v>
      </c>
      <c r="E6413">
        <v>1</v>
      </c>
      <c r="F6413">
        <v>228</v>
      </c>
      <c r="G6413">
        <v>174.28</v>
      </c>
      <c r="H6413" t="str">
        <f>VLOOKUP(Table_Villen_viihde.accdb[[#This Row],[MyyjäID]],ville_myyjät!$A$2:$B$17,2,FALSE)</f>
        <v>Liisa</v>
      </c>
      <c r="I6413" t="str">
        <f>VLOOKUP(Table_Villen_viihde.accdb[[#This Row],[myyjä]],ville_myyjät!$B$2:$C$17,2,FALSE)</f>
        <v>Nainen</v>
      </c>
      <c r="J6413" t="str">
        <f>VLOOKUP(Table_Villen_viihde.accdb[[#This Row],[Tuotenumero]],Table_Villen_viihde.accdb5[[Tuotenumero]:[Tuote]],2,FALSE)</f>
        <v>Blu-ray-soitin</v>
      </c>
      <c r="K6413" s="3">
        <f>VLOOKUP(Table_Villen_viihde.accdb[[#This Row],[Tuotenumero]],Table_Villen_viihde.accdb5[[Tuotenumero]:[TuoteryhmäID]],3,FALSE)</f>
        <v>2</v>
      </c>
      <c r="L6413" s="3" t="str">
        <f>VLOOKUP(Table_Villen_viihde.accdb[[#This Row],[Ryhmänro]],Table_Villen_viihde.accdb6[],2,FALSE)</f>
        <v>Kuvantoisto</v>
      </c>
    </row>
    <row r="6414" spans="1:12" x14ac:dyDescent="0.35">
      <c r="A6414">
        <v>56912</v>
      </c>
      <c r="B6414" s="18">
        <v>42059</v>
      </c>
      <c r="C6414" t="s">
        <v>66</v>
      </c>
      <c r="D6414">
        <v>1</v>
      </c>
      <c r="E6414">
        <v>1</v>
      </c>
      <c r="F6414">
        <v>233</v>
      </c>
      <c r="G6414">
        <v>163.34</v>
      </c>
      <c r="H6414" t="str">
        <f>VLOOKUP(Table_Villen_viihde.accdb[[#This Row],[MyyjäID]],ville_myyjät!$A$2:$B$17,2,FALSE)</f>
        <v>Liisa</v>
      </c>
      <c r="I6414" t="str">
        <f>VLOOKUP(Table_Villen_viihde.accdb[[#This Row],[myyjä]],ville_myyjät!$B$2:$C$17,2,FALSE)</f>
        <v>Nainen</v>
      </c>
      <c r="J6414" t="str">
        <f>VLOOKUP(Table_Villen_viihde.accdb[[#This Row],[Tuotenumero]],Table_Villen_viihde.accdb5[[Tuotenumero]:[Tuote]],2,FALSE)</f>
        <v>Blu-ray-soitin</v>
      </c>
      <c r="K6414" s="3">
        <f>VLOOKUP(Table_Villen_viihde.accdb[[#This Row],[Tuotenumero]],Table_Villen_viihde.accdb5[[Tuotenumero]:[TuoteryhmäID]],3,FALSE)</f>
        <v>2</v>
      </c>
      <c r="L6414" s="3" t="str">
        <f>VLOOKUP(Table_Villen_viihde.accdb[[#This Row],[Ryhmänro]],Table_Villen_viihde.accdb6[],2,FALSE)</f>
        <v>Kuvantoisto</v>
      </c>
    </row>
    <row r="6415" spans="1:12" x14ac:dyDescent="0.35">
      <c r="A6415">
        <v>56913</v>
      </c>
      <c r="B6415" s="18">
        <v>42060</v>
      </c>
      <c r="C6415" t="s">
        <v>66</v>
      </c>
      <c r="D6415">
        <v>1</v>
      </c>
      <c r="E6415">
        <v>3</v>
      </c>
      <c r="F6415">
        <v>227</v>
      </c>
      <c r="G6415">
        <v>177.23</v>
      </c>
      <c r="H6415" t="str">
        <f>VLOOKUP(Table_Villen_viihde.accdb[[#This Row],[MyyjäID]],ville_myyjät!$A$2:$B$17,2,FALSE)</f>
        <v>Helena</v>
      </c>
      <c r="I6415" t="str">
        <f>VLOOKUP(Table_Villen_viihde.accdb[[#This Row],[myyjä]],ville_myyjät!$B$2:$C$17,2,FALSE)</f>
        <v>Nainen</v>
      </c>
      <c r="J6415" t="str">
        <f>VLOOKUP(Table_Villen_viihde.accdb[[#This Row],[Tuotenumero]],Table_Villen_viihde.accdb5[[Tuotenumero]:[Tuote]],2,FALSE)</f>
        <v>Blu-ray-soitin</v>
      </c>
      <c r="K6415" s="3">
        <f>VLOOKUP(Table_Villen_viihde.accdb[[#This Row],[Tuotenumero]],Table_Villen_viihde.accdb5[[Tuotenumero]:[TuoteryhmäID]],3,FALSE)</f>
        <v>2</v>
      </c>
      <c r="L6415" s="3" t="str">
        <f>VLOOKUP(Table_Villen_viihde.accdb[[#This Row],[Ryhmänro]],Table_Villen_viihde.accdb6[],2,FALSE)</f>
        <v>Kuvantoisto</v>
      </c>
    </row>
    <row r="6416" spans="1:12" x14ac:dyDescent="0.35">
      <c r="A6416">
        <v>56914</v>
      </c>
      <c r="B6416" s="18">
        <v>42064</v>
      </c>
      <c r="C6416" t="s">
        <v>67</v>
      </c>
      <c r="D6416">
        <v>1</v>
      </c>
      <c r="E6416">
        <v>2</v>
      </c>
      <c r="F6416">
        <v>159</v>
      </c>
      <c r="G6416">
        <v>94.99</v>
      </c>
      <c r="H6416" t="str">
        <f>VLOOKUP(Table_Villen_viihde.accdb[[#This Row],[MyyjäID]],ville_myyjät!$A$2:$B$17,2,FALSE)</f>
        <v>Maija</v>
      </c>
      <c r="I6416" t="str">
        <f>VLOOKUP(Table_Villen_viihde.accdb[[#This Row],[myyjä]],ville_myyjät!$B$2:$C$17,2,FALSE)</f>
        <v>Nainen</v>
      </c>
      <c r="J6416" t="str">
        <f>VLOOKUP(Table_Villen_viihde.accdb[[#This Row],[Tuotenumero]],Table_Villen_viihde.accdb5[[Tuotenumero]:[Tuote]],2,FALSE)</f>
        <v>HD-digiboxi</v>
      </c>
      <c r="K6416" s="3">
        <f>VLOOKUP(Table_Villen_viihde.accdb[[#This Row],[Tuotenumero]],Table_Villen_viihde.accdb5[[Tuotenumero]:[TuoteryhmäID]],3,FALSE)</f>
        <v>6</v>
      </c>
      <c r="L6416" s="3" t="str">
        <f>VLOOKUP(Table_Villen_viihde.accdb[[#This Row],[Ryhmänro]],Table_Villen_viihde.accdb6[],2,FALSE)</f>
        <v>Digiboxit</v>
      </c>
    </row>
    <row r="6417" spans="1:12" x14ac:dyDescent="0.35">
      <c r="A6417">
        <v>56915</v>
      </c>
      <c r="B6417" s="18">
        <v>42076</v>
      </c>
      <c r="C6417" t="s">
        <v>67</v>
      </c>
      <c r="D6417">
        <v>1</v>
      </c>
      <c r="E6417">
        <v>7</v>
      </c>
      <c r="F6417">
        <v>154</v>
      </c>
      <c r="G6417">
        <v>96.41</v>
      </c>
      <c r="H6417" t="str">
        <f>VLOOKUP(Table_Villen_viihde.accdb[[#This Row],[MyyjäID]],ville_myyjät!$A$2:$B$17,2,FALSE)</f>
        <v>Kaija</v>
      </c>
      <c r="I6417" t="str">
        <f>VLOOKUP(Table_Villen_viihde.accdb[[#This Row],[myyjä]],ville_myyjät!$B$2:$C$17,2,FALSE)</f>
        <v>Nainen</v>
      </c>
      <c r="J6417" t="str">
        <f>VLOOKUP(Table_Villen_viihde.accdb[[#This Row],[Tuotenumero]],Table_Villen_viihde.accdb5[[Tuotenumero]:[Tuote]],2,FALSE)</f>
        <v>HD-digiboxi</v>
      </c>
      <c r="K6417" s="3">
        <f>VLOOKUP(Table_Villen_viihde.accdb[[#This Row],[Tuotenumero]],Table_Villen_viihde.accdb5[[Tuotenumero]:[TuoteryhmäID]],3,FALSE)</f>
        <v>6</v>
      </c>
      <c r="L6417" s="3" t="str">
        <f>VLOOKUP(Table_Villen_viihde.accdb[[#This Row],[Ryhmänro]],Table_Villen_viihde.accdb6[],2,FALSE)</f>
        <v>Digiboxit</v>
      </c>
    </row>
    <row r="6418" spans="1:12" x14ac:dyDescent="0.35">
      <c r="A6418">
        <v>56916</v>
      </c>
      <c r="B6418" s="18">
        <v>42082</v>
      </c>
      <c r="C6418" t="s">
        <v>66</v>
      </c>
      <c r="D6418">
        <v>1</v>
      </c>
      <c r="E6418">
        <v>1</v>
      </c>
      <c r="F6418">
        <v>228</v>
      </c>
      <c r="G6418">
        <v>170.21</v>
      </c>
      <c r="H6418" t="str">
        <f>VLOOKUP(Table_Villen_viihde.accdb[[#This Row],[MyyjäID]],ville_myyjät!$A$2:$B$17,2,FALSE)</f>
        <v>Liisa</v>
      </c>
      <c r="I6418" t="str">
        <f>VLOOKUP(Table_Villen_viihde.accdb[[#This Row],[myyjä]],ville_myyjät!$B$2:$C$17,2,FALSE)</f>
        <v>Nainen</v>
      </c>
      <c r="J6418" t="str">
        <f>VLOOKUP(Table_Villen_viihde.accdb[[#This Row],[Tuotenumero]],Table_Villen_viihde.accdb5[[Tuotenumero]:[Tuote]],2,FALSE)</f>
        <v>Blu-ray-soitin</v>
      </c>
      <c r="K6418" s="3">
        <f>VLOOKUP(Table_Villen_viihde.accdb[[#This Row],[Tuotenumero]],Table_Villen_viihde.accdb5[[Tuotenumero]:[TuoteryhmäID]],3,FALSE)</f>
        <v>2</v>
      </c>
      <c r="L6418" s="3" t="str">
        <f>VLOOKUP(Table_Villen_viihde.accdb[[#This Row],[Ryhmänro]],Table_Villen_viihde.accdb6[],2,FALSE)</f>
        <v>Kuvantoisto</v>
      </c>
    </row>
    <row r="6419" spans="1:12" x14ac:dyDescent="0.35">
      <c r="A6419">
        <v>56917</v>
      </c>
      <c r="B6419" s="18">
        <v>42092</v>
      </c>
      <c r="C6419" t="s">
        <v>67</v>
      </c>
      <c r="D6419">
        <v>1</v>
      </c>
      <c r="E6419">
        <v>6</v>
      </c>
      <c r="F6419">
        <v>154</v>
      </c>
      <c r="G6419">
        <v>97.05</v>
      </c>
      <c r="H6419" t="str">
        <f>VLOOKUP(Table_Villen_viihde.accdb[[#This Row],[MyyjäID]],ville_myyjät!$A$2:$B$17,2,FALSE)</f>
        <v>Mikko</v>
      </c>
      <c r="I6419" t="str">
        <f>VLOOKUP(Table_Villen_viihde.accdb[[#This Row],[myyjä]],ville_myyjät!$B$2:$C$17,2,FALSE)</f>
        <v>Mies</v>
      </c>
      <c r="J6419" t="str">
        <f>VLOOKUP(Table_Villen_viihde.accdb[[#This Row],[Tuotenumero]],Table_Villen_viihde.accdb5[[Tuotenumero]:[Tuote]],2,FALSE)</f>
        <v>HD-digiboxi</v>
      </c>
      <c r="K6419" s="3">
        <f>VLOOKUP(Table_Villen_viihde.accdb[[#This Row],[Tuotenumero]],Table_Villen_viihde.accdb5[[Tuotenumero]:[TuoteryhmäID]],3,FALSE)</f>
        <v>6</v>
      </c>
      <c r="L6419" s="3" t="str">
        <f>VLOOKUP(Table_Villen_viihde.accdb[[#This Row],[Ryhmänro]],Table_Villen_viihde.accdb6[],2,FALSE)</f>
        <v>Digiboxit</v>
      </c>
    </row>
    <row r="6420" spans="1:12" x14ac:dyDescent="0.35">
      <c r="A6420">
        <v>56918</v>
      </c>
      <c r="B6420" s="18">
        <v>42099</v>
      </c>
      <c r="C6420" t="s">
        <v>66</v>
      </c>
      <c r="D6420">
        <v>1</v>
      </c>
      <c r="E6420">
        <v>2</v>
      </c>
      <c r="F6420">
        <v>226</v>
      </c>
      <c r="G6420">
        <v>161.56</v>
      </c>
      <c r="H6420" t="str">
        <f>VLOOKUP(Table_Villen_viihde.accdb[[#This Row],[MyyjäID]],ville_myyjät!$A$2:$B$17,2,FALSE)</f>
        <v>Maija</v>
      </c>
      <c r="I6420" t="str">
        <f>VLOOKUP(Table_Villen_viihde.accdb[[#This Row],[myyjä]],ville_myyjät!$B$2:$C$17,2,FALSE)</f>
        <v>Nainen</v>
      </c>
      <c r="J6420" t="str">
        <f>VLOOKUP(Table_Villen_viihde.accdb[[#This Row],[Tuotenumero]],Table_Villen_viihde.accdb5[[Tuotenumero]:[Tuote]],2,FALSE)</f>
        <v>Blu-ray-soitin</v>
      </c>
      <c r="K6420" s="3">
        <f>VLOOKUP(Table_Villen_viihde.accdb[[#This Row],[Tuotenumero]],Table_Villen_viihde.accdb5[[Tuotenumero]:[TuoteryhmäID]],3,FALSE)</f>
        <v>2</v>
      </c>
      <c r="L6420" s="3" t="str">
        <f>VLOOKUP(Table_Villen_viihde.accdb[[#This Row],[Ryhmänro]],Table_Villen_viihde.accdb6[],2,FALSE)</f>
        <v>Kuvantoisto</v>
      </c>
    </row>
    <row r="6421" spans="1:12" x14ac:dyDescent="0.35">
      <c r="A6421">
        <v>56919</v>
      </c>
      <c r="B6421" s="18">
        <v>42103</v>
      </c>
      <c r="C6421" t="s">
        <v>67</v>
      </c>
      <c r="D6421">
        <v>1</v>
      </c>
      <c r="E6421">
        <v>9</v>
      </c>
      <c r="F6421">
        <v>158</v>
      </c>
      <c r="G6421">
        <v>92.09</v>
      </c>
      <c r="H6421" t="str">
        <f>VLOOKUP(Table_Villen_viihde.accdb[[#This Row],[MyyjäID]],ville_myyjät!$A$2:$B$17,2,FALSE)</f>
        <v>Juuso</v>
      </c>
      <c r="I6421" t="str">
        <f>VLOOKUP(Table_Villen_viihde.accdb[[#This Row],[myyjä]],ville_myyjät!$B$2:$C$17,2,FALSE)</f>
        <v>Mies</v>
      </c>
      <c r="J6421" t="str">
        <f>VLOOKUP(Table_Villen_viihde.accdb[[#This Row],[Tuotenumero]],Table_Villen_viihde.accdb5[[Tuotenumero]:[Tuote]],2,FALSE)</f>
        <v>HD-digiboxi</v>
      </c>
      <c r="K6421" s="3">
        <f>VLOOKUP(Table_Villen_viihde.accdb[[#This Row],[Tuotenumero]],Table_Villen_viihde.accdb5[[Tuotenumero]:[TuoteryhmäID]],3,FALSE)</f>
        <v>6</v>
      </c>
      <c r="L6421" s="3" t="str">
        <f>VLOOKUP(Table_Villen_viihde.accdb[[#This Row],[Ryhmänro]],Table_Villen_viihde.accdb6[],2,FALSE)</f>
        <v>Digiboxit</v>
      </c>
    </row>
    <row r="6422" spans="1:12" x14ac:dyDescent="0.35">
      <c r="A6422">
        <v>56920</v>
      </c>
      <c r="B6422" s="18">
        <v>42103</v>
      </c>
      <c r="C6422" t="s">
        <v>67</v>
      </c>
      <c r="D6422">
        <v>1</v>
      </c>
      <c r="E6422">
        <v>5</v>
      </c>
      <c r="F6422">
        <v>159</v>
      </c>
      <c r="G6422">
        <v>96.1</v>
      </c>
      <c r="H6422" t="str">
        <f>VLOOKUP(Table_Villen_viihde.accdb[[#This Row],[MyyjäID]],ville_myyjät!$A$2:$B$17,2,FALSE)</f>
        <v>Petri</v>
      </c>
      <c r="I6422" t="str">
        <f>VLOOKUP(Table_Villen_viihde.accdb[[#This Row],[myyjä]],ville_myyjät!$B$2:$C$17,2,FALSE)</f>
        <v>Mies</v>
      </c>
      <c r="J6422" t="str">
        <f>VLOOKUP(Table_Villen_viihde.accdb[[#This Row],[Tuotenumero]],Table_Villen_viihde.accdb5[[Tuotenumero]:[Tuote]],2,FALSE)</f>
        <v>HD-digiboxi</v>
      </c>
      <c r="K6422" s="3">
        <f>VLOOKUP(Table_Villen_viihde.accdb[[#This Row],[Tuotenumero]],Table_Villen_viihde.accdb5[[Tuotenumero]:[TuoteryhmäID]],3,FALSE)</f>
        <v>6</v>
      </c>
      <c r="L6422" s="3" t="str">
        <f>VLOOKUP(Table_Villen_viihde.accdb[[#This Row],[Ryhmänro]],Table_Villen_viihde.accdb6[],2,FALSE)</f>
        <v>Digiboxit</v>
      </c>
    </row>
    <row r="6423" spans="1:12" x14ac:dyDescent="0.35">
      <c r="A6423">
        <v>56921</v>
      </c>
      <c r="B6423" s="18">
        <v>42108</v>
      </c>
      <c r="C6423" t="s">
        <v>68</v>
      </c>
      <c r="D6423">
        <v>1</v>
      </c>
      <c r="E6423">
        <v>2</v>
      </c>
      <c r="F6423">
        <v>249</v>
      </c>
      <c r="G6423">
        <v>130.09</v>
      </c>
      <c r="H6423" t="str">
        <f>VLOOKUP(Table_Villen_viihde.accdb[[#This Row],[MyyjäID]],ville_myyjät!$A$2:$B$17,2,FALSE)</f>
        <v>Maija</v>
      </c>
      <c r="I6423" t="str">
        <f>VLOOKUP(Table_Villen_viihde.accdb[[#This Row],[myyjä]],ville_myyjät!$B$2:$C$17,2,FALSE)</f>
        <v>Nainen</v>
      </c>
      <c r="J6423" t="str">
        <f>VLOOKUP(Table_Villen_viihde.accdb[[#This Row],[Tuotenumero]],Table_Villen_viihde.accdb5[[Tuotenumero]:[Tuote]],2,FALSE)</f>
        <v>Tallentava HD-digiboxi</v>
      </c>
      <c r="K6423" s="3">
        <f>VLOOKUP(Table_Villen_viihde.accdb[[#This Row],[Tuotenumero]],Table_Villen_viihde.accdb5[[Tuotenumero]:[TuoteryhmäID]],3,FALSE)</f>
        <v>6</v>
      </c>
      <c r="L6423" s="3" t="str">
        <f>VLOOKUP(Table_Villen_viihde.accdb[[#This Row],[Ryhmänro]],Table_Villen_viihde.accdb6[],2,FALSE)</f>
        <v>Digiboxit</v>
      </c>
    </row>
    <row r="6424" spans="1:12" x14ac:dyDescent="0.35">
      <c r="A6424">
        <v>56922</v>
      </c>
      <c r="B6424" s="18">
        <v>42117</v>
      </c>
      <c r="C6424" t="s">
        <v>66</v>
      </c>
      <c r="D6424">
        <v>1</v>
      </c>
      <c r="E6424">
        <v>5</v>
      </c>
      <c r="F6424">
        <v>232</v>
      </c>
      <c r="G6424">
        <v>165.74</v>
      </c>
      <c r="H6424" t="str">
        <f>VLOOKUP(Table_Villen_viihde.accdb[[#This Row],[MyyjäID]],ville_myyjät!$A$2:$B$17,2,FALSE)</f>
        <v>Petri</v>
      </c>
      <c r="I6424" t="str">
        <f>VLOOKUP(Table_Villen_viihde.accdb[[#This Row],[myyjä]],ville_myyjät!$B$2:$C$17,2,FALSE)</f>
        <v>Mies</v>
      </c>
      <c r="J6424" t="str">
        <f>VLOOKUP(Table_Villen_viihde.accdb[[#This Row],[Tuotenumero]],Table_Villen_viihde.accdb5[[Tuotenumero]:[Tuote]],2,FALSE)</f>
        <v>Blu-ray-soitin</v>
      </c>
      <c r="K6424" s="3">
        <f>VLOOKUP(Table_Villen_viihde.accdb[[#This Row],[Tuotenumero]],Table_Villen_viihde.accdb5[[Tuotenumero]:[TuoteryhmäID]],3,FALSE)</f>
        <v>2</v>
      </c>
      <c r="L6424" s="3" t="str">
        <f>VLOOKUP(Table_Villen_viihde.accdb[[#This Row],[Ryhmänro]],Table_Villen_viihde.accdb6[],2,FALSE)</f>
        <v>Kuvantoisto</v>
      </c>
    </row>
    <row r="6425" spans="1:12" x14ac:dyDescent="0.35">
      <c r="A6425">
        <v>56923</v>
      </c>
      <c r="B6425" s="18">
        <v>42126</v>
      </c>
      <c r="C6425" t="s">
        <v>66</v>
      </c>
      <c r="D6425">
        <v>1</v>
      </c>
      <c r="E6425">
        <v>5</v>
      </c>
      <c r="F6425">
        <v>225</v>
      </c>
      <c r="G6425">
        <v>162.80000000000001</v>
      </c>
      <c r="H6425" t="str">
        <f>VLOOKUP(Table_Villen_viihde.accdb[[#This Row],[MyyjäID]],ville_myyjät!$A$2:$B$17,2,FALSE)</f>
        <v>Petri</v>
      </c>
      <c r="I6425" t="str">
        <f>VLOOKUP(Table_Villen_viihde.accdb[[#This Row],[myyjä]],ville_myyjät!$B$2:$C$17,2,FALSE)</f>
        <v>Mies</v>
      </c>
      <c r="J6425" t="str">
        <f>VLOOKUP(Table_Villen_viihde.accdb[[#This Row],[Tuotenumero]],Table_Villen_viihde.accdb5[[Tuotenumero]:[Tuote]],2,FALSE)</f>
        <v>Blu-ray-soitin</v>
      </c>
      <c r="K6425" s="3">
        <f>VLOOKUP(Table_Villen_viihde.accdb[[#This Row],[Tuotenumero]],Table_Villen_viihde.accdb5[[Tuotenumero]:[TuoteryhmäID]],3,FALSE)</f>
        <v>2</v>
      </c>
      <c r="L6425" s="3" t="str">
        <f>VLOOKUP(Table_Villen_viihde.accdb[[#This Row],[Ryhmänro]],Table_Villen_viihde.accdb6[],2,FALSE)</f>
        <v>Kuvantoisto</v>
      </c>
    </row>
    <row r="6426" spans="1:12" x14ac:dyDescent="0.35">
      <c r="A6426">
        <v>56924</v>
      </c>
      <c r="B6426" s="18">
        <v>42142</v>
      </c>
      <c r="C6426" t="s">
        <v>68</v>
      </c>
      <c r="D6426">
        <v>1</v>
      </c>
      <c r="E6426">
        <v>2</v>
      </c>
      <c r="F6426">
        <v>251</v>
      </c>
      <c r="G6426">
        <v>132.51</v>
      </c>
      <c r="H6426" t="str">
        <f>VLOOKUP(Table_Villen_viihde.accdb[[#This Row],[MyyjäID]],ville_myyjät!$A$2:$B$17,2,FALSE)</f>
        <v>Maija</v>
      </c>
      <c r="I6426" t="str">
        <f>VLOOKUP(Table_Villen_viihde.accdb[[#This Row],[myyjä]],ville_myyjät!$B$2:$C$17,2,FALSE)</f>
        <v>Nainen</v>
      </c>
      <c r="J6426" t="str">
        <f>VLOOKUP(Table_Villen_viihde.accdb[[#This Row],[Tuotenumero]],Table_Villen_viihde.accdb5[[Tuotenumero]:[Tuote]],2,FALSE)</f>
        <v>Tallentava HD-digiboxi</v>
      </c>
      <c r="K6426" s="3">
        <f>VLOOKUP(Table_Villen_viihde.accdb[[#This Row],[Tuotenumero]],Table_Villen_viihde.accdb5[[Tuotenumero]:[TuoteryhmäID]],3,FALSE)</f>
        <v>6</v>
      </c>
      <c r="L6426" s="3" t="str">
        <f>VLOOKUP(Table_Villen_viihde.accdb[[#This Row],[Ryhmänro]],Table_Villen_viihde.accdb6[],2,FALSE)</f>
        <v>Digiboxit</v>
      </c>
    </row>
    <row r="6427" spans="1:12" x14ac:dyDescent="0.35">
      <c r="A6427">
        <v>56925</v>
      </c>
      <c r="B6427" s="18">
        <v>42142</v>
      </c>
      <c r="C6427" t="s">
        <v>69</v>
      </c>
      <c r="D6427">
        <v>1</v>
      </c>
      <c r="E6427">
        <v>3</v>
      </c>
      <c r="F6427">
        <v>247</v>
      </c>
      <c r="G6427">
        <v>154.79</v>
      </c>
      <c r="H6427" t="str">
        <f>VLOOKUP(Table_Villen_viihde.accdb[[#This Row],[MyyjäID]],ville_myyjät!$A$2:$B$17,2,FALSE)</f>
        <v>Helena</v>
      </c>
      <c r="I6427" t="str">
        <f>VLOOKUP(Table_Villen_viihde.accdb[[#This Row],[myyjä]],ville_myyjät!$B$2:$C$17,2,FALSE)</f>
        <v>Nainen</v>
      </c>
      <c r="J6427" t="str">
        <f>VLOOKUP(Table_Villen_viihde.accdb[[#This Row],[Tuotenumero]],Table_Villen_viihde.accdb5[[Tuotenumero]:[Tuote]],2,FALSE)</f>
        <v>PS4-konsoli</v>
      </c>
      <c r="K6427" s="3">
        <f>VLOOKUP(Table_Villen_viihde.accdb[[#This Row],[Tuotenumero]],Table_Villen_viihde.accdb5[[Tuotenumero]:[TuoteryhmäID]],3,FALSE)</f>
        <v>5</v>
      </c>
      <c r="L6427" s="3" t="str">
        <f>VLOOKUP(Table_Villen_viihde.accdb[[#This Row],[Ryhmänro]],Table_Villen_viihde.accdb6[],2,FALSE)</f>
        <v>Konsolit</v>
      </c>
    </row>
    <row r="6428" spans="1:12" x14ac:dyDescent="0.35">
      <c r="A6428">
        <v>56926</v>
      </c>
      <c r="B6428" s="18">
        <v>42148</v>
      </c>
      <c r="C6428" t="s">
        <v>66</v>
      </c>
      <c r="D6428">
        <v>1</v>
      </c>
      <c r="E6428">
        <v>6</v>
      </c>
      <c r="F6428">
        <v>232</v>
      </c>
      <c r="G6428">
        <v>177.84</v>
      </c>
      <c r="H6428" t="str">
        <f>VLOOKUP(Table_Villen_viihde.accdb[[#This Row],[MyyjäID]],ville_myyjät!$A$2:$B$17,2,FALSE)</f>
        <v>Mikko</v>
      </c>
      <c r="I6428" t="str">
        <f>VLOOKUP(Table_Villen_viihde.accdb[[#This Row],[myyjä]],ville_myyjät!$B$2:$C$17,2,FALSE)</f>
        <v>Mies</v>
      </c>
      <c r="J6428" t="str">
        <f>VLOOKUP(Table_Villen_viihde.accdb[[#This Row],[Tuotenumero]],Table_Villen_viihde.accdb5[[Tuotenumero]:[Tuote]],2,FALSE)</f>
        <v>Blu-ray-soitin</v>
      </c>
      <c r="K6428" s="3">
        <f>VLOOKUP(Table_Villen_viihde.accdb[[#This Row],[Tuotenumero]],Table_Villen_viihde.accdb5[[Tuotenumero]:[TuoteryhmäID]],3,FALSE)</f>
        <v>2</v>
      </c>
      <c r="L6428" s="3" t="str">
        <f>VLOOKUP(Table_Villen_viihde.accdb[[#This Row],[Ryhmänro]],Table_Villen_viihde.accdb6[],2,FALSE)</f>
        <v>Kuvantoisto</v>
      </c>
    </row>
    <row r="6429" spans="1:12" x14ac:dyDescent="0.35">
      <c r="A6429">
        <v>56927</v>
      </c>
      <c r="B6429" s="18">
        <v>42151</v>
      </c>
      <c r="C6429" t="s">
        <v>67</v>
      </c>
      <c r="D6429">
        <v>1</v>
      </c>
      <c r="E6429">
        <v>6</v>
      </c>
      <c r="F6429">
        <v>156</v>
      </c>
      <c r="G6429">
        <v>97.47</v>
      </c>
      <c r="H6429" t="str">
        <f>VLOOKUP(Table_Villen_viihde.accdb[[#This Row],[MyyjäID]],ville_myyjät!$A$2:$B$17,2,FALSE)</f>
        <v>Mikko</v>
      </c>
      <c r="I6429" t="str">
        <f>VLOOKUP(Table_Villen_viihde.accdb[[#This Row],[myyjä]],ville_myyjät!$B$2:$C$17,2,FALSE)</f>
        <v>Mies</v>
      </c>
      <c r="J6429" t="str">
        <f>VLOOKUP(Table_Villen_viihde.accdb[[#This Row],[Tuotenumero]],Table_Villen_viihde.accdb5[[Tuotenumero]:[Tuote]],2,FALSE)</f>
        <v>HD-digiboxi</v>
      </c>
      <c r="K6429" s="3">
        <f>VLOOKUP(Table_Villen_viihde.accdb[[#This Row],[Tuotenumero]],Table_Villen_viihde.accdb5[[Tuotenumero]:[TuoteryhmäID]],3,FALSE)</f>
        <v>6</v>
      </c>
      <c r="L6429" s="3" t="str">
        <f>VLOOKUP(Table_Villen_viihde.accdb[[#This Row],[Ryhmänro]],Table_Villen_viihde.accdb6[],2,FALSE)</f>
        <v>Digiboxit</v>
      </c>
    </row>
    <row r="6430" spans="1:12" x14ac:dyDescent="0.35">
      <c r="A6430">
        <v>56928</v>
      </c>
      <c r="B6430" s="18">
        <v>42159</v>
      </c>
      <c r="C6430" t="s">
        <v>66</v>
      </c>
      <c r="D6430">
        <v>1</v>
      </c>
      <c r="E6430">
        <v>9</v>
      </c>
      <c r="F6430">
        <v>242</v>
      </c>
      <c r="G6430">
        <v>171.62</v>
      </c>
      <c r="H6430" t="str">
        <f>VLOOKUP(Table_Villen_viihde.accdb[[#This Row],[MyyjäID]],ville_myyjät!$A$2:$B$17,2,FALSE)</f>
        <v>Juuso</v>
      </c>
      <c r="I6430" t="str">
        <f>VLOOKUP(Table_Villen_viihde.accdb[[#This Row],[myyjä]],ville_myyjät!$B$2:$C$17,2,FALSE)</f>
        <v>Mies</v>
      </c>
      <c r="J6430" t="str">
        <f>VLOOKUP(Table_Villen_viihde.accdb[[#This Row],[Tuotenumero]],Table_Villen_viihde.accdb5[[Tuotenumero]:[Tuote]],2,FALSE)</f>
        <v>Blu-ray-soitin</v>
      </c>
      <c r="K6430" s="3">
        <f>VLOOKUP(Table_Villen_viihde.accdb[[#This Row],[Tuotenumero]],Table_Villen_viihde.accdb5[[Tuotenumero]:[TuoteryhmäID]],3,FALSE)</f>
        <v>2</v>
      </c>
      <c r="L6430" s="3" t="str">
        <f>VLOOKUP(Table_Villen_viihde.accdb[[#This Row],[Ryhmänro]],Table_Villen_viihde.accdb6[],2,FALSE)</f>
        <v>Kuvantoisto</v>
      </c>
    </row>
    <row r="6431" spans="1:12" x14ac:dyDescent="0.35">
      <c r="A6431">
        <v>56929</v>
      </c>
      <c r="B6431" s="18">
        <v>42164</v>
      </c>
      <c r="C6431" t="s">
        <v>66</v>
      </c>
      <c r="D6431">
        <v>1</v>
      </c>
      <c r="E6431">
        <v>3</v>
      </c>
      <c r="F6431">
        <v>244</v>
      </c>
      <c r="G6431">
        <v>165.87</v>
      </c>
      <c r="H6431" t="str">
        <f>VLOOKUP(Table_Villen_viihde.accdb[[#This Row],[MyyjäID]],ville_myyjät!$A$2:$B$17,2,FALSE)</f>
        <v>Helena</v>
      </c>
      <c r="I6431" t="str">
        <f>VLOOKUP(Table_Villen_viihde.accdb[[#This Row],[myyjä]],ville_myyjät!$B$2:$C$17,2,FALSE)</f>
        <v>Nainen</v>
      </c>
      <c r="J6431" t="str">
        <f>VLOOKUP(Table_Villen_viihde.accdb[[#This Row],[Tuotenumero]],Table_Villen_viihde.accdb5[[Tuotenumero]:[Tuote]],2,FALSE)</f>
        <v>Blu-ray-soitin</v>
      </c>
      <c r="K6431" s="3">
        <f>VLOOKUP(Table_Villen_viihde.accdb[[#This Row],[Tuotenumero]],Table_Villen_viihde.accdb5[[Tuotenumero]:[TuoteryhmäID]],3,FALSE)</f>
        <v>2</v>
      </c>
      <c r="L6431" s="3" t="str">
        <f>VLOOKUP(Table_Villen_viihde.accdb[[#This Row],[Ryhmänro]],Table_Villen_viihde.accdb6[],2,FALSE)</f>
        <v>Kuvantoisto</v>
      </c>
    </row>
    <row r="6432" spans="1:12" x14ac:dyDescent="0.35">
      <c r="A6432">
        <v>56930</v>
      </c>
      <c r="B6432" s="18">
        <v>42166</v>
      </c>
      <c r="C6432" t="s">
        <v>68</v>
      </c>
      <c r="D6432">
        <v>1</v>
      </c>
      <c r="E6432">
        <v>1</v>
      </c>
      <c r="F6432">
        <v>236</v>
      </c>
      <c r="G6432">
        <v>130.26</v>
      </c>
      <c r="H6432" t="str">
        <f>VLOOKUP(Table_Villen_viihde.accdb[[#This Row],[MyyjäID]],ville_myyjät!$A$2:$B$17,2,FALSE)</f>
        <v>Liisa</v>
      </c>
      <c r="I6432" t="str">
        <f>VLOOKUP(Table_Villen_viihde.accdb[[#This Row],[myyjä]],ville_myyjät!$B$2:$C$17,2,FALSE)</f>
        <v>Nainen</v>
      </c>
      <c r="J6432" t="str">
        <f>VLOOKUP(Table_Villen_viihde.accdb[[#This Row],[Tuotenumero]],Table_Villen_viihde.accdb5[[Tuotenumero]:[Tuote]],2,FALSE)</f>
        <v>Tallentava HD-digiboxi</v>
      </c>
      <c r="K6432" s="3">
        <f>VLOOKUP(Table_Villen_viihde.accdb[[#This Row],[Tuotenumero]],Table_Villen_viihde.accdb5[[Tuotenumero]:[TuoteryhmäID]],3,FALSE)</f>
        <v>6</v>
      </c>
      <c r="L6432" s="3" t="str">
        <f>VLOOKUP(Table_Villen_viihde.accdb[[#This Row],[Ryhmänro]],Table_Villen_viihde.accdb6[],2,FALSE)</f>
        <v>Digiboxit</v>
      </c>
    </row>
    <row r="6433" spans="1:12" x14ac:dyDescent="0.35">
      <c r="A6433">
        <v>56931</v>
      </c>
      <c r="B6433" s="18">
        <v>42171</v>
      </c>
      <c r="C6433" t="s">
        <v>66</v>
      </c>
      <c r="D6433">
        <v>1</v>
      </c>
      <c r="E6433">
        <v>6</v>
      </c>
      <c r="F6433">
        <v>227</v>
      </c>
      <c r="G6433">
        <v>177.8</v>
      </c>
      <c r="H6433" t="str">
        <f>VLOOKUP(Table_Villen_viihde.accdb[[#This Row],[MyyjäID]],ville_myyjät!$A$2:$B$17,2,FALSE)</f>
        <v>Mikko</v>
      </c>
      <c r="I6433" t="str">
        <f>VLOOKUP(Table_Villen_viihde.accdb[[#This Row],[myyjä]],ville_myyjät!$B$2:$C$17,2,FALSE)</f>
        <v>Mies</v>
      </c>
      <c r="J6433" t="str">
        <f>VLOOKUP(Table_Villen_viihde.accdb[[#This Row],[Tuotenumero]],Table_Villen_viihde.accdb5[[Tuotenumero]:[Tuote]],2,FALSE)</f>
        <v>Blu-ray-soitin</v>
      </c>
      <c r="K6433" s="3">
        <f>VLOOKUP(Table_Villen_viihde.accdb[[#This Row],[Tuotenumero]],Table_Villen_viihde.accdb5[[Tuotenumero]:[TuoteryhmäID]],3,FALSE)</f>
        <v>2</v>
      </c>
      <c r="L6433" s="3" t="str">
        <f>VLOOKUP(Table_Villen_viihde.accdb[[#This Row],[Ryhmänro]],Table_Villen_viihde.accdb6[],2,FALSE)</f>
        <v>Kuvantoisto</v>
      </c>
    </row>
    <row r="6434" spans="1:12" x14ac:dyDescent="0.35">
      <c r="A6434">
        <v>56932</v>
      </c>
      <c r="B6434" s="18">
        <v>42172</v>
      </c>
      <c r="C6434" t="s">
        <v>70</v>
      </c>
      <c r="D6434">
        <v>1</v>
      </c>
      <c r="E6434">
        <v>3</v>
      </c>
      <c r="F6434">
        <v>687</v>
      </c>
      <c r="G6434">
        <v>517.52</v>
      </c>
      <c r="H6434" t="str">
        <f>VLOOKUP(Table_Villen_viihde.accdb[[#This Row],[MyyjäID]],ville_myyjät!$A$2:$B$17,2,FALSE)</f>
        <v>Helena</v>
      </c>
      <c r="I6434" t="str">
        <f>VLOOKUP(Table_Villen_viihde.accdb[[#This Row],[myyjä]],ville_myyjät!$B$2:$C$17,2,FALSE)</f>
        <v>Nainen</v>
      </c>
      <c r="J6434" t="str">
        <f>VLOOKUP(Table_Villen_viihde.accdb[[#This Row],[Tuotenumero]],Table_Villen_viihde.accdb5[[Tuotenumero]:[Tuote]],2,FALSE)</f>
        <v>TV40</v>
      </c>
      <c r="K6434" s="3">
        <f>VLOOKUP(Table_Villen_viihde.accdb[[#This Row],[Tuotenumero]],Table_Villen_viihde.accdb5[[Tuotenumero]:[TuoteryhmäID]],3,FALSE)</f>
        <v>3</v>
      </c>
      <c r="L6434" s="3" t="str">
        <f>VLOOKUP(Table_Villen_viihde.accdb[[#This Row],[Ryhmänro]],Table_Villen_viihde.accdb6[],2,FALSE)</f>
        <v>TV</v>
      </c>
    </row>
    <row r="6435" spans="1:12" x14ac:dyDescent="0.35">
      <c r="A6435">
        <v>56933</v>
      </c>
      <c r="B6435" s="18">
        <v>42182</v>
      </c>
      <c r="C6435" t="s">
        <v>66</v>
      </c>
      <c r="D6435">
        <v>1</v>
      </c>
      <c r="E6435">
        <v>1</v>
      </c>
      <c r="F6435">
        <v>231</v>
      </c>
      <c r="G6435">
        <v>170.97</v>
      </c>
      <c r="H6435" t="str">
        <f>VLOOKUP(Table_Villen_viihde.accdb[[#This Row],[MyyjäID]],ville_myyjät!$A$2:$B$17,2,FALSE)</f>
        <v>Liisa</v>
      </c>
      <c r="I6435" t="str">
        <f>VLOOKUP(Table_Villen_viihde.accdb[[#This Row],[myyjä]],ville_myyjät!$B$2:$C$17,2,FALSE)</f>
        <v>Nainen</v>
      </c>
      <c r="J6435" t="str">
        <f>VLOOKUP(Table_Villen_viihde.accdb[[#This Row],[Tuotenumero]],Table_Villen_viihde.accdb5[[Tuotenumero]:[Tuote]],2,FALSE)</f>
        <v>Blu-ray-soitin</v>
      </c>
      <c r="K6435" s="3">
        <f>VLOOKUP(Table_Villen_viihde.accdb[[#This Row],[Tuotenumero]],Table_Villen_viihde.accdb5[[Tuotenumero]:[TuoteryhmäID]],3,FALSE)</f>
        <v>2</v>
      </c>
      <c r="L6435" s="3" t="str">
        <f>VLOOKUP(Table_Villen_viihde.accdb[[#This Row],[Ryhmänro]],Table_Villen_viihde.accdb6[],2,FALSE)</f>
        <v>Kuvantoisto</v>
      </c>
    </row>
    <row r="6436" spans="1:12" x14ac:dyDescent="0.35">
      <c r="A6436">
        <v>56934</v>
      </c>
      <c r="B6436" s="18">
        <v>42183</v>
      </c>
      <c r="C6436" t="s">
        <v>67</v>
      </c>
      <c r="D6436">
        <v>1</v>
      </c>
      <c r="E6436">
        <v>6</v>
      </c>
      <c r="F6436">
        <v>166</v>
      </c>
      <c r="G6436">
        <v>96</v>
      </c>
      <c r="H6436" t="str">
        <f>VLOOKUP(Table_Villen_viihde.accdb[[#This Row],[MyyjäID]],ville_myyjät!$A$2:$B$17,2,FALSE)</f>
        <v>Mikko</v>
      </c>
      <c r="I6436" t="str">
        <f>VLOOKUP(Table_Villen_viihde.accdb[[#This Row],[myyjä]],ville_myyjät!$B$2:$C$17,2,FALSE)</f>
        <v>Mies</v>
      </c>
      <c r="J6436" t="str">
        <f>VLOOKUP(Table_Villen_viihde.accdb[[#This Row],[Tuotenumero]],Table_Villen_viihde.accdb5[[Tuotenumero]:[Tuote]],2,FALSE)</f>
        <v>HD-digiboxi</v>
      </c>
      <c r="K6436" s="3">
        <f>VLOOKUP(Table_Villen_viihde.accdb[[#This Row],[Tuotenumero]],Table_Villen_viihde.accdb5[[Tuotenumero]:[TuoteryhmäID]],3,FALSE)</f>
        <v>6</v>
      </c>
      <c r="L6436" s="3" t="str">
        <f>VLOOKUP(Table_Villen_viihde.accdb[[#This Row],[Ryhmänro]],Table_Villen_viihde.accdb6[],2,FALSE)</f>
        <v>Digiboxit</v>
      </c>
    </row>
    <row r="6437" spans="1:12" x14ac:dyDescent="0.35">
      <c r="A6437">
        <v>56935</v>
      </c>
      <c r="B6437" s="18">
        <v>42183</v>
      </c>
      <c r="C6437" t="s">
        <v>71</v>
      </c>
      <c r="D6437">
        <v>1</v>
      </c>
      <c r="E6437">
        <v>2</v>
      </c>
      <c r="F6437">
        <v>972</v>
      </c>
      <c r="G6437">
        <v>507.73</v>
      </c>
      <c r="H6437" t="str">
        <f>VLOOKUP(Table_Villen_viihde.accdb[[#This Row],[MyyjäID]],ville_myyjät!$A$2:$B$17,2,FALSE)</f>
        <v>Maija</v>
      </c>
      <c r="I6437" t="str">
        <f>VLOOKUP(Table_Villen_viihde.accdb[[#This Row],[myyjä]],ville_myyjät!$B$2:$C$17,2,FALSE)</f>
        <v>Nainen</v>
      </c>
      <c r="J6437" t="str">
        <f>VLOOKUP(Table_Villen_viihde.accdb[[#This Row],[Tuotenumero]],Table_Villen_viihde.accdb5[[Tuotenumero]:[Tuote]],2,FALSE)</f>
        <v>TV52</v>
      </c>
      <c r="K6437" s="3">
        <f>VLOOKUP(Table_Villen_viihde.accdb[[#This Row],[Tuotenumero]],Table_Villen_viihde.accdb5[[Tuotenumero]:[TuoteryhmäID]],3,FALSE)</f>
        <v>3</v>
      </c>
      <c r="L6437" s="3" t="str">
        <f>VLOOKUP(Table_Villen_viihde.accdb[[#This Row],[Ryhmänro]],Table_Villen_viihde.accdb6[],2,FALSE)</f>
        <v>TV</v>
      </c>
    </row>
    <row r="6438" spans="1:12" x14ac:dyDescent="0.35">
      <c r="A6438">
        <v>56936</v>
      </c>
      <c r="B6438" s="18">
        <v>42191</v>
      </c>
      <c r="C6438" t="s">
        <v>72</v>
      </c>
      <c r="D6438">
        <v>1</v>
      </c>
      <c r="E6438">
        <v>2</v>
      </c>
      <c r="F6438">
        <v>26</v>
      </c>
      <c r="G6438">
        <v>20.09</v>
      </c>
      <c r="H6438" t="str">
        <f>VLOOKUP(Table_Villen_viihde.accdb[[#This Row],[MyyjäID]],ville_myyjät!$A$2:$B$17,2,FALSE)</f>
        <v>Maija</v>
      </c>
      <c r="I6438" t="str">
        <f>VLOOKUP(Table_Villen_viihde.accdb[[#This Row],[myyjä]],ville_myyjät!$B$2:$C$17,2,FALSE)</f>
        <v>Nainen</v>
      </c>
      <c r="J6438" t="str">
        <f>VLOOKUP(Table_Villen_viihde.accdb[[#This Row],[Tuotenumero]],Table_Villen_viihde.accdb5[[Tuotenumero]:[Tuote]],2,FALSE)</f>
        <v>HDMI-kaapeli</v>
      </c>
      <c r="K6438" s="3">
        <f>VLOOKUP(Table_Villen_viihde.accdb[[#This Row],[Tuotenumero]],Table_Villen_viihde.accdb5[[Tuotenumero]:[TuoteryhmäID]],3,FALSE)</f>
        <v>4</v>
      </c>
      <c r="L6438" s="3" t="str">
        <f>VLOOKUP(Table_Villen_viihde.accdb[[#This Row],[Ryhmänro]],Table_Villen_viihde.accdb6[],2,FALSE)</f>
        <v>Tarvikkeet</v>
      </c>
    </row>
    <row r="6439" spans="1:12" x14ac:dyDescent="0.35">
      <c r="A6439">
        <v>56937</v>
      </c>
      <c r="B6439" s="18">
        <v>42196</v>
      </c>
      <c r="C6439" t="s">
        <v>66</v>
      </c>
      <c r="D6439">
        <v>1</v>
      </c>
      <c r="E6439">
        <v>5</v>
      </c>
      <c r="F6439">
        <v>232</v>
      </c>
      <c r="G6439">
        <v>163.71</v>
      </c>
      <c r="H6439" t="str">
        <f>VLOOKUP(Table_Villen_viihde.accdb[[#This Row],[MyyjäID]],ville_myyjät!$A$2:$B$17,2,FALSE)</f>
        <v>Petri</v>
      </c>
      <c r="I6439" t="str">
        <f>VLOOKUP(Table_Villen_viihde.accdb[[#This Row],[myyjä]],ville_myyjät!$B$2:$C$17,2,FALSE)</f>
        <v>Mies</v>
      </c>
      <c r="J6439" t="str">
        <f>VLOOKUP(Table_Villen_viihde.accdb[[#This Row],[Tuotenumero]],Table_Villen_viihde.accdb5[[Tuotenumero]:[Tuote]],2,FALSE)</f>
        <v>Blu-ray-soitin</v>
      </c>
      <c r="K6439" s="3">
        <f>VLOOKUP(Table_Villen_viihde.accdb[[#This Row],[Tuotenumero]],Table_Villen_viihde.accdb5[[Tuotenumero]:[TuoteryhmäID]],3,FALSE)</f>
        <v>2</v>
      </c>
      <c r="L6439" s="3" t="str">
        <f>VLOOKUP(Table_Villen_viihde.accdb[[#This Row],[Ryhmänro]],Table_Villen_viihde.accdb6[],2,FALSE)</f>
        <v>Kuvantoisto</v>
      </c>
    </row>
    <row r="6440" spans="1:12" x14ac:dyDescent="0.35">
      <c r="A6440">
        <v>56938</v>
      </c>
      <c r="B6440" s="18">
        <v>42201</v>
      </c>
      <c r="C6440" t="s">
        <v>66</v>
      </c>
      <c r="D6440">
        <v>1</v>
      </c>
      <c r="E6440">
        <v>5</v>
      </c>
      <c r="F6440">
        <v>230</v>
      </c>
      <c r="G6440">
        <v>176.12</v>
      </c>
      <c r="H6440" t="str">
        <f>VLOOKUP(Table_Villen_viihde.accdb[[#This Row],[MyyjäID]],ville_myyjät!$A$2:$B$17,2,FALSE)</f>
        <v>Petri</v>
      </c>
      <c r="I6440" t="str">
        <f>VLOOKUP(Table_Villen_viihde.accdb[[#This Row],[myyjä]],ville_myyjät!$B$2:$C$17,2,FALSE)</f>
        <v>Mies</v>
      </c>
      <c r="J6440" t="str">
        <f>VLOOKUP(Table_Villen_viihde.accdb[[#This Row],[Tuotenumero]],Table_Villen_viihde.accdb5[[Tuotenumero]:[Tuote]],2,FALSE)</f>
        <v>Blu-ray-soitin</v>
      </c>
      <c r="K6440" s="3">
        <f>VLOOKUP(Table_Villen_viihde.accdb[[#This Row],[Tuotenumero]],Table_Villen_viihde.accdb5[[Tuotenumero]:[TuoteryhmäID]],3,FALSE)</f>
        <v>2</v>
      </c>
      <c r="L6440" s="3" t="str">
        <f>VLOOKUP(Table_Villen_viihde.accdb[[#This Row],[Ryhmänro]],Table_Villen_viihde.accdb6[],2,FALSE)</f>
        <v>Kuvantoisto</v>
      </c>
    </row>
    <row r="6441" spans="1:12" x14ac:dyDescent="0.35">
      <c r="A6441">
        <v>56939</v>
      </c>
      <c r="B6441" s="18">
        <v>42212</v>
      </c>
      <c r="C6441" t="s">
        <v>68</v>
      </c>
      <c r="D6441">
        <v>1</v>
      </c>
      <c r="E6441">
        <v>6</v>
      </c>
      <c r="F6441">
        <v>249</v>
      </c>
      <c r="G6441">
        <v>128.9</v>
      </c>
      <c r="H6441" t="str">
        <f>VLOOKUP(Table_Villen_viihde.accdb[[#This Row],[MyyjäID]],ville_myyjät!$A$2:$B$17,2,FALSE)</f>
        <v>Mikko</v>
      </c>
      <c r="I6441" t="str">
        <f>VLOOKUP(Table_Villen_viihde.accdb[[#This Row],[myyjä]],ville_myyjät!$B$2:$C$17,2,FALSE)</f>
        <v>Mies</v>
      </c>
      <c r="J6441" t="str">
        <f>VLOOKUP(Table_Villen_viihde.accdb[[#This Row],[Tuotenumero]],Table_Villen_viihde.accdb5[[Tuotenumero]:[Tuote]],2,FALSE)</f>
        <v>Tallentava HD-digiboxi</v>
      </c>
      <c r="K6441" s="3">
        <f>VLOOKUP(Table_Villen_viihde.accdb[[#This Row],[Tuotenumero]],Table_Villen_viihde.accdb5[[Tuotenumero]:[TuoteryhmäID]],3,FALSE)</f>
        <v>6</v>
      </c>
      <c r="L6441" s="3" t="str">
        <f>VLOOKUP(Table_Villen_viihde.accdb[[#This Row],[Ryhmänro]],Table_Villen_viihde.accdb6[],2,FALSE)</f>
        <v>Digiboxit</v>
      </c>
    </row>
    <row r="6442" spans="1:12" x14ac:dyDescent="0.35">
      <c r="A6442">
        <v>56940</v>
      </c>
      <c r="B6442" s="18">
        <v>42219</v>
      </c>
      <c r="C6442" t="s">
        <v>66</v>
      </c>
      <c r="D6442">
        <v>1</v>
      </c>
      <c r="E6442">
        <v>7</v>
      </c>
      <c r="F6442">
        <v>244</v>
      </c>
      <c r="G6442">
        <v>179.19</v>
      </c>
      <c r="H6442" t="str">
        <f>VLOOKUP(Table_Villen_viihde.accdb[[#This Row],[MyyjäID]],ville_myyjät!$A$2:$B$17,2,FALSE)</f>
        <v>Kaija</v>
      </c>
      <c r="I6442" t="str">
        <f>VLOOKUP(Table_Villen_viihde.accdb[[#This Row],[myyjä]],ville_myyjät!$B$2:$C$17,2,FALSE)</f>
        <v>Nainen</v>
      </c>
      <c r="J6442" t="str">
        <f>VLOOKUP(Table_Villen_viihde.accdb[[#This Row],[Tuotenumero]],Table_Villen_viihde.accdb5[[Tuotenumero]:[Tuote]],2,FALSE)</f>
        <v>Blu-ray-soitin</v>
      </c>
      <c r="K6442" s="3">
        <f>VLOOKUP(Table_Villen_viihde.accdb[[#This Row],[Tuotenumero]],Table_Villen_viihde.accdb5[[Tuotenumero]:[TuoteryhmäID]],3,FALSE)</f>
        <v>2</v>
      </c>
      <c r="L6442" s="3" t="str">
        <f>VLOOKUP(Table_Villen_viihde.accdb[[#This Row],[Ryhmänro]],Table_Villen_viihde.accdb6[],2,FALSE)</f>
        <v>Kuvantoisto</v>
      </c>
    </row>
    <row r="6443" spans="1:12" x14ac:dyDescent="0.35">
      <c r="A6443">
        <v>56941</v>
      </c>
      <c r="B6443" s="18">
        <v>42228</v>
      </c>
      <c r="C6443" t="s">
        <v>67</v>
      </c>
      <c r="D6443">
        <v>1</v>
      </c>
      <c r="E6443">
        <v>3</v>
      </c>
      <c r="F6443">
        <v>160</v>
      </c>
      <c r="G6443">
        <v>90.6</v>
      </c>
      <c r="H6443" t="str">
        <f>VLOOKUP(Table_Villen_viihde.accdb[[#This Row],[MyyjäID]],ville_myyjät!$A$2:$B$17,2,FALSE)</f>
        <v>Helena</v>
      </c>
      <c r="I6443" t="str">
        <f>VLOOKUP(Table_Villen_viihde.accdb[[#This Row],[myyjä]],ville_myyjät!$B$2:$C$17,2,FALSE)</f>
        <v>Nainen</v>
      </c>
      <c r="J6443" t="str">
        <f>VLOOKUP(Table_Villen_viihde.accdb[[#This Row],[Tuotenumero]],Table_Villen_viihde.accdb5[[Tuotenumero]:[Tuote]],2,FALSE)</f>
        <v>HD-digiboxi</v>
      </c>
      <c r="K6443" s="3">
        <f>VLOOKUP(Table_Villen_viihde.accdb[[#This Row],[Tuotenumero]],Table_Villen_viihde.accdb5[[Tuotenumero]:[TuoteryhmäID]],3,FALSE)</f>
        <v>6</v>
      </c>
      <c r="L6443" s="3" t="str">
        <f>VLOOKUP(Table_Villen_viihde.accdb[[#This Row],[Ryhmänro]],Table_Villen_viihde.accdb6[],2,FALSE)</f>
        <v>Digiboxit</v>
      </c>
    </row>
    <row r="6444" spans="1:12" x14ac:dyDescent="0.35">
      <c r="A6444">
        <v>56942</v>
      </c>
      <c r="B6444" s="18">
        <v>42233</v>
      </c>
      <c r="C6444" t="s">
        <v>66</v>
      </c>
      <c r="D6444">
        <v>1</v>
      </c>
      <c r="E6444">
        <v>1</v>
      </c>
      <c r="F6444">
        <v>226</v>
      </c>
      <c r="G6444">
        <v>176.93</v>
      </c>
      <c r="H6444" t="str">
        <f>VLOOKUP(Table_Villen_viihde.accdb[[#This Row],[MyyjäID]],ville_myyjät!$A$2:$B$17,2,FALSE)</f>
        <v>Liisa</v>
      </c>
      <c r="I6444" t="str">
        <f>VLOOKUP(Table_Villen_viihde.accdb[[#This Row],[myyjä]],ville_myyjät!$B$2:$C$17,2,FALSE)</f>
        <v>Nainen</v>
      </c>
      <c r="J6444" t="str">
        <f>VLOOKUP(Table_Villen_viihde.accdb[[#This Row],[Tuotenumero]],Table_Villen_viihde.accdb5[[Tuotenumero]:[Tuote]],2,FALSE)</f>
        <v>Blu-ray-soitin</v>
      </c>
      <c r="K6444" s="3">
        <f>VLOOKUP(Table_Villen_viihde.accdb[[#This Row],[Tuotenumero]],Table_Villen_viihde.accdb5[[Tuotenumero]:[TuoteryhmäID]],3,FALSE)</f>
        <v>2</v>
      </c>
      <c r="L6444" s="3" t="str">
        <f>VLOOKUP(Table_Villen_viihde.accdb[[#This Row],[Ryhmänro]],Table_Villen_viihde.accdb6[],2,FALSE)</f>
        <v>Kuvantoisto</v>
      </c>
    </row>
    <row r="6445" spans="1:12" x14ac:dyDescent="0.35">
      <c r="A6445">
        <v>56943</v>
      </c>
      <c r="B6445" s="18">
        <v>42249</v>
      </c>
      <c r="C6445" t="s">
        <v>68</v>
      </c>
      <c r="D6445">
        <v>1</v>
      </c>
      <c r="E6445">
        <v>1</v>
      </c>
      <c r="F6445">
        <v>234</v>
      </c>
      <c r="G6445">
        <v>129.22</v>
      </c>
      <c r="H6445" t="str">
        <f>VLOOKUP(Table_Villen_viihde.accdb[[#This Row],[MyyjäID]],ville_myyjät!$A$2:$B$17,2,FALSE)</f>
        <v>Liisa</v>
      </c>
      <c r="I6445" t="str">
        <f>VLOOKUP(Table_Villen_viihde.accdb[[#This Row],[myyjä]],ville_myyjät!$B$2:$C$17,2,FALSE)</f>
        <v>Nainen</v>
      </c>
      <c r="J6445" t="str">
        <f>VLOOKUP(Table_Villen_viihde.accdb[[#This Row],[Tuotenumero]],Table_Villen_viihde.accdb5[[Tuotenumero]:[Tuote]],2,FALSE)</f>
        <v>Tallentava HD-digiboxi</v>
      </c>
      <c r="K6445" s="3">
        <f>VLOOKUP(Table_Villen_viihde.accdb[[#This Row],[Tuotenumero]],Table_Villen_viihde.accdb5[[Tuotenumero]:[TuoteryhmäID]],3,FALSE)</f>
        <v>6</v>
      </c>
      <c r="L6445" s="3" t="str">
        <f>VLOOKUP(Table_Villen_viihde.accdb[[#This Row],[Ryhmänro]],Table_Villen_viihde.accdb6[],2,FALSE)</f>
        <v>Digiboxit</v>
      </c>
    </row>
    <row r="6446" spans="1:12" x14ac:dyDescent="0.35">
      <c r="A6446">
        <v>56944</v>
      </c>
      <c r="B6446" s="18">
        <v>42253</v>
      </c>
      <c r="C6446" t="s">
        <v>66</v>
      </c>
      <c r="D6446">
        <v>1</v>
      </c>
      <c r="E6446">
        <v>1</v>
      </c>
      <c r="F6446">
        <v>222</v>
      </c>
      <c r="G6446">
        <v>168.3</v>
      </c>
      <c r="H6446" t="str">
        <f>VLOOKUP(Table_Villen_viihde.accdb[[#This Row],[MyyjäID]],ville_myyjät!$A$2:$B$17,2,FALSE)</f>
        <v>Liisa</v>
      </c>
      <c r="I6446" t="str">
        <f>VLOOKUP(Table_Villen_viihde.accdb[[#This Row],[myyjä]],ville_myyjät!$B$2:$C$17,2,FALSE)</f>
        <v>Nainen</v>
      </c>
      <c r="J6446" t="str">
        <f>VLOOKUP(Table_Villen_viihde.accdb[[#This Row],[Tuotenumero]],Table_Villen_viihde.accdb5[[Tuotenumero]:[Tuote]],2,FALSE)</f>
        <v>Blu-ray-soitin</v>
      </c>
      <c r="K6446" s="3">
        <f>VLOOKUP(Table_Villen_viihde.accdb[[#This Row],[Tuotenumero]],Table_Villen_viihde.accdb5[[Tuotenumero]:[TuoteryhmäID]],3,FALSE)</f>
        <v>2</v>
      </c>
      <c r="L6446" s="3" t="str">
        <f>VLOOKUP(Table_Villen_viihde.accdb[[#This Row],[Ryhmänro]],Table_Villen_viihde.accdb6[],2,FALSE)</f>
        <v>Kuvantoisto</v>
      </c>
    </row>
    <row r="6447" spans="1:12" x14ac:dyDescent="0.35">
      <c r="A6447">
        <v>56945</v>
      </c>
      <c r="B6447" s="18">
        <v>42270</v>
      </c>
      <c r="C6447" t="s">
        <v>66</v>
      </c>
      <c r="D6447">
        <v>1</v>
      </c>
      <c r="E6447">
        <v>3</v>
      </c>
      <c r="F6447">
        <v>238</v>
      </c>
      <c r="G6447">
        <v>163.63</v>
      </c>
      <c r="H6447" t="str">
        <f>VLOOKUP(Table_Villen_viihde.accdb[[#This Row],[MyyjäID]],ville_myyjät!$A$2:$B$17,2,FALSE)</f>
        <v>Helena</v>
      </c>
      <c r="I6447" t="str">
        <f>VLOOKUP(Table_Villen_viihde.accdb[[#This Row],[myyjä]],ville_myyjät!$B$2:$C$17,2,FALSE)</f>
        <v>Nainen</v>
      </c>
      <c r="J6447" t="str">
        <f>VLOOKUP(Table_Villen_viihde.accdb[[#This Row],[Tuotenumero]],Table_Villen_viihde.accdb5[[Tuotenumero]:[Tuote]],2,FALSE)</f>
        <v>Blu-ray-soitin</v>
      </c>
      <c r="K6447" s="3">
        <f>VLOOKUP(Table_Villen_viihde.accdb[[#This Row],[Tuotenumero]],Table_Villen_viihde.accdb5[[Tuotenumero]:[TuoteryhmäID]],3,FALSE)</f>
        <v>2</v>
      </c>
      <c r="L6447" s="3" t="str">
        <f>VLOOKUP(Table_Villen_viihde.accdb[[#This Row],[Ryhmänro]],Table_Villen_viihde.accdb6[],2,FALSE)</f>
        <v>Kuvantoisto</v>
      </c>
    </row>
    <row r="6448" spans="1:12" x14ac:dyDescent="0.35">
      <c r="A6448">
        <v>56946</v>
      </c>
      <c r="B6448" s="18">
        <v>42271</v>
      </c>
      <c r="C6448" t="s">
        <v>68</v>
      </c>
      <c r="D6448">
        <v>1</v>
      </c>
      <c r="E6448">
        <v>3</v>
      </c>
      <c r="F6448">
        <v>259</v>
      </c>
      <c r="G6448">
        <v>122.83</v>
      </c>
      <c r="H6448" t="str">
        <f>VLOOKUP(Table_Villen_viihde.accdb[[#This Row],[MyyjäID]],ville_myyjät!$A$2:$B$17,2,FALSE)</f>
        <v>Helena</v>
      </c>
      <c r="I6448" t="str">
        <f>VLOOKUP(Table_Villen_viihde.accdb[[#This Row],[myyjä]],ville_myyjät!$B$2:$C$17,2,FALSE)</f>
        <v>Nainen</v>
      </c>
      <c r="J6448" t="str">
        <f>VLOOKUP(Table_Villen_viihde.accdb[[#This Row],[Tuotenumero]],Table_Villen_viihde.accdb5[[Tuotenumero]:[Tuote]],2,FALSE)</f>
        <v>Tallentava HD-digiboxi</v>
      </c>
      <c r="K6448" s="3">
        <f>VLOOKUP(Table_Villen_viihde.accdb[[#This Row],[Tuotenumero]],Table_Villen_viihde.accdb5[[Tuotenumero]:[TuoteryhmäID]],3,FALSE)</f>
        <v>6</v>
      </c>
      <c r="L6448" s="3" t="str">
        <f>VLOOKUP(Table_Villen_viihde.accdb[[#This Row],[Ryhmänro]],Table_Villen_viihde.accdb6[],2,FALSE)</f>
        <v>Digiboxit</v>
      </c>
    </row>
    <row r="6449" spans="1:12" x14ac:dyDescent="0.35">
      <c r="A6449">
        <v>56947</v>
      </c>
      <c r="B6449" s="18">
        <v>42277</v>
      </c>
      <c r="C6449" t="s">
        <v>67</v>
      </c>
      <c r="D6449">
        <v>1</v>
      </c>
      <c r="E6449">
        <v>3</v>
      </c>
      <c r="F6449">
        <v>163</v>
      </c>
      <c r="G6449">
        <v>88.36</v>
      </c>
      <c r="H6449" t="str">
        <f>VLOOKUP(Table_Villen_viihde.accdb[[#This Row],[MyyjäID]],ville_myyjät!$A$2:$B$17,2,FALSE)</f>
        <v>Helena</v>
      </c>
      <c r="I6449" t="str">
        <f>VLOOKUP(Table_Villen_viihde.accdb[[#This Row],[myyjä]],ville_myyjät!$B$2:$C$17,2,FALSE)</f>
        <v>Nainen</v>
      </c>
      <c r="J6449" t="str">
        <f>VLOOKUP(Table_Villen_viihde.accdb[[#This Row],[Tuotenumero]],Table_Villen_viihde.accdb5[[Tuotenumero]:[Tuote]],2,FALSE)</f>
        <v>HD-digiboxi</v>
      </c>
      <c r="K6449" s="3">
        <f>VLOOKUP(Table_Villen_viihde.accdb[[#This Row],[Tuotenumero]],Table_Villen_viihde.accdb5[[Tuotenumero]:[TuoteryhmäID]],3,FALSE)</f>
        <v>6</v>
      </c>
      <c r="L6449" s="3" t="str">
        <f>VLOOKUP(Table_Villen_viihde.accdb[[#This Row],[Ryhmänro]],Table_Villen_viihde.accdb6[],2,FALSE)</f>
        <v>Digiboxit</v>
      </c>
    </row>
    <row r="6450" spans="1:12" x14ac:dyDescent="0.35">
      <c r="A6450">
        <v>56948</v>
      </c>
      <c r="B6450" s="18">
        <v>42282</v>
      </c>
      <c r="C6450" t="s">
        <v>66</v>
      </c>
      <c r="D6450">
        <v>1</v>
      </c>
      <c r="E6450">
        <v>2</v>
      </c>
      <c r="F6450">
        <v>228</v>
      </c>
      <c r="G6450">
        <v>170.16</v>
      </c>
      <c r="H6450" t="str">
        <f>VLOOKUP(Table_Villen_viihde.accdb[[#This Row],[MyyjäID]],ville_myyjät!$A$2:$B$17,2,FALSE)</f>
        <v>Maija</v>
      </c>
      <c r="I6450" t="str">
        <f>VLOOKUP(Table_Villen_viihde.accdb[[#This Row],[myyjä]],ville_myyjät!$B$2:$C$17,2,FALSE)</f>
        <v>Nainen</v>
      </c>
      <c r="J6450" t="str">
        <f>VLOOKUP(Table_Villen_viihde.accdb[[#This Row],[Tuotenumero]],Table_Villen_viihde.accdb5[[Tuotenumero]:[Tuote]],2,FALSE)</f>
        <v>Blu-ray-soitin</v>
      </c>
      <c r="K6450" s="3">
        <f>VLOOKUP(Table_Villen_viihde.accdb[[#This Row],[Tuotenumero]],Table_Villen_viihde.accdb5[[Tuotenumero]:[TuoteryhmäID]],3,FALSE)</f>
        <v>2</v>
      </c>
      <c r="L6450" s="3" t="str">
        <f>VLOOKUP(Table_Villen_viihde.accdb[[#This Row],[Ryhmänro]],Table_Villen_viihde.accdb6[],2,FALSE)</f>
        <v>Kuvantoisto</v>
      </c>
    </row>
    <row r="6451" spans="1:12" x14ac:dyDescent="0.35">
      <c r="A6451">
        <v>56949</v>
      </c>
      <c r="B6451" s="18">
        <v>42305</v>
      </c>
      <c r="C6451" t="s">
        <v>66</v>
      </c>
      <c r="D6451">
        <v>1</v>
      </c>
      <c r="E6451">
        <v>7</v>
      </c>
      <c r="F6451">
        <v>240</v>
      </c>
      <c r="G6451">
        <v>171.55</v>
      </c>
      <c r="H6451" t="str">
        <f>VLOOKUP(Table_Villen_viihde.accdb[[#This Row],[MyyjäID]],ville_myyjät!$A$2:$B$17,2,FALSE)</f>
        <v>Kaija</v>
      </c>
      <c r="I6451" t="str">
        <f>VLOOKUP(Table_Villen_viihde.accdb[[#This Row],[myyjä]],ville_myyjät!$B$2:$C$17,2,FALSE)</f>
        <v>Nainen</v>
      </c>
      <c r="J6451" t="str">
        <f>VLOOKUP(Table_Villen_viihde.accdb[[#This Row],[Tuotenumero]],Table_Villen_viihde.accdb5[[Tuotenumero]:[Tuote]],2,FALSE)</f>
        <v>Blu-ray-soitin</v>
      </c>
      <c r="K6451" s="3">
        <f>VLOOKUP(Table_Villen_viihde.accdb[[#This Row],[Tuotenumero]],Table_Villen_viihde.accdb5[[Tuotenumero]:[TuoteryhmäID]],3,FALSE)</f>
        <v>2</v>
      </c>
      <c r="L6451" s="3" t="str">
        <f>VLOOKUP(Table_Villen_viihde.accdb[[#This Row],[Ryhmänro]],Table_Villen_viihde.accdb6[],2,FALSE)</f>
        <v>Kuvantoisto</v>
      </c>
    </row>
    <row r="6452" spans="1:12" x14ac:dyDescent="0.35">
      <c r="A6452">
        <v>56950</v>
      </c>
      <c r="B6452" s="18">
        <v>42305</v>
      </c>
      <c r="C6452" t="s">
        <v>67</v>
      </c>
      <c r="D6452">
        <v>1</v>
      </c>
      <c r="E6452">
        <v>3</v>
      </c>
      <c r="F6452">
        <v>167</v>
      </c>
      <c r="G6452">
        <v>88.79</v>
      </c>
      <c r="H6452" t="str">
        <f>VLOOKUP(Table_Villen_viihde.accdb[[#This Row],[MyyjäID]],ville_myyjät!$A$2:$B$17,2,FALSE)</f>
        <v>Helena</v>
      </c>
      <c r="I6452" t="str">
        <f>VLOOKUP(Table_Villen_viihde.accdb[[#This Row],[myyjä]],ville_myyjät!$B$2:$C$17,2,FALSE)</f>
        <v>Nainen</v>
      </c>
      <c r="J6452" t="str">
        <f>VLOOKUP(Table_Villen_viihde.accdb[[#This Row],[Tuotenumero]],Table_Villen_viihde.accdb5[[Tuotenumero]:[Tuote]],2,FALSE)</f>
        <v>HD-digiboxi</v>
      </c>
      <c r="K6452" s="3">
        <f>VLOOKUP(Table_Villen_viihde.accdb[[#This Row],[Tuotenumero]],Table_Villen_viihde.accdb5[[Tuotenumero]:[TuoteryhmäID]],3,FALSE)</f>
        <v>6</v>
      </c>
      <c r="L6452" s="3" t="str">
        <f>VLOOKUP(Table_Villen_viihde.accdb[[#This Row],[Ryhmänro]],Table_Villen_viihde.accdb6[],2,FALSE)</f>
        <v>Digiboxit</v>
      </c>
    </row>
    <row r="6453" spans="1:12" x14ac:dyDescent="0.35">
      <c r="A6453">
        <v>56951</v>
      </c>
      <c r="B6453" s="18">
        <v>42311</v>
      </c>
      <c r="C6453" t="s">
        <v>68</v>
      </c>
      <c r="D6453">
        <v>1</v>
      </c>
      <c r="E6453">
        <v>7</v>
      </c>
      <c r="F6453">
        <v>244</v>
      </c>
      <c r="G6453">
        <v>124.59</v>
      </c>
      <c r="H6453" t="str">
        <f>VLOOKUP(Table_Villen_viihde.accdb[[#This Row],[MyyjäID]],ville_myyjät!$A$2:$B$17,2,FALSE)</f>
        <v>Kaija</v>
      </c>
      <c r="I6453" t="str">
        <f>VLOOKUP(Table_Villen_viihde.accdb[[#This Row],[myyjä]],ville_myyjät!$B$2:$C$17,2,FALSE)</f>
        <v>Nainen</v>
      </c>
      <c r="J6453" t="str">
        <f>VLOOKUP(Table_Villen_viihde.accdb[[#This Row],[Tuotenumero]],Table_Villen_viihde.accdb5[[Tuotenumero]:[Tuote]],2,FALSE)</f>
        <v>Tallentava HD-digiboxi</v>
      </c>
      <c r="K6453" s="3">
        <f>VLOOKUP(Table_Villen_viihde.accdb[[#This Row],[Tuotenumero]],Table_Villen_viihde.accdb5[[Tuotenumero]:[TuoteryhmäID]],3,FALSE)</f>
        <v>6</v>
      </c>
      <c r="L6453" s="3" t="str">
        <f>VLOOKUP(Table_Villen_viihde.accdb[[#This Row],[Ryhmänro]],Table_Villen_viihde.accdb6[],2,FALSE)</f>
        <v>Digiboxit</v>
      </c>
    </row>
    <row r="6454" spans="1:12" x14ac:dyDescent="0.35">
      <c r="A6454">
        <v>56952</v>
      </c>
      <c r="B6454" s="18">
        <v>42325</v>
      </c>
      <c r="C6454" t="s">
        <v>66</v>
      </c>
      <c r="D6454">
        <v>1</v>
      </c>
      <c r="E6454">
        <v>5</v>
      </c>
      <c r="F6454">
        <v>235</v>
      </c>
      <c r="G6454">
        <v>163.5</v>
      </c>
      <c r="H6454" t="str">
        <f>VLOOKUP(Table_Villen_viihde.accdb[[#This Row],[MyyjäID]],ville_myyjät!$A$2:$B$17,2,FALSE)</f>
        <v>Petri</v>
      </c>
      <c r="I6454" t="str">
        <f>VLOOKUP(Table_Villen_viihde.accdb[[#This Row],[myyjä]],ville_myyjät!$B$2:$C$17,2,FALSE)</f>
        <v>Mies</v>
      </c>
      <c r="J6454" t="str">
        <f>VLOOKUP(Table_Villen_viihde.accdb[[#This Row],[Tuotenumero]],Table_Villen_viihde.accdb5[[Tuotenumero]:[Tuote]],2,FALSE)</f>
        <v>Blu-ray-soitin</v>
      </c>
      <c r="K6454" s="3">
        <f>VLOOKUP(Table_Villen_viihde.accdb[[#This Row],[Tuotenumero]],Table_Villen_viihde.accdb5[[Tuotenumero]:[TuoteryhmäID]],3,FALSE)</f>
        <v>2</v>
      </c>
      <c r="L6454" s="3" t="str">
        <f>VLOOKUP(Table_Villen_viihde.accdb[[#This Row],[Ryhmänro]],Table_Villen_viihde.accdb6[],2,FALSE)</f>
        <v>Kuvantoisto</v>
      </c>
    </row>
    <row r="6455" spans="1:12" x14ac:dyDescent="0.35">
      <c r="A6455">
        <v>56953</v>
      </c>
      <c r="B6455" s="18">
        <v>42339</v>
      </c>
      <c r="C6455" t="s">
        <v>67</v>
      </c>
      <c r="D6455">
        <v>1</v>
      </c>
      <c r="E6455">
        <v>6</v>
      </c>
      <c r="F6455">
        <v>158</v>
      </c>
      <c r="G6455">
        <v>93.01</v>
      </c>
      <c r="H6455" t="str">
        <f>VLOOKUP(Table_Villen_viihde.accdb[[#This Row],[MyyjäID]],ville_myyjät!$A$2:$B$17,2,FALSE)</f>
        <v>Mikko</v>
      </c>
      <c r="I6455" t="str">
        <f>VLOOKUP(Table_Villen_viihde.accdb[[#This Row],[myyjä]],ville_myyjät!$B$2:$C$17,2,FALSE)</f>
        <v>Mies</v>
      </c>
      <c r="J6455" t="str">
        <f>VLOOKUP(Table_Villen_viihde.accdb[[#This Row],[Tuotenumero]],Table_Villen_viihde.accdb5[[Tuotenumero]:[Tuote]],2,FALSE)</f>
        <v>HD-digiboxi</v>
      </c>
      <c r="K6455" s="3">
        <f>VLOOKUP(Table_Villen_viihde.accdb[[#This Row],[Tuotenumero]],Table_Villen_viihde.accdb5[[Tuotenumero]:[TuoteryhmäID]],3,FALSE)</f>
        <v>6</v>
      </c>
      <c r="L6455" s="3" t="str">
        <f>VLOOKUP(Table_Villen_viihde.accdb[[#This Row],[Ryhmänro]],Table_Villen_viihde.accdb6[],2,FALSE)</f>
        <v>Digiboxit</v>
      </c>
    </row>
    <row r="6456" spans="1:12" x14ac:dyDescent="0.35">
      <c r="A6456">
        <v>56954</v>
      </c>
      <c r="B6456" s="18">
        <v>42345</v>
      </c>
      <c r="C6456" t="s">
        <v>66</v>
      </c>
      <c r="D6456">
        <v>1</v>
      </c>
      <c r="E6456">
        <v>3</v>
      </c>
      <c r="F6456">
        <v>235</v>
      </c>
      <c r="G6456">
        <v>168.28</v>
      </c>
      <c r="H6456" t="str">
        <f>VLOOKUP(Table_Villen_viihde.accdb[[#This Row],[MyyjäID]],ville_myyjät!$A$2:$B$17,2,FALSE)</f>
        <v>Helena</v>
      </c>
      <c r="I6456" t="str">
        <f>VLOOKUP(Table_Villen_viihde.accdb[[#This Row],[myyjä]],ville_myyjät!$B$2:$C$17,2,FALSE)</f>
        <v>Nainen</v>
      </c>
      <c r="J6456" t="str">
        <f>VLOOKUP(Table_Villen_viihde.accdb[[#This Row],[Tuotenumero]],Table_Villen_viihde.accdb5[[Tuotenumero]:[Tuote]],2,FALSE)</f>
        <v>Blu-ray-soitin</v>
      </c>
      <c r="K6456" s="3">
        <f>VLOOKUP(Table_Villen_viihde.accdb[[#This Row],[Tuotenumero]],Table_Villen_viihde.accdb5[[Tuotenumero]:[TuoteryhmäID]],3,FALSE)</f>
        <v>2</v>
      </c>
      <c r="L6456" s="3" t="str">
        <f>VLOOKUP(Table_Villen_viihde.accdb[[#This Row],[Ryhmänro]],Table_Villen_viihde.accdb6[],2,FALSE)</f>
        <v>Kuvantoisto</v>
      </c>
    </row>
    <row r="6457" spans="1:12" x14ac:dyDescent="0.35">
      <c r="A6457">
        <v>56955</v>
      </c>
      <c r="B6457" s="18">
        <v>42358</v>
      </c>
      <c r="C6457" t="s">
        <v>68</v>
      </c>
      <c r="D6457">
        <v>1</v>
      </c>
      <c r="E6457">
        <v>2</v>
      </c>
      <c r="F6457">
        <v>239</v>
      </c>
      <c r="G6457">
        <v>122.9</v>
      </c>
      <c r="H6457" t="str">
        <f>VLOOKUP(Table_Villen_viihde.accdb[[#This Row],[MyyjäID]],ville_myyjät!$A$2:$B$17,2,FALSE)</f>
        <v>Maija</v>
      </c>
      <c r="I6457" t="str">
        <f>VLOOKUP(Table_Villen_viihde.accdb[[#This Row],[myyjä]],ville_myyjät!$B$2:$C$17,2,FALSE)</f>
        <v>Nainen</v>
      </c>
      <c r="J6457" t="str">
        <f>VLOOKUP(Table_Villen_viihde.accdb[[#This Row],[Tuotenumero]],Table_Villen_viihde.accdb5[[Tuotenumero]:[Tuote]],2,FALSE)</f>
        <v>Tallentava HD-digiboxi</v>
      </c>
      <c r="K6457" s="3">
        <f>VLOOKUP(Table_Villen_viihde.accdb[[#This Row],[Tuotenumero]],Table_Villen_viihde.accdb5[[Tuotenumero]:[TuoteryhmäID]],3,FALSE)</f>
        <v>6</v>
      </c>
      <c r="L6457" s="3" t="str">
        <f>VLOOKUP(Table_Villen_viihde.accdb[[#This Row],[Ryhmänro]],Table_Villen_viihde.accdb6[],2,FALSE)</f>
        <v>Digiboxit</v>
      </c>
    </row>
    <row r="6458" spans="1:12" x14ac:dyDescent="0.35">
      <c r="A6458">
        <v>56956</v>
      </c>
      <c r="B6458" s="18">
        <v>42362</v>
      </c>
      <c r="C6458" t="s">
        <v>66</v>
      </c>
      <c r="D6458">
        <v>1</v>
      </c>
      <c r="E6458">
        <v>5</v>
      </c>
      <c r="F6458">
        <v>240</v>
      </c>
      <c r="G6458">
        <v>162.69999999999999</v>
      </c>
      <c r="H6458" t="str">
        <f>VLOOKUP(Table_Villen_viihde.accdb[[#This Row],[MyyjäID]],ville_myyjät!$A$2:$B$17,2,FALSE)</f>
        <v>Petri</v>
      </c>
      <c r="I6458" t="str">
        <f>VLOOKUP(Table_Villen_viihde.accdb[[#This Row],[myyjä]],ville_myyjät!$B$2:$C$17,2,FALSE)</f>
        <v>Mies</v>
      </c>
      <c r="J6458" t="str">
        <f>VLOOKUP(Table_Villen_viihde.accdb[[#This Row],[Tuotenumero]],Table_Villen_viihde.accdb5[[Tuotenumero]:[Tuote]],2,FALSE)</f>
        <v>Blu-ray-soitin</v>
      </c>
      <c r="K6458" s="3">
        <f>VLOOKUP(Table_Villen_viihde.accdb[[#This Row],[Tuotenumero]],Table_Villen_viihde.accdb5[[Tuotenumero]:[TuoteryhmäID]],3,FALSE)</f>
        <v>2</v>
      </c>
      <c r="L6458" s="3" t="str">
        <f>VLOOKUP(Table_Villen_viihde.accdb[[#This Row],[Ryhmänro]],Table_Villen_viihde.accdb6[],2,FALSE)</f>
        <v>Kuvantoisto</v>
      </c>
    </row>
    <row r="6459" spans="1:12" x14ac:dyDescent="0.35">
      <c r="A6459">
        <v>56957</v>
      </c>
      <c r="B6459" s="18">
        <v>42370</v>
      </c>
      <c r="C6459" t="s">
        <v>66</v>
      </c>
      <c r="D6459">
        <v>1</v>
      </c>
      <c r="E6459">
        <v>7</v>
      </c>
      <c r="F6459">
        <v>233</v>
      </c>
      <c r="G6459">
        <v>175.27</v>
      </c>
      <c r="H6459" t="str">
        <f>VLOOKUP(Table_Villen_viihde.accdb[[#This Row],[MyyjäID]],ville_myyjät!$A$2:$B$17,2,FALSE)</f>
        <v>Kaija</v>
      </c>
      <c r="I6459" t="str">
        <f>VLOOKUP(Table_Villen_viihde.accdb[[#This Row],[myyjä]],ville_myyjät!$B$2:$C$17,2,FALSE)</f>
        <v>Nainen</v>
      </c>
      <c r="J6459" t="str">
        <f>VLOOKUP(Table_Villen_viihde.accdb[[#This Row],[Tuotenumero]],Table_Villen_viihde.accdb5[[Tuotenumero]:[Tuote]],2,FALSE)</f>
        <v>Blu-ray-soitin</v>
      </c>
      <c r="K6459" s="3">
        <f>VLOOKUP(Table_Villen_viihde.accdb[[#This Row],[Tuotenumero]],Table_Villen_viihde.accdb5[[Tuotenumero]:[TuoteryhmäID]],3,FALSE)</f>
        <v>2</v>
      </c>
      <c r="L6459" s="3" t="str">
        <f>VLOOKUP(Table_Villen_viihde.accdb[[#This Row],[Ryhmänro]],Table_Villen_viihde.accdb6[],2,FALSE)</f>
        <v>Kuvantoisto</v>
      </c>
    </row>
    <row r="6460" spans="1:12" x14ac:dyDescent="0.35">
      <c r="A6460">
        <v>56958</v>
      </c>
      <c r="B6460" s="18">
        <v>42381</v>
      </c>
      <c r="C6460" t="s">
        <v>66</v>
      </c>
      <c r="D6460">
        <v>1</v>
      </c>
      <c r="E6460">
        <v>3</v>
      </c>
      <c r="F6460">
        <v>224</v>
      </c>
      <c r="G6460">
        <v>177.04</v>
      </c>
      <c r="H6460" t="str">
        <f>VLOOKUP(Table_Villen_viihde.accdb[[#This Row],[MyyjäID]],ville_myyjät!$A$2:$B$17,2,FALSE)</f>
        <v>Helena</v>
      </c>
      <c r="I6460" t="str">
        <f>VLOOKUP(Table_Villen_viihde.accdb[[#This Row],[myyjä]],ville_myyjät!$B$2:$C$17,2,FALSE)</f>
        <v>Nainen</v>
      </c>
      <c r="J6460" t="str">
        <f>VLOOKUP(Table_Villen_viihde.accdb[[#This Row],[Tuotenumero]],Table_Villen_viihde.accdb5[[Tuotenumero]:[Tuote]],2,FALSE)</f>
        <v>Blu-ray-soitin</v>
      </c>
      <c r="K6460" s="3">
        <f>VLOOKUP(Table_Villen_viihde.accdb[[#This Row],[Tuotenumero]],Table_Villen_viihde.accdb5[[Tuotenumero]:[TuoteryhmäID]],3,FALSE)</f>
        <v>2</v>
      </c>
      <c r="L6460" s="3" t="str">
        <f>VLOOKUP(Table_Villen_viihde.accdb[[#This Row],[Ryhmänro]],Table_Villen_viihde.accdb6[],2,FALSE)</f>
        <v>Kuvantoisto</v>
      </c>
    </row>
    <row r="6461" spans="1:12" x14ac:dyDescent="0.35">
      <c r="A6461">
        <v>56959</v>
      </c>
      <c r="B6461" s="18">
        <v>42384</v>
      </c>
      <c r="C6461" t="s">
        <v>67</v>
      </c>
      <c r="D6461">
        <v>1</v>
      </c>
      <c r="E6461">
        <v>5</v>
      </c>
      <c r="F6461">
        <v>155</v>
      </c>
      <c r="G6461">
        <v>93.97</v>
      </c>
      <c r="H6461" t="str">
        <f>VLOOKUP(Table_Villen_viihde.accdb[[#This Row],[MyyjäID]],ville_myyjät!$A$2:$B$17,2,FALSE)</f>
        <v>Petri</v>
      </c>
      <c r="I6461" t="str">
        <f>VLOOKUP(Table_Villen_viihde.accdb[[#This Row],[myyjä]],ville_myyjät!$B$2:$C$17,2,FALSE)</f>
        <v>Mies</v>
      </c>
      <c r="J6461" t="str">
        <f>VLOOKUP(Table_Villen_viihde.accdb[[#This Row],[Tuotenumero]],Table_Villen_viihde.accdb5[[Tuotenumero]:[Tuote]],2,FALSE)</f>
        <v>HD-digiboxi</v>
      </c>
      <c r="K6461" s="3">
        <f>VLOOKUP(Table_Villen_viihde.accdb[[#This Row],[Tuotenumero]],Table_Villen_viihde.accdb5[[Tuotenumero]:[TuoteryhmäID]],3,FALSE)</f>
        <v>6</v>
      </c>
      <c r="L6461" s="3" t="str">
        <f>VLOOKUP(Table_Villen_viihde.accdb[[#This Row],[Ryhmänro]],Table_Villen_viihde.accdb6[],2,FALSE)</f>
        <v>Digiboxit</v>
      </c>
    </row>
    <row r="6462" spans="1:12" x14ac:dyDescent="0.35">
      <c r="A6462">
        <v>56960</v>
      </c>
      <c r="B6462" s="18">
        <v>42386</v>
      </c>
      <c r="C6462" t="s">
        <v>66</v>
      </c>
      <c r="D6462">
        <v>1</v>
      </c>
      <c r="E6462">
        <v>5</v>
      </c>
      <c r="F6462">
        <v>236</v>
      </c>
      <c r="G6462">
        <v>167.37</v>
      </c>
      <c r="H6462" t="str">
        <f>VLOOKUP(Table_Villen_viihde.accdb[[#This Row],[MyyjäID]],ville_myyjät!$A$2:$B$17,2,FALSE)</f>
        <v>Petri</v>
      </c>
      <c r="I6462" t="str">
        <f>VLOOKUP(Table_Villen_viihde.accdb[[#This Row],[myyjä]],ville_myyjät!$B$2:$C$17,2,FALSE)</f>
        <v>Mies</v>
      </c>
      <c r="J6462" t="str">
        <f>VLOOKUP(Table_Villen_viihde.accdb[[#This Row],[Tuotenumero]],Table_Villen_viihde.accdb5[[Tuotenumero]:[Tuote]],2,FALSE)</f>
        <v>Blu-ray-soitin</v>
      </c>
      <c r="K6462" s="3">
        <f>VLOOKUP(Table_Villen_viihde.accdb[[#This Row],[Tuotenumero]],Table_Villen_viihde.accdb5[[Tuotenumero]:[TuoteryhmäID]],3,FALSE)</f>
        <v>2</v>
      </c>
      <c r="L6462" s="3" t="str">
        <f>VLOOKUP(Table_Villen_viihde.accdb[[#This Row],[Ryhmänro]],Table_Villen_viihde.accdb6[],2,FALSE)</f>
        <v>Kuvantoisto</v>
      </c>
    </row>
    <row r="6463" spans="1:12" x14ac:dyDescent="0.35">
      <c r="A6463">
        <v>56961</v>
      </c>
      <c r="B6463" s="18">
        <v>42403</v>
      </c>
      <c r="C6463" t="s">
        <v>66</v>
      </c>
      <c r="D6463">
        <v>1</v>
      </c>
      <c r="E6463">
        <v>7</v>
      </c>
      <c r="F6463">
        <v>238</v>
      </c>
      <c r="G6463">
        <v>177.86</v>
      </c>
      <c r="H6463" t="str">
        <f>VLOOKUP(Table_Villen_viihde.accdb[[#This Row],[MyyjäID]],ville_myyjät!$A$2:$B$17,2,FALSE)</f>
        <v>Kaija</v>
      </c>
      <c r="I6463" t="str">
        <f>VLOOKUP(Table_Villen_viihde.accdb[[#This Row],[myyjä]],ville_myyjät!$B$2:$C$17,2,FALSE)</f>
        <v>Nainen</v>
      </c>
      <c r="J6463" t="str">
        <f>VLOOKUP(Table_Villen_viihde.accdb[[#This Row],[Tuotenumero]],Table_Villen_viihde.accdb5[[Tuotenumero]:[Tuote]],2,FALSE)</f>
        <v>Blu-ray-soitin</v>
      </c>
      <c r="K6463" s="3">
        <f>VLOOKUP(Table_Villen_viihde.accdb[[#This Row],[Tuotenumero]],Table_Villen_viihde.accdb5[[Tuotenumero]:[TuoteryhmäID]],3,FALSE)</f>
        <v>2</v>
      </c>
      <c r="L6463" s="3" t="str">
        <f>VLOOKUP(Table_Villen_viihde.accdb[[#This Row],[Ryhmänro]],Table_Villen_viihde.accdb6[],2,FALSE)</f>
        <v>Kuvantoisto</v>
      </c>
    </row>
    <row r="6464" spans="1:12" x14ac:dyDescent="0.35">
      <c r="A6464">
        <v>56962</v>
      </c>
      <c r="B6464" s="18">
        <v>42412</v>
      </c>
      <c r="C6464" t="s">
        <v>68</v>
      </c>
      <c r="D6464">
        <v>1</v>
      </c>
      <c r="E6464">
        <v>5</v>
      </c>
      <c r="F6464">
        <v>244</v>
      </c>
      <c r="G6464">
        <v>133.41999999999999</v>
      </c>
      <c r="H6464" t="str">
        <f>VLOOKUP(Table_Villen_viihde.accdb[[#This Row],[MyyjäID]],ville_myyjät!$A$2:$B$17,2,FALSE)</f>
        <v>Petri</v>
      </c>
      <c r="I6464" t="str">
        <f>VLOOKUP(Table_Villen_viihde.accdb[[#This Row],[myyjä]],ville_myyjät!$B$2:$C$17,2,FALSE)</f>
        <v>Mies</v>
      </c>
      <c r="J6464" t="str">
        <f>VLOOKUP(Table_Villen_viihde.accdb[[#This Row],[Tuotenumero]],Table_Villen_viihde.accdb5[[Tuotenumero]:[Tuote]],2,FALSE)</f>
        <v>Tallentava HD-digiboxi</v>
      </c>
      <c r="K6464" s="3">
        <f>VLOOKUP(Table_Villen_viihde.accdb[[#This Row],[Tuotenumero]],Table_Villen_viihde.accdb5[[Tuotenumero]:[TuoteryhmäID]],3,FALSE)</f>
        <v>6</v>
      </c>
      <c r="L6464" s="3" t="str">
        <f>VLOOKUP(Table_Villen_viihde.accdb[[#This Row],[Ryhmänro]],Table_Villen_viihde.accdb6[],2,FALSE)</f>
        <v>Digiboxit</v>
      </c>
    </row>
    <row r="6465" spans="1:12" x14ac:dyDescent="0.35">
      <c r="A6465">
        <v>56963</v>
      </c>
      <c r="B6465" s="18">
        <v>42424</v>
      </c>
      <c r="C6465" t="s">
        <v>66</v>
      </c>
      <c r="D6465">
        <v>1</v>
      </c>
      <c r="E6465">
        <v>1</v>
      </c>
      <c r="F6465">
        <v>222</v>
      </c>
      <c r="G6465">
        <v>166.74</v>
      </c>
      <c r="H6465" t="str">
        <f>VLOOKUP(Table_Villen_viihde.accdb[[#This Row],[MyyjäID]],ville_myyjät!$A$2:$B$17,2,FALSE)</f>
        <v>Liisa</v>
      </c>
      <c r="I6465" t="str">
        <f>VLOOKUP(Table_Villen_viihde.accdb[[#This Row],[myyjä]],ville_myyjät!$B$2:$C$17,2,FALSE)</f>
        <v>Nainen</v>
      </c>
      <c r="J6465" t="str">
        <f>VLOOKUP(Table_Villen_viihde.accdb[[#This Row],[Tuotenumero]],Table_Villen_viihde.accdb5[[Tuotenumero]:[Tuote]],2,FALSE)</f>
        <v>Blu-ray-soitin</v>
      </c>
      <c r="K6465" s="3">
        <f>VLOOKUP(Table_Villen_viihde.accdb[[#This Row],[Tuotenumero]],Table_Villen_viihde.accdb5[[Tuotenumero]:[TuoteryhmäID]],3,FALSE)</f>
        <v>2</v>
      </c>
      <c r="L6465" s="3" t="str">
        <f>VLOOKUP(Table_Villen_viihde.accdb[[#This Row],[Ryhmänro]],Table_Villen_viihde.accdb6[],2,FALSE)</f>
        <v>Kuvantoisto</v>
      </c>
    </row>
    <row r="6466" spans="1:12" x14ac:dyDescent="0.35">
      <c r="A6466">
        <v>56964</v>
      </c>
      <c r="B6466" s="18">
        <v>42433</v>
      </c>
      <c r="C6466" t="s">
        <v>67</v>
      </c>
      <c r="D6466">
        <v>1</v>
      </c>
      <c r="E6466">
        <v>11</v>
      </c>
      <c r="F6466">
        <v>161</v>
      </c>
      <c r="G6466">
        <v>94.66</v>
      </c>
      <c r="H6466" t="str">
        <f>VLOOKUP(Table_Villen_viihde.accdb[[#This Row],[MyyjäID]],ville_myyjät!$A$2:$B$17,2,FALSE)</f>
        <v>Kuisma</v>
      </c>
      <c r="I6466" t="str">
        <f>VLOOKUP(Table_Villen_viihde.accdb[[#This Row],[myyjä]],ville_myyjät!$B$2:$C$17,2,FALSE)</f>
        <v>Mies</v>
      </c>
      <c r="J6466" t="str">
        <f>VLOOKUP(Table_Villen_viihde.accdb[[#This Row],[Tuotenumero]],Table_Villen_viihde.accdb5[[Tuotenumero]:[Tuote]],2,FALSE)</f>
        <v>HD-digiboxi</v>
      </c>
      <c r="K6466" s="3">
        <f>VLOOKUP(Table_Villen_viihde.accdb[[#This Row],[Tuotenumero]],Table_Villen_viihde.accdb5[[Tuotenumero]:[TuoteryhmäID]],3,FALSE)</f>
        <v>6</v>
      </c>
      <c r="L6466" s="3" t="str">
        <f>VLOOKUP(Table_Villen_viihde.accdb[[#This Row],[Ryhmänro]],Table_Villen_viihde.accdb6[],2,FALSE)</f>
        <v>Digiboxit</v>
      </c>
    </row>
    <row r="6467" spans="1:12" x14ac:dyDescent="0.35">
      <c r="A6467">
        <v>56965</v>
      </c>
      <c r="B6467" s="18">
        <v>42435</v>
      </c>
      <c r="C6467" t="s">
        <v>68</v>
      </c>
      <c r="D6467">
        <v>1</v>
      </c>
      <c r="E6467">
        <v>6</v>
      </c>
      <c r="F6467">
        <v>255</v>
      </c>
      <c r="G6467">
        <v>130.41</v>
      </c>
      <c r="H6467" t="str">
        <f>VLOOKUP(Table_Villen_viihde.accdb[[#This Row],[MyyjäID]],ville_myyjät!$A$2:$B$17,2,FALSE)</f>
        <v>Mikko</v>
      </c>
      <c r="I6467" t="str">
        <f>VLOOKUP(Table_Villen_viihde.accdb[[#This Row],[myyjä]],ville_myyjät!$B$2:$C$17,2,FALSE)</f>
        <v>Mies</v>
      </c>
      <c r="J6467" t="str">
        <f>VLOOKUP(Table_Villen_viihde.accdb[[#This Row],[Tuotenumero]],Table_Villen_viihde.accdb5[[Tuotenumero]:[Tuote]],2,FALSE)</f>
        <v>Tallentava HD-digiboxi</v>
      </c>
      <c r="K6467" s="3">
        <f>VLOOKUP(Table_Villen_viihde.accdb[[#This Row],[Tuotenumero]],Table_Villen_viihde.accdb5[[Tuotenumero]:[TuoteryhmäID]],3,FALSE)</f>
        <v>6</v>
      </c>
      <c r="L6467" s="3" t="str">
        <f>VLOOKUP(Table_Villen_viihde.accdb[[#This Row],[Ryhmänro]],Table_Villen_viihde.accdb6[],2,FALSE)</f>
        <v>Digiboxit</v>
      </c>
    </row>
    <row r="6468" spans="1:12" x14ac:dyDescent="0.35">
      <c r="A6468">
        <v>56966</v>
      </c>
      <c r="B6468" s="18">
        <v>42440</v>
      </c>
      <c r="C6468" t="s">
        <v>66</v>
      </c>
      <c r="D6468">
        <v>1</v>
      </c>
      <c r="E6468">
        <v>6</v>
      </c>
      <c r="F6468">
        <v>237</v>
      </c>
      <c r="G6468">
        <v>173.04</v>
      </c>
      <c r="H6468" t="str">
        <f>VLOOKUP(Table_Villen_viihde.accdb[[#This Row],[MyyjäID]],ville_myyjät!$A$2:$B$17,2,FALSE)</f>
        <v>Mikko</v>
      </c>
      <c r="I6468" t="str">
        <f>VLOOKUP(Table_Villen_viihde.accdb[[#This Row],[myyjä]],ville_myyjät!$B$2:$C$17,2,FALSE)</f>
        <v>Mies</v>
      </c>
      <c r="J6468" t="str">
        <f>VLOOKUP(Table_Villen_viihde.accdb[[#This Row],[Tuotenumero]],Table_Villen_viihde.accdb5[[Tuotenumero]:[Tuote]],2,FALSE)</f>
        <v>Blu-ray-soitin</v>
      </c>
      <c r="K6468" s="3">
        <f>VLOOKUP(Table_Villen_viihde.accdb[[#This Row],[Tuotenumero]],Table_Villen_viihde.accdb5[[Tuotenumero]:[TuoteryhmäID]],3,FALSE)</f>
        <v>2</v>
      </c>
      <c r="L6468" s="3" t="str">
        <f>VLOOKUP(Table_Villen_viihde.accdb[[#This Row],[Ryhmänro]],Table_Villen_viihde.accdb6[],2,FALSE)</f>
        <v>Kuvantoisto</v>
      </c>
    </row>
    <row r="6469" spans="1:12" x14ac:dyDescent="0.35">
      <c r="A6469">
        <v>56967</v>
      </c>
      <c r="B6469" s="18">
        <v>42453</v>
      </c>
      <c r="C6469" t="s">
        <v>66</v>
      </c>
      <c r="D6469">
        <v>1</v>
      </c>
      <c r="E6469">
        <v>6</v>
      </c>
      <c r="F6469">
        <v>230</v>
      </c>
      <c r="G6469">
        <v>161.82</v>
      </c>
      <c r="H6469" t="str">
        <f>VLOOKUP(Table_Villen_viihde.accdb[[#This Row],[MyyjäID]],ville_myyjät!$A$2:$B$17,2,FALSE)</f>
        <v>Mikko</v>
      </c>
      <c r="I6469" t="str">
        <f>VLOOKUP(Table_Villen_viihde.accdb[[#This Row],[myyjä]],ville_myyjät!$B$2:$C$17,2,FALSE)</f>
        <v>Mies</v>
      </c>
      <c r="J6469" t="str">
        <f>VLOOKUP(Table_Villen_viihde.accdb[[#This Row],[Tuotenumero]],Table_Villen_viihde.accdb5[[Tuotenumero]:[Tuote]],2,FALSE)</f>
        <v>Blu-ray-soitin</v>
      </c>
      <c r="K6469" s="3">
        <f>VLOOKUP(Table_Villen_viihde.accdb[[#This Row],[Tuotenumero]],Table_Villen_viihde.accdb5[[Tuotenumero]:[TuoteryhmäID]],3,FALSE)</f>
        <v>2</v>
      </c>
      <c r="L6469" s="3" t="str">
        <f>VLOOKUP(Table_Villen_viihde.accdb[[#This Row],[Ryhmänro]],Table_Villen_viihde.accdb6[],2,FALSE)</f>
        <v>Kuvantoisto</v>
      </c>
    </row>
    <row r="6470" spans="1:12" x14ac:dyDescent="0.35">
      <c r="A6470">
        <v>56968</v>
      </c>
      <c r="B6470" s="18">
        <v>42456</v>
      </c>
      <c r="C6470" t="s">
        <v>67</v>
      </c>
      <c r="D6470">
        <v>1</v>
      </c>
      <c r="E6470">
        <v>2</v>
      </c>
      <c r="F6470">
        <v>168</v>
      </c>
      <c r="G6470">
        <v>90.15</v>
      </c>
      <c r="H6470" t="str">
        <f>VLOOKUP(Table_Villen_viihde.accdb[[#This Row],[MyyjäID]],ville_myyjät!$A$2:$B$17,2,FALSE)</f>
        <v>Maija</v>
      </c>
      <c r="I6470" t="str">
        <f>VLOOKUP(Table_Villen_viihde.accdb[[#This Row],[myyjä]],ville_myyjät!$B$2:$C$17,2,FALSE)</f>
        <v>Nainen</v>
      </c>
      <c r="J6470" t="str">
        <f>VLOOKUP(Table_Villen_viihde.accdb[[#This Row],[Tuotenumero]],Table_Villen_viihde.accdb5[[Tuotenumero]:[Tuote]],2,FALSE)</f>
        <v>HD-digiboxi</v>
      </c>
      <c r="K6470" s="3">
        <f>VLOOKUP(Table_Villen_viihde.accdb[[#This Row],[Tuotenumero]],Table_Villen_viihde.accdb5[[Tuotenumero]:[TuoteryhmäID]],3,FALSE)</f>
        <v>6</v>
      </c>
      <c r="L6470" s="3" t="str">
        <f>VLOOKUP(Table_Villen_viihde.accdb[[#This Row],[Ryhmänro]],Table_Villen_viihde.accdb6[],2,FALSE)</f>
        <v>Digiboxit</v>
      </c>
    </row>
    <row r="6471" spans="1:12" x14ac:dyDescent="0.35">
      <c r="A6471">
        <v>56969</v>
      </c>
      <c r="B6471" s="18">
        <v>42462</v>
      </c>
      <c r="C6471" t="s">
        <v>66</v>
      </c>
      <c r="D6471">
        <v>1</v>
      </c>
      <c r="E6471">
        <v>1</v>
      </c>
      <c r="F6471">
        <v>235</v>
      </c>
      <c r="G6471">
        <v>178.78</v>
      </c>
      <c r="H6471" t="str">
        <f>VLOOKUP(Table_Villen_viihde.accdb[[#This Row],[MyyjäID]],ville_myyjät!$A$2:$B$17,2,FALSE)</f>
        <v>Liisa</v>
      </c>
      <c r="I6471" t="str">
        <f>VLOOKUP(Table_Villen_viihde.accdb[[#This Row],[myyjä]],ville_myyjät!$B$2:$C$17,2,FALSE)</f>
        <v>Nainen</v>
      </c>
      <c r="J6471" t="str">
        <f>VLOOKUP(Table_Villen_viihde.accdb[[#This Row],[Tuotenumero]],Table_Villen_viihde.accdb5[[Tuotenumero]:[Tuote]],2,FALSE)</f>
        <v>Blu-ray-soitin</v>
      </c>
      <c r="K6471" s="3">
        <f>VLOOKUP(Table_Villen_viihde.accdb[[#This Row],[Tuotenumero]],Table_Villen_viihde.accdb5[[Tuotenumero]:[TuoteryhmäID]],3,FALSE)</f>
        <v>2</v>
      </c>
      <c r="L6471" s="3" t="str">
        <f>VLOOKUP(Table_Villen_viihde.accdb[[#This Row],[Ryhmänro]],Table_Villen_viihde.accdb6[],2,FALSE)</f>
        <v>Kuvantoisto</v>
      </c>
    </row>
    <row r="6472" spans="1:12" x14ac:dyDescent="0.35">
      <c r="A6472">
        <v>56970</v>
      </c>
      <c r="B6472" s="18">
        <v>42466</v>
      </c>
      <c r="C6472" t="s">
        <v>68</v>
      </c>
      <c r="D6472">
        <v>1</v>
      </c>
      <c r="E6472">
        <v>10</v>
      </c>
      <c r="F6472">
        <v>243</v>
      </c>
      <c r="G6472">
        <v>125.44</v>
      </c>
      <c r="H6472" t="str">
        <f>VLOOKUP(Table_Villen_viihde.accdb[[#This Row],[MyyjäID]],ville_myyjät!$A$2:$B$17,2,FALSE)</f>
        <v>Ilona</v>
      </c>
      <c r="I6472" t="str">
        <f>VLOOKUP(Table_Villen_viihde.accdb[[#This Row],[myyjä]],ville_myyjät!$B$2:$C$17,2,FALSE)</f>
        <v>Nainen</v>
      </c>
      <c r="J6472" t="str">
        <f>VLOOKUP(Table_Villen_viihde.accdb[[#This Row],[Tuotenumero]],Table_Villen_viihde.accdb5[[Tuotenumero]:[Tuote]],2,FALSE)</f>
        <v>Tallentava HD-digiboxi</v>
      </c>
      <c r="K6472" s="3">
        <f>VLOOKUP(Table_Villen_viihde.accdb[[#This Row],[Tuotenumero]],Table_Villen_viihde.accdb5[[Tuotenumero]:[TuoteryhmäID]],3,FALSE)</f>
        <v>6</v>
      </c>
      <c r="L6472" s="3" t="str">
        <f>VLOOKUP(Table_Villen_viihde.accdb[[#This Row],[Ryhmänro]],Table_Villen_viihde.accdb6[],2,FALSE)</f>
        <v>Digiboxit</v>
      </c>
    </row>
    <row r="6473" spans="1:12" x14ac:dyDescent="0.35">
      <c r="A6473">
        <v>56971</v>
      </c>
      <c r="B6473" s="18">
        <v>42479</v>
      </c>
      <c r="C6473" t="s">
        <v>67</v>
      </c>
      <c r="D6473">
        <v>1</v>
      </c>
      <c r="E6473">
        <v>6</v>
      </c>
      <c r="F6473">
        <v>158</v>
      </c>
      <c r="G6473">
        <v>96.84</v>
      </c>
      <c r="H6473" t="str">
        <f>VLOOKUP(Table_Villen_viihde.accdb[[#This Row],[MyyjäID]],ville_myyjät!$A$2:$B$17,2,FALSE)</f>
        <v>Mikko</v>
      </c>
      <c r="I6473" t="str">
        <f>VLOOKUP(Table_Villen_viihde.accdb[[#This Row],[myyjä]],ville_myyjät!$B$2:$C$17,2,FALSE)</f>
        <v>Mies</v>
      </c>
      <c r="J6473" t="str">
        <f>VLOOKUP(Table_Villen_viihde.accdb[[#This Row],[Tuotenumero]],Table_Villen_viihde.accdb5[[Tuotenumero]:[Tuote]],2,FALSE)</f>
        <v>HD-digiboxi</v>
      </c>
      <c r="K6473" s="3">
        <f>VLOOKUP(Table_Villen_viihde.accdb[[#This Row],[Tuotenumero]],Table_Villen_viihde.accdb5[[Tuotenumero]:[TuoteryhmäID]],3,FALSE)</f>
        <v>6</v>
      </c>
      <c r="L6473" s="3" t="str">
        <f>VLOOKUP(Table_Villen_viihde.accdb[[#This Row],[Ryhmänro]],Table_Villen_viihde.accdb6[],2,FALSE)</f>
        <v>Digiboxit</v>
      </c>
    </row>
    <row r="6474" spans="1:12" x14ac:dyDescent="0.35">
      <c r="A6474">
        <v>56972</v>
      </c>
      <c r="B6474" s="18">
        <v>42482</v>
      </c>
      <c r="C6474" t="s">
        <v>66</v>
      </c>
      <c r="D6474">
        <v>1</v>
      </c>
      <c r="E6474">
        <v>2</v>
      </c>
      <c r="F6474">
        <v>240</v>
      </c>
      <c r="G6474">
        <v>177.88</v>
      </c>
      <c r="H6474" t="str">
        <f>VLOOKUP(Table_Villen_viihde.accdb[[#This Row],[MyyjäID]],ville_myyjät!$A$2:$B$17,2,FALSE)</f>
        <v>Maija</v>
      </c>
      <c r="I6474" t="str">
        <f>VLOOKUP(Table_Villen_viihde.accdb[[#This Row],[myyjä]],ville_myyjät!$B$2:$C$17,2,FALSE)</f>
        <v>Nainen</v>
      </c>
      <c r="J6474" t="str">
        <f>VLOOKUP(Table_Villen_viihde.accdb[[#This Row],[Tuotenumero]],Table_Villen_viihde.accdb5[[Tuotenumero]:[Tuote]],2,FALSE)</f>
        <v>Blu-ray-soitin</v>
      </c>
      <c r="K6474" s="3">
        <f>VLOOKUP(Table_Villen_viihde.accdb[[#This Row],[Tuotenumero]],Table_Villen_viihde.accdb5[[Tuotenumero]:[TuoteryhmäID]],3,FALSE)</f>
        <v>2</v>
      </c>
      <c r="L6474" s="3" t="str">
        <f>VLOOKUP(Table_Villen_viihde.accdb[[#This Row],[Ryhmänro]],Table_Villen_viihde.accdb6[],2,FALSE)</f>
        <v>Kuvantoisto</v>
      </c>
    </row>
    <row r="6475" spans="1:12" x14ac:dyDescent="0.35">
      <c r="A6475">
        <v>56973</v>
      </c>
      <c r="B6475" s="18">
        <v>42488</v>
      </c>
      <c r="C6475" t="s">
        <v>66</v>
      </c>
      <c r="D6475">
        <v>1</v>
      </c>
      <c r="E6475">
        <v>1</v>
      </c>
      <c r="F6475">
        <v>238</v>
      </c>
      <c r="G6475">
        <v>169.31</v>
      </c>
      <c r="H6475" t="str">
        <f>VLOOKUP(Table_Villen_viihde.accdb[[#This Row],[MyyjäID]],ville_myyjät!$A$2:$B$17,2,FALSE)</f>
        <v>Liisa</v>
      </c>
      <c r="I6475" t="str">
        <f>VLOOKUP(Table_Villen_viihde.accdb[[#This Row],[myyjä]],ville_myyjät!$B$2:$C$17,2,FALSE)</f>
        <v>Nainen</v>
      </c>
      <c r="J6475" t="str">
        <f>VLOOKUP(Table_Villen_viihde.accdb[[#This Row],[Tuotenumero]],Table_Villen_viihde.accdb5[[Tuotenumero]:[Tuote]],2,FALSE)</f>
        <v>Blu-ray-soitin</v>
      </c>
      <c r="K6475" s="3">
        <f>VLOOKUP(Table_Villen_viihde.accdb[[#This Row],[Tuotenumero]],Table_Villen_viihde.accdb5[[Tuotenumero]:[TuoteryhmäID]],3,FALSE)</f>
        <v>2</v>
      </c>
      <c r="L6475" s="3" t="str">
        <f>VLOOKUP(Table_Villen_viihde.accdb[[#This Row],[Ryhmänro]],Table_Villen_viihde.accdb6[],2,FALSE)</f>
        <v>Kuvantoisto</v>
      </c>
    </row>
    <row r="6476" spans="1:12" x14ac:dyDescent="0.35">
      <c r="A6476">
        <v>56974</v>
      </c>
      <c r="B6476" s="18">
        <v>42491</v>
      </c>
      <c r="C6476" t="s">
        <v>67</v>
      </c>
      <c r="D6476">
        <v>1</v>
      </c>
      <c r="E6476">
        <v>6</v>
      </c>
      <c r="F6476">
        <v>165</v>
      </c>
      <c r="G6476">
        <v>96.57</v>
      </c>
      <c r="H6476" t="str">
        <f>VLOOKUP(Table_Villen_viihde.accdb[[#This Row],[MyyjäID]],ville_myyjät!$A$2:$B$17,2,FALSE)</f>
        <v>Mikko</v>
      </c>
      <c r="I6476" t="str">
        <f>VLOOKUP(Table_Villen_viihde.accdb[[#This Row],[myyjä]],ville_myyjät!$B$2:$C$17,2,FALSE)</f>
        <v>Mies</v>
      </c>
      <c r="J6476" t="str">
        <f>VLOOKUP(Table_Villen_viihde.accdb[[#This Row],[Tuotenumero]],Table_Villen_viihde.accdb5[[Tuotenumero]:[Tuote]],2,FALSE)</f>
        <v>HD-digiboxi</v>
      </c>
      <c r="K6476" s="3">
        <f>VLOOKUP(Table_Villen_viihde.accdb[[#This Row],[Tuotenumero]],Table_Villen_viihde.accdb5[[Tuotenumero]:[TuoteryhmäID]],3,FALSE)</f>
        <v>6</v>
      </c>
      <c r="L6476" s="3" t="str">
        <f>VLOOKUP(Table_Villen_viihde.accdb[[#This Row],[Ryhmänro]],Table_Villen_viihde.accdb6[],2,FALSE)</f>
        <v>Digiboxit</v>
      </c>
    </row>
    <row r="6477" spans="1:12" x14ac:dyDescent="0.35">
      <c r="A6477">
        <v>56975</v>
      </c>
      <c r="B6477" s="18">
        <v>42492</v>
      </c>
      <c r="C6477" t="s">
        <v>72</v>
      </c>
      <c r="D6477">
        <v>1</v>
      </c>
      <c r="E6477">
        <v>3</v>
      </c>
      <c r="F6477">
        <v>24</v>
      </c>
      <c r="G6477">
        <v>20.69</v>
      </c>
      <c r="H6477" t="str">
        <f>VLOOKUP(Table_Villen_viihde.accdb[[#This Row],[MyyjäID]],ville_myyjät!$A$2:$B$17,2,FALSE)</f>
        <v>Helena</v>
      </c>
      <c r="I6477" t="str">
        <f>VLOOKUP(Table_Villen_viihde.accdb[[#This Row],[myyjä]],ville_myyjät!$B$2:$C$17,2,FALSE)</f>
        <v>Nainen</v>
      </c>
      <c r="J6477" t="str">
        <f>VLOOKUP(Table_Villen_viihde.accdb[[#This Row],[Tuotenumero]],Table_Villen_viihde.accdb5[[Tuotenumero]:[Tuote]],2,FALSE)</f>
        <v>HDMI-kaapeli</v>
      </c>
      <c r="K6477" s="3">
        <f>VLOOKUP(Table_Villen_viihde.accdb[[#This Row],[Tuotenumero]],Table_Villen_viihde.accdb5[[Tuotenumero]:[TuoteryhmäID]],3,FALSE)</f>
        <v>4</v>
      </c>
      <c r="L6477" s="3" t="str">
        <f>VLOOKUP(Table_Villen_viihde.accdb[[#This Row],[Ryhmänro]],Table_Villen_viihde.accdb6[],2,FALSE)</f>
        <v>Tarvikkeet</v>
      </c>
    </row>
    <row r="6478" spans="1:12" x14ac:dyDescent="0.35">
      <c r="A6478">
        <v>56976</v>
      </c>
      <c r="B6478" s="18">
        <v>42502</v>
      </c>
      <c r="C6478" t="s">
        <v>72</v>
      </c>
      <c r="D6478">
        <v>1</v>
      </c>
      <c r="E6478">
        <v>1</v>
      </c>
      <c r="F6478">
        <v>26</v>
      </c>
      <c r="G6478">
        <v>18.989999999999998</v>
      </c>
      <c r="H6478" t="str">
        <f>VLOOKUP(Table_Villen_viihde.accdb[[#This Row],[MyyjäID]],ville_myyjät!$A$2:$B$17,2,FALSE)</f>
        <v>Liisa</v>
      </c>
      <c r="I6478" t="str">
        <f>VLOOKUP(Table_Villen_viihde.accdb[[#This Row],[myyjä]],ville_myyjät!$B$2:$C$17,2,FALSE)</f>
        <v>Nainen</v>
      </c>
      <c r="J6478" t="str">
        <f>VLOOKUP(Table_Villen_viihde.accdb[[#This Row],[Tuotenumero]],Table_Villen_viihde.accdb5[[Tuotenumero]:[Tuote]],2,FALSE)</f>
        <v>HDMI-kaapeli</v>
      </c>
      <c r="K6478" s="3">
        <f>VLOOKUP(Table_Villen_viihde.accdb[[#This Row],[Tuotenumero]],Table_Villen_viihde.accdb5[[Tuotenumero]:[TuoteryhmäID]],3,FALSE)</f>
        <v>4</v>
      </c>
      <c r="L6478" s="3" t="str">
        <f>VLOOKUP(Table_Villen_viihde.accdb[[#This Row],[Ryhmänro]],Table_Villen_viihde.accdb6[],2,FALSE)</f>
        <v>Tarvikkeet</v>
      </c>
    </row>
    <row r="6479" spans="1:12" x14ac:dyDescent="0.35">
      <c r="A6479">
        <v>56977</v>
      </c>
      <c r="B6479" s="18">
        <v>42508</v>
      </c>
      <c r="C6479" t="s">
        <v>72</v>
      </c>
      <c r="D6479">
        <v>1</v>
      </c>
      <c r="E6479">
        <v>13</v>
      </c>
      <c r="F6479">
        <v>24</v>
      </c>
      <c r="G6479">
        <v>19.28</v>
      </c>
      <c r="H6479" t="str">
        <f>VLOOKUP(Table_Villen_viihde.accdb[[#This Row],[MyyjäID]],ville_myyjät!$A$2:$B$17,2,FALSE)</f>
        <v>Kaarlo</v>
      </c>
      <c r="I6479" t="str">
        <f>VLOOKUP(Table_Villen_viihde.accdb[[#This Row],[myyjä]],ville_myyjät!$B$2:$C$17,2,FALSE)</f>
        <v>Mies</v>
      </c>
      <c r="J6479" t="str">
        <f>VLOOKUP(Table_Villen_viihde.accdb[[#This Row],[Tuotenumero]],Table_Villen_viihde.accdb5[[Tuotenumero]:[Tuote]],2,FALSE)</f>
        <v>HDMI-kaapeli</v>
      </c>
      <c r="K6479" s="3">
        <f>VLOOKUP(Table_Villen_viihde.accdb[[#This Row],[Tuotenumero]],Table_Villen_viihde.accdb5[[Tuotenumero]:[TuoteryhmäID]],3,FALSE)</f>
        <v>4</v>
      </c>
      <c r="L6479" s="3" t="str">
        <f>VLOOKUP(Table_Villen_viihde.accdb[[#This Row],[Ryhmänro]],Table_Villen_viihde.accdb6[],2,FALSE)</f>
        <v>Tarvikkeet</v>
      </c>
    </row>
    <row r="6480" spans="1:12" x14ac:dyDescent="0.35">
      <c r="A6480">
        <v>56978</v>
      </c>
      <c r="B6480" s="18">
        <v>42510</v>
      </c>
      <c r="C6480" t="s">
        <v>66</v>
      </c>
      <c r="D6480">
        <v>1</v>
      </c>
      <c r="E6480">
        <v>11</v>
      </c>
      <c r="F6480">
        <v>226</v>
      </c>
      <c r="G6480">
        <v>171.54</v>
      </c>
      <c r="H6480" t="str">
        <f>VLOOKUP(Table_Villen_viihde.accdb[[#This Row],[MyyjäID]],ville_myyjät!$A$2:$B$17,2,FALSE)</f>
        <v>Kuisma</v>
      </c>
      <c r="I6480" t="str">
        <f>VLOOKUP(Table_Villen_viihde.accdb[[#This Row],[myyjä]],ville_myyjät!$B$2:$C$17,2,FALSE)</f>
        <v>Mies</v>
      </c>
      <c r="J6480" t="str">
        <f>VLOOKUP(Table_Villen_viihde.accdb[[#This Row],[Tuotenumero]],Table_Villen_viihde.accdb5[[Tuotenumero]:[Tuote]],2,FALSE)</f>
        <v>Blu-ray-soitin</v>
      </c>
      <c r="K6480" s="3">
        <f>VLOOKUP(Table_Villen_viihde.accdb[[#This Row],[Tuotenumero]],Table_Villen_viihde.accdb5[[Tuotenumero]:[TuoteryhmäID]],3,FALSE)</f>
        <v>2</v>
      </c>
      <c r="L6480" s="3" t="str">
        <f>VLOOKUP(Table_Villen_viihde.accdb[[#This Row],[Ryhmänro]],Table_Villen_viihde.accdb6[],2,FALSE)</f>
        <v>Kuvantoisto</v>
      </c>
    </row>
    <row r="6481" spans="1:12" x14ac:dyDescent="0.35">
      <c r="A6481">
        <v>56979</v>
      </c>
      <c r="B6481" s="18">
        <v>42518</v>
      </c>
      <c r="C6481" t="s">
        <v>66</v>
      </c>
      <c r="D6481">
        <v>1</v>
      </c>
      <c r="E6481">
        <v>1</v>
      </c>
      <c r="F6481">
        <v>241</v>
      </c>
      <c r="G6481">
        <v>177.73</v>
      </c>
      <c r="H6481" t="str">
        <f>VLOOKUP(Table_Villen_viihde.accdb[[#This Row],[MyyjäID]],ville_myyjät!$A$2:$B$17,2,FALSE)</f>
        <v>Liisa</v>
      </c>
      <c r="I6481" t="str">
        <f>VLOOKUP(Table_Villen_viihde.accdb[[#This Row],[myyjä]],ville_myyjät!$B$2:$C$17,2,FALSE)</f>
        <v>Nainen</v>
      </c>
      <c r="J6481" t="str">
        <f>VLOOKUP(Table_Villen_viihde.accdb[[#This Row],[Tuotenumero]],Table_Villen_viihde.accdb5[[Tuotenumero]:[Tuote]],2,FALSE)</f>
        <v>Blu-ray-soitin</v>
      </c>
      <c r="K6481" s="3">
        <f>VLOOKUP(Table_Villen_viihde.accdb[[#This Row],[Tuotenumero]],Table_Villen_viihde.accdb5[[Tuotenumero]:[TuoteryhmäID]],3,FALSE)</f>
        <v>2</v>
      </c>
      <c r="L6481" s="3" t="str">
        <f>VLOOKUP(Table_Villen_viihde.accdb[[#This Row],[Ryhmänro]],Table_Villen_viihde.accdb6[],2,FALSE)</f>
        <v>Kuvantoisto</v>
      </c>
    </row>
    <row r="6482" spans="1:12" x14ac:dyDescent="0.35">
      <c r="A6482">
        <v>56980</v>
      </c>
      <c r="B6482" s="18">
        <v>42519</v>
      </c>
      <c r="C6482" t="s">
        <v>72</v>
      </c>
      <c r="D6482">
        <v>1</v>
      </c>
      <c r="E6482">
        <v>11</v>
      </c>
      <c r="F6482">
        <v>25</v>
      </c>
      <c r="G6482">
        <v>20.21</v>
      </c>
      <c r="H6482" t="str">
        <f>VLOOKUP(Table_Villen_viihde.accdb[[#This Row],[MyyjäID]],ville_myyjät!$A$2:$B$17,2,FALSE)</f>
        <v>Kuisma</v>
      </c>
      <c r="I6482" t="str">
        <f>VLOOKUP(Table_Villen_viihde.accdb[[#This Row],[myyjä]],ville_myyjät!$B$2:$C$17,2,FALSE)</f>
        <v>Mies</v>
      </c>
      <c r="J6482" t="str">
        <f>VLOOKUP(Table_Villen_viihde.accdb[[#This Row],[Tuotenumero]],Table_Villen_viihde.accdb5[[Tuotenumero]:[Tuote]],2,FALSE)</f>
        <v>HDMI-kaapeli</v>
      </c>
      <c r="K6482" s="3">
        <f>VLOOKUP(Table_Villen_viihde.accdb[[#This Row],[Tuotenumero]],Table_Villen_viihde.accdb5[[Tuotenumero]:[TuoteryhmäID]],3,FALSE)</f>
        <v>4</v>
      </c>
      <c r="L6482" s="3" t="str">
        <f>VLOOKUP(Table_Villen_viihde.accdb[[#This Row],[Ryhmänro]],Table_Villen_viihde.accdb6[],2,FALSE)</f>
        <v>Tarvikkeet</v>
      </c>
    </row>
    <row r="6483" spans="1:12" x14ac:dyDescent="0.35">
      <c r="A6483">
        <v>56981</v>
      </c>
      <c r="B6483" s="18">
        <v>42521</v>
      </c>
      <c r="C6483" t="s">
        <v>67</v>
      </c>
      <c r="D6483">
        <v>1</v>
      </c>
      <c r="E6483">
        <v>1</v>
      </c>
      <c r="F6483">
        <v>158</v>
      </c>
      <c r="G6483">
        <v>92.73</v>
      </c>
      <c r="H6483" t="str">
        <f>VLOOKUP(Table_Villen_viihde.accdb[[#This Row],[MyyjäID]],ville_myyjät!$A$2:$B$17,2,FALSE)</f>
        <v>Liisa</v>
      </c>
      <c r="I6483" t="str">
        <f>VLOOKUP(Table_Villen_viihde.accdb[[#This Row],[myyjä]],ville_myyjät!$B$2:$C$17,2,FALSE)</f>
        <v>Nainen</v>
      </c>
      <c r="J6483" t="str">
        <f>VLOOKUP(Table_Villen_viihde.accdb[[#This Row],[Tuotenumero]],Table_Villen_viihde.accdb5[[Tuotenumero]:[Tuote]],2,FALSE)</f>
        <v>HD-digiboxi</v>
      </c>
      <c r="K6483" s="3">
        <f>VLOOKUP(Table_Villen_viihde.accdb[[#This Row],[Tuotenumero]],Table_Villen_viihde.accdb5[[Tuotenumero]:[TuoteryhmäID]],3,FALSE)</f>
        <v>6</v>
      </c>
      <c r="L6483" s="3" t="str">
        <f>VLOOKUP(Table_Villen_viihde.accdb[[#This Row],[Ryhmänro]],Table_Villen_viihde.accdb6[],2,FALSE)</f>
        <v>Digiboxit</v>
      </c>
    </row>
    <row r="6484" spans="1:12" x14ac:dyDescent="0.35">
      <c r="A6484">
        <v>56982</v>
      </c>
      <c r="B6484" s="18">
        <v>42525</v>
      </c>
      <c r="C6484" t="s">
        <v>68</v>
      </c>
      <c r="D6484">
        <v>1</v>
      </c>
      <c r="E6484">
        <v>11</v>
      </c>
      <c r="F6484">
        <v>249</v>
      </c>
      <c r="G6484">
        <v>133.86000000000001</v>
      </c>
      <c r="H6484" t="str">
        <f>VLOOKUP(Table_Villen_viihde.accdb[[#This Row],[MyyjäID]],ville_myyjät!$A$2:$B$17,2,FALSE)</f>
        <v>Kuisma</v>
      </c>
      <c r="I6484" t="str">
        <f>VLOOKUP(Table_Villen_viihde.accdb[[#This Row],[myyjä]],ville_myyjät!$B$2:$C$17,2,FALSE)</f>
        <v>Mies</v>
      </c>
      <c r="J6484" t="str">
        <f>VLOOKUP(Table_Villen_viihde.accdb[[#This Row],[Tuotenumero]],Table_Villen_viihde.accdb5[[Tuotenumero]:[Tuote]],2,FALSE)</f>
        <v>Tallentava HD-digiboxi</v>
      </c>
      <c r="K6484" s="3">
        <f>VLOOKUP(Table_Villen_viihde.accdb[[#This Row],[Tuotenumero]],Table_Villen_viihde.accdb5[[Tuotenumero]:[TuoteryhmäID]],3,FALSE)</f>
        <v>6</v>
      </c>
      <c r="L6484" s="3" t="str">
        <f>VLOOKUP(Table_Villen_viihde.accdb[[#This Row],[Ryhmänro]],Table_Villen_viihde.accdb6[],2,FALSE)</f>
        <v>Digiboxit</v>
      </c>
    </row>
    <row r="6485" spans="1:12" x14ac:dyDescent="0.35">
      <c r="A6485">
        <v>56983</v>
      </c>
      <c r="B6485" s="18">
        <v>42526</v>
      </c>
      <c r="C6485" t="s">
        <v>66</v>
      </c>
      <c r="D6485">
        <v>1</v>
      </c>
      <c r="E6485">
        <v>3</v>
      </c>
      <c r="F6485">
        <v>221</v>
      </c>
      <c r="G6485">
        <v>178.14</v>
      </c>
      <c r="H6485" t="str">
        <f>VLOOKUP(Table_Villen_viihde.accdb[[#This Row],[MyyjäID]],ville_myyjät!$A$2:$B$17,2,FALSE)</f>
        <v>Helena</v>
      </c>
      <c r="I6485" t="str">
        <f>VLOOKUP(Table_Villen_viihde.accdb[[#This Row],[myyjä]],ville_myyjät!$B$2:$C$17,2,FALSE)</f>
        <v>Nainen</v>
      </c>
      <c r="J6485" t="str">
        <f>VLOOKUP(Table_Villen_viihde.accdb[[#This Row],[Tuotenumero]],Table_Villen_viihde.accdb5[[Tuotenumero]:[Tuote]],2,FALSE)</f>
        <v>Blu-ray-soitin</v>
      </c>
      <c r="K6485" s="3">
        <f>VLOOKUP(Table_Villen_viihde.accdb[[#This Row],[Tuotenumero]],Table_Villen_viihde.accdb5[[Tuotenumero]:[TuoteryhmäID]],3,FALSE)</f>
        <v>2</v>
      </c>
      <c r="L6485" s="3" t="str">
        <f>VLOOKUP(Table_Villen_viihde.accdb[[#This Row],[Ryhmänro]],Table_Villen_viihde.accdb6[],2,FALSE)</f>
        <v>Kuvantoisto</v>
      </c>
    </row>
    <row r="6486" spans="1:12" x14ac:dyDescent="0.35">
      <c r="A6486">
        <v>56984</v>
      </c>
      <c r="B6486" s="18">
        <v>42527</v>
      </c>
      <c r="C6486" t="s">
        <v>72</v>
      </c>
      <c r="D6486">
        <v>1</v>
      </c>
      <c r="E6486">
        <v>6</v>
      </c>
      <c r="F6486">
        <v>24</v>
      </c>
      <c r="G6486">
        <v>19.32</v>
      </c>
      <c r="H6486" t="str">
        <f>VLOOKUP(Table_Villen_viihde.accdb[[#This Row],[MyyjäID]],ville_myyjät!$A$2:$B$17,2,FALSE)</f>
        <v>Mikko</v>
      </c>
      <c r="I6486" t="str">
        <f>VLOOKUP(Table_Villen_viihde.accdb[[#This Row],[myyjä]],ville_myyjät!$B$2:$C$17,2,FALSE)</f>
        <v>Mies</v>
      </c>
      <c r="J6486" t="str">
        <f>VLOOKUP(Table_Villen_viihde.accdb[[#This Row],[Tuotenumero]],Table_Villen_viihde.accdb5[[Tuotenumero]:[Tuote]],2,FALSE)</f>
        <v>HDMI-kaapeli</v>
      </c>
      <c r="K6486" s="3">
        <f>VLOOKUP(Table_Villen_viihde.accdb[[#This Row],[Tuotenumero]],Table_Villen_viihde.accdb5[[Tuotenumero]:[TuoteryhmäID]],3,FALSE)</f>
        <v>4</v>
      </c>
      <c r="L6486" s="3" t="str">
        <f>VLOOKUP(Table_Villen_viihde.accdb[[#This Row],[Ryhmänro]],Table_Villen_viihde.accdb6[],2,FALSE)</f>
        <v>Tarvikkeet</v>
      </c>
    </row>
    <row r="6487" spans="1:12" x14ac:dyDescent="0.35">
      <c r="A6487">
        <v>56985</v>
      </c>
      <c r="B6487" s="18">
        <v>42537</v>
      </c>
      <c r="C6487" t="s">
        <v>72</v>
      </c>
      <c r="D6487">
        <v>1</v>
      </c>
      <c r="E6487">
        <v>11</v>
      </c>
      <c r="F6487">
        <v>24</v>
      </c>
      <c r="G6487">
        <v>19.600000000000001</v>
      </c>
      <c r="H6487" t="str">
        <f>VLOOKUP(Table_Villen_viihde.accdb[[#This Row],[MyyjäID]],ville_myyjät!$A$2:$B$17,2,FALSE)</f>
        <v>Kuisma</v>
      </c>
      <c r="I6487" t="str">
        <f>VLOOKUP(Table_Villen_viihde.accdb[[#This Row],[myyjä]],ville_myyjät!$B$2:$C$17,2,FALSE)</f>
        <v>Mies</v>
      </c>
      <c r="J6487" t="str">
        <f>VLOOKUP(Table_Villen_viihde.accdb[[#This Row],[Tuotenumero]],Table_Villen_viihde.accdb5[[Tuotenumero]:[Tuote]],2,FALSE)</f>
        <v>HDMI-kaapeli</v>
      </c>
      <c r="K6487" s="3">
        <f>VLOOKUP(Table_Villen_viihde.accdb[[#This Row],[Tuotenumero]],Table_Villen_viihde.accdb5[[Tuotenumero]:[TuoteryhmäID]],3,FALSE)</f>
        <v>4</v>
      </c>
      <c r="L6487" s="3" t="str">
        <f>VLOOKUP(Table_Villen_viihde.accdb[[#This Row],[Ryhmänro]],Table_Villen_viihde.accdb6[],2,FALSE)</f>
        <v>Tarvikkeet</v>
      </c>
    </row>
    <row r="6488" spans="1:12" x14ac:dyDescent="0.35">
      <c r="A6488">
        <v>56986</v>
      </c>
      <c r="B6488" s="18">
        <v>42540</v>
      </c>
      <c r="C6488" t="s">
        <v>66</v>
      </c>
      <c r="D6488">
        <v>1</v>
      </c>
      <c r="E6488">
        <v>1</v>
      </c>
      <c r="F6488">
        <v>231</v>
      </c>
      <c r="G6488">
        <v>166.53</v>
      </c>
      <c r="H6488" t="str">
        <f>VLOOKUP(Table_Villen_viihde.accdb[[#This Row],[MyyjäID]],ville_myyjät!$A$2:$B$17,2,FALSE)</f>
        <v>Liisa</v>
      </c>
      <c r="I6488" t="str">
        <f>VLOOKUP(Table_Villen_viihde.accdb[[#This Row],[myyjä]],ville_myyjät!$B$2:$C$17,2,FALSE)</f>
        <v>Nainen</v>
      </c>
      <c r="J6488" t="str">
        <f>VLOOKUP(Table_Villen_viihde.accdb[[#This Row],[Tuotenumero]],Table_Villen_viihde.accdb5[[Tuotenumero]:[Tuote]],2,FALSE)</f>
        <v>Blu-ray-soitin</v>
      </c>
      <c r="K6488" s="3">
        <f>VLOOKUP(Table_Villen_viihde.accdb[[#This Row],[Tuotenumero]],Table_Villen_viihde.accdb5[[Tuotenumero]:[TuoteryhmäID]],3,FALSE)</f>
        <v>2</v>
      </c>
      <c r="L6488" s="3" t="str">
        <f>VLOOKUP(Table_Villen_viihde.accdb[[#This Row],[Ryhmänro]],Table_Villen_viihde.accdb6[],2,FALSE)</f>
        <v>Kuvantoisto</v>
      </c>
    </row>
    <row r="6489" spans="1:12" x14ac:dyDescent="0.35">
      <c r="A6489">
        <v>56987</v>
      </c>
      <c r="B6489" s="18">
        <v>42546</v>
      </c>
      <c r="C6489" t="s">
        <v>72</v>
      </c>
      <c r="D6489">
        <v>1</v>
      </c>
      <c r="E6489">
        <v>9</v>
      </c>
      <c r="F6489">
        <v>26</v>
      </c>
      <c r="G6489">
        <v>19.13</v>
      </c>
      <c r="H6489" t="str">
        <f>VLOOKUP(Table_Villen_viihde.accdb[[#This Row],[MyyjäID]],ville_myyjät!$A$2:$B$17,2,FALSE)</f>
        <v>Juuso</v>
      </c>
      <c r="I6489" t="str">
        <f>VLOOKUP(Table_Villen_viihde.accdb[[#This Row],[myyjä]],ville_myyjät!$B$2:$C$17,2,FALSE)</f>
        <v>Mies</v>
      </c>
      <c r="J6489" t="str">
        <f>VLOOKUP(Table_Villen_viihde.accdb[[#This Row],[Tuotenumero]],Table_Villen_viihde.accdb5[[Tuotenumero]:[Tuote]],2,FALSE)</f>
        <v>HDMI-kaapeli</v>
      </c>
      <c r="K6489" s="3">
        <f>VLOOKUP(Table_Villen_viihde.accdb[[#This Row],[Tuotenumero]],Table_Villen_viihde.accdb5[[Tuotenumero]:[TuoteryhmäID]],3,FALSE)</f>
        <v>4</v>
      </c>
      <c r="L6489" s="3" t="str">
        <f>VLOOKUP(Table_Villen_viihde.accdb[[#This Row],[Ryhmänro]],Table_Villen_viihde.accdb6[],2,FALSE)</f>
        <v>Tarvikkeet</v>
      </c>
    </row>
    <row r="6490" spans="1:12" x14ac:dyDescent="0.35">
      <c r="A6490">
        <v>56988</v>
      </c>
      <c r="B6490" s="18">
        <v>42551</v>
      </c>
      <c r="C6490" t="s">
        <v>72</v>
      </c>
      <c r="D6490">
        <v>1</v>
      </c>
      <c r="E6490">
        <v>5</v>
      </c>
      <c r="F6490">
        <v>26</v>
      </c>
      <c r="G6490">
        <v>20.010000000000002</v>
      </c>
      <c r="H6490" t="str">
        <f>VLOOKUP(Table_Villen_viihde.accdb[[#This Row],[MyyjäID]],ville_myyjät!$A$2:$B$17,2,FALSE)</f>
        <v>Petri</v>
      </c>
      <c r="I6490" t="str">
        <f>VLOOKUP(Table_Villen_viihde.accdb[[#This Row],[myyjä]],ville_myyjät!$B$2:$C$17,2,FALSE)</f>
        <v>Mies</v>
      </c>
      <c r="J6490" t="str">
        <f>VLOOKUP(Table_Villen_viihde.accdb[[#This Row],[Tuotenumero]],Table_Villen_viihde.accdb5[[Tuotenumero]:[Tuote]],2,FALSE)</f>
        <v>HDMI-kaapeli</v>
      </c>
      <c r="K6490" s="3">
        <f>VLOOKUP(Table_Villen_viihde.accdb[[#This Row],[Tuotenumero]],Table_Villen_viihde.accdb5[[Tuotenumero]:[TuoteryhmäID]],3,FALSE)</f>
        <v>4</v>
      </c>
      <c r="L6490" s="3" t="str">
        <f>VLOOKUP(Table_Villen_viihde.accdb[[#This Row],[Ryhmänro]],Table_Villen_viihde.accdb6[],2,FALSE)</f>
        <v>Tarvikkeet</v>
      </c>
    </row>
    <row r="6491" spans="1:12" x14ac:dyDescent="0.35">
      <c r="A6491">
        <v>56989</v>
      </c>
      <c r="B6491" s="18">
        <v>42551</v>
      </c>
      <c r="C6491" t="s">
        <v>66</v>
      </c>
      <c r="D6491">
        <v>1</v>
      </c>
      <c r="E6491">
        <v>1</v>
      </c>
      <c r="F6491">
        <v>226</v>
      </c>
      <c r="G6491">
        <v>173.92</v>
      </c>
      <c r="H6491" t="str">
        <f>VLOOKUP(Table_Villen_viihde.accdb[[#This Row],[MyyjäID]],ville_myyjät!$A$2:$B$17,2,FALSE)</f>
        <v>Liisa</v>
      </c>
      <c r="I6491" t="str">
        <f>VLOOKUP(Table_Villen_viihde.accdb[[#This Row],[myyjä]],ville_myyjät!$B$2:$C$17,2,FALSE)</f>
        <v>Nainen</v>
      </c>
      <c r="J6491" t="str">
        <f>VLOOKUP(Table_Villen_viihde.accdb[[#This Row],[Tuotenumero]],Table_Villen_viihde.accdb5[[Tuotenumero]:[Tuote]],2,FALSE)</f>
        <v>Blu-ray-soitin</v>
      </c>
      <c r="K6491" s="3">
        <f>VLOOKUP(Table_Villen_viihde.accdb[[#This Row],[Tuotenumero]],Table_Villen_viihde.accdb5[[Tuotenumero]:[TuoteryhmäID]],3,FALSE)</f>
        <v>2</v>
      </c>
      <c r="L6491" s="3" t="str">
        <f>VLOOKUP(Table_Villen_viihde.accdb[[#This Row],[Ryhmänro]],Table_Villen_viihde.accdb6[],2,FALSE)</f>
        <v>Kuvantoisto</v>
      </c>
    </row>
    <row r="6492" spans="1:12" x14ac:dyDescent="0.35">
      <c r="A6492">
        <v>56990</v>
      </c>
      <c r="B6492" s="18">
        <v>42553</v>
      </c>
      <c r="C6492" t="s">
        <v>72</v>
      </c>
      <c r="D6492">
        <v>1</v>
      </c>
      <c r="E6492">
        <v>9</v>
      </c>
      <c r="F6492">
        <v>25</v>
      </c>
      <c r="G6492">
        <v>20.52</v>
      </c>
      <c r="H6492" t="str">
        <f>VLOOKUP(Table_Villen_viihde.accdb[[#This Row],[MyyjäID]],ville_myyjät!$A$2:$B$17,2,FALSE)</f>
        <v>Juuso</v>
      </c>
      <c r="I6492" t="str">
        <f>VLOOKUP(Table_Villen_viihde.accdb[[#This Row],[myyjä]],ville_myyjät!$B$2:$C$17,2,FALSE)</f>
        <v>Mies</v>
      </c>
      <c r="J6492" t="str">
        <f>VLOOKUP(Table_Villen_viihde.accdb[[#This Row],[Tuotenumero]],Table_Villen_viihde.accdb5[[Tuotenumero]:[Tuote]],2,FALSE)</f>
        <v>HDMI-kaapeli</v>
      </c>
      <c r="K6492" s="3">
        <f>VLOOKUP(Table_Villen_viihde.accdb[[#This Row],[Tuotenumero]],Table_Villen_viihde.accdb5[[Tuotenumero]:[TuoteryhmäID]],3,FALSE)</f>
        <v>4</v>
      </c>
      <c r="L6492" s="3" t="str">
        <f>VLOOKUP(Table_Villen_viihde.accdb[[#This Row],[Ryhmänro]],Table_Villen_viihde.accdb6[],2,FALSE)</f>
        <v>Tarvikkeet</v>
      </c>
    </row>
    <row r="6493" spans="1:12" x14ac:dyDescent="0.35">
      <c r="A6493">
        <v>56991</v>
      </c>
      <c r="B6493" s="18">
        <v>42559</v>
      </c>
      <c r="C6493" t="s">
        <v>68</v>
      </c>
      <c r="D6493">
        <v>1</v>
      </c>
      <c r="E6493">
        <v>1</v>
      </c>
      <c r="F6493">
        <v>235</v>
      </c>
      <c r="G6493">
        <v>130.49</v>
      </c>
      <c r="H6493" t="str">
        <f>VLOOKUP(Table_Villen_viihde.accdb[[#This Row],[MyyjäID]],ville_myyjät!$A$2:$B$17,2,FALSE)</f>
        <v>Liisa</v>
      </c>
      <c r="I6493" t="str">
        <f>VLOOKUP(Table_Villen_viihde.accdb[[#This Row],[myyjä]],ville_myyjät!$B$2:$C$17,2,FALSE)</f>
        <v>Nainen</v>
      </c>
      <c r="J6493" t="str">
        <f>VLOOKUP(Table_Villen_viihde.accdb[[#This Row],[Tuotenumero]],Table_Villen_viihde.accdb5[[Tuotenumero]:[Tuote]],2,FALSE)</f>
        <v>Tallentava HD-digiboxi</v>
      </c>
      <c r="K6493" s="3">
        <f>VLOOKUP(Table_Villen_viihde.accdb[[#This Row],[Tuotenumero]],Table_Villen_viihde.accdb5[[Tuotenumero]:[TuoteryhmäID]],3,FALSE)</f>
        <v>6</v>
      </c>
      <c r="L6493" s="3" t="str">
        <f>VLOOKUP(Table_Villen_viihde.accdb[[#This Row],[Ryhmänro]],Table_Villen_viihde.accdb6[],2,FALSE)</f>
        <v>Digiboxit</v>
      </c>
    </row>
    <row r="6494" spans="1:12" x14ac:dyDescent="0.35">
      <c r="A6494">
        <v>56992</v>
      </c>
      <c r="B6494" s="18">
        <v>42560</v>
      </c>
      <c r="C6494" t="s">
        <v>67</v>
      </c>
      <c r="D6494">
        <v>1</v>
      </c>
      <c r="E6494">
        <v>13</v>
      </c>
      <c r="F6494">
        <v>154</v>
      </c>
      <c r="G6494">
        <v>88.22</v>
      </c>
      <c r="H6494" t="str">
        <f>VLOOKUP(Table_Villen_viihde.accdb[[#This Row],[MyyjäID]],ville_myyjät!$A$2:$B$17,2,FALSE)</f>
        <v>Kaarlo</v>
      </c>
      <c r="I6494" t="str">
        <f>VLOOKUP(Table_Villen_viihde.accdb[[#This Row],[myyjä]],ville_myyjät!$B$2:$C$17,2,FALSE)</f>
        <v>Mies</v>
      </c>
      <c r="J6494" t="str">
        <f>VLOOKUP(Table_Villen_viihde.accdb[[#This Row],[Tuotenumero]],Table_Villen_viihde.accdb5[[Tuotenumero]:[Tuote]],2,FALSE)</f>
        <v>HD-digiboxi</v>
      </c>
      <c r="K6494" s="3">
        <f>VLOOKUP(Table_Villen_viihde.accdb[[#This Row],[Tuotenumero]],Table_Villen_viihde.accdb5[[Tuotenumero]:[TuoteryhmäID]],3,FALSE)</f>
        <v>6</v>
      </c>
      <c r="L6494" s="3" t="str">
        <f>VLOOKUP(Table_Villen_viihde.accdb[[#This Row],[Ryhmänro]],Table_Villen_viihde.accdb6[],2,FALSE)</f>
        <v>Digiboxit</v>
      </c>
    </row>
    <row r="6495" spans="1:12" x14ac:dyDescent="0.35">
      <c r="A6495">
        <v>56993</v>
      </c>
      <c r="B6495" s="18">
        <v>42560</v>
      </c>
      <c r="C6495" t="s">
        <v>72</v>
      </c>
      <c r="D6495">
        <v>1</v>
      </c>
      <c r="E6495">
        <v>14</v>
      </c>
      <c r="F6495">
        <v>26</v>
      </c>
      <c r="G6495">
        <v>19.78</v>
      </c>
      <c r="H6495" t="str">
        <f>VLOOKUP(Table_Villen_viihde.accdb[[#This Row],[MyyjäID]],ville_myyjät!$A$2:$B$17,2,FALSE)</f>
        <v>Jani</v>
      </c>
      <c r="I6495" t="str">
        <f>VLOOKUP(Table_Villen_viihde.accdb[[#This Row],[myyjä]],ville_myyjät!$B$2:$C$17,2,FALSE)</f>
        <v>Mies</v>
      </c>
      <c r="J6495" t="str">
        <f>VLOOKUP(Table_Villen_viihde.accdb[[#This Row],[Tuotenumero]],Table_Villen_viihde.accdb5[[Tuotenumero]:[Tuote]],2,FALSE)</f>
        <v>HDMI-kaapeli</v>
      </c>
      <c r="K6495" s="3">
        <f>VLOOKUP(Table_Villen_viihde.accdb[[#This Row],[Tuotenumero]],Table_Villen_viihde.accdb5[[Tuotenumero]:[TuoteryhmäID]],3,FALSE)</f>
        <v>4</v>
      </c>
      <c r="L6495" s="3" t="str">
        <f>VLOOKUP(Table_Villen_viihde.accdb[[#This Row],[Ryhmänro]],Table_Villen_viihde.accdb6[],2,FALSE)</f>
        <v>Tarvikkeet</v>
      </c>
    </row>
    <row r="6496" spans="1:12" x14ac:dyDescent="0.35">
      <c r="A6496">
        <v>56994</v>
      </c>
      <c r="B6496" s="18">
        <v>42563</v>
      </c>
      <c r="C6496" t="s">
        <v>72</v>
      </c>
      <c r="D6496">
        <v>1</v>
      </c>
      <c r="E6496">
        <v>3</v>
      </c>
      <c r="F6496">
        <v>26</v>
      </c>
      <c r="G6496">
        <v>18.86</v>
      </c>
      <c r="H6496" t="str">
        <f>VLOOKUP(Table_Villen_viihde.accdb[[#This Row],[MyyjäID]],ville_myyjät!$A$2:$B$17,2,FALSE)</f>
        <v>Helena</v>
      </c>
      <c r="I6496" t="str">
        <f>VLOOKUP(Table_Villen_viihde.accdb[[#This Row],[myyjä]],ville_myyjät!$B$2:$C$17,2,FALSE)</f>
        <v>Nainen</v>
      </c>
      <c r="J6496" t="str">
        <f>VLOOKUP(Table_Villen_viihde.accdb[[#This Row],[Tuotenumero]],Table_Villen_viihde.accdb5[[Tuotenumero]:[Tuote]],2,FALSE)</f>
        <v>HDMI-kaapeli</v>
      </c>
      <c r="K6496" s="3">
        <f>VLOOKUP(Table_Villen_viihde.accdb[[#This Row],[Tuotenumero]],Table_Villen_viihde.accdb5[[Tuotenumero]:[TuoteryhmäID]],3,FALSE)</f>
        <v>4</v>
      </c>
      <c r="L6496" s="3" t="str">
        <f>VLOOKUP(Table_Villen_viihde.accdb[[#This Row],[Ryhmänro]],Table_Villen_viihde.accdb6[],2,FALSE)</f>
        <v>Tarvikkeet</v>
      </c>
    </row>
    <row r="6497" spans="1:12" x14ac:dyDescent="0.35">
      <c r="A6497">
        <v>56995</v>
      </c>
      <c r="B6497" s="18">
        <v>42566</v>
      </c>
      <c r="C6497" t="s">
        <v>66</v>
      </c>
      <c r="D6497">
        <v>1</v>
      </c>
      <c r="E6497">
        <v>5</v>
      </c>
      <c r="F6497">
        <v>237</v>
      </c>
      <c r="G6497">
        <v>164.12</v>
      </c>
      <c r="H6497" t="str">
        <f>VLOOKUP(Table_Villen_viihde.accdb[[#This Row],[MyyjäID]],ville_myyjät!$A$2:$B$17,2,FALSE)</f>
        <v>Petri</v>
      </c>
      <c r="I6497" t="str">
        <f>VLOOKUP(Table_Villen_viihde.accdb[[#This Row],[myyjä]],ville_myyjät!$B$2:$C$17,2,FALSE)</f>
        <v>Mies</v>
      </c>
      <c r="J6497" t="str">
        <f>VLOOKUP(Table_Villen_viihde.accdb[[#This Row],[Tuotenumero]],Table_Villen_viihde.accdb5[[Tuotenumero]:[Tuote]],2,FALSE)</f>
        <v>Blu-ray-soitin</v>
      </c>
      <c r="K6497" s="3">
        <f>VLOOKUP(Table_Villen_viihde.accdb[[#This Row],[Tuotenumero]],Table_Villen_viihde.accdb5[[Tuotenumero]:[TuoteryhmäID]],3,FALSE)</f>
        <v>2</v>
      </c>
      <c r="L6497" s="3" t="str">
        <f>VLOOKUP(Table_Villen_viihde.accdb[[#This Row],[Ryhmänro]],Table_Villen_viihde.accdb6[],2,FALSE)</f>
        <v>Kuvantoisto</v>
      </c>
    </row>
    <row r="6498" spans="1:12" x14ac:dyDescent="0.35">
      <c r="A6498">
        <v>56996</v>
      </c>
      <c r="B6498" s="18">
        <v>42566</v>
      </c>
      <c r="C6498" t="s">
        <v>72</v>
      </c>
      <c r="D6498">
        <v>1</v>
      </c>
      <c r="E6498">
        <v>1</v>
      </c>
      <c r="F6498">
        <v>24</v>
      </c>
      <c r="G6498">
        <v>18.89</v>
      </c>
      <c r="H6498" t="str">
        <f>VLOOKUP(Table_Villen_viihde.accdb[[#This Row],[MyyjäID]],ville_myyjät!$A$2:$B$17,2,FALSE)</f>
        <v>Liisa</v>
      </c>
      <c r="I6498" t="str">
        <f>VLOOKUP(Table_Villen_viihde.accdb[[#This Row],[myyjä]],ville_myyjät!$B$2:$C$17,2,FALSE)</f>
        <v>Nainen</v>
      </c>
      <c r="J6498" t="str">
        <f>VLOOKUP(Table_Villen_viihde.accdb[[#This Row],[Tuotenumero]],Table_Villen_viihde.accdb5[[Tuotenumero]:[Tuote]],2,FALSE)</f>
        <v>HDMI-kaapeli</v>
      </c>
      <c r="K6498" s="3">
        <f>VLOOKUP(Table_Villen_viihde.accdb[[#This Row],[Tuotenumero]],Table_Villen_viihde.accdb5[[Tuotenumero]:[TuoteryhmäID]],3,FALSE)</f>
        <v>4</v>
      </c>
      <c r="L6498" s="3" t="str">
        <f>VLOOKUP(Table_Villen_viihde.accdb[[#This Row],[Ryhmänro]],Table_Villen_viihde.accdb6[],2,FALSE)</f>
        <v>Tarvikkeet</v>
      </c>
    </row>
    <row r="6499" spans="1:12" x14ac:dyDescent="0.35">
      <c r="A6499">
        <v>56997</v>
      </c>
      <c r="B6499" s="18">
        <v>42571</v>
      </c>
      <c r="C6499" t="s">
        <v>72</v>
      </c>
      <c r="D6499">
        <v>1</v>
      </c>
      <c r="E6499">
        <v>13</v>
      </c>
      <c r="F6499">
        <v>25</v>
      </c>
      <c r="G6499">
        <v>19.62</v>
      </c>
      <c r="H6499" t="str">
        <f>VLOOKUP(Table_Villen_viihde.accdb[[#This Row],[MyyjäID]],ville_myyjät!$A$2:$B$17,2,FALSE)</f>
        <v>Kaarlo</v>
      </c>
      <c r="I6499" t="str">
        <f>VLOOKUP(Table_Villen_viihde.accdb[[#This Row],[myyjä]],ville_myyjät!$B$2:$C$17,2,FALSE)</f>
        <v>Mies</v>
      </c>
      <c r="J6499" t="str">
        <f>VLOOKUP(Table_Villen_viihde.accdb[[#This Row],[Tuotenumero]],Table_Villen_viihde.accdb5[[Tuotenumero]:[Tuote]],2,FALSE)</f>
        <v>HDMI-kaapeli</v>
      </c>
      <c r="K6499" s="3">
        <f>VLOOKUP(Table_Villen_viihde.accdb[[#This Row],[Tuotenumero]],Table_Villen_viihde.accdb5[[Tuotenumero]:[TuoteryhmäID]],3,FALSE)</f>
        <v>4</v>
      </c>
      <c r="L6499" s="3" t="str">
        <f>VLOOKUP(Table_Villen_viihde.accdb[[#This Row],[Ryhmänro]],Table_Villen_viihde.accdb6[],2,FALSE)</f>
        <v>Tarvikkeet</v>
      </c>
    </row>
    <row r="6500" spans="1:12" x14ac:dyDescent="0.35">
      <c r="A6500">
        <v>56998</v>
      </c>
      <c r="B6500" s="18">
        <v>42574</v>
      </c>
      <c r="C6500" t="s">
        <v>66</v>
      </c>
      <c r="D6500">
        <v>1</v>
      </c>
      <c r="E6500">
        <v>14</v>
      </c>
      <c r="F6500">
        <v>233</v>
      </c>
      <c r="G6500">
        <v>179.04</v>
      </c>
      <c r="H6500" t="str">
        <f>VLOOKUP(Table_Villen_viihde.accdb[[#This Row],[MyyjäID]],ville_myyjät!$A$2:$B$17,2,FALSE)</f>
        <v>Jani</v>
      </c>
      <c r="I6500" t="str">
        <f>VLOOKUP(Table_Villen_viihde.accdb[[#This Row],[myyjä]],ville_myyjät!$B$2:$C$17,2,FALSE)</f>
        <v>Mies</v>
      </c>
      <c r="J6500" t="str">
        <f>VLOOKUP(Table_Villen_viihde.accdb[[#This Row],[Tuotenumero]],Table_Villen_viihde.accdb5[[Tuotenumero]:[Tuote]],2,FALSE)</f>
        <v>Blu-ray-soitin</v>
      </c>
      <c r="K6500" s="3">
        <f>VLOOKUP(Table_Villen_viihde.accdb[[#This Row],[Tuotenumero]],Table_Villen_viihde.accdb5[[Tuotenumero]:[TuoteryhmäID]],3,FALSE)</f>
        <v>2</v>
      </c>
      <c r="L6500" s="3" t="str">
        <f>VLOOKUP(Table_Villen_viihde.accdb[[#This Row],[Ryhmänro]],Table_Villen_viihde.accdb6[],2,FALSE)</f>
        <v>Kuvantoisto</v>
      </c>
    </row>
    <row r="6501" spans="1:12" x14ac:dyDescent="0.35">
      <c r="A6501">
        <v>56999</v>
      </c>
      <c r="B6501" s="18">
        <v>42579</v>
      </c>
      <c r="C6501" t="s">
        <v>72</v>
      </c>
      <c r="D6501">
        <v>1</v>
      </c>
      <c r="E6501">
        <v>11</v>
      </c>
      <c r="F6501">
        <v>24</v>
      </c>
      <c r="G6501">
        <v>19.670000000000002</v>
      </c>
      <c r="H6501" t="str">
        <f>VLOOKUP(Table_Villen_viihde.accdb[[#This Row],[MyyjäID]],ville_myyjät!$A$2:$B$17,2,FALSE)</f>
        <v>Kuisma</v>
      </c>
      <c r="I6501" t="str">
        <f>VLOOKUP(Table_Villen_viihde.accdb[[#This Row],[myyjä]],ville_myyjät!$B$2:$C$17,2,FALSE)</f>
        <v>Mies</v>
      </c>
      <c r="J6501" t="str">
        <f>VLOOKUP(Table_Villen_viihde.accdb[[#This Row],[Tuotenumero]],Table_Villen_viihde.accdb5[[Tuotenumero]:[Tuote]],2,FALSE)</f>
        <v>HDMI-kaapeli</v>
      </c>
      <c r="K6501" s="3">
        <f>VLOOKUP(Table_Villen_viihde.accdb[[#This Row],[Tuotenumero]],Table_Villen_viihde.accdb5[[Tuotenumero]:[TuoteryhmäID]],3,FALSE)</f>
        <v>4</v>
      </c>
      <c r="L6501" s="3" t="str">
        <f>VLOOKUP(Table_Villen_viihde.accdb[[#This Row],[Ryhmänro]],Table_Villen_viihde.accdb6[],2,FALSE)</f>
        <v>Tarvikkeet</v>
      </c>
    </row>
    <row r="6502" spans="1:12" x14ac:dyDescent="0.35">
      <c r="A6502">
        <v>57000</v>
      </c>
      <c r="B6502" s="18">
        <v>42583</v>
      </c>
      <c r="C6502" t="s">
        <v>72</v>
      </c>
      <c r="D6502">
        <v>1</v>
      </c>
      <c r="E6502">
        <v>11</v>
      </c>
      <c r="F6502">
        <v>24</v>
      </c>
      <c r="G6502">
        <v>19.59</v>
      </c>
      <c r="H6502" t="str">
        <f>VLOOKUP(Table_Villen_viihde.accdb[[#This Row],[MyyjäID]],ville_myyjät!$A$2:$B$17,2,FALSE)</f>
        <v>Kuisma</v>
      </c>
      <c r="I6502" t="str">
        <f>VLOOKUP(Table_Villen_viihde.accdb[[#This Row],[myyjä]],ville_myyjät!$B$2:$C$17,2,FALSE)</f>
        <v>Mies</v>
      </c>
      <c r="J6502" t="str">
        <f>VLOOKUP(Table_Villen_viihde.accdb[[#This Row],[Tuotenumero]],Table_Villen_viihde.accdb5[[Tuotenumero]:[Tuote]],2,FALSE)</f>
        <v>HDMI-kaapeli</v>
      </c>
      <c r="K6502" s="3">
        <f>VLOOKUP(Table_Villen_viihde.accdb[[#This Row],[Tuotenumero]],Table_Villen_viihde.accdb5[[Tuotenumero]:[TuoteryhmäID]],3,FALSE)</f>
        <v>4</v>
      </c>
      <c r="L6502" s="3" t="str">
        <f>VLOOKUP(Table_Villen_viihde.accdb[[#This Row],[Ryhmänro]],Table_Villen_viihde.accdb6[],2,FALSE)</f>
        <v>Tarvikkeet</v>
      </c>
    </row>
    <row r="6503" spans="1:12" x14ac:dyDescent="0.35">
      <c r="A6503">
        <v>57001</v>
      </c>
      <c r="B6503" s="18">
        <v>42585</v>
      </c>
      <c r="C6503" t="s">
        <v>72</v>
      </c>
      <c r="D6503">
        <v>1</v>
      </c>
      <c r="E6503">
        <v>1</v>
      </c>
      <c r="F6503">
        <v>25</v>
      </c>
      <c r="G6503">
        <v>18.87</v>
      </c>
      <c r="H6503" t="str">
        <f>VLOOKUP(Table_Villen_viihde.accdb[[#This Row],[MyyjäID]],ville_myyjät!$A$2:$B$17,2,FALSE)</f>
        <v>Liisa</v>
      </c>
      <c r="I6503" t="str">
        <f>VLOOKUP(Table_Villen_viihde.accdb[[#This Row],[myyjä]],ville_myyjät!$B$2:$C$17,2,FALSE)</f>
        <v>Nainen</v>
      </c>
      <c r="J6503" t="str">
        <f>VLOOKUP(Table_Villen_viihde.accdb[[#This Row],[Tuotenumero]],Table_Villen_viihde.accdb5[[Tuotenumero]:[Tuote]],2,FALSE)</f>
        <v>HDMI-kaapeli</v>
      </c>
      <c r="K6503" s="3">
        <f>VLOOKUP(Table_Villen_viihde.accdb[[#This Row],[Tuotenumero]],Table_Villen_viihde.accdb5[[Tuotenumero]:[TuoteryhmäID]],3,FALSE)</f>
        <v>4</v>
      </c>
      <c r="L6503" s="3" t="str">
        <f>VLOOKUP(Table_Villen_viihde.accdb[[#This Row],[Ryhmänro]],Table_Villen_viihde.accdb6[],2,FALSE)</f>
        <v>Tarvikkeet</v>
      </c>
    </row>
    <row r="6504" spans="1:12" x14ac:dyDescent="0.35">
      <c r="A6504">
        <v>57002</v>
      </c>
      <c r="B6504" s="18">
        <v>42593</v>
      </c>
      <c r="C6504" t="s">
        <v>72</v>
      </c>
      <c r="D6504">
        <v>1</v>
      </c>
      <c r="E6504">
        <v>11</v>
      </c>
      <c r="F6504">
        <v>26</v>
      </c>
      <c r="G6504">
        <v>18.96</v>
      </c>
      <c r="H6504" t="str">
        <f>VLOOKUP(Table_Villen_viihde.accdb[[#This Row],[MyyjäID]],ville_myyjät!$A$2:$B$17,2,FALSE)</f>
        <v>Kuisma</v>
      </c>
      <c r="I6504" t="str">
        <f>VLOOKUP(Table_Villen_viihde.accdb[[#This Row],[myyjä]],ville_myyjät!$B$2:$C$17,2,FALSE)</f>
        <v>Mies</v>
      </c>
      <c r="J6504" t="str">
        <f>VLOOKUP(Table_Villen_viihde.accdb[[#This Row],[Tuotenumero]],Table_Villen_viihde.accdb5[[Tuotenumero]:[Tuote]],2,FALSE)</f>
        <v>HDMI-kaapeli</v>
      </c>
      <c r="K6504" s="3">
        <f>VLOOKUP(Table_Villen_viihde.accdb[[#This Row],[Tuotenumero]],Table_Villen_viihde.accdb5[[Tuotenumero]:[TuoteryhmäID]],3,FALSE)</f>
        <v>4</v>
      </c>
      <c r="L6504" s="3" t="str">
        <f>VLOOKUP(Table_Villen_viihde.accdb[[#This Row],[Ryhmänro]],Table_Villen_viihde.accdb6[],2,FALSE)</f>
        <v>Tarvikkeet</v>
      </c>
    </row>
    <row r="6505" spans="1:12" x14ac:dyDescent="0.35">
      <c r="A6505">
        <v>57003</v>
      </c>
      <c r="B6505" s="18">
        <v>42595</v>
      </c>
      <c r="C6505" t="s">
        <v>72</v>
      </c>
      <c r="D6505">
        <v>1</v>
      </c>
      <c r="E6505">
        <v>9</v>
      </c>
      <c r="F6505">
        <v>26</v>
      </c>
      <c r="G6505">
        <v>20.79</v>
      </c>
      <c r="H6505" t="str">
        <f>VLOOKUP(Table_Villen_viihde.accdb[[#This Row],[MyyjäID]],ville_myyjät!$A$2:$B$17,2,FALSE)</f>
        <v>Juuso</v>
      </c>
      <c r="I6505" t="str">
        <f>VLOOKUP(Table_Villen_viihde.accdb[[#This Row],[myyjä]],ville_myyjät!$B$2:$C$17,2,FALSE)</f>
        <v>Mies</v>
      </c>
      <c r="J6505" t="str">
        <f>VLOOKUP(Table_Villen_viihde.accdb[[#This Row],[Tuotenumero]],Table_Villen_viihde.accdb5[[Tuotenumero]:[Tuote]],2,FALSE)</f>
        <v>HDMI-kaapeli</v>
      </c>
      <c r="K6505" s="3">
        <f>VLOOKUP(Table_Villen_viihde.accdb[[#This Row],[Tuotenumero]],Table_Villen_viihde.accdb5[[Tuotenumero]:[TuoteryhmäID]],3,FALSE)</f>
        <v>4</v>
      </c>
      <c r="L6505" s="3" t="str">
        <f>VLOOKUP(Table_Villen_viihde.accdb[[#This Row],[Ryhmänro]],Table_Villen_viihde.accdb6[],2,FALSE)</f>
        <v>Tarvikkeet</v>
      </c>
    </row>
    <row r="6506" spans="1:12" x14ac:dyDescent="0.35">
      <c r="A6506">
        <v>57004</v>
      </c>
      <c r="B6506" s="18">
        <v>42595</v>
      </c>
      <c r="C6506" t="s">
        <v>66</v>
      </c>
      <c r="D6506">
        <v>1</v>
      </c>
      <c r="E6506">
        <v>13</v>
      </c>
      <c r="F6506">
        <v>236</v>
      </c>
      <c r="G6506">
        <v>172.94</v>
      </c>
      <c r="H6506" t="str">
        <f>VLOOKUP(Table_Villen_viihde.accdb[[#This Row],[MyyjäID]],ville_myyjät!$A$2:$B$17,2,FALSE)</f>
        <v>Kaarlo</v>
      </c>
      <c r="I6506" t="str">
        <f>VLOOKUP(Table_Villen_viihde.accdb[[#This Row],[myyjä]],ville_myyjät!$B$2:$C$17,2,FALSE)</f>
        <v>Mies</v>
      </c>
      <c r="J6506" t="str">
        <f>VLOOKUP(Table_Villen_viihde.accdb[[#This Row],[Tuotenumero]],Table_Villen_viihde.accdb5[[Tuotenumero]:[Tuote]],2,FALSE)</f>
        <v>Blu-ray-soitin</v>
      </c>
      <c r="K6506" s="3">
        <f>VLOOKUP(Table_Villen_viihde.accdb[[#This Row],[Tuotenumero]],Table_Villen_viihde.accdb5[[Tuotenumero]:[TuoteryhmäID]],3,FALSE)</f>
        <v>2</v>
      </c>
      <c r="L6506" s="3" t="str">
        <f>VLOOKUP(Table_Villen_viihde.accdb[[#This Row],[Ryhmänro]],Table_Villen_viihde.accdb6[],2,FALSE)</f>
        <v>Kuvantoisto</v>
      </c>
    </row>
    <row r="6507" spans="1:12" x14ac:dyDescent="0.35">
      <c r="A6507">
        <v>57005</v>
      </c>
      <c r="B6507" s="18">
        <v>42602</v>
      </c>
      <c r="C6507" t="s">
        <v>72</v>
      </c>
      <c r="D6507">
        <v>1</v>
      </c>
      <c r="E6507">
        <v>7</v>
      </c>
      <c r="F6507">
        <v>25</v>
      </c>
      <c r="G6507">
        <v>19.39</v>
      </c>
      <c r="H6507" t="str">
        <f>VLOOKUP(Table_Villen_viihde.accdb[[#This Row],[MyyjäID]],ville_myyjät!$A$2:$B$17,2,FALSE)</f>
        <v>Kaija</v>
      </c>
      <c r="I6507" t="str">
        <f>VLOOKUP(Table_Villen_viihde.accdb[[#This Row],[myyjä]],ville_myyjät!$B$2:$C$17,2,FALSE)</f>
        <v>Nainen</v>
      </c>
      <c r="J6507" t="str">
        <f>VLOOKUP(Table_Villen_viihde.accdb[[#This Row],[Tuotenumero]],Table_Villen_viihde.accdb5[[Tuotenumero]:[Tuote]],2,FALSE)</f>
        <v>HDMI-kaapeli</v>
      </c>
      <c r="K6507" s="3">
        <f>VLOOKUP(Table_Villen_viihde.accdb[[#This Row],[Tuotenumero]],Table_Villen_viihde.accdb5[[Tuotenumero]:[TuoteryhmäID]],3,FALSE)</f>
        <v>4</v>
      </c>
      <c r="L6507" s="3" t="str">
        <f>VLOOKUP(Table_Villen_viihde.accdb[[#This Row],[Ryhmänro]],Table_Villen_viihde.accdb6[],2,FALSE)</f>
        <v>Tarvikkeet</v>
      </c>
    </row>
    <row r="6508" spans="1:12" x14ac:dyDescent="0.35">
      <c r="A6508">
        <v>57006</v>
      </c>
      <c r="B6508" s="18">
        <v>42604</v>
      </c>
      <c r="C6508" t="s">
        <v>66</v>
      </c>
      <c r="D6508">
        <v>1</v>
      </c>
      <c r="E6508">
        <v>7</v>
      </c>
      <c r="F6508">
        <v>228</v>
      </c>
      <c r="G6508">
        <v>162.66999999999999</v>
      </c>
      <c r="H6508" t="str">
        <f>VLOOKUP(Table_Villen_viihde.accdb[[#This Row],[MyyjäID]],ville_myyjät!$A$2:$B$17,2,FALSE)</f>
        <v>Kaija</v>
      </c>
      <c r="I6508" t="str">
        <f>VLOOKUP(Table_Villen_viihde.accdb[[#This Row],[myyjä]],ville_myyjät!$B$2:$C$17,2,FALSE)</f>
        <v>Nainen</v>
      </c>
      <c r="J6508" t="str">
        <f>VLOOKUP(Table_Villen_viihde.accdb[[#This Row],[Tuotenumero]],Table_Villen_viihde.accdb5[[Tuotenumero]:[Tuote]],2,FALSE)</f>
        <v>Blu-ray-soitin</v>
      </c>
      <c r="K6508" s="3">
        <f>VLOOKUP(Table_Villen_viihde.accdb[[#This Row],[Tuotenumero]],Table_Villen_viihde.accdb5[[Tuotenumero]:[TuoteryhmäID]],3,FALSE)</f>
        <v>2</v>
      </c>
      <c r="L6508" s="3" t="str">
        <f>VLOOKUP(Table_Villen_viihde.accdb[[#This Row],[Ryhmänro]],Table_Villen_viihde.accdb6[],2,FALSE)</f>
        <v>Kuvantoisto</v>
      </c>
    </row>
    <row r="6509" spans="1:12" x14ac:dyDescent="0.35">
      <c r="A6509">
        <v>57007</v>
      </c>
      <c r="B6509" s="18">
        <v>42607</v>
      </c>
      <c r="C6509" t="s">
        <v>67</v>
      </c>
      <c r="D6509">
        <v>1</v>
      </c>
      <c r="E6509">
        <v>2</v>
      </c>
      <c r="F6509">
        <v>163</v>
      </c>
      <c r="G6509">
        <v>97.39</v>
      </c>
      <c r="H6509" t="str">
        <f>VLOOKUP(Table_Villen_viihde.accdb[[#This Row],[MyyjäID]],ville_myyjät!$A$2:$B$17,2,FALSE)</f>
        <v>Maija</v>
      </c>
      <c r="I6509" t="str">
        <f>VLOOKUP(Table_Villen_viihde.accdb[[#This Row],[myyjä]],ville_myyjät!$B$2:$C$17,2,FALSE)</f>
        <v>Nainen</v>
      </c>
      <c r="J6509" t="str">
        <f>VLOOKUP(Table_Villen_viihde.accdb[[#This Row],[Tuotenumero]],Table_Villen_viihde.accdb5[[Tuotenumero]:[Tuote]],2,FALSE)</f>
        <v>HD-digiboxi</v>
      </c>
      <c r="K6509" s="3">
        <f>VLOOKUP(Table_Villen_viihde.accdb[[#This Row],[Tuotenumero]],Table_Villen_viihde.accdb5[[Tuotenumero]:[TuoteryhmäID]],3,FALSE)</f>
        <v>6</v>
      </c>
      <c r="L6509" s="3" t="str">
        <f>VLOOKUP(Table_Villen_viihde.accdb[[#This Row],[Ryhmänro]],Table_Villen_viihde.accdb6[],2,FALSE)</f>
        <v>Digiboxit</v>
      </c>
    </row>
    <row r="6510" spans="1:12" x14ac:dyDescent="0.35">
      <c r="A6510">
        <v>57008</v>
      </c>
      <c r="B6510" s="18">
        <v>42612</v>
      </c>
      <c r="C6510" t="s">
        <v>72</v>
      </c>
      <c r="D6510">
        <v>1</v>
      </c>
      <c r="E6510">
        <v>7</v>
      </c>
      <c r="F6510">
        <v>25</v>
      </c>
      <c r="G6510">
        <v>20.56</v>
      </c>
      <c r="H6510" t="str">
        <f>VLOOKUP(Table_Villen_viihde.accdb[[#This Row],[MyyjäID]],ville_myyjät!$A$2:$B$17,2,FALSE)</f>
        <v>Kaija</v>
      </c>
      <c r="I6510" t="str">
        <f>VLOOKUP(Table_Villen_viihde.accdb[[#This Row],[myyjä]],ville_myyjät!$B$2:$C$17,2,FALSE)</f>
        <v>Nainen</v>
      </c>
      <c r="J6510" t="str">
        <f>VLOOKUP(Table_Villen_viihde.accdb[[#This Row],[Tuotenumero]],Table_Villen_viihde.accdb5[[Tuotenumero]:[Tuote]],2,FALSE)</f>
        <v>HDMI-kaapeli</v>
      </c>
      <c r="K6510" s="3">
        <f>VLOOKUP(Table_Villen_viihde.accdb[[#This Row],[Tuotenumero]],Table_Villen_viihde.accdb5[[Tuotenumero]:[TuoteryhmäID]],3,FALSE)</f>
        <v>4</v>
      </c>
      <c r="L6510" s="3" t="str">
        <f>VLOOKUP(Table_Villen_viihde.accdb[[#This Row],[Ryhmänro]],Table_Villen_viihde.accdb6[],2,FALSE)</f>
        <v>Tarvikkeet</v>
      </c>
    </row>
    <row r="6511" spans="1:12" x14ac:dyDescent="0.35">
      <c r="A6511">
        <v>57009</v>
      </c>
      <c r="B6511" s="18">
        <v>42612</v>
      </c>
      <c r="C6511" t="s">
        <v>68</v>
      </c>
      <c r="D6511">
        <v>1</v>
      </c>
      <c r="E6511">
        <v>6</v>
      </c>
      <c r="F6511">
        <v>245</v>
      </c>
      <c r="G6511">
        <v>134.75</v>
      </c>
      <c r="H6511" t="str">
        <f>VLOOKUP(Table_Villen_viihde.accdb[[#This Row],[MyyjäID]],ville_myyjät!$A$2:$B$17,2,FALSE)</f>
        <v>Mikko</v>
      </c>
      <c r="I6511" t="str">
        <f>VLOOKUP(Table_Villen_viihde.accdb[[#This Row],[myyjä]],ville_myyjät!$B$2:$C$17,2,FALSE)</f>
        <v>Mies</v>
      </c>
      <c r="J6511" t="str">
        <f>VLOOKUP(Table_Villen_viihde.accdb[[#This Row],[Tuotenumero]],Table_Villen_viihde.accdb5[[Tuotenumero]:[Tuote]],2,FALSE)</f>
        <v>Tallentava HD-digiboxi</v>
      </c>
      <c r="K6511" s="3">
        <f>VLOOKUP(Table_Villen_viihde.accdb[[#This Row],[Tuotenumero]],Table_Villen_viihde.accdb5[[Tuotenumero]:[TuoteryhmäID]],3,FALSE)</f>
        <v>6</v>
      </c>
      <c r="L6511" s="3" t="str">
        <f>VLOOKUP(Table_Villen_viihde.accdb[[#This Row],[Ryhmänro]],Table_Villen_viihde.accdb6[],2,FALSE)</f>
        <v>Digiboxit</v>
      </c>
    </row>
    <row r="6512" spans="1:12" x14ac:dyDescent="0.35">
      <c r="A6512">
        <v>57010</v>
      </c>
      <c r="B6512" s="18">
        <v>42618</v>
      </c>
      <c r="C6512" t="s">
        <v>66</v>
      </c>
      <c r="D6512">
        <v>1</v>
      </c>
      <c r="E6512">
        <v>11</v>
      </c>
      <c r="F6512">
        <v>224</v>
      </c>
      <c r="G6512">
        <v>172.91</v>
      </c>
      <c r="H6512" t="str">
        <f>VLOOKUP(Table_Villen_viihde.accdb[[#This Row],[MyyjäID]],ville_myyjät!$A$2:$B$17,2,FALSE)</f>
        <v>Kuisma</v>
      </c>
      <c r="I6512" t="str">
        <f>VLOOKUP(Table_Villen_viihde.accdb[[#This Row],[myyjä]],ville_myyjät!$B$2:$C$17,2,FALSE)</f>
        <v>Mies</v>
      </c>
      <c r="J6512" t="str">
        <f>VLOOKUP(Table_Villen_viihde.accdb[[#This Row],[Tuotenumero]],Table_Villen_viihde.accdb5[[Tuotenumero]:[Tuote]],2,FALSE)</f>
        <v>Blu-ray-soitin</v>
      </c>
      <c r="K6512" s="3">
        <f>VLOOKUP(Table_Villen_viihde.accdb[[#This Row],[Tuotenumero]],Table_Villen_viihde.accdb5[[Tuotenumero]:[TuoteryhmäID]],3,FALSE)</f>
        <v>2</v>
      </c>
      <c r="L6512" s="3" t="str">
        <f>VLOOKUP(Table_Villen_viihde.accdb[[#This Row],[Ryhmänro]],Table_Villen_viihde.accdb6[],2,FALSE)</f>
        <v>Kuvantoisto</v>
      </c>
    </row>
    <row r="6513" spans="1:12" x14ac:dyDescent="0.35">
      <c r="A6513">
        <v>57011</v>
      </c>
      <c r="B6513" s="18">
        <v>42620</v>
      </c>
      <c r="C6513" t="s">
        <v>72</v>
      </c>
      <c r="D6513">
        <v>1</v>
      </c>
      <c r="E6513">
        <v>11</v>
      </c>
      <c r="F6513">
        <v>25</v>
      </c>
      <c r="G6513">
        <v>20.13</v>
      </c>
      <c r="H6513" t="str">
        <f>VLOOKUP(Table_Villen_viihde.accdb[[#This Row],[MyyjäID]],ville_myyjät!$A$2:$B$17,2,FALSE)</f>
        <v>Kuisma</v>
      </c>
      <c r="I6513" t="str">
        <f>VLOOKUP(Table_Villen_viihde.accdb[[#This Row],[myyjä]],ville_myyjät!$B$2:$C$17,2,FALSE)</f>
        <v>Mies</v>
      </c>
      <c r="J6513" t="str">
        <f>VLOOKUP(Table_Villen_viihde.accdb[[#This Row],[Tuotenumero]],Table_Villen_viihde.accdb5[[Tuotenumero]:[Tuote]],2,FALSE)</f>
        <v>HDMI-kaapeli</v>
      </c>
      <c r="K6513" s="3">
        <f>VLOOKUP(Table_Villen_viihde.accdb[[#This Row],[Tuotenumero]],Table_Villen_viihde.accdb5[[Tuotenumero]:[TuoteryhmäID]],3,FALSE)</f>
        <v>4</v>
      </c>
      <c r="L6513" s="3" t="str">
        <f>VLOOKUP(Table_Villen_viihde.accdb[[#This Row],[Ryhmänro]],Table_Villen_viihde.accdb6[],2,FALSE)</f>
        <v>Tarvikkeet</v>
      </c>
    </row>
    <row r="6514" spans="1:12" x14ac:dyDescent="0.35">
      <c r="A6514">
        <v>57012</v>
      </c>
      <c r="B6514" s="18">
        <v>42627</v>
      </c>
      <c r="C6514" t="s">
        <v>72</v>
      </c>
      <c r="D6514">
        <v>1</v>
      </c>
      <c r="E6514">
        <v>3</v>
      </c>
      <c r="F6514">
        <v>24</v>
      </c>
      <c r="G6514">
        <v>20.8</v>
      </c>
      <c r="H6514" t="str">
        <f>VLOOKUP(Table_Villen_viihde.accdb[[#This Row],[MyyjäID]],ville_myyjät!$A$2:$B$17,2,FALSE)</f>
        <v>Helena</v>
      </c>
      <c r="I6514" t="str">
        <f>VLOOKUP(Table_Villen_viihde.accdb[[#This Row],[myyjä]],ville_myyjät!$B$2:$C$17,2,FALSE)</f>
        <v>Nainen</v>
      </c>
      <c r="J6514" t="str">
        <f>VLOOKUP(Table_Villen_viihde.accdb[[#This Row],[Tuotenumero]],Table_Villen_viihde.accdb5[[Tuotenumero]:[Tuote]],2,FALSE)</f>
        <v>HDMI-kaapeli</v>
      </c>
      <c r="K6514" s="3">
        <f>VLOOKUP(Table_Villen_viihde.accdb[[#This Row],[Tuotenumero]],Table_Villen_viihde.accdb5[[Tuotenumero]:[TuoteryhmäID]],3,FALSE)</f>
        <v>4</v>
      </c>
      <c r="L6514" s="3" t="str">
        <f>VLOOKUP(Table_Villen_viihde.accdb[[#This Row],[Ryhmänro]],Table_Villen_viihde.accdb6[],2,FALSE)</f>
        <v>Tarvikkeet</v>
      </c>
    </row>
    <row r="6515" spans="1:12" x14ac:dyDescent="0.35">
      <c r="A6515">
        <v>57013</v>
      </c>
      <c r="B6515" s="18">
        <v>42632</v>
      </c>
      <c r="C6515" t="s">
        <v>72</v>
      </c>
      <c r="D6515">
        <v>1</v>
      </c>
      <c r="E6515">
        <v>6</v>
      </c>
      <c r="F6515">
        <v>26</v>
      </c>
      <c r="G6515">
        <v>19.149999999999999</v>
      </c>
      <c r="H6515" t="str">
        <f>VLOOKUP(Table_Villen_viihde.accdb[[#This Row],[MyyjäID]],ville_myyjät!$A$2:$B$17,2,FALSE)</f>
        <v>Mikko</v>
      </c>
      <c r="I6515" t="str">
        <f>VLOOKUP(Table_Villen_viihde.accdb[[#This Row],[myyjä]],ville_myyjät!$B$2:$C$17,2,FALSE)</f>
        <v>Mies</v>
      </c>
      <c r="J6515" t="str">
        <f>VLOOKUP(Table_Villen_viihde.accdb[[#This Row],[Tuotenumero]],Table_Villen_viihde.accdb5[[Tuotenumero]:[Tuote]],2,FALSE)</f>
        <v>HDMI-kaapeli</v>
      </c>
      <c r="K6515" s="3">
        <f>VLOOKUP(Table_Villen_viihde.accdb[[#This Row],[Tuotenumero]],Table_Villen_viihde.accdb5[[Tuotenumero]:[TuoteryhmäID]],3,FALSE)</f>
        <v>4</v>
      </c>
      <c r="L6515" s="3" t="str">
        <f>VLOOKUP(Table_Villen_viihde.accdb[[#This Row],[Ryhmänro]],Table_Villen_viihde.accdb6[],2,FALSE)</f>
        <v>Tarvikkeet</v>
      </c>
    </row>
    <row r="6516" spans="1:12" x14ac:dyDescent="0.35">
      <c r="A6516">
        <v>57014</v>
      </c>
      <c r="B6516" s="18">
        <v>42633</v>
      </c>
      <c r="C6516" t="s">
        <v>67</v>
      </c>
      <c r="D6516">
        <v>1</v>
      </c>
      <c r="E6516">
        <v>3</v>
      </c>
      <c r="F6516">
        <v>164</v>
      </c>
      <c r="G6516">
        <v>95.84</v>
      </c>
      <c r="H6516" t="str">
        <f>VLOOKUP(Table_Villen_viihde.accdb[[#This Row],[MyyjäID]],ville_myyjät!$A$2:$B$17,2,FALSE)</f>
        <v>Helena</v>
      </c>
      <c r="I6516" t="str">
        <f>VLOOKUP(Table_Villen_viihde.accdb[[#This Row],[myyjä]],ville_myyjät!$B$2:$C$17,2,FALSE)</f>
        <v>Nainen</v>
      </c>
      <c r="J6516" t="str">
        <f>VLOOKUP(Table_Villen_viihde.accdb[[#This Row],[Tuotenumero]],Table_Villen_viihde.accdb5[[Tuotenumero]:[Tuote]],2,FALSE)</f>
        <v>HD-digiboxi</v>
      </c>
      <c r="K6516" s="3">
        <f>VLOOKUP(Table_Villen_viihde.accdb[[#This Row],[Tuotenumero]],Table_Villen_viihde.accdb5[[Tuotenumero]:[TuoteryhmäID]],3,FALSE)</f>
        <v>6</v>
      </c>
      <c r="L6516" s="3" t="str">
        <f>VLOOKUP(Table_Villen_viihde.accdb[[#This Row],[Ryhmänro]],Table_Villen_viihde.accdb6[],2,FALSE)</f>
        <v>Digiboxit</v>
      </c>
    </row>
    <row r="6517" spans="1:12" x14ac:dyDescent="0.35">
      <c r="A6517">
        <v>57015</v>
      </c>
      <c r="B6517" s="18">
        <v>42639</v>
      </c>
      <c r="C6517" t="s">
        <v>72</v>
      </c>
      <c r="D6517">
        <v>1</v>
      </c>
      <c r="E6517">
        <v>5</v>
      </c>
      <c r="F6517">
        <v>26</v>
      </c>
      <c r="G6517">
        <v>19.79</v>
      </c>
      <c r="H6517" t="str">
        <f>VLOOKUP(Table_Villen_viihde.accdb[[#This Row],[MyyjäID]],ville_myyjät!$A$2:$B$17,2,FALSE)</f>
        <v>Petri</v>
      </c>
      <c r="I6517" t="str">
        <f>VLOOKUP(Table_Villen_viihde.accdb[[#This Row],[myyjä]],ville_myyjät!$B$2:$C$17,2,FALSE)</f>
        <v>Mies</v>
      </c>
      <c r="J6517" t="str">
        <f>VLOOKUP(Table_Villen_viihde.accdb[[#This Row],[Tuotenumero]],Table_Villen_viihde.accdb5[[Tuotenumero]:[Tuote]],2,FALSE)</f>
        <v>HDMI-kaapeli</v>
      </c>
      <c r="K6517" s="3">
        <f>VLOOKUP(Table_Villen_viihde.accdb[[#This Row],[Tuotenumero]],Table_Villen_viihde.accdb5[[Tuotenumero]:[TuoteryhmäID]],3,FALSE)</f>
        <v>4</v>
      </c>
      <c r="L6517" s="3" t="str">
        <f>VLOOKUP(Table_Villen_viihde.accdb[[#This Row],[Ryhmänro]],Table_Villen_viihde.accdb6[],2,FALSE)</f>
        <v>Tarvikkeet</v>
      </c>
    </row>
    <row r="6518" spans="1:12" x14ac:dyDescent="0.35">
      <c r="A6518">
        <v>57016</v>
      </c>
      <c r="B6518" s="18">
        <v>42642</v>
      </c>
      <c r="C6518" t="s">
        <v>66</v>
      </c>
      <c r="D6518">
        <v>1</v>
      </c>
      <c r="E6518">
        <v>5</v>
      </c>
      <c r="F6518">
        <v>223</v>
      </c>
      <c r="G6518">
        <v>178.33</v>
      </c>
      <c r="H6518" t="str">
        <f>VLOOKUP(Table_Villen_viihde.accdb[[#This Row],[MyyjäID]],ville_myyjät!$A$2:$B$17,2,FALSE)</f>
        <v>Petri</v>
      </c>
      <c r="I6518" t="str">
        <f>VLOOKUP(Table_Villen_viihde.accdb[[#This Row],[myyjä]],ville_myyjät!$B$2:$C$17,2,FALSE)</f>
        <v>Mies</v>
      </c>
      <c r="J6518" t="str">
        <f>VLOOKUP(Table_Villen_viihde.accdb[[#This Row],[Tuotenumero]],Table_Villen_viihde.accdb5[[Tuotenumero]:[Tuote]],2,FALSE)</f>
        <v>Blu-ray-soitin</v>
      </c>
      <c r="K6518" s="3">
        <f>VLOOKUP(Table_Villen_viihde.accdb[[#This Row],[Tuotenumero]],Table_Villen_viihde.accdb5[[Tuotenumero]:[TuoteryhmäID]],3,FALSE)</f>
        <v>2</v>
      </c>
      <c r="L6518" s="3" t="str">
        <f>VLOOKUP(Table_Villen_viihde.accdb[[#This Row],[Ryhmänro]],Table_Villen_viihde.accdb6[],2,FALSE)</f>
        <v>Kuvantoisto</v>
      </c>
    </row>
    <row r="6519" spans="1:12" x14ac:dyDescent="0.35">
      <c r="A6519">
        <v>57017</v>
      </c>
      <c r="B6519" s="18">
        <v>42645</v>
      </c>
      <c r="C6519" t="s">
        <v>72</v>
      </c>
      <c r="D6519">
        <v>1</v>
      </c>
      <c r="E6519">
        <v>9</v>
      </c>
      <c r="F6519">
        <v>25</v>
      </c>
      <c r="G6519">
        <v>20.420000000000002</v>
      </c>
      <c r="H6519" t="str">
        <f>VLOOKUP(Table_Villen_viihde.accdb[[#This Row],[MyyjäID]],ville_myyjät!$A$2:$B$17,2,FALSE)</f>
        <v>Juuso</v>
      </c>
      <c r="I6519" t="str">
        <f>VLOOKUP(Table_Villen_viihde.accdb[[#This Row],[myyjä]],ville_myyjät!$B$2:$C$17,2,FALSE)</f>
        <v>Mies</v>
      </c>
      <c r="J6519" t="str">
        <f>VLOOKUP(Table_Villen_viihde.accdb[[#This Row],[Tuotenumero]],Table_Villen_viihde.accdb5[[Tuotenumero]:[Tuote]],2,FALSE)</f>
        <v>HDMI-kaapeli</v>
      </c>
      <c r="K6519" s="3">
        <f>VLOOKUP(Table_Villen_viihde.accdb[[#This Row],[Tuotenumero]],Table_Villen_viihde.accdb5[[Tuotenumero]:[TuoteryhmäID]],3,FALSE)</f>
        <v>4</v>
      </c>
      <c r="L6519" s="3" t="str">
        <f>VLOOKUP(Table_Villen_viihde.accdb[[#This Row],[Ryhmänro]],Table_Villen_viihde.accdb6[],2,FALSE)</f>
        <v>Tarvikkeet</v>
      </c>
    </row>
    <row r="6520" spans="1:12" x14ac:dyDescent="0.35">
      <c r="A6520">
        <v>57018</v>
      </c>
      <c r="B6520" s="18">
        <v>42650</v>
      </c>
      <c r="C6520" t="s">
        <v>66</v>
      </c>
      <c r="D6520">
        <v>1</v>
      </c>
      <c r="E6520">
        <v>9</v>
      </c>
      <c r="F6520">
        <v>235</v>
      </c>
      <c r="G6520">
        <v>177.78</v>
      </c>
      <c r="H6520" t="str">
        <f>VLOOKUP(Table_Villen_viihde.accdb[[#This Row],[MyyjäID]],ville_myyjät!$A$2:$B$17,2,FALSE)</f>
        <v>Juuso</v>
      </c>
      <c r="I6520" t="str">
        <f>VLOOKUP(Table_Villen_viihde.accdb[[#This Row],[myyjä]],ville_myyjät!$B$2:$C$17,2,FALSE)</f>
        <v>Mies</v>
      </c>
      <c r="J6520" t="str">
        <f>VLOOKUP(Table_Villen_viihde.accdb[[#This Row],[Tuotenumero]],Table_Villen_viihde.accdb5[[Tuotenumero]:[Tuote]],2,FALSE)</f>
        <v>Blu-ray-soitin</v>
      </c>
      <c r="K6520" s="3">
        <f>VLOOKUP(Table_Villen_viihde.accdb[[#This Row],[Tuotenumero]],Table_Villen_viihde.accdb5[[Tuotenumero]:[TuoteryhmäID]],3,FALSE)</f>
        <v>2</v>
      </c>
      <c r="L6520" s="3" t="str">
        <f>VLOOKUP(Table_Villen_viihde.accdb[[#This Row],[Ryhmänro]],Table_Villen_viihde.accdb6[],2,FALSE)</f>
        <v>Kuvantoisto</v>
      </c>
    </row>
    <row r="6521" spans="1:12" x14ac:dyDescent="0.35">
      <c r="A6521">
        <v>57019</v>
      </c>
      <c r="B6521" s="18">
        <v>42656</v>
      </c>
      <c r="C6521" t="s">
        <v>72</v>
      </c>
      <c r="D6521">
        <v>1</v>
      </c>
      <c r="E6521">
        <v>11</v>
      </c>
      <c r="F6521">
        <v>25</v>
      </c>
      <c r="G6521">
        <v>19.440000000000001</v>
      </c>
      <c r="H6521" t="str">
        <f>VLOOKUP(Table_Villen_viihde.accdb[[#This Row],[MyyjäID]],ville_myyjät!$A$2:$B$17,2,FALSE)</f>
        <v>Kuisma</v>
      </c>
      <c r="I6521" t="str">
        <f>VLOOKUP(Table_Villen_viihde.accdb[[#This Row],[myyjä]],ville_myyjät!$B$2:$C$17,2,FALSE)</f>
        <v>Mies</v>
      </c>
      <c r="J6521" t="str">
        <f>VLOOKUP(Table_Villen_viihde.accdb[[#This Row],[Tuotenumero]],Table_Villen_viihde.accdb5[[Tuotenumero]:[Tuote]],2,FALSE)</f>
        <v>HDMI-kaapeli</v>
      </c>
      <c r="K6521" s="3">
        <f>VLOOKUP(Table_Villen_viihde.accdb[[#This Row],[Tuotenumero]],Table_Villen_viihde.accdb5[[Tuotenumero]:[TuoteryhmäID]],3,FALSE)</f>
        <v>4</v>
      </c>
      <c r="L6521" s="3" t="str">
        <f>VLOOKUP(Table_Villen_viihde.accdb[[#This Row],[Ryhmänro]],Table_Villen_viihde.accdb6[],2,FALSE)</f>
        <v>Tarvikkeet</v>
      </c>
    </row>
    <row r="6522" spans="1:12" x14ac:dyDescent="0.35">
      <c r="A6522">
        <v>57020</v>
      </c>
      <c r="B6522" s="18">
        <v>42658</v>
      </c>
      <c r="C6522" t="s">
        <v>68</v>
      </c>
      <c r="D6522">
        <v>1</v>
      </c>
      <c r="E6522">
        <v>7</v>
      </c>
      <c r="F6522">
        <v>244</v>
      </c>
      <c r="G6522">
        <v>133.87</v>
      </c>
      <c r="H6522" t="str">
        <f>VLOOKUP(Table_Villen_viihde.accdb[[#This Row],[MyyjäID]],ville_myyjät!$A$2:$B$17,2,FALSE)</f>
        <v>Kaija</v>
      </c>
      <c r="I6522" t="str">
        <f>VLOOKUP(Table_Villen_viihde.accdb[[#This Row],[myyjä]],ville_myyjät!$B$2:$C$17,2,FALSE)</f>
        <v>Nainen</v>
      </c>
      <c r="J6522" t="str">
        <f>VLOOKUP(Table_Villen_viihde.accdb[[#This Row],[Tuotenumero]],Table_Villen_viihde.accdb5[[Tuotenumero]:[Tuote]],2,FALSE)</f>
        <v>Tallentava HD-digiboxi</v>
      </c>
      <c r="K6522" s="3">
        <f>VLOOKUP(Table_Villen_viihde.accdb[[#This Row],[Tuotenumero]],Table_Villen_viihde.accdb5[[Tuotenumero]:[TuoteryhmäID]],3,FALSE)</f>
        <v>6</v>
      </c>
      <c r="L6522" s="3" t="str">
        <f>VLOOKUP(Table_Villen_viihde.accdb[[#This Row],[Ryhmänro]],Table_Villen_viihde.accdb6[],2,FALSE)</f>
        <v>Digiboxit</v>
      </c>
    </row>
    <row r="6523" spans="1:12" x14ac:dyDescent="0.35">
      <c r="A6523">
        <v>57021</v>
      </c>
      <c r="B6523" s="18">
        <v>42662</v>
      </c>
      <c r="C6523" t="s">
        <v>72</v>
      </c>
      <c r="D6523">
        <v>1</v>
      </c>
      <c r="E6523">
        <v>6</v>
      </c>
      <c r="F6523">
        <v>25</v>
      </c>
      <c r="G6523">
        <v>19.170000000000002</v>
      </c>
      <c r="H6523" t="str">
        <f>VLOOKUP(Table_Villen_viihde.accdb[[#This Row],[MyyjäID]],ville_myyjät!$A$2:$B$17,2,FALSE)</f>
        <v>Mikko</v>
      </c>
      <c r="I6523" t="str">
        <f>VLOOKUP(Table_Villen_viihde.accdb[[#This Row],[myyjä]],ville_myyjät!$B$2:$C$17,2,FALSE)</f>
        <v>Mies</v>
      </c>
      <c r="J6523" t="str">
        <f>VLOOKUP(Table_Villen_viihde.accdb[[#This Row],[Tuotenumero]],Table_Villen_viihde.accdb5[[Tuotenumero]:[Tuote]],2,FALSE)</f>
        <v>HDMI-kaapeli</v>
      </c>
      <c r="K6523" s="3">
        <f>VLOOKUP(Table_Villen_viihde.accdb[[#This Row],[Tuotenumero]],Table_Villen_viihde.accdb5[[Tuotenumero]:[TuoteryhmäID]],3,FALSE)</f>
        <v>4</v>
      </c>
      <c r="L6523" s="3" t="str">
        <f>VLOOKUP(Table_Villen_viihde.accdb[[#This Row],[Ryhmänro]],Table_Villen_viihde.accdb6[],2,FALSE)</f>
        <v>Tarvikkeet</v>
      </c>
    </row>
    <row r="6524" spans="1:12" x14ac:dyDescent="0.35">
      <c r="A6524">
        <v>57022</v>
      </c>
      <c r="B6524" s="18">
        <v>42671</v>
      </c>
      <c r="C6524" t="s">
        <v>66</v>
      </c>
      <c r="D6524">
        <v>1</v>
      </c>
      <c r="E6524">
        <v>7</v>
      </c>
      <c r="F6524">
        <v>232</v>
      </c>
      <c r="G6524">
        <v>170.22</v>
      </c>
      <c r="H6524" t="str">
        <f>VLOOKUP(Table_Villen_viihde.accdb[[#This Row],[MyyjäID]],ville_myyjät!$A$2:$B$17,2,FALSE)</f>
        <v>Kaija</v>
      </c>
      <c r="I6524" t="str">
        <f>VLOOKUP(Table_Villen_viihde.accdb[[#This Row],[myyjä]],ville_myyjät!$B$2:$C$17,2,FALSE)</f>
        <v>Nainen</v>
      </c>
      <c r="J6524" t="str">
        <f>VLOOKUP(Table_Villen_viihde.accdb[[#This Row],[Tuotenumero]],Table_Villen_viihde.accdb5[[Tuotenumero]:[Tuote]],2,FALSE)</f>
        <v>Blu-ray-soitin</v>
      </c>
      <c r="K6524" s="3">
        <f>VLOOKUP(Table_Villen_viihde.accdb[[#This Row],[Tuotenumero]],Table_Villen_viihde.accdb5[[Tuotenumero]:[TuoteryhmäID]],3,FALSE)</f>
        <v>2</v>
      </c>
      <c r="L6524" s="3" t="str">
        <f>VLOOKUP(Table_Villen_viihde.accdb[[#This Row],[Ryhmänro]],Table_Villen_viihde.accdb6[],2,FALSE)</f>
        <v>Kuvantoisto</v>
      </c>
    </row>
    <row r="6525" spans="1:12" x14ac:dyDescent="0.35">
      <c r="A6525">
        <v>57023</v>
      </c>
      <c r="B6525" s="18">
        <v>42673</v>
      </c>
      <c r="C6525" t="s">
        <v>72</v>
      </c>
      <c r="D6525">
        <v>1</v>
      </c>
      <c r="E6525">
        <v>16</v>
      </c>
      <c r="F6525">
        <v>26</v>
      </c>
      <c r="G6525">
        <v>20.51</v>
      </c>
      <c r="H6525" t="str">
        <f>VLOOKUP(Table_Villen_viihde.accdb[[#This Row],[MyyjäID]],ville_myyjät!$A$2:$B$17,2,FALSE)</f>
        <v>Kaarina</v>
      </c>
      <c r="I6525" t="str">
        <f>VLOOKUP(Table_Villen_viihde.accdb[[#This Row],[myyjä]],ville_myyjät!$B$2:$C$17,2,FALSE)</f>
        <v>Nainen</v>
      </c>
      <c r="J6525" t="str">
        <f>VLOOKUP(Table_Villen_viihde.accdb[[#This Row],[Tuotenumero]],Table_Villen_viihde.accdb5[[Tuotenumero]:[Tuote]],2,FALSE)</f>
        <v>HDMI-kaapeli</v>
      </c>
      <c r="K6525" s="3">
        <f>VLOOKUP(Table_Villen_viihde.accdb[[#This Row],[Tuotenumero]],Table_Villen_viihde.accdb5[[Tuotenumero]:[TuoteryhmäID]],3,FALSE)</f>
        <v>4</v>
      </c>
      <c r="L6525" s="3" t="str">
        <f>VLOOKUP(Table_Villen_viihde.accdb[[#This Row],[Ryhmänro]],Table_Villen_viihde.accdb6[],2,FALSE)</f>
        <v>Tarvikkeet</v>
      </c>
    </row>
    <row r="6526" spans="1:12" x14ac:dyDescent="0.35">
      <c r="A6526">
        <v>57024</v>
      </c>
      <c r="B6526" s="18">
        <v>42678</v>
      </c>
      <c r="C6526" t="s">
        <v>72</v>
      </c>
      <c r="D6526">
        <v>1</v>
      </c>
      <c r="E6526">
        <v>6</v>
      </c>
      <c r="F6526">
        <v>24</v>
      </c>
      <c r="G6526">
        <v>19.170000000000002</v>
      </c>
      <c r="H6526" t="str">
        <f>VLOOKUP(Table_Villen_viihde.accdb[[#This Row],[MyyjäID]],ville_myyjät!$A$2:$B$17,2,FALSE)</f>
        <v>Mikko</v>
      </c>
      <c r="I6526" t="str">
        <f>VLOOKUP(Table_Villen_viihde.accdb[[#This Row],[myyjä]],ville_myyjät!$B$2:$C$17,2,FALSE)</f>
        <v>Mies</v>
      </c>
      <c r="J6526" t="str">
        <f>VLOOKUP(Table_Villen_viihde.accdb[[#This Row],[Tuotenumero]],Table_Villen_viihde.accdb5[[Tuotenumero]:[Tuote]],2,FALSE)</f>
        <v>HDMI-kaapeli</v>
      </c>
      <c r="K6526" s="3">
        <f>VLOOKUP(Table_Villen_viihde.accdb[[#This Row],[Tuotenumero]],Table_Villen_viihde.accdb5[[Tuotenumero]:[TuoteryhmäID]],3,FALSE)</f>
        <v>4</v>
      </c>
      <c r="L6526" s="3" t="str">
        <f>VLOOKUP(Table_Villen_viihde.accdb[[#This Row],[Ryhmänro]],Table_Villen_viihde.accdb6[],2,FALSE)</f>
        <v>Tarvikkeet</v>
      </c>
    </row>
    <row r="6527" spans="1:12" x14ac:dyDescent="0.35">
      <c r="A6527">
        <v>57025</v>
      </c>
      <c r="B6527" s="18">
        <v>42679</v>
      </c>
      <c r="C6527" t="s">
        <v>66</v>
      </c>
      <c r="D6527">
        <v>1</v>
      </c>
      <c r="E6527">
        <v>11</v>
      </c>
      <c r="F6527">
        <v>242</v>
      </c>
      <c r="G6527">
        <v>168.82</v>
      </c>
      <c r="H6527" t="str">
        <f>VLOOKUP(Table_Villen_viihde.accdb[[#This Row],[MyyjäID]],ville_myyjät!$A$2:$B$17,2,FALSE)</f>
        <v>Kuisma</v>
      </c>
      <c r="I6527" t="str">
        <f>VLOOKUP(Table_Villen_viihde.accdb[[#This Row],[myyjä]],ville_myyjät!$B$2:$C$17,2,FALSE)</f>
        <v>Mies</v>
      </c>
      <c r="J6527" t="str">
        <f>VLOOKUP(Table_Villen_viihde.accdb[[#This Row],[Tuotenumero]],Table_Villen_viihde.accdb5[[Tuotenumero]:[Tuote]],2,FALSE)</f>
        <v>Blu-ray-soitin</v>
      </c>
      <c r="K6527" s="3">
        <f>VLOOKUP(Table_Villen_viihde.accdb[[#This Row],[Tuotenumero]],Table_Villen_viihde.accdb5[[Tuotenumero]:[TuoteryhmäID]],3,FALSE)</f>
        <v>2</v>
      </c>
      <c r="L6527" s="3" t="str">
        <f>VLOOKUP(Table_Villen_viihde.accdb[[#This Row],[Ryhmänro]],Table_Villen_viihde.accdb6[],2,FALSE)</f>
        <v>Kuvantoisto</v>
      </c>
    </row>
    <row r="6528" spans="1:12" x14ac:dyDescent="0.35">
      <c r="A6528">
        <v>57026</v>
      </c>
      <c r="B6528" s="18">
        <v>42681</v>
      </c>
      <c r="C6528" t="s">
        <v>67</v>
      </c>
      <c r="D6528">
        <v>1</v>
      </c>
      <c r="E6528">
        <v>7</v>
      </c>
      <c r="F6528">
        <v>159</v>
      </c>
      <c r="G6528">
        <v>92.79</v>
      </c>
      <c r="H6528" t="str">
        <f>VLOOKUP(Table_Villen_viihde.accdb[[#This Row],[MyyjäID]],ville_myyjät!$A$2:$B$17,2,FALSE)</f>
        <v>Kaija</v>
      </c>
      <c r="I6528" t="str">
        <f>VLOOKUP(Table_Villen_viihde.accdb[[#This Row],[myyjä]],ville_myyjät!$B$2:$C$17,2,FALSE)</f>
        <v>Nainen</v>
      </c>
      <c r="J6528" t="str">
        <f>VLOOKUP(Table_Villen_viihde.accdb[[#This Row],[Tuotenumero]],Table_Villen_viihde.accdb5[[Tuotenumero]:[Tuote]],2,FALSE)</f>
        <v>HD-digiboxi</v>
      </c>
      <c r="K6528" s="3">
        <f>VLOOKUP(Table_Villen_viihde.accdb[[#This Row],[Tuotenumero]],Table_Villen_viihde.accdb5[[Tuotenumero]:[TuoteryhmäID]],3,FALSE)</f>
        <v>6</v>
      </c>
      <c r="L6528" s="3" t="str">
        <f>VLOOKUP(Table_Villen_viihde.accdb[[#This Row],[Ryhmänro]],Table_Villen_viihde.accdb6[],2,FALSE)</f>
        <v>Digiboxit</v>
      </c>
    </row>
    <row r="6529" spans="1:12" x14ac:dyDescent="0.35">
      <c r="A6529">
        <v>57027</v>
      </c>
      <c r="B6529" s="18">
        <v>42681</v>
      </c>
      <c r="C6529" t="s">
        <v>68</v>
      </c>
      <c r="D6529">
        <v>1</v>
      </c>
      <c r="E6529">
        <v>11</v>
      </c>
      <c r="F6529">
        <v>256</v>
      </c>
      <c r="G6529">
        <v>126.65</v>
      </c>
      <c r="H6529" t="str">
        <f>VLOOKUP(Table_Villen_viihde.accdb[[#This Row],[MyyjäID]],ville_myyjät!$A$2:$B$17,2,FALSE)</f>
        <v>Kuisma</v>
      </c>
      <c r="I6529" t="str">
        <f>VLOOKUP(Table_Villen_viihde.accdb[[#This Row],[myyjä]],ville_myyjät!$B$2:$C$17,2,FALSE)</f>
        <v>Mies</v>
      </c>
      <c r="J6529" t="str">
        <f>VLOOKUP(Table_Villen_viihde.accdb[[#This Row],[Tuotenumero]],Table_Villen_viihde.accdb5[[Tuotenumero]:[Tuote]],2,FALSE)</f>
        <v>Tallentava HD-digiboxi</v>
      </c>
      <c r="K6529" s="3">
        <f>VLOOKUP(Table_Villen_viihde.accdb[[#This Row],[Tuotenumero]],Table_Villen_viihde.accdb5[[Tuotenumero]:[TuoteryhmäID]],3,FALSE)</f>
        <v>6</v>
      </c>
      <c r="L6529" s="3" t="str">
        <f>VLOOKUP(Table_Villen_viihde.accdb[[#This Row],[Ryhmänro]],Table_Villen_viihde.accdb6[],2,FALSE)</f>
        <v>Digiboxit</v>
      </c>
    </row>
    <row r="6530" spans="1:12" x14ac:dyDescent="0.35">
      <c r="A6530">
        <v>57028</v>
      </c>
      <c r="B6530" s="18">
        <v>42684</v>
      </c>
      <c r="C6530" t="s">
        <v>66</v>
      </c>
      <c r="D6530">
        <v>1</v>
      </c>
      <c r="E6530">
        <v>1</v>
      </c>
      <c r="F6530">
        <v>238</v>
      </c>
      <c r="G6530">
        <v>164.91</v>
      </c>
      <c r="H6530" t="str">
        <f>VLOOKUP(Table_Villen_viihde.accdb[[#This Row],[MyyjäID]],ville_myyjät!$A$2:$B$17,2,FALSE)</f>
        <v>Liisa</v>
      </c>
      <c r="I6530" t="str">
        <f>VLOOKUP(Table_Villen_viihde.accdb[[#This Row],[myyjä]],ville_myyjät!$B$2:$C$17,2,FALSE)</f>
        <v>Nainen</v>
      </c>
      <c r="J6530" t="str">
        <f>VLOOKUP(Table_Villen_viihde.accdb[[#This Row],[Tuotenumero]],Table_Villen_viihde.accdb5[[Tuotenumero]:[Tuote]],2,FALSE)</f>
        <v>Blu-ray-soitin</v>
      </c>
      <c r="K6530" s="3">
        <f>VLOOKUP(Table_Villen_viihde.accdb[[#This Row],[Tuotenumero]],Table_Villen_viihde.accdb5[[Tuotenumero]:[TuoteryhmäID]],3,FALSE)</f>
        <v>2</v>
      </c>
      <c r="L6530" s="3" t="str">
        <f>VLOOKUP(Table_Villen_viihde.accdb[[#This Row],[Ryhmänro]],Table_Villen_viihde.accdb6[],2,FALSE)</f>
        <v>Kuvantoisto</v>
      </c>
    </row>
    <row r="6531" spans="1:12" x14ac:dyDescent="0.35">
      <c r="A6531">
        <v>57029</v>
      </c>
      <c r="B6531" s="18">
        <v>42689</v>
      </c>
      <c r="C6531" t="s">
        <v>72</v>
      </c>
      <c r="D6531">
        <v>1</v>
      </c>
      <c r="E6531">
        <v>1</v>
      </c>
      <c r="F6531">
        <v>26</v>
      </c>
      <c r="G6531">
        <v>20.76</v>
      </c>
      <c r="H6531" t="str">
        <f>VLOOKUP(Table_Villen_viihde.accdb[[#This Row],[MyyjäID]],ville_myyjät!$A$2:$B$17,2,FALSE)</f>
        <v>Liisa</v>
      </c>
      <c r="I6531" t="str">
        <f>VLOOKUP(Table_Villen_viihde.accdb[[#This Row],[myyjä]],ville_myyjät!$B$2:$C$17,2,FALSE)</f>
        <v>Nainen</v>
      </c>
      <c r="J6531" t="str">
        <f>VLOOKUP(Table_Villen_viihde.accdb[[#This Row],[Tuotenumero]],Table_Villen_viihde.accdb5[[Tuotenumero]:[Tuote]],2,FALSE)</f>
        <v>HDMI-kaapeli</v>
      </c>
      <c r="K6531" s="3">
        <f>VLOOKUP(Table_Villen_viihde.accdb[[#This Row],[Tuotenumero]],Table_Villen_viihde.accdb5[[Tuotenumero]:[TuoteryhmäID]],3,FALSE)</f>
        <v>4</v>
      </c>
      <c r="L6531" s="3" t="str">
        <f>VLOOKUP(Table_Villen_viihde.accdb[[#This Row],[Ryhmänro]],Table_Villen_viihde.accdb6[],2,FALSE)</f>
        <v>Tarvikkeet</v>
      </c>
    </row>
    <row r="6532" spans="1:12" x14ac:dyDescent="0.35">
      <c r="A6532">
        <v>57030</v>
      </c>
      <c r="B6532" s="18">
        <v>42695</v>
      </c>
      <c r="C6532" t="s">
        <v>66</v>
      </c>
      <c r="D6532">
        <v>1</v>
      </c>
      <c r="E6532">
        <v>9</v>
      </c>
      <c r="F6532">
        <v>239</v>
      </c>
      <c r="G6532">
        <v>165.86</v>
      </c>
      <c r="H6532" t="str">
        <f>VLOOKUP(Table_Villen_viihde.accdb[[#This Row],[MyyjäID]],ville_myyjät!$A$2:$B$17,2,FALSE)</f>
        <v>Juuso</v>
      </c>
      <c r="I6532" t="str">
        <f>VLOOKUP(Table_Villen_viihde.accdb[[#This Row],[myyjä]],ville_myyjät!$B$2:$C$17,2,FALSE)</f>
        <v>Mies</v>
      </c>
      <c r="J6532" t="str">
        <f>VLOOKUP(Table_Villen_viihde.accdb[[#This Row],[Tuotenumero]],Table_Villen_viihde.accdb5[[Tuotenumero]:[Tuote]],2,FALSE)</f>
        <v>Blu-ray-soitin</v>
      </c>
      <c r="K6532" s="3">
        <f>VLOOKUP(Table_Villen_viihde.accdb[[#This Row],[Tuotenumero]],Table_Villen_viihde.accdb5[[Tuotenumero]:[TuoteryhmäID]],3,FALSE)</f>
        <v>2</v>
      </c>
      <c r="L6532" s="3" t="str">
        <f>VLOOKUP(Table_Villen_viihde.accdb[[#This Row],[Ryhmänro]],Table_Villen_viihde.accdb6[],2,FALSE)</f>
        <v>Kuvantoisto</v>
      </c>
    </row>
    <row r="6533" spans="1:12" x14ac:dyDescent="0.35">
      <c r="A6533">
        <v>57031</v>
      </c>
      <c r="B6533" s="18">
        <v>42696</v>
      </c>
      <c r="C6533" t="s">
        <v>72</v>
      </c>
      <c r="D6533">
        <v>1</v>
      </c>
      <c r="E6533">
        <v>7</v>
      </c>
      <c r="F6533">
        <v>25</v>
      </c>
      <c r="G6533">
        <v>20.16</v>
      </c>
      <c r="H6533" t="str">
        <f>VLOOKUP(Table_Villen_viihde.accdb[[#This Row],[MyyjäID]],ville_myyjät!$A$2:$B$17,2,FALSE)</f>
        <v>Kaija</v>
      </c>
      <c r="I6533" t="str">
        <f>VLOOKUP(Table_Villen_viihde.accdb[[#This Row],[myyjä]],ville_myyjät!$B$2:$C$17,2,FALSE)</f>
        <v>Nainen</v>
      </c>
      <c r="J6533" t="str">
        <f>VLOOKUP(Table_Villen_viihde.accdb[[#This Row],[Tuotenumero]],Table_Villen_viihde.accdb5[[Tuotenumero]:[Tuote]],2,FALSE)</f>
        <v>HDMI-kaapeli</v>
      </c>
      <c r="K6533" s="3">
        <f>VLOOKUP(Table_Villen_viihde.accdb[[#This Row],[Tuotenumero]],Table_Villen_viihde.accdb5[[Tuotenumero]:[TuoteryhmäID]],3,FALSE)</f>
        <v>4</v>
      </c>
      <c r="L6533" s="3" t="str">
        <f>VLOOKUP(Table_Villen_viihde.accdb[[#This Row],[Ryhmänro]],Table_Villen_viihde.accdb6[],2,FALSE)</f>
        <v>Tarvikkeet</v>
      </c>
    </row>
    <row r="6534" spans="1:12" x14ac:dyDescent="0.35">
      <c r="A6534">
        <v>57032</v>
      </c>
      <c r="B6534" s="18">
        <v>42703</v>
      </c>
      <c r="C6534" t="s">
        <v>72</v>
      </c>
      <c r="D6534">
        <v>1</v>
      </c>
      <c r="E6534">
        <v>5</v>
      </c>
      <c r="F6534">
        <v>26</v>
      </c>
      <c r="G6534">
        <v>20.76</v>
      </c>
      <c r="H6534" t="str">
        <f>VLOOKUP(Table_Villen_viihde.accdb[[#This Row],[MyyjäID]],ville_myyjät!$A$2:$B$17,2,FALSE)</f>
        <v>Petri</v>
      </c>
      <c r="I6534" t="str">
        <f>VLOOKUP(Table_Villen_viihde.accdb[[#This Row],[myyjä]],ville_myyjät!$B$2:$C$17,2,FALSE)</f>
        <v>Mies</v>
      </c>
      <c r="J6534" t="str">
        <f>VLOOKUP(Table_Villen_viihde.accdb[[#This Row],[Tuotenumero]],Table_Villen_viihde.accdb5[[Tuotenumero]:[Tuote]],2,FALSE)</f>
        <v>HDMI-kaapeli</v>
      </c>
      <c r="K6534" s="3">
        <f>VLOOKUP(Table_Villen_viihde.accdb[[#This Row],[Tuotenumero]],Table_Villen_viihde.accdb5[[Tuotenumero]:[TuoteryhmäID]],3,FALSE)</f>
        <v>4</v>
      </c>
      <c r="L6534" s="3" t="str">
        <f>VLOOKUP(Table_Villen_viihde.accdb[[#This Row],[Ryhmänro]],Table_Villen_viihde.accdb6[],2,FALSE)</f>
        <v>Tarvikkeet</v>
      </c>
    </row>
    <row r="6535" spans="1:12" x14ac:dyDescent="0.35">
      <c r="A6535">
        <v>57033</v>
      </c>
      <c r="B6535" s="18">
        <v>42710</v>
      </c>
      <c r="C6535" t="s">
        <v>68</v>
      </c>
      <c r="D6535">
        <v>1</v>
      </c>
      <c r="E6535">
        <v>11</v>
      </c>
      <c r="F6535">
        <v>257</v>
      </c>
      <c r="G6535">
        <v>132.51</v>
      </c>
      <c r="H6535" t="str">
        <f>VLOOKUP(Table_Villen_viihde.accdb[[#This Row],[MyyjäID]],ville_myyjät!$A$2:$B$17,2,FALSE)</f>
        <v>Kuisma</v>
      </c>
      <c r="I6535" t="str">
        <f>VLOOKUP(Table_Villen_viihde.accdb[[#This Row],[myyjä]],ville_myyjät!$B$2:$C$17,2,FALSE)</f>
        <v>Mies</v>
      </c>
      <c r="J6535" t="str">
        <f>VLOOKUP(Table_Villen_viihde.accdb[[#This Row],[Tuotenumero]],Table_Villen_viihde.accdb5[[Tuotenumero]:[Tuote]],2,FALSE)</f>
        <v>Tallentava HD-digiboxi</v>
      </c>
      <c r="K6535" s="3">
        <f>VLOOKUP(Table_Villen_viihde.accdb[[#This Row],[Tuotenumero]],Table_Villen_viihde.accdb5[[Tuotenumero]:[TuoteryhmäID]],3,FALSE)</f>
        <v>6</v>
      </c>
      <c r="L6535" s="3" t="str">
        <f>VLOOKUP(Table_Villen_viihde.accdb[[#This Row],[Ryhmänro]],Table_Villen_viihde.accdb6[],2,FALSE)</f>
        <v>Digiboxit</v>
      </c>
    </row>
    <row r="6536" spans="1:12" x14ac:dyDescent="0.35">
      <c r="A6536">
        <v>57034</v>
      </c>
      <c r="B6536" s="18">
        <v>42710</v>
      </c>
      <c r="C6536" t="s">
        <v>67</v>
      </c>
      <c r="D6536">
        <v>1</v>
      </c>
      <c r="E6536">
        <v>15</v>
      </c>
      <c r="F6536">
        <v>169</v>
      </c>
      <c r="G6536">
        <v>91.07</v>
      </c>
      <c r="H6536" t="str">
        <f>VLOOKUP(Table_Villen_viihde.accdb[[#This Row],[MyyjäID]],ville_myyjät!$A$2:$B$17,2,FALSE)</f>
        <v>Elisabeth</v>
      </c>
      <c r="I6536" t="str">
        <f>VLOOKUP(Table_Villen_viihde.accdb[[#This Row],[myyjä]],ville_myyjät!$B$2:$C$17,2,FALSE)</f>
        <v>Nainen</v>
      </c>
      <c r="J6536" t="str">
        <f>VLOOKUP(Table_Villen_viihde.accdb[[#This Row],[Tuotenumero]],Table_Villen_viihde.accdb5[[Tuotenumero]:[Tuote]],2,FALSE)</f>
        <v>HD-digiboxi</v>
      </c>
      <c r="K6536" s="3">
        <f>VLOOKUP(Table_Villen_viihde.accdb[[#This Row],[Tuotenumero]],Table_Villen_viihde.accdb5[[Tuotenumero]:[TuoteryhmäID]],3,FALSE)</f>
        <v>6</v>
      </c>
      <c r="L6536" s="3" t="str">
        <f>VLOOKUP(Table_Villen_viihde.accdb[[#This Row],[Ryhmänro]],Table_Villen_viihde.accdb6[],2,FALSE)</f>
        <v>Digiboxit</v>
      </c>
    </row>
    <row r="6537" spans="1:12" x14ac:dyDescent="0.35">
      <c r="A6537">
        <v>57035</v>
      </c>
      <c r="B6537" s="18">
        <v>42712</v>
      </c>
      <c r="C6537" t="s">
        <v>72</v>
      </c>
      <c r="D6537">
        <v>1</v>
      </c>
      <c r="E6537">
        <v>13</v>
      </c>
      <c r="F6537">
        <v>26</v>
      </c>
      <c r="G6537">
        <v>19.25</v>
      </c>
      <c r="H6537" t="str">
        <f>VLOOKUP(Table_Villen_viihde.accdb[[#This Row],[MyyjäID]],ville_myyjät!$A$2:$B$17,2,FALSE)</f>
        <v>Kaarlo</v>
      </c>
      <c r="I6537" t="str">
        <f>VLOOKUP(Table_Villen_viihde.accdb[[#This Row],[myyjä]],ville_myyjät!$B$2:$C$17,2,FALSE)</f>
        <v>Mies</v>
      </c>
      <c r="J6537" t="str">
        <f>VLOOKUP(Table_Villen_viihde.accdb[[#This Row],[Tuotenumero]],Table_Villen_viihde.accdb5[[Tuotenumero]:[Tuote]],2,FALSE)</f>
        <v>HDMI-kaapeli</v>
      </c>
      <c r="K6537" s="3">
        <f>VLOOKUP(Table_Villen_viihde.accdb[[#This Row],[Tuotenumero]],Table_Villen_viihde.accdb5[[Tuotenumero]:[TuoteryhmäID]],3,FALSE)</f>
        <v>4</v>
      </c>
      <c r="L6537" s="3" t="str">
        <f>VLOOKUP(Table_Villen_viihde.accdb[[#This Row],[Ryhmänro]],Table_Villen_viihde.accdb6[],2,FALSE)</f>
        <v>Tarvikkeet</v>
      </c>
    </row>
    <row r="6538" spans="1:12" x14ac:dyDescent="0.35">
      <c r="A6538">
        <v>57036</v>
      </c>
      <c r="B6538" s="18">
        <v>42716</v>
      </c>
      <c r="C6538" t="s">
        <v>66</v>
      </c>
      <c r="D6538">
        <v>1</v>
      </c>
      <c r="E6538">
        <v>2</v>
      </c>
      <c r="F6538">
        <v>220</v>
      </c>
      <c r="G6538">
        <v>164.87</v>
      </c>
      <c r="H6538" t="str">
        <f>VLOOKUP(Table_Villen_viihde.accdb[[#This Row],[MyyjäID]],ville_myyjät!$A$2:$B$17,2,FALSE)</f>
        <v>Maija</v>
      </c>
      <c r="I6538" t="str">
        <f>VLOOKUP(Table_Villen_viihde.accdb[[#This Row],[myyjä]],ville_myyjät!$B$2:$C$17,2,FALSE)</f>
        <v>Nainen</v>
      </c>
      <c r="J6538" t="str">
        <f>VLOOKUP(Table_Villen_viihde.accdb[[#This Row],[Tuotenumero]],Table_Villen_viihde.accdb5[[Tuotenumero]:[Tuote]],2,FALSE)</f>
        <v>Blu-ray-soitin</v>
      </c>
      <c r="K6538" s="3">
        <f>VLOOKUP(Table_Villen_viihde.accdb[[#This Row],[Tuotenumero]],Table_Villen_viihde.accdb5[[Tuotenumero]:[TuoteryhmäID]],3,FALSE)</f>
        <v>2</v>
      </c>
      <c r="L6538" s="3" t="str">
        <f>VLOOKUP(Table_Villen_viihde.accdb[[#This Row],[Ryhmänro]],Table_Villen_viihde.accdb6[],2,FALSE)</f>
        <v>Kuvantoisto</v>
      </c>
    </row>
    <row r="6539" spans="1:12" x14ac:dyDescent="0.35">
      <c r="A6539">
        <v>57037</v>
      </c>
      <c r="B6539" s="18">
        <v>42719</v>
      </c>
      <c r="C6539" t="s">
        <v>72</v>
      </c>
      <c r="D6539">
        <v>1</v>
      </c>
      <c r="E6539">
        <v>3</v>
      </c>
      <c r="F6539">
        <v>24</v>
      </c>
      <c r="G6539">
        <v>19.95</v>
      </c>
      <c r="H6539" t="str">
        <f>VLOOKUP(Table_Villen_viihde.accdb[[#This Row],[MyyjäID]],ville_myyjät!$A$2:$B$17,2,FALSE)</f>
        <v>Helena</v>
      </c>
      <c r="I6539" t="str">
        <f>VLOOKUP(Table_Villen_viihde.accdb[[#This Row],[myyjä]],ville_myyjät!$B$2:$C$17,2,FALSE)</f>
        <v>Nainen</v>
      </c>
      <c r="J6539" t="str">
        <f>VLOOKUP(Table_Villen_viihde.accdb[[#This Row],[Tuotenumero]],Table_Villen_viihde.accdb5[[Tuotenumero]:[Tuote]],2,FALSE)</f>
        <v>HDMI-kaapeli</v>
      </c>
      <c r="K6539" s="3">
        <f>VLOOKUP(Table_Villen_viihde.accdb[[#This Row],[Tuotenumero]],Table_Villen_viihde.accdb5[[Tuotenumero]:[TuoteryhmäID]],3,FALSE)</f>
        <v>4</v>
      </c>
      <c r="L6539" s="3" t="str">
        <f>VLOOKUP(Table_Villen_viihde.accdb[[#This Row],[Ryhmänro]],Table_Villen_viihde.accdb6[],2,FALSE)</f>
        <v>Tarvikkeet</v>
      </c>
    </row>
    <row r="6540" spans="1:12" x14ac:dyDescent="0.35">
      <c r="A6540">
        <v>57038</v>
      </c>
      <c r="B6540" s="18">
        <v>42726</v>
      </c>
      <c r="C6540" t="s">
        <v>72</v>
      </c>
      <c r="D6540">
        <v>1</v>
      </c>
      <c r="E6540">
        <v>6</v>
      </c>
      <c r="F6540">
        <v>26</v>
      </c>
      <c r="G6540">
        <v>20.04</v>
      </c>
      <c r="H6540" t="str">
        <f>VLOOKUP(Table_Villen_viihde.accdb[[#This Row],[MyyjäID]],ville_myyjät!$A$2:$B$17,2,FALSE)</f>
        <v>Mikko</v>
      </c>
      <c r="I6540" t="str">
        <f>VLOOKUP(Table_Villen_viihde.accdb[[#This Row],[myyjä]],ville_myyjät!$B$2:$C$17,2,FALSE)</f>
        <v>Mies</v>
      </c>
      <c r="J6540" t="str">
        <f>VLOOKUP(Table_Villen_viihde.accdb[[#This Row],[Tuotenumero]],Table_Villen_viihde.accdb5[[Tuotenumero]:[Tuote]],2,FALSE)</f>
        <v>HDMI-kaapeli</v>
      </c>
      <c r="K6540" s="3">
        <f>VLOOKUP(Table_Villen_viihde.accdb[[#This Row],[Tuotenumero]],Table_Villen_viihde.accdb5[[Tuotenumero]:[TuoteryhmäID]],3,FALSE)</f>
        <v>4</v>
      </c>
      <c r="L6540" s="3" t="str">
        <f>VLOOKUP(Table_Villen_viihde.accdb[[#This Row],[Ryhmänro]],Table_Villen_viihde.accdb6[],2,FALSE)</f>
        <v>Tarvikkeet</v>
      </c>
    </row>
    <row r="6541" spans="1:12" x14ac:dyDescent="0.35">
      <c r="A6541">
        <v>57039</v>
      </c>
      <c r="B6541" s="18">
        <v>42728</v>
      </c>
      <c r="C6541" t="s">
        <v>72</v>
      </c>
      <c r="D6541">
        <v>1</v>
      </c>
      <c r="E6541">
        <v>5</v>
      </c>
      <c r="F6541">
        <v>25</v>
      </c>
      <c r="G6541">
        <v>19.53</v>
      </c>
      <c r="H6541" t="str">
        <f>VLOOKUP(Table_Villen_viihde.accdb[[#This Row],[MyyjäID]],ville_myyjät!$A$2:$B$17,2,FALSE)</f>
        <v>Petri</v>
      </c>
      <c r="I6541" t="str">
        <f>VLOOKUP(Table_Villen_viihde.accdb[[#This Row],[myyjä]],ville_myyjät!$B$2:$C$17,2,FALSE)</f>
        <v>Mies</v>
      </c>
      <c r="J6541" t="str">
        <f>VLOOKUP(Table_Villen_viihde.accdb[[#This Row],[Tuotenumero]],Table_Villen_viihde.accdb5[[Tuotenumero]:[Tuote]],2,FALSE)</f>
        <v>HDMI-kaapeli</v>
      </c>
      <c r="K6541" s="3">
        <f>VLOOKUP(Table_Villen_viihde.accdb[[#This Row],[Tuotenumero]],Table_Villen_viihde.accdb5[[Tuotenumero]:[TuoteryhmäID]],3,FALSE)</f>
        <v>4</v>
      </c>
      <c r="L6541" s="3" t="str">
        <f>VLOOKUP(Table_Villen_viihde.accdb[[#This Row],[Ryhmänro]],Table_Villen_viihde.accdb6[],2,FALSE)</f>
        <v>Tarvikkeet</v>
      </c>
    </row>
    <row r="6542" spans="1:12" x14ac:dyDescent="0.35">
      <c r="A6542">
        <v>57040</v>
      </c>
      <c r="B6542" s="18">
        <v>42733</v>
      </c>
      <c r="C6542" t="s">
        <v>72</v>
      </c>
      <c r="D6542">
        <v>1</v>
      </c>
      <c r="E6542">
        <v>15</v>
      </c>
      <c r="F6542">
        <v>25</v>
      </c>
      <c r="G6542">
        <v>18.920000000000002</v>
      </c>
      <c r="H6542" t="str">
        <f>VLOOKUP(Table_Villen_viihde.accdb[[#This Row],[MyyjäID]],ville_myyjät!$A$2:$B$17,2,FALSE)</f>
        <v>Elisabeth</v>
      </c>
      <c r="I6542" t="str">
        <f>VLOOKUP(Table_Villen_viihde.accdb[[#This Row],[myyjä]],ville_myyjät!$B$2:$C$17,2,FALSE)</f>
        <v>Nainen</v>
      </c>
      <c r="J6542" t="str">
        <f>VLOOKUP(Table_Villen_viihde.accdb[[#This Row],[Tuotenumero]],Table_Villen_viihde.accdb5[[Tuotenumero]:[Tuote]],2,FALSE)</f>
        <v>HDMI-kaapeli</v>
      </c>
      <c r="K6542" s="3">
        <f>VLOOKUP(Table_Villen_viihde.accdb[[#This Row],[Tuotenumero]],Table_Villen_viihde.accdb5[[Tuotenumero]:[TuoteryhmäID]],3,FALSE)</f>
        <v>4</v>
      </c>
      <c r="L6542" s="3" t="str">
        <f>VLOOKUP(Table_Villen_viihde.accdb[[#This Row],[Ryhmänro]],Table_Villen_viihde.accdb6[],2,FALSE)</f>
        <v>Tarvikkeet</v>
      </c>
    </row>
    <row r="6543" spans="1:12" x14ac:dyDescent="0.35">
      <c r="A6543">
        <v>57041</v>
      </c>
      <c r="B6543" s="18">
        <v>42736</v>
      </c>
      <c r="C6543" t="s">
        <v>72</v>
      </c>
      <c r="D6543">
        <v>1</v>
      </c>
      <c r="E6543">
        <v>3</v>
      </c>
      <c r="F6543">
        <v>26</v>
      </c>
      <c r="G6543">
        <v>19.68</v>
      </c>
      <c r="H6543" t="str">
        <f>VLOOKUP(Table_Villen_viihde.accdb[[#This Row],[MyyjäID]],ville_myyjät!$A$2:$B$17,2,FALSE)</f>
        <v>Helena</v>
      </c>
      <c r="I6543" t="str">
        <f>VLOOKUP(Table_Villen_viihde.accdb[[#This Row],[myyjä]],ville_myyjät!$B$2:$C$17,2,FALSE)</f>
        <v>Nainen</v>
      </c>
      <c r="J6543" t="str">
        <f>VLOOKUP(Table_Villen_viihde.accdb[[#This Row],[Tuotenumero]],Table_Villen_viihde.accdb5[[Tuotenumero]:[Tuote]],2,FALSE)</f>
        <v>HDMI-kaapeli</v>
      </c>
      <c r="K6543" s="3">
        <f>VLOOKUP(Table_Villen_viihde.accdb[[#This Row],[Tuotenumero]],Table_Villen_viihde.accdb5[[Tuotenumero]:[TuoteryhmäID]],3,FALSE)</f>
        <v>4</v>
      </c>
      <c r="L6543" s="3" t="str">
        <f>VLOOKUP(Table_Villen_viihde.accdb[[#This Row],[Ryhmänro]],Table_Villen_viihde.accdb6[],2,FALSE)</f>
        <v>Tarvikkeet</v>
      </c>
    </row>
    <row r="6544" spans="1:12" x14ac:dyDescent="0.35">
      <c r="A6544">
        <v>57042</v>
      </c>
      <c r="B6544" s="18">
        <v>42737</v>
      </c>
      <c r="C6544" t="s">
        <v>66</v>
      </c>
      <c r="D6544">
        <v>1</v>
      </c>
      <c r="E6544">
        <v>5</v>
      </c>
      <c r="F6544">
        <v>234</v>
      </c>
      <c r="G6544">
        <v>165.96</v>
      </c>
      <c r="H6544" t="str">
        <f>VLOOKUP(Table_Villen_viihde.accdb[[#This Row],[MyyjäID]],ville_myyjät!$A$2:$B$17,2,FALSE)</f>
        <v>Petri</v>
      </c>
      <c r="I6544" t="str">
        <f>VLOOKUP(Table_Villen_viihde.accdb[[#This Row],[myyjä]],ville_myyjät!$B$2:$C$17,2,FALSE)</f>
        <v>Mies</v>
      </c>
      <c r="J6544" t="str">
        <f>VLOOKUP(Table_Villen_viihde.accdb[[#This Row],[Tuotenumero]],Table_Villen_viihde.accdb5[[Tuotenumero]:[Tuote]],2,FALSE)</f>
        <v>Blu-ray-soitin</v>
      </c>
      <c r="K6544" s="3">
        <f>VLOOKUP(Table_Villen_viihde.accdb[[#This Row],[Tuotenumero]],Table_Villen_viihde.accdb5[[Tuotenumero]:[TuoteryhmäID]],3,FALSE)</f>
        <v>2</v>
      </c>
      <c r="L6544" s="3" t="str">
        <f>VLOOKUP(Table_Villen_viihde.accdb[[#This Row],[Ryhmänro]],Table_Villen_viihde.accdb6[],2,FALSE)</f>
        <v>Kuvantoisto</v>
      </c>
    </row>
    <row r="6545" spans="1:12" x14ac:dyDescent="0.35">
      <c r="A6545">
        <v>57043</v>
      </c>
      <c r="B6545" s="18">
        <v>42739</v>
      </c>
      <c r="C6545" t="s">
        <v>68</v>
      </c>
      <c r="D6545">
        <v>1</v>
      </c>
      <c r="E6545">
        <v>14</v>
      </c>
      <c r="F6545">
        <v>251</v>
      </c>
      <c r="G6545">
        <v>131.24</v>
      </c>
      <c r="H6545" t="str">
        <f>VLOOKUP(Table_Villen_viihde.accdb[[#This Row],[MyyjäID]],ville_myyjät!$A$2:$B$17,2,FALSE)</f>
        <v>Jani</v>
      </c>
      <c r="I6545" t="str">
        <f>VLOOKUP(Table_Villen_viihde.accdb[[#This Row],[myyjä]],ville_myyjät!$B$2:$C$17,2,FALSE)</f>
        <v>Mies</v>
      </c>
      <c r="J6545" t="str">
        <f>VLOOKUP(Table_Villen_viihde.accdb[[#This Row],[Tuotenumero]],Table_Villen_viihde.accdb5[[Tuotenumero]:[Tuote]],2,FALSE)</f>
        <v>Tallentava HD-digiboxi</v>
      </c>
      <c r="K6545" s="3">
        <f>VLOOKUP(Table_Villen_viihde.accdb[[#This Row],[Tuotenumero]],Table_Villen_viihde.accdb5[[Tuotenumero]:[TuoteryhmäID]],3,FALSE)</f>
        <v>6</v>
      </c>
      <c r="L6545" s="3" t="str">
        <f>VLOOKUP(Table_Villen_viihde.accdb[[#This Row],[Ryhmänro]],Table_Villen_viihde.accdb6[],2,FALSE)</f>
        <v>Digiboxit</v>
      </c>
    </row>
    <row r="6546" spans="1:12" x14ac:dyDescent="0.35">
      <c r="A6546">
        <v>57044</v>
      </c>
      <c r="B6546" s="18">
        <v>42741</v>
      </c>
      <c r="C6546" t="s">
        <v>67</v>
      </c>
      <c r="D6546">
        <v>1</v>
      </c>
      <c r="E6546">
        <v>1</v>
      </c>
      <c r="F6546">
        <v>169</v>
      </c>
      <c r="G6546">
        <v>92.55</v>
      </c>
      <c r="H6546" t="str">
        <f>VLOOKUP(Table_Villen_viihde.accdb[[#This Row],[MyyjäID]],ville_myyjät!$A$2:$B$17,2,FALSE)</f>
        <v>Liisa</v>
      </c>
      <c r="I6546" t="str">
        <f>VLOOKUP(Table_Villen_viihde.accdb[[#This Row],[myyjä]],ville_myyjät!$B$2:$C$17,2,FALSE)</f>
        <v>Nainen</v>
      </c>
      <c r="J6546" t="str">
        <f>VLOOKUP(Table_Villen_viihde.accdb[[#This Row],[Tuotenumero]],Table_Villen_viihde.accdb5[[Tuotenumero]:[Tuote]],2,FALSE)</f>
        <v>HD-digiboxi</v>
      </c>
      <c r="K6546" s="3">
        <f>VLOOKUP(Table_Villen_viihde.accdb[[#This Row],[Tuotenumero]],Table_Villen_viihde.accdb5[[Tuotenumero]:[TuoteryhmäID]],3,FALSE)</f>
        <v>6</v>
      </c>
      <c r="L6546" s="3" t="str">
        <f>VLOOKUP(Table_Villen_viihde.accdb[[#This Row],[Ryhmänro]],Table_Villen_viihde.accdb6[],2,FALSE)</f>
        <v>Digiboxit</v>
      </c>
    </row>
    <row r="6547" spans="1:12" x14ac:dyDescent="0.35">
      <c r="A6547">
        <v>57045</v>
      </c>
      <c r="B6547" s="18">
        <v>42741</v>
      </c>
      <c r="C6547" t="s">
        <v>72</v>
      </c>
      <c r="D6547">
        <v>1</v>
      </c>
      <c r="E6547">
        <v>2</v>
      </c>
      <c r="F6547">
        <v>26</v>
      </c>
      <c r="G6547">
        <v>20.23</v>
      </c>
      <c r="H6547" t="str">
        <f>VLOOKUP(Table_Villen_viihde.accdb[[#This Row],[MyyjäID]],ville_myyjät!$A$2:$B$17,2,FALSE)</f>
        <v>Maija</v>
      </c>
      <c r="I6547" t="str">
        <f>VLOOKUP(Table_Villen_viihde.accdb[[#This Row],[myyjä]],ville_myyjät!$B$2:$C$17,2,FALSE)</f>
        <v>Nainen</v>
      </c>
      <c r="J6547" t="str">
        <f>VLOOKUP(Table_Villen_viihde.accdb[[#This Row],[Tuotenumero]],Table_Villen_viihde.accdb5[[Tuotenumero]:[Tuote]],2,FALSE)</f>
        <v>HDMI-kaapeli</v>
      </c>
      <c r="K6547" s="3">
        <f>VLOOKUP(Table_Villen_viihde.accdb[[#This Row],[Tuotenumero]],Table_Villen_viihde.accdb5[[Tuotenumero]:[TuoteryhmäID]],3,FALSE)</f>
        <v>4</v>
      </c>
      <c r="L6547" s="3" t="str">
        <f>VLOOKUP(Table_Villen_viihde.accdb[[#This Row],[Ryhmänro]],Table_Villen_viihde.accdb6[],2,FALSE)</f>
        <v>Tarvikkeet</v>
      </c>
    </row>
    <row r="6548" spans="1:12" x14ac:dyDescent="0.35">
      <c r="A6548">
        <v>57046</v>
      </c>
      <c r="B6548" s="18">
        <v>42747</v>
      </c>
      <c r="C6548" t="s">
        <v>72</v>
      </c>
      <c r="D6548">
        <v>1</v>
      </c>
      <c r="E6548">
        <v>13</v>
      </c>
      <c r="F6548">
        <v>25</v>
      </c>
      <c r="G6548">
        <v>20.18</v>
      </c>
      <c r="H6548" t="str">
        <f>VLOOKUP(Table_Villen_viihde.accdb[[#This Row],[MyyjäID]],ville_myyjät!$A$2:$B$17,2,FALSE)</f>
        <v>Kaarlo</v>
      </c>
      <c r="I6548" t="str">
        <f>VLOOKUP(Table_Villen_viihde.accdb[[#This Row],[myyjä]],ville_myyjät!$B$2:$C$17,2,FALSE)</f>
        <v>Mies</v>
      </c>
      <c r="J6548" t="str">
        <f>VLOOKUP(Table_Villen_viihde.accdb[[#This Row],[Tuotenumero]],Table_Villen_viihde.accdb5[[Tuotenumero]:[Tuote]],2,FALSE)</f>
        <v>HDMI-kaapeli</v>
      </c>
      <c r="K6548" s="3">
        <f>VLOOKUP(Table_Villen_viihde.accdb[[#This Row],[Tuotenumero]],Table_Villen_viihde.accdb5[[Tuotenumero]:[TuoteryhmäID]],3,FALSE)</f>
        <v>4</v>
      </c>
      <c r="L6548" s="3" t="str">
        <f>VLOOKUP(Table_Villen_viihde.accdb[[#This Row],[Ryhmänro]],Table_Villen_viihde.accdb6[],2,FALSE)</f>
        <v>Tarvikkeet</v>
      </c>
    </row>
    <row r="6549" spans="1:12" x14ac:dyDescent="0.35">
      <c r="A6549">
        <v>57047</v>
      </c>
      <c r="B6549" s="18">
        <v>42756</v>
      </c>
      <c r="C6549" t="s">
        <v>66</v>
      </c>
      <c r="D6549">
        <v>1</v>
      </c>
      <c r="E6549">
        <v>6</v>
      </c>
      <c r="F6549">
        <v>235</v>
      </c>
      <c r="G6549">
        <v>178.71</v>
      </c>
      <c r="H6549" t="str">
        <f>VLOOKUP(Table_Villen_viihde.accdb[[#This Row],[MyyjäID]],ville_myyjät!$A$2:$B$17,2,FALSE)</f>
        <v>Mikko</v>
      </c>
      <c r="I6549" t="str">
        <f>VLOOKUP(Table_Villen_viihde.accdb[[#This Row],[myyjä]],ville_myyjät!$B$2:$C$17,2,FALSE)</f>
        <v>Mies</v>
      </c>
      <c r="J6549" t="str">
        <f>VLOOKUP(Table_Villen_viihde.accdb[[#This Row],[Tuotenumero]],Table_Villen_viihde.accdb5[[Tuotenumero]:[Tuote]],2,FALSE)</f>
        <v>Blu-ray-soitin</v>
      </c>
      <c r="K6549" s="3">
        <f>VLOOKUP(Table_Villen_viihde.accdb[[#This Row],[Tuotenumero]],Table_Villen_viihde.accdb5[[Tuotenumero]:[TuoteryhmäID]],3,FALSE)</f>
        <v>2</v>
      </c>
      <c r="L6549" s="3" t="str">
        <f>VLOOKUP(Table_Villen_viihde.accdb[[#This Row],[Ryhmänro]],Table_Villen_viihde.accdb6[],2,FALSE)</f>
        <v>Kuvantoisto</v>
      </c>
    </row>
    <row r="6550" spans="1:12" x14ac:dyDescent="0.35">
      <c r="A6550">
        <v>57048</v>
      </c>
      <c r="B6550" s="18">
        <v>42757</v>
      </c>
      <c r="C6550" t="s">
        <v>72</v>
      </c>
      <c r="D6550">
        <v>1</v>
      </c>
      <c r="E6550">
        <v>7</v>
      </c>
      <c r="F6550">
        <v>26</v>
      </c>
      <c r="G6550">
        <v>19.760000000000002</v>
      </c>
      <c r="H6550" t="str">
        <f>VLOOKUP(Table_Villen_viihde.accdb[[#This Row],[MyyjäID]],ville_myyjät!$A$2:$B$17,2,FALSE)</f>
        <v>Kaija</v>
      </c>
      <c r="I6550" t="str">
        <f>VLOOKUP(Table_Villen_viihde.accdb[[#This Row],[myyjä]],ville_myyjät!$B$2:$C$17,2,FALSE)</f>
        <v>Nainen</v>
      </c>
      <c r="J6550" t="str">
        <f>VLOOKUP(Table_Villen_viihde.accdb[[#This Row],[Tuotenumero]],Table_Villen_viihde.accdb5[[Tuotenumero]:[Tuote]],2,FALSE)</f>
        <v>HDMI-kaapeli</v>
      </c>
      <c r="K6550" s="3">
        <f>VLOOKUP(Table_Villen_viihde.accdb[[#This Row],[Tuotenumero]],Table_Villen_viihde.accdb5[[Tuotenumero]:[TuoteryhmäID]],3,FALSE)</f>
        <v>4</v>
      </c>
      <c r="L6550" s="3" t="str">
        <f>VLOOKUP(Table_Villen_viihde.accdb[[#This Row],[Ryhmänro]],Table_Villen_viihde.accdb6[],2,FALSE)</f>
        <v>Tarvikkeet</v>
      </c>
    </row>
    <row r="6551" spans="1:12" x14ac:dyDescent="0.35">
      <c r="A6551">
        <v>57049</v>
      </c>
      <c r="B6551" s="18">
        <v>42760</v>
      </c>
      <c r="C6551" t="s">
        <v>72</v>
      </c>
      <c r="D6551">
        <v>1</v>
      </c>
      <c r="E6551">
        <v>7</v>
      </c>
      <c r="F6551">
        <v>25</v>
      </c>
      <c r="G6551">
        <v>19.72</v>
      </c>
      <c r="H6551" t="str">
        <f>VLOOKUP(Table_Villen_viihde.accdb[[#This Row],[MyyjäID]],ville_myyjät!$A$2:$B$17,2,FALSE)</f>
        <v>Kaija</v>
      </c>
      <c r="I6551" t="str">
        <f>VLOOKUP(Table_Villen_viihde.accdb[[#This Row],[myyjä]],ville_myyjät!$B$2:$C$17,2,FALSE)</f>
        <v>Nainen</v>
      </c>
      <c r="J6551" t="str">
        <f>VLOOKUP(Table_Villen_viihde.accdb[[#This Row],[Tuotenumero]],Table_Villen_viihde.accdb5[[Tuotenumero]:[Tuote]],2,FALSE)</f>
        <v>HDMI-kaapeli</v>
      </c>
      <c r="K6551" s="3">
        <f>VLOOKUP(Table_Villen_viihde.accdb[[#This Row],[Tuotenumero]],Table_Villen_viihde.accdb5[[Tuotenumero]:[TuoteryhmäID]],3,FALSE)</f>
        <v>4</v>
      </c>
      <c r="L6551" s="3" t="str">
        <f>VLOOKUP(Table_Villen_viihde.accdb[[#This Row],[Ryhmänro]],Table_Villen_viihde.accdb6[],2,FALSE)</f>
        <v>Tarvikkeet</v>
      </c>
    </row>
    <row r="6552" spans="1:12" x14ac:dyDescent="0.35">
      <c r="A6552">
        <v>57050</v>
      </c>
      <c r="B6552" s="18">
        <v>42766</v>
      </c>
      <c r="C6552" t="s">
        <v>72</v>
      </c>
      <c r="D6552">
        <v>1</v>
      </c>
      <c r="E6552">
        <v>11</v>
      </c>
      <c r="F6552">
        <v>25</v>
      </c>
      <c r="G6552">
        <v>19.46</v>
      </c>
      <c r="H6552" t="str">
        <f>VLOOKUP(Table_Villen_viihde.accdb[[#This Row],[MyyjäID]],ville_myyjät!$A$2:$B$17,2,FALSE)</f>
        <v>Kuisma</v>
      </c>
      <c r="I6552" t="str">
        <f>VLOOKUP(Table_Villen_viihde.accdb[[#This Row],[myyjä]],ville_myyjät!$B$2:$C$17,2,FALSE)</f>
        <v>Mies</v>
      </c>
      <c r="J6552" t="str">
        <f>VLOOKUP(Table_Villen_viihde.accdb[[#This Row],[Tuotenumero]],Table_Villen_viihde.accdb5[[Tuotenumero]:[Tuote]],2,FALSE)</f>
        <v>HDMI-kaapeli</v>
      </c>
      <c r="K6552" s="3">
        <f>VLOOKUP(Table_Villen_viihde.accdb[[#This Row],[Tuotenumero]],Table_Villen_viihde.accdb5[[Tuotenumero]:[TuoteryhmäID]],3,FALSE)</f>
        <v>4</v>
      </c>
      <c r="L6552" s="3" t="str">
        <f>VLOOKUP(Table_Villen_viihde.accdb[[#This Row],[Ryhmänro]],Table_Villen_viihde.accdb6[],2,FALSE)</f>
        <v>Tarvikkeet</v>
      </c>
    </row>
    <row r="6553" spans="1:12" x14ac:dyDescent="0.35">
      <c r="A6553">
        <v>57051</v>
      </c>
      <c r="B6553" s="18">
        <v>42766</v>
      </c>
      <c r="C6553" t="s">
        <v>66</v>
      </c>
      <c r="D6553">
        <v>1</v>
      </c>
      <c r="E6553">
        <v>7</v>
      </c>
      <c r="F6553">
        <v>227</v>
      </c>
      <c r="G6553">
        <v>167.81</v>
      </c>
      <c r="H6553" t="str">
        <f>VLOOKUP(Table_Villen_viihde.accdb[[#This Row],[MyyjäID]],ville_myyjät!$A$2:$B$17,2,FALSE)</f>
        <v>Kaija</v>
      </c>
      <c r="I6553" t="str">
        <f>VLOOKUP(Table_Villen_viihde.accdb[[#This Row],[myyjä]],ville_myyjät!$B$2:$C$17,2,FALSE)</f>
        <v>Nainen</v>
      </c>
      <c r="J6553" t="str">
        <f>VLOOKUP(Table_Villen_viihde.accdb[[#This Row],[Tuotenumero]],Table_Villen_viihde.accdb5[[Tuotenumero]:[Tuote]],2,FALSE)</f>
        <v>Blu-ray-soitin</v>
      </c>
      <c r="K6553" s="3">
        <f>VLOOKUP(Table_Villen_viihde.accdb[[#This Row],[Tuotenumero]],Table_Villen_viihde.accdb5[[Tuotenumero]:[TuoteryhmäID]],3,FALSE)</f>
        <v>2</v>
      </c>
      <c r="L6553" s="3" t="str">
        <f>VLOOKUP(Table_Villen_viihde.accdb[[#This Row],[Ryhmänro]],Table_Villen_viihde.accdb6[],2,FALSE)</f>
        <v>Kuvantoisto</v>
      </c>
    </row>
    <row r="6554" spans="1:12" x14ac:dyDescent="0.35">
      <c r="A6554">
        <v>57052</v>
      </c>
      <c r="B6554" s="18">
        <v>42768</v>
      </c>
      <c r="C6554" t="s">
        <v>72</v>
      </c>
      <c r="D6554">
        <v>1</v>
      </c>
      <c r="E6554">
        <v>5</v>
      </c>
      <c r="F6554">
        <v>26</v>
      </c>
      <c r="G6554">
        <v>20.8</v>
      </c>
      <c r="H6554" t="str">
        <f>VLOOKUP(Table_Villen_viihde.accdb[[#This Row],[MyyjäID]],ville_myyjät!$A$2:$B$17,2,FALSE)</f>
        <v>Petri</v>
      </c>
      <c r="I6554" t="str">
        <f>VLOOKUP(Table_Villen_viihde.accdb[[#This Row],[myyjä]],ville_myyjät!$B$2:$C$17,2,FALSE)</f>
        <v>Mies</v>
      </c>
      <c r="J6554" t="str">
        <f>VLOOKUP(Table_Villen_viihde.accdb[[#This Row],[Tuotenumero]],Table_Villen_viihde.accdb5[[Tuotenumero]:[Tuote]],2,FALSE)</f>
        <v>HDMI-kaapeli</v>
      </c>
      <c r="K6554" s="3">
        <f>VLOOKUP(Table_Villen_viihde.accdb[[#This Row],[Tuotenumero]],Table_Villen_viihde.accdb5[[Tuotenumero]:[TuoteryhmäID]],3,FALSE)</f>
        <v>4</v>
      </c>
      <c r="L6554" s="3" t="str">
        <f>VLOOKUP(Table_Villen_viihde.accdb[[#This Row],[Ryhmänro]],Table_Villen_viihde.accdb6[],2,FALSE)</f>
        <v>Tarvikkeet</v>
      </c>
    </row>
    <row r="6555" spans="1:12" x14ac:dyDescent="0.35">
      <c r="A6555">
        <v>57053</v>
      </c>
      <c r="B6555" s="18">
        <v>42768</v>
      </c>
      <c r="C6555" t="s">
        <v>68</v>
      </c>
      <c r="D6555">
        <v>1</v>
      </c>
      <c r="E6555">
        <v>10</v>
      </c>
      <c r="F6555">
        <v>242</v>
      </c>
      <c r="G6555">
        <v>132.55000000000001</v>
      </c>
      <c r="H6555" t="str">
        <f>VLOOKUP(Table_Villen_viihde.accdb[[#This Row],[MyyjäID]],ville_myyjät!$A$2:$B$17,2,FALSE)</f>
        <v>Ilona</v>
      </c>
      <c r="I6555" t="str">
        <f>VLOOKUP(Table_Villen_viihde.accdb[[#This Row],[myyjä]],ville_myyjät!$B$2:$C$17,2,FALSE)</f>
        <v>Nainen</v>
      </c>
      <c r="J6555" t="str">
        <f>VLOOKUP(Table_Villen_viihde.accdb[[#This Row],[Tuotenumero]],Table_Villen_viihde.accdb5[[Tuotenumero]:[Tuote]],2,FALSE)</f>
        <v>Tallentava HD-digiboxi</v>
      </c>
      <c r="K6555" s="3">
        <f>VLOOKUP(Table_Villen_viihde.accdb[[#This Row],[Tuotenumero]],Table_Villen_viihde.accdb5[[Tuotenumero]:[TuoteryhmäID]],3,FALSE)</f>
        <v>6</v>
      </c>
      <c r="L6555" s="3" t="str">
        <f>VLOOKUP(Table_Villen_viihde.accdb[[#This Row],[Ryhmänro]],Table_Villen_viihde.accdb6[],2,FALSE)</f>
        <v>Digiboxit</v>
      </c>
    </row>
    <row r="6556" spans="1:12" x14ac:dyDescent="0.35">
      <c r="A6556">
        <v>57054</v>
      </c>
      <c r="B6556" s="18">
        <v>42768</v>
      </c>
      <c r="C6556" t="s">
        <v>67</v>
      </c>
      <c r="D6556">
        <v>1</v>
      </c>
      <c r="E6556">
        <v>1</v>
      </c>
      <c r="F6556">
        <v>165</v>
      </c>
      <c r="G6556">
        <v>91.83</v>
      </c>
      <c r="H6556" t="str">
        <f>VLOOKUP(Table_Villen_viihde.accdb[[#This Row],[MyyjäID]],ville_myyjät!$A$2:$B$17,2,FALSE)</f>
        <v>Liisa</v>
      </c>
      <c r="I6556" t="str">
        <f>VLOOKUP(Table_Villen_viihde.accdb[[#This Row],[myyjä]],ville_myyjät!$B$2:$C$17,2,FALSE)</f>
        <v>Nainen</v>
      </c>
      <c r="J6556" t="str">
        <f>VLOOKUP(Table_Villen_viihde.accdb[[#This Row],[Tuotenumero]],Table_Villen_viihde.accdb5[[Tuotenumero]:[Tuote]],2,FALSE)</f>
        <v>HD-digiboxi</v>
      </c>
      <c r="K6556" s="3">
        <f>VLOOKUP(Table_Villen_viihde.accdb[[#This Row],[Tuotenumero]],Table_Villen_viihde.accdb5[[Tuotenumero]:[TuoteryhmäID]],3,FALSE)</f>
        <v>6</v>
      </c>
      <c r="L6556" s="3" t="str">
        <f>VLOOKUP(Table_Villen_viihde.accdb[[#This Row],[Ryhmänro]],Table_Villen_viihde.accdb6[],2,FALSE)</f>
        <v>Digiboxit</v>
      </c>
    </row>
    <row r="6557" spans="1:12" x14ac:dyDescent="0.35">
      <c r="A6557">
        <v>57055</v>
      </c>
      <c r="B6557" s="18">
        <v>42771</v>
      </c>
      <c r="C6557" t="s">
        <v>66</v>
      </c>
      <c r="D6557">
        <v>1</v>
      </c>
      <c r="E6557">
        <v>6</v>
      </c>
      <c r="F6557">
        <v>223</v>
      </c>
      <c r="G6557">
        <v>169.7</v>
      </c>
      <c r="H6557" t="str">
        <f>VLOOKUP(Table_Villen_viihde.accdb[[#This Row],[MyyjäID]],ville_myyjät!$A$2:$B$17,2,FALSE)</f>
        <v>Mikko</v>
      </c>
      <c r="I6557" t="str">
        <f>VLOOKUP(Table_Villen_viihde.accdb[[#This Row],[myyjä]],ville_myyjät!$B$2:$C$17,2,FALSE)</f>
        <v>Mies</v>
      </c>
      <c r="J6557" t="str">
        <f>VLOOKUP(Table_Villen_viihde.accdb[[#This Row],[Tuotenumero]],Table_Villen_viihde.accdb5[[Tuotenumero]:[Tuote]],2,FALSE)</f>
        <v>Blu-ray-soitin</v>
      </c>
      <c r="K6557" s="3">
        <f>VLOOKUP(Table_Villen_viihde.accdb[[#This Row],[Tuotenumero]],Table_Villen_viihde.accdb5[[Tuotenumero]:[TuoteryhmäID]],3,FALSE)</f>
        <v>2</v>
      </c>
      <c r="L6557" s="3" t="str">
        <f>VLOOKUP(Table_Villen_viihde.accdb[[#This Row],[Ryhmänro]],Table_Villen_viihde.accdb6[],2,FALSE)</f>
        <v>Kuvantoisto</v>
      </c>
    </row>
    <row r="6558" spans="1:12" x14ac:dyDescent="0.35">
      <c r="A6558">
        <v>57056</v>
      </c>
      <c r="B6558" s="18">
        <v>42777</v>
      </c>
      <c r="C6558" t="s">
        <v>72</v>
      </c>
      <c r="D6558">
        <v>1</v>
      </c>
      <c r="E6558">
        <v>2</v>
      </c>
      <c r="F6558">
        <v>25</v>
      </c>
      <c r="G6558">
        <v>19.73</v>
      </c>
      <c r="H6558" t="str">
        <f>VLOOKUP(Table_Villen_viihde.accdb[[#This Row],[MyyjäID]],ville_myyjät!$A$2:$B$17,2,FALSE)</f>
        <v>Maija</v>
      </c>
      <c r="I6558" t="str">
        <f>VLOOKUP(Table_Villen_viihde.accdb[[#This Row],[myyjä]],ville_myyjät!$B$2:$C$17,2,FALSE)</f>
        <v>Nainen</v>
      </c>
      <c r="J6558" t="str">
        <f>VLOOKUP(Table_Villen_viihde.accdb[[#This Row],[Tuotenumero]],Table_Villen_viihde.accdb5[[Tuotenumero]:[Tuote]],2,FALSE)</f>
        <v>HDMI-kaapeli</v>
      </c>
      <c r="K6558" s="3">
        <f>VLOOKUP(Table_Villen_viihde.accdb[[#This Row],[Tuotenumero]],Table_Villen_viihde.accdb5[[Tuotenumero]:[TuoteryhmäID]],3,FALSE)</f>
        <v>4</v>
      </c>
      <c r="L6558" s="3" t="str">
        <f>VLOOKUP(Table_Villen_viihde.accdb[[#This Row],[Ryhmänro]],Table_Villen_viihde.accdb6[],2,FALSE)</f>
        <v>Tarvikkeet</v>
      </c>
    </row>
    <row r="6559" spans="1:12" x14ac:dyDescent="0.35">
      <c r="A6559">
        <v>57057</v>
      </c>
      <c r="B6559" s="18">
        <v>42782</v>
      </c>
      <c r="C6559" t="s">
        <v>72</v>
      </c>
      <c r="D6559">
        <v>1</v>
      </c>
      <c r="E6559">
        <v>6</v>
      </c>
      <c r="F6559">
        <v>26</v>
      </c>
      <c r="G6559">
        <v>19.48</v>
      </c>
      <c r="H6559" t="str">
        <f>VLOOKUP(Table_Villen_viihde.accdb[[#This Row],[MyyjäID]],ville_myyjät!$A$2:$B$17,2,FALSE)</f>
        <v>Mikko</v>
      </c>
      <c r="I6559" t="str">
        <f>VLOOKUP(Table_Villen_viihde.accdb[[#This Row],[myyjä]],ville_myyjät!$B$2:$C$17,2,FALSE)</f>
        <v>Mies</v>
      </c>
      <c r="J6559" t="str">
        <f>VLOOKUP(Table_Villen_viihde.accdb[[#This Row],[Tuotenumero]],Table_Villen_viihde.accdb5[[Tuotenumero]:[Tuote]],2,FALSE)</f>
        <v>HDMI-kaapeli</v>
      </c>
      <c r="K6559" s="3">
        <f>VLOOKUP(Table_Villen_viihde.accdb[[#This Row],[Tuotenumero]],Table_Villen_viihde.accdb5[[Tuotenumero]:[TuoteryhmäID]],3,FALSE)</f>
        <v>4</v>
      </c>
      <c r="L6559" s="3" t="str">
        <f>VLOOKUP(Table_Villen_viihde.accdb[[#This Row],[Ryhmänro]],Table_Villen_viihde.accdb6[],2,FALSE)</f>
        <v>Tarvikkeet</v>
      </c>
    </row>
    <row r="6560" spans="1:12" x14ac:dyDescent="0.35">
      <c r="A6560">
        <v>57058</v>
      </c>
      <c r="B6560" s="18">
        <v>42787</v>
      </c>
      <c r="C6560" t="s">
        <v>72</v>
      </c>
      <c r="D6560">
        <v>1</v>
      </c>
      <c r="E6560">
        <v>6</v>
      </c>
      <c r="F6560">
        <v>25</v>
      </c>
      <c r="G6560">
        <v>19.73</v>
      </c>
      <c r="H6560" t="str">
        <f>VLOOKUP(Table_Villen_viihde.accdb[[#This Row],[MyyjäID]],ville_myyjät!$A$2:$B$17,2,FALSE)</f>
        <v>Mikko</v>
      </c>
      <c r="I6560" t="str">
        <f>VLOOKUP(Table_Villen_viihde.accdb[[#This Row],[myyjä]],ville_myyjät!$B$2:$C$17,2,FALSE)</f>
        <v>Mies</v>
      </c>
      <c r="J6560" t="str">
        <f>VLOOKUP(Table_Villen_viihde.accdb[[#This Row],[Tuotenumero]],Table_Villen_viihde.accdb5[[Tuotenumero]:[Tuote]],2,FALSE)</f>
        <v>HDMI-kaapeli</v>
      </c>
      <c r="K6560" s="3">
        <f>VLOOKUP(Table_Villen_viihde.accdb[[#This Row],[Tuotenumero]],Table_Villen_viihde.accdb5[[Tuotenumero]:[TuoteryhmäID]],3,FALSE)</f>
        <v>4</v>
      </c>
      <c r="L6560" s="3" t="str">
        <f>VLOOKUP(Table_Villen_viihde.accdb[[#This Row],[Ryhmänro]],Table_Villen_viihde.accdb6[],2,FALSE)</f>
        <v>Tarvikkeet</v>
      </c>
    </row>
    <row r="6561" spans="1:12" x14ac:dyDescent="0.35">
      <c r="A6561">
        <v>57059</v>
      </c>
      <c r="B6561" s="18">
        <v>42793</v>
      </c>
      <c r="C6561" t="s">
        <v>68</v>
      </c>
      <c r="D6561">
        <v>1</v>
      </c>
      <c r="E6561">
        <v>15</v>
      </c>
      <c r="F6561">
        <v>237</v>
      </c>
      <c r="G6561">
        <v>133.01</v>
      </c>
      <c r="H6561" t="str">
        <f>VLOOKUP(Table_Villen_viihde.accdb[[#This Row],[MyyjäID]],ville_myyjät!$A$2:$B$17,2,FALSE)</f>
        <v>Elisabeth</v>
      </c>
      <c r="I6561" t="str">
        <f>VLOOKUP(Table_Villen_viihde.accdb[[#This Row],[myyjä]],ville_myyjät!$B$2:$C$17,2,FALSE)</f>
        <v>Nainen</v>
      </c>
      <c r="J6561" t="str">
        <f>VLOOKUP(Table_Villen_viihde.accdb[[#This Row],[Tuotenumero]],Table_Villen_viihde.accdb5[[Tuotenumero]:[Tuote]],2,FALSE)</f>
        <v>Tallentava HD-digiboxi</v>
      </c>
      <c r="K6561" s="3">
        <f>VLOOKUP(Table_Villen_viihde.accdb[[#This Row],[Tuotenumero]],Table_Villen_viihde.accdb5[[Tuotenumero]:[TuoteryhmäID]],3,FALSE)</f>
        <v>6</v>
      </c>
      <c r="L6561" s="3" t="str">
        <f>VLOOKUP(Table_Villen_viihde.accdb[[#This Row],[Ryhmänro]],Table_Villen_viihde.accdb6[],2,FALSE)</f>
        <v>Digiboxit</v>
      </c>
    </row>
    <row r="6562" spans="1:12" x14ac:dyDescent="0.35">
      <c r="A6562">
        <v>57060</v>
      </c>
      <c r="B6562" s="18">
        <v>42794</v>
      </c>
      <c r="C6562" t="s">
        <v>72</v>
      </c>
      <c r="D6562">
        <v>1</v>
      </c>
      <c r="E6562">
        <v>14</v>
      </c>
      <c r="F6562">
        <v>26</v>
      </c>
      <c r="G6562">
        <v>18.989999999999998</v>
      </c>
      <c r="H6562" t="str">
        <f>VLOOKUP(Table_Villen_viihde.accdb[[#This Row],[MyyjäID]],ville_myyjät!$A$2:$B$17,2,FALSE)</f>
        <v>Jani</v>
      </c>
      <c r="I6562" t="str">
        <f>VLOOKUP(Table_Villen_viihde.accdb[[#This Row],[myyjä]],ville_myyjät!$B$2:$C$17,2,FALSE)</f>
        <v>Mies</v>
      </c>
      <c r="J6562" t="str">
        <f>VLOOKUP(Table_Villen_viihde.accdb[[#This Row],[Tuotenumero]],Table_Villen_viihde.accdb5[[Tuotenumero]:[Tuote]],2,FALSE)</f>
        <v>HDMI-kaapeli</v>
      </c>
      <c r="K6562" s="3">
        <f>VLOOKUP(Table_Villen_viihde.accdb[[#This Row],[Tuotenumero]],Table_Villen_viihde.accdb5[[Tuotenumero]:[TuoteryhmäID]],3,FALSE)</f>
        <v>4</v>
      </c>
      <c r="L6562" s="3" t="str">
        <f>VLOOKUP(Table_Villen_viihde.accdb[[#This Row],[Ryhmänro]],Table_Villen_viihde.accdb6[],2,FALSE)</f>
        <v>Tarvikkeet</v>
      </c>
    </row>
    <row r="6563" spans="1:12" x14ac:dyDescent="0.35">
      <c r="A6563">
        <v>57061</v>
      </c>
      <c r="B6563" s="18">
        <v>42794</v>
      </c>
      <c r="C6563" t="s">
        <v>66</v>
      </c>
      <c r="D6563">
        <v>1</v>
      </c>
      <c r="E6563">
        <v>7</v>
      </c>
      <c r="F6563">
        <v>228</v>
      </c>
      <c r="G6563">
        <v>177.6</v>
      </c>
      <c r="H6563" t="str">
        <f>VLOOKUP(Table_Villen_viihde.accdb[[#This Row],[MyyjäID]],ville_myyjät!$A$2:$B$17,2,FALSE)</f>
        <v>Kaija</v>
      </c>
      <c r="I6563" t="str">
        <f>VLOOKUP(Table_Villen_viihde.accdb[[#This Row],[myyjä]],ville_myyjät!$B$2:$C$17,2,FALSE)</f>
        <v>Nainen</v>
      </c>
      <c r="J6563" t="str">
        <f>VLOOKUP(Table_Villen_viihde.accdb[[#This Row],[Tuotenumero]],Table_Villen_viihde.accdb5[[Tuotenumero]:[Tuote]],2,FALSE)</f>
        <v>Blu-ray-soitin</v>
      </c>
      <c r="K6563" s="3">
        <f>VLOOKUP(Table_Villen_viihde.accdb[[#This Row],[Tuotenumero]],Table_Villen_viihde.accdb5[[Tuotenumero]:[TuoteryhmäID]],3,FALSE)</f>
        <v>2</v>
      </c>
      <c r="L6563" s="3" t="str">
        <f>VLOOKUP(Table_Villen_viihde.accdb[[#This Row],[Ryhmänro]],Table_Villen_viihde.accdb6[],2,FALSE)</f>
        <v>Kuvantoisto</v>
      </c>
    </row>
    <row r="6564" spans="1:12" x14ac:dyDescent="0.35">
      <c r="A6564">
        <v>57062</v>
      </c>
      <c r="B6564" s="18">
        <v>42800</v>
      </c>
      <c r="C6564" t="s">
        <v>72</v>
      </c>
      <c r="D6564">
        <v>1</v>
      </c>
      <c r="E6564">
        <v>3</v>
      </c>
      <c r="F6564">
        <v>24</v>
      </c>
      <c r="G6564">
        <v>19.989999999999998</v>
      </c>
      <c r="H6564" t="str">
        <f>VLOOKUP(Table_Villen_viihde.accdb[[#This Row],[MyyjäID]],ville_myyjät!$A$2:$B$17,2,FALSE)</f>
        <v>Helena</v>
      </c>
      <c r="I6564" t="str">
        <f>VLOOKUP(Table_Villen_viihde.accdb[[#This Row],[myyjä]],ville_myyjät!$B$2:$C$17,2,FALSE)</f>
        <v>Nainen</v>
      </c>
      <c r="J6564" t="str">
        <f>VLOOKUP(Table_Villen_viihde.accdb[[#This Row],[Tuotenumero]],Table_Villen_viihde.accdb5[[Tuotenumero]:[Tuote]],2,FALSE)</f>
        <v>HDMI-kaapeli</v>
      </c>
      <c r="K6564" s="3">
        <f>VLOOKUP(Table_Villen_viihde.accdb[[#This Row],[Tuotenumero]],Table_Villen_viihde.accdb5[[Tuotenumero]:[TuoteryhmäID]],3,FALSE)</f>
        <v>4</v>
      </c>
      <c r="L6564" s="3" t="str">
        <f>VLOOKUP(Table_Villen_viihde.accdb[[#This Row],[Ryhmänro]],Table_Villen_viihde.accdb6[],2,FALSE)</f>
        <v>Tarvikkeet</v>
      </c>
    </row>
    <row r="6565" spans="1:12" x14ac:dyDescent="0.35">
      <c r="A6565">
        <v>57063</v>
      </c>
      <c r="B6565" s="18">
        <v>42806</v>
      </c>
      <c r="C6565" t="s">
        <v>67</v>
      </c>
      <c r="D6565">
        <v>1</v>
      </c>
      <c r="E6565">
        <v>14</v>
      </c>
      <c r="F6565">
        <v>164</v>
      </c>
      <c r="G6565">
        <v>95.74</v>
      </c>
      <c r="H6565" t="str">
        <f>VLOOKUP(Table_Villen_viihde.accdb[[#This Row],[MyyjäID]],ville_myyjät!$A$2:$B$17,2,FALSE)</f>
        <v>Jani</v>
      </c>
      <c r="I6565" t="str">
        <f>VLOOKUP(Table_Villen_viihde.accdb[[#This Row],[myyjä]],ville_myyjät!$B$2:$C$17,2,FALSE)</f>
        <v>Mies</v>
      </c>
      <c r="J6565" t="str">
        <f>VLOOKUP(Table_Villen_viihde.accdb[[#This Row],[Tuotenumero]],Table_Villen_viihde.accdb5[[Tuotenumero]:[Tuote]],2,FALSE)</f>
        <v>HD-digiboxi</v>
      </c>
      <c r="K6565" s="3">
        <f>VLOOKUP(Table_Villen_viihde.accdb[[#This Row],[Tuotenumero]],Table_Villen_viihde.accdb5[[Tuotenumero]:[TuoteryhmäID]],3,FALSE)</f>
        <v>6</v>
      </c>
      <c r="L6565" s="3" t="str">
        <f>VLOOKUP(Table_Villen_viihde.accdb[[#This Row],[Ryhmänro]],Table_Villen_viihde.accdb6[],2,FALSE)</f>
        <v>Digiboxit</v>
      </c>
    </row>
    <row r="6566" spans="1:12" x14ac:dyDescent="0.35">
      <c r="A6566">
        <v>57064</v>
      </c>
      <c r="B6566" s="18">
        <v>42807</v>
      </c>
      <c r="C6566" t="s">
        <v>72</v>
      </c>
      <c r="D6566">
        <v>1</v>
      </c>
      <c r="E6566">
        <v>6</v>
      </c>
      <c r="F6566">
        <v>26</v>
      </c>
      <c r="G6566">
        <v>20.36</v>
      </c>
      <c r="H6566" t="str">
        <f>VLOOKUP(Table_Villen_viihde.accdb[[#This Row],[MyyjäID]],ville_myyjät!$A$2:$B$17,2,FALSE)</f>
        <v>Mikko</v>
      </c>
      <c r="I6566" t="str">
        <f>VLOOKUP(Table_Villen_viihde.accdb[[#This Row],[myyjä]],ville_myyjät!$B$2:$C$17,2,FALSE)</f>
        <v>Mies</v>
      </c>
      <c r="J6566" t="str">
        <f>VLOOKUP(Table_Villen_viihde.accdb[[#This Row],[Tuotenumero]],Table_Villen_viihde.accdb5[[Tuotenumero]:[Tuote]],2,FALSE)</f>
        <v>HDMI-kaapeli</v>
      </c>
      <c r="K6566" s="3">
        <f>VLOOKUP(Table_Villen_viihde.accdb[[#This Row],[Tuotenumero]],Table_Villen_viihde.accdb5[[Tuotenumero]:[TuoteryhmäID]],3,FALSE)</f>
        <v>4</v>
      </c>
      <c r="L6566" s="3" t="str">
        <f>VLOOKUP(Table_Villen_viihde.accdb[[#This Row],[Ryhmänro]],Table_Villen_viihde.accdb6[],2,FALSE)</f>
        <v>Tarvikkeet</v>
      </c>
    </row>
    <row r="6567" spans="1:12" x14ac:dyDescent="0.35">
      <c r="A6567">
        <v>57065</v>
      </c>
      <c r="B6567" s="18">
        <v>42810</v>
      </c>
      <c r="C6567" t="s">
        <v>66</v>
      </c>
      <c r="D6567">
        <v>1</v>
      </c>
      <c r="E6567">
        <v>13</v>
      </c>
      <c r="F6567">
        <v>233</v>
      </c>
      <c r="G6567">
        <v>173.92</v>
      </c>
      <c r="H6567" t="str">
        <f>VLOOKUP(Table_Villen_viihde.accdb[[#This Row],[MyyjäID]],ville_myyjät!$A$2:$B$17,2,FALSE)</f>
        <v>Kaarlo</v>
      </c>
      <c r="I6567" t="str">
        <f>VLOOKUP(Table_Villen_viihde.accdb[[#This Row],[myyjä]],ville_myyjät!$B$2:$C$17,2,FALSE)</f>
        <v>Mies</v>
      </c>
      <c r="J6567" t="str">
        <f>VLOOKUP(Table_Villen_viihde.accdb[[#This Row],[Tuotenumero]],Table_Villen_viihde.accdb5[[Tuotenumero]:[Tuote]],2,FALSE)</f>
        <v>Blu-ray-soitin</v>
      </c>
      <c r="K6567" s="3">
        <f>VLOOKUP(Table_Villen_viihde.accdb[[#This Row],[Tuotenumero]],Table_Villen_viihde.accdb5[[Tuotenumero]:[TuoteryhmäID]],3,FALSE)</f>
        <v>2</v>
      </c>
      <c r="L6567" s="3" t="str">
        <f>VLOOKUP(Table_Villen_viihde.accdb[[#This Row],[Ryhmänro]],Table_Villen_viihde.accdb6[],2,FALSE)</f>
        <v>Kuvantoisto</v>
      </c>
    </row>
    <row r="6568" spans="1:12" x14ac:dyDescent="0.35">
      <c r="A6568">
        <v>57066</v>
      </c>
      <c r="B6568" s="18">
        <v>42814</v>
      </c>
      <c r="C6568" t="s">
        <v>68</v>
      </c>
      <c r="D6568">
        <v>1</v>
      </c>
      <c r="E6568">
        <v>16</v>
      </c>
      <c r="F6568">
        <v>249</v>
      </c>
      <c r="G6568">
        <v>123.14</v>
      </c>
      <c r="H6568" t="str">
        <f>VLOOKUP(Table_Villen_viihde.accdb[[#This Row],[MyyjäID]],ville_myyjät!$A$2:$B$17,2,FALSE)</f>
        <v>Kaarina</v>
      </c>
      <c r="I6568" t="str">
        <f>VLOOKUP(Table_Villen_viihde.accdb[[#This Row],[myyjä]],ville_myyjät!$B$2:$C$17,2,FALSE)</f>
        <v>Nainen</v>
      </c>
      <c r="J6568" t="str">
        <f>VLOOKUP(Table_Villen_viihde.accdb[[#This Row],[Tuotenumero]],Table_Villen_viihde.accdb5[[Tuotenumero]:[Tuote]],2,FALSE)</f>
        <v>Tallentava HD-digiboxi</v>
      </c>
      <c r="K6568" s="3">
        <f>VLOOKUP(Table_Villen_viihde.accdb[[#This Row],[Tuotenumero]],Table_Villen_viihde.accdb5[[Tuotenumero]:[TuoteryhmäID]],3,FALSE)</f>
        <v>6</v>
      </c>
      <c r="L6568" s="3" t="str">
        <f>VLOOKUP(Table_Villen_viihde.accdb[[#This Row],[Ryhmänro]],Table_Villen_viihde.accdb6[],2,FALSE)</f>
        <v>Digiboxit</v>
      </c>
    </row>
    <row r="6569" spans="1:12" x14ac:dyDescent="0.35">
      <c r="A6569">
        <v>57067</v>
      </c>
      <c r="B6569" s="18">
        <v>42817</v>
      </c>
      <c r="C6569" t="s">
        <v>72</v>
      </c>
      <c r="D6569">
        <v>1</v>
      </c>
      <c r="E6569">
        <v>16</v>
      </c>
      <c r="F6569">
        <v>25</v>
      </c>
      <c r="G6569">
        <v>20.85</v>
      </c>
      <c r="H6569" t="str">
        <f>VLOOKUP(Table_Villen_viihde.accdb[[#This Row],[MyyjäID]],ville_myyjät!$A$2:$B$17,2,FALSE)</f>
        <v>Kaarina</v>
      </c>
      <c r="I6569" t="str">
        <f>VLOOKUP(Table_Villen_viihde.accdb[[#This Row],[myyjä]],ville_myyjät!$B$2:$C$17,2,FALSE)</f>
        <v>Nainen</v>
      </c>
      <c r="J6569" t="str">
        <f>VLOOKUP(Table_Villen_viihde.accdb[[#This Row],[Tuotenumero]],Table_Villen_viihde.accdb5[[Tuotenumero]:[Tuote]],2,FALSE)</f>
        <v>HDMI-kaapeli</v>
      </c>
      <c r="K6569" s="3">
        <f>VLOOKUP(Table_Villen_viihde.accdb[[#This Row],[Tuotenumero]],Table_Villen_viihde.accdb5[[Tuotenumero]:[TuoteryhmäID]],3,FALSE)</f>
        <v>4</v>
      </c>
      <c r="L6569" s="3" t="str">
        <f>VLOOKUP(Table_Villen_viihde.accdb[[#This Row],[Ryhmänro]],Table_Villen_viihde.accdb6[],2,FALSE)</f>
        <v>Tarvikkeet</v>
      </c>
    </row>
    <row r="6570" spans="1:12" x14ac:dyDescent="0.35">
      <c r="A6570">
        <v>57068</v>
      </c>
      <c r="B6570" s="18">
        <v>42820</v>
      </c>
      <c r="C6570" t="s">
        <v>66</v>
      </c>
      <c r="D6570">
        <v>1</v>
      </c>
      <c r="E6570">
        <v>1</v>
      </c>
      <c r="F6570">
        <v>227</v>
      </c>
      <c r="G6570">
        <v>172.51</v>
      </c>
      <c r="H6570" t="str">
        <f>VLOOKUP(Table_Villen_viihde.accdb[[#This Row],[MyyjäID]],ville_myyjät!$A$2:$B$17,2,FALSE)</f>
        <v>Liisa</v>
      </c>
      <c r="I6570" t="str">
        <f>VLOOKUP(Table_Villen_viihde.accdb[[#This Row],[myyjä]],ville_myyjät!$B$2:$C$17,2,FALSE)</f>
        <v>Nainen</v>
      </c>
      <c r="J6570" t="str">
        <f>VLOOKUP(Table_Villen_viihde.accdb[[#This Row],[Tuotenumero]],Table_Villen_viihde.accdb5[[Tuotenumero]:[Tuote]],2,FALSE)</f>
        <v>Blu-ray-soitin</v>
      </c>
      <c r="K6570" s="3">
        <f>VLOOKUP(Table_Villen_viihde.accdb[[#This Row],[Tuotenumero]],Table_Villen_viihde.accdb5[[Tuotenumero]:[TuoteryhmäID]],3,FALSE)</f>
        <v>2</v>
      </c>
      <c r="L6570" s="3" t="str">
        <f>VLOOKUP(Table_Villen_viihde.accdb[[#This Row],[Ryhmänro]],Table_Villen_viihde.accdb6[],2,FALSE)</f>
        <v>Kuvantoisto</v>
      </c>
    </row>
    <row r="6571" spans="1:12" x14ac:dyDescent="0.35">
      <c r="A6571">
        <v>57069</v>
      </c>
      <c r="B6571" s="18">
        <v>42825</v>
      </c>
      <c r="C6571" t="s">
        <v>67</v>
      </c>
      <c r="D6571">
        <v>1</v>
      </c>
      <c r="E6571">
        <v>11</v>
      </c>
      <c r="F6571">
        <v>164</v>
      </c>
      <c r="G6571">
        <v>96.58</v>
      </c>
      <c r="H6571" t="str">
        <f>VLOOKUP(Table_Villen_viihde.accdb[[#This Row],[MyyjäID]],ville_myyjät!$A$2:$B$17,2,FALSE)</f>
        <v>Kuisma</v>
      </c>
      <c r="I6571" t="str">
        <f>VLOOKUP(Table_Villen_viihde.accdb[[#This Row],[myyjä]],ville_myyjät!$B$2:$C$17,2,FALSE)</f>
        <v>Mies</v>
      </c>
      <c r="J6571" t="str">
        <f>VLOOKUP(Table_Villen_viihde.accdb[[#This Row],[Tuotenumero]],Table_Villen_viihde.accdb5[[Tuotenumero]:[Tuote]],2,FALSE)</f>
        <v>HD-digiboxi</v>
      </c>
      <c r="K6571" s="3">
        <f>VLOOKUP(Table_Villen_viihde.accdb[[#This Row],[Tuotenumero]],Table_Villen_viihde.accdb5[[Tuotenumero]:[TuoteryhmäID]],3,FALSE)</f>
        <v>6</v>
      </c>
      <c r="L6571" s="3" t="str">
        <f>VLOOKUP(Table_Villen_viihde.accdb[[#This Row],[Ryhmänro]],Table_Villen_viihde.accdb6[],2,FALSE)</f>
        <v>Digiboxit</v>
      </c>
    </row>
    <row r="6572" spans="1:12" x14ac:dyDescent="0.35">
      <c r="A6572">
        <v>57070</v>
      </c>
      <c r="B6572" s="18">
        <v>42828</v>
      </c>
      <c r="C6572" t="s">
        <v>72</v>
      </c>
      <c r="D6572">
        <v>1</v>
      </c>
      <c r="E6572">
        <v>3</v>
      </c>
      <c r="F6572">
        <v>26</v>
      </c>
      <c r="G6572">
        <v>19.850000000000001</v>
      </c>
      <c r="H6572" t="str">
        <f>VLOOKUP(Table_Villen_viihde.accdb[[#This Row],[MyyjäID]],ville_myyjät!$A$2:$B$17,2,FALSE)</f>
        <v>Helena</v>
      </c>
      <c r="I6572" t="str">
        <f>VLOOKUP(Table_Villen_viihde.accdb[[#This Row],[myyjä]],ville_myyjät!$B$2:$C$17,2,FALSE)</f>
        <v>Nainen</v>
      </c>
      <c r="J6572" t="str">
        <f>VLOOKUP(Table_Villen_viihde.accdb[[#This Row],[Tuotenumero]],Table_Villen_viihde.accdb5[[Tuotenumero]:[Tuote]],2,FALSE)</f>
        <v>HDMI-kaapeli</v>
      </c>
      <c r="K6572" s="3">
        <f>VLOOKUP(Table_Villen_viihde.accdb[[#This Row],[Tuotenumero]],Table_Villen_viihde.accdb5[[Tuotenumero]:[TuoteryhmäID]],3,FALSE)</f>
        <v>4</v>
      </c>
      <c r="L6572" s="3" t="str">
        <f>VLOOKUP(Table_Villen_viihde.accdb[[#This Row],[Ryhmänro]],Table_Villen_viihde.accdb6[],2,FALSE)</f>
        <v>Tarvikkeet</v>
      </c>
    </row>
    <row r="6573" spans="1:12" x14ac:dyDescent="0.35">
      <c r="A6573">
        <v>57071</v>
      </c>
      <c r="B6573" s="18">
        <v>42832</v>
      </c>
      <c r="C6573" t="s">
        <v>72</v>
      </c>
      <c r="D6573">
        <v>1</v>
      </c>
      <c r="E6573">
        <v>6</v>
      </c>
      <c r="F6573">
        <v>24</v>
      </c>
      <c r="G6573">
        <v>20.420000000000002</v>
      </c>
      <c r="H6573" t="str">
        <f>VLOOKUP(Table_Villen_viihde.accdb[[#This Row],[MyyjäID]],ville_myyjät!$A$2:$B$17,2,FALSE)</f>
        <v>Mikko</v>
      </c>
      <c r="I6573" t="str">
        <f>VLOOKUP(Table_Villen_viihde.accdb[[#This Row],[myyjä]],ville_myyjät!$B$2:$C$17,2,FALSE)</f>
        <v>Mies</v>
      </c>
      <c r="J6573" t="str">
        <f>VLOOKUP(Table_Villen_viihde.accdb[[#This Row],[Tuotenumero]],Table_Villen_viihde.accdb5[[Tuotenumero]:[Tuote]],2,FALSE)</f>
        <v>HDMI-kaapeli</v>
      </c>
      <c r="K6573" s="3">
        <f>VLOOKUP(Table_Villen_viihde.accdb[[#This Row],[Tuotenumero]],Table_Villen_viihde.accdb5[[Tuotenumero]:[TuoteryhmäID]],3,FALSE)</f>
        <v>4</v>
      </c>
      <c r="L6573" s="3" t="str">
        <f>VLOOKUP(Table_Villen_viihde.accdb[[#This Row],[Ryhmänro]],Table_Villen_viihde.accdb6[],2,FALSE)</f>
        <v>Tarvikkeet</v>
      </c>
    </row>
    <row r="6574" spans="1:12" x14ac:dyDescent="0.35">
      <c r="A6574">
        <v>57072</v>
      </c>
      <c r="B6574" s="18">
        <v>42834</v>
      </c>
      <c r="C6574" t="s">
        <v>68</v>
      </c>
      <c r="D6574">
        <v>1</v>
      </c>
      <c r="E6574">
        <v>2</v>
      </c>
      <c r="F6574">
        <v>244</v>
      </c>
      <c r="G6574">
        <v>125.49</v>
      </c>
      <c r="H6574" t="str">
        <f>VLOOKUP(Table_Villen_viihde.accdb[[#This Row],[MyyjäID]],ville_myyjät!$A$2:$B$17,2,FALSE)</f>
        <v>Maija</v>
      </c>
      <c r="I6574" t="str">
        <f>VLOOKUP(Table_Villen_viihde.accdb[[#This Row],[myyjä]],ville_myyjät!$B$2:$C$17,2,FALSE)</f>
        <v>Nainen</v>
      </c>
      <c r="J6574" t="str">
        <f>VLOOKUP(Table_Villen_viihde.accdb[[#This Row],[Tuotenumero]],Table_Villen_viihde.accdb5[[Tuotenumero]:[Tuote]],2,FALSE)</f>
        <v>Tallentava HD-digiboxi</v>
      </c>
      <c r="K6574" s="3">
        <f>VLOOKUP(Table_Villen_viihde.accdb[[#This Row],[Tuotenumero]],Table_Villen_viihde.accdb5[[Tuotenumero]:[TuoteryhmäID]],3,FALSE)</f>
        <v>6</v>
      </c>
      <c r="L6574" s="3" t="str">
        <f>VLOOKUP(Table_Villen_viihde.accdb[[#This Row],[Ryhmänro]],Table_Villen_viihde.accdb6[],2,FALSE)</f>
        <v>Digiboxit</v>
      </c>
    </row>
    <row r="6575" spans="1:12" x14ac:dyDescent="0.35">
      <c r="A6575">
        <v>57073</v>
      </c>
      <c r="B6575" s="18">
        <v>42837</v>
      </c>
      <c r="C6575" t="s">
        <v>72</v>
      </c>
      <c r="D6575">
        <v>1</v>
      </c>
      <c r="E6575">
        <v>3</v>
      </c>
      <c r="F6575">
        <v>24</v>
      </c>
      <c r="G6575">
        <v>20.079999999999998</v>
      </c>
      <c r="H6575" t="str">
        <f>VLOOKUP(Table_Villen_viihde.accdb[[#This Row],[MyyjäID]],ville_myyjät!$A$2:$B$17,2,FALSE)</f>
        <v>Helena</v>
      </c>
      <c r="I6575" t="str">
        <f>VLOOKUP(Table_Villen_viihde.accdb[[#This Row],[myyjä]],ville_myyjät!$B$2:$C$17,2,FALSE)</f>
        <v>Nainen</v>
      </c>
      <c r="J6575" t="str">
        <f>VLOOKUP(Table_Villen_viihde.accdb[[#This Row],[Tuotenumero]],Table_Villen_viihde.accdb5[[Tuotenumero]:[Tuote]],2,FALSE)</f>
        <v>HDMI-kaapeli</v>
      </c>
      <c r="K6575" s="3">
        <f>VLOOKUP(Table_Villen_viihde.accdb[[#This Row],[Tuotenumero]],Table_Villen_viihde.accdb5[[Tuotenumero]:[TuoteryhmäID]],3,FALSE)</f>
        <v>4</v>
      </c>
      <c r="L6575" s="3" t="str">
        <f>VLOOKUP(Table_Villen_viihde.accdb[[#This Row],[Ryhmänro]],Table_Villen_viihde.accdb6[],2,FALSE)</f>
        <v>Tarvikkeet</v>
      </c>
    </row>
    <row r="6576" spans="1:12" x14ac:dyDescent="0.35">
      <c r="A6576">
        <v>57074</v>
      </c>
      <c r="B6576" s="18">
        <v>42842</v>
      </c>
      <c r="C6576" t="s">
        <v>72</v>
      </c>
      <c r="D6576">
        <v>1</v>
      </c>
      <c r="E6576">
        <v>16</v>
      </c>
      <c r="F6576">
        <v>26</v>
      </c>
      <c r="G6576">
        <v>19.73</v>
      </c>
      <c r="H6576" t="str">
        <f>VLOOKUP(Table_Villen_viihde.accdb[[#This Row],[MyyjäID]],ville_myyjät!$A$2:$B$17,2,FALSE)</f>
        <v>Kaarina</v>
      </c>
      <c r="I6576" t="str">
        <f>VLOOKUP(Table_Villen_viihde.accdb[[#This Row],[myyjä]],ville_myyjät!$B$2:$C$17,2,FALSE)</f>
        <v>Nainen</v>
      </c>
      <c r="J6576" t="str">
        <f>VLOOKUP(Table_Villen_viihde.accdb[[#This Row],[Tuotenumero]],Table_Villen_viihde.accdb5[[Tuotenumero]:[Tuote]],2,FALSE)</f>
        <v>HDMI-kaapeli</v>
      </c>
      <c r="K6576" s="3">
        <f>VLOOKUP(Table_Villen_viihde.accdb[[#This Row],[Tuotenumero]],Table_Villen_viihde.accdb5[[Tuotenumero]:[TuoteryhmäID]],3,FALSE)</f>
        <v>4</v>
      </c>
      <c r="L6576" s="3" t="str">
        <f>VLOOKUP(Table_Villen_viihde.accdb[[#This Row],[Ryhmänro]],Table_Villen_viihde.accdb6[],2,FALSE)</f>
        <v>Tarvikkeet</v>
      </c>
    </row>
    <row r="6577" spans="1:12" x14ac:dyDescent="0.35">
      <c r="A6577">
        <v>57075</v>
      </c>
      <c r="B6577" s="18">
        <v>42842</v>
      </c>
      <c r="C6577" t="s">
        <v>66</v>
      </c>
      <c r="D6577">
        <v>1</v>
      </c>
      <c r="E6577">
        <v>1</v>
      </c>
      <c r="F6577">
        <v>243</v>
      </c>
      <c r="G6577">
        <v>171.36</v>
      </c>
      <c r="H6577" t="str">
        <f>VLOOKUP(Table_Villen_viihde.accdb[[#This Row],[MyyjäID]],ville_myyjät!$A$2:$B$17,2,FALSE)</f>
        <v>Liisa</v>
      </c>
      <c r="I6577" t="str">
        <f>VLOOKUP(Table_Villen_viihde.accdb[[#This Row],[myyjä]],ville_myyjät!$B$2:$C$17,2,FALSE)</f>
        <v>Nainen</v>
      </c>
      <c r="J6577" t="str">
        <f>VLOOKUP(Table_Villen_viihde.accdb[[#This Row],[Tuotenumero]],Table_Villen_viihde.accdb5[[Tuotenumero]:[Tuote]],2,FALSE)</f>
        <v>Blu-ray-soitin</v>
      </c>
      <c r="K6577" s="3">
        <f>VLOOKUP(Table_Villen_viihde.accdb[[#This Row],[Tuotenumero]],Table_Villen_viihde.accdb5[[Tuotenumero]:[TuoteryhmäID]],3,FALSE)</f>
        <v>2</v>
      </c>
      <c r="L6577" s="3" t="str">
        <f>VLOOKUP(Table_Villen_viihde.accdb[[#This Row],[Ryhmänro]],Table_Villen_viihde.accdb6[],2,FALSE)</f>
        <v>Kuvantoisto</v>
      </c>
    </row>
    <row r="6578" spans="1:12" x14ac:dyDescent="0.35">
      <c r="A6578">
        <v>57076</v>
      </c>
      <c r="B6578" s="18">
        <v>42846</v>
      </c>
      <c r="C6578" t="s">
        <v>72</v>
      </c>
      <c r="D6578">
        <v>1</v>
      </c>
      <c r="E6578">
        <v>7</v>
      </c>
      <c r="F6578">
        <v>25</v>
      </c>
      <c r="G6578">
        <v>19.59</v>
      </c>
      <c r="H6578" t="str">
        <f>VLOOKUP(Table_Villen_viihde.accdb[[#This Row],[MyyjäID]],ville_myyjät!$A$2:$B$17,2,FALSE)</f>
        <v>Kaija</v>
      </c>
      <c r="I6578" t="str">
        <f>VLOOKUP(Table_Villen_viihde.accdb[[#This Row],[myyjä]],ville_myyjät!$B$2:$C$17,2,FALSE)</f>
        <v>Nainen</v>
      </c>
      <c r="J6578" t="str">
        <f>VLOOKUP(Table_Villen_viihde.accdb[[#This Row],[Tuotenumero]],Table_Villen_viihde.accdb5[[Tuotenumero]:[Tuote]],2,FALSE)</f>
        <v>HDMI-kaapeli</v>
      </c>
      <c r="K6578" s="3">
        <f>VLOOKUP(Table_Villen_viihde.accdb[[#This Row],[Tuotenumero]],Table_Villen_viihde.accdb5[[Tuotenumero]:[TuoteryhmäID]],3,FALSE)</f>
        <v>4</v>
      </c>
      <c r="L6578" s="3" t="str">
        <f>VLOOKUP(Table_Villen_viihde.accdb[[#This Row],[Ryhmänro]],Table_Villen_viihde.accdb6[],2,FALSE)</f>
        <v>Tarvikkeet</v>
      </c>
    </row>
    <row r="6579" spans="1:12" x14ac:dyDescent="0.35">
      <c r="A6579">
        <v>57077</v>
      </c>
      <c r="B6579" s="18">
        <v>42849</v>
      </c>
      <c r="C6579" t="s">
        <v>72</v>
      </c>
      <c r="D6579">
        <v>1</v>
      </c>
      <c r="E6579">
        <v>13</v>
      </c>
      <c r="F6579">
        <v>26</v>
      </c>
      <c r="G6579">
        <v>19.239999999999998</v>
      </c>
      <c r="H6579" t="str">
        <f>VLOOKUP(Table_Villen_viihde.accdb[[#This Row],[MyyjäID]],ville_myyjät!$A$2:$B$17,2,FALSE)</f>
        <v>Kaarlo</v>
      </c>
      <c r="I6579" t="str">
        <f>VLOOKUP(Table_Villen_viihde.accdb[[#This Row],[myyjä]],ville_myyjät!$B$2:$C$17,2,FALSE)</f>
        <v>Mies</v>
      </c>
      <c r="J6579" t="str">
        <f>VLOOKUP(Table_Villen_viihde.accdb[[#This Row],[Tuotenumero]],Table_Villen_viihde.accdb5[[Tuotenumero]:[Tuote]],2,FALSE)</f>
        <v>HDMI-kaapeli</v>
      </c>
      <c r="K6579" s="3">
        <f>VLOOKUP(Table_Villen_viihde.accdb[[#This Row],[Tuotenumero]],Table_Villen_viihde.accdb5[[Tuotenumero]:[TuoteryhmäID]],3,FALSE)</f>
        <v>4</v>
      </c>
      <c r="L6579" s="3" t="str">
        <f>VLOOKUP(Table_Villen_viihde.accdb[[#This Row],[Ryhmänro]],Table_Villen_viihde.accdb6[],2,FALSE)</f>
        <v>Tarvikkeet</v>
      </c>
    </row>
    <row r="6580" spans="1:12" x14ac:dyDescent="0.35">
      <c r="A6580">
        <v>57078</v>
      </c>
      <c r="B6580" s="18">
        <v>42852</v>
      </c>
      <c r="C6580" t="s">
        <v>72</v>
      </c>
      <c r="D6580">
        <v>1</v>
      </c>
      <c r="E6580">
        <v>15</v>
      </c>
      <c r="F6580">
        <v>26</v>
      </c>
      <c r="G6580">
        <v>19.5</v>
      </c>
      <c r="H6580" t="str">
        <f>VLOOKUP(Table_Villen_viihde.accdb[[#This Row],[MyyjäID]],ville_myyjät!$A$2:$B$17,2,FALSE)</f>
        <v>Elisabeth</v>
      </c>
      <c r="I6580" t="str">
        <f>VLOOKUP(Table_Villen_viihde.accdb[[#This Row],[myyjä]],ville_myyjät!$B$2:$C$17,2,FALSE)</f>
        <v>Nainen</v>
      </c>
      <c r="J6580" t="str">
        <f>VLOOKUP(Table_Villen_viihde.accdb[[#This Row],[Tuotenumero]],Table_Villen_viihde.accdb5[[Tuotenumero]:[Tuote]],2,FALSE)</f>
        <v>HDMI-kaapeli</v>
      </c>
      <c r="K6580" s="3">
        <f>VLOOKUP(Table_Villen_viihde.accdb[[#This Row],[Tuotenumero]],Table_Villen_viihde.accdb5[[Tuotenumero]:[TuoteryhmäID]],3,FALSE)</f>
        <v>4</v>
      </c>
      <c r="L6580" s="3" t="str">
        <f>VLOOKUP(Table_Villen_viihde.accdb[[#This Row],[Ryhmänro]],Table_Villen_viihde.accdb6[],2,FALSE)</f>
        <v>Tarvikkeet</v>
      </c>
    </row>
    <row r="6581" spans="1:12" x14ac:dyDescent="0.35">
      <c r="A6581">
        <v>57079</v>
      </c>
      <c r="B6581" s="18">
        <v>42854</v>
      </c>
      <c r="C6581" t="s">
        <v>67</v>
      </c>
      <c r="D6581">
        <v>1</v>
      </c>
      <c r="E6581">
        <v>6</v>
      </c>
      <c r="F6581">
        <v>161</v>
      </c>
      <c r="G6581">
        <v>95.51</v>
      </c>
      <c r="H6581" t="str">
        <f>VLOOKUP(Table_Villen_viihde.accdb[[#This Row],[MyyjäID]],ville_myyjät!$A$2:$B$17,2,FALSE)</f>
        <v>Mikko</v>
      </c>
      <c r="I6581" t="str">
        <f>VLOOKUP(Table_Villen_viihde.accdb[[#This Row],[myyjä]],ville_myyjät!$B$2:$C$17,2,FALSE)</f>
        <v>Mies</v>
      </c>
      <c r="J6581" t="str">
        <f>VLOOKUP(Table_Villen_viihde.accdb[[#This Row],[Tuotenumero]],Table_Villen_viihde.accdb5[[Tuotenumero]:[Tuote]],2,FALSE)</f>
        <v>HD-digiboxi</v>
      </c>
      <c r="K6581" s="3">
        <f>VLOOKUP(Table_Villen_viihde.accdb[[#This Row],[Tuotenumero]],Table_Villen_viihde.accdb5[[Tuotenumero]:[TuoteryhmäID]],3,FALSE)</f>
        <v>6</v>
      </c>
      <c r="L6581" s="3" t="str">
        <f>VLOOKUP(Table_Villen_viihde.accdb[[#This Row],[Ryhmänro]],Table_Villen_viihde.accdb6[],2,FALSE)</f>
        <v>Digiboxit</v>
      </c>
    </row>
    <row r="6582" spans="1:12" x14ac:dyDescent="0.35">
      <c r="A6582">
        <v>57080</v>
      </c>
      <c r="B6582" s="18">
        <v>42855</v>
      </c>
      <c r="C6582" t="s">
        <v>72</v>
      </c>
      <c r="D6582">
        <v>1</v>
      </c>
      <c r="E6582">
        <v>6</v>
      </c>
      <c r="F6582">
        <v>26</v>
      </c>
      <c r="G6582">
        <v>20.63</v>
      </c>
      <c r="H6582" t="str">
        <f>VLOOKUP(Table_Villen_viihde.accdb[[#This Row],[MyyjäID]],ville_myyjät!$A$2:$B$17,2,FALSE)</f>
        <v>Mikko</v>
      </c>
      <c r="I6582" t="str">
        <f>VLOOKUP(Table_Villen_viihde.accdb[[#This Row],[myyjä]],ville_myyjät!$B$2:$C$17,2,FALSE)</f>
        <v>Mies</v>
      </c>
      <c r="J6582" t="str">
        <f>VLOOKUP(Table_Villen_viihde.accdb[[#This Row],[Tuotenumero]],Table_Villen_viihde.accdb5[[Tuotenumero]:[Tuote]],2,FALSE)</f>
        <v>HDMI-kaapeli</v>
      </c>
      <c r="K6582" s="3">
        <f>VLOOKUP(Table_Villen_viihde.accdb[[#This Row],[Tuotenumero]],Table_Villen_viihde.accdb5[[Tuotenumero]:[TuoteryhmäID]],3,FALSE)</f>
        <v>4</v>
      </c>
      <c r="L6582" s="3" t="str">
        <f>VLOOKUP(Table_Villen_viihde.accdb[[#This Row],[Ryhmänro]],Table_Villen_viihde.accdb6[],2,FALSE)</f>
        <v>Tarvikkeet</v>
      </c>
    </row>
    <row r="6583" spans="1:12" x14ac:dyDescent="0.35">
      <c r="A6583">
        <v>57081</v>
      </c>
      <c r="B6583" s="18">
        <v>42856</v>
      </c>
      <c r="C6583" t="s">
        <v>66</v>
      </c>
      <c r="D6583">
        <v>1</v>
      </c>
      <c r="E6583">
        <v>14</v>
      </c>
      <c r="F6583">
        <v>229</v>
      </c>
      <c r="G6583">
        <v>164.51</v>
      </c>
      <c r="H6583" t="str">
        <f>VLOOKUP(Table_Villen_viihde.accdb[[#This Row],[MyyjäID]],ville_myyjät!$A$2:$B$17,2,FALSE)</f>
        <v>Jani</v>
      </c>
      <c r="I6583" t="str">
        <f>VLOOKUP(Table_Villen_viihde.accdb[[#This Row],[myyjä]],ville_myyjät!$B$2:$C$17,2,FALSE)</f>
        <v>Mies</v>
      </c>
      <c r="J6583" t="str">
        <f>VLOOKUP(Table_Villen_viihde.accdb[[#This Row],[Tuotenumero]],Table_Villen_viihde.accdb5[[Tuotenumero]:[Tuote]],2,FALSE)</f>
        <v>Blu-ray-soitin</v>
      </c>
      <c r="K6583" s="3">
        <f>VLOOKUP(Table_Villen_viihde.accdb[[#This Row],[Tuotenumero]],Table_Villen_viihde.accdb5[[Tuotenumero]:[TuoteryhmäID]],3,FALSE)</f>
        <v>2</v>
      </c>
      <c r="L6583" s="3" t="str">
        <f>VLOOKUP(Table_Villen_viihde.accdb[[#This Row],[Ryhmänro]],Table_Villen_viihde.accdb6[],2,FALSE)</f>
        <v>Kuvantoisto</v>
      </c>
    </row>
    <row r="6584" spans="1:12" x14ac:dyDescent="0.35">
      <c r="A6584">
        <v>57082</v>
      </c>
      <c r="B6584" s="18">
        <v>42857</v>
      </c>
      <c r="C6584" t="s">
        <v>72</v>
      </c>
      <c r="D6584">
        <v>1</v>
      </c>
      <c r="E6584">
        <v>14</v>
      </c>
      <c r="F6584">
        <v>24</v>
      </c>
      <c r="G6584">
        <v>19.64</v>
      </c>
      <c r="H6584" t="str">
        <f>VLOOKUP(Table_Villen_viihde.accdb[[#This Row],[MyyjäID]],ville_myyjät!$A$2:$B$17,2,FALSE)</f>
        <v>Jani</v>
      </c>
      <c r="I6584" t="str">
        <f>VLOOKUP(Table_Villen_viihde.accdb[[#This Row],[myyjä]],ville_myyjät!$B$2:$C$17,2,FALSE)</f>
        <v>Mies</v>
      </c>
      <c r="J6584" t="str">
        <f>VLOOKUP(Table_Villen_viihde.accdb[[#This Row],[Tuotenumero]],Table_Villen_viihde.accdb5[[Tuotenumero]:[Tuote]],2,FALSE)</f>
        <v>HDMI-kaapeli</v>
      </c>
      <c r="K6584" s="3">
        <f>VLOOKUP(Table_Villen_viihde.accdb[[#This Row],[Tuotenumero]],Table_Villen_viihde.accdb5[[Tuotenumero]:[TuoteryhmäID]],3,FALSE)</f>
        <v>4</v>
      </c>
      <c r="L6584" s="3" t="str">
        <f>VLOOKUP(Table_Villen_viihde.accdb[[#This Row],[Ryhmänro]],Table_Villen_viihde.accdb6[],2,FALSE)</f>
        <v>Tarvikkeet</v>
      </c>
    </row>
    <row r="6585" spans="1:12" x14ac:dyDescent="0.35">
      <c r="A6585">
        <v>57083</v>
      </c>
      <c r="B6585" s="18">
        <v>42859</v>
      </c>
      <c r="C6585" t="s">
        <v>68</v>
      </c>
      <c r="D6585">
        <v>1</v>
      </c>
      <c r="E6585">
        <v>19</v>
      </c>
      <c r="F6585">
        <v>235</v>
      </c>
      <c r="G6585">
        <v>130.29</v>
      </c>
      <c r="H6585" t="str">
        <f>VLOOKUP(Table_Villen_viihde.accdb[[#This Row],[MyyjäID]],ville_myyjät!$A$2:$B$17,2,FALSE)</f>
        <v>Hessu</v>
      </c>
      <c r="I6585" t="str">
        <f>VLOOKUP(Table_Villen_viihde.accdb[[#This Row],[myyjä]],ville_myyjät!$B$2:$C$17,2,FALSE)</f>
        <v>Mies</v>
      </c>
      <c r="J6585" t="str">
        <f>VLOOKUP(Table_Villen_viihde.accdb[[#This Row],[Tuotenumero]],Table_Villen_viihde.accdb5[[Tuotenumero]:[Tuote]],2,FALSE)</f>
        <v>Tallentava HD-digiboxi</v>
      </c>
      <c r="K6585" s="3">
        <f>VLOOKUP(Table_Villen_viihde.accdb[[#This Row],[Tuotenumero]],Table_Villen_viihde.accdb5[[Tuotenumero]:[TuoteryhmäID]],3,FALSE)</f>
        <v>6</v>
      </c>
      <c r="L6585" s="3" t="str">
        <f>VLOOKUP(Table_Villen_viihde.accdb[[#This Row],[Ryhmänro]],Table_Villen_viihde.accdb6[],2,FALSE)</f>
        <v>Digiboxit</v>
      </c>
    </row>
    <row r="6586" spans="1:12" x14ac:dyDescent="0.35">
      <c r="A6586">
        <v>57084</v>
      </c>
      <c r="B6586" s="18">
        <v>42860</v>
      </c>
      <c r="C6586" t="s">
        <v>72</v>
      </c>
      <c r="D6586">
        <v>1</v>
      </c>
      <c r="E6586">
        <v>7</v>
      </c>
      <c r="F6586">
        <v>25</v>
      </c>
      <c r="G6586">
        <v>19.18</v>
      </c>
      <c r="H6586" t="str">
        <f>VLOOKUP(Table_Villen_viihde.accdb[[#This Row],[MyyjäID]],ville_myyjät!$A$2:$B$17,2,FALSE)</f>
        <v>Kaija</v>
      </c>
      <c r="I6586" t="str">
        <f>VLOOKUP(Table_Villen_viihde.accdb[[#This Row],[myyjä]],ville_myyjät!$B$2:$C$17,2,FALSE)</f>
        <v>Nainen</v>
      </c>
      <c r="J6586" t="str">
        <f>VLOOKUP(Table_Villen_viihde.accdb[[#This Row],[Tuotenumero]],Table_Villen_viihde.accdb5[[Tuotenumero]:[Tuote]],2,FALSE)</f>
        <v>HDMI-kaapeli</v>
      </c>
      <c r="K6586" s="3">
        <f>VLOOKUP(Table_Villen_viihde.accdb[[#This Row],[Tuotenumero]],Table_Villen_viihde.accdb5[[Tuotenumero]:[TuoteryhmäID]],3,FALSE)</f>
        <v>4</v>
      </c>
      <c r="L6586" s="3" t="str">
        <f>VLOOKUP(Table_Villen_viihde.accdb[[#This Row],[Ryhmänro]],Table_Villen_viihde.accdb6[],2,FALSE)</f>
        <v>Tarvikkeet</v>
      </c>
    </row>
    <row r="6587" spans="1:12" x14ac:dyDescent="0.35">
      <c r="A6587">
        <v>57085</v>
      </c>
      <c r="B6587" s="18">
        <v>42864</v>
      </c>
      <c r="C6587" t="s">
        <v>72</v>
      </c>
      <c r="D6587">
        <v>1</v>
      </c>
      <c r="E6587">
        <v>2</v>
      </c>
      <c r="F6587">
        <v>25</v>
      </c>
      <c r="G6587">
        <v>19.98</v>
      </c>
      <c r="H6587" t="str">
        <f>VLOOKUP(Table_Villen_viihde.accdb[[#This Row],[MyyjäID]],ville_myyjät!$A$2:$B$17,2,FALSE)</f>
        <v>Maija</v>
      </c>
      <c r="I6587" t="str">
        <f>VLOOKUP(Table_Villen_viihde.accdb[[#This Row],[myyjä]],ville_myyjät!$B$2:$C$17,2,FALSE)</f>
        <v>Nainen</v>
      </c>
      <c r="J6587" t="str">
        <f>VLOOKUP(Table_Villen_viihde.accdb[[#This Row],[Tuotenumero]],Table_Villen_viihde.accdb5[[Tuotenumero]:[Tuote]],2,FALSE)</f>
        <v>HDMI-kaapeli</v>
      </c>
      <c r="K6587" s="3">
        <f>VLOOKUP(Table_Villen_viihde.accdb[[#This Row],[Tuotenumero]],Table_Villen_viihde.accdb5[[Tuotenumero]:[TuoteryhmäID]],3,FALSE)</f>
        <v>4</v>
      </c>
      <c r="L6587" s="3" t="str">
        <f>VLOOKUP(Table_Villen_viihde.accdb[[#This Row],[Ryhmänro]],Table_Villen_viihde.accdb6[],2,FALSE)</f>
        <v>Tarvikkeet</v>
      </c>
    </row>
    <row r="6588" spans="1:12" x14ac:dyDescent="0.35">
      <c r="A6588">
        <v>57086</v>
      </c>
      <c r="B6588" s="18">
        <v>42869</v>
      </c>
      <c r="C6588" t="s">
        <v>72</v>
      </c>
      <c r="D6588">
        <v>1</v>
      </c>
      <c r="E6588">
        <v>5</v>
      </c>
      <c r="F6588">
        <v>26</v>
      </c>
      <c r="G6588">
        <v>19.96</v>
      </c>
      <c r="H6588" t="str">
        <f>VLOOKUP(Table_Villen_viihde.accdb[[#This Row],[MyyjäID]],ville_myyjät!$A$2:$B$17,2,FALSE)</f>
        <v>Petri</v>
      </c>
      <c r="I6588" t="str">
        <f>VLOOKUP(Table_Villen_viihde.accdb[[#This Row],[myyjä]],ville_myyjät!$B$2:$C$17,2,FALSE)</f>
        <v>Mies</v>
      </c>
      <c r="J6588" t="str">
        <f>VLOOKUP(Table_Villen_viihde.accdb[[#This Row],[Tuotenumero]],Table_Villen_viihde.accdb5[[Tuotenumero]:[Tuote]],2,FALSE)</f>
        <v>HDMI-kaapeli</v>
      </c>
      <c r="K6588" s="3">
        <f>VLOOKUP(Table_Villen_viihde.accdb[[#This Row],[Tuotenumero]],Table_Villen_viihde.accdb5[[Tuotenumero]:[TuoteryhmäID]],3,FALSE)</f>
        <v>4</v>
      </c>
      <c r="L6588" s="3" t="str">
        <f>VLOOKUP(Table_Villen_viihde.accdb[[#This Row],[Ryhmänro]],Table_Villen_viihde.accdb6[],2,FALSE)</f>
        <v>Tarvikkeet</v>
      </c>
    </row>
    <row r="6589" spans="1:12" x14ac:dyDescent="0.35">
      <c r="A6589">
        <v>57087</v>
      </c>
      <c r="B6589" s="18">
        <v>42872</v>
      </c>
      <c r="C6589" t="s">
        <v>66</v>
      </c>
      <c r="D6589">
        <v>1</v>
      </c>
      <c r="E6589">
        <v>5</v>
      </c>
      <c r="F6589">
        <v>225</v>
      </c>
      <c r="G6589">
        <v>171.7</v>
      </c>
      <c r="H6589" t="str">
        <f>VLOOKUP(Table_Villen_viihde.accdb[[#This Row],[MyyjäID]],ville_myyjät!$A$2:$B$17,2,FALSE)</f>
        <v>Petri</v>
      </c>
      <c r="I6589" t="str">
        <f>VLOOKUP(Table_Villen_viihde.accdb[[#This Row],[myyjä]],ville_myyjät!$B$2:$C$17,2,FALSE)</f>
        <v>Mies</v>
      </c>
      <c r="J6589" t="str">
        <f>VLOOKUP(Table_Villen_viihde.accdb[[#This Row],[Tuotenumero]],Table_Villen_viihde.accdb5[[Tuotenumero]:[Tuote]],2,FALSE)</f>
        <v>Blu-ray-soitin</v>
      </c>
      <c r="K6589" s="3">
        <f>VLOOKUP(Table_Villen_viihde.accdb[[#This Row],[Tuotenumero]],Table_Villen_viihde.accdb5[[Tuotenumero]:[TuoteryhmäID]],3,FALSE)</f>
        <v>2</v>
      </c>
      <c r="L6589" s="3" t="str">
        <f>VLOOKUP(Table_Villen_viihde.accdb[[#This Row],[Ryhmänro]],Table_Villen_viihde.accdb6[],2,FALSE)</f>
        <v>Kuvantoisto</v>
      </c>
    </row>
    <row r="6590" spans="1:12" x14ac:dyDescent="0.35">
      <c r="A6590">
        <v>57088</v>
      </c>
      <c r="B6590" s="18">
        <v>42875</v>
      </c>
      <c r="C6590" t="s">
        <v>72</v>
      </c>
      <c r="D6590">
        <v>1</v>
      </c>
      <c r="E6590">
        <v>3</v>
      </c>
      <c r="F6590">
        <v>25</v>
      </c>
      <c r="G6590">
        <v>19.5</v>
      </c>
      <c r="H6590" t="str">
        <f>VLOOKUP(Table_Villen_viihde.accdb[[#This Row],[MyyjäID]],ville_myyjät!$A$2:$B$17,2,FALSE)</f>
        <v>Helena</v>
      </c>
      <c r="I6590" t="str">
        <f>VLOOKUP(Table_Villen_viihde.accdb[[#This Row],[myyjä]],ville_myyjät!$B$2:$C$17,2,FALSE)</f>
        <v>Nainen</v>
      </c>
      <c r="J6590" t="str">
        <f>VLOOKUP(Table_Villen_viihde.accdb[[#This Row],[Tuotenumero]],Table_Villen_viihde.accdb5[[Tuotenumero]:[Tuote]],2,FALSE)</f>
        <v>HDMI-kaapeli</v>
      </c>
      <c r="K6590" s="3">
        <f>VLOOKUP(Table_Villen_viihde.accdb[[#This Row],[Tuotenumero]],Table_Villen_viihde.accdb5[[Tuotenumero]:[TuoteryhmäID]],3,FALSE)</f>
        <v>4</v>
      </c>
      <c r="L6590" s="3" t="str">
        <f>VLOOKUP(Table_Villen_viihde.accdb[[#This Row],[Ryhmänro]],Table_Villen_viihde.accdb6[],2,FALSE)</f>
        <v>Tarvikkeet</v>
      </c>
    </row>
    <row r="6591" spans="1:12" x14ac:dyDescent="0.35">
      <c r="A6591">
        <v>57089</v>
      </c>
      <c r="B6591" s="18">
        <v>42877</v>
      </c>
      <c r="C6591" t="s">
        <v>68</v>
      </c>
      <c r="D6591">
        <v>1</v>
      </c>
      <c r="E6591">
        <v>7</v>
      </c>
      <c r="F6591">
        <v>241</v>
      </c>
      <c r="G6591">
        <v>126.16</v>
      </c>
      <c r="H6591" t="str">
        <f>VLOOKUP(Table_Villen_viihde.accdb[[#This Row],[MyyjäID]],ville_myyjät!$A$2:$B$17,2,FALSE)</f>
        <v>Kaija</v>
      </c>
      <c r="I6591" t="str">
        <f>VLOOKUP(Table_Villen_viihde.accdb[[#This Row],[myyjä]],ville_myyjät!$B$2:$C$17,2,FALSE)</f>
        <v>Nainen</v>
      </c>
      <c r="J6591" t="str">
        <f>VLOOKUP(Table_Villen_viihde.accdb[[#This Row],[Tuotenumero]],Table_Villen_viihde.accdb5[[Tuotenumero]:[Tuote]],2,FALSE)</f>
        <v>Tallentava HD-digiboxi</v>
      </c>
      <c r="K6591" s="3">
        <f>VLOOKUP(Table_Villen_viihde.accdb[[#This Row],[Tuotenumero]],Table_Villen_viihde.accdb5[[Tuotenumero]:[TuoteryhmäID]],3,FALSE)</f>
        <v>6</v>
      </c>
      <c r="L6591" s="3" t="str">
        <f>VLOOKUP(Table_Villen_viihde.accdb[[#This Row],[Ryhmänro]],Table_Villen_viihde.accdb6[],2,FALSE)</f>
        <v>Digiboxit</v>
      </c>
    </row>
    <row r="6592" spans="1:12" x14ac:dyDescent="0.35">
      <c r="A6592">
        <v>57090</v>
      </c>
      <c r="B6592" s="18">
        <v>42880</v>
      </c>
      <c r="C6592" t="s">
        <v>72</v>
      </c>
      <c r="D6592">
        <v>1</v>
      </c>
      <c r="E6592">
        <v>5</v>
      </c>
      <c r="F6592">
        <v>26</v>
      </c>
      <c r="G6592">
        <v>19.239999999999998</v>
      </c>
      <c r="H6592" t="str">
        <f>VLOOKUP(Table_Villen_viihde.accdb[[#This Row],[MyyjäID]],ville_myyjät!$A$2:$B$17,2,FALSE)</f>
        <v>Petri</v>
      </c>
      <c r="I6592" t="str">
        <f>VLOOKUP(Table_Villen_viihde.accdb[[#This Row],[myyjä]],ville_myyjät!$B$2:$C$17,2,FALSE)</f>
        <v>Mies</v>
      </c>
      <c r="J6592" t="str">
        <f>VLOOKUP(Table_Villen_viihde.accdb[[#This Row],[Tuotenumero]],Table_Villen_viihde.accdb5[[Tuotenumero]:[Tuote]],2,FALSE)</f>
        <v>HDMI-kaapeli</v>
      </c>
      <c r="K6592" s="3">
        <f>VLOOKUP(Table_Villen_viihde.accdb[[#This Row],[Tuotenumero]],Table_Villen_viihde.accdb5[[Tuotenumero]:[TuoteryhmäID]],3,FALSE)</f>
        <v>4</v>
      </c>
      <c r="L6592" s="3" t="str">
        <f>VLOOKUP(Table_Villen_viihde.accdb[[#This Row],[Ryhmänro]],Table_Villen_viihde.accdb6[],2,FALSE)</f>
        <v>Tarvikkeet</v>
      </c>
    </row>
    <row r="6593" spans="1:12" x14ac:dyDescent="0.35">
      <c r="A6593">
        <v>57091</v>
      </c>
      <c r="B6593" s="18">
        <v>42883</v>
      </c>
      <c r="C6593" t="s">
        <v>72</v>
      </c>
      <c r="D6593">
        <v>1</v>
      </c>
      <c r="E6593">
        <v>9</v>
      </c>
      <c r="F6593">
        <v>25</v>
      </c>
      <c r="G6593">
        <v>20.94</v>
      </c>
      <c r="H6593" t="str">
        <f>VLOOKUP(Table_Villen_viihde.accdb[[#This Row],[MyyjäID]],ville_myyjät!$A$2:$B$17,2,FALSE)</f>
        <v>Juuso</v>
      </c>
      <c r="I6593" t="str">
        <f>VLOOKUP(Table_Villen_viihde.accdb[[#This Row],[myyjä]],ville_myyjät!$B$2:$C$17,2,FALSE)</f>
        <v>Mies</v>
      </c>
      <c r="J6593" t="str">
        <f>VLOOKUP(Table_Villen_viihde.accdb[[#This Row],[Tuotenumero]],Table_Villen_viihde.accdb5[[Tuotenumero]:[Tuote]],2,FALSE)</f>
        <v>HDMI-kaapeli</v>
      </c>
      <c r="K6593" s="3">
        <f>VLOOKUP(Table_Villen_viihde.accdb[[#This Row],[Tuotenumero]],Table_Villen_viihde.accdb5[[Tuotenumero]:[TuoteryhmäID]],3,FALSE)</f>
        <v>4</v>
      </c>
      <c r="L6593" s="3" t="str">
        <f>VLOOKUP(Table_Villen_viihde.accdb[[#This Row],[Ryhmänro]],Table_Villen_viihde.accdb6[],2,FALSE)</f>
        <v>Tarvikkeet</v>
      </c>
    </row>
    <row r="6594" spans="1:12" x14ac:dyDescent="0.35">
      <c r="A6594">
        <v>57092</v>
      </c>
      <c r="B6594" s="18">
        <v>42886</v>
      </c>
      <c r="C6594" t="s">
        <v>67</v>
      </c>
      <c r="D6594">
        <v>1</v>
      </c>
      <c r="E6594">
        <v>16</v>
      </c>
      <c r="F6594">
        <v>167</v>
      </c>
      <c r="G6594">
        <v>92.75</v>
      </c>
      <c r="H6594" t="str">
        <f>VLOOKUP(Table_Villen_viihde.accdb[[#This Row],[MyyjäID]],ville_myyjät!$A$2:$B$17,2,FALSE)</f>
        <v>Kaarina</v>
      </c>
      <c r="I6594" t="str">
        <f>VLOOKUP(Table_Villen_viihde.accdb[[#This Row],[myyjä]],ville_myyjät!$B$2:$C$17,2,FALSE)</f>
        <v>Nainen</v>
      </c>
      <c r="J6594" t="str">
        <f>VLOOKUP(Table_Villen_viihde.accdb[[#This Row],[Tuotenumero]],Table_Villen_viihde.accdb5[[Tuotenumero]:[Tuote]],2,FALSE)</f>
        <v>HD-digiboxi</v>
      </c>
      <c r="K6594" s="3">
        <f>VLOOKUP(Table_Villen_viihde.accdb[[#This Row],[Tuotenumero]],Table_Villen_viihde.accdb5[[Tuotenumero]:[TuoteryhmäID]],3,FALSE)</f>
        <v>6</v>
      </c>
      <c r="L6594" s="3" t="str">
        <f>VLOOKUP(Table_Villen_viihde.accdb[[#This Row],[Ryhmänro]],Table_Villen_viihde.accdb6[],2,FALSE)</f>
        <v>Digiboxit</v>
      </c>
    </row>
    <row r="6595" spans="1:12" x14ac:dyDescent="0.35">
      <c r="A6595">
        <v>57093</v>
      </c>
      <c r="B6595" s="18">
        <v>42887</v>
      </c>
      <c r="C6595" t="s">
        <v>72</v>
      </c>
      <c r="D6595">
        <v>1</v>
      </c>
      <c r="E6595">
        <v>2</v>
      </c>
      <c r="F6595">
        <v>25</v>
      </c>
      <c r="G6595">
        <v>19.420000000000002</v>
      </c>
      <c r="H6595" t="str">
        <f>VLOOKUP(Table_Villen_viihde.accdb[[#This Row],[MyyjäID]],ville_myyjät!$A$2:$B$17,2,FALSE)</f>
        <v>Maija</v>
      </c>
      <c r="I6595" t="str">
        <f>VLOOKUP(Table_Villen_viihde.accdb[[#This Row],[myyjä]],ville_myyjät!$B$2:$C$17,2,FALSE)</f>
        <v>Nainen</v>
      </c>
      <c r="J6595" t="str">
        <f>VLOOKUP(Table_Villen_viihde.accdb[[#This Row],[Tuotenumero]],Table_Villen_viihde.accdb5[[Tuotenumero]:[Tuote]],2,FALSE)</f>
        <v>HDMI-kaapeli</v>
      </c>
      <c r="K6595" s="3">
        <f>VLOOKUP(Table_Villen_viihde.accdb[[#This Row],[Tuotenumero]],Table_Villen_viihde.accdb5[[Tuotenumero]:[TuoteryhmäID]],3,FALSE)</f>
        <v>4</v>
      </c>
      <c r="L6595" s="3" t="str">
        <f>VLOOKUP(Table_Villen_viihde.accdb[[#This Row],[Ryhmänro]],Table_Villen_viihde.accdb6[],2,FALSE)</f>
        <v>Tarvikkeet</v>
      </c>
    </row>
    <row r="6596" spans="1:12" x14ac:dyDescent="0.35">
      <c r="A6596">
        <v>57094</v>
      </c>
      <c r="B6596" s="18">
        <v>42891</v>
      </c>
      <c r="C6596" t="s">
        <v>66</v>
      </c>
      <c r="D6596">
        <v>1</v>
      </c>
      <c r="E6596">
        <v>6</v>
      </c>
      <c r="F6596">
        <v>239</v>
      </c>
      <c r="G6596">
        <v>175.57</v>
      </c>
      <c r="H6596" t="str">
        <f>VLOOKUP(Table_Villen_viihde.accdb[[#This Row],[MyyjäID]],ville_myyjät!$A$2:$B$17,2,FALSE)</f>
        <v>Mikko</v>
      </c>
      <c r="I6596" t="str">
        <f>VLOOKUP(Table_Villen_viihde.accdb[[#This Row],[myyjä]],ville_myyjät!$B$2:$C$17,2,FALSE)</f>
        <v>Mies</v>
      </c>
      <c r="J6596" t="str">
        <f>VLOOKUP(Table_Villen_viihde.accdb[[#This Row],[Tuotenumero]],Table_Villen_viihde.accdb5[[Tuotenumero]:[Tuote]],2,FALSE)</f>
        <v>Blu-ray-soitin</v>
      </c>
      <c r="K6596" s="3">
        <f>VLOOKUP(Table_Villen_viihde.accdb[[#This Row],[Tuotenumero]],Table_Villen_viihde.accdb5[[Tuotenumero]:[TuoteryhmäID]],3,FALSE)</f>
        <v>2</v>
      </c>
      <c r="L6596" s="3" t="str">
        <f>VLOOKUP(Table_Villen_viihde.accdb[[#This Row],[Ryhmänro]],Table_Villen_viihde.accdb6[],2,FALSE)</f>
        <v>Kuvantoisto</v>
      </c>
    </row>
    <row r="6597" spans="1:12" x14ac:dyDescent="0.35">
      <c r="A6597">
        <v>57095</v>
      </c>
      <c r="B6597" s="18">
        <v>42893</v>
      </c>
      <c r="C6597" t="s">
        <v>72</v>
      </c>
      <c r="D6597">
        <v>1</v>
      </c>
      <c r="E6597">
        <v>7</v>
      </c>
      <c r="F6597">
        <v>26</v>
      </c>
      <c r="G6597">
        <v>20.7</v>
      </c>
      <c r="H6597" t="str">
        <f>VLOOKUP(Table_Villen_viihde.accdb[[#This Row],[MyyjäID]],ville_myyjät!$A$2:$B$17,2,FALSE)</f>
        <v>Kaija</v>
      </c>
      <c r="I6597" t="str">
        <f>VLOOKUP(Table_Villen_viihde.accdb[[#This Row],[myyjä]],ville_myyjät!$B$2:$C$17,2,FALSE)</f>
        <v>Nainen</v>
      </c>
      <c r="J6597" t="str">
        <f>VLOOKUP(Table_Villen_viihde.accdb[[#This Row],[Tuotenumero]],Table_Villen_viihde.accdb5[[Tuotenumero]:[Tuote]],2,FALSE)</f>
        <v>HDMI-kaapeli</v>
      </c>
      <c r="K6597" s="3">
        <f>VLOOKUP(Table_Villen_viihde.accdb[[#This Row],[Tuotenumero]],Table_Villen_viihde.accdb5[[Tuotenumero]:[TuoteryhmäID]],3,FALSE)</f>
        <v>4</v>
      </c>
      <c r="L6597" s="3" t="str">
        <f>VLOOKUP(Table_Villen_viihde.accdb[[#This Row],[Ryhmänro]],Table_Villen_viihde.accdb6[],2,FALSE)</f>
        <v>Tarvikkeet</v>
      </c>
    </row>
    <row r="6598" spans="1:12" x14ac:dyDescent="0.35">
      <c r="A6598">
        <v>57096</v>
      </c>
      <c r="B6598" s="18">
        <v>42895</v>
      </c>
      <c r="C6598" t="s">
        <v>72</v>
      </c>
      <c r="D6598">
        <v>1</v>
      </c>
      <c r="E6598">
        <v>13</v>
      </c>
      <c r="F6598">
        <v>25</v>
      </c>
      <c r="G6598">
        <v>19.91</v>
      </c>
      <c r="H6598" t="str">
        <f>VLOOKUP(Table_Villen_viihde.accdb[[#This Row],[MyyjäID]],ville_myyjät!$A$2:$B$17,2,FALSE)</f>
        <v>Kaarlo</v>
      </c>
      <c r="I6598" t="str">
        <f>VLOOKUP(Table_Villen_viihde.accdb[[#This Row],[myyjä]],ville_myyjät!$B$2:$C$17,2,FALSE)</f>
        <v>Mies</v>
      </c>
      <c r="J6598" t="str">
        <f>VLOOKUP(Table_Villen_viihde.accdb[[#This Row],[Tuotenumero]],Table_Villen_viihde.accdb5[[Tuotenumero]:[Tuote]],2,FALSE)</f>
        <v>HDMI-kaapeli</v>
      </c>
      <c r="K6598" s="3">
        <f>VLOOKUP(Table_Villen_viihde.accdb[[#This Row],[Tuotenumero]],Table_Villen_viihde.accdb5[[Tuotenumero]:[TuoteryhmäID]],3,FALSE)</f>
        <v>4</v>
      </c>
      <c r="L6598" s="3" t="str">
        <f>VLOOKUP(Table_Villen_viihde.accdb[[#This Row],[Ryhmänro]],Table_Villen_viihde.accdb6[],2,FALSE)</f>
        <v>Tarvikkeet</v>
      </c>
    </row>
    <row r="6599" spans="1:12" x14ac:dyDescent="0.35">
      <c r="A6599">
        <v>57097</v>
      </c>
      <c r="B6599" s="18">
        <v>42895</v>
      </c>
      <c r="C6599" t="s">
        <v>68</v>
      </c>
      <c r="D6599">
        <v>1</v>
      </c>
      <c r="E6599">
        <v>1</v>
      </c>
      <c r="F6599">
        <v>241</v>
      </c>
      <c r="G6599">
        <v>126.61</v>
      </c>
      <c r="H6599" t="str">
        <f>VLOOKUP(Table_Villen_viihde.accdb[[#This Row],[MyyjäID]],ville_myyjät!$A$2:$B$17,2,FALSE)</f>
        <v>Liisa</v>
      </c>
      <c r="I6599" t="str">
        <f>VLOOKUP(Table_Villen_viihde.accdb[[#This Row],[myyjä]],ville_myyjät!$B$2:$C$17,2,FALSE)</f>
        <v>Nainen</v>
      </c>
      <c r="J6599" t="str">
        <f>VLOOKUP(Table_Villen_viihde.accdb[[#This Row],[Tuotenumero]],Table_Villen_viihde.accdb5[[Tuotenumero]:[Tuote]],2,FALSE)</f>
        <v>Tallentava HD-digiboxi</v>
      </c>
      <c r="K6599" s="3">
        <f>VLOOKUP(Table_Villen_viihde.accdb[[#This Row],[Tuotenumero]],Table_Villen_viihde.accdb5[[Tuotenumero]:[TuoteryhmäID]],3,FALSE)</f>
        <v>6</v>
      </c>
      <c r="L6599" s="3" t="str">
        <f>VLOOKUP(Table_Villen_viihde.accdb[[#This Row],[Ryhmänro]],Table_Villen_viihde.accdb6[],2,FALSE)</f>
        <v>Digiboxit</v>
      </c>
    </row>
    <row r="6600" spans="1:12" x14ac:dyDescent="0.35">
      <c r="A6600">
        <v>57098</v>
      </c>
      <c r="B6600" s="18">
        <v>42898</v>
      </c>
      <c r="C6600" t="s">
        <v>66</v>
      </c>
      <c r="D6600">
        <v>1</v>
      </c>
      <c r="E6600">
        <v>3</v>
      </c>
      <c r="F6600">
        <v>234</v>
      </c>
      <c r="G6600">
        <v>178.8</v>
      </c>
      <c r="H6600" t="str">
        <f>VLOOKUP(Table_Villen_viihde.accdb[[#This Row],[MyyjäID]],ville_myyjät!$A$2:$B$17,2,FALSE)</f>
        <v>Helena</v>
      </c>
      <c r="I6600" t="str">
        <f>VLOOKUP(Table_Villen_viihde.accdb[[#This Row],[myyjä]],ville_myyjät!$B$2:$C$17,2,FALSE)</f>
        <v>Nainen</v>
      </c>
      <c r="J6600" t="str">
        <f>VLOOKUP(Table_Villen_viihde.accdb[[#This Row],[Tuotenumero]],Table_Villen_viihde.accdb5[[Tuotenumero]:[Tuote]],2,FALSE)</f>
        <v>Blu-ray-soitin</v>
      </c>
      <c r="K6600" s="3">
        <f>VLOOKUP(Table_Villen_viihde.accdb[[#This Row],[Tuotenumero]],Table_Villen_viihde.accdb5[[Tuotenumero]:[TuoteryhmäID]],3,FALSE)</f>
        <v>2</v>
      </c>
      <c r="L6600" s="3" t="str">
        <f>VLOOKUP(Table_Villen_viihde.accdb[[#This Row],[Ryhmänro]],Table_Villen_viihde.accdb6[],2,FALSE)</f>
        <v>Kuvantoisto</v>
      </c>
    </row>
    <row r="6601" spans="1:12" x14ac:dyDescent="0.35">
      <c r="A6601">
        <v>57099</v>
      </c>
      <c r="B6601" s="18">
        <v>42898</v>
      </c>
      <c r="C6601" t="s">
        <v>72</v>
      </c>
      <c r="D6601">
        <v>1</v>
      </c>
      <c r="E6601">
        <v>6</v>
      </c>
      <c r="F6601">
        <v>24</v>
      </c>
      <c r="G6601">
        <v>20.23</v>
      </c>
      <c r="H6601" t="str">
        <f>VLOOKUP(Table_Villen_viihde.accdb[[#This Row],[MyyjäID]],ville_myyjät!$A$2:$B$17,2,FALSE)</f>
        <v>Mikko</v>
      </c>
      <c r="I6601" t="str">
        <f>VLOOKUP(Table_Villen_viihde.accdb[[#This Row],[myyjä]],ville_myyjät!$B$2:$C$17,2,FALSE)</f>
        <v>Mies</v>
      </c>
      <c r="J6601" t="str">
        <f>VLOOKUP(Table_Villen_viihde.accdb[[#This Row],[Tuotenumero]],Table_Villen_viihde.accdb5[[Tuotenumero]:[Tuote]],2,FALSE)</f>
        <v>HDMI-kaapeli</v>
      </c>
      <c r="K6601" s="3">
        <f>VLOOKUP(Table_Villen_viihde.accdb[[#This Row],[Tuotenumero]],Table_Villen_viihde.accdb5[[Tuotenumero]:[TuoteryhmäID]],3,FALSE)</f>
        <v>4</v>
      </c>
      <c r="L6601" s="3" t="str">
        <f>VLOOKUP(Table_Villen_viihde.accdb[[#This Row],[Ryhmänro]],Table_Villen_viihde.accdb6[],2,FALSE)</f>
        <v>Tarvikkeet</v>
      </c>
    </row>
    <row r="6602" spans="1:12" x14ac:dyDescent="0.35">
      <c r="A6602">
        <v>57100</v>
      </c>
      <c r="B6602" s="18">
        <v>42904</v>
      </c>
      <c r="C6602" t="s">
        <v>72</v>
      </c>
      <c r="D6602">
        <v>1</v>
      </c>
      <c r="E6602">
        <v>9</v>
      </c>
      <c r="F6602">
        <v>25</v>
      </c>
      <c r="G6602">
        <v>18.91</v>
      </c>
      <c r="H6602" t="str">
        <f>VLOOKUP(Table_Villen_viihde.accdb[[#This Row],[MyyjäID]],ville_myyjät!$A$2:$B$17,2,FALSE)</f>
        <v>Juuso</v>
      </c>
      <c r="I6602" t="str">
        <f>VLOOKUP(Table_Villen_viihde.accdb[[#This Row],[myyjä]],ville_myyjät!$B$2:$C$17,2,FALSE)</f>
        <v>Mies</v>
      </c>
      <c r="J6602" t="str">
        <f>VLOOKUP(Table_Villen_viihde.accdb[[#This Row],[Tuotenumero]],Table_Villen_viihde.accdb5[[Tuotenumero]:[Tuote]],2,FALSE)</f>
        <v>HDMI-kaapeli</v>
      </c>
      <c r="K6602" s="3">
        <f>VLOOKUP(Table_Villen_viihde.accdb[[#This Row],[Tuotenumero]],Table_Villen_viihde.accdb5[[Tuotenumero]:[TuoteryhmäID]],3,FALSE)</f>
        <v>4</v>
      </c>
      <c r="L6602" s="3" t="str">
        <f>VLOOKUP(Table_Villen_viihde.accdb[[#This Row],[Ryhmänro]],Table_Villen_viihde.accdb6[],2,FALSE)</f>
        <v>Tarvikkeet</v>
      </c>
    </row>
    <row r="6603" spans="1:12" x14ac:dyDescent="0.35">
      <c r="A6603">
        <v>57101</v>
      </c>
      <c r="B6603" s="18">
        <v>42907</v>
      </c>
      <c r="C6603" t="s">
        <v>72</v>
      </c>
      <c r="D6603">
        <v>1</v>
      </c>
      <c r="E6603">
        <v>7</v>
      </c>
      <c r="F6603">
        <v>24</v>
      </c>
      <c r="G6603">
        <v>19.39</v>
      </c>
      <c r="H6603" t="str">
        <f>VLOOKUP(Table_Villen_viihde.accdb[[#This Row],[MyyjäID]],ville_myyjät!$A$2:$B$17,2,FALSE)</f>
        <v>Kaija</v>
      </c>
      <c r="I6603" t="str">
        <f>VLOOKUP(Table_Villen_viihde.accdb[[#This Row],[myyjä]],ville_myyjät!$B$2:$C$17,2,FALSE)</f>
        <v>Nainen</v>
      </c>
      <c r="J6603" t="str">
        <f>VLOOKUP(Table_Villen_viihde.accdb[[#This Row],[Tuotenumero]],Table_Villen_viihde.accdb5[[Tuotenumero]:[Tuote]],2,FALSE)</f>
        <v>HDMI-kaapeli</v>
      </c>
      <c r="K6603" s="3">
        <f>VLOOKUP(Table_Villen_viihde.accdb[[#This Row],[Tuotenumero]],Table_Villen_viihde.accdb5[[Tuotenumero]:[TuoteryhmäID]],3,FALSE)</f>
        <v>4</v>
      </c>
      <c r="L6603" s="3" t="str">
        <f>VLOOKUP(Table_Villen_viihde.accdb[[#This Row],[Ryhmänro]],Table_Villen_viihde.accdb6[],2,FALSE)</f>
        <v>Tarvikkeet</v>
      </c>
    </row>
    <row r="6604" spans="1:12" x14ac:dyDescent="0.35">
      <c r="A6604">
        <v>57102</v>
      </c>
      <c r="B6604" s="18">
        <v>42909</v>
      </c>
      <c r="C6604" t="s">
        <v>72</v>
      </c>
      <c r="D6604">
        <v>1</v>
      </c>
      <c r="E6604">
        <v>16</v>
      </c>
      <c r="F6604">
        <v>25</v>
      </c>
      <c r="G6604">
        <v>20.100000000000001</v>
      </c>
      <c r="H6604" t="str">
        <f>VLOOKUP(Table_Villen_viihde.accdb[[#This Row],[MyyjäID]],ville_myyjät!$A$2:$B$17,2,FALSE)</f>
        <v>Kaarina</v>
      </c>
      <c r="I6604" t="str">
        <f>VLOOKUP(Table_Villen_viihde.accdb[[#This Row],[myyjä]],ville_myyjät!$B$2:$C$17,2,FALSE)</f>
        <v>Nainen</v>
      </c>
      <c r="J6604" t="str">
        <f>VLOOKUP(Table_Villen_viihde.accdb[[#This Row],[Tuotenumero]],Table_Villen_viihde.accdb5[[Tuotenumero]:[Tuote]],2,FALSE)</f>
        <v>HDMI-kaapeli</v>
      </c>
      <c r="K6604" s="3">
        <f>VLOOKUP(Table_Villen_viihde.accdb[[#This Row],[Tuotenumero]],Table_Villen_viihde.accdb5[[Tuotenumero]:[TuoteryhmäID]],3,FALSE)</f>
        <v>4</v>
      </c>
      <c r="L6604" s="3" t="str">
        <f>VLOOKUP(Table_Villen_viihde.accdb[[#This Row],[Ryhmänro]],Table_Villen_viihde.accdb6[],2,FALSE)</f>
        <v>Tarvikkeet</v>
      </c>
    </row>
    <row r="6605" spans="1:12" x14ac:dyDescent="0.35">
      <c r="A6605">
        <v>57103</v>
      </c>
      <c r="B6605" s="18">
        <v>42912</v>
      </c>
      <c r="C6605" t="s">
        <v>67</v>
      </c>
      <c r="D6605">
        <v>1</v>
      </c>
      <c r="E6605">
        <v>9</v>
      </c>
      <c r="F6605">
        <v>160</v>
      </c>
      <c r="G6605">
        <v>91.73</v>
      </c>
      <c r="H6605" t="str">
        <f>VLOOKUP(Table_Villen_viihde.accdb[[#This Row],[MyyjäID]],ville_myyjät!$A$2:$B$17,2,FALSE)</f>
        <v>Juuso</v>
      </c>
      <c r="I6605" t="str">
        <f>VLOOKUP(Table_Villen_viihde.accdb[[#This Row],[myyjä]],ville_myyjät!$B$2:$C$17,2,FALSE)</f>
        <v>Mies</v>
      </c>
      <c r="J6605" t="str">
        <f>VLOOKUP(Table_Villen_viihde.accdb[[#This Row],[Tuotenumero]],Table_Villen_viihde.accdb5[[Tuotenumero]:[Tuote]],2,FALSE)</f>
        <v>HD-digiboxi</v>
      </c>
      <c r="K6605" s="3">
        <f>VLOOKUP(Table_Villen_viihde.accdb[[#This Row],[Tuotenumero]],Table_Villen_viihde.accdb5[[Tuotenumero]:[TuoteryhmäID]],3,FALSE)</f>
        <v>6</v>
      </c>
      <c r="L6605" s="3" t="str">
        <f>VLOOKUP(Table_Villen_viihde.accdb[[#This Row],[Ryhmänro]],Table_Villen_viihde.accdb6[],2,FALSE)</f>
        <v>Digiboxit</v>
      </c>
    </row>
    <row r="6606" spans="1:12" x14ac:dyDescent="0.35">
      <c r="A6606">
        <v>57104</v>
      </c>
      <c r="B6606" s="18">
        <v>42913</v>
      </c>
      <c r="C6606" t="s">
        <v>66</v>
      </c>
      <c r="D6606">
        <v>1</v>
      </c>
      <c r="E6606">
        <v>5</v>
      </c>
      <c r="F6606">
        <v>229</v>
      </c>
      <c r="G6606">
        <v>168.08</v>
      </c>
      <c r="H6606" t="str">
        <f>VLOOKUP(Table_Villen_viihde.accdb[[#This Row],[MyyjäID]],ville_myyjät!$A$2:$B$17,2,FALSE)</f>
        <v>Petri</v>
      </c>
      <c r="I6606" t="str">
        <f>VLOOKUP(Table_Villen_viihde.accdb[[#This Row],[myyjä]],ville_myyjät!$B$2:$C$17,2,FALSE)</f>
        <v>Mies</v>
      </c>
      <c r="J6606" t="str">
        <f>VLOOKUP(Table_Villen_viihde.accdb[[#This Row],[Tuotenumero]],Table_Villen_viihde.accdb5[[Tuotenumero]:[Tuote]],2,FALSE)</f>
        <v>Blu-ray-soitin</v>
      </c>
      <c r="K6606" s="3">
        <f>VLOOKUP(Table_Villen_viihde.accdb[[#This Row],[Tuotenumero]],Table_Villen_viihde.accdb5[[Tuotenumero]:[TuoteryhmäID]],3,FALSE)</f>
        <v>2</v>
      </c>
      <c r="L6606" s="3" t="str">
        <f>VLOOKUP(Table_Villen_viihde.accdb[[#This Row],[Ryhmänro]],Table_Villen_viihde.accdb6[],2,FALSE)</f>
        <v>Kuvantoisto</v>
      </c>
    </row>
    <row r="6607" spans="1:12" x14ac:dyDescent="0.35">
      <c r="A6607">
        <v>57105</v>
      </c>
      <c r="B6607" s="18">
        <v>42914</v>
      </c>
      <c r="C6607" t="s">
        <v>72</v>
      </c>
      <c r="D6607">
        <v>1</v>
      </c>
      <c r="E6607">
        <v>11</v>
      </c>
      <c r="F6607">
        <v>24</v>
      </c>
      <c r="G6607">
        <v>19.14</v>
      </c>
      <c r="H6607" t="str">
        <f>VLOOKUP(Table_Villen_viihde.accdb[[#This Row],[MyyjäID]],ville_myyjät!$A$2:$B$17,2,FALSE)</f>
        <v>Kuisma</v>
      </c>
      <c r="I6607" t="str">
        <f>VLOOKUP(Table_Villen_viihde.accdb[[#This Row],[myyjä]],ville_myyjät!$B$2:$C$17,2,FALSE)</f>
        <v>Mies</v>
      </c>
      <c r="J6607" t="str">
        <f>VLOOKUP(Table_Villen_viihde.accdb[[#This Row],[Tuotenumero]],Table_Villen_viihde.accdb5[[Tuotenumero]:[Tuote]],2,FALSE)</f>
        <v>HDMI-kaapeli</v>
      </c>
      <c r="K6607" s="3">
        <f>VLOOKUP(Table_Villen_viihde.accdb[[#This Row],[Tuotenumero]],Table_Villen_viihde.accdb5[[Tuotenumero]:[TuoteryhmäID]],3,FALSE)</f>
        <v>4</v>
      </c>
      <c r="L6607" s="3" t="str">
        <f>VLOOKUP(Table_Villen_viihde.accdb[[#This Row],[Ryhmänro]],Table_Villen_viihde.accdb6[],2,FALSE)</f>
        <v>Tarvikkeet</v>
      </c>
    </row>
    <row r="6608" spans="1:12" x14ac:dyDescent="0.35">
      <c r="A6608">
        <v>57106</v>
      </c>
      <c r="B6608" s="18">
        <v>42917</v>
      </c>
      <c r="C6608" t="s">
        <v>72</v>
      </c>
      <c r="D6608">
        <v>1</v>
      </c>
      <c r="E6608">
        <v>14</v>
      </c>
      <c r="F6608">
        <v>24</v>
      </c>
      <c r="G6608">
        <v>19.09</v>
      </c>
      <c r="H6608" t="str">
        <f>VLOOKUP(Table_Villen_viihde.accdb[[#This Row],[MyyjäID]],ville_myyjät!$A$2:$B$17,2,FALSE)</f>
        <v>Jani</v>
      </c>
      <c r="I6608" t="str">
        <f>VLOOKUP(Table_Villen_viihde.accdb[[#This Row],[myyjä]],ville_myyjät!$B$2:$C$17,2,FALSE)</f>
        <v>Mies</v>
      </c>
      <c r="J6608" t="str">
        <f>VLOOKUP(Table_Villen_viihde.accdb[[#This Row],[Tuotenumero]],Table_Villen_viihde.accdb5[[Tuotenumero]:[Tuote]],2,FALSE)</f>
        <v>HDMI-kaapeli</v>
      </c>
      <c r="K6608" s="3">
        <f>VLOOKUP(Table_Villen_viihde.accdb[[#This Row],[Tuotenumero]],Table_Villen_viihde.accdb5[[Tuotenumero]:[TuoteryhmäID]],3,FALSE)</f>
        <v>4</v>
      </c>
      <c r="L6608" s="3" t="str">
        <f>VLOOKUP(Table_Villen_viihde.accdb[[#This Row],[Ryhmänro]],Table_Villen_viihde.accdb6[],2,FALSE)</f>
        <v>Tarvikkeet</v>
      </c>
    </row>
    <row r="6609" spans="1:12" x14ac:dyDescent="0.35">
      <c r="A6609">
        <v>57107</v>
      </c>
      <c r="B6609" s="18">
        <v>42921</v>
      </c>
      <c r="C6609" t="s">
        <v>72</v>
      </c>
      <c r="D6609">
        <v>1</v>
      </c>
      <c r="E6609">
        <v>1</v>
      </c>
      <c r="F6609">
        <v>24</v>
      </c>
      <c r="G6609">
        <v>19.5</v>
      </c>
      <c r="H6609" t="str">
        <f>VLOOKUP(Table_Villen_viihde.accdb[[#This Row],[MyyjäID]],ville_myyjät!$A$2:$B$17,2,FALSE)</f>
        <v>Liisa</v>
      </c>
      <c r="I6609" t="str">
        <f>VLOOKUP(Table_Villen_viihde.accdb[[#This Row],[myyjä]],ville_myyjät!$B$2:$C$17,2,FALSE)</f>
        <v>Nainen</v>
      </c>
      <c r="J6609" t="str">
        <f>VLOOKUP(Table_Villen_viihde.accdb[[#This Row],[Tuotenumero]],Table_Villen_viihde.accdb5[[Tuotenumero]:[Tuote]],2,FALSE)</f>
        <v>HDMI-kaapeli</v>
      </c>
      <c r="K6609" s="3">
        <f>VLOOKUP(Table_Villen_viihde.accdb[[#This Row],[Tuotenumero]],Table_Villen_viihde.accdb5[[Tuotenumero]:[TuoteryhmäID]],3,FALSE)</f>
        <v>4</v>
      </c>
      <c r="L6609" s="3" t="str">
        <f>VLOOKUP(Table_Villen_viihde.accdb[[#This Row],[Ryhmänro]],Table_Villen_viihde.accdb6[],2,FALSE)</f>
        <v>Tarvikkeet</v>
      </c>
    </row>
    <row r="6610" spans="1:12" x14ac:dyDescent="0.35">
      <c r="A6610">
        <v>57108</v>
      </c>
      <c r="B6610" s="18">
        <v>42922</v>
      </c>
      <c r="C6610" t="s">
        <v>68</v>
      </c>
      <c r="D6610">
        <v>1</v>
      </c>
      <c r="E6610">
        <v>5</v>
      </c>
      <c r="F6610">
        <v>252</v>
      </c>
      <c r="G6610">
        <v>122.9</v>
      </c>
      <c r="H6610" t="str">
        <f>VLOOKUP(Table_Villen_viihde.accdb[[#This Row],[MyyjäID]],ville_myyjät!$A$2:$B$17,2,FALSE)</f>
        <v>Petri</v>
      </c>
      <c r="I6610" t="str">
        <f>VLOOKUP(Table_Villen_viihde.accdb[[#This Row],[myyjä]],ville_myyjät!$B$2:$C$17,2,FALSE)</f>
        <v>Mies</v>
      </c>
      <c r="J6610" t="str">
        <f>VLOOKUP(Table_Villen_viihde.accdb[[#This Row],[Tuotenumero]],Table_Villen_viihde.accdb5[[Tuotenumero]:[Tuote]],2,FALSE)</f>
        <v>Tallentava HD-digiboxi</v>
      </c>
      <c r="K6610" s="3">
        <f>VLOOKUP(Table_Villen_viihde.accdb[[#This Row],[Tuotenumero]],Table_Villen_viihde.accdb5[[Tuotenumero]:[TuoteryhmäID]],3,FALSE)</f>
        <v>6</v>
      </c>
      <c r="L6610" s="3" t="str">
        <f>VLOOKUP(Table_Villen_viihde.accdb[[#This Row],[Ryhmänro]],Table_Villen_viihde.accdb6[],2,FALSE)</f>
        <v>Digiboxit</v>
      </c>
    </row>
    <row r="6611" spans="1:12" x14ac:dyDescent="0.35">
      <c r="A6611">
        <v>57109</v>
      </c>
      <c r="B6611" s="18">
        <v>42927</v>
      </c>
      <c r="C6611" t="s">
        <v>72</v>
      </c>
      <c r="D6611">
        <v>1</v>
      </c>
      <c r="E6611">
        <v>5</v>
      </c>
      <c r="F6611">
        <v>26</v>
      </c>
      <c r="G6611">
        <v>20.28</v>
      </c>
      <c r="H6611" t="str">
        <f>VLOOKUP(Table_Villen_viihde.accdb[[#This Row],[MyyjäID]],ville_myyjät!$A$2:$B$17,2,FALSE)</f>
        <v>Petri</v>
      </c>
      <c r="I6611" t="str">
        <f>VLOOKUP(Table_Villen_viihde.accdb[[#This Row],[myyjä]],ville_myyjät!$B$2:$C$17,2,FALSE)</f>
        <v>Mies</v>
      </c>
      <c r="J6611" t="str">
        <f>VLOOKUP(Table_Villen_viihde.accdb[[#This Row],[Tuotenumero]],Table_Villen_viihde.accdb5[[Tuotenumero]:[Tuote]],2,FALSE)</f>
        <v>HDMI-kaapeli</v>
      </c>
      <c r="K6611" s="3">
        <f>VLOOKUP(Table_Villen_viihde.accdb[[#This Row],[Tuotenumero]],Table_Villen_viihde.accdb5[[Tuotenumero]:[TuoteryhmäID]],3,FALSE)</f>
        <v>4</v>
      </c>
      <c r="L6611" s="3" t="str">
        <f>VLOOKUP(Table_Villen_viihde.accdb[[#This Row],[Ryhmänro]],Table_Villen_viihde.accdb6[],2,FALSE)</f>
        <v>Tarvikkeet</v>
      </c>
    </row>
    <row r="6612" spans="1:12" x14ac:dyDescent="0.35">
      <c r="A6612">
        <v>57110</v>
      </c>
      <c r="B6612" s="18">
        <v>42931</v>
      </c>
      <c r="C6612" t="s">
        <v>72</v>
      </c>
      <c r="D6612">
        <v>1</v>
      </c>
      <c r="E6612">
        <v>2</v>
      </c>
      <c r="F6612">
        <v>26</v>
      </c>
      <c r="G6612">
        <v>20.309999999999999</v>
      </c>
      <c r="H6612" t="str">
        <f>VLOOKUP(Table_Villen_viihde.accdb[[#This Row],[MyyjäID]],ville_myyjät!$A$2:$B$17,2,FALSE)</f>
        <v>Maija</v>
      </c>
      <c r="I6612" t="str">
        <f>VLOOKUP(Table_Villen_viihde.accdb[[#This Row],[myyjä]],ville_myyjät!$B$2:$C$17,2,FALSE)</f>
        <v>Nainen</v>
      </c>
      <c r="J6612" t="str">
        <f>VLOOKUP(Table_Villen_viihde.accdb[[#This Row],[Tuotenumero]],Table_Villen_viihde.accdb5[[Tuotenumero]:[Tuote]],2,FALSE)</f>
        <v>HDMI-kaapeli</v>
      </c>
      <c r="K6612" s="3">
        <f>VLOOKUP(Table_Villen_viihde.accdb[[#This Row],[Tuotenumero]],Table_Villen_viihde.accdb5[[Tuotenumero]:[TuoteryhmäID]],3,FALSE)</f>
        <v>4</v>
      </c>
      <c r="L6612" s="3" t="str">
        <f>VLOOKUP(Table_Villen_viihde.accdb[[#This Row],[Ryhmänro]],Table_Villen_viihde.accdb6[],2,FALSE)</f>
        <v>Tarvikkeet</v>
      </c>
    </row>
    <row r="6613" spans="1:12" x14ac:dyDescent="0.35">
      <c r="A6613">
        <v>57111</v>
      </c>
      <c r="B6613" s="18">
        <v>42932</v>
      </c>
      <c r="C6613" t="s">
        <v>66</v>
      </c>
      <c r="D6613">
        <v>1</v>
      </c>
      <c r="E6613">
        <v>5</v>
      </c>
      <c r="F6613">
        <v>236</v>
      </c>
      <c r="G6613">
        <v>165.9</v>
      </c>
      <c r="H6613" t="str">
        <f>VLOOKUP(Table_Villen_viihde.accdb[[#This Row],[MyyjäID]],ville_myyjät!$A$2:$B$17,2,FALSE)</f>
        <v>Petri</v>
      </c>
      <c r="I6613" t="str">
        <f>VLOOKUP(Table_Villen_viihde.accdb[[#This Row],[myyjä]],ville_myyjät!$B$2:$C$17,2,FALSE)</f>
        <v>Mies</v>
      </c>
      <c r="J6613" t="str">
        <f>VLOOKUP(Table_Villen_viihde.accdb[[#This Row],[Tuotenumero]],Table_Villen_viihde.accdb5[[Tuotenumero]:[Tuote]],2,FALSE)</f>
        <v>Blu-ray-soitin</v>
      </c>
      <c r="K6613" s="3">
        <f>VLOOKUP(Table_Villen_viihde.accdb[[#This Row],[Tuotenumero]],Table_Villen_viihde.accdb5[[Tuotenumero]:[TuoteryhmäID]],3,FALSE)</f>
        <v>2</v>
      </c>
      <c r="L6613" s="3" t="str">
        <f>VLOOKUP(Table_Villen_viihde.accdb[[#This Row],[Ryhmänro]],Table_Villen_viihde.accdb6[],2,FALSE)</f>
        <v>Kuvantoisto</v>
      </c>
    </row>
    <row r="6614" spans="1:12" x14ac:dyDescent="0.35">
      <c r="A6614">
        <v>57112</v>
      </c>
      <c r="B6614" s="18">
        <v>42934</v>
      </c>
      <c r="C6614" t="s">
        <v>72</v>
      </c>
      <c r="D6614">
        <v>1</v>
      </c>
      <c r="E6614">
        <v>16</v>
      </c>
      <c r="F6614">
        <v>25</v>
      </c>
      <c r="G6614">
        <v>19.88</v>
      </c>
      <c r="H6614" t="str">
        <f>VLOOKUP(Table_Villen_viihde.accdb[[#This Row],[MyyjäID]],ville_myyjät!$A$2:$B$17,2,FALSE)</f>
        <v>Kaarina</v>
      </c>
      <c r="I6614" t="str">
        <f>VLOOKUP(Table_Villen_viihde.accdb[[#This Row],[myyjä]],ville_myyjät!$B$2:$C$17,2,FALSE)</f>
        <v>Nainen</v>
      </c>
      <c r="J6614" t="str">
        <f>VLOOKUP(Table_Villen_viihde.accdb[[#This Row],[Tuotenumero]],Table_Villen_viihde.accdb5[[Tuotenumero]:[Tuote]],2,FALSE)</f>
        <v>HDMI-kaapeli</v>
      </c>
      <c r="K6614" s="3">
        <f>VLOOKUP(Table_Villen_viihde.accdb[[#This Row],[Tuotenumero]],Table_Villen_viihde.accdb5[[Tuotenumero]:[TuoteryhmäID]],3,FALSE)</f>
        <v>4</v>
      </c>
      <c r="L6614" s="3" t="str">
        <f>VLOOKUP(Table_Villen_viihde.accdb[[#This Row],[Ryhmänro]],Table_Villen_viihde.accdb6[],2,FALSE)</f>
        <v>Tarvikkeet</v>
      </c>
    </row>
    <row r="6615" spans="1:12" x14ac:dyDescent="0.35">
      <c r="A6615">
        <v>57113</v>
      </c>
      <c r="B6615" s="18">
        <v>42937</v>
      </c>
      <c r="C6615" t="s">
        <v>66</v>
      </c>
      <c r="D6615">
        <v>1</v>
      </c>
      <c r="E6615">
        <v>10</v>
      </c>
      <c r="F6615">
        <v>239</v>
      </c>
      <c r="G6615">
        <v>176.07</v>
      </c>
      <c r="H6615" t="str">
        <f>VLOOKUP(Table_Villen_viihde.accdb[[#This Row],[MyyjäID]],ville_myyjät!$A$2:$B$17,2,FALSE)</f>
        <v>Ilona</v>
      </c>
      <c r="I6615" t="str">
        <f>VLOOKUP(Table_Villen_viihde.accdb[[#This Row],[myyjä]],ville_myyjät!$B$2:$C$17,2,FALSE)</f>
        <v>Nainen</v>
      </c>
      <c r="J6615" t="str">
        <f>VLOOKUP(Table_Villen_viihde.accdb[[#This Row],[Tuotenumero]],Table_Villen_viihde.accdb5[[Tuotenumero]:[Tuote]],2,FALSE)</f>
        <v>Blu-ray-soitin</v>
      </c>
      <c r="K6615" s="3">
        <f>VLOOKUP(Table_Villen_viihde.accdb[[#This Row],[Tuotenumero]],Table_Villen_viihde.accdb5[[Tuotenumero]:[TuoteryhmäID]],3,FALSE)</f>
        <v>2</v>
      </c>
      <c r="L6615" s="3" t="str">
        <f>VLOOKUP(Table_Villen_viihde.accdb[[#This Row],[Ryhmänro]],Table_Villen_viihde.accdb6[],2,FALSE)</f>
        <v>Kuvantoisto</v>
      </c>
    </row>
    <row r="6616" spans="1:12" x14ac:dyDescent="0.35">
      <c r="A6616">
        <v>57114</v>
      </c>
      <c r="B6616" s="18">
        <v>42939</v>
      </c>
      <c r="C6616" t="s">
        <v>72</v>
      </c>
      <c r="D6616">
        <v>1</v>
      </c>
      <c r="E6616">
        <v>3</v>
      </c>
      <c r="F6616">
        <v>25</v>
      </c>
      <c r="G6616">
        <v>20.14</v>
      </c>
      <c r="H6616" t="str">
        <f>VLOOKUP(Table_Villen_viihde.accdb[[#This Row],[MyyjäID]],ville_myyjät!$A$2:$B$17,2,FALSE)</f>
        <v>Helena</v>
      </c>
      <c r="I6616" t="str">
        <f>VLOOKUP(Table_Villen_viihde.accdb[[#This Row],[myyjä]],ville_myyjät!$B$2:$C$17,2,FALSE)</f>
        <v>Nainen</v>
      </c>
      <c r="J6616" t="str">
        <f>VLOOKUP(Table_Villen_viihde.accdb[[#This Row],[Tuotenumero]],Table_Villen_viihde.accdb5[[Tuotenumero]:[Tuote]],2,FALSE)</f>
        <v>HDMI-kaapeli</v>
      </c>
      <c r="K6616" s="3">
        <f>VLOOKUP(Table_Villen_viihde.accdb[[#This Row],[Tuotenumero]],Table_Villen_viihde.accdb5[[Tuotenumero]:[TuoteryhmäID]],3,FALSE)</f>
        <v>4</v>
      </c>
      <c r="L6616" s="3" t="str">
        <f>VLOOKUP(Table_Villen_viihde.accdb[[#This Row],[Ryhmänro]],Table_Villen_viihde.accdb6[],2,FALSE)</f>
        <v>Tarvikkeet</v>
      </c>
    </row>
    <row r="6617" spans="1:12" x14ac:dyDescent="0.35">
      <c r="A6617">
        <v>57115</v>
      </c>
      <c r="B6617" s="18">
        <v>42940</v>
      </c>
      <c r="C6617" t="s">
        <v>67</v>
      </c>
      <c r="D6617">
        <v>1</v>
      </c>
      <c r="E6617">
        <v>1</v>
      </c>
      <c r="F6617">
        <v>154</v>
      </c>
      <c r="G6617">
        <v>94.5</v>
      </c>
      <c r="H6617" t="str">
        <f>VLOOKUP(Table_Villen_viihde.accdb[[#This Row],[MyyjäID]],ville_myyjät!$A$2:$B$17,2,FALSE)</f>
        <v>Liisa</v>
      </c>
      <c r="I6617" t="str">
        <f>VLOOKUP(Table_Villen_viihde.accdb[[#This Row],[myyjä]],ville_myyjät!$B$2:$C$17,2,FALSE)</f>
        <v>Nainen</v>
      </c>
      <c r="J6617" t="str">
        <f>VLOOKUP(Table_Villen_viihde.accdb[[#This Row],[Tuotenumero]],Table_Villen_viihde.accdb5[[Tuotenumero]:[Tuote]],2,FALSE)</f>
        <v>HD-digiboxi</v>
      </c>
      <c r="K6617" s="3">
        <f>VLOOKUP(Table_Villen_viihde.accdb[[#This Row],[Tuotenumero]],Table_Villen_viihde.accdb5[[Tuotenumero]:[TuoteryhmäID]],3,FALSE)</f>
        <v>6</v>
      </c>
      <c r="L6617" s="3" t="str">
        <f>VLOOKUP(Table_Villen_viihde.accdb[[#This Row],[Ryhmänro]],Table_Villen_viihde.accdb6[],2,FALSE)</f>
        <v>Digiboxit</v>
      </c>
    </row>
    <row r="6618" spans="1:12" x14ac:dyDescent="0.35">
      <c r="A6618">
        <v>57116</v>
      </c>
      <c r="B6618" s="18">
        <v>42941</v>
      </c>
      <c r="C6618" t="s">
        <v>72</v>
      </c>
      <c r="D6618">
        <v>1</v>
      </c>
      <c r="E6618">
        <v>16</v>
      </c>
      <c r="F6618">
        <v>26</v>
      </c>
      <c r="G6618">
        <v>19.93</v>
      </c>
      <c r="H6618" t="str">
        <f>VLOOKUP(Table_Villen_viihde.accdb[[#This Row],[MyyjäID]],ville_myyjät!$A$2:$B$17,2,FALSE)</f>
        <v>Kaarina</v>
      </c>
      <c r="I6618" t="str">
        <f>VLOOKUP(Table_Villen_viihde.accdb[[#This Row],[myyjä]],ville_myyjät!$B$2:$C$17,2,FALSE)</f>
        <v>Nainen</v>
      </c>
      <c r="J6618" t="str">
        <f>VLOOKUP(Table_Villen_viihde.accdb[[#This Row],[Tuotenumero]],Table_Villen_viihde.accdb5[[Tuotenumero]:[Tuote]],2,FALSE)</f>
        <v>HDMI-kaapeli</v>
      </c>
      <c r="K6618" s="3">
        <f>VLOOKUP(Table_Villen_viihde.accdb[[#This Row],[Tuotenumero]],Table_Villen_viihde.accdb5[[Tuotenumero]:[TuoteryhmäID]],3,FALSE)</f>
        <v>4</v>
      </c>
      <c r="L6618" s="3" t="str">
        <f>VLOOKUP(Table_Villen_viihde.accdb[[#This Row],[Ryhmänro]],Table_Villen_viihde.accdb6[],2,FALSE)</f>
        <v>Tarvikkeet</v>
      </c>
    </row>
    <row r="6619" spans="1:12" x14ac:dyDescent="0.35">
      <c r="A6619">
        <v>57117</v>
      </c>
      <c r="B6619" s="18">
        <v>42943</v>
      </c>
      <c r="C6619" t="s">
        <v>72</v>
      </c>
      <c r="D6619">
        <v>1</v>
      </c>
      <c r="E6619">
        <v>7</v>
      </c>
      <c r="F6619">
        <v>26</v>
      </c>
      <c r="G6619">
        <v>19.940000000000001</v>
      </c>
      <c r="H6619" t="str">
        <f>VLOOKUP(Table_Villen_viihde.accdb[[#This Row],[MyyjäID]],ville_myyjät!$A$2:$B$17,2,FALSE)</f>
        <v>Kaija</v>
      </c>
      <c r="I6619" t="str">
        <f>VLOOKUP(Table_Villen_viihde.accdb[[#This Row],[myyjä]],ville_myyjät!$B$2:$C$17,2,FALSE)</f>
        <v>Nainen</v>
      </c>
      <c r="J6619" t="str">
        <f>VLOOKUP(Table_Villen_viihde.accdb[[#This Row],[Tuotenumero]],Table_Villen_viihde.accdb5[[Tuotenumero]:[Tuote]],2,FALSE)</f>
        <v>HDMI-kaapeli</v>
      </c>
      <c r="K6619" s="3">
        <f>VLOOKUP(Table_Villen_viihde.accdb[[#This Row],[Tuotenumero]],Table_Villen_viihde.accdb5[[Tuotenumero]:[TuoteryhmäID]],3,FALSE)</f>
        <v>4</v>
      </c>
      <c r="L6619" s="3" t="str">
        <f>VLOOKUP(Table_Villen_viihde.accdb[[#This Row],[Ryhmänro]],Table_Villen_viihde.accdb6[],2,FALSE)</f>
        <v>Tarvikkeet</v>
      </c>
    </row>
    <row r="6620" spans="1:12" x14ac:dyDescent="0.35">
      <c r="A6620">
        <v>57118</v>
      </c>
      <c r="B6620" s="18">
        <v>42947</v>
      </c>
      <c r="C6620" t="s">
        <v>72</v>
      </c>
      <c r="D6620">
        <v>1</v>
      </c>
      <c r="E6620">
        <v>15</v>
      </c>
      <c r="F6620">
        <v>25</v>
      </c>
      <c r="G6620">
        <v>19.52</v>
      </c>
      <c r="H6620" t="str">
        <f>VLOOKUP(Table_Villen_viihde.accdb[[#This Row],[MyyjäID]],ville_myyjät!$A$2:$B$17,2,FALSE)</f>
        <v>Elisabeth</v>
      </c>
      <c r="I6620" t="str">
        <f>VLOOKUP(Table_Villen_viihde.accdb[[#This Row],[myyjä]],ville_myyjät!$B$2:$C$17,2,FALSE)</f>
        <v>Nainen</v>
      </c>
      <c r="J6620" t="str">
        <f>VLOOKUP(Table_Villen_viihde.accdb[[#This Row],[Tuotenumero]],Table_Villen_viihde.accdb5[[Tuotenumero]:[Tuote]],2,FALSE)</f>
        <v>HDMI-kaapeli</v>
      </c>
      <c r="K6620" s="3">
        <f>VLOOKUP(Table_Villen_viihde.accdb[[#This Row],[Tuotenumero]],Table_Villen_viihde.accdb5[[Tuotenumero]:[TuoteryhmäID]],3,FALSE)</f>
        <v>4</v>
      </c>
      <c r="L6620" s="3" t="str">
        <f>VLOOKUP(Table_Villen_viihde.accdb[[#This Row],[Ryhmänro]],Table_Villen_viihde.accdb6[],2,FALSE)</f>
        <v>Tarvikkeet</v>
      </c>
    </row>
    <row r="6621" spans="1:12" x14ac:dyDescent="0.35">
      <c r="A6621">
        <v>57119</v>
      </c>
      <c r="B6621" s="18">
        <v>42947</v>
      </c>
      <c r="C6621" t="s">
        <v>68</v>
      </c>
      <c r="D6621">
        <v>1</v>
      </c>
      <c r="E6621">
        <v>1</v>
      </c>
      <c r="F6621">
        <v>237</v>
      </c>
      <c r="G6621">
        <v>131.59</v>
      </c>
      <c r="H6621" t="str">
        <f>VLOOKUP(Table_Villen_viihde.accdb[[#This Row],[MyyjäID]],ville_myyjät!$A$2:$B$17,2,FALSE)</f>
        <v>Liisa</v>
      </c>
      <c r="I6621" t="str">
        <f>VLOOKUP(Table_Villen_viihde.accdb[[#This Row],[myyjä]],ville_myyjät!$B$2:$C$17,2,FALSE)</f>
        <v>Nainen</v>
      </c>
      <c r="J6621" t="str">
        <f>VLOOKUP(Table_Villen_viihde.accdb[[#This Row],[Tuotenumero]],Table_Villen_viihde.accdb5[[Tuotenumero]:[Tuote]],2,FALSE)</f>
        <v>Tallentava HD-digiboxi</v>
      </c>
      <c r="K6621" s="3">
        <f>VLOOKUP(Table_Villen_viihde.accdb[[#This Row],[Tuotenumero]],Table_Villen_viihde.accdb5[[Tuotenumero]:[TuoteryhmäID]],3,FALSE)</f>
        <v>6</v>
      </c>
      <c r="L6621" s="3" t="str">
        <f>VLOOKUP(Table_Villen_viihde.accdb[[#This Row],[Ryhmänro]],Table_Villen_viihde.accdb6[],2,FALSE)</f>
        <v>Digiboxit</v>
      </c>
    </row>
    <row r="6622" spans="1:12" x14ac:dyDescent="0.35">
      <c r="A6622">
        <v>57120</v>
      </c>
      <c r="B6622" s="18">
        <v>42951</v>
      </c>
      <c r="C6622" t="s">
        <v>72</v>
      </c>
      <c r="D6622">
        <v>1</v>
      </c>
      <c r="E6622">
        <v>2</v>
      </c>
      <c r="F6622">
        <v>25</v>
      </c>
      <c r="G6622">
        <v>19.25</v>
      </c>
      <c r="H6622" t="str">
        <f>VLOOKUP(Table_Villen_viihde.accdb[[#This Row],[MyyjäID]],ville_myyjät!$A$2:$B$17,2,FALSE)</f>
        <v>Maija</v>
      </c>
      <c r="I6622" t="str">
        <f>VLOOKUP(Table_Villen_viihde.accdb[[#This Row],[myyjä]],ville_myyjät!$B$2:$C$17,2,FALSE)</f>
        <v>Nainen</v>
      </c>
      <c r="J6622" t="str">
        <f>VLOOKUP(Table_Villen_viihde.accdb[[#This Row],[Tuotenumero]],Table_Villen_viihde.accdb5[[Tuotenumero]:[Tuote]],2,FALSE)</f>
        <v>HDMI-kaapeli</v>
      </c>
      <c r="K6622" s="3">
        <f>VLOOKUP(Table_Villen_viihde.accdb[[#This Row],[Tuotenumero]],Table_Villen_viihde.accdb5[[Tuotenumero]:[TuoteryhmäID]],3,FALSE)</f>
        <v>4</v>
      </c>
      <c r="L6622" s="3" t="str">
        <f>VLOOKUP(Table_Villen_viihde.accdb[[#This Row],[Ryhmänro]],Table_Villen_viihde.accdb6[],2,FALSE)</f>
        <v>Tarvikkeet</v>
      </c>
    </row>
    <row r="6623" spans="1:12" x14ac:dyDescent="0.35">
      <c r="A6623">
        <v>57121</v>
      </c>
      <c r="B6623" s="18">
        <v>42954</v>
      </c>
      <c r="C6623" t="s">
        <v>72</v>
      </c>
      <c r="D6623">
        <v>1</v>
      </c>
      <c r="E6623">
        <v>1</v>
      </c>
      <c r="F6623">
        <v>24</v>
      </c>
      <c r="G6623">
        <v>19.559999999999999</v>
      </c>
      <c r="H6623" t="str">
        <f>VLOOKUP(Table_Villen_viihde.accdb[[#This Row],[MyyjäID]],ville_myyjät!$A$2:$B$17,2,FALSE)</f>
        <v>Liisa</v>
      </c>
      <c r="I6623" t="str">
        <f>VLOOKUP(Table_Villen_viihde.accdb[[#This Row],[myyjä]],ville_myyjät!$B$2:$C$17,2,FALSE)</f>
        <v>Nainen</v>
      </c>
      <c r="J6623" t="str">
        <f>VLOOKUP(Table_Villen_viihde.accdb[[#This Row],[Tuotenumero]],Table_Villen_viihde.accdb5[[Tuotenumero]:[Tuote]],2,FALSE)</f>
        <v>HDMI-kaapeli</v>
      </c>
      <c r="K6623" s="3">
        <f>VLOOKUP(Table_Villen_viihde.accdb[[#This Row],[Tuotenumero]],Table_Villen_viihde.accdb5[[Tuotenumero]:[TuoteryhmäID]],3,FALSE)</f>
        <v>4</v>
      </c>
      <c r="L6623" s="3" t="str">
        <f>VLOOKUP(Table_Villen_viihde.accdb[[#This Row],[Ryhmänro]],Table_Villen_viihde.accdb6[],2,FALSE)</f>
        <v>Tarvikkeet</v>
      </c>
    </row>
    <row r="6624" spans="1:12" x14ac:dyDescent="0.35">
      <c r="A6624">
        <v>57122</v>
      </c>
      <c r="B6624" s="18">
        <v>42956</v>
      </c>
      <c r="C6624" t="s">
        <v>72</v>
      </c>
      <c r="D6624">
        <v>1</v>
      </c>
      <c r="E6624">
        <v>7</v>
      </c>
      <c r="F6624">
        <v>24</v>
      </c>
      <c r="G6624">
        <v>20.5</v>
      </c>
      <c r="H6624" t="str">
        <f>VLOOKUP(Table_Villen_viihde.accdb[[#This Row],[MyyjäID]],ville_myyjät!$A$2:$B$17,2,FALSE)</f>
        <v>Kaija</v>
      </c>
      <c r="I6624" t="str">
        <f>VLOOKUP(Table_Villen_viihde.accdb[[#This Row],[myyjä]],ville_myyjät!$B$2:$C$17,2,FALSE)</f>
        <v>Nainen</v>
      </c>
      <c r="J6624" t="str">
        <f>VLOOKUP(Table_Villen_viihde.accdb[[#This Row],[Tuotenumero]],Table_Villen_viihde.accdb5[[Tuotenumero]:[Tuote]],2,FALSE)</f>
        <v>HDMI-kaapeli</v>
      </c>
      <c r="K6624" s="3">
        <f>VLOOKUP(Table_Villen_viihde.accdb[[#This Row],[Tuotenumero]],Table_Villen_viihde.accdb5[[Tuotenumero]:[TuoteryhmäID]],3,FALSE)</f>
        <v>4</v>
      </c>
      <c r="L6624" s="3" t="str">
        <f>VLOOKUP(Table_Villen_viihde.accdb[[#This Row],[Ryhmänro]],Table_Villen_viihde.accdb6[],2,FALSE)</f>
        <v>Tarvikkeet</v>
      </c>
    </row>
    <row r="6625" spans="1:12" x14ac:dyDescent="0.35">
      <c r="A6625">
        <v>57123</v>
      </c>
      <c r="B6625" s="18">
        <v>42960</v>
      </c>
      <c r="C6625" t="s">
        <v>66</v>
      </c>
      <c r="D6625">
        <v>1</v>
      </c>
      <c r="E6625">
        <v>7</v>
      </c>
      <c r="F6625">
        <v>226</v>
      </c>
      <c r="G6625">
        <v>164.25</v>
      </c>
      <c r="H6625" t="str">
        <f>VLOOKUP(Table_Villen_viihde.accdb[[#This Row],[MyyjäID]],ville_myyjät!$A$2:$B$17,2,FALSE)</f>
        <v>Kaija</v>
      </c>
      <c r="I6625" t="str">
        <f>VLOOKUP(Table_Villen_viihde.accdb[[#This Row],[myyjä]],ville_myyjät!$B$2:$C$17,2,FALSE)</f>
        <v>Nainen</v>
      </c>
      <c r="J6625" t="str">
        <f>VLOOKUP(Table_Villen_viihde.accdb[[#This Row],[Tuotenumero]],Table_Villen_viihde.accdb5[[Tuotenumero]:[Tuote]],2,FALSE)</f>
        <v>Blu-ray-soitin</v>
      </c>
      <c r="K6625" s="3">
        <f>VLOOKUP(Table_Villen_viihde.accdb[[#This Row],[Tuotenumero]],Table_Villen_viihde.accdb5[[Tuotenumero]:[TuoteryhmäID]],3,FALSE)</f>
        <v>2</v>
      </c>
      <c r="L6625" s="3" t="str">
        <f>VLOOKUP(Table_Villen_viihde.accdb[[#This Row],[Ryhmänro]],Table_Villen_viihde.accdb6[],2,FALSE)</f>
        <v>Kuvantoisto</v>
      </c>
    </row>
    <row r="6626" spans="1:12" x14ac:dyDescent="0.35">
      <c r="A6626">
        <v>57124</v>
      </c>
      <c r="B6626" s="18">
        <v>42960</v>
      </c>
      <c r="C6626" t="s">
        <v>72</v>
      </c>
      <c r="D6626">
        <v>1</v>
      </c>
      <c r="E6626">
        <v>7</v>
      </c>
      <c r="F6626">
        <v>25</v>
      </c>
      <c r="G6626">
        <v>19.38</v>
      </c>
      <c r="H6626" t="str">
        <f>VLOOKUP(Table_Villen_viihde.accdb[[#This Row],[MyyjäID]],ville_myyjät!$A$2:$B$17,2,FALSE)</f>
        <v>Kaija</v>
      </c>
      <c r="I6626" t="str">
        <f>VLOOKUP(Table_Villen_viihde.accdb[[#This Row],[myyjä]],ville_myyjät!$B$2:$C$17,2,FALSE)</f>
        <v>Nainen</v>
      </c>
      <c r="J6626" t="str">
        <f>VLOOKUP(Table_Villen_viihde.accdb[[#This Row],[Tuotenumero]],Table_Villen_viihde.accdb5[[Tuotenumero]:[Tuote]],2,FALSE)</f>
        <v>HDMI-kaapeli</v>
      </c>
      <c r="K6626" s="3">
        <f>VLOOKUP(Table_Villen_viihde.accdb[[#This Row],[Tuotenumero]],Table_Villen_viihde.accdb5[[Tuotenumero]:[TuoteryhmäID]],3,FALSE)</f>
        <v>4</v>
      </c>
      <c r="L6626" s="3" t="str">
        <f>VLOOKUP(Table_Villen_viihde.accdb[[#This Row],[Ryhmänro]],Table_Villen_viihde.accdb6[],2,FALSE)</f>
        <v>Tarvikkeet</v>
      </c>
    </row>
    <row r="6627" spans="1:12" x14ac:dyDescent="0.35">
      <c r="A6627">
        <v>57125</v>
      </c>
      <c r="B6627" s="18">
        <v>42963</v>
      </c>
      <c r="C6627" t="s">
        <v>72</v>
      </c>
      <c r="D6627">
        <v>1</v>
      </c>
      <c r="E6627">
        <v>13</v>
      </c>
      <c r="F6627">
        <v>24</v>
      </c>
      <c r="G6627">
        <v>20.75</v>
      </c>
      <c r="H6627" t="str">
        <f>VLOOKUP(Table_Villen_viihde.accdb[[#This Row],[MyyjäID]],ville_myyjät!$A$2:$B$17,2,FALSE)</f>
        <v>Kaarlo</v>
      </c>
      <c r="I6627" t="str">
        <f>VLOOKUP(Table_Villen_viihde.accdb[[#This Row],[myyjä]],ville_myyjät!$B$2:$C$17,2,FALSE)</f>
        <v>Mies</v>
      </c>
      <c r="J6627" t="str">
        <f>VLOOKUP(Table_Villen_viihde.accdb[[#This Row],[Tuotenumero]],Table_Villen_viihde.accdb5[[Tuotenumero]:[Tuote]],2,FALSE)</f>
        <v>HDMI-kaapeli</v>
      </c>
      <c r="K6627" s="3">
        <f>VLOOKUP(Table_Villen_viihde.accdb[[#This Row],[Tuotenumero]],Table_Villen_viihde.accdb5[[Tuotenumero]:[TuoteryhmäID]],3,FALSE)</f>
        <v>4</v>
      </c>
      <c r="L6627" s="3" t="str">
        <f>VLOOKUP(Table_Villen_viihde.accdb[[#This Row],[Ryhmänro]],Table_Villen_viihde.accdb6[],2,FALSE)</f>
        <v>Tarvikkeet</v>
      </c>
    </row>
    <row r="6628" spans="1:12" x14ac:dyDescent="0.35">
      <c r="A6628">
        <v>57126</v>
      </c>
      <c r="B6628" s="18">
        <v>42964</v>
      </c>
      <c r="C6628" t="s">
        <v>68</v>
      </c>
      <c r="D6628">
        <v>1</v>
      </c>
      <c r="E6628">
        <v>10</v>
      </c>
      <c r="F6628">
        <v>242</v>
      </c>
      <c r="G6628">
        <v>125.36</v>
      </c>
      <c r="H6628" t="str">
        <f>VLOOKUP(Table_Villen_viihde.accdb[[#This Row],[MyyjäID]],ville_myyjät!$A$2:$B$17,2,FALSE)</f>
        <v>Ilona</v>
      </c>
      <c r="I6628" t="str">
        <f>VLOOKUP(Table_Villen_viihde.accdb[[#This Row],[myyjä]],ville_myyjät!$B$2:$C$17,2,FALSE)</f>
        <v>Nainen</v>
      </c>
      <c r="J6628" t="str">
        <f>VLOOKUP(Table_Villen_viihde.accdb[[#This Row],[Tuotenumero]],Table_Villen_viihde.accdb5[[Tuotenumero]:[Tuote]],2,FALSE)</f>
        <v>Tallentava HD-digiboxi</v>
      </c>
      <c r="K6628" s="3">
        <f>VLOOKUP(Table_Villen_viihde.accdb[[#This Row],[Tuotenumero]],Table_Villen_viihde.accdb5[[Tuotenumero]:[TuoteryhmäID]],3,FALSE)</f>
        <v>6</v>
      </c>
      <c r="L6628" s="3" t="str">
        <f>VLOOKUP(Table_Villen_viihde.accdb[[#This Row],[Ryhmänro]],Table_Villen_viihde.accdb6[],2,FALSE)</f>
        <v>Digiboxit</v>
      </c>
    </row>
    <row r="6629" spans="1:12" x14ac:dyDescent="0.35">
      <c r="A6629">
        <v>57127</v>
      </c>
      <c r="B6629" s="18">
        <v>42968</v>
      </c>
      <c r="C6629" t="s">
        <v>72</v>
      </c>
      <c r="D6629">
        <v>1</v>
      </c>
      <c r="E6629">
        <v>19</v>
      </c>
      <c r="F6629">
        <v>25</v>
      </c>
      <c r="G6629">
        <v>20.100000000000001</v>
      </c>
      <c r="H6629" t="str">
        <f>VLOOKUP(Table_Villen_viihde.accdb[[#This Row],[MyyjäID]],ville_myyjät!$A$2:$B$17,2,FALSE)</f>
        <v>Hessu</v>
      </c>
      <c r="I6629" t="str">
        <f>VLOOKUP(Table_Villen_viihde.accdb[[#This Row],[myyjä]],ville_myyjät!$B$2:$C$17,2,FALSE)</f>
        <v>Mies</v>
      </c>
      <c r="J6629" t="str">
        <f>VLOOKUP(Table_Villen_viihde.accdb[[#This Row],[Tuotenumero]],Table_Villen_viihde.accdb5[[Tuotenumero]:[Tuote]],2,FALSE)</f>
        <v>HDMI-kaapeli</v>
      </c>
      <c r="K6629" s="3">
        <f>VLOOKUP(Table_Villen_viihde.accdb[[#This Row],[Tuotenumero]],Table_Villen_viihde.accdb5[[Tuotenumero]:[TuoteryhmäID]],3,FALSE)</f>
        <v>4</v>
      </c>
      <c r="L6629" s="3" t="str">
        <f>VLOOKUP(Table_Villen_viihde.accdb[[#This Row],[Ryhmänro]],Table_Villen_viihde.accdb6[],2,FALSE)</f>
        <v>Tarvikkeet</v>
      </c>
    </row>
    <row r="6630" spans="1:12" x14ac:dyDescent="0.35">
      <c r="A6630">
        <v>57128</v>
      </c>
      <c r="B6630" s="18">
        <v>42970</v>
      </c>
      <c r="C6630" t="s">
        <v>68</v>
      </c>
      <c r="D6630">
        <v>1</v>
      </c>
      <c r="E6630">
        <v>10</v>
      </c>
      <c r="F6630">
        <v>237</v>
      </c>
      <c r="G6630">
        <v>123.33</v>
      </c>
      <c r="H6630" t="str">
        <f>VLOOKUP(Table_Villen_viihde.accdb[[#This Row],[MyyjäID]],ville_myyjät!$A$2:$B$17,2,FALSE)</f>
        <v>Ilona</v>
      </c>
      <c r="I6630" t="str">
        <f>VLOOKUP(Table_Villen_viihde.accdb[[#This Row],[myyjä]],ville_myyjät!$B$2:$C$17,2,FALSE)</f>
        <v>Nainen</v>
      </c>
      <c r="J6630" t="str">
        <f>VLOOKUP(Table_Villen_viihde.accdb[[#This Row],[Tuotenumero]],Table_Villen_viihde.accdb5[[Tuotenumero]:[Tuote]],2,FALSE)</f>
        <v>Tallentava HD-digiboxi</v>
      </c>
      <c r="K6630" s="3">
        <f>VLOOKUP(Table_Villen_viihde.accdb[[#This Row],[Tuotenumero]],Table_Villen_viihde.accdb5[[Tuotenumero]:[TuoteryhmäID]],3,FALSE)</f>
        <v>6</v>
      </c>
      <c r="L6630" s="3" t="str">
        <f>VLOOKUP(Table_Villen_viihde.accdb[[#This Row],[Ryhmänro]],Table_Villen_viihde.accdb6[],2,FALSE)</f>
        <v>Digiboxit</v>
      </c>
    </row>
    <row r="6631" spans="1:12" x14ac:dyDescent="0.35">
      <c r="A6631">
        <v>57129</v>
      </c>
      <c r="B6631" s="18">
        <v>42974</v>
      </c>
      <c r="C6631" t="s">
        <v>72</v>
      </c>
      <c r="D6631">
        <v>1</v>
      </c>
      <c r="E6631">
        <v>10</v>
      </c>
      <c r="F6631">
        <v>25</v>
      </c>
      <c r="G6631">
        <v>19.190000000000001</v>
      </c>
      <c r="H6631" t="str">
        <f>VLOOKUP(Table_Villen_viihde.accdb[[#This Row],[MyyjäID]],ville_myyjät!$A$2:$B$17,2,FALSE)</f>
        <v>Ilona</v>
      </c>
      <c r="I6631" t="str">
        <f>VLOOKUP(Table_Villen_viihde.accdb[[#This Row],[myyjä]],ville_myyjät!$B$2:$C$17,2,FALSE)</f>
        <v>Nainen</v>
      </c>
      <c r="J6631" t="str">
        <f>VLOOKUP(Table_Villen_viihde.accdb[[#This Row],[Tuotenumero]],Table_Villen_viihde.accdb5[[Tuotenumero]:[Tuote]],2,FALSE)</f>
        <v>HDMI-kaapeli</v>
      </c>
      <c r="K6631" s="3">
        <f>VLOOKUP(Table_Villen_viihde.accdb[[#This Row],[Tuotenumero]],Table_Villen_viihde.accdb5[[Tuotenumero]:[TuoteryhmäID]],3,FALSE)</f>
        <v>4</v>
      </c>
      <c r="L6631" s="3" t="str">
        <f>VLOOKUP(Table_Villen_viihde.accdb[[#This Row],[Ryhmänro]],Table_Villen_viihde.accdb6[],2,FALSE)</f>
        <v>Tarvikkeet</v>
      </c>
    </row>
    <row r="6632" spans="1:12" x14ac:dyDescent="0.35">
      <c r="A6632">
        <v>57130</v>
      </c>
      <c r="B6632" s="18">
        <v>42975</v>
      </c>
      <c r="C6632" t="s">
        <v>67</v>
      </c>
      <c r="D6632">
        <v>1</v>
      </c>
      <c r="E6632">
        <v>3</v>
      </c>
      <c r="F6632">
        <v>159</v>
      </c>
      <c r="G6632">
        <v>91.59</v>
      </c>
      <c r="H6632" t="str">
        <f>VLOOKUP(Table_Villen_viihde.accdb[[#This Row],[MyyjäID]],ville_myyjät!$A$2:$B$17,2,FALSE)</f>
        <v>Helena</v>
      </c>
      <c r="I6632" t="str">
        <f>VLOOKUP(Table_Villen_viihde.accdb[[#This Row],[myyjä]],ville_myyjät!$B$2:$C$17,2,FALSE)</f>
        <v>Nainen</v>
      </c>
      <c r="J6632" t="str">
        <f>VLOOKUP(Table_Villen_viihde.accdb[[#This Row],[Tuotenumero]],Table_Villen_viihde.accdb5[[Tuotenumero]:[Tuote]],2,FALSE)</f>
        <v>HD-digiboxi</v>
      </c>
      <c r="K6632" s="3">
        <f>VLOOKUP(Table_Villen_viihde.accdb[[#This Row],[Tuotenumero]],Table_Villen_viihde.accdb5[[Tuotenumero]:[TuoteryhmäID]],3,FALSE)</f>
        <v>6</v>
      </c>
      <c r="L6632" s="3" t="str">
        <f>VLOOKUP(Table_Villen_viihde.accdb[[#This Row],[Ryhmänro]],Table_Villen_viihde.accdb6[],2,FALSE)</f>
        <v>Digiboxit</v>
      </c>
    </row>
    <row r="6633" spans="1:12" x14ac:dyDescent="0.35">
      <c r="A6633">
        <v>57131</v>
      </c>
      <c r="B6633" s="18">
        <v>42979</v>
      </c>
      <c r="C6633" t="s">
        <v>72</v>
      </c>
      <c r="D6633">
        <v>1</v>
      </c>
      <c r="E6633">
        <v>18</v>
      </c>
      <c r="F6633">
        <v>25</v>
      </c>
      <c r="G6633">
        <v>20.3</v>
      </c>
      <c r="H6633" t="str">
        <f>VLOOKUP(Table_Villen_viihde.accdb[[#This Row],[MyyjäID]],ville_myyjät!$A$2:$B$17,2,FALSE)</f>
        <v>Kirsti</v>
      </c>
      <c r="I6633" t="str">
        <f>VLOOKUP(Table_Villen_viihde.accdb[[#This Row],[myyjä]],ville_myyjät!$B$2:$C$17,2,FALSE)</f>
        <v>Nainen</v>
      </c>
      <c r="J6633" t="str">
        <f>VLOOKUP(Table_Villen_viihde.accdb[[#This Row],[Tuotenumero]],Table_Villen_viihde.accdb5[[Tuotenumero]:[Tuote]],2,FALSE)</f>
        <v>HDMI-kaapeli</v>
      </c>
      <c r="K6633" s="3">
        <f>VLOOKUP(Table_Villen_viihde.accdb[[#This Row],[Tuotenumero]],Table_Villen_viihde.accdb5[[Tuotenumero]:[TuoteryhmäID]],3,FALSE)</f>
        <v>4</v>
      </c>
      <c r="L6633" s="3" t="str">
        <f>VLOOKUP(Table_Villen_viihde.accdb[[#This Row],[Ryhmänro]],Table_Villen_viihde.accdb6[],2,FALSE)</f>
        <v>Tarvikkeet</v>
      </c>
    </row>
    <row r="6634" spans="1:12" x14ac:dyDescent="0.35">
      <c r="A6634">
        <v>57132</v>
      </c>
      <c r="B6634" s="18">
        <v>42979</v>
      </c>
      <c r="C6634" t="s">
        <v>70</v>
      </c>
      <c r="D6634">
        <v>1</v>
      </c>
      <c r="E6634">
        <v>16</v>
      </c>
      <c r="F6634">
        <v>646</v>
      </c>
      <c r="G6634">
        <v>498.02</v>
      </c>
      <c r="H6634" t="str">
        <f>VLOOKUP(Table_Villen_viihde.accdb[[#This Row],[MyyjäID]],ville_myyjät!$A$2:$B$17,2,FALSE)</f>
        <v>Kaarina</v>
      </c>
      <c r="I6634" t="str">
        <f>VLOOKUP(Table_Villen_viihde.accdb[[#This Row],[myyjä]],ville_myyjät!$B$2:$C$17,2,FALSE)</f>
        <v>Nainen</v>
      </c>
      <c r="J6634" t="str">
        <f>VLOOKUP(Table_Villen_viihde.accdb[[#This Row],[Tuotenumero]],Table_Villen_viihde.accdb5[[Tuotenumero]:[Tuote]],2,FALSE)</f>
        <v>TV40</v>
      </c>
      <c r="K6634" s="3">
        <f>VLOOKUP(Table_Villen_viihde.accdb[[#This Row],[Tuotenumero]],Table_Villen_viihde.accdb5[[Tuotenumero]:[TuoteryhmäID]],3,FALSE)</f>
        <v>3</v>
      </c>
      <c r="L6634" s="3" t="str">
        <f>VLOOKUP(Table_Villen_viihde.accdb[[#This Row],[Ryhmänro]],Table_Villen_viihde.accdb6[],2,FALSE)</f>
        <v>TV</v>
      </c>
    </row>
    <row r="6635" spans="1:12" x14ac:dyDescent="0.35">
      <c r="A6635">
        <v>57133</v>
      </c>
      <c r="B6635" s="18">
        <v>42980</v>
      </c>
      <c r="C6635" t="s">
        <v>66</v>
      </c>
      <c r="D6635">
        <v>1</v>
      </c>
      <c r="E6635">
        <v>14</v>
      </c>
      <c r="F6635">
        <v>221</v>
      </c>
      <c r="G6635">
        <v>171.82</v>
      </c>
      <c r="H6635" t="str">
        <f>VLOOKUP(Table_Villen_viihde.accdb[[#This Row],[MyyjäID]],ville_myyjät!$A$2:$B$17,2,FALSE)</f>
        <v>Jani</v>
      </c>
      <c r="I6635" t="str">
        <f>VLOOKUP(Table_Villen_viihde.accdb[[#This Row],[myyjä]],ville_myyjät!$B$2:$C$17,2,FALSE)</f>
        <v>Mies</v>
      </c>
      <c r="J6635" t="str">
        <f>VLOOKUP(Table_Villen_viihde.accdb[[#This Row],[Tuotenumero]],Table_Villen_viihde.accdb5[[Tuotenumero]:[Tuote]],2,FALSE)</f>
        <v>Blu-ray-soitin</v>
      </c>
      <c r="K6635" s="3">
        <f>VLOOKUP(Table_Villen_viihde.accdb[[#This Row],[Tuotenumero]],Table_Villen_viihde.accdb5[[Tuotenumero]:[TuoteryhmäID]],3,FALSE)</f>
        <v>2</v>
      </c>
      <c r="L6635" s="3" t="str">
        <f>VLOOKUP(Table_Villen_viihde.accdb[[#This Row],[Ryhmänro]],Table_Villen_viihde.accdb6[],2,FALSE)</f>
        <v>Kuvantoisto</v>
      </c>
    </row>
    <row r="6636" spans="1:12" x14ac:dyDescent="0.35">
      <c r="A6636">
        <v>57134</v>
      </c>
      <c r="B6636" s="18">
        <v>42980</v>
      </c>
      <c r="C6636" t="s">
        <v>68</v>
      </c>
      <c r="D6636">
        <v>1</v>
      </c>
      <c r="E6636">
        <v>7</v>
      </c>
      <c r="F6636">
        <v>239</v>
      </c>
      <c r="G6636">
        <v>131.63999999999999</v>
      </c>
      <c r="H6636" t="str">
        <f>VLOOKUP(Table_Villen_viihde.accdb[[#This Row],[MyyjäID]],ville_myyjät!$A$2:$B$17,2,FALSE)</f>
        <v>Kaija</v>
      </c>
      <c r="I6636" t="str">
        <f>VLOOKUP(Table_Villen_viihde.accdb[[#This Row],[myyjä]],ville_myyjät!$B$2:$C$17,2,FALSE)</f>
        <v>Nainen</v>
      </c>
      <c r="J6636" t="str">
        <f>VLOOKUP(Table_Villen_viihde.accdb[[#This Row],[Tuotenumero]],Table_Villen_viihde.accdb5[[Tuotenumero]:[Tuote]],2,FALSE)</f>
        <v>Tallentava HD-digiboxi</v>
      </c>
      <c r="K6636" s="3">
        <f>VLOOKUP(Table_Villen_viihde.accdb[[#This Row],[Tuotenumero]],Table_Villen_viihde.accdb5[[Tuotenumero]:[TuoteryhmäID]],3,FALSE)</f>
        <v>6</v>
      </c>
      <c r="L6636" s="3" t="str">
        <f>VLOOKUP(Table_Villen_viihde.accdb[[#This Row],[Ryhmänro]],Table_Villen_viihde.accdb6[],2,FALSE)</f>
        <v>Digiboxit</v>
      </c>
    </row>
    <row r="6637" spans="1:12" x14ac:dyDescent="0.35">
      <c r="A6637">
        <v>57135</v>
      </c>
      <c r="B6637" s="18">
        <v>42982</v>
      </c>
      <c r="C6637" t="s">
        <v>72</v>
      </c>
      <c r="D6637">
        <v>1</v>
      </c>
      <c r="E6637">
        <v>5</v>
      </c>
      <c r="F6637">
        <v>24</v>
      </c>
      <c r="G6637">
        <v>19.61</v>
      </c>
      <c r="H6637" t="str">
        <f>VLOOKUP(Table_Villen_viihde.accdb[[#This Row],[MyyjäID]],ville_myyjät!$A$2:$B$17,2,FALSE)</f>
        <v>Petri</v>
      </c>
      <c r="I6637" t="str">
        <f>VLOOKUP(Table_Villen_viihde.accdb[[#This Row],[myyjä]],ville_myyjät!$B$2:$C$17,2,FALSE)</f>
        <v>Mies</v>
      </c>
      <c r="J6637" t="str">
        <f>VLOOKUP(Table_Villen_viihde.accdb[[#This Row],[Tuotenumero]],Table_Villen_viihde.accdb5[[Tuotenumero]:[Tuote]],2,FALSE)</f>
        <v>HDMI-kaapeli</v>
      </c>
      <c r="K6637" s="3">
        <f>VLOOKUP(Table_Villen_viihde.accdb[[#This Row],[Tuotenumero]],Table_Villen_viihde.accdb5[[Tuotenumero]:[TuoteryhmäID]],3,FALSE)</f>
        <v>4</v>
      </c>
      <c r="L6637" s="3" t="str">
        <f>VLOOKUP(Table_Villen_viihde.accdb[[#This Row],[Ryhmänro]],Table_Villen_viihde.accdb6[],2,FALSE)</f>
        <v>Tarvikkeet</v>
      </c>
    </row>
    <row r="6638" spans="1:12" x14ac:dyDescent="0.35">
      <c r="A6638">
        <v>57136</v>
      </c>
      <c r="B6638" s="18">
        <v>42984</v>
      </c>
      <c r="C6638" t="s">
        <v>72</v>
      </c>
      <c r="D6638">
        <v>1</v>
      </c>
      <c r="E6638">
        <v>5</v>
      </c>
      <c r="F6638">
        <v>24</v>
      </c>
      <c r="G6638">
        <v>18.96</v>
      </c>
      <c r="H6638" t="str">
        <f>VLOOKUP(Table_Villen_viihde.accdb[[#This Row],[MyyjäID]],ville_myyjät!$A$2:$B$17,2,FALSE)</f>
        <v>Petri</v>
      </c>
      <c r="I6638" t="str">
        <f>VLOOKUP(Table_Villen_viihde.accdb[[#This Row],[myyjä]],ville_myyjät!$B$2:$C$17,2,FALSE)</f>
        <v>Mies</v>
      </c>
      <c r="J6638" t="str">
        <f>VLOOKUP(Table_Villen_viihde.accdb[[#This Row],[Tuotenumero]],Table_Villen_viihde.accdb5[[Tuotenumero]:[Tuote]],2,FALSE)</f>
        <v>HDMI-kaapeli</v>
      </c>
      <c r="K6638" s="3">
        <f>VLOOKUP(Table_Villen_viihde.accdb[[#This Row],[Tuotenumero]],Table_Villen_viihde.accdb5[[Tuotenumero]:[TuoteryhmäID]],3,FALSE)</f>
        <v>4</v>
      </c>
      <c r="L6638" s="3" t="str">
        <f>VLOOKUP(Table_Villen_viihde.accdb[[#This Row],[Ryhmänro]],Table_Villen_viihde.accdb6[],2,FALSE)</f>
        <v>Tarvikkeet</v>
      </c>
    </row>
    <row r="6639" spans="1:12" x14ac:dyDescent="0.35">
      <c r="A6639">
        <v>57137</v>
      </c>
      <c r="B6639" s="18">
        <v>42984</v>
      </c>
      <c r="C6639" t="s">
        <v>70</v>
      </c>
      <c r="D6639">
        <v>1</v>
      </c>
      <c r="E6639">
        <v>3</v>
      </c>
      <c r="F6639">
        <v>667</v>
      </c>
      <c r="G6639">
        <v>492.76</v>
      </c>
      <c r="H6639" t="str">
        <f>VLOOKUP(Table_Villen_viihde.accdb[[#This Row],[MyyjäID]],ville_myyjät!$A$2:$B$17,2,FALSE)</f>
        <v>Helena</v>
      </c>
      <c r="I6639" t="str">
        <f>VLOOKUP(Table_Villen_viihde.accdb[[#This Row],[myyjä]],ville_myyjät!$B$2:$C$17,2,FALSE)</f>
        <v>Nainen</v>
      </c>
      <c r="J6639" t="str">
        <f>VLOOKUP(Table_Villen_viihde.accdb[[#This Row],[Tuotenumero]],Table_Villen_viihde.accdb5[[Tuotenumero]:[Tuote]],2,FALSE)</f>
        <v>TV40</v>
      </c>
      <c r="K6639" s="3">
        <f>VLOOKUP(Table_Villen_viihde.accdb[[#This Row],[Tuotenumero]],Table_Villen_viihde.accdb5[[Tuotenumero]:[TuoteryhmäID]],3,FALSE)</f>
        <v>3</v>
      </c>
      <c r="L6639" s="3" t="str">
        <f>VLOOKUP(Table_Villen_viihde.accdb[[#This Row],[Ryhmänro]],Table_Villen_viihde.accdb6[],2,FALSE)</f>
        <v>TV</v>
      </c>
    </row>
    <row r="6640" spans="1:12" x14ac:dyDescent="0.35">
      <c r="A6640">
        <v>57138</v>
      </c>
      <c r="B6640" s="18">
        <v>42989</v>
      </c>
      <c r="C6640" t="s">
        <v>72</v>
      </c>
      <c r="D6640">
        <v>1</v>
      </c>
      <c r="E6640">
        <v>7</v>
      </c>
      <c r="F6640">
        <v>25</v>
      </c>
      <c r="G6640">
        <v>19.96</v>
      </c>
      <c r="H6640" t="str">
        <f>VLOOKUP(Table_Villen_viihde.accdb[[#This Row],[MyyjäID]],ville_myyjät!$A$2:$B$17,2,FALSE)</f>
        <v>Kaija</v>
      </c>
      <c r="I6640" t="str">
        <f>VLOOKUP(Table_Villen_viihde.accdb[[#This Row],[myyjä]],ville_myyjät!$B$2:$C$17,2,FALSE)</f>
        <v>Nainen</v>
      </c>
      <c r="J6640" t="str">
        <f>VLOOKUP(Table_Villen_viihde.accdb[[#This Row],[Tuotenumero]],Table_Villen_viihde.accdb5[[Tuotenumero]:[Tuote]],2,FALSE)</f>
        <v>HDMI-kaapeli</v>
      </c>
      <c r="K6640" s="3">
        <f>VLOOKUP(Table_Villen_viihde.accdb[[#This Row],[Tuotenumero]],Table_Villen_viihde.accdb5[[Tuotenumero]:[TuoteryhmäID]],3,FALSE)</f>
        <v>4</v>
      </c>
      <c r="L6640" s="3" t="str">
        <f>VLOOKUP(Table_Villen_viihde.accdb[[#This Row],[Ryhmänro]],Table_Villen_viihde.accdb6[],2,FALSE)</f>
        <v>Tarvikkeet</v>
      </c>
    </row>
    <row r="6641" spans="1:12" x14ac:dyDescent="0.35">
      <c r="A6641">
        <v>57139</v>
      </c>
      <c r="B6641" s="18">
        <v>42992</v>
      </c>
      <c r="C6641" t="s">
        <v>72</v>
      </c>
      <c r="D6641">
        <v>1</v>
      </c>
      <c r="E6641">
        <v>2</v>
      </c>
      <c r="F6641">
        <v>24</v>
      </c>
      <c r="G6641">
        <v>19.62</v>
      </c>
      <c r="H6641" t="str">
        <f>VLOOKUP(Table_Villen_viihde.accdb[[#This Row],[MyyjäID]],ville_myyjät!$A$2:$B$17,2,FALSE)</f>
        <v>Maija</v>
      </c>
      <c r="I6641" t="str">
        <f>VLOOKUP(Table_Villen_viihde.accdb[[#This Row],[myyjä]],ville_myyjät!$B$2:$C$17,2,FALSE)</f>
        <v>Nainen</v>
      </c>
      <c r="J6641" t="str">
        <f>VLOOKUP(Table_Villen_viihde.accdb[[#This Row],[Tuotenumero]],Table_Villen_viihde.accdb5[[Tuotenumero]:[Tuote]],2,FALSE)</f>
        <v>HDMI-kaapeli</v>
      </c>
      <c r="K6641" s="3">
        <f>VLOOKUP(Table_Villen_viihde.accdb[[#This Row],[Tuotenumero]],Table_Villen_viihde.accdb5[[Tuotenumero]:[TuoteryhmäID]],3,FALSE)</f>
        <v>4</v>
      </c>
      <c r="L6641" s="3" t="str">
        <f>VLOOKUP(Table_Villen_viihde.accdb[[#This Row],[Ryhmänro]],Table_Villen_viihde.accdb6[],2,FALSE)</f>
        <v>Tarvikkeet</v>
      </c>
    </row>
    <row r="6642" spans="1:12" x14ac:dyDescent="0.35">
      <c r="A6642">
        <v>57140</v>
      </c>
      <c r="B6642" s="18">
        <v>42993</v>
      </c>
      <c r="C6642" t="s">
        <v>70</v>
      </c>
      <c r="D6642">
        <v>1</v>
      </c>
      <c r="E6642">
        <v>7</v>
      </c>
      <c r="F6642">
        <v>649</v>
      </c>
      <c r="G6642">
        <v>518.07000000000005</v>
      </c>
      <c r="H6642" t="str">
        <f>VLOOKUP(Table_Villen_viihde.accdb[[#This Row],[MyyjäID]],ville_myyjät!$A$2:$B$17,2,FALSE)</f>
        <v>Kaija</v>
      </c>
      <c r="I6642" t="str">
        <f>VLOOKUP(Table_Villen_viihde.accdb[[#This Row],[myyjä]],ville_myyjät!$B$2:$C$17,2,FALSE)</f>
        <v>Nainen</v>
      </c>
      <c r="J6642" t="str">
        <f>VLOOKUP(Table_Villen_viihde.accdb[[#This Row],[Tuotenumero]],Table_Villen_viihde.accdb5[[Tuotenumero]:[Tuote]],2,FALSE)</f>
        <v>TV40</v>
      </c>
      <c r="K6642" s="3">
        <f>VLOOKUP(Table_Villen_viihde.accdb[[#This Row],[Tuotenumero]],Table_Villen_viihde.accdb5[[Tuotenumero]:[TuoteryhmäID]],3,FALSE)</f>
        <v>3</v>
      </c>
      <c r="L6642" s="3" t="str">
        <f>VLOOKUP(Table_Villen_viihde.accdb[[#This Row],[Ryhmänro]],Table_Villen_viihde.accdb6[],2,FALSE)</f>
        <v>TV</v>
      </c>
    </row>
    <row r="6643" spans="1:12" x14ac:dyDescent="0.35">
      <c r="A6643">
        <v>57141</v>
      </c>
      <c r="B6643" s="18">
        <v>42994</v>
      </c>
      <c r="C6643" t="s">
        <v>68</v>
      </c>
      <c r="D6643">
        <v>1</v>
      </c>
      <c r="E6643">
        <v>5</v>
      </c>
      <c r="F6643">
        <v>250</v>
      </c>
      <c r="G6643">
        <v>128.85</v>
      </c>
      <c r="H6643" t="str">
        <f>VLOOKUP(Table_Villen_viihde.accdb[[#This Row],[MyyjäID]],ville_myyjät!$A$2:$B$17,2,FALSE)</f>
        <v>Petri</v>
      </c>
      <c r="I6643" t="str">
        <f>VLOOKUP(Table_Villen_viihde.accdb[[#This Row],[myyjä]],ville_myyjät!$B$2:$C$17,2,FALSE)</f>
        <v>Mies</v>
      </c>
      <c r="J6643" t="str">
        <f>VLOOKUP(Table_Villen_viihde.accdb[[#This Row],[Tuotenumero]],Table_Villen_viihde.accdb5[[Tuotenumero]:[Tuote]],2,FALSE)</f>
        <v>Tallentava HD-digiboxi</v>
      </c>
      <c r="K6643" s="3">
        <f>VLOOKUP(Table_Villen_viihde.accdb[[#This Row],[Tuotenumero]],Table_Villen_viihde.accdb5[[Tuotenumero]:[TuoteryhmäID]],3,FALSE)</f>
        <v>6</v>
      </c>
      <c r="L6643" s="3" t="str">
        <f>VLOOKUP(Table_Villen_viihde.accdb[[#This Row],[Ryhmänro]],Table_Villen_viihde.accdb6[],2,FALSE)</f>
        <v>Digiboxit</v>
      </c>
    </row>
    <row r="6644" spans="1:12" x14ac:dyDescent="0.35">
      <c r="A6644">
        <v>57142</v>
      </c>
      <c r="B6644" s="18">
        <v>42995</v>
      </c>
      <c r="C6644" t="s">
        <v>72</v>
      </c>
      <c r="D6644">
        <v>1</v>
      </c>
      <c r="E6644">
        <v>7</v>
      </c>
      <c r="F6644">
        <v>24</v>
      </c>
      <c r="G6644">
        <v>20.04</v>
      </c>
      <c r="H6644" t="str">
        <f>VLOOKUP(Table_Villen_viihde.accdb[[#This Row],[MyyjäID]],ville_myyjät!$A$2:$B$17,2,FALSE)</f>
        <v>Kaija</v>
      </c>
      <c r="I6644" t="str">
        <f>VLOOKUP(Table_Villen_viihde.accdb[[#This Row],[myyjä]],ville_myyjät!$B$2:$C$17,2,FALSE)</f>
        <v>Nainen</v>
      </c>
      <c r="J6644" t="str">
        <f>VLOOKUP(Table_Villen_viihde.accdb[[#This Row],[Tuotenumero]],Table_Villen_viihde.accdb5[[Tuotenumero]:[Tuote]],2,FALSE)</f>
        <v>HDMI-kaapeli</v>
      </c>
      <c r="K6644" s="3">
        <f>VLOOKUP(Table_Villen_viihde.accdb[[#This Row],[Tuotenumero]],Table_Villen_viihde.accdb5[[Tuotenumero]:[TuoteryhmäID]],3,FALSE)</f>
        <v>4</v>
      </c>
      <c r="L6644" s="3" t="str">
        <f>VLOOKUP(Table_Villen_viihde.accdb[[#This Row],[Ryhmänro]],Table_Villen_viihde.accdb6[],2,FALSE)</f>
        <v>Tarvikkeet</v>
      </c>
    </row>
    <row r="6645" spans="1:12" x14ac:dyDescent="0.35">
      <c r="A6645">
        <v>57143</v>
      </c>
      <c r="B6645" s="18">
        <v>42997</v>
      </c>
      <c r="C6645" t="s">
        <v>72</v>
      </c>
      <c r="D6645">
        <v>1</v>
      </c>
      <c r="E6645">
        <v>2</v>
      </c>
      <c r="F6645">
        <v>26</v>
      </c>
      <c r="G6645">
        <v>19.260000000000002</v>
      </c>
      <c r="H6645" t="str">
        <f>VLOOKUP(Table_Villen_viihde.accdb[[#This Row],[MyyjäID]],ville_myyjät!$A$2:$B$17,2,FALSE)</f>
        <v>Maija</v>
      </c>
      <c r="I6645" t="str">
        <f>VLOOKUP(Table_Villen_viihde.accdb[[#This Row],[myyjä]],ville_myyjät!$B$2:$C$17,2,FALSE)</f>
        <v>Nainen</v>
      </c>
      <c r="J6645" t="str">
        <f>VLOOKUP(Table_Villen_viihde.accdb[[#This Row],[Tuotenumero]],Table_Villen_viihde.accdb5[[Tuotenumero]:[Tuote]],2,FALSE)</f>
        <v>HDMI-kaapeli</v>
      </c>
      <c r="K6645" s="3">
        <f>VLOOKUP(Table_Villen_viihde.accdb[[#This Row],[Tuotenumero]],Table_Villen_viihde.accdb5[[Tuotenumero]:[TuoteryhmäID]],3,FALSE)</f>
        <v>4</v>
      </c>
      <c r="L6645" s="3" t="str">
        <f>VLOOKUP(Table_Villen_viihde.accdb[[#This Row],[Ryhmänro]],Table_Villen_viihde.accdb6[],2,FALSE)</f>
        <v>Tarvikkeet</v>
      </c>
    </row>
    <row r="6646" spans="1:12" x14ac:dyDescent="0.35">
      <c r="A6646">
        <v>57144</v>
      </c>
      <c r="B6646" s="18">
        <v>42999</v>
      </c>
      <c r="C6646" t="s">
        <v>72</v>
      </c>
      <c r="D6646">
        <v>1</v>
      </c>
      <c r="E6646">
        <v>14</v>
      </c>
      <c r="F6646">
        <v>26</v>
      </c>
      <c r="G6646">
        <v>19.059999999999999</v>
      </c>
      <c r="H6646" t="str">
        <f>VLOOKUP(Table_Villen_viihde.accdb[[#This Row],[MyyjäID]],ville_myyjät!$A$2:$B$17,2,FALSE)</f>
        <v>Jani</v>
      </c>
      <c r="I6646" t="str">
        <f>VLOOKUP(Table_Villen_viihde.accdb[[#This Row],[myyjä]],ville_myyjät!$B$2:$C$17,2,FALSE)</f>
        <v>Mies</v>
      </c>
      <c r="J6646" t="str">
        <f>VLOOKUP(Table_Villen_viihde.accdb[[#This Row],[Tuotenumero]],Table_Villen_viihde.accdb5[[Tuotenumero]:[Tuote]],2,FALSE)</f>
        <v>HDMI-kaapeli</v>
      </c>
      <c r="K6646" s="3">
        <f>VLOOKUP(Table_Villen_viihde.accdb[[#This Row],[Tuotenumero]],Table_Villen_viihde.accdb5[[Tuotenumero]:[TuoteryhmäID]],3,FALSE)</f>
        <v>4</v>
      </c>
      <c r="L6646" s="3" t="str">
        <f>VLOOKUP(Table_Villen_viihde.accdb[[#This Row],[Ryhmänro]],Table_Villen_viihde.accdb6[],2,FALSE)</f>
        <v>Tarvikkeet</v>
      </c>
    </row>
    <row r="6647" spans="1:12" x14ac:dyDescent="0.35">
      <c r="A6647">
        <v>57145</v>
      </c>
      <c r="B6647" s="18">
        <v>42999</v>
      </c>
      <c r="C6647" t="s">
        <v>68</v>
      </c>
      <c r="D6647">
        <v>1</v>
      </c>
      <c r="E6647">
        <v>5</v>
      </c>
      <c r="F6647">
        <v>253</v>
      </c>
      <c r="G6647">
        <v>130.4</v>
      </c>
      <c r="H6647" t="str">
        <f>VLOOKUP(Table_Villen_viihde.accdb[[#This Row],[MyyjäID]],ville_myyjät!$A$2:$B$17,2,FALSE)</f>
        <v>Petri</v>
      </c>
      <c r="I6647" t="str">
        <f>VLOOKUP(Table_Villen_viihde.accdb[[#This Row],[myyjä]],ville_myyjät!$B$2:$C$17,2,FALSE)</f>
        <v>Mies</v>
      </c>
      <c r="J6647" t="str">
        <f>VLOOKUP(Table_Villen_viihde.accdb[[#This Row],[Tuotenumero]],Table_Villen_viihde.accdb5[[Tuotenumero]:[Tuote]],2,FALSE)</f>
        <v>Tallentava HD-digiboxi</v>
      </c>
      <c r="K6647" s="3">
        <f>VLOOKUP(Table_Villen_viihde.accdb[[#This Row],[Tuotenumero]],Table_Villen_viihde.accdb5[[Tuotenumero]:[TuoteryhmäID]],3,FALSE)</f>
        <v>6</v>
      </c>
      <c r="L6647" s="3" t="str">
        <f>VLOOKUP(Table_Villen_viihde.accdb[[#This Row],[Ryhmänro]],Table_Villen_viihde.accdb6[],2,FALSE)</f>
        <v>Digiboxit</v>
      </c>
    </row>
    <row r="6648" spans="1:12" x14ac:dyDescent="0.35">
      <c r="A6648">
        <v>57146</v>
      </c>
      <c r="B6648" s="18">
        <v>43000</v>
      </c>
      <c r="C6648" t="s">
        <v>66</v>
      </c>
      <c r="D6648">
        <v>1</v>
      </c>
      <c r="E6648">
        <v>3</v>
      </c>
      <c r="F6648">
        <v>242</v>
      </c>
      <c r="G6648">
        <v>176.3</v>
      </c>
      <c r="H6648" t="str">
        <f>VLOOKUP(Table_Villen_viihde.accdb[[#This Row],[MyyjäID]],ville_myyjät!$A$2:$B$17,2,FALSE)</f>
        <v>Helena</v>
      </c>
      <c r="I6648" t="str">
        <f>VLOOKUP(Table_Villen_viihde.accdb[[#This Row],[myyjä]],ville_myyjät!$B$2:$C$17,2,FALSE)</f>
        <v>Nainen</v>
      </c>
      <c r="J6648" t="str">
        <f>VLOOKUP(Table_Villen_viihde.accdb[[#This Row],[Tuotenumero]],Table_Villen_viihde.accdb5[[Tuotenumero]:[Tuote]],2,FALSE)</f>
        <v>Blu-ray-soitin</v>
      </c>
      <c r="K6648" s="3">
        <f>VLOOKUP(Table_Villen_viihde.accdb[[#This Row],[Tuotenumero]],Table_Villen_viihde.accdb5[[Tuotenumero]:[TuoteryhmäID]],3,FALSE)</f>
        <v>2</v>
      </c>
      <c r="L6648" s="3" t="str">
        <f>VLOOKUP(Table_Villen_viihde.accdb[[#This Row],[Ryhmänro]],Table_Villen_viihde.accdb6[],2,FALSE)</f>
        <v>Kuvantoisto</v>
      </c>
    </row>
    <row r="6649" spans="1:12" x14ac:dyDescent="0.35">
      <c r="A6649">
        <v>57147</v>
      </c>
      <c r="B6649" s="18">
        <v>43003</v>
      </c>
      <c r="C6649" t="s">
        <v>72</v>
      </c>
      <c r="D6649">
        <v>1</v>
      </c>
      <c r="E6649">
        <v>7</v>
      </c>
      <c r="F6649">
        <v>25</v>
      </c>
      <c r="G6649">
        <v>20.22</v>
      </c>
      <c r="H6649" t="str">
        <f>VLOOKUP(Table_Villen_viihde.accdb[[#This Row],[MyyjäID]],ville_myyjät!$A$2:$B$17,2,FALSE)</f>
        <v>Kaija</v>
      </c>
      <c r="I6649" t="str">
        <f>VLOOKUP(Table_Villen_viihde.accdb[[#This Row],[myyjä]],ville_myyjät!$B$2:$C$17,2,FALSE)</f>
        <v>Nainen</v>
      </c>
      <c r="J6649" t="str">
        <f>VLOOKUP(Table_Villen_viihde.accdb[[#This Row],[Tuotenumero]],Table_Villen_viihde.accdb5[[Tuotenumero]:[Tuote]],2,FALSE)</f>
        <v>HDMI-kaapeli</v>
      </c>
      <c r="K6649" s="3">
        <f>VLOOKUP(Table_Villen_viihde.accdb[[#This Row],[Tuotenumero]],Table_Villen_viihde.accdb5[[Tuotenumero]:[TuoteryhmäID]],3,FALSE)</f>
        <v>4</v>
      </c>
      <c r="L6649" s="3" t="str">
        <f>VLOOKUP(Table_Villen_viihde.accdb[[#This Row],[Ryhmänro]],Table_Villen_viihde.accdb6[],2,FALSE)</f>
        <v>Tarvikkeet</v>
      </c>
    </row>
    <row r="6650" spans="1:12" x14ac:dyDescent="0.35">
      <c r="A6650">
        <v>57148</v>
      </c>
      <c r="B6650" s="18">
        <v>43004</v>
      </c>
      <c r="C6650" t="s">
        <v>70</v>
      </c>
      <c r="D6650">
        <v>1</v>
      </c>
      <c r="E6650">
        <v>10</v>
      </c>
      <c r="F6650">
        <v>625</v>
      </c>
      <c r="G6650">
        <v>494.87</v>
      </c>
      <c r="H6650" t="str">
        <f>VLOOKUP(Table_Villen_viihde.accdb[[#This Row],[MyyjäID]],ville_myyjät!$A$2:$B$17,2,FALSE)</f>
        <v>Ilona</v>
      </c>
      <c r="I6650" t="str">
        <f>VLOOKUP(Table_Villen_viihde.accdb[[#This Row],[myyjä]],ville_myyjät!$B$2:$C$17,2,FALSE)</f>
        <v>Nainen</v>
      </c>
      <c r="J6650" t="str">
        <f>VLOOKUP(Table_Villen_viihde.accdb[[#This Row],[Tuotenumero]],Table_Villen_viihde.accdb5[[Tuotenumero]:[Tuote]],2,FALSE)</f>
        <v>TV40</v>
      </c>
      <c r="K6650" s="3">
        <f>VLOOKUP(Table_Villen_viihde.accdb[[#This Row],[Tuotenumero]],Table_Villen_viihde.accdb5[[Tuotenumero]:[TuoteryhmäID]],3,FALSE)</f>
        <v>3</v>
      </c>
      <c r="L6650" s="3" t="str">
        <f>VLOOKUP(Table_Villen_viihde.accdb[[#This Row],[Ryhmänro]],Table_Villen_viihde.accdb6[],2,FALSE)</f>
        <v>TV</v>
      </c>
    </row>
    <row r="6651" spans="1:12" x14ac:dyDescent="0.35">
      <c r="A6651">
        <v>57149</v>
      </c>
      <c r="B6651" s="18">
        <v>43006</v>
      </c>
      <c r="C6651" t="s">
        <v>67</v>
      </c>
      <c r="D6651">
        <v>1</v>
      </c>
      <c r="E6651">
        <v>2</v>
      </c>
      <c r="F6651">
        <v>160</v>
      </c>
      <c r="G6651">
        <v>88.71</v>
      </c>
      <c r="H6651" t="str">
        <f>VLOOKUP(Table_Villen_viihde.accdb[[#This Row],[MyyjäID]],ville_myyjät!$A$2:$B$17,2,FALSE)</f>
        <v>Maija</v>
      </c>
      <c r="I6651" t="str">
        <f>VLOOKUP(Table_Villen_viihde.accdb[[#This Row],[myyjä]],ville_myyjät!$B$2:$C$17,2,FALSE)</f>
        <v>Nainen</v>
      </c>
      <c r="J6651" t="str">
        <f>VLOOKUP(Table_Villen_viihde.accdb[[#This Row],[Tuotenumero]],Table_Villen_viihde.accdb5[[Tuotenumero]:[Tuote]],2,FALSE)</f>
        <v>HD-digiboxi</v>
      </c>
      <c r="K6651" s="3">
        <f>VLOOKUP(Table_Villen_viihde.accdb[[#This Row],[Tuotenumero]],Table_Villen_viihde.accdb5[[Tuotenumero]:[TuoteryhmäID]],3,FALSE)</f>
        <v>6</v>
      </c>
      <c r="L6651" s="3" t="str">
        <f>VLOOKUP(Table_Villen_viihde.accdb[[#This Row],[Ryhmänro]],Table_Villen_viihde.accdb6[],2,FALSE)</f>
        <v>Digiboxit</v>
      </c>
    </row>
    <row r="6652" spans="1:12" x14ac:dyDescent="0.35">
      <c r="A6652">
        <v>57150</v>
      </c>
      <c r="B6652" s="18">
        <v>43007</v>
      </c>
      <c r="C6652" t="s">
        <v>72</v>
      </c>
      <c r="D6652">
        <v>1</v>
      </c>
      <c r="E6652">
        <v>5</v>
      </c>
      <c r="F6652">
        <v>26</v>
      </c>
      <c r="G6652">
        <v>19.2</v>
      </c>
      <c r="H6652" t="str">
        <f>VLOOKUP(Table_Villen_viihde.accdb[[#This Row],[MyyjäID]],ville_myyjät!$A$2:$B$17,2,FALSE)</f>
        <v>Petri</v>
      </c>
      <c r="I6652" t="str">
        <f>VLOOKUP(Table_Villen_viihde.accdb[[#This Row],[myyjä]],ville_myyjät!$B$2:$C$17,2,FALSE)</f>
        <v>Mies</v>
      </c>
      <c r="J6652" t="str">
        <f>VLOOKUP(Table_Villen_viihde.accdb[[#This Row],[Tuotenumero]],Table_Villen_viihde.accdb5[[Tuotenumero]:[Tuote]],2,FALSE)</f>
        <v>HDMI-kaapeli</v>
      </c>
      <c r="K6652" s="3">
        <f>VLOOKUP(Table_Villen_viihde.accdb[[#This Row],[Tuotenumero]],Table_Villen_viihde.accdb5[[Tuotenumero]:[TuoteryhmäID]],3,FALSE)</f>
        <v>4</v>
      </c>
      <c r="L6652" s="3" t="str">
        <f>VLOOKUP(Table_Villen_viihde.accdb[[#This Row],[Ryhmänro]],Table_Villen_viihde.accdb6[],2,FALSE)</f>
        <v>Tarvikkeet</v>
      </c>
    </row>
    <row r="6653" spans="1:12" x14ac:dyDescent="0.35">
      <c r="A6653">
        <v>57151</v>
      </c>
      <c r="B6653" s="18">
        <v>43007</v>
      </c>
      <c r="C6653" t="s">
        <v>70</v>
      </c>
      <c r="D6653">
        <v>1</v>
      </c>
      <c r="E6653">
        <v>5</v>
      </c>
      <c r="F6653">
        <v>667</v>
      </c>
      <c r="G6653">
        <v>482.22</v>
      </c>
      <c r="H6653" t="str">
        <f>VLOOKUP(Table_Villen_viihde.accdb[[#This Row],[MyyjäID]],ville_myyjät!$A$2:$B$17,2,FALSE)</f>
        <v>Petri</v>
      </c>
      <c r="I6653" t="str">
        <f>VLOOKUP(Table_Villen_viihde.accdb[[#This Row],[myyjä]],ville_myyjät!$B$2:$C$17,2,FALSE)</f>
        <v>Mies</v>
      </c>
      <c r="J6653" t="str">
        <f>VLOOKUP(Table_Villen_viihde.accdb[[#This Row],[Tuotenumero]],Table_Villen_viihde.accdb5[[Tuotenumero]:[Tuote]],2,FALSE)</f>
        <v>TV40</v>
      </c>
      <c r="K6653" s="3">
        <f>VLOOKUP(Table_Villen_viihde.accdb[[#This Row],[Tuotenumero]],Table_Villen_viihde.accdb5[[Tuotenumero]:[TuoteryhmäID]],3,FALSE)</f>
        <v>3</v>
      </c>
      <c r="L6653" s="3" t="str">
        <f>VLOOKUP(Table_Villen_viihde.accdb[[#This Row],[Ryhmänro]],Table_Villen_viihde.accdb6[],2,FALSE)</f>
        <v>TV</v>
      </c>
    </row>
    <row r="6654" spans="1:12" x14ac:dyDescent="0.35">
      <c r="A6654">
        <v>57152</v>
      </c>
      <c r="B6654" s="18">
        <v>43009</v>
      </c>
      <c r="C6654" t="s">
        <v>71</v>
      </c>
      <c r="D6654">
        <v>1</v>
      </c>
      <c r="E6654">
        <v>14</v>
      </c>
      <c r="F6654">
        <v>895</v>
      </c>
      <c r="G6654">
        <v>505.01</v>
      </c>
      <c r="H6654" t="str">
        <f>VLOOKUP(Table_Villen_viihde.accdb[[#This Row],[MyyjäID]],ville_myyjät!$A$2:$B$17,2,FALSE)</f>
        <v>Jani</v>
      </c>
      <c r="I6654" t="str">
        <f>VLOOKUP(Table_Villen_viihde.accdb[[#This Row],[myyjä]],ville_myyjät!$B$2:$C$17,2,FALSE)</f>
        <v>Mies</v>
      </c>
      <c r="J6654" t="str">
        <f>VLOOKUP(Table_Villen_viihde.accdb[[#This Row],[Tuotenumero]],Table_Villen_viihde.accdb5[[Tuotenumero]:[Tuote]],2,FALSE)</f>
        <v>TV52</v>
      </c>
      <c r="K6654" s="3">
        <f>VLOOKUP(Table_Villen_viihde.accdb[[#This Row],[Tuotenumero]],Table_Villen_viihde.accdb5[[Tuotenumero]:[TuoteryhmäID]],3,FALSE)</f>
        <v>3</v>
      </c>
      <c r="L6654" s="3" t="str">
        <f>VLOOKUP(Table_Villen_viihde.accdb[[#This Row],[Ryhmänro]],Table_Villen_viihde.accdb6[],2,FALSE)</f>
        <v>TV</v>
      </c>
    </row>
    <row r="6655" spans="1:12" x14ac:dyDescent="0.35">
      <c r="A6655">
        <v>57153</v>
      </c>
      <c r="B6655" s="18">
        <v>43010</v>
      </c>
      <c r="C6655" t="s">
        <v>70</v>
      </c>
      <c r="D6655">
        <v>1</v>
      </c>
      <c r="E6655">
        <v>2</v>
      </c>
      <c r="F6655">
        <v>639</v>
      </c>
      <c r="G6655">
        <v>471.64</v>
      </c>
      <c r="H6655" t="str">
        <f>VLOOKUP(Table_Villen_viihde.accdb[[#This Row],[MyyjäID]],ville_myyjät!$A$2:$B$17,2,FALSE)</f>
        <v>Maija</v>
      </c>
      <c r="I6655" t="str">
        <f>VLOOKUP(Table_Villen_viihde.accdb[[#This Row],[myyjä]],ville_myyjät!$B$2:$C$17,2,FALSE)</f>
        <v>Nainen</v>
      </c>
      <c r="J6655" t="str">
        <f>VLOOKUP(Table_Villen_viihde.accdb[[#This Row],[Tuotenumero]],Table_Villen_viihde.accdb5[[Tuotenumero]:[Tuote]],2,FALSE)</f>
        <v>TV40</v>
      </c>
      <c r="K6655" s="3">
        <f>VLOOKUP(Table_Villen_viihde.accdb[[#This Row],[Tuotenumero]],Table_Villen_viihde.accdb5[[Tuotenumero]:[TuoteryhmäID]],3,FALSE)</f>
        <v>3</v>
      </c>
      <c r="L6655" s="3" t="str">
        <f>VLOOKUP(Table_Villen_viihde.accdb[[#This Row],[Ryhmänro]],Table_Villen_viihde.accdb6[],2,FALSE)</f>
        <v>TV</v>
      </c>
    </row>
    <row r="6656" spans="1:12" x14ac:dyDescent="0.35">
      <c r="A6656">
        <v>57154</v>
      </c>
      <c r="B6656" s="18">
        <v>43011</v>
      </c>
      <c r="C6656" t="s">
        <v>72</v>
      </c>
      <c r="D6656">
        <v>1</v>
      </c>
      <c r="E6656">
        <v>1</v>
      </c>
      <c r="F6656">
        <v>26</v>
      </c>
      <c r="G6656">
        <v>19.07</v>
      </c>
      <c r="H6656" t="str">
        <f>VLOOKUP(Table_Villen_viihde.accdb[[#This Row],[MyyjäID]],ville_myyjät!$A$2:$B$17,2,FALSE)</f>
        <v>Liisa</v>
      </c>
      <c r="I6656" t="str">
        <f>VLOOKUP(Table_Villen_viihde.accdb[[#This Row],[myyjä]],ville_myyjät!$B$2:$C$17,2,FALSE)</f>
        <v>Nainen</v>
      </c>
      <c r="J6656" t="str">
        <f>VLOOKUP(Table_Villen_viihde.accdb[[#This Row],[Tuotenumero]],Table_Villen_viihde.accdb5[[Tuotenumero]:[Tuote]],2,FALSE)</f>
        <v>HDMI-kaapeli</v>
      </c>
      <c r="K6656" s="3">
        <f>VLOOKUP(Table_Villen_viihde.accdb[[#This Row],[Tuotenumero]],Table_Villen_viihde.accdb5[[Tuotenumero]:[TuoteryhmäID]],3,FALSE)</f>
        <v>4</v>
      </c>
      <c r="L6656" s="3" t="str">
        <f>VLOOKUP(Table_Villen_viihde.accdb[[#This Row],[Ryhmänro]],Table_Villen_viihde.accdb6[],2,FALSE)</f>
        <v>Tarvikkeet</v>
      </c>
    </row>
    <row r="6657" spans="1:12" x14ac:dyDescent="0.35">
      <c r="A6657">
        <v>57155</v>
      </c>
      <c r="B6657" s="18">
        <v>43013</v>
      </c>
      <c r="C6657" t="s">
        <v>72</v>
      </c>
      <c r="D6657">
        <v>1</v>
      </c>
      <c r="E6657">
        <v>16</v>
      </c>
      <c r="F6657">
        <v>26</v>
      </c>
      <c r="G6657">
        <v>19.55</v>
      </c>
      <c r="H6657" t="str">
        <f>VLOOKUP(Table_Villen_viihde.accdb[[#This Row],[MyyjäID]],ville_myyjät!$A$2:$B$17,2,FALSE)</f>
        <v>Kaarina</v>
      </c>
      <c r="I6657" t="str">
        <f>VLOOKUP(Table_Villen_viihde.accdb[[#This Row],[myyjä]],ville_myyjät!$B$2:$C$17,2,FALSE)</f>
        <v>Nainen</v>
      </c>
      <c r="J6657" t="str">
        <f>VLOOKUP(Table_Villen_viihde.accdb[[#This Row],[Tuotenumero]],Table_Villen_viihde.accdb5[[Tuotenumero]:[Tuote]],2,FALSE)</f>
        <v>HDMI-kaapeli</v>
      </c>
      <c r="K6657" s="3">
        <f>VLOOKUP(Table_Villen_viihde.accdb[[#This Row],[Tuotenumero]],Table_Villen_viihde.accdb5[[Tuotenumero]:[TuoteryhmäID]],3,FALSE)</f>
        <v>4</v>
      </c>
      <c r="L6657" s="3" t="str">
        <f>VLOOKUP(Table_Villen_viihde.accdb[[#This Row],[Ryhmänro]],Table_Villen_viihde.accdb6[],2,FALSE)</f>
        <v>Tarvikkeet</v>
      </c>
    </row>
    <row r="6658" spans="1:12" x14ac:dyDescent="0.35">
      <c r="A6658">
        <v>57156</v>
      </c>
      <c r="B6658" s="18">
        <v>43013</v>
      </c>
      <c r="C6658" t="s">
        <v>70</v>
      </c>
      <c r="D6658">
        <v>1</v>
      </c>
      <c r="E6658">
        <v>16</v>
      </c>
      <c r="F6658">
        <v>644</v>
      </c>
      <c r="G6658">
        <v>493.33</v>
      </c>
      <c r="H6658" t="str">
        <f>VLOOKUP(Table_Villen_viihde.accdb[[#This Row],[MyyjäID]],ville_myyjät!$A$2:$B$17,2,FALSE)</f>
        <v>Kaarina</v>
      </c>
      <c r="I6658" t="str">
        <f>VLOOKUP(Table_Villen_viihde.accdb[[#This Row],[myyjä]],ville_myyjät!$B$2:$C$17,2,FALSE)</f>
        <v>Nainen</v>
      </c>
      <c r="J6658" t="str">
        <f>VLOOKUP(Table_Villen_viihde.accdb[[#This Row],[Tuotenumero]],Table_Villen_viihde.accdb5[[Tuotenumero]:[Tuote]],2,FALSE)</f>
        <v>TV40</v>
      </c>
      <c r="K6658" s="3">
        <f>VLOOKUP(Table_Villen_viihde.accdb[[#This Row],[Tuotenumero]],Table_Villen_viihde.accdb5[[Tuotenumero]:[TuoteryhmäID]],3,FALSE)</f>
        <v>3</v>
      </c>
      <c r="L6658" s="3" t="str">
        <f>VLOOKUP(Table_Villen_viihde.accdb[[#This Row],[Ryhmänro]],Table_Villen_viihde.accdb6[],2,FALSE)</f>
        <v>TV</v>
      </c>
    </row>
    <row r="6659" spans="1:12" x14ac:dyDescent="0.35">
      <c r="A6659">
        <v>57157</v>
      </c>
      <c r="B6659" s="18">
        <v>43015</v>
      </c>
      <c r="C6659" t="s">
        <v>71</v>
      </c>
      <c r="D6659">
        <v>1</v>
      </c>
      <c r="E6659">
        <v>15</v>
      </c>
      <c r="F6659">
        <v>895</v>
      </c>
      <c r="G6659">
        <v>514.62</v>
      </c>
      <c r="H6659" t="str">
        <f>VLOOKUP(Table_Villen_viihde.accdb[[#This Row],[MyyjäID]],ville_myyjät!$A$2:$B$17,2,FALSE)</f>
        <v>Elisabeth</v>
      </c>
      <c r="I6659" t="str">
        <f>VLOOKUP(Table_Villen_viihde.accdb[[#This Row],[myyjä]],ville_myyjät!$B$2:$C$17,2,FALSE)</f>
        <v>Nainen</v>
      </c>
      <c r="J6659" t="str">
        <f>VLOOKUP(Table_Villen_viihde.accdb[[#This Row],[Tuotenumero]],Table_Villen_viihde.accdb5[[Tuotenumero]:[Tuote]],2,FALSE)</f>
        <v>TV52</v>
      </c>
      <c r="K6659" s="3">
        <f>VLOOKUP(Table_Villen_viihde.accdb[[#This Row],[Tuotenumero]],Table_Villen_viihde.accdb5[[Tuotenumero]:[TuoteryhmäID]],3,FALSE)</f>
        <v>3</v>
      </c>
      <c r="L6659" s="3" t="str">
        <f>VLOOKUP(Table_Villen_viihde.accdb[[#This Row],[Ryhmänro]],Table_Villen_viihde.accdb6[],2,FALSE)</f>
        <v>TV</v>
      </c>
    </row>
    <row r="6660" spans="1:12" x14ac:dyDescent="0.35">
      <c r="A6660">
        <v>57158</v>
      </c>
      <c r="B6660" s="18">
        <v>43015</v>
      </c>
      <c r="C6660" t="s">
        <v>72</v>
      </c>
      <c r="D6660">
        <v>1</v>
      </c>
      <c r="E6660">
        <v>5</v>
      </c>
      <c r="F6660">
        <v>24</v>
      </c>
      <c r="G6660">
        <v>19.96</v>
      </c>
      <c r="H6660" t="str">
        <f>VLOOKUP(Table_Villen_viihde.accdb[[#This Row],[MyyjäID]],ville_myyjät!$A$2:$B$17,2,FALSE)</f>
        <v>Petri</v>
      </c>
      <c r="I6660" t="str">
        <f>VLOOKUP(Table_Villen_viihde.accdb[[#This Row],[myyjä]],ville_myyjät!$B$2:$C$17,2,FALSE)</f>
        <v>Mies</v>
      </c>
      <c r="J6660" t="str">
        <f>VLOOKUP(Table_Villen_viihde.accdb[[#This Row],[Tuotenumero]],Table_Villen_viihde.accdb5[[Tuotenumero]:[Tuote]],2,FALSE)</f>
        <v>HDMI-kaapeli</v>
      </c>
      <c r="K6660" s="3">
        <f>VLOOKUP(Table_Villen_viihde.accdb[[#This Row],[Tuotenumero]],Table_Villen_viihde.accdb5[[Tuotenumero]:[TuoteryhmäID]],3,FALSE)</f>
        <v>4</v>
      </c>
      <c r="L6660" s="3" t="str">
        <f>VLOOKUP(Table_Villen_viihde.accdb[[#This Row],[Ryhmänro]],Table_Villen_viihde.accdb6[],2,FALSE)</f>
        <v>Tarvikkeet</v>
      </c>
    </row>
    <row r="6661" spans="1:12" x14ac:dyDescent="0.35">
      <c r="A6661">
        <v>57159</v>
      </c>
      <c r="B6661" s="18">
        <v>43016</v>
      </c>
      <c r="C6661" t="s">
        <v>66</v>
      </c>
      <c r="D6661">
        <v>1</v>
      </c>
      <c r="E6661">
        <v>7</v>
      </c>
      <c r="F6661">
        <v>228</v>
      </c>
      <c r="G6661">
        <v>163.93</v>
      </c>
      <c r="H6661" t="str">
        <f>VLOOKUP(Table_Villen_viihde.accdb[[#This Row],[MyyjäID]],ville_myyjät!$A$2:$B$17,2,FALSE)</f>
        <v>Kaija</v>
      </c>
      <c r="I6661" t="str">
        <f>VLOOKUP(Table_Villen_viihde.accdb[[#This Row],[myyjä]],ville_myyjät!$B$2:$C$17,2,FALSE)</f>
        <v>Nainen</v>
      </c>
      <c r="J6661" t="str">
        <f>VLOOKUP(Table_Villen_viihde.accdb[[#This Row],[Tuotenumero]],Table_Villen_viihde.accdb5[[Tuotenumero]:[Tuote]],2,FALSE)</f>
        <v>Blu-ray-soitin</v>
      </c>
      <c r="K6661" s="3">
        <f>VLOOKUP(Table_Villen_viihde.accdb[[#This Row],[Tuotenumero]],Table_Villen_viihde.accdb5[[Tuotenumero]:[TuoteryhmäID]],3,FALSE)</f>
        <v>2</v>
      </c>
      <c r="L6661" s="3" t="str">
        <f>VLOOKUP(Table_Villen_viihde.accdb[[#This Row],[Ryhmänro]],Table_Villen_viihde.accdb6[],2,FALSE)</f>
        <v>Kuvantoisto</v>
      </c>
    </row>
    <row r="6662" spans="1:12" x14ac:dyDescent="0.35">
      <c r="A6662">
        <v>57160</v>
      </c>
      <c r="B6662" s="18">
        <v>43017</v>
      </c>
      <c r="C6662" t="s">
        <v>71</v>
      </c>
      <c r="D6662">
        <v>1</v>
      </c>
      <c r="E6662">
        <v>5</v>
      </c>
      <c r="F6662">
        <v>957</v>
      </c>
      <c r="G6662">
        <v>529.41</v>
      </c>
      <c r="H6662" t="str">
        <f>VLOOKUP(Table_Villen_viihde.accdb[[#This Row],[MyyjäID]],ville_myyjät!$A$2:$B$17,2,FALSE)</f>
        <v>Petri</v>
      </c>
      <c r="I6662" t="str">
        <f>VLOOKUP(Table_Villen_viihde.accdb[[#This Row],[myyjä]],ville_myyjät!$B$2:$C$17,2,FALSE)</f>
        <v>Mies</v>
      </c>
      <c r="J6662" t="str">
        <f>VLOOKUP(Table_Villen_viihde.accdb[[#This Row],[Tuotenumero]],Table_Villen_viihde.accdb5[[Tuotenumero]:[Tuote]],2,FALSE)</f>
        <v>TV52</v>
      </c>
      <c r="K6662" s="3">
        <f>VLOOKUP(Table_Villen_viihde.accdb[[#This Row],[Tuotenumero]],Table_Villen_viihde.accdb5[[Tuotenumero]:[TuoteryhmäID]],3,FALSE)</f>
        <v>3</v>
      </c>
      <c r="L6662" s="3" t="str">
        <f>VLOOKUP(Table_Villen_viihde.accdb[[#This Row],[Ryhmänro]],Table_Villen_viihde.accdb6[],2,FALSE)</f>
        <v>TV</v>
      </c>
    </row>
    <row r="6663" spans="1:12" x14ac:dyDescent="0.35">
      <c r="A6663">
        <v>57161</v>
      </c>
      <c r="B6663" s="18">
        <v>43017</v>
      </c>
      <c r="C6663" t="s">
        <v>70</v>
      </c>
      <c r="D6663">
        <v>1</v>
      </c>
      <c r="E6663">
        <v>5</v>
      </c>
      <c r="F6663">
        <v>621</v>
      </c>
      <c r="G6663">
        <v>490.38</v>
      </c>
      <c r="H6663" t="str">
        <f>VLOOKUP(Table_Villen_viihde.accdb[[#This Row],[MyyjäID]],ville_myyjät!$A$2:$B$17,2,FALSE)</f>
        <v>Petri</v>
      </c>
      <c r="I6663" t="str">
        <f>VLOOKUP(Table_Villen_viihde.accdb[[#This Row],[myyjä]],ville_myyjät!$B$2:$C$17,2,FALSE)</f>
        <v>Mies</v>
      </c>
      <c r="J6663" t="str">
        <f>VLOOKUP(Table_Villen_viihde.accdb[[#This Row],[Tuotenumero]],Table_Villen_viihde.accdb5[[Tuotenumero]:[Tuote]],2,FALSE)</f>
        <v>TV40</v>
      </c>
      <c r="K6663" s="3">
        <f>VLOOKUP(Table_Villen_viihde.accdb[[#This Row],[Tuotenumero]],Table_Villen_viihde.accdb5[[Tuotenumero]:[TuoteryhmäID]],3,FALSE)</f>
        <v>3</v>
      </c>
      <c r="L6663" s="3" t="str">
        <f>VLOOKUP(Table_Villen_viihde.accdb[[#This Row],[Ryhmänro]],Table_Villen_viihde.accdb6[],2,FALSE)</f>
        <v>TV</v>
      </c>
    </row>
    <row r="6664" spans="1:12" x14ac:dyDescent="0.35">
      <c r="A6664">
        <v>57162</v>
      </c>
      <c r="B6664" s="18">
        <v>43018</v>
      </c>
      <c r="C6664" t="s">
        <v>68</v>
      </c>
      <c r="D6664">
        <v>1</v>
      </c>
      <c r="E6664">
        <v>19</v>
      </c>
      <c r="F6664">
        <v>243</v>
      </c>
      <c r="G6664">
        <v>132.11000000000001</v>
      </c>
      <c r="H6664" t="str">
        <f>VLOOKUP(Table_Villen_viihde.accdb[[#This Row],[MyyjäID]],ville_myyjät!$A$2:$B$17,2,FALSE)</f>
        <v>Hessu</v>
      </c>
      <c r="I6664" t="str">
        <f>VLOOKUP(Table_Villen_viihde.accdb[[#This Row],[myyjä]],ville_myyjät!$B$2:$C$17,2,FALSE)</f>
        <v>Mies</v>
      </c>
      <c r="J6664" t="str">
        <f>VLOOKUP(Table_Villen_viihde.accdb[[#This Row],[Tuotenumero]],Table_Villen_viihde.accdb5[[Tuotenumero]:[Tuote]],2,FALSE)</f>
        <v>Tallentava HD-digiboxi</v>
      </c>
      <c r="K6664" s="3">
        <f>VLOOKUP(Table_Villen_viihde.accdb[[#This Row],[Tuotenumero]],Table_Villen_viihde.accdb5[[Tuotenumero]:[TuoteryhmäID]],3,FALSE)</f>
        <v>6</v>
      </c>
      <c r="L6664" s="3" t="str">
        <f>VLOOKUP(Table_Villen_viihde.accdb[[#This Row],[Ryhmänro]],Table_Villen_viihde.accdb6[],2,FALSE)</f>
        <v>Digiboxit</v>
      </c>
    </row>
    <row r="6665" spans="1:12" x14ac:dyDescent="0.35">
      <c r="A6665">
        <v>57163</v>
      </c>
      <c r="B6665" s="18">
        <v>43019</v>
      </c>
      <c r="C6665" t="s">
        <v>72</v>
      </c>
      <c r="D6665">
        <v>1</v>
      </c>
      <c r="E6665">
        <v>11</v>
      </c>
      <c r="F6665">
        <v>24</v>
      </c>
      <c r="G6665">
        <v>19.25</v>
      </c>
      <c r="H6665" t="str">
        <f>VLOOKUP(Table_Villen_viihde.accdb[[#This Row],[MyyjäID]],ville_myyjät!$A$2:$B$17,2,FALSE)</f>
        <v>Kuisma</v>
      </c>
      <c r="I6665" t="str">
        <f>VLOOKUP(Table_Villen_viihde.accdb[[#This Row],[myyjä]],ville_myyjät!$B$2:$C$17,2,FALSE)</f>
        <v>Mies</v>
      </c>
      <c r="J6665" t="str">
        <f>VLOOKUP(Table_Villen_viihde.accdb[[#This Row],[Tuotenumero]],Table_Villen_viihde.accdb5[[Tuotenumero]:[Tuote]],2,FALSE)</f>
        <v>HDMI-kaapeli</v>
      </c>
      <c r="K6665" s="3">
        <f>VLOOKUP(Table_Villen_viihde.accdb[[#This Row],[Tuotenumero]],Table_Villen_viihde.accdb5[[Tuotenumero]:[TuoteryhmäID]],3,FALSE)</f>
        <v>4</v>
      </c>
      <c r="L6665" s="3" t="str">
        <f>VLOOKUP(Table_Villen_viihde.accdb[[#This Row],[Ryhmänro]],Table_Villen_viihde.accdb6[],2,FALSE)</f>
        <v>Tarvikkeet</v>
      </c>
    </row>
    <row r="6666" spans="1:12" x14ac:dyDescent="0.35">
      <c r="A6666">
        <v>57164</v>
      </c>
      <c r="B6666" s="18">
        <v>43019</v>
      </c>
      <c r="C6666" t="s">
        <v>71</v>
      </c>
      <c r="D6666">
        <v>1</v>
      </c>
      <c r="E6666">
        <v>11</v>
      </c>
      <c r="F6666">
        <v>887</v>
      </c>
      <c r="G6666">
        <v>528.53</v>
      </c>
      <c r="H6666" t="str">
        <f>VLOOKUP(Table_Villen_viihde.accdb[[#This Row],[MyyjäID]],ville_myyjät!$A$2:$B$17,2,FALSE)</f>
        <v>Kuisma</v>
      </c>
      <c r="I6666" t="str">
        <f>VLOOKUP(Table_Villen_viihde.accdb[[#This Row],[myyjä]],ville_myyjät!$B$2:$C$17,2,FALSE)</f>
        <v>Mies</v>
      </c>
      <c r="J6666" t="str">
        <f>VLOOKUP(Table_Villen_viihde.accdb[[#This Row],[Tuotenumero]],Table_Villen_viihde.accdb5[[Tuotenumero]:[Tuote]],2,FALSE)</f>
        <v>TV52</v>
      </c>
      <c r="K6666" s="3">
        <f>VLOOKUP(Table_Villen_viihde.accdb[[#This Row],[Tuotenumero]],Table_Villen_viihde.accdb5[[Tuotenumero]:[TuoteryhmäID]],3,FALSE)</f>
        <v>3</v>
      </c>
      <c r="L6666" s="3" t="str">
        <f>VLOOKUP(Table_Villen_viihde.accdb[[#This Row],[Ryhmänro]],Table_Villen_viihde.accdb6[],2,FALSE)</f>
        <v>TV</v>
      </c>
    </row>
    <row r="6667" spans="1:12" x14ac:dyDescent="0.35">
      <c r="A6667">
        <v>57165</v>
      </c>
      <c r="B6667" s="18">
        <v>43021</v>
      </c>
      <c r="C6667" t="s">
        <v>72</v>
      </c>
      <c r="D6667">
        <v>1</v>
      </c>
      <c r="E6667">
        <v>1</v>
      </c>
      <c r="F6667">
        <v>26</v>
      </c>
      <c r="G6667">
        <v>19.18</v>
      </c>
      <c r="H6667" t="str">
        <f>VLOOKUP(Table_Villen_viihde.accdb[[#This Row],[MyyjäID]],ville_myyjät!$A$2:$B$17,2,FALSE)</f>
        <v>Liisa</v>
      </c>
      <c r="I6667" t="str">
        <f>VLOOKUP(Table_Villen_viihde.accdb[[#This Row],[myyjä]],ville_myyjät!$B$2:$C$17,2,FALSE)</f>
        <v>Nainen</v>
      </c>
      <c r="J6667" t="str">
        <f>VLOOKUP(Table_Villen_viihde.accdb[[#This Row],[Tuotenumero]],Table_Villen_viihde.accdb5[[Tuotenumero]:[Tuote]],2,FALSE)</f>
        <v>HDMI-kaapeli</v>
      </c>
      <c r="K6667" s="3">
        <f>VLOOKUP(Table_Villen_viihde.accdb[[#This Row],[Tuotenumero]],Table_Villen_viihde.accdb5[[Tuotenumero]:[TuoteryhmäID]],3,FALSE)</f>
        <v>4</v>
      </c>
      <c r="L6667" s="3" t="str">
        <f>VLOOKUP(Table_Villen_viihde.accdb[[#This Row],[Ryhmänro]],Table_Villen_viihde.accdb6[],2,FALSE)</f>
        <v>Tarvikkeet</v>
      </c>
    </row>
    <row r="6668" spans="1:12" x14ac:dyDescent="0.35">
      <c r="A6668">
        <v>57166</v>
      </c>
      <c r="B6668" s="18">
        <v>43021</v>
      </c>
      <c r="C6668" t="s">
        <v>71</v>
      </c>
      <c r="D6668">
        <v>1</v>
      </c>
      <c r="E6668">
        <v>2</v>
      </c>
      <c r="F6668">
        <v>923</v>
      </c>
      <c r="G6668">
        <v>498.33</v>
      </c>
      <c r="H6668" t="str">
        <f>VLOOKUP(Table_Villen_viihde.accdb[[#This Row],[MyyjäID]],ville_myyjät!$A$2:$B$17,2,FALSE)</f>
        <v>Maija</v>
      </c>
      <c r="I6668" t="str">
        <f>VLOOKUP(Table_Villen_viihde.accdb[[#This Row],[myyjä]],ville_myyjät!$B$2:$C$17,2,FALSE)</f>
        <v>Nainen</v>
      </c>
      <c r="J6668" t="str">
        <f>VLOOKUP(Table_Villen_viihde.accdb[[#This Row],[Tuotenumero]],Table_Villen_viihde.accdb5[[Tuotenumero]:[Tuote]],2,FALSE)</f>
        <v>TV52</v>
      </c>
      <c r="K6668" s="3">
        <f>VLOOKUP(Table_Villen_viihde.accdb[[#This Row],[Tuotenumero]],Table_Villen_viihde.accdb5[[Tuotenumero]:[TuoteryhmäID]],3,FALSE)</f>
        <v>3</v>
      </c>
      <c r="L6668" s="3" t="str">
        <f>VLOOKUP(Table_Villen_viihde.accdb[[#This Row],[Ryhmänro]],Table_Villen_viihde.accdb6[],2,FALSE)</f>
        <v>TV</v>
      </c>
    </row>
    <row r="6669" spans="1:12" x14ac:dyDescent="0.35">
      <c r="A6669">
        <v>57167</v>
      </c>
      <c r="B6669" s="18">
        <v>43024</v>
      </c>
      <c r="C6669" t="s">
        <v>70</v>
      </c>
      <c r="D6669">
        <v>1</v>
      </c>
      <c r="E6669">
        <v>11</v>
      </c>
      <c r="F6669">
        <v>652</v>
      </c>
      <c r="G6669">
        <v>496.34</v>
      </c>
      <c r="H6669" t="str">
        <f>VLOOKUP(Table_Villen_viihde.accdb[[#This Row],[MyyjäID]],ville_myyjät!$A$2:$B$17,2,FALSE)</f>
        <v>Kuisma</v>
      </c>
      <c r="I6669" t="str">
        <f>VLOOKUP(Table_Villen_viihde.accdb[[#This Row],[myyjä]],ville_myyjät!$B$2:$C$17,2,FALSE)</f>
        <v>Mies</v>
      </c>
      <c r="J6669" t="str">
        <f>VLOOKUP(Table_Villen_viihde.accdb[[#This Row],[Tuotenumero]],Table_Villen_viihde.accdb5[[Tuotenumero]:[Tuote]],2,FALSE)</f>
        <v>TV40</v>
      </c>
      <c r="K6669" s="3">
        <f>VLOOKUP(Table_Villen_viihde.accdb[[#This Row],[Tuotenumero]],Table_Villen_viihde.accdb5[[Tuotenumero]:[TuoteryhmäID]],3,FALSE)</f>
        <v>3</v>
      </c>
      <c r="L6669" s="3" t="str">
        <f>VLOOKUP(Table_Villen_viihde.accdb[[#This Row],[Ryhmänro]],Table_Villen_viihde.accdb6[],2,FALSE)</f>
        <v>TV</v>
      </c>
    </row>
    <row r="6670" spans="1:12" x14ac:dyDescent="0.35">
      <c r="A6670">
        <v>57168</v>
      </c>
      <c r="B6670" s="18">
        <v>43024</v>
      </c>
      <c r="C6670" t="s">
        <v>72</v>
      </c>
      <c r="D6670">
        <v>2</v>
      </c>
      <c r="E6670">
        <v>7</v>
      </c>
      <c r="F6670">
        <v>26</v>
      </c>
      <c r="G6670">
        <v>19.41</v>
      </c>
      <c r="H6670" t="str">
        <f>VLOOKUP(Table_Villen_viihde.accdb[[#This Row],[MyyjäID]],ville_myyjät!$A$2:$B$17,2,FALSE)</f>
        <v>Kaija</v>
      </c>
      <c r="I6670" t="str">
        <f>VLOOKUP(Table_Villen_viihde.accdb[[#This Row],[myyjä]],ville_myyjät!$B$2:$C$17,2,FALSE)</f>
        <v>Nainen</v>
      </c>
      <c r="J6670" t="str">
        <f>VLOOKUP(Table_Villen_viihde.accdb[[#This Row],[Tuotenumero]],Table_Villen_viihde.accdb5[[Tuotenumero]:[Tuote]],2,FALSE)</f>
        <v>HDMI-kaapeli</v>
      </c>
      <c r="K6670" s="3">
        <f>VLOOKUP(Table_Villen_viihde.accdb[[#This Row],[Tuotenumero]],Table_Villen_viihde.accdb5[[Tuotenumero]:[TuoteryhmäID]],3,FALSE)</f>
        <v>4</v>
      </c>
      <c r="L6670" s="3" t="str">
        <f>VLOOKUP(Table_Villen_viihde.accdb[[#This Row],[Ryhmänro]],Table_Villen_viihde.accdb6[],2,FALSE)</f>
        <v>Tarvikkeet</v>
      </c>
    </row>
    <row r="6671" spans="1:12" x14ac:dyDescent="0.35">
      <c r="A6671">
        <v>57169</v>
      </c>
      <c r="B6671" s="18">
        <v>43024</v>
      </c>
      <c r="C6671" t="s">
        <v>67</v>
      </c>
      <c r="D6671">
        <v>1</v>
      </c>
      <c r="E6671">
        <v>7</v>
      </c>
      <c r="F6671">
        <v>167</v>
      </c>
      <c r="G6671">
        <v>90.81</v>
      </c>
      <c r="H6671" t="str">
        <f>VLOOKUP(Table_Villen_viihde.accdb[[#This Row],[MyyjäID]],ville_myyjät!$A$2:$B$17,2,FALSE)</f>
        <v>Kaija</v>
      </c>
      <c r="I6671" t="str">
        <f>VLOOKUP(Table_Villen_viihde.accdb[[#This Row],[myyjä]],ville_myyjät!$B$2:$C$17,2,FALSE)</f>
        <v>Nainen</v>
      </c>
      <c r="J6671" t="str">
        <f>VLOOKUP(Table_Villen_viihde.accdb[[#This Row],[Tuotenumero]],Table_Villen_viihde.accdb5[[Tuotenumero]:[Tuote]],2,FALSE)</f>
        <v>HD-digiboxi</v>
      </c>
      <c r="K6671" s="3">
        <f>VLOOKUP(Table_Villen_viihde.accdb[[#This Row],[Tuotenumero]],Table_Villen_viihde.accdb5[[Tuotenumero]:[TuoteryhmäID]],3,FALSE)</f>
        <v>6</v>
      </c>
      <c r="L6671" s="3" t="str">
        <f>VLOOKUP(Table_Villen_viihde.accdb[[#This Row],[Ryhmänro]],Table_Villen_viihde.accdb6[],2,FALSE)</f>
        <v>Digiboxit</v>
      </c>
    </row>
    <row r="6672" spans="1:12" x14ac:dyDescent="0.35">
      <c r="A6672">
        <v>57170</v>
      </c>
      <c r="B6672" s="18">
        <v>43026</v>
      </c>
      <c r="C6672" t="s">
        <v>72</v>
      </c>
      <c r="D6672">
        <v>1</v>
      </c>
      <c r="E6672">
        <v>10</v>
      </c>
      <c r="F6672">
        <v>24</v>
      </c>
      <c r="G6672">
        <v>19.25</v>
      </c>
      <c r="H6672" t="str">
        <f>VLOOKUP(Table_Villen_viihde.accdb[[#This Row],[MyyjäID]],ville_myyjät!$A$2:$B$17,2,FALSE)</f>
        <v>Ilona</v>
      </c>
      <c r="I6672" t="str">
        <f>VLOOKUP(Table_Villen_viihde.accdb[[#This Row],[myyjä]],ville_myyjät!$B$2:$C$17,2,FALSE)</f>
        <v>Nainen</v>
      </c>
      <c r="J6672" t="str">
        <f>VLOOKUP(Table_Villen_viihde.accdb[[#This Row],[Tuotenumero]],Table_Villen_viihde.accdb5[[Tuotenumero]:[Tuote]],2,FALSE)</f>
        <v>HDMI-kaapeli</v>
      </c>
      <c r="K6672" s="3">
        <f>VLOOKUP(Table_Villen_viihde.accdb[[#This Row],[Tuotenumero]],Table_Villen_viihde.accdb5[[Tuotenumero]:[TuoteryhmäID]],3,FALSE)</f>
        <v>4</v>
      </c>
      <c r="L6672" s="3" t="str">
        <f>VLOOKUP(Table_Villen_viihde.accdb[[#This Row],[Ryhmänro]],Table_Villen_viihde.accdb6[],2,FALSE)</f>
        <v>Tarvikkeet</v>
      </c>
    </row>
    <row r="6673" spans="1:12" x14ac:dyDescent="0.35">
      <c r="A6673">
        <v>57171</v>
      </c>
      <c r="B6673" s="18">
        <v>43028</v>
      </c>
      <c r="C6673" t="s">
        <v>72</v>
      </c>
      <c r="D6673">
        <v>1</v>
      </c>
      <c r="E6673">
        <v>9</v>
      </c>
      <c r="F6673">
        <v>24</v>
      </c>
      <c r="G6673">
        <v>19.13</v>
      </c>
      <c r="H6673" t="str">
        <f>VLOOKUP(Table_Villen_viihde.accdb[[#This Row],[MyyjäID]],ville_myyjät!$A$2:$B$17,2,FALSE)</f>
        <v>Juuso</v>
      </c>
      <c r="I6673" t="str">
        <f>VLOOKUP(Table_Villen_viihde.accdb[[#This Row],[myyjä]],ville_myyjät!$B$2:$C$17,2,FALSE)</f>
        <v>Mies</v>
      </c>
      <c r="J6673" t="str">
        <f>VLOOKUP(Table_Villen_viihde.accdb[[#This Row],[Tuotenumero]],Table_Villen_viihde.accdb5[[Tuotenumero]:[Tuote]],2,FALSE)</f>
        <v>HDMI-kaapeli</v>
      </c>
      <c r="K6673" s="3">
        <f>VLOOKUP(Table_Villen_viihde.accdb[[#This Row],[Tuotenumero]],Table_Villen_viihde.accdb5[[Tuotenumero]:[TuoteryhmäID]],3,FALSE)</f>
        <v>4</v>
      </c>
      <c r="L6673" s="3" t="str">
        <f>VLOOKUP(Table_Villen_viihde.accdb[[#This Row],[Ryhmänro]],Table_Villen_viihde.accdb6[],2,FALSE)</f>
        <v>Tarvikkeet</v>
      </c>
    </row>
    <row r="6674" spans="1:12" x14ac:dyDescent="0.35">
      <c r="A6674">
        <v>57172</v>
      </c>
      <c r="B6674" s="18">
        <v>43028</v>
      </c>
      <c r="C6674" t="s">
        <v>71</v>
      </c>
      <c r="D6674">
        <v>1</v>
      </c>
      <c r="E6674">
        <v>11</v>
      </c>
      <c r="F6674">
        <v>920</v>
      </c>
      <c r="G6674">
        <v>529.15</v>
      </c>
      <c r="H6674" t="str">
        <f>VLOOKUP(Table_Villen_viihde.accdb[[#This Row],[MyyjäID]],ville_myyjät!$A$2:$B$17,2,FALSE)</f>
        <v>Kuisma</v>
      </c>
      <c r="I6674" t="str">
        <f>VLOOKUP(Table_Villen_viihde.accdb[[#This Row],[myyjä]],ville_myyjät!$B$2:$C$17,2,FALSE)</f>
        <v>Mies</v>
      </c>
      <c r="J6674" t="str">
        <f>VLOOKUP(Table_Villen_viihde.accdb[[#This Row],[Tuotenumero]],Table_Villen_viihde.accdb5[[Tuotenumero]:[Tuote]],2,FALSE)</f>
        <v>TV52</v>
      </c>
      <c r="K6674" s="3">
        <f>VLOOKUP(Table_Villen_viihde.accdb[[#This Row],[Tuotenumero]],Table_Villen_viihde.accdb5[[Tuotenumero]:[TuoteryhmäID]],3,FALSE)</f>
        <v>3</v>
      </c>
      <c r="L6674" s="3" t="str">
        <f>VLOOKUP(Table_Villen_viihde.accdb[[#This Row],[Ryhmänro]],Table_Villen_viihde.accdb6[],2,FALSE)</f>
        <v>TV</v>
      </c>
    </row>
    <row r="6675" spans="1:12" x14ac:dyDescent="0.35">
      <c r="A6675">
        <v>57173</v>
      </c>
      <c r="B6675" s="18">
        <v>43029</v>
      </c>
      <c r="C6675" t="s">
        <v>66</v>
      </c>
      <c r="D6675">
        <v>1</v>
      </c>
      <c r="E6675">
        <v>3</v>
      </c>
      <c r="F6675">
        <v>243</v>
      </c>
      <c r="G6675">
        <v>166.47</v>
      </c>
      <c r="H6675" t="str">
        <f>VLOOKUP(Table_Villen_viihde.accdb[[#This Row],[MyyjäID]],ville_myyjät!$A$2:$B$17,2,FALSE)</f>
        <v>Helena</v>
      </c>
      <c r="I6675" t="str">
        <f>VLOOKUP(Table_Villen_viihde.accdb[[#This Row],[myyjä]],ville_myyjät!$B$2:$C$17,2,FALSE)</f>
        <v>Nainen</v>
      </c>
      <c r="J6675" t="str">
        <f>VLOOKUP(Table_Villen_viihde.accdb[[#This Row],[Tuotenumero]],Table_Villen_viihde.accdb5[[Tuotenumero]:[Tuote]],2,FALSE)</f>
        <v>Blu-ray-soitin</v>
      </c>
      <c r="K6675" s="3">
        <f>VLOOKUP(Table_Villen_viihde.accdb[[#This Row],[Tuotenumero]],Table_Villen_viihde.accdb5[[Tuotenumero]:[TuoteryhmäID]],3,FALSE)</f>
        <v>2</v>
      </c>
      <c r="L6675" s="3" t="str">
        <f>VLOOKUP(Table_Villen_viihde.accdb[[#This Row],[Ryhmänro]],Table_Villen_viihde.accdb6[],2,FALSE)</f>
        <v>Kuvantoisto</v>
      </c>
    </row>
    <row r="6676" spans="1:12" x14ac:dyDescent="0.35">
      <c r="A6676">
        <v>57174</v>
      </c>
      <c r="B6676" s="18">
        <v>43032</v>
      </c>
      <c r="C6676" t="s">
        <v>72</v>
      </c>
      <c r="D6676">
        <v>1</v>
      </c>
      <c r="E6676">
        <v>11</v>
      </c>
      <c r="F6676">
        <v>25</v>
      </c>
      <c r="G6676">
        <v>20.79</v>
      </c>
      <c r="H6676" t="str">
        <f>VLOOKUP(Table_Villen_viihde.accdb[[#This Row],[MyyjäID]],ville_myyjät!$A$2:$B$17,2,FALSE)</f>
        <v>Kuisma</v>
      </c>
      <c r="I6676" t="str">
        <f>VLOOKUP(Table_Villen_viihde.accdb[[#This Row],[myyjä]],ville_myyjät!$B$2:$C$17,2,FALSE)</f>
        <v>Mies</v>
      </c>
      <c r="J6676" t="str">
        <f>VLOOKUP(Table_Villen_viihde.accdb[[#This Row],[Tuotenumero]],Table_Villen_viihde.accdb5[[Tuotenumero]:[Tuote]],2,FALSE)</f>
        <v>HDMI-kaapeli</v>
      </c>
      <c r="K6676" s="3">
        <f>VLOOKUP(Table_Villen_viihde.accdb[[#This Row],[Tuotenumero]],Table_Villen_viihde.accdb5[[Tuotenumero]:[TuoteryhmäID]],3,FALSE)</f>
        <v>4</v>
      </c>
      <c r="L6676" s="3" t="str">
        <f>VLOOKUP(Table_Villen_viihde.accdb[[#This Row],[Ryhmänro]],Table_Villen_viihde.accdb6[],2,FALSE)</f>
        <v>Tarvikkeet</v>
      </c>
    </row>
    <row r="6677" spans="1:12" x14ac:dyDescent="0.35">
      <c r="A6677">
        <v>57175</v>
      </c>
      <c r="B6677" s="18">
        <v>43032</v>
      </c>
      <c r="C6677" t="s">
        <v>71</v>
      </c>
      <c r="D6677">
        <v>1</v>
      </c>
      <c r="E6677">
        <v>1</v>
      </c>
      <c r="F6677">
        <v>885</v>
      </c>
      <c r="G6677">
        <v>502.35</v>
      </c>
      <c r="H6677" t="str">
        <f>VLOOKUP(Table_Villen_viihde.accdb[[#This Row],[MyyjäID]],ville_myyjät!$A$2:$B$17,2,FALSE)</f>
        <v>Liisa</v>
      </c>
      <c r="I6677" t="str">
        <f>VLOOKUP(Table_Villen_viihde.accdb[[#This Row],[myyjä]],ville_myyjät!$B$2:$C$17,2,FALSE)</f>
        <v>Nainen</v>
      </c>
      <c r="J6677" t="str">
        <f>VLOOKUP(Table_Villen_viihde.accdb[[#This Row],[Tuotenumero]],Table_Villen_viihde.accdb5[[Tuotenumero]:[Tuote]],2,FALSE)</f>
        <v>TV52</v>
      </c>
      <c r="K6677" s="3">
        <f>VLOOKUP(Table_Villen_viihde.accdb[[#This Row],[Tuotenumero]],Table_Villen_viihde.accdb5[[Tuotenumero]:[TuoteryhmäID]],3,FALSE)</f>
        <v>3</v>
      </c>
      <c r="L6677" s="3" t="str">
        <f>VLOOKUP(Table_Villen_viihde.accdb[[#This Row],[Ryhmänro]],Table_Villen_viihde.accdb6[],2,FALSE)</f>
        <v>TV</v>
      </c>
    </row>
    <row r="6678" spans="1:12" x14ac:dyDescent="0.35">
      <c r="A6678">
        <v>57176</v>
      </c>
      <c r="B6678" s="18">
        <v>43033</v>
      </c>
      <c r="C6678" t="s">
        <v>70</v>
      </c>
      <c r="D6678">
        <v>1</v>
      </c>
      <c r="E6678">
        <v>7</v>
      </c>
      <c r="F6678">
        <v>631</v>
      </c>
      <c r="G6678">
        <v>493.01</v>
      </c>
      <c r="H6678" t="str">
        <f>VLOOKUP(Table_Villen_viihde.accdb[[#This Row],[MyyjäID]],ville_myyjät!$A$2:$B$17,2,FALSE)</f>
        <v>Kaija</v>
      </c>
      <c r="I6678" t="str">
        <f>VLOOKUP(Table_Villen_viihde.accdb[[#This Row],[myyjä]],ville_myyjät!$B$2:$C$17,2,FALSE)</f>
        <v>Nainen</v>
      </c>
      <c r="J6678" t="str">
        <f>VLOOKUP(Table_Villen_viihde.accdb[[#This Row],[Tuotenumero]],Table_Villen_viihde.accdb5[[Tuotenumero]:[Tuote]],2,FALSE)</f>
        <v>TV40</v>
      </c>
      <c r="K6678" s="3">
        <f>VLOOKUP(Table_Villen_viihde.accdb[[#This Row],[Tuotenumero]],Table_Villen_viihde.accdb5[[Tuotenumero]:[TuoteryhmäID]],3,FALSE)</f>
        <v>3</v>
      </c>
      <c r="L6678" s="3" t="str">
        <f>VLOOKUP(Table_Villen_viihde.accdb[[#This Row],[Ryhmänro]],Table_Villen_viihde.accdb6[],2,FALSE)</f>
        <v>TV</v>
      </c>
    </row>
    <row r="6679" spans="1:12" x14ac:dyDescent="0.35">
      <c r="A6679">
        <v>57177</v>
      </c>
      <c r="B6679" s="18">
        <v>43035</v>
      </c>
      <c r="C6679" t="s">
        <v>71</v>
      </c>
      <c r="D6679">
        <v>1</v>
      </c>
      <c r="E6679">
        <v>7</v>
      </c>
      <c r="F6679">
        <v>959</v>
      </c>
      <c r="G6679">
        <v>498.94</v>
      </c>
      <c r="H6679" t="str">
        <f>VLOOKUP(Table_Villen_viihde.accdb[[#This Row],[MyyjäID]],ville_myyjät!$A$2:$B$17,2,FALSE)</f>
        <v>Kaija</v>
      </c>
      <c r="I6679" t="str">
        <f>VLOOKUP(Table_Villen_viihde.accdb[[#This Row],[myyjä]],ville_myyjät!$B$2:$C$17,2,FALSE)</f>
        <v>Nainen</v>
      </c>
      <c r="J6679" t="str">
        <f>VLOOKUP(Table_Villen_viihde.accdb[[#This Row],[Tuotenumero]],Table_Villen_viihde.accdb5[[Tuotenumero]:[Tuote]],2,FALSE)</f>
        <v>TV52</v>
      </c>
      <c r="K6679" s="3">
        <f>VLOOKUP(Table_Villen_viihde.accdb[[#This Row],[Tuotenumero]],Table_Villen_viihde.accdb5[[Tuotenumero]:[TuoteryhmäID]],3,FALSE)</f>
        <v>3</v>
      </c>
      <c r="L6679" s="3" t="str">
        <f>VLOOKUP(Table_Villen_viihde.accdb[[#This Row],[Ryhmänro]],Table_Villen_viihde.accdb6[],2,FALSE)</f>
        <v>TV</v>
      </c>
    </row>
    <row r="6680" spans="1:12" x14ac:dyDescent="0.35">
      <c r="A6680">
        <v>57178</v>
      </c>
      <c r="B6680" s="18">
        <v>43035</v>
      </c>
      <c r="C6680" t="s">
        <v>72</v>
      </c>
      <c r="D6680">
        <v>1</v>
      </c>
      <c r="E6680">
        <v>7</v>
      </c>
      <c r="F6680">
        <v>26</v>
      </c>
      <c r="G6680">
        <v>19</v>
      </c>
      <c r="H6680" t="str">
        <f>VLOOKUP(Table_Villen_viihde.accdb[[#This Row],[MyyjäID]],ville_myyjät!$A$2:$B$17,2,FALSE)</f>
        <v>Kaija</v>
      </c>
      <c r="I6680" t="str">
        <f>VLOOKUP(Table_Villen_viihde.accdb[[#This Row],[myyjä]],ville_myyjät!$B$2:$C$17,2,FALSE)</f>
        <v>Nainen</v>
      </c>
      <c r="J6680" t="str">
        <f>VLOOKUP(Table_Villen_viihde.accdb[[#This Row],[Tuotenumero]],Table_Villen_viihde.accdb5[[Tuotenumero]:[Tuote]],2,FALSE)</f>
        <v>HDMI-kaapeli</v>
      </c>
      <c r="K6680" s="3">
        <f>VLOOKUP(Table_Villen_viihde.accdb[[#This Row],[Tuotenumero]],Table_Villen_viihde.accdb5[[Tuotenumero]:[TuoteryhmäID]],3,FALSE)</f>
        <v>4</v>
      </c>
      <c r="L6680" s="3" t="str">
        <f>VLOOKUP(Table_Villen_viihde.accdb[[#This Row],[Ryhmänro]],Table_Villen_viihde.accdb6[],2,FALSE)</f>
        <v>Tarvikkeet</v>
      </c>
    </row>
    <row r="6681" spans="1:12" x14ac:dyDescent="0.35">
      <c r="A6681">
        <v>57179</v>
      </c>
      <c r="B6681" s="18">
        <v>43037</v>
      </c>
      <c r="C6681" t="s">
        <v>72</v>
      </c>
      <c r="D6681">
        <v>1</v>
      </c>
      <c r="E6681">
        <v>3</v>
      </c>
      <c r="F6681">
        <v>26</v>
      </c>
      <c r="G6681">
        <v>20.11</v>
      </c>
      <c r="H6681" t="str">
        <f>VLOOKUP(Table_Villen_viihde.accdb[[#This Row],[MyyjäID]],ville_myyjät!$A$2:$B$17,2,FALSE)</f>
        <v>Helena</v>
      </c>
      <c r="I6681" t="str">
        <f>VLOOKUP(Table_Villen_viihde.accdb[[#This Row],[myyjä]],ville_myyjät!$B$2:$C$17,2,FALSE)</f>
        <v>Nainen</v>
      </c>
      <c r="J6681" t="str">
        <f>VLOOKUP(Table_Villen_viihde.accdb[[#This Row],[Tuotenumero]],Table_Villen_viihde.accdb5[[Tuotenumero]:[Tuote]],2,FALSE)</f>
        <v>HDMI-kaapeli</v>
      </c>
      <c r="K6681" s="3">
        <f>VLOOKUP(Table_Villen_viihde.accdb[[#This Row],[Tuotenumero]],Table_Villen_viihde.accdb5[[Tuotenumero]:[TuoteryhmäID]],3,FALSE)</f>
        <v>4</v>
      </c>
      <c r="L6681" s="3" t="str">
        <f>VLOOKUP(Table_Villen_viihde.accdb[[#This Row],[Ryhmänro]],Table_Villen_viihde.accdb6[],2,FALSE)</f>
        <v>Tarvikkeet</v>
      </c>
    </row>
    <row r="6682" spans="1:12" x14ac:dyDescent="0.35">
      <c r="A6682">
        <v>57180</v>
      </c>
      <c r="B6682" s="18">
        <v>43038</v>
      </c>
      <c r="C6682" t="s">
        <v>68</v>
      </c>
      <c r="D6682">
        <v>1</v>
      </c>
      <c r="E6682">
        <v>3</v>
      </c>
      <c r="F6682">
        <v>240</v>
      </c>
      <c r="G6682">
        <v>123.93</v>
      </c>
      <c r="H6682" t="str">
        <f>VLOOKUP(Table_Villen_viihde.accdb[[#This Row],[MyyjäID]],ville_myyjät!$A$2:$B$17,2,FALSE)</f>
        <v>Helena</v>
      </c>
      <c r="I6682" t="str">
        <f>VLOOKUP(Table_Villen_viihde.accdb[[#This Row],[myyjä]],ville_myyjät!$B$2:$C$17,2,FALSE)</f>
        <v>Nainen</v>
      </c>
      <c r="J6682" t="str">
        <f>VLOOKUP(Table_Villen_viihde.accdb[[#This Row],[Tuotenumero]],Table_Villen_viihde.accdb5[[Tuotenumero]:[Tuote]],2,FALSE)</f>
        <v>Tallentava HD-digiboxi</v>
      </c>
      <c r="K6682" s="3">
        <f>VLOOKUP(Table_Villen_viihde.accdb[[#This Row],[Tuotenumero]],Table_Villen_viihde.accdb5[[Tuotenumero]:[TuoteryhmäID]],3,FALSE)</f>
        <v>6</v>
      </c>
      <c r="L6682" s="3" t="str">
        <f>VLOOKUP(Table_Villen_viihde.accdb[[#This Row],[Ryhmänro]],Table_Villen_viihde.accdb6[],2,FALSE)</f>
        <v>Digiboxit</v>
      </c>
    </row>
    <row r="6683" spans="1:12" x14ac:dyDescent="0.35">
      <c r="A6683">
        <v>57181</v>
      </c>
      <c r="B6683" s="18">
        <v>43038</v>
      </c>
      <c r="C6683" t="s">
        <v>70</v>
      </c>
      <c r="D6683">
        <v>1</v>
      </c>
      <c r="E6683">
        <v>2</v>
      </c>
      <c r="F6683">
        <v>622</v>
      </c>
      <c r="G6683">
        <v>497.36</v>
      </c>
      <c r="H6683" t="str">
        <f>VLOOKUP(Table_Villen_viihde.accdb[[#This Row],[MyyjäID]],ville_myyjät!$A$2:$B$17,2,FALSE)</f>
        <v>Maija</v>
      </c>
      <c r="I6683" t="str">
        <f>VLOOKUP(Table_Villen_viihde.accdb[[#This Row],[myyjä]],ville_myyjät!$B$2:$C$17,2,FALSE)</f>
        <v>Nainen</v>
      </c>
      <c r="J6683" t="str">
        <f>VLOOKUP(Table_Villen_viihde.accdb[[#This Row],[Tuotenumero]],Table_Villen_viihde.accdb5[[Tuotenumero]:[Tuote]],2,FALSE)</f>
        <v>TV40</v>
      </c>
      <c r="K6683" s="3">
        <f>VLOOKUP(Table_Villen_viihde.accdb[[#This Row],[Tuotenumero]],Table_Villen_viihde.accdb5[[Tuotenumero]:[TuoteryhmäID]],3,FALSE)</f>
        <v>3</v>
      </c>
      <c r="L6683" s="3" t="str">
        <f>VLOOKUP(Table_Villen_viihde.accdb[[#This Row],[Ryhmänro]],Table_Villen_viihde.accdb6[],2,FALSE)</f>
        <v>TV</v>
      </c>
    </row>
    <row r="6684" spans="1:12" x14ac:dyDescent="0.35">
      <c r="A6684">
        <v>57182</v>
      </c>
      <c r="B6684" s="18">
        <v>43039</v>
      </c>
      <c r="C6684" t="s">
        <v>71</v>
      </c>
      <c r="D6684">
        <v>1</v>
      </c>
      <c r="E6684">
        <v>2</v>
      </c>
      <c r="F6684">
        <v>941</v>
      </c>
      <c r="G6684">
        <v>497.16</v>
      </c>
      <c r="H6684" t="str">
        <f>VLOOKUP(Table_Villen_viihde.accdb[[#This Row],[MyyjäID]],ville_myyjät!$A$2:$B$17,2,FALSE)</f>
        <v>Maija</v>
      </c>
      <c r="I6684" t="str">
        <f>VLOOKUP(Table_Villen_viihde.accdb[[#This Row],[myyjä]],ville_myyjät!$B$2:$C$17,2,FALSE)</f>
        <v>Nainen</v>
      </c>
      <c r="J6684" t="str">
        <f>VLOOKUP(Table_Villen_viihde.accdb[[#This Row],[Tuotenumero]],Table_Villen_viihde.accdb5[[Tuotenumero]:[Tuote]],2,FALSE)</f>
        <v>TV52</v>
      </c>
      <c r="K6684" s="3">
        <f>VLOOKUP(Table_Villen_viihde.accdb[[#This Row],[Tuotenumero]],Table_Villen_viihde.accdb5[[Tuotenumero]:[TuoteryhmäID]],3,FALSE)</f>
        <v>3</v>
      </c>
      <c r="L6684" s="3" t="str">
        <f>VLOOKUP(Table_Villen_viihde.accdb[[#This Row],[Ryhmänro]],Table_Villen_viihde.accdb6[],2,FALSE)</f>
        <v>TV</v>
      </c>
    </row>
    <row r="6685" spans="1:12" x14ac:dyDescent="0.35">
      <c r="A6685">
        <v>57183</v>
      </c>
      <c r="B6685" s="18">
        <v>43040</v>
      </c>
      <c r="C6685" t="s">
        <v>67</v>
      </c>
      <c r="D6685">
        <v>1</v>
      </c>
      <c r="E6685">
        <v>16</v>
      </c>
      <c r="F6685">
        <v>168</v>
      </c>
      <c r="G6685">
        <v>88.67</v>
      </c>
      <c r="H6685" t="str">
        <f>VLOOKUP(Table_Villen_viihde.accdb[[#This Row],[MyyjäID]],ville_myyjät!$A$2:$B$17,2,FALSE)</f>
        <v>Kaarina</v>
      </c>
      <c r="I6685" t="str">
        <f>VLOOKUP(Table_Villen_viihde.accdb[[#This Row],[myyjä]],ville_myyjät!$B$2:$C$17,2,FALSE)</f>
        <v>Nainen</v>
      </c>
      <c r="J6685" t="str">
        <f>VLOOKUP(Table_Villen_viihde.accdb[[#This Row],[Tuotenumero]],Table_Villen_viihde.accdb5[[Tuotenumero]:[Tuote]],2,FALSE)</f>
        <v>HD-digiboxi</v>
      </c>
      <c r="K6685" s="3">
        <f>VLOOKUP(Table_Villen_viihde.accdb[[#This Row],[Tuotenumero]],Table_Villen_viihde.accdb5[[Tuotenumero]:[TuoteryhmäID]],3,FALSE)</f>
        <v>6</v>
      </c>
      <c r="L6685" s="3" t="str">
        <f>VLOOKUP(Table_Villen_viihde.accdb[[#This Row],[Ryhmänro]],Table_Villen_viihde.accdb6[],2,FALSE)</f>
        <v>Digiboxit</v>
      </c>
    </row>
    <row r="6686" spans="1:12" x14ac:dyDescent="0.35">
      <c r="A6686">
        <v>57184</v>
      </c>
      <c r="B6686" s="18">
        <v>43041</v>
      </c>
      <c r="C6686" t="s">
        <v>72</v>
      </c>
      <c r="D6686">
        <v>1</v>
      </c>
      <c r="E6686">
        <v>1</v>
      </c>
      <c r="F6686">
        <v>26</v>
      </c>
      <c r="G6686">
        <v>20.260000000000002</v>
      </c>
      <c r="H6686" t="str">
        <f>VLOOKUP(Table_Villen_viihde.accdb[[#This Row],[MyyjäID]],ville_myyjät!$A$2:$B$17,2,FALSE)</f>
        <v>Liisa</v>
      </c>
      <c r="I6686" t="str">
        <f>VLOOKUP(Table_Villen_viihde.accdb[[#This Row],[myyjä]],ville_myyjät!$B$2:$C$17,2,FALSE)</f>
        <v>Nainen</v>
      </c>
      <c r="J6686" t="str">
        <f>VLOOKUP(Table_Villen_viihde.accdb[[#This Row],[Tuotenumero]],Table_Villen_viihde.accdb5[[Tuotenumero]:[Tuote]],2,FALSE)</f>
        <v>HDMI-kaapeli</v>
      </c>
      <c r="K6686" s="3">
        <f>VLOOKUP(Table_Villen_viihde.accdb[[#This Row],[Tuotenumero]],Table_Villen_viihde.accdb5[[Tuotenumero]:[TuoteryhmäID]],3,FALSE)</f>
        <v>4</v>
      </c>
      <c r="L6686" s="3" t="str">
        <f>VLOOKUP(Table_Villen_viihde.accdb[[#This Row],[Ryhmänro]],Table_Villen_viihde.accdb6[],2,FALSE)</f>
        <v>Tarvikkeet</v>
      </c>
    </row>
    <row r="6687" spans="1:12" x14ac:dyDescent="0.35">
      <c r="A6687">
        <v>57185</v>
      </c>
      <c r="B6687" s="18">
        <v>43044</v>
      </c>
      <c r="C6687" t="s">
        <v>70</v>
      </c>
      <c r="D6687">
        <v>1</v>
      </c>
      <c r="E6687">
        <v>16</v>
      </c>
      <c r="F6687">
        <v>630</v>
      </c>
      <c r="G6687">
        <v>481.44</v>
      </c>
      <c r="H6687" t="str">
        <f>VLOOKUP(Table_Villen_viihde.accdb[[#This Row],[MyyjäID]],ville_myyjät!$A$2:$B$17,2,FALSE)</f>
        <v>Kaarina</v>
      </c>
      <c r="I6687" t="str">
        <f>VLOOKUP(Table_Villen_viihde.accdb[[#This Row],[myyjä]],ville_myyjät!$B$2:$C$17,2,FALSE)</f>
        <v>Nainen</v>
      </c>
      <c r="J6687" t="str">
        <f>VLOOKUP(Table_Villen_viihde.accdb[[#This Row],[Tuotenumero]],Table_Villen_viihde.accdb5[[Tuotenumero]:[Tuote]],2,FALSE)</f>
        <v>TV40</v>
      </c>
      <c r="K6687" s="3">
        <f>VLOOKUP(Table_Villen_viihde.accdb[[#This Row],[Tuotenumero]],Table_Villen_viihde.accdb5[[Tuotenumero]:[TuoteryhmäID]],3,FALSE)</f>
        <v>3</v>
      </c>
      <c r="L6687" s="3" t="str">
        <f>VLOOKUP(Table_Villen_viihde.accdb[[#This Row],[Ryhmänro]],Table_Villen_viihde.accdb6[],2,FALSE)</f>
        <v>TV</v>
      </c>
    </row>
    <row r="6688" spans="1:12" x14ac:dyDescent="0.35">
      <c r="A6688">
        <v>57186</v>
      </c>
      <c r="B6688" s="18">
        <v>43045</v>
      </c>
      <c r="C6688" t="s">
        <v>72</v>
      </c>
      <c r="D6688">
        <v>1</v>
      </c>
      <c r="E6688">
        <v>18</v>
      </c>
      <c r="F6688">
        <v>26</v>
      </c>
      <c r="G6688">
        <v>20.21</v>
      </c>
      <c r="H6688" t="str">
        <f>VLOOKUP(Table_Villen_viihde.accdb[[#This Row],[MyyjäID]],ville_myyjät!$A$2:$B$17,2,FALSE)</f>
        <v>Kirsti</v>
      </c>
      <c r="I6688" t="str">
        <f>VLOOKUP(Table_Villen_viihde.accdb[[#This Row],[myyjä]],ville_myyjät!$B$2:$C$17,2,FALSE)</f>
        <v>Nainen</v>
      </c>
      <c r="J6688" t="str">
        <f>VLOOKUP(Table_Villen_viihde.accdb[[#This Row],[Tuotenumero]],Table_Villen_viihde.accdb5[[Tuotenumero]:[Tuote]],2,FALSE)</f>
        <v>HDMI-kaapeli</v>
      </c>
      <c r="K6688" s="3">
        <f>VLOOKUP(Table_Villen_viihde.accdb[[#This Row],[Tuotenumero]],Table_Villen_viihde.accdb5[[Tuotenumero]:[TuoteryhmäID]],3,FALSE)</f>
        <v>4</v>
      </c>
      <c r="L6688" s="3" t="str">
        <f>VLOOKUP(Table_Villen_viihde.accdb[[#This Row],[Ryhmänro]],Table_Villen_viihde.accdb6[],2,FALSE)</f>
        <v>Tarvikkeet</v>
      </c>
    </row>
    <row r="6689" spans="1:12" x14ac:dyDescent="0.35">
      <c r="A6689">
        <v>57187</v>
      </c>
      <c r="B6689" s="18">
        <v>43046</v>
      </c>
      <c r="C6689" t="s">
        <v>71</v>
      </c>
      <c r="D6689">
        <v>1</v>
      </c>
      <c r="E6689">
        <v>19</v>
      </c>
      <c r="F6689">
        <v>947</v>
      </c>
      <c r="G6689">
        <v>513.17999999999995</v>
      </c>
      <c r="H6689" t="str">
        <f>VLOOKUP(Table_Villen_viihde.accdb[[#This Row],[MyyjäID]],ville_myyjät!$A$2:$B$17,2,FALSE)</f>
        <v>Hessu</v>
      </c>
      <c r="I6689" t="str">
        <f>VLOOKUP(Table_Villen_viihde.accdb[[#This Row],[myyjä]],ville_myyjät!$B$2:$C$17,2,FALSE)</f>
        <v>Mies</v>
      </c>
      <c r="J6689" t="str">
        <f>VLOOKUP(Table_Villen_viihde.accdb[[#This Row],[Tuotenumero]],Table_Villen_viihde.accdb5[[Tuotenumero]:[Tuote]],2,FALSE)</f>
        <v>TV52</v>
      </c>
      <c r="K6689" s="3">
        <f>VLOOKUP(Table_Villen_viihde.accdb[[#This Row],[Tuotenumero]],Table_Villen_viihde.accdb5[[Tuotenumero]:[TuoteryhmäID]],3,FALSE)</f>
        <v>3</v>
      </c>
      <c r="L6689" s="3" t="str">
        <f>VLOOKUP(Table_Villen_viihde.accdb[[#This Row],[Ryhmänro]],Table_Villen_viihde.accdb6[],2,FALSE)</f>
        <v>TV</v>
      </c>
    </row>
    <row r="6690" spans="1:12" x14ac:dyDescent="0.35">
      <c r="A6690">
        <v>57188</v>
      </c>
      <c r="B6690" s="18">
        <v>43048</v>
      </c>
      <c r="C6690" t="s">
        <v>71</v>
      </c>
      <c r="D6690">
        <v>1</v>
      </c>
      <c r="E6690">
        <v>11</v>
      </c>
      <c r="F6690">
        <v>918</v>
      </c>
      <c r="G6690">
        <v>528.59</v>
      </c>
      <c r="H6690" t="str">
        <f>VLOOKUP(Table_Villen_viihde.accdb[[#This Row],[MyyjäID]],ville_myyjät!$A$2:$B$17,2,FALSE)</f>
        <v>Kuisma</v>
      </c>
      <c r="I6690" t="str">
        <f>VLOOKUP(Table_Villen_viihde.accdb[[#This Row],[myyjä]],ville_myyjät!$B$2:$C$17,2,FALSE)</f>
        <v>Mies</v>
      </c>
      <c r="J6690" t="str">
        <f>VLOOKUP(Table_Villen_viihde.accdb[[#This Row],[Tuotenumero]],Table_Villen_viihde.accdb5[[Tuotenumero]:[Tuote]],2,FALSE)</f>
        <v>TV52</v>
      </c>
      <c r="K6690" s="3">
        <f>VLOOKUP(Table_Villen_viihde.accdb[[#This Row],[Tuotenumero]],Table_Villen_viihde.accdb5[[Tuotenumero]:[TuoteryhmäID]],3,FALSE)</f>
        <v>3</v>
      </c>
      <c r="L6690" s="3" t="str">
        <f>VLOOKUP(Table_Villen_viihde.accdb[[#This Row],[Ryhmänro]],Table_Villen_viihde.accdb6[],2,FALSE)</f>
        <v>TV</v>
      </c>
    </row>
    <row r="6691" spans="1:12" x14ac:dyDescent="0.35">
      <c r="A6691">
        <v>57189</v>
      </c>
      <c r="B6691" s="18">
        <v>43049</v>
      </c>
      <c r="C6691" t="s">
        <v>72</v>
      </c>
      <c r="D6691">
        <v>1</v>
      </c>
      <c r="E6691">
        <v>6</v>
      </c>
      <c r="F6691">
        <v>24</v>
      </c>
      <c r="G6691">
        <v>19.89</v>
      </c>
      <c r="H6691" t="str">
        <f>VLOOKUP(Table_Villen_viihde.accdb[[#This Row],[MyyjäID]],ville_myyjät!$A$2:$B$17,2,FALSE)</f>
        <v>Mikko</v>
      </c>
      <c r="I6691" t="str">
        <f>VLOOKUP(Table_Villen_viihde.accdb[[#This Row],[myyjä]],ville_myyjät!$B$2:$C$17,2,FALSE)</f>
        <v>Mies</v>
      </c>
      <c r="J6691" t="str">
        <f>VLOOKUP(Table_Villen_viihde.accdb[[#This Row],[Tuotenumero]],Table_Villen_viihde.accdb5[[Tuotenumero]:[Tuote]],2,FALSE)</f>
        <v>HDMI-kaapeli</v>
      </c>
      <c r="K6691" s="3">
        <f>VLOOKUP(Table_Villen_viihde.accdb[[#This Row],[Tuotenumero]],Table_Villen_viihde.accdb5[[Tuotenumero]:[TuoteryhmäID]],3,FALSE)</f>
        <v>4</v>
      </c>
      <c r="L6691" s="3" t="str">
        <f>VLOOKUP(Table_Villen_viihde.accdb[[#This Row],[Ryhmänro]],Table_Villen_viihde.accdb6[],2,FALSE)</f>
        <v>Tarvikkeet</v>
      </c>
    </row>
    <row r="6692" spans="1:12" x14ac:dyDescent="0.35">
      <c r="A6692">
        <v>57190</v>
      </c>
      <c r="B6692" s="18">
        <v>43050</v>
      </c>
      <c r="C6692" t="s">
        <v>68</v>
      </c>
      <c r="D6692">
        <v>1</v>
      </c>
      <c r="E6692">
        <v>15</v>
      </c>
      <c r="F6692">
        <v>249</v>
      </c>
      <c r="G6692">
        <v>124.04</v>
      </c>
      <c r="H6692" t="str">
        <f>VLOOKUP(Table_Villen_viihde.accdb[[#This Row],[MyyjäID]],ville_myyjät!$A$2:$B$17,2,FALSE)</f>
        <v>Elisabeth</v>
      </c>
      <c r="I6692" t="str">
        <f>VLOOKUP(Table_Villen_viihde.accdb[[#This Row],[myyjä]],ville_myyjät!$B$2:$C$17,2,FALSE)</f>
        <v>Nainen</v>
      </c>
      <c r="J6692" t="str">
        <f>VLOOKUP(Table_Villen_viihde.accdb[[#This Row],[Tuotenumero]],Table_Villen_viihde.accdb5[[Tuotenumero]:[Tuote]],2,FALSE)</f>
        <v>Tallentava HD-digiboxi</v>
      </c>
      <c r="K6692" s="3">
        <f>VLOOKUP(Table_Villen_viihde.accdb[[#This Row],[Tuotenumero]],Table_Villen_viihde.accdb5[[Tuotenumero]:[TuoteryhmäID]],3,FALSE)</f>
        <v>6</v>
      </c>
      <c r="L6692" s="3" t="str">
        <f>VLOOKUP(Table_Villen_viihde.accdb[[#This Row],[Ryhmänro]],Table_Villen_viihde.accdb6[],2,FALSE)</f>
        <v>Digiboxit</v>
      </c>
    </row>
    <row r="6693" spans="1:12" x14ac:dyDescent="0.35">
      <c r="A6693">
        <v>57191</v>
      </c>
      <c r="B6693" s="18">
        <v>43050</v>
      </c>
      <c r="C6693" t="s">
        <v>70</v>
      </c>
      <c r="D6693">
        <v>1</v>
      </c>
      <c r="E6693">
        <v>11</v>
      </c>
      <c r="F6693">
        <v>677</v>
      </c>
      <c r="G6693">
        <v>520.01</v>
      </c>
      <c r="H6693" t="str">
        <f>VLOOKUP(Table_Villen_viihde.accdb[[#This Row],[MyyjäID]],ville_myyjät!$A$2:$B$17,2,FALSE)</f>
        <v>Kuisma</v>
      </c>
      <c r="I6693" t="str">
        <f>VLOOKUP(Table_Villen_viihde.accdb[[#This Row],[myyjä]],ville_myyjät!$B$2:$C$17,2,FALSE)</f>
        <v>Mies</v>
      </c>
      <c r="J6693" t="str">
        <f>VLOOKUP(Table_Villen_viihde.accdb[[#This Row],[Tuotenumero]],Table_Villen_viihde.accdb5[[Tuotenumero]:[Tuote]],2,FALSE)</f>
        <v>TV40</v>
      </c>
      <c r="K6693" s="3">
        <f>VLOOKUP(Table_Villen_viihde.accdb[[#This Row],[Tuotenumero]],Table_Villen_viihde.accdb5[[Tuotenumero]:[TuoteryhmäID]],3,FALSE)</f>
        <v>3</v>
      </c>
      <c r="L6693" s="3" t="str">
        <f>VLOOKUP(Table_Villen_viihde.accdb[[#This Row],[Ryhmänro]],Table_Villen_viihde.accdb6[],2,FALSE)</f>
        <v>TV</v>
      </c>
    </row>
    <row r="6694" spans="1:12" x14ac:dyDescent="0.35">
      <c r="A6694">
        <v>57192</v>
      </c>
      <c r="B6694" s="18">
        <v>43051</v>
      </c>
      <c r="C6694" t="s">
        <v>72</v>
      </c>
      <c r="D6694">
        <v>1</v>
      </c>
      <c r="E6694">
        <v>9</v>
      </c>
      <c r="F6694">
        <v>26</v>
      </c>
      <c r="G6694">
        <v>18.97</v>
      </c>
      <c r="H6694" t="str">
        <f>VLOOKUP(Table_Villen_viihde.accdb[[#This Row],[MyyjäID]],ville_myyjät!$A$2:$B$17,2,FALSE)</f>
        <v>Juuso</v>
      </c>
      <c r="I6694" t="str">
        <f>VLOOKUP(Table_Villen_viihde.accdb[[#This Row],[myyjä]],ville_myyjät!$B$2:$C$17,2,FALSE)</f>
        <v>Mies</v>
      </c>
      <c r="J6694" t="str">
        <f>VLOOKUP(Table_Villen_viihde.accdb[[#This Row],[Tuotenumero]],Table_Villen_viihde.accdb5[[Tuotenumero]:[Tuote]],2,FALSE)</f>
        <v>HDMI-kaapeli</v>
      </c>
      <c r="K6694" s="3">
        <f>VLOOKUP(Table_Villen_viihde.accdb[[#This Row],[Tuotenumero]],Table_Villen_viihde.accdb5[[Tuotenumero]:[TuoteryhmäID]],3,FALSE)</f>
        <v>4</v>
      </c>
      <c r="L6694" s="3" t="str">
        <f>VLOOKUP(Table_Villen_viihde.accdb[[#This Row],[Ryhmänro]],Table_Villen_viihde.accdb6[],2,FALSE)</f>
        <v>Tarvikkeet</v>
      </c>
    </row>
    <row r="6695" spans="1:12" x14ac:dyDescent="0.35">
      <c r="A6695">
        <v>57193</v>
      </c>
      <c r="B6695" s="18">
        <v>43051</v>
      </c>
      <c r="C6695" t="s">
        <v>66</v>
      </c>
      <c r="D6695">
        <v>1</v>
      </c>
      <c r="E6695">
        <v>3</v>
      </c>
      <c r="F6695">
        <v>221</v>
      </c>
      <c r="G6695">
        <v>172.4</v>
      </c>
      <c r="H6695" t="str">
        <f>VLOOKUP(Table_Villen_viihde.accdb[[#This Row],[MyyjäID]],ville_myyjät!$A$2:$B$17,2,FALSE)</f>
        <v>Helena</v>
      </c>
      <c r="I6695" t="str">
        <f>VLOOKUP(Table_Villen_viihde.accdb[[#This Row],[myyjä]],ville_myyjät!$B$2:$C$17,2,FALSE)</f>
        <v>Nainen</v>
      </c>
      <c r="J6695" t="str">
        <f>VLOOKUP(Table_Villen_viihde.accdb[[#This Row],[Tuotenumero]],Table_Villen_viihde.accdb5[[Tuotenumero]:[Tuote]],2,FALSE)</f>
        <v>Blu-ray-soitin</v>
      </c>
      <c r="K6695" s="3">
        <f>VLOOKUP(Table_Villen_viihde.accdb[[#This Row],[Tuotenumero]],Table_Villen_viihde.accdb5[[Tuotenumero]:[TuoteryhmäID]],3,FALSE)</f>
        <v>2</v>
      </c>
      <c r="L6695" s="3" t="str">
        <f>VLOOKUP(Table_Villen_viihde.accdb[[#This Row],[Ryhmänro]],Table_Villen_viihde.accdb6[],2,FALSE)</f>
        <v>Kuvantoisto</v>
      </c>
    </row>
    <row r="6696" spans="1:12" x14ac:dyDescent="0.35">
      <c r="A6696">
        <v>57194</v>
      </c>
      <c r="B6696" s="18">
        <v>43053</v>
      </c>
      <c r="C6696" t="s">
        <v>72</v>
      </c>
      <c r="D6696">
        <v>1</v>
      </c>
      <c r="E6696">
        <v>5</v>
      </c>
      <c r="F6696">
        <v>24</v>
      </c>
      <c r="G6696">
        <v>20.27</v>
      </c>
      <c r="H6696" t="str">
        <f>VLOOKUP(Table_Villen_viihde.accdb[[#This Row],[MyyjäID]],ville_myyjät!$A$2:$B$17,2,FALSE)</f>
        <v>Petri</v>
      </c>
      <c r="I6696" t="str">
        <f>VLOOKUP(Table_Villen_viihde.accdb[[#This Row],[myyjä]],ville_myyjät!$B$2:$C$17,2,FALSE)</f>
        <v>Mies</v>
      </c>
      <c r="J6696" t="str">
        <f>VLOOKUP(Table_Villen_viihde.accdb[[#This Row],[Tuotenumero]],Table_Villen_viihde.accdb5[[Tuotenumero]:[Tuote]],2,FALSE)</f>
        <v>HDMI-kaapeli</v>
      </c>
      <c r="K6696" s="3">
        <f>VLOOKUP(Table_Villen_viihde.accdb[[#This Row],[Tuotenumero]],Table_Villen_viihde.accdb5[[Tuotenumero]:[TuoteryhmäID]],3,FALSE)</f>
        <v>4</v>
      </c>
      <c r="L6696" s="3" t="str">
        <f>VLOOKUP(Table_Villen_viihde.accdb[[#This Row],[Ryhmänro]],Table_Villen_viihde.accdb6[],2,FALSE)</f>
        <v>Tarvikkeet</v>
      </c>
    </row>
    <row r="6697" spans="1:12" x14ac:dyDescent="0.35">
      <c r="A6697">
        <v>57195</v>
      </c>
      <c r="B6697" s="18">
        <v>43055</v>
      </c>
      <c r="C6697" t="s">
        <v>71</v>
      </c>
      <c r="D6697">
        <v>1</v>
      </c>
      <c r="E6697">
        <v>10</v>
      </c>
      <c r="F6697">
        <v>921</v>
      </c>
      <c r="G6697">
        <v>515.67999999999995</v>
      </c>
      <c r="H6697" t="str">
        <f>VLOOKUP(Table_Villen_viihde.accdb[[#This Row],[MyyjäID]],ville_myyjät!$A$2:$B$17,2,FALSE)</f>
        <v>Ilona</v>
      </c>
      <c r="I6697" t="str">
        <f>VLOOKUP(Table_Villen_viihde.accdb[[#This Row],[myyjä]],ville_myyjät!$B$2:$C$17,2,FALSE)</f>
        <v>Nainen</v>
      </c>
      <c r="J6697" t="str">
        <f>VLOOKUP(Table_Villen_viihde.accdb[[#This Row],[Tuotenumero]],Table_Villen_viihde.accdb5[[Tuotenumero]:[Tuote]],2,FALSE)</f>
        <v>TV52</v>
      </c>
      <c r="K6697" s="3">
        <f>VLOOKUP(Table_Villen_viihde.accdb[[#This Row],[Tuotenumero]],Table_Villen_viihde.accdb5[[Tuotenumero]:[TuoteryhmäID]],3,FALSE)</f>
        <v>3</v>
      </c>
      <c r="L6697" s="3" t="str">
        <f>VLOOKUP(Table_Villen_viihde.accdb[[#This Row],[Ryhmänro]],Table_Villen_viihde.accdb6[],2,FALSE)</f>
        <v>TV</v>
      </c>
    </row>
    <row r="6698" spans="1:12" x14ac:dyDescent="0.35">
      <c r="A6698">
        <v>57196</v>
      </c>
      <c r="B6698" s="18">
        <v>43056</v>
      </c>
      <c r="C6698" t="s">
        <v>72</v>
      </c>
      <c r="D6698">
        <v>1</v>
      </c>
      <c r="E6698">
        <v>19</v>
      </c>
      <c r="F6698">
        <v>24</v>
      </c>
      <c r="G6698">
        <v>19.36</v>
      </c>
      <c r="H6698" t="str">
        <f>VLOOKUP(Table_Villen_viihde.accdb[[#This Row],[MyyjäID]],ville_myyjät!$A$2:$B$17,2,FALSE)</f>
        <v>Hessu</v>
      </c>
      <c r="I6698" t="str">
        <f>VLOOKUP(Table_Villen_viihde.accdb[[#This Row],[myyjä]],ville_myyjät!$B$2:$C$17,2,FALSE)</f>
        <v>Mies</v>
      </c>
      <c r="J6698" t="str">
        <f>VLOOKUP(Table_Villen_viihde.accdb[[#This Row],[Tuotenumero]],Table_Villen_viihde.accdb5[[Tuotenumero]:[Tuote]],2,FALSE)</f>
        <v>HDMI-kaapeli</v>
      </c>
      <c r="K6698" s="3">
        <f>VLOOKUP(Table_Villen_viihde.accdb[[#This Row],[Tuotenumero]],Table_Villen_viihde.accdb5[[Tuotenumero]:[TuoteryhmäID]],3,FALSE)</f>
        <v>4</v>
      </c>
      <c r="L6698" s="3" t="str">
        <f>VLOOKUP(Table_Villen_viihde.accdb[[#This Row],[Ryhmänro]],Table_Villen_viihde.accdb6[],2,FALSE)</f>
        <v>Tarvikkeet</v>
      </c>
    </row>
    <row r="6699" spans="1:12" x14ac:dyDescent="0.35">
      <c r="A6699">
        <v>57197</v>
      </c>
      <c r="B6699" s="18">
        <v>43057</v>
      </c>
      <c r="C6699" t="s">
        <v>68</v>
      </c>
      <c r="D6699">
        <v>1</v>
      </c>
      <c r="E6699">
        <v>2</v>
      </c>
      <c r="F6699">
        <v>241</v>
      </c>
      <c r="G6699">
        <v>132.26</v>
      </c>
      <c r="H6699" t="str">
        <f>VLOOKUP(Table_Villen_viihde.accdb[[#This Row],[MyyjäID]],ville_myyjät!$A$2:$B$17,2,FALSE)</f>
        <v>Maija</v>
      </c>
      <c r="I6699" t="str">
        <f>VLOOKUP(Table_Villen_viihde.accdb[[#This Row],[myyjä]],ville_myyjät!$B$2:$C$17,2,FALSE)</f>
        <v>Nainen</v>
      </c>
      <c r="J6699" t="str">
        <f>VLOOKUP(Table_Villen_viihde.accdb[[#This Row],[Tuotenumero]],Table_Villen_viihde.accdb5[[Tuotenumero]:[Tuote]],2,FALSE)</f>
        <v>Tallentava HD-digiboxi</v>
      </c>
      <c r="K6699" s="3">
        <f>VLOOKUP(Table_Villen_viihde.accdb[[#This Row],[Tuotenumero]],Table_Villen_viihde.accdb5[[Tuotenumero]:[TuoteryhmäID]],3,FALSE)</f>
        <v>6</v>
      </c>
      <c r="L6699" s="3" t="str">
        <f>VLOOKUP(Table_Villen_viihde.accdb[[#This Row],[Ryhmänro]],Table_Villen_viihde.accdb6[],2,FALSE)</f>
        <v>Digiboxit</v>
      </c>
    </row>
    <row r="6700" spans="1:12" x14ac:dyDescent="0.35">
      <c r="A6700">
        <v>57198</v>
      </c>
      <c r="B6700" s="18">
        <v>43058</v>
      </c>
      <c r="C6700" t="s">
        <v>70</v>
      </c>
      <c r="D6700">
        <v>1</v>
      </c>
      <c r="E6700">
        <v>11</v>
      </c>
      <c r="F6700">
        <v>622</v>
      </c>
      <c r="G6700">
        <v>521.1</v>
      </c>
      <c r="H6700" t="str">
        <f>VLOOKUP(Table_Villen_viihde.accdb[[#This Row],[MyyjäID]],ville_myyjät!$A$2:$B$17,2,FALSE)</f>
        <v>Kuisma</v>
      </c>
      <c r="I6700" t="str">
        <f>VLOOKUP(Table_Villen_viihde.accdb[[#This Row],[myyjä]],ville_myyjät!$B$2:$C$17,2,FALSE)</f>
        <v>Mies</v>
      </c>
      <c r="J6700" t="str">
        <f>VLOOKUP(Table_Villen_viihde.accdb[[#This Row],[Tuotenumero]],Table_Villen_viihde.accdb5[[Tuotenumero]:[Tuote]],2,FALSE)</f>
        <v>TV40</v>
      </c>
      <c r="K6700" s="3">
        <f>VLOOKUP(Table_Villen_viihde.accdb[[#This Row],[Tuotenumero]],Table_Villen_viihde.accdb5[[Tuotenumero]:[TuoteryhmäID]],3,FALSE)</f>
        <v>3</v>
      </c>
      <c r="L6700" s="3" t="str">
        <f>VLOOKUP(Table_Villen_viihde.accdb[[#This Row],[Ryhmänro]],Table_Villen_viihde.accdb6[],2,FALSE)</f>
        <v>TV</v>
      </c>
    </row>
    <row r="6701" spans="1:12" x14ac:dyDescent="0.35">
      <c r="A6701">
        <v>57199</v>
      </c>
      <c r="B6701" s="18">
        <v>43059</v>
      </c>
      <c r="C6701" t="s">
        <v>72</v>
      </c>
      <c r="D6701">
        <v>1</v>
      </c>
      <c r="E6701">
        <v>19</v>
      </c>
      <c r="F6701">
        <v>25</v>
      </c>
      <c r="G6701">
        <v>19.649999999999999</v>
      </c>
      <c r="H6701" t="str">
        <f>VLOOKUP(Table_Villen_viihde.accdb[[#This Row],[MyyjäID]],ville_myyjät!$A$2:$B$17,2,FALSE)</f>
        <v>Hessu</v>
      </c>
      <c r="I6701" t="str">
        <f>VLOOKUP(Table_Villen_viihde.accdb[[#This Row],[myyjä]],ville_myyjät!$B$2:$C$17,2,FALSE)</f>
        <v>Mies</v>
      </c>
      <c r="J6701" t="str">
        <f>VLOOKUP(Table_Villen_viihde.accdb[[#This Row],[Tuotenumero]],Table_Villen_viihde.accdb5[[Tuotenumero]:[Tuote]],2,FALSE)</f>
        <v>HDMI-kaapeli</v>
      </c>
      <c r="K6701" s="3">
        <f>VLOOKUP(Table_Villen_viihde.accdb[[#This Row],[Tuotenumero]],Table_Villen_viihde.accdb5[[Tuotenumero]:[TuoteryhmäID]],3,FALSE)</f>
        <v>4</v>
      </c>
      <c r="L6701" s="3" t="str">
        <f>VLOOKUP(Table_Villen_viihde.accdb[[#This Row],[Ryhmänro]],Table_Villen_viihde.accdb6[],2,FALSE)</f>
        <v>Tarvikkeet</v>
      </c>
    </row>
    <row r="6702" spans="1:12" x14ac:dyDescent="0.35">
      <c r="A6702">
        <v>57200</v>
      </c>
      <c r="B6702" s="18">
        <v>43061</v>
      </c>
      <c r="C6702" t="s">
        <v>67</v>
      </c>
      <c r="D6702">
        <v>1</v>
      </c>
      <c r="E6702">
        <v>7</v>
      </c>
      <c r="F6702">
        <v>160</v>
      </c>
      <c r="G6702">
        <v>94.98</v>
      </c>
      <c r="H6702" t="str">
        <f>VLOOKUP(Table_Villen_viihde.accdb[[#This Row],[MyyjäID]],ville_myyjät!$A$2:$B$17,2,FALSE)</f>
        <v>Kaija</v>
      </c>
      <c r="I6702" t="str">
        <f>VLOOKUP(Table_Villen_viihde.accdb[[#This Row],[myyjä]],ville_myyjät!$B$2:$C$17,2,FALSE)</f>
        <v>Nainen</v>
      </c>
      <c r="J6702" t="str">
        <f>VLOOKUP(Table_Villen_viihde.accdb[[#This Row],[Tuotenumero]],Table_Villen_viihde.accdb5[[Tuotenumero]:[Tuote]],2,FALSE)</f>
        <v>HD-digiboxi</v>
      </c>
      <c r="K6702" s="3">
        <f>VLOOKUP(Table_Villen_viihde.accdb[[#This Row],[Tuotenumero]],Table_Villen_viihde.accdb5[[Tuotenumero]:[TuoteryhmäID]],3,FALSE)</f>
        <v>6</v>
      </c>
      <c r="L6702" s="3" t="str">
        <f>VLOOKUP(Table_Villen_viihde.accdb[[#This Row],[Ryhmänro]],Table_Villen_viihde.accdb6[],2,FALSE)</f>
        <v>Digiboxit</v>
      </c>
    </row>
    <row r="6703" spans="1:12" x14ac:dyDescent="0.35">
      <c r="A6703">
        <v>57201</v>
      </c>
      <c r="B6703" s="18">
        <v>43061</v>
      </c>
      <c r="C6703" t="s">
        <v>71</v>
      </c>
      <c r="D6703">
        <v>1</v>
      </c>
      <c r="E6703">
        <v>2</v>
      </c>
      <c r="F6703">
        <v>974</v>
      </c>
      <c r="G6703">
        <v>492.37</v>
      </c>
      <c r="H6703" t="str">
        <f>VLOOKUP(Table_Villen_viihde.accdb[[#This Row],[MyyjäID]],ville_myyjät!$A$2:$B$17,2,FALSE)</f>
        <v>Maija</v>
      </c>
      <c r="I6703" t="str">
        <f>VLOOKUP(Table_Villen_viihde.accdb[[#This Row],[myyjä]],ville_myyjät!$B$2:$C$17,2,FALSE)</f>
        <v>Nainen</v>
      </c>
      <c r="J6703" t="str">
        <f>VLOOKUP(Table_Villen_viihde.accdb[[#This Row],[Tuotenumero]],Table_Villen_viihde.accdb5[[Tuotenumero]:[Tuote]],2,FALSE)</f>
        <v>TV52</v>
      </c>
      <c r="K6703" s="3">
        <f>VLOOKUP(Table_Villen_viihde.accdb[[#This Row],[Tuotenumero]],Table_Villen_viihde.accdb5[[Tuotenumero]:[TuoteryhmäID]],3,FALSE)</f>
        <v>3</v>
      </c>
      <c r="L6703" s="3" t="str">
        <f>VLOOKUP(Table_Villen_viihde.accdb[[#This Row],[Ryhmänro]],Table_Villen_viihde.accdb6[],2,FALSE)</f>
        <v>TV</v>
      </c>
    </row>
    <row r="6704" spans="1:12" x14ac:dyDescent="0.35">
      <c r="A6704">
        <v>57202</v>
      </c>
      <c r="B6704" s="18">
        <v>43061</v>
      </c>
      <c r="C6704" t="s">
        <v>72</v>
      </c>
      <c r="D6704">
        <v>1</v>
      </c>
      <c r="E6704">
        <v>11</v>
      </c>
      <c r="F6704">
        <v>25</v>
      </c>
      <c r="G6704">
        <v>19.09</v>
      </c>
      <c r="H6704" t="str">
        <f>VLOOKUP(Table_Villen_viihde.accdb[[#This Row],[MyyjäID]],ville_myyjät!$A$2:$B$17,2,FALSE)</f>
        <v>Kuisma</v>
      </c>
      <c r="I6704" t="str">
        <f>VLOOKUP(Table_Villen_viihde.accdb[[#This Row],[myyjä]],ville_myyjät!$B$2:$C$17,2,FALSE)</f>
        <v>Mies</v>
      </c>
      <c r="J6704" t="str">
        <f>VLOOKUP(Table_Villen_viihde.accdb[[#This Row],[Tuotenumero]],Table_Villen_viihde.accdb5[[Tuotenumero]:[Tuote]],2,FALSE)</f>
        <v>HDMI-kaapeli</v>
      </c>
      <c r="K6704" s="3">
        <f>VLOOKUP(Table_Villen_viihde.accdb[[#This Row],[Tuotenumero]],Table_Villen_viihde.accdb5[[Tuotenumero]:[TuoteryhmäID]],3,FALSE)</f>
        <v>4</v>
      </c>
      <c r="L6704" s="3" t="str">
        <f>VLOOKUP(Table_Villen_viihde.accdb[[#This Row],[Ryhmänro]],Table_Villen_viihde.accdb6[],2,FALSE)</f>
        <v>Tarvikkeet</v>
      </c>
    </row>
    <row r="6705" spans="1:12" x14ac:dyDescent="0.35">
      <c r="A6705">
        <v>57203</v>
      </c>
      <c r="B6705" s="18">
        <v>43062</v>
      </c>
      <c r="C6705" t="s">
        <v>68</v>
      </c>
      <c r="D6705">
        <v>1</v>
      </c>
      <c r="E6705">
        <v>9</v>
      </c>
      <c r="F6705">
        <v>246</v>
      </c>
      <c r="G6705">
        <v>132.76</v>
      </c>
      <c r="H6705" t="str">
        <f>VLOOKUP(Table_Villen_viihde.accdb[[#This Row],[MyyjäID]],ville_myyjät!$A$2:$B$17,2,FALSE)</f>
        <v>Juuso</v>
      </c>
      <c r="I6705" t="str">
        <f>VLOOKUP(Table_Villen_viihde.accdb[[#This Row],[myyjä]],ville_myyjät!$B$2:$C$17,2,FALSE)</f>
        <v>Mies</v>
      </c>
      <c r="J6705" t="str">
        <f>VLOOKUP(Table_Villen_viihde.accdb[[#This Row],[Tuotenumero]],Table_Villen_viihde.accdb5[[Tuotenumero]:[Tuote]],2,FALSE)</f>
        <v>Tallentava HD-digiboxi</v>
      </c>
      <c r="K6705" s="3">
        <f>VLOOKUP(Table_Villen_viihde.accdb[[#This Row],[Tuotenumero]],Table_Villen_viihde.accdb5[[Tuotenumero]:[TuoteryhmäID]],3,FALSE)</f>
        <v>6</v>
      </c>
      <c r="L6705" s="3" t="str">
        <f>VLOOKUP(Table_Villen_viihde.accdb[[#This Row],[Ryhmänro]],Table_Villen_viihde.accdb6[],2,FALSE)</f>
        <v>Digiboxit</v>
      </c>
    </row>
    <row r="6706" spans="1:12" x14ac:dyDescent="0.35">
      <c r="A6706">
        <v>57204</v>
      </c>
      <c r="B6706" s="18">
        <v>43063</v>
      </c>
      <c r="C6706" t="s">
        <v>71</v>
      </c>
      <c r="D6706">
        <v>1</v>
      </c>
      <c r="E6706">
        <v>5</v>
      </c>
      <c r="F6706">
        <v>958</v>
      </c>
      <c r="G6706">
        <v>505.21</v>
      </c>
      <c r="H6706" t="str">
        <f>VLOOKUP(Table_Villen_viihde.accdb[[#This Row],[MyyjäID]],ville_myyjät!$A$2:$B$17,2,FALSE)</f>
        <v>Petri</v>
      </c>
      <c r="I6706" t="str">
        <f>VLOOKUP(Table_Villen_viihde.accdb[[#This Row],[myyjä]],ville_myyjät!$B$2:$C$17,2,FALSE)</f>
        <v>Mies</v>
      </c>
      <c r="J6706" t="str">
        <f>VLOOKUP(Table_Villen_viihde.accdb[[#This Row],[Tuotenumero]],Table_Villen_viihde.accdb5[[Tuotenumero]:[Tuote]],2,FALSE)</f>
        <v>TV52</v>
      </c>
      <c r="K6706" s="3">
        <f>VLOOKUP(Table_Villen_viihde.accdb[[#This Row],[Tuotenumero]],Table_Villen_viihde.accdb5[[Tuotenumero]:[TuoteryhmäID]],3,FALSE)</f>
        <v>3</v>
      </c>
      <c r="L6706" s="3" t="str">
        <f>VLOOKUP(Table_Villen_viihde.accdb[[#This Row],[Ryhmänro]],Table_Villen_viihde.accdb6[],2,FALSE)</f>
        <v>TV</v>
      </c>
    </row>
    <row r="6707" spans="1:12" x14ac:dyDescent="0.35">
      <c r="A6707">
        <v>57205</v>
      </c>
      <c r="B6707" s="18">
        <v>43065</v>
      </c>
      <c r="C6707" t="s">
        <v>72</v>
      </c>
      <c r="D6707">
        <v>1</v>
      </c>
      <c r="E6707">
        <v>16</v>
      </c>
      <c r="F6707">
        <v>26</v>
      </c>
      <c r="G6707">
        <v>19.12</v>
      </c>
      <c r="H6707" t="str">
        <f>VLOOKUP(Table_Villen_viihde.accdb[[#This Row],[MyyjäID]],ville_myyjät!$A$2:$B$17,2,FALSE)</f>
        <v>Kaarina</v>
      </c>
      <c r="I6707" t="str">
        <f>VLOOKUP(Table_Villen_viihde.accdb[[#This Row],[myyjä]],ville_myyjät!$B$2:$C$17,2,FALSE)</f>
        <v>Nainen</v>
      </c>
      <c r="J6707" t="str">
        <f>VLOOKUP(Table_Villen_viihde.accdb[[#This Row],[Tuotenumero]],Table_Villen_viihde.accdb5[[Tuotenumero]:[Tuote]],2,FALSE)</f>
        <v>HDMI-kaapeli</v>
      </c>
      <c r="K6707" s="3">
        <f>VLOOKUP(Table_Villen_viihde.accdb[[#This Row],[Tuotenumero]],Table_Villen_viihde.accdb5[[Tuotenumero]:[TuoteryhmäID]],3,FALSE)</f>
        <v>4</v>
      </c>
      <c r="L6707" s="3" t="str">
        <f>VLOOKUP(Table_Villen_viihde.accdb[[#This Row],[Ryhmänro]],Table_Villen_viihde.accdb6[],2,FALSE)</f>
        <v>Tarvikkeet</v>
      </c>
    </row>
    <row r="6708" spans="1:12" x14ac:dyDescent="0.35">
      <c r="A6708">
        <v>57206</v>
      </c>
      <c r="B6708" s="18">
        <v>43067</v>
      </c>
      <c r="C6708" t="s">
        <v>68</v>
      </c>
      <c r="D6708">
        <v>1</v>
      </c>
      <c r="E6708">
        <v>1</v>
      </c>
      <c r="F6708">
        <v>247</v>
      </c>
      <c r="G6708">
        <v>132.53</v>
      </c>
      <c r="H6708" t="str">
        <f>VLOOKUP(Table_Villen_viihde.accdb[[#This Row],[MyyjäID]],ville_myyjät!$A$2:$B$17,2,FALSE)</f>
        <v>Liisa</v>
      </c>
      <c r="I6708" t="str">
        <f>VLOOKUP(Table_Villen_viihde.accdb[[#This Row],[myyjä]],ville_myyjät!$B$2:$C$17,2,FALSE)</f>
        <v>Nainen</v>
      </c>
      <c r="J6708" t="str">
        <f>VLOOKUP(Table_Villen_viihde.accdb[[#This Row],[Tuotenumero]],Table_Villen_viihde.accdb5[[Tuotenumero]:[Tuote]],2,FALSE)</f>
        <v>Tallentava HD-digiboxi</v>
      </c>
      <c r="K6708" s="3">
        <f>VLOOKUP(Table_Villen_viihde.accdb[[#This Row],[Tuotenumero]],Table_Villen_viihde.accdb5[[Tuotenumero]:[TuoteryhmäID]],3,FALSE)</f>
        <v>6</v>
      </c>
      <c r="L6708" s="3" t="str">
        <f>VLOOKUP(Table_Villen_viihde.accdb[[#This Row],[Ryhmänro]],Table_Villen_viihde.accdb6[],2,FALSE)</f>
        <v>Digiboxit</v>
      </c>
    </row>
    <row r="6709" spans="1:12" x14ac:dyDescent="0.35">
      <c r="A6709">
        <v>57207</v>
      </c>
      <c r="B6709" s="18">
        <v>43068</v>
      </c>
      <c r="C6709" t="s">
        <v>71</v>
      </c>
      <c r="D6709">
        <v>1</v>
      </c>
      <c r="E6709">
        <v>2</v>
      </c>
      <c r="F6709">
        <v>946</v>
      </c>
      <c r="G6709">
        <v>511.21</v>
      </c>
      <c r="H6709" t="str">
        <f>VLOOKUP(Table_Villen_viihde.accdb[[#This Row],[MyyjäID]],ville_myyjät!$A$2:$B$17,2,FALSE)</f>
        <v>Maija</v>
      </c>
      <c r="I6709" t="str">
        <f>VLOOKUP(Table_Villen_viihde.accdb[[#This Row],[myyjä]],ville_myyjät!$B$2:$C$17,2,FALSE)</f>
        <v>Nainen</v>
      </c>
      <c r="J6709" t="str">
        <f>VLOOKUP(Table_Villen_viihde.accdb[[#This Row],[Tuotenumero]],Table_Villen_viihde.accdb5[[Tuotenumero]:[Tuote]],2,FALSE)</f>
        <v>TV52</v>
      </c>
      <c r="K6709" s="3">
        <f>VLOOKUP(Table_Villen_viihde.accdb[[#This Row],[Tuotenumero]],Table_Villen_viihde.accdb5[[Tuotenumero]:[TuoteryhmäID]],3,FALSE)</f>
        <v>3</v>
      </c>
      <c r="L6709" s="3" t="str">
        <f>VLOOKUP(Table_Villen_viihde.accdb[[#This Row],[Ryhmänro]],Table_Villen_viihde.accdb6[],2,FALSE)</f>
        <v>TV</v>
      </c>
    </row>
    <row r="6710" spans="1:12" x14ac:dyDescent="0.35">
      <c r="A6710">
        <v>57208</v>
      </c>
      <c r="B6710" s="18">
        <v>43068</v>
      </c>
      <c r="C6710" t="s">
        <v>70</v>
      </c>
      <c r="D6710">
        <v>1</v>
      </c>
      <c r="E6710">
        <v>5</v>
      </c>
      <c r="F6710">
        <v>645</v>
      </c>
      <c r="G6710">
        <v>480.57</v>
      </c>
      <c r="H6710" t="str">
        <f>VLOOKUP(Table_Villen_viihde.accdb[[#This Row],[MyyjäID]],ville_myyjät!$A$2:$B$17,2,FALSE)</f>
        <v>Petri</v>
      </c>
      <c r="I6710" t="str">
        <f>VLOOKUP(Table_Villen_viihde.accdb[[#This Row],[myyjä]],ville_myyjät!$B$2:$C$17,2,FALSE)</f>
        <v>Mies</v>
      </c>
      <c r="J6710" t="str">
        <f>VLOOKUP(Table_Villen_viihde.accdb[[#This Row],[Tuotenumero]],Table_Villen_viihde.accdb5[[Tuotenumero]:[Tuote]],2,FALSE)</f>
        <v>TV40</v>
      </c>
      <c r="K6710" s="3">
        <f>VLOOKUP(Table_Villen_viihde.accdb[[#This Row],[Tuotenumero]],Table_Villen_viihde.accdb5[[Tuotenumero]:[TuoteryhmäID]],3,FALSE)</f>
        <v>3</v>
      </c>
      <c r="L6710" s="3" t="str">
        <f>VLOOKUP(Table_Villen_viihde.accdb[[#This Row],[Ryhmänro]],Table_Villen_viihde.accdb6[],2,FALSE)</f>
        <v>TV</v>
      </c>
    </row>
    <row r="6711" spans="1:12" x14ac:dyDescent="0.35">
      <c r="A6711">
        <v>57209</v>
      </c>
      <c r="B6711" s="18">
        <v>43069</v>
      </c>
      <c r="C6711" t="s">
        <v>72</v>
      </c>
      <c r="D6711">
        <v>1</v>
      </c>
      <c r="E6711">
        <v>3</v>
      </c>
      <c r="F6711">
        <v>24</v>
      </c>
      <c r="G6711">
        <v>19.68</v>
      </c>
      <c r="H6711" t="str">
        <f>VLOOKUP(Table_Villen_viihde.accdb[[#This Row],[MyyjäID]],ville_myyjät!$A$2:$B$17,2,FALSE)</f>
        <v>Helena</v>
      </c>
      <c r="I6711" t="str">
        <f>VLOOKUP(Table_Villen_viihde.accdb[[#This Row],[myyjä]],ville_myyjät!$B$2:$C$17,2,FALSE)</f>
        <v>Nainen</v>
      </c>
      <c r="J6711" t="str">
        <f>VLOOKUP(Table_Villen_viihde.accdb[[#This Row],[Tuotenumero]],Table_Villen_viihde.accdb5[[Tuotenumero]:[Tuote]],2,FALSE)</f>
        <v>HDMI-kaapeli</v>
      </c>
      <c r="K6711" s="3">
        <f>VLOOKUP(Table_Villen_viihde.accdb[[#This Row],[Tuotenumero]],Table_Villen_viihde.accdb5[[Tuotenumero]:[TuoteryhmäID]],3,FALSE)</f>
        <v>4</v>
      </c>
      <c r="L6711" s="3" t="str">
        <f>VLOOKUP(Table_Villen_viihde.accdb[[#This Row],[Ryhmänro]],Table_Villen_viihde.accdb6[],2,FALSE)</f>
        <v>Tarvikkeet</v>
      </c>
    </row>
    <row r="6712" spans="1:12" x14ac:dyDescent="0.35">
      <c r="A6712">
        <v>57210</v>
      </c>
      <c r="B6712" s="18">
        <v>43071</v>
      </c>
      <c r="C6712" t="s">
        <v>66</v>
      </c>
      <c r="D6712">
        <v>1</v>
      </c>
      <c r="E6712">
        <v>2</v>
      </c>
      <c r="F6712">
        <v>233</v>
      </c>
      <c r="G6712">
        <v>171.18</v>
      </c>
      <c r="H6712" t="str">
        <f>VLOOKUP(Table_Villen_viihde.accdb[[#This Row],[MyyjäID]],ville_myyjät!$A$2:$B$17,2,FALSE)</f>
        <v>Maija</v>
      </c>
      <c r="I6712" t="str">
        <f>VLOOKUP(Table_Villen_viihde.accdb[[#This Row],[myyjä]],ville_myyjät!$B$2:$C$17,2,FALSE)</f>
        <v>Nainen</v>
      </c>
      <c r="J6712" t="str">
        <f>VLOOKUP(Table_Villen_viihde.accdb[[#This Row],[Tuotenumero]],Table_Villen_viihde.accdb5[[Tuotenumero]:[Tuote]],2,FALSE)</f>
        <v>Blu-ray-soitin</v>
      </c>
      <c r="K6712" s="3">
        <f>VLOOKUP(Table_Villen_viihde.accdb[[#This Row],[Tuotenumero]],Table_Villen_viihde.accdb5[[Tuotenumero]:[TuoteryhmäID]],3,FALSE)</f>
        <v>2</v>
      </c>
      <c r="L6712" s="3" t="str">
        <f>VLOOKUP(Table_Villen_viihde.accdb[[#This Row],[Ryhmänro]],Table_Villen_viihde.accdb6[],2,FALSE)</f>
        <v>Kuvantoisto</v>
      </c>
    </row>
    <row r="6713" spans="1:12" x14ac:dyDescent="0.35">
      <c r="A6713">
        <v>57211</v>
      </c>
      <c r="B6713" s="18">
        <v>43071</v>
      </c>
      <c r="C6713" t="s">
        <v>72</v>
      </c>
      <c r="D6713">
        <v>1</v>
      </c>
      <c r="E6713">
        <v>13</v>
      </c>
      <c r="F6713">
        <v>25</v>
      </c>
      <c r="G6713">
        <v>19.100000000000001</v>
      </c>
      <c r="H6713" t="str">
        <f>VLOOKUP(Table_Villen_viihde.accdb[[#This Row],[MyyjäID]],ville_myyjät!$A$2:$B$17,2,FALSE)</f>
        <v>Kaarlo</v>
      </c>
      <c r="I6713" t="str">
        <f>VLOOKUP(Table_Villen_viihde.accdb[[#This Row],[myyjä]],ville_myyjät!$B$2:$C$17,2,FALSE)</f>
        <v>Mies</v>
      </c>
      <c r="J6713" t="str">
        <f>VLOOKUP(Table_Villen_viihde.accdb[[#This Row],[Tuotenumero]],Table_Villen_viihde.accdb5[[Tuotenumero]:[Tuote]],2,FALSE)</f>
        <v>HDMI-kaapeli</v>
      </c>
      <c r="K6713" s="3">
        <f>VLOOKUP(Table_Villen_viihde.accdb[[#This Row],[Tuotenumero]],Table_Villen_viihde.accdb5[[Tuotenumero]:[TuoteryhmäID]],3,FALSE)</f>
        <v>4</v>
      </c>
      <c r="L6713" s="3" t="str">
        <f>VLOOKUP(Table_Villen_viihde.accdb[[#This Row],[Ryhmänro]],Table_Villen_viihde.accdb6[],2,FALSE)</f>
        <v>Tarvikkeet</v>
      </c>
    </row>
    <row r="6714" spans="1:12" x14ac:dyDescent="0.35">
      <c r="A6714">
        <v>57212</v>
      </c>
      <c r="B6714" s="18">
        <v>43074</v>
      </c>
      <c r="C6714" t="s">
        <v>71</v>
      </c>
      <c r="D6714">
        <v>1</v>
      </c>
      <c r="E6714">
        <v>19</v>
      </c>
      <c r="F6714">
        <v>908</v>
      </c>
      <c r="G6714">
        <v>521.48</v>
      </c>
      <c r="H6714" t="str">
        <f>VLOOKUP(Table_Villen_viihde.accdb[[#This Row],[MyyjäID]],ville_myyjät!$A$2:$B$17,2,FALSE)</f>
        <v>Hessu</v>
      </c>
      <c r="I6714" t="str">
        <f>VLOOKUP(Table_Villen_viihde.accdb[[#This Row],[myyjä]],ville_myyjät!$B$2:$C$17,2,FALSE)</f>
        <v>Mies</v>
      </c>
      <c r="J6714" t="str">
        <f>VLOOKUP(Table_Villen_viihde.accdb[[#This Row],[Tuotenumero]],Table_Villen_viihde.accdb5[[Tuotenumero]:[Tuote]],2,FALSE)</f>
        <v>TV52</v>
      </c>
      <c r="K6714" s="3">
        <f>VLOOKUP(Table_Villen_viihde.accdb[[#This Row],[Tuotenumero]],Table_Villen_viihde.accdb5[[Tuotenumero]:[TuoteryhmäID]],3,FALSE)</f>
        <v>3</v>
      </c>
      <c r="L6714" s="3" t="str">
        <f>VLOOKUP(Table_Villen_viihde.accdb[[#This Row],[Ryhmänro]],Table_Villen_viihde.accdb6[],2,FALSE)</f>
        <v>TV</v>
      </c>
    </row>
    <row r="6715" spans="1:12" x14ac:dyDescent="0.35">
      <c r="A6715">
        <v>57213</v>
      </c>
      <c r="B6715" s="18">
        <v>43074</v>
      </c>
      <c r="C6715" t="s">
        <v>72</v>
      </c>
      <c r="D6715">
        <v>1</v>
      </c>
      <c r="E6715">
        <v>11</v>
      </c>
      <c r="F6715">
        <v>25</v>
      </c>
      <c r="G6715">
        <v>20.46</v>
      </c>
      <c r="H6715" t="str">
        <f>VLOOKUP(Table_Villen_viihde.accdb[[#This Row],[MyyjäID]],ville_myyjät!$A$2:$B$17,2,FALSE)</f>
        <v>Kuisma</v>
      </c>
      <c r="I6715" t="str">
        <f>VLOOKUP(Table_Villen_viihde.accdb[[#This Row],[myyjä]],ville_myyjät!$B$2:$C$17,2,FALSE)</f>
        <v>Mies</v>
      </c>
      <c r="J6715" t="str">
        <f>VLOOKUP(Table_Villen_viihde.accdb[[#This Row],[Tuotenumero]],Table_Villen_viihde.accdb5[[Tuotenumero]:[Tuote]],2,FALSE)</f>
        <v>HDMI-kaapeli</v>
      </c>
      <c r="K6715" s="3">
        <f>VLOOKUP(Table_Villen_viihde.accdb[[#This Row],[Tuotenumero]],Table_Villen_viihde.accdb5[[Tuotenumero]:[TuoteryhmäID]],3,FALSE)</f>
        <v>4</v>
      </c>
      <c r="L6715" s="3" t="str">
        <f>VLOOKUP(Table_Villen_viihde.accdb[[#This Row],[Ryhmänro]],Table_Villen_viihde.accdb6[],2,FALSE)</f>
        <v>Tarvikkeet</v>
      </c>
    </row>
    <row r="6716" spans="1:12" x14ac:dyDescent="0.35">
      <c r="A6716">
        <v>57214</v>
      </c>
      <c r="B6716" s="18">
        <v>43075</v>
      </c>
      <c r="C6716" t="s">
        <v>70</v>
      </c>
      <c r="D6716">
        <v>1</v>
      </c>
      <c r="E6716">
        <v>7</v>
      </c>
      <c r="F6716">
        <v>624</v>
      </c>
      <c r="G6716">
        <v>505.31</v>
      </c>
      <c r="H6716" t="str">
        <f>VLOOKUP(Table_Villen_viihde.accdb[[#This Row],[MyyjäID]],ville_myyjät!$A$2:$B$17,2,FALSE)</f>
        <v>Kaija</v>
      </c>
      <c r="I6716" t="str">
        <f>VLOOKUP(Table_Villen_viihde.accdb[[#This Row],[myyjä]],ville_myyjät!$B$2:$C$17,2,FALSE)</f>
        <v>Nainen</v>
      </c>
      <c r="J6716" t="str">
        <f>VLOOKUP(Table_Villen_viihde.accdb[[#This Row],[Tuotenumero]],Table_Villen_viihde.accdb5[[Tuotenumero]:[Tuote]],2,FALSE)</f>
        <v>TV40</v>
      </c>
      <c r="K6716" s="3">
        <f>VLOOKUP(Table_Villen_viihde.accdb[[#This Row],[Tuotenumero]],Table_Villen_viihde.accdb5[[Tuotenumero]:[TuoteryhmäID]],3,FALSE)</f>
        <v>3</v>
      </c>
      <c r="L6716" s="3" t="str">
        <f>VLOOKUP(Table_Villen_viihde.accdb[[#This Row],[Ryhmänro]],Table_Villen_viihde.accdb6[],2,FALSE)</f>
        <v>TV</v>
      </c>
    </row>
    <row r="6717" spans="1:12" x14ac:dyDescent="0.35">
      <c r="A6717">
        <v>57215</v>
      </c>
      <c r="B6717" s="18">
        <v>43077</v>
      </c>
      <c r="C6717" t="s">
        <v>72</v>
      </c>
      <c r="D6717">
        <v>1</v>
      </c>
      <c r="E6717">
        <v>9</v>
      </c>
      <c r="F6717">
        <v>26</v>
      </c>
      <c r="G6717">
        <v>20</v>
      </c>
      <c r="H6717" t="str">
        <f>VLOOKUP(Table_Villen_viihde.accdb[[#This Row],[MyyjäID]],ville_myyjät!$A$2:$B$17,2,FALSE)</f>
        <v>Juuso</v>
      </c>
      <c r="I6717" t="str">
        <f>VLOOKUP(Table_Villen_viihde.accdb[[#This Row],[myyjä]],ville_myyjät!$B$2:$C$17,2,FALSE)</f>
        <v>Mies</v>
      </c>
      <c r="J6717" t="str">
        <f>VLOOKUP(Table_Villen_viihde.accdb[[#This Row],[Tuotenumero]],Table_Villen_viihde.accdb5[[Tuotenumero]:[Tuote]],2,FALSE)</f>
        <v>HDMI-kaapeli</v>
      </c>
      <c r="K6717" s="3">
        <f>VLOOKUP(Table_Villen_viihde.accdb[[#This Row],[Tuotenumero]],Table_Villen_viihde.accdb5[[Tuotenumero]:[TuoteryhmäID]],3,FALSE)</f>
        <v>4</v>
      </c>
      <c r="L6717" s="3" t="str">
        <f>VLOOKUP(Table_Villen_viihde.accdb[[#This Row],[Ryhmänro]],Table_Villen_viihde.accdb6[],2,FALSE)</f>
        <v>Tarvikkeet</v>
      </c>
    </row>
    <row r="6718" spans="1:12" x14ac:dyDescent="0.35">
      <c r="A6718">
        <v>57216</v>
      </c>
      <c r="B6718" s="18">
        <v>43078</v>
      </c>
      <c r="C6718" t="s">
        <v>68</v>
      </c>
      <c r="D6718">
        <v>1</v>
      </c>
      <c r="E6718">
        <v>5</v>
      </c>
      <c r="F6718">
        <v>236</v>
      </c>
      <c r="G6718">
        <v>134.1</v>
      </c>
      <c r="H6718" t="str">
        <f>VLOOKUP(Table_Villen_viihde.accdb[[#This Row],[MyyjäID]],ville_myyjät!$A$2:$B$17,2,FALSE)</f>
        <v>Petri</v>
      </c>
      <c r="I6718" t="str">
        <f>VLOOKUP(Table_Villen_viihde.accdb[[#This Row],[myyjä]],ville_myyjät!$B$2:$C$17,2,FALSE)</f>
        <v>Mies</v>
      </c>
      <c r="J6718" t="str">
        <f>VLOOKUP(Table_Villen_viihde.accdb[[#This Row],[Tuotenumero]],Table_Villen_viihde.accdb5[[Tuotenumero]:[Tuote]],2,FALSE)</f>
        <v>Tallentava HD-digiboxi</v>
      </c>
      <c r="K6718" s="3">
        <f>VLOOKUP(Table_Villen_viihde.accdb[[#This Row],[Tuotenumero]],Table_Villen_viihde.accdb5[[Tuotenumero]:[TuoteryhmäID]],3,FALSE)</f>
        <v>6</v>
      </c>
      <c r="L6718" s="3" t="str">
        <f>VLOOKUP(Table_Villen_viihde.accdb[[#This Row],[Ryhmänro]],Table_Villen_viihde.accdb6[],2,FALSE)</f>
        <v>Digiboxit</v>
      </c>
    </row>
    <row r="6719" spans="1:12" x14ac:dyDescent="0.35">
      <c r="A6719">
        <v>57217</v>
      </c>
      <c r="B6719" s="18">
        <v>43079</v>
      </c>
      <c r="C6719" t="s">
        <v>71</v>
      </c>
      <c r="D6719">
        <v>1</v>
      </c>
      <c r="E6719">
        <v>14</v>
      </c>
      <c r="F6719">
        <v>948</v>
      </c>
      <c r="G6719">
        <v>501.92</v>
      </c>
      <c r="H6719" t="str">
        <f>VLOOKUP(Table_Villen_viihde.accdb[[#This Row],[MyyjäID]],ville_myyjät!$A$2:$B$17,2,FALSE)</f>
        <v>Jani</v>
      </c>
      <c r="I6719" t="str">
        <f>VLOOKUP(Table_Villen_viihde.accdb[[#This Row],[myyjä]],ville_myyjät!$B$2:$C$17,2,FALSE)</f>
        <v>Mies</v>
      </c>
      <c r="J6719" t="str">
        <f>VLOOKUP(Table_Villen_viihde.accdb[[#This Row],[Tuotenumero]],Table_Villen_viihde.accdb5[[Tuotenumero]:[Tuote]],2,FALSE)</f>
        <v>TV52</v>
      </c>
      <c r="K6719" s="3">
        <f>VLOOKUP(Table_Villen_viihde.accdb[[#This Row],[Tuotenumero]],Table_Villen_viihde.accdb5[[Tuotenumero]:[TuoteryhmäID]],3,FALSE)</f>
        <v>3</v>
      </c>
      <c r="L6719" s="3" t="str">
        <f>VLOOKUP(Table_Villen_viihde.accdb[[#This Row],[Ryhmänro]],Table_Villen_viihde.accdb6[],2,FALSE)</f>
        <v>TV</v>
      </c>
    </row>
    <row r="6720" spans="1:12" x14ac:dyDescent="0.35">
      <c r="A6720">
        <v>57218</v>
      </c>
      <c r="B6720" s="18">
        <v>43081</v>
      </c>
      <c r="C6720" t="s">
        <v>72</v>
      </c>
      <c r="D6720">
        <v>1</v>
      </c>
      <c r="E6720">
        <v>3</v>
      </c>
      <c r="F6720">
        <v>26</v>
      </c>
      <c r="G6720">
        <v>20.81</v>
      </c>
      <c r="H6720" t="str">
        <f>VLOOKUP(Table_Villen_viihde.accdb[[#This Row],[MyyjäID]],ville_myyjät!$A$2:$B$17,2,FALSE)</f>
        <v>Helena</v>
      </c>
      <c r="I6720" t="str">
        <f>VLOOKUP(Table_Villen_viihde.accdb[[#This Row],[myyjä]],ville_myyjät!$B$2:$C$17,2,FALSE)</f>
        <v>Nainen</v>
      </c>
      <c r="J6720" t="str">
        <f>VLOOKUP(Table_Villen_viihde.accdb[[#This Row],[Tuotenumero]],Table_Villen_viihde.accdb5[[Tuotenumero]:[Tuote]],2,FALSE)</f>
        <v>HDMI-kaapeli</v>
      </c>
      <c r="K6720" s="3">
        <f>VLOOKUP(Table_Villen_viihde.accdb[[#This Row],[Tuotenumero]],Table_Villen_viihde.accdb5[[Tuotenumero]:[TuoteryhmäID]],3,FALSE)</f>
        <v>4</v>
      </c>
      <c r="L6720" s="3" t="str">
        <f>VLOOKUP(Table_Villen_viihde.accdb[[#This Row],[Ryhmänro]],Table_Villen_viihde.accdb6[],2,FALSE)</f>
        <v>Tarvikkeet</v>
      </c>
    </row>
    <row r="6721" spans="1:12" x14ac:dyDescent="0.35">
      <c r="A6721">
        <v>57219</v>
      </c>
      <c r="B6721" s="18">
        <v>43083</v>
      </c>
      <c r="C6721" t="s">
        <v>70</v>
      </c>
      <c r="D6721">
        <v>1</v>
      </c>
      <c r="E6721">
        <v>19</v>
      </c>
      <c r="F6721">
        <v>648</v>
      </c>
      <c r="G6721">
        <v>473.69</v>
      </c>
      <c r="H6721" t="str">
        <f>VLOOKUP(Table_Villen_viihde.accdb[[#This Row],[MyyjäID]],ville_myyjät!$A$2:$B$17,2,FALSE)</f>
        <v>Hessu</v>
      </c>
      <c r="I6721" t="str">
        <f>VLOOKUP(Table_Villen_viihde.accdb[[#This Row],[myyjä]],ville_myyjät!$B$2:$C$17,2,FALSE)</f>
        <v>Mies</v>
      </c>
      <c r="J6721" t="str">
        <f>VLOOKUP(Table_Villen_viihde.accdb[[#This Row],[Tuotenumero]],Table_Villen_viihde.accdb5[[Tuotenumero]:[Tuote]],2,FALSE)</f>
        <v>TV40</v>
      </c>
      <c r="K6721" s="3">
        <f>VLOOKUP(Table_Villen_viihde.accdb[[#This Row],[Tuotenumero]],Table_Villen_viihde.accdb5[[Tuotenumero]:[TuoteryhmäID]],3,FALSE)</f>
        <v>3</v>
      </c>
      <c r="L6721" s="3" t="str">
        <f>VLOOKUP(Table_Villen_viihde.accdb[[#This Row],[Ryhmänro]],Table_Villen_viihde.accdb6[],2,FALSE)</f>
        <v>TV</v>
      </c>
    </row>
    <row r="6722" spans="1:12" x14ac:dyDescent="0.35">
      <c r="A6722">
        <v>57220</v>
      </c>
      <c r="B6722" s="18">
        <v>43083</v>
      </c>
      <c r="C6722" t="s">
        <v>71</v>
      </c>
      <c r="D6722">
        <v>1</v>
      </c>
      <c r="E6722">
        <v>7</v>
      </c>
      <c r="F6722">
        <v>897</v>
      </c>
      <c r="G6722">
        <v>505.46</v>
      </c>
      <c r="H6722" t="str">
        <f>VLOOKUP(Table_Villen_viihde.accdb[[#This Row],[MyyjäID]],ville_myyjät!$A$2:$B$17,2,FALSE)</f>
        <v>Kaija</v>
      </c>
      <c r="I6722" t="str">
        <f>VLOOKUP(Table_Villen_viihde.accdb[[#This Row],[myyjä]],ville_myyjät!$B$2:$C$17,2,FALSE)</f>
        <v>Nainen</v>
      </c>
      <c r="J6722" t="str">
        <f>VLOOKUP(Table_Villen_viihde.accdb[[#This Row],[Tuotenumero]],Table_Villen_viihde.accdb5[[Tuotenumero]:[Tuote]],2,FALSE)</f>
        <v>TV52</v>
      </c>
      <c r="K6722" s="3">
        <f>VLOOKUP(Table_Villen_viihde.accdb[[#This Row],[Tuotenumero]],Table_Villen_viihde.accdb5[[Tuotenumero]:[TuoteryhmäID]],3,FALSE)</f>
        <v>3</v>
      </c>
      <c r="L6722" s="3" t="str">
        <f>VLOOKUP(Table_Villen_viihde.accdb[[#This Row],[Ryhmänro]],Table_Villen_viihde.accdb6[],2,FALSE)</f>
        <v>TV</v>
      </c>
    </row>
    <row r="6723" spans="1:12" x14ac:dyDescent="0.35">
      <c r="A6723">
        <v>57221</v>
      </c>
      <c r="B6723" s="18">
        <v>43083</v>
      </c>
      <c r="C6723" t="s">
        <v>72</v>
      </c>
      <c r="D6723">
        <v>1</v>
      </c>
      <c r="E6723">
        <v>7</v>
      </c>
      <c r="F6723">
        <v>24</v>
      </c>
      <c r="G6723">
        <v>18.899999999999999</v>
      </c>
      <c r="H6723" t="str">
        <f>VLOOKUP(Table_Villen_viihde.accdb[[#This Row],[MyyjäID]],ville_myyjät!$A$2:$B$17,2,FALSE)</f>
        <v>Kaija</v>
      </c>
      <c r="I6723" t="str">
        <f>VLOOKUP(Table_Villen_viihde.accdb[[#This Row],[myyjä]],ville_myyjät!$B$2:$C$17,2,FALSE)</f>
        <v>Nainen</v>
      </c>
      <c r="J6723" t="str">
        <f>VLOOKUP(Table_Villen_viihde.accdb[[#This Row],[Tuotenumero]],Table_Villen_viihde.accdb5[[Tuotenumero]:[Tuote]],2,FALSE)</f>
        <v>HDMI-kaapeli</v>
      </c>
      <c r="K6723" s="3">
        <f>VLOOKUP(Table_Villen_viihde.accdb[[#This Row],[Tuotenumero]],Table_Villen_viihde.accdb5[[Tuotenumero]:[TuoteryhmäID]],3,FALSE)</f>
        <v>4</v>
      </c>
      <c r="L6723" s="3" t="str">
        <f>VLOOKUP(Table_Villen_viihde.accdb[[#This Row],[Ryhmänro]],Table_Villen_viihde.accdb6[],2,FALSE)</f>
        <v>Tarvikkeet</v>
      </c>
    </row>
    <row r="6724" spans="1:12" x14ac:dyDescent="0.35">
      <c r="A6724">
        <v>57222</v>
      </c>
      <c r="B6724" s="18">
        <v>43084</v>
      </c>
      <c r="C6724" t="s">
        <v>68</v>
      </c>
      <c r="D6724">
        <v>1</v>
      </c>
      <c r="E6724">
        <v>6</v>
      </c>
      <c r="F6724">
        <v>236</v>
      </c>
      <c r="G6724">
        <v>122.95</v>
      </c>
      <c r="H6724" t="str">
        <f>VLOOKUP(Table_Villen_viihde.accdb[[#This Row],[MyyjäID]],ville_myyjät!$A$2:$B$17,2,FALSE)</f>
        <v>Mikko</v>
      </c>
      <c r="I6724" t="str">
        <f>VLOOKUP(Table_Villen_viihde.accdb[[#This Row],[myyjä]],ville_myyjät!$B$2:$C$17,2,FALSE)</f>
        <v>Mies</v>
      </c>
      <c r="J6724" t="str">
        <f>VLOOKUP(Table_Villen_viihde.accdb[[#This Row],[Tuotenumero]],Table_Villen_viihde.accdb5[[Tuotenumero]:[Tuote]],2,FALSE)</f>
        <v>Tallentava HD-digiboxi</v>
      </c>
      <c r="K6724" s="3">
        <f>VLOOKUP(Table_Villen_viihde.accdb[[#This Row],[Tuotenumero]],Table_Villen_viihde.accdb5[[Tuotenumero]:[TuoteryhmäID]],3,FALSE)</f>
        <v>6</v>
      </c>
      <c r="L6724" s="3" t="str">
        <f>VLOOKUP(Table_Villen_viihde.accdb[[#This Row],[Ryhmänro]],Table_Villen_viihde.accdb6[],2,FALSE)</f>
        <v>Digiboxit</v>
      </c>
    </row>
    <row r="6725" spans="1:12" x14ac:dyDescent="0.35">
      <c r="A6725">
        <v>57223</v>
      </c>
      <c r="B6725" s="18">
        <v>43086</v>
      </c>
      <c r="C6725" t="s">
        <v>67</v>
      </c>
      <c r="D6725">
        <v>1</v>
      </c>
      <c r="E6725">
        <v>5</v>
      </c>
      <c r="F6725">
        <v>153</v>
      </c>
      <c r="G6725">
        <v>93.5</v>
      </c>
      <c r="H6725" t="str">
        <f>VLOOKUP(Table_Villen_viihde.accdb[[#This Row],[MyyjäID]],ville_myyjät!$A$2:$B$17,2,FALSE)</f>
        <v>Petri</v>
      </c>
      <c r="I6725" t="str">
        <f>VLOOKUP(Table_Villen_viihde.accdb[[#This Row],[myyjä]],ville_myyjät!$B$2:$C$17,2,FALSE)</f>
        <v>Mies</v>
      </c>
      <c r="J6725" t="str">
        <f>VLOOKUP(Table_Villen_viihde.accdb[[#This Row],[Tuotenumero]],Table_Villen_viihde.accdb5[[Tuotenumero]:[Tuote]],2,FALSE)</f>
        <v>HD-digiboxi</v>
      </c>
      <c r="K6725" s="3">
        <f>VLOOKUP(Table_Villen_viihde.accdb[[#This Row],[Tuotenumero]],Table_Villen_viihde.accdb5[[Tuotenumero]:[TuoteryhmäID]],3,FALSE)</f>
        <v>6</v>
      </c>
      <c r="L6725" s="3" t="str">
        <f>VLOOKUP(Table_Villen_viihde.accdb[[#This Row],[Ryhmänro]],Table_Villen_viihde.accdb6[],2,FALSE)</f>
        <v>Digiboxit</v>
      </c>
    </row>
    <row r="6726" spans="1:12" x14ac:dyDescent="0.35">
      <c r="A6726">
        <v>57224</v>
      </c>
      <c r="B6726" s="18">
        <v>43087</v>
      </c>
      <c r="C6726" t="s">
        <v>71</v>
      </c>
      <c r="D6726">
        <v>1</v>
      </c>
      <c r="E6726">
        <v>14</v>
      </c>
      <c r="F6726">
        <v>889</v>
      </c>
      <c r="G6726">
        <v>518.16999999999996</v>
      </c>
      <c r="H6726" t="str">
        <f>VLOOKUP(Table_Villen_viihde.accdb[[#This Row],[MyyjäID]],ville_myyjät!$A$2:$B$17,2,FALSE)</f>
        <v>Jani</v>
      </c>
      <c r="I6726" t="str">
        <f>VLOOKUP(Table_Villen_viihde.accdb[[#This Row],[myyjä]],ville_myyjät!$B$2:$C$17,2,FALSE)</f>
        <v>Mies</v>
      </c>
      <c r="J6726" t="str">
        <f>VLOOKUP(Table_Villen_viihde.accdb[[#This Row],[Tuotenumero]],Table_Villen_viihde.accdb5[[Tuotenumero]:[Tuote]],2,FALSE)</f>
        <v>TV52</v>
      </c>
      <c r="K6726" s="3">
        <f>VLOOKUP(Table_Villen_viihde.accdb[[#This Row],[Tuotenumero]],Table_Villen_viihde.accdb5[[Tuotenumero]:[TuoteryhmäID]],3,FALSE)</f>
        <v>3</v>
      </c>
      <c r="L6726" s="3" t="str">
        <f>VLOOKUP(Table_Villen_viihde.accdb[[#This Row],[Ryhmänro]],Table_Villen_viihde.accdb6[],2,FALSE)</f>
        <v>TV</v>
      </c>
    </row>
    <row r="6727" spans="1:12" x14ac:dyDescent="0.35">
      <c r="A6727">
        <v>57225</v>
      </c>
      <c r="B6727" s="18">
        <v>43087</v>
      </c>
      <c r="C6727" t="s">
        <v>72</v>
      </c>
      <c r="D6727">
        <v>1</v>
      </c>
      <c r="E6727">
        <v>16</v>
      </c>
      <c r="F6727">
        <v>26</v>
      </c>
      <c r="G6727">
        <v>19.16</v>
      </c>
      <c r="H6727" t="str">
        <f>VLOOKUP(Table_Villen_viihde.accdb[[#This Row],[MyyjäID]],ville_myyjät!$A$2:$B$17,2,FALSE)</f>
        <v>Kaarina</v>
      </c>
      <c r="I6727" t="str">
        <f>VLOOKUP(Table_Villen_viihde.accdb[[#This Row],[myyjä]],ville_myyjät!$B$2:$C$17,2,FALSE)</f>
        <v>Nainen</v>
      </c>
      <c r="J6727" t="str">
        <f>VLOOKUP(Table_Villen_viihde.accdb[[#This Row],[Tuotenumero]],Table_Villen_viihde.accdb5[[Tuotenumero]:[Tuote]],2,FALSE)</f>
        <v>HDMI-kaapeli</v>
      </c>
      <c r="K6727" s="3">
        <f>VLOOKUP(Table_Villen_viihde.accdb[[#This Row],[Tuotenumero]],Table_Villen_viihde.accdb5[[Tuotenumero]:[TuoteryhmäID]],3,FALSE)</f>
        <v>4</v>
      </c>
      <c r="L6727" s="3" t="str">
        <f>VLOOKUP(Table_Villen_viihde.accdb[[#This Row],[Ryhmänro]],Table_Villen_viihde.accdb6[],2,FALSE)</f>
        <v>Tarvikkeet</v>
      </c>
    </row>
    <row r="6728" spans="1:12" x14ac:dyDescent="0.35">
      <c r="A6728">
        <v>57226</v>
      </c>
      <c r="B6728" s="18">
        <v>43090</v>
      </c>
      <c r="C6728" t="s">
        <v>70</v>
      </c>
      <c r="D6728">
        <v>1</v>
      </c>
      <c r="E6728">
        <v>5</v>
      </c>
      <c r="F6728">
        <v>658</v>
      </c>
      <c r="G6728">
        <v>485.52</v>
      </c>
      <c r="H6728" t="str">
        <f>VLOOKUP(Table_Villen_viihde.accdb[[#This Row],[MyyjäID]],ville_myyjät!$A$2:$B$17,2,FALSE)</f>
        <v>Petri</v>
      </c>
      <c r="I6728" t="str">
        <f>VLOOKUP(Table_Villen_viihde.accdb[[#This Row],[myyjä]],ville_myyjät!$B$2:$C$17,2,FALSE)</f>
        <v>Mies</v>
      </c>
      <c r="J6728" t="str">
        <f>VLOOKUP(Table_Villen_viihde.accdb[[#This Row],[Tuotenumero]],Table_Villen_viihde.accdb5[[Tuotenumero]:[Tuote]],2,FALSE)</f>
        <v>TV40</v>
      </c>
      <c r="K6728" s="3">
        <f>VLOOKUP(Table_Villen_viihde.accdb[[#This Row],[Tuotenumero]],Table_Villen_viihde.accdb5[[Tuotenumero]:[TuoteryhmäID]],3,FALSE)</f>
        <v>3</v>
      </c>
      <c r="L6728" s="3" t="str">
        <f>VLOOKUP(Table_Villen_viihde.accdb[[#This Row],[Ryhmänro]],Table_Villen_viihde.accdb6[],2,FALSE)</f>
        <v>TV</v>
      </c>
    </row>
    <row r="6729" spans="1:12" x14ac:dyDescent="0.35">
      <c r="A6729">
        <v>57227</v>
      </c>
      <c r="B6729" s="18">
        <v>43090</v>
      </c>
      <c r="C6729" t="s">
        <v>71</v>
      </c>
      <c r="D6729">
        <v>1</v>
      </c>
      <c r="E6729">
        <v>1</v>
      </c>
      <c r="F6729">
        <v>942</v>
      </c>
      <c r="G6729">
        <v>489.92</v>
      </c>
      <c r="H6729" t="str">
        <f>VLOOKUP(Table_Villen_viihde.accdb[[#This Row],[MyyjäID]],ville_myyjät!$A$2:$B$17,2,FALSE)</f>
        <v>Liisa</v>
      </c>
      <c r="I6729" t="str">
        <f>VLOOKUP(Table_Villen_viihde.accdb[[#This Row],[myyjä]],ville_myyjät!$B$2:$C$17,2,FALSE)</f>
        <v>Nainen</v>
      </c>
      <c r="J6729" t="str">
        <f>VLOOKUP(Table_Villen_viihde.accdb[[#This Row],[Tuotenumero]],Table_Villen_viihde.accdb5[[Tuotenumero]:[Tuote]],2,FALSE)</f>
        <v>TV52</v>
      </c>
      <c r="K6729" s="3">
        <f>VLOOKUP(Table_Villen_viihde.accdb[[#This Row],[Tuotenumero]],Table_Villen_viihde.accdb5[[Tuotenumero]:[TuoteryhmäID]],3,FALSE)</f>
        <v>3</v>
      </c>
      <c r="L6729" s="3" t="str">
        <f>VLOOKUP(Table_Villen_viihde.accdb[[#This Row],[Ryhmänro]],Table_Villen_viihde.accdb6[],2,FALSE)</f>
        <v>TV</v>
      </c>
    </row>
    <row r="6730" spans="1:12" x14ac:dyDescent="0.35">
      <c r="A6730">
        <v>57228</v>
      </c>
      <c r="B6730" s="18">
        <v>43090</v>
      </c>
      <c r="C6730" t="s">
        <v>72</v>
      </c>
      <c r="D6730">
        <v>1</v>
      </c>
      <c r="E6730">
        <v>16</v>
      </c>
      <c r="F6730">
        <v>26</v>
      </c>
      <c r="G6730">
        <v>20.03</v>
      </c>
      <c r="H6730" t="str">
        <f>VLOOKUP(Table_Villen_viihde.accdb[[#This Row],[MyyjäID]],ville_myyjät!$A$2:$B$17,2,FALSE)</f>
        <v>Kaarina</v>
      </c>
      <c r="I6730" t="str">
        <f>VLOOKUP(Table_Villen_viihde.accdb[[#This Row],[myyjä]],ville_myyjät!$B$2:$C$17,2,FALSE)</f>
        <v>Nainen</v>
      </c>
      <c r="J6730" t="str">
        <f>VLOOKUP(Table_Villen_viihde.accdb[[#This Row],[Tuotenumero]],Table_Villen_viihde.accdb5[[Tuotenumero]:[Tuote]],2,FALSE)</f>
        <v>HDMI-kaapeli</v>
      </c>
      <c r="K6730" s="3">
        <f>VLOOKUP(Table_Villen_viihde.accdb[[#This Row],[Tuotenumero]],Table_Villen_viihde.accdb5[[Tuotenumero]:[TuoteryhmäID]],3,FALSE)</f>
        <v>4</v>
      </c>
      <c r="L6730" s="3" t="str">
        <f>VLOOKUP(Table_Villen_viihde.accdb[[#This Row],[Ryhmänro]],Table_Villen_viihde.accdb6[],2,FALSE)</f>
        <v>Tarvikkeet</v>
      </c>
    </row>
    <row r="6731" spans="1:12" x14ac:dyDescent="0.35">
      <c r="A6731">
        <v>57229</v>
      </c>
      <c r="B6731" s="18">
        <v>43092</v>
      </c>
      <c r="C6731" t="s">
        <v>71</v>
      </c>
      <c r="D6731">
        <v>1</v>
      </c>
      <c r="E6731">
        <v>19</v>
      </c>
      <c r="F6731">
        <v>897</v>
      </c>
      <c r="G6731">
        <v>515.65</v>
      </c>
      <c r="H6731" t="str">
        <f>VLOOKUP(Table_Villen_viihde.accdb[[#This Row],[MyyjäID]],ville_myyjät!$A$2:$B$17,2,FALSE)</f>
        <v>Hessu</v>
      </c>
      <c r="I6731" t="str">
        <f>VLOOKUP(Table_Villen_viihde.accdb[[#This Row],[myyjä]],ville_myyjät!$B$2:$C$17,2,FALSE)</f>
        <v>Mies</v>
      </c>
      <c r="J6731" t="str">
        <f>VLOOKUP(Table_Villen_viihde.accdb[[#This Row],[Tuotenumero]],Table_Villen_viihde.accdb5[[Tuotenumero]:[Tuote]],2,FALSE)</f>
        <v>TV52</v>
      </c>
      <c r="K6731" s="3">
        <f>VLOOKUP(Table_Villen_viihde.accdb[[#This Row],[Tuotenumero]],Table_Villen_viihde.accdb5[[Tuotenumero]:[TuoteryhmäID]],3,FALSE)</f>
        <v>3</v>
      </c>
      <c r="L6731" s="3" t="str">
        <f>VLOOKUP(Table_Villen_viihde.accdb[[#This Row],[Ryhmänro]],Table_Villen_viihde.accdb6[],2,FALSE)</f>
        <v>TV</v>
      </c>
    </row>
    <row r="6732" spans="1:12" x14ac:dyDescent="0.35">
      <c r="A6732">
        <v>57230</v>
      </c>
      <c r="B6732" s="18">
        <v>43094</v>
      </c>
      <c r="C6732" t="s">
        <v>66</v>
      </c>
      <c r="D6732">
        <v>1</v>
      </c>
      <c r="E6732">
        <v>5</v>
      </c>
      <c r="F6732">
        <v>230</v>
      </c>
      <c r="G6732">
        <v>163.35</v>
      </c>
      <c r="H6732" t="str">
        <f>VLOOKUP(Table_Villen_viihde.accdb[[#This Row],[MyyjäID]],ville_myyjät!$A$2:$B$17,2,FALSE)</f>
        <v>Petri</v>
      </c>
      <c r="I6732" t="str">
        <f>VLOOKUP(Table_Villen_viihde.accdb[[#This Row],[myyjä]],ville_myyjät!$B$2:$C$17,2,FALSE)</f>
        <v>Mies</v>
      </c>
      <c r="J6732" t="str">
        <f>VLOOKUP(Table_Villen_viihde.accdb[[#This Row],[Tuotenumero]],Table_Villen_viihde.accdb5[[Tuotenumero]:[Tuote]],2,FALSE)</f>
        <v>Blu-ray-soitin</v>
      </c>
      <c r="K6732" s="3">
        <f>VLOOKUP(Table_Villen_viihde.accdb[[#This Row],[Tuotenumero]],Table_Villen_viihde.accdb5[[Tuotenumero]:[TuoteryhmäID]],3,FALSE)</f>
        <v>2</v>
      </c>
      <c r="L6732" s="3" t="str">
        <f>VLOOKUP(Table_Villen_viihde.accdb[[#This Row],[Ryhmänro]],Table_Villen_viihde.accdb6[],2,FALSE)</f>
        <v>Kuvantoisto</v>
      </c>
    </row>
    <row r="6733" spans="1:12" x14ac:dyDescent="0.35">
      <c r="A6733">
        <v>57231</v>
      </c>
      <c r="B6733" s="18">
        <v>43094</v>
      </c>
      <c r="C6733" t="s">
        <v>72</v>
      </c>
      <c r="D6733">
        <v>1</v>
      </c>
      <c r="E6733">
        <v>18</v>
      </c>
      <c r="F6733">
        <v>25</v>
      </c>
      <c r="G6733">
        <v>19.559999999999999</v>
      </c>
      <c r="H6733" t="str">
        <f>VLOOKUP(Table_Villen_viihde.accdb[[#This Row],[MyyjäID]],ville_myyjät!$A$2:$B$17,2,FALSE)</f>
        <v>Kirsti</v>
      </c>
      <c r="I6733" t="str">
        <f>VLOOKUP(Table_Villen_viihde.accdb[[#This Row],[myyjä]],ville_myyjät!$B$2:$C$17,2,FALSE)</f>
        <v>Nainen</v>
      </c>
      <c r="J6733" t="str">
        <f>VLOOKUP(Table_Villen_viihde.accdb[[#This Row],[Tuotenumero]],Table_Villen_viihde.accdb5[[Tuotenumero]:[Tuote]],2,FALSE)</f>
        <v>HDMI-kaapeli</v>
      </c>
      <c r="K6733" s="3">
        <f>VLOOKUP(Table_Villen_viihde.accdb[[#This Row],[Tuotenumero]],Table_Villen_viihde.accdb5[[Tuotenumero]:[TuoteryhmäID]],3,FALSE)</f>
        <v>4</v>
      </c>
      <c r="L6733" s="3" t="str">
        <f>VLOOKUP(Table_Villen_viihde.accdb[[#This Row],[Ryhmänro]],Table_Villen_viihde.accdb6[],2,FALSE)</f>
        <v>Tarvikkeet</v>
      </c>
    </row>
    <row r="6734" spans="1:12" x14ac:dyDescent="0.35">
      <c r="A6734">
        <v>57232</v>
      </c>
      <c r="B6734" s="18">
        <v>43098</v>
      </c>
      <c r="C6734" t="s">
        <v>72</v>
      </c>
      <c r="D6734">
        <v>1</v>
      </c>
      <c r="E6734">
        <v>6</v>
      </c>
      <c r="F6734">
        <v>25</v>
      </c>
      <c r="G6734">
        <v>20.12</v>
      </c>
      <c r="H6734" t="str">
        <f>VLOOKUP(Table_Villen_viihde.accdb[[#This Row],[MyyjäID]],ville_myyjät!$A$2:$B$17,2,FALSE)</f>
        <v>Mikko</v>
      </c>
      <c r="I6734" t="str">
        <f>VLOOKUP(Table_Villen_viihde.accdb[[#This Row],[myyjä]],ville_myyjät!$B$2:$C$17,2,FALSE)</f>
        <v>Mies</v>
      </c>
      <c r="J6734" t="str">
        <f>VLOOKUP(Table_Villen_viihde.accdb[[#This Row],[Tuotenumero]],Table_Villen_viihde.accdb5[[Tuotenumero]:[Tuote]],2,FALSE)</f>
        <v>HDMI-kaapeli</v>
      </c>
      <c r="K6734" s="3">
        <f>VLOOKUP(Table_Villen_viihde.accdb[[#This Row],[Tuotenumero]],Table_Villen_viihde.accdb5[[Tuotenumero]:[TuoteryhmäID]],3,FALSE)</f>
        <v>4</v>
      </c>
      <c r="L6734" s="3" t="str">
        <f>VLOOKUP(Table_Villen_viihde.accdb[[#This Row],[Ryhmänro]],Table_Villen_viihde.accdb6[],2,FALSE)</f>
        <v>Tarvikkeet</v>
      </c>
    </row>
    <row r="6735" spans="1:12" x14ac:dyDescent="0.35">
      <c r="A6735">
        <v>57233</v>
      </c>
      <c r="B6735" s="18">
        <v>43100</v>
      </c>
      <c r="C6735" t="s">
        <v>72</v>
      </c>
      <c r="D6735">
        <v>1</v>
      </c>
      <c r="E6735">
        <v>5</v>
      </c>
      <c r="F6735">
        <v>25</v>
      </c>
      <c r="G6735">
        <v>19.489999999999998</v>
      </c>
      <c r="H6735" t="str">
        <f>VLOOKUP(Table_Villen_viihde.accdb[[#This Row],[MyyjäID]],ville_myyjät!$A$2:$B$17,2,FALSE)</f>
        <v>Petri</v>
      </c>
      <c r="I6735" t="str">
        <f>VLOOKUP(Table_Villen_viihde.accdb[[#This Row],[myyjä]],ville_myyjät!$B$2:$C$17,2,FALSE)</f>
        <v>Mies</v>
      </c>
      <c r="J6735" t="str">
        <f>VLOOKUP(Table_Villen_viihde.accdb[[#This Row],[Tuotenumero]],Table_Villen_viihde.accdb5[[Tuotenumero]:[Tuote]],2,FALSE)</f>
        <v>HDMI-kaapeli</v>
      </c>
      <c r="K6735" s="3">
        <f>VLOOKUP(Table_Villen_viihde.accdb[[#This Row],[Tuotenumero]],Table_Villen_viihde.accdb5[[Tuotenumero]:[TuoteryhmäID]],3,FALSE)</f>
        <v>4</v>
      </c>
      <c r="L6735" s="3" t="str">
        <f>VLOOKUP(Table_Villen_viihde.accdb[[#This Row],[Ryhmänro]],Table_Villen_viihde.accdb6[],2,FALSE)</f>
        <v>Tarvikkeet</v>
      </c>
    </row>
    <row r="6736" spans="1:12" x14ac:dyDescent="0.35">
      <c r="A6736">
        <v>57234</v>
      </c>
      <c r="B6736" s="18">
        <v>43102</v>
      </c>
      <c r="C6736" t="s">
        <v>70</v>
      </c>
      <c r="D6736">
        <v>1</v>
      </c>
      <c r="E6736">
        <v>11</v>
      </c>
      <c r="F6736">
        <v>655</v>
      </c>
      <c r="G6736">
        <v>489.59</v>
      </c>
      <c r="H6736" t="str">
        <f>VLOOKUP(Table_Villen_viihde.accdb[[#This Row],[MyyjäID]],ville_myyjät!$A$2:$B$17,2,FALSE)</f>
        <v>Kuisma</v>
      </c>
      <c r="I6736" t="str">
        <f>VLOOKUP(Table_Villen_viihde.accdb[[#This Row],[myyjä]],ville_myyjät!$B$2:$C$17,2,FALSE)</f>
        <v>Mies</v>
      </c>
      <c r="J6736" t="str">
        <f>VLOOKUP(Table_Villen_viihde.accdb[[#This Row],[Tuotenumero]],Table_Villen_viihde.accdb5[[Tuotenumero]:[Tuote]],2,FALSE)</f>
        <v>TV40</v>
      </c>
      <c r="K6736" s="3">
        <f>VLOOKUP(Table_Villen_viihde.accdb[[#This Row],[Tuotenumero]],Table_Villen_viihde.accdb5[[Tuotenumero]:[TuoteryhmäID]],3,FALSE)</f>
        <v>3</v>
      </c>
      <c r="L6736" s="3" t="str">
        <f>VLOOKUP(Table_Villen_viihde.accdb[[#This Row],[Ryhmänro]],Table_Villen_viihde.accdb6[],2,FALSE)</f>
        <v>TV</v>
      </c>
    </row>
    <row r="6737" spans="1:12" x14ac:dyDescent="0.35">
      <c r="A6737">
        <v>57235</v>
      </c>
      <c r="B6737" s="18">
        <v>43102</v>
      </c>
      <c r="C6737" t="s">
        <v>69</v>
      </c>
      <c r="D6737">
        <v>1</v>
      </c>
      <c r="E6737">
        <v>16</v>
      </c>
      <c r="F6737">
        <v>235</v>
      </c>
      <c r="G6737">
        <v>165.95</v>
      </c>
      <c r="H6737" t="str">
        <f>VLOOKUP(Table_Villen_viihde.accdb[[#This Row],[MyyjäID]],ville_myyjät!$A$2:$B$17,2,FALSE)</f>
        <v>Kaarina</v>
      </c>
      <c r="I6737" t="str">
        <f>VLOOKUP(Table_Villen_viihde.accdb[[#This Row],[myyjä]],ville_myyjät!$B$2:$C$17,2,FALSE)</f>
        <v>Nainen</v>
      </c>
      <c r="J6737" t="str">
        <f>VLOOKUP(Table_Villen_viihde.accdb[[#This Row],[Tuotenumero]],Table_Villen_viihde.accdb5[[Tuotenumero]:[Tuote]],2,FALSE)</f>
        <v>PS4-konsoli</v>
      </c>
      <c r="K6737" s="3">
        <f>VLOOKUP(Table_Villen_viihde.accdb[[#This Row],[Tuotenumero]],Table_Villen_viihde.accdb5[[Tuotenumero]:[TuoteryhmäID]],3,FALSE)</f>
        <v>5</v>
      </c>
      <c r="L6737" s="3" t="str">
        <f>VLOOKUP(Table_Villen_viihde.accdb[[#This Row],[Ryhmänro]],Table_Villen_viihde.accdb6[],2,FALSE)</f>
        <v>Konsolit</v>
      </c>
    </row>
    <row r="6738" spans="1:12" x14ac:dyDescent="0.35">
      <c r="A6738">
        <v>57236</v>
      </c>
      <c r="B6738" s="18">
        <v>43102</v>
      </c>
      <c r="C6738" t="s">
        <v>68</v>
      </c>
      <c r="D6738">
        <v>1</v>
      </c>
      <c r="E6738">
        <v>2</v>
      </c>
      <c r="F6738">
        <v>259</v>
      </c>
      <c r="G6738">
        <v>133.81</v>
      </c>
      <c r="H6738" t="str">
        <f>VLOOKUP(Table_Villen_viihde.accdb[[#This Row],[MyyjäID]],ville_myyjät!$A$2:$B$17,2,FALSE)</f>
        <v>Maija</v>
      </c>
      <c r="I6738" t="str">
        <f>VLOOKUP(Table_Villen_viihde.accdb[[#This Row],[myyjä]],ville_myyjät!$B$2:$C$17,2,FALSE)</f>
        <v>Nainen</v>
      </c>
      <c r="J6738" t="str">
        <f>VLOOKUP(Table_Villen_viihde.accdb[[#This Row],[Tuotenumero]],Table_Villen_viihde.accdb5[[Tuotenumero]:[Tuote]],2,FALSE)</f>
        <v>Tallentava HD-digiboxi</v>
      </c>
      <c r="K6738" s="3">
        <f>VLOOKUP(Table_Villen_viihde.accdb[[#This Row],[Tuotenumero]],Table_Villen_viihde.accdb5[[Tuotenumero]:[TuoteryhmäID]],3,FALSE)</f>
        <v>6</v>
      </c>
      <c r="L6738" s="3" t="str">
        <f>VLOOKUP(Table_Villen_viihde.accdb[[#This Row],[Ryhmänro]],Table_Villen_viihde.accdb6[],2,FALSE)</f>
        <v>Digiboxit</v>
      </c>
    </row>
    <row r="6739" spans="1:12" x14ac:dyDescent="0.35">
      <c r="A6739">
        <v>57237</v>
      </c>
      <c r="B6739" s="18">
        <v>43104</v>
      </c>
      <c r="C6739" t="s">
        <v>71</v>
      </c>
      <c r="D6739">
        <v>1</v>
      </c>
      <c r="E6739">
        <v>14</v>
      </c>
      <c r="F6739">
        <v>883</v>
      </c>
      <c r="G6739">
        <v>489.19</v>
      </c>
      <c r="H6739" t="str">
        <f>VLOOKUP(Table_Villen_viihde.accdb[[#This Row],[MyyjäID]],ville_myyjät!$A$2:$B$17,2,FALSE)</f>
        <v>Jani</v>
      </c>
      <c r="I6739" t="str">
        <f>VLOOKUP(Table_Villen_viihde.accdb[[#This Row],[myyjä]],ville_myyjät!$B$2:$C$17,2,FALSE)</f>
        <v>Mies</v>
      </c>
      <c r="J6739" t="str">
        <f>VLOOKUP(Table_Villen_viihde.accdb[[#This Row],[Tuotenumero]],Table_Villen_viihde.accdb5[[Tuotenumero]:[Tuote]],2,FALSE)</f>
        <v>TV52</v>
      </c>
      <c r="K6739" s="3">
        <f>VLOOKUP(Table_Villen_viihde.accdb[[#This Row],[Tuotenumero]],Table_Villen_viihde.accdb5[[Tuotenumero]:[TuoteryhmäID]],3,FALSE)</f>
        <v>3</v>
      </c>
      <c r="L6739" s="3" t="str">
        <f>VLOOKUP(Table_Villen_viihde.accdb[[#This Row],[Ryhmänro]],Table_Villen_viihde.accdb6[],2,FALSE)</f>
        <v>TV</v>
      </c>
    </row>
    <row r="6740" spans="1:12" x14ac:dyDescent="0.35">
      <c r="A6740">
        <v>57238</v>
      </c>
      <c r="B6740" s="18">
        <v>43104</v>
      </c>
      <c r="C6740" t="s">
        <v>72</v>
      </c>
      <c r="D6740">
        <v>1</v>
      </c>
      <c r="E6740">
        <v>5</v>
      </c>
      <c r="F6740">
        <v>26</v>
      </c>
      <c r="G6740">
        <v>18.899999999999999</v>
      </c>
      <c r="H6740" t="str">
        <f>VLOOKUP(Table_Villen_viihde.accdb[[#This Row],[MyyjäID]],ville_myyjät!$A$2:$B$17,2,FALSE)</f>
        <v>Petri</v>
      </c>
      <c r="I6740" t="str">
        <f>VLOOKUP(Table_Villen_viihde.accdb[[#This Row],[myyjä]],ville_myyjät!$B$2:$C$17,2,FALSE)</f>
        <v>Mies</v>
      </c>
      <c r="J6740" t="str">
        <f>VLOOKUP(Table_Villen_viihde.accdb[[#This Row],[Tuotenumero]],Table_Villen_viihde.accdb5[[Tuotenumero]:[Tuote]],2,FALSE)</f>
        <v>HDMI-kaapeli</v>
      </c>
      <c r="K6740" s="3">
        <f>VLOOKUP(Table_Villen_viihde.accdb[[#This Row],[Tuotenumero]],Table_Villen_viihde.accdb5[[Tuotenumero]:[TuoteryhmäID]],3,FALSE)</f>
        <v>4</v>
      </c>
      <c r="L6740" s="3" t="str">
        <f>VLOOKUP(Table_Villen_viihde.accdb[[#This Row],[Ryhmänro]],Table_Villen_viihde.accdb6[],2,FALSE)</f>
        <v>Tarvikkeet</v>
      </c>
    </row>
    <row r="6741" spans="1:12" x14ac:dyDescent="0.35">
      <c r="A6741">
        <v>57239</v>
      </c>
      <c r="B6741" s="18">
        <v>43107</v>
      </c>
      <c r="C6741" t="s">
        <v>72</v>
      </c>
      <c r="D6741">
        <v>1</v>
      </c>
      <c r="E6741">
        <v>5</v>
      </c>
      <c r="F6741">
        <v>26</v>
      </c>
      <c r="G6741">
        <v>19.78</v>
      </c>
      <c r="H6741" t="str">
        <f>VLOOKUP(Table_Villen_viihde.accdb[[#This Row],[MyyjäID]],ville_myyjät!$A$2:$B$17,2,FALSE)</f>
        <v>Petri</v>
      </c>
      <c r="I6741" t="str">
        <f>VLOOKUP(Table_Villen_viihde.accdb[[#This Row],[myyjä]],ville_myyjät!$B$2:$C$17,2,FALSE)</f>
        <v>Mies</v>
      </c>
      <c r="J6741" t="str">
        <f>VLOOKUP(Table_Villen_viihde.accdb[[#This Row],[Tuotenumero]],Table_Villen_viihde.accdb5[[Tuotenumero]:[Tuote]],2,FALSE)</f>
        <v>HDMI-kaapeli</v>
      </c>
      <c r="K6741" s="3">
        <f>VLOOKUP(Table_Villen_viihde.accdb[[#This Row],[Tuotenumero]],Table_Villen_viihde.accdb5[[Tuotenumero]:[TuoteryhmäID]],3,FALSE)</f>
        <v>4</v>
      </c>
      <c r="L6741" s="3" t="str">
        <f>VLOOKUP(Table_Villen_viihde.accdb[[#This Row],[Ryhmänro]],Table_Villen_viihde.accdb6[],2,FALSE)</f>
        <v>Tarvikkeet</v>
      </c>
    </row>
    <row r="6742" spans="1:12" x14ac:dyDescent="0.35">
      <c r="A6742">
        <v>57240</v>
      </c>
      <c r="B6742" s="18">
        <v>43108</v>
      </c>
      <c r="C6742" t="s">
        <v>70</v>
      </c>
      <c r="D6742">
        <v>1</v>
      </c>
      <c r="E6742">
        <v>9</v>
      </c>
      <c r="F6742">
        <v>648</v>
      </c>
      <c r="G6742">
        <v>484.99</v>
      </c>
      <c r="H6742" t="str">
        <f>VLOOKUP(Table_Villen_viihde.accdb[[#This Row],[MyyjäID]],ville_myyjät!$A$2:$B$17,2,FALSE)</f>
        <v>Juuso</v>
      </c>
      <c r="I6742" t="str">
        <f>VLOOKUP(Table_Villen_viihde.accdb[[#This Row],[myyjä]],ville_myyjät!$B$2:$C$17,2,FALSE)</f>
        <v>Mies</v>
      </c>
      <c r="J6742" t="str">
        <f>VLOOKUP(Table_Villen_viihde.accdb[[#This Row],[Tuotenumero]],Table_Villen_viihde.accdb5[[Tuotenumero]:[Tuote]],2,FALSE)</f>
        <v>TV40</v>
      </c>
      <c r="K6742" s="3">
        <f>VLOOKUP(Table_Villen_viihde.accdb[[#This Row],[Tuotenumero]],Table_Villen_viihde.accdb5[[Tuotenumero]:[TuoteryhmäID]],3,FALSE)</f>
        <v>3</v>
      </c>
      <c r="L6742" s="3" t="str">
        <f>VLOOKUP(Table_Villen_viihde.accdb[[#This Row],[Ryhmänro]],Table_Villen_viihde.accdb6[],2,FALSE)</f>
        <v>TV</v>
      </c>
    </row>
    <row r="6743" spans="1:12" x14ac:dyDescent="0.35">
      <c r="A6743">
        <v>57241</v>
      </c>
      <c r="B6743" s="18">
        <v>43109</v>
      </c>
      <c r="C6743" t="s">
        <v>66</v>
      </c>
      <c r="D6743">
        <v>1</v>
      </c>
      <c r="E6743">
        <v>14</v>
      </c>
      <c r="F6743">
        <v>243</v>
      </c>
      <c r="G6743">
        <v>166.63</v>
      </c>
      <c r="H6743" t="str">
        <f>VLOOKUP(Table_Villen_viihde.accdb[[#This Row],[MyyjäID]],ville_myyjät!$A$2:$B$17,2,FALSE)</f>
        <v>Jani</v>
      </c>
      <c r="I6743" t="str">
        <f>VLOOKUP(Table_Villen_viihde.accdb[[#This Row],[myyjä]],ville_myyjät!$B$2:$C$17,2,FALSE)</f>
        <v>Mies</v>
      </c>
      <c r="J6743" t="str">
        <f>VLOOKUP(Table_Villen_viihde.accdb[[#This Row],[Tuotenumero]],Table_Villen_viihde.accdb5[[Tuotenumero]:[Tuote]],2,FALSE)</f>
        <v>Blu-ray-soitin</v>
      </c>
      <c r="K6743" s="3">
        <f>VLOOKUP(Table_Villen_viihde.accdb[[#This Row],[Tuotenumero]],Table_Villen_viihde.accdb5[[Tuotenumero]:[TuoteryhmäID]],3,FALSE)</f>
        <v>2</v>
      </c>
      <c r="L6743" s="3" t="str">
        <f>VLOOKUP(Table_Villen_viihde.accdb[[#This Row],[Ryhmänro]],Table_Villen_viihde.accdb6[],2,FALSE)</f>
        <v>Kuvantoisto</v>
      </c>
    </row>
    <row r="6744" spans="1:12" x14ac:dyDescent="0.35">
      <c r="A6744">
        <v>57242</v>
      </c>
      <c r="B6744" s="18">
        <v>43110</v>
      </c>
      <c r="C6744" t="s">
        <v>69</v>
      </c>
      <c r="D6744">
        <v>1</v>
      </c>
      <c r="E6744">
        <v>6</v>
      </c>
      <c r="F6744">
        <v>259</v>
      </c>
      <c r="G6744">
        <v>154.55000000000001</v>
      </c>
      <c r="H6744" t="str">
        <f>VLOOKUP(Table_Villen_viihde.accdb[[#This Row],[MyyjäID]],ville_myyjät!$A$2:$B$17,2,FALSE)</f>
        <v>Mikko</v>
      </c>
      <c r="I6744" t="str">
        <f>VLOOKUP(Table_Villen_viihde.accdb[[#This Row],[myyjä]],ville_myyjät!$B$2:$C$17,2,FALSE)</f>
        <v>Mies</v>
      </c>
      <c r="J6744" t="str">
        <f>VLOOKUP(Table_Villen_viihde.accdb[[#This Row],[Tuotenumero]],Table_Villen_viihde.accdb5[[Tuotenumero]:[Tuote]],2,FALSE)</f>
        <v>PS4-konsoli</v>
      </c>
      <c r="K6744" s="3">
        <f>VLOOKUP(Table_Villen_viihde.accdb[[#This Row],[Tuotenumero]],Table_Villen_viihde.accdb5[[Tuotenumero]:[TuoteryhmäID]],3,FALSE)</f>
        <v>5</v>
      </c>
      <c r="L6744" s="3" t="str">
        <f>VLOOKUP(Table_Villen_viihde.accdb[[#This Row],[Ryhmänro]],Table_Villen_viihde.accdb6[],2,FALSE)</f>
        <v>Konsolit</v>
      </c>
    </row>
    <row r="6745" spans="1:12" x14ac:dyDescent="0.35">
      <c r="A6745">
        <v>57243</v>
      </c>
      <c r="B6745" s="18">
        <v>43110</v>
      </c>
      <c r="C6745" t="s">
        <v>72</v>
      </c>
      <c r="D6745">
        <v>1</v>
      </c>
      <c r="E6745">
        <v>2</v>
      </c>
      <c r="F6745">
        <v>24</v>
      </c>
      <c r="G6745">
        <v>19.170000000000002</v>
      </c>
      <c r="H6745" t="str">
        <f>VLOOKUP(Table_Villen_viihde.accdb[[#This Row],[MyyjäID]],ville_myyjät!$A$2:$B$17,2,FALSE)</f>
        <v>Maija</v>
      </c>
      <c r="I6745" t="str">
        <f>VLOOKUP(Table_Villen_viihde.accdb[[#This Row],[myyjä]],ville_myyjät!$B$2:$C$17,2,FALSE)</f>
        <v>Nainen</v>
      </c>
      <c r="J6745" t="str">
        <f>VLOOKUP(Table_Villen_viihde.accdb[[#This Row],[Tuotenumero]],Table_Villen_viihde.accdb5[[Tuotenumero]:[Tuote]],2,FALSE)</f>
        <v>HDMI-kaapeli</v>
      </c>
      <c r="K6745" s="3">
        <f>VLOOKUP(Table_Villen_viihde.accdb[[#This Row],[Tuotenumero]],Table_Villen_viihde.accdb5[[Tuotenumero]:[TuoteryhmäID]],3,FALSE)</f>
        <v>4</v>
      </c>
      <c r="L6745" s="3" t="str">
        <f>VLOOKUP(Table_Villen_viihde.accdb[[#This Row],[Ryhmänro]],Table_Villen_viihde.accdb6[],2,FALSE)</f>
        <v>Tarvikkeet</v>
      </c>
    </row>
    <row r="6746" spans="1:12" x14ac:dyDescent="0.35">
      <c r="A6746">
        <v>57244</v>
      </c>
      <c r="B6746" s="18">
        <v>43112</v>
      </c>
      <c r="C6746" t="s">
        <v>68</v>
      </c>
      <c r="D6746">
        <v>1</v>
      </c>
      <c r="E6746">
        <v>2</v>
      </c>
      <c r="F6746">
        <v>239</v>
      </c>
      <c r="G6746">
        <v>128.33000000000001</v>
      </c>
      <c r="H6746" t="str">
        <f>VLOOKUP(Table_Villen_viihde.accdb[[#This Row],[MyyjäID]],ville_myyjät!$A$2:$B$17,2,FALSE)</f>
        <v>Maija</v>
      </c>
      <c r="I6746" t="str">
        <f>VLOOKUP(Table_Villen_viihde.accdb[[#This Row],[myyjä]],ville_myyjät!$B$2:$C$17,2,FALSE)</f>
        <v>Nainen</v>
      </c>
      <c r="J6746" t="str">
        <f>VLOOKUP(Table_Villen_viihde.accdb[[#This Row],[Tuotenumero]],Table_Villen_viihde.accdb5[[Tuotenumero]:[Tuote]],2,FALSE)</f>
        <v>Tallentava HD-digiboxi</v>
      </c>
      <c r="K6746" s="3">
        <f>VLOOKUP(Table_Villen_viihde.accdb[[#This Row],[Tuotenumero]],Table_Villen_viihde.accdb5[[Tuotenumero]:[TuoteryhmäID]],3,FALSE)</f>
        <v>6</v>
      </c>
      <c r="L6746" s="3" t="str">
        <f>VLOOKUP(Table_Villen_viihde.accdb[[#This Row],[Ryhmänro]],Table_Villen_viihde.accdb6[],2,FALSE)</f>
        <v>Digiboxit</v>
      </c>
    </row>
    <row r="6747" spans="1:12" x14ac:dyDescent="0.35">
      <c r="A6747">
        <v>57245</v>
      </c>
      <c r="B6747" s="18">
        <v>43113</v>
      </c>
      <c r="C6747" t="s">
        <v>72</v>
      </c>
      <c r="D6747">
        <v>1</v>
      </c>
      <c r="E6747">
        <v>15</v>
      </c>
      <c r="F6747">
        <v>25</v>
      </c>
      <c r="G6747">
        <v>19.71</v>
      </c>
      <c r="H6747" t="str">
        <f>VLOOKUP(Table_Villen_viihde.accdb[[#This Row],[MyyjäID]],ville_myyjät!$A$2:$B$17,2,FALSE)</f>
        <v>Elisabeth</v>
      </c>
      <c r="I6747" t="str">
        <f>VLOOKUP(Table_Villen_viihde.accdb[[#This Row],[myyjä]],ville_myyjät!$B$2:$C$17,2,FALSE)</f>
        <v>Nainen</v>
      </c>
      <c r="J6747" t="str">
        <f>VLOOKUP(Table_Villen_viihde.accdb[[#This Row],[Tuotenumero]],Table_Villen_viihde.accdb5[[Tuotenumero]:[Tuote]],2,FALSE)</f>
        <v>HDMI-kaapeli</v>
      </c>
      <c r="K6747" s="3">
        <f>VLOOKUP(Table_Villen_viihde.accdb[[#This Row],[Tuotenumero]],Table_Villen_viihde.accdb5[[Tuotenumero]:[TuoteryhmäID]],3,FALSE)</f>
        <v>4</v>
      </c>
      <c r="L6747" s="3" t="str">
        <f>VLOOKUP(Table_Villen_viihde.accdb[[#This Row],[Ryhmänro]],Table_Villen_viihde.accdb6[],2,FALSE)</f>
        <v>Tarvikkeet</v>
      </c>
    </row>
    <row r="6748" spans="1:12" x14ac:dyDescent="0.35">
      <c r="A6748">
        <v>57246</v>
      </c>
      <c r="B6748" s="18">
        <v>43115</v>
      </c>
      <c r="C6748" t="s">
        <v>72</v>
      </c>
      <c r="D6748">
        <v>1</v>
      </c>
      <c r="E6748">
        <v>13</v>
      </c>
      <c r="F6748">
        <v>26</v>
      </c>
      <c r="G6748">
        <v>20.88</v>
      </c>
      <c r="H6748" t="str">
        <f>VLOOKUP(Table_Villen_viihde.accdb[[#This Row],[MyyjäID]],ville_myyjät!$A$2:$B$17,2,FALSE)</f>
        <v>Kaarlo</v>
      </c>
      <c r="I6748" t="str">
        <f>VLOOKUP(Table_Villen_viihde.accdb[[#This Row],[myyjä]],ville_myyjät!$B$2:$C$17,2,FALSE)</f>
        <v>Mies</v>
      </c>
      <c r="J6748" t="str">
        <f>VLOOKUP(Table_Villen_viihde.accdb[[#This Row],[Tuotenumero]],Table_Villen_viihde.accdb5[[Tuotenumero]:[Tuote]],2,FALSE)</f>
        <v>HDMI-kaapeli</v>
      </c>
      <c r="K6748" s="3">
        <f>VLOOKUP(Table_Villen_viihde.accdb[[#This Row],[Tuotenumero]],Table_Villen_viihde.accdb5[[Tuotenumero]:[TuoteryhmäID]],3,FALSE)</f>
        <v>4</v>
      </c>
      <c r="L6748" s="3" t="str">
        <f>VLOOKUP(Table_Villen_viihde.accdb[[#This Row],[Ryhmänro]],Table_Villen_viihde.accdb6[],2,FALSE)</f>
        <v>Tarvikkeet</v>
      </c>
    </row>
    <row r="6749" spans="1:12" x14ac:dyDescent="0.35">
      <c r="A6749">
        <v>57247</v>
      </c>
      <c r="B6749" s="18">
        <v>43115</v>
      </c>
      <c r="C6749" t="s">
        <v>67</v>
      </c>
      <c r="D6749">
        <v>1</v>
      </c>
      <c r="E6749">
        <v>6</v>
      </c>
      <c r="F6749">
        <v>157</v>
      </c>
      <c r="G6749">
        <v>91.55</v>
      </c>
      <c r="H6749" t="str">
        <f>VLOOKUP(Table_Villen_viihde.accdb[[#This Row],[MyyjäID]],ville_myyjät!$A$2:$B$17,2,FALSE)</f>
        <v>Mikko</v>
      </c>
      <c r="I6749" t="str">
        <f>VLOOKUP(Table_Villen_viihde.accdb[[#This Row],[myyjä]],ville_myyjät!$B$2:$C$17,2,FALSE)</f>
        <v>Mies</v>
      </c>
      <c r="J6749" t="str">
        <f>VLOOKUP(Table_Villen_viihde.accdb[[#This Row],[Tuotenumero]],Table_Villen_viihde.accdb5[[Tuotenumero]:[Tuote]],2,FALSE)</f>
        <v>HD-digiboxi</v>
      </c>
      <c r="K6749" s="3">
        <f>VLOOKUP(Table_Villen_viihde.accdb[[#This Row],[Tuotenumero]],Table_Villen_viihde.accdb5[[Tuotenumero]:[TuoteryhmäID]],3,FALSE)</f>
        <v>6</v>
      </c>
      <c r="L6749" s="3" t="str">
        <f>VLOOKUP(Table_Villen_viihde.accdb[[#This Row],[Ryhmänro]],Table_Villen_viihde.accdb6[],2,FALSE)</f>
        <v>Digiboxit</v>
      </c>
    </row>
    <row r="6750" spans="1:12" x14ac:dyDescent="0.35">
      <c r="A6750">
        <v>57248</v>
      </c>
      <c r="B6750" s="18">
        <v>43116</v>
      </c>
      <c r="C6750" t="s">
        <v>71</v>
      </c>
      <c r="D6750">
        <v>1</v>
      </c>
      <c r="E6750">
        <v>7</v>
      </c>
      <c r="F6750">
        <v>901</v>
      </c>
      <c r="G6750">
        <v>495.64</v>
      </c>
      <c r="H6750" t="str">
        <f>VLOOKUP(Table_Villen_viihde.accdb[[#This Row],[MyyjäID]],ville_myyjät!$A$2:$B$17,2,FALSE)</f>
        <v>Kaija</v>
      </c>
      <c r="I6750" t="str">
        <f>VLOOKUP(Table_Villen_viihde.accdb[[#This Row],[myyjä]],ville_myyjät!$B$2:$C$17,2,FALSE)</f>
        <v>Nainen</v>
      </c>
      <c r="J6750" t="str">
        <f>VLOOKUP(Table_Villen_viihde.accdb[[#This Row],[Tuotenumero]],Table_Villen_viihde.accdb5[[Tuotenumero]:[Tuote]],2,FALSE)</f>
        <v>TV52</v>
      </c>
      <c r="K6750" s="3">
        <f>VLOOKUP(Table_Villen_viihde.accdb[[#This Row],[Tuotenumero]],Table_Villen_viihde.accdb5[[Tuotenumero]:[TuoteryhmäID]],3,FALSE)</f>
        <v>3</v>
      </c>
      <c r="L6750" s="3" t="str">
        <f>VLOOKUP(Table_Villen_viihde.accdb[[#This Row],[Ryhmänro]],Table_Villen_viihde.accdb6[],2,FALSE)</f>
        <v>TV</v>
      </c>
    </row>
    <row r="6751" spans="1:12" x14ac:dyDescent="0.35">
      <c r="A6751">
        <v>57249</v>
      </c>
      <c r="B6751" s="18">
        <v>43117</v>
      </c>
      <c r="C6751" t="s">
        <v>72</v>
      </c>
      <c r="D6751">
        <v>1</v>
      </c>
      <c r="E6751">
        <v>2</v>
      </c>
      <c r="F6751">
        <v>25</v>
      </c>
      <c r="G6751">
        <v>19.420000000000002</v>
      </c>
      <c r="H6751" t="str">
        <f>VLOOKUP(Table_Villen_viihde.accdb[[#This Row],[MyyjäID]],ville_myyjät!$A$2:$B$17,2,FALSE)</f>
        <v>Maija</v>
      </c>
      <c r="I6751" t="str">
        <f>VLOOKUP(Table_Villen_viihde.accdb[[#This Row],[myyjä]],ville_myyjät!$B$2:$C$17,2,FALSE)</f>
        <v>Nainen</v>
      </c>
      <c r="J6751" t="str">
        <f>VLOOKUP(Table_Villen_viihde.accdb[[#This Row],[Tuotenumero]],Table_Villen_viihde.accdb5[[Tuotenumero]:[Tuote]],2,FALSE)</f>
        <v>HDMI-kaapeli</v>
      </c>
      <c r="K6751" s="3">
        <f>VLOOKUP(Table_Villen_viihde.accdb[[#This Row],[Tuotenumero]],Table_Villen_viihde.accdb5[[Tuotenumero]:[TuoteryhmäID]],3,FALSE)</f>
        <v>4</v>
      </c>
      <c r="L6751" s="3" t="str">
        <f>VLOOKUP(Table_Villen_viihde.accdb[[#This Row],[Ryhmänro]],Table_Villen_viihde.accdb6[],2,FALSE)</f>
        <v>Tarvikkeet</v>
      </c>
    </row>
    <row r="6752" spans="1:12" x14ac:dyDescent="0.35">
      <c r="A6752">
        <v>57250</v>
      </c>
      <c r="B6752" s="18">
        <v>43118</v>
      </c>
      <c r="C6752" t="s">
        <v>69</v>
      </c>
      <c r="D6752">
        <v>1</v>
      </c>
      <c r="E6752">
        <v>6</v>
      </c>
      <c r="F6752">
        <v>241</v>
      </c>
      <c r="G6752">
        <v>161.41999999999999</v>
      </c>
      <c r="H6752" t="str">
        <f>VLOOKUP(Table_Villen_viihde.accdb[[#This Row],[MyyjäID]],ville_myyjät!$A$2:$B$17,2,FALSE)</f>
        <v>Mikko</v>
      </c>
      <c r="I6752" t="str">
        <f>VLOOKUP(Table_Villen_viihde.accdb[[#This Row],[myyjä]],ville_myyjät!$B$2:$C$17,2,FALSE)</f>
        <v>Mies</v>
      </c>
      <c r="J6752" t="str">
        <f>VLOOKUP(Table_Villen_viihde.accdb[[#This Row],[Tuotenumero]],Table_Villen_viihde.accdb5[[Tuotenumero]:[Tuote]],2,FALSE)</f>
        <v>PS4-konsoli</v>
      </c>
      <c r="K6752" s="3">
        <f>VLOOKUP(Table_Villen_viihde.accdb[[#This Row],[Tuotenumero]],Table_Villen_viihde.accdb5[[Tuotenumero]:[TuoteryhmäID]],3,FALSE)</f>
        <v>5</v>
      </c>
      <c r="L6752" s="3" t="str">
        <f>VLOOKUP(Table_Villen_viihde.accdb[[#This Row],[Ryhmänro]],Table_Villen_viihde.accdb6[],2,FALSE)</f>
        <v>Konsolit</v>
      </c>
    </row>
    <row r="6753" spans="1:12" x14ac:dyDescent="0.35">
      <c r="A6753">
        <v>57251</v>
      </c>
      <c r="B6753" s="18">
        <v>43119</v>
      </c>
      <c r="C6753" t="s">
        <v>70</v>
      </c>
      <c r="D6753">
        <v>1</v>
      </c>
      <c r="E6753">
        <v>18</v>
      </c>
      <c r="F6753">
        <v>679</v>
      </c>
      <c r="G6753">
        <v>494.14</v>
      </c>
      <c r="H6753" t="str">
        <f>VLOOKUP(Table_Villen_viihde.accdb[[#This Row],[MyyjäID]],ville_myyjät!$A$2:$B$17,2,FALSE)</f>
        <v>Kirsti</v>
      </c>
      <c r="I6753" t="str">
        <f>VLOOKUP(Table_Villen_viihde.accdb[[#This Row],[myyjä]],ville_myyjät!$B$2:$C$17,2,FALSE)</f>
        <v>Nainen</v>
      </c>
      <c r="J6753" t="str">
        <f>VLOOKUP(Table_Villen_viihde.accdb[[#This Row],[Tuotenumero]],Table_Villen_viihde.accdb5[[Tuotenumero]:[Tuote]],2,FALSE)</f>
        <v>TV40</v>
      </c>
      <c r="K6753" s="3">
        <f>VLOOKUP(Table_Villen_viihde.accdb[[#This Row],[Tuotenumero]],Table_Villen_viihde.accdb5[[Tuotenumero]:[TuoteryhmäID]],3,FALSE)</f>
        <v>3</v>
      </c>
      <c r="L6753" s="3" t="str">
        <f>VLOOKUP(Table_Villen_viihde.accdb[[#This Row],[Ryhmänro]],Table_Villen_viihde.accdb6[],2,FALSE)</f>
        <v>TV</v>
      </c>
    </row>
    <row r="6754" spans="1:12" x14ac:dyDescent="0.35">
      <c r="A6754">
        <v>57252</v>
      </c>
      <c r="B6754" s="18">
        <v>43119</v>
      </c>
      <c r="C6754" t="s">
        <v>72</v>
      </c>
      <c r="D6754">
        <v>1</v>
      </c>
      <c r="E6754">
        <v>5</v>
      </c>
      <c r="F6754">
        <v>24</v>
      </c>
      <c r="G6754">
        <v>19.23</v>
      </c>
      <c r="H6754" t="str">
        <f>VLOOKUP(Table_Villen_viihde.accdb[[#This Row],[MyyjäID]],ville_myyjät!$A$2:$B$17,2,FALSE)</f>
        <v>Petri</v>
      </c>
      <c r="I6754" t="str">
        <f>VLOOKUP(Table_Villen_viihde.accdb[[#This Row],[myyjä]],ville_myyjät!$B$2:$C$17,2,FALSE)</f>
        <v>Mies</v>
      </c>
      <c r="J6754" t="str">
        <f>VLOOKUP(Table_Villen_viihde.accdb[[#This Row],[Tuotenumero]],Table_Villen_viihde.accdb5[[Tuotenumero]:[Tuote]],2,FALSE)</f>
        <v>HDMI-kaapeli</v>
      </c>
      <c r="K6754" s="3">
        <f>VLOOKUP(Table_Villen_viihde.accdb[[#This Row],[Tuotenumero]],Table_Villen_viihde.accdb5[[Tuotenumero]:[TuoteryhmäID]],3,FALSE)</f>
        <v>4</v>
      </c>
      <c r="L6754" s="3" t="str">
        <f>VLOOKUP(Table_Villen_viihde.accdb[[#This Row],[Ryhmänro]],Table_Villen_viihde.accdb6[],2,FALSE)</f>
        <v>Tarvikkeet</v>
      </c>
    </row>
    <row r="6755" spans="1:12" x14ac:dyDescent="0.35">
      <c r="A6755">
        <v>57253</v>
      </c>
      <c r="B6755" s="18">
        <v>43121</v>
      </c>
      <c r="C6755" t="s">
        <v>71</v>
      </c>
      <c r="D6755">
        <v>1</v>
      </c>
      <c r="E6755">
        <v>3</v>
      </c>
      <c r="F6755">
        <v>948</v>
      </c>
      <c r="G6755">
        <v>491.83</v>
      </c>
      <c r="H6755" t="str">
        <f>VLOOKUP(Table_Villen_viihde.accdb[[#This Row],[MyyjäID]],ville_myyjät!$A$2:$B$17,2,FALSE)</f>
        <v>Helena</v>
      </c>
      <c r="I6755" t="str">
        <f>VLOOKUP(Table_Villen_viihde.accdb[[#This Row],[myyjä]],ville_myyjät!$B$2:$C$17,2,FALSE)</f>
        <v>Nainen</v>
      </c>
      <c r="J6755" t="str">
        <f>VLOOKUP(Table_Villen_viihde.accdb[[#This Row],[Tuotenumero]],Table_Villen_viihde.accdb5[[Tuotenumero]:[Tuote]],2,FALSE)</f>
        <v>TV52</v>
      </c>
      <c r="K6755" s="3">
        <f>VLOOKUP(Table_Villen_viihde.accdb[[#This Row],[Tuotenumero]],Table_Villen_viihde.accdb5[[Tuotenumero]:[TuoteryhmäID]],3,FALSE)</f>
        <v>3</v>
      </c>
      <c r="L6755" s="3" t="str">
        <f>VLOOKUP(Table_Villen_viihde.accdb[[#This Row],[Ryhmänro]],Table_Villen_viihde.accdb6[],2,FALSE)</f>
        <v>TV</v>
      </c>
    </row>
    <row r="6756" spans="1:12" x14ac:dyDescent="0.35">
      <c r="A6756">
        <v>57254</v>
      </c>
      <c r="B6756" s="18">
        <v>43122</v>
      </c>
      <c r="C6756" t="s">
        <v>72</v>
      </c>
      <c r="D6756">
        <v>1</v>
      </c>
      <c r="E6756">
        <v>19</v>
      </c>
      <c r="F6756">
        <v>24</v>
      </c>
      <c r="G6756">
        <v>20.27</v>
      </c>
      <c r="H6756" t="str">
        <f>VLOOKUP(Table_Villen_viihde.accdb[[#This Row],[MyyjäID]],ville_myyjät!$A$2:$B$17,2,FALSE)</f>
        <v>Hessu</v>
      </c>
      <c r="I6756" t="str">
        <f>VLOOKUP(Table_Villen_viihde.accdb[[#This Row],[myyjä]],ville_myyjät!$B$2:$C$17,2,FALSE)</f>
        <v>Mies</v>
      </c>
      <c r="J6756" t="str">
        <f>VLOOKUP(Table_Villen_viihde.accdb[[#This Row],[Tuotenumero]],Table_Villen_viihde.accdb5[[Tuotenumero]:[Tuote]],2,FALSE)</f>
        <v>HDMI-kaapeli</v>
      </c>
      <c r="K6756" s="3">
        <f>VLOOKUP(Table_Villen_viihde.accdb[[#This Row],[Tuotenumero]],Table_Villen_viihde.accdb5[[Tuotenumero]:[TuoteryhmäID]],3,FALSE)</f>
        <v>4</v>
      </c>
      <c r="L6756" s="3" t="str">
        <f>VLOOKUP(Table_Villen_viihde.accdb[[#This Row],[Ryhmänro]],Table_Villen_viihde.accdb6[],2,FALSE)</f>
        <v>Tarvikkeet</v>
      </c>
    </row>
    <row r="6757" spans="1:12" x14ac:dyDescent="0.35">
      <c r="A6757">
        <v>57255</v>
      </c>
      <c r="B6757" s="18">
        <v>43123</v>
      </c>
      <c r="C6757" t="s">
        <v>69</v>
      </c>
      <c r="D6757">
        <v>1</v>
      </c>
      <c r="E6757">
        <v>10</v>
      </c>
      <c r="F6757">
        <v>253</v>
      </c>
      <c r="G6757">
        <v>161.57</v>
      </c>
      <c r="H6757" t="str">
        <f>VLOOKUP(Table_Villen_viihde.accdb[[#This Row],[MyyjäID]],ville_myyjät!$A$2:$B$17,2,FALSE)</f>
        <v>Ilona</v>
      </c>
      <c r="I6757" t="str">
        <f>VLOOKUP(Table_Villen_viihde.accdb[[#This Row],[myyjä]],ville_myyjät!$B$2:$C$17,2,FALSE)</f>
        <v>Nainen</v>
      </c>
      <c r="J6757" t="str">
        <f>VLOOKUP(Table_Villen_viihde.accdb[[#This Row],[Tuotenumero]],Table_Villen_viihde.accdb5[[Tuotenumero]:[Tuote]],2,FALSE)</f>
        <v>PS4-konsoli</v>
      </c>
      <c r="K6757" s="3">
        <f>VLOOKUP(Table_Villen_viihde.accdb[[#This Row],[Tuotenumero]],Table_Villen_viihde.accdb5[[Tuotenumero]:[TuoteryhmäID]],3,FALSE)</f>
        <v>5</v>
      </c>
      <c r="L6757" s="3" t="str">
        <f>VLOOKUP(Table_Villen_viihde.accdb[[#This Row],[Ryhmänro]],Table_Villen_viihde.accdb6[],2,FALSE)</f>
        <v>Konsolit</v>
      </c>
    </row>
    <row r="6758" spans="1:12" x14ac:dyDescent="0.35">
      <c r="A6758">
        <v>57256</v>
      </c>
      <c r="B6758" s="18">
        <v>43126</v>
      </c>
      <c r="C6758" t="s">
        <v>72</v>
      </c>
      <c r="D6758">
        <v>1</v>
      </c>
      <c r="E6758">
        <v>6</v>
      </c>
      <c r="F6758">
        <v>25</v>
      </c>
      <c r="G6758">
        <v>20.350000000000001</v>
      </c>
      <c r="H6758" t="str">
        <f>VLOOKUP(Table_Villen_viihde.accdb[[#This Row],[MyyjäID]],ville_myyjät!$A$2:$B$17,2,FALSE)</f>
        <v>Mikko</v>
      </c>
      <c r="I6758" t="str">
        <f>VLOOKUP(Table_Villen_viihde.accdb[[#This Row],[myyjä]],ville_myyjät!$B$2:$C$17,2,FALSE)</f>
        <v>Mies</v>
      </c>
      <c r="J6758" t="str">
        <f>VLOOKUP(Table_Villen_viihde.accdb[[#This Row],[Tuotenumero]],Table_Villen_viihde.accdb5[[Tuotenumero]:[Tuote]],2,FALSE)</f>
        <v>HDMI-kaapeli</v>
      </c>
      <c r="K6758" s="3">
        <f>VLOOKUP(Table_Villen_viihde.accdb[[#This Row],[Tuotenumero]],Table_Villen_viihde.accdb5[[Tuotenumero]:[TuoteryhmäID]],3,FALSE)</f>
        <v>4</v>
      </c>
      <c r="L6758" s="3" t="str">
        <f>VLOOKUP(Table_Villen_viihde.accdb[[#This Row],[Ryhmänro]],Table_Villen_viihde.accdb6[],2,FALSE)</f>
        <v>Tarvikkeet</v>
      </c>
    </row>
    <row r="6759" spans="1:12" x14ac:dyDescent="0.35">
      <c r="A6759">
        <v>57257</v>
      </c>
      <c r="B6759" s="18">
        <v>43127</v>
      </c>
      <c r="C6759" t="s">
        <v>69</v>
      </c>
      <c r="D6759">
        <v>1</v>
      </c>
      <c r="E6759">
        <v>5</v>
      </c>
      <c r="F6759">
        <v>250</v>
      </c>
      <c r="G6759">
        <v>156.38</v>
      </c>
      <c r="H6759" t="str">
        <f>VLOOKUP(Table_Villen_viihde.accdb[[#This Row],[MyyjäID]],ville_myyjät!$A$2:$B$17,2,FALSE)</f>
        <v>Petri</v>
      </c>
      <c r="I6759" t="str">
        <f>VLOOKUP(Table_Villen_viihde.accdb[[#This Row],[myyjä]],ville_myyjät!$B$2:$C$17,2,FALSE)</f>
        <v>Mies</v>
      </c>
      <c r="J6759" t="str">
        <f>VLOOKUP(Table_Villen_viihde.accdb[[#This Row],[Tuotenumero]],Table_Villen_viihde.accdb5[[Tuotenumero]:[Tuote]],2,FALSE)</f>
        <v>PS4-konsoli</v>
      </c>
      <c r="K6759" s="3">
        <f>VLOOKUP(Table_Villen_viihde.accdb[[#This Row],[Tuotenumero]],Table_Villen_viihde.accdb5[[Tuotenumero]:[TuoteryhmäID]],3,FALSE)</f>
        <v>5</v>
      </c>
      <c r="L6759" s="3" t="str">
        <f>VLOOKUP(Table_Villen_viihde.accdb[[#This Row],[Ryhmänro]],Table_Villen_viihde.accdb6[],2,FALSE)</f>
        <v>Konsolit</v>
      </c>
    </row>
    <row r="6760" spans="1:12" x14ac:dyDescent="0.35">
      <c r="A6760">
        <v>57258</v>
      </c>
      <c r="B6760" s="18">
        <v>43127</v>
      </c>
      <c r="C6760" t="s">
        <v>67</v>
      </c>
      <c r="D6760">
        <v>1</v>
      </c>
      <c r="E6760">
        <v>13</v>
      </c>
      <c r="F6760">
        <v>157</v>
      </c>
      <c r="G6760">
        <v>93.2</v>
      </c>
      <c r="H6760" t="str">
        <f>VLOOKUP(Table_Villen_viihde.accdb[[#This Row],[MyyjäID]],ville_myyjät!$A$2:$B$17,2,FALSE)</f>
        <v>Kaarlo</v>
      </c>
      <c r="I6760" t="str">
        <f>VLOOKUP(Table_Villen_viihde.accdb[[#This Row],[myyjä]],ville_myyjät!$B$2:$C$17,2,FALSE)</f>
        <v>Mies</v>
      </c>
      <c r="J6760" t="str">
        <f>VLOOKUP(Table_Villen_viihde.accdb[[#This Row],[Tuotenumero]],Table_Villen_viihde.accdb5[[Tuotenumero]:[Tuote]],2,FALSE)</f>
        <v>HD-digiboxi</v>
      </c>
      <c r="K6760" s="3">
        <f>VLOOKUP(Table_Villen_viihde.accdb[[#This Row],[Tuotenumero]],Table_Villen_viihde.accdb5[[Tuotenumero]:[TuoteryhmäID]],3,FALSE)</f>
        <v>6</v>
      </c>
      <c r="L6760" s="3" t="str">
        <f>VLOOKUP(Table_Villen_viihde.accdb[[#This Row],[Ryhmänro]],Table_Villen_viihde.accdb6[],2,FALSE)</f>
        <v>Digiboxit</v>
      </c>
    </row>
    <row r="6761" spans="1:12" x14ac:dyDescent="0.35">
      <c r="A6761">
        <v>57259</v>
      </c>
      <c r="B6761" s="18">
        <v>43128</v>
      </c>
      <c r="C6761" t="s">
        <v>68</v>
      </c>
      <c r="D6761">
        <v>1</v>
      </c>
      <c r="E6761">
        <v>15</v>
      </c>
      <c r="F6761">
        <v>235</v>
      </c>
      <c r="G6761">
        <v>133.84</v>
      </c>
      <c r="H6761" t="str">
        <f>VLOOKUP(Table_Villen_viihde.accdb[[#This Row],[MyyjäID]],ville_myyjät!$A$2:$B$17,2,FALSE)</f>
        <v>Elisabeth</v>
      </c>
      <c r="I6761" t="str">
        <f>VLOOKUP(Table_Villen_viihde.accdb[[#This Row],[myyjä]],ville_myyjät!$B$2:$C$17,2,FALSE)</f>
        <v>Nainen</v>
      </c>
      <c r="J6761" t="str">
        <f>VLOOKUP(Table_Villen_viihde.accdb[[#This Row],[Tuotenumero]],Table_Villen_viihde.accdb5[[Tuotenumero]:[Tuote]],2,FALSE)</f>
        <v>Tallentava HD-digiboxi</v>
      </c>
      <c r="K6761" s="3">
        <f>VLOOKUP(Table_Villen_viihde.accdb[[#This Row],[Tuotenumero]],Table_Villen_viihde.accdb5[[Tuotenumero]:[TuoteryhmäID]],3,FALSE)</f>
        <v>6</v>
      </c>
      <c r="L6761" s="3" t="str">
        <f>VLOOKUP(Table_Villen_viihde.accdb[[#This Row],[Ryhmänro]],Table_Villen_viihde.accdb6[],2,FALSE)</f>
        <v>Digiboxit</v>
      </c>
    </row>
    <row r="6762" spans="1:12" x14ac:dyDescent="0.35">
      <c r="A6762">
        <v>57260</v>
      </c>
      <c r="B6762" s="18">
        <v>43129</v>
      </c>
      <c r="C6762" t="s">
        <v>72</v>
      </c>
      <c r="D6762">
        <v>1</v>
      </c>
      <c r="E6762">
        <v>7</v>
      </c>
      <c r="F6762">
        <v>26</v>
      </c>
      <c r="G6762">
        <v>19.510000000000002</v>
      </c>
      <c r="H6762" t="str">
        <f>VLOOKUP(Table_Villen_viihde.accdb[[#This Row],[MyyjäID]],ville_myyjät!$A$2:$B$17,2,FALSE)</f>
        <v>Kaija</v>
      </c>
      <c r="I6762" t="str">
        <f>VLOOKUP(Table_Villen_viihde.accdb[[#This Row],[myyjä]],ville_myyjät!$B$2:$C$17,2,FALSE)</f>
        <v>Nainen</v>
      </c>
      <c r="J6762" t="str">
        <f>VLOOKUP(Table_Villen_viihde.accdb[[#This Row],[Tuotenumero]],Table_Villen_viihde.accdb5[[Tuotenumero]:[Tuote]],2,FALSE)</f>
        <v>HDMI-kaapeli</v>
      </c>
      <c r="K6762" s="3">
        <f>VLOOKUP(Table_Villen_viihde.accdb[[#This Row],[Tuotenumero]],Table_Villen_viihde.accdb5[[Tuotenumero]:[TuoteryhmäID]],3,FALSE)</f>
        <v>4</v>
      </c>
      <c r="L6762" s="3" t="str">
        <f>VLOOKUP(Table_Villen_viihde.accdb[[#This Row],[Ryhmänro]],Table_Villen_viihde.accdb6[],2,FALSE)</f>
        <v>Tarvikkeet</v>
      </c>
    </row>
    <row r="6763" spans="1:12" x14ac:dyDescent="0.35">
      <c r="A6763">
        <v>57261</v>
      </c>
      <c r="B6763" s="18">
        <v>43130</v>
      </c>
      <c r="C6763" t="s">
        <v>71</v>
      </c>
      <c r="D6763">
        <v>1</v>
      </c>
      <c r="E6763">
        <v>5</v>
      </c>
      <c r="F6763">
        <v>927</v>
      </c>
      <c r="G6763">
        <v>485.92</v>
      </c>
      <c r="H6763" t="str">
        <f>VLOOKUP(Table_Villen_viihde.accdb[[#This Row],[MyyjäID]],ville_myyjät!$A$2:$B$17,2,FALSE)</f>
        <v>Petri</v>
      </c>
      <c r="I6763" t="str">
        <f>VLOOKUP(Table_Villen_viihde.accdb[[#This Row],[myyjä]],ville_myyjät!$B$2:$C$17,2,FALSE)</f>
        <v>Mies</v>
      </c>
      <c r="J6763" t="str">
        <f>VLOOKUP(Table_Villen_viihde.accdb[[#This Row],[Tuotenumero]],Table_Villen_viihde.accdb5[[Tuotenumero]:[Tuote]],2,FALSE)</f>
        <v>TV52</v>
      </c>
      <c r="K6763" s="3">
        <f>VLOOKUP(Table_Villen_viihde.accdb[[#This Row],[Tuotenumero]],Table_Villen_viihde.accdb5[[Tuotenumero]:[TuoteryhmäID]],3,FALSE)</f>
        <v>3</v>
      </c>
      <c r="L6763" s="3" t="str">
        <f>VLOOKUP(Table_Villen_viihde.accdb[[#This Row],[Ryhmänro]],Table_Villen_viihde.accdb6[],2,FALSE)</f>
        <v>TV</v>
      </c>
    </row>
    <row r="6764" spans="1:12" x14ac:dyDescent="0.35">
      <c r="A6764">
        <v>57262</v>
      </c>
      <c r="B6764" s="18">
        <v>43130</v>
      </c>
      <c r="C6764" t="s">
        <v>70</v>
      </c>
      <c r="D6764">
        <v>1</v>
      </c>
      <c r="E6764">
        <v>7</v>
      </c>
      <c r="F6764">
        <v>658</v>
      </c>
      <c r="G6764">
        <v>477.26</v>
      </c>
      <c r="H6764" t="str">
        <f>VLOOKUP(Table_Villen_viihde.accdb[[#This Row],[MyyjäID]],ville_myyjät!$A$2:$B$17,2,FALSE)</f>
        <v>Kaija</v>
      </c>
      <c r="I6764" t="str">
        <f>VLOOKUP(Table_Villen_viihde.accdb[[#This Row],[myyjä]],ville_myyjät!$B$2:$C$17,2,FALSE)</f>
        <v>Nainen</v>
      </c>
      <c r="J6764" t="str">
        <f>VLOOKUP(Table_Villen_viihde.accdb[[#This Row],[Tuotenumero]],Table_Villen_viihde.accdb5[[Tuotenumero]:[Tuote]],2,FALSE)</f>
        <v>TV40</v>
      </c>
      <c r="K6764" s="3">
        <f>VLOOKUP(Table_Villen_viihde.accdb[[#This Row],[Tuotenumero]],Table_Villen_viihde.accdb5[[Tuotenumero]:[TuoteryhmäID]],3,FALSE)</f>
        <v>3</v>
      </c>
      <c r="L6764" s="3" t="str">
        <f>VLOOKUP(Table_Villen_viihde.accdb[[#This Row],[Ryhmänro]],Table_Villen_viihde.accdb6[],2,FALSE)</f>
        <v>TV</v>
      </c>
    </row>
    <row r="6765" spans="1:12" x14ac:dyDescent="0.35">
      <c r="A6765">
        <v>57263</v>
      </c>
      <c r="B6765" s="18">
        <v>43131</v>
      </c>
      <c r="C6765" t="s">
        <v>66</v>
      </c>
      <c r="D6765">
        <v>1</v>
      </c>
      <c r="E6765">
        <v>5</v>
      </c>
      <c r="F6765">
        <v>232</v>
      </c>
      <c r="G6765">
        <v>164.57</v>
      </c>
      <c r="H6765" t="str">
        <f>VLOOKUP(Table_Villen_viihde.accdb[[#This Row],[MyyjäID]],ville_myyjät!$A$2:$B$17,2,FALSE)</f>
        <v>Petri</v>
      </c>
      <c r="I6765" t="str">
        <f>VLOOKUP(Table_Villen_viihde.accdb[[#This Row],[myyjä]],ville_myyjät!$B$2:$C$17,2,FALSE)</f>
        <v>Mies</v>
      </c>
      <c r="J6765" t="str">
        <f>VLOOKUP(Table_Villen_viihde.accdb[[#This Row],[Tuotenumero]],Table_Villen_viihde.accdb5[[Tuotenumero]:[Tuote]],2,FALSE)</f>
        <v>Blu-ray-soitin</v>
      </c>
      <c r="K6765" s="3">
        <f>VLOOKUP(Table_Villen_viihde.accdb[[#This Row],[Tuotenumero]],Table_Villen_viihde.accdb5[[Tuotenumero]:[TuoteryhmäID]],3,FALSE)</f>
        <v>2</v>
      </c>
      <c r="L6765" s="3" t="str">
        <f>VLOOKUP(Table_Villen_viihde.accdb[[#This Row],[Ryhmänro]],Table_Villen_viihde.accdb6[],2,FALSE)</f>
        <v>Kuvantoisto</v>
      </c>
    </row>
    <row r="6766" spans="1:12" x14ac:dyDescent="0.35">
      <c r="A6766">
        <v>57264</v>
      </c>
      <c r="B6766" s="18">
        <v>43133</v>
      </c>
      <c r="C6766" t="s">
        <v>69</v>
      </c>
      <c r="D6766">
        <v>1</v>
      </c>
      <c r="E6766">
        <v>11</v>
      </c>
      <c r="F6766">
        <v>239</v>
      </c>
      <c r="G6766">
        <v>158.94</v>
      </c>
      <c r="H6766" t="str">
        <f>VLOOKUP(Table_Villen_viihde.accdb[[#This Row],[MyyjäID]],ville_myyjät!$A$2:$B$17,2,FALSE)</f>
        <v>Kuisma</v>
      </c>
      <c r="I6766" t="str">
        <f>VLOOKUP(Table_Villen_viihde.accdb[[#This Row],[myyjä]],ville_myyjät!$B$2:$C$17,2,FALSE)</f>
        <v>Mies</v>
      </c>
      <c r="J6766" t="str">
        <f>VLOOKUP(Table_Villen_viihde.accdb[[#This Row],[Tuotenumero]],Table_Villen_viihde.accdb5[[Tuotenumero]:[Tuote]],2,FALSE)</f>
        <v>PS4-konsoli</v>
      </c>
      <c r="K6766" s="3">
        <f>VLOOKUP(Table_Villen_viihde.accdb[[#This Row],[Tuotenumero]],Table_Villen_viihde.accdb5[[Tuotenumero]:[TuoteryhmäID]],3,FALSE)</f>
        <v>5</v>
      </c>
      <c r="L6766" s="3" t="str">
        <f>VLOOKUP(Table_Villen_viihde.accdb[[#This Row],[Ryhmänro]],Table_Villen_viihde.accdb6[],2,FALSE)</f>
        <v>Konsolit</v>
      </c>
    </row>
    <row r="6767" spans="1:12" x14ac:dyDescent="0.35">
      <c r="A6767">
        <v>57265</v>
      </c>
      <c r="B6767" s="18">
        <v>43133</v>
      </c>
      <c r="C6767" t="s">
        <v>72</v>
      </c>
      <c r="D6767">
        <v>1</v>
      </c>
      <c r="E6767">
        <v>7</v>
      </c>
      <c r="F6767">
        <v>25</v>
      </c>
      <c r="G6767">
        <v>19.04</v>
      </c>
      <c r="H6767" t="str">
        <f>VLOOKUP(Table_Villen_viihde.accdb[[#This Row],[MyyjäID]],ville_myyjät!$A$2:$B$17,2,FALSE)</f>
        <v>Kaija</v>
      </c>
      <c r="I6767" t="str">
        <f>VLOOKUP(Table_Villen_viihde.accdb[[#This Row],[myyjä]],ville_myyjät!$B$2:$C$17,2,FALSE)</f>
        <v>Nainen</v>
      </c>
      <c r="J6767" t="str">
        <f>VLOOKUP(Table_Villen_viihde.accdb[[#This Row],[Tuotenumero]],Table_Villen_viihde.accdb5[[Tuotenumero]:[Tuote]],2,FALSE)</f>
        <v>HDMI-kaapeli</v>
      </c>
      <c r="K6767" s="3">
        <f>VLOOKUP(Table_Villen_viihde.accdb[[#This Row],[Tuotenumero]],Table_Villen_viihde.accdb5[[Tuotenumero]:[TuoteryhmäID]],3,FALSE)</f>
        <v>4</v>
      </c>
      <c r="L6767" s="3" t="str">
        <f>VLOOKUP(Table_Villen_viihde.accdb[[#This Row],[Ryhmänro]],Table_Villen_viihde.accdb6[],2,FALSE)</f>
        <v>Tarvikkeet</v>
      </c>
    </row>
    <row r="6768" spans="1:12" x14ac:dyDescent="0.35">
      <c r="A6768">
        <v>57266</v>
      </c>
      <c r="B6768" s="18">
        <v>43134</v>
      </c>
      <c r="C6768" t="s">
        <v>70</v>
      </c>
      <c r="D6768">
        <v>1</v>
      </c>
      <c r="E6768">
        <v>11</v>
      </c>
      <c r="F6768">
        <v>636</v>
      </c>
      <c r="G6768">
        <v>481.24</v>
      </c>
      <c r="H6768" t="str">
        <f>VLOOKUP(Table_Villen_viihde.accdb[[#This Row],[MyyjäID]],ville_myyjät!$A$2:$B$17,2,FALSE)</f>
        <v>Kuisma</v>
      </c>
      <c r="I6768" t="str">
        <f>VLOOKUP(Table_Villen_viihde.accdb[[#This Row],[myyjä]],ville_myyjät!$B$2:$C$17,2,FALSE)</f>
        <v>Mies</v>
      </c>
      <c r="J6768" t="str">
        <f>VLOOKUP(Table_Villen_viihde.accdb[[#This Row],[Tuotenumero]],Table_Villen_viihde.accdb5[[Tuotenumero]:[Tuote]],2,FALSE)</f>
        <v>TV40</v>
      </c>
      <c r="K6768" s="3">
        <f>VLOOKUP(Table_Villen_viihde.accdb[[#This Row],[Tuotenumero]],Table_Villen_viihde.accdb5[[Tuotenumero]:[TuoteryhmäID]],3,FALSE)</f>
        <v>3</v>
      </c>
      <c r="L6768" s="3" t="str">
        <f>VLOOKUP(Table_Villen_viihde.accdb[[#This Row],[Ryhmänro]],Table_Villen_viihde.accdb6[],2,FALSE)</f>
        <v>TV</v>
      </c>
    </row>
    <row r="6769" spans="1:12" x14ac:dyDescent="0.35">
      <c r="A6769">
        <v>57267</v>
      </c>
      <c r="B6769" s="18">
        <v>43135</v>
      </c>
      <c r="C6769" t="s">
        <v>72</v>
      </c>
      <c r="D6769">
        <v>1</v>
      </c>
      <c r="E6769">
        <v>1</v>
      </c>
      <c r="F6769">
        <v>26</v>
      </c>
      <c r="G6769">
        <v>19.84</v>
      </c>
      <c r="H6769" t="str">
        <f>VLOOKUP(Table_Villen_viihde.accdb[[#This Row],[MyyjäID]],ville_myyjät!$A$2:$B$17,2,FALSE)</f>
        <v>Liisa</v>
      </c>
      <c r="I6769" t="str">
        <f>VLOOKUP(Table_Villen_viihde.accdb[[#This Row],[myyjä]],ville_myyjät!$B$2:$C$17,2,FALSE)</f>
        <v>Nainen</v>
      </c>
      <c r="J6769" t="str">
        <f>VLOOKUP(Table_Villen_viihde.accdb[[#This Row],[Tuotenumero]],Table_Villen_viihde.accdb5[[Tuotenumero]:[Tuote]],2,FALSE)</f>
        <v>HDMI-kaapeli</v>
      </c>
      <c r="K6769" s="3">
        <f>VLOOKUP(Table_Villen_viihde.accdb[[#This Row],[Tuotenumero]],Table_Villen_viihde.accdb5[[Tuotenumero]:[TuoteryhmäID]],3,FALSE)</f>
        <v>4</v>
      </c>
      <c r="L6769" s="3" t="str">
        <f>VLOOKUP(Table_Villen_viihde.accdb[[#This Row],[Ryhmänro]],Table_Villen_viihde.accdb6[],2,FALSE)</f>
        <v>Tarvikkeet</v>
      </c>
    </row>
    <row r="6770" spans="1:12" x14ac:dyDescent="0.35">
      <c r="A6770">
        <v>57268</v>
      </c>
      <c r="B6770" s="18">
        <v>43135</v>
      </c>
      <c r="C6770" t="s">
        <v>68</v>
      </c>
      <c r="D6770">
        <v>1</v>
      </c>
      <c r="E6770">
        <v>19</v>
      </c>
      <c r="F6770">
        <v>238</v>
      </c>
      <c r="G6770">
        <v>128.32</v>
      </c>
      <c r="H6770" t="str">
        <f>VLOOKUP(Table_Villen_viihde.accdb[[#This Row],[MyyjäID]],ville_myyjät!$A$2:$B$17,2,FALSE)</f>
        <v>Hessu</v>
      </c>
      <c r="I6770" t="str">
        <f>VLOOKUP(Table_Villen_viihde.accdb[[#This Row],[myyjä]],ville_myyjät!$B$2:$C$17,2,FALSE)</f>
        <v>Mies</v>
      </c>
      <c r="J6770" t="str">
        <f>VLOOKUP(Table_Villen_viihde.accdb[[#This Row],[Tuotenumero]],Table_Villen_viihde.accdb5[[Tuotenumero]:[Tuote]],2,FALSE)</f>
        <v>Tallentava HD-digiboxi</v>
      </c>
      <c r="K6770" s="3">
        <f>VLOOKUP(Table_Villen_viihde.accdb[[#This Row],[Tuotenumero]],Table_Villen_viihde.accdb5[[Tuotenumero]:[TuoteryhmäID]],3,FALSE)</f>
        <v>6</v>
      </c>
      <c r="L6770" s="3" t="str">
        <f>VLOOKUP(Table_Villen_viihde.accdb[[#This Row],[Ryhmänro]],Table_Villen_viihde.accdb6[],2,FALSE)</f>
        <v>Digiboxit</v>
      </c>
    </row>
    <row r="6771" spans="1:12" x14ac:dyDescent="0.35">
      <c r="A6771">
        <v>57269</v>
      </c>
      <c r="B6771" s="18">
        <v>43137</v>
      </c>
      <c r="C6771" t="s">
        <v>67</v>
      </c>
      <c r="D6771">
        <v>1</v>
      </c>
      <c r="E6771">
        <v>1</v>
      </c>
      <c r="F6771">
        <v>161</v>
      </c>
      <c r="G6771">
        <v>96.83</v>
      </c>
      <c r="H6771" t="str">
        <f>VLOOKUP(Table_Villen_viihde.accdb[[#This Row],[MyyjäID]],ville_myyjät!$A$2:$B$17,2,FALSE)</f>
        <v>Liisa</v>
      </c>
      <c r="I6771" t="str">
        <f>VLOOKUP(Table_Villen_viihde.accdb[[#This Row],[myyjä]],ville_myyjät!$B$2:$C$17,2,FALSE)</f>
        <v>Nainen</v>
      </c>
      <c r="J6771" t="str">
        <f>VLOOKUP(Table_Villen_viihde.accdb[[#This Row],[Tuotenumero]],Table_Villen_viihde.accdb5[[Tuotenumero]:[Tuote]],2,FALSE)</f>
        <v>HD-digiboxi</v>
      </c>
      <c r="K6771" s="3">
        <f>VLOOKUP(Table_Villen_viihde.accdb[[#This Row],[Tuotenumero]],Table_Villen_viihde.accdb5[[Tuotenumero]:[TuoteryhmäID]],3,FALSE)</f>
        <v>6</v>
      </c>
      <c r="L6771" s="3" t="str">
        <f>VLOOKUP(Table_Villen_viihde.accdb[[#This Row],[Ryhmänro]],Table_Villen_viihde.accdb6[],2,FALSE)</f>
        <v>Digiboxit</v>
      </c>
    </row>
    <row r="6772" spans="1:12" x14ac:dyDescent="0.35">
      <c r="A6772">
        <v>57270</v>
      </c>
      <c r="B6772" s="18">
        <v>43138</v>
      </c>
      <c r="C6772" t="s">
        <v>72</v>
      </c>
      <c r="D6772">
        <v>1</v>
      </c>
      <c r="E6772">
        <v>16</v>
      </c>
      <c r="F6772">
        <v>25</v>
      </c>
      <c r="G6772">
        <v>20.6</v>
      </c>
      <c r="H6772" t="str">
        <f>VLOOKUP(Table_Villen_viihde.accdb[[#This Row],[MyyjäID]],ville_myyjät!$A$2:$B$17,2,FALSE)</f>
        <v>Kaarina</v>
      </c>
      <c r="I6772" t="str">
        <f>VLOOKUP(Table_Villen_viihde.accdb[[#This Row],[myyjä]],ville_myyjät!$B$2:$C$17,2,FALSE)</f>
        <v>Nainen</v>
      </c>
      <c r="J6772" t="str">
        <f>VLOOKUP(Table_Villen_viihde.accdb[[#This Row],[Tuotenumero]],Table_Villen_viihde.accdb5[[Tuotenumero]:[Tuote]],2,FALSE)</f>
        <v>HDMI-kaapeli</v>
      </c>
      <c r="K6772" s="3">
        <f>VLOOKUP(Table_Villen_viihde.accdb[[#This Row],[Tuotenumero]],Table_Villen_viihde.accdb5[[Tuotenumero]:[TuoteryhmäID]],3,FALSE)</f>
        <v>4</v>
      </c>
      <c r="L6772" s="3" t="str">
        <f>VLOOKUP(Table_Villen_viihde.accdb[[#This Row],[Ryhmänro]],Table_Villen_viihde.accdb6[],2,FALSE)</f>
        <v>Tarvikkeet</v>
      </c>
    </row>
    <row r="6773" spans="1:12" x14ac:dyDescent="0.35">
      <c r="A6773">
        <v>57271</v>
      </c>
      <c r="B6773" s="18">
        <v>43140</v>
      </c>
      <c r="C6773" t="s">
        <v>71</v>
      </c>
      <c r="D6773">
        <v>1</v>
      </c>
      <c r="E6773">
        <v>7</v>
      </c>
      <c r="F6773">
        <v>926</v>
      </c>
      <c r="G6773">
        <v>505.79</v>
      </c>
      <c r="H6773" t="str">
        <f>VLOOKUP(Table_Villen_viihde.accdb[[#This Row],[MyyjäID]],ville_myyjät!$A$2:$B$17,2,FALSE)</f>
        <v>Kaija</v>
      </c>
      <c r="I6773" t="str">
        <f>VLOOKUP(Table_Villen_viihde.accdb[[#This Row],[myyjä]],ville_myyjät!$B$2:$C$17,2,FALSE)</f>
        <v>Nainen</v>
      </c>
      <c r="J6773" t="str">
        <f>VLOOKUP(Table_Villen_viihde.accdb[[#This Row],[Tuotenumero]],Table_Villen_viihde.accdb5[[Tuotenumero]:[Tuote]],2,FALSE)</f>
        <v>TV52</v>
      </c>
      <c r="K6773" s="3">
        <f>VLOOKUP(Table_Villen_viihde.accdb[[#This Row],[Tuotenumero]],Table_Villen_viihde.accdb5[[Tuotenumero]:[TuoteryhmäID]],3,FALSE)</f>
        <v>3</v>
      </c>
      <c r="L6773" s="3" t="str">
        <f>VLOOKUP(Table_Villen_viihde.accdb[[#This Row],[Ryhmänro]],Table_Villen_viihde.accdb6[],2,FALSE)</f>
        <v>TV</v>
      </c>
    </row>
    <row r="6774" spans="1:12" x14ac:dyDescent="0.35">
      <c r="A6774">
        <v>57272</v>
      </c>
      <c r="B6774" s="18">
        <v>43141</v>
      </c>
      <c r="C6774" t="s">
        <v>72</v>
      </c>
      <c r="D6774">
        <v>1</v>
      </c>
      <c r="E6774">
        <v>16</v>
      </c>
      <c r="F6774">
        <v>25</v>
      </c>
      <c r="G6774">
        <v>19.63</v>
      </c>
      <c r="H6774" t="str">
        <f>VLOOKUP(Table_Villen_viihde.accdb[[#This Row],[MyyjäID]],ville_myyjät!$A$2:$B$17,2,FALSE)</f>
        <v>Kaarina</v>
      </c>
      <c r="I6774" t="str">
        <f>VLOOKUP(Table_Villen_viihde.accdb[[#This Row],[myyjä]],ville_myyjät!$B$2:$C$17,2,FALSE)</f>
        <v>Nainen</v>
      </c>
      <c r="J6774" t="str">
        <f>VLOOKUP(Table_Villen_viihde.accdb[[#This Row],[Tuotenumero]],Table_Villen_viihde.accdb5[[Tuotenumero]:[Tuote]],2,FALSE)</f>
        <v>HDMI-kaapeli</v>
      </c>
      <c r="K6774" s="3">
        <f>VLOOKUP(Table_Villen_viihde.accdb[[#This Row],[Tuotenumero]],Table_Villen_viihde.accdb5[[Tuotenumero]:[TuoteryhmäID]],3,FALSE)</f>
        <v>4</v>
      </c>
      <c r="L6774" s="3" t="str">
        <f>VLOOKUP(Table_Villen_viihde.accdb[[#This Row],[Ryhmänro]],Table_Villen_viihde.accdb6[],2,FALSE)</f>
        <v>Tarvikkeet</v>
      </c>
    </row>
    <row r="6775" spans="1:12" x14ac:dyDescent="0.35">
      <c r="A6775">
        <v>57273</v>
      </c>
      <c r="B6775" s="18">
        <v>43142</v>
      </c>
      <c r="C6775" t="s">
        <v>69</v>
      </c>
      <c r="D6775">
        <v>1</v>
      </c>
      <c r="E6775">
        <v>6</v>
      </c>
      <c r="F6775">
        <v>244</v>
      </c>
      <c r="G6775">
        <v>157.02000000000001</v>
      </c>
      <c r="H6775" t="str">
        <f>VLOOKUP(Table_Villen_viihde.accdb[[#This Row],[MyyjäID]],ville_myyjät!$A$2:$B$17,2,FALSE)</f>
        <v>Mikko</v>
      </c>
      <c r="I6775" t="str">
        <f>VLOOKUP(Table_Villen_viihde.accdb[[#This Row],[myyjä]],ville_myyjät!$B$2:$C$17,2,FALSE)</f>
        <v>Mies</v>
      </c>
      <c r="J6775" t="str">
        <f>VLOOKUP(Table_Villen_viihde.accdb[[#This Row],[Tuotenumero]],Table_Villen_viihde.accdb5[[Tuotenumero]:[Tuote]],2,FALSE)</f>
        <v>PS4-konsoli</v>
      </c>
      <c r="K6775" s="3">
        <f>VLOOKUP(Table_Villen_viihde.accdb[[#This Row],[Tuotenumero]],Table_Villen_viihde.accdb5[[Tuotenumero]:[TuoteryhmäID]],3,FALSE)</f>
        <v>5</v>
      </c>
      <c r="L6775" s="3" t="str">
        <f>VLOOKUP(Table_Villen_viihde.accdb[[#This Row],[Ryhmänro]],Table_Villen_viihde.accdb6[],2,FALSE)</f>
        <v>Konsolit</v>
      </c>
    </row>
    <row r="6776" spans="1:12" x14ac:dyDescent="0.35">
      <c r="A6776">
        <v>57274</v>
      </c>
      <c r="B6776" s="18">
        <v>43143</v>
      </c>
      <c r="C6776" t="s">
        <v>72</v>
      </c>
      <c r="D6776">
        <v>1</v>
      </c>
      <c r="E6776">
        <v>14</v>
      </c>
      <c r="F6776">
        <v>26</v>
      </c>
      <c r="G6776">
        <v>19.829999999999998</v>
      </c>
      <c r="H6776" t="str">
        <f>VLOOKUP(Table_Villen_viihde.accdb[[#This Row],[MyyjäID]],ville_myyjät!$A$2:$B$17,2,FALSE)</f>
        <v>Jani</v>
      </c>
      <c r="I6776" t="str">
        <f>VLOOKUP(Table_Villen_viihde.accdb[[#This Row],[myyjä]],ville_myyjät!$B$2:$C$17,2,FALSE)</f>
        <v>Mies</v>
      </c>
      <c r="J6776" t="str">
        <f>VLOOKUP(Table_Villen_viihde.accdb[[#This Row],[Tuotenumero]],Table_Villen_viihde.accdb5[[Tuotenumero]:[Tuote]],2,FALSE)</f>
        <v>HDMI-kaapeli</v>
      </c>
      <c r="K6776" s="3">
        <f>VLOOKUP(Table_Villen_viihde.accdb[[#This Row],[Tuotenumero]],Table_Villen_viihde.accdb5[[Tuotenumero]:[TuoteryhmäID]],3,FALSE)</f>
        <v>4</v>
      </c>
      <c r="L6776" s="3" t="str">
        <f>VLOOKUP(Table_Villen_viihde.accdb[[#This Row],[Ryhmänro]],Table_Villen_viihde.accdb6[],2,FALSE)</f>
        <v>Tarvikkeet</v>
      </c>
    </row>
    <row r="6777" spans="1:12" x14ac:dyDescent="0.35">
      <c r="A6777">
        <v>57275</v>
      </c>
      <c r="B6777" s="18">
        <v>43144</v>
      </c>
      <c r="C6777" t="s">
        <v>70</v>
      </c>
      <c r="D6777">
        <v>1</v>
      </c>
      <c r="E6777">
        <v>3</v>
      </c>
      <c r="F6777">
        <v>621</v>
      </c>
      <c r="G6777">
        <v>514.97</v>
      </c>
      <c r="H6777" t="str">
        <f>VLOOKUP(Table_Villen_viihde.accdb[[#This Row],[MyyjäID]],ville_myyjät!$A$2:$B$17,2,FALSE)</f>
        <v>Helena</v>
      </c>
      <c r="I6777" t="str">
        <f>VLOOKUP(Table_Villen_viihde.accdb[[#This Row],[myyjä]],ville_myyjät!$B$2:$C$17,2,FALSE)</f>
        <v>Nainen</v>
      </c>
      <c r="J6777" t="str">
        <f>VLOOKUP(Table_Villen_viihde.accdb[[#This Row],[Tuotenumero]],Table_Villen_viihde.accdb5[[Tuotenumero]:[Tuote]],2,FALSE)</f>
        <v>TV40</v>
      </c>
      <c r="K6777" s="3">
        <f>VLOOKUP(Table_Villen_viihde.accdb[[#This Row],[Tuotenumero]],Table_Villen_viihde.accdb5[[Tuotenumero]:[TuoteryhmäID]],3,FALSE)</f>
        <v>3</v>
      </c>
      <c r="L6777" s="3" t="str">
        <f>VLOOKUP(Table_Villen_viihde.accdb[[#This Row],[Ryhmänro]],Table_Villen_viihde.accdb6[],2,FALSE)</f>
        <v>TV</v>
      </c>
    </row>
    <row r="6778" spans="1:12" x14ac:dyDescent="0.35">
      <c r="A6778">
        <v>57276</v>
      </c>
      <c r="B6778" s="18">
        <v>43146</v>
      </c>
      <c r="C6778" t="s">
        <v>69</v>
      </c>
      <c r="D6778">
        <v>1</v>
      </c>
      <c r="E6778">
        <v>7</v>
      </c>
      <c r="F6778">
        <v>235</v>
      </c>
      <c r="G6778">
        <v>159.09</v>
      </c>
      <c r="H6778" t="str">
        <f>VLOOKUP(Table_Villen_viihde.accdb[[#This Row],[MyyjäID]],ville_myyjät!$A$2:$B$17,2,FALSE)</f>
        <v>Kaija</v>
      </c>
      <c r="I6778" t="str">
        <f>VLOOKUP(Table_Villen_viihde.accdb[[#This Row],[myyjä]],ville_myyjät!$B$2:$C$17,2,FALSE)</f>
        <v>Nainen</v>
      </c>
      <c r="J6778" t="str">
        <f>VLOOKUP(Table_Villen_viihde.accdb[[#This Row],[Tuotenumero]],Table_Villen_viihde.accdb5[[Tuotenumero]:[Tuote]],2,FALSE)</f>
        <v>PS4-konsoli</v>
      </c>
      <c r="K6778" s="3">
        <f>VLOOKUP(Table_Villen_viihde.accdb[[#This Row],[Tuotenumero]],Table_Villen_viihde.accdb5[[Tuotenumero]:[TuoteryhmäID]],3,FALSE)</f>
        <v>5</v>
      </c>
      <c r="L6778" s="3" t="str">
        <f>VLOOKUP(Table_Villen_viihde.accdb[[#This Row],[Ryhmänro]],Table_Villen_viihde.accdb6[],2,FALSE)</f>
        <v>Konsolit</v>
      </c>
    </row>
    <row r="6779" spans="1:12" x14ac:dyDescent="0.35">
      <c r="A6779">
        <v>57277</v>
      </c>
      <c r="B6779" s="18">
        <v>43147</v>
      </c>
      <c r="C6779" t="s">
        <v>72</v>
      </c>
      <c r="D6779">
        <v>1</v>
      </c>
      <c r="E6779">
        <v>3</v>
      </c>
      <c r="F6779">
        <v>25</v>
      </c>
      <c r="G6779">
        <v>18.97</v>
      </c>
      <c r="H6779" t="str">
        <f>VLOOKUP(Table_Villen_viihde.accdb[[#This Row],[MyyjäID]],ville_myyjät!$A$2:$B$17,2,FALSE)</f>
        <v>Helena</v>
      </c>
      <c r="I6779" t="str">
        <f>VLOOKUP(Table_Villen_viihde.accdb[[#This Row],[myyjä]],ville_myyjät!$B$2:$C$17,2,FALSE)</f>
        <v>Nainen</v>
      </c>
      <c r="J6779" t="str">
        <f>VLOOKUP(Table_Villen_viihde.accdb[[#This Row],[Tuotenumero]],Table_Villen_viihde.accdb5[[Tuotenumero]:[Tuote]],2,FALSE)</f>
        <v>HDMI-kaapeli</v>
      </c>
      <c r="K6779" s="3">
        <f>VLOOKUP(Table_Villen_viihde.accdb[[#This Row],[Tuotenumero]],Table_Villen_viihde.accdb5[[Tuotenumero]:[TuoteryhmäID]],3,FALSE)</f>
        <v>4</v>
      </c>
      <c r="L6779" s="3" t="str">
        <f>VLOOKUP(Table_Villen_viihde.accdb[[#This Row],[Ryhmänro]],Table_Villen_viihde.accdb6[],2,FALSE)</f>
        <v>Tarvikkeet</v>
      </c>
    </row>
    <row r="6780" spans="1:12" x14ac:dyDescent="0.35">
      <c r="A6780">
        <v>57278</v>
      </c>
      <c r="B6780" s="18">
        <v>43147</v>
      </c>
      <c r="C6780" t="s">
        <v>70</v>
      </c>
      <c r="D6780">
        <v>1</v>
      </c>
      <c r="E6780">
        <v>7</v>
      </c>
      <c r="F6780">
        <v>636</v>
      </c>
      <c r="G6780">
        <v>474.12</v>
      </c>
      <c r="H6780" t="str">
        <f>VLOOKUP(Table_Villen_viihde.accdb[[#This Row],[MyyjäID]],ville_myyjät!$A$2:$B$17,2,FALSE)</f>
        <v>Kaija</v>
      </c>
      <c r="I6780" t="str">
        <f>VLOOKUP(Table_Villen_viihde.accdb[[#This Row],[myyjä]],ville_myyjät!$B$2:$C$17,2,FALSE)</f>
        <v>Nainen</v>
      </c>
      <c r="J6780" t="str">
        <f>VLOOKUP(Table_Villen_viihde.accdb[[#This Row],[Tuotenumero]],Table_Villen_viihde.accdb5[[Tuotenumero]:[Tuote]],2,FALSE)</f>
        <v>TV40</v>
      </c>
      <c r="K6780" s="3">
        <f>VLOOKUP(Table_Villen_viihde.accdb[[#This Row],[Tuotenumero]],Table_Villen_viihde.accdb5[[Tuotenumero]:[TuoteryhmäID]],3,FALSE)</f>
        <v>3</v>
      </c>
      <c r="L6780" s="3" t="str">
        <f>VLOOKUP(Table_Villen_viihde.accdb[[#This Row],[Ryhmänro]],Table_Villen_viihde.accdb6[],2,FALSE)</f>
        <v>TV</v>
      </c>
    </row>
    <row r="6781" spans="1:12" x14ac:dyDescent="0.35">
      <c r="A6781">
        <v>57279</v>
      </c>
      <c r="B6781" s="18">
        <v>43148</v>
      </c>
      <c r="C6781" t="s">
        <v>68</v>
      </c>
      <c r="D6781">
        <v>1</v>
      </c>
      <c r="E6781">
        <v>7</v>
      </c>
      <c r="F6781">
        <v>241</v>
      </c>
      <c r="G6781">
        <v>131.03</v>
      </c>
      <c r="H6781" t="str">
        <f>VLOOKUP(Table_Villen_viihde.accdb[[#This Row],[MyyjäID]],ville_myyjät!$A$2:$B$17,2,FALSE)</f>
        <v>Kaija</v>
      </c>
      <c r="I6781" t="str">
        <f>VLOOKUP(Table_Villen_viihde.accdb[[#This Row],[myyjä]],ville_myyjät!$B$2:$C$17,2,FALSE)</f>
        <v>Nainen</v>
      </c>
      <c r="J6781" t="str">
        <f>VLOOKUP(Table_Villen_viihde.accdb[[#This Row],[Tuotenumero]],Table_Villen_viihde.accdb5[[Tuotenumero]:[Tuote]],2,FALSE)</f>
        <v>Tallentava HD-digiboxi</v>
      </c>
      <c r="K6781" s="3">
        <f>VLOOKUP(Table_Villen_viihde.accdb[[#This Row],[Tuotenumero]],Table_Villen_viihde.accdb5[[Tuotenumero]:[TuoteryhmäID]],3,FALSE)</f>
        <v>6</v>
      </c>
      <c r="L6781" s="3" t="str">
        <f>VLOOKUP(Table_Villen_viihde.accdb[[#This Row],[Ryhmänro]],Table_Villen_viihde.accdb6[],2,FALSE)</f>
        <v>Digiboxit</v>
      </c>
    </row>
    <row r="6782" spans="1:12" x14ac:dyDescent="0.35">
      <c r="A6782">
        <v>57280</v>
      </c>
      <c r="B6782" s="18">
        <v>43150</v>
      </c>
      <c r="C6782" t="s">
        <v>72</v>
      </c>
      <c r="D6782">
        <v>1</v>
      </c>
      <c r="E6782">
        <v>7</v>
      </c>
      <c r="F6782">
        <v>25</v>
      </c>
      <c r="G6782">
        <v>20.36</v>
      </c>
      <c r="H6782" t="str">
        <f>VLOOKUP(Table_Villen_viihde.accdb[[#This Row],[MyyjäID]],ville_myyjät!$A$2:$B$17,2,FALSE)</f>
        <v>Kaija</v>
      </c>
      <c r="I6782" t="str">
        <f>VLOOKUP(Table_Villen_viihde.accdb[[#This Row],[myyjä]],ville_myyjät!$B$2:$C$17,2,FALSE)</f>
        <v>Nainen</v>
      </c>
      <c r="J6782" t="str">
        <f>VLOOKUP(Table_Villen_viihde.accdb[[#This Row],[Tuotenumero]],Table_Villen_viihde.accdb5[[Tuotenumero]:[Tuote]],2,FALSE)</f>
        <v>HDMI-kaapeli</v>
      </c>
      <c r="K6782" s="3">
        <f>VLOOKUP(Table_Villen_viihde.accdb[[#This Row],[Tuotenumero]],Table_Villen_viihde.accdb5[[Tuotenumero]:[TuoteryhmäID]],3,FALSE)</f>
        <v>4</v>
      </c>
      <c r="L6782" s="3" t="str">
        <f>VLOOKUP(Table_Villen_viihde.accdb[[#This Row],[Ryhmänro]],Table_Villen_viihde.accdb6[],2,FALSE)</f>
        <v>Tarvikkeet</v>
      </c>
    </row>
    <row r="6783" spans="1:12" x14ac:dyDescent="0.35">
      <c r="A6783">
        <v>57281</v>
      </c>
      <c r="B6783" s="18">
        <v>43152</v>
      </c>
      <c r="C6783" t="s">
        <v>71</v>
      </c>
      <c r="D6783">
        <v>1</v>
      </c>
      <c r="E6783">
        <v>19</v>
      </c>
      <c r="F6783">
        <v>963</v>
      </c>
      <c r="G6783">
        <v>503.8</v>
      </c>
      <c r="H6783" t="str">
        <f>VLOOKUP(Table_Villen_viihde.accdb[[#This Row],[MyyjäID]],ville_myyjät!$A$2:$B$17,2,FALSE)</f>
        <v>Hessu</v>
      </c>
      <c r="I6783" t="str">
        <f>VLOOKUP(Table_Villen_viihde.accdb[[#This Row],[myyjä]],ville_myyjät!$B$2:$C$17,2,FALSE)</f>
        <v>Mies</v>
      </c>
      <c r="J6783" t="str">
        <f>VLOOKUP(Table_Villen_viihde.accdb[[#This Row],[Tuotenumero]],Table_Villen_viihde.accdb5[[Tuotenumero]:[Tuote]],2,FALSE)</f>
        <v>TV52</v>
      </c>
      <c r="K6783" s="3">
        <f>VLOOKUP(Table_Villen_viihde.accdb[[#This Row],[Tuotenumero]],Table_Villen_viihde.accdb5[[Tuotenumero]:[TuoteryhmäID]],3,FALSE)</f>
        <v>3</v>
      </c>
      <c r="L6783" s="3" t="str">
        <f>VLOOKUP(Table_Villen_viihde.accdb[[#This Row],[Ryhmänro]],Table_Villen_viihde.accdb6[],2,FALSE)</f>
        <v>TV</v>
      </c>
    </row>
    <row r="6784" spans="1:12" x14ac:dyDescent="0.35">
      <c r="A6784">
        <v>57282</v>
      </c>
      <c r="B6784" s="18">
        <v>43153</v>
      </c>
      <c r="C6784" t="s">
        <v>70</v>
      </c>
      <c r="D6784">
        <v>1</v>
      </c>
      <c r="E6784">
        <v>19</v>
      </c>
      <c r="F6784">
        <v>639</v>
      </c>
      <c r="G6784">
        <v>518.45000000000005</v>
      </c>
      <c r="H6784" t="str">
        <f>VLOOKUP(Table_Villen_viihde.accdb[[#This Row],[MyyjäID]],ville_myyjät!$A$2:$B$17,2,FALSE)</f>
        <v>Hessu</v>
      </c>
      <c r="I6784" t="str">
        <f>VLOOKUP(Table_Villen_viihde.accdb[[#This Row],[myyjä]],ville_myyjät!$B$2:$C$17,2,FALSE)</f>
        <v>Mies</v>
      </c>
      <c r="J6784" t="str">
        <f>VLOOKUP(Table_Villen_viihde.accdb[[#This Row],[Tuotenumero]],Table_Villen_viihde.accdb5[[Tuotenumero]:[Tuote]],2,FALSE)</f>
        <v>TV40</v>
      </c>
      <c r="K6784" s="3">
        <f>VLOOKUP(Table_Villen_viihde.accdb[[#This Row],[Tuotenumero]],Table_Villen_viihde.accdb5[[Tuotenumero]:[TuoteryhmäID]],3,FALSE)</f>
        <v>3</v>
      </c>
      <c r="L6784" s="3" t="str">
        <f>VLOOKUP(Table_Villen_viihde.accdb[[#This Row],[Ryhmänro]],Table_Villen_viihde.accdb6[],2,FALSE)</f>
        <v>TV</v>
      </c>
    </row>
    <row r="6785" spans="1:12" x14ac:dyDescent="0.35">
      <c r="A6785">
        <v>57283</v>
      </c>
      <c r="B6785" s="18">
        <v>43153</v>
      </c>
      <c r="C6785" t="s">
        <v>66</v>
      </c>
      <c r="D6785">
        <v>1</v>
      </c>
      <c r="E6785">
        <v>16</v>
      </c>
      <c r="F6785">
        <v>242</v>
      </c>
      <c r="G6785">
        <v>169.33</v>
      </c>
      <c r="H6785" t="str">
        <f>VLOOKUP(Table_Villen_viihde.accdb[[#This Row],[MyyjäID]],ville_myyjät!$A$2:$B$17,2,FALSE)</f>
        <v>Kaarina</v>
      </c>
      <c r="I6785" t="str">
        <f>VLOOKUP(Table_Villen_viihde.accdb[[#This Row],[myyjä]],ville_myyjät!$B$2:$C$17,2,FALSE)</f>
        <v>Nainen</v>
      </c>
      <c r="J6785" t="str">
        <f>VLOOKUP(Table_Villen_viihde.accdb[[#This Row],[Tuotenumero]],Table_Villen_viihde.accdb5[[Tuotenumero]:[Tuote]],2,FALSE)</f>
        <v>Blu-ray-soitin</v>
      </c>
      <c r="K6785" s="3">
        <f>VLOOKUP(Table_Villen_viihde.accdb[[#This Row],[Tuotenumero]],Table_Villen_viihde.accdb5[[Tuotenumero]:[TuoteryhmäID]],3,FALSE)</f>
        <v>2</v>
      </c>
      <c r="L6785" s="3" t="str">
        <f>VLOOKUP(Table_Villen_viihde.accdb[[#This Row],[Ryhmänro]],Table_Villen_viihde.accdb6[],2,FALSE)</f>
        <v>Kuvantoisto</v>
      </c>
    </row>
    <row r="6786" spans="1:12" x14ac:dyDescent="0.35">
      <c r="A6786">
        <v>57284</v>
      </c>
      <c r="B6786" s="18">
        <v>43153</v>
      </c>
      <c r="C6786" t="s">
        <v>67</v>
      </c>
      <c r="D6786">
        <v>1</v>
      </c>
      <c r="E6786">
        <v>7</v>
      </c>
      <c r="F6786">
        <v>166</v>
      </c>
      <c r="G6786">
        <v>92.69</v>
      </c>
      <c r="H6786" t="str">
        <f>VLOOKUP(Table_Villen_viihde.accdb[[#This Row],[MyyjäID]],ville_myyjät!$A$2:$B$17,2,FALSE)</f>
        <v>Kaija</v>
      </c>
      <c r="I6786" t="str">
        <f>VLOOKUP(Table_Villen_viihde.accdb[[#This Row],[myyjä]],ville_myyjät!$B$2:$C$17,2,FALSE)</f>
        <v>Nainen</v>
      </c>
      <c r="J6786" t="str">
        <f>VLOOKUP(Table_Villen_viihde.accdb[[#This Row],[Tuotenumero]],Table_Villen_viihde.accdb5[[Tuotenumero]:[Tuote]],2,FALSE)</f>
        <v>HD-digiboxi</v>
      </c>
      <c r="K6786" s="3">
        <f>VLOOKUP(Table_Villen_viihde.accdb[[#This Row],[Tuotenumero]],Table_Villen_viihde.accdb5[[Tuotenumero]:[TuoteryhmäID]],3,FALSE)</f>
        <v>6</v>
      </c>
      <c r="L6786" s="3" t="str">
        <f>VLOOKUP(Table_Villen_viihde.accdb[[#This Row],[Ryhmänro]],Table_Villen_viihde.accdb6[],2,FALSE)</f>
        <v>Digiboxit</v>
      </c>
    </row>
    <row r="6787" spans="1:12" x14ac:dyDescent="0.35">
      <c r="A6787">
        <v>57285</v>
      </c>
      <c r="B6787" s="18">
        <v>43153</v>
      </c>
      <c r="C6787" t="s">
        <v>69</v>
      </c>
      <c r="D6787">
        <v>1</v>
      </c>
      <c r="E6787">
        <v>7</v>
      </c>
      <c r="F6787">
        <v>259</v>
      </c>
      <c r="G6787">
        <v>163.19</v>
      </c>
      <c r="H6787" t="str">
        <f>VLOOKUP(Table_Villen_viihde.accdb[[#This Row],[MyyjäID]],ville_myyjät!$A$2:$B$17,2,FALSE)</f>
        <v>Kaija</v>
      </c>
      <c r="I6787" t="str">
        <f>VLOOKUP(Table_Villen_viihde.accdb[[#This Row],[myyjä]],ville_myyjät!$B$2:$C$17,2,FALSE)</f>
        <v>Nainen</v>
      </c>
      <c r="J6787" t="str">
        <f>VLOOKUP(Table_Villen_viihde.accdb[[#This Row],[Tuotenumero]],Table_Villen_viihde.accdb5[[Tuotenumero]:[Tuote]],2,FALSE)</f>
        <v>PS4-konsoli</v>
      </c>
      <c r="K6787" s="3">
        <f>VLOOKUP(Table_Villen_viihde.accdb[[#This Row],[Tuotenumero]],Table_Villen_viihde.accdb5[[Tuotenumero]:[TuoteryhmäID]],3,FALSE)</f>
        <v>5</v>
      </c>
      <c r="L6787" s="3" t="str">
        <f>VLOOKUP(Table_Villen_viihde.accdb[[#This Row],[Ryhmänro]],Table_Villen_viihde.accdb6[],2,FALSE)</f>
        <v>Konsolit</v>
      </c>
    </row>
    <row r="6788" spans="1:12" x14ac:dyDescent="0.35">
      <c r="A6788">
        <v>57286</v>
      </c>
      <c r="B6788" s="18">
        <v>43154</v>
      </c>
      <c r="C6788" t="s">
        <v>72</v>
      </c>
      <c r="D6788">
        <v>1</v>
      </c>
      <c r="E6788">
        <v>6</v>
      </c>
      <c r="F6788">
        <v>26</v>
      </c>
      <c r="G6788">
        <v>20.63</v>
      </c>
      <c r="H6788" t="str">
        <f>VLOOKUP(Table_Villen_viihde.accdb[[#This Row],[MyyjäID]],ville_myyjät!$A$2:$B$17,2,FALSE)</f>
        <v>Mikko</v>
      </c>
      <c r="I6788" t="str">
        <f>VLOOKUP(Table_Villen_viihde.accdb[[#This Row],[myyjä]],ville_myyjät!$B$2:$C$17,2,FALSE)</f>
        <v>Mies</v>
      </c>
      <c r="J6788" t="str">
        <f>VLOOKUP(Table_Villen_viihde.accdb[[#This Row],[Tuotenumero]],Table_Villen_viihde.accdb5[[Tuotenumero]:[Tuote]],2,FALSE)</f>
        <v>HDMI-kaapeli</v>
      </c>
      <c r="K6788" s="3">
        <f>VLOOKUP(Table_Villen_viihde.accdb[[#This Row],[Tuotenumero]],Table_Villen_viihde.accdb5[[Tuotenumero]:[TuoteryhmäID]],3,FALSE)</f>
        <v>4</v>
      </c>
      <c r="L6788" s="3" t="str">
        <f>VLOOKUP(Table_Villen_viihde.accdb[[#This Row],[Ryhmänro]],Table_Villen_viihde.accdb6[],2,FALSE)</f>
        <v>Tarvikkeet</v>
      </c>
    </row>
    <row r="6789" spans="1:12" x14ac:dyDescent="0.35">
      <c r="A6789">
        <v>57287</v>
      </c>
      <c r="B6789" s="18">
        <v>43157</v>
      </c>
      <c r="C6789" t="s">
        <v>71</v>
      </c>
      <c r="D6789">
        <v>1</v>
      </c>
      <c r="E6789">
        <v>19</v>
      </c>
      <c r="F6789">
        <v>948</v>
      </c>
      <c r="G6789">
        <v>514.29999999999995</v>
      </c>
      <c r="H6789" t="str">
        <f>VLOOKUP(Table_Villen_viihde.accdb[[#This Row],[MyyjäID]],ville_myyjät!$A$2:$B$17,2,FALSE)</f>
        <v>Hessu</v>
      </c>
      <c r="I6789" t="str">
        <f>VLOOKUP(Table_Villen_viihde.accdb[[#This Row],[myyjä]],ville_myyjät!$B$2:$C$17,2,FALSE)</f>
        <v>Mies</v>
      </c>
      <c r="J6789" t="str">
        <f>VLOOKUP(Table_Villen_viihde.accdb[[#This Row],[Tuotenumero]],Table_Villen_viihde.accdb5[[Tuotenumero]:[Tuote]],2,FALSE)</f>
        <v>TV52</v>
      </c>
      <c r="K6789" s="3">
        <f>VLOOKUP(Table_Villen_viihde.accdb[[#This Row],[Tuotenumero]],Table_Villen_viihde.accdb5[[Tuotenumero]:[TuoteryhmäID]],3,FALSE)</f>
        <v>3</v>
      </c>
      <c r="L6789" s="3" t="str">
        <f>VLOOKUP(Table_Villen_viihde.accdb[[#This Row],[Ryhmänro]],Table_Villen_viihde.accdb6[],2,FALSE)</f>
        <v>TV</v>
      </c>
    </row>
    <row r="6790" spans="1:12" x14ac:dyDescent="0.35">
      <c r="A6790">
        <v>57288</v>
      </c>
      <c r="B6790" s="18">
        <v>43157</v>
      </c>
      <c r="C6790" t="s">
        <v>72</v>
      </c>
      <c r="D6790">
        <v>1</v>
      </c>
      <c r="E6790">
        <v>6</v>
      </c>
      <c r="F6790">
        <v>24</v>
      </c>
      <c r="G6790">
        <v>19.77</v>
      </c>
      <c r="H6790" t="str">
        <f>VLOOKUP(Table_Villen_viihde.accdb[[#This Row],[MyyjäID]],ville_myyjät!$A$2:$B$17,2,FALSE)</f>
        <v>Mikko</v>
      </c>
      <c r="I6790" t="str">
        <f>VLOOKUP(Table_Villen_viihde.accdb[[#This Row],[myyjä]],ville_myyjät!$B$2:$C$17,2,FALSE)</f>
        <v>Mies</v>
      </c>
      <c r="J6790" t="str">
        <f>VLOOKUP(Table_Villen_viihde.accdb[[#This Row],[Tuotenumero]],Table_Villen_viihde.accdb5[[Tuotenumero]:[Tuote]],2,FALSE)</f>
        <v>HDMI-kaapeli</v>
      </c>
      <c r="K6790" s="3">
        <f>VLOOKUP(Table_Villen_viihde.accdb[[#This Row],[Tuotenumero]],Table_Villen_viihde.accdb5[[Tuotenumero]:[TuoteryhmäID]],3,FALSE)</f>
        <v>4</v>
      </c>
      <c r="L6790" s="3" t="str">
        <f>VLOOKUP(Table_Villen_viihde.accdb[[#This Row],[Ryhmänro]],Table_Villen_viihde.accdb6[],2,FALSE)</f>
        <v>Tarvikkeet</v>
      </c>
    </row>
    <row r="6791" spans="1:12" x14ac:dyDescent="0.35">
      <c r="A6791">
        <v>57289</v>
      </c>
      <c r="B6791" s="18">
        <v>43158</v>
      </c>
      <c r="C6791" t="s">
        <v>70</v>
      </c>
      <c r="D6791">
        <v>1</v>
      </c>
      <c r="E6791">
        <v>16</v>
      </c>
      <c r="F6791">
        <v>623</v>
      </c>
      <c r="G6791">
        <v>494.01</v>
      </c>
      <c r="H6791" t="str">
        <f>VLOOKUP(Table_Villen_viihde.accdb[[#This Row],[MyyjäID]],ville_myyjät!$A$2:$B$17,2,FALSE)</f>
        <v>Kaarina</v>
      </c>
      <c r="I6791" t="str">
        <f>VLOOKUP(Table_Villen_viihde.accdb[[#This Row],[myyjä]],ville_myyjät!$B$2:$C$17,2,FALSE)</f>
        <v>Nainen</v>
      </c>
      <c r="J6791" t="str">
        <f>VLOOKUP(Table_Villen_viihde.accdb[[#This Row],[Tuotenumero]],Table_Villen_viihde.accdb5[[Tuotenumero]:[Tuote]],2,FALSE)</f>
        <v>TV40</v>
      </c>
      <c r="K6791" s="3">
        <f>VLOOKUP(Table_Villen_viihde.accdb[[#This Row],[Tuotenumero]],Table_Villen_viihde.accdb5[[Tuotenumero]:[TuoteryhmäID]],3,FALSE)</f>
        <v>3</v>
      </c>
      <c r="L6791" s="3" t="str">
        <f>VLOOKUP(Table_Villen_viihde.accdb[[#This Row],[Ryhmänro]],Table_Villen_viihde.accdb6[],2,FALSE)</f>
        <v>TV</v>
      </c>
    </row>
    <row r="6792" spans="1:12" x14ac:dyDescent="0.35">
      <c r="A6792">
        <v>57290</v>
      </c>
      <c r="B6792" s="18">
        <v>43159</v>
      </c>
      <c r="C6792" t="s">
        <v>69</v>
      </c>
      <c r="D6792">
        <v>1</v>
      </c>
      <c r="E6792">
        <v>6</v>
      </c>
      <c r="F6792">
        <v>252</v>
      </c>
      <c r="G6792">
        <v>153.43</v>
      </c>
      <c r="H6792" t="str">
        <f>VLOOKUP(Table_Villen_viihde.accdb[[#This Row],[MyyjäID]],ville_myyjät!$A$2:$B$17,2,FALSE)</f>
        <v>Mikko</v>
      </c>
      <c r="I6792" t="str">
        <f>VLOOKUP(Table_Villen_viihde.accdb[[#This Row],[myyjä]],ville_myyjät!$B$2:$C$17,2,FALSE)</f>
        <v>Mies</v>
      </c>
      <c r="J6792" t="str">
        <f>VLOOKUP(Table_Villen_viihde.accdb[[#This Row],[Tuotenumero]],Table_Villen_viihde.accdb5[[Tuotenumero]:[Tuote]],2,FALSE)</f>
        <v>PS4-konsoli</v>
      </c>
      <c r="K6792" s="3">
        <f>VLOOKUP(Table_Villen_viihde.accdb[[#This Row],[Tuotenumero]],Table_Villen_viihde.accdb5[[Tuotenumero]:[TuoteryhmäID]],3,FALSE)</f>
        <v>5</v>
      </c>
      <c r="L6792" s="3" t="str">
        <f>VLOOKUP(Table_Villen_viihde.accdb[[#This Row],[Ryhmänro]],Table_Villen_viihde.accdb6[],2,FALSE)</f>
        <v>Konsolit</v>
      </c>
    </row>
    <row r="6793" spans="1:12" x14ac:dyDescent="0.35">
      <c r="A6793">
        <v>57291</v>
      </c>
      <c r="B6793" s="18">
        <v>43160</v>
      </c>
      <c r="C6793" t="s">
        <v>72</v>
      </c>
      <c r="D6793">
        <v>1</v>
      </c>
      <c r="E6793">
        <v>14</v>
      </c>
      <c r="F6793">
        <v>26</v>
      </c>
      <c r="G6793">
        <v>19.87</v>
      </c>
      <c r="H6793" t="str">
        <f>VLOOKUP(Table_Villen_viihde.accdb[[#This Row],[MyyjäID]],ville_myyjät!$A$2:$B$17,2,FALSE)</f>
        <v>Jani</v>
      </c>
      <c r="I6793" t="str">
        <f>VLOOKUP(Table_Villen_viihde.accdb[[#This Row],[myyjä]],ville_myyjät!$B$2:$C$17,2,FALSE)</f>
        <v>Mies</v>
      </c>
      <c r="J6793" t="str">
        <f>VLOOKUP(Table_Villen_viihde.accdb[[#This Row],[Tuotenumero]],Table_Villen_viihde.accdb5[[Tuotenumero]:[Tuote]],2,FALSE)</f>
        <v>HDMI-kaapeli</v>
      </c>
      <c r="K6793" s="3">
        <f>VLOOKUP(Table_Villen_viihde.accdb[[#This Row],[Tuotenumero]],Table_Villen_viihde.accdb5[[Tuotenumero]:[TuoteryhmäID]],3,FALSE)</f>
        <v>4</v>
      </c>
      <c r="L6793" s="3" t="str">
        <f>VLOOKUP(Table_Villen_viihde.accdb[[#This Row],[Ryhmänro]],Table_Villen_viihde.accdb6[],2,FALSE)</f>
        <v>Tarvikkeet</v>
      </c>
    </row>
    <row r="6794" spans="1:12" x14ac:dyDescent="0.35">
      <c r="A6794">
        <v>57292</v>
      </c>
      <c r="B6794" s="18">
        <v>43162</v>
      </c>
      <c r="C6794" t="s">
        <v>71</v>
      </c>
      <c r="D6794">
        <v>1</v>
      </c>
      <c r="E6794">
        <v>6</v>
      </c>
      <c r="F6794">
        <v>959</v>
      </c>
      <c r="G6794">
        <v>497.79</v>
      </c>
      <c r="H6794" t="str">
        <f>VLOOKUP(Table_Villen_viihde.accdb[[#This Row],[MyyjäID]],ville_myyjät!$A$2:$B$17,2,FALSE)</f>
        <v>Mikko</v>
      </c>
      <c r="I6794" t="str">
        <f>VLOOKUP(Table_Villen_viihde.accdb[[#This Row],[myyjä]],ville_myyjät!$B$2:$C$17,2,FALSE)</f>
        <v>Mies</v>
      </c>
      <c r="J6794" t="str">
        <f>VLOOKUP(Table_Villen_viihde.accdb[[#This Row],[Tuotenumero]],Table_Villen_viihde.accdb5[[Tuotenumero]:[Tuote]],2,FALSE)</f>
        <v>TV52</v>
      </c>
      <c r="K6794" s="3">
        <f>VLOOKUP(Table_Villen_viihde.accdb[[#This Row],[Tuotenumero]],Table_Villen_viihde.accdb5[[Tuotenumero]:[TuoteryhmäID]],3,FALSE)</f>
        <v>3</v>
      </c>
      <c r="L6794" s="3" t="str">
        <f>VLOOKUP(Table_Villen_viihde.accdb[[#This Row],[Ryhmänro]],Table_Villen_viihde.accdb6[],2,FALSE)</f>
        <v>TV</v>
      </c>
    </row>
    <row r="6795" spans="1:12" x14ac:dyDescent="0.35">
      <c r="A6795">
        <v>57293</v>
      </c>
      <c r="B6795" s="18">
        <v>43163</v>
      </c>
      <c r="C6795" t="s">
        <v>72</v>
      </c>
      <c r="D6795">
        <v>1</v>
      </c>
      <c r="E6795">
        <v>11</v>
      </c>
      <c r="F6795">
        <v>24</v>
      </c>
      <c r="G6795">
        <v>19.07</v>
      </c>
      <c r="H6795" t="str">
        <f>VLOOKUP(Table_Villen_viihde.accdb[[#This Row],[MyyjäID]],ville_myyjät!$A$2:$B$17,2,FALSE)</f>
        <v>Kuisma</v>
      </c>
      <c r="I6795" t="str">
        <f>VLOOKUP(Table_Villen_viihde.accdb[[#This Row],[myyjä]],ville_myyjät!$B$2:$C$17,2,FALSE)</f>
        <v>Mies</v>
      </c>
      <c r="J6795" t="str">
        <f>VLOOKUP(Table_Villen_viihde.accdb[[#This Row],[Tuotenumero]],Table_Villen_viihde.accdb5[[Tuotenumero]:[Tuote]],2,FALSE)</f>
        <v>HDMI-kaapeli</v>
      </c>
      <c r="K6795" s="3">
        <f>VLOOKUP(Table_Villen_viihde.accdb[[#This Row],[Tuotenumero]],Table_Villen_viihde.accdb5[[Tuotenumero]:[TuoteryhmäID]],3,FALSE)</f>
        <v>4</v>
      </c>
      <c r="L6795" s="3" t="str">
        <f>VLOOKUP(Table_Villen_viihde.accdb[[#This Row],[Ryhmänro]],Table_Villen_viihde.accdb6[],2,FALSE)</f>
        <v>Tarvikkeet</v>
      </c>
    </row>
    <row r="6796" spans="1:12" x14ac:dyDescent="0.35">
      <c r="A6796">
        <v>57294</v>
      </c>
      <c r="B6796" s="18">
        <v>43163</v>
      </c>
      <c r="C6796" t="s">
        <v>68</v>
      </c>
      <c r="D6796">
        <v>1</v>
      </c>
      <c r="E6796">
        <v>2</v>
      </c>
      <c r="F6796">
        <v>251</v>
      </c>
      <c r="G6796">
        <v>123.48</v>
      </c>
      <c r="H6796" t="str">
        <f>VLOOKUP(Table_Villen_viihde.accdb[[#This Row],[MyyjäID]],ville_myyjät!$A$2:$B$17,2,FALSE)</f>
        <v>Maija</v>
      </c>
      <c r="I6796" t="str">
        <f>VLOOKUP(Table_Villen_viihde.accdb[[#This Row],[myyjä]],ville_myyjät!$B$2:$C$17,2,FALSE)</f>
        <v>Nainen</v>
      </c>
      <c r="J6796" t="str">
        <f>VLOOKUP(Table_Villen_viihde.accdb[[#This Row],[Tuotenumero]],Table_Villen_viihde.accdb5[[Tuotenumero]:[Tuote]],2,FALSE)</f>
        <v>Tallentava HD-digiboxi</v>
      </c>
      <c r="K6796" s="3">
        <f>VLOOKUP(Table_Villen_viihde.accdb[[#This Row],[Tuotenumero]],Table_Villen_viihde.accdb5[[Tuotenumero]:[TuoteryhmäID]],3,FALSE)</f>
        <v>6</v>
      </c>
      <c r="L6796" s="3" t="str">
        <f>VLOOKUP(Table_Villen_viihde.accdb[[#This Row],[Ryhmänro]],Table_Villen_viihde.accdb6[],2,FALSE)</f>
        <v>Digiboxit</v>
      </c>
    </row>
    <row r="6797" spans="1:12" x14ac:dyDescent="0.35">
      <c r="A6797">
        <v>57295</v>
      </c>
      <c r="B6797" s="18">
        <v>43165</v>
      </c>
      <c r="C6797" t="s">
        <v>69</v>
      </c>
      <c r="D6797">
        <v>1</v>
      </c>
      <c r="E6797">
        <v>13</v>
      </c>
      <c r="F6797">
        <v>244</v>
      </c>
      <c r="G6797">
        <v>161.4</v>
      </c>
      <c r="H6797" t="str">
        <f>VLOOKUP(Table_Villen_viihde.accdb[[#This Row],[MyyjäID]],ville_myyjät!$A$2:$B$17,2,FALSE)</f>
        <v>Kaarlo</v>
      </c>
      <c r="I6797" t="str">
        <f>VLOOKUP(Table_Villen_viihde.accdb[[#This Row],[myyjä]],ville_myyjät!$B$2:$C$17,2,FALSE)</f>
        <v>Mies</v>
      </c>
      <c r="J6797" t="str">
        <f>VLOOKUP(Table_Villen_viihde.accdb[[#This Row],[Tuotenumero]],Table_Villen_viihde.accdb5[[Tuotenumero]:[Tuote]],2,FALSE)</f>
        <v>PS4-konsoli</v>
      </c>
      <c r="K6797" s="3">
        <f>VLOOKUP(Table_Villen_viihde.accdb[[#This Row],[Tuotenumero]],Table_Villen_viihde.accdb5[[Tuotenumero]:[TuoteryhmäID]],3,FALSE)</f>
        <v>5</v>
      </c>
      <c r="L6797" s="3" t="str">
        <f>VLOOKUP(Table_Villen_viihde.accdb[[#This Row],[Ryhmänro]],Table_Villen_viihde.accdb6[],2,FALSE)</f>
        <v>Konsolit</v>
      </c>
    </row>
    <row r="6798" spans="1:12" x14ac:dyDescent="0.35">
      <c r="A6798">
        <v>57296</v>
      </c>
      <c r="B6798" s="18">
        <v>43165</v>
      </c>
      <c r="C6798" t="s">
        <v>70</v>
      </c>
      <c r="D6798">
        <v>1</v>
      </c>
      <c r="E6798">
        <v>6</v>
      </c>
      <c r="F6798">
        <v>646</v>
      </c>
      <c r="G6798">
        <v>489.41</v>
      </c>
      <c r="H6798" t="str">
        <f>VLOOKUP(Table_Villen_viihde.accdb[[#This Row],[MyyjäID]],ville_myyjät!$A$2:$B$17,2,FALSE)</f>
        <v>Mikko</v>
      </c>
      <c r="I6798" t="str">
        <f>VLOOKUP(Table_Villen_viihde.accdb[[#This Row],[myyjä]],ville_myyjät!$B$2:$C$17,2,FALSE)</f>
        <v>Mies</v>
      </c>
      <c r="J6798" t="str">
        <f>VLOOKUP(Table_Villen_viihde.accdb[[#This Row],[Tuotenumero]],Table_Villen_viihde.accdb5[[Tuotenumero]:[Tuote]],2,FALSE)</f>
        <v>TV40</v>
      </c>
      <c r="K6798" s="3">
        <f>VLOOKUP(Table_Villen_viihde.accdb[[#This Row],[Tuotenumero]],Table_Villen_viihde.accdb5[[Tuotenumero]:[TuoteryhmäID]],3,FALSE)</f>
        <v>3</v>
      </c>
      <c r="L6798" s="3" t="str">
        <f>VLOOKUP(Table_Villen_viihde.accdb[[#This Row],[Ryhmänro]],Table_Villen_viihde.accdb6[],2,FALSE)</f>
        <v>TV</v>
      </c>
    </row>
    <row r="6799" spans="1:12" x14ac:dyDescent="0.35">
      <c r="A6799">
        <v>57297</v>
      </c>
      <c r="B6799" s="18">
        <v>43167</v>
      </c>
      <c r="C6799" t="s">
        <v>72</v>
      </c>
      <c r="D6799">
        <v>1</v>
      </c>
      <c r="E6799">
        <v>7</v>
      </c>
      <c r="F6799">
        <v>26</v>
      </c>
      <c r="G6799">
        <v>20.350000000000001</v>
      </c>
      <c r="H6799" t="str">
        <f>VLOOKUP(Table_Villen_viihde.accdb[[#This Row],[MyyjäID]],ville_myyjät!$A$2:$B$17,2,FALSE)</f>
        <v>Kaija</v>
      </c>
      <c r="I6799" t="str">
        <f>VLOOKUP(Table_Villen_viihde.accdb[[#This Row],[myyjä]],ville_myyjät!$B$2:$C$17,2,FALSE)</f>
        <v>Nainen</v>
      </c>
      <c r="J6799" t="str">
        <f>VLOOKUP(Table_Villen_viihde.accdb[[#This Row],[Tuotenumero]],Table_Villen_viihde.accdb5[[Tuotenumero]:[Tuote]],2,FALSE)</f>
        <v>HDMI-kaapeli</v>
      </c>
      <c r="K6799" s="3">
        <f>VLOOKUP(Table_Villen_viihde.accdb[[#This Row],[Tuotenumero]],Table_Villen_viihde.accdb5[[Tuotenumero]:[TuoteryhmäID]],3,FALSE)</f>
        <v>4</v>
      </c>
      <c r="L6799" s="3" t="str">
        <f>VLOOKUP(Table_Villen_viihde.accdb[[#This Row],[Ryhmänro]],Table_Villen_viihde.accdb6[],2,FALSE)</f>
        <v>Tarvikkeet</v>
      </c>
    </row>
    <row r="6800" spans="1:12" x14ac:dyDescent="0.35">
      <c r="A6800">
        <v>57298</v>
      </c>
      <c r="B6800" s="18">
        <v>43170</v>
      </c>
      <c r="C6800" t="s">
        <v>72</v>
      </c>
      <c r="D6800">
        <v>1</v>
      </c>
      <c r="E6800">
        <v>5</v>
      </c>
      <c r="F6800">
        <v>24</v>
      </c>
      <c r="G6800">
        <v>19.989999999999998</v>
      </c>
      <c r="H6800" t="str">
        <f>VLOOKUP(Table_Villen_viihde.accdb[[#This Row],[MyyjäID]],ville_myyjät!$A$2:$B$17,2,FALSE)</f>
        <v>Petri</v>
      </c>
      <c r="I6800" t="str">
        <f>VLOOKUP(Table_Villen_viihde.accdb[[#This Row],[myyjä]],ville_myyjät!$B$2:$C$17,2,FALSE)</f>
        <v>Mies</v>
      </c>
      <c r="J6800" t="str">
        <f>VLOOKUP(Table_Villen_viihde.accdb[[#This Row],[Tuotenumero]],Table_Villen_viihde.accdb5[[Tuotenumero]:[Tuote]],2,FALSE)</f>
        <v>HDMI-kaapeli</v>
      </c>
      <c r="K6800" s="3">
        <f>VLOOKUP(Table_Villen_viihde.accdb[[#This Row],[Tuotenumero]],Table_Villen_viihde.accdb5[[Tuotenumero]:[TuoteryhmäID]],3,FALSE)</f>
        <v>4</v>
      </c>
      <c r="L6800" s="3" t="str">
        <f>VLOOKUP(Table_Villen_viihde.accdb[[#This Row],[Ryhmänro]],Table_Villen_viihde.accdb6[],2,FALSE)</f>
        <v>Tarvikkeet</v>
      </c>
    </row>
    <row r="6801" spans="1:12" x14ac:dyDescent="0.35">
      <c r="A6801">
        <v>57299</v>
      </c>
      <c r="B6801" s="18">
        <v>43170</v>
      </c>
      <c r="C6801" t="s">
        <v>70</v>
      </c>
      <c r="D6801">
        <v>1</v>
      </c>
      <c r="E6801">
        <v>3</v>
      </c>
      <c r="F6801">
        <v>643</v>
      </c>
      <c r="G6801">
        <v>491.89</v>
      </c>
      <c r="H6801" t="str">
        <f>VLOOKUP(Table_Villen_viihde.accdb[[#This Row],[MyyjäID]],ville_myyjät!$A$2:$B$17,2,FALSE)</f>
        <v>Helena</v>
      </c>
      <c r="I6801" t="str">
        <f>VLOOKUP(Table_Villen_viihde.accdb[[#This Row],[myyjä]],ville_myyjät!$B$2:$C$17,2,FALSE)</f>
        <v>Nainen</v>
      </c>
      <c r="J6801" t="str">
        <f>VLOOKUP(Table_Villen_viihde.accdb[[#This Row],[Tuotenumero]],Table_Villen_viihde.accdb5[[Tuotenumero]:[Tuote]],2,FALSE)</f>
        <v>TV40</v>
      </c>
      <c r="K6801" s="3">
        <f>VLOOKUP(Table_Villen_viihde.accdb[[#This Row],[Tuotenumero]],Table_Villen_viihde.accdb5[[Tuotenumero]:[TuoteryhmäID]],3,FALSE)</f>
        <v>3</v>
      </c>
      <c r="L6801" s="3" t="str">
        <f>VLOOKUP(Table_Villen_viihde.accdb[[#This Row],[Ryhmänro]],Table_Villen_viihde.accdb6[],2,FALSE)</f>
        <v>TV</v>
      </c>
    </row>
    <row r="6802" spans="1:12" x14ac:dyDescent="0.35">
      <c r="A6802">
        <v>57300</v>
      </c>
      <c r="B6802" s="18">
        <v>43171</v>
      </c>
      <c r="C6802" t="s">
        <v>69</v>
      </c>
      <c r="D6802">
        <v>1</v>
      </c>
      <c r="E6802">
        <v>19</v>
      </c>
      <c r="F6802">
        <v>240</v>
      </c>
      <c r="G6802">
        <v>156.47</v>
      </c>
      <c r="H6802" t="str">
        <f>VLOOKUP(Table_Villen_viihde.accdb[[#This Row],[MyyjäID]],ville_myyjät!$A$2:$B$17,2,FALSE)</f>
        <v>Hessu</v>
      </c>
      <c r="I6802" t="str">
        <f>VLOOKUP(Table_Villen_viihde.accdb[[#This Row],[myyjä]],ville_myyjät!$B$2:$C$17,2,FALSE)</f>
        <v>Mies</v>
      </c>
      <c r="J6802" t="str">
        <f>VLOOKUP(Table_Villen_viihde.accdb[[#This Row],[Tuotenumero]],Table_Villen_viihde.accdb5[[Tuotenumero]:[Tuote]],2,FALSE)</f>
        <v>PS4-konsoli</v>
      </c>
      <c r="K6802" s="3">
        <f>VLOOKUP(Table_Villen_viihde.accdb[[#This Row],[Tuotenumero]],Table_Villen_viihde.accdb5[[Tuotenumero]:[TuoteryhmäID]],3,FALSE)</f>
        <v>5</v>
      </c>
      <c r="L6802" s="3" t="str">
        <f>VLOOKUP(Table_Villen_viihde.accdb[[#This Row],[Ryhmänro]],Table_Villen_viihde.accdb6[],2,FALSE)</f>
        <v>Konsolit</v>
      </c>
    </row>
    <row r="6803" spans="1:12" x14ac:dyDescent="0.35">
      <c r="A6803">
        <v>57301</v>
      </c>
      <c r="B6803" s="18">
        <v>43172</v>
      </c>
      <c r="C6803" t="s">
        <v>68</v>
      </c>
      <c r="D6803">
        <v>1</v>
      </c>
      <c r="E6803">
        <v>1</v>
      </c>
      <c r="F6803">
        <v>257</v>
      </c>
      <c r="G6803">
        <v>122.33</v>
      </c>
      <c r="H6803" t="str">
        <f>VLOOKUP(Table_Villen_viihde.accdb[[#This Row],[MyyjäID]],ville_myyjät!$A$2:$B$17,2,FALSE)</f>
        <v>Liisa</v>
      </c>
      <c r="I6803" t="str">
        <f>VLOOKUP(Table_Villen_viihde.accdb[[#This Row],[myyjä]],ville_myyjät!$B$2:$C$17,2,FALSE)</f>
        <v>Nainen</v>
      </c>
      <c r="J6803" t="str">
        <f>VLOOKUP(Table_Villen_viihde.accdb[[#This Row],[Tuotenumero]],Table_Villen_viihde.accdb5[[Tuotenumero]:[Tuote]],2,FALSE)</f>
        <v>Tallentava HD-digiboxi</v>
      </c>
      <c r="K6803" s="3">
        <f>VLOOKUP(Table_Villen_viihde.accdb[[#This Row],[Tuotenumero]],Table_Villen_viihde.accdb5[[Tuotenumero]:[TuoteryhmäID]],3,FALSE)</f>
        <v>6</v>
      </c>
      <c r="L6803" s="3" t="str">
        <f>VLOOKUP(Table_Villen_viihde.accdb[[#This Row],[Ryhmänro]],Table_Villen_viihde.accdb6[],2,FALSE)</f>
        <v>Digiboxit</v>
      </c>
    </row>
    <row r="6804" spans="1:12" x14ac:dyDescent="0.35">
      <c r="A6804">
        <v>57302</v>
      </c>
      <c r="B6804" s="18">
        <v>43173</v>
      </c>
      <c r="C6804" t="s">
        <v>72</v>
      </c>
      <c r="D6804">
        <v>1</v>
      </c>
      <c r="E6804">
        <v>7</v>
      </c>
      <c r="F6804">
        <v>24</v>
      </c>
      <c r="G6804">
        <v>20.79</v>
      </c>
      <c r="H6804" t="str">
        <f>VLOOKUP(Table_Villen_viihde.accdb[[#This Row],[MyyjäID]],ville_myyjät!$A$2:$B$17,2,FALSE)</f>
        <v>Kaija</v>
      </c>
      <c r="I6804" t="str">
        <f>VLOOKUP(Table_Villen_viihde.accdb[[#This Row],[myyjä]],ville_myyjät!$B$2:$C$17,2,FALSE)</f>
        <v>Nainen</v>
      </c>
      <c r="J6804" t="str">
        <f>VLOOKUP(Table_Villen_viihde.accdb[[#This Row],[Tuotenumero]],Table_Villen_viihde.accdb5[[Tuotenumero]:[Tuote]],2,FALSE)</f>
        <v>HDMI-kaapeli</v>
      </c>
      <c r="K6804" s="3">
        <f>VLOOKUP(Table_Villen_viihde.accdb[[#This Row],[Tuotenumero]],Table_Villen_viihde.accdb5[[Tuotenumero]:[TuoteryhmäID]],3,FALSE)</f>
        <v>4</v>
      </c>
      <c r="L6804" s="3" t="str">
        <f>VLOOKUP(Table_Villen_viihde.accdb[[#This Row],[Ryhmänro]],Table_Villen_viihde.accdb6[],2,FALSE)</f>
        <v>Tarvikkeet</v>
      </c>
    </row>
    <row r="6805" spans="1:12" x14ac:dyDescent="0.35">
      <c r="A6805">
        <v>57303</v>
      </c>
      <c r="B6805" s="18">
        <v>43175</v>
      </c>
      <c r="C6805" t="s">
        <v>72</v>
      </c>
      <c r="D6805">
        <v>1</v>
      </c>
      <c r="E6805">
        <v>16</v>
      </c>
      <c r="F6805">
        <v>26</v>
      </c>
      <c r="G6805">
        <v>19.850000000000001</v>
      </c>
      <c r="H6805" t="str">
        <f>VLOOKUP(Table_Villen_viihde.accdb[[#This Row],[MyyjäID]],ville_myyjät!$A$2:$B$17,2,FALSE)</f>
        <v>Kaarina</v>
      </c>
      <c r="I6805" t="str">
        <f>VLOOKUP(Table_Villen_viihde.accdb[[#This Row],[myyjä]],ville_myyjät!$B$2:$C$17,2,FALSE)</f>
        <v>Nainen</v>
      </c>
      <c r="J6805" t="str">
        <f>VLOOKUP(Table_Villen_viihde.accdb[[#This Row],[Tuotenumero]],Table_Villen_viihde.accdb5[[Tuotenumero]:[Tuote]],2,FALSE)</f>
        <v>HDMI-kaapeli</v>
      </c>
      <c r="K6805" s="3">
        <f>VLOOKUP(Table_Villen_viihde.accdb[[#This Row],[Tuotenumero]],Table_Villen_viihde.accdb5[[Tuotenumero]:[TuoteryhmäID]],3,FALSE)</f>
        <v>4</v>
      </c>
      <c r="L6805" s="3" t="str">
        <f>VLOOKUP(Table_Villen_viihde.accdb[[#This Row],[Ryhmänro]],Table_Villen_viihde.accdb6[],2,FALSE)</f>
        <v>Tarvikkeet</v>
      </c>
    </row>
    <row r="6806" spans="1:12" x14ac:dyDescent="0.35">
      <c r="A6806">
        <v>57304</v>
      </c>
      <c r="B6806" s="18">
        <v>43175</v>
      </c>
      <c r="C6806" t="s">
        <v>67</v>
      </c>
      <c r="D6806">
        <v>1</v>
      </c>
      <c r="E6806">
        <v>16</v>
      </c>
      <c r="F6806">
        <v>158</v>
      </c>
      <c r="G6806">
        <v>93.04</v>
      </c>
      <c r="H6806" t="str">
        <f>VLOOKUP(Table_Villen_viihde.accdb[[#This Row],[MyyjäID]],ville_myyjät!$A$2:$B$17,2,FALSE)</f>
        <v>Kaarina</v>
      </c>
      <c r="I6806" t="str">
        <f>VLOOKUP(Table_Villen_viihde.accdb[[#This Row],[myyjä]],ville_myyjät!$B$2:$C$17,2,FALSE)</f>
        <v>Nainen</v>
      </c>
      <c r="J6806" t="str">
        <f>VLOOKUP(Table_Villen_viihde.accdb[[#This Row],[Tuotenumero]],Table_Villen_viihde.accdb5[[Tuotenumero]:[Tuote]],2,FALSE)</f>
        <v>HD-digiboxi</v>
      </c>
      <c r="K6806" s="3">
        <f>VLOOKUP(Table_Villen_viihde.accdb[[#This Row],[Tuotenumero]],Table_Villen_viihde.accdb5[[Tuotenumero]:[TuoteryhmäID]],3,FALSE)</f>
        <v>6</v>
      </c>
      <c r="L6806" s="3" t="str">
        <f>VLOOKUP(Table_Villen_viihde.accdb[[#This Row],[Ryhmänro]],Table_Villen_viihde.accdb6[],2,FALSE)</f>
        <v>Digiboxit</v>
      </c>
    </row>
    <row r="6807" spans="1:12" x14ac:dyDescent="0.35">
      <c r="A6807">
        <v>57305</v>
      </c>
      <c r="B6807" s="18">
        <v>43176</v>
      </c>
      <c r="C6807" t="s">
        <v>71</v>
      </c>
      <c r="D6807">
        <v>1</v>
      </c>
      <c r="E6807">
        <v>7</v>
      </c>
      <c r="F6807">
        <v>908</v>
      </c>
      <c r="G6807">
        <v>477.06</v>
      </c>
      <c r="H6807" t="str">
        <f>VLOOKUP(Table_Villen_viihde.accdb[[#This Row],[MyyjäID]],ville_myyjät!$A$2:$B$17,2,FALSE)</f>
        <v>Kaija</v>
      </c>
      <c r="I6807" t="str">
        <f>VLOOKUP(Table_Villen_viihde.accdb[[#This Row],[myyjä]],ville_myyjät!$B$2:$C$17,2,FALSE)</f>
        <v>Nainen</v>
      </c>
      <c r="J6807" t="str">
        <f>VLOOKUP(Table_Villen_viihde.accdb[[#This Row],[Tuotenumero]],Table_Villen_viihde.accdb5[[Tuotenumero]:[Tuote]],2,FALSE)</f>
        <v>TV52</v>
      </c>
      <c r="K6807" s="3">
        <f>VLOOKUP(Table_Villen_viihde.accdb[[#This Row],[Tuotenumero]],Table_Villen_viihde.accdb5[[Tuotenumero]:[TuoteryhmäID]],3,FALSE)</f>
        <v>3</v>
      </c>
      <c r="L6807" s="3" t="str">
        <f>VLOOKUP(Table_Villen_viihde.accdb[[#This Row],[Ryhmänro]],Table_Villen_viihde.accdb6[],2,FALSE)</f>
        <v>TV</v>
      </c>
    </row>
    <row r="6808" spans="1:12" x14ac:dyDescent="0.35">
      <c r="A6808">
        <v>57306</v>
      </c>
      <c r="B6808" s="18">
        <v>43177</v>
      </c>
      <c r="C6808" t="s">
        <v>66</v>
      </c>
      <c r="D6808">
        <v>1</v>
      </c>
      <c r="E6808">
        <v>2</v>
      </c>
      <c r="F6808">
        <v>242</v>
      </c>
      <c r="G6808">
        <v>171.66</v>
      </c>
      <c r="H6808" t="str">
        <f>VLOOKUP(Table_Villen_viihde.accdb[[#This Row],[MyyjäID]],ville_myyjät!$A$2:$B$17,2,FALSE)</f>
        <v>Maija</v>
      </c>
      <c r="I6808" t="str">
        <f>VLOOKUP(Table_Villen_viihde.accdb[[#This Row],[myyjä]],ville_myyjät!$B$2:$C$17,2,FALSE)</f>
        <v>Nainen</v>
      </c>
      <c r="J6808" t="str">
        <f>VLOOKUP(Table_Villen_viihde.accdb[[#This Row],[Tuotenumero]],Table_Villen_viihde.accdb5[[Tuotenumero]:[Tuote]],2,FALSE)</f>
        <v>Blu-ray-soitin</v>
      </c>
      <c r="K6808" s="3">
        <f>VLOOKUP(Table_Villen_viihde.accdb[[#This Row],[Tuotenumero]],Table_Villen_viihde.accdb5[[Tuotenumero]:[TuoteryhmäID]],3,FALSE)</f>
        <v>2</v>
      </c>
      <c r="L6808" s="3" t="str">
        <f>VLOOKUP(Table_Villen_viihde.accdb[[#This Row],[Ryhmänro]],Table_Villen_viihde.accdb6[],2,FALSE)</f>
        <v>Kuvantoisto</v>
      </c>
    </row>
    <row r="6809" spans="1:12" x14ac:dyDescent="0.35">
      <c r="A6809">
        <v>57307</v>
      </c>
      <c r="B6809" s="18">
        <v>43177</v>
      </c>
      <c r="C6809" t="s">
        <v>69</v>
      </c>
      <c r="D6809">
        <v>1</v>
      </c>
      <c r="E6809">
        <v>10</v>
      </c>
      <c r="F6809">
        <v>236</v>
      </c>
      <c r="G6809">
        <v>162.55000000000001</v>
      </c>
      <c r="H6809" t="str">
        <f>VLOOKUP(Table_Villen_viihde.accdb[[#This Row],[MyyjäID]],ville_myyjät!$A$2:$B$17,2,FALSE)</f>
        <v>Ilona</v>
      </c>
      <c r="I6809" t="str">
        <f>VLOOKUP(Table_Villen_viihde.accdb[[#This Row],[myyjä]],ville_myyjät!$B$2:$C$17,2,FALSE)</f>
        <v>Nainen</v>
      </c>
      <c r="J6809" t="str">
        <f>VLOOKUP(Table_Villen_viihde.accdb[[#This Row],[Tuotenumero]],Table_Villen_viihde.accdb5[[Tuotenumero]:[Tuote]],2,FALSE)</f>
        <v>PS4-konsoli</v>
      </c>
      <c r="K6809" s="3">
        <f>VLOOKUP(Table_Villen_viihde.accdb[[#This Row],[Tuotenumero]],Table_Villen_viihde.accdb5[[Tuotenumero]:[TuoteryhmäID]],3,FALSE)</f>
        <v>5</v>
      </c>
      <c r="L6809" s="3" t="str">
        <f>VLOOKUP(Table_Villen_viihde.accdb[[#This Row],[Ryhmänro]],Table_Villen_viihde.accdb6[],2,FALSE)</f>
        <v>Konsolit</v>
      </c>
    </row>
    <row r="6810" spans="1:12" x14ac:dyDescent="0.35">
      <c r="A6810">
        <v>57308</v>
      </c>
      <c r="B6810" s="18">
        <v>43177</v>
      </c>
      <c r="C6810" t="s">
        <v>70</v>
      </c>
      <c r="D6810">
        <v>1</v>
      </c>
      <c r="E6810">
        <v>16</v>
      </c>
      <c r="F6810">
        <v>650</v>
      </c>
      <c r="G6810">
        <v>512.80999999999995</v>
      </c>
      <c r="H6810" t="str">
        <f>VLOOKUP(Table_Villen_viihde.accdb[[#This Row],[MyyjäID]],ville_myyjät!$A$2:$B$17,2,FALSE)</f>
        <v>Kaarina</v>
      </c>
      <c r="I6810" t="str">
        <f>VLOOKUP(Table_Villen_viihde.accdb[[#This Row],[myyjä]],ville_myyjät!$B$2:$C$17,2,FALSE)</f>
        <v>Nainen</v>
      </c>
      <c r="J6810" t="str">
        <f>VLOOKUP(Table_Villen_viihde.accdb[[#This Row],[Tuotenumero]],Table_Villen_viihde.accdb5[[Tuotenumero]:[Tuote]],2,FALSE)</f>
        <v>TV40</v>
      </c>
      <c r="K6810" s="3">
        <f>VLOOKUP(Table_Villen_viihde.accdb[[#This Row],[Tuotenumero]],Table_Villen_viihde.accdb5[[Tuotenumero]:[TuoteryhmäID]],3,FALSE)</f>
        <v>3</v>
      </c>
      <c r="L6810" s="3" t="str">
        <f>VLOOKUP(Table_Villen_viihde.accdb[[#This Row],[Ryhmänro]],Table_Villen_viihde.accdb6[],2,FALSE)</f>
        <v>TV</v>
      </c>
    </row>
    <row r="6811" spans="1:12" x14ac:dyDescent="0.35">
      <c r="A6811">
        <v>57309</v>
      </c>
      <c r="B6811" s="18">
        <v>43177</v>
      </c>
      <c r="C6811" t="s">
        <v>68</v>
      </c>
      <c r="D6811">
        <v>1</v>
      </c>
      <c r="E6811">
        <v>5</v>
      </c>
      <c r="F6811">
        <v>236</v>
      </c>
      <c r="G6811">
        <v>133.15</v>
      </c>
      <c r="H6811" t="str">
        <f>VLOOKUP(Table_Villen_viihde.accdb[[#This Row],[MyyjäID]],ville_myyjät!$A$2:$B$17,2,FALSE)</f>
        <v>Petri</v>
      </c>
      <c r="I6811" t="str">
        <f>VLOOKUP(Table_Villen_viihde.accdb[[#This Row],[myyjä]],ville_myyjät!$B$2:$C$17,2,FALSE)</f>
        <v>Mies</v>
      </c>
      <c r="J6811" t="str">
        <f>VLOOKUP(Table_Villen_viihde.accdb[[#This Row],[Tuotenumero]],Table_Villen_viihde.accdb5[[Tuotenumero]:[Tuote]],2,FALSE)</f>
        <v>Tallentava HD-digiboxi</v>
      </c>
      <c r="K6811" s="3">
        <f>VLOOKUP(Table_Villen_viihde.accdb[[#This Row],[Tuotenumero]],Table_Villen_viihde.accdb5[[Tuotenumero]:[TuoteryhmäID]],3,FALSE)</f>
        <v>6</v>
      </c>
      <c r="L6811" s="3" t="str">
        <f>VLOOKUP(Table_Villen_viihde.accdb[[#This Row],[Ryhmänro]],Table_Villen_viihde.accdb6[],2,FALSE)</f>
        <v>Digiboxit</v>
      </c>
    </row>
    <row r="6812" spans="1:12" x14ac:dyDescent="0.35">
      <c r="A6812">
        <v>57310</v>
      </c>
      <c r="B6812" s="18">
        <v>43177</v>
      </c>
      <c r="C6812" t="s">
        <v>72</v>
      </c>
      <c r="D6812">
        <v>1</v>
      </c>
      <c r="E6812">
        <v>7</v>
      </c>
      <c r="F6812">
        <v>24</v>
      </c>
      <c r="G6812">
        <v>20.46</v>
      </c>
      <c r="H6812" t="str">
        <f>VLOOKUP(Table_Villen_viihde.accdb[[#This Row],[MyyjäID]],ville_myyjät!$A$2:$B$17,2,FALSE)</f>
        <v>Kaija</v>
      </c>
      <c r="I6812" t="str">
        <f>VLOOKUP(Table_Villen_viihde.accdb[[#This Row],[myyjä]],ville_myyjät!$B$2:$C$17,2,FALSE)</f>
        <v>Nainen</v>
      </c>
      <c r="J6812" t="str">
        <f>VLOOKUP(Table_Villen_viihde.accdb[[#This Row],[Tuotenumero]],Table_Villen_viihde.accdb5[[Tuotenumero]:[Tuote]],2,FALSE)</f>
        <v>HDMI-kaapeli</v>
      </c>
      <c r="K6812" s="3">
        <f>VLOOKUP(Table_Villen_viihde.accdb[[#This Row],[Tuotenumero]],Table_Villen_viihde.accdb5[[Tuotenumero]:[TuoteryhmäID]],3,FALSE)</f>
        <v>4</v>
      </c>
      <c r="L6812" s="3" t="str">
        <f>VLOOKUP(Table_Villen_viihde.accdb[[#This Row],[Ryhmänro]],Table_Villen_viihde.accdb6[],2,FALSE)</f>
        <v>Tarvikkeet</v>
      </c>
    </row>
    <row r="6813" spans="1:12" x14ac:dyDescent="0.35">
      <c r="A6813">
        <v>57311</v>
      </c>
      <c r="B6813" s="18">
        <v>43179</v>
      </c>
      <c r="C6813" t="s">
        <v>72</v>
      </c>
      <c r="D6813">
        <v>1</v>
      </c>
      <c r="E6813">
        <v>14</v>
      </c>
      <c r="F6813">
        <v>25</v>
      </c>
      <c r="G6813">
        <v>20.09</v>
      </c>
      <c r="H6813" t="str">
        <f>VLOOKUP(Table_Villen_viihde.accdb[[#This Row],[MyyjäID]],ville_myyjät!$A$2:$B$17,2,FALSE)</f>
        <v>Jani</v>
      </c>
      <c r="I6813" t="str">
        <f>VLOOKUP(Table_Villen_viihde.accdb[[#This Row],[myyjä]],ville_myyjät!$B$2:$C$17,2,FALSE)</f>
        <v>Mies</v>
      </c>
      <c r="J6813" t="str">
        <f>VLOOKUP(Table_Villen_viihde.accdb[[#This Row],[Tuotenumero]],Table_Villen_viihde.accdb5[[Tuotenumero]:[Tuote]],2,FALSE)</f>
        <v>HDMI-kaapeli</v>
      </c>
      <c r="K6813" s="3">
        <f>VLOOKUP(Table_Villen_viihde.accdb[[#This Row],[Tuotenumero]],Table_Villen_viihde.accdb5[[Tuotenumero]:[TuoteryhmäID]],3,FALSE)</f>
        <v>4</v>
      </c>
      <c r="L6813" s="3" t="str">
        <f>VLOOKUP(Table_Villen_viihde.accdb[[#This Row],[Ryhmänro]],Table_Villen_viihde.accdb6[],2,FALSE)</f>
        <v>Tarvikkeet</v>
      </c>
    </row>
    <row r="6814" spans="1:12" x14ac:dyDescent="0.35">
      <c r="A6814">
        <v>57312</v>
      </c>
      <c r="B6814" s="18">
        <v>43180</v>
      </c>
      <c r="C6814" t="s">
        <v>70</v>
      </c>
      <c r="D6814">
        <v>1</v>
      </c>
      <c r="E6814">
        <v>10</v>
      </c>
      <c r="F6814">
        <v>673</v>
      </c>
      <c r="G6814">
        <v>520.62</v>
      </c>
      <c r="H6814" t="str">
        <f>VLOOKUP(Table_Villen_viihde.accdb[[#This Row],[MyyjäID]],ville_myyjät!$A$2:$B$17,2,FALSE)</f>
        <v>Ilona</v>
      </c>
      <c r="I6814" t="str">
        <f>VLOOKUP(Table_Villen_viihde.accdb[[#This Row],[myyjä]],ville_myyjät!$B$2:$C$17,2,FALSE)</f>
        <v>Nainen</v>
      </c>
      <c r="J6814" t="str">
        <f>VLOOKUP(Table_Villen_viihde.accdb[[#This Row],[Tuotenumero]],Table_Villen_viihde.accdb5[[Tuotenumero]:[Tuote]],2,FALSE)</f>
        <v>TV40</v>
      </c>
      <c r="K6814" s="3">
        <f>VLOOKUP(Table_Villen_viihde.accdb[[#This Row],[Tuotenumero]],Table_Villen_viihde.accdb5[[Tuotenumero]:[TuoteryhmäID]],3,FALSE)</f>
        <v>3</v>
      </c>
      <c r="L6814" s="3" t="str">
        <f>VLOOKUP(Table_Villen_viihde.accdb[[#This Row],[Ryhmänro]],Table_Villen_viihde.accdb6[],2,FALSE)</f>
        <v>TV</v>
      </c>
    </row>
    <row r="6815" spans="1:12" x14ac:dyDescent="0.35">
      <c r="A6815">
        <v>57313</v>
      </c>
      <c r="B6815" s="18">
        <v>43183</v>
      </c>
      <c r="C6815" t="s">
        <v>72</v>
      </c>
      <c r="D6815">
        <v>1</v>
      </c>
      <c r="E6815">
        <v>19</v>
      </c>
      <c r="F6815">
        <v>26</v>
      </c>
      <c r="G6815">
        <v>19.14</v>
      </c>
      <c r="H6815" t="str">
        <f>VLOOKUP(Table_Villen_viihde.accdb[[#This Row],[MyyjäID]],ville_myyjät!$A$2:$B$17,2,FALSE)</f>
        <v>Hessu</v>
      </c>
      <c r="I6815" t="str">
        <f>VLOOKUP(Table_Villen_viihde.accdb[[#This Row],[myyjä]],ville_myyjät!$B$2:$C$17,2,FALSE)</f>
        <v>Mies</v>
      </c>
      <c r="J6815" t="str">
        <f>VLOOKUP(Table_Villen_viihde.accdb[[#This Row],[Tuotenumero]],Table_Villen_viihde.accdb5[[Tuotenumero]:[Tuote]],2,FALSE)</f>
        <v>HDMI-kaapeli</v>
      </c>
      <c r="K6815" s="3">
        <f>VLOOKUP(Table_Villen_viihde.accdb[[#This Row],[Tuotenumero]],Table_Villen_viihde.accdb5[[Tuotenumero]:[TuoteryhmäID]],3,FALSE)</f>
        <v>4</v>
      </c>
      <c r="L6815" s="3" t="str">
        <f>VLOOKUP(Table_Villen_viihde.accdb[[#This Row],[Ryhmänro]],Table_Villen_viihde.accdb6[],2,FALSE)</f>
        <v>Tarvikkeet</v>
      </c>
    </row>
    <row r="6816" spans="1:12" x14ac:dyDescent="0.35">
      <c r="A6816">
        <v>57314</v>
      </c>
      <c r="B6816" s="18">
        <v>43183</v>
      </c>
      <c r="C6816" t="s">
        <v>67</v>
      </c>
      <c r="D6816">
        <v>1</v>
      </c>
      <c r="E6816">
        <v>5</v>
      </c>
      <c r="F6816">
        <v>154</v>
      </c>
      <c r="G6816">
        <v>95.19</v>
      </c>
      <c r="H6816" t="str">
        <f>VLOOKUP(Table_Villen_viihde.accdb[[#This Row],[MyyjäID]],ville_myyjät!$A$2:$B$17,2,FALSE)</f>
        <v>Petri</v>
      </c>
      <c r="I6816" t="str">
        <f>VLOOKUP(Table_Villen_viihde.accdb[[#This Row],[myyjä]],ville_myyjät!$B$2:$C$17,2,FALSE)</f>
        <v>Mies</v>
      </c>
      <c r="J6816" t="str">
        <f>VLOOKUP(Table_Villen_viihde.accdb[[#This Row],[Tuotenumero]],Table_Villen_viihde.accdb5[[Tuotenumero]:[Tuote]],2,FALSE)</f>
        <v>HD-digiboxi</v>
      </c>
      <c r="K6816" s="3">
        <f>VLOOKUP(Table_Villen_viihde.accdb[[#This Row],[Tuotenumero]],Table_Villen_viihde.accdb5[[Tuotenumero]:[TuoteryhmäID]],3,FALSE)</f>
        <v>6</v>
      </c>
      <c r="L6816" s="3" t="str">
        <f>VLOOKUP(Table_Villen_viihde.accdb[[#This Row],[Ryhmänro]],Table_Villen_viihde.accdb6[],2,FALSE)</f>
        <v>Digiboxit</v>
      </c>
    </row>
    <row r="6817" spans="1:12" x14ac:dyDescent="0.35">
      <c r="A6817">
        <v>57315</v>
      </c>
      <c r="B6817" s="18">
        <v>43184</v>
      </c>
      <c r="C6817" t="s">
        <v>70</v>
      </c>
      <c r="D6817">
        <v>1</v>
      </c>
      <c r="E6817">
        <v>16</v>
      </c>
      <c r="F6817">
        <v>639</v>
      </c>
      <c r="G6817">
        <v>516.53</v>
      </c>
      <c r="H6817" t="str">
        <f>VLOOKUP(Table_Villen_viihde.accdb[[#This Row],[MyyjäID]],ville_myyjät!$A$2:$B$17,2,FALSE)</f>
        <v>Kaarina</v>
      </c>
      <c r="I6817" t="str">
        <f>VLOOKUP(Table_Villen_viihde.accdb[[#This Row],[myyjä]],ville_myyjät!$B$2:$C$17,2,FALSE)</f>
        <v>Nainen</v>
      </c>
      <c r="J6817" t="str">
        <f>VLOOKUP(Table_Villen_viihde.accdb[[#This Row],[Tuotenumero]],Table_Villen_viihde.accdb5[[Tuotenumero]:[Tuote]],2,FALSE)</f>
        <v>TV40</v>
      </c>
      <c r="K6817" s="3">
        <f>VLOOKUP(Table_Villen_viihde.accdb[[#This Row],[Tuotenumero]],Table_Villen_viihde.accdb5[[Tuotenumero]:[TuoteryhmäID]],3,FALSE)</f>
        <v>3</v>
      </c>
      <c r="L6817" s="3" t="str">
        <f>VLOOKUP(Table_Villen_viihde.accdb[[#This Row],[Ryhmänro]],Table_Villen_viihde.accdb6[],2,FALSE)</f>
        <v>TV</v>
      </c>
    </row>
    <row r="6818" spans="1:12" x14ac:dyDescent="0.35">
      <c r="A6818">
        <v>57316</v>
      </c>
      <c r="B6818" s="18">
        <v>43184</v>
      </c>
      <c r="C6818" t="s">
        <v>66</v>
      </c>
      <c r="D6818">
        <v>1</v>
      </c>
      <c r="E6818">
        <v>7</v>
      </c>
      <c r="F6818">
        <v>243</v>
      </c>
      <c r="G6818">
        <v>161.63999999999999</v>
      </c>
      <c r="H6818" t="str">
        <f>VLOOKUP(Table_Villen_viihde.accdb[[#This Row],[MyyjäID]],ville_myyjät!$A$2:$B$17,2,FALSE)</f>
        <v>Kaija</v>
      </c>
      <c r="I6818" t="str">
        <f>VLOOKUP(Table_Villen_viihde.accdb[[#This Row],[myyjä]],ville_myyjät!$B$2:$C$17,2,FALSE)</f>
        <v>Nainen</v>
      </c>
      <c r="J6818" t="str">
        <f>VLOOKUP(Table_Villen_viihde.accdb[[#This Row],[Tuotenumero]],Table_Villen_viihde.accdb5[[Tuotenumero]:[Tuote]],2,FALSE)</f>
        <v>Blu-ray-soitin</v>
      </c>
      <c r="K6818" s="3">
        <f>VLOOKUP(Table_Villen_viihde.accdb[[#This Row],[Tuotenumero]],Table_Villen_viihde.accdb5[[Tuotenumero]:[TuoteryhmäID]],3,FALSE)</f>
        <v>2</v>
      </c>
      <c r="L6818" s="3" t="str">
        <f>VLOOKUP(Table_Villen_viihde.accdb[[#This Row],[Ryhmänro]],Table_Villen_viihde.accdb6[],2,FALSE)</f>
        <v>Kuvantoisto</v>
      </c>
    </row>
    <row r="6819" spans="1:12" x14ac:dyDescent="0.35">
      <c r="A6819">
        <v>57317</v>
      </c>
      <c r="B6819" s="18">
        <v>43184</v>
      </c>
      <c r="C6819" t="s">
        <v>69</v>
      </c>
      <c r="D6819">
        <v>1</v>
      </c>
      <c r="E6819">
        <v>19</v>
      </c>
      <c r="F6819">
        <v>257</v>
      </c>
      <c r="G6819">
        <v>160.27000000000001</v>
      </c>
      <c r="H6819" t="str">
        <f>VLOOKUP(Table_Villen_viihde.accdb[[#This Row],[MyyjäID]],ville_myyjät!$A$2:$B$17,2,FALSE)</f>
        <v>Hessu</v>
      </c>
      <c r="I6819" t="str">
        <f>VLOOKUP(Table_Villen_viihde.accdb[[#This Row],[myyjä]],ville_myyjät!$B$2:$C$17,2,FALSE)</f>
        <v>Mies</v>
      </c>
      <c r="J6819" t="str">
        <f>VLOOKUP(Table_Villen_viihde.accdb[[#This Row],[Tuotenumero]],Table_Villen_viihde.accdb5[[Tuotenumero]:[Tuote]],2,FALSE)</f>
        <v>PS4-konsoli</v>
      </c>
      <c r="K6819" s="3">
        <f>VLOOKUP(Table_Villen_viihde.accdb[[#This Row],[Tuotenumero]],Table_Villen_viihde.accdb5[[Tuotenumero]:[TuoteryhmäID]],3,FALSE)</f>
        <v>5</v>
      </c>
      <c r="L6819" s="3" t="str">
        <f>VLOOKUP(Table_Villen_viihde.accdb[[#This Row],[Ryhmänro]],Table_Villen_viihde.accdb6[],2,FALSE)</f>
        <v>Konsolit</v>
      </c>
    </row>
    <row r="6820" spans="1:12" x14ac:dyDescent="0.35">
      <c r="A6820">
        <v>57318</v>
      </c>
      <c r="B6820" s="18">
        <v>43186</v>
      </c>
      <c r="C6820" t="s">
        <v>72</v>
      </c>
      <c r="D6820">
        <v>1</v>
      </c>
      <c r="E6820">
        <v>7</v>
      </c>
      <c r="F6820">
        <v>24</v>
      </c>
      <c r="G6820">
        <v>20.6</v>
      </c>
      <c r="H6820" t="str">
        <f>VLOOKUP(Table_Villen_viihde.accdb[[#This Row],[MyyjäID]],ville_myyjät!$A$2:$B$17,2,FALSE)</f>
        <v>Kaija</v>
      </c>
      <c r="I6820" t="str">
        <f>VLOOKUP(Table_Villen_viihde.accdb[[#This Row],[myyjä]],ville_myyjät!$B$2:$C$17,2,FALSE)</f>
        <v>Nainen</v>
      </c>
      <c r="J6820" t="str">
        <f>VLOOKUP(Table_Villen_viihde.accdb[[#This Row],[Tuotenumero]],Table_Villen_viihde.accdb5[[Tuotenumero]:[Tuote]],2,FALSE)</f>
        <v>HDMI-kaapeli</v>
      </c>
      <c r="K6820" s="3">
        <f>VLOOKUP(Table_Villen_viihde.accdb[[#This Row],[Tuotenumero]],Table_Villen_viihde.accdb5[[Tuotenumero]:[TuoteryhmäID]],3,FALSE)</f>
        <v>4</v>
      </c>
      <c r="L6820" s="3" t="str">
        <f>VLOOKUP(Table_Villen_viihde.accdb[[#This Row],[Ryhmänro]],Table_Villen_viihde.accdb6[],2,FALSE)</f>
        <v>Tarvikkeet</v>
      </c>
    </row>
    <row r="6821" spans="1:12" x14ac:dyDescent="0.35">
      <c r="A6821">
        <v>57319</v>
      </c>
      <c r="B6821" s="18">
        <v>43186</v>
      </c>
      <c r="C6821" t="s">
        <v>71</v>
      </c>
      <c r="D6821">
        <v>1</v>
      </c>
      <c r="E6821">
        <v>18</v>
      </c>
      <c r="F6821">
        <v>920</v>
      </c>
      <c r="G6821">
        <v>483.58</v>
      </c>
      <c r="H6821" t="str">
        <f>VLOOKUP(Table_Villen_viihde.accdb[[#This Row],[MyyjäID]],ville_myyjät!$A$2:$B$17,2,FALSE)</f>
        <v>Kirsti</v>
      </c>
      <c r="I6821" t="str">
        <f>VLOOKUP(Table_Villen_viihde.accdb[[#This Row],[myyjä]],ville_myyjät!$B$2:$C$17,2,FALSE)</f>
        <v>Nainen</v>
      </c>
      <c r="J6821" t="str">
        <f>VLOOKUP(Table_Villen_viihde.accdb[[#This Row],[Tuotenumero]],Table_Villen_viihde.accdb5[[Tuotenumero]:[Tuote]],2,FALSE)</f>
        <v>TV52</v>
      </c>
      <c r="K6821" s="3">
        <f>VLOOKUP(Table_Villen_viihde.accdb[[#This Row],[Tuotenumero]],Table_Villen_viihde.accdb5[[Tuotenumero]:[TuoteryhmäID]],3,FALSE)</f>
        <v>3</v>
      </c>
      <c r="L6821" s="3" t="str">
        <f>VLOOKUP(Table_Villen_viihde.accdb[[#This Row],[Ryhmänro]],Table_Villen_viihde.accdb6[],2,FALSE)</f>
        <v>TV</v>
      </c>
    </row>
    <row r="6822" spans="1:12" x14ac:dyDescent="0.35">
      <c r="A6822">
        <v>57320</v>
      </c>
      <c r="B6822" s="18">
        <v>43189</v>
      </c>
      <c r="C6822" t="s">
        <v>71</v>
      </c>
      <c r="D6822">
        <v>1</v>
      </c>
      <c r="E6822">
        <v>7</v>
      </c>
      <c r="F6822">
        <v>973</v>
      </c>
      <c r="G6822">
        <v>477.95</v>
      </c>
      <c r="H6822" t="str">
        <f>VLOOKUP(Table_Villen_viihde.accdb[[#This Row],[MyyjäID]],ville_myyjät!$A$2:$B$17,2,FALSE)</f>
        <v>Kaija</v>
      </c>
      <c r="I6822" t="str">
        <f>VLOOKUP(Table_Villen_viihde.accdb[[#This Row],[myyjä]],ville_myyjät!$B$2:$C$17,2,FALSE)</f>
        <v>Nainen</v>
      </c>
      <c r="J6822" t="str">
        <f>VLOOKUP(Table_Villen_viihde.accdb[[#This Row],[Tuotenumero]],Table_Villen_viihde.accdb5[[Tuotenumero]:[Tuote]],2,FALSE)</f>
        <v>TV52</v>
      </c>
      <c r="K6822" s="3">
        <f>VLOOKUP(Table_Villen_viihde.accdb[[#This Row],[Tuotenumero]],Table_Villen_viihde.accdb5[[Tuotenumero]:[TuoteryhmäID]],3,FALSE)</f>
        <v>3</v>
      </c>
      <c r="L6822" s="3" t="str">
        <f>VLOOKUP(Table_Villen_viihde.accdb[[#This Row],[Ryhmänro]],Table_Villen_viihde.accdb6[],2,FALSE)</f>
        <v>TV</v>
      </c>
    </row>
    <row r="6823" spans="1:12" x14ac:dyDescent="0.35">
      <c r="A6823">
        <v>57321</v>
      </c>
      <c r="B6823" s="18">
        <v>43189</v>
      </c>
      <c r="C6823" t="s">
        <v>70</v>
      </c>
      <c r="D6823">
        <v>1</v>
      </c>
      <c r="E6823">
        <v>13</v>
      </c>
      <c r="F6823">
        <v>675</v>
      </c>
      <c r="G6823">
        <v>476.59</v>
      </c>
      <c r="H6823" t="str">
        <f>VLOOKUP(Table_Villen_viihde.accdb[[#This Row],[MyyjäID]],ville_myyjät!$A$2:$B$17,2,FALSE)</f>
        <v>Kaarlo</v>
      </c>
      <c r="I6823" t="str">
        <f>VLOOKUP(Table_Villen_viihde.accdb[[#This Row],[myyjä]],ville_myyjät!$B$2:$C$17,2,FALSE)</f>
        <v>Mies</v>
      </c>
      <c r="J6823" t="str">
        <f>VLOOKUP(Table_Villen_viihde.accdb[[#This Row],[Tuotenumero]],Table_Villen_viihde.accdb5[[Tuotenumero]:[Tuote]],2,FALSE)</f>
        <v>TV40</v>
      </c>
      <c r="K6823" s="3">
        <f>VLOOKUP(Table_Villen_viihde.accdb[[#This Row],[Tuotenumero]],Table_Villen_viihde.accdb5[[Tuotenumero]:[TuoteryhmäID]],3,FALSE)</f>
        <v>3</v>
      </c>
      <c r="L6823" s="3" t="str">
        <f>VLOOKUP(Table_Villen_viihde.accdb[[#This Row],[Ryhmänro]],Table_Villen_viihde.accdb6[],2,FALSE)</f>
        <v>TV</v>
      </c>
    </row>
    <row r="6824" spans="1:12" x14ac:dyDescent="0.35">
      <c r="A6824">
        <v>57322</v>
      </c>
      <c r="B6824" s="18">
        <v>43190</v>
      </c>
      <c r="C6824" t="s">
        <v>72</v>
      </c>
      <c r="D6824">
        <v>1</v>
      </c>
      <c r="E6824">
        <v>6</v>
      </c>
      <c r="F6824">
        <v>25</v>
      </c>
      <c r="G6824">
        <v>18.93</v>
      </c>
      <c r="H6824" t="str">
        <f>VLOOKUP(Table_Villen_viihde.accdb[[#This Row],[MyyjäID]],ville_myyjät!$A$2:$B$17,2,FALSE)</f>
        <v>Mikko</v>
      </c>
      <c r="I6824" t="str">
        <f>VLOOKUP(Table_Villen_viihde.accdb[[#This Row],[myyjä]],ville_myyjät!$B$2:$C$17,2,FALSE)</f>
        <v>Mies</v>
      </c>
      <c r="J6824" t="str">
        <f>VLOOKUP(Table_Villen_viihde.accdb[[#This Row],[Tuotenumero]],Table_Villen_viihde.accdb5[[Tuotenumero]:[Tuote]],2,FALSE)</f>
        <v>HDMI-kaapeli</v>
      </c>
      <c r="K6824" s="3">
        <f>VLOOKUP(Table_Villen_viihde.accdb[[#This Row],[Tuotenumero]],Table_Villen_viihde.accdb5[[Tuotenumero]:[TuoteryhmäID]],3,FALSE)</f>
        <v>4</v>
      </c>
      <c r="L6824" s="3" t="str">
        <f>VLOOKUP(Table_Villen_viihde.accdb[[#This Row],[Ryhmänro]],Table_Villen_viihde.accdb6[],2,FALSE)</f>
        <v>Tarvikkeet</v>
      </c>
    </row>
    <row r="6825" spans="1:12" x14ac:dyDescent="0.35">
      <c r="A6825">
        <v>57323</v>
      </c>
      <c r="B6825" s="18">
        <v>43192</v>
      </c>
      <c r="C6825" t="s">
        <v>69</v>
      </c>
      <c r="D6825">
        <v>1</v>
      </c>
      <c r="E6825">
        <v>1</v>
      </c>
      <c r="F6825">
        <v>250</v>
      </c>
      <c r="G6825">
        <v>157.4</v>
      </c>
      <c r="H6825" t="str">
        <f>VLOOKUP(Table_Villen_viihde.accdb[[#This Row],[MyyjäID]],ville_myyjät!$A$2:$B$17,2,FALSE)</f>
        <v>Liisa</v>
      </c>
      <c r="I6825" t="str">
        <f>VLOOKUP(Table_Villen_viihde.accdb[[#This Row],[myyjä]],ville_myyjät!$B$2:$C$17,2,FALSE)</f>
        <v>Nainen</v>
      </c>
      <c r="J6825" t="str">
        <f>VLOOKUP(Table_Villen_viihde.accdb[[#This Row],[Tuotenumero]],Table_Villen_viihde.accdb5[[Tuotenumero]:[Tuote]],2,FALSE)</f>
        <v>PS4-konsoli</v>
      </c>
      <c r="K6825" s="3">
        <f>VLOOKUP(Table_Villen_viihde.accdb[[#This Row],[Tuotenumero]],Table_Villen_viihde.accdb5[[Tuotenumero]:[TuoteryhmäID]],3,FALSE)</f>
        <v>5</v>
      </c>
      <c r="L6825" s="3" t="str">
        <f>VLOOKUP(Table_Villen_viihde.accdb[[#This Row],[Ryhmänro]],Table_Villen_viihde.accdb6[],2,FALSE)</f>
        <v>Konsolit</v>
      </c>
    </row>
    <row r="6826" spans="1:12" x14ac:dyDescent="0.35">
      <c r="A6826">
        <v>57324</v>
      </c>
      <c r="B6826" s="18">
        <v>43192</v>
      </c>
      <c r="C6826" t="s">
        <v>72</v>
      </c>
      <c r="D6826">
        <v>1</v>
      </c>
      <c r="E6826">
        <v>6</v>
      </c>
      <c r="F6826">
        <v>24</v>
      </c>
      <c r="G6826">
        <v>19.16</v>
      </c>
      <c r="H6826" t="str">
        <f>VLOOKUP(Table_Villen_viihde.accdb[[#This Row],[MyyjäID]],ville_myyjät!$A$2:$B$17,2,FALSE)</f>
        <v>Mikko</v>
      </c>
      <c r="I6826" t="str">
        <f>VLOOKUP(Table_Villen_viihde.accdb[[#This Row],[myyjä]],ville_myyjät!$B$2:$C$17,2,FALSE)</f>
        <v>Mies</v>
      </c>
      <c r="J6826" t="str">
        <f>VLOOKUP(Table_Villen_viihde.accdb[[#This Row],[Tuotenumero]],Table_Villen_viihde.accdb5[[Tuotenumero]:[Tuote]],2,FALSE)</f>
        <v>HDMI-kaapeli</v>
      </c>
      <c r="K6826" s="3">
        <f>VLOOKUP(Table_Villen_viihde.accdb[[#This Row],[Tuotenumero]],Table_Villen_viihde.accdb5[[Tuotenumero]:[TuoteryhmäID]],3,FALSE)</f>
        <v>4</v>
      </c>
      <c r="L6826" s="3" t="str">
        <f>VLOOKUP(Table_Villen_viihde.accdb[[#This Row],[Ryhmänro]],Table_Villen_viihde.accdb6[],2,FALSE)</f>
        <v>Tarvikkeet</v>
      </c>
    </row>
    <row r="6827" spans="1:12" x14ac:dyDescent="0.35">
      <c r="A6827">
        <v>57325</v>
      </c>
      <c r="B6827" s="18">
        <v>43193</v>
      </c>
      <c r="C6827" t="s">
        <v>68</v>
      </c>
      <c r="D6827">
        <v>1</v>
      </c>
      <c r="E6827">
        <v>3</v>
      </c>
      <c r="F6827">
        <v>235</v>
      </c>
      <c r="G6827">
        <v>134.94999999999999</v>
      </c>
      <c r="H6827" t="str">
        <f>VLOOKUP(Table_Villen_viihde.accdb[[#This Row],[MyyjäID]],ville_myyjät!$A$2:$B$17,2,FALSE)</f>
        <v>Helena</v>
      </c>
      <c r="I6827" t="str">
        <f>VLOOKUP(Table_Villen_viihde.accdb[[#This Row],[myyjä]],ville_myyjät!$B$2:$C$17,2,FALSE)</f>
        <v>Nainen</v>
      </c>
      <c r="J6827" t="str">
        <f>VLOOKUP(Table_Villen_viihde.accdb[[#This Row],[Tuotenumero]],Table_Villen_viihde.accdb5[[Tuotenumero]:[Tuote]],2,FALSE)</f>
        <v>Tallentava HD-digiboxi</v>
      </c>
      <c r="K6827" s="3">
        <f>VLOOKUP(Table_Villen_viihde.accdb[[#This Row],[Tuotenumero]],Table_Villen_viihde.accdb5[[Tuotenumero]:[TuoteryhmäID]],3,FALSE)</f>
        <v>6</v>
      </c>
      <c r="L6827" s="3" t="str">
        <f>VLOOKUP(Table_Villen_viihde.accdb[[#This Row],[Ryhmänro]],Table_Villen_viihde.accdb6[],2,FALSE)</f>
        <v>Digiboxit</v>
      </c>
    </row>
    <row r="6828" spans="1:12" x14ac:dyDescent="0.35">
      <c r="A6828">
        <v>57326</v>
      </c>
      <c r="B6828" s="18">
        <v>43193</v>
      </c>
      <c r="C6828" t="s">
        <v>70</v>
      </c>
      <c r="D6828">
        <v>1</v>
      </c>
      <c r="E6828">
        <v>3</v>
      </c>
      <c r="F6828">
        <v>677</v>
      </c>
      <c r="G6828">
        <v>513.78</v>
      </c>
      <c r="H6828" t="str">
        <f>VLOOKUP(Table_Villen_viihde.accdb[[#This Row],[MyyjäID]],ville_myyjät!$A$2:$B$17,2,FALSE)</f>
        <v>Helena</v>
      </c>
      <c r="I6828" t="str">
        <f>VLOOKUP(Table_Villen_viihde.accdb[[#This Row],[myyjä]],ville_myyjät!$B$2:$C$17,2,FALSE)</f>
        <v>Nainen</v>
      </c>
      <c r="J6828" t="str">
        <f>VLOOKUP(Table_Villen_viihde.accdb[[#This Row],[Tuotenumero]],Table_Villen_viihde.accdb5[[Tuotenumero]:[Tuote]],2,FALSE)</f>
        <v>TV40</v>
      </c>
      <c r="K6828" s="3">
        <f>VLOOKUP(Table_Villen_viihde.accdb[[#This Row],[Tuotenumero]],Table_Villen_viihde.accdb5[[Tuotenumero]:[TuoteryhmäID]],3,FALSE)</f>
        <v>3</v>
      </c>
      <c r="L6828" s="3" t="str">
        <f>VLOOKUP(Table_Villen_viihde.accdb[[#This Row],[Ryhmänro]],Table_Villen_viihde.accdb6[],2,FALSE)</f>
        <v>TV</v>
      </c>
    </row>
    <row r="6829" spans="1:12" x14ac:dyDescent="0.35">
      <c r="A6829">
        <v>57327</v>
      </c>
      <c r="B6829" s="18">
        <v>43194</v>
      </c>
      <c r="C6829" t="s">
        <v>71</v>
      </c>
      <c r="D6829">
        <v>1</v>
      </c>
      <c r="E6829">
        <v>11</v>
      </c>
      <c r="F6829">
        <v>882</v>
      </c>
      <c r="G6829">
        <v>519.76</v>
      </c>
      <c r="H6829" t="str">
        <f>VLOOKUP(Table_Villen_viihde.accdb[[#This Row],[MyyjäID]],ville_myyjät!$A$2:$B$17,2,FALSE)</f>
        <v>Kuisma</v>
      </c>
      <c r="I6829" t="str">
        <f>VLOOKUP(Table_Villen_viihde.accdb[[#This Row],[myyjä]],ville_myyjät!$B$2:$C$17,2,FALSE)</f>
        <v>Mies</v>
      </c>
      <c r="J6829" t="str">
        <f>VLOOKUP(Table_Villen_viihde.accdb[[#This Row],[Tuotenumero]],Table_Villen_viihde.accdb5[[Tuotenumero]:[Tuote]],2,FALSE)</f>
        <v>TV52</v>
      </c>
      <c r="K6829" s="3">
        <f>VLOOKUP(Table_Villen_viihde.accdb[[#This Row],[Tuotenumero]],Table_Villen_viihde.accdb5[[Tuotenumero]:[TuoteryhmäID]],3,FALSE)</f>
        <v>3</v>
      </c>
      <c r="L6829" s="3" t="str">
        <f>VLOOKUP(Table_Villen_viihde.accdb[[#This Row],[Ryhmänro]],Table_Villen_viihde.accdb6[],2,FALSE)</f>
        <v>TV</v>
      </c>
    </row>
    <row r="6830" spans="1:12" x14ac:dyDescent="0.35">
      <c r="A6830">
        <v>57328</v>
      </c>
      <c r="B6830" s="18">
        <v>43195</v>
      </c>
      <c r="C6830" t="s">
        <v>72</v>
      </c>
      <c r="D6830">
        <v>1</v>
      </c>
      <c r="E6830">
        <v>7</v>
      </c>
      <c r="F6830">
        <v>25</v>
      </c>
      <c r="G6830">
        <v>19.41</v>
      </c>
      <c r="H6830" t="str">
        <f>VLOOKUP(Table_Villen_viihde.accdb[[#This Row],[MyyjäID]],ville_myyjät!$A$2:$B$17,2,FALSE)</f>
        <v>Kaija</v>
      </c>
      <c r="I6830" t="str">
        <f>VLOOKUP(Table_Villen_viihde.accdb[[#This Row],[myyjä]],ville_myyjät!$B$2:$C$17,2,FALSE)</f>
        <v>Nainen</v>
      </c>
      <c r="J6830" t="str">
        <f>VLOOKUP(Table_Villen_viihde.accdb[[#This Row],[Tuotenumero]],Table_Villen_viihde.accdb5[[Tuotenumero]:[Tuote]],2,FALSE)</f>
        <v>HDMI-kaapeli</v>
      </c>
      <c r="K6830" s="3">
        <f>VLOOKUP(Table_Villen_viihde.accdb[[#This Row],[Tuotenumero]],Table_Villen_viihde.accdb5[[Tuotenumero]:[TuoteryhmäID]],3,FALSE)</f>
        <v>4</v>
      </c>
      <c r="L6830" s="3" t="str">
        <f>VLOOKUP(Table_Villen_viihde.accdb[[#This Row],[Ryhmänro]],Table_Villen_viihde.accdb6[],2,FALSE)</f>
        <v>Tarvikkeet</v>
      </c>
    </row>
    <row r="6831" spans="1:12" x14ac:dyDescent="0.35">
      <c r="A6831">
        <v>57329</v>
      </c>
      <c r="B6831" s="18">
        <v>43197</v>
      </c>
      <c r="C6831" t="s">
        <v>69</v>
      </c>
      <c r="D6831">
        <v>1</v>
      </c>
      <c r="E6831">
        <v>7</v>
      </c>
      <c r="F6831">
        <v>234</v>
      </c>
      <c r="G6831">
        <v>164.15</v>
      </c>
      <c r="H6831" t="str">
        <f>VLOOKUP(Table_Villen_viihde.accdb[[#This Row],[MyyjäID]],ville_myyjät!$A$2:$B$17,2,FALSE)</f>
        <v>Kaija</v>
      </c>
      <c r="I6831" t="str">
        <f>VLOOKUP(Table_Villen_viihde.accdb[[#This Row],[myyjä]],ville_myyjät!$B$2:$C$17,2,FALSE)</f>
        <v>Nainen</v>
      </c>
      <c r="J6831" t="str">
        <f>VLOOKUP(Table_Villen_viihde.accdb[[#This Row],[Tuotenumero]],Table_Villen_viihde.accdb5[[Tuotenumero]:[Tuote]],2,FALSE)</f>
        <v>PS4-konsoli</v>
      </c>
      <c r="K6831" s="3">
        <f>VLOOKUP(Table_Villen_viihde.accdb[[#This Row],[Tuotenumero]],Table_Villen_viihde.accdb5[[Tuotenumero]:[TuoteryhmäID]],3,FALSE)</f>
        <v>5</v>
      </c>
      <c r="L6831" s="3" t="str">
        <f>VLOOKUP(Table_Villen_viihde.accdb[[#This Row],[Ryhmänro]],Table_Villen_viihde.accdb6[],2,FALSE)</f>
        <v>Konsolit</v>
      </c>
    </row>
    <row r="6832" spans="1:12" x14ac:dyDescent="0.35">
      <c r="A6832">
        <v>57330</v>
      </c>
      <c r="B6832" s="18">
        <v>43197</v>
      </c>
      <c r="C6832" t="s">
        <v>66</v>
      </c>
      <c r="D6832">
        <v>1</v>
      </c>
      <c r="E6832">
        <v>7</v>
      </c>
      <c r="F6832">
        <v>228</v>
      </c>
      <c r="G6832">
        <v>171</v>
      </c>
      <c r="H6832" t="str">
        <f>VLOOKUP(Table_Villen_viihde.accdb[[#This Row],[MyyjäID]],ville_myyjät!$A$2:$B$17,2,FALSE)</f>
        <v>Kaija</v>
      </c>
      <c r="I6832" t="str">
        <f>VLOOKUP(Table_Villen_viihde.accdb[[#This Row],[myyjä]],ville_myyjät!$B$2:$C$17,2,FALSE)</f>
        <v>Nainen</v>
      </c>
      <c r="J6832" t="str">
        <f>VLOOKUP(Table_Villen_viihde.accdb[[#This Row],[Tuotenumero]],Table_Villen_viihde.accdb5[[Tuotenumero]:[Tuote]],2,FALSE)</f>
        <v>Blu-ray-soitin</v>
      </c>
      <c r="K6832" s="3">
        <f>VLOOKUP(Table_Villen_viihde.accdb[[#This Row],[Tuotenumero]],Table_Villen_viihde.accdb5[[Tuotenumero]:[TuoteryhmäID]],3,FALSE)</f>
        <v>2</v>
      </c>
      <c r="L6832" s="3" t="str">
        <f>VLOOKUP(Table_Villen_viihde.accdb[[#This Row],[Ryhmänro]],Table_Villen_viihde.accdb6[],2,FALSE)</f>
        <v>Kuvantoisto</v>
      </c>
    </row>
    <row r="6833" spans="1:12" x14ac:dyDescent="0.35">
      <c r="A6833">
        <v>57331</v>
      </c>
      <c r="B6833" s="18">
        <v>43197</v>
      </c>
      <c r="C6833" t="s">
        <v>72</v>
      </c>
      <c r="D6833">
        <v>1</v>
      </c>
      <c r="E6833">
        <v>2</v>
      </c>
      <c r="F6833">
        <v>25</v>
      </c>
      <c r="G6833">
        <v>20.23</v>
      </c>
      <c r="H6833" t="str">
        <f>VLOOKUP(Table_Villen_viihde.accdb[[#This Row],[MyyjäID]],ville_myyjät!$A$2:$B$17,2,FALSE)</f>
        <v>Maija</v>
      </c>
      <c r="I6833" t="str">
        <f>VLOOKUP(Table_Villen_viihde.accdb[[#This Row],[myyjä]],ville_myyjät!$B$2:$C$17,2,FALSE)</f>
        <v>Nainen</v>
      </c>
      <c r="J6833" t="str">
        <f>VLOOKUP(Table_Villen_viihde.accdb[[#This Row],[Tuotenumero]],Table_Villen_viihde.accdb5[[Tuotenumero]:[Tuote]],2,FALSE)</f>
        <v>HDMI-kaapeli</v>
      </c>
      <c r="K6833" s="3">
        <f>VLOOKUP(Table_Villen_viihde.accdb[[#This Row],[Tuotenumero]],Table_Villen_viihde.accdb5[[Tuotenumero]:[TuoteryhmäID]],3,FALSE)</f>
        <v>4</v>
      </c>
      <c r="L6833" s="3" t="str">
        <f>VLOOKUP(Table_Villen_viihde.accdb[[#This Row],[Ryhmänro]],Table_Villen_viihde.accdb6[],2,FALSE)</f>
        <v>Tarvikkeet</v>
      </c>
    </row>
    <row r="6834" spans="1:12" x14ac:dyDescent="0.35">
      <c r="A6834">
        <v>57332</v>
      </c>
      <c r="B6834" s="18">
        <v>43198</v>
      </c>
      <c r="C6834" t="s">
        <v>70</v>
      </c>
      <c r="D6834">
        <v>1</v>
      </c>
      <c r="E6834">
        <v>3</v>
      </c>
      <c r="F6834">
        <v>667</v>
      </c>
      <c r="G6834">
        <v>505.84</v>
      </c>
      <c r="H6834" t="str">
        <f>VLOOKUP(Table_Villen_viihde.accdb[[#This Row],[MyyjäID]],ville_myyjät!$A$2:$B$17,2,FALSE)</f>
        <v>Helena</v>
      </c>
      <c r="I6834" t="str">
        <f>VLOOKUP(Table_Villen_viihde.accdb[[#This Row],[myyjä]],ville_myyjät!$B$2:$C$17,2,FALSE)</f>
        <v>Nainen</v>
      </c>
      <c r="J6834" t="str">
        <f>VLOOKUP(Table_Villen_viihde.accdb[[#This Row],[Tuotenumero]],Table_Villen_viihde.accdb5[[Tuotenumero]:[Tuote]],2,FALSE)</f>
        <v>TV40</v>
      </c>
      <c r="K6834" s="3">
        <f>VLOOKUP(Table_Villen_viihde.accdb[[#This Row],[Tuotenumero]],Table_Villen_viihde.accdb5[[Tuotenumero]:[TuoteryhmäID]],3,FALSE)</f>
        <v>3</v>
      </c>
      <c r="L6834" s="3" t="str">
        <f>VLOOKUP(Table_Villen_viihde.accdb[[#This Row],[Ryhmänro]],Table_Villen_viihde.accdb6[],2,FALSE)</f>
        <v>TV</v>
      </c>
    </row>
    <row r="6835" spans="1:12" x14ac:dyDescent="0.35">
      <c r="A6835">
        <v>57333</v>
      </c>
      <c r="B6835" s="18">
        <v>43199</v>
      </c>
      <c r="C6835" t="s">
        <v>72</v>
      </c>
      <c r="D6835">
        <v>1</v>
      </c>
      <c r="E6835">
        <v>2</v>
      </c>
      <c r="F6835">
        <v>25</v>
      </c>
      <c r="G6835">
        <v>19.05</v>
      </c>
      <c r="H6835" t="str">
        <f>VLOOKUP(Table_Villen_viihde.accdb[[#This Row],[MyyjäID]],ville_myyjät!$A$2:$B$17,2,FALSE)</f>
        <v>Maija</v>
      </c>
      <c r="I6835" t="str">
        <f>VLOOKUP(Table_Villen_viihde.accdb[[#This Row],[myyjä]],ville_myyjät!$B$2:$C$17,2,FALSE)</f>
        <v>Nainen</v>
      </c>
      <c r="J6835" t="str">
        <f>VLOOKUP(Table_Villen_viihde.accdb[[#This Row],[Tuotenumero]],Table_Villen_viihde.accdb5[[Tuotenumero]:[Tuote]],2,FALSE)</f>
        <v>HDMI-kaapeli</v>
      </c>
      <c r="K6835" s="3">
        <f>VLOOKUP(Table_Villen_viihde.accdb[[#This Row],[Tuotenumero]],Table_Villen_viihde.accdb5[[Tuotenumero]:[TuoteryhmäID]],3,FALSE)</f>
        <v>4</v>
      </c>
      <c r="L6835" s="3" t="str">
        <f>VLOOKUP(Table_Villen_viihde.accdb[[#This Row],[Ryhmänro]],Table_Villen_viihde.accdb6[],2,FALSE)</f>
        <v>Tarvikkeet</v>
      </c>
    </row>
    <row r="6836" spans="1:12" x14ac:dyDescent="0.35">
      <c r="A6836">
        <v>57334</v>
      </c>
      <c r="B6836" s="18">
        <v>43201</v>
      </c>
      <c r="C6836" t="s">
        <v>70</v>
      </c>
      <c r="D6836">
        <v>1</v>
      </c>
      <c r="E6836">
        <v>7</v>
      </c>
      <c r="F6836">
        <v>658</v>
      </c>
      <c r="G6836">
        <v>506.93</v>
      </c>
      <c r="H6836" t="str">
        <f>VLOOKUP(Table_Villen_viihde.accdb[[#This Row],[MyyjäID]],ville_myyjät!$A$2:$B$17,2,FALSE)</f>
        <v>Kaija</v>
      </c>
      <c r="I6836" t="str">
        <f>VLOOKUP(Table_Villen_viihde.accdb[[#This Row],[myyjä]],ville_myyjät!$B$2:$C$17,2,FALSE)</f>
        <v>Nainen</v>
      </c>
      <c r="J6836" t="str">
        <f>VLOOKUP(Table_Villen_viihde.accdb[[#This Row],[Tuotenumero]],Table_Villen_viihde.accdb5[[Tuotenumero]:[Tuote]],2,FALSE)</f>
        <v>TV40</v>
      </c>
      <c r="K6836" s="3">
        <f>VLOOKUP(Table_Villen_viihde.accdb[[#This Row],[Tuotenumero]],Table_Villen_viihde.accdb5[[Tuotenumero]:[TuoteryhmäID]],3,FALSE)</f>
        <v>3</v>
      </c>
      <c r="L6836" s="3" t="str">
        <f>VLOOKUP(Table_Villen_viihde.accdb[[#This Row],[Ryhmänro]],Table_Villen_viihde.accdb6[],2,FALSE)</f>
        <v>TV</v>
      </c>
    </row>
    <row r="6837" spans="1:12" x14ac:dyDescent="0.35">
      <c r="A6837">
        <v>57335</v>
      </c>
      <c r="B6837" s="18">
        <v>43201</v>
      </c>
      <c r="C6837" t="s">
        <v>72</v>
      </c>
      <c r="D6837">
        <v>1</v>
      </c>
      <c r="E6837">
        <v>7</v>
      </c>
      <c r="F6837">
        <v>24</v>
      </c>
      <c r="G6837">
        <v>20.55</v>
      </c>
      <c r="H6837" t="str">
        <f>VLOOKUP(Table_Villen_viihde.accdb[[#This Row],[MyyjäID]],ville_myyjät!$A$2:$B$17,2,FALSE)</f>
        <v>Kaija</v>
      </c>
      <c r="I6837" t="str">
        <f>VLOOKUP(Table_Villen_viihde.accdb[[#This Row],[myyjä]],ville_myyjät!$B$2:$C$17,2,FALSE)</f>
        <v>Nainen</v>
      </c>
      <c r="J6837" t="str">
        <f>VLOOKUP(Table_Villen_viihde.accdb[[#This Row],[Tuotenumero]],Table_Villen_viihde.accdb5[[Tuotenumero]:[Tuote]],2,FALSE)</f>
        <v>HDMI-kaapeli</v>
      </c>
      <c r="K6837" s="3">
        <f>VLOOKUP(Table_Villen_viihde.accdb[[#This Row],[Tuotenumero]],Table_Villen_viihde.accdb5[[Tuotenumero]:[TuoteryhmäID]],3,FALSE)</f>
        <v>4</v>
      </c>
      <c r="L6837" s="3" t="str">
        <f>VLOOKUP(Table_Villen_viihde.accdb[[#This Row],[Ryhmänro]],Table_Villen_viihde.accdb6[],2,FALSE)</f>
        <v>Tarvikkeet</v>
      </c>
    </row>
    <row r="6838" spans="1:12" x14ac:dyDescent="0.35">
      <c r="A6838">
        <v>57336</v>
      </c>
      <c r="B6838" s="18">
        <v>43205</v>
      </c>
      <c r="C6838" t="s">
        <v>72</v>
      </c>
      <c r="D6838">
        <v>1</v>
      </c>
      <c r="E6838">
        <v>7</v>
      </c>
      <c r="F6838">
        <v>26</v>
      </c>
      <c r="G6838">
        <v>19.47</v>
      </c>
      <c r="H6838" t="str">
        <f>VLOOKUP(Table_Villen_viihde.accdb[[#This Row],[MyyjäID]],ville_myyjät!$A$2:$B$17,2,FALSE)</f>
        <v>Kaija</v>
      </c>
      <c r="I6838" t="str">
        <f>VLOOKUP(Table_Villen_viihde.accdb[[#This Row],[myyjä]],ville_myyjät!$B$2:$C$17,2,FALSE)</f>
        <v>Nainen</v>
      </c>
      <c r="J6838" t="str">
        <f>VLOOKUP(Table_Villen_viihde.accdb[[#This Row],[Tuotenumero]],Table_Villen_viihde.accdb5[[Tuotenumero]:[Tuote]],2,FALSE)</f>
        <v>HDMI-kaapeli</v>
      </c>
      <c r="K6838" s="3">
        <f>VLOOKUP(Table_Villen_viihde.accdb[[#This Row],[Tuotenumero]],Table_Villen_viihde.accdb5[[Tuotenumero]:[TuoteryhmäID]],3,FALSE)</f>
        <v>4</v>
      </c>
      <c r="L6838" s="3" t="str">
        <f>VLOOKUP(Table_Villen_viihde.accdb[[#This Row],[Ryhmänro]],Table_Villen_viihde.accdb6[],2,FALSE)</f>
        <v>Tarvikkeet</v>
      </c>
    </row>
    <row r="6839" spans="1:12" x14ac:dyDescent="0.35">
      <c r="A6839">
        <v>57337</v>
      </c>
      <c r="B6839" s="18">
        <v>43205</v>
      </c>
      <c r="C6839" t="s">
        <v>68</v>
      </c>
      <c r="D6839">
        <v>1</v>
      </c>
      <c r="E6839">
        <v>6</v>
      </c>
      <c r="F6839">
        <v>250</v>
      </c>
      <c r="G6839">
        <v>125.2</v>
      </c>
      <c r="H6839" t="str">
        <f>VLOOKUP(Table_Villen_viihde.accdb[[#This Row],[MyyjäID]],ville_myyjät!$A$2:$B$17,2,FALSE)</f>
        <v>Mikko</v>
      </c>
      <c r="I6839" t="str">
        <f>VLOOKUP(Table_Villen_viihde.accdb[[#This Row],[myyjä]],ville_myyjät!$B$2:$C$17,2,FALSE)</f>
        <v>Mies</v>
      </c>
      <c r="J6839" t="str">
        <f>VLOOKUP(Table_Villen_viihde.accdb[[#This Row],[Tuotenumero]],Table_Villen_viihde.accdb5[[Tuotenumero]:[Tuote]],2,FALSE)</f>
        <v>Tallentava HD-digiboxi</v>
      </c>
      <c r="K6839" s="3">
        <f>VLOOKUP(Table_Villen_viihde.accdb[[#This Row],[Tuotenumero]],Table_Villen_viihde.accdb5[[Tuotenumero]:[TuoteryhmäID]],3,FALSE)</f>
        <v>6</v>
      </c>
      <c r="L6839" s="3" t="str">
        <f>VLOOKUP(Table_Villen_viihde.accdb[[#This Row],[Ryhmänro]],Table_Villen_viihde.accdb6[],2,FALSE)</f>
        <v>Digiboxit</v>
      </c>
    </row>
    <row r="6840" spans="1:12" x14ac:dyDescent="0.35">
      <c r="A6840">
        <v>57338</v>
      </c>
      <c r="B6840" s="18">
        <v>43205</v>
      </c>
      <c r="C6840" t="s">
        <v>69</v>
      </c>
      <c r="D6840">
        <v>1</v>
      </c>
      <c r="E6840">
        <v>16</v>
      </c>
      <c r="F6840">
        <v>245</v>
      </c>
      <c r="G6840">
        <v>153.12</v>
      </c>
      <c r="H6840" t="str">
        <f>VLOOKUP(Table_Villen_viihde.accdb[[#This Row],[MyyjäID]],ville_myyjät!$A$2:$B$17,2,FALSE)</f>
        <v>Kaarina</v>
      </c>
      <c r="I6840" t="str">
        <f>VLOOKUP(Table_Villen_viihde.accdb[[#This Row],[myyjä]],ville_myyjät!$B$2:$C$17,2,FALSE)</f>
        <v>Nainen</v>
      </c>
      <c r="J6840" t="str">
        <f>VLOOKUP(Table_Villen_viihde.accdb[[#This Row],[Tuotenumero]],Table_Villen_viihde.accdb5[[Tuotenumero]:[Tuote]],2,FALSE)</f>
        <v>PS4-konsoli</v>
      </c>
      <c r="K6840" s="3">
        <f>VLOOKUP(Table_Villen_viihde.accdb[[#This Row],[Tuotenumero]],Table_Villen_viihde.accdb5[[Tuotenumero]:[TuoteryhmäID]],3,FALSE)</f>
        <v>5</v>
      </c>
      <c r="L6840" s="3" t="str">
        <f>VLOOKUP(Table_Villen_viihde.accdb[[#This Row],[Ryhmänro]],Table_Villen_viihde.accdb6[],2,FALSE)</f>
        <v>Konsolit</v>
      </c>
    </row>
    <row r="6841" spans="1:12" x14ac:dyDescent="0.35">
      <c r="A6841">
        <v>57339</v>
      </c>
      <c r="B6841" s="18">
        <v>43206</v>
      </c>
      <c r="C6841" t="s">
        <v>71</v>
      </c>
      <c r="D6841">
        <v>1</v>
      </c>
      <c r="E6841">
        <v>9</v>
      </c>
      <c r="F6841">
        <v>976</v>
      </c>
      <c r="G6841">
        <v>517.64</v>
      </c>
      <c r="H6841" t="str">
        <f>VLOOKUP(Table_Villen_viihde.accdb[[#This Row],[MyyjäID]],ville_myyjät!$A$2:$B$17,2,FALSE)</f>
        <v>Juuso</v>
      </c>
      <c r="I6841" t="str">
        <f>VLOOKUP(Table_Villen_viihde.accdb[[#This Row],[myyjä]],ville_myyjät!$B$2:$C$17,2,FALSE)</f>
        <v>Mies</v>
      </c>
      <c r="J6841" t="str">
        <f>VLOOKUP(Table_Villen_viihde.accdb[[#This Row],[Tuotenumero]],Table_Villen_viihde.accdb5[[Tuotenumero]:[Tuote]],2,FALSE)</f>
        <v>TV52</v>
      </c>
      <c r="K6841" s="3">
        <f>VLOOKUP(Table_Villen_viihde.accdb[[#This Row],[Tuotenumero]],Table_Villen_viihde.accdb5[[Tuotenumero]:[TuoteryhmäID]],3,FALSE)</f>
        <v>3</v>
      </c>
      <c r="L6841" s="3" t="str">
        <f>VLOOKUP(Table_Villen_viihde.accdb[[#This Row],[Ryhmänro]],Table_Villen_viihde.accdb6[],2,FALSE)</f>
        <v>TV</v>
      </c>
    </row>
    <row r="6842" spans="1:12" x14ac:dyDescent="0.35">
      <c r="A6842">
        <v>57340</v>
      </c>
      <c r="B6842" s="18">
        <v>43207</v>
      </c>
      <c r="C6842" t="s">
        <v>72</v>
      </c>
      <c r="D6842">
        <v>1</v>
      </c>
      <c r="E6842">
        <v>7</v>
      </c>
      <c r="F6842">
        <v>24</v>
      </c>
      <c r="G6842">
        <v>20.2</v>
      </c>
      <c r="H6842" t="str">
        <f>VLOOKUP(Table_Villen_viihde.accdb[[#This Row],[MyyjäID]],ville_myyjät!$A$2:$B$17,2,FALSE)</f>
        <v>Kaija</v>
      </c>
      <c r="I6842" t="str">
        <f>VLOOKUP(Table_Villen_viihde.accdb[[#This Row],[myyjä]],ville_myyjät!$B$2:$C$17,2,FALSE)</f>
        <v>Nainen</v>
      </c>
      <c r="J6842" t="str">
        <f>VLOOKUP(Table_Villen_viihde.accdb[[#This Row],[Tuotenumero]],Table_Villen_viihde.accdb5[[Tuotenumero]:[Tuote]],2,FALSE)</f>
        <v>HDMI-kaapeli</v>
      </c>
      <c r="K6842" s="3">
        <f>VLOOKUP(Table_Villen_viihde.accdb[[#This Row],[Tuotenumero]],Table_Villen_viihde.accdb5[[Tuotenumero]:[TuoteryhmäID]],3,FALSE)</f>
        <v>4</v>
      </c>
      <c r="L6842" s="3" t="str">
        <f>VLOOKUP(Table_Villen_viihde.accdb[[#This Row],[Ryhmänro]],Table_Villen_viihde.accdb6[],2,FALSE)</f>
        <v>Tarvikkeet</v>
      </c>
    </row>
    <row r="6843" spans="1:12" x14ac:dyDescent="0.35">
      <c r="A6843">
        <v>57341</v>
      </c>
      <c r="B6843" s="18">
        <v>43207</v>
      </c>
      <c r="C6843" t="s">
        <v>70</v>
      </c>
      <c r="D6843">
        <v>1</v>
      </c>
      <c r="E6843">
        <v>2</v>
      </c>
      <c r="F6843">
        <v>637</v>
      </c>
      <c r="G6843">
        <v>505.16</v>
      </c>
      <c r="H6843" t="str">
        <f>VLOOKUP(Table_Villen_viihde.accdb[[#This Row],[MyyjäID]],ville_myyjät!$A$2:$B$17,2,FALSE)</f>
        <v>Maija</v>
      </c>
      <c r="I6843" t="str">
        <f>VLOOKUP(Table_Villen_viihde.accdb[[#This Row],[myyjä]],ville_myyjät!$B$2:$C$17,2,FALSE)</f>
        <v>Nainen</v>
      </c>
      <c r="J6843" t="str">
        <f>VLOOKUP(Table_Villen_viihde.accdb[[#This Row],[Tuotenumero]],Table_Villen_viihde.accdb5[[Tuotenumero]:[Tuote]],2,FALSE)</f>
        <v>TV40</v>
      </c>
      <c r="K6843" s="3">
        <f>VLOOKUP(Table_Villen_viihde.accdb[[#This Row],[Tuotenumero]],Table_Villen_viihde.accdb5[[Tuotenumero]:[TuoteryhmäID]],3,FALSE)</f>
        <v>3</v>
      </c>
      <c r="L6843" s="3" t="str">
        <f>VLOOKUP(Table_Villen_viihde.accdb[[#This Row],[Ryhmänro]],Table_Villen_viihde.accdb6[],2,FALSE)</f>
        <v>TV</v>
      </c>
    </row>
    <row r="6844" spans="1:12" x14ac:dyDescent="0.35">
      <c r="A6844">
        <v>57342</v>
      </c>
      <c r="B6844" s="18">
        <v>43209</v>
      </c>
      <c r="C6844" t="s">
        <v>66</v>
      </c>
      <c r="D6844">
        <v>1</v>
      </c>
      <c r="E6844">
        <v>7</v>
      </c>
      <c r="F6844">
        <v>230</v>
      </c>
      <c r="G6844">
        <v>175.9</v>
      </c>
      <c r="H6844" t="str">
        <f>VLOOKUP(Table_Villen_viihde.accdb[[#This Row],[MyyjäID]],ville_myyjät!$A$2:$B$17,2,FALSE)</f>
        <v>Kaija</v>
      </c>
      <c r="I6844" t="str">
        <f>VLOOKUP(Table_Villen_viihde.accdb[[#This Row],[myyjä]],ville_myyjät!$B$2:$C$17,2,FALSE)</f>
        <v>Nainen</v>
      </c>
      <c r="J6844" t="str">
        <f>VLOOKUP(Table_Villen_viihde.accdb[[#This Row],[Tuotenumero]],Table_Villen_viihde.accdb5[[Tuotenumero]:[Tuote]],2,FALSE)</f>
        <v>Blu-ray-soitin</v>
      </c>
      <c r="K6844" s="3">
        <f>VLOOKUP(Table_Villen_viihde.accdb[[#This Row],[Tuotenumero]],Table_Villen_viihde.accdb5[[Tuotenumero]:[TuoteryhmäID]],3,FALSE)</f>
        <v>2</v>
      </c>
      <c r="L6844" s="3" t="str">
        <f>VLOOKUP(Table_Villen_viihde.accdb[[#This Row],[Ryhmänro]],Table_Villen_viihde.accdb6[],2,FALSE)</f>
        <v>Kuvantoisto</v>
      </c>
    </row>
    <row r="6845" spans="1:12" x14ac:dyDescent="0.35">
      <c r="A6845">
        <v>57343</v>
      </c>
      <c r="B6845" s="18">
        <v>43211</v>
      </c>
      <c r="C6845" t="s">
        <v>67</v>
      </c>
      <c r="D6845">
        <v>1</v>
      </c>
      <c r="E6845">
        <v>18</v>
      </c>
      <c r="F6845">
        <v>167</v>
      </c>
      <c r="G6845">
        <v>91.27</v>
      </c>
      <c r="H6845" t="str">
        <f>VLOOKUP(Table_Villen_viihde.accdb[[#This Row],[MyyjäID]],ville_myyjät!$A$2:$B$17,2,FALSE)</f>
        <v>Kirsti</v>
      </c>
      <c r="I6845" t="str">
        <f>VLOOKUP(Table_Villen_viihde.accdb[[#This Row],[myyjä]],ville_myyjät!$B$2:$C$17,2,FALSE)</f>
        <v>Nainen</v>
      </c>
      <c r="J6845" t="str">
        <f>VLOOKUP(Table_Villen_viihde.accdb[[#This Row],[Tuotenumero]],Table_Villen_viihde.accdb5[[Tuotenumero]:[Tuote]],2,FALSE)</f>
        <v>HD-digiboxi</v>
      </c>
      <c r="K6845" s="3">
        <f>VLOOKUP(Table_Villen_viihde.accdb[[#This Row],[Tuotenumero]],Table_Villen_viihde.accdb5[[Tuotenumero]:[TuoteryhmäID]],3,FALSE)</f>
        <v>6</v>
      </c>
      <c r="L6845" s="3" t="str">
        <f>VLOOKUP(Table_Villen_viihde.accdb[[#This Row],[Ryhmänro]],Table_Villen_viihde.accdb6[],2,FALSE)</f>
        <v>Digiboxit</v>
      </c>
    </row>
    <row r="6846" spans="1:12" x14ac:dyDescent="0.35">
      <c r="A6846">
        <v>57344</v>
      </c>
      <c r="B6846" s="18">
        <v>43211</v>
      </c>
      <c r="C6846" t="s">
        <v>72</v>
      </c>
      <c r="D6846">
        <v>1</v>
      </c>
      <c r="E6846">
        <v>2</v>
      </c>
      <c r="F6846">
        <v>26</v>
      </c>
      <c r="G6846">
        <v>20.77</v>
      </c>
      <c r="H6846" t="str">
        <f>VLOOKUP(Table_Villen_viihde.accdb[[#This Row],[MyyjäID]],ville_myyjät!$A$2:$B$17,2,FALSE)</f>
        <v>Maija</v>
      </c>
      <c r="I6846" t="str">
        <f>VLOOKUP(Table_Villen_viihde.accdb[[#This Row],[myyjä]],ville_myyjät!$B$2:$C$17,2,FALSE)</f>
        <v>Nainen</v>
      </c>
      <c r="J6846" t="str">
        <f>VLOOKUP(Table_Villen_viihde.accdb[[#This Row],[Tuotenumero]],Table_Villen_viihde.accdb5[[Tuotenumero]:[Tuote]],2,FALSE)</f>
        <v>HDMI-kaapeli</v>
      </c>
      <c r="K6846" s="3">
        <f>VLOOKUP(Table_Villen_viihde.accdb[[#This Row],[Tuotenumero]],Table_Villen_viihde.accdb5[[Tuotenumero]:[TuoteryhmäID]],3,FALSE)</f>
        <v>4</v>
      </c>
      <c r="L6846" s="3" t="str">
        <f>VLOOKUP(Table_Villen_viihde.accdb[[#This Row],[Ryhmänro]],Table_Villen_viihde.accdb6[],2,FALSE)</f>
        <v>Tarvikkeet</v>
      </c>
    </row>
    <row r="6847" spans="1:12" x14ac:dyDescent="0.35">
      <c r="A6847">
        <v>57345</v>
      </c>
      <c r="B6847" s="18">
        <v>43212</v>
      </c>
      <c r="C6847" t="s">
        <v>70</v>
      </c>
      <c r="D6847">
        <v>1</v>
      </c>
      <c r="E6847">
        <v>9</v>
      </c>
      <c r="F6847">
        <v>668</v>
      </c>
      <c r="G6847">
        <v>494.91</v>
      </c>
      <c r="H6847" t="str">
        <f>VLOOKUP(Table_Villen_viihde.accdb[[#This Row],[MyyjäID]],ville_myyjät!$A$2:$B$17,2,FALSE)</f>
        <v>Juuso</v>
      </c>
      <c r="I6847" t="str">
        <f>VLOOKUP(Table_Villen_viihde.accdb[[#This Row],[myyjä]],ville_myyjät!$B$2:$C$17,2,FALSE)</f>
        <v>Mies</v>
      </c>
      <c r="J6847" t="str">
        <f>VLOOKUP(Table_Villen_viihde.accdb[[#This Row],[Tuotenumero]],Table_Villen_viihde.accdb5[[Tuotenumero]:[Tuote]],2,FALSE)</f>
        <v>TV40</v>
      </c>
      <c r="K6847" s="3">
        <f>VLOOKUP(Table_Villen_viihde.accdb[[#This Row],[Tuotenumero]],Table_Villen_viihde.accdb5[[Tuotenumero]:[TuoteryhmäID]],3,FALSE)</f>
        <v>3</v>
      </c>
      <c r="L6847" s="3" t="str">
        <f>VLOOKUP(Table_Villen_viihde.accdb[[#This Row],[Ryhmänro]],Table_Villen_viihde.accdb6[],2,FALSE)</f>
        <v>TV</v>
      </c>
    </row>
    <row r="6848" spans="1:12" x14ac:dyDescent="0.35">
      <c r="A6848">
        <v>57346</v>
      </c>
      <c r="B6848" s="18">
        <v>43213</v>
      </c>
      <c r="C6848" t="s">
        <v>72</v>
      </c>
      <c r="D6848">
        <v>1</v>
      </c>
      <c r="E6848">
        <v>13</v>
      </c>
      <c r="F6848">
        <v>26</v>
      </c>
      <c r="G6848">
        <v>19.829999999999998</v>
      </c>
      <c r="H6848" t="str">
        <f>VLOOKUP(Table_Villen_viihde.accdb[[#This Row],[MyyjäID]],ville_myyjät!$A$2:$B$17,2,FALSE)</f>
        <v>Kaarlo</v>
      </c>
      <c r="I6848" t="str">
        <f>VLOOKUP(Table_Villen_viihde.accdb[[#This Row],[myyjä]],ville_myyjät!$B$2:$C$17,2,FALSE)</f>
        <v>Mies</v>
      </c>
      <c r="J6848" t="str">
        <f>VLOOKUP(Table_Villen_viihde.accdb[[#This Row],[Tuotenumero]],Table_Villen_viihde.accdb5[[Tuotenumero]:[Tuote]],2,FALSE)</f>
        <v>HDMI-kaapeli</v>
      </c>
      <c r="K6848" s="3">
        <f>VLOOKUP(Table_Villen_viihde.accdb[[#This Row],[Tuotenumero]],Table_Villen_viihde.accdb5[[Tuotenumero]:[TuoteryhmäID]],3,FALSE)</f>
        <v>4</v>
      </c>
      <c r="L6848" s="3" t="str">
        <f>VLOOKUP(Table_Villen_viihde.accdb[[#This Row],[Ryhmänro]],Table_Villen_viihde.accdb6[],2,FALSE)</f>
        <v>Tarvikkeet</v>
      </c>
    </row>
    <row r="6849" spans="1:12" x14ac:dyDescent="0.35">
      <c r="A6849">
        <v>57347</v>
      </c>
      <c r="B6849" s="18">
        <v>43213</v>
      </c>
      <c r="C6849" t="s">
        <v>69</v>
      </c>
      <c r="D6849">
        <v>1</v>
      </c>
      <c r="E6849">
        <v>6</v>
      </c>
      <c r="F6849">
        <v>234</v>
      </c>
      <c r="G6849">
        <v>159.24</v>
      </c>
      <c r="H6849" t="str">
        <f>VLOOKUP(Table_Villen_viihde.accdb[[#This Row],[MyyjäID]],ville_myyjät!$A$2:$B$17,2,FALSE)</f>
        <v>Mikko</v>
      </c>
      <c r="I6849" t="str">
        <f>VLOOKUP(Table_Villen_viihde.accdb[[#This Row],[myyjä]],ville_myyjät!$B$2:$C$17,2,FALSE)</f>
        <v>Mies</v>
      </c>
      <c r="J6849" t="str">
        <f>VLOOKUP(Table_Villen_viihde.accdb[[#This Row],[Tuotenumero]],Table_Villen_viihde.accdb5[[Tuotenumero]:[Tuote]],2,FALSE)</f>
        <v>PS4-konsoli</v>
      </c>
      <c r="K6849" s="3">
        <f>VLOOKUP(Table_Villen_viihde.accdb[[#This Row],[Tuotenumero]],Table_Villen_viihde.accdb5[[Tuotenumero]:[TuoteryhmäID]],3,FALSE)</f>
        <v>5</v>
      </c>
      <c r="L6849" s="3" t="str">
        <f>VLOOKUP(Table_Villen_viihde.accdb[[#This Row],[Ryhmänro]],Table_Villen_viihde.accdb6[],2,FALSE)</f>
        <v>Konsolit</v>
      </c>
    </row>
    <row r="6850" spans="1:12" x14ac:dyDescent="0.35">
      <c r="A6850">
        <v>57348</v>
      </c>
      <c r="B6850" s="18">
        <v>43216</v>
      </c>
      <c r="C6850" t="s">
        <v>67</v>
      </c>
      <c r="D6850">
        <v>1</v>
      </c>
      <c r="E6850">
        <v>1</v>
      </c>
      <c r="F6850">
        <v>157</v>
      </c>
      <c r="G6850">
        <v>89.6</v>
      </c>
      <c r="H6850" t="str">
        <f>VLOOKUP(Table_Villen_viihde.accdb[[#This Row],[MyyjäID]],ville_myyjät!$A$2:$B$17,2,FALSE)</f>
        <v>Liisa</v>
      </c>
      <c r="I6850" t="str">
        <f>VLOOKUP(Table_Villen_viihde.accdb[[#This Row],[myyjä]],ville_myyjät!$B$2:$C$17,2,FALSE)</f>
        <v>Nainen</v>
      </c>
      <c r="J6850" t="str">
        <f>VLOOKUP(Table_Villen_viihde.accdb[[#This Row],[Tuotenumero]],Table_Villen_viihde.accdb5[[Tuotenumero]:[Tuote]],2,FALSE)</f>
        <v>HD-digiboxi</v>
      </c>
      <c r="K6850" s="3">
        <f>VLOOKUP(Table_Villen_viihde.accdb[[#This Row],[Tuotenumero]],Table_Villen_viihde.accdb5[[Tuotenumero]:[TuoteryhmäID]],3,FALSE)</f>
        <v>6</v>
      </c>
      <c r="L6850" s="3" t="str">
        <f>VLOOKUP(Table_Villen_viihde.accdb[[#This Row],[Ryhmänro]],Table_Villen_viihde.accdb6[],2,FALSE)</f>
        <v>Digiboxit</v>
      </c>
    </row>
    <row r="6851" spans="1:12" x14ac:dyDescent="0.35">
      <c r="A6851">
        <v>57349</v>
      </c>
      <c r="B6851" s="18">
        <v>43217</v>
      </c>
      <c r="C6851" t="s">
        <v>70</v>
      </c>
      <c r="D6851">
        <v>1</v>
      </c>
      <c r="E6851">
        <v>11</v>
      </c>
      <c r="F6851">
        <v>625</v>
      </c>
      <c r="G6851">
        <v>501.64</v>
      </c>
      <c r="H6851" t="str">
        <f>VLOOKUP(Table_Villen_viihde.accdb[[#This Row],[MyyjäID]],ville_myyjät!$A$2:$B$17,2,FALSE)</f>
        <v>Kuisma</v>
      </c>
      <c r="I6851" t="str">
        <f>VLOOKUP(Table_Villen_viihde.accdb[[#This Row],[myyjä]],ville_myyjät!$B$2:$C$17,2,FALSE)</f>
        <v>Mies</v>
      </c>
      <c r="J6851" t="str">
        <f>VLOOKUP(Table_Villen_viihde.accdb[[#This Row],[Tuotenumero]],Table_Villen_viihde.accdb5[[Tuotenumero]:[Tuote]],2,FALSE)</f>
        <v>TV40</v>
      </c>
      <c r="K6851" s="3">
        <f>VLOOKUP(Table_Villen_viihde.accdb[[#This Row],[Tuotenumero]],Table_Villen_viihde.accdb5[[Tuotenumero]:[TuoteryhmäID]],3,FALSE)</f>
        <v>3</v>
      </c>
      <c r="L6851" s="3" t="str">
        <f>VLOOKUP(Table_Villen_viihde.accdb[[#This Row],[Ryhmänro]],Table_Villen_viihde.accdb6[],2,FALSE)</f>
        <v>TV</v>
      </c>
    </row>
    <row r="6852" spans="1:12" x14ac:dyDescent="0.35">
      <c r="A6852">
        <v>57350</v>
      </c>
      <c r="B6852" s="18">
        <v>43217</v>
      </c>
      <c r="C6852" t="s">
        <v>68</v>
      </c>
      <c r="D6852">
        <v>1</v>
      </c>
      <c r="E6852">
        <v>6</v>
      </c>
      <c r="F6852">
        <v>255</v>
      </c>
      <c r="G6852">
        <v>129.43</v>
      </c>
      <c r="H6852" t="str">
        <f>VLOOKUP(Table_Villen_viihde.accdb[[#This Row],[MyyjäID]],ville_myyjät!$A$2:$B$17,2,FALSE)</f>
        <v>Mikko</v>
      </c>
      <c r="I6852" t="str">
        <f>VLOOKUP(Table_Villen_viihde.accdb[[#This Row],[myyjä]],ville_myyjät!$B$2:$C$17,2,FALSE)</f>
        <v>Mies</v>
      </c>
      <c r="J6852" t="str">
        <f>VLOOKUP(Table_Villen_viihde.accdb[[#This Row],[Tuotenumero]],Table_Villen_viihde.accdb5[[Tuotenumero]:[Tuote]],2,FALSE)</f>
        <v>Tallentava HD-digiboxi</v>
      </c>
      <c r="K6852" s="3">
        <f>VLOOKUP(Table_Villen_viihde.accdb[[#This Row],[Tuotenumero]],Table_Villen_viihde.accdb5[[Tuotenumero]:[TuoteryhmäID]],3,FALSE)</f>
        <v>6</v>
      </c>
      <c r="L6852" s="3" t="str">
        <f>VLOOKUP(Table_Villen_viihde.accdb[[#This Row],[Ryhmänro]],Table_Villen_viihde.accdb6[],2,FALSE)</f>
        <v>Digiboxit</v>
      </c>
    </row>
    <row r="6853" spans="1:12" x14ac:dyDescent="0.35">
      <c r="A6853">
        <v>57351</v>
      </c>
      <c r="B6853" s="18">
        <v>43217</v>
      </c>
      <c r="C6853" t="s">
        <v>72</v>
      </c>
      <c r="D6853">
        <v>1</v>
      </c>
      <c r="E6853">
        <v>6</v>
      </c>
      <c r="F6853">
        <v>26</v>
      </c>
      <c r="G6853">
        <v>20.74</v>
      </c>
      <c r="H6853" t="str">
        <f>VLOOKUP(Table_Villen_viihde.accdb[[#This Row],[MyyjäID]],ville_myyjät!$A$2:$B$17,2,FALSE)</f>
        <v>Mikko</v>
      </c>
      <c r="I6853" t="str">
        <f>VLOOKUP(Table_Villen_viihde.accdb[[#This Row],[myyjä]],ville_myyjät!$B$2:$C$17,2,FALSE)</f>
        <v>Mies</v>
      </c>
      <c r="J6853" t="str">
        <f>VLOOKUP(Table_Villen_viihde.accdb[[#This Row],[Tuotenumero]],Table_Villen_viihde.accdb5[[Tuotenumero]:[Tuote]],2,FALSE)</f>
        <v>HDMI-kaapeli</v>
      </c>
      <c r="K6853" s="3">
        <f>VLOOKUP(Table_Villen_viihde.accdb[[#This Row],[Tuotenumero]],Table_Villen_viihde.accdb5[[Tuotenumero]:[TuoteryhmäID]],3,FALSE)</f>
        <v>4</v>
      </c>
      <c r="L6853" s="3" t="str">
        <f>VLOOKUP(Table_Villen_viihde.accdb[[#This Row],[Ryhmänro]],Table_Villen_viihde.accdb6[],2,FALSE)</f>
        <v>Tarvikkeet</v>
      </c>
    </row>
    <row r="6854" spans="1:12" x14ac:dyDescent="0.35">
      <c r="A6854">
        <v>57352</v>
      </c>
      <c r="B6854" s="18">
        <v>43217</v>
      </c>
      <c r="C6854" t="s">
        <v>71</v>
      </c>
      <c r="D6854">
        <v>1</v>
      </c>
      <c r="E6854">
        <v>7</v>
      </c>
      <c r="F6854">
        <v>957</v>
      </c>
      <c r="G6854">
        <v>522.32000000000005</v>
      </c>
      <c r="H6854" t="str">
        <f>VLOOKUP(Table_Villen_viihde.accdb[[#This Row],[MyyjäID]],ville_myyjät!$A$2:$B$17,2,FALSE)</f>
        <v>Kaija</v>
      </c>
      <c r="I6854" t="str">
        <f>VLOOKUP(Table_Villen_viihde.accdb[[#This Row],[myyjä]],ville_myyjät!$B$2:$C$17,2,FALSE)</f>
        <v>Nainen</v>
      </c>
      <c r="J6854" t="str">
        <f>VLOOKUP(Table_Villen_viihde.accdb[[#This Row],[Tuotenumero]],Table_Villen_viihde.accdb5[[Tuotenumero]:[Tuote]],2,FALSE)</f>
        <v>TV52</v>
      </c>
      <c r="K6854" s="3">
        <f>VLOOKUP(Table_Villen_viihde.accdb[[#This Row],[Tuotenumero]],Table_Villen_viihde.accdb5[[Tuotenumero]:[TuoteryhmäID]],3,FALSE)</f>
        <v>3</v>
      </c>
      <c r="L6854" s="3" t="str">
        <f>VLOOKUP(Table_Villen_viihde.accdb[[#This Row],[Ryhmänro]],Table_Villen_viihde.accdb6[],2,FALSE)</f>
        <v>TV</v>
      </c>
    </row>
    <row r="6855" spans="1:12" x14ac:dyDescent="0.35">
      <c r="A6855">
        <v>57353</v>
      </c>
      <c r="B6855" s="18">
        <v>43221</v>
      </c>
      <c r="C6855" t="s">
        <v>72</v>
      </c>
      <c r="D6855">
        <v>1</v>
      </c>
      <c r="E6855">
        <v>7</v>
      </c>
      <c r="F6855">
        <v>25</v>
      </c>
      <c r="G6855">
        <v>20.83</v>
      </c>
      <c r="H6855" t="str">
        <f>VLOOKUP(Table_Villen_viihde.accdb[[#This Row],[MyyjäID]],ville_myyjät!$A$2:$B$17,2,FALSE)</f>
        <v>Kaija</v>
      </c>
      <c r="I6855" t="str">
        <f>VLOOKUP(Table_Villen_viihde.accdb[[#This Row],[myyjä]],ville_myyjät!$B$2:$C$17,2,FALSE)</f>
        <v>Nainen</v>
      </c>
      <c r="J6855" t="str">
        <f>VLOOKUP(Table_Villen_viihde.accdb[[#This Row],[Tuotenumero]],Table_Villen_viihde.accdb5[[Tuotenumero]:[Tuote]],2,FALSE)</f>
        <v>HDMI-kaapeli</v>
      </c>
      <c r="K6855" s="3">
        <f>VLOOKUP(Table_Villen_viihde.accdb[[#This Row],[Tuotenumero]],Table_Villen_viihde.accdb5[[Tuotenumero]:[TuoteryhmäID]],3,FALSE)</f>
        <v>4</v>
      </c>
      <c r="L6855" s="3" t="str">
        <f>VLOOKUP(Table_Villen_viihde.accdb[[#This Row],[Ryhmänro]],Table_Villen_viihde.accdb6[],2,FALSE)</f>
        <v>Tarvikkeet</v>
      </c>
    </row>
    <row r="6856" spans="1:12" x14ac:dyDescent="0.35">
      <c r="A6856">
        <v>57354</v>
      </c>
      <c r="B6856" s="18">
        <v>43222</v>
      </c>
      <c r="C6856" t="s">
        <v>69</v>
      </c>
      <c r="D6856">
        <v>1</v>
      </c>
      <c r="E6856">
        <v>7</v>
      </c>
      <c r="F6856">
        <v>249</v>
      </c>
      <c r="G6856">
        <v>154.87</v>
      </c>
      <c r="H6856" t="str">
        <f>VLOOKUP(Table_Villen_viihde.accdb[[#This Row],[MyyjäID]],ville_myyjät!$A$2:$B$17,2,FALSE)</f>
        <v>Kaija</v>
      </c>
      <c r="I6856" t="str">
        <f>VLOOKUP(Table_Villen_viihde.accdb[[#This Row],[myyjä]],ville_myyjät!$B$2:$C$17,2,FALSE)</f>
        <v>Nainen</v>
      </c>
      <c r="J6856" t="str">
        <f>VLOOKUP(Table_Villen_viihde.accdb[[#This Row],[Tuotenumero]],Table_Villen_viihde.accdb5[[Tuotenumero]:[Tuote]],2,FALSE)</f>
        <v>PS4-konsoli</v>
      </c>
      <c r="K6856" s="3">
        <f>VLOOKUP(Table_Villen_viihde.accdb[[#This Row],[Tuotenumero]],Table_Villen_viihde.accdb5[[Tuotenumero]:[TuoteryhmäID]],3,FALSE)</f>
        <v>5</v>
      </c>
      <c r="L6856" s="3" t="str">
        <f>VLOOKUP(Table_Villen_viihde.accdb[[#This Row],[Ryhmänro]],Table_Villen_viihde.accdb6[],2,FALSE)</f>
        <v>Konsolit</v>
      </c>
    </row>
    <row r="6857" spans="1:12" x14ac:dyDescent="0.35">
      <c r="A6857">
        <v>57355</v>
      </c>
      <c r="B6857" s="18">
        <v>43223</v>
      </c>
      <c r="C6857" t="s">
        <v>71</v>
      </c>
      <c r="D6857">
        <v>1</v>
      </c>
      <c r="E6857">
        <v>7</v>
      </c>
      <c r="F6857">
        <v>899</v>
      </c>
      <c r="G6857">
        <v>491.09</v>
      </c>
      <c r="H6857" t="str">
        <f>VLOOKUP(Table_Villen_viihde.accdb[[#This Row],[MyyjäID]],ville_myyjät!$A$2:$B$17,2,FALSE)</f>
        <v>Kaija</v>
      </c>
      <c r="I6857" t="str">
        <f>VLOOKUP(Table_Villen_viihde.accdb[[#This Row],[myyjä]],ville_myyjät!$B$2:$C$17,2,FALSE)</f>
        <v>Nainen</v>
      </c>
      <c r="J6857" t="str">
        <f>VLOOKUP(Table_Villen_viihde.accdb[[#This Row],[Tuotenumero]],Table_Villen_viihde.accdb5[[Tuotenumero]:[Tuote]],2,FALSE)</f>
        <v>TV52</v>
      </c>
      <c r="K6857" s="3">
        <f>VLOOKUP(Table_Villen_viihde.accdb[[#This Row],[Tuotenumero]],Table_Villen_viihde.accdb5[[Tuotenumero]:[TuoteryhmäID]],3,FALSE)</f>
        <v>3</v>
      </c>
      <c r="L6857" s="3" t="str">
        <f>VLOOKUP(Table_Villen_viihde.accdb[[#This Row],[Ryhmänro]],Table_Villen_viihde.accdb6[],2,FALSE)</f>
        <v>TV</v>
      </c>
    </row>
    <row r="6858" spans="1:12" x14ac:dyDescent="0.35">
      <c r="A6858">
        <v>57356</v>
      </c>
      <c r="B6858" s="18">
        <v>43223</v>
      </c>
      <c r="C6858" t="s">
        <v>70</v>
      </c>
      <c r="D6858">
        <v>1</v>
      </c>
      <c r="E6858">
        <v>16</v>
      </c>
      <c r="F6858">
        <v>649</v>
      </c>
      <c r="G6858">
        <v>474.21</v>
      </c>
      <c r="H6858" t="str">
        <f>VLOOKUP(Table_Villen_viihde.accdb[[#This Row],[MyyjäID]],ville_myyjät!$A$2:$B$17,2,FALSE)</f>
        <v>Kaarina</v>
      </c>
      <c r="I6858" t="str">
        <f>VLOOKUP(Table_Villen_viihde.accdb[[#This Row],[myyjä]],ville_myyjät!$B$2:$C$17,2,FALSE)</f>
        <v>Nainen</v>
      </c>
      <c r="J6858" t="str">
        <f>VLOOKUP(Table_Villen_viihde.accdb[[#This Row],[Tuotenumero]],Table_Villen_viihde.accdb5[[Tuotenumero]:[Tuote]],2,FALSE)</f>
        <v>TV40</v>
      </c>
      <c r="K6858" s="3">
        <f>VLOOKUP(Table_Villen_viihde.accdb[[#This Row],[Tuotenumero]],Table_Villen_viihde.accdb5[[Tuotenumero]:[TuoteryhmäID]],3,FALSE)</f>
        <v>3</v>
      </c>
      <c r="L6858" s="3" t="str">
        <f>VLOOKUP(Table_Villen_viihde.accdb[[#This Row],[Ryhmänro]],Table_Villen_viihde.accdb6[],2,FALSE)</f>
        <v>TV</v>
      </c>
    </row>
    <row r="6859" spans="1:12" x14ac:dyDescent="0.35">
      <c r="A6859">
        <v>57357</v>
      </c>
      <c r="B6859" s="18">
        <v>43224</v>
      </c>
      <c r="C6859" t="s">
        <v>68</v>
      </c>
      <c r="D6859">
        <v>1</v>
      </c>
      <c r="E6859">
        <v>15</v>
      </c>
      <c r="F6859">
        <v>244</v>
      </c>
      <c r="G6859">
        <v>128.36000000000001</v>
      </c>
      <c r="H6859" t="str">
        <f>VLOOKUP(Table_Villen_viihde.accdb[[#This Row],[MyyjäID]],ville_myyjät!$A$2:$B$17,2,FALSE)</f>
        <v>Elisabeth</v>
      </c>
      <c r="I6859" t="str">
        <f>VLOOKUP(Table_Villen_viihde.accdb[[#This Row],[myyjä]],ville_myyjät!$B$2:$C$17,2,FALSE)</f>
        <v>Nainen</v>
      </c>
      <c r="J6859" t="str">
        <f>VLOOKUP(Table_Villen_viihde.accdb[[#This Row],[Tuotenumero]],Table_Villen_viihde.accdb5[[Tuotenumero]:[Tuote]],2,FALSE)</f>
        <v>Tallentava HD-digiboxi</v>
      </c>
      <c r="K6859" s="3">
        <f>VLOOKUP(Table_Villen_viihde.accdb[[#This Row],[Tuotenumero]],Table_Villen_viihde.accdb5[[Tuotenumero]:[TuoteryhmäID]],3,FALSE)</f>
        <v>6</v>
      </c>
      <c r="L6859" s="3" t="str">
        <f>VLOOKUP(Table_Villen_viihde.accdb[[#This Row],[Ryhmänro]],Table_Villen_viihde.accdb6[],2,FALSE)</f>
        <v>Digiboxit</v>
      </c>
    </row>
    <row r="6860" spans="1:12" x14ac:dyDescent="0.35">
      <c r="A6860">
        <v>57358</v>
      </c>
      <c r="B6860" s="18">
        <v>43224</v>
      </c>
      <c r="C6860" t="s">
        <v>72</v>
      </c>
      <c r="D6860">
        <v>1</v>
      </c>
      <c r="E6860">
        <v>6</v>
      </c>
      <c r="F6860">
        <v>25</v>
      </c>
      <c r="G6860">
        <v>19.28</v>
      </c>
      <c r="H6860" t="str">
        <f>VLOOKUP(Table_Villen_viihde.accdb[[#This Row],[MyyjäID]],ville_myyjät!$A$2:$B$17,2,FALSE)</f>
        <v>Mikko</v>
      </c>
      <c r="I6860" t="str">
        <f>VLOOKUP(Table_Villen_viihde.accdb[[#This Row],[myyjä]],ville_myyjät!$B$2:$C$17,2,FALSE)</f>
        <v>Mies</v>
      </c>
      <c r="J6860" t="str">
        <f>VLOOKUP(Table_Villen_viihde.accdb[[#This Row],[Tuotenumero]],Table_Villen_viihde.accdb5[[Tuotenumero]:[Tuote]],2,FALSE)</f>
        <v>HDMI-kaapeli</v>
      </c>
      <c r="K6860" s="3">
        <f>VLOOKUP(Table_Villen_viihde.accdb[[#This Row],[Tuotenumero]],Table_Villen_viihde.accdb5[[Tuotenumero]:[TuoteryhmäID]],3,FALSE)</f>
        <v>4</v>
      </c>
      <c r="L6860" s="3" t="str">
        <f>VLOOKUP(Table_Villen_viihde.accdb[[#This Row],[Ryhmänro]],Table_Villen_viihde.accdb6[],2,FALSE)</f>
        <v>Tarvikkeet</v>
      </c>
    </row>
    <row r="6861" spans="1:12" x14ac:dyDescent="0.35">
      <c r="A6861">
        <v>57359</v>
      </c>
      <c r="B6861" s="18">
        <v>43226</v>
      </c>
      <c r="C6861" t="s">
        <v>67</v>
      </c>
      <c r="D6861">
        <v>1</v>
      </c>
      <c r="E6861">
        <v>7</v>
      </c>
      <c r="F6861">
        <v>167</v>
      </c>
      <c r="G6861">
        <v>95.09</v>
      </c>
      <c r="H6861" t="str">
        <f>VLOOKUP(Table_Villen_viihde.accdb[[#This Row],[MyyjäID]],ville_myyjät!$A$2:$B$17,2,FALSE)</f>
        <v>Kaija</v>
      </c>
      <c r="I6861" t="str">
        <f>VLOOKUP(Table_Villen_viihde.accdb[[#This Row],[myyjä]],ville_myyjät!$B$2:$C$17,2,FALSE)</f>
        <v>Nainen</v>
      </c>
      <c r="J6861" t="str">
        <f>VLOOKUP(Table_Villen_viihde.accdb[[#This Row],[Tuotenumero]],Table_Villen_viihde.accdb5[[Tuotenumero]:[Tuote]],2,FALSE)</f>
        <v>HD-digiboxi</v>
      </c>
      <c r="K6861" s="3">
        <f>VLOOKUP(Table_Villen_viihde.accdb[[#This Row],[Tuotenumero]],Table_Villen_viihde.accdb5[[Tuotenumero]:[TuoteryhmäID]],3,FALSE)</f>
        <v>6</v>
      </c>
      <c r="L6861" s="3" t="str">
        <f>VLOOKUP(Table_Villen_viihde.accdb[[#This Row],[Ryhmänro]],Table_Villen_viihde.accdb6[],2,FALSE)</f>
        <v>Digiboxit</v>
      </c>
    </row>
    <row r="6862" spans="1:12" x14ac:dyDescent="0.35">
      <c r="A6862">
        <v>57360</v>
      </c>
      <c r="B6862" s="18">
        <v>43226</v>
      </c>
      <c r="C6862" t="s">
        <v>72</v>
      </c>
      <c r="D6862">
        <v>1</v>
      </c>
      <c r="E6862">
        <v>7</v>
      </c>
      <c r="F6862">
        <v>25</v>
      </c>
      <c r="G6862">
        <v>19.86</v>
      </c>
      <c r="H6862" t="str">
        <f>VLOOKUP(Table_Villen_viihde.accdb[[#This Row],[MyyjäID]],ville_myyjät!$A$2:$B$17,2,FALSE)</f>
        <v>Kaija</v>
      </c>
      <c r="I6862" t="str">
        <f>VLOOKUP(Table_Villen_viihde.accdb[[#This Row],[myyjä]],ville_myyjät!$B$2:$C$17,2,FALSE)</f>
        <v>Nainen</v>
      </c>
      <c r="J6862" t="str">
        <f>VLOOKUP(Table_Villen_viihde.accdb[[#This Row],[Tuotenumero]],Table_Villen_viihde.accdb5[[Tuotenumero]:[Tuote]],2,FALSE)</f>
        <v>HDMI-kaapeli</v>
      </c>
      <c r="K6862" s="3">
        <f>VLOOKUP(Table_Villen_viihde.accdb[[#This Row],[Tuotenumero]],Table_Villen_viihde.accdb5[[Tuotenumero]:[TuoteryhmäID]],3,FALSE)</f>
        <v>4</v>
      </c>
      <c r="L6862" s="3" t="str">
        <f>VLOOKUP(Table_Villen_viihde.accdb[[#This Row],[Ryhmänro]],Table_Villen_viihde.accdb6[],2,FALSE)</f>
        <v>Tarvikkeet</v>
      </c>
    </row>
    <row r="6863" spans="1:12" x14ac:dyDescent="0.35">
      <c r="A6863">
        <v>57361</v>
      </c>
      <c r="B6863" s="18">
        <v>43227</v>
      </c>
      <c r="C6863" t="s">
        <v>70</v>
      </c>
      <c r="D6863">
        <v>1</v>
      </c>
      <c r="E6863">
        <v>7</v>
      </c>
      <c r="F6863">
        <v>631</v>
      </c>
      <c r="G6863">
        <v>516.77</v>
      </c>
      <c r="H6863" t="str">
        <f>VLOOKUP(Table_Villen_viihde.accdb[[#This Row],[MyyjäID]],ville_myyjät!$A$2:$B$17,2,FALSE)</f>
        <v>Kaija</v>
      </c>
      <c r="I6863" t="str">
        <f>VLOOKUP(Table_Villen_viihde.accdb[[#This Row],[myyjä]],ville_myyjät!$B$2:$C$17,2,FALSE)</f>
        <v>Nainen</v>
      </c>
      <c r="J6863" t="str">
        <f>VLOOKUP(Table_Villen_viihde.accdb[[#This Row],[Tuotenumero]],Table_Villen_viihde.accdb5[[Tuotenumero]:[Tuote]],2,FALSE)</f>
        <v>TV40</v>
      </c>
      <c r="K6863" s="3">
        <f>VLOOKUP(Table_Villen_viihde.accdb[[#This Row],[Tuotenumero]],Table_Villen_viihde.accdb5[[Tuotenumero]:[TuoteryhmäID]],3,FALSE)</f>
        <v>3</v>
      </c>
      <c r="L6863" s="3" t="str">
        <f>VLOOKUP(Table_Villen_viihde.accdb[[#This Row],[Ryhmänro]],Table_Villen_viihde.accdb6[],2,FALSE)</f>
        <v>TV</v>
      </c>
    </row>
    <row r="6864" spans="1:12" x14ac:dyDescent="0.35">
      <c r="A6864">
        <v>57362</v>
      </c>
      <c r="B6864" s="18">
        <v>43228</v>
      </c>
      <c r="C6864" t="s">
        <v>69</v>
      </c>
      <c r="D6864">
        <v>1</v>
      </c>
      <c r="E6864">
        <v>6</v>
      </c>
      <c r="F6864">
        <v>254</v>
      </c>
      <c r="G6864">
        <v>159.85</v>
      </c>
      <c r="H6864" t="str">
        <f>VLOOKUP(Table_Villen_viihde.accdb[[#This Row],[MyyjäID]],ville_myyjät!$A$2:$B$17,2,FALSE)</f>
        <v>Mikko</v>
      </c>
      <c r="I6864" t="str">
        <f>VLOOKUP(Table_Villen_viihde.accdb[[#This Row],[myyjä]],ville_myyjät!$B$2:$C$17,2,FALSE)</f>
        <v>Mies</v>
      </c>
      <c r="J6864" t="str">
        <f>VLOOKUP(Table_Villen_viihde.accdb[[#This Row],[Tuotenumero]],Table_Villen_viihde.accdb5[[Tuotenumero]:[Tuote]],2,FALSE)</f>
        <v>PS4-konsoli</v>
      </c>
      <c r="K6864" s="3">
        <f>VLOOKUP(Table_Villen_viihde.accdb[[#This Row],[Tuotenumero]],Table_Villen_viihde.accdb5[[Tuotenumero]:[TuoteryhmäID]],3,FALSE)</f>
        <v>5</v>
      </c>
      <c r="L6864" s="3" t="str">
        <f>VLOOKUP(Table_Villen_viihde.accdb[[#This Row],[Ryhmänro]],Table_Villen_viihde.accdb6[],2,FALSE)</f>
        <v>Konsolit</v>
      </c>
    </row>
    <row r="6865" spans="1:12" x14ac:dyDescent="0.35">
      <c r="A6865">
        <v>57363</v>
      </c>
      <c r="B6865" s="18">
        <v>43228</v>
      </c>
      <c r="C6865" t="s">
        <v>72</v>
      </c>
      <c r="D6865">
        <v>1</v>
      </c>
      <c r="E6865">
        <v>6</v>
      </c>
      <c r="F6865">
        <v>24</v>
      </c>
      <c r="G6865">
        <v>19.940000000000001</v>
      </c>
      <c r="H6865" t="str">
        <f>VLOOKUP(Table_Villen_viihde.accdb[[#This Row],[MyyjäID]],ville_myyjät!$A$2:$B$17,2,FALSE)</f>
        <v>Mikko</v>
      </c>
      <c r="I6865" t="str">
        <f>VLOOKUP(Table_Villen_viihde.accdb[[#This Row],[myyjä]],ville_myyjät!$B$2:$C$17,2,FALSE)</f>
        <v>Mies</v>
      </c>
      <c r="J6865" t="str">
        <f>VLOOKUP(Table_Villen_viihde.accdb[[#This Row],[Tuotenumero]],Table_Villen_viihde.accdb5[[Tuotenumero]:[Tuote]],2,FALSE)</f>
        <v>HDMI-kaapeli</v>
      </c>
      <c r="K6865" s="3">
        <f>VLOOKUP(Table_Villen_viihde.accdb[[#This Row],[Tuotenumero]],Table_Villen_viihde.accdb5[[Tuotenumero]:[TuoteryhmäID]],3,FALSE)</f>
        <v>4</v>
      </c>
      <c r="L6865" s="3" t="str">
        <f>VLOOKUP(Table_Villen_viihde.accdb[[#This Row],[Ryhmänro]],Table_Villen_viihde.accdb6[],2,FALSE)</f>
        <v>Tarvikkeet</v>
      </c>
    </row>
    <row r="6866" spans="1:12" x14ac:dyDescent="0.35">
      <c r="A6866">
        <v>57364</v>
      </c>
      <c r="B6866" s="18">
        <v>43230</v>
      </c>
      <c r="C6866" t="s">
        <v>70</v>
      </c>
      <c r="D6866">
        <v>1</v>
      </c>
      <c r="E6866">
        <v>2</v>
      </c>
      <c r="F6866">
        <v>632</v>
      </c>
      <c r="G6866">
        <v>489.38</v>
      </c>
      <c r="H6866" t="str">
        <f>VLOOKUP(Table_Villen_viihde.accdb[[#This Row],[MyyjäID]],ville_myyjät!$A$2:$B$17,2,FALSE)</f>
        <v>Maija</v>
      </c>
      <c r="I6866" t="str">
        <f>VLOOKUP(Table_Villen_viihde.accdb[[#This Row],[myyjä]],ville_myyjät!$B$2:$C$17,2,FALSE)</f>
        <v>Nainen</v>
      </c>
      <c r="J6866" t="str">
        <f>VLOOKUP(Table_Villen_viihde.accdb[[#This Row],[Tuotenumero]],Table_Villen_viihde.accdb5[[Tuotenumero]:[Tuote]],2,FALSE)</f>
        <v>TV40</v>
      </c>
      <c r="K6866" s="3">
        <f>VLOOKUP(Table_Villen_viihde.accdb[[#This Row],[Tuotenumero]],Table_Villen_viihde.accdb5[[Tuotenumero]:[TuoteryhmäID]],3,FALSE)</f>
        <v>3</v>
      </c>
      <c r="L6866" s="3" t="str">
        <f>VLOOKUP(Table_Villen_viihde.accdb[[#This Row],[Ryhmänro]],Table_Villen_viihde.accdb6[],2,FALSE)</f>
        <v>TV</v>
      </c>
    </row>
    <row r="6867" spans="1:12" x14ac:dyDescent="0.35">
      <c r="A6867">
        <v>57365</v>
      </c>
      <c r="B6867" s="18">
        <v>43230</v>
      </c>
      <c r="C6867" t="s">
        <v>72</v>
      </c>
      <c r="D6867">
        <v>1</v>
      </c>
      <c r="E6867">
        <v>1</v>
      </c>
      <c r="F6867">
        <v>26</v>
      </c>
      <c r="G6867">
        <v>19.440000000000001</v>
      </c>
      <c r="H6867" t="str">
        <f>VLOOKUP(Table_Villen_viihde.accdb[[#This Row],[MyyjäID]],ville_myyjät!$A$2:$B$17,2,FALSE)</f>
        <v>Liisa</v>
      </c>
      <c r="I6867" t="str">
        <f>VLOOKUP(Table_Villen_viihde.accdb[[#This Row],[myyjä]],ville_myyjät!$B$2:$C$17,2,FALSE)</f>
        <v>Nainen</v>
      </c>
      <c r="J6867" t="str">
        <f>VLOOKUP(Table_Villen_viihde.accdb[[#This Row],[Tuotenumero]],Table_Villen_viihde.accdb5[[Tuotenumero]:[Tuote]],2,FALSE)</f>
        <v>HDMI-kaapeli</v>
      </c>
      <c r="K6867" s="3">
        <f>VLOOKUP(Table_Villen_viihde.accdb[[#This Row],[Tuotenumero]],Table_Villen_viihde.accdb5[[Tuotenumero]:[TuoteryhmäID]],3,FALSE)</f>
        <v>4</v>
      </c>
      <c r="L6867" s="3" t="str">
        <f>VLOOKUP(Table_Villen_viihde.accdb[[#This Row],[Ryhmänro]],Table_Villen_viihde.accdb6[],2,FALSE)</f>
        <v>Tarvikkeet</v>
      </c>
    </row>
    <row r="6868" spans="1:12" x14ac:dyDescent="0.35">
      <c r="A6868">
        <v>57366</v>
      </c>
      <c r="B6868" s="18">
        <v>43231</v>
      </c>
      <c r="C6868" t="s">
        <v>66</v>
      </c>
      <c r="D6868">
        <v>1</v>
      </c>
      <c r="E6868">
        <v>6</v>
      </c>
      <c r="F6868">
        <v>241</v>
      </c>
      <c r="G6868">
        <v>176.18</v>
      </c>
      <c r="H6868" t="str">
        <f>VLOOKUP(Table_Villen_viihde.accdb[[#This Row],[MyyjäID]],ville_myyjät!$A$2:$B$17,2,FALSE)</f>
        <v>Mikko</v>
      </c>
      <c r="I6868" t="str">
        <f>VLOOKUP(Table_Villen_viihde.accdb[[#This Row],[myyjä]],ville_myyjät!$B$2:$C$17,2,FALSE)</f>
        <v>Mies</v>
      </c>
      <c r="J6868" t="str">
        <f>VLOOKUP(Table_Villen_viihde.accdb[[#This Row],[Tuotenumero]],Table_Villen_viihde.accdb5[[Tuotenumero]:[Tuote]],2,FALSE)</f>
        <v>Blu-ray-soitin</v>
      </c>
      <c r="K6868" s="3">
        <f>VLOOKUP(Table_Villen_viihde.accdb[[#This Row],[Tuotenumero]],Table_Villen_viihde.accdb5[[Tuotenumero]:[TuoteryhmäID]],3,FALSE)</f>
        <v>2</v>
      </c>
      <c r="L6868" s="3" t="str">
        <f>VLOOKUP(Table_Villen_viihde.accdb[[#This Row],[Ryhmänro]],Table_Villen_viihde.accdb6[],2,FALSE)</f>
        <v>Kuvantoisto</v>
      </c>
    </row>
    <row r="6869" spans="1:12" x14ac:dyDescent="0.35">
      <c r="A6869">
        <v>57367</v>
      </c>
      <c r="B6869" s="18">
        <v>43233</v>
      </c>
      <c r="C6869" t="s">
        <v>71</v>
      </c>
      <c r="D6869">
        <v>1</v>
      </c>
      <c r="E6869">
        <v>7</v>
      </c>
      <c r="F6869">
        <v>971</v>
      </c>
      <c r="G6869">
        <v>529.78</v>
      </c>
      <c r="H6869" t="str">
        <f>VLOOKUP(Table_Villen_viihde.accdb[[#This Row],[MyyjäID]],ville_myyjät!$A$2:$B$17,2,FALSE)</f>
        <v>Kaija</v>
      </c>
      <c r="I6869" t="str">
        <f>VLOOKUP(Table_Villen_viihde.accdb[[#This Row],[myyjä]],ville_myyjät!$B$2:$C$17,2,FALSE)</f>
        <v>Nainen</v>
      </c>
      <c r="J6869" t="str">
        <f>VLOOKUP(Table_Villen_viihde.accdb[[#This Row],[Tuotenumero]],Table_Villen_viihde.accdb5[[Tuotenumero]:[Tuote]],2,FALSE)</f>
        <v>TV52</v>
      </c>
      <c r="K6869" s="3">
        <f>VLOOKUP(Table_Villen_viihde.accdb[[#This Row],[Tuotenumero]],Table_Villen_viihde.accdb5[[Tuotenumero]:[TuoteryhmäID]],3,FALSE)</f>
        <v>3</v>
      </c>
      <c r="L6869" s="3" t="str">
        <f>VLOOKUP(Table_Villen_viihde.accdb[[#This Row],[Ryhmänro]],Table_Villen_viihde.accdb6[],2,FALSE)</f>
        <v>TV</v>
      </c>
    </row>
    <row r="6870" spans="1:12" x14ac:dyDescent="0.35">
      <c r="A6870">
        <v>57368</v>
      </c>
      <c r="B6870" s="18">
        <v>43233</v>
      </c>
      <c r="C6870" t="s">
        <v>69</v>
      </c>
      <c r="D6870">
        <v>1</v>
      </c>
      <c r="E6870">
        <v>7</v>
      </c>
      <c r="F6870">
        <v>238</v>
      </c>
      <c r="G6870">
        <v>162.41</v>
      </c>
      <c r="H6870" t="str">
        <f>VLOOKUP(Table_Villen_viihde.accdb[[#This Row],[MyyjäID]],ville_myyjät!$A$2:$B$17,2,FALSE)</f>
        <v>Kaija</v>
      </c>
      <c r="I6870" t="str">
        <f>VLOOKUP(Table_Villen_viihde.accdb[[#This Row],[myyjä]],ville_myyjät!$B$2:$C$17,2,FALSE)</f>
        <v>Nainen</v>
      </c>
      <c r="J6870" t="str">
        <f>VLOOKUP(Table_Villen_viihde.accdb[[#This Row],[Tuotenumero]],Table_Villen_viihde.accdb5[[Tuotenumero]:[Tuote]],2,FALSE)</f>
        <v>PS4-konsoli</v>
      </c>
      <c r="K6870" s="3">
        <f>VLOOKUP(Table_Villen_viihde.accdb[[#This Row],[Tuotenumero]],Table_Villen_viihde.accdb5[[Tuotenumero]:[TuoteryhmäID]],3,FALSE)</f>
        <v>5</v>
      </c>
      <c r="L6870" s="3" t="str">
        <f>VLOOKUP(Table_Villen_viihde.accdb[[#This Row],[Ryhmänro]],Table_Villen_viihde.accdb6[],2,FALSE)</f>
        <v>Konsolit</v>
      </c>
    </row>
    <row r="6871" spans="1:12" x14ac:dyDescent="0.35">
      <c r="A6871">
        <v>57369</v>
      </c>
      <c r="B6871" s="18">
        <v>43234</v>
      </c>
      <c r="C6871" t="s">
        <v>72</v>
      </c>
      <c r="D6871">
        <v>1</v>
      </c>
      <c r="E6871">
        <v>5</v>
      </c>
      <c r="F6871">
        <v>24</v>
      </c>
      <c r="G6871">
        <v>18.850000000000001</v>
      </c>
      <c r="H6871" t="str">
        <f>VLOOKUP(Table_Villen_viihde.accdb[[#This Row],[MyyjäID]],ville_myyjät!$A$2:$B$17,2,FALSE)</f>
        <v>Petri</v>
      </c>
      <c r="I6871" t="str">
        <f>VLOOKUP(Table_Villen_viihde.accdb[[#This Row],[myyjä]],ville_myyjät!$B$2:$C$17,2,FALSE)</f>
        <v>Mies</v>
      </c>
      <c r="J6871" t="str">
        <f>VLOOKUP(Table_Villen_viihde.accdb[[#This Row],[Tuotenumero]],Table_Villen_viihde.accdb5[[Tuotenumero]:[Tuote]],2,FALSE)</f>
        <v>HDMI-kaapeli</v>
      </c>
      <c r="K6871" s="3">
        <f>VLOOKUP(Table_Villen_viihde.accdb[[#This Row],[Tuotenumero]],Table_Villen_viihde.accdb5[[Tuotenumero]:[TuoteryhmäID]],3,FALSE)</f>
        <v>4</v>
      </c>
      <c r="L6871" s="3" t="str">
        <f>VLOOKUP(Table_Villen_viihde.accdb[[#This Row],[Ryhmänro]],Table_Villen_viihde.accdb6[],2,FALSE)</f>
        <v>Tarvikkeet</v>
      </c>
    </row>
    <row r="6872" spans="1:12" x14ac:dyDescent="0.35">
      <c r="A6872">
        <v>57370</v>
      </c>
      <c r="B6872" s="18">
        <v>43235</v>
      </c>
      <c r="C6872" t="s">
        <v>70</v>
      </c>
      <c r="D6872">
        <v>1</v>
      </c>
      <c r="E6872">
        <v>14</v>
      </c>
      <c r="F6872">
        <v>650</v>
      </c>
      <c r="G6872">
        <v>503.83</v>
      </c>
      <c r="H6872" t="str">
        <f>VLOOKUP(Table_Villen_viihde.accdb[[#This Row],[MyyjäID]],ville_myyjät!$A$2:$B$17,2,FALSE)</f>
        <v>Jani</v>
      </c>
      <c r="I6872" t="str">
        <f>VLOOKUP(Table_Villen_viihde.accdb[[#This Row],[myyjä]],ville_myyjät!$B$2:$C$17,2,FALSE)</f>
        <v>Mies</v>
      </c>
      <c r="J6872" t="str">
        <f>VLOOKUP(Table_Villen_viihde.accdb[[#This Row],[Tuotenumero]],Table_Villen_viihde.accdb5[[Tuotenumero]:[Tuote]],2,FALSE)</f>
        <v>TV40</v>
      </c>
      <c r="K6872" s="3">
        <f>VLOOKUP(Table_Villen_viihde.accdb[[#This Row],[Tuotenumero]],Table_Villen_viihde.accdb5[[Tuotenumero]:[TuoteryhmäID]],3,FALSE)</f>
        <v>3</v>
      </c>
      <c r="L6872" s="3" t="str">
        <f>VLOOKUP(Table_Villen_viihde.accdb[[#This Row],[Ryhmänro]],Table_Villen_viihde.accdb6[],2,FALSE)</f>
        <v>TV</v>
      </c>
    </row>
    <row r="6873" spans="1:12" x14ac:dyDescent="0.35">
      <c r="A6873">
        <v>57371</v>
      </c>
      <c r="B6873" s="18">
        <v>43236</v>
      </c>
      <c r="C6873" t="s">
        <v>67</v>
      </c>
      <c r="D6873">
        <v>1</v>
      </c>
      <c r="E6873">
        <v>2</v>
      </c>
      <c r="F6873">
        <v>166</v>
      </c>
      <c r="G6873">
        <v>93.13</v>
      </c>
      <c r="H6873" t="str">
        <f>VLOOKUP(Table_Villen_viihde.accdb[[#This Row],[MyyjäID]],ville_myyjät!$A$2:$B$17,2,FALSE)</f>
        <v>Maija</v>
      </c>
      <c r="I6873" t="str">
        <f>VLOOKUP(Table_Villen_viihde.accdb[[#This Row],[myyjä]],ville_myyjät!$B$2:$C$17,2,FALSE)</f>
        <v>Nainen</v>
      </c>
      <c r="J6873" t="str">
        <f>VLOOKUP(Table_Villen_viihde.accdb[[#This Row],[Tuotenumero]],Table_Villen_viihde.accdb5[[Tuotenumero]:[Tuote]],2,FALSE)</f>
        <v>HD-digiboxi</v>
      </c>
      <c r="K6873" s="3">
        <f>VLOOKUP(Table_Villen_viihde.accdb[[#This Row],[Tuotenumero]],Table_Villen_viihde.accdb5[[Tuotenumero]:[TuoteryhmäID]],3,FALSE)</f>
        <v>6</v>
      </c>
      <c r="L6873" s="3" t="str">
        <f>VLOOKUP(Table_Villen_viihde.accdb[[#This Row],[Ryhmänro]],Table_Villen_viihde.accdb6[],2,FALSE)</f>
        <v>Digiboxit</v>
      </c>
    </row>
    <row r="6874" spans="1:12" x14ac:dyDescent="0.35">
      <c r="A6874">
        <v>57372</v>
      </c>
      <c r="B6874" s="18">
        <v>43237</v>
      </c>
      <c r="C6874" t="s">
        <v>72</v>
      </c>
      <c r="D6874">
        <v>1</v>
      </c>
      <c r="E6874">
        <v>6</v>
      </c>
      <c r="F6874">
        <v>26</v>
      </c>
      <c r="G6874">
        <v>19.37</v>
      </c>
      <c r="H6874" t="str">
        <f>VLOOKUP(Table_Villen_viihde.accdb[[#This Row],[MyyjäID]],ville_myyjät!$A$2:$B$17,2,FALSE)</f>
        <v>Mikko</v>
      </c>
      <c r="I6874" t="str">
        <f>VLOOKUP(Table_Villen_viihde.accdb[[#This Row],[myyjä]],ville_myyjät!$B$2:$C$17,2,FALSE)</f>
        <v>Mies</v>
      </c>
      <c r="J6874" t="str">
        <f>VLOOKUP(Table_Villen_viihde.accdb[[#This Row],[Tuotenumero]],Table_Villen_viihde.accdb5[[Tuotenumero]:[Tuote]],2,FALSE)</f>
        <v>HDMI-kaapeli</v>
      </c>
      <c r="K6874" s="3">
        <f>VLOOKUP(Table_Villen_viihde.accdb[[#This Row],[Tuotenumero]],Table_Villen_viihde.accdb5[[Tuotenumero]:[TuoteryhmäID]],3,FALSE)</f>
        <v>4</v>
      </c>
      <c r="L6874" s="3" t="str">
        <f>VLOOKUP(Table_Villen_viihde.accdb[[#This Row],[Ryhmänro]],Table_Villen_viihde.accdb6[],2,FALSE)</f>
        <v>Tarvikkeet</v>
      </c>
    </row>
    <row r="6875" spans="1:12" x14ac:dyDescent="0.35">
      <c r="A6875">
        <v>57373</v>
      </c>
      <c r="B6875" s="18">
        <v>43239</v>
      </c>
      <c r="C6875" t="s">
        <v>70</v>
      </c>
      <c r="D6875">
        <v>1</v>
      </c>
      <c r="E6875">
        <v>7</v>
      </c>
      <c r="F6875">
        <v>645</v>
      </c>
      <c r="G6875">
        <v>504.83</v>
      </c>
      <c r="H6875" t="str">
        <f>VLOOKUP(Table_Villen_viihde.accdb[[#This Row],[MyyjäID]],ville_myyjät!$A$2:$B$17,2,FALSE)</f>
        <v>Kaija</v>
      </c>
      <c r="I6875" t="str">
        <f>VLOOKUP(Table_Villen_viihde.accdb[[#This Row],[myyjä]],ville_myyjät!$B$2:$C$17,2,FALSE)</f>
        <v>Nainen</v>
      </c>
      <c r="J6875" t="str">
        <f>VLOOKUP(Table_Villen_viihde.accdb[[#This Row],[Tuotenumero]],Table_Villen_viihde.accdb5[[Tuotenumero]:[Tuote]],2,FALSE)</f>
        <v>TV40</v>
      </c>
      <c r="K6875" s="3">
        <f>VLOOKUP(Table_Villen_viihde.accdb[[#This Row],[Tuotenumero]],Table_Villen_viihde.accdb5[[Tuotenumero]:[TuoteryhmäID]],3,FALSE)</f>
        <v>3</v>
      </c>
      <c r="L6875" s="3" t="str">
        <f>VLOOKUP(Table_Villen_viihde.accdb[[#This Row],[Ryhmänro]],Table_Villen_viihde.accdb6[],2,FALSE)</f>
        <v>TV</v>
      </c>
    </row>
    <row r="6876" spans="1:12" x14ac:dyDescent="0.35">
      <c r="A6876">
        <v>57374</v>
      </c>
      <c r="B6876" s="18">
        <v>43239</v>
      </c>
      <c r="C6876" t="s">
        <v>69</v>
      </c>
      <c r="D6876">
        <v>1</v>
      </c>
      <c r="E6876">
        <v>7</v>
      </c>
      <c r="F6876">
        <v>255</v>
      </c>
      <c r="G6876">
        <v>156</v>
      </c>
      <c r="H6876" t="str">
        <f>VLOOKUP(Table_Villen_viihde.accdb[[#This Row],[MyyjäID]],ville_myyjät!$A$2:$B$17,2,FALSE)</f>
        <v>Kaija</v>
      </c>
      <c r="I6876" t="str">
        <f>VLOOKUP(Table_Villen_viihde.accdb[[#This Row],[myyjä]],ville_myyjät!$B$2:$C$17,2,FALSE)</f>
        <v>Nainen</v>
      </c>
      <c r="J6876" t="str">
        <f>VLOOKUP(Table_Villen_viihde.accdb[[#This Row],[Tuotenumero]],Table_Villen_viihde.accdb5[[Tuotenumero]:[Tuote]],2,FALSE)</f>
        <v>PS4-konsoli</v>
      </c>
      <c r="K6876" s="3">
        <f>VLOOKUP(Table_Villen_viihde.accdb[[#This Row],[Tuotenumero]],Table_Villen_viihde.accdb5[[Tuotenumero]:[TuoteryhmäID]],3,FALSE)</f>
        <v>5</v>
      </c>
      <c r="L6876" s="3" t="str">
        <f>VLOOKUP(Table_Villen_viihde.accdb[[#This Row],[Ryhmänro]],Table_Villen_viihde.accdb6[],2,FALSE)</f>
        <v>Konsolit</v>
      </c>
    </row>
    <row r="6877" spans="1:12" x14ac:dyDescent="0.35">
      <c r="A6877">
        <v>57375</v>
      </c>
      <c r="B6877" s="18">
        <v>43240</v>
      </c>
      <c r="C6877" t="s">
        <v>71</v>
      </c>
      <c r="D6877">
        <v>1</v>
      </c>
      <c r="E6877">
        <v>16</v>
      </c>
      <c r="F6877">
        <v>903</v>
      </c>
      <c r="G6877">
        <v>488.07</v>
      </c>
      <c r="H6877" t="str">
        <f>VLOOKUP(Table_Villen_viihde.accdb[[#This Row],[MyyjäID]],ville_myyjät!$A$2:$B$17,2,FALSE)</f>
        <v>Kaarina</v>
      </c>
      <c r="I6877" t="str">
        <f>VLOOKUP(Table_Villen_viihde.accdb[[#This Row],[myyjä]],ville_myyjät!$B$2:$C$17,2,FALSE)</f>
        <v>Nainen</v>
      </c>
      <c r="J6877" t="str">
        <f>VLOOKUP(Table_Villen_viihde.accdb[[#This Row],[Tuotenumero]],Table_Villen_viihde.accdb5[[Tuotenumero]:[Tuote]],2,FALSE)</f>
        <v>TV52</v>
      </c>
      <c r="K6877" s="3">
        <f>VLOOKUP(Table_Villen_viihde.accdb[[#This Row],[Tuotenumero]],Table_Villen_viihde.accdb5[[Tuotenumero]:[TuoteryhmäID]],3,FALSE)</f>
        <v>3</v>
      </c>
      <c r="L6877" s="3" t="str">
        <f>VLOOKUP(Table_Villen_viihde.accdb[[#This Row],[Ryhmänro]],Table_Villen_viihde.accdb6[],2,FALSE)</f>
        <v>TV</v>
      </c>
    </row>
    <row r="6878" spans="1:12" x14ac:dyDescent="0.35">
      <c r="A6878">
        <v>57376</v>
      </c>
      <c r="B6878" s="18">
        <v>43240</v>
      </c>
      <c r="C6878" t="s">
        <v>72</v>
      </c>
      <c r="D6878">
        <v>1</v>
      </c>
      <c r="E6878">
        <v>7</v>
      </c>
      <c r="F6878">
        <v>25</v>
      </c>
      <c r="G6878">
        <v>19.97</v>
      </c>
      <c r="H6878" t="str">
        <f>VLOOKUP(Table_Villen_viihde.accdb[[#This Row],[MyyjäID]],ville_myyjät!$A$2:$B$17,2,FALSE)</f>
        <v>Kaija</v>
      </c>
      <c r="I6878" t="str">
        <f>VLOOKUP(Table_Villen_viihde.accdb[[#This Row],[myyjä]],ville_myyjät!$B$2:$C$17,2,FALSE)</f>
        <v>Nainen</v>
      </c>
      <c r="J6878" t="str">
        <f>VLOOKUP(Table_Villen_viihde.accdb[[#This Row],[Tuotenumero]],Table_Villen_viihde.accdb5[[Tuotenumero]:[Tuote]],2,FALSE)</f>
        <v>HDMI-kaapeli</v>
      </c>
      <c r="K6878" s="3">
        <f>VLOOKUP(Table_Villen_viihde.accdb[[#This Row],[Tuotenumero]],Table_Villen_viihde.accdb5[[Tuotenumero]:[TuoteryhmäID]],3,FALSE)</f>
        <v>4</v>
      </c>
      <c r="L6878" s="3" t="str">
        <f>VLOOKUP(Table_Villen_viihde.accdb[[#This Row],[Ryhmänro]],Table_Villen_viihde.accdb6[],2,FALSE)</f>
        <v>Tarvikkeet</v>
      </c>
    </row>
    <row r="6879" spans="1:12" x14ac:dyDescent="0.35">
      <c r="A6879">
        <v>57377</v>
      </c>
      <c r="B6879" s="18">
        <v>43242</v>
      </c>
      <c r="C6879" t="s">
        <v>70</v>
      </c>
      <c r="D6879">
        <v>1</v>
      </c>
      <c r="E6879">
        <v>2</v>
      </c>
      <c r="F6879">
        <v>657</v>
      </c>
      <c r="G6879">
        <v>517.89</v>
      </c>
      <c r="H6879" t="str">
        <f>VLOOKUP(Table_Villen_viihde.accdb[[#This Row],[MyyjäID]],ville_myyjät!$A$2:$B$17,2,FALSE)</f>
        <v>Maija</v>
      </c>
      <c r="I6879" t="str">
        <f>VLOOKUP(Table_Villen_viihde.accdb[[#This Row],[myyjä]],ville_myyjät!$B$2:$C$17,2,FALSE)</f>
        <v>Nainen</v>
      </c>
      <c r="J6879" t="str">
        <f>VLOOKUP(Table_Villen_viihde.accdb[[#This Row],[Tuotenumero]],Table_Villen_viihde.accdb5[[Tuotenumero]:[Tuote]],2,FALSE)</f>
        <v>TV40</v>
      </c>
      <c r="K6879" s="3">
        <f>VLOOKUP(Table_Villen_viihde.accdb[[#This Row],[Tuotenumero]],Table_Villen_viihde.accdb5[[Tuotenumero]:[TuoteryhmäID]],3,FALSE)</f>
        <v>3</v>
      </c>
      <c r="L6879" s="3" t="str">
        <f>VLOOKUP(Table_Villen_viihde.accdb[[#This Row],[Ryhmänro]],Table_Villen_viihde.accdb6[],2,FALSE)</f>
        <v>TV</v>
      </c>
    </row>
    <row r="6880" spans="1:12" x14ac:dyDescent="0.35">
      <c r="A6880">
        <v>57378</v>
      </c>
      <c r="B6880" s="18">
        <v>43242</v>
      </c>
      <c r="C6880" t="s">
        <v>72</v>
      </c>
      <c r="D6880">
        <v>1</v>
      </c>
      <c r="E6880">
        <v>1</v>
      </c>
      <c r="F6880">
        <v>25</v>
      </c>
      <c r="G6880">
        <v>19.47</v>
      </c>
      <c r="H6880" t="str">
        <f>VLOOKUP(Table_Villen_viihde.accdb[[#This Row],[MyyjäID]],ville_myyjät!$A$2:$B$17,2,FALSE)</f>
        <v>Liisa</v>
      </c>
      <c r="I6880" t="str">
        <f>VLOOKUP(Table_Villen_viihde.accdb[[#This Row],[myyjä]],ville_myyjät!$B$2:$C$17,2,FALSE)</f>
        <v>Nainen</v>
      </c>
      <c r="J6880" t="str">
        <f>VLOOKUP(Table_Villen_viihde.accdb[[#This Row],[Tuotenumero]],Table_Villen_viihde.accdb5[[Tuotenumero]:[Tuote]],2,FALSE)</f>
        <v>HDMI-kaapeli</v>
      </c>
      <c r="K6880" s="3">
        <f>VLOOKUP(Table_Villen_viihde.accdb[[#This Row],[Tuotenumero]],Table_Villen_viihde.accdb5[[Tuotenumero]:[TuoteryhmäID]],3,FALSE)</f>
        <v>4</v>
      </c>
      <c r="L6880" s="3" t="str">
        <f>VLOOKUP(Table_Villen_viihde.accdb[[#This Row],[Ryhmänro]],Table_Villen_viihde.accdb6[],2,FALSE)</f>
        <v>Tarvikkeet</v>
      </c>
    </row>
    <row r="6881" spans="1:12" x14ac:dyDescent="0.35">
      <c r="A6881">
        <v>57379</v>
      </c>
      <c r="B6881" s="18">
        <v>43243</v>
      </c>
      <c r="C6881" t="s">
        <v>68</v>
      </c>
      <c r="D6881">
        <v>1</v>
      </c>
      <c r="E6881">
        <v>11</v>
      </c>
      <c r="F6881">
        <v>253</v>
      </c>
      <c r="G6881">
        <v>134.5</v>
      </c>
      <c r="H6881" t="str">
        <f>VLOOKUP(Table_Villen_viihde.accdb[[#This Row],[MyyjäID]],ville_myyjät!$A$2:$B$17,2,FALSE)</f>
        <v>Kuisma</v>
      </c>
      <c r="I6881" t="str">
        <f>VLOOKUP(Table_Villen_viihde.accdb[[#This Row],[myyjä]],ville_myyjät!$B$2:$C$17,2,FALSE)</f>
        <v>Mies</v>
      </c>
      <c r="J6881" t="str">
        <f>VLOOKUP(Table_Villen_viihde.accdb[[#This Row],[Tuotenumero]],Table_Villen_viihde.accdb5[[Tuotenumero]:[Tuote]],2,FALSE)</f>
        <v>Tallentava HD-digiboxi</v>
      </c>
      <c r="K6881" s="3">
        <f>VLOOKUP(Table_Villen_viihde.accdb[[#This Row],[Tuotenumero]],Table_Villen_viihde.accdb5[[Tuotenumero]:[TuoteryhmäID]],3,FALSE)</f>
        <v>6</v>
      </c>
      <c r="L6881" s="3" t="str">
        <f>VLOOKUP(Table_Villen_viihde.accdb[[#This Row],[Ryhmänro]],Table_Villen_viihde.accdb6[],2,FALSE)</f>
        <v>Digiboxit</v>
      </c>
    </row>
    <row r="6882" spans="1:12" x14ac:dyDescent="0.35">
      <c r="A6882">
        <v>57380</v>
      </c>
      <c r="B6882" s="18">
        <v>43244</v>
      </c>
      <c r="C6882" t="s">
        <v>69</v>
      </c>
      <c r="D6882">
        <v>1</v>
      </c>
      <c r="E6882">
        <v>2</v>
      </c>
      <c r="F6882">
        <v>247</v>
      </c>
      <c r="G6882">
        <v>161.69</v>
      </c>
      <c r="H6882" t="str">
        <f>VLOOKUP(Table_Villen_viihde.accdb[[#This Row],[MyyjäID]],ville_myyjät!$A$2:$B$17,2,FALSE)</f>
        <v>Maija</v>
      </c>
      <c r="I6882" t="str">
        <f>VLOOKUP(Table_Villen_viihde.accdb[[#This Row],[myyjä]],ville_myyjät!$B$2:$C$17,2,FALSE)</f>
        <v>Nainen</v>
      </c>
      <c r="J6882" t="str">
        <f>VLOOKUP(Table_Villen_viihde.accdb[[#This Row],[Tuotenumero]],Table_Villen_viihde.accdb5[[Tuotenumero]:[Tuote]],2,FALSE)</f>
        <v>PS4-konsoli</v>
      </c>
      <c r="K6882" s="3">
        <f>VLOOKUP(Table_Villen_viihde.accdb[[#This Row],[Tuotenumero]],Table_Villen_viihde.accdb5[[Tuotenumero]:[TuoteryhmäID]],3,FALSE)</f>
        <v>5</v>
      </c>
      <c r="L6882" s="3" t="str">
        <f>VLOOKUP(Table_Villen_viihde.accdb[[#This Row],[Ryhmänro]],Table_Villen_viihde.accdb6[],2,FALSE)</f>
        <v>Konsolit</v>
      </c>
    </row>
    <row r="6883" spans="1:12" x14ac:dyDescent="0.35">
      <c r="A6883">
        <v>57381</v>
      </c>
      <c r="B6883" s="18">
        <v>43245</v>
      </c>
      <c r="C6883" t="s">
        <v>70</v>
      </c>
      <c r="D6883">
        <v>1</v>
      </c>
      <c r="E6883">
        <v>10</v>
      </c>
      <c r="F6883">
        <v>671</v>
      </c>
      <c r="G6883">
        <v>518.67999999999995</v>
      </c>
      <c r="H6883" t="str">
        <f>VLOOKUP(Table_Villen_viihde.accdb[[#This Row],[MyyjäID]],ville_myyjät!$A$2:$B$17,2,FALSE)</f>
        <v>Ilona</v>
      </c>
      <c r="I6883" t="str">
        <f>VLOOKUP(Table_Villen_viihde.accdb[[#This Row],[myyjä]],ville_myyjät!$B$2:$C$17,2,FALSE)</f>
        <v>Nainen</v>
      </c>
      <c r="J6883" t="str">
        <f>VLOOKUP(Table_Villen_viihde.accdb[[#This Row],[Tuotenumero]],Table_Villen_viihde.accdb5[[Tuotenumero]:[Tuote]],2,FALSE)</f>
        <v>TV40</v>
      </c>
      <c r="K6883" s="3">
        <f>VLOOKUP(Table_Villen_viihde.accdb[[#This Row],[Tuotenumero]],Table_Villen_viihde.accdb5[[Tuotenumero]:[TuoteryhmäID]],3,FALSE)</f>
        <v>3</v>
      </c>
      <c r="L6883" s="3" t="str">
        <f>VLOOKUP(Table_Villen_viihde.accdb[[#This Row],[Ryhmänro]],Table_Villen_viihde.accdb6[],2,FALSE)</f>
        <v>TV</v>
      </c>
    </row>
    <row r="6884" spans="1:12" x14ac:dyDescent="0.35">
      <c r="A6884">
        <v>57382</v>
      </c>
      <c r="B6884" s="18">
        <v>43246</v>
      </c>
      <c r="C6884" t="s">
        <v>72</v>
      </c>
      <c r="D6884">
        <v>1</v>
      </c>
      <c r="E6884">
        <v>11</v>
      </c>
      <c r="F6884">
        <v>26</v>
      </c>
      <c r="G6884">
        <v>20.190000000000001</v>
      </c>
      <c r="H6884" t="str">
        <f>VLOOKUP(Table_Villen_viihde.accdb[[#This Row],[MyyjäID]],ville_myyjät!$A$2:$B$17,2,FALSE)</f>
        <v>Kuisma</v>
      </c>
      <c r="I6884" t="str">
        <f>VLOOKUP(Table_Villen_viihde.accdb[[#This Row],[myyjä]],ville_myyjät!$B$2:$C$17,2,FALSE)</f>
        <v>Mies</v>
      </c>
      <c r="J6884" t="str">
        <f>VLOOKUP(Table_Villen_viihde.accdb[[#This Row],[Tuotenumero]],Table_Villen_viihde.accdb5[[Tuotenumero]:[Tuote]],2,FALSE)</f>
        <v>HDMI-kaapeli</v>
      </c>
      <c r="K6884" s="3">
        <f>VLOOKUP(Table_Villen_viihde.accdb[[#This Row],[Tuotenumero]],Table_Villen_viihde.accdb5[[Tuotenumero]:[TuoteryhmäID]],3,FALSE)</f>
        <v>4</v>
      </c>
      <c r="L6884" s="3" t="str">
        <f>VLOOKUP(Table_Villen_viihde.accdb[[#This Row],[Ryhmänro]],Table_Villen_viihde.accdb6[],2,FALSE)</f>
        <v>Tarvikkeet</v>
      </c>
    </row>
    <row r="6885" spans="1:12" x14ac:dyDescent="0.35">
      <c r="A6885">
        <v>57383</v>
      </c>
      <c r="B6885" s="18">
        <v>43247</v>
      </c>
      <c r="C6885" t="s">
        <v>71</v>
      </c>
      <c r="D6885">
        <v>1</v>
      </c>
      <c r="E6885">
        <v>18</v>
      </c>
      <c r="F6885">
        <v>974</v>
      </c>
      <c r="G6885">
        <v>504.21</v>
      </c>
      <c r="H6885" t="str">
        <f>VLOOKUP(Table_Villen_viihde.accdb[[#This Row],[MyyjäID]],ville_myyjät!$A$2:$B$17,2,FALSE)</f>
        <v>Kirsti</v>
      </c>
      <c r="I6885" t="str">
        <f>VLOOKUP(Table_Villen_viihde.accdb[[#This Row],[myyjä]],ville_myyjät!$B$2:$C$17,2,FALSE)</f>
        <v>Nainen</v>
      </c>
      <c r="J6885" t="str">
        <f>VLOOKUP(Table_Villen_viihde.accdb[[#This Row],[Tuotenumero]],Table_Villen_viihde.accdb5[[Tuotenumero]:[Tuote]],2,FALSE)</f>
        <v>TV52</v>
      </c>
      <c r="K6885" s="3">
        <f>VLOOKUP(Table_Villen_viihde.accdb[[#This Row],[Tuotenumero]],Table_Villen_viihde.accdb5[[Tuotenumero]:[TuoteryhmäID]],3,FALSE)</f>
        <v>3</v>
      </c>
      <c r="L6885" s="3" t="str">
        <f>VLOOKUP(Table_Villen_viihde.accdb[[#This Row],[Ryhmänro]],Table_Villen_viihde.accdb6[],2,FALSE)</f>
        <v>TV</v>
      </c>
    </row>
    <row r="6886" spans="1:12" x14ac:dyDescent="0.35">
      <c r="A6886">
        <v>57384</v>
      </c>
      <c r="B6886" s="18">
        <v>43248</v>
      </c>
      <c r="C6886" t="s">
        <v>67</v>
      </c>
      <c r="D6886">
        <v>1</v>
      </c>
      <c r="E6886">
        <v>7</v>
      </c>
      <c r="F6886">
        <v>155</v>
      </c>
      <c r="G6886">
        <v>97.15</v>
      </c>
      <c r="H6886" t="str">
        <f>VLOOKUP(Table_Villen_viihde.accdb[[#This Row],[MyyjäID]],ville_myyjät!$A$2:$B$17,2,FALSE)</f>
        <v>Kaija</v>
      </c>
      <c r="I6886" t="str">
        <f>VLOOKUP(Table_Villen_viihde.accdb[[#This Row],[myyjä]],ville_myyjät!$B$2:$C$17,2,FALSE)</f>
        <v>Nainen</v>
      </c>
      <c r="J6886" t="str">
        <f>VLOOKUP(Table_Villen_viihde.accdb[[#This Row],[Tuotenumero]],Table_Villen_viihde.accdb5[[Tuotenumero]:[Tuote]],2,FALSE)</f>
        <v>HD-digiboxi</v>
      </c>
      <c r="K6886" s="3">
        <f>VLOOKUP(Table_Villen_viihde.accdb[[#This Row],[Tuotenumero]],Table_Villen_viihde.accdb5[[Tuotenumero]:[TuoteryhmäID]],3,FALSE)</f>
        <v>6</v>
      </c>
      <c r="L6886" s="3" t="str">
        <f>VLOOKUP(Table_Villen_viihde.accdb[[#This Row],[Ryhmänro]],Table_Villen_viihde.accdb6[],2,FALSE)</f>
        <v>Digiboxit</v>
      </c>
    </row>
    <row r="6887" spans="1:12" x14ac:dyDescent="0.35">
      <c r="A6887">
        <v>57385</v>
      </c>
      <c r="B6887" s="18">
        <v>43250</v>
      </c>
      <c r="C6887" t="s">
        <v>72</v>
      </c>
      <c r="D6887">
        <v>1</v>
      </c>
      <c r="E6887">
        <v>1</v>
      </c>
      <c r="F6887">
        <v>24</v>
      </c>
      <c r="G6887">
        <v>19.510000000000002</v>
      </c>
      <c r="H6887" t="str">
        <f>VLOOKUP(Table_Villen_viihde.accdb[[#This Row],[MyyjäID]],ville_myyjät!$A$2:$B$17,2,FALSE)</f>
        <v>Liisa</v>
      </c>
      <c r="I6887" t="str">
        <f>VLOOKUP(Table_Villen_viihde.accdb[[#This Row],[myyjä]],ville_myyjät!$B$2:$C$17,2,FALSE)</f>
        <v>Nainen</v>
      </c>
      <c r="J6887" t="str">
        <f>VLOOKUP(Table_Villen_viihde.accdb[[#This Row],[Tuotenumero]],Table_Villen_viihde.accdb5[[Tuotenumero]:[Tuote]],2,FALSE)</f>
        <v>HDMI-kaapeli</v>
      </c>
      <c r="K6887" s="3">
        <f>VLOOKUP(Table_Villen_viihde.accdb[[#This Row],[Tuotenumero]],Table_Villen_viihde.accdb5[[Tuotenumero]:[TuoteryhmäID]],3,FALSE)</f>
        <v>4</v>
      </c>
      <c r="L6887" s="3" t="str">
        <f>VLOOKUP(Table_Villen_viihde.accdb[[#This Row],[Ryhmänro]],Table_Villen_viihde.accdb6[],2,FALSE)</f>
        <v>Tarvikkeet</v>
      </c>
    </row>
    <row r="6888" spans="1:12" x14ac:dyDescent="0.35">
      <c r="A6888">
        <v>57386</v>
      </c>
      <c r="B6888" s="18">
        <v>43251</v>
      </c>
      <c r="C6888" t="s">
        <v>70</v>
      </c>
      <c r="D6888">
        <v>1</v>
      </c>
      <c r="E6888">
        <v>16</v>
      </c>
      <c r="F6888">
        <v>686</v>
      </c>
      <c r="G6888">
        <v>517.62</v>
      </c>
      <c r="H6888" t="str">
        <f>VLOOKUP(Table_Villen_viihde.accdb[[#This Row],[MyyjäID]],ville_myyjät!$A$2:$B$17,2,FALSE)</f>
        <v>Kaarina</v>
      </c>
      <c r="I6888" t="str">
        <f>VLOOKUP(Table_Villen_viihde.accdb[[#This Row],[myyjä]],ville_myyjät!$B$2:$C$17,2,FALSE)</f>
        <v>Nainen</v>
      </c>
      <c r="J6888" t="str">
        <f>VLOOKUP(Table_Villen_viihde.accdb[[#This Row],[Tuotenumero]],Table_Villen_viihde.accdb5[[Tuotenumero]:[Tuote]],2,FALSE)</f>
        <v>TV40</v>
      </c>
      <c r="K6888" s="3">
        <f>VLOOKUP(Table_Villen_viihde.accdb[[#This Row],[Tuotenumero]],Table_Villen_viihde.accdb5[[Tuotenumero]:[TuoteryhmäID]],3,FALSE)</f>
        <v>3</v>
      </c>
      <c r="L6888" s="3" t="str">
        <f>VLOOKUP(Table_Villen_viihde.accdb[[#This Row],[Ryhmänro]],Table_Villen_viihde.accdb6[],2,FALSE)</f>
        <v>TV</v>
      </c>
    </row>
    <row r="6889" spans="1:12" x14ac:dyDescent="0.35">
      <c r="A6889">
        <v>57387</v>
      </c>
      <c r="B6889" s="18">
        <v>43251</v>
      </c>
      <c r="C6889" t="s">
        <v>66</v>
      </c>
      <c r="D6889">
        <v>1</v>
      </c>
      <c r="E6889">
        <v>2</v>
      </c>
      <c r="F6889">
        <v>233</v>
      </c>
      <c r="G6889">
        <v>176.75</v>
      </c>
      <c r="H6889" t="str">
        <f>VLOOKUP(Table_Villen_viihde.accdb[[#This Row],[MyyjäID]],ville_myyjät!$A$2:$B$17,2,FALSE)</f>
        <v>Maija</v>
      </c>
      <c r="I6889" t="str">
        <f>VLOOKUP(Table_Villen_viihde.accdb[[#This Row],[myyjä]],ville_myyjät!$B$2:$C$17,2,FALSE)</f>
        <v>Nainen</v>
      </c>
      <c r="J6889" t="str">
        <f>VLOOKUP(Table_Villen_viihde.accdb[[#This Row],[Tuotenumero]],Table_Villen_viihde.accdb5[[Tuotenumero]:[Tuote]],2,FALSE)</f>
        <v>Blu-ray-soitin</v>
      </c>
      <c r="K6889" s="3">
        <f>VLOOKUP(Table_Villen_viihde.accdb[[#This Row],[Tuotenumero]],Table_Villen_viihde.accdb5[[Tuotenumero]:[TuoteryhmäID]],3,FALSE)</f>
        <v>2</v>
      </c>
      <c r="L6889" s="3" t="str">
        <f>VLOOKUP(Table_Villen_viihde.accdb[[#This Row],[Ryhmänro]],Table_Villen_viihde.accdb6[],2,FALSE)</f>
        <v>Kuvantoisto</v>
      </c>
    </row>
    <row r="6890" spans="1:12" x14ac:dyDescent="0.35">
      <c r="A6890">
        <v>57388</v>
      </c>
      <c r="B6890" s="18">
        <v>43253</v>
      </c>
      <c r="C6890" t="s">
        <v>69</v>
      </c>
      <c r="D6890">
        <v>1</v>
      </c>
      <c r="E6890">
        <v>16</v>
      </c>
      <c r="F6890">
        <v>237</v>
      </c>
      <c r="G6890">
        <v>155.66</v>
      </c>
      <c r="H6890" t="str">
        <f>VLOOKUP(Table_Villen_viihde.accdb[[#This Row],[MyyjäID]],ville_myyjät!$A$2:$B$17,2,FALSE)</f>
        <v>Kaarina</v>
      </c>
      <c r="I6890" t="str">
        <f>VLOOKUP(Table_Villen_viihde.accdb[[#This Row],[myyjä]],ville_myyjät!$B$2:$C$17,2,FALSE)</f>
        <v>Nainen</v>
      </c>
      <c r="J6890" t="str">
        <f>VLOOKUP(Table_Villen_viihde.accdb[[#This Row],[Tuotenumero]],Table_Villen_viihde.accdb5[[Tuotenumero]:[Tuote]],2,FALSE)</f>
        <v>PS4-konsoli</v>
      </c>
      <c r="K6890" s="3">
        <f>VLOOKUP(Table_Villen_viihde.accdb[[#This Row],[Tuotenumero]],Table_Villen_viihde.accdb5[[Tuotenumero]:[TuoteryhmäID]],3,FALSE)</f>
        <v>5</v>
      </c>
      <c r="L6890" s="3" t="str">
        <f>VLOOKUP(Table_Villen_viihde.accdb[[#This Row],[Ryhmänro]],Table_Villen_viihde.accdb6[],2,FALSE)</f>
        <v>Konsolit</v>
      </c>
    </row>
    <row r="6891" spans="1:12" x14ac:dyDescent="0.35">
      <c r="A6891">
        <v>57389</v>
      </c>
      <c r="B6891" s="18">
        <v>43253</v>
      </c>
      <c r="C6891" t="s">
        <v>71</v>
      </c>
      <c r="D6891">
        <v>1</v>
      </c>
      <c r="E6891">
        <v>7</v>
      </c>
      <c r="F6891">
        <v>975</v>
      </c>
      <c r="G6891">
        <v>477.57</v>
      </c>
      <c r="H6891" t="str">
        <f>VLOOKUP(Table_Villen_viihde.accdb[[#This Row],[MyyjäID]],ville_myyjät!$A$2:$B$17,2,FALSE)</f>
        <v>Kaija</v>
      </c>
      <c r="I6891" t="str">
        <f>VLOOKUP(Table_Villen_viihde.accdb[[#This Row],[myyjä]],ville_myyjät!$B$2:$C$17,2,FALSE)</f>
        <v>Nainen</v>
      </c>
      <c r="J6891" t="str">
        <f>VLOOKUP(Table_Villen_viihde.accdb[[#This Row],[Tuotenumero]],Table_Villen_viihde.accdb5[[Tuotenumero]:[Tuote]],2,FALSE)</f>
        <v>TV52</v>
      </c>
      <c r="K6891" s="3">
        <f>VLOOKUP(Table_Villen_viihde.accdb[[#This Row],[Tuotenumero]],Table_Villen_viihde.accdb5[[Tuotenumero]:[TuoteryhmäID]],3,FALSE)</f>
        <v>3</v>
      </c>
      <c r="L6891" s="3" t="str">
        <f>VLOOKUP(Table_Villen_viihde.accdb[[#This Row],[Ryhmänro]],Table_Villen_viihde.accdb6[],2,FALSE)</f>
        <v>TV</v>
      </c>
    </row>
    <row r="6892" spans="1:12" x14ac:dyDescent="0.35">
      <c r="A6892">
        <v>57390</v>
      </c>
      <c r="B6892" s="18">
        <v>43254</v>
      </c>
      <c r="C6892" t="s">
        <v>72</v>
      </c>
      <c r="D6892">
        <v>1</v>
      </c>
      <c r="E6892">
        <v>3</v>
      </c>
      <c r="F6892">
        <v>24</v>
      </c>
      <c r="G6892">
        <v>20.88</v>
      </c>
      <c r="H6892" t="str">
        <f>VLOOKUP(Table_Villen_viihde.accdb[[#This Row],[MyyjäID]],ville_myyjät!$A$2:$B$17,2,FALSE)</f>
        <v>Helena</v>
      </c>
      <c r="I6892" t="str">
        <f>VLOOKUP(Table_Villen_viihde.accdb[[#This Row],[myyjä]],ville_myyjät!$B$2:$C$17,2,FALSE)</f>
        <v>Nainen</v>
      </c>
      <c r="J6892" t="str">
        <f>VLOOKUP(Table_Villen_viihde.accdb[[#This Row],[Tuotenumero]],Table_Villen_viihde.accdb5[[Tuotenumero]:[Tuote]],2,FALSE)</f>
        <v>HDMI-kaapeli</v>
      </c>
      <c r="K6892" s="3">
        <f>VLOOKUP(Table_Villen_viihde.accdb[[#This Row],[Tuotenumero]],Table_Villen_viihde.accdb5[[Tuotenumero]:[TuoteryhmäID]],3,FALSE)</f>
        <v>4</v>
      </c>
      <c r="L6892" s="3" t="str">
        <f>VLOOKUP(Table_Villen_viihde.accdb[[#This Row],[Ryhmänro]],Table_Villen_viihde.accdb6[],2,FALSE)</f>
        <v>Tarvikkeet</v>
      </c>
    </row>
    <row r="6893" spans="1:12" x14ac:dyDescent="0.35">
      <c r="A6893">
        <v>57391</v>
      </c>
      <c r="B6893" s="18">
        <v>43256</v>
      </c>
      <c r="C6893" t="s">
        <v>68</v>
      </c>
      <c r="D6893">
        <v>1</v>
      </c>
      <c r="E6893">
        <v>1</v>
      </c>
      <c r="F6893">
        <v>238</v>
      </c>
      <c r="G6893">
        <v>133.31</v>
      </c>
      <c r="H6893" t="str">
        <f>VLOOKUP(Table_Villen_viihde.accdb[[#This Row],[MyyjäID]],ville_myyjät!$A$2:$B$17,2,FALSE)</f>
        <v>Liisa</v>
      </c>
      <c r="I6893" t="str">
        <f>VLOOKUP(Table_Villen_viihde.accdb[[#This Row],[myyjä]],ville_myyjät!$B$2:$C$17,2,FALSE)</f>
        <v>Nainen</v>
      </c>
      <c r="J6893" t="str">
        <f>VLOOKUP(Table_Villen_viihde.accdb[[#This Row],[Tuotenumero]],Table_Villen_viihde.accdb5[[Tuotenumero]:[Tuote]],2,FALSE)</f>
        <v>Tallentava HD-digiboxi</v>
      </c>
      <c r="K6893" s="3">
        <f>VLOOKUP(Table_Villen_viihde.accdb[[#This Row],[Tuotenumero]],Table_Villen_viihde.accdb5[[Tuotenumero]:[TuoteryhmäID]],3,FALSE)</f>
        <v>6</v>
      </c>
      <c r="L6893" s="3" t="str">
        <f>VLOOKUP(Table_Villen_viihde.accdb[[#This Row],[Ryhmänro]],Table_Villen_viihde.accdb6[],2,FALSE)</f>
        <v>Digiboxit</v>
      </c>
    </row>
    <row r="6894" spans="1:12" x14ac:dyDescent="0.35">
      <c r="A6894">
        <v>57392</v>
      </c>
      <c r="B6894" s="18">
        <v>43257</v>
      </c>
      <c r="C6894" t="s">
        <v>71</v>
      </c>
      <c r="D6894">
        <v>1</v>
      </c>
      <c r="E6894">
        <v>2</v>
      </c>
      <c r="F6894">
        <v>931</v>
      </c>
      <c r="G6894">
        <v>480.97</v>
      </c>
      <c r="H6894" t="str">
        <f>VLOOKUP(Table_Villen_viihde.accdb[[#This Row],[MyyjäID]],ville_myyjät!$A$2:$B$17,2,FALSE)</f>
        <v>Maija</v>
      </c>
      <c r="I6894" t="str">
        <f>VLOOKUP(Table_Villen_viihde.accdb[[#This Row],[myyjä]],ville_myyjät!$B$2:$C$17,2,FALSE)</f>
        <v>Nainen</v>
      </c>
      <c r="J6894" t="str">
        <f>VLOOKUP(Table_Villen_viihde.accdb[[#This Row],[Tuotenumero]],Table_Villen_viihde.accdb5[[Tuotenumero]:[Tuote]],2,FALSE)</f>
        <v>TV52</v>
      </c>
      <c r="K6894" s="3">
        <f>VLOOKUP(Table_Villen_viihde.accdb[[#This Row],[Tuotenumero]],Table_Villen_viihde.accdb5[[Tuotenumero]:[TuoteryhmäID]],3,FALSE)</f>
        <v>3</v>
      </c>
      <c r="L6894" s="3" t="str">
        <f>VLOOKUP(Table_Villen_viihde.accdb[[#This Row],[Ryhmänro]],Table_Villen_viihde.accdb6[],2,FALSE)</f>
        <v>TV</v>
      </c>
    </row>
    <row r="6895" spans="1:12" x14ac:dyDescent="0.35">
      <c r="A6895">
        <v>57393</v>
      </c>
      <c r="B6895" s="18">
        <v>43257</v>
      </c>
      <c r="C6895" t="s">
        <v>72</v>
      </c>
      <c r="D6895">
        <v>1</v>
      </c>
      <c r="E6895">
        <v>6</v>
      </c>
      <c r="F6895">
        <v>25</v>
      </c>
      <c r="G6895">
        <v>19.809999999999999</v>
      </c>
      <c r="H6895" t="str">
        <f>VLOOKUP(Table_Villen_viihde.accdb[[#This Row],[MyyjäID]],ville_myyjät!$A$2:$B$17,2,FALSE)</f>
        <v>Mikko</v>
      </c>
      <c r="I6895" t="str">
        <f>VLOOKUP(Table_Villen_viihde.accdb[[#This Row],[myyjä]],ville_myyjät!$B$2:$C$17,2,FALSE)</f>
        <v>Mies</v>
      </c>
      <c r="J6895" t="str">
        <f>VLOOKUP(Table_Villen_viihde.accdb[[#This Row],[Tuotenumero]],Table_Villen_viihde.accdb5[[Tuotenumero]:[Tuote]],2,FALSE)</f>
        <v>HDMI-kaapeli</v>
      </c>
      <c r="K6895" s="3">
        <f>VLOOKUP(Table_Villen_viihde.accdb[[#This Row],[Tuotenumero]],Table_Villen_viihde.accdb5[[Tuotenumero]:[TuoteryhmäID]],3,FALSE)</f>
        <v>4</v>
      </c>
      <c r="L6895" s="3" t="str">
        <f>VLOOKUP(Table_Villen_viihde.accdb[[#This Row],[Ryhmänro]],Table_Villen_viihde.accdb6[],2,FALSE)</f>
        <v>Tarvikkeet</v>
      </c>
    </row>
    <row r="6896" spans="1:12" x14ac:dyDescent="0.35">
      <c r="A6896">
        <v>57394</v>
      </c>
      <c r="B6896" s="18">
        <v>43257</v>
      </c>
      <c r="C6896" t="s">
        <v>69</v>
      </c>
      <c r="D6896">
        <v>1</v>
      </c>
      <c r="E6896">
        <v>13</v>
      </c>
      <c r="F6896">
        <v>250</v>
      </c>
      <c r="G6896">
        <v>157.30000000000001</v>
      </c>
      <c r="H6896" t="str">
        <f>VLOOKUP(Table_Villen_viihde.accdb[[#This Row],[MyyjäID]],ville_myyjät!$A$2:$B$17,2,FALSE)</f>
        <v>Kaarlo</v>
      </c>
      <c r="I6896" t="str">
        <f>VLOOKUP(Table_Villen_viihde.accdb[[#This Row],[myyjä]],ville_myyjät!$B$2:$C$17,2,FALSE)</f>
        <v>Mies</v>
      </c>
      <c r="J6896" t="str">
        <f>VLOOKUP(Table_Villen_viihde.accdb[[#This Row],[Tuotenumero]],Table_Villen_viihde.accdb5[[Tuotenumero]:[Tuote]],2,FALSE)</f>
        <v>PS4-konsoli</v>
      </c>
      <c r="K6896" s="3">
        <f>VLOOKUP(Table_Villen_viihde.accdb[[#This Row],[Tuotenumero]],Table_Villen_viihde.accdb5[[Tuotenumero]:[TuoteryhmäID]],3,FALSE)</f>
        <v>5</v>
      </c>
      <c r="L6896" s="3" t="str">
        <f>VLOOKUP(Table_Villen_viihde.accdb[[#This Row],[Ryhmänro]],Table_Villen_viihde.accdb6[],2,FALSE)</f>
        <v>Konsolit</v>
      </c>
    </row>
    <row r="6897" spans="1:12" x14ac:dyDescent="0.35">
      <c r="A6897">
        <v>57395</v>
      </c>
      <c r="B6897" s="18">
        <v>43258</v>
      </c>
      <c r="C6897" t="s">
        <v>70</v>
      </c>
      <c r="D6897">
        <v>1</v>
      </c>
      <c r="E6897">
        <v>7</v>
      </c>
      <c r="F6897">
        <v>688</v>
      </c>
      <c r="G6897">
        <v>498.21</v>
      </c>
      <c r="H6897" t="str">
        <f>VLOOKUP(Table_Villen_viihde.accdb[[#This Row],[MyyjäID]],ville_myyjät!$A$2:$B$17,2,FALSE)</f>
        <v>Kaija</v>
      </c>
      <c r="I6897" t="str">
        <f>VLOOKUP(Table_Villen_viihde.accdb[[#This Row],[myyjä]],ville_myyjät!$B$2:$C$17,2,FALSE)</f>
        <v>Nainen</v>
      </c>
      <c r="J6897" t="str">
        <f>VLOOKUP(Table_Villen_viihde.accdb[[#This Row],[Tuotenumero]],Table_Villen_viihde.accdb5[[Tuotenumero]:[Tuote]],2,FALSE)</f>
        <v>TV40</v>
      </c>
      <c r="K6897" s="3">
        <f>VLOOKUP(Table_Villen_viihde.accdb[[#This Row],[Tuotenumero]],Table_Villen_viihde.accdb5[[Tuotenumero]:[TuoteryhmäID]],3,FALSE)</f>
        <v>3</v>
      </c>
      <c r="L6897" s="3" t="str">
        <f>VLOOKUP(Table_Villen_viihde.accdb[[#This Row],[Ryhmänro]],Table_Villen_viihde.accdb6[],2,FALSE)</f>
        <v>TV</v>
      </c>
    </row>
    <row r="6898" spans="1:12" x14ac:dyDescent="0.35">
      <c r="A6898">
        <v>57396</v>
      </c>
      <c r="B6898" s="18">
        <v>43259</v>
      </c>
      <c r="C6898" t="s">
        <v>68</v>
      </c>
      <c r="D6898">
        <v>1</v>
      </c>
      <c r="E6898">
        <v>15</v>
      </c>
      <c r="F6898">
        <v>241</v>
      </c>
      <c r="G6898">
        <v>126.4</v>
      </c>
      <c r="H6898" t="str">
        <f>VLOOKUP(Table_Villen_viihde.accdb[[#This Row],[MyyjäID]],ville_myyjät!$A$2:$B$17,2,FALSE)</f>
        <v>Elisabeth</v>
      </c>
      <c r="I6898" t="str">
        <f>VLOOKUP(Table_Villen_viihde.accdb[[#This Row],[myyjä]],ville_myyjät!$B$2:$C$17,2,FALSE)</f>
        <v>Nainen</v>
      </c>
      <c r="J6898" t="str">
        <f>VLOOKUP(Table_Villen_viihde.accdb[[#This Row],[Tuotenumero]],Table_Villen_viihde.accdb5[[Tuotenumero]:[Tuote]],2,FALSE)</f>
        <v>Tallentava HD-digiboxi</v>
      </c>
      <c r="K6898" s="3">
        <f>VLOOKUP(Table_Villen_viihde.accdb[[#This Row],[Tuotenumero]],Table_Villen_viihde.accdb5[[Tuotenumero]:[TuoteryhmäID]],3,FALSE)</f>
        <v>6</v>
      </c>
      <c r="L6898" s="3" t="str">
        <f>VLOOKUP(Table_Villen_viihde.accdb[[#This Row],[Ryhmänro]],Table_Villen_viihde.accdb6[],2,FALSE)</f>
        <v>Digiboxit</v>
      </c>
    </row>
    <row r="6899" spans="1:12" x14ac:dyDescent="0.35">
      <c r="A6899">
        <v>57397</v>
      </c>
      <c r="B6899" s="18">
        <v>43260</v>
      </c>
      <c r="C6899" t="s">
        <v>67</v>
      </c>
      <c r="D6899">
        <v>1</v>
      </c>
      <c r="E6899">
        <v>3</v>
      </c>
      <c r="F6899">
        <v>161</v>
      </c>
      <c r="G6899">
        <v>88.1</v>
      </c>
      <c r="H6899" t="str">
        <f>VLOOKUP(Table_Villen_viihde.accdb[[#This Row],[MyyjäID]],ville_myyjät!$A$2:$B$17,2,FALSE)</f>
        <v>Helena</v>
      </c>
      <c r="I6899" t="str">
        <f>VLOOKUP(Table_Villen_viihde.accdb[[#This Row],[myyjä]],ville_myyjät!$B$2:$C$17,2,FALSE)</f>
        <v>Nainen</v>
      </c>
      <c r="J6899" t="str">
        <f>VLOOKUP(Table_Villen_viihde.accdb[[#This Row],[Tuotenumero]],Table_Villen_viihde.accdb5[[Tuotenumero]:[Tuote]],2,FALSE)</f>
        <v>HD-digiboxi</v>
      </c>
      <c r="K6899" s="3">
        <f>VLOOKUP(Table_Villen_viihde.accdb[[#This Row],[Tuotenumero]],Table_Villen_viihde.accdb5[[Tuotenumero]:[TuoteryhmäID]],3,FALSE)</f>
        <v>6</v>
      </c>
      <c r="L6899" s="3" t="str">
        <f>VLOOKUP(Table_Villen_viihde.accdb[[#This Row],[Ryhmänro]],Table_Villen_viihde.accdb6[],2,FALSE)</f>
        <v>Digiboxit</v>
      </c>
    </row>
    <row r="6900" spans="1:12" x14ac:dyDescent="0.35">
      <c r="A6900">
        <v>57398</v>
      </c>
      <c r="B6900" s="18">
        <v>43260</v>
      </c>
      <c r="C6900" t="s">
        <v>72</v>
      </c>
      <c r="D6900">
        <v>1</v>
      </c>
      <c r="E6900">
        <v>6</v>
      </c>
      <c r="F6900">
        <v>26</v>
      </c>
      <c r="G6900">
        <v>19.079999999999998</v>
      </c>
      <c r="H6900" t="str">
        <f>VLOOKUP(Table_Villen_viihde.accdb[[#This Row],[MyyjäID]],ville_myyjät!$A$2:$B$17,2,FALSE)</f>
        <v>Mikko</v>
      </c>
      <c r="I6900" t="str">
        <f>VLOOKUP(Table_Villen_viihde.accdb[[#This Row],[myyjä]],ville_myyjät!$B$2:$C$17,2,FALSE)</f>
        <v>Mies</v>
      </c>
      <c r="J6900" t="str">
        <f>VLOOKUP(Table_Villen_viihde.accdb[[#This Row],[Tuotenumero]],Table_Villen_viihde.accdb5[[Tuotenumero]:[Tuote]],2,FALSE)</f>
        <v>HDMI-kaapeli</v>
      </c>
      <c r="K6900" s="3">
        <f>VLOOKUP(Table_Villen_viihde.accdb[[#This Row],[Tuotenumero]],Table_Villen_viihde.accdb5[[Tuotenumero]:[TuoteryhmäID]],3,FALSE)</f>
        <v>4</v>
      </c>
      <c r="L6900" s="3" t="str">
        <f>VLOOKUP(Table_Villen_viihde.accdb[[#This Row],[Ryhmänro]],Table_Villen_viihde.accdb6[],2,FALSE)</f>
        <v>Tarvikkeet</v>
      </c>
    </row>
    <row r="6901" spans="1:12" x14ac:dyDescent="0.35">
      <c r="A6901">
        <v>57399</v>
      </c>
      <c r="B6901" s="18">
        <v>43261</v>
      </c>
      <c r="C6901" t="s">
        <v>71</v>
      </c>
      <c r="D6901">
        <v>1</v>
      </c>
      <c r="E6901">
        <v>3</v>
      </c>
      <c r="F6901">
        <v>933</v>
      </c>
      <c r="G6901">
        <v>497.27</v>
      </c>
      <c r="H6901" t="str">
        <f>VLOOKUP(Table_Villen_viihde.accdb[[#This Row],[MyyjäID]],ville_myyjät!$A$2:$B$17,2,FALSE)</f>
        <v>Helena</v>
      </c>
      <c r="I6901" t="str">
        <f>VLOOKUP(Table_Villen_viihde.accdb[[#This Row],[myyjä]],ville_myyjät!$B$2:$C$17,2,FALSE)</f>
        <v>Nainen</v>
      </c>
      <c r="J6901" t="str">
        <f>VLOOKUP(Table_Villen_viihde.accdb[[#This Row],[Tuotenumero]],Table_Villen_viihde.accdb5[[Tuotenumero]:[Tuote]],2,FALSE)</f>
        <v>TV52</v>
      </c>
      <c r="K6901" s="3">
        <f>VLOOKUP(Table_Villen_viihde.accdb[[#This Row],[Tuotenumero]],Table_Villen_viihde.accdb5[[Tuotenumero]:[TuoteryhmäID]],3,FALSE)</f>
        <v>3</v>
      </c>
      <c r="L6901" s="3" t="str">
        <f>VLOOKUP(Table_Villen_viihde.accdb[[#This Row],[Ryhmänro]],Table_Villen_viihde.accdb6[],2,FALSE)</f>
        <v>TV</v>
      </c>
    </row>
    <row r="6902" spans="1:12" x14ac:dyDescent="0.35">
      <c r="A6902">
        <v>57400</v>
      </c>
      <c r="B6902" s="18">
        <v>43261</v>
      </c>
      <c r="C6902" t="s">
        <v>69</v>
      </c>
      <c r="D6902">
        <v>1</v>
      </c>
      <c r="E6902">
        <v>13</v>
      </c>
      <c r="F6902">
        <v>257</v>
      </c>
      <c r="G6902">
        <v>158.1</v>
      </c>
      <c r="H6902" t="str">
        <f>VLOOKUP(Table_Villen_viihde.accdb[[#This Row],[MyyjäID]],ville_myyjät!$A$2:$B$17,2,FALSE)</f>
        <v>Kaarlo</v>
      </c>
      <c r="I6902" t="str">
        <f>VLOOKUP(Table_Villen_viihde.accdb[[#This Row],[myyjä]],ville_myyjät!$B$2:$C$17,2,FALSE)</f>
        <v>Mies</v>
      </c>
      <c r="J6902" t="str">
        <f>VLOOKUP(Table_Villen_viihde.accdb[[#This Row],[Tuotenumero]],Table_Villen_viihde.accdb5[[Tuotenumero]:[Tuote]],2,FALSE)</f>
        <v>PS4-konsoli</v>
      </c>
      <c r="K6902" s="3">
        <f>VLOOKUP(Table_Villen_viihde.accdb[[#This Row],[Tuotenumero]],Table_Villen_viihde.accdb5[[Tuotenumero]:[TuoteryhmäID]],3,FALSE)</f>
        <v>5</v>
      </c>
      <c r="L6902" s="3" t="str">
        <f>VLOOKUP(Table_Villen_viihde.accdb[[#This Row],[Ryhmänro]],Table_Villen_viihde.accdb6[],2,FALSE)</f>
        <v>Konsolit</v>
      </c>
    </row>
    <row r="6903" spans="1:12" x14ac:dyDescent="0.35">
      <c r="A6903">
        <v>57401</v>
      </c>
      <c r="B6903" s="18">
        <v>43263</v>
      </c>
      <c r="C6903" t="s">
        <v>72</v>
      </c>
      <c r="D6903">
        <v>1</v>
      </c>
      <c r="E6903">
        <v>14</v>
      </c>
      <c r="F6903">
        <v>24</v>
      </c>
      <c r="G6903">
        <v>19.14</v>
      </c>
      <c r="H6903" t="str">
        <f>VLOOKUP(Table_Villen_viihde.accdb[[#This Row],[MyyjäID]],ville_myyjät!$A$2:$B$17,2,FALSE)</f>
        <v>Jani</v>
      </c>
      <c r="I6903" t="str">
        <f>VLOOKUP(Table_Villen_viihde.accdb[[#This Row],[myyjä]],ville_myyjät!$B$2:$C$17,2,FALSE)</f>
        <v>Mies</v>
      </c>
      <c r="J6903" t="str">
        <f>VLOOKUP(Table_Villen_viihde.accdb[[#This Row],[Tuotenumero]],Table_Villen_viihde.accdb5[[Tuotenumero]:[Tuote]],2,FALSE)</f>
        <v>HDMI-kaapeli</v>
      </c>
      <c r="K6903" s="3">
        <f>VLOOKUP(Table_Villen_viihde.accdb[[#This Row],[Tuotenumero]],Table_Villen_viihde.accdb5[[Tuotenumero]:[TuoteryhmäID]],3,FALSE)</f>
        <v>4</v>
      </c>
      <c r="L6903" s="3" t="str">
        <f>VLOOKUP(Table_Villen_viihde.accdb[[#This Row],[Ryhmänro]],Table_Villen_viihde.accdb6[],2,FALSE)</f>
        <v>Tarvikkeet</v>
      </c>
    </row>
    <row r="6904" spans="1:12" x14ac:dyDescent="0.35">
      <c r="A6904">
        <v>57402</v>
      </c>
      <c r="B6904" s="18">
        <v>43263</v>
      </c>
      <c r="C6904" t="s">
        <v>70</v>
      </c>
      <c r="D6904">
        <v>1</v>
      </c>
      <c r="E6904">
        <v>10</v>
      </c>
      <c r="F6904">
        <v>635</v>
      </c>
      <c r="G6904">
        <v>496.35</v>
      </c>
      <c r="H6904" t="str">
        <f>VLOOKUP(Table_Villen_viihde.accdb[[#This Row],[MyyjäID]],ville_myyjät!$A$2:$B$17,2,FALSE)</f>
        <v>Ilona</v>
      </c>
      <c r="I6904" t="str">
        <f>VLOOKUP(Table_Villen_viihde.accdb[[#This Row],[myyjä]],ville_myyjät!$B$2:$C$17,2,FALSE)</f>
        <v>Nainen</v>
      </c>
      <c r="J6904" t="str">
        <f>VLOOKUP(Table_Villen_viihde.accdb[[#This Row],[Tuotenumero]],Table_Villen_viihde.accdb5[[Tuotenumero]:[Tuote]],2,FALSE)</f>
        <v>TV40</v>
      </c>
      <c r="K6904" s="3">
        <f>VLOOKUP(Table_Villen_viihde.accdb[[#This Row],[Tuotenumero]],Table_Villen_viihde.accdb5[[Tuotenumero]:[TuoteryhmäID]],3,FALSE)</f>
        <v>3</v>
      </c>
      <c r="L6904" s="3" t="str">
        <f>VLOOKUP(Table_Villen_viihde.accdb[[#This Row],[Ryhmänro]],Table_Villen_viihde.accdb6[],2,FALSE)</f>
        <v>TV</v>
      </c>
    </row>
    <row r="6905" spans="1:12" x14ac:dyDescent="0.35">
      <c r="A6905">
        <v>57403</v>
      </c>
      <c r="B6905" s="18">
        <v>43266</v>
      </c>
      <c r="C6905" t="s">
        <v>72</v>
      </c>
      <c r="D6905">
        <v>1</v>
      </c>
      <c r="E6905">
        <v>5</v>
      </c>
      <c r="F6905">
        <v>25</v>
      </c>
      <c r="G6905">
        <v>20.03</v>
      </c>
      <c r="H6905" t="str">
        <f>VLOOKUP(Table_Villen_viihde.accdb[[#This Row],[MyyjäID]],ville_myyjät!$A$2:$B$17,2,FALSE)</f>
        <v>Petri</v>
      </c>
      <c r="I6905" t="str">
        <f>VLOOKUP(Table_Villen_viihde.accdb[[#This Row],[myyjä]],ville_myyjät!$B$2:$C$17,2,FALSE)</f>
        <v>Mies</v>
      </c>
      <c r="J6905" t="str">
        <f>VLOOKUP(Table_Villen_viihde.accdb[[#This Row],[Tuotenumero]],Table_Villen_viihde.accdb5[[Tuotenumero]:[Tuote]],2,FALSE)</f>
        <v>HDMI-kaapeli</v>
      </c>
      <c r="K6905" s="3">
        <f>VLOOKUP(Table_Villen_viihde.accdb[[#This Row],[Tuotenumero]],Table_Villen_viihde.accdb5[[Tuotenumero]:[TuoteryhmäID]],3,FALSE)</f>
        <v>4</v>
      </c>
      <c r="L6905" s="3" t="str">
        <f>VLOOKUP(Table_Villen_viihde.accdb[[#This Row],[Ryhmänro]],Table_Villen_viihde.accdb6[],2,FALSE)</f>
        <v>Tarvikkeet</v>
      </c>
    </row>
    <row r="6906" spans="1:12" x14ac:dyDescent="0.35">
      <c r="A6906">
        <v>57404</v>
      </c>
      <c r="B6906" s="18">
        <v>43267</v>
      </c>
      <c r="C6906" t="s">
        <v>70</v>
      </c>
      <c r="D6906">
        <v>1</v>
      </c>
      <c r="E6906">
        <v>15</v>
      </c>
      <c r="F6906">
        <v>633</v>
      </c>
      <c r="G6906">
        <v>501.13</v>
      </c>
      <c r="H6906" t="str">
        <f>VLOOKUP(Table_Villen_viihde.accdb[[#This Row],[MyyjäID]],ville_myyjät!$A$2:$B$17,2,FALSE)</f>
        <v>Elisabeth</v>
      </c>
      <c r="I6906" t="str">
        <f>VLOOKUP(Table_Villen_viihde.accdb[[#This Row],[myyjä]],ville_myyjät!$B$2:$C$17,2,FALSE)</f>
        <v>Nainen</v>
      </c>
      <c r="J6906" t="str">
        <f>VLOOKUP(Table_Villen_viihde.accdb[[#This Row],[Tuotenumero]],Table_Villen_viihde.accdb5[[Tuotenumero]:[Tuote]],2,FALSE)</f>
        <v>TV40</v>
      </c>
      <c r="K6906" s="3">
        <f>VLOOKUP(Table_Villen_viihde.accdb[[#This Row],[Tuotenumero]],Table_Villen_viihde.accdb5[[Tuotenumero]:[TuoteryhmäID]],3,FALSE)</f>
        <v>3</v>
      </c>
      <c r="L6906" s="3" t="str">
        <f>VLOOKUP(Table_Villen_viihde.accdb[[#This Row],[Ryhmänro]],Table_Villen_viihde.accdb6[],2,FALSE)</f>
        <v>TV</v>
      </c>
    </row>
    <row r="6907" spans="1:12" x14ac:dyDescent="0.35">
      <c r="A6907">
        <v>57405</v>
      </c>
      <c r="B6907" s="18">
        <v>43267</v>
      </c>
      <c r="C6907" t="s">
        <v>69</v>
      </c>
      <c r="D6907">
        <v>1</v>
      </c>
      <c r="E6907">
        <v>11</v>
      </c>
      <c r="F6907">
        <v>250</v>
      </c>
      <c r="G6907">
        <v>165.74</v>
      </c>
      <c r="H6907" t="str">
        <f>VLOOKUP(Table_Villen_viihde.accdb[[#This Row],[MyyjäID]],ville_myyjät!$A$2:$B$17,2,FALSE)</f>
        <v>Kuisma</v>
      </c>
      <c r="I6907" t="str">
        <f>VLOOKUP(Table_Villen_viihde.accdb[[#This Row],[myyjä]],ville_myyjät!$B$2:$C$17,2,FALSE)</f>
        <v>Mies</v>
      </c>
      <c r="J6907" t="str">
        <f>VLOOKUP(Table_Villen_viihde.accdb[[#This Row],[Tuotenumero]],Table_Villen_viihde.accdb5[[Tuotenumero]:[Tuote]],2,FALSE)</f>
        <v>PS4-konsoli</v>
      </c>
      <c r="K6907" s="3">
        <f>VLOOKUP(Table_Villen_viihde.accdb[[#This Row],[Tuotenumero]],Table_Villen_viihde.accdb5[[Tuotenumero]:[TuoteryhmäID]],3,FALSE)</f>
        <v>5</v>
      </c>
      <c r="L6907" s="3" t="str">
        <f>VLOOKUP(Table_Villen_viihde.accdb[[#This Row],[Ryhmänro]],Table_Villen_viihde.accdb6[],2,FALSE)</f>
        <v>Konsolit</v>
      </c>
    </row>
    <row r="6908" spans="1:12" x14ac:dyDescent="0.35">
      <c r="A6908">
        <v>57406</v>
      </c>
      <c r="B6908" s="18">
        <v>43268</v>
      </c>
      <c r="C6908" t="s">
        <v>71</v>
      </c>
      <c r="D6908">
        <v>1</v>
      </c>
      <c r="E6908">
        <v>3</v>
      </c>
      <c r="F6908">
        <v>954</v>
      </c>
      <c r="G6908">
        <v>516.79</v>
      </c>
      <c r="H6908" t="str">
        <f>VLOOKUP(Table_Villen_viihde.accdb[[#This Row],[MyyjäID]],ville_myyjät!$A$2:$B$17,2,FALSE)</f>
        <v>Helena</v>
      </c>
      <c r="I6908" t="str">
        <f>VLOOKUP(Table_Villen_viihde.accdb[[#This Row],[myyjä]],ville_myyjät!$B$2:$C$17,2,FALSE)</f>
        <v>Nainen</v>
      </c>
      <c r="J6908" t="str">
        <f>VLOOKUP(Table_Villen_viihde.accdb[[#This Row],[Tuotenumero]],Table_Villen_viihde.accdb5[[Tuotenumero]:[Tuote]],2,FALSE)</f>
        <v>TV52</v>
      </c>
      <c r="K6908" s="3">
        <f>VLOOKUP(Table_Villen_viihde.accdb[[#This Row],[Tuotenumero]],Table_Villen_viihde.accdb5[[Tuotenumero]:[TuoteryhmäID]],3,FALSE)</f>
        <v>3</v>
      </c>
      <c r="L6908" s="3" t="str">
        <f>VLOOKUP(Table_Villen_viihde.accdb[[#This Row],[Ryhmänro]],Table_Villen_viihde.accdb6[],2,FALSE)</f>
        <v>TV</v>
      </c>
    </row>
    <row r="6909" spans="1:12" x14ac:dyDescent="0.35">
      <c r="A6909">
        <v>57407</v>
      </c>
      <c r="B6909" s="18">
        <v>43268</v>
      </c>
      <c r="C6909" t="s">
        <v>67</v>
      </c>
      <c r="D6909">
        <v>1</v>
      </c>
      <c r="E6909">
        <v>7</v>
      </c>
      <c r="F6909">
        <v>158</v>
      </c>
      <c r="G6909">
        <v>88.39</v>
      </c>
      <c r="H6909" t="str">
        <f>VLOOKUP(Table_Villen_viihde.accdb[[#This Row],[MyyjäID]],ville_myyjät!$A$2:$B$17,2,FALSE)</f>
        <v>Kaija</v>
      </c>
      <c r="I6909" t="str">
        <f>VLOOKUP(Table_Villen_viihde.accdb[[#This Row],[myyjä]],ville_myyjät!$B$2:$C$17,2,FALSE)</f>
        <v>Nainen</v>
      </c>
      <c r="J6909" t="str">
        <f>VLOOKUP(Table_Villen_viihde.accdb[[#This Row],[Tuotenumero]],Table_Villen_viihde.accdb5[[Tuotenumero]:[Tuote]],2,FALSE)</f>
        <v>HD-digiboxi</v>
      </c>
      <c r="K6909" s="3">
        <f>VLOOKUP(Table_Villen_viihde.accdb[[#This Row],[Tuotenumero]],Table_Villen_viihde.accdb5[[Tuotenumero]:[TuoteryhmäID]],3,FALSE)</f>
        <v>6</v>
      </c>
      <c r="L6909" s="3" t="str">
        <f>VLOOKUP(Table_Villen_viihde.accdb[[#This Row],[Ryhmänro]],Table_Villen_viihde.accdb6[],2,FALSE)</f>
        <v>Digiboxit</v>
      </c>
    </row>
    <row r="6910" spans="1:12" x14ac:dyDescent="0.35">
      <c r="A6910">
        <v>57408</v>
      </c>
      <c r="B6910" s="18">
        <v>43268</v>
      </c>
      <c r="C6910" t="s">
        <v>72</v>
      </c>
      <c r="D6910">
        <v>1</v>
      </c>
      <c r="E6910">
        <v>2</v>
      </c>
      <c r="F6910">
        <v>25</v>
      </c>
      <c r="G6910">
        <v>20.010000000000002</v>
      </c>
      <c r="H6910" t="str">
        <f>VLOOKUP(Table_Villen_viihde.accdb[[#This Row],[MyyjäID]],ville_myyjät!$A$2:$B$17,2,FALSE)</f>
        <v>Maija</v>
      </c>
      <c r="I6910" t="str">
        <f>VLOOKUP(Table_Villen_viihde.accdb[[#This Row],[myyjä]],ville_myyjät!$B$2:$C$17,2,FALSE)</f>
        <v>Nainen</v>
      </c>
      <c r="J6910" t="str">
        <f>VLOOKUP(Table_Villen_viihde.accdb[[#This Row],[Tuotenumero]],Table_Villen_viihde.accdb5[[Tuotenumero]:[Tuote]],2,FALSE)</f>
        <v>HDMI-kaapeli</v>
      </c>
      <c r="K6910" s="3">
        <f>VLOOKUP(Table_Villen_viihde.accdb[[#This Row],[Tuotenumero]],Table_Villen_viihde.accdb5[[Tuotenumero]:[TuoteryhmäID]],3,FALSE)</f>
        <v>4</v>
      </c>
      <c r="L6910" s="3" t="str">
        <f>VLOOKUP(Table_Villen_viihde.accdb[[#This Row],[Ryhmänro]],Table_Villen_viihde.accdb6[],2,FALSE)</f>
        <v>Tarvikkeet</v>
      </c>
    </row>
    <row r="6911" spans="1:12" x14ac:dyDescent="0.35">
      <c r="A6911">
        <v>57409</v>
      </c>
      <c r="B6911" s="18">
        <v>43269</v>
      </c>
      <c r="C6911" t="s">
        <v>68</v>
      </c>
      <c r="D6911">
        <v>1</v>
      </c>
      <c r="E6911">
        <v>1</v>
      </c>
      <c r="F6911">
        <v>259</v>
      </c>
      <c r="G6911">
        <v>124.8</v>
      </c>
      <c r="H6911" t="str">
        <f>VLOOKUP(Table_Villen_viihde.accdb[[#This Row],[MyyjäID]],ville_myyjät!$A$2:$B$17,2,FALSE)</f>
        <v>Liisa</v>
      </c>
      <c r="I6911" t="str">
        <f>VLOOKUP(Table_Villen_viihde.accdb[[#This Row],[myyjä]],ville_myyjät!$B$2:$C$17,2,FALSE)</f>
        <v>Nainen</v>
      </c>
      <c r="J6911" t="str">
        <f>VLOOKUP(Table_Villen_viihde.accdb[[#This Row],[Tuotenumero]],Table_Villen_viihde.accdb5[[Tuotenumero]:[Tuote]],2,FALSE)</f>
        <v>Tallentava HD-digiboxi</v>
      </c>
      <c r="K6911" s="3">
        <f>VLOOKUP(Table_Villen_viihde.accdb[[#This Row],[Tuotenumero]],Table_Villen_viihde.accdb5[[Tuotenumero]:[TuoteryhmäID]],3,FALSE)</f>
        <v>6</v>
      </c>
      <c r="L6911" s="3" t="str">
        <f>VLOOKUP(Table_Villen_viihde.accdb[[#This Row],[Ryhmänro]],Table_Villen_viihde.accdb6[],2,FALSE)</f>
        <v>Digiboxit</v>
      </c>
    </row>
    <row r="6912" spans="1:12" x14ac:dyDescent="0.35">
      <c r="A6912">
        <v>57410</v>
      </c>
      <c r="B6912" s="18">
        <v>43270</v>
      </c>
      <c r="C6912" t="s">
        <v>70</v>
      </c>
      <c r="D6912">
        <v>1</v>
      </c>
      <c r="E6912">
        <v>3</v>
      </c>
      <c r="F6912">
        <v>637</v>
      </c>
      <c r="G6912">
        <v>516.11</v>
      </c>
      <c r="H6912" t="str">
        <f>VLOOKUP(Table_Villen_viihde.accdb[[#This Row],[MyyjäID]],ville_myyjät!$A$2:$B$17,2,FALSE)</f>
        <v>Helena</v>
      </c>
      <c r="I6912" t="str">
        <f>VLOOKUP(Table_Villen_viihde.accdb[[#This Row],[myyjä]],ville_myyjät!$B$2:$C$17,2,FALSE)</f>
        <v>Nainen</v>
      </c>
      <c r="J6912" t="str">
        <f>VLOOKUP(Table_Villen_viihde.accdb[[#This Row],[Tuotenumero]],Table_Villen_viihde.accdb5[[Tuotenumero]:[Tuote]],2,FALSE)</f>
        <v>TV40</v>
      </c>
      <c r="K6912" s="3">
        <f>VLOOKUP(Table_Villen_viihde.accdb[[#This Row],[Tuotenumero]],Table_Villen_viihde.accdb5[[Tuotenumero]:[TuoteryhmäID]],3,FALSE)</f>
        <v>3</v>
      </c>
      <c r="L6912" s="3" t="str">
        <f>VLOOKUP(Table_Villen_viihde.accdb[[#This Row],[Ryhmänro]],Table_Villen_viihde.accdb6[],2,FALSE)</f>
        <v>TV</v>
      </c>
    </row>
    <row r="6913" spans="1:12" x14ac:dyDescent="0.35">
      <c r="A6913">
        <v>57411</v>
      </c>
      <c r="B6913" s="18">
        <v>43270</v>
      </c>
      <c r="C6913" t="s">
        <v>66</v>
      </c>
      <c r="D6913">
        <v>1</v>
      </c>
      <c r="E6913">
        <v>18</v>
      </c>
      <c r="F6913">
        <v>233</v>
      </c>
      <c r="G6913">
        <v>165.61</v>
      </c>
      <c r="H6913" t="str">
        <f>VLOOKUP(Table_Villen_viihde.accdb[[#This Row],[MyyjäID]],ville_myyjät!$A$2:$B$17,2,FALSE)</f>
        <v>Kirsti</v>
      </c>
      <c r="I6913" t="str">
        <f>VLOOKUP(Table_Villen_viihde.accdb[[#This Row],[myyjä]],ville_myyjät!$B$2:$C$17,2,FALSE)</f>
        <v>Nainen</v>
      </c>
      <c r="J6913" t="str">
        <f>VLOOKUP(Table_Villen_viihde.accdb[[#This Row],[Tuotenumero]],Table_Villen_viihde.accdb5[[Tuotenumero]:[Tuote]],2,FALSE)</f>
        <v>Blu-ray-soitin</v>
      </c>
      <c r="K6913" s="3">
        <f>VLOOKUP(Table_Villen_viihde.accdb[[#This Row],[Tuotenumero]],Table_Villen_viihde.accdb5[[Tuotenumero]:[TuoteryhmäID]],3,FALSE)</f>
        <v>2</v>
      </c>
      <c r="L6913" s="3" t="str">
        <f>VLOOKUP(Table_Villen_viihde.accdb[[#This Row],[Ryhmänro]],Table_Villen_viihde.accdb6[],2,FALSE)</f>
        <v>Kuvantoisto</v>
      </c>
    </row>
    <row r="6914" spans="1:12" x14ac:dyDescent="0.35">
      <c r="A6914">
        <v>57412</v>
      </c>
      <c r="B6914" s="18">
        <v>43272</v>
      </c>
      <c r="C6914" t="s">
        <v>72</v>
      </c>
      <c r="D6914">
        <v>1</v>
      </c>
      <c r="E6914">
        <v>7</v>
      </c>
      <c r="F6914">
        <v>26</v>
      </c>
      <c r="G6914">
        <v>19.28</v>
      </c>
      <c r="H6914" t="str">
        <f>VLOOKUP(Table_Villen_viihde.accdb[[#This Row],[MyyjäID]],ville_myyjät!$A$2:$B$17,2,FALSE)</f>
        <v>Kaija</v>
      </c>
      <c r="I6914" t="str">
        <f>VLOOKUP(Table_Villen_viihde.accdb[[#This Row],[myyjä]],ville_myyjät!$B$2:$C$17,2,FALSE)</f>
        <v>Nainen</v>
      </c>
      <c r="J6914" t="str">
        <f>VLOOKUP(Table_Villen_viihde.accdb[[#This Row],[Tuotenumero]],Table_Villen_viihde.accdb5[[Tuotenumero]:[Tuote]],2,FALSE)</f>
        <v>HDMI-kaapeli</v>
      </c>
      <c r="K6914" s="3">
        <f>VLOOKUP(Table_Villen_viihde.accdb[[#This Row],[Tuotenumero]],Table_Villen_viihde.accdb5[[Tuotenumero]:[TuoteryhmäID]],3,FALSE)</f>
        <v>4</v>
      </c>
      <c r="L6914" s="3" t="str">
        <f>VLOOKUP(Table_Villen_viihde.accdb[[#This Row],[Ryhmänro]],Table_Villen_viihde.accdb6[],2,FALSE)</f>
        <v>Tarvikkeet</v>
      </c>
    </row>
    <row r="6915" spans="1:12" x14ac:dyDescent="0.35">
      <c r="A6915">
        <v>57413</v>
      </c>
      <c r="B6915" s="18">
        <v>43273</v>
      </c>
      <c r="C6915" t="s">
        <v>69</v>
      </c>
      <c r="D6915">
        <v>1</v>
      </c>
      <c r="E6915">
        <v>9</v>
      </c>
      <c r="F6915">
        <v>243</v>
      </c>
      <c r="G6915">
        <v>162.74</v>
      </c>
      <c r="H6915" t="str">
        <f>VLOOKUP(Table_Villen_viihde.accdb[[#This Row],[MyyjäID]],ville_myyjät!$A$2:$B$17,2,FALSE)</f>
        <v>Juuso</v>
      </c>
      <c r="I6915" t="str">
        <f>VLOOKUP(Table_Villen_viihde.accdb[[#This Row],[myyjä]],ville_myyjät!$B$2:$C$17,2,FALSE)</f>
        <v>Mies</v>
      </c>
      <c r="J6915" t="str">
        <f>VLOOKUP(Table_Villen_viihde.accdb[[#This Row],[Tuotenumero]],Table_Villen_viihde.accdb5[[Tuotenumero]:[Tuote]],2,FALSE)</f>
        <v>PS4-konsoli</v>
      </c>
      <c r="K6915" s="3">
        <f>VLOOKUP(Table_Villen_viihde.accdb[[#This Row],[Tuotenumero]],Table_Villen_viihde.accdb5[[Tuotenumero]:[TuoteryhmäID]],3,FALSE)</f>
        <v>5</v>
      </c>
      <c r="L6915" s="3" t="str">
        <f>VLOOKUP(Table_Villen_viihde.accdb[[#This Row],[Ryhmänro]],Table_Villen_viihde.accdb6[],2,FALSE)</f>
        <v>Konsolit</v>
      </c>
    </row>
    <row r="6916" spans="1:12" x14ac:dyDescent="0.35">
      <c r="A6916">
        <v>57414</v>
      </c>
      <c r="B6916" s="18">
        <v>43274</v>
      </c>
      <c r="C6916" t="s">
        <v>71</v>
      </c>
      <c r="D6916">
        <v>1</v>
      </c>
      <c r="E6916">
        <v>5</v>
      </c>
      <c r="F6916">
        <v>918</v>
      </c>
      <c r="G6916">
        <v>478.76</v>
      </c>
      <c r="H6916" t="str">
        <f>VLOOKUP(Table_Villen_viihde.accdb[[#This Row],[MyyjäID]],ville_myyjät!$A$2:$B$17,2,FALSE)</f>
        <v>Petri</v>
      </c>
      <c r="I6916" t="str">
        <f>VLOOKUP(Table_Villen_viihde.accdb[[#This Row],[myyjä]],ville_myyjät!$B$2:$C$17,2,FALSE)</f>
        <v>Mies</v>
      </c>
      <c r="J6916" t="str">
        <f>VLOOKUP(Table_Villen_viihde.accdb[[#This Row],[Tuotenumero]],Table_Villen_viihde.accdb5[[Tuotenumero]:[Tuote]],2,FALSE)</f>
        <v>TV52</v>
      </c>
      <c r="K6916" s="3">
        <f>VLOOKUP(Table_Villen_viihde.accdb[[#This Row],[Tuotenumero]],Table_Villen_viihde.accdb5[[Tuotenumero]:[TuoteryhmäID]],3,FALSE)</f>
        <v>3</v>
      </c>
      <c r="L6916" s="3" t="str">
        <f>VLOOKUP(Table_Villen_viihde.accdb[[#This Row],[Ryhmänro]],Table_Villen_viihde.accdb6[],2,FALSE)</f>
        <v>TV</v>
      </c>
    </row>
    <row r="6917" spans="1:12" x14ac:dyDescent="0.35">
      <c r="A6917">
        <v>57415</v>
      </c>
      <c r="B6917" s="18">
        <v>43274</v>
      </c>
      <c r="C6917" t="s">
        <v>72</v>
      </c>
      <c r="D6917">
        <v>1</v>
      </c>
      <c r="E6917">
        <v>6</v>
      </c>
      <c r="F6917">
        <v>26</v>
      </c>
      <c r="G6917">
        <v>19.73</v>
      </c>
      <c r="H6917" t="str">
        <f>VLOOKUP(Table_Villen_viihde.accdb[[#This Row],[MyyjäID]],ville_myyjät!$A$2:$B$17,2,FALSE)</f>
        <v>Mikko</v>
      </c>
      <c r="I6917" t="str">
        <f>VLOOKUP(Table_Villen_viihde.accdb[[#This Row],[myyjä]],ville_myyjät!$B$2:$C$17,2,FALSE)</f>
        <v>Mies</v>
      </c>
      <c r="J6917" t="str">
        <f>VLOOKUP(Table_Villen_viihde.accdb[[#This Row],[Tuotenumero]],Table_Villen_viihde.accdb5[[Tuotenumero]:[Tuote]],2,FALSE)</f>
        <v>HDMI-kaapeli</v>
      </c>
      <c r="K6917" s="3">
        <f>VLOOKUP(Table_Villen_viihde.accdb[[#This Row],[Tuotenumero]],Table_Villen_viihde.accdb5[[Tuotenumero]:[TuoteryhmäID]],3,FALSE)</f>
        <v>4</v>
      </c>
      <c r="L6917" s="3" t="str">
        <f>VLOOKUP(Table_Villen_viihde.accdb[[#This Row],[Ryhmänro]],Table_Villen_viihde.accdb6[],2,FALSE)</f>
        <v>Tarvikkeet</v>
      </c>
    </row>
    <row r="6918" spans="1:12" x14ac:dyDescent="0.35">
      <c r="A6918">
        <v>57416</v>
      </c>
      <c r="B6918" s="18">
        <v>43275</v>
      </c>
      <c r="C6918" t="s">
        <v>68</v>
      </c>
      <c r="D6918">
        <v>1</v>
      </c>
      <c r="E6918">
        <v>19</v>
      </c>
      <c r="F6918">
        <v>255</v>
      </c>
      <c r="G6918">
        <v>131.62</v>
      </c>
      <c r="H6918" t="str">
        <f>VLOOKUP(Table_Villen_viihde.accdb[[#This Row],[MyyjäID]],ville_myyjät!$A$2:$B$17,2,FALSE)</f>
        <v>Hessu</v>
      </c>
      <c r="I6918" t="str">
        <f>VLOOKUP(Table_Villen_viihde.accdb[[#This Row],[myyjä]],ville_myyjät!$B$2:$C$17,2,FALSE)</f>
        <v>Mies</v>
      </c>
      <c r="J6918" t="str">
        <f>VLOOKUP(Table_Villen_viihde.accdb[[#This Row],[Tuotenumero]],Table_Villen_viihde.accdb5[[Tuotenumero]:[Tuote]],2,FALSE)</f>
        <v>Tallentava HD-digiboxi</v>
      </c>
      <c r="K6918" s="3">
        <f>VLOOKUP(Table_Villen_viihde.accdb[[#This Row],[Tuotenumero]],Table_Villen_viihde.accdb5[[Tuotenumero]:[TuoteryhmäID]],3,FALSE)</f>
        <v>6</v>
      </c>
      <c r="L6918" s="3" t="str">
        <f>VLOOKUP(Table_Villen_viihde.accdb[[#This Row],[Ryhmänro]],Table_Villen_viihde.accdb6[],2,FALSE)</f>
        <v>Digiboxit</v>
      </c>
    </row>
    <row r="6919" spans="1:12" x14ac:dyDescent="0.35">
      <c r="A6919">
        <v>57417</v>
      </c>
      <c r="B6919" s="18">
        <v>43276</v>
      </c>
      <c r="C6919" t="s">
        <v>72</v>
      </c>
      <c r="D6919">
        <v>1</v>
      </c>
      <c r="E6919">
        <v>16</v>
      </c>
      <c r="F6919">
        <v>24</v>
      </c>
      <c r="G6919">
        <v>19.28</v>
      </c>
      <c r="H6919" t="str">
        <f>VLOOKUP(Table_Villen_viihde.accdb[[#This Row],[MyyjäID]],ville_myyjät!$A$2:$B$17,2,FALSE)</f>
        <v>Kaarina</v>
      </c>
      <c r="I6919" t="str">
        <f>VLOOKUP(Table_Villen_viihde.accdb[[#This Row],[myyjä]],ville_myyjät!$B$2:$C$17,2,FALSE)</f>
        <v>Nainen</v>
      </c>
      <c r="J6919" t="str">
        <f>VLOOKUP(Table_Villen_viihde.accdb[[#This Row],[Tuotenumero]],Table_Villen_viihde.accdb5[[Tuotenumero]:[Tuote]],2,FALSE)</f>
        <v>HDMI-kaapeli</v>
      </c>
      <c r="K6919" s="3">
        <f>VLOOKUP(Table_Villen_viihde.accdb[[#This Row],[Tuotenumero]],Table_Villen_viihde.accdb5[[Tuotenumero]:[TuoteryhmäID]],3,FALSE)</f>
        <v>4</v>
      </c>
      <c r="L6919" s="3" t="str">
        <f>VLOOKUP(Table_Villen_viihde.accdb[[#This Row],[Ryhmänro]],Table_Villen_viihde.accdb6[],2,FALSE)</f>
        <v>Tarvikkeet</v>
      </c>
    </row>
    <row r="6920" spans="1:12" x14ac:dyDescent="0.35">
      <c r="A6920">
        <v>57418</v>
      </c>
      <c r="B6920" s="18">
        <v>43277</v>
      </c>
      <c r="C6920" t="s">
        <v>70</v>
      </c>
      <c r="D6920">
        <v>1</v>
      </c>
      <c r="E6920">
        <v>7</v>
      </c>
      <c r="F6920">
        <v>688</v>
      </c>
      <c r="G6920">
        <v>501.83</v>
      </c>
      <c r="H6920" t="str">
        <f>VLOOKUP(Table_Villen_viihde.accdb[[#This Row],[MyyjäID]],ville_myyjät!$A$2:$B$17,2,FALSE)</f>
        <v>Kaija</v>
      </c>
      <c r="I6920" t="str">
        <f>VLOOKUP(Table_Villen_viihde.accdb[[#This Row],[myyjä]],ville_myyjät!$B$2:$C$17,2,FALSE)</f>
        <v>Nainen</v>
      </c>
      <c r="J6920" t="str">
        <f>VLOOKUP(Table_Villen_viihde.accdb[[#This Row],[Tuotenumero]],Table_Villen_viihde.accdb5[[Tuotenumero]:[Tuote]],2,FALSE)</f>
        <v>TV40</v>
      </c>
      <c r="K6920" s="3">
        <f>VLOOKUP(Table_Villen_viihde.accdb[[#This Row],[Tuotenumero]],Table_Villen_viihde.accdb5[[Tuotenumero]:[TuoteryhmäID]],3,FALSE)</f>
        <v>3</v>
      </c>
      <c r="L6920" s="3" t="str">
        <f>VLOOKUP(Table_Villen_viihde.accdb[[#This Row],[Ryhmänro]],Table_Villen_viihde.accdb6[],2,FALSE)</f>
        <v>TV</v>
      </c>
    </row>
    <row r="6921" spans="1:12" x14ac:dyDescent="0.35">
      <c r="A6921">
        <v>57419</v>
      </c>
      <c r="B6921" s="18">
        <v>43277</v>
      </c>
      <c r="C6921" t="s">
        <v>67</v>
      </c>
      <c r="D6921">
        <v>1</v>
      </c>
      <c r="E6921">
        <v>5</v>
      </c>
      <c r="F6921">
        <v>166</v>
      </c>
      <c r="G6921">
        <v>95.71</v>
      </c>
      <c r="H6921" t="str">
        <f>VLOOKUP(Table_Villen_viihde.accdb[[#This Row],[MyyjäID]],ville_myyjät!$A$2:$B$17,2,FALSE)</f>
        <v>Petri</v>
      </c>
      <c r="I6921" t="str">
        <f>VLOOKUP(Table_Villen_viihde.accdb[[#This Row],[myyjä]],ville_myyjät!$B$2:$C$17,2,FALSE)</f>
        <v>Mies</v>
      </c>
      <c r="J6921" t="str">
        <f>VLOOKUP(Table_Villen_viihde.accdb[[#This Row],[Tuotenumero]],Table_Villen_viihde.accdb5[[Tuotenumero]:[Tuote]],2,FALSE)</f>
        <v>HD-digiboxi</v>
      </c>
      <c r="K6921" s="3">
        <f>VLOOKUP(Table_Villen_viihde.accdb[[#This Row],[Tuotenumero]],Table_Villen_viihde.accdb5[[Tuotenumero]:[TuoteryhmäID]],3,FALSE)</f>
        <v>6</v>
      </c>
      <c r="L6921" s="3" t="str">
        <f>VLOOKUP(Table_Villen_viihde.accdb[[#This Row],[Ryhmänro]],Table_Villen_viihde.accdb6[],2,FALSE)</f>
        <v>Digiboxit</v>
      </c>
    </row>
    <row r="6922" spans="1:12" x14ac:dyDescent="0.35">
      <c r="A6922">
        <v>57420</v>
      </c>
      <c r="B6922" s="18">
        <v>43278</v>
      </c>
      <c r="C6922" t="s">
        <v>71</v>
      </c>
      <c r="D6922">
        <v>1</v>
      </c>
      <c r="E6922">
        <v>16</v>
      </c>
      <c r="F6922">
        <v>976</v>
      </c>
      <c r="G6922">
        <v>521.15</v>
      </c>
      <c r="H6922" t="str">
        <f>VLOOKUP(Table_Villen_viihde.accdb[[#This Row],[MyyjäID]],ville_myyjät!$A$2:$B$17,2,FALSE)</f>
        <v>Kaarina</v>
      </c>
      <c r="I6922" t="str">
        <f>VLOOKUP(Table_Villen_viihde.accdb[[#This Row],[myyjä]],ville_myyjät!$B$2:$C$17,2,FALSE)</f>
        <v>Nainen</v>
      </c>
      <c r="J6922" t="str">
        <f>VLOOKUP(Table_Villen_viihde.accdb[[#This Row],[Tuotenumero]],Table_Villen_viihde.accdb5[[Tuotenumero]:[Tuote]],2,FALSE)</f>
        <v>TV52</v>
      </c>
      <c r="K6922" s="3">
        <f>VLOOKUP(Table_Villen_viihde.accdb[[#This Row],[Tuotenumero]],Table_Villen_viihde.accdb5[[Tuotenumero]:[TuoteryhmäID]],3,FALSE)</f>
        <v>3</v>
      </c>
      <c r="L6922" s="3" t="str">
        <f>VLOOKUP(Table_Villen_viihde.accdb[[#This Row],[Ryhmänro]],Table_Villen_viihde.accdb6[],2,FALSE)</f>
        <v>TV</v>
      </c>
    </row>
    <row r="6923" spans="1:12" x14ac:dyDescent="0.35">
      <c r="A6923">
        <v>57421</v>
      </c>
      <c r="B6923" s="18">
        <v>43279</v>
      </c>
      <c r="C6923" t="s">
        <v>69</v>
      </c>
      <c r="D6923">
        <v>1</v>
      </c>
      <c r="E6923">
        <v>10</v>
      </c>
      <c r="F6923">
        <v>241</v>
      </c>
      <c r="G6923">
        <v>153.53</v>
      </c>
      <c r="H6923" t="str">
        <f>VLOOKUP(Table_Villen_viihde.accdb[[#This Row],[MyyjäID]],ville_myyjät!$A$2:$B$17,2,FALSE)</f>
        <v>Ilona</v>
      </c>
      <c r="I6923" t="str">
        <f>VLOOKUP(Table_Villen_viihde.accdb[[#This Row],[myyjä]],ville_myyjät!$B$2:$C$17,2,FALSE)</f>
        <v>Nainen</v>
      </c>
      <c r="J6923" t="str">
        <f>VLOOKUP(Table_Villen_viihde.accdb[[#This Row],[Tuotenumero]],Table_Villen_viihde.accdb5[[Tuotenumero]:[Tuote]],2,FALSE)</f>
        <v>PS4-konsoli</v>
      </c>
      <c r="K6923" s="3">
        <f>VLOOKUP(Table_Villen_viihde.accdb[[#This Row],[Tuotenumero]],Table_Villen_viihde.accdb5[[Tuotenumero]:[TuoteryhmäID]],3,FALSE)</f>
        <v>5</v>
      </c>
      <c r="L6923" s="3" t="str">
        <f>VLOOKUP(Table_Villen_viihde.accdb[[#This Row],[Ryhmänro]],Table_Villen_viihde.accdb6[],2,FALSE)</f>
        <v>Konsolit</v>
      </c>
    </row>
    <row r="6924" spans="1:12" x14ac:dyDescent="0.35">
      <c r="A6924">
        <v>57422</v>
      </c>
      <c r="B6924" s="18">
        <v>43280</v>
      </c>
      <c r="C6924" t="s">
        <v>66</v>
      </c>
      <c r="D6924">
        <v>1</v>
      </c>
      <c r="E6924">
        <v>15</v>
      </c>
      <c r="F6924">
        <v>223</v>
      </c>
      <c r="G6924">
        <v>170.16</v>
      </c>
      <c r="H6924" t="str">
        <f>VLOOKUP(Table_Villen_viihde.accdb[[#This Row],[MyyjäID]],ville_myyjät!$A$2:$B$17,2,FALSE)</f>
        <v>Elisabeth</v>
      </c>
      <c r="I6924" t="str">
        <f>VLOOKUP(Table_Villen_viihde.accdb[[#This Row],[myyjä]],ville_myyjät!$B$2:$C$17,2,FALSE)</f>
        <v>Nainen</v>
      </c>
      <c r="J6924" t="str">
        <f>VLOOKUP(Table_Villen_viihde.accdb[[#This Row],[Tuotenumero]],Table_Villen_viihde.accdb5[[Tuotenumero]:[Tuote]],2,FALSE)</f>
        <v>Blu-ray-soitin</v>
      </c>
      <c r="K6924" s="3">
        <f>VLOOKUP(Table_Villen_viihde.accdb[[#This Row],[Tuotenumero]],Table_Villen_viihde.accdb5[[Tuotenumero]:[TuoteryhmäID]],3,FALSE)</f>
        <v>2</v>
      </c>
      <c r="L6924" s="3" t="str">
        <f>VLOOKUP(Table_Villen_viihde.accdb[[#This Row],[Ryhmänro]],Table_Villen_viihde.accdb6[],2,FALSE)</f>
        <v>Kuvantoisto</v>
      </c>
    </row>
    <row r="6925" spans="1:12" x14ac:dyDescent="0.35">
      <c r="A6925">
        <v>57423</v>
      </c>
      <c r="B6925" s="18">
        <v>43280</v>
      </c>
      <c r="C6925" t="s">
        <v>72</v>
      </c>
      <c r="D6925">
        <v>1</v>
      </c>
      <c r="E6925">
        <v>10</v>
      </c>
      <c r="F6925">
        <v>25</v>
      </c>
      <c r="G6925">
        <v>19.96</v>
      </c>
      <c r="H6925" t="str">
        <f>VLOOKUP(Table_Villen_viihde.accdb[[#This Row],[MyyjäID]],ville_myyjät!$A$2:$B$17,2,FALSE)</f>
        <v>Ilona</v>
      </c>
      <c r="I6925" t="str">
        <f>VLOOKUP(Table_Villen_viihde.accdb[[#This Row],[myyjä]],ville_myyjät!$B$2:$C$17,2,FALSE)</f>
        <v>Nainen</v>
      </c>
      <c r="J6925" t="str">
        <f>VLOOKUP(Table_Villen_viihde.accdb[[#This Row],[Tuotenumero]],Table_Villen_viihde.accdb5[[Tuotenumero]:[Tuote]],2,FALSE)</f>
        <v>HDMI-kaapeli</v>
      </c>
      <c r="K6925" s="3">
        <f>VLOOKUP(Table_Villen_viihde.accdb[[#This Row],[Tuotenumero]],Table_Villen_viihde.accdb5[[Tuotenumero]:[TuoteryhmäID]],3,FALSE)</f>
        <v>4</v>
      </c>
      <c r="L6925" s="3" t="str">
        <f>VLOOKUP(Table_Villen_viihde.accdb[[#This Row],[Ryhmänro]],Table_Villen_viihde.accdb6[],2,FALSE)</f>
        <v>Tarvikkeet</v>
      </c>
    </row>
    <row r="6926" spans="1:12" x14ac:dyDescent="0.35">
      <c r="A6926">
        <v>57424</v>
      </c>
      <c r="B6926" s="18">
        <v>43280</v>
      </c>
      <c r="C6926" t="s">
        <v>68</v>
      </c>
      <c r="D6926">
        <v>1</v>
      </c>
      <c r="E6926">
        <v>14</v>
      </c>
      <c r="F6926">
        <v>234</v>
      </c>
      <c r="G6926">
        <v>134.1</v>
      </c>
      <c r="H6926" t="str">
        <f>VLOOKUP(Table_Villen_viihde.accdb[[#This Row],[MyyjäID]],ville_myyjät!$A$2:$B$17,2,FALSE)</f>
        <v>Jani</v>
      </c>
      <c r="I6926" t="str">
        <f>VLOOKUP(Table_Villen_viihde.accdb[[#This Row],[myyjä]],ville_myyjät!$B$2:$C$17,2,FALSE)</f>
        <v>Mies</v>
      </c>
      <c r="J6926" t="str">
        <f>VLOOKUP(Table_Villen_viihde.accdb[[#This Row],[Tuotenumero]],Table_Villen_viihde.accdb5[[Tuotenumero]:[Tuote]],2,FALSE)</f>
        <v>Tallentava HD-digiboxi</v>
      </c>
      <c r="K6926" s="3">
        <f>VLOOKUP(Table_Villen_viihde.accdb[[#This Row],[Tuotenumero]],Table_Villen_viihde.accdb5[[Tuotenumero]:[TuoteryhmäID]],3,FALSE)</f>
        <v>6</v>
      </c>
      <c r="L6926" s="3" t="str">
        <f>VLOOKUP(Table_Villen_viihde.accdb[[#This Row],[Ryhmänro]],Table_Villen_viihde.accdb6[],2,FALSE)</f>
        <v>Digiboxit</v>
      </c>
    </row>
    <row r="6927" spans="1:12" x14ac:dyDescent="0.35">
      <c r="A6927">
        <v>57425</v>
      </c>
      <c r="B6927" s="18">
        <v>43281</v>
      </c>
      <c r="C6927" t="s">
        <v>71</v>
      </c>
      <c r="D6927">
        <v>1</v>
      </c>
      <c r="E6927">
        <v>9</v>
      </c>
      <c r="F6927">
        <v>960</v>
      </c>
      <c r="G6927">
        <v>478.47</v>
      </c>
      <c r="H6927" t="str">
        <f>VLOOKUP(Table_Villen_viihde.accdb[[#This Row],[MyyjäID]],ville_myyjät!$A$2:$B$17,2,FALSE)</f>
        <v>Juuso</v>
      </c>
      <c r="I6927" t="str">
        <f>VLOOKUP(Table_Villen_viihde.accdb[[#This Row],[myyjä]],ville_myyjät!$B$2:$C$17,2,FALSE)</f>
        <v>Mies</v>
      </c>
      <c r="J6927" t="str">
        <f>VLOOKUP(Table_Villen_viihde.accdb[[#This Row],[Tuotenumero]],Table_Villen_viihde.accdb5[[Tuotenumero]:[Tuote]],2,FALSE)</f>
        <v>TV52</v>
      </c>
      <c r="K6927" s="3">
        <f>VLOOKUP(Table_Villen_viihde.accdb[[#This Row],[Tuotenumero]],Table_Villen_viihde.accdb5[[Tuotenumero]:[TuoteryhmäID]],3,FALSE)</f>
        <v>3</v>
      </c>
      <c r="L6927" s="3" t="str">
        <f>VLOOKUP(Table_Villen_viihde.accdb[[#This Row],[Ryhmänro]],Table_Villen_viihde.accdb6[],2,FALSE)</f>
        <v>TV</v>
      </c>
    </row>
    <row r="6928" spans="1:12" x14ac:dyDescent="0.35">
      <c r="A6928">
        <v>57426</v>
      </c>
      <c r="B6928" s="18">
        <v>43282</v>
      </c>
      <c r="C6928" t="s">
        <v>69</v>
      </c>
      <c r="D6928">
        <v>1</v>
      </c>
      <c r="E6928">
        <v>16</v>
      </c>
      <c r="F6928">
        <v>259</v>
      </c>
      <c r="G6928">
        <v>168.94</v>
      </c>
      <c r="H6928" t="str">
        <f>VLOOKUP(Table_Villen_viihde.accdb[[#This Row],[MyyjäID]],ville_myyjät!$A$2:$B$17,2,FALSE)</f>
        <v>Kaarina</v>
      </c>
      <c r="I6928" t="str">
        <f>VLOOKUP(Table_Villen_viihde.accdb[[#This Row],[myyjä]],ville_myyjät!$B$2:$C$17,2,FALSE)</f>
        <v>Nainen</v>
      </c>
      <c r="J6928" t="str">
        <f>VLOOKUP(Table_Villen_viihde.accdb[[#This Row],[Tuotenumero]],Table_Villen_viihde.accdb5[[Tuotenumero]:[Tuote]],2,FALSE)</f>
        <v>PS4-konsoli</v>
      </c>
      <c r="K6928" s="3">
        <f>VLOOKUP(Table_Villen_viihde.accdb[[#This Row],[Tuotenumero]],Table_Villen_viihde.accdb5[[Tuotenumero]:[TuoteryhmäID]],3,FALSE)</f>
        <v>5</v>
      </c>
      <c r="L6928" s="3" t="str">
        <f>VLOOKUP(Table_Villen_viihde.accdb[[#This Row],[Ryhmänro]],Table_Villen_viihde.accdb6[],2,FALSE)</f>
        <v>Konsolit</v>
      </c>
    </row>
    <row r="6929" spans="1:12" x14ac:dyDescent="0.35">
      <c r="A6929">
        <v>57427</v>
      </c>
      <c r="B6929" s="18">
        <v>43283</v>
      </c>
      <c r="C6929" t="s">
        <v>70</v>
      </c>
      <c r="D6929">
        <v>1</v>
      </c>
      <c r="E6929">
        <v>19</v>
      </c>
      <c r="F6929">
        <v>677</v>
      </c>
      <c r="G6929">
        <v>471.68</v>
      </c>
      <c r="H6929" t="str">
        <f>VLOOKUP(Table_Villen_viihde.accdb[[#This Row],[MyyjäID]],ville_myyjät!$A$2:$B$17,2,FALSE)</f>
        <v>Hessu</v>
      </c>
      <c r="I6929" t="str">
        <f>VLOOKUP(Table_Villen_viihde.accdb[[#This Row],[myyjä]],ville_myyjät!$B$2:$C$17,2,FALSE)</f>
        <v>Mies</v>
      </c>
      <c r="J6929" t="str">
        <f>VLOOKUP(Table_Villen_viihde.accdb[[#This Row],[Tuotenumero]],Table_Villen_viihde.accdb5[[Tuotenumero]:[Tuote]],2,FALSE)</f>
        <v>TV40</v>
      </c>
      <c r="K6929" s="3">
        <f>VLOOKUP(Table_Villen_viihde.accdb[[#This Row],[Tuotenumero]],Table_Villen_viihde.accdb5[[Tuotenumero]:[TuoteryhmäID]],3,FALSE)</f>
        <v>3</v>
      </c>
      <c r="L6929" s="3" t="str">
        <f>VLOOKUP(Table_Villen_viihde.accdb[[#This Row],[Ryhmänro]],Table_Villen_viihde.accdb6[],2,FALSE)</f>
        <v>TV</v>
      </c>
    </row>
    <row r="6930" spans="1:12" x14ac:dyDescent="0.35">
      <c r="A6930">
        <v>57428</v>
      </c>
      <c r="B6930" s="18">
        <v>43284</v>
      </c>
      <c r="C6930" t="s">
        <v>72</v>
      </c>
      <c r="D6930">
        <v>1</v>
      </c>
      <c r="E6930">
        <v>9</v>
      </c>
      <c r="F6930">
        <v>25</v>
      </c>
      <c r="G6930">
        <v>20.29</v>
      </c>
      <c r="H6930" t="str">
        <f>VLOOKUP(Table_Villen_viihde.accdb[[#This Row],[MyyjäID]],ville_myyjät!$A$2:$B$17,2,FALSE)</f>
        <v>Juuso</v>
      </c>
      <c r="I6930" t="str">
        <f>VLOOKUP(Table_Villen_viihde.accdb[[#This Row],[myyjä]],ville_myyjät!$B$2:$C$17,2,FALSE)</f>
        <v>Mies</v>
      </c>
      <c r="J6930" t="str">
        <f>VLOOKUP(Table_Villen_viihde.accdb[[#This Row],[Tuotenumero]],Table_Villen_viihde.accdb5[[Tuotenumero]:[Tuote]],2,FALSE)</f>
        <v>HDMI-kaapeli</v>
      </c>
      <c r="K6930" s="3">
        <f>VLOOKUP(Table_Villen_viihde.accdb[[#This Row],[Tuotenumero]],Table_Villen_viihde.accdb5[[Tuotenumero]:[TuoteryhmäID]],3,FALSE)</f>
        <v>4</v>
      </c>
      <c r="L6930" s="3" t="str">
        <f>VLOOKUP(Table_Villen_viihde.accdb[[#This Row],[Ryhmänro]],Table_Villen_viihde.accdb6[],2,FALSE)</f>
        <v>Tarvikkeet</v>
      </c>
    </row>
    <row r="6931" spans="1:12" x14ac:dyDescent="0.35">
      <c r="A6931">
        <v>57429</v>
      </c>
      <c r="B6931" s="18">
        <v>43285</v>
      </c>
      <c r="C6931" t="s">
        <v>67</v>
      </c>
      <c r="D6931">
        <v>1</v>
      </c>
      <c r="E6931">
        <v>18</v>
      </c>
      <c r="F6931">
        <v>162</v>
      </c>
      <c r="G6931">
        <v>93.9</v>
      </c>
      <c r="H6931" t="str">
        <f>VLOOKUP(Table_Villen_viihde.accdb[[#This Row],[MyyjäID]],ville_myyjät!$A$2:$B$17,2,FALSE)</f>
        <v>Kirsti</v>
      </c>
      <c r="I6931" t="str">
        <f>VLOOKUP(Table_Villen_viihde.accdb[[#This Row],[myyjä]],ville_myyjät!$B$2:$C$17,2,FALSE)</f>
        <v>Nainen</v>
      </c>
      <c r="J6931" t="str">
        <f>VLOOKUP(Table_Villen_viihde.accdb[[#This Row],[Tuotenumero]],Table_Villen_viihde.accdb5[[Tuotenumero]:[Tuote]],2,FALSE)</f>
        <v>HD-digiboxi</v>
      </c>
      <c r="K6931" s="3">
        <f>VLOOKUP(Table_Villen_viihde.accdb[[#This Row],[Tuotenumero]],Table_Villen_viihde.accdb5[[Tuotenumero]:[TuoteryhmäID]],3,FALSE)</f>
        <v>6</v>
      </c>
      <c r="L6931" s="3" t="str">
        <f>VLOOKUP(Table_Villen_viihde.accdb[[#This Row],[Ryhmänro]],Table_Villen_viihde.accdb6[],2,FALSE)</f>
        <v>Digiboxit</v>
      </c>
    </row>
    <row r="6932" spans="1:12" x14ac:dyDescent="0.35">
      <c r="A6932">
        <v>57430</v>
      </c>
      <c r="B6932" s="18">
        <v>43286</v>
      </c>
      <c r="C6932" t="s">
        <v>71</v>
      </c>
      <c r="D6932">
        <v>1</v>
      </c>
      <c r="E6932">
        <v>5</v>
      </c>
      <c r="F6932">
        <v>887</v>
      </c>
      <c r="G6932">
        <v>506.28</v>
      </c>
      <c r="H6932" t="str">
        <f>VLOOKUP(Table_Villen_viihde.accdb[[#This Row],[MyyjäID]],ville_myyjät!$A$2:$B$17,2,FALSE)</f>
        <v>Petri</v>
      </c>
      <c r="I6932" t="str">
        <f>VLOOKUP(Table_Villen_viihde.accdb[[#This Row],[myyjä]],ville_myyjät!$B$2:$C$17,2,FALSE)</f>
        <v>Mies</v>
      </c>
      <c r="J6932" t="str">
        <f>VLOOKUP(Table_Villen_viihde.accdb[[#This Row],[Tuotenumero]],Table_Villen_viihde.accdb5[[Tuotenumero]:[Tuote]],2,FALSE)</f>
        <v>TV52</v>
      </c>
      <c r="K6932" s="3">
        <f>VLOOKUP(Table_Villen_viihde.accdb[[#This Row],[Tuotenumero]],Table_Villen_viihde.accdb5[[Tuotenumero]:[TuoteryhmäID]],3,FALSE)</f>
        <v>3</v>
      </c>
      <c r="L6932" s="3" t="str">
        <f>VLOOKUP(Table_Villen_viihde.accdb[[#This Row],[Ryhmänro]],Table_Villen_viihde.accdb6[],2,FALSE)</f>
        <v>TV</v>
      </c>
    </row>
    <row r="6933" spans="1:12" x14ac:dyDescent="0.35">
      <c r="A6933">
        <v>57431</v>
      </c>
      <c r="B6933" s="18">
        <v>43288</v>
      </c>
      <c r="C6933" t="s">
        <v>72</v>
      </c>
      <c r="D6933">
        <v>1</v>
      </c>
      <c r="E6933">
        <v>16</v>
      </c>
      <c r="F6933">
        <v>24</v>
      </c>
      <c r="G6933">
        <v>19.59</v>
      </c>
      <c r="H6933" t="str">
        <f>VLOOKUP(Table_Villen_viihde.accdb[[#This Row],[MyyjäID]],ville_myyjät!$A$2:$B$17,2,FALSE)</f>
        <v>Kaarina</v>
      </c>
      <c r="I6933" t="str">
        <f>VLOOKUP(Table_Villen_viihde.accdb[[#This Row],[myyjä]],ville_myyjät!$B$2:$C$17,2,FALSE)</f>
        <v>Nainen</v>
      </c>
      <c r="J6933" t="str">
        <f>VLOOKUP(Table_Villen_viihde.accdb[[#This Row],[Tuotenumero]],Table_Villen_viihde.accdb5[[Tuotenumero]:[Tuote]],2,FALSE)</f>
        <v>HDMI-kaapeli</v>
      </c>
      <c r="K6933" s="3">
        <f>VLOOKUP(Table_Villen_viihde.accdb[[#This Row],[Tuotenumero]],Table_Villen_viihde.accdb5[[Tuotenumero]:[TuoteryhmäID]],3,FALSE)</f>
        <v>4</v>
      </c>
      <c r="L6933" s="3" t="str">
        <f>VLOOKUP(Table_Villen_viihde.accdb[[#This Row],[Ryhmänro]],Table_Villen_viihde.accdb6[],2,FALSE)</f>
        <v>Tarvikkeet</v>
      </c>
    </row>
    <row r="6934" spans="1:12" x14ac:dyDescent="0.35">
      <c r="A6934">
        <v>57432</v>
      </c>
      <c r="B6934" s="18">
        <v>43288</v>
      </c>
      <c r="C6934" t="s">
        <v>68</v>
      </c>
      <c r="D6934">
        <v>1</v>
      </c>
      <c r="E6934">
        <v>11</v>
      </c>
      <c r="F6934">
        <v>248</v>
      </c>
      <c r="G6934">
        <v>130.18</v>
      </c>
      <c r="H6934" t="str">
        <f>VLOOKUP(Table_Villen_viihde.accdb[[#This Row],[MyyjäID]],ville_myyjät!$A$2:$B$17,2,FALSE)</f>
        <v>Kuisma</v>
      </c>
      <c r="I6934" t="str">
        <f>VLOOKUP(Table_Villen_viihde.accdb[[#This Row],[myyjä]],ville_myyjät!$B$2:$C$17,2,FALSE)</f>
        <v>Mies</v>
      </c>
      <c r="J6934" t="str">
        <f>VLOOKUP(Table_Villen_viihde.accdb[[#This Row],[Tuotenumero]],Table_Villen_viihde.accdb5[[Tuotenumero]:[Tuote]],2,FALSE)</f>
        <v>Tallentava HD-digiboxi</v>
      </c>
      <c r="K6934" s="3">
        <f>VLOOKUP(Table_Villen_viihde.accdb[[#This Row],[Tuotenumero]],Table_Villen_viihde.accdb5[[Tuotenumero]:[TuoteryhmäID]],3,FALSE)</f>
        <v>6</v>
      </c>
      <c r="L6934" s="3" t="str">
        <f>VLOOKUP(Table_Villen_viihde.accdb[[#This Row],[Ryhmänro]],Table_Villen_viihde.accdb6[],2,FALSE)</f>
        <v>Digiboxit</v>
      </c>
    </row>
    <row r="6935" spans="1:12" x14ac:dyDescent="0.35">
      <c r="A6935">
        <v>57433</v>
      </c>
      <c r="B6935" s="18">
        <v>43289</v>
      </c>
      <c r="C6935" t="s">
        <v>66</v>
      </c>
      <c r="D6935">
        <v>1</v>
      </c>
      <c r="E6935">
        <v>1</v>
      </c>
      <c r="F6935">
        <v>240</v>
      </c>
      <c r="G6935">
        <v>163.61000000000001</v>
      </c>
      <c r="H6935" t="str">
        <f>VLOOKUP(Table_Villen_viihde.accdb[[#This Row],[MyyjäID]],ville_myyjät!$A$2:$B$17,2,FALSE)</f>
        <v>Liisa</v>
      </c>
      <c r="I6935" t="str">
        <f>VLOOKUP(Table_Villen_viihde.accdb[[#This Row],[myyjä]],ville_myyjät!$B$2:$C$17,2,FALSE)</f>
        <v>Nainen</v>
      </c>
      <c r="J6935" t="str">
        <f>VLOOKUP(Table_Villen_viihde.accdb[[#This Row],[Tuotenumero]],Table_Villen_viihde.accdb5[[Tuotenumero]:[Tuote]],2,FALSE)</f>
        <v>Blu-ray-soitin</v>
      </c>
      <c r="K6935" s="3">
        <f>VLOOKUP(Table_Villen_viihde.accdb[[#This Row],[Tuotenumero]],Table_Villen_viihde.accdb5[[Tuotenumero]:[TuoteryhmäID]],3,FALSE)</f>
        <v>2</v>
      </c>
      <c r="L6935" s="3" t="str">
        <f>VLOOKUP(Table_Villen_viihde.accdb[[#This Row],[Ryhmänro]],Table_Villen_viihde.accdb6[],2,FALSE)</f>
        <v>Kuvantoisto</v>
      </c>
    </row>
    <row r="6936" spans="1:12" x14ac:dyDescent="0.35">
      <c r="A6936">
        <v>57434</v>
      </c>
      <c r="B6936" s="18">
        <v>43290</v>
      </c>
      <c r="C6936" t="s">
        <v>70</v>
      </c>
      <c r="D6936">
        <v>1</v>
      </c>
      <c r="E6936">
        <v>1</v>
      </c>
      <c r="F6936">
        <v>651</v>
      </c>
      <c r="G6936">
        <v>523.08000000000004</v>
      </c>
      <c r="H6936" t="str">
        <f>VLOOKUP(Table_Villen_viihde.accdb[[#This Row],[MyyjäID]],ville_myyjät!$A$2:$B$17,2,FALSE)</f>
        <v>Liisa</v>
      </c>
      <c r="I6936" t="str">
        <f>VLOOKUP(Table_Villen_viihde.accdb[[#This Row],[myyjä]],ville_myyjät!$B$2:$C$17,2,FALSE)</f>
        <v>Nainen</v>
      </c>
      <c r="J6936" t="str">
        <f>VLOOKUP(Table_Villen_viihde.accdb[[#This Row],[Tuotenumero]],Table_Villen_viihde.accdb5[[Tuotenumero]:[Tuote]],2,FALSE)</f>
        <v>TV40</v>
      </c>
      <c r="K6936" s="3">
        <f>VLOOKUP(Table_Villen_viihde.accdb[[#This Row],[Tuotenumero]],Table_Villen_viihde.accdb5[[Tuotenumero]:[TuoteryhmäID]],3,FALSE)</f>
        <v>3</v>
      </c>
      <c r="L6936" s="3" t="str">
        <f>VLOOKUP(Table_Villen_viihde.accdb[[#This Row],[Ryhmänro]],Table_Villen_viihde.accdb6[],2,FALSE)</f>
        <v>TV</v>
      </c>
    </row>
    <row r="6937" spans="1:12" x14ac:dyDescent="0.35">
      <c r="A6937">
        <v>57435</v>
      </c>
      <c r="B6937" s="18">
        <v>43290</v>
      </c>
      <c r="C6937" t="s">
        <v>72</v>
      </c>
      <c r="D6937">
        <v>1</v>
      </c>
      <c r="E6937">
        <v>10</v>
      </c>
      <c r="F6937">
        <v>26</v>
      </c>
      <c r="G6937">
        <v>20.86</v>
      </c>
      <c r="H6937" t="str">
        <f>VLOOKUP(Table_Villen_viihde.accdb[[#This Row],[MyyjäID]],ville_myyjät!$A$2:$B$17,2,FALSE)</f>
        <v>Ilona</v>
      </c>
      <c r="I6937" t="str">
        <f>VLOOKUP(Table_Villen_viihde.accdb[[#This Row],[myyjä]],ville_myyjät!$B$2:$C$17,2,FALSE)</f>
        <v>Nainen</v>
      </c>
      <c r="J6937" t="str">
        <f>VLOOKUP(Table_Villen_viihde.accdb[[#This Row],[Tuotenumero]],Table_Villen_viihde.accdb5[[Tuotenumero]:[Tuote]],2,FALSE)</f>
        <v>HDMI-kaapeli</v>
      </c>
      <c r="K6937" s="3">
        <f>VLOOKUP(Table_Villen_viihde.accdb[[#This Row],[Tuotenumero]],Table_Villen_viihde.accdb5[[Tuotenumero]:[TuoteryhmäID]],3,FALSE)</f>
        <v>4</v>
      </c>
      <c r="L6937" s="3" t="str">
        <f>VLOOKUP(Table_Villen_viihde.accdb[[#This Row],[Ryhmänro]],Table_Villen_viihde.accdb6[],2,FALSE)</f>
        <v>Tarvikkeet</v>
      </c>
    </row>
    <row r="6938" spans="1:12" x14ac:dyDescent="0.35">
      <c r="A6938">
        <v>57436</v>
      </c>
      <c r="B6938" s="18">
        <v>43290</v>
      </c>
      <c r="C6938" t="s">
        <v>69</v>
      </c>
      <c r="D6938">
        <v>1</v>
      </c>
      <c r="E6938">
        <v>6</v>
      </c>
      <c r="F6938">
        <v>259</v>
      </c>
      <c r="G6938">
        <v>168.71</v>
      </c>
      <c r="H6938" t="str">
        <f>VLOOKUP(Table_Villen_viihde.accdb[[#This Row],[MyyjäID]],ville_myyjät!$A$2:$B$17,2,FALSE)</f>
        <v>Mikko</v>
      </c>
      <c r="I6938" t="str">
        <f>VLOOKUP(Table_Villen_viihde.accdb[[#This Row],[myyjä]],ville_myyjät!$B$2:$C$17,2,FALSE)</f>
        <v>Mies</v>
      </c>
      <c r="J6938" t="str">
        <f>VLOOKUP(Table_Villen_viihde.accdb[[#This Row],[Tuotenumero]],Table_Villen_viihde.accdb5[[Tuotenumero]:[Tuote]],2,FALSE)</f>
        <v>PS4-konsoli</v>
      </c>
      <c r="K6938" s="3">
        <f>VLOOKUP(Table_Villen_viihde.accdb[[#This Row],[Tuotenumero]],Table_Villen_viihde.accdb5[[Tuotenumero]:[TuoteryhmäID]],3,FALSE)</f>
        <v>5</v>
      </c>
      <c r="L6938" s="3" t="str">
        <f>VLOOKUP(Table_Villen_viihde.accdb[[#This Row],[Ryhmänro]],Table_Villen_viihde.accdb6[],2,FALSE)</f>
        <v>Konsolit</v>
      </c>
    </row>
    <row r="6939" spans="1:12" x14ac:dyDescent="0.35">
      <c r="A6939">
        <v>57437</v>
      </c>
      <c r="B6939" s="18">
        <v>43293</v>
      </c>
      <c r="C6939" t="s">
        <v>67</v>
      </c>
      <c r="D6939">
        <v>1</v>
      </c>
      <c r="E6939">
        <v>10</v>
      </c>
      <c r="F6939">
        <v>155</v>
      </c>
      <c r="G6939">
        <v>96.09</v>
      </c>
      <c r="H6939" t="str">
        <f>VLOOKUP(Table_Villen_viihde.accdb[[#This Row],[MyyjäID]],ville_myyjät!$A$2:$B$17,2,FALSE)</f>
        <v>Ilona</v>
      </c>
      <c r="I6939" t="str">
        <f>VLOOKUP(Table_Villen_viihde.accdb[[#This Row],[myyjä]],ville_myyjät!$B$2:$C$17,2,FALSE)</f>
        <v>Nainen</v>
      </c>
      <c r="J6939" t="str">
        <f>VLOOKUP(Table_Villen_viihde.accdb[[#This Row],[Tuotenumero]],Table_Villen_viihde.accdb5[[Tuotenumero]:[Tuote]],2,FALSE)</f>
        <v>HD-digiboxi</v>
      </c>
      <c r="K6939" s="3">
        <f>VLOOKUP(Table_Villen_viihde.accdb[[#This Row],[Tuotenumero]],Table_Villen_viihde.accdb5[[Tuotenumero]:[TuoteryhmäID]],3,FALSE)</f>
        <v>6</v>
      </c>
      <c r="L6939" s="3" t="str">
        <f>VLOOKUP(Table_Villen_viihde.accdb[[#This Row],[Ryhmänro]],Table_Villen_viihde.accdb6[],2,FALSE)</f>
        <v>Digiboxit</v>
      </c>
    </row>
    <row r="6940" spans="1:12" x14ac:dyDescent="0.35">
      <c r="A6940">
        <v>57438</v>
      </c>
      <c r="B6940" s="18">
        <v>43293</v>
      </c>
      <c r="C6940" t="s">
        <v>68</v>
      </c>
      <c r="D6940">
        <v>1</v>
      </c>
      <c r="E6940">
        <v>16</v>
      </c>
      <c r="F6940">
        <v>257</v>
      </c>
      <c r="G6940">
        <v>130.47999999999999</v>
      </c>
      <c r="H6940" t="str">
        <f>VLOOKUP(Table_Villen_viihde.accdb[[#This Row],[MyyjäID]],ville_myyjät!$A$2:$B$17,2,FALSE)</f>
        <v>Kaarina</v>
      </c>
      <c r="I6940" t="str">
        <f>VLOOKUP(Table_Villen_viihde.accdb[[#This Row],[myyjä]],ville_myyjät!$B$2:$C$17,2,FALSE)</f>
        <v>Nainen</v>
      </c>
      <c r="J6940" t="str">
        <f>VLOOKUP(Table_Villen_viihde.accdb[[#This Row],[Tuotenumero]],Table_Villen_viihde.accdb5[[Tuotenumero]:[Tuote]],2,FALSE)</f>
        <v>Tallentava HD-digiboxi</v>
      </c>
      <c r="K6940" s="3">
        <f>VLOOKUP(Table_Villen_viihde.accdb[[#This Row],[Tuotenumero]],Table_Villen_viihde.accdb5[[Tuotenumero]:[TuoteryhmäID]],3,FALSE)</f>
        <v>6</v>
      </c>
      <c r="L6940" s="3" t="str">
        <f>VLOOKUP(Table_Villen_viihde.accdb[[#This Row],[Ryhmänro]],Table_Villen_viihde.accdb6[],2,FALSE)</f>
        <v>Digiboxit</v>
      </c>
    </row>
    <row r="6941" spans="1:12" x14ac:dyDescent="0.35">
      <c r="A6941">
        <v>57439</v>
      </c>
      <c r="B6941" s="18">
        <v>43293</v>
      </c>
      <c r="C6941" t="s">
        <v>72</v>
      </c>
      <c r="D6941">
        <v>1</v>
      </c>
      <c r="E6941">
        <v>16</v>
      </c>
      <c r="F6941">
        <v>24</v>
      </c>
      <c r="G6941">
        <v>19.04</v>
      </c>
      <c r="H6941" t="str">
        <f>VLOOKUP(Table_Villen_viihde.accdb[[#This Row],[MyyjäID]],ville_myyjät!$A$2:$B$17,2,FALSE)</f>
        <v>Kaarina</v>
      </c>
      <c r="I6941" t="str">
        <f>VLOOKUP(Table_Villen_viihde.accdb[[#This Row],[myyjä]],ville_myyjät!$B$2:$C$17,2,FALSE)</f>
        <v>Nainen</v>
      </c>
      <c r="J6941" t="str">
        <f>VLOOKUP(Table_Villen_viihde.accdb[[#This Row],[Tuotenumero]],Table_Villen_viihde.accdb5[[Tuotenumero]:[Tuote]],2,FALSE)</f>
        <v>HDMI-kaapeli</v>
      </c>
      <c r="K6941" s="3">
        <f>VLOOKUP(Table_Villen_viihde.accdb[[#This Row],[Tuotenumero]],Table_Villen_viihde.accdb5[[Tuotenumero]:[TuoteryhmäID]],3,FALSE)</f>
        <v>4</v>
      </c>
      <c r="L6941" s="3" t="str">
        <f>VLOOKUP(Table_Villen_viihde.accdb[[#This Row],[Ryhmänro]],Table_Villen_viihde.accdb6[],2,FALSE)</f>
        <v>Tarvikkeet</v>
      </c>
    </row>
    <row r="6942" spans="1:12" x14ac:dyDescent="0.35">
      <c r="A6942">
        <v>57440</v>
      </c>
      <c r="B6942" s="18">
        <v>43293</v>
      </c>
      <c r="C6942" t="s">
        <v>70</v>
      </c>
      <c r="D6942">
        <v>1</v>
      </c>
      <c r="E6942">
        <v>7</v>
      </c>
      <c r="F6942">
        <v>653</v>
      </c>
      <c r="G6942">
        <v>516.69000000000005</v>
      </c>
      <c r="H6942" t="str">
        <f>VLOOKUP(Table_Villen_viihde.accdb[[#This Row],[MyyjäID]],ville_myyjät!$A$2:$B$17,2,FALSE)</f>
        <v>Kaija</v>
      </c>
      <c r="I6942" t="str">
        <f>VLOOKUP(Table_Villen_viihde.accdb[[#This Row],[myyjä]],ville_myyjät!$B$2:$C$17,2,FALSE)</f>
        <v>Nainen</v>
      </c>
      <c r="J6942" t="str">
        <f>VLOOKUP(Table_Villen_viihde.accdb[[#This Row],[Tuotenumero]],Table_Villen_viihde.accdb5[[Tuotenumero]:[Tuote]],2,FALSE)</f>
        <v>TV40</v>
      </c>
      <c r="K6942" s="3">
        <f>VLOOKUP(Table_Villen_viihde.accdb[[#This Row],[Tuotenumero]],Table_Villen_viihde.accdb5[[Tuotenumero]:[TuoteryhmäID]],3,FALSE)</f>
        <v>3</v>
      </c>
      <c r="L6942" s="3" t="str">
        <f>VLOOKUP(Table_Villen_viihde.accdb[[#This Row],[Ryhmänro]],Table_Villen_viihde.accdb6[],2,FALSE)</f>
        <v>TV</v>
      </c>
    </row>
    <row r="6943" spans="1:12" x14ac:dyDescent="0.35">
      <c r="A6943">
        <v>57441</v>
      </c>
      <c r="B6943" s="18">
        <v>43294</v>
      </c>
      <c r="C6943" t="s">
        <v>71</v>
      </c>
      <c r="D6943">
        <v>1</v>
      </c>
      <c r="E6943">
        <v>7</v>
      </c>
      <c r="F6943">
        <v>976</v>
      </c>
      <c r="G6943">
        <v>508.44</v>
      </c>
      <c r="H6943" t="str">
        <f>VLOOKUP(Table_Villen_viihde.accdb[[#This Row],[MyyjäID]],ville_myyjät!$A$2:$B$17,2,FALSE)</f>
        <v>Kaija</v>
      </c>
      <c r="I6943" t="str">
        <f>VLOOKUP(Table_Villen_viihde.accdb[[#This Row],[myyjä]],ville_myyjät!$B$2:$C$17,2,FALSE)</f>
        <v>Nainen</v>
      </c>
      <c r="J6943" t="str">
        <f>VLOOKUP(Table_Villen_viihde.accdb[[#This Row],[Tuotenumero]],Table_Villen_viihde.accdb5[[Tuotenumero]:[Tuote]],2,FALSE)</f>
        <v>TV52</v>
      </c>
      <c r="K6943" s="3">
        <f>VLOOKUP(Table_Villen_viihde.accdb[[#This Row],[Tuotenumero]],Table_Villen_viihde.accdb5[[Tuotenumero]:[TuoteryhmäID]],3,FALSE)</f>
        <v>3</v>
      </c>
      <c r="L6943" s="3" t="str">
        <f>VLOOKUP(Table_Villen_viihde.accdb[[#This Row],[Ryhmänro]],Table_Villen_viihde.accdb6[],2,FALSE)</f>
        <v>TV</v>
      </c>
    </row>
    <row r="6944" spans="1:12" x14ac:dyDescent="0.35">
      <c r="A6944">
        <v>57442</v>
      </c>
      <c r="B6944" s="18">
        <v>43297</v>
      </c>
      <c r="C6944" t="s">
        <v>69</v>
      </c>
      <c r="D6944">
        <v>1</v>
      </c>
      <c r="E6944">
        <v>14</v>
      </c>
      <c r="F6944">
        <v>239</v>
      </c>
      <c r="G6944">
        <v>163.53</v>
      </c>
      <c r="H6944" t="str">
        <f>VLOOKUP(Table_Villen_viihde.accdb[[#This Row],[MyyjäID]],ville_myyjät!$A$2:$B$17,2,FALSE)</f>
        <v>Jani</v>
      </c>
      <c r="I6944" t="str">
        <f>VLOOKUP(Table_Villen_viihde.accdb[[#This Row],[myyjä]],ville_myyjät!$B$2:$C$17,2,FALSE)</f>
        <v>Mies</v>
      </c>
      <c r="J6944" t="str">
        <f>VLOOKUP(Table_Villen_viihde.accdb[[#This Row],[Tuotenumero]],Table_Villen_viihde.accdb5[[Tuotenumero]:[Tuote]],2,FALSE)</f>
        <v>PS4-konsoli</v>
      </c>
      <c r="K6944" s="3">
        <f>VLOOKUP(Table_Villen_viihde.accdb[[#This Row],[Tuotenumero]],Table_Villen_viihde.accdb5[[Tuotenumero]:[TuoteryhmäID]],3,FALSE)</f>
        <v>5</v>
      </c>
      <c r="L6944" s="3" t="str">
        <f>VLOOKUP(Table_Villen_viihde.accdb[[#This Row],[Ryhmänro]],Table_Villen_viihde.accdb6[],2,FALSE)</f>
        <v>Konsolit</v>
      </c>
    </row>
    <row r="6945" spans="1:12" x14ac:dyDescent="0.35">
      <c r="A6945">
        <v>57443</v>
      </c>
      <c r="B6945" s="18">
        <v>43297</v>
      </c>
      <c r="C6945" t="s">
        <v>72</v>
      </c>
      <c r="D6945">
        <v>1</v>
      </c>
      <c r="E6945">
        <v>16</v>
      </c>
      <c r="F6945">
        <v>24</v>
      </c>
      <c r="G6945">
        <v>19.45</v>
      </c>
      <c r="H6945" t="str">
        <f>VLOOKUP(Table_Villen_viihde.accdb[[#This Row],[MyyjäID]],ville_myyjät!$A$2:$B$17,2,FALSE)</f>
        <v>Kaarina</v>
      </c>
      <c r="I6945" t="str">
        <f>VLOOKUP(Table_Villen_viihde.accdb[[#This Row],[myyjä]],ville_myyjät!$B$2:$C$17,2,FALSE)</f>
        <v>Nainen</v>
      </c>
      <c r="J6945" t="str">
        <f>VLOOKUP(Table_Villen_viihde.accdb[[#This Row],[Tuotenumero]],Table_Villen_viihde.accdb5[[Tuotenumero]:[Tuote]],2,FALSE)</f>
        <v>HDMI-kaapeli</v>
      </c>
      <c r="K6945" s="3">
        <f>VLOOKUP(Table_Villen_viihde.accdb[[#This Row],[Tuotenumero]],Table_Villen_viihde.accdb5[[Tuotenumero]:[TuoteryhmäID]],3,FALSE)</f>
        <v>4</v>
      </c>
      <c r="L6945" s="3" t="str">
        <f>VLOOKUP(Table_Villen_viihde.accdb[[#This Row],[Ryhmänro]],Table_Villen_viihde.accdb6[],2,FALSE)</f>
        <v>Tarvikkeet</v>
      </c>
    </row>
    <row r="6946" spans="1:12" x14ac:dyDescent="0.35">
      <c r="A6946">
        <v>57444</v>
      </c>
      <c r="B6946" s="18">
        <v>43298</v>
      </c>
      <c r="C6946" t="s">
        <v>70</v>
      </c>
      <c r="D6946">
        <v>1</v>
      </c>
      <c r="E6946">
        <v>3</v>
      </c>
      <c r="F6946">
        <v>651</v>
      </c>
      <c r="G6946">
        <v>513.80999999999995</v>
      </c>
      <c r="H6946" t="str">
        <f>VLOOKUP(Table_Villen_viihde.accdb[[#This Row],[MyyjäID]],ville_myyjät!$A$2:$B$17,2,FALSE)</f>
        <v>Helena</v>
      </c>
      <c r="I6946" t="str">
        <f>VLOOKUP(Table_Villen_viihde.accdb[[#This Row],[myyjä]],ville_myyjät!$B$2:$C$17,2,FALSE)</f>
        <v>Nainen</v>
      </c>
      <c r="J6946" t="str">
        <f>VLOOKUP(Table_Villen_viihde.accdb[[#This Row],[Tuotenumero]],Table_Villen_viihde.accdb5[[Tuotenumero]:[Tuote]],2,FALSE)</f>
        <v>TV40</v>
      </c>
      <c r="K6946" s="3">
        <f>VLOOKUP(Table_Villen_viihde.accdb[[#This Row],[Tuotenumero]],Table_Villen_viihde.accdb5[[Tuotenumero]:[TuoteryhmäID]],3,FALSE)</f>
        <v>3</v>
      </c>
      <c r="L6946" s="3" t="str">
        <f>VLOOKUP(Table_Villen_viihde.accdb[[#This Row],[Ryhmänro]],Table_Villen_viihde.accdb6[],2,FALSE)</f>
        <v>TV</v>
      </c>
    </row>
    <row r="6947" spans="1:12" x14ac:dyDescent="0.35">
      <c r="A6947">
        <v>57445</v>
      </c>
      <c r="B6947" s="18">
        <v>43299</v>
      </c>
      <c r="C6947" t="s">
        <v>72</v>
      </c>
      <c r="D6947">
        <v>1</v>
      </c>
      <c r="E6947">
        <v>6</v>
      </c>
      <c r="F6947">
        <v>25</v>
      </c>
      <c r="G6947">
        <v>20.21</v>
      </c>
      <c r="H6947" t="str">
        <f>VLOOKUP(Table_Villen_viihde.accdb[[#This Row],[MyyjäID]],ville_myyjät!$A$2:$B$17,2,FALSE)</f>
        <v>Mikko</v>
      </c>
      <c r="I6947" t="str">
        <f>VLOOKUP(Table_Villen_viihde.accdb[[#This Row],[myyjä]],ville_myyjät!$B$2:$C$17,2,FALSE)</f>
        <v>Mies</v>
      </c>
      <c r="J6947" t="str">
        <f>VLOOKUP(Table_Villen_viihde.accdb[[#This Row],[Tuotenumero]],Table_Villen_viihde.accdb5[[Tuotenumero]:[Tuote]],2,FALSE)</f>
        <v>HDMI-kaapeli</v>
      </c>
      <c r="K6947" s="3">
        <f>VLOOKUP(Table_Villen_viihde.accdb[[#This Row],[Tuotenumero]],Table_Villen_viihde.accdb5[[Tuotenumero]:[TuoteryhmäID]],3,FALSE)</f>
        <v>4</v>
      </c>
      <c r="L6947" s="3" t="str">
        <f>VLOOKUP(Table_Villen_viihde.accdb[[#This Row],[Ryhmänro]],Table_Villen_viihde.accdb6[],2,FALSE)</f>
        <v>Tarvikkeet</v>
      </c>
    </row>
    <row r="6948" spans="1:12" x14ac:dyDescent="0.35">
      <c r="A6948">
        <v>57446</v>
      </c>
      <c r="B6948" s="18">
        <v>43300</v>
      </c>
      <c r="C6948" t="s">
        <v>71</v>
      </c>
      <c r="D6948">
        <v>1</v>
      </c>
      <c r="E6948">
        <v>7</v>
      </c>
      <c r="F6948">
        <v>977</v>
      </c>
      <c r="G6948">
        <v>522.16</v>
      </c>
      <c r="H6948" t="str">
        <f>VLOOKUP(Table_Villen_viihde.accdb[[#This Row],[MyyjäID]],ville_myyjät!$A$2:$B$17,2,FALSE)</f>
        <v>Kaija</v>
      </c>
      <c r="I6948" t="str">
        <f>VLOOKUP(Table_Villen_viihde.accdb[[#This Row],[myyjä]],ville_myyjät!$B$2:$C$17,2,FALSE)</f>
        <v>Nainen</v>
      </c>
      <c r="J6948" t="str">
        <f>VLOOKUP(Table_Villen_viihde.accdb[[#This Row],[Tuotenumero]],Table_Villen_viihde.accdb5[[Tuotenumero]:[Tuote]],2,FALSE)</f>
        <v>TV52</v>
      </c>
      <c r="K6948" s="3">
        <f>VLOOKUP(Table_Villen_viihde.accdb[[#This Row],[Tuotenumero]],Table_Villen_viihde.accdb5[[Tuotenumero]:[TuoteryhmäID]],3,FALSE)</f>
        <v>3</v>
      </c>
      <c r="L6948" s="3" t="str">
        <f>VLOOKUP(Table_Villen_viihde.accdb[[#This Row],[Ryhmänro]],Table_Villen_viihde.accdb6[],2,FALSE)</f>
        <v>TV</v>
      </c>
    </row>
    <row r="6949" spans="1:12" x14ac:dyDescent="0.35">
      <c r="A6949">
        <v>57447</v>
      </c>
      <c r="B6949" s="18">
        <v>43301</v>
      </c>
      <c r="C6949" t="s">
        <v>72</v>
      </c>
      <c r="D6949">
        <v>1</v>
      </c>
      <c r="E6949">
        <v>7</v>
      </c>
      <c r="F6949">
        <v>26</v>
      </c>
      <c r="G6949">
        <v>20.37</v>
      </c>
      <c r="H6949" t="str">
        <f>VLOOKUP(Table_Villen_viihde.accdb[[#This Row],[MyyjäID]],ville_myyjät!$A$2:$B$17,2,FALSE)</f>
        <v>Kaija</v>
      </c>
      <c r="I6949" t="str">
        <f>VLOOKUP(Table_Villen_viihde.accdb[[#This Row],[myyjä]],ville_myyjät!$B$2:$C$17,2,FALSE)</f>
        <v>Nainen</v>
      </c>
      <c r="J6949" t="str">
        <f>VLOOKUP(Table_Villen_viihde.accdb[[#This Row],[Tuotenumero]],Table_Villen_viihde.accdb5[[Tuotenumero]:[Tuote]],2,FALSE)</f>
        <v>HDMI-kaapeli</v>
      </c>
      <c r="K6949" s="3">
        <f>VLOOKUP(Table_Villen_viihde.accdb[[#This Row],[Tuotenumero]],Table_Villen_viihde.accdb5[[Tuotenumero]:[TuoteryhmäID]],3,FALSE)</f>
        <v>4</v>
      </c>
      <c r="L6949" s="3" t="str">
        <f>VLOOKUP(Table_Villen_viihde.accdb[[#This Row],[Ryhmänro]],Table_Villen_viihde.accdb6[],2,FALSE)</f>
        <v>Tarvikkeet</v>
      </c>
    </row>
    <row r="6950" spans="1:12" x14ac:dyDescent="0.35">
      <c r="A6950">
        <v>57448</v>
      </c>
      <c r="B6950" s="18">
        <v>43302</v>
      </c>
      <c r="C6950" t="s">
        <v>67</v>
      </c>
      <c r="D6950">
        <v>1</v>
      </c>
      <c r="E6950">
        <v>2</v>
      </c>
      <c r="F6950">
        <v>156</v>
      </c>
      <c r="G6950">
        <v>95.8</v>
      </c>
      <c r="H6950" t="str">
        <f>VLOOKUP(Table_Villen_viihde.accdb[[#This Row],[MyyjäID]],ville_myyjät!$A$2:$B$17,2,FALSE)</f>
        <v>Maija</v>
      </c>
      <c r="I6950" t="str">
        <f>VLOOKUP(Table_Villen_viihde.accdb[[#This Row],[myyjä]],ville_myyjät!$B$2:$C$17,2,FALSE)</f>
        <v>Nainen</v>
      </c>
      <c r="J6950" t="str">
        <f>VLOOKUP(Table_Villen_viihde.accdb[[#This Row],[Tuotenumero]],Table_Villen_viihde.accdb5[[Tuotenumero]:[Tuote]],2,FALSE)</f>
        <v>HD-digiboxi</v>
      </c>
      <c r="K6950" s="3">
        <f>VLOOKUP(Table_Villen_viihde.accdb[[#This Row],[Tuotenumero]],Table_Villen_viihde.accdb5[[Tuotenumero]:[TuoteryhmäID]],3,FALSE)</f>
        <v>6</v>
      </c>
      <c r="L6950" s="3" t="str">
        <f>VLOOKUP(Table_Villen_viihde.accdb[[#This Row],[Ryhmänro]],Table_Villen_viihde.accdb6[],2,FALSE)</f>
        <v>Digiboxit</v>
      </c>
    </row>
    <row r="6951" spans="1:12" x14ac:dyDescent="0.35">
      <c r="A6951">
        <v>57449</v>
      </c>
      <c r="B6951" s="18">
        <v>43303</v>
      </c>
      <c r="C6951" t="s">
        <v>68</v>
      </c>
      <c r="D6951">
        <v>1</v>
      </c>
      <c r="E6951">
        <v>1</v>
      </c>
      <c r="F6951">
        <v>246</v>
      </c>
      <c r="G6951">
        <v>125.39</v>
      </c>
      <c r="H6951" t="str">
        <f>VLOOKUP(Table_Villen_viihde.accdb[[#This Row],[MyyjäID]],ville_myyjät!$A$2:$B$17,2,FALSE)</f>
        <v>Liisa</v>
      </c>
      <c r="I6951" t="str">
        <f>VLOOKUP(Table_Villen_viihde.accdb[[#This Row],[myyjä]],ville_myyjät!$B$2:$C$17,2,FALSE)</f>
        <v>Nainen</v>
      </c>
      <c r="J6951" t="str">
        <f>VLOOKUP(Table_Villen_viihde.accdb[[#This Row],[Tuotenumero]],Table_Villen_viihde.accdb5[[Tuotenumero]:[Tuote]],2,FALSE)</f>
        <v>Tallentava HD-digiboxi</v>
      </c>
      <c r="K6951" s="3">
        <f>VLOOKUP(Table_Villen_viihde.accdb[[#This Row],[Tuotenumero]],Table_Villen_viihde.accdb5[[Tuotenumero]:[TuoteryhmäID]],3,FALSE)</f>
        <v>6</v>
      </c>
      <c r="L6951" s="3" t="str">
        <f>VLOOKUP(Table_Villen_viihde.accdb[[#This Row],[Ryhmänro]],Table_Villen_viihde.accdb6[],2,FALSE)</f>
        <v>Digiboxit</v>
      </c>
    </row>
    <row r="6952" spans="1:12" x14ac:dyDescent="0.35">
      <c r="A6952">
        <v>57450</v>
      </c>
      <c r="B6952" s="18">
        <v>43303</v>
      </c>
      <c r="C6952" t="s">
        <v>72</v>
      </c>
      <c r="D6952">
        <v>1</v>
      </c>
      <c r="E6952">
        <v>7</v>
      </c>
      <c r="F6952">
        <v>25</v>
      </c>
      <c r="G6952">
        <v>19.7</v>
      </c>
      <c r="H6952" t="str">
        <f>VLOOKUP(Table_Villen_viihde.accdb[[#This Row],[MyyjäID]],ville_myyjät!$A$2:$B$17,2,FALSE)</f>
        <v>Kaija</v>
      </c>
      <c r="I6952" t="str">
        <f>VLOOKUP(Table_Villen_viihde.accdb[[#This Row],[myyjä]],ville_myyjät!$B$2:$C$17,2,FALSE)</f>
        <v>Nainen</v>
      </c>
      <c r="J6952" t="str">
        <f>VLOOKUP(Table_Villen_viihde.accdb[[#This Row],[Tuotenumero]],Table_Villen_viihde.accdb5[[Tuotenumero]:[Tuote]],2,FALSE)</f>
        <v>HDMI-kaapeli</v>
      </c>
      <c r="K6952" s="3">
        <f>VLOOKUP(Table_Villen_viihde.accdb[[#This Row],[Tuotenumero]],Table_Villen_viihde.accdb5[[Tuotenumero]:[TuoteryhmäID]],3,FALSE)</f>
        <v>4</v>
      </c>
      <c r="L6952" s="3" t="str">
        <f>VLOOKUP(Table_Villen_viihde.accdb[[#This Row],[Ryhmänro]],Table_Villen_viihde.accdb6[],2,FALSE)</f>
        <v>Tarvikkeet</v>
      </c>
    </row>
    <row r="6953" spans="1:12" x14ac:dyDescent="0.35">
      <c r="A6953">
        <v>57451</v>
      </c>
      <c r="B6953" s="18">
        <v>43305</v>
      </c>
      <c r="C6953" t="s">
        <v>70</v>
      </c>
      <c r="D6953">
        <v>1</v>
      </c>
      <c r="E6953">
        <v>9</v>
      </c>
      <c r="F6953">
        <v>654</v>
      </c>
      <c r="G6953">
        <v>505.47</v>
      </c>
      <c r="H6953" t="str">
        <f>VLOOKUP(Table_Villen_viihde.accdb[[#This Row],[MyyjäID]],ville_myyjät!$A$2:$B$17,2,FALSE)</f>
        <v>Juuso</v>
      </c>
      <c r="I6953" t="str">
        <f>VLOOKUP(Table_Villen_viihde.accdb[[#This Row],[myyjä]],ville_myyjät!$B$2:$C$17,2,FALSE)</f>
        <v>Mies</v>
      </c>
      <c r="J6953" t="str">
        <f>VLOOKUP(Table_Villen_viihde.accdb[[#This Row],[Tuotenumero]],Table_Villen_viihde.accdb5[[Tuotenumero]:[Tuote]],2,FALSE)</f>
        <v>TV40</v>
      </c>
      <c r="K6953" s="3">
        <f>VLOOKUP(Table_Villen_viihde.accdb[[#This Row],[Tuotenumero]],Table_Villen_viihde.accdb5[[Tuotenumero]:[TuoteryhmäID]],3,FALSE)</f>
        <v>3</v>
      </c>
      <c r="L6953" s="3" t="str">
        <f>VLOOKUP(Table_Villen_viihde.accdb[[#This Row],[Ryhmänro]],Table_Villen_viihde.accdb6[],2,FALSE)</f>
        <v>TV</v>
      </c>
    </row>
    <row r="6954" spans="1:12" x14ac:dyDescent="0.35">
      <c r="A6954">
        <v>57452</v>
      </c>
      <c r="B6954" s="18">
        <v>43305</v>
      </c>
      <c r="C6954" t="s">
        <v>67</v>
      </c>
      <c r="D6954">
        <v>1</v>
      </c>
      <c r="E6954">
        <v>5</v>
      </c>
      <c r="F6954">
        <v>157</v>
      </c>
      <c r="G6954">
        <v>96.12</v>
      </c>
      <c r="H6954" t="str">
        <f>VLOOKUP(Table_Villen_viihde.accdb[[#This Row],[MyyjäID]],ville_myyjät!$A$2:$B$17,2,FALSE)</f>
        <v>Petri</v>
      </c>
      <c r="I6954" t="str">
        <f>VLOOKUP(Table_Villen_viihde.accdb[[#This Row],[myyjä]],ville_myyjät!$B$2:$C$17,2,FALSE)</f>
        <v>Mies</v>
      </c>
      <c r="J6954" t="str">
        <f>VLOOKUP(Table_Villen_viihde.accdb[[#This Row],[Tuotenumero]],Table_Villen_viihde.accdb5[[Tuotenumero]:[Tuote]],2,FALSE)</f>
        <v>HD-digiboxi</v>
      </c>
      <c r="K6954" s="3">
        <f>VLOOKUP(Table_Villen_viihde.accdb[[#This Row],[Tuotenumero]],Table_Villen_viihde.accdb5[[Tuotenumero]:[TuoteryhmäID]],3,FALSE)</f>
        <v>6</v>
      </c>
      <c r="L6954" s="3" t="str">
        <f>VLOOKUP(Table_Villen_viihde.accdb[[#This Row],[Ryhmänro]],Table_Villen_viihde.accdb6[],2,FALSE)</f>
        <v>Digiboxit</v>
      </c>
    </row>
    <row r="6955" spans="1:12" x14ac:dyDescent="0.35">
      <c r="A6955">
        <v>57453</v>
      </c>
      <c r="B6955" s="18">
        <v>43306</v>
      </c>
      <c r="C6955" t="s">
        <v>71</v>
      </c>
      <c r="D6955">
        <v>1</v>
      </c>
      <c r="E6955">
        <v>7</v>
      </c>
      <c r="F6955">
        <v>967</v>
      </c>
      <c r="G6955">
        <v>484.53</v>
      </c>
      <c r="H6955" t="str">
        <f>VLOOKUP(Table_Villen_viihde.accdb[[#This Row],[MyyjäID]],ville_myyjät!$A$2:$B$17,2,FALSE)</f>
        <v>Kaija</v>
      </c>
      <c r="I6955" t="str">
        <f>VLOOKUP(Table_Villen_viihde.accdb[[#This Row],[myyjä]],ville_myyjät!$B$2:$C$17,2,FALSE)</f>
        <v>Nainen</v>
      </c>
      <c r="J6955" t="str">
        <f>VLOOKUP(Table_Villen_viihde.accdb[[#This Row],[Tuotenumero]],Table_Villen_viihde.accdb5[[Tuotenumero]:[Tuote]],2,FALSE)</f>
        <v>TV52</v>
      </c>
      <c r="K6955" s="3">
        <f>VLOOKUP(Table_Villen_viihde.accdb[[#This Row],[Tuotenumero]],Table_Villen_viihde.accdb5[[Tuotenumero]:[TuoteryhmäID]],3,FALSE)</f>
        <v>3</v>
      </c>
      <c r="L6955" s="3" t="str">
        <f>VLOOKUP(Table_Villen_viihde.accdb[[#This Row],[Ryhmänro]],Table_Villen_viihde.accdb6[],2,FALSE)</f>
        <v>TV</v>
      </c>
    </row>
    <row r="6956" spans="1:12" x14ac:dyDescent="0.35">
      <c r="A6956">
        <v>57454</v>
      </c>
      <c r="B6956" s="18">
        <v>43306</v>
      </c>
      <c r="C6956" t="s">
        <v>69</v>
      </c>
      <c r="D6956">
        <v>1</v>
      </c>
      <c r="E6956">
        <v>1</v>
      </c>
      <c r="F6956">
        <v>253</v>
      </c>
      <c r="G6956">
        <v>162.18</v>
      </c>
      <c r="H6956" t="str">
        <f>VLOOKUP(Table_Villen_viihde.accdb[[#This Row],[MyyjäID]],ville_myyjät!$A$2:$B$17,2,FALSE)</f>
        <v>Liisa</v>
      </c>
      <c r="I6956" t="str">
        <f>VLOOKUP(Table_Villen_viihde.accdb[[#This Row],[myyjä]],ville_myyjät!$B$2:$C$17,2,FALSE)</f>
        <v>Nainen</v>
      </c>
      <c r="J6956" t="str">
        <f>VLOOKUP(Table_Villen_viihde.accdb[[#This Row],[Tuotenumero]],Table_Villen_viihde.accdb5[[Tuotenumero]:[Tuote]],2,FALSE)</f>
        <v>PS4-konsoli</v>
      </c>
      <c r="K6956" s="3">
        <f>VLOOKUP(Table_Villen_viihde.accdb[[#This Row],[Tuotenumero]],Table_Villen_viihde.accdb5[[Tuotenumero]:[TuoteryhmäID]],3,FALSE)</f>
        <v>5</v>
      </c>
      <c r="L6956" s="3" t="str">
        <f>VLOOKUP(Table_Villen_viihde.accdb[[#This Row],[Ryhmänro]],Table_Villen_viihde.accdb6[],2,FALSE)</f>
        <v>Konsolit</v>
      </c>
    </row>
    <row r="6957" spans="1:12" x14ac:dyDescent="0.35">
      <c r="A6957">
        <v>57455</v>
      </c>
      <c r="B6957" s="18">
        <v>43306</v>
      </c>
      <c r="C6957" t="s">
        <v>72</v>
      </c>
      <c r="D6957">
        <v>1</v>
      </c>
      <c r="E6957">
        <v>7</v>
      </c>
      <c r="F6957">
        <v>26</v>
      </c>
      <c r="G6957">
        <v>19.04</v>
      </c>
      <c r="H6957" t="str">
        <f>VLOOKUP(Table_Villen_viihde.accdb[[#This Row],[MyyjäID]],ville_myyjät!$A$2:$B$17,2,FALSE)</f>
        <v>Kaija</v>
      </c>
      <c r="I6957" t="str">
        <f>VLOOKUP(Table_Villen_viihde.accdb[[#This Row],[myyjä]],ville_myyjät!$B$2:$C$17,2,FALSE)</f>
        <v>Nainen</v>
      </c>
      <c r="J6957" t="str">
        <f>VLOOKUP(Table_Villen_viihde.accdb[[#This Row],[Tuotenumero]],Table_Villen_viihde.accdb5[[Tuotenumero]:[Tuote]],2,FALSE)</f>
        <v>HDMI-kaapeli</v>
      </c>
      <c r="K6957" s="3">
        <f>VLOOKUP(Table_Villen_viihde.accdb[[#This Row],[Tuotenumero]],Table_Villen_viihde.accdb5[[Tuotenumero]:[TuoteryhmäID]],3,FALSE)</f>
        <v>4</v>
      </c>
      <c r="L6957" s="3" t="str">
        <f>VLOOKUP(Table_Villen_viihde.accdb[[#This Row],[Ryhmänro]],Table_Villen_viihde.accdb6[],2,FALSE)</f>
        <v>Tarvikkeet</v>
      </c>
    </row>
    <row r="6958" spans="1:12" x14ac:dyDescent="0.35">
      <c r="A6958">
        <v>57456</v>
      </c>
      <c r="B6958" s="18">
        <v>43309</v>
      </c>
      <c r="C6958" t="s">
        <v>72</v>
      </c>
      <c r="D6958">
        <v>1</v>
      </c>
      <c r="E6958">
        <v>3</v>
      </c>
      <c r="F6958">
        <v>26</v>
      </c>
      <c r="G6958">
        <v>19.66</v>
      </c>
      <c r="H6958" t="str">
        <f>VLOOKUP(Table_Villen_viihde.accdb[[#This Row],[MyyjäID]],ville_myyjät!$A$2:$B$17,2,FALSE)</f>
        <v>Helena</v>
      </c>
      <c r="I6958" t="str">
        <f>VLOOKUP(Table_Villen_viihde.accdb[[#This Row],[myyjä]],ville_myyjät!$B$2:$C$17,2,FALSE)</f>
        <v>Nainen</v>
      </c>
      <c r="J6958" t="str">
        <f>VLOOKUP(Table_Villen_viihde.accdb[[#This Row],[Tuotenumero]],Table_Villen_viihde.accdb5[[Tuotenumero]:[Tuote]],2,FALSE)</f>
        <v>HDMI-kaapeli</v>
      </c>
      <c r="K6958" s="3">
        <f>VLOOKUP(Table_Villen_viihde.accdb[[#This Row],[Tuotenumero]],Table_Villen_viihde.accdb5[[Tuotenumero]:[TuoteryhmäID]],3,FALSE)</f>
        <v>4</v>
      </c>
      <c r="L6958" s="3" t="str">
        <f>VLOOKUP(Table_Villen_viihde.accdb[[#This Row],[Ryhmänro]],Table_Villen_viihde.accdb6[],2,FALSE)</f>
        <v>Tarvikkeet</v>
      </c>
    </row>
    <row r="6959" spans="1:12" x14ac:dyDescent="0.35">
      <c r="A6959">
        <v>57457</v>
      </c>
      <c r="B6959" s="18">
        <v>43309</v>
      </c>
      <c r="C6959" t="s">
        <v>66</v>
      </c>
      <c r="D6959">
        <v>1</v>
      </c>
      <c r="E6959">
        <v>9</v>
      </c>
      <c r="F6959">
        <v>222</v>
      </c>
      <c r="G6959">
        <v>171.54</v>
      </c>
      <c r="H6959" t="str">
        <f>VLOOKUP(Table_Villen_viihde.accdb[[#This Row],[MyyjäID]],ville_myyjät!$A$2:$B$17,2,FALSE)</f>
        <v>Juuso</v>
      </c>
      <c r="I6959" t="str">
        <f>VLOOKUP(Table_Villen_viihde.accdb[[#This Row],[myyjä]],ville_myyjät!$B$2:$C$17,2,FALSE)</f>
        <v>Mies</v>
      </c>
      <c r="J6959" t="str">
        <f>VLOOKUP(Table_Villen_viihde.accdb[[#This Row],[Tuotenumero]],Table_Villen_viihde.accdb5[[Tuotenumero]:[Tuote]],2,FALSE)</f>
        <v>Blu-ray-soitin</v>
      </c>
      <c r="K6959" s="3">
        <f>VLOOKUP(Table_Villen_viihde.accdb[[#This Row],[Tuotenumero]],Table_Villen_viihde.accdb5[[Tuotenumero]:[TuoteryhmäID]],3,FALSE)</f>
        <v>2</v>
      </c>
      <c r="L6959" s="3" t="str">
        <f>VLOOKUP(Table_Villen_viihde.accdb[[#This Row],[Ryhmänro]],Table_Villen_viihde.accdb6[],2,FALSE)</f>
        <v>Kuvantoisto</v>
      </c>
    </row>
    <row r="6960" spans="1:12" x14ac:dyDescent="0.35">
      <c r="A6960">
        <v>57458</v>
      </c>
      <c r="B6960" s="18">
        <v>43309</v>
      </c>
      <c r="C6960" t="s">
        <v>70</v>
      </c>
      <c r="D6960">
        <v>1</v>
      </c>
      <c r="E6960">
        <v>3</v>
      </c>
      <c r="F6960">
        <v>684</v>
      </c>
      <c r="G6960">
        <v>510.76</v>
      </c>
      <c r="H6960" t="str">
        <f>VLOOKUP(Table_Villen_viihde.accdb[[#This Row],[MyyjäID]],ville_myyjät!$A$2:$B$17,2,FALSE)</f>
        <v>Helena</v>
      </c>
      <c r="I6960" t="str">
        <f>VLOOKUP(Table_Villen_viihde.accdb[[#This Row],[myyjä]],ville_myyjät!$B$2:$C$17,2,FALSE)</f>
        <v>Nainen</v>
      </c>
      <c r="J6960" t="str">
        <f>VLOOKUP(Table_Villen_viihde.accdb[[#This Row],[Tuotenumero]],Table_Villen_viihde.accdb5[[Tuotenumero]:[Tuote]],2,FALSE)</f>
        <v>TV40</v>
      </c>
      <c r="K6960" s="3">
        <f>VLOOKUP(Table_Villen_viihde.accdb[[#This Row],[Tuotenumero]],Table_Villen_viihde.accdb5[[Tuotenumero]:[TuoteryhmäID]],3,FALSE)</f>
        <v>3</v>
      </c>
      <c r="L6960" s="3" t="str">
        <f>VLOOKUP(Table_Villen_viihde.accdb[[#This Row],[Ryhmänro]],Table_Villen_viihde.accdb6[],2,FALSE)</f>
        <v>TV</v>
      </c>
    </row>
    <row r="6961" spans="1:12" x14ac:dyDescent="0.35">
      <c r="A6961">
        <v>57459</v>
      </c>
      <c r="B6961" s="18">
        <v>43311</v>
      </c>
      <c r="C6961" t="s">
        <v>71</v>
      </c>
      <c r="D6961">
        <v>1</v>
      </c>
      <c r="E6961">
        <v>6</v>
      </c>
      <c r="F6961">
        <v>966</v>
      </c>
      <c r="G6961">
        <v>518.59</v>
      </c>
      <c r="H6961" t="str">
        <f>VLOOKUP(Table_Villen_viihde.accdb[[#This Row],[MyyjäID]],ville_myyjät!$A$2:$B$17,2,FALSE)</f>
        <v>Mikko</v>
      </c>
      <c r="I6961" t="str">
        <f>VLOOKUP(Table_Villen_viihde.accdb[[#This Row],[myyjä]],ville_myyjät!$B$2:$C$17,2,FALSE)</f>
        <v>Mies</v>
      </c>
      <c r="J6961" t="str">
        <f>VLOOKUP(Table_Villen_viihde.accdb[[#This Row],[Tuotenumero]],Table_Villen_viihde.accdb5[[Tuotenumero]:[Tuote]],2,FALSE)</f>
        <v>TV52</v>
      </c>
      <c r="K6961" s="3">
        <f>VLOOKUP(Table_Villen_viihde.accdb[[#This Row],[Tuotenumero]],Table_Villen_viihde.accdb5[[Tuotenumero]:[TuoteryhmäID]],3,FALSE)</f>
        <v>3</v>
      </c>
      <c r="L6961" s="3" t="str">
        <f>VLOOKUP(Table_Villen_viihde.accdb[[#This Row],[Ryhmänro]],Table_Villen_viihde.accdb6[],2,FALSE)</f>
        <v>TV</v>
      </c>
    </row>
    <row r="6962" spans="1:12" x14ac:dyDescent="0.35">
      <c r="A6962">
        <v>57460</v>
      </c>
      <c r="B6962" s="18">
        <v>43311</v>
      </c>
      <c r="C6962" t="s">
        <v>72</v>
      </c>
      <c r="D6962">
        <v>1</v>
      </c>
      <c r="E6962">
        <v>9</v>
      </c>
      <c r="F6962">
        <v>26</v>
      </c>
      <c r="G6962">
        <v>20.84</v>
      </c>
      <c r="H6962" t="str">
        <f>VLOOKUP(Table_Villen_viihde.accdb[[#This Row],[MyyjäID]],ville_myyjät!$A$2:$B$17,2,FALSE)</f>
        <v>Juuso</v>
      </c>
      <c r="I6962" t="str">
        <f>VLOOKUP(Table_Villen_viihde.accdb[[#This Row],[myyjä]],ville_myyjät!$B$2:$C$17,2,FALSE)</f>
        <v>Mies</v>
      </c>
      <c r="J6962" t="str">
        <f>VLOOKUP(Table_Villen_viihde.accdb[[#This Row],[Tuotenumero]],Table_Villen_viihde.accdb5[[Tuotenumero]:[Tuote]],2,FALSE)</f>
        <v>HDMI-kaapeli</v>
      </c>
      <c r="K6962" s="3">
        <f>VLOOKUP(Table_Villen_viihde.accdb[[#This Row],[Tuotenumero]],Table_Villen_viihde.accdb5[[Tuotenumero]:[TuoteryhmäID]],3,FALSE)</f>
        <v>4</v>
      </c>
      <c r="L6962" s="3" t="str">
        <f>VLOOKUP(Table_Villen_viihde.accdb[[#This Row],[Ryhmänro]],Table_Villen_viihde.accdb6[],2,FALSE)</f>
        <v>Tarvikkeet</v>
      </c>
    </row>
    <row r="6963" spans="1:12" x14ac:dyDescent="0.35">
      <c r="A6963">
        <v>57461</v>
      </c>
      <c r="B6963" s="18">
        <v>43313</v>
      </c>
      <c r="C6963" t="s">
        <v>67</v>
      </c>
      <c r="D6963">
        <v>1</v>
      </c>
      <c r="E6963">
        <v>3</v>
      </c>
      <c r="F6963">
        <v>163</v>
      </c>
      <c r="G6963">
        <v>96.65</v>
      </c>
      <c r="H6963" t="str">
        <f>VLOOKUP(Table_Villen_viihde.accdb[[#This Row],[MyyjäID]],ville_myyjät!$A$2:$B$17,2,FALSE)</f>
        <v>Helena</v>
      </c>
      <c r="I6963" t="str">
        <f>VLOOKUP(Table_Villen_viihde.accdb[[#This Row],[myyjä]],ville_myyjät!$B$2:$C$17,2,FALSE)</f>
        <v>Nainen</v>
      </c>
      <c r="J6963" t="str">
        <f>VLOOKUP(Table_Villen_viihde.accdb[[#This Row],[Tuotenumero]],Table_Villen_viihde.accdb5[[Tuotenumero]:[Tuote]],2,FALSE)</f>
        <v>HD-digiboxi</v>
      </c>
      <c r="K6963" s="3">
        <f>VLOOKUP(Table_Villen_viihde.accdb[[#This Row],[Tuotenumero]],Table_Villen_viihde.accdb5[[Tuotenumero]:[TuoteryhmäID]],3,FALSE)</f>
        <v>6</v>
      </c>
      <c r="L6963" s="3" t="str">
        <f>VLOOKUP(Table_Villen_viihde.accdb[[#This Row],[Ryhmänro]],Table_Villen_viihde.accdb6[],2,FALSE)</f>
        <v>Digiboxit</v>
      </c>
    </row>
    <row r="6964" spans="1:12" x14ac:dyDescent="0.35">
      <c r="A6964">
        <v>57462</v>
      </c>
      <c r="B6964" s="18">
        <v>43313</v>
      </c>
      <c r="C6964" t="s">
        <v>68</v>
      </c>
      <c r="D6964">
        <v>1</v>
      </c>
      <c r="E6964">
        <v>2</v>
      </c>
      <c r="F6964">
        <v>252</v>
      </c>
      <c r="G6964">
        <v>126</v>
      </c>
      <c r="H6964" t="str">
        <f>VLOOKUP(Table_Villen_viihde.accdb[[#This Row],[MyyjäID]],ville_myyjät!$A$2:$B$17,2,FALSE)</f>
        <v>Maija</v>
      </c>
      <c r="I6964" t="str">
        <f>VLOOKUP(Table_Villen_viihde.accdb[[#This Row],[myyjä]],ville_myyjät!$B$2:$C$17,2,FALSE)</f>
        <v>Nainen</v>
      </c>
      <c r="J6964" t="str">
        <f>VLOOKUP(Table_Villen_viihde.accdb[[#This Row],[Tuotenumero]],Table_Villen_viihde.accdb5[[Tuotenumero]:[Tuote]],2,FALSE)</f>
        <v>Tallentava HD-digiboxi</v>
      </c>
      <c r="K6964" s="3">
        <f>VLOOKUP(Table_Villen_viihde.accdb[[#This Row],[Tuotenumero]],Table_Villen_viihde.accdb5[[Tuotenumero]:[TuoteryhmäID]],3,FALSE)</f>
        <v>6</v>
      </c>
      <c r="L6964" s="3" t="str">
        <f>VLOOKUP(Table_Villen_viihde.accdb[[#This Row],[Ryhmänro]],Table_Villen_viihde.accdb6[],2,FALSE)</f>
        <v>Digiboxit</v>
      </c>
    </row>
    <row r="6965" spans="1:12" x14ac:dyDescent="0.35">
      <c r="A6965">
        <v>57463</v>
      </c>
      <c r="B6965" s="18">
        <v>43314</v>
      </c>
      <c r="C6965" t="s">
        <v>72</v>
      </c>
      <c r="D6965">
        <v>1</v>
      </c>
      <c r="E6965">
        <v>19</v>
      </c>
      <c r="F6965">
        <v>24</v>
      </c>
      <c r="G6965">
        <v>20.76</v>
      </c>
      <c r="H6965" t="str">
        <f>VLOOKUP(Table_Villen_viihde.accdb[[#This Row],[MyyjäID]],ville_myyjät!$A$2:$B$17,2,FALSE)</f>
        <v>Hessu</v>
      </c>
      <c r="I6965" t="str">
        <f>VLOOKUP(Table_Villen_viihde.accdb[[#This Row],[myyjä]],ville_myyjät!$B$2:$C$17,2,FALSE)</f>
        <v>Mies</v>
      </c>
      <c r="J6965" t="str">
        <f>VLOOKUP(Table_Villen_viihde.accdb[[#This Row],[Tuotenumero]],Table_Villen_viihde.accdb5[[Tuotenumero]:[Tuote]],2,FALSE)</f>
        <v>HDMI-kaapeli</v>
      </c>
      <c r="K6965" s="3">
        <f>VLOOKUP(Table_Villen_viihde.accdb[[#This Row],[Tuotenumero]],Table_Villen_viihde.accdb5[[Tuotenumero]:[TuoteryhmäID]],3,FALSE)</f>
        <v>4</v>
      </c>
      <c r="L6965" s="3" t="str">
        <f>VLOOKUP(Table_Villen_viihde.accdb[[#This Row],[Ryhmänro]],Table_Villen_viihde.accdb6[],2,FALSE)</f>
        <v>Tarvikkeet</v>
      </c>
    </row>
    <row r="6966" spans="1:12" x14ac:dyDescent="0.35">
      <c r="A6966">
        <v>57464</v>
      </c>
      <c r="B6966" s="18">
        <v>43314</v>
      </c>
      <c r="C6966" t="s">
        <v>69</v>
      </c>
      <c r="D6966">
        <v>1</v>
      </c>
      <c r="E6966">
        <v>6</v>
      </c>
      <c r="F6966">
        <v>237</v>
      </c>
      <c r="G6966">
        <v>154.30000000000001</v>
      </c>
      <c r="H6966" t="str">
        <f>VLOOKUP(Table_Villen_viihde.accdb[[#This Row],[MyyjäID]],ville_myyjät!$A$2:$B$17,2,FALSE)</f>
        <v>Mikko</v>
      </c>
      <c r="I6966" t="str">
        <f>VLOOKUP(Table_Villen_viihde.accdb[[#This Row],[myyjä]],ville_myyjät!$B$2:$C$17,2,FALSE)</f>
        <v>Mies</v>
      </c>
      <c r="J6966" t="str">
        <f>VLOOKUP(Table_Villen_viihde.accdb[[#This Row],[Tuotenumero]],Table_Villen_viihde.accdb5[[Tuotenumero]:[Tuote]],2,FALSE)</f>
        <v>PS4-konsoli</v>
      </c>
      <c r="K6966" s="3">
        <f>VLOOKUP(Table_Villen_viihde.accdb[[#This Row],[Tuotenumero]],Table_Villen_viihde.accdb5[[Tuotenumero]:[TuoteryhmäID]],3,FALSE)</f>
        <v>5</v>
      </c>
      <c r="L6966" s="3" t="str">
        <f>VLOOKUP(Table_Villen_viihde.accdb[[#This Row],[Ryhmänro]],Table_Villen_viihde.accdb6[],2,FALSE)</f>
        <v>Konsolit</v>
      </c>
    </row>
    <row r="6967" spans="1:12" x14ac:dyDescent="0.35">
      <c r="A6967">
        <v>57465</v>
      </c>
      <c r="B6967" s="18">
        <v>43315</v>
      </c>
      <c r="C6967" t="s">
        <v>70</v>
      </c>
      <c r="D6967">
        <v>1</v>
      </c>
      <c r="E6967">
        <v>14</v>
      </c>
      <c r="F6967">
        <v>628</v>
      </c>
      <c r="G6967">
        <v>491.97</v>
      </c>
      <c r="H6967" t="str">
        <f>VLOOKUP(Table_Villen_viihde.accdb[[#This Row],[MyyjäID]],ville_myyjät!$A$2:$B$17,2,FALSE)</f>
        <v>Jani</v>
      </c>
      <c r="I6967" t="str">
        <f>VLOOKUP(Table_Villen_viihde.accdb[[#This Row],[myyjä]],ville_myyjät!$B$2:$C$17,2,FALSE)</f>
        <v>Mies</v>
      </c>
      <c r="J6967" t="str">
        <f>VLOOKUP(Table_Villen_viihde.accdb[[#This Row],[Tuotenumero]],Table_Villen_viihde.accdb5[[Tuotenumero]:[Tuote]],2,FALSE)</f>
        <v>TV40</v>
      </c>
      <c r="K6967" s="3">
        <f>VLOOKUP(Table_Villen_viihde.accdb[[#This Row],[Tuotenumero]],Table_Villen_viihde.accdb5[[Tuotenumero]:[TuoteryhmäID]],3,FALSE)</f>
        <v>3</v>
      </c>
      <c r="L6967" s="3" t="str">
        <f>VLOOKUP(Table_Villen_viihde.accdb[[#This Row],[Ryhmänro]],Table_Villen_viihde.accdb6[],2,FALSE)</f>
        <v>TV</v>
      </c>
    </row>
    <row r="6968" spans="1:12" x14ac:dyDescent="0.35">
      <c r="A6968">
        <v>57466</v>
      </c>
      <c r="B6968" s="18">
        <v>43316</v>
      </c>
      <c r="C6968" t="s">
        <v>68</v>
      </c>
      <c r="D6968">
        <v>1</v>
      </c>
      <c r="E6968">
        <v>2</v>
      </c>
      <c r="F6968">
        <v>240</v>
      </c>
      <c r="G6968">
        <v>122.1</v>
      </c>
      <c r="H6968" t="str">
        <f>VLOOKUP(Table_Villen_viihde.accdb[[#This Row],[MyyjäID]],ville_myyjät!$A$2:$B$17,2,FALSE)</f>
        <v>Maija</v>
      </c>
      <c r="I6968" t="str">
        <f>VLOOKUP(Table_Villen_viihde.accdb[[#This Row],[myyjä]],ville_myyjät!$B$2:$C$17,2,FALSE)</f>
        <v>Nainen</v>
      </c>
      <c r="J6968" t="str">
        <f>VLOOKUP(Table_Villen_viihde.accdb[[#This Row],[Tuotenumero]],Table_Villen_viihde.accdb5[[Tuotenumero]:[Tuote]],2,FALSE)</f>
        <v>Tallentava HD-digiboxi</v>
      </c>
      <c r="K6968" s="3">
        <f>VLOOKUP(Table_Villen_viihde.accdb[[#This Row],[Tuotenumero]],Table_Villen_viihde.accdb5[[Tuotenumero]:[TuoteryhmäID]],3,FALSE)</f>
        <v>6</v>
      </c>
      <c r="L6968" s="3" t="str">
        <f>VLOOKUP(Table_Villen_viihde.accdb[[#This Row],[Ryhmänro]],Table_Villen_viihde.accdb6[],2,FALSE)</f>
        <v>Digiboxit</v>
      </c>
    </row>
    <row r="6969" spans="1:12" x14ac:dyDescent="0.35">
      <c r="A6969">
        <v>57467</v>
      </c>
      <c r="B6969" s="18">
        <v>43317</v>
      </c>
      <c r="C6969" t="s">
        <v>72</v>
      </c>
      <c r="D6969">
        <v>1</v>
      </c>
      <c r="E6969">
        <v>9</v>
      </c>
      <c r="F6969">
        <v>24</v>
      </c>
      <c r="G6969">
        <v>20.56</v>
      </c>
      <c r="H6969" t="str">
        <f>VLOOKUP(Table_Villen_viihde.accdb[[#This Row],[MyyjäID]],ville_myyjät!$A$2:$B$17,2,FALSE)</f>
        <v>Juuso</v>
      </c>
      <c r="I6969" t="str">
        <f>VLOOKUP(Table_Villen_viihde.accdb[[#This Row],[myyjä]],ville_myyjät!$B$2:$C$17,2,FALSE)</f>
        <v>Mies</v>
      </c>
      <c r="J6969" t="str">
        <f>VLOOKUP(Table_Villen_viihde.accdb[[#This Row],[Tuotenumero]],Table_Villen_viihde.accdb5[[Tuotenumero]:[Tuote]],2,FALSE)</f>
        <v>HDMI-kaapeli</v>
      </c>
      <c r="K6969" s="3">
        <f>VLOOKUP(Table_Villen_viihde.accdb[[#This Row],[Tuotenumero]],Table_Villen_viihde.accdb5[[Tuotenumero]:[TuoteryhmäID]],3,FALSE)</f>
        <v>4</v>
      </c>
      <c r="L6969" s="3" t="str">
        <f>VLOOKUP(Table_Villen_viihde.accdb[[#This Row],[Ryhmänro]],Table_Villen_viihde.accdb6[],2,FALSE)</f>
        <v>Tarvikkeet</v>
      </c>
    </row>
    <row r="6970" spans="1:12" x14ac:dyDescent="0.35">
      <c r="A6970">
        <v>57468</v>
      </c>
      <c r="B6970" s="18">
        <v>43318</v>
      </c>
      <c r="C6970" t="s">
        <v>71</v>
      </c>
      <c r="D6970">
        <v>1</v>
      </c>
      <c r="E6970">
        <v>7</v>
      </c>
      <c r="F6970">
        <v>956</v>
      </c>
      <c r="G6970">
        <v>484.68</v>
      </c>
      <c r="H6970" t="str">
        <f>VLOOKUP(Table_Villen_viihde.accdb[[#This Row],[MyyjäID]],ville_myyjät!$A$2:$B$17,2,FALSE)</f>
        <v>Kaija</v>
      </c>
      <c r="I6970" t="str">
        <f>VLOOKUP(Table_Villen_viihde.accdb[[#This Row],[myyjä]],ville_myyjät!$B$2:$C$17,2,FALSE)</f>
        <v>Nainen</v>
      </c>
      <c r="J6970" t="str">
        <f>VLOOKUP(Table_Villen_viihde.accdb[[#This Row],[Tuotenumero]],Table_Villen_viihde.accdb5[[Tuotenumero]:[Tuote]],2,FALSE)</f>
        <v>TV52</v>
      </c>
      <c r="K6970" s="3">
        <f>VLOOKUP(Table_Villen_viihde.accdb[[#This Row],[Tuotenumero]],Table_Villen_viihde.accdb5[[Tuotenumero]:[TuoteryhmäID]],3,FALSE)</f>
        <v>3</v>
      </c>
      <c r="L6970" s="3" t="str">
        <f>VLOOKUP(Table_Villen_viihde.accdb[[#This Row],[Ryhmänro]],Table_Villen_viihde.accdb6[],2,FALSE)</f>
        <v>TV</v>
      </c>
    </row>
    <row r="6971" spans="1:12" x14ac:dyDescent="0.35">
      <c r="A6971">
        <v>57469</v>
      </c>
      <c r="B6971" s="18">
        <v>43319</v>
      </c>
      <c r="C6971" t="s">
        <v>72</v>
      </c>
      <c r="D6971">
        <v>1</v>
      </c>
      <c r="E6971">
        <v>7</v>
      </c>
      <c r="F6971">
        <v>26</v>
      </c>
      <c r="G6971">
        <v>19.649999999999999</v>
      </c>
      <c r="H6971" t="str">
        <f>VLOOKUP(Table_Villen_viihde.accdb[[#This Row],[MyyjäID]],ville_myyjät!$A$2:$B$17,2,FALSE)</f>
        <v>Kaija</v>
      </c>
      <c r="I6971" t="str">
        <f>VLOOKUP(Table_Villen_viihde.accdb[[#This Row],[myyjä]],ville_myyjät!$B$2:$C$17,2,FALSE)</f>
        <v>Nainen</v>
      </c>
      <c r="J6971" t="str">
        <f>VLOOKUP(Table_Villen_viihde.accdb[[#This Row],[Tuotenumero]],Table_Villen_viihde.accdb5[[Tuotenumero]:[Tuote]],2,FALSE)</f>
        <v>HDMI-kaapeli</v>
      </c>
      <c r="K6971" s="3">
        <f>VLOOKUP(Table_Villen_viihde.accdb[[#This Row],[Tuotenumero]],Table_Villen_viihde.accdb5[[Tuotenumero]:[TuoteryhmäID]],3,FALSE)</f>
        <v>4</v>
      </c>
      <c r="L6971" s="3" t="str">
        <f>VLOOKUP(Table_Villen_viihde.accdb[[#This Row],[Ryhmänro]],Table_Villen_viihde.accdb6[],2,FALSE)</f>
        <v>Tarvikkeet</v>
      </c>
    </row>
    <row r="6972" spans="1:12" x14ac:dyDescent="0.35">
      <c r="A6972">
        <v>57470</v>
      </c>
      <c r="B6972" s="18">
        <v>43320</v>
      </c>
      <c r="C6972" t="s">
        <v>70</v>
      </c>
      <c r="D6972">
        <v>1</v>
      </c>
      <c r="E6972">
        <v>3</v>
      </c>
      <c r="F6972">
        <v>633</v>
      </c>
      <c r="G6972">
        <v>481.63</v>
      </c>
      <c r="H6972" t="str">
        <f>VLOOKUP(Table_Villen_viihde.accdb[[#This Row],[MyyjäID]],ville_myyjät!$A$2:$B$17,2,FALSE)</f>
        <v>Helena</v>
      </c>
      <c r="I6972" t="str">
        <f>VLOOKUP(Table_Villen_viihde.accdb[[#This Row],[myyjä]],ville_myyjät!$B$2:$C$17,2,FALSE)</f>
        <v>Nainen</v>
      </c>
      <c r="J6972" t="str">
        <f>VLOOKUP(Table_Villen_viihde.accdb[[#This Row],[Tuotenumero]],Table_Villen_viihde.accdb5[[Tuotenumero]:[Tuote]],2,FALSE)</f>
        <v>TV40</v>
      </c>
      <c r="K6972" s="3">
        <f>VLOOKUP(Table_Villen_viihde.accdb[[#This Row],[Tuotenumero]],Table_Villen_viihde.accdb5[[Tuotenumero]:[TuoteryhmäID]],3,FALSE)</f>
        <v>3</v>
      </c>
      <c r="L6972" s="3" t="str">
        <f>VLOOKUP(Table_Villen_viihde.accdb[[#This Row],[Ryhmänro]],Table_Villen_viihde.accdb6[],2,FALSE)</f>
        <v>TV</v>
      </c>
    </row>
    <row r="6973" spans="1:12" x14ac:dyDescent="0.35">
      <c r="A6973">
        <v>57471</v>
      </c>
      <c r="B6973" s="18">
        <v>43321</v>
      </c>
      <c r="C6973" t="s">
        <v>72</v>
      </c>
      <c r="D6973">
        <v>1</v>
      </c>
      <c r="E6973">
        <v>3</v>
      </c>
      <c r="F6973">
        <v>26</v>
      </c>
      <c r="G6973">
        <v>19.46</v>
      </c>
      <c r="H6973" t="str">
        <f>VLOOKUP(Table_Villen_viihde.accdb[[#This Row],[MyyjäID]],ville_myyjät!$A$2:$B$17,2,FALSE)</f>
        <v>Helena</v>
      </c>
      <c r="I6973" t="str">
        <f>VLOOKUP(Table_Villen_viihde.accdb[[#This Row],[myyjä]],ville_myyjät!$B$2:$C$17,2,FALSE)</f>
        <v>Nainen</v>
      </c>
      <c r="J6973" t="str">
        <f>VLOOKUP(Table_Villen_viihde.accdb[[#This Row],[Tuotenumero]],Table_Villen_viihde.accdb5[[Tuotenumero]:[Tuote]],2,FALSE)</f>
        <v>HDMI-kaapeli</v>
      </c>
      <c r="K6973" s="3">
        <f>VLOOKUP(Table_Villen_viihde.accdb[[#This Row],[Tuotenumero]],Table_Villen_viihde.accdb5[[Tuotenumero]:[TuoteryhmäID]],3,FALSE)</f>
        <v>4</v>
      </c>
      <c r="L6973" s="3" t="str">
        <f>VLOOKUP(Table_Villen_viihde.accdb[[#This Row],[Ryhmänro]],Table_Villen_viihde.accdb6[],2,FALSE)</f>
        <v>Tarvikkeet</v>
      </c>
    </row>
    <row r="6974" spans="1:12" x14ac:dyDescent="0.35">
      <c r="A6974">
        <v>57472</v>
      </c>
      <c r="B6974" s="18">
        <v>43321</v>
      </c>
      <c r="C6974" t="s">
        <v>69</v>
      </c>
      <c r="D6974">
        <v>1</v>
      </c>
      <c r="E6974">
        <v>1</v>
      </c>
      <c r="F6974">
        <v>239</v>
      </c>
      <c r="G6974">
        <v>153.69999999999999</v>
      </c>
      <c r="H6974" t="str">
        <f>VLOOKUP(Table_Villen_viihde.accdb[[#This Row],[MyyjäID]],ville_myyjät!$A$2:$B$17,2,FALSE)</f>
        <v>Liisa</v>
      </c>
      <c r="I6974" t="str">
        <f>VLOOKUP(Table_Villen_viihde.accdb[[#This Row],[myyjä]],ville_myyjät!$B$2:$C$17,2,FALSE)</f>
        <v>Nainen</v>
      </c>
      <c r="J6974" t="str">
        <f>VLOOKUP(Table_Villen_viihde.accdb[[#This Row],[Tuotenumero]],Table_Villen_viihde.accdb5[[Tuotenumero]:[Tuote]],2,FALSE)</f>
        <v>PS4-konsoli</v>
      </c>
      <c r="K6974" s="3">
        <f>VLOOKUP(Table_Villen_viihde.accdb[[#This Row],[Tuotenumero]],Table_Villen_viihde.accdb5[[Tuotenumero]:[TuoteryhmäID]],3,FALSE)</f>
        <v>5</v>
      </c>
      <c r="L6974" s="3" t="str">
        <f>VLOOKUP(Table_Villen_viihde.accdb[[#This Row],[Ryhmänro]],Table_Villen_viihde.accdb6[],2,FALSE)</f>
        <v>Konsolit</v>
      </c>
    </row>
    <row r="6975" spans="1:12" x14ac:dyDescent="0.35">
      <c r="A6975">
        <v>57473</v>
      </c>
      <c r="B6975" s="18">
        <v>43322</v>
      </c>
      <c r="C6975" t="s">
        <v>67</v>
      </c>
      <c r="D6975">
        <v>1</v>
      </c>
      <c r="E6975">
        <v>10</v>
      </c>
      <c r="F6975">
        <v>158</v>
      </c>
      <c r="G6975">
        <v>92.51</v>
      </c>
      <c r="H6975" t="str">
        <f>VLOOKUP(Table_Villen_viihde.accdb[[#This Row],[MyyjäID]],ville_myyjät!$A$2:$B$17,2,FALSE)</f>
        <v>Ilona</v>
      </c>
      <c r="I6975" t="str">
        <f>VLOOKUP(Table_Villen_viihde.accdb[[#This Row],[myyjä]],ville_myyjät!$B$2:$C$17,2,FALSE)</f>
        <v>Nainen</v>
      </c>
      <c r="J6975" t="str">
        <f>VLOOKUP(Table_Villen_viihde.accdb[[#This Row],[Tuotenumero]],Table_Villen_viihde.accdb5[[Tuotenumero]:[Tuote]],2,FALSE)</f>
        <v>HD-digiboxi</v>
      </c>
      <c r="K6975" s="3">
        <f>VLOOKUP(Table_Villen_viihde.accdb[[#This Row],[Tuotenumero]],Table_Villen_viihde.accdb5[[Tuotenumero]:[TuoteryhmäID]],3,FALSE)</f>
        <v>6</v>
      </c>
      <c r="L6975" s="3" t="str">
        <f>VLOOKUP(Table_Villen_viihde.accdb[[#This Row],[Ryhmänro]],Table_Villen_viihde.accdb6[],2,FALSE)</f>
        <v>Digiboxit</v>
      </c>
    </row>
    <row r="6976" spans="1:12" x14ac:dyDescent="0.35">
      <c r="A6976">
        <v>57474</v>
      </c>
      <c r="B6976" s="18">
        <v>43323</v>
      </c>
      <c r="C6976" t="s">
        <v>71</v>
      </c>
      <c r="D6976">
        <v>1</v>
      </c>
      <c r="E6976">
        <v>6</v>
      </c>
      <c r="F6976">
        <v>904</v>
      </c>
      <c r="G6976">
        <v>522.54999999999995</v>
      </c>
      <c r="H6976" t="str">
        <f>VLOOKUP(Table_Villen_viihde.accdb[[#This Row],[MyyjäID]],ville_myyjät!$A$2:$B$17,2,FALSE)</f>
        <v>Mikko</v>
      </c>
      <c r="I6976" t="str">
        <f>VLOOKUP(Table_Villen_viihde.accdb[[#This Row],[myyjä]],ville_myyjät!$B$2:$C$17,2,FALSE)</f>
        <v>Mies</v>
      </c>
      <c r="J6976" t="str">
        <f>VLOOKUP(Table_Villen_viihde.accdb[[#This Row],[Tuotenumero]],Table_Villen_viihde.accdb5[[Tuotenumero]:[Tuote]],2,FALSE)</f>
        <v>TV52</v>
      </c>
      <c r="K6976" s="3">
        <f>VLOOKUP(Table_Villen_viihde.accdb[[#This Row],[Tuotenumero]],Table_Villen_viihde.accdb5[[Tuotenumero]:[TuoteryhmäID]],3,FALSE)</f>
        <v>3</v>
      </c>
      <c r="L6976" s="3" t="str">
        <f>VLOOKUP(Table_Villen_viihde.accdb[[#This Row],[Ryhmänro]],Table_Villen_viihde.accdb6[],2,FALSE)</f>
        <v>TV</v>
      </c>
    </row>
    <row r="6977" spans="1:12" x14ac:dyDescent="0.35">
      <c r="A6977">
        <v>57475</v>
      </c>
      <c r="B6977" s="18">
        <v>43323</v>
      </c>
      <c r="C6977" t="s">
        <v>66</v>
      </c>
      <c r="D6977">
        <v>1</v>
      </c>
      <c r="E6977">
        <v>2</v>
      </c>
      <c r="F6977">
        <v>230</v>
      </c>
      <c r="G6977">
        <v>177.59</v>
      </c>
      <c r="H6977" t="str">
        <f>VLOOKUP(Table_Villen_viihde.accdb[[#This Row],[MyyjäID]],ville_myyjät!$A$2:$B$17,2,FALSE)</f>
        <v>Maija</v>
      </c>
      <c r="I6977" t="str">
        <f>VLOOKUP(Table_Villen_viihde.accdb[[#This Row],[myyjä]],ville_myyjät!$B$2:$C$17,2,FALSE)</f>
        <v>Nainen</v>
      </c>
      <c r="J6977" t="str">
        <f>VLOOKUP(Table_Villen_viihde.accdb[[#This Row],[Tuotenumero]],Table_Villen_viihde.accdb5[[Tuotenumero]:[Tuote]],2,FALSE)</f>
        <v>Blu-ray-soitin</v>
      </c>
      <c r="K6977" s="3">
        <f>VLOOKUP(Table_Villen_viihde.accdb[[#This Row],[Tuotenumero]],Table_Villen_viihde.accdb5[[Tuotenumero]:[TuoteryhmäID]],3,FALSE)</f>
        <v>2</v>
      </c>
      <c r="L6977" s="3" t="str">
        <f>VLOOKUP(Table_Villen_viihde.accdb[[#This Row],[Ryhmänro]],Table_Villen_viihde.accdb6[],2,FALSE)</f>
        <v>Kuvantoisto</v>
      </c>
    </row>
    <row r="6978" spans="1:12" x14ac:dyDescent="0.35">
      <c r="A6978">
        <v>57476</v>
      </c>
      <c r="B6978" s="18">
        <v>43325</v>
      </c>
      <c r="C6978" t="s">
        <v>72</v>
      </c>
      <c r="D6978">
        <v>1</v>
      </c>
      <c r="E6978">
        <v>7</v>
      </c>
      <c r="F6978">
        <v>26</v>
      </c>
      <c r="G6978">
        <v>20.010000000000002</v>
      </c>
      <c r="H6978" t="str">
        <f>VLOOKUP(Table_Villen_viihde.accdb[[#This Row],[MyyjäID]],ville_myyjät!$A$2:$B$17,2,FALSE)</f>
        <v>Kaija</v>
      </c>
      <c r="I6978" t="str">
        <f>VLOOKUP(Table_Villen_viihde.accdb[[#This Row],[myyjä]],ville_myyjät!$B$2:$C$17,2,FALSE)</f>
        <v>Nainen</v>
      </c>
      <c r="J6978" t="str">
        <f>VLOOKUP(Table_Villen_viihde.accdb[[#This Row],[Tuotenumero]],Table_Villen_viihde.accdb5[[Tuotenumero]:[Tuote]],2,FALSE)</f>
        <v>HDMI-kaapeli</v>
      </c>
      <c r="K6978" s="3">
        <f>VLOOKUP(Table_Villen_viihde.accdb[[#This Row],[Tuotenumero]],Table_Villen_viihde.accdb5[[Tuotenumero]:[TuoteryhmäID]],3,FALSE)</f>
        <v>4</v>
      </c>
      <c r="L6978" s="3" t="str">
        <f>VLOOKUP(Table_Villen_viihde.accdb[[#This Row],[Ryhmänro]],Table_Villen_viihde.accdb6[],2,FALSE)</f>
        <v>Tarvikkeet</v>
      </c>
    </row>
    <row r="6979" spans="1:12" x14ac:dyDescent="0.35">
      <c r="A6979">
        <v>57477</v>
      </c>
      <c r="B6979" s="18">
        <v>43325</v>
      </c>
      <c r="C6979" t="s">
        <v>68</v>
      </c>
      <c r="D6979">
        <v>1</v>
      </c>
      <c r="E6979">
        <v>5</v>
      </c>
      <c r="F6979">
        <v>250</v>
      </c>
      <c r="G6979">
        <v>129.49</v>
      </c>
      <c r="H6979" t="str">
        <f>VLOOKUP(Table_Villen_viihde.accdb[[#This Row],[MyyjäID]],ville_myyjät!$A$2:$B$17,2,FALSE)</f>
        <v>Petri</v>
      </c>
      <c r="I6979" t="str">
        <f>VLOOKUP(Table_Villen_viihde.accdb[[#This Row],[myyjä]],ville_myyjät!$B$2:$C$17,2,FALSE)</f>
        <v>Mies</v>
      </c>
      <c r="J6979" t="str">
        <f>VLOOKUP(Table_Villen_viihde.accdb[[#This Row],[Tuotenumero]],Table_Villen_viihde.accdb5[[Tuotenumero]:[Tuote]],2,FALSE)</f>
        <v>Tallentava HD-digiboxi</v>
      </c>
      <c r="K6979" s="3">
        <f>VLOOKUP(Table_Villen_viihde.accdb[[#This Row],[Tuotenumero]],Table_Villen_viihde.accdb5[[Tuotenumero]:[TuoteryhmäID]],3,FALSE)</f>
        <v>6</v>
      </c>
      <c r="L6979" s="3" t="str">
        <f>VLOOKUP(Table_Villen_viihde.accdb[[#This Row],[Ryhmänro]],Table_Villen_viihde.accdb6[],2,FALSE)</f>
        <v>Digiboxit</v>
      </c>
    </row>
    <row r="6980" spans="1:12" x14ac:dyDescent="0.35">
      <c r="A6980">
        <v>57478</v>
      </c>
      <c r="B6980" s="18">
        <v>43326</v>
      </c>
      <c r="C6980" t="s">
        <v>71</v>
      </c>
      <c r="D6980">
        <v>1</v>
      </c>
      <c r="E6980">
        <v>9</v>
      </c>
      <c r="F6980">
        <v>936</v>
      </c>
      <c r="G6980">
        <v>495.5</v>
      </c>
      <c r="H6980" t="str">
        <f>VLOOKUP(Table_Villen_viihde.accdb[[#This Row],[MyyjäID]],ville_myyjät!$A$2:$B$17,2,FALSE)</f>
        <v>Juuso</v>
      </c>
      <c r="I6980" t="str">
        <f>VLOOKUP(Table_Villen_viihde.accdb[[#This Row],[myyjä]],ville_myyjät!$B$2:$C$17,2,FALSE)</f>
        <v>Mies</v>
      </c>
      <c r="J6980" t="str">
        <f>VLOOKUP(Table_Villen_viihde.accdb[[#This Row],[Tuotenumero]],Table_Villen_viihde.accdb5[[Tuotenumero]:[Tuote]],2,FALSE)</f>
        <v>TV52</v>
      </c>
      <c r="K6980" s="3">
        <f>VLOOKUP(Table_Villen_viihde.accdb[[#This Row],[Tuotenumero]],Table_Villen_viihde.accdb5[[Tuotenumero]:[TuoteryhmäID]],3,FALSE)</f>
        <v>3</v>
      </c>
      <c r="L6980" s="3" t="str">
        <f>VLOOKUP(Table_Villen_viihde.accdb[[#This Row],[Ryhmänro]],Table_Villen_viihde.accdb6[],2,FALSE)</f>
        <v>TV</v>
      </c>
    </row>
    <row r="6981" spans="1:12" x14ac:dyDescent="0.35">
      <c r="A6981">
        <v>57479</v>
      </c>
      <c r="B6981" s="18">
        <v>43326</v>
      </c>
      <c r="C6981" t="s">
        <v>70</v>
      </c>
      <c r="D6981">
        <v>1</v>
      </c>
      <c r="E6981">
        <v>5</v>
      </c>
      <c r="F6981">
        <v>647</v>
      </c>
      <c r="G6981">
        <v>500.93</v>
      </c>
      <c r="H6981" t="str">
        <f>VLOOKUP(Table_Villen_viihde.accdb[[#This Row],[MyyjäID]],ville_myyjät!$A$2:$B$17,2,FALSE)</f>
        <v>Petri</v>
      </c>
      <c r="I6981" t="str">
        <f>VLOOKUP(Table_Villen_viihde.accdb[[#This Row],[myyjä]],ville_myyjät!$B$2:$C$17,2,FALSE)</f>
        <v>Mies</v>
      </c>
      <c r="J6981" t="str">
        <f>VLOOKUP(Table_Villen_viihde.accdb[[#This Row],[Tuotenumero]],Table_Villen_viihde.accdb5[[Tuotenumero]:[Tuote]],2,FALSE)</f>
        <v>TV40</v>
      </c>
      <c r="K6981" s="3">
        <f>VLOOKUP(Table_Villen_viihde.accdb[[#This Row],[Tuotenumero]],Table_Villen_viihde.accdb5[[Tuotenumero]:[TuoteryhmäID]],3,FALSE)</f>
        <v>3</v>
      </c>
      <c r="L6981" s="3" t="str">
        <f>VLOOKUP(Table_Villen_viihde.accdb[[#This Row],[Ryhmänro]],Table_Villen_viihde.accdb6[],2,FALSE)</f>
        <v>TV</v>
      </c>
    </row>
    <row r="6982" spans="1:12" x14ac:dyDescent="0.35">
      <c r="A6982">
        <v>57480</v>
      </c>
      <c r="B6982" s="18">
        <v>43328</v>
      </c>
      <c r="C6982" t="s">
        <v>72</v>
      </c>
      <c r="D6982">
        <v>1</v>
      </c>
      <c r="E6982">
        <v>16</v>
      </c>
      <c r="F6982">
        <v>25</v>
      </c>
      <c r="G6982">
        <v>20.65</v>
      </c>
      <c r="H6982" t="str">
        <f>VLOOKUP(Table_Villen_viihde.accdb[[#This Row],[MyyjäID]],ville_myyjät!$A$2:$B$17,2,FALSE)</f>
        <v>Kaarina</v>
      </c>
      <c r="I6982" t="str">
        <f>VLOOKUP(Table_Villen_viihde.accdb[[#This Row],[myyjä]],ville_myyjät!$B$2:$C$17,2,FALSE)</f>
        <v>Nainen</v>
      </c>
      <c r="J6982" t="str">
        <f>VLOOKUP(Table_Villen_viihde.accdb[[#This Row],[Tuotenumero]],Table_Villen_viihde.accdb5[[Tuotenumero]:[Tuote]],2,FALSE)</f>
        <v>HDMI-kaapeli</v>
      </c>
      <c r="K6982" s="3">
        <f>VLOOKUP(Table_Villen_viihde.accdb[[#This Row],[Tuotenumero]],Table_Villen_viihde.accdb5[[Tuotenumero]:[TuoteryhmäID]],3,FALSE)</f>
        <v>4</v>
      </c>
      <c r="L6982" s="3" t="str">
        <f>VLOOKUP(Table_Villen_viihde.accdb[[#This Row],[Ryhmänro]],Table_Villen_viihde.accdb6[],2,FALSE)</f>
        <v>Tarvikkeet</v>
      </c>
    </row>
    <row r="6983" spans="1:12" x14ac:dyDescent="0.35">
      <c r="A6983">
        <v>57481</v>
      </c>
      <c r="B6983" s="18">
        <v>43329</v>
      </c>
      <c r="C6983" t="s">
        <v>68</v>
      </c>
      <c r="D6983">
        <v>1</v>
      </c>
      <c r="E6983">
        <v>2</v>
      </c>
      <c r="F6983">
        <v>244</v>
      </c>
      <c r="G6983">
        <v>122.15</v>
      </c>
      <c r="H6983" t="str">
        <f>VLOOKUP(Table_Villen_viihde.accdb[[#This Row],[MyyjäID]],ville_myyjät!$A$2:$B$17,2,FALSE)</f>
        <v>Maija</v>
      </c>
      <c r="I6983" t="str">
        <f>VLOOKUP(Table_Villen_viihde.accdb[[#This Row],[myyjä]],ville_myyjät!$B$2:$C$17,2,FALSE)</f>
        <v>Nainen</v>
      </c>
      <c r="J6983" t="str">
        <f>VLOOKUP(Table_Villen_viihde.accdb[[#This Row],[Tuotenumero]],Table_Villen_viihde.accdb5[[Tuotenumero]:[Tuote]],2,FALSE)</f>
        <v>Tallentava HD-digiboxi</v>
      </c>
      <c r="K6983" s="3">
        <f>VLOOKUP(Table_Villen_viihde.accdb[[#This Row],[Tuotenumero]],Table_Villen_viihde.accdb5[[Tuotenumero]:[TuoteryhmäID]],3,FALSE)</f>
        <v>6</v>
      </c>
      <c r="L6983" s="3" t="str">
        <f>VLOOKUP(Table_Villen_viihde.accdb[[#This Row],[Ryhmänro]],Table_Villen_viihde.accdb6[],2,FALSE)</f>
        <v>Digiboxit</v>
      </c>
    </row>
    <row r="6984" spans="1:12" x14ac:dyDescent="0.35">
      <c r="A6984">
        <v>57482</v>
      </c>
      <c r="B6984" s="18">
        <v>43329</v>
      </c>
      <c r="C6984" t="s">
        <v>70</v>
      </c>
      <c r="D6984">
        <v>1</v>
      </c>
      <c r="E6984">
        <v>7</v>
      </c>
      <c r="F6984">
        <v>676</v>
      </c>
      <c r="G6984">
        <v>494.3</v>
      </c>
      <c r="H6984" t="str">
        <f>VLOOKUP(Table_Villen_viihde.accdb[[#This Row],[MyyjäID]],ville_myyjät!$A$2:$B$17,2,FALSE)</f>
        <v>Kaija</v>
      </c>
      <c r="I6984" t="str">
        <f>VLOOKUP(Table_Villen_viihde.accdb[[#This Row],[myyjä]],ville_myyjät!$B$2:$C$17,2,FALSE)</f>
        <v>Nainen</v>
      </c>
      <c r="J6984" t="str">
        <f>VLOOKUP(Table_Villen_viihde.accdb[[#This Row],[Tuotenumero]],Table_Villen_viihde.accdb5[[Tuotenumero]:[Tuote]],2,FALSE)</f>
        <v>TV40</v>
      </c>
      <c r="K6984" s="3">
        <f>VLOOKUP(Table_Villen_viihde.accdb[[#This Row],[Tuotenumero]],Table_Villen_viihde.accdb5[[Tuotenumero]:[TuoteryhmäID]],3,FALSE)</f>
        <v>3</v>
      </c>
      <c r="L6984" s="3" t="str">
        <f>VLOOKUP(Table_Villen_viihde.accdb[[#This Row],[Ryhmänro]],Table_Villen_viihde.accdb6[],2,FALSE)</f>
        <v>TV</v>
      </c>
    </row>
    <row r="6985" spans="1:12" x14ac:dyDescent="0.35">
      <c r="A6985">
        <v>57483</v>
      </c>
      <c r="B6985" s="18">
        <v>43330</v>
      </c>
      <c r="C6985" t="s">
        <v>69</v>
      </c>
      <c r="D6985">
        <v>1</v>
      </c>
      <c r="E6985">
        <v>1</v>
      </c>
      <c r="F6985">
        <v>236</v>
      </c>
      <c r="G6985">
        <v>168.57</v>
      </c>
      <c r="H6985" t="str">
        <f>VLOOKUP(Table_Villen_viihde.accdb[[#This Row],[MyyjäID]],ville_myyjät!$A$2:$B$17,2,FALSE)</f>
        <v>Liisa</v>
      </c>
      <c r="I6985" t="str">
        <f>VLOOKUP(Table_Villen_viihde.accdb[[#This Row],[myyjä]],ville_myyjät!$B$2:$C$17,2,FALSE)</f>
        <v>Nainen</v>
      </c>
      <c r="J6985" t="str">
        <f>VLOOKUP(Table_Villen_viihde.accdb[[#This Row],[Tuotenumero]],Table_Villen_viihde.accdb5[[Tuotenumero]:[Tuote]],2,FALSE)</f>
        <v>PS4-konsoli</v>
      </c>
      <c r="K6985" s="3">
        <f>VLOOKUP(Table_Villen_viihde.accdb[[#This Row],[Tuotenumero]],Table_Villen_viihde.accdb5[[Tuotenumero]:[TuoteryhmäID]],3,FALSE)</f>
        <v>5</v>
      </c>
      <c r="L6985" s="3" t="str">
        <f>VLOOKUP(Table_Villen_viihde.accdb[[#This Row],[Ryhmänro]],Table_Villen_viihde.accdb6[],2,FALSE)</f>
        <v>Konsolit</v>
      </c>
    </row>
    <row r="6986" spans="1:12" x14ac:dyDescent="0.35">
      <c r="A6986">
        <v>57484</v>
      </c>
      <c r="B6986" s="18">
        <v>43331</v>
      </c>
      <c r="C6986" t="s">
        <v>67</v>
      </c>
      <c r="D6986">
        <v>1</v>
      </c>
      <c r="E6986">
        <v>1</v>
      </c>
      <c r="F6986">
        <v>161</v>
      </c>
      <c r="G6986">
        <v>96.91</v>
      </c>
      <c r="H6986" t="str">
        <f>VLOOKUP(Table_Villen_viihde.accdb[[#This Row],[MyyjäID]],ville_myyjät!$A$2:$B$17,2,FALSE)</f>
        <v>Liisa</v>
      </c>
      <c r="I6986" t="str">
        <f>VLOOKUP(Table_Villen_viihde.accdb[[#This Row],[myyjä]],ville_myyjät!$B$2:$C$17,2,FALSE)</f>
        <v>Nainen</v>
      </c>
      <c r="J6986" t="str">
        <f>VLOOKUP(Table_Villen_viihde.accdb[[#This Row],[Tuotenumero]],Table_Villen_viihde.accdb5[[Tuotenumero]:[Tuote]],2,FALSE)</f>
        <v>HD-digiboxi</v>
      </c>
      <c r="K6986" s="3">
        <f>VLOOKUP(Table_Villen_viihde.accdb[[#This Row],[Tuotenumero]],Table_Villen_viihde.accdb5[[Tuotenumero]:[TuoteryhmäID]],3,FALSE)</f>
        <v>6</v>
      </c>
      <c r="L6986" s="3" t="str">
        <f>VLOOKUP(Table_Villen_viihde.accdb[[#This Row],[Ryhmänro]],Table_Villen_viihde.accdb6[],2,FALSE)</f>
        <v>Digiboxit</v>
      </c>
    </row>
    <row r="6987" spans="1:12" x14ac:dyDescent="0.35">
      <c r="A6987">
        <v>57485</v>
      </c>
      <c r="B6987" s="18">
        <v>43332</v>
      </c>
      <c r="C6987" t="s">
        <v>72</v>
      </c>
      <c r="D6987">
        <v>1</v>
      </c>
      <c r="E6987">
        <v>5</v>
      </c>
      <c r="F6987">
        <v>25</v>
      </c>
      <c r="G6987">
        <v>19.52</v>
      </c>
      <c r="H6987" t="str">
        <f>VLOOKUP(Table_Villen_viihde.accdb[[#This Row],[MyyjäID]],ville_myyjät!$A$2:$B$17,2,FALSE)</f>
        <v>Petri</v>
      </c>
      <c r="I6987" t="str">
        <f>VLOOKUP(Table_Villen_viihde.accdb[[#This Row],[myyjä]],ville_myyjät!$B$2:$C$17,2,FALSE)</f>
        <v>Mies</v>
      </c>
      <c r="J6987" t="str">
        <f>VLOOKUP(Table_Villen_viihde.accdb[[#This Row],[Tuotenumero]],Table_Villen_viihde.accdb5[[Tuotenumero]:[Tuote]],2,FALSE)</f>
        <v>HDMI-kaapeli</v>
      </c>
      <c r="K6987" s="3">
        <f>VLOOKUP(Table_Villen_viihde.accdb[[#This Row],[Tuotenumero]],Table_Villen_viihde.accdb5[[Tuotenumero]:[TuoteryhmäID]],3,FALSE)</f>
        <v>4</v>
      </c>
      <c r="L6987" s="3" t="str">
        <f>VLOOKUP(Table_Villen_viihde.accdb[[#This Row],[Ryhmänro]],Table_Villen_viihde.accdb6[],2,FALSE)</f>
        <v>Tarvikkeet</v>
      </c>
    </row>
    <row r="6988" spans="1:12" x14ac:dyDescent="0.35">
      <c r="A6988">
        <v>57486</v>
      </c>
      <c r="B6988" s="18">
        <v>43333</v>
      </c>
      <c r="C6988" t="s">
        <v>71</v>
      </c>
      <c r="D6988">
        <v>1</v>
      </c>
      <c r="E6988">
        <v>16</v>
      </c>
      <c r="F6988">
        <v>976</v>
      </c>
      <c r="G6988">
        <v>497.92</v>
      </c>
      <c r="H6988" t="str">
        <f>VLOOKUP(Table_Villen_viihde.accdb[[#This Row],[MyyjäID]],ville_myyjät!$A$2:$B$17,2,FALSE)</f>
        <v>Kaarina</v>
      </c>
      <c r="I6988" t="str">
        <f>VLOOKUP(Table_Villen_viihde.accdb[[#This Row],[myyjä]],ville_myyjät!$B$2:$C$17,2,FALSE)</f>
        <v>Nainen</v>
      </c>
      <c r="J6988" t="str">
        <f>VLOOKUP(Table_Villen_viihde.accdb[[#This Row],[Tuotenumero]],Table_Villen_viihde.accdb5[[Tuotenumero]:[Tuote]],2,FALSE)</f>
        <v>TV52</v>
      </c>
      <c r="K6988" s="3">
        <f>VLOOKUP(Table_Villen_viihde.accdb[[#This Row],[Tuotenumero]],Table_Villen_viihde.accdb5[[Tuotenumero]:[TuoteryhmäID]],3,FALSE)</f>
        <v>3</v>
      </c>
      <c r="L6988" s="3" t="str">
        <f>VLOOKUP(Table_Villen_viihde.accdb[[#This Row],[Ryhmänro]],Table_Villen_viihde.accdb6[],2,FALSE)</f>
        <v>TV</v>
      </c>
    </row>
    <row r="6989" spans="1:12" x14ac:dyDescent="0.35">
      <c r="A6989">
        <v>57487</v>
      </c>
      <c r="B6989" s="18">
        <v>43334</v>
      </c>
      <c r="C6989" t="s">
        <v>69</v>
      </c>
      <c r="D6989">
        <v>1</v>
      </c>
      <c r="E6989">
        <v>11</v>
      </c>
      <c r="F6989">
        <v>242</v>
      </c>
      <c r="G6989">
        <v>168.59</v>
      </c>
      <c r="H6989" t="str">
        <f>VLOOKUP(Table_Villen_viihde.accdb[[#This Row],[MyyjäID]],ville_myyjät!$A$2:$B$17,2,FALSE)</f>
        <v>Kuisma</v>
      </c>
      <c r="I6989" t="str">
        <f>VLOOKUP(Table_Villen_viihde.accdb[[#This Row],[myyjä]],ville_myyjät!$B$2:$C$17,2,FALSE)</f>
        <v>Mies</v>
      </c>
      <c r="J6989" t="str">
        <f>VLOOKUP(Table_Villen_viihde.accdb[[#This Row],[Tuotenumero]],Table_Villen_viihde.accdb5[[Tuotenumero]:[Tuote]],2,FALSE)</f>
        <v>PS4-konsoli</v>
      </c>
      <c r="K6989" s="3">
        <f>VLOOKUP(Table_Villen_viihde.accdb[[#This Row],[Tuotenumero]],Table_Villen_viihde.accdb5[[Tuotenumero]:[TuoteryhmäID]],3,FALSE)</f>
        <v>5</v>
      </c>
      <c r="L6989" s="3" t="str">
        <f>VLOOKUP(Table_Villen_viihde.accdb[[#This Row],[Ryhmänro]],Table_Villen_viihde.accdb6[],2,FALSE)</f>
        <v>Konsolit</v>
      </c>
    </row>
    <row r="6990" spans="1:12" x14ac:dyDescent="0.35">
      <c r="A6990">
        <v>57488</v>
      </c>
      <c r="B6990" s="18">
        <v>43335</v>
      </c>
      <c r="C6990" t="s">
        <v>72</v>
      </c>
      <c r="D6990">
        <v>1</v>
      </c>
      <c r="E6990">
        <v>6</v>
      </c>
      <c r="F6990">
        <v>24</v>
      </c>
      <c r="G6990">
        <v>18.88</v>
      </c>
      <c r="H6990" t="str">
        <f>VLOOKUP(Table_Villen_viihde.accdb[[#This Row],[MyyjäID]],ville_myyjät!$A$2:$B$17,2,FALSE)</f>
        <v>Mikko</v>
      </c>
      <c r="I6990" t="str">
        <f>VLOOKUP(Table_Villen_viihde.accdb[[#This Row],[myyjä]],ville_myyjät!$B$2:$C$17,2,FALSE)</f>
        <v>Mies</v>
      </c>
      <c r="J6990" t="str">
        <f>VLOOKUP(Table_Villen_viihde.accdb[[#This Row],[Tuotenumero]],Table_Villen_viihde.accdb5[[Tuotenumero]:[Tuote]],2,FALSE)</f>
        <v>HDMI-kaapeli</v>
      </c>
      <c r="K6990" s="3">
        <f>VLOOKUP(Table_Villen_viihde.accdb[[#This Row],[Tuotenumero]],Table_Villen_viihde.accdb5[[Tuotenumero]:[TuoteryhmäID]],3,FALSE)</f>
        <v>4</v>
      </c>
      <c r="L6990" s="3" t="str">
        <f>VLOOKUP(Table_Villen_viihde.accdb[[#This Row],[Ryhmänro]],Table_Villen_viihde.accdb6[],2,FALSE)</f>
        <v>Tarvikkeet</v>
      </c>
    </row>
    <row r="6991" spans="1:12" x14ac:dyDescent="0.35">
      <c r="A6991">
        <v>57489</v>
      </c>
      <c r="B6991" s="18">
        <v>43336</v>
      </c>
      <c r="C6991" t="s">
        <v>67</v>
      </c>
      <c r="D6991">
        <v>1</v>
      </c>
      <c r="E6991">
        <v>2</v>
      </c>
      <c r="F6991">
        <v>153</v>
      </c>
      <c r="G6991">
        <v>93.68</v>
      </c>
      <c r="H6991" t="str">
        <f>VLOOKUP(Table_Villen_viihde.accdb[[#This Row],[MyyjäID]],ville_myyjät!$A$2:$B$17,2,FALSE)</f>
        <v>Maija</v>
      </c>
      <c r="I6991" t="str">
        <f>VLOOKUP(Table_Villen_viihde.accdb[[#This Row],[myyjä]],ville_myyjät!$B$2:$C$17,2,FALSE)</f>
        <v>Nainen</v>
      </c>
      <c r="J6991" t="str">
        <f>VLOOKUP(Table_Villen_viihde.accdb[[#This Row],[Tuotenumero]],Table_Villen_viihde.accdb5[[Tuotenumero]:[Tuote]],2,FALSE)</f>
        <v>HD-digiboxi</v>
      </c>
      <c r="K6991" s="3">
        <f>VLOOKUP(Table_Villen_viihde.accdb[[#This Row],[Tuotenumero]],Table_Villen_viihde.accdb5[[Tuotenumero]:[TuoteryhmäID]],3,FALSE)</f>
        <v>6</v>
      </c>
      <c r="L6991" s="3" t="str">
        <f>VLOOKUP(Table_Villen_viihde.accdb[[#This Row],[Ryhmänro]],Table_Villen_viihde.accdb6[],2,FALSE)</f>
        <v>Digiboxit</v>
      </c>
    </row>
    <row r="6992" spans="1:12" x14ac:dyDescent="0.35">
      <c r="A6992">
        <v>57490</v>
      </c>
      <c r="B6992" s="18">
        <v>43336</v>
      </c>
      <c r="C6992" t="s">
        <v>70</v>
      </c>
      <c r="D6992">
        <v>1</v>
      </c>
      <c r="E6992">
        <v>6</v>
      </c>
      <c r="F6992">
        <v>669</v>
      </c>
      <c r="G6992">
        <v>515.80999999999995</v>
      </c>
      <c r="H6992" t="str">
        <f>VLOOKUP(Table_Villen_viihde.accdb[[#This Row],[MyyjäID]],ville_myyjät!$A$2:$B$17,2,FALSE)</f>
        <v>Mikko</v>
      </c>
      <c r="I6992" t="str">
        <f>VLOOKUP(Table_Villen_viihde.accdb[[#This Row],[myyjä]],ville_myyjät!$B$2:$C$17,2,FALSE)</f>
        <v>Mies</v>
      </c>
      <c r="J6992" t="str">
        <f>VLOOKUP(Table_Villen_viihde.accdb[[#This Row],[Tuotenumero]],Table_Villen_viihde.accdb5[[Tuotenumero]:[Tuote]],2,FALSE)</f>
        <v>TV40</v>
      </c>
      <c r="K6992" s="3">
        <f>VLOOKUP(Table_Villen_viihde.accdb[[#This Row],[Tuotenumero]],Table_Villen_viihde.accdb5[[Tuotenumero]:[TuoteryhmäID]],3,FALSE)</f>
        <v>3</v>
      </c>
      <c r="L6992" s="3" t="str">
        <f>VLOOKUP(Table_Villen_viihde.accdb[[#This Row],[Ryhmänro]],Table_Villen_viihde.accdb6[],2,FALSE)</f>
        <v>TV</v>
      </c>
    </row>
    <row r="6993" spans="1:12" x14ac:dyDescent="0.35">
      <c r="A6993">
        <v>57491</v>
      </c>
      <c r="B6993" s="18">
        <v>43337</v>
      </c>
      <c r="C6993" t="s">
        <v>69</v>
      </c>
      <c r="D6993">
        <v>1</v>
      </c>
      <c r="E6993">
        <v>5</v>
      </c>
      <c r="F6993">
        <v>258</v>
      </c>
      <c r="G6993">
        <v>167.85</v>
      </c>
      <c r="H6993" t="str">
        <f>VLOOKUP(Table_Villen_viihde.accdb[[#This Row],[MyyjäID]],ville_myyjät!$A$2:$B$17,2,FALSE)</f>
        <v>Petri</v>
      </c>
      <c r="I6993" t="str">
        <f>VLOOKUP(Table_Villen_viihde.accdb[[#This Row],[myyjä]],ville_myyjät!$B$2:$C$17,2,FALSE)</f>
        <v>Mies</v>
      </c>
      <c r="J6993" t="str">
        <f>VLOOKUP(Table_Villen_viihde.accdb[[#This Row],[Tuotenumero]],Table_Villen_viihde.accdb5[[Tuotenumero]:[Tuote]],2,FALSE)</f>
        <v>PS4-konsoli</v>
      </c>
      <c r="K6993" s="3">
        <f>VLOOKUP(Table_Villen_viihde.accdb[[#This Row],[Tuotenumero]],Table_Villen_viihde.accdb5[[Tuotenumero]:[TuoteryhmäID]],3,FALSE)</f>
        <v>5</v>
      </c>
      <c r="L6993" s="3" t="str">
        <f>VLOOKUP(Table_Villen_viihde.accdb[[#This Row],[Ryhmänro]],Table_Villen_viihde.accdb6[],2,FALSE)</f>
        <v>Konsolit</v>
      </c>
    </row>
    <row r="6994" spans="1:12" x14ac:dyDescent="0.35">
      <c r="A6994">
        <v>57492</v>
      </c>
      <c r="B6994" s="18">
        <v>43337</v>
      </c>
      <c r="C6994" t="s">
        <v>68</v>
      </c>
      <c r="D6994">
        <v>1</v>
      </c>
      <c r="E6994">
        <v>5</v>
      </c>
      <c r="F6994">
        <v>235</v>
      </c>
      <c r="G6994">
        <v>128</v>
      </c>
      <c r="H6994" t="str">
        <f>VLOOKUP(Table_Villen_viihde.accdb[[#This Row],[MyyjäID]],ville_myyjät!$A$2:$B$17,2,FALSE)</f>
        <v>Petri</v>
      </c>
      <c r="I6994" t="str">
        <f>VLOOKUP(Table_Villen_viihde.accdb[[#This Row],[myyjä]],ville_myyjät!$B$2:$C$17,2,FALSE)</f>
        <v>Mies</v>
      </c>
      <c r="J6994" t="str">
        <f>VLOOKUP(Table_Villen_viihde.accdb[[#This Row],[Tuotenumero]],Table_Villen_viihde.accdb5[[Tuotenumero]:[Tuote]],2,FALSE)</f>
        <v>Tallentava HD-digiboxi</v>
      </c>
      <c r="K6994" s="3">
        <f>VLOOKUP(Table_Villen_viihde.accdb[[#This Row],[Tuotenumero]],Table_Villen_viihde.accdb5[[Tuotenumero]:[TuoteryhmäID]],3,FALSE)</f>
        <v>6</v>
      </c>
      <c r="L6994" s="3" t="str">
        <f>VLOOKUP(Table_Villen_viihde.accdb[[#This Row],[Ryhmänro]],Table_Villen_viihde.accdb6[],2,FALSE)</f>
        <v>Digiboxit</v>
      </c>
    </row>
    <row r="6995" spans="1:12" x14ac:dyDescent="0.35">
      <c r="A6995">
        <v>57493</v>
      </c>
      <c r="B6995" s="18">
        <v>43337</v>
      </c>
      <c r="C6995" t="s">
        <v>72</v>
      </c>
      <c r="D6995">
        <v>1</v>
      </c>
      <c r="E6995">
        <v>9</v>
      </c>
      <c r="F6995">
        <v>26</v>
      </c>
      <c r="G6995">
        <v>20.78</v>
      </c>
      <c r="H6995" t="str">
        <f>VLOOKUP(Table_Villen_viihde.accdb[[#This Row],[MyyjäID]],ville_myyjät!$A$2:$B$17,2,FALSE)</f>
        <v>Juuso</v>
      </c>
      <c r="I6995" t="str">
        <f>VLOOKUP(Table_Villen_viihde.accdb[[#This Row],[myyjä]],ville_myyjät!$B$2:$C$17,2,FALSE)</f>
        <v>Mies</v>
      </c>
      <c r="J6995" t="str">
        <f>VLOOKUP(Table_Villen_viihde.accdb[[#This Row],[Tuotenumero]],Table_Villen_viihde.accdb5[[Tuotenumero]:[Tuote]],2,FALSE)</f>
        <v>HDMI-kaapeli</v>
      </c>
      <c r="K6995" s="3">
        <f>VLOOKUP(Table_Villen_viihde.accdb[[#This Row],[Tuotenumero]],Table_Villen_viihde.accdb5[[Tuotenumero]:[TuoteryhmäID]],3,FALSE)</f>
        <v>4</v>
      </c>
      <c r="L6995" s="3" t="str">
        <f>VLOOKUP(Table_Villen_viihde.accdb[[#This Row],[Ryhmänro]],Table_Villen_viihde.accdb6[],2,FALSE)</f>
        <v>Tarvikkeet</v>
      </c>
    </row>
    <row r="6996" spans="1:12" x14ac:dyDescent="0.35">
      <c r="A6996">
        <v>57494</v>
      </c>
      <c r="B6996" s="18">
        <v>43339</v>
      </c>
      <c r="C6996" t="s">
        <v>72</v>
      </c>
      <c r="D6996">
        <v>1</v>
      </c>
      <c r="E6996">
        <v>5</v>
      </c>
      <c r="F6996">
        <v>24</v>
      </c>
      <c r="G6996">
        <v>20.39</v>
      </c>
      <c r="H6996" t="str">
        <f>VLOOKUP(Table_Villen_viihde.accdb[[#This Row],[MyyjäID]],ville_myyjät!$A$2:$B$17,2,FALSE)</f>
        <v>Petri</v>
      </c>
      <c r="I6996" t="str">
        <f>VLOOKUP(Table_Villen_viihde.accdb[[#This Row],[myyjä]],ville_myyjät!$B$2:$C$17,2,FALSE)</f>
        <v>Mies</v>
      </c>
      <c r="J6996" t="str">
        <f>VLOOKUP(Table_Villen_viihde.accdb[[#This Row],[Tuotenumero]],Table_Villen_viihde.accdb5[[Tuotenumero]:[Tuote]],2,FALSE)</f>
        <v>HDMI-kaapeli</v>
      </c>
      <c r="K6996" s="3">
        <f>VLOOKUP(Table_Villen_viihde.accdb[[#This Row],[Tuotenumero]],Table_Villen_viihde.accdb5[[Tuotenumero]:[TuoteryhmäID]],3,FALSE)</f>
        <v>4</v>
      </c>
      <c r="L6996" s="3" t="str">
        <f>VLOOKUP(Table_Villen_viihde.accdb[[#This Row],[Ryhmänro]],Table_Villen_viihde.accdb6[],2,FALSE)</f>
        <v>Tarvikkeet</v>
      </c>
    </row>
    <row r="6997" spans="1:12" x14ac:dyDescent="0.35">
      <c r="A6997">
        <v>57495</v>
      </c>
      <c r="B6997" s="18">
        <v>43339</v>
      </c>
      <c r="C6997" t="s">
        <v>70</v>
      </c>
      <c r="D6997">
        <v>1</v>
      </c>
      <c r="E6997">
        <v>3</v>
      </c>
      <c r="F6997">
        <v>679</v>
      </c>
      <c r="G6997">
        <v>515.42999999999995</v>
      </c>
      <c r="H6997" t="str">
        <f>VLOOKUP(Table_Villen_viihde.accdb[[#This Row],[MyyjäID]],ville_myyjät!$A$2:$B$17,2,FALSE)</f>
        <v>Helena</v>
      </c>
      <c r="I6997" t="str">
        <f>VLOOKUP(Table_Villen_viihde.accdb[[#This Row],[myyjä]],ville_myyjät!$B$2:$C$17,2,FALSE)</f>
        <v>Nainen</v>
      </c>
      <c r="J6997" t="str">
        <f>VLOOKUP(Table_Villen_viihde.accdb[[#This Row],[Tuotenumero]],Table_Villen_viihde.accdb5[[Tuotenumero]:[Tuote]],2,FALSE)</f>
        <v>TV40</v>
      </c>
      <c r="K6997" s="3">
        <f>VLOOKUP(Table_Villen_viihde.accdb[[#This Row],[Tuotenumero]],Table_Villen_viihde.accdb5[[Tuotenumero]:[TuoteryhmäID]],3,FALSE)</f>
        <v>3</v>
      </c>
      <c r="L6997" s="3" t="str">
        <f>VLOOKUP(Table_Villen_viihde.accdb[[#This Row],[Ryhmänro]],Table_Villen_viihde.accdb6[],2,FALSE)</f>
        <v>TV</v>
      </c>
    </row>
    <row r="6998" spans="1:12" x14ac:dyDescent="0.35">
      <c r="A6998">
        <v>57496</v>
      </c>
      <c r="B6998" s="18">
        <v>43340</v>
      </c>
      <c r="C6998" t="s">
        <v>71</v>
      </c>
      <c r="D6998">
        <v>1</v>
      </c>
      <c r="E6998">
        <v>6</v>
      </c>
      <c r="F6998">
        <v>903</v>
      </c>
      <c r="G6998">
        <v>478.95</v>
      </c>
      <c r="H6998" t="str">
        <f>VLOOKUP(Table_Villen_viihde.accdb[[#This Row],[MyyjäID]],ville_myyjät!$A$2:$B$17,2,FALSE)</f>
        <v>Mikko</v>
      </c>
      <c r="I6998" t="str">
        <f>VLOOKUP(Table_Villen_viihde.accdb[[#This Row],[myyjä]],ville_myyjät!$B$2:$C$17,2,FALSE)</f>
        <v>Mies</v>
      </c>
      <c r="J6998" t="str">
        <f>VLOOKUP(Table_Villen_viihde.accdb[[#This Row],[Tuotenumero]],Table_Villen_viihde.accdb5[[Tuotenumero]:[Tuote]],2,FALSE)</f>
        <v>TV52</v>
      </c>
      <c r="K6998" s="3">
        <f>VLOOKUP(Table_Villen_viihde.accdb[[#This Row],[Tuotenumero]],Table_Villen_viihde.accdb5[[Tuotenumero]:[TuoteryhmäID]],3,FALSE)</f>
        <v>3</v>
      </c>
      <c r="L6998" s="3" t="str">
        <f>VLOOKUP(Table_Villen_viihde.accdb[[#This Row],[Ryhmänro]],Table_Villen_viihde.accdb6[],2,FALSE)</f>
        <v>TV</v>
      </c>
    </row>
    <row r="6999" spans="1:12" x14ac:dyDescent="0.35">
      <c r="A6999">
        <v>57497</v>
      </c>
      <c r="B6999" s="18">
        <v>43342</v>
      </c>
      <c r="C6999" t="s">
        <v>67</v>
      </c>
      <c r="D6999">
        <v>1</v>
      </c>
      <c r="E6999">
        <v>9</v>
      </c>
      <c r="F6999">
        <v>168</v>
      </c>
      <c r="G6999">
        <v>88.68</v>
      </c>
      <c r="H6999" t="str">
        <f>VLOOKUP(Table_Villen_viihde.accdb[[#This Row],[MyyjäID]],ville_myyjät!$A$2:$B$17,2,FALSE)</f>
        <v>Juuso</v>
      </c>
      <c r="I6999" t="str">
        <f>VLOOKUP(Table_Villen_viihde.accdb[[#This Row],[myyjä]],ville_myyjät!$B$2:$C$17,2,FALSE)</f>
        <v>Mies</v>
      </c>
      <c r="J6999" t="str">
        <f>VLOOKUP(Table_Villen_viihde.accdb[[#This Row],[Tuotenumero]],Table_Villen_viihde.accdb5[[Tuotenumero]:[Tuote]],2,FALSE)</f>
        <v>HD-digiboxi</v>
      </c>
      <c r="K6999" s="3">
        <f>VLOOKUP(Table_Villen_viihde.accdb[[#This Row],[Tuotenumero]],Table_Villen_viihde.accdb5[[Tuotenumero]:[TuoteryhmäID]],3,FALSE)</f>
        <v>6</v>
      </c>
      <c r="L6999" s="3" t="str">
        <f>VLOOKUP(Table_Villen_viihde.accdb[[#This Row],[Ryhmänro]],Table_Villen_viihde.accdb6[],2,FALSE)</f>
        <v>Digiboxit</v>
      </c>
    </row>
    <row r="7000" spans="1:12" x14ac:dyDescent="0.35">
      <c r="A7000">
        <v>57498</v>
      </c>
      <c r="B7000" s="18">
        <v>43342</v>
      </c>
      <c r="C7000" t="s">
        <v>72</v>
      </c>
      <c r="D7000">
        <v>1</v>
      </c>
      <c r="E7000">
        <v>2</v>
      </c>
      <c r="F7000">
        <v>24</v>
      </c>
      <c r="G7000">
        <v>20.39</v>
      </c>
      <c r="H7000" t="str">
        <f>VLOOKUP(Table_Villen_viihde.accdb[[#This Row],[MyyjäID]],ville_myyjät!$A$2:$B$17,2,FALSE)</f>
        <v>Maija</v>
      </c>
      <c r="I7000" t="str">
        <f>VLOOKUP(Table_Villen_viihde.accdb[[#This Row],[myyjä]],ville_myyjät!$B$2:$C$17,2,FALSE)</f>
        <v>Nainen</v>
      </c>
      <c r="J7000" t="str">
        <f>VLOOKUP(Table_Villen_viihde.accdb[[#This Row],[Tuotenumero]],Table_Villen_viihde.accdb5[[Tuotenumero]:[Tuote]],2,FALSE)</f>
        <v>HDMI-kaapeli</v>
      </c>
      <c r="K7000" s="3">
        <f>VLOOKUP(Table_Villen_viihde.accdb[[#This Row],[Tuotenumero]],Table_Villen_viihde.accdb5[[Tuotenumero]:[TuoteryhmäID]],3,FALSE)</f>
        <v>4</v>
      </c>
      <c r="L7000" s="3" t="str">
        <f>VLOOKUP(Table_Villen_viihde.accdb[[#This Row],[Ryhmänro]],Table_Villen_viihde.accdb6[],2,FALSE)</f>
        <v>Tarvikkeet</v>
      </c>
    </row>
    <row r="7001" spans="1:12" x14ac:dyDescent="0.35">
      <c r="A7001">
        <v>57499</v>
      </c>
      <c r="B7001" s="18">
        <v>43343</v>
      </c>
      <c r="C7001" t="s">
        <v>69</v>
      </c>
      <c r="D7001">
        <v>1</v>
      </c>
      <c r="E7001">
        <v>7</v>
      </c>
      <c r="F7001">
        <v>254</v>
      </c>
      <c r="G7001">
        <v>163.93</v>
      </c>
      <c r="H7001" t="str">
        <f>VLOOKUP(Table_Villen_viihde.accdb[[#This Row],[MyyjäID]],ville_myyjät!$A$2:$B$17,2,FALSE)</f>
        <v>Kaija</v>
      </c>
      <c r="I7001" t="str">
        <f>VLOOKUP(Table_Villen_viihde.accdb[[#This Row],[myyjä]],ville_myyjät!$B$2:$C$17,2,FALSE)</f>
        <v>Nainen</v>
      </c>
      <c r="J7001" t="str">
        <f>VLOOKUP(Table_Villen_viihde.accdb[[#This Row],[Tuotenumero]],Table_Villen_viihde.accdb5[[Tuotenumero]:[Tuote]],2,FALSE)</f>
        <v>PS4-konsoli</v>
      </c>
      <c r="K7001" s="3">
        <f>VLOOKUP(Table_Villen_viihde.accdb[[#This Row],[Tuotenumero]],Table_Villen_viihde.accdb5[[Tuotenumero]:[TuoteryhmäID]],3,FALSE)</f>
        <v>5</v>
      </c>
      <c r="L7001" s="3" t="str">
        <f>VLOOKUP(Table_Villen_viihde.accdb[[#This Row],[Ryhmänro]],Table_Villen_viihde.accdb6[],2,FALSE)</f>
        <v>Konsolit</v>
      </c>
    </row>
    <row r="7002" spans="1:12" x14ac:dyDescent="0.35">
      <c r="A7002">
        <v>57500</v>
      </c>
      <c r="B7002" s="18">
        <v>43343</v>
      </c>
      <c r="C7002" t="s">
        <v>70</v>
      </c>
      <c r="D7002">
        <v>1</v>
      </c>
      <c r="E7002">
        <v>7</v>
      </c>
      <c r="F7002">
        <v>640</v>
      </c>
      <c r="G7002">
        <v>508.36</v>
      </c>
      <c r="H7002" t="str">
        <f>VLOOKUP(Table_Villen_viihde.accdb[[#This Row],[MyyjäID]],ville_myyjät!$A$2:$B$17,2,FALSE)</f>
        <v>Kaija</v>
      </c>
      <c r="I7002" t="str">
        <f>VLOOKUP(Table_Villen_viihde.accdb[[#This Row],[myyjä]],ville_myyjät!$B$2:$C$17,2,FALSE)</f>
        <v>Nainen</v>
      </c>
      <c r="J7002" t="str">
        <f>VLOOKUP(Table_Villen_viihde.accdb[[#This Row],[Tuotenumero]],Table_Villen_viihde.accdb5[[Tuotenumero]:[Tuote]],2,FALSE)</f>
        <v>TV40</v>
      </c>
      <c r="K7002" s="3">
        <f>VLOOKUP(Table_Villen_viihde.accdb[[#This Row],[Tuotenumero]],Table_Villen_viihde.accdb5[[Tuotenumero]:[TuoteryhmäID]],3,FALSE)</f>
        <v>3</v>
      </c>
      <c r="L7002" s="3" t="str">
        <f>VLOOKUP(Table_Villen_viihde.accdb[[#This Row],[Ryhmänro]],Table_Villen_viihde.accdb6[],2,FALSE)</f>
        <v>TV</v>
      </c>
    </row>
    <row r="7003" spans="1:12" x14ac:dyDescent="0.35">
      <c r="A7003">
        <v>57501</v>
      </c>
      <c r="B7003" s="18">
        <v>43345</v>
      </c>
      <c r="C7003" t="s">
        <v>66</v>
      </c>
      <c r="D7003">
        <v>1</v>
      </c>
      <c r="E7003">
        <v>6</v>
      </c>
      <c r="F7003">
        <v>230</v>
      </c>
      <c r="G7003">
        <v>172.28</v>
      </c>
      <c r="H7003" t="str">
        <f>VLOOKUP(Table_Villen_viihde.accdb[[#This Row],[MyyjäID]],ville_myyjät!$A$2:$B$17,2,FALSE)</f>
        <v>Mikko</v>
      </c>
      <c r="I7003" t="str">
        <f>VLOOKUP(Table_Villen_viihde.accdb[[#This Row],[myyjä]],ville_myyjät!$B$2:$C$17,2,FALSE)</f>
        <v>Mies</v>
      </c>
      <c r="J7003" t="str">
        <f>VLOOKUP(Table_Villen_viihde.accdb[[#This Row],[Tuotenumero]],Table_Villen_viihde.accdb5[[Tuotenumero]:[Tuote]],2,FALSE)</f>
        <v>Blu-ray-soitin</v>
      </c>
      <c r="K7003" s="3">
        <f>VLOOKUP(Table_Villen_viihde.accdb[[#This Row],[Tuotenumero]],Table_Villen_viihde.accdb5[[Tuotenumero]:[TuoteryhmäID]],3,FALSE)</f>
        <v>2</v>
      </c>
      <c r="L7003" s="3" t="str">
        <f>VLOOKUP(Table_Villen_viihde.accdb[[#This Row],[Ryhmänro]],Table_Villen_viihde.accdb6[],2,FALSE)</f>
        <v>Kuvantoisto</v>
      </c>
    </row>
    <row r="7004" spans="1:12" x14ac:dyDescent="0.35">
      <c r="A7004">
        <v>57502</v>
      </c>
      <c r="B7004" s="18">
        <v>43345</v>
      </c>
      <c r="C7004" t="s">
        <v>72</v>
      </c>
      <c r="D7004">
        <v>1</v>
      </c>
      <c r="E7004">
        <v>2</v>
      </c>
      <c r="F7004">
        <v>25</v>
      </c>
      <c r="G7004">
        <v>20.27</v>
      </c>
      <c r="H7004" t="str">
        <f>VLOOKUP(Table_Villen_viihde.accdb[[#This Row],[MyyjäID]],ville_myyjät!$A$2:$B$17,2,FALSE)</f>
        <v>Maija</v>
      </c>
      <c r="I7004" t="str">
        <f>VLOOKUP(Table_Villen_viihde.accdb[[#This Row],[myyjä]],ville_myyjät!$B$2:$C$17,2,FALSE)</f>
        <v>Nainen</v>
      </c>
      <c r="J7004" t="str">
        <f>VLOOKUP(Table_Villen_viihde.accdb[[#This Row],[Tuotenumero]],Table_Villen_viihde.accdb5[[Tuotenumero]:[Tuote]],2,FALSE)</f>
        <v>HDMI-kaapeli</v>
      </c>
      <c r="K7004" s="3">
        <f>VLOOKUP(Table_Villen_viihde.accdb[[#This Row],[Tuotenumero]],Table_Villen_viihde.accdb5[[Tuotenumero]:[TuoteryhmäID]],3,FALSE)</f>
        <v>4</v>
      </c>
      <c r="L7004" s="3" t="str">
        <f>VLOOKUP(Table_Villen_viihde.accdb[[#This Row],[Ryhmänro]],Table_Villen_viihde.accdb6[],2,FALSE)</f>
        <v>Tarvikkeet</v>
      </c>
    </row>
    <row r="7005" spans="1:12" x14ac:dyDescent="0.35">
      <c r="A7005">
        <v>57503</v>
      </c>
      <c r="B7005" s="18">
        <v>43346</v>
      </c>
      <c r="C7005" t="s">
        <v>68</v>
      </c>
      <c r="D7005">
        <v>1</v>
      </c>
      <c r="E7005">
        <v>6</v>
      </c>
      <c r="F7005">
        <v>238</v>
      </c>
      <c r="G7005">
        <v>131.13999999999999</v>
      </c>
      <c r="H7005" t="str">
        <f>VLOOKUP(Table_Villen_viihde.accdb[[#This Row],[MyyjäID]],ville_myyjät!$A$2:$B$17,2,FALSE)</f>
        <v>Mikko</v>
      </c>
      <c r="I7005" t="str">
        <f>VLOOKUP(Table_Villen_viihde.accdb[[#This Row],[myyjä]],ville_myyjät!$B$2:$C$17,2,FALSE)</f>
        <v>Mies</v>
      </c>
      <c r="J7005" t="str">
        <f>VLOOKUP(Table_Villen_viihde.accdb[[#This Row],[Tuotenumero]],Table_Villen_viihde.accdb5[[Tuotenumero]:[Tuote]],2,FALSE)</f>
        <v>Tallentava HD-digiboxi</v>
      </c>
      <c r="K7005" s="3">
        <f>VLOOKUP(Table_Villen_viihde.accdb[[#This Row],[Tuotenumero]],Table_Villen_viihde.accdb5[[Tuotenumero]:[TuoteryhmäID]],3,FALSE)</f>
        <v>6</v>
      </c>
      <c r="L7005" s="3" t="str">
        <f>VLOOKUP(Table_Villen_viihde.accdb[[#This Row],[Ryhmänro]],Table_Villen_viihde.accdb6[],2,FALSE)</f>
        <v>Digiboxit</v>
      </c>
    </row>
    <row r="7006" spans="1:12" x14ac:dyDescent="0.35">
      <c r="A7006">
        <v>57504</v>
      </c>
      <c r="B7006" s="18">
        <v>43347</v>
      </c>
      <c r="C7006" t="s">
        <v>71</v>
      </c>
      <c r="D7006">
        <v>1</v>
      </c>
      <c r="E7006">
        <v>3</v>
      </c>
      <c r="F7006">
        <v>910</v>
      </c>
      <c r="G7006">
        <v>524.79999999999995</v>
      </c>
      <c r="H7006" t="str">
        <f>VLOOKUP(Table_Villen_viihde.accdb[[#This Row],[MyyjäID]],ville_myyjät!$A$2:$B$17,2,FALSE)</f>
        <v>Helena</v>
      </c>
      <c r="I7006" t="str">
        <f>VLOOKUP(Table_Villen_viihde.accdb[[#This Row],[myyjä]],ville_myyjät!$B$2:$C$17,2,FALSE)</f>
        <v>Nainen</v>
      </c>
      <c r="J7006" t="str">
        <f>VLOOKUP(Table_Villen_viihde.accdb[[#This Row],[Tuotenumero]],Table_Villen_viihde.accdb5[[Tuotenumero]:[Tuote]],2,FALSE)</f>
        <v>TV52</v>
      </c>
      <c r="K7006" s="3">
        <f>VLOOKUP(Table_Villen_viihde.accdb[[#This Row],[Tuotenumero]],Table_Villen_viihde.accdb5[[Tuotenumero]:[TuoteryhmäID]],3,FALSE)</f>
        <v>3</v>
      </c>
      <c r="L7006" s="3" t="str">
        <f>VLOOKUP(Table_Villen_viihde.accdb[[#This Row],[Ryhmänro]],Table_Villen_viihde.accdb6[],2,FALSE)</f>
        <v>TV</v>
      </c>
    </row>
    <row r="7007" spans="1:12" x14ac:dyDescent="0.35">
      <c r="A7007">
        <v>57505</v>
      </c>
      <c r="B7007" s="18">
        <v>43347</v>
      </c>
      <c r="C7007" t="s">
        <v>70</v>
      </c>
      <c r="D7007">
        <v>1</v>
      </c>
      <c r="E7007">
        <v>11</v>
      </c>
      <c r="F7007">
        <v>641</v>
      </c>
      <c r="G7007">
        <v>507.42</v>
      </c>
      <c r="H7007" t="str">
        <f>VLOOKUP(Table_Villen_viihde.accdb[[#This Row],[MyyjäID]],ville_myyjät!$A$2:$B$17,2,FALSE)</f>
        <v>Kuisma</v>
      </c>
      <c r="I7007" t="str">
        <f>VLOOKUP(Table_Villen_viihde.accdb[[#This Row],[myyjä]],ville_myyjät!$B$2:$C$17,2,FALSE)</f>
        <v>Mies</v>
      </c>
      <c r="J7007" t="str">
        <f>VLOOKUP(Table_Villen_viihde.accdb[[#This Row],[Tuotenumero]],Table_Villen_viihde.accdb5[[Tuotenumero]:[Tuote]],2,FALSE)</f>
        <v>TV40</v>
      </c>
      <c r="K7007" s="3">
        <f>VLOOKUP(Table_Villen_viihde.accdb[[#This Row],[Tuotenumero]],Table_Villen_viihde.accdb5[[Tuotenumero]:[TuoteryhmäID]],3,FALSE)</f>
        <v>3</v>
      </c>
      <c r="L7007" s="3" t="str">
        <f>VLOOKUP(Table_Villen_viihde.accdb[[#This Row],[Ryhmänro]],Table_Villen_viihde.accdb6[],2,FALSE)</f>
        <v>TV</v>
      </c>
    </row>
    <row r="7008" spans="1:12" x14ac:dyDescent="0.35">
      <c r="A7008">
        <v>57506</v>
      </c>
      <c r="B7008" s="18">
        <v>43347</v>
      </c>
      <c r="C7008" t="s">
        <v>72</v>
      </c>
      <c r="D7008">
        <v>1</v>
      </c>
      <c r="E7008">
        <v>15</v>
      </c>
      <c r="F7008">
        <v>26</v>
      </c>
      <c r="G7008">
        <v>19.78</v>
      </c>
      <c r="H7008" t="str">
        <f>VLOOKUP(Table_Villen_viihde.accdb[[#This Row],[MyyjäID]],ville_myyjät!$A$2:$B$17,2,FALSE)</f>
        <v>Elisabeth</v>
      </c>
      <c r="I7008" t="str">
        <f>VLOOKUP(Table_Villen_viihde.accdb[[#This Row],[myyjä]],ville_myyjät!$B$2:$C$17,2,FALSE)</f>
        <v>Nainen</v>
      </c>
      <c r="J7008" t="str">
        <f>VLOOKUP(Table_Villen_viihde.accdb[[#This Row],[Tuotenumero]],Table_Villen_viihde.accdb5[[Tuotenumero]:[Tuote]],2,FALSE)</f>
        <v>HDMI-kaapeli</v>
      </c>
      <c r="K7008" s="3">
        <f>VLOOKUP(Table_Villen_viihde.accdb[[#This Row],[Tuotenumero]],Table_Villen_viihde.accdb5[[Tuotenumero]:[TuoteryhmäID]],3,FALSE)</f>
        <v>4</v>
      </c>
      <c r="L7008" s="3" t="str">
        <f>VLOOKUP(Table_Villen_viihde.accdb[[#This Row],[Ryhmänro]],Table_Villen_viihde.accdb6[],2,FALSE)</f>
        <v>Tarvikkeet</v>
      </c>
    </row>
    <row r="7009" spans="1:12" x14ac:dyDescent="0.35">
      <c r="A7009">
        <v>57507</v>
      </c>
      <c r="B7009" s="18">
        <v>43349</v>
      </c>
      <c r="C7009" t="s">
        <v>67</v>
      </c>
      <c r="D7009">
        <v>1</v>
      </c>
      <c r="E7009">
        <v>1</v>
      </c>
      <c r="F7009">
        <v>159</v>
      </c>
      <c r="G7009">
        <v>96.98</v>
      </c>
      <c r="H7009" t="str">
        <f>VLOOKUP(Table_Villen_viihde.accdb[[#This Row],[MyyjäID]],ville_myyjät!$A$2:$B$17,2,FALSE)</f>
        <v>Liisa</v>
      </c>
      <c r="I7009" t="str">
        <f>VLOOKUP(Table_Villen_viihde.accdb[[#This Row],[myyjä]],ville_myyjät!$B$2:$C$17,2,FALSE)</f>
        <v>Nainen</v>
      </c>
      <c r="J7009" t="str">
        <f>VLOOKUP(Table_Villen_viihde.accdb[[#This Row],[Tuotenumero]],Table_Villen_viihde.accdb5[[Tuotenumero]:[Tuote]],2,FALSE)</f>
        <v>HD-digiboxi</v>
      </c>
      <c r="K7009" s="3">
        <f>VLOOKUP(Table_Villen_viihde.accdb[[#This Row],[Tuotenumero]],Table_Villen_viihde.accdb5[[Tuotenumero]:[TuoteryhmäID]],3,FALSE)</f>
        <v>6</v>
      </c>
      <c r="L7009" s="3" t="str">
        <f>VLOOKUP(Table_Villen_viihde.accdb[[#This Row],[Ryhmänro]],Table_Villen_viihde.accdb6[],2,FALSE)</f>
        <v>Digiboxit</v>
      </c>
    </row>
    <row r="7010" spans="1:12" x14ac:dyDescent="0.35">
      <c r="A7010">
        <v>57508</v>
      </c>
      <c r="B7010" s="18">
        <v>43349</v>
      </c>
      <c r="C7010" t="s">
        <v>68</v>
      </c>
      <c r="D7010">
        <v>1</v>
      </c>
      <c r="E7010">
        <v>10</v>
      </c>
      <c r="F7010">
        <v>234</v>
      </c>
      <c r="G7010">
        <v>131.22</v>
      </c>
      <c r="H7010" t="str">
        <f>VLOOKUP(Table_Villen_viihde.accdb[[#This Row],[MyyjäID]],ville_myyjät!$A$2:$B$17,2,FALSE)</f>
        <v>Ilona</v>
      </c>
      <c r="I7010" t="str">
        <f>VLOOKUP(Table_Villen_viihde.accdb[[#This Row],[myyjä]],ville_myyjät!$B$2:$C$17,2,FALSE)</f>
        <v>Nainen</v>
      </c>
      <c r="J7010" t="str">
        <f>VLOOKUP(Table_Villen_viihde.accdb[[#This Row],[Tuotenumero]],Table_Villen_viihde.accdb5[[Tuotenumero]:[Tuote]],2,FALSE)</f>
        <v>Tallentava HD-digiboxi</v>
      </c>
      <c r="K7010" s="3">
        <f>VLOOKUP(Table_Villen_viihde.accdb[[#This Row],[Tuotenumero]],Table_Villen_viihde.accdb5[[Tuotenumero]:[TuoteryhmäID]],3,FALSE)</f>
        <v>6</v>
      </c>
      <c r="L7010" s="3" t="str">
        <f>VLOOKUP(Table_Villen_viihde.accdb[[#This Row],[Ryhmänro]],Table_Villen_viihde.accdb6[],2,FALSE)</f>
        <v>Digiboxit</v>
      </c>
    </row>
    <row r="7011" spans="1:12" x14ac:dyDescent="0.35">
      <c r="A7011">
        <v>57509</v>
      </c>
      <c r="B7011" s="18">
        <v>43350</v>
      </c>
      <c r="C7011" t="s">
        <v>72</v>
      </c>
      <c r="D7011">
        <v>1</v>
      </c>
      <c r="E7011">
        <v>15</v>
      </c>
      <c r="F7011">
        <v>24</v>
      </c>
      <c r="G7011">
        <v>20.55</v>
      </c>
      <c r="H7011" t="str">
        <f>VLOOKUP(Table_Villen_viihde.accdb[[#This Row],[MyyjäID]],ville_myyjät!$A$2:$B$17,2,FALSE)</f>
        <v>Elisabeth</v>
      </c>
      <c r="I7011" t="str">
        <f>VLOOKUP(Table_Villen_viihde.accdb[[#This Row],[myyjä]],ville_myyjät!$B$2:$C$17,2,FALSE)</f>
        <v>Nainen</v>
      </c>
      <c r="J7011" t="str">
        <f>VLOOKUP(Table_Villen_viihde.accdb[[#This Row],[Tuotenumero]],Table_Villen_viihde.accdb5[[Tuotenumero]:[Tuote]],2,FALSE)</f>
        <v>HDMI-kaapeli</v>
      </c>
      <c r="K7011" s="3">
        <f>VLOOKUP(Table_Villen_viihde.accdb[[#This Row],[Tuotenumero]],Table_Villen_viihde.accdb5[[Tuotenumero]:[TuoteryhmäID]],3,FALSE)</f>
        <v>4</v>
      </c>
      <c r="L7011" s="3" t="str">
        <f>VLOOKUP(Table_Villen_viihde.accdb[[#This Row],[Ryhmänro]],Table_Villen_viihde.accdb6[],2,FALSE)</f>
        <v>Tarvikkeet</v>
      </c>
    </row>
    <row r="7012" spans="1:12" x14ac:dyDescent="0.35">
      <c r="A7012">
        <v>57510</v>
      </c>
      <c r="B7012" s="18">
        <v>43351</v>
      </c>
      <c r="C7012" t="s">
        <v>69</v>
      </c>
      <c r="D7012">
        <v>1</v>
      </c>
      <c r="E7012">
        <v>7</v>
      </c>
      <c r="F7012">
        <v>235</v>
      </c>
      <c r="G7012">
        <v>163.26</v>
      </c>
      <c r="H7012" t="str">
        <f>VLOOKUP(Table_Villen_viihde.accdb[[#This Row],[MyyjäID]],ville_myyjät!$A$2:$B$17,2,FALSE)</f>
        <v>Kaija</v>
      </c>
      <c r="I7012" t="str">
        <f>VLOOKUP(Table_Villen_viihde.accdb[[#This Row],[myyjä]],ville_myyjät!$B$2:$C$17,2,FALSE)</f>
        <v>Nainen</v>
      </c>
      <c r="J7012" t="str">
        <f>VLOOKUP(Table_Villen_viihde.accdb[[#This Row],[Tuotenumero]],Table_Villen_viihde.accdb5[[Tuotenumero]:[Tuote]],2,FALSE)</f>
        <v>PS4-konsoli</v>
      </c>
      <c r="K7012" s="3">
        <f>VLOOKUP(Table_Villen_viihde.accdb[[#This Row],[Tuotenumero]],Table_Villen_viihde.accdb5[[Tuotenumero]:[TuoteryhmäID]],3,FALSE)</f>
        <v>5</v>
      </c>
      <c r="L7012" s="3" t="str">
        <f>VLOOKUP(Table_Villen_viihde.accdb[[#This Row],[Ryhmänro]],Table_Villen_viihde.accdb6[],2,FALSE)</f>
        <v>Konsolit</v>
      </c>
    </row>
    <row r="7013" spans="1:12" x14ac:dyDescent="0.35">
      <c r="A7013">
        <v>57511</v>
      </c>
      <c r="B7013" s="18">
        <v>43352</v>
      </c>
      <c r="C7013" t="s">
        <v>70</v>
      </c>
      <c r="D7013">
        <v>1</v>
      </c>
      <c r="E7013">
        <v>14</v>
      </c>
      <c r="F7013">
        <v>633</v>
      </c>
      <c r="G7013">
        <v>515.85</v>
      </c>
      <c r="H7013" t="str">
        <f>VLOOKUP(Table_Villen_viihde.accdb[[#This Row],[MyyjäID]],ville_myyjät!$A$2:$B$17,2,FALSE)</f>
        <v>Jani</v>
      </c>
      <c r="I7013" t="str">
        <f>VLOOKUP(Table_Villen_viihde.accdb[[#This Row],[myyjä]],ville_myyjät!$B$2:$C$17,2,FALSE)</f>
        <v>Mies</v>
      </c>
      <c r="J7013" t="str">
        <f>VLOOKUP(Table_Villen_viihde.accdb[[#This Row],[Tuotenumero]],Table_Villen_viihde.accdb5[[Tuotenumero]:[Tuote]],2,FALSE)</f>
        <v>TV40</v>
      </c>
      <c r="K7013" s="3">
        <f>VLOOKUP(Table_Villen_viihde.accdb[[#This Row],[Tuotenumero]],Table_Villen_viihde.accdb5[[Tuotenumero]:[TuoteryhmäID]],3,FALSE)</f>
        <v>3</v>
      </c>
      <c r="L7013" s="3" t="str">
        <f>VLOOKUP(Table_Villen_viihde.accdb[[#This Row],[Ryhmänro]],Table_Villen_viihde.accdb6[],2,FALSE)</f>
        <v>TV</v>
      </c>
    </row>
    <row r="7014" spans="1:12" x14ac:dyDescent="0.35">
      <c r="A7014">
        <v>57512</v>
      </c>
      <c r="B7014" s="18">
        <v>43352</v>
      </c>
      <c r="C7014" t="s">
        <v>72</v>
      </c>
      <c r="D7014">
        <v>1</v>
      </c>
      <c r="E7014">
        <v>16</v>
      </c>
      <c r="F7014">
        <v>26</v>
      </c>
      <c r="G7014">
        <v>19.55</v>
      </c>
      <c r="H7014" t="str">
        <f>VLOOKUP(Table_Villen_viihde.accdb[[#This Row],[MyyjäID]],ville_myyjät!$A$2:$B$17,2,FALSE)</f>
        <v>Kaarina</v>
      </c>
      <c r="I7014" t="str">
        <f>VLOOKUP(Table_Villen_viihde.accdb[[#This Row],[myyjä]],ville_myyjät!$B$2:$C$17,2,FALSE)</f>
        <v>Nainen</v>
      </c>
      <c r="J7014" t="str">
        <f>VLOOKUP(Table_Villen_viihde.accdb[[#This Row],[Tuotenumero]],Table_Villen_viihde.accdb5[[Tuotenumero]:[Tuote]],2,FALSE)</f>
        <v>HDMI-kaapeli</v>
      </c>
      <c r="K7014" s="3">
        <f>VLOOKUP(Table_Villen_viihde.accdb[[#This Row],[Tuotenumero]],Table_Villen_viihde.accdb5[[Tuotenumero]:[TuoteryhmäID]],3,FALSE)</f>
        <v>4</v>
      </c>
      <c r="L7014" s="3" t="str">
        <f>VLOOKUP(Table_Villen_viihde.accdb[[#This Row],[Ryhmänro]],Table_Villen_viihde.accdb6[],2,FALSE)</f>
        <v>Tarvikkeet</v>
      </c>
    </row>
    <row r="7015" spans="1:12" x14ac:dyDescent="0.35">
      <c r="A7015">
        <v>57513</v>
      </c>
      <c r="B7015" s="18">
        <v>43354</v>
      </c>
      <c r="C7015" t="s">
        <v>66</v>
      </c>
      <c r="D7015">
        <v>1</v>
      </c>
      <c r="E7015">
        <v>6</v>
      </c>
      <c r="F7015">
        <v>234</v>
      </c>
      <c r="G7015">
        <v>163.38999999999999</v>
      </c>
      <c r="H7015" t="str">
        <f>VLOOKUP(Table_Villen_viihde.accdb[[#This Row],[MyyjäID]],ville_myyjät!$A$2:$B$17,2,FALSE)</f>
        <v>Mikko</v>
      </c>
      <c r="I7015" t="str">
        <f>VLOOKUP(Table_Villen_viihde.accdb[[#This Row],[myyjä]],ville_myyjät!$B$2:$C$17,2,FALSE)</f>
        <v>Mies</v>
      </c>
      <c r="J7015" t="str">
        <f>VLOOKUP(Table_Villen_viihde.accdb[[#This Row],[Tuotenumero]],Table_Villen_viihde.accdb5[[Tuotenumero]:[Tuote]],2,FALSE)</f>
        <v>Blu-ray-soitin</v>
      </c>
      <c r="K7015" s="3">
        <f>VLOOKUP(Table_Villen_viihde.accdb[[#This Row],[Tuotenumero]],Table_Villen_viihde.accdb5[[Tuotenumero]:[TuoteryhmäID]],3,FALSE)</f>
        <v>2</v>
      </c>
      <c r="L7015" s="3" t="str">
        <f>VLOOKUP(Table_Villen_viihde.accdb[[#This Row],[Ryhmänro]],Table_Villen_viihde.accdb6[],2,FALSE)</f>
        <v>Kuvantoisto</v>
      </c>
    </row>
    <row r="7016" spans="1:12" x14ac:dyDescent="0.35">
      <c r="A7016">
        <v>57514</v>
      </c>
      <c r="B7016" s="18">
        <v>43354</v>
      </c>
      <c r="C7016" t="s">
        <v>67</v>
      </c>
      <c r="D7016">
        <v>1</v>
      </c>
      <c r="E7016">
        <v>6</v>
      </c>
      <c r="F7016">
        <v>160</v>
      </c>
      <c r="G7016">
        <v>95.28</v>
      </c>
      <c r="H7016" t="str">
        <f>VLOOKUP(Table_Villen_viihde.accdb[[#This Row],[MyyjäID]],ville_myyjät!$A$2:$B$17,2,FALSE)</f>
        <v>Mikko</v>
      </c>
      <c r="I7016" t="str">
        <f>VLOOKUP(Table_Villen_viihde.accdb[[#This Row],[myyjä]],ville_myyjät!$B$2:$C$17,2,FALSE)</f>
        <v>Mies</v>
      </c>
      <c r="J7016" t="str">
        <f>VLOOKUP(Table_Villen_viihde.accdb[[#This Row],[Tuotenumero]],Table_Villen_viihde.accdb5[[Tuotenumero]:[Tuote]],2,FALSE)</f>
        <v>HD-digiboxi</v>
      </c>
      <c r="K7016" s="3">
        <f>VLOOKUP(Table_Villen_viihde.accdb[[#This Row],[Tuotenumero]],Table_Villen_viihde.accdb5[[Tuotenumero]:[TuoteryhmäID]],3,FALSE)</f>
        <v>6</v>
      </c>
      <c r="L7016" s="3" t="str">
        <f>VLOOKUP(Table_Villen_viihde.accdb[[#This Row],[Ryhmänro]],Table_Villen_viihde.accdb6[],2,FALSE)</f>
        <v>Digiboxit</v>
      </c>
    </row>
    <row r="7017" spans="1:12" x14ac:dyDescent="0.35">
      <c r="A7017">
        <v>57515</v>
      </c>
      <c r="B7017" s="18">
        <v>43354</v>
      </c>
      <c r="C7017" t="s">
        <v>68</v>
      </c>
      <c r="D7017">
        <v>1</v>
      </c>
      <c r="E7017">
        <v>16</v>
      </c>
      <c r="F7017">
        <v>255</v>
      </c>
      <c r="G7017">
        <v>131.46</v>
      </c>
      <c r="H7017" t="str">
        <f>VLOOKUP(Table_Villen_viihde.accdb[[#This Row],[MyyjäID]],ville_myyjät!$A$2:$B$17,2,FALSE)</f>
        <v>Kaarina</v>
      </c>
      <c r="I7017" t="str">
        <f>VLOOKUP(Table_Villen_viihde.accdb[[#This Row],[myyjä]],ville_myyjät!$B$2:$C$17,2,FALSE)</f>
        <v>Nainen</v>
      </c>
      <c r="J7017" t="str">
        <f>VLOOKUP(Table_Villen_viihde.accdb[[#This Row],[Tuotenumero]],Table_Villen_viihde.accdb5[[Tuotenumero]:[Tuote]],2,FALSE)</f>
        <v>Tallentava HD-digiboxi</v>
      </c>
      <c r="K7017" s="3">
        <f>VLOOKUP(Table_Villen_viihde.accdb[[#This Row],[Tuotenumero]],Table_Villen_viihde.accdb5[[Tuotenumero]:[TuoteryhmäID]],3,FALSE)</f>
        <v>6</v>
      </c>
      <c r="L7017" s="3" t="str">
        <f>VLOOKUP(Table_Villen_viihde.accdb[[#This Row],[Ryhmänro]],Table_Villen_viihde.accdb6[],2,FALSE)</f>
        <v>Digiboxit</v>
      </c>
    </row>
    <row r="7018" spans="1:12" x14ac:dyDescent="0.35">
      <c r="A7018">
        <v>57516</v>
      </c>
      <c r="B7018" s="18">
        <v>43355</v>
      </c>
      <c r="C7018" t="s">
        <v>71</v>
      </c>
      <c r="D7018">
        <v>1</v>
      </c>
      <c r="E7018">
        <v>5</v>
      </c>
      <c r="F7018">
        <v>883</v>
      </c>
      <c r="G7018">
        <v>521.57000000000005</v>
      </c>
      <c r="H7018" t="str">
        <f>VLOOKUP(Table_Villen_viihde.accdb[[#This Row],[MyyjäID]],ville_myyjät!$A$2:$B$17,2,FALSE)</f>
        <v>Petri</v>
      </c>
      <c r="I7018" t="str">
        <f>VLOOKUP(Table_Villen_viihde.accdb[[#This Row],[myyjä]],ville_myyjät!$B$2:$C$17,2,FALSE)</f>
        <v>Mies</v>
      </c>
      <c r="J7018" t="str">
        <f>VLOOKUP(Table_Villen_viihde.accdb[[#This Row],[Tuotenumero]],Table_Villen_viihde.accdb5[[Tuotenumero]:[Tuote]],2,FALSE)</f>
        <v>TV52</v>
      </c>
      <c r="K7018" s="3">
        <f>VLOOKUP(Table_Villen_viihde.accdb[[#This Row],[Tuotenumero]],Table_Villen_viihde.accdb5[[Tuotenumero]:[TuoteryhmäID]],3,FALSE)</f>
        <v>3</v>
      </c>
      <c r="L7018" s="3" t="str">
        <f>VLOOKUP(Table_Villen_viihde.accdb[[#This Row],[Ryhmänro]],Table_Villen_viihde.accdb6[],2,FALSE)</f>
        <v>TV</v>
      </c>
    </row>
    <row r="7019" spans="1:12" x14ac:dyDescent="0.35">
      <c r="A7019">
        <v>57517</v>
      </c>
      <c r="B7019" s="18">
        <v>43356</v>
      </c>
      <c r="C7019" t="s">
        <v>72</v>
      </c>
      <c r="D7019">
        <v>1</v>
      </c>
      <c r="E7019">
        <v>3</v>
      </c>
      <c r="F7019">
        <v>26</v>
      </c>
      <c r="G7019">
        <v>20.100000000000001</v>
      </c>
      <c r="H7019" t="str">
        <f>VLOOKUP(Table_Villen_viihde.accdb[[#This Row],[MyyjäID]],ville_myyjät!$A$2:$B$17,2,FALSE)</f>
        <v>Helena</v>
      </c>
      <c r="I7019" t="str">
        <f>VLOOKUP(Table_Villen_viihde.accdb[[#This Row],[myyjä]],ville_myyjät!$B$2:$C$17,2,FALSE)</f>
        <v>Nainen</v>
      </c>
      <c r="J7019" t="str">
        <f>VLOOKUP(Table_Villen_viihde.accdb[[#This Row],[Tuotenumero]],Table_Villen_viihde.accdb5[[Tuotenumero]:[Tuote]],2,FALSE)</f>
        <v>HDMI-kaapeli</v>
      </c>
      <c r="K7019" s="3">
        <f>VLOOKUP(Table_Villen_viihde.accdb[[#This Row],[Tuotenumero]],Table_Villen_viihde.accdb5[[Tuotenumero]:[TuoteryhmäID]],3,FALSE)</f>
        <v>4</v>
      </c>
      <c r="L7019" s="3" t="str">
        <f>VLOOKUP(Table_Villen_viihde.accdb[[#This Row],[Ryhmänro]],Table_Villen_viihde.accdb6[],2,FALSE)</f>
        <v>Tarvikkeet</v>
      </c>
    </row>
    <row r="7020" spans="1:12" x14ac:dyDescent="0.35">
      <c r="A7020">
        <v>57518</v>
      </c>
      <c r="B7020" s="18">
        <v>43356</v>
      </c>
      <c r="C7020" t="s">
        <v>70</v>
      </c>
      <c r="D7020">
        <v>1</v>
      </c>
      <c r="E7020">
        <v>1</v>
      </c>
      <c r="F7020">
        <v>687</v>
      </c>
      <c r="G7020">
        <v>522.19000000000005</v>
      </c>
      <c r="H7020" t="str">
        <f>VLOOKUP(Table_Villen_viihde.accdb[[#This Row],[MyyjäID]],ville_myyjät!$A$2:$B$17,2,FALSE)</f>
        <v>Liisa</v>
      </c>
      <c r="I7020" t="str">
        <f>VLOOKUP(Table_Villen_viihde.accdb[[#This Row],[myyjä]],ville_myyjät!$B$2:$C$17,2,FALSE)</f>
        <v>Nainen</v>
      </c>
      <c r="J7020" t="str">
        <f>VLOOKUP(Table_Villen_viihde.accdb[[#This Row],[Tuotenumero]],Table_Villen_viihde.accdb5[[Tuotenumero]:[Tuote]],2,FALSE)</f>
        <v>TV40</v>
      </c>
      <c r="K7020" s="3">
        <f>VLOOKUP(Table_Villen_viihde.accdb[[#This Row],[Tuotenumero]],Table_Villen_viihde.accdb5[[Tuotenumero]:[TuoteryhmäID]],3,FALSE)</f>
        <v>3</v>
      </c>
      <c r="L7020" s="3" t="str">
        <f>VLOOKUP(Table_Villen_viihde.accdb[[#This Row],[Ryhmänro]],Table_Villen_viihde.accdb6[],2,FALSE)</f>
        <v>TV</v>
      </c>
    </row>
    <row r="7021" spans="1:12" x14ac:dyDescent="0.35">
      <c r="A7021">
        <v>57519</v>
      </c>
      <c r="B7021" s="18">
        <v>43358</v>
      </c>
      <c r="C7021" t="s">
        <v>69</v>
      </c>
      <c r="D7021">
        <v>1</v>
      </c>
      <c r="E7021">
        <v>6</v>
      </c>
      <c r="F7021">
        <v>256</v>
      </c>
      <c r="G7021">
        <v>153.12</v>
      </c>
      <c r="H7021" t="str">
        <f>VLOOKUP(Table_Villen_viihde.accdb[[#This Row],[MyyjäID]],ville_myyjät!$A$2:$B$17,2,FALSE)</f>
        <v>Mikko</v>
      </c>
      <c r="I7021" t="str">
        <f>VLOOKUP(Table_Villen_viihde.accdb[[#This Row],[myyjä]],ville_myyjät!$B$2:$C$17,2,FALSE)</f>
        <v>Mies</v>
      </c>
      <c r="J7021" t="str">
        <f>VLOOKUP(Table_Villen_viihde.accdb[[#This Row],[Tuotenumero]],Table_Villen_viihde.accdb5[[Tuotenumero]:[Tuote]],2,FALSE)</f>
        <v>PS4-konsoli</v>
      </c>
      <c r="K7021" s="3">
        <f>VLOOKUP(Table_Villen_viihde.accdb[[#This Row],[Tuotenumero]],Table_Villen_viihde.accdb5[[Tuotenumero]:[TuoteryhmäID]],3,FALSE)</f>
        <v>5</v>
      </c>
      <c r="L7021" s="3" t="str">
        <f>VLOOKUP(Table_Villen_viihde.accdb[[#This Row],[Ryhmänro]],Table_Villen_viihde.accdb6[],2,FALSE)</f>
        <v>Konsolit</v>
      </c>
    </row>
    <row r="7022" spans="1:12" x14ac:dyDescent="0.35">
      <c r="A7022">
        <v>57520</v>
      </c>
      <c r="B7022" s="18">
        <v>43358</v>
      </c>
      <c r="C7022" t="s">
        <v>72</v>
      </c>
      <c r="D7022">
        <v>1</v>
      </c>
      <c r="E7022">
        <v>7</v>
      </c>
      <c r="F7022">
        <v>26</v>
      </c>
      <c r="G7022">
        <v>20.56</v>
      </c>
      <c r="H7022" t="str">
        <f>VLOOKUP(Table_Villen_viihde.accdb[[#This Row],[MyyjäID]],ville_myyjät!$A$2:$B$17,2,FALSE)</f>
        <v>Kaija</v>
      </c>
      <c r="I7022" t="str">
        <f>VLOOKUP(Table_Villen_viihde.accdb[[#This Row],[myyjä]],ville_myyjät!$B$2:$C$17,2,FALSE)</f>
        <v>Nainen</v>
      </c>
      <c r="J7022" t="str">
        <f>VLOOKUP(Table_Villen_viihde.accdb[[#This Row],[Tuotenumero]],Table_Villen_viihde.accdb5[[Tuotenumero]:[Tuote]],2,FALSE)</f>
        <v>HDMI-kaapeli</v>
      </c>
      <c r="K7022" s="3">
        <f>VLOOKUP(Table_Villen_viihde.accdb[[#This Row],[Tuotenumero]],Table_Villen_viihde.accdb5[[Tuotenumero]:[TuoteryhmäID]],3,FALSE)</f>
        <v>4</v>
      </c>
      <c r="L7022" s="3" t="str">
        <f>VLOOKUP(Table_Villen_viihde.accdb[[#This Row],[Ryhmänro]],Table_Villen_viihde.accdb6[],2,FALSE)</f>
        <v>Tarvikkeet</v>
      </c>
    </row>
    <row r="7023" spans="1:12" x14ac:dyDescent="0.35">
      <c r="A7023">
        <v>57521</v>
      </c>
      <c r="B7023" s="18">
        <v>43358</v>
      </c>
      <c r="C7023" t="s">
        <v>67</v>
      </c>
      <c r="D7023">
        <v>1</v>
      </c>
      <c r="E7023">
        <v>16</v>
      </c>
      <c r="F7023">
        <v>168</v>
      </c>
      <c r="G7023">
        <v>93.1</v>
      </c>
      <c r="H7023" t="str">
        <f>VLOOKUP(Table_Villen_viihde.accdb[[#This Row],[MyyjäID]],ville_myyjät!$A$2:$B$17,2,FALSE)</f>
        <v>Kaarina</v>
      </c>
      <c r="I7023" t="str">
        <f>VLOOKUP(Table_Villen_viihde.accdb[[#This Row],[myyjä]],ville_myyjät!$B$2:$C$17,2,FALSE)</f>
        <v>Nainen</v>
      </c>
      <c r="J7023" t="str">
        <f>VLOOKUP(Table_Villen_viihde.accdb[[#This Row],[Tuotenumero]],Table_Villen_viihde.accdb5[[Tuotenumero]:[Tuote]],2,FALSE)</f>
        <v>HD-digiboxi</v>
      </c>
      <c r="K7023" s="3">
        <f>VLOOKUP(Table_Villen_viihde.accdb[[#This Row],[Tuotenumero]],Table_Villen_viihde.accdb5[[Tuotenumero]:[TuoteryhmäID]],3,FALSE)</f>
        <v>6</v>
      </c>
      <c r="L7023" s="3" t="str">
        <f>VLOOKUP(Table_Villen_viihde.accdb[[#This Row],[Ryhmänro]],Table_Villen_viihde.accdb6[],2,FALSE)</f>
        <v>Digiboxit</v>
      </c>
    </row>
    <row r="7024" spans="1:12" x14ac:dyDescent="0.35">
      <c r="A7024">
        <v>57522</v>
      </c>
      <c r="B7024" s="18">
        <v>43358</v>
      </c>
      <c r="C7024" t="s">
        <v>70</v>
      </c>
      <c r="D7024">
        <v>1</v>
      </c>
      <c r="E7024">
        <v>7</v>
      </c>
      <c r="F7024">
        <v>660</v>
      </c>
      <c r="G7024">
        <v>513.47</v>
      </c>
      <c r="H7024" t="str">
        <f>VLOOKUP(Table_Villen_viihde.accdb[[#This Row],[MyyjäID]],ville_myyjät!$A$2:$B$17,2,FALSE)</f>
        <v>Kaija</v>
      </c>
      <c r="I7024" t="str">
        <f>VLOOKUP(Table_Villen_viihde.accdb[[#This Row],[myyjä]],ville_myyjät!$B$2:$C$17,2,FALSE)</f>
        <v>Nainen</v>
      </c>
      <c r="J7024" t="str">
        <f>VLOOKUP(Table_Villen_viihde.accdb[[#This Row],[Tuotenumero]],Table_Villen_viihde.accdb5[[Tuotenumero]:[Tuote]],2,FALSE)</f>
        <v>TV40</v>
      </c>
      <c r="K7024" s="3">
        <f>VLOOKUP(Table_Villen_viihde.accdb[[#This Row],[Tuotenumero]],Table_Villen_viihde.accdb5[[Tuotenumero]:[TuoteryhmäID]],3,FALSE)</f>
        <v>3</v>
      </c>
      <c r="L7024" s="3" t="str">
        <f>VLOOKUP(Table_Villen_viihde.accdb[[#This Row],[Ryhmänro]],Table_Villen_viihde.accdb6[],2,FALSE)</f>
        <v>TV</v>
      </c>
    </row>
    <row r="7025" spans="1:12" x14ac:dyDescent="0.35">
      <c r="A7025">
        <v>57523</v>
      </c>
      <c r="B7025" s="18">
        <v>43359</v>
      </c>
      <c r="C7025" t="s">
        <v>71</v>
      </c>
      <c r="D7025">
        <v>1</v>
      </c>
      <c r="E7025">
        <v>7</v>
      </c>
      <c r="F7025">
        <v>968</v>
      </c>
      <c r="G7025">
        <v>516.65</v>
      </c>
      <c r="H7025" t="str">
        <f>VLOOKUP(Table_Villen_viihde.accdb[[#This Row],[MyyjäID]],ville_myyjät!$A$2:$B$17,2,FALSE)</f>
        <v>Kaija</v>
      </c>
      <c r="I7025" t="str">
        <f>VLOOKUP(Table_Villen_viihde.accdb[[#This Row],[myyjä]],ville_myyjät!$B$2:$C$17,2,FALSE)</f>
        <v>Nainen</v>
      </c>
      <c r="J7025" t="str">
        <f>VLOOKUP(Table_Villen_viihde.accdb[[#This Row],[Tuotenumero]],Table_Villen_viihde.accdb5[[Tuotenumero]:[Tuote]],2,FALSE)</f>
        <v>TV52</v>
      </c>
      <c r="K7025" s="3">
        <f>VLOOKUP(Table_Villen_viihde.accdb[[#This Row],[Tuotenumero]],Table_Villen_viihde.accdb5[[Tuotenumero]:[TuoteryhmäID]],3,FALSE)</f>
        <v>3</v>
      </c>
      <c r="L7025" s="3" t="str">
        <f>VLOOKUP(Table_Villen_viihde.accdb[[#This Row],[Ryhmänro]],Table_Villen_viihde.accdb6[],2,FALSE)</f>
        <v>TV</v>
      </c>
    </row>
    <row r="7026" spans="1:12" x14ac:dyDescent="0.35">
      <c r="A7026">
        <v>57524</v>
      </c>
      <c r="B7026" s="18">
        <v>43361</v>
      </c>
      <c r="C7026" t="s">
        <v>70</v>
      </c>
      <c r="D7026">
        <v>1</v>
      </c>
      <c r="E7026">
        <v>5</v>
      </c>
      <c r="F7026">
        <v>640</v>
      </c>
      <c r="G7026">
        <v>503.63</v>
      </c>
      <c r="H7026" t="str">
        <f>VLOOKUP(Table_Villen_viihde.accdb[[#This Row],[MyyjäID]],ville_myyjät!$A$2:$B$17,2,FALSE)</f>
        <v>Petri</v>
      </c>
      <c r="I7026" t="str">
        <f>VLOOKUP(Table_Villen_viihde.accdb[[#This Row],[myyjä]],ville_myyjät!$B$2:$C$17,2,FALSE)</f>
        <v>Mies</v>
      </c>
      <c r="J7026" t="str">
        <f>VLOOKUP(Table_Villen_viihde.accdb[[#This Row],[Tuotenumero]],Table_Villen_viihde.accdb5[[Tuotenumero]:[Tuote]],2,FALSE)</f>
        <v>TV40</v>
      </c>
      <c r="K7026" s="3">
        <f>VLOOKUP(Table_Villen_viihde.accdb[[#This Row],[Tuotenumero]],Table_Villen_viihde.accdb5[[Tuotenumero]:[TuoteryhmäID]],3,FALSE)</f>
        <v>3</v>
      </c>
      <c r="L7026" s="3" t="str">
        <f>VLOOKUP(Table_Villen_viihde.accdb[[#This Row],[Ryhmänro]],Table_Villen_viihde.accdb6[],2,FALSE)</f>
        <v>TV</v>
      </c>
    </row>
    <row r="7027" spans="1:12" x14ac:dyDescent="0.35">
      <c r="A7027">
        <v>57525</v>
      </c>
      <c r="B7027" s="18">
        <v>43361</v>
      </c>
      <c r="C7027" t="s">
        <v>68</v>
      </c>
      <c r="D7027">
        <v>1</v>
      </c>
      <c r="E7027">
        <v>6</v>
      </c>
      <c r="F7027">
        <v>257</v>
      </c>
      <c r="G7027">
        <v>124.05</v>
      </c>
      <c r="H7027" t="str">
        <f>VLOOKUP(Table_Villen_viihde.accdb[[#This Row],[MyyjäID]],ville_myyjät!$A$2:$B$17,2,FALSE)</f>
        <v>Mikko</v>
      </c>
      <c r="I7027" t="str">
        <f>VLOOKUP(Table_Villen_viihde.accdb[[#This Row],[myyjä]],ville_myyjät!$B$2:$C$17,2,FALSE)</f>
        <v>Mies</v>
      </c>
      <c r="J7027" t="str">
        <f>VLOOKUP(Table_Villen_viihde.accdb[[#This Row],[Tuotenumero]],Table_Villen_viihde.accdb5[[Tuotenumero]:[Tuote]],2,FALSE)</f>
        <v>Tallentava HD-digiboxi</v>
      </c>
      <c r="K7027" s="3">
        <f>VLOOKUP(Table_Villen_viihde.accdb[[#This Row],[Tuotenumero]],Table_Villen_viihde.accdb5[[Tuotenumero]:[TuoteryhmäID]],3,FALSE)</f>
        <v>6</v>
      </c>
      <c r="L7027" s="3" t="str">
        <f>VLOOKUP(Table_Villen_viihde.accdb[[#This Row],[Ryhmänro]],Table_Villen_viihde.accdb6[],2,FALSE)</f>
        <v>Digiboxit</v>
      </c>
    </row>
    <row r="7028" spans="1:12" x14ac:dyDescent="0.35">
      <c r="A7028">
        <v>57526</v>
      </c>
      <c r="B7028" s="18">
        <v>43362</v>
      </c>
      <c r="C7028" t="s">
        <v>72</v>
      </c>
      <c r="D7028">
        <v>1</v>
      </c>
      <c r="E7028">
        <v>9</v>
      </c>
      <c r="F7028">
        <v>24</v>
      </c>
      <c r="G7028">
        <v>20.440000000000001</v>
      </c>
      <c r="H7028" t="str">
        <f>VLOOKUP(Table_Villen_viihde.accdb[[#This Row],[MyyjäID]],ville_myyjät!$A$2:$B$17,2,FALSE)</f>
        <v>Juuso</v>
      </c>
      <c r="I7028" t="str">
        <f>VLOOKUP(Table_Villen_viihde.accdb[[#This Row],[myyjä]],ville_myyjät!$B$2:$C$17,2,FALSE)</f>
        <v>Mies</v>
      </c>
      <c r="J7028" t="str">
        <f>VLOOKUP(Table_Villen_viihde.accdb[[#This Row],[Tuotenumero]],Table_Villen_viihde.accdb5[[Tuotenumero]:[Tuote]],2,FALSE)</f>
        <v>HDMI-kaapeli</v>
      </c>
      <c r="K7028" s="3">
        <f>VLOOKUP(Table_Villen_viihde.accdb[[#This Row],[Tuotenumero]],Table_Villen_viihde.accdb5[[Tuotenumero]:[TuoteryhmäID]],3,FALSE)</f>
        <v>4</v>
      </c>
      <c r="L7028" s="3" t="str">
        <f>VLOOKUP(Table_Villen_viihde.accdb[[#This Row],[Ryhmänro]],Table_Villen_viihde.accdb6[],2,FALSE)</f>
        <v>Tarvikkeet</v>
      </c>
    </row>
    <row r="7029" spans="1:12" x14ac:dyDescent="0.35">
      <c r="A7029">
        <v>57527</v>
      </c>
      <c r="B7029" s="18">
        <v>43362</v>
      </c>
      <c r="C7029" t="s">
        <v>69</v>
      </c>
      <c r="D7029">
        <v>1</v>
      </c>
      <c r="E7029">
        <v>3</v>
      </c>
      <c r="F7029">
        <v>239</v>
      </c>
      <c r="G7029">
        <v>164.74</v>
      </c>
      <c r="H7029" t="str">
        <f>VLOOKUP(Table_Villen_viihde.accdb[[#This Row],[MyyjäID]],ville_myyjät!$A$2:$B$17,2,FALSE)</f>
        <v>Helena</v>
      </c>
      <c r="I7029" t="str">
        <f>VLOOKUP(Table_Villen_viihde.accdb[[#This Row],[myyjä]],ville_myyjät!$B$2:$C$17,2,FALSE)</f>
        <v>Nainen</v>
      </c>
      <c r="J7029" t="str">
        <f>VLOOKUP(Table_Villen_viihde.accdb[[#This Row],[Tuotenumero]],Table_Villen_viihde.accdb5[[Tuotenumero]:[Tuote]],2,FALSE)</f>
        <v>PS4-konsoli</v>
      </c>
      <c r="K7029" s="3">
        <f>VLOOKUP(Table_Villen_viihde.accdb[[#This Row],[Tuotenumero]],Table_Villen_viihde.accdb5[[Tuotenumero]:[TuoteryhmäID]],3,FALSE)</f>
        <v>5</v>
      </c>
      <c r="L7029" s="3" t="str">
        <f>VLOOKUP(Table_Villen_viihde.accdb[[#This Row],[Ryhmänro]],Table_Villen_viihde.accdb6[],2,FALSE)</f>
        <v>Konsolit</v>
      </c>
    </row>
    <row r="7030" spans="1:12" x14ac:dyDescent="0.35">
      <c r="A7030">
        <v>57528</v>
      </c>
      <c r="B7030" s="18">
        <v>43364</v>
      </c>
      <c r="C7030" t="s">
        <v>72</v>
      </c>
      <c r="D7030">
        <v>1</v>
      </c>
      <c r="E7030">
        <v>7</v>
      </c>
      <c r="F7030">
        <v>26</v>
      </c>
      <c r="G7030">
        <v>20.12</v>
      </c>
      <c r="H7030" t="str">
        <f>VLOOKUP(Table_Villen_viihde.accdb[[#This Row],[MyyjäID]],ville_myyjät!$A$2:$B$17,2,FALSE)</f>
        <v>Kaija</v>
      </c>
      <c r="I7030" t="str">
        <f>VLOOKUP(Table_Villen_viihde.accdb[[#This Row],[myyjä]],ville_myyjät!$B$2:$C$17,2,FALSE)</f>
        <v>Nainen</v>
      </c>
      <c r="J7030" t="str">
        <f>VLOOKUP(Table_Villen_viihde.accdb[[#This Row],[Tuotenumero]],Table_Villen_viihde.accdb5[[Tuotenumero]:[Tuote]],2,FALSE)</f>
        <v>HDMI-kaapeli</v>
      </c>
      <c r="K7030" s="3">
        <f>VLOOKUP(Table_Villen_viihde.accdb[[#This Row],[Tuotenumero]],Table_Villen_viihde.accdb5[[Tuotenumero]:[TuoteryhmäID]],3,FALSE)</f>
        <v>4</v>
      </c>
      <c r="L7030" s="3" t="str">
        <f>VLOOKUP(Table_Villen_viihde.accdb[[#This Row],[Ryhmänro]],Table_Villen_viihde.accdb6[],2,FALSE)</f>
        <v>Tarvikkeet</v>
      </c>
    </row>
    <row r="7031" spans="1:12" x14ac:dyDescent="0.35">
      <c r="A7031">
        <v>57529</v>
      </c>
      <c r="B7031" s="18">
        <v>43364</v>
      </c>
      <c r="C7031" t="s">
        <v>66</v>
      </c>
      <c r="D7031">
        <v>1</v>
      </c>
      <c r="E7031">
        <v>7</v>
      </c>
      <c r="F7031">
        <v>235</v>
      </c>
      <c r="G7031">
        <v>174.65</v>
      </c>
      <c r="H7031" t="str">
        <f>VLOOKUP(Table_Villen_viihde.accdb[[#This Row],[MyyjäID]],ville_myyjät!$A$2:$B$17,2,FALSE)</f>
        <v>Kaija</v>
      </c>
      <c r="I7031" t="str">
        <f>VLOOKUP(Table_Villen_viihde.accdb[[#This Row],[myyjä]],ville_myyjät!$B$2:$C$17,2,FALSE)</f>
        <v>Nainen</v>
      </c>
      <c r="J7031" t="str">
        <f>VLOOKUP(Table_Villen_viihde.accdb[[#This Row],[Tuotenumero]],Table_Villen_viihde.accdb5[[Tuotenumero]:[Tuote]],2,FALSE)</f>
        <v>Blu-ray-soitin</v>
      </c>
      <c r="K7031" s="3">
        <f>VLOOKUP(Table_Villen_viihde.accdb[[#This Row],[Tuotenumero]],Table_Villen_viihde.accdb5[[Tuotenumero]:[TuoteryhmäID]],3,FALSE)</f>
        <v>2</v>
      </c>
      <c r="L7031" s="3" t="str">
        <f>VLOOKUP(Table_Villen_viihde.accdb[[#This Row],[Ryhmänro]],Table_Villen_viihde.accdb6[],2,FALSE)</f>
        <v>Kuvantoisto</v>
      </c>
    </row>
    <row r="7032" spans="1:12" x14ac:dyDescent="0.35">
      <c r="A7032">
        <v>57530</v>
      </c>
      <c r="B7032" s="18">
        <v>43364</v>
      </c>
      <c r="C7032" t="s">
        <v>68</v>
      </c>
      <c r="D7032">
        <v>1</v>
      </c>
      <c r="E7032">
        <v>9</v>
      </c>
      <c r="F7032">
        <v>245</v>
      </c>
      <c r="G7032">
        <v>122.13</v>
      </c>
      <c r="H7032" t="str">
        <f>VLOOKUP(Table_Villen_viihde.accdb[[#This Row],[MyyjäID]],ville_myyjät!$A$2:$B$17,2,FALSE)</f>
        <v>Juuso</v>
      </c>
      <c r="I7032" t="str">
        <f>VLOOKUP(Table_Villen_viihde.accdb[[#This Row],[myyjä]],ville_myyjät!$B$2:$C$17,2,FALSE)</f>
        <v>Mies</v>
      </c>
      <c r="J7032" t="str">
        <f>VLOOKUP(Table_Villen_viihde.accdb[[#This Row],[Tuotenumero]],Table_Villen_viihde.accdb5[[Tuotenumero]:[Tuote]],2,FALSE)</f>
        <v>Tallentava HD-digiboxi</v>
      </c>
      <c r="K7032" s="3">
        <f>VLOOKUP(Table_Villen_viihde.accdb[[#This Row],[Tuotenumero]],Table_Villen_viihde.accdb5[[Tuotenumero]:[TuoteryhmäID]],3,FALSE)</f>
        <v>6</v>
      </c>
      <c r="L7032" s="3" t="str">
        <f>VLOOKUP(Table_Villen_viihde.accdb[[#This Row],[Ryhmänro]],Table_Villen_viihde.accdb6[],2,FALSE)</f>
        <v>Digiboxit</v>
      </c>
    </row>
    <row r="7033" spans="1:12" x14ac:dyDescent="0.35">
      <c r="A7033">
        <v>57531</v>
      </c>
      <c r="B7033" s="18">
        <v>43365</v>
      </c>
      <c r="C7033" t="s">
        <v>71</v>
      </c>
      <c r="D7033">
        <v>1</v>
      </c>
      <c r="E7033">
        <v>1</v>
      </c>
      <c r="F7033">
        <v>895</v>
      </c>
      <c r="G7033">
        <v>524.42999999999995</v>
      </c>
      <c r="H7033" t="str">
        <f>VLOOKUP(Table_Villen_viihde.accdb[[#This Row],[MyyjäID]],ville_myyjät!$A$2:$B$17,2,FALSE)</f>
        <v>Liisa</v>
      </c>
      <c r="I7033" t="str">
        <f>VLOOKUP(Table_Villen_viihde.accdb[[#This Row],[myyjä]],ville_myyjät!$B$2:$C$17,2,FALSE)</f>
        <v>Nainen</v>
      </c>
      <c r="J7033" t="str">
        <f>VLOOKUP(Table_Villen_viihde.accdb[[#This Row],[Tuotenumero]],Table_Villen_viihde.accdb5[[Tuotenumero]:[Tuote]],2,FALSE)</f>
        <v>TV52</v>
      </c>
      <c r="K7033" s="3">
        <f>VLOOKUP(Table_Villen_viihde.accdb[[#This Row],[Tuotenumero]],Table_Villen_viihde.accdb5[[Tuotenumero]:[TuoteryhmäID]],3,FALSE)</f>
        <v>3</v>
      </c>
      <c r="L7033" s="3" t="str">
        <f>VLOOKUP(Table_Villen_viihde.accdb[[#This Row],[Ryhmänro]],Table_Villen_viihde.accdb6[],2,FALSE)</f>
        <v>TV</v>
      </c>
    </row>
    <row r="7034" spans="1:12" x14ac:dyDescent="0.35">
      <c r="A7034">
        <v>57532</v>
      </c>
      <c r="B7034" s="18">
        <v>43365</v>
      </c>
      <c r="C7034" t="s">
        <v>70</v>
      </c>
      <c r="D7034">
        <v>1</v>
      </c>
      <c r="E7034">
        <v>6</v>
      </c>
      <c r="F7034">
        <v>621</v>
      </c>
      <c r="G7034">
        <v>481.73</v>
      </c>
      <c r="H7034" t="str">
        <f>VLOOKUP(Table_Villen_viihde.accdb[[#This Row],[MyyjäID]],ville_myyjät!$A$2:$B$17,2,FALSE)</f>
        <v>Mikko</v>
      </c>
      <c r="I7034" t="str">
        <f>VLOOKUP(Table_Villen_viihde.accdb[[#This Row],[myyjä]],ville_myyjät!$B$2:$C$17,2,FALSE)</f>
        <v>Mies</v>
      </c>
      <c r="J7034" t="str">
        <f>VLOOKUP(Table_Villen_viihde.accdb[[#This Row],[Tuotenumero]],Table_Villen_viihde.accdb5[[Tuotenumero]:[Tuote]],2,FALSE)</f>
        <v>TV40</v>
      </c>
      <c r="K7034" s="3">
        <f>VLOOKUP(Table_Villen_viihde.accdb[[#This Row],[Tuotenumero]],Table_Villen_viihde.accdb5[[Tuotenumero]:[TuoteryhmäID]],3,FALSE)</f>
        <v>3</v>
      </c>
      <c r="L7034" s="3" t="str">
        <f>VLOOKUP(Table_Villen_viihde.accdb[[#This Row],[Ryhmänro]],Table_Villen_viihde.accdb6[],2,FALSE)</f>
        <v>TV</v>
      </c>
    </row>
    <row r="7035" spans="1:12" x14ac:dyDescent="0.35">
      <c r="A7035">
        <v>57533</v>
      </c>
      <c r="B7035" s="18">
        <v>43365</v>
      </c>
      <c r="C7035" t="s">
        <v>67</v>
      </c>
      <c r="D7035">
        <v>1</v>
      </c>
      <c r="E7035">
        <v>1</v>
      </c>
      <c r="F7035">
        <v>164</v>
      </c>
      <c r="G7035">
        <v>94.52</v>
      </c>
      <c r="H7035" t="str">
        <f>VLOOKUP(Table_Villen_viihde.accdb[[#This Row],[MyyjäID]],ville_myyjät!$A$2:$B$17,2,FALSE)</f>
        <v>Liisa</v>
      </c>
      <c r="I7035" t="str">
        <f>VLOOKUP(Table_Villen_viihde.accdb[[#This Row],[myyjä]],ville_myyjät!$B$2:$C$17,2,FALSE)</f>
        <v>Nainen</v>
      </c>
      <c r="J7035" t="str">
        <f>VLOOKUP(Table_Villen_viihde.accdb[[#This Row],[Tuotenumero]],Table_Villen_viihde.accdb5[[Tuotenumero]:[Tuote]],2,FALSE)</f>
        <v>HD-digiboxi</v>
      </c>
      <c r="K7035" s="3">
        <f>VLOOKUP(Table_Villen_viihde.accdb[[#This Row],[Tuotenumero]],Table_Villen_viihde.accdb5[[Tuotenumero]:[TuoteryhmäID]],3,FALSE)</f>
        <v>6</v>
      </c>
      <c r="L7035" s="3" t="str">
        <f>VLOOKUP(Table_Villen_viihde.accdb[[#This Row],[Ryhmänro]],Table_Villen_viihde.accdb6[],2,FALSE)</f>
        <v>Digiboxit</v>
      </c>
    </row>
    <row r="7036" spans="1:12" x14ac:dyDescent="0.35">
      <c r="A7036">
        <v>57534</v>
      </c>
      <c r="B7036" s="18">
        <v>43366</v>
      </c>
      <c r="C7036" t="s">
        <v>71</v>
      </c>
      <c r="D7036">
        <v>1</v>
      </c>
      <c r="E7036">
        <v>1</v>
      </c>
      <c r="F7036">
        <v>889</v>
      </c>
      <c r="G7036">
        <v>488.72</v>
      </c>
      <c r="H7036" t="str">
        <f>VLOOKUP(Table_Villen_viihde.accdb[[#This Row],[MyyjäID]],ville_myyjät!$A$2:$B$17,2,FALSE)</f>
        <v>Liisa</v>
      </c>
      <c r="I7036" t="str">
        <f>VLOOKUP(Table_Villen_viihde.accdb[[#This Row],[myyjä]],ville_myyjät!$B$2:$C$17,2,FALSE)</f>
        <v>Nainen</v>
      </c>
      <c r="J7036" t="str">
        <f>VLOOKUP(Table_Villen_viihde.accdb[[#This Row],[Tuotenumero]],Table_Villen_viihde.accdb5[[Tuotenumero]:[Tuote]],2,FALSE)</f>
        <v>TV52</v>
      </c>
      <c r="K7036" s="3">
        <f>VLOOKUP(Table_Villen_viihde.accdb[[#This Row],[Tuotenumero]],Table_Villen_viihde.accdb5[[Tuotenumero]:[TuoteryhmäID]],3,FALSE)</f>
        <v>3</v>
      </c>
      <c r="L7036" s="3" t="str">
        <f>VLOOKUP(Table_Villen_viihde.accdb[[#This Row],[Ryhmänro]],Table_Villen_viihde.accdb6[],2,FALSE)</f>
        <v>TV</v>
      </c>
    </row>
    <row r="7037" spans="1:12" x14ac:dyDescent="0.35">
      <c r="A7037">
        <v>57535</v>
      </c>
      <c r="B7037" s="18">
        <v>43367</v>
      </c>
      <c r="C7037" t="s">
        <v>72</v>
      </c>
      <c r="D7037">
        <v>1</v>
      </c>
      <c r="E7037">
        <v>1</v>
      </c>
      <c r="F7037">
        <v>25</v>
      </c>
      <c r="G7037">
        <v>19.87</v>
      </c>
      <c r="H7037" t="str">
        <f>VLOOKUP(Table_Villen_viihde.accdb[[#This Row],[MyyjäID]],ville_myyjät!$A$2:$B$17,2,FALSE)</f>
        <v>Liisa</v>
      </c>
      <c r="I7037" t="str">
        <f>VLOOKUP(Table_Villen_viihde.accdb[[#This Row],[myyjä]],ville_myyjät!$B$2:$C$17,2,FALSE)</f>
        <v>Nainen</v>
      </c>
      <c r="J7037" t="str">
        <f>VLOOKUP(Table_Villen_viihde.accdb[[#This Row],[Tuotenumero]],Table_Villen_viihde.accdb5[[Tuotenumero]:[Tuote]],2,FALSE)</f>
        <v>HDMI-kaapeli</v>
      </c>
      <c r="K7037" s="3">
        <f>VLOOKUP(Table_Villen_viihde.accdb[[#This Row],[Tuotenumero]],Table_Villen_viihde.accdb5[[Tuotenumero]:[TuoteryhmäID]],3,FALSE)</f>
        <v>4</v>
      </c>
      <c r="L7037" s="3" t="str">
        <f>VLOOKUP(Table_Villen_viihde.accdb[[#This Row],[Ryhmänro]],Table_Villen_viihde.accdb6[],2,FALSE)</f>
        <v>Tarvikkeet</v>
      </c>
    </row>
    <row r="7038" spans="1:12" x14ac:dyDescent="0.35">
      <c r="A7038">
        <v>57536</v>
      </c>
      <c r="B7038" s="18">
        <v>43367</v>
      </c>
      <c r="C7038" t="s">
        <v>70</v>
      </c>
      <c r="D7038">
        <v>1</v>
      </c>
      <c r="E7038">
        <v>1</v>
      </c>
      <c r="F7038">
        <v>647</v>
      </c>
      <c r="G7038">
        <v>523.42999999999995</v>
      </c>
      <c r="H7038" t="str">
        <f>VLOOKUP(Table_Villen_viihde.accdb[[#This Row],[MyyjäID]],ville_myyjät!$A$2:$B$17,2,FALSE)</f>
        <v>Liisa</v>
      </c>
      <c r="I7038" t="str">
        <f>VLOOKUP(Table_Villen_viihde.accdb[[#This Row],[myyjä]],ville_myyjät!$B$2:$C$17,2,FALSE)</f>
        <v>Nainen</v>
      </c>
      <c r="J7038" t="str">
        <f>VLOOKUP(Table_Villen_viihde.accdb[[#This Row],[Tuotenumero]],Table_Villen_viihde.accdb5[[Tuotenumero]:[Tuote]],2,FALSE)</f>
        <v>TV40</v>
      </c>
      <c r="K7038" s="3">
        <f>VLOOKUP(Table_Villen_viihde.accdb[[#This Row],[Tuotenumero]],Table_Villen_viihde.accdb5[[Tuotenumero]:[TuoteryhmäID]],3,FALSE)</f>
        <v>3</v>
      </c>
      <c r="L7038" s="3" t="str">
        <f>VLOOKUP(Table_Villen_viihde.accdb[[#This Row],[Ryhmänro]],Table_Villen_viihde.accdb6[],2,FALSE)</f>
        <v>TV</v>
      </c>
    </row>
    <row r="7039" spans="1:12" x14ac:dyDescent="0.35">
      <c r="A7039">
        <v>57537</v>
      </c>
      <c r="B7039" s="18">
        <v>43367</v>
      </c>
      <c r="C7039" t="s">
        <v>71</v>
      </c>
      <c r="D7039">
        <v>1</v>
      </c>
      <c r="E7039">
        <v>14</v>
      </c>
      <c r="F7039">
        <v>903</v>
      </c>
      <c r="G7039">
        <v>488.4</v>
      </c>
      <c r="H7039" t="str">
        <f>VLOOKUP(Table_Villen_viihde.accdb[[#This Row],[MyyjäID]],ville_myyjät!$A$2:$B$17,2,FALSE)</f>
        <v>Jani</v>
      </c>
      <c r="I7039" t="str">
        <f>VLOOKUP(Table_Villen_viihde.accdb[[#This Row],[myyjä]],ville_myyjät!$B$2:$C$17,2,FALSE)</f>
        <v>Mies</v>
      </c>
      <c r="J7039" t="str">
        <f>VLOOKUP(Table_Villen_viihde.accdb[[#This Row],[Tuotenumero]],Table_Villen_viihde.accdb5[[Tuotenumero]:[Tuote]],2,FALSE)</f>
        <v>TV52</v>
      </c>
      <c r="K7039" s="3">
        <f>VLOOKUP(Table_Villen_viihde.accdb[[#This Row],[Tuotenumero]],Table_Villen_viihde.accdb5[[Tuotenumero]:[TuoteryhmäID]],3,FALSE)</f>
        <v>3</v>
      </c>
      <c r="L7039" s="3" t="str">
        <f>VLOOKUP(Table_Villen_viihde.accdb[[#This Row],[Ryhmänro]],Table_Villen_viihde.accdb6[],2,FALSE)</f>
        <v>TV</v>
      </c>
    </row>
    <row r="7040" spans="1:12" x14ac:dyDescent="0.35">
      <c r="A7040">
        <v>57538</v>
      </c>
      <c r="B7040" s="18">
        <v>43369</v>
      </c>
      <c r="C7040" t="s">
        <v>71</v>
      </c>
      <c r="D7040">
        <v>1</v>
      </c>
      <c r="E7040">
        <v>6</v>
      </c>
      <c r="F7040">
        <v>938</v>
      </c>
      <c r="G7040">
        <v>496.81</v>
      </c>
      <c r="H7040" t="str">
        <f>VLOOKUP(Table_Villen_viihde.accdb[[#This Row],[MyyjäID]],ville_myyjät!$A$2:$B$17,2,FALSE)</f>
        <v>Mikko</v>
      </c>
      <c r="I7040" t="str">
        <f>VLOOKUP(Table_Villen_viihde.accdb[[#This Row],[myyjä]],ville_myyjät!$B$2:$C$17,2,FALSE)</f>
        <v>Mies</v>
      </c>
      <c r="J7040" t="str">
        <f>VLOOKUP(Table_Villen_viihde.accdb[[#This Row],[Tuotenumero]],Table_Villen_viihde.accdb5[[Tuotenumero]:[Tuote]],2,FALSE)</f>
        <v>TV52</v>
      </c>
      <c r="K7040" s="3">
        <f>VLOOKUP(Table_Villen_viihde.accdb[[#This Row],[Tuotenumero]],Table_Villen_viihde.accdb5[[Tuotenumero]:[TuoteryhmäID]],3,FALSE)</f>
        <v>3</v>
      </c>
      <c r="L7040" s="3" t="str">
        <f>VLOOKUP(Table_Villen_viihde.accdb[[#This Row],[Ryhmänro]],Table_Villen_viihde.accdb6[],2,FALSE)</f>
        <v>TV</v>
      </c>
    </row>
    <row r="7041" spans="1:12" x14ac:dyDescent="0.35">
      <c r="A7041">
        <v>57539</v>
      </c>
      <c r="B7041" s="18">
        <v>43369</v>
      </c>
      <c r="C7041" t="s">
        <v>66</v>
      </c>
      <c r="D7041">
        <v>1</v>
      </c>
      <c r="E7041">
        <v>2</v>
      </c>
      <c r="F7041">
        <v>234</v>
      </c>
      <c r="G7041">
        <v>171.31</v>
      </c>
      <c r="H7041" t="str">
        <f>VLOOKUP(Table_Villen_viihde.accdb[[#This Row],[MyyjäID]],ville_myyjät!$A$2:$B$17,2,FALSE)</f>
        <v>Maija</v>
      </c>
      <c r="I7041" t="str">
        <f>VLOOKUP(Table_Villen_viihde.accdb[[#This Row],[myyjä]],ville_myyjät!$B$2:$C$17,2,FALSE)</f>
        <v>Nainen</v>
      </c>
      <c r="J7041" t="str">
        <f>VLOOKUP(Table_Villen_viihde.accdb[[#This Row],[Tuotenumero]],Table_Villen_viihde.accdb5[[Tuotenumero]:[Tuote]],2,FALSE)</f>
        <v>Blu-ray-soitin</v>
      </c>
      <c r="K7041" s="3">
        <f>VLOOKUP(Table_Villen_viihde.accdb[[#This Row],[Tuotenumero]],Table_Villen_viihde.accdb5[[Tuotenumero]:[TuoteryhmäID]],3,FALSE)</f>
        <v>2</v>
      </c>
      <c r="L7041" s="3" t="str">
        <f>VLOOKUP(Table_Villen_viihde.accdb[[#This Row],[Ryhmänro]],Table_Villen_viihde.accdb6[],2,FALSE)</f>
        <v>Kuvantoisto</v>
      </c>
    </row>
    <row r="7042" spans="1:12" x14ac:dyDescent="0.35">
      <c r="A7042">
        <v>57540</v>
      </c>
      <c r="B7042" s="18">
        <v>43370</v>
      </c>
      <c r="C7042" t="s">
        <v>69</v>
      </c>
      <c r="D7042">
        <v>1</v>
      </c>
      <c r="E7042">
        <v>16</v>
      </c>
      <c r="F7042">
        <v>250</v>
      </c>
      <c r="G7042">
        <v>161.41999999999999</v>
      </c>
      <c r="H7042" t="str">
        <f>VLOOKUP(Table_Villen_viihde.accdb[[#This Row],[MyyjäID]],ville_myyjät!$A$2:$B$17,2,FALSE)</f>
        <v>Kaarina</v>
      </c>
      <c r="I7042" t="str">
        <f>VLOOKUP(Table_Villen_viihde.accdb[[#This Row],[myyjä]],ville_myyjät!$B$2:$C$17,2,FALSE)</f>
        <v>Nainen</v>
      </c>
      <c r="J7042" t="str">
        <f>VLOOKUP(Table_Villen_viihde.accdb[[#This Row],[Tuotenumero]],Table_Villen_viihde.accdb5[[Tuotenumero]:[Tuote]],2,FALSE)</f>
        <v>PS4-konsoli</v>
      </c>
      <c r="K7042" s="3">
        <f>VLOOKUP(Table_Villen_viihde.accdb[[#This Row],[Tuotenumero]],Table_Villen_viihde.accdb5[[Tuotenumero]:[TuoteryhmäID]],3,FALSE)</f>
        <v>5</v>
      </c>
      <c r="L7042" s="3" t="str">
        <f>VLOOKUP(Table_Villen_viihde.accdb[[#This Row],[Ryhmänro]],Table_Villen_viihde.accdb6[],2,FALSE)</f>
        <v>Konsolit</v>
      </c>
    </row>
    <row r="7043" spans="1:12" x14ac:dyDescent="0.35">
      <c r="A7043">
        <v>57541</v>
      </c>
      <c r="B7043" s="18">
        <v>43371</v>
      </c>
      <c r="C7043" t="s">
        <v>71</v>
      </c>
      <c r="D7043">
        <v>1</v>
      </c>
      <c r="E7043">
        <v>7</v>
      </c>
      <c r="F7043">
        <v>940</v>
      </c>
      <c r="G7043">
        <v>498.27</v>
      </c>
      <c r="H7043" t="str">
        <f>VLOOKUP(Table_Villen_viihde.accdb[[#This Row],[MyyjäID]],ville_myyjät!$A$2:$B$17,2,FALSE)</f>
        <v>Kaija</v>
      </c>
      <c r="I7043" t="str">
        <f>VLOOKUP(Table_Villen_viihde.accdb[[#This Row],[myyjä]],ville_myyjät!$B$2:$C$17,2,FALSE)</f>
        <v>Nainen</v>
      </c>
      <c r="J7043" t="str">
        <f>VLOOKUP(Table_Villen_viihde.accdb[[#This Row],[Tuotenumero]],Table_Villen_viihde.accdb5[[Tuotenumero]:[Tuote]],2,FALSE)</f>
        <v>TV52</v>
      </c>
      <c r="K7043" s="3">
        <f>VLOOKUP(Table_Villen_viihde.accdb[[#This Row],[Tuotenumero]],Table_Villen_viihde.accdb5[[Tuotenumero]:[TuoteryhmäID]],3,FALSE)</f>
        <v>3</v>
      </c>
      <c r="L7043" s="3" t="str">
        <f>VLOOKUP(Table_Villen_viihde.accdb[[#This Row],[Ryhmänro]],Table_Villen_viihde.accdb6[],2,FALSE)</f>
        <v>TV</v>
      </c>
    </row>
    <row r="7044" spans="1:12" x14ac:dyDescent="0.35">
      <c r="A7044">
        <v>57542</v>
      </c>
      <c r="B7044" s="18">
        <v>43371</v>
      </c>
      <c r="C7044" t="s">
        <v>70</v>
      </c>
      <c r="D7044">
        <v>1</v>
      </c>
      <c r="E7044">
        <v>5</v>
      </c>
      <c r="F7044">
        <v>656</v>
      </c>
      <c r="G7044">
        <v>490.22</v>
      </c>
      <c r="H7044" t="str">
        <f>VLOOKUP(Table_Villen_viihde.accdb[[#This Row],[MyyjäID]],ville_myyjät!$A$2:$B$17,2,FALSE)</f>
        <v>Petri</v>
      </c>
      <c r="I7044" t="str">
        <f>VLOOKUP(Table_Villen_viihde.accdb[[#This Row],[myyjä]],ville_myyjät!$B$2:$C$17,2,FALSE)</f>
        <v>Mies</v>
      </c>
      <c r="J7044" t="str">
        <f>VLOOKUP(Table_Villen_viihde.accdb[[#This Row],[Tuotenumero]],Table_Villen_viihde.accdb5[[Tuotenumero]:[Tuote]],2,FALSE)</f>
        <v>TV40</v>
      </c>
      <c r="K7044" s="3">
        <f>VLOOKUP(Table_Villen_viihde.accdb[[#This Row],[Tuotenumero]],Table_Villen_viihde.accdb5[[Tuotenumero]:[TuoteryhmäID]],3,FALSE)</f>
        <v>3</v>
      </c>
      <c r="L7044" s="3" t="str">
        <f>VLOOKUP(Table_Villen_viihde.accdb[[#This Row],[Ryhmänro]],Table_Villen_viihde.accdb6[],2,FALSE)</f>
        <v>TV</v>
      </c>
    </row>
    <row r="7045" spans="1:12" x14ac:dyDescent="0.35">
      <c r="A7045">
        <v>57543</v>
      </c>
      <c r="B7045" s="18">
        <v>43371</v>
      </c>
      <c r="C7045" t="s">
        <v>72</v>
      </c>
      <c r="D7045">
        <v>1</v>
      </c>
      <c r="E7045">
        <v>1</v>
      </c>
      <c r="F7045">
        <v>25</v>
      </c>
      <c r="G7045">
        <v>19.28</v>
      </c>
      <c r="H7045" t="str">
        <f>VLOOKUP(Table_Villen_viihde.accdb[[#This Row],[MyyjäID]],ville_myyjät!$A$2:$B$17,2,FALSE)</f>
        <v>Liisa</v>
      </c>
      <c r="I7045" t="str">
        <f>VLOOKUP(Table_Villen_viihde.accdb[[#This Row],[myyjä]],ville_myyjät!$B$2:$C$17,2,FALSE)</f>
        <v>Nainen</v>
      </c>
      <c r="J7045" t="str">
        <f>VLOOKUP(Table_Villen_viihde.accdb[[#This Row],[Tuotenumero]],Table_Villen_viihde.accdb5[[Tuotenumero]:[Tuote]],2,FALSE)</f>
        <v>HDMI-kaapeli</v>
      </c>
      <c r="K7045" s="3">
        <f>VLOOKUP(Table_Villen_viihde.accdb[[#This Row],[Tuotenumero]],Table_Villen_viihde.accdb5[[Tuotenumero]:[TuoteryhmäID]],3,FALSE)</f>
        <v>4</v>
      </c>
      <c r="L7045" s="3" t="str">
        <f>VLOOKUP(Table_Villen_viihde.accdb[[#This Row],[Ryhmänro]],Table_Villen_viihde.accdb6[],2,FALSE)</f>
        <v>Tarvikkeet</v>
      </c>
    </row>
    <row r="7046" spans="1:12" x14ac:dyDescent="0.35">
      <c r="A7046">
        <v>57544</v>
      </c>
      <c r="B7046" s="18">
        <v>43373</v>
      </c>
      <c r="C7046" t="s">
        <v>71</v>
      </c>
      <c r="D7046">
        <v>1</v>
      </c>
      <c r="E7046">
        <v>6</v>
      </c>
      <c r="F7046">
        <v>890</v>
      </c>
      <c r="G7046">
        <v>506.75</v>
      </c>
      <c r="H7046" t="str">
        <f>VLOOKUP(Table_Villen_viihde.accdb[[#This Row],[MyyjäID]],ville_myyjät!$A$2:$B$17,2,FALSE)</f>
        <v>Mikko</v>
      </c>
      <c r="I7046" t="str">
        <f>VLOOKUP(Table_Villen_viihde.accdb[[#This Row],[myyjä]],ville_myyjät!$B$2:$C$17,2,FALSE)</f>
        <v>Mies</v>
      </c>
      <c r="J7046" t="str">
        <f>VLOOKUP(Table_Villen_viihde.accdb[[#This Row],[Tuotenumero]],Table_Villen_viihde.accdb5[[Tuotenumero]:[Tuote]],2,FALSE)</f>
        <v>TV52</v>
      </c>
      <c r="K7046" s="3">
        <f>VLOOKUP(Table_Villen_viihde.accdb[[#This Row],[Tuotenumero]],Table_Villen_viihde.accdb5[[Tuotenumero]:[TuoteryhmäID]],3,FALSE)</f>
        <v>3</v>
      </c>
      <c r="L7046" s="3" t="str">
        <f>VLOOKUP(Table_Villen_viihde.accdb[[#This Row],[Ryhmänro]],Table_Villen_viihde.accdb6[],2,FALSE)</f>
        <v>TV</v>
      </c>
    </row>
    <row r="7047" spans="1:12" x14ac:dyDescent="0.35">
      <c r="A7047">
        <v>57545</v>
      </c>
      <c r="B7047" s="18">
        <v>43373</v>
      </c>
      <c r="C7047" t="s">
        <v>67</v>
      </c>
      <c r="D7047">
        <v>1</v>
      </c>
      <c r="E7047">
        <v>6</v>
      </c>
      <c r="F7047">
        <v>160</v>
      </c>
      <c r="G7047">
        <v>97.31</v>
      </c>
      <c r="H7047" t="str">
        <f>VLOOKUP(Table_Villen_viihde.accdb[[#This Row],[MyyjäID]],ville_myyjät!$A$2:$B$17,2,FALSE)</f>
        <v>Mikko</v>
      </c>
      <c r="I7047" t="str">
        <f>VLOOKUP(Table_Villen_viihde.accdb[[#This Row],[myyjä]],ville_myyjät!$B$2:$C$17,2,FALSE)</f>
        <v>Mies</v>
      </c>
      <c r="J7047" t="str">
        <f>VLOOKUP(Table_Villen_viihde.accdb[[#This Row],[Tuotenumero]],Table_Villen_viihde.accdb5[[Tuotenumero]:[Tuote]],2,FALSE)</f>
        <v>HD-digiboxi</v>
      </c>
      <c r="K7047" s="3">
        <f>VLOOKUP(Table_Villen_viihde.accdb[[#This Row],[Tuotenumero]],Table_Villen_viihde.accdb5[[Tuotenumero]:[TuoteryhmäID]],3,FALSE)</f>
        <v>6</v>
      </c>
      <c r="L7047" s="3" t="str">
        <f>VLOOKUP(Table_Villen_viihde.accdb[[#This Row],[Ryhmänro]],Table_Villen_viihde.accdb6[],2,FALSE)</f>
        <v>Digiboxit</v>
      </c>
    </row>
    <row r="7048" spans="1:12" x14ac:dyDescent="0.35">
      <c r="A7048">
        <v>57546</v>
      </c>
      <c r="B7048" s="18">
        <v>43373</v>
      </c>
      <c r="C7048" t="s">
        <v>72</v>
      </c>
      <c r="D7048">
        <v>1</v>
      </c>
      <c r="E7048">
        <v>6</v>
      </c>
      <c r="F7048">
        <v>26</v>
      </c>
      <c r="G7048">
        <v>20.170000000000002</v>
      </c>
      <c r="H7048" t="str">
        <f>VLOOKUP(Table_Villen_viihde.accdb[[#This Row],[MyyjäID]],ville_myyjät!$A$2:$B$17,2,FALSE)</f>
        <v>Mikko</v>
      </c>
      <c r="I7048" t="str">
        <f>VLOOKUP(Table_Villen_viihde.accdb[[#This Row],[myyjä]],ville_myyjät!$B$2:$C$17,2,FALSE)</f>
        <v>Mies</v>
      </c>
      <c r="J7048" t="str">
        <f>VLOOKUP(Table_Villen_viihde.accdb[[#This Row],[Tuotenumero]],Table_Villen_viihde.accdb5[[Tuotenumero]:[Tuote]],2,FALSE)</f>
        <v>HDMI-kaapeli</v>
      </c>
      <c r="K7048" s="3">
        <f>VLOOKUP(Table_Villen_viihde.accdb[[#This Row],[Tuotenumero]],Table_Villen_viihde.accdb5[[Tuotenumero]:[TuoteryhmäID]],3,FALSE)</f>
        <v>4</v>
      </c>
      <c r="L7048" s="3" t="str">
        <f>VLOOKUP(Table_Villen_viihde.accdb[[#This Row],[Ryhmänro]],Table_Villen_viihde.accdb6[],2,FALSE)</f>
        <v>Tarvikkeet</v>
      </c>
    </row>
    <row r="7049" spans="1:12" x14ac:dyDescent="0.35">
      <c r="A7049">
        <v>57547</v>
      </c>
      <c r="B7049" s="18">
        <v>43374</v>
      </c>
      <c r="C7049" t="s">
        <v>70</v>
      </c>
      <c r="D7049">
        <v>1</v>
      </c>
      <c r="E7049">
        <v>5</v>
      </c>
      <c r="F7049">
        <v>627</v>
      </c>
      <c r="G7049">
        <v>522.91999999999996</v>
      </c>
      <c r="H7049" t="str">
        <f>VLOOKUP(Table_Villen_viihde.accdb[[#This Row],[MyyjäID]],ville_myyjät!$A$2:$B$17,2,FALSE)</f>
        <v>Petri</v>
      </c>
      <c r="I7049" t="str">
        <f>VLOOKUP(Table_Villen_viihde.accdb[[#This Row],[myyjä]],ville_myyjät!$B$2:$C$17,2,FALSE)</f>
        <v>Mies</v>
      </c>
      <c r="J7049" t="str">
        <f>VLOOKUP(Table_Villen_viihde.accdb[[#This Row],[Tuotenumero]],Table_Villen_viihde.accdb5[[Tuotenumero]:[Tuote]],2,FALSE)</f>
        <v>TV40</v>
      </c>
      <c r="K7049" s="3">
        <f>VLOOKUP(Table_Villen_viihde.accdb[[#This Row],[Tuotenumero]],Table_Villen_viihde.accdb5[[Tuotenumero]:[TuoteryhmäID]],3,FALSE)</f>
        <v>3</v>
      </c>
      <c r="L7049" s="3" t="str">
        <f>VLOOKUP(Table_Villen_viihde.accdb[[#This Row],[Ryhmänro]],Table_Villen_viihde.accdb6[],2,FALSE)</f>
        <v>TV</v>
      </c>
    </row>
    <row r="7050" spans="1:12" x14ac:dyDescent="0.35">
      <c r="A7050">
        <v>57548</v>
      </c>
      <c r="B7050" s="18">
        <v>43374</v>
      </c>
      <c r="C7050" t="s">
        <v>71</v>
      </c>
      <c r="D7050">
        <v>1</v>
      </c>
      <c r="E7050">
        <v>3</v>
      </c>
      <c r="F7050">
        <v>885</v>
      </c>
      <c r="G7050">
        <v>529.70000000000005</v>
      </c>
      <c r="H7050" t="str">
        <f>VLOOKUP(Table_Villen_viihde.accdb[[#This Row],[MyyjäID]],ville_myyjät!$A$2:$B$17,2,FALSE)</f>
        <v>Helena</v>
      </c>
      <c r="I7050" t="str">
        <f>VLOOKUP(Table_Villen_viihde.accdb[[#This Row],[myyjä]],ville_myyjät!$B$2:$C$17,2,FALSE)</f>
        <v>Nainen</v>
      </c>
      <c r="J7050" t="str">
        <f>VLOOKUP(Table_Villen_viihde.accdb[[#This Row],[Tuotenumero]],Table_Villen_viihde.accdb5[[Tuotenumero]:[Tuote]],2,FALSE)</f>
        <v>TV52</v>
      </c>
      <c r="K7050" s="3">
        <f>VLOOKUP(Table_Villen_viihde.accdb[[#This Row],[Tuotenumero]],Table_Villen_viihde.accdb5[[Tuotenumero]:[TuoteryhmäID]],3,FALSE)</f>
        <v>3</v>
      </c>
      <c r="L7050" s="3" t="str">
        <f>VLOOKUP(Table_Villen_viihde.accdb[[#This Row],[Ryhmänro]],Table_Villen_viihde.accdb6[],2,FALSE)</f>
        <v>TV</v>
      </c>
    </row>
    <row r="7051" spans="1:12" x14ac:dyDescent="0.35">
      <c r="A7051">
        <v>57549</v>
      </c>
      <c r="B7051" s="18">
        <v>43374</v>
      </c>
      <c r="C7051" t="s">
        <v>69</v>
      </c>
      <c r="D7051">
        <v>1</v>
      </c>
      <c r="E7051">
        <v>14</v>
      </c>
      <c r="F7051">
        <v>245</v>
      </c>
      <c r="G7051">
        <v>155.21</v>
      </c>
      <c r="H7051" t="str">
        <f>VLOOKUP(Table_Villen_viihde.accdb[[#This Row],[MyyjäID]],ville_myyjät!$A$2:$B$17,2,FALSE)</f>
        <v>Jani</v>
      </c>
      <c r="I7051" t="str">
        <f>VLOOKUP(Table_Villen_viihde.accdb[[#This Row],[myyjä]],ville_myyjät!$B$2:$C$17,2,FALSE)</f>
        <v>Mies</v>
      </c>
      <c r="J7051" t="str">
        <f>VLOOKUP(Table_Villen_viihde.accdb[[#This Row],[Tuotenumero]],Table_Villen_viihde.accdb5[[Tuotenumero]:[Tuote]],2,FALSE)</f>
        <v>PS4-konsoli</v>
      </c>
      <c r="K7051" s="3">
        <f>VLOOKUP(Table_Villen_viihde.accdb[[#This Row],[Tuotenumero]],Table_Villen_viihde.accdb5[[Tuotenumero]:[TuoteryhmäID]],3,FALSE)</f>
        <v>5</v>
      </c>
      <c r="L7051" s="3" t="str">
        <f>VLOOKUP(Table_Villen_viihde.accdb[[#This Row],[Ryhmänro]],Table_Villen_viihde.accdb6[],2,FALSE)</f>
        <v>Konsolit</v>
      </c>
    </row>
    <row r="7052" spans="1:12" x14ac:dyDescent="0.35">
      <c r="A7052">
        <v>57550</v>
      </c>
      <c r="B7052" s="18">
        <v>43374</v>
      </c>
      <c r="C7052" t="s">
        <v>68</v>
      </c>
      <c r="D7052">
        <v>1</v>
      </c>
      <c r="E7052">
        <v>14</v>
      </c>
      <c r="F7052">
        <v>240</v>
      </c>
      <c r="G7052">
        <v>132.1</v>
      </c>
      <c r="H7052" t="str">
        <f>VLOOKUP(Table_Villen_viihde.accdb[[#This Row],[MyyjäID]],ville_myyjät!$A$2:$B$17,2,FALSE)</f>
        <v>Jani</v>
      </c>
      <c r="I7052" t="str">
        <f>VLOOKUP(Table_Villen_viihde.accdb[[#This Row],[myyjä]],ville_myyjät!$B$2:$C$17,2,FALSE)</f>
        <v>Mies</v>
      </c>
      <c r="J7052" t="str">
        <f>VLOOKUP(Table_Villen_viihde.accdb[[#This Row],[Tuotenumero]],Table_Villen_viihde.accdb5[[Tuotenumero]:[Tuote]],2,FALSE)</f>
        <v>Tallentava HD-digiboxi</v>
      </c>
      <c r="K7052" s="3">
        <f>VLOOKUP(Table_Villen_viihde.accdb[[#This Row],[Tuotenumero]],Table_Villen_viihde.accdb5[[Tuotenumero]:[TuoteryhmäID]],3,FALSE)</f>
        <v>6</v>
      </c>
      <c r="L7052" s="3" t="str">
        <f>VLOOKUP(Table_Villen_viihde.accdb[[#This Row],[Ryhmänro]],Table_Villen_viihde.accdb6[],2,FALSE)</f>
        <v>Digiboxit</v>
      </c>
    </row>
    <row r="7053" spans="1:12" x14ac:dyDescent="0.35">
      <c r="A7053">
        <v>57551</v>
      </c>
      <c r="B7053" s="18">
        <v>43375</v>
      </c>
      <c r="C7053" t="s">
        <v>71</v>
      </c>
      <c r="D7053">
        <v>1</v>
      </c>
      <c r="E7053">
        <v>1</v>
      </c>
      <c r="F7053">
        <v>907</v>
      </c>
      <c r="G7053">
        <v>490.24</v>
      </c>
      <c r="H7053" t="str">
        <f>VLOOKUP(Table_Villen_viihde.accdb[[#This Row],[MyyjäID]],ville_myyjät!$A$2:$B$17,2,FALSE)</f>
        <v>Liisa</v>
      </c>
      <c r="I7053" t="str">
        <f>VLOOKUP(Table_Villen_viihde.accdb[[#This Row],[myyjä]],ville_myyjät!$B$2:$C$17,2,FALSE)</f>
        <v>Nainen</v>
      </c>
      <c r="J7053" t="str">
        <f>VLOOKUP(Table_Villen_viihde.accdb[[#This Row],[Tuotenumero]],Table_Villen_viihde.accdb5[[Tuotenumero]:[Tuote]],2,FALSE)</f>
        <v>TV52</v>
      </c>
      <c r="K7053" s="3">
        <f>VLOOKUP(Table_Villen_viihde.accdb[[#This Row],[Tuotenumero]],Table_Villen_viihde.accdb5[[Tuotenumero]:[TuoteryhmäID]],3,FALSE)</f>
        <v>3</v>
      </c>
      <c r="L7053" s="3" t="str">
        <f>VLOOKUP(Table_Villen_viihde.accdb[[#This Row],[Ryhmänro]],Table_Villen_viihde.accdb6[],2,FALSE)</f>
        <v>TV</v>
      </c>
    </row>
    <row r="7054" spans="1:12" x14ac:dyDescent="0.35">
      <c r="A7054">
        <v>57552</v>
      </c>
      <c r="B7054" s="18">
        <v>43377</v>
      </c>
      <c r="C7054" t="s">
        <v>70</v>
      </c>
      <c r="D7054">
        <v>1</v>
      </c>
      <c r="E7054">
        <v>14</v>
      </c>
      <c r="F7054">
        <v>647</v>
      </c>
      <c r="G7054">
        <v>475.21</v>
      </c>
      <c r="H7054" t="str">
        <f>VLOOKUP(Table_Villen_viihde.accdb[[#This Row],[MyyjäID]],ville_myyjät!$A$2:$B$17,2,FALSE)</f>
        <v>Jani</v>
      </c>
      <c r="I7054" t="str">
        <f>VLOOKUP(Table_Villen_viihde.accdb[[#This Row],[myyjä]],ville_myyjät!$B$2:$C$17,2,FALSE)</f>
        <v>Mies</v>
      </c>
      <c r="J7054" t="str">
        <f>VLOOKUP(Table_Villen_viihde.accdb[[#This Row],[Tuotenumero]],Table_Villen_viihde.accdb5[[Tuotenumero]:[Tuote]],2,FALSE)</f>
        <v>TV40</v>
      </c>
      <c r="K7054" s="3">
        <f>VLOOKUP(Table_Villen_viihde.accdb[[#This Row],[Tuotenumero]],Table_Villen_viihde.accdb5[[Tuotenumero]:[TuoteryhmäID]],3,FALSE)</f>
        <v>3</v>
      </c>
      <c r="L7054" s="3" t="str">
        <f>VLOOKUP(Table_Villen_viihde.accdb[[#This Row],[Ryhmänro]],Table_Villen_viihde.accdb6[],2,FALSE)</f>
        <v>TV</v>
      </c>
    </row>
    <row r="7055" spans="1:12" x14ac:dyDescent="0.35">
      <c r="A7055">
        <v>57553</v>
      </c>
      <c r="B7055" s="18">
        <v>43377</v>
      </c>
      <c r="C7055" t="s">
        <v>71</v>
      </c>
      <c r="D7055">
        <v>1</v>
      </c>
      <c r="E7055">
        <v>7</v>
      </c>
      <c r="F7055">
        <v>933</v>
      </c>
      <c r="G7055">
        <v>487.43</v>
      </c>
      <c r="H7055" t="str">
        <f>VLOOKUP(Table_Villen_viihde.accdb[[#This Row],[MyyjäID]],ville_myyjät!$A$2:$B$17,2,FALSE)</f>
        <v>Kaija</v>
      </c>
      <c r="I7055" t="str">
        <f>VLOOKUP(Table_Villen_viihde.accdb[[#This Row],[myyjä]],ville_myyjät!$B$2:$C$17,2,FALSE)</f>
        <v>Nainen</v>
      </c>
      <c r="J7055" t="str">
        <f>VLOOKUP(Table_Villen_viihde.accdb[[#This Row],[Tuotenumero]],Table_Villen_viihde.accdb5[[Tuotenumero]:[Tuote]],2,FALSE)</f>
        <v>TV52</v>
      </c>
      <c r="K7055" s="3">
        <f>VLOOKUP(Table_Villen_viihde.accdb[[#This Row],[Tuotenumero]],Table_Villen_viihde.accdb5[[Tuotenumero]:[TuoteryhmäID]],3,FALSE)</f>
        <v>3</v>
      </c>
      <c r="L7055" s="3" t="str">
        <f>VLOOKUP(Table_Villen_viihde.accdb[[#This Row],[Ryhmänro]],Table_Villen_viihde.accdb6[],2,FALSE)</f>
        <v>TV</v>
      </c>
    </row>
    <row r="7056" spans="1:12" x14ac:dyDescent="0.35">
      <c r="A7056">
        <v>57554</v>
      </c>
      <c r="B7056" s="18">
        <v>43377</v>
      </c>
      <c r="C7056" t="s">
        <v>72</v>
      </c>
      <c r="D7056">
        <v>1</v>
      </c>
      <c r="E7056">
        <v>3</v>
      </c>
      <c r="F7056">
        <v>24</v>
      </c>
      <c r="G7056">
        <v>19.010000000000002</v>
      </c>
      <c r="H7056" t="str">
        <f>VLOOKUP(Table_Villen_viihde.accdb[[#This Row],[MyyjäID]],ville_myyjät!$A$2:$B$17,2,FALSE)</f>
        <v>Helena</v>
      </c>
      <c r="I7056" t="str">
        <f>VLOOKUP(Table_Villen_viihde.accdb[[#This Row],[myyjä]],ville_myyjät!$B$2:$C$17,2,FALSE)</f>
        <v>Nainen</v>
      </c>
      <c r="J7056" t="str">
        <f>VLOOKUP(Table_Villen_viihde.accdb[[#This Row],[Tuotenumero]],Table_Villen_viihde.accdb5[[Tuotenumero]:[Tuote]],2,FALSE)</f>
        <v>HDMI-kaapeli</v>
      </c>
      <c r="K7056" s="3">
        <f>VLOOKUP(Table_Villen_viihde.accdb[[#This Row],[Tuotenumero]],Table_Villen_viihde.accdb5[[Tuotenumero]:[TuoteryhmäID]],3,FALSE)</f>
        <v>4</v>
      </c>
      <c r="L7056" s="3" t="str">
        <f>VLOOKUP(Table_Villen_viihde.accdb[[#This Row],[Ryhmänro]],Table_Villen_viihde.accdb6[],2,FALSE)</f>
        <v>Tarvikkeet</v>
      </c>
    </row>
    <row r="7057" spans="1:12" x14ac:dyDescent="0.35">
      <c r="A7057">
        <v>57555</v>
      </c>
      <c r="B7057" s="18">
        <v>43378</v>
      </c>
      <c r="C7057" t="s">
        <v>69</v>
      </c>
      <c r="D7057">
        <v>1</v>
      </c>
      <c r="E7057">
        <v>7</v>
      </c>
      <c r="F7057">
        <v>246</v>
      </c>
      <c r="G7057">
        <v>166.73</v>
      </c>
      <c r="H7057" t="str">
        <f>VLOOKUP(Table_Villen_viihde.accdb[[#This Row],[MyyjäID]],ville_myyjät!$A$2:$B$17,2,FALSE)</f>
        <v>Kaija</v>
      </c>
      <c r="I7057" t="str">
        <f>VLOOKUP(Table_Villen_viihde.accdb[[#This Row],[myyjä]],ville_myyjät!$B$2:$C$17,2,FALSE)</f>
        <v>Nainen</v>
      </c>
      <c r="J7057" t="str">
        <f>VLOOKUP(Table_Villen_viihde.accdb[[#This Row],[Tuotenumero]],Table_Villen_viihde.accdb5[[Tuotenumero]:[Tuote]],2,FALSE)</f>
        <v>PS4-konsoli</v>
      </c>
      <c r="K7057" s="3">
        <f>VLOOKUP(Table_Villen_viihde.accdb[[#This Row],[Tuotenumero]],Table_Villen_viihde.accdb5[[Tuotenumero]:[TuoteryhmäID]],3,FALSE)</f>
        <v>5</v>
      </c>
      <c r="L7057" s="3" t="str">
        <f>VLOOKUP(Table_Villen_viihde.accdb[[#This Row],[Ryhmänro]],Table_Villen_viihde.accdb6[],2,FALSE)</f>
        <v>Konsolit</v>
      </c>
    </row>
    <row r="7058" spans="1:12" x14ac:dyDescent="0.35">
      <c r="A7058">
        <v>57556</v>
      </c>
      <c r="B7058" s="18">
        <v>43378</v>
      </c>
      <c r="C7058" t="s">
        <v>71</v>
      </c>
      <c r="D7058">
        <v>1</v>
      </c>
      <c r="E7058">
        <v>1</v>
      </c>
      <c r="F7058">
        <v>900</v>
      </c>
      <c r="G7058">
        <v>528.82000000000005</v>
      </c>
      <c r="H7058" t="str">
        <f>VLOOKUP(Table_Villen_viihde.accdb[[#This Row],[MyyjäID]],ville_myyjät!$A$2:$B$17,2,FALSE)</f>
        <v>Liisa</v>
      </c>
      <c r="I7058" t="str">
        <f>VLOOKUP(Table_Villen_viihde.accdb[[#This Row],[myyjä]],ville_myyjät!$B$2:$C$17,2,FALSE)</f>
        <v>Nainen</v>
      </c>
      <c r="J7058" t="str">
        <f>VLOOKUP(Table_Villen_viihde.accdb[[#This Row],[Tuotenumero]],Table_Villen_viihde.accdb5[[Tuotenumero]:[Tuote]],2,FALSE)</f>
        <v>TV52</v>
      </c>
      <c r="K7058" s="3">
        <f>VLOOKUP(Table_Villen_viihde.accdb[[#This Row],[Tuotenumero]],Table_Villen_viihde.accdb5[[Tuotenumero]:[TuoteryhmäID]],3,FALSE)</f>
        <v>3</v>
      </c>
      <c r="L7058" s="3" t="str">
        <f>VLOOKUP(Table_Villen_viihde.accdb[[#This Row],[Ryhmänro]],Table_Villen_viihde.accdb6[],2,FALSE)</f>
        <v>TV</v>
      </c>
    </row>
    <row r="7059" spans="1:12" x14ac:dyDescent="0.35">
      <c r="A7059">
        <v>57557</v>
      </c>
      <c r="B7059" s="18">
        <v>43380</v>
      </c>
      <c r="C7059" t="s">
        <v>71</v>
      </c>
      <c r="D7059">
        <v>1</v>
      </c>
      <c r="E7059">
        <v>6</v>
      </c>
      <c r="F7059">
        <v>882</v>
      </c>
      <c r="G7059">
        <v>515.51</v>
      </c>
      <c r="H7059" t="str">
        <f>VLOOKUP(Table_Villen_viihde.accdb[[#This Row],[MyyjäID]],ville_myyjät!$A$2:$B$17,2,FALSE)</f>
        <v>Mikko</v>
      </c>
      <c r="I7059" t="str">
        <f>VLOOKUP(Table_Villen_viihde.accdb[[#This Row],[myyjä]],ville_myyjät!$B$2:$C$17,2,FALSE)</f>
        <v>Mies</v>
      </c>
      <c r="J7059" t="str">
        <f>VLOOKUP(Table_Villen_viihde.accdb[[#This Row],[Tuotenumero]],Table_Villen_viihde.accdb5[[Tuotenumero]:[Tuote]],2,FALSE)</f>
        <v>TV52</v>
      </c>
      <c r="K7059" s="3">
        <f>VLOOKUP(Table_Villen_viihde.accdb[[#This Row],[Tuotenumero]],Table_Villen_viihde.accdb5[[Tuotenumero]:[TuoteryhmäID]],3,FALSE)</f>
        <v>3</v>
      </c>
      <c r="L7059" s="3" t="str">
        <f>VLOOKUP(Table_Villen_viihde.accdb[[#This Row],[Ryhmänro]],Table_Villen_viihde.accdb6[],2,FALSE)</f>
        <v>TV</v>
      </c>
    </row>
    <row r="7060" spans="1:12" x14ac:dyDescent="0.35">
      <c r="A7060">
        <v>57558</v>
      </c>
      <c r="B7060" s="18">
        <v>43380</v>
      </c>
      <c r="C7060" t="s">
        <v>66</v>
      </c>
      <c r="D7060">
        <v>1</v>
      </c>
      <c r="E7060">
        <v>2</v>
      </c>
      <c r="F7060">
        <v>236</v>
      </c>
      <c r="G7060">
        <v>172.38</v>
      </c>
      <c r="H7060" t="str">
        <f>VLOOKUP(Table_Villen_viihde.accdb[[#This Row],[MyyjäID]],ville_myyjät!$A$2:$B$17,2,FALSE)</f>
        <v>Maija</v>
      </c>
      <c r="I7060" t="str">
        <f>VLOOKUP(Table_Villen_viihde.accdb[[#This Row],[myyjä]],ville_myyjät!$B$2:$C$17,2,FALSE)</f>
        <v>Nainen</v>
      </c>
      <c r="J7060" t="str">
        <f>VLOOKUP(Table_Villen_viihde.accdb[[#This Row],[Tuotenumero]],Table_Villen_viihde.accdb5[[Tuotenumero]:[Tuote]],2,FALSE)</f>
        <v>Blu-ray-soitin</v>
      </c>
      <c r="K7060" s="3">
        <f>VLOOKUP(Table_Villen_viihde.accdb[[#This Row],[Tuotenumero]],Table_Villen_viihde.accdb5[[Tuotenumero]:[TuoteryhmäID]],3,FALSE)</f>
        <v>2</v>
      </c>
      <c r="L7060" s="3" t="str">
        <f>VLOOKUP(Table_Villen_viihde.accdb[[#This Row],[Ryhmänro]],Table_Villen_viihde.accdb6[],2,FALSE)</f>
        <v>Kuvantoisto</v>
      </c>
    </row>
    <row r="7061" spans="1:12" x14ac:dyDescent="0.35">
      <c r="A7061">
        <v>57559</v>
      </c>
      <c r="B7061" s="18">
        <v>43381</v>
      </c>
      <c r="C7061" t="s">
        <v>72</v>
      </c>
      <c r="D7061">
        <v>1</v>
      </c>
      <c r="E7061">
        <v>15</v>
      </c>
      <c r="F7061">
        <v>24</v>
      </c>
      <c r="G7061">
        <v>20.51</v>
      </c>
      <c r="H7061" t="str">
        <f>VLOOKUP(Table_Villen_viihde.accdb[[#This Row],[MyyjäID]],ville_myyjät!$A$2:$B$17,2,FALSE)</f>
        <v>Elisabeth</v>
      </c>
      <c r="I7061" t="str">
        <f>VLOOKUP(Table_Villen_viihde.accdb[[#This Row],[myyjä]],ville_myyjät!$B$2:$C$17,2,FALSE)</f>
        <v>Nainen</v>
      </c>
      <c r="J7061" t="str">
        <f>VLOOKUP(Table_Villen_viihde.accdb[[#This Row],[Tuotenumero]],Table_Villen_viihde.accdb5[[Tuotenumero]:[Tuote]],2,FALSE)</f>
        <v>HDMI-kaapeli</v>
      </c>
      <c r="K7061" s="3">
        <f>VLOOKUP(Table_Villen_viihde.accdb[[#This Row],[Tuotenumero]],Table_Villen_viihde.accdb5[[Tuotenumero]:[TuoteryhmäID]],3,FALSE)</f>
        <v>4</v>
      </c>
      <c r="L7061" s="3" t="str">
        <f>VLOOKUP(Table_Villen_viihde.accdb[[#This Row],[Ryhmänro]],Table_Villen_viihde.accdb6[],2,FALSE)</f>
        <v>Tarvikkeet</v>
      </c>
    </row>
    <row r="7062" spans="1:12" x14ac:dyDescent="0.35">
      <c r="A7062">
        <v>57560</v>
      </c>
      <c r="B7062" s="18">
        <v>43381</v>
      </c>
      <c r="C7062" t="s">
        <v>71</v>
      </c>
      <c r="D7062">
        <v>1</v>
      </c>
      <c r="E7062">
        <v>11</v>
      </c>
      <c r="F7062">
        <v>972</v>
      </c>
      <c r="G7062">
        <v>479.87</v>
      </c>
      <c r="H7062" t="str">
        <f>VLOOKUP(Table_Villen_viihde.accdb[[#This Row],[MyyjäID]],ville_myyjät!$A$2:$B$17,2,FALSE)</f>
        <v>Kuisma</v>
      </c>
      <c r="I7062" t="str">
        <f>VLOOKUP(Table_Villen_viihde.accdb[[#This Row],[myyjä]],ville_myyjät!$B$2:$C$17,2,FALSE)</f>
        <v>Mies</v>
      </c>
      <c r="J7062" t="str">
        <f>VLOOKUP(Table_Villen_viihde.accdb[[#This Row],[Tuotenumero]],Table_Villen_viihde.accdb5[[Tuotenumero]:[Tuote]],2,FALSE)</f>
        <v>TV52</v>
      </c>
      <c r="K7062" s="3">
        <f>VLOOKUP(Table_Villen_viihde.accdb[[#This Row],[Tuotenumero]],Table_Villen_viihde.accdb5[[Tuotenumero]:[TuoteryhmäID]],3,FALSE)</f>
        <v>3</v>
      </c>
      <c r="L7062" s="3" t="str">
        <f>VLOOKUP(Table_Villen_viihde.accdb[[#This Row],[Ryhmänro]],Table_Villen_viihde.accdb6[],2,FALSE)</f>
        <v>TV</v>
      </c>
    </row>
    <row r="7063" spans="1:12" x14ac:dyDescent="0.35">
      <c r="A7063">
        <v>57561</v>
      </c>
      <c r="B7063" s="18">
        <v>43382</v>
      </c>
      <c r="C7063" t="s">
        <v>70</v>
      </c>
      <c r="D7063">
        <v>1</v>
      </c>
      <c r="E7063">
        <v>3</v>
      </c>
      <c r="F7063">
        <v>625</v>
      </c>
      <c r="G7063">
        <v>519.63</v>
      </c>
      <c r="H7063" t="str">
        <f>VLOOKUP(Table_Villen_viihde.accdb[[#This Row],[MyyjäID]],ville_myyjät!$A$2:$B$17,2,FALSE)</f>
        <v>Helena</v>
      </c>
      <c r="I7063" t="str">
        <f>VLOOKUP(Table_Villen_viihde.accdb[[#This Row],[myyjä]],ville_myyjät!$B$2:$C$17,2,FALSE)</f>
        <v>Nainen</v>
      </c>
      <c r="J7063" t="str">
        <f>VLOOKUP(Table_Villen_viihde.accdb[[#This Row],[Tuotenumero]],Table_Villen_viihde.accdb5[[Tuotenumero]:[Tuote]],2,FALSE)</f>
        <v>TV40</v>
      </c>
      <c r="K7063" s="3">
        <f>VLOOKUP(Table_Villen_viihde.accdb[[#This Row],[Tuotenumero]],Table_Villen_viihde.accdb5[[Tuotenumero]:[TuoteryhmäID]],3,FALSE)</f>
        <v>3</v>
      </c>
      <c r="L7063" s="3" t="str">
        <f>VLOOKUP(Table_Villen_viihde.accdb[[#This Row],[Ryhmänro]],Table_Villen_viihde.accdb6[],2,FALSE)</f>
        <v>TV</v>
      </c>
    </row>
    <row r="7064" spans="1:12" x14ac:dyDescent="0.35">
      <c r="A7064">
        <v>57562</v>
      </c>
      <c r="B7064" s="18">
        <v>43382</v>
      </c>
      <c r="C7064" t="s">
        <v>71</v>
      </c>
      <c r="D7064">
        <v>1</v>
      </c>
      <c r="E7064">
        <v>6</v>
      </c>
      <c r="F7064">
        <v>969</v>
      </c>
      <c r="G7064">
        <v>488.64</v>
      </c>
      <c r="H7064" t="str">
        <f>VLOOKUP(Table_Villen_viihde.accdb[[#This Row],[MyyjäID]],ville_myyjät!$A$2:$B$17,2,FALSE)</f>
        <v>Mikko</v>
      </c>
      <c r="I7064" t="str">
        <f>VLOOKUP(Table_Villen_viihde.accdb[[#This Row],[myyjä]],ville_myyjät!$B$2:$C$17,2,FALSE)</f>
        <v>Mies</v>
      </c>
      <c r="J7064" t="str">
        <f>VLOOKUP(Table_Villen_viihde.accdb[[#This Row],[Tuotenumero]],Table_Villen_viihde.accdb5[[Tuotenumero]:[Tuote]],2,FALSE)</f>
        <v>TV52</v>
      </c>
      <c r="K7064" s="3">
        <f>VLOOKUP(Table_Villen_viihde.accdb[[#This Row],[Tuotenumero]],Table_Villen_viihde.accdb5[[Tuotenumero]:[TuoteryhmäID]],3,FALSE)</f>
        <v>3</v>
      </c>
      <c r="L7064" s="3" t="str">
        <f>VLOOKUP(Table_Villen_viihde.accdb[[#This Row],[Ryhmänro]],Table_Villen_viihde.accdb6[],2,FALSE)</f>
        <v>TV</v>
      </c>
    </row>
    <row r="7065" spans="1:12" x14ac:dyDescent="0.35">
      <c r="A7065">
        <v>57563</v>
      </c>
      <c r="B7065" s="18">
        <v>43382</v>
      </c>
      <c r="C7065" t="s">
        <v>67</v>
      </c>
      <c r="D7065">
        <v>1</v>
      </c>
      <c r="E7065">
        <v>2</v>
      </c>
      <c r="F7065">
        <v>156</v>
      </c>
      <c r="G7065">
        <v>94.93</v>
      </c>
      <c r="H7065" t="str">
        <f>VLOOKUP(Table_Villen_viihde.accdb[[#This Row],[MyyjäID]],ville_myyjät!$A$2:$B$17,2,FALSE)</f>
        <v>Maija</v>
      </c>
      <c r="I7065" t="str">
        <f>VLOOKUP(Table_Villen_viihde.accdb[[#This Row],[myyjä]],ville_myyjät!$B$2:$C$17,2,FALSE)</f>
        <v>Nainen</v>
      </c>
      <c r="J7065" t="str">
        <f>VLOOKUP(Table_Villen_viihde.accdb[[#This Row],[Tuotenumero]],Table_Villen_viihde.accdb5[[Tuotenumero]:[Tuote]],2,FALSE)</f>
        <v>HD-digiboxi</v>
      </c>
      <c r="K7065" s="3">
        <f>VLOOKUP(Table_Villen_viihde.accdb[[#This Row],[Tuotenumero]],Table_Villen_viihde.accdb5[[Tuotenumero]:[TuoteryhmäID]],3,FALSE)</f>
        <v>6</v>
      </c>
      <c r="L7065" s="3" t="str">
        <f>VLOOKUP(Table_Villen_viihde.accdb[[#This Row],[Ryhmänro]],Table_Villen_viihde.accdb6[],2,FALSE)</f>
        <v>Digiboxit</v>
      </c>
    </row>
    <row r="7066" spans="1:12" x14ac:dyDescent="0.35">
      <c r="A7066">
        <v>57564</v>
      </c>
      <c r="B7066" s="18">
        <v>43382</v>
      </c>
      <c r="C7066" t="s">
        <v>68</v>
      </c>
      <c r="D7066">
        <v>1</v>
      </c>
      <c r="E7066">
        <v>18</v>
      </c>
      <c r="F7066">
        <v>239</v>
      </c>
      <c r="G7066">
        <v>121.82</v>
      </c>
      <c r="H7066" t="str">
        <f>VLOOKUP(Table_Villen_viihde.accdb[[#This Row],[MyyjäID]],ville_myyjät!$A$2:$B$17,2,FALSE)</f>
        <v>Kirsti</v>
      </c>
      <c r="I7066" t="str">
        <f>VLOOKUP(Table_Villen_viihde.accdb[[#This Row],[myyjä]],ville_myyjät!$B$2:$C$17,2,FALSE)</f>
        <v>Nainen</v>
      </c>
      <c r="J7066" t="str">
        <f>VLOOKUP(Table_Villen_viihde.accdb[[#This Row],[Tuotenumero]],Table_Villen_viihde.accdb5[[Tuotenumero]:[Tuote]],2,FALSE)</f>
        <v>Tallentava HD-digiboxi</v>
      </c>
      <c r="K7066" s="3">
        <f>VLOOKUP(Table_Villen_viihde.accdb[[#This Row],[Tuotenumero]],Table_Villen_viihde.accdb5[[Tuotenumero]:[TuoteryhmäID]],3,FALSE)</f>
        <v>6</v>
      </c>
      <c r="L7066" s="3" t="str">
        <f>VLOOKUP(Table_Villen_viihde.accdb[[#This Row],[Ryhmänro]],Table_Villen_viihde.accdb6[],2,FALSE)</f>
        <v>Digiboxit</v>
      </c>
    </row>
    <row r="7067" spans="1:12" x14ac:dyDescent="0.35">
      <c r="A7067">
        <v>57565</v>
      </c>
      <c r="B7067" s="18">
        <v>43383</v>
      </c>
      <c r="C7067" t="s">
        <v>71</v>
      </c>
      <c r="D7067">
        <v>1</v>
      </c>
      <c r="E7067">
        <v>10</v>
      </c>
      <c r="F7067">
        <v>885</v>
      </c>
      <c r="G7067">
        <v>506.13</v>
      </c>
      <c r="H7067" t="str">
        <f>VLOOKUP(Table_Villen_viihde.accdb[[#This Row],[MyyjäID]],ville_myyjät!$A$2:$B$17,2,FALSE)</f>
        <v>Ilona</v>
      </c>
      <c r="I7067" t="str">
        <f>VLOOKUP(Table_Villen_viihde.accdb[[#This Row],[myyjä]],ville_myyjät!$B$2:$C$17,2,FALSE)</f>
        <v>Nainen</v>
      </c>
      <c r="J7067" t="str">
        <f>VLOOKUP(Table_Villen_viihde.accdb[[#This Row],[Tuotenumero]],Table_Villen_viihde.accdb5[[Tuotenumero]:[Tuote]],2,FALSE)</f>
        <v>TV52</v>
      </c>
      <c r="K7067" s="3">
        <f>VLOOKUP(Table_Villen_viihde.accdb[[#This Row],[Tuotenumero]],Table_Villen_viihde.accdb5[[Tuotenumero]:[TuoteryhmäID]],3,FALSE)</f>
        <v>3</v>
      </c>
      <c r="L7067" s="3" t="str">
        <f>VLOOKUP(Table_Villen_viihde.accdb[[#This Row],[Ryhmänro]],Table_Villen_viihde.accdb6[],2,FALSE)</f>
        <v>TV</v>
      </c>
    </row>
    <row r="7068" spans="1:12" x14ac:dyDescent="0.35">
      <c r="A7068">
        <v>57566</v>
      </c>
      <c r="B7068" s="18">
        <v>43383</v>
      </c>
      <c r="C7068" t="s">
        <v>69</v>
      </c>
      <c r="D7068">
        <v>1</v>
      </c>
      <c r="E7068">
        <v>11</v>
      </c>
      <c r="F7068">
        <v>256</v>
      </c>
      <c r="G7068">
        <v>166.15</v>
      </c>
      <c r="H7068" t="str">
        <f>VLOOKUP(Table_Villen_viihde.accdb[[#This Row],[MyyjäID]],ville_myyjät!$A$2:$B$17,2,FALSE)</f>
        <v>Kuisma</v>
      </c>
      <c r="I7068" t="str">
        <f>VLOOKUP(Table_Villen_viihde.accdb[[#This Row],[myyjä]],ville_myyjät!$B$2:$C$17,2,FALSE)</f>
        <v>Mies</v>
      </c>
      <c r="J7068" t="str">
        <f>VLOOKUP(Table_Villen_viihde.accdb[[#This Row],[Tuotenumero]],Table_Villen_viihde.accdb5[[Tuotenumero]:[Tuote]],2,FALSE)</f>
        <v>PS4-konsoli</v>
      </c>
      <c r="K7068" s="3">
        <f>VLOOKUP(Table_Villen_viihde.accdb[[#This Row],[Tuotenumero]],Table_Villen_viihde.accdb5[[Tuotenumero]:[TuoteryhmäID]],3,FALSE)</f>
        <v>5</v>
      </c>
      <c r="L7068" s="3" t="str">
        <f>VLOOKUP(Table_Villen_viihde.accdb[[#This Row],[Ryhmänro]],Table_Villen_viihde.accdb6[],2,FALSE)</f>
        <v>Konsolit</v>
      </c>
    </row>
    <row r="7069" spans="1:12" x14ac:dyDescent="0.35">
      <c r="A7069">
        <v>57567</v>
      </c>
      <c r="B7069" s="18">
        <v>43384</v>
      </c>
      <c r="C7069" t="s">
        <v>71</v>
      </c>
      <c r="D7069">
        <v>1</v>
      </c>
      <c r="E7069">
        <v>5</v>
      </c>
      <c r="F7069">
        <v>919</v>
      </c>
      <c r="G7069">
        <v>503.2</v>
      </c>
      <c r="H7069" t="str">
        <f>VLOOKUP(Table_Villen_viihde.accdb[[#This Row],[MyyjäID]],ville_myyjät!$A$2:$B$17,2,FALSE)</f>
        <v>Petri</v>
      </c>
      <c r="I7069" t="str">
        <f>VLOOKUP(Table_Villen_viihde.accdb[[#This Row],[myyjä]],ville_myyjät!$B$2:$C$17,2,FALSE)</f>
        <v>Mies</v>
      </c>
      <c r="J7069" t="str">
        <f>VLOOKUP(Table_Villen_viihde.accdb[[#This Row],[Tuotenumero]],Table_Villen_viihde.accdb5[[Tuotenumero]:[Tuote]],2,FALSE)</f>
        <v>TV52</v>
      </c>
      <c r="K7069" s="3">
        <f>VLOOKUP(Table_Villen_viihde.accdb[[#This Row],[Tuotenumero]],Table_Villen_viihde.accdb5[[Tuotenumero]:[TuoteryhmäID]],3,FALSE)</f>
        <v>3</v>
      </c>
      <c r="L7069" s="3" t="str">
        <f>VLOOKUP(Table_Villen_viihde.accdb[[#This Row],[Ryhmänro]],Table_Villen_viihde.accdb6[],2,FALSE)</f>
        <v>TV</v>
      </c>
    </row>
    <row r="7070" spans="1:12" x14ac:dyDescent="0.35">
      <c r="A7070">
        <v>57568</v>
      </c>
      <c r="B7070" s="18">
        <v>43384</v>
      </c>
      <c r="C7070" t="s">
        <v>72</v>
      </c>
      <c r="D7070">
        <v>1</v>
      </c>
      <c r="E7070">
        <v>6</v>
      </c>
      <c r="F7070">
        <v>26</v>
      </c>
      <c r="G7070">
        <v>20.04</v>
      </c>
      <c r="H7070" t="str">
        <f>VLOOKUP(Table_Villen_viihde.accdb[[#This Row],[MyyjäID]],ville_myyjät!$A$2:$B$17,2,FALSE)</f>
        <v>Mikko</v>
      </c>
      <c r="I7070" t="str">
        <f>VLOOKUP(Table_Villen_viihde.accdb[[#This Row],[myyjä]],ville_myyjät!$B$2:$C$17,2,FALSE)</f>
        <v>Mies</v>
      </c>
      <c r="J7070" t="str">
        <f>VLOOKUP(Table_Villen_viihde.accdb[[#This Row],[Tuotenumero]],Table_Villen_viihde.accdb5[[Tuotenumero]:[Tuote]],2,FALSE)</f>
        <v>HDMI-kaapeli</v>
      </c>
      <c r="K7070" s="3">
        <f>VLOOKUP(Table_Villen_viihde.accdb[[#This Row],[Tuotenumero]],Table_Villen_viihde.accdb5[[Tuotenumero]:[TuoteryhmäID]],3,FALSE)</f>
        <v>4</v>
      </c>
      <c r="L7070" s="3" t="str">
        <f>VLOOKUP(Table_Villen_viihde.accdb[[#This Row],[Ryhmänro]],Table_Villen_viihde.accdb6[],2,FALSE)</f>
        <v>Tarvikkeet</v>
      </c>
    </row>
    <row r="7071" spans="1:12" x14ac:dyDescent="0.35">
      <c r="A7071">
        <v>57569</v>
      </c>
      <c r="B7071" s="18">
        <v>43385</v>
      </c>
      <c r="C7071" t="s">
        <v>70</v>
      </c>
      <c r="D7071">
        <v>1</v>
      </c>
      <c r="E7071">
        <v>6</v>
      </c>
      <c r="F7071">
        <v>683</v>
      </c>
      <c r="G7071">
        <v>520.76</v>
      </c>
      <c r="H7071" t="str">
        <f>VLOOKUP(Table_Villen_viihde.accdb[[#This Row],[MyyjäID]],ville_myyjät!$A$2:$B$17,2,FALSE)</f>
        <v>Mikko</v>
      </c>
      <c r="I7071" t="str">
        <f>VLOOKUP(Table_Villen_viihde.accdb[[#This Row],[myyjä]],ville_myyjät!$B$2:$C$17,2,FALSE)</f>
        <v>Mies</v>
      </c>
      <c r="J7071" t="str">
        <f>VLOOKUP(Table_Villen_viihde.accdb[[#This Row],[Tuotenumero]],Table_Villen_viihde.accdb5[[Tuotenumero]:[Tuote]],2,FALSE)</f>
        <v>TV40</v>
      </c>
      <c r="K7071" s="3">
        <f>VLOOKUP(Table_Villen_viihde.accdb[[#This Row],[Tuotenumero]],Table_Villen_viihde.accdb5[[Tuotenumero]:[TuoteryhmäID]],3,FALSE)</f>
        <v>3</v>
      </c>
      <c r="L7071" s="3" t="str">
        <f>VLOOKUP(Table_Villen_viihde.accdb[[#This Row],[Ryhmänro]],Table_Villen_viihde.accdb6[],2,FALSE)</f>
        <v>TV</v>
      </c>
    </row>
    <row r="7072" spans="1:12" x14ac:dyDescent="0.35">
      <c r="A7072">
        <v>57570</v>
      </c>
      <c r="B7072" s="18">
        <v>43385</v>
      </c>
      <c r="C7072" t="s">
        <v>71</v>
      </c>
      <c r="D7072">
        <v>1</v>
      </c>
      <c r="E7072">
        <v>16</v>
      </c>
      <c r="F7072">
        <v>952</v>
      </c>
      <c r="G7072">
        <v>527.39</v>
      </c>
      <c r="H7072" t="str">
        <f>VLOOKUP(Table_Villen_viihde.accdb[[#This Row],[MyyjäID]],ville_myyjät!$A$2:$B$17,2,FALSE)</f>
        <v>Kaarina</v>
      </c>
      <c r="I7072" t="str">
        <f>VLOOKUP(Table_Villen_viihde.accdb[[#This Row],[myyjä]],ville_myyjät!$B$2:$C$17,2,FALSE)</f>
        <v>Nainen</v>
      </c>
      <c r="J7072" t="str">
        <f>VLOOKUP(Table_Villen_viihde.accdb[[#This Row],[Tuotenumero]],Table_Villen_viihde.accdb5[[Tuotenumero]:[Tuote]],2,FALSE)</f>
        <v>TV52</v>
      </c>
      <c r="K7072" s="3">
        <f>VLOOKUP(Table_Villen_viihde.accdb[[#This Row],[Tuotenumero]],Table_Villen_viihde.accdb5[[Tuotenumero]:[TuoteryhmäID]],3,FALSE)</f>
        <v>3</v>
      </c>
      <c r="L7072" s="3" t="str">
        <f>VLOOKUP(Table_Villen_viihde.accdb[[#This Row],[Ryhmänro]],Table_Villen_viihde.accdb6[],2,FALSE)</f>
        <v>TV</v>
      </c>
    </row>
    <row r="7073" spans="1:12" x14ac:dyDescent="0.35">
      <c r="A7073">
        <v>57571</v>
      </c>
      <c r="B7073" s="18">
        <v>43386</v>
      </c>
      <c r="C7073" t="s">
        <v>71</v>
      </c>
      <c r="D7073">
        <v>1</v>
      </c>
      <c r="E7073">
        <v>7</v>
      </c>
      <c r="F7073">
        <v>891</v>
      </c>
      <c r="G7073">
        <v>494.07</v>
      </c>
      <c r="H7073" t="str">
        <f>VLOOKUP(Table_Villen_viihde.accdb[[#This Row],[MyyjäID]],ville_myyjät!$A$2:$B$17,2,FALSE)</f>
        <v>Kaija</v>
      </c>
      <c r="I7073" t="str">
        <f>VLOOKUP(Table_Villen_viihde.accdb[[#This Row],[myyjä]],ville_myyjät!$B$2:$C$17,2,FALSE)</f>
        <v>Nainen</v>
      </c>
      <c r="J7073" t="str">
        <f>VLOOKUP(Table_Villen_viihde.accdb[[#This Row],[Tuotenumero]],Table_Villen_viihde.accdb5[[Tuotenumero]:[Tuote]],2,FALSE)</f>
        <v>TV52</v>
      </c>
      <c r="K7073" s="3">
        <f>VLOOKUP(Table_Villen_viihde.accdb[[#This Row],[Tuotenumero]],Table_Villen_viihde.accdb5[[Tuotenumero]:[TuoteryhmäID]],3,FALSE)</f>
        <v>3</v>
      </c>
      <c r="L7073" s="3" t="str">
        <f>VLOOKUP(Table_Villen_viihde.accdb[[#This Row],[Ryhmänro]],Table_Villen_viihde.accdb6[],2,FALSE)</f>
        <v>TV</v>
      </c>
    </row>
    <row r="7074" spans="1:12" x14ac:dyDescent="0.35">
      <c r="A7074">
        <v>57572</v>
      </c>
      <c r="B7074" s="18">
        <v>43387</v>
      </c>
      <c r="C7074" t="s">
        <v>71</v>
      </c>
      <c r="D7074">
        <v>1</v>
      </c>
      <c r="E7074">
        <v>7</v>
      </c>
      <c r="F7074">
        <v>969</v>
      </c>
      <c r="G7074">
        <v>490.88</v>
      </c>
      <c r="H7074" t="str">
        <f>VLOOKUP(Table_Villen_viihde.accdb[[#This Row],[MyyjäID]],ville_myyjät!$A$2:$B$17,2,FALSE)</f>
        <v>Kaija</v>
      </c>
      <c r="I7074" t="str">
        <f>VLOOKUP(Table_Villen_viihde.accdb[[#This Row],[myyjä]],ville_myyjät!$B$2:$C$17,2,FALSE)</f>
        <v>Nainen</v>
      </c>
      <c r="J7074" t="str">
        <f>VLOOKUP(Table_Villen_viihde.accdb[[#This Row],[Tuotenumero]],Table_Villen_viihde.accdb5[[Tuotenumero]:[Tuote]],2,FALSE)</f>
        <v>TV52</v>
      </c>
      <c r="K7074" s="3">
        <f>VLOOKUP(Table_Villen_viihde.accdb[[#This Row],[Tuotenumero]],Table_Villen_viihde.accdb5[[Tuotenumero]:[TuoteryhmäID]],3,FALSE)</f>
        <v>3</v>
      </c>
      <c r="L7074" s="3" t="str">
        <f>VLOOKUP(Table_Villen_viihde.accdb[[#This Row],[Ryhmänro]],Table_Villen_viihde.accdb6[],2,FALSE)</f>
        <v>TV</v>
      </c>
    </row>
    <row r="7075" spans="1:12" x14ac:dyDescent="0.35">
      <c r="A7075">
        <v>57573</v>
      </c>
      <c r="B7075" s="18">
        <v>43388</v>
      </c>
      <c r="C7075" t="s">
        <v>71</v>
      </c>
      <c r="D7075">
        <v>1</v>
      </c>
      <c r="E7075">
        <v>5</v>
      </c>
      <c r="F7075">
        <v>883</v>
      </c>
      <c r="G7075">
        <v>502.96</v>
      </c>
      <c r="H7075" t="str">
        <f>VLOOKUP(Table_Villen_viihde.accdb[[#This Row],[MyyjäID]],ville_myyjät!$A$2:$B$17,2,FALSE)</f>
        <v>Petri</v>
      </c>
      <c r="I7075" t="str">
        <f>VLOOKUP(Table_Villen_viihde.accdb[[#This Row],[myyjä]],ville_myyjät!$B$2:$C$17,2,FALSE)</f>
        <v>Mies</v>
      </c>
      <c r="J7075" t="str">
        <f>VLOOKUP(Table_Villen_viihde.accdb[[#This Row],[Tuotenumero]],Table_Villen_viihde.accdb5[[Tuotenumero]:[Tuote]],2,FALSE)</f>
        <v>TV52</v>
      </c>
      <c r="K7075" s="3">
        <f>VLOOKUP(Table_Villen_viihde.accdb[[#This Row],[Tuotenumero]],Table_Villen_viihde.accdb5[[Tuotenumero]:[TuoteryhmäID]],3,FALSE)</f>
        <v>3</v>
      </c>
      <c r="L7075" s="3" t="str">
        <f>VLOOKUP(Table_Villen_viihde.accdb[[#This Row],[Ryhmänro]],Table_Villen_viihde.accdb6[],2,FALSE)</f>
        <v>TV</v>
      </c>
    </row>
    <row r="7076" spans="1:12" x14ac:dyDescent="0.35">
      <c r="A7076">
        <v>57574</v>
      </c>
      <c r="B7076" s="18">
        <v>43388</v>
      </c>
      <c r="C7076" t="s">
        <v>72</v>
      </c>
      <c r="D7076">
        <v>1</v>
      </c>
      <c r="E7076">
        <v>7</v>
      </c>
      <c r="F7076">
        <v>25</v>
      </c>
      <c r="G7076">
        <v>20.89</v>
      </c>
      <c r="H7076" t="str">
        <f>VLOOKUP(Table_Villen_viihde.accdb[[#This Row],[MyyjäID]],ville_myyjät!$A$2:$B$17,2,FALSE)</f>
        <v>Kaija</v>
      </c>
      <c r="I7076" t="str">
        <f>VLOOKUP(Table_Villen_viihde.accdb[[#This Row],[myyjä]],ville_myyjät!$B$2:$C$17,2,FALSE)</f>
        <v>Nainen</v>
      </c>
      <c r="J7076" t="str">
        <f>VLOOKUP(Table_Villen_viihde.accdb[[#This Row],[Tuotenumero]],Table_Villen_viihde.accdb5[[Tuotenumero]:[Tuote]],2,FALSE)</f>
        <v>HDMI-kaapeli</v>
      </c>
      <c r="K7076" s="3">
        <f>VLOOKUP(Table_Villen_viihde.accdb[[#This Row],[Tuotenumero]],Table_Villen_viihde.accdb5[[Tuotenumero]:[TuoteryhmäID]],3,FALSE)</f>
        <v>4</v>
      </c>
      <c r="L7076" s="3" t="str">
        <f>VLOOKUP(Table_Villen_viihde.accdb[[#This Row],[Ryhmänro]],Table_Villen_viihde.accdb6[],2,FALSE)</f>
        <v>Tarvikkeet</v>
      </c>
    </row>
    <row r="7077" spans="1:12" x14ac:dyDescent="0.35">
      <c r="A7077">
        <v>57575</v>
      </c>
      <c r="B7077" s="18">
        <v>43388</v>
      </c>
      <c r="C7077" t="s">
        <v>69</v>
      </c>
      <c r="D7077">
        <v>1</v>
      </c>
      <c r="E7077">
        <v>7</v>
      </c>
      <c r="F7077">
        <v>256</v>
      </c>
      <c r="G7077">
        <v>165.62</v>
      </c>
      <c r="H7077" t="str">
        <f>VLOOKUP(Table_Villen_viihde.accdb[[#This Row],[MyyjäID]],ville_myyjät!$A$2:$B$17,2,FALSE)</f>
        <v>Kaija</v>
      </c>
      <c r="I7077" t="str">
        <f>VLOOKUP(Table_Villen_viihde.accdb[[#This Row],[myyjä]],ville_myyjät!$B$2:$C$17,2,FALSE)</f>
        <v>Nainen</v>
      </c>
      <c r="J7077" t="str">
        <f>VLOOKUP(Table_Villen_viihde.accdb[[#This Row],[Tuotenumero]],Table_Villen_viihde.accdb5[[Tuotenumero]:[Tuote]],2,FALSE)</f>
        <v>PS4-konsoli</v>
      </c>
      <c r="K7077" s="3">
        <f>VLOOKUP(Table_Villen_viihde.accdb[[#This Row],[Tuotenumero]],Table_Villen_viihde.accdb5[[Tuotenumero]:[TuoteryhmäID]],3,FALSE)</f>
        <v>5</v>
      </c>
      <c r="L7077" s="3" t="str">
        <f>VLOOKUP(Table_Villen_viihde.accdb[[#This Row],[Ryhmänro]],Table_Villen_viihde.accdb6[],2,FALSE)</f>
        <v>Konsolit</v>
      </c>
    </row>
    <row r="7078" spans="1:12" x14ac:dyDescent="0.35">
      <c r="A7078">
        <v>57576</v>
      </c>
      <c r="B7078" s="18">
        <v>43389</v>
      </c>
      <c r="C7078" t="s">
        <v>66</v>
      </c>
      <c r="D7078">
        <v>1</v>
      </c>
      <c r="E7078">
        <v>15</v>
      </c>
      <c r="F7078">
        <v>239</v>
      </c>
      <c r="G7078">
        <v>162.13999999999999</v>
      </c>
      <c r="H7078" t="str">
        <f>VLOOKUP(Table_Villen_viihde.accdb[[#This Row],[MyyjäID]],ville_myyjät!$A$2:$B$17,2,FALSE)</f>
        <v>Elisabeth</v>
      </c>
      <c r="I7078" t="str">
        <f>VLOOKUP(Table_Villen_viihde.accdb[[#This Row],[myyjä]],ville_myyjät!$B$2:$C$17,2,FALSE)</f>
        <v>Nainen</v>
      </c>
      <c r="J7078" t="str">
        <f>VLOOKUP(Table_Villen_viihde.accdb[[#This Row],[Tuotenumero]],Table_Villen_viihde.accdb5[[Tuotenumero]:[Tuote]],2,FALSE)</f>
        <v>Blu-ray-soitin</v>
      </c>
      <c r="K7078" s="3">
        <f>VLOOKUP(Table_Villen_viihde.accdb[[#This Row],[Tuotenumero]],Table_Villen_viihde.accdb5[[Tuotenumero]:[TuoteryhmäID]],3,FALSE)</f>
        <v>2</v>
      </c>
      <c r="L7078" s="3" t="str">
        <f>VLOOKUP(Table_Villen_viihde.accdb[[#This Row],[Ryhmänro]],Table_Villen_viihde.accdb6[],2,FALSE)</f>
        <v>Kuvantoisto</v>
      </c>
    </row>
    <row r="7079" spans="1:12" x14ac:dyDescent="0.35">
      <c r="A7079">
        <v>57577</v>
      </c>
      <c r="B7079" s="18">
        <v>43389</v>
      </c>
      <c r="C7079" t="s">
        <v>71</v>
      </c>
      <c r="D7079">
        <v>1</v>
      </c>
      <c r="E7079">
        <v>2</v>
      </c>
      <c r="F7079">
        <v>917</v>
      </c>
      <c r="G7079">
        <v>490.36</v>
      </c>
      <c r="H7079" t="str">
        <f>VLOOKUP(Table_Villen_viihde.accdb[[#This Row],[MyyjäID]],ville_myyjät!$A$2:$B$17,2,FALSE)</f>
        <v>Maija</v>
      </c>
      <c r="I7079" t="str">
        <f>VLOOKUP(Table_Villen_viihde.accdb[[#This Row],[myyjä]],ville_myyjät!$B$2:$C$17,2,FALSE)</f>
        <v>Nainen</v>
      </c>
      <c r="J7079" t="str">
        <f>VLOOKUP(Table_Villen_viihde.accdb[[#This Row],[Tuotenumero]],Table_Villen_viihde.accdb5[[Tuotenumero]:[Tuote]],2,FALSE)</f>
        <v>TV52</v>
      </c>
      <c r="K7079" s="3">
        <f>VLOOKUP(Table_Villen_viihde.accdb[[#This Row],[Tuotenumero]],Table_Villen_viihde.accdb5[[Tuotenumero]:[TuoteryhmäID]],3,FALSE)</f>
        <v>3</v>
      </c>
      <c r="L7079" s="3" t="str">
        <f>VLOOKUP(Table_Villen_viihde.accdb[[#This Row],[Ryhmänro]],Table_Villen_viihde.accdb6[],2,FALSE)</f>
        <v>TV</v>
      </c>
    </row>
    <row r="7080" spans="1:12" x14ac:dyDescent="0.35">
      <c r="A7080">
        <v>57578</v>
      </c>
      <c r="B7080" s="18">
        <v>43390</v>
      </c>
      <c r="C7080" t="s">
        <v>67</v>
      </c>
      <c r="D7080">
        <v>1</v>
      </c>
      <c r="E7080">
        <v>2</v>
      </c>
      <c r="F7080">
        <v>169</v>
      </c>
      <c r="G7080">
        <v>90</v>
      </c>
      <c r="H7080" t="str">
        <f>VLOOKUP(Table_Villen_viihde.accdb[[#This Row],[MyyjäID]],ville_myyjät!$A$2:$B$17,2,FALSE)</f>
        <v>Maija</v>
      </c>
      <c r="I7080" t="str">
        <f>VLOOKUP(Table_Villen_viihde.accdb[[#This Row],[myyjä]],ville_myyjät!$B$2:$C$17,2,FALSE)</f>
        <v>Nainen</v>
      </c>
      <c r="J7080" t="str">
        <f>VLOOKUP(Table_Villen_viihde.accdb[[#This Row],[Tuotenumero]],Table_Villen_viihde.accdb5[[Tuotenumero]:[Tuote]],2,FALSE)</f>
        <v>HD-digiboxi</v>
      </c>
      <c r="K7080" s="3">
        <f>VLOOKUP(Table_Villen_viihde.accdb[[#This Row],[Tuotenumero]],Table_Villen_viihde.accdb5[[Tuotenumero]:[TuoteryhmäID]],3,FALSE)</f>
        <v>6</v>
      </c>
      <c r="L7080" s="3" t="str">
        <f>VLOOKUP(Table_Villen_viihde.accdb[[#This Row],[Ryhmänro]],Table_Villen_viihde.accdb6[],2,FALSE)</f>
        <v>Digiboxit</v>
      </c>
    </row>
    <row r="7081" spans="1:12" x14ac:dyDescent="0.35">
      <c r="A7081">
        <v>57579</v>
      </c>
      <c r="B7081" s="18">
        <v>43390</v>
      </c>
      <c r="C7081" t="s">
        <v>70</v>
      </c>
      <c r="D7081">
        <v>1</v>
      </c>
      <c r="E7081">
        <v>2</v>
      </c>
      <c r="F7081">
        <v>664</v>
      </c>
      <c r="G7081">
        <v>492.93</v>
      </c>
      <c r="H7081" t="str">
        <f>VLOOKUP(Table_Villen_viihde.accdb[[#This Row],[MyyjäID]],ville_myyjät!$A$2:$B$17,2,FALSE)</f>
        <v>Maija</v>
      </c>
      <c r="I7081" t="str">
        <f>VLOOKUP(Table_Villen_viihde.accdb[[#This Row],[myyjä]],ville_myyjät!$B$2:$C$17,2,FALSE)</f>
        <v>Nainen</v>
      </c>
      <c r="J7081" t="str">
        <f>VLOOKUP(Table_Villen_viihde.accdb[[#This Row],[Tuotenumero]],Table_Villen_viihde.accdb5[[Tuotenumero]:[Tuote]],2,FALSE)</f>
        <v>TV40</v>
      </c>
      <c r="K7081" s="3">
        <f>VLOOKUP(Table_Villen_viihde.accdb[[#This Row],[Tuotenumero]],Table_Villen_viihde.accdb5[[Tuotenumero]:[TuoteryhmäID]],3,FALSE)</f>
        <v>3</v>
      </c>
      <c r="L7081" s="3" t="str">
        <f>VLOOKUP(Table_Villen_viihde.accdb[[#This Row],[Ryhmänro]],Table_Villen_viihde.accdb6[],2,FALSE)</f>
        <v>TV</v>
      </c>
    </row>
    <row r="7082" spans="1:12" x14ac:dyDescent="0.35">
      <c r="A7082">
        <v>57580</v>
      </c>
      <c r="B7082" s="18">
        <v>43390</v>
      </c>
      <c r="C7082" t="s">
        <v>69</v>
      </c>
      <c r="D7082">
        <v>1</v>
      </c>
      <c r="E7082">
        <v>2</v>
      </c>
      <c r="F7082">
        <v>251</v>
      </c>
      <c r="G7082">
        <v>162.84</v>
      </c>
      <c r="H7082" t="str">
        <f>VLOOKUP(Table_Villen_viihde.accdb[[#This Row],[MyyjäID]],ville_myyjät!$A$2:$B$17,2,FALSE)</f>
        <v>Maija</v>
      </c>
      <c r="I7082" t="str">
        <f>VLOOKUP(Table_Villen_viihde.accdb[[#This Row],[myyjä]],ville_myyjät!$B$2:$C$17,2,FALSE)</f>
        <v>Nainen</v>
      </c>
      <c r="J7082" t="str">
        <f>VLOOKUP(Table_Villen_viihde.accdb[[#This Row],[Tuotenumero]],Table_Villen_viihde.accdb5[[Tuotenumero]:[Tuote]],2,FALSE)</f>
        <v>PS4-konsoli</v>
      </c>
      <c r="K7082" s="3">
        <f>VLOOKUP(Table_Villen_viihde.accdb[[#This Row],[Tuotenumero]],Table_Villen_viihde.accdb5[[Tuotenumero]:[TuoteryhmäID]],3,FALSE)</f>
        <v>5</v>
      </c>
      <c r="L7082" s="3" t="str">
        <f>VLOOKUP(Table_Villen_viihde.accdb[[#This Row],[Ryhmänro]],Table_Villen_viihde.accdb6[],2,FALSE)</f>
        <v>Konsolit</v>
      </c>
    </row>
    <row r="7083" spans="1:12" x14ac:dyDescent="0.35">
      <c r="A7083">
        <v>57581</v>
      </c>
      <c r="B7083" s="18">
        <v>43390</v>
      </c>
      <c r="C7083" t="s">
        <v>71</v>
      </c>
      <c r="D7083">
        <v>1</v>
      </c>
      <c r="E7083">
        <v>13</v>
      </c>
      <c r="F7083">
        <v>923</v>
      </c>
      <c r="G7083">
        <v>496.05</v>
      </c>
      <c r="H7083" t="str">
        <f>VLOOKUP(Table_Villen_viihde.accdb[[#This Row],[MyyjäID]],ville_myyjät!$A$2:$B$17,2,FALSE)</f>
        <v>Kaarlo</v>
      </c>
      <c r="I7083" t="str">
        <f>VLOOKUP(Table_Villen_viihde.accdb[[#This Row],[myyjä]],ville_myyjät!$B$2:$C$17,2,FALSE)</f>
        <v>Mies</v>
      </c>
      <c r="J7083" t="str">
        <f>VLOOKUP(Table_Villen_viihde.accdb[[#This Row],[Tuotenumero]],Table_Villen_viihde.accdb5[[Tuotenumero]:[Tuote]],2,FALSE)</f>
        <v>TV52</v>
      </c>
      <c r="K7083" s="3">
        <f>VLOOKUP(Table_Villen_viihde.accdb[[#This Row],[Tuotenumero]],Table_Villen_viihde.accdb5[[Tuotenumero]:[TuoteryhmäID]],3,FALSE)</f>
        <v>3</v>
      </c>
      <c r="L7083" s="3" t="str">
        <f>VLOOKUP(Table_Villen_viihde.accdb[[#This Row],[Ryhmänro]],Table_Villen_viihde.accdb6[],2,FALSE)</f>
        <v>TV</v>
      </c>
    </row>
    <row r="7084" spans="1:12" x14ac:dyDescent="0.35">
      <c r="A7084">
        <v>57582</v>
      </c>
      <c r="B7084" s="18">
        <v>43390</v>
      </c>
      <c r="C7084" t="s">
        <v>68</v>
      </c>
      <c r="D7084">
        <v>1</v>
      </c>
      <c r="E7084">
        <v>7</v>
      </c>
      <c r="F7084">
        <v>258</v>
      </c>
      <c r="G7084">
        <v>122.26</v>
      </c>
      <c r="H7084" t="str">
        <f>VLOOKUP(Table_Villen_viihde.accdb[[#This Row],[MyyjäID]],ville_myyjät!$A$2:$B$17,2,FALSE)</f>
        <v>Kaija</v>
      </c>
      <c r="I7084" t="str">
        <f>VLOOKUP(Table_Villen_viihde.accdb[[#This Row],[myyjä]],ville_myyjät!$B$2:$C$17,2,FALSE)</f>
        <v>Nainen</v>
      </c>
      <c r="J7084" t="str">
        <f>VLOOKUP(Table_Villen_viihde.accdb[[#This Row],[Tuotenumero]],Table_Villen_viihde.accdb5[[Tuotenumero]:[Tuote]],2,FALSE)</f>
        <v>Tallentava HD-digiboxi</v>
      </c>
      <c r="K7084" s="3">
        <f>VLOOKUP(Table_Villen_viihde.accdb[[#This Row],[Tuotenumero]],Table_Villen_viihde.accdb5[[Tuotenumero]:[TuoteryhmäID]],3,FALSE)</f>
        <v>6</v>
      </c>
      <c r="L7084" s="3" t="str">
        <f>VLOOKUP(Table_Villen_viihde.accdb[[#This Row],[Ryhmänro]],Table_Villen_viihde.accdb6[],2,FALSE)</f>
        <v>Digiboxit</v>
      </c>
    </row>
    <row r="7085" spans="1:12" x14ac:dyDescent="0.35">
      <c r="A7085">
        <v>57583</v>
      </c>
      <c r="B7085" s="18">
        <v>43392</v>
      </c>
      <c r="C7085" t="s">
        <v>71</v>
      </c>
      <c r="D7085">
        <v>1</v>
      </c>
      <c r="E7085">
        <v>5</v>
      </c>
      <c r="F7085">
        <v>928</v>
      </c>
      <c r="G7085">
        <v>501.12</v>
      </c>
      <c r="H7085" t="str">
        <f>VLOOKUP(Table_Villen_viihde.accdb[[#This Row],[MyyjäID]],ville_myyjät!$A$2:$B$17,2,FALSE)</f>
        <v>Petri</v>
      </c>
      <c r="I7085" t="str">
        <f>VLOOKUP(Table_Villen_viihde.accdb[[#This Row],[myyjä]],ville_myyjät!$B$2:$C$17,2,FALSE)</f>
        <v>Mies</v>
      </c>
      <c r="J7085" t="str">
        <f>VLOOKUP(Table_Villen_viihde.accdb[[#This Row],[Tuotenumero]],Table_Villen_viihde.accdb5[[Tuotenumero]:[Tuote]],2,FALSE)</f>
        <v>TV52</v>
      </c>
      <c r="K7085" s="3">
        <f>VLOOKUP(Table_Villen_viihde.accdb[[#This Row],[Tuotenumero]],Table_Villen_viihde.accdb5[[Tuotenumero]:[TuoteryhmäID]],3,FALSE)</f>
        <v>3</v>
      </c>
      <c r="L7085" s="3" t="str">
        <f>VLOOKUP(Table_Villen_viihde.accdb[[#This Row],[Ryhmänro]],Table_Villen_viihde.accdb6[],2,FALSE)</f>
        <v>TV</v>
      </c>
    </row>
    <row r="7086" spans="1:12" x14ac:dyDescent="0.35">
      <c r="A7086">
        <v>57584</v>
      </c>
      <c r="B7086" s="18">
        <v>43392</v>
      </c>
      <c r="C7086" t="s">
        <v>72</v>
      </c>
      <c r="D7086">
        <v>1</v>
      </c>
      <c r="E7086">
        <v>9</v>
      </c>
      <c r="F7086">
        <v>24</v>
      </c>
      <c r="G7086">
        <v>19.829999999999998</v>
      </c>
      <c r="H7086" t="str">
        <f>VLOOKUP(Table_Villen_viihde.accdb[[#This Row],[MyyjäID]],ville_myyjät!$A$2:$B$17,2,FALSE)</f>
        <v>Juuso</v>
      </c>
      <c r="I7086" t="str">
        <f>VLOOKUP(Table_Villen_viihde.accdb[[#This Row],[myyjä]],ville_myyjät!$B$2:$C$17,2,FALSE)</f>
        <v>Mies</v>
      </c>
      <c r="J7086" t="str">
        <f>VLOOKUP(Table_Villen_viihde.accdb[[#This Row],[Tuotenumero]],Table_Villen_viihde.accdb5[[Tuotenumero]:[Tuote]],2,FALSE)</f>
        <v>HDMI-kaapeli</v>
      </c>
      <c r="K7086" s="3">
        <f>VLOOKUP(Table_Villen_viihde.accdb[[#This Row],[Tuotenumero]],Table_Villen_viihde.accdb5[[Tuotenumero]:[TuoteryhmäID]],3,FALSE)</f>
        <v>4</v>
      </c>
      <c r="L7086" s="3" t="str">
        <f>VLOOKUP(Table_Villen_viihde.accdb[[#This Row],[Ryhmänro]],Table_Villen_viihde.accdb6[],2,FALSE)</f>
        <v>Tarvikkeet</v>
      </c>
    </row>
    <row r="7087" spans="1:12" x14ac:dyDescent="0.35">
      <c r="A7087">
        <v>57585</v>
      </c>
      <c r="B7087" s="18">
        <v>43394</v>
      </c>
      <c r="C7087" t="s">
        <v>71</v>
      </c>
      <c r="D7087">
        <v>1</v>
      </c>
      <c r="E7087">
        <v>9</v>
      </c>
      <c r="F7087">
        <v>911</v>
      </c>
      <c r="G7087">
        <v>524.08000000000004</v>
      </c>
      <c r="H7087" t="str">
        <f>VLOOKUP(Table_Villen_viihde.accdb[[#This Row],[MyyjäID]],ville_myyjät!$A$2:$B$17,2,FALSE)</f>
        <v>Juuso</v>
      </c>
      <c r="I7087" t="str">
        <f>VLOOKUP(Table_Villen_viihde.accdb[[#This Row],[myyjä]],ville_myyjät!$B$2:$C$17,2,FALSE)</f>
        <v>Mies</v>
      </c>
      <c r="J7087" t="str">
        <f>VLOOKUP(Table_Villen_viihde.accdb[[#This Row],[Tuotenumero]],Table_Villen_viihde.accdb5[[Tuotenumero]:[Tuote]],2,FALSE)</f>
        <v>TV52</v>
      </c>
      <c r="K7087" s="3">
        <f>VLOOKUP(Table_Villen_viihde.accdb[[#This Row],[Tuotenumero]],Table_Villen_viihde.accdb5[[Tuotenumero]:[TuoteryhmäID]],3,FALSE)</f>
        <v>3</v>
      </c>
      <c r="L7087" s="3" t="str">
        <f>VLOOKUP(Table_Villen_viihde.accdb[[#This Row],[Ryhmänro]],Table_Villen_viihde.accdb6[],2,FALSE)</f>
        <v>TV</v>
      </c>
    </row>
    <row r="7088" spans="1:12" x14ac:dyDescent="0.35">
      <c r="A7088">
        <v>57586</v>
      </c>
      <c r="B7088" s="18">
        <v>43394</v>
      </c>
      <c r="C7088" t="s">
        <v>66</v>
      </c>
      <c r="D7088">
        <v>1</v>
      </c>
      <c r="E7088">
        <v>19</v>
      </c>
      <c r="F7088">
        <v>223</v>
      </c>
      <c r="G7088">
        <v>161.82</v>
      </c>
      <c r="H7088" t="str">
        <f>VLOOKUP(Table_Villen_viihde.accdb[[#This Row],[MyyjäID]],ville_myyjät!$A$2:$B$17,2,FALSE)</f>
        <v>Hessu</v>
      </c>
      <c r="I7088" t="str">
        <f>VLOOKUP(Table_Villen_viihde.accdb[[#This Row],[myyjä]],ville_myyjät!$B$2:$C$17,2,FALSE)</f>
        <v>Mies</v>
      </c>
      <c r="J7088" t="str">
        <f>VLOOKUP(Table_Villen_viihde.accdb[[#This Row],[Tuotenumero]],Table_Villen_viihde.accdb5[[Tuotenumero]:[Tuote]],2,FALSE)</f>
        <v>Blu-ray-soitin</v>
      </c>
      <c r="K7088" s="3">
        <f>VLOOKUP(Table_Villen_viihde.accdb[[#This Row],[Tuotenumero]],Table_Villen_viihde.accdb5[[Tuotenumero]:[TuoteryhmäID]],3,FALSE)</f>
        <v>2</v>
      </c>
      <c r="L7088" s="3" t="str">
        <f>VLOOKUP(Table_Villen_viihde.accdb[[#This Row],[Ryhmänro]],Table_Villen_viihde.accdb6[],2,FALSE)</f>
        <v>Kuvantoisto</v>
      </c>
    </row>
    <row r="7089" spans="1:12" x14ac:dyDescent="0.35">
      <c r="A7089">
        <v>57587</v>
      </c>
      <c r="B7089" s="18">
        <v>43395</v>
      </c>
      <c r="C7089" t="s">
        <v>70</v>
      </c>
      <c r="D7089">
        <v>1</v>
      </c>
      <c r="E7089">
        <v>16</v>
      </c>
      <c r="F7089">
        <v>688</v>
      </c>
      <c r="G7089">
        <v>498.76</v>
      </c>
      <c r="H7089" t="str">
        <f>VLOOKUP(Table_Villen_viihde.accdb[[#This Row],[MyyjäID]],ville_myyjät!$A$2:$B$17,2,FALSE)</f>
        <v>Kaarina</v>
      </c>
      <c r="I7089" t="str">
        <f>VLOOKUP(Table_Villen_viihde.accdb[[#This Row],[myyjä]],ville_myyjät!$B$2:$C$17,2,FALSE)</f>
        <v>Nainen</v>
      </c>
      <c r="J7089" t="str">
        <f>VLOOKUP(Table_Villen_viihde.accdb[[#This Row],[Tuotenumero]],Table_Villen_viihde.accdb5[[Tuotenumero]:[Tuote]],2,FALSE)</f>
        <v>TV40</v>
      </c>
      <c r="K7089" s="3">
        <f>VLOOKUP(Table_Villen_viihde.accdb[[#This Row],[Tuotenumero]],Table_Villen_viihde.accdb5[[Tuotenumero]:[TuoteryhmäID]],3,FALSE)</f>
        <v>3</v>
      </c>
      <c r="L7089" s="3" t="str">
        <f>VLOOKUP(Table_Villen_viihde.accdb[[#This Row],[Ryhmänro]],Table_Villen_viihde.accdb6[],2,FALSE)</f>
        <v>TV</v>
      </c>
    </row>
    <row r="7090" spans="1:12" x14ac:dyDescent="0.35">
      <c r="A7090">
        <v>57588</v>
      </c>
      <c r="B7090" s="18">
        <v>43395</v>
      </c>
      <c r="C7090" t="s">
        <v>69</v>
      </c>
      <c r="D7090">
        <v>1</v>
      </c>
      <c r="E7090">
        <v>10</v>
      </c>
      <c r="F7090">
        <v>257</v>
      </c>
      <c r="G7090">
        <v>163.95</v>
      </c>
      <c r="H7090" t="str">
        <f>VLOOKUP(Table_Villen_viihde.accdb[[#This Row],[MyyjäID]],ville_myyjät!$A$2:$B$17,2,FALSE)</f>
        <v>Ilona</v>
      </c>
      <c r="I7090" t="str">
        <f>VLOOKUP(Table_Villen_viihde.accdb[[#This Row],[myyjä]],ville_myyjät!$B$2:$C$17,2,FALSE)</f>
        <v>Nainen</v>
      </c>
      <c r="J7090" t="str">
        <f>VLOOKUP(Table_Villen_viihde.accdb[[#This Row],[Tuotenumero]],Table_Villen_viihde.accdb5[[Tuotenumero]:[Tuote]],2,FALSE)</f>
        <v>PS4-konsoli</v>
      </c>
      <c r="K7090" s="3">
        <f>VLOOKUP(Table_Villen_viihde.accdb[[#This Row],[Tuotenumero]],Table_Villen_viihde.accdb5[[Tuotenumero]:[TuoteryhmäID]],3,FALSE)</f>
        <v>5</v>
      </c>
      <c r="L7090" s="3" t="str">
        <f>VLOOKUP(Table_Villen_viihde.accdb[[#This Row],[Ryhmänro]],Table_Villen_viihde.accdb6[],2,FALSE)</f>
        <v>Konsolit</v>
      </c>
    </row>
    <row r="7091" spans="1:12" x14ac:dyDescent="0.35">
      <c r="A7091">
        <v>57589</v>
      </c>
      <c r="B7091" s="18">
        <v>43395</v>
      </c>
      <c r="C7091" t="s">
        <v>72</v>
      </c>
      <c r="D7091">
        <v>1</v>
      </c>
      <c r="E7091">
        <v>3</v>
      </c>
      <c r="F7091">
        <v>24</v>
      </c>
      <c r="G7091">
        <v>20.16</v>
      </c>
      <c r="H7091" t="str">
        <f>VLOOKUP(Table_Villen_viihde.accdb[[#This Row],[MyyjäID]],ville_myyjät!$A$2:$B$17,2,FALSE)</f>
        <v>Helena</v>
      </c>
      <c r="I7091" t="str">
        <f>VLOOKUP(Table_Villen_viihde.accdb[[#This Row],[myyjä]],ville_myyjät!$B$2:$C$17,2,FALSE)</f>
        <v>Nainen</v>
      </c>
      <c r="J7091" t="str">
        <f>VLOOKUP(Table_Villen_viihde.accdb[[#This Row],[Tuotenumero]],Table_Villen_viihde.accdb5[[Tuotenumero]:[Tuote]],2,FALSE)</f>
        <v>HDMI-kaapeli</v>
      </c>
      <c r="K7091" s="3">
        <f>VLOOKUP(Table_Villen_viihde.accdb[[#This Row],[Tuotenumero]],Table_Villen_viihde.accdb5[[Tuotenumero]:[TuoteryhmäID]],3,FALSE)</f>
        <v>4</v>
      </c>
      <c r="L7091" s="3" t="str">
        <f>VLOOKUP(Table_Villen_viihde.accdb[[#This Row],[Ryhmänro]],Table_Villen_viihde.accdb6[],2,FALSE)</f>
        <v>Tarvikkeet</v>
      </c>
    </row>
    <row r="7092" spans="1:12" x14ac:dyDescent="0.35">
      <c r="A7092">
        <v>57590</v>
      </c>
      <c r="B7092" s="18">
        <v>43396</v>
      </c>
      <c r="C7092" t="s">
        <v>71</v>
      </c>
      <c r="D7092">
        <v>1</v>
      </c>
      <c r="E7092">
        <v>16</v>
      </c>
      <c r="F7092">
        <v>967</v>
      </c>
      <c r="G7092">
        <v>499.6</v>
      </c>
      <c r="H7092" t="str">
        <f>VLOOKUP(Table_Villen_viihde.accdb[[#This Row],[MyyjäID]],ville_myyjät!$A$2:$B$17,2,FALSE)</f>
        <v>Kaarina</v>
      </c>
      <c r="I7092" t="str">
        <f>VLOOKUP(Table_Villen_viihde.accdb[[#This Row],[myyjä]],ville_myyjät!$B$2:$C$17,2,FALSE)</f>
        <v>Nainen</v>
      </c>
      <c r="J7092" t="str">
        <f>VLOOKUP(Table_Villen_viihde.accdb[[#This Row],[Tuotenumero]],Table_Villen_viihde.accdb5[[Tuotenumero]:[Tuote]],2,FALSE)</f>
        <v>TV52</v>
      </c>
      <c r="K7092" s="3">
        <f>VLOOKUP(Table_Villen_viihde.accdb[[#This Row],[Tuotenumero]],Table_Villen_viihde.accdb5[[Tuotenumero]:[TuoteryhmäID]],3,FALSE)</f>
        <v>3</v>
      </c>
      <c r="L7092" s="3" t="str">
        <f>VLOOKUP(Table_Villen_viihde.accdb[[#This Row],[Ryhmänro]],Table_Villen_viihde.accdb6[],2,FALSE)</f>
        <v>TV</v>
      </c>
    </row>
    <row r="7093" spans="1:12" x14ac:dyDescent="0.35">
      <c r="A7093">
        <v>57591</v>
      </c>
      <c r="B7093" s="18">
        <v>43397</v>
      </c>
      <c r="C7093" t="s">
        <v>71</v>
      </c>
      <c r="D7093">
        <v>1</v>
      </c>
      <c r="E7093">
        <v>14</v>
      </c>
      <c r="F7093">
        <v>909</v>
      </c>
      <c r="G7093">
        <v>497.42</v>
      </c>
      <c r="H7093" t="str">
        <f>VLOOKUP(Table_Villen_viihde.accdb[[#This Row],[MyyjäID]],ville_myyjät!$A$2:$B$17,2,FALSE)</f>
        <v>Jani</v>
      </c>
      <c r="I7093" t="str">
        <f>VLOOKUP(Table_Villen_viihde.accdb[[#This Row],[myyjä]],ville_myyjät!$B$2:$C$17,2,FALSE)</f>
        <v>Mies</v>
      </c>
      <c r="J7093" t="str">
        <f>VLOOKUP(Table_Villen_viihde.accdb[[#This Row],[Tuotenumero]],Table_Villen_viihde.accdb5[[Tuotenumero]:[Tuote]],2,FALSE)</f>
        <v>TV52</v>
      </c>
      <c r="K7093" s="3">
        <f>VLOOKUP(Table_Villen_viihde.accdb[[#This Row],[Tuotenumero]],Table_Villen_viihde.accdb5[[Tuotenumero]:[TuoteryhmäID]],3,FALSE)</f>
        <v>3</v>
      </c>
      <c r="L7093" s="3" t="str">
        <f>VLOOKUP(Table_Villen_viihde.accdb[[#This Row],[Ryhmänro]],Table_Villen_viihde.accdb6[],2,FALSE)</f>
        <v>TV</v>
      </c>
    </row>
    <row r="7094" spans="1:12" x14ac:dyDescent="0.35">
      <c r="A7094">
        <v>57592</v>
      </c>
      <c r="B7094" s="18">
        <v>43397</v>
      </c>
      <c r="C7094" t="s">
        <v>72</v>
      </c>
      <c r="D7094">
        <v>1</v>
      </c>
      <c r="E7094">
        <v>2</v>
      </c>
      <c r="F7094">
        <v>24</v>
      </c>
      <c r="G7094">
        <v>20.49</v>
      </c>
      <c r="H7094" t="str">
        <f>VLOOKUP(Table_Villen_viihde.accdb[[#This Row],[MyyjäID]],ville_myyjät!$A$2:$B$17,2,FALSE)</f>
        <v>Maija</v>
      </c>
      <c r="I7094" t="str">
        <f>VLOOKUP(Table_Villen_viihde.accdb[[#This Row],[myyjä]],ville_myyjät!$B$2:$C$17,2,FALSE)</f>
        <v>Nainen</v>
      </c>
      <c r="J7094" t="str">
        <f>VLOOKUP(Table_Villen_viihde.accdb[[#This Row],[Tuotenumero]],Table_Villen_viihde.accdb5[[Tuotenumero]:[Tuote]],2,FALSE)</f>
        <v>HDMI-kaapeli</v>
      </c>
      <c r="K7094" s="3">
        <f>VLOOKUP(Table_Villen_viihde.accdb[[#This Row],[Tuotenumero]],Table_Villen_viihde.accdb5[[Tuotenumero]:[TuoteryhmäID]],3,FALSE)</f>
        <v>4</v>
      </c>
      <c r="L7094" s="3" t="str">
        <f>VLOOKUP(Table_Villen_viihde.accdb[[#This Row],[Ryhmänro]],Table_Villen_viihde.accdb6[],2,FALSE)</f>
        <v>Tarvikkeet</v>
      </c>
    </row>
    <row r="7095" spans="1:12" x14ac:dyDescent="0.35">
      <c r="A7095">
        <v>57593</v>
      </c>
      <c r="B7095" s="18">
        <v>43397</v>
      </c>
      <c r="C7095" t="s">
        <v>68</v>
      </c>
      <c r="D7095">
        <v>1</v>
      </c>
      <c r="E7095">
        <v>3</v>
      </c>
      <c r="F7095">
        <v>238</v>
      </c>
      <c r="G7095">
        <v>128.49</v>
      </c>
      <c r="H7095" t="str">
        <f>VLOOKUP(Table_Villen_viihde.accdb[[#This Row],[MyyjäID]],ville_myyjät!$A$2:$B$17,2,FALSE)</f>
        <v>Helena</v>
      </c>
      <c r="I7095" t="str">
        <f>VLOOKUP(Table_Villen_viihde.accdb[[#This Row],[myyjä]],ville_myyjät!$B$2:$C$17,2,FALSE)</f>
        <v>Nainen</v>
      </c>
      <c r="J7095" t="str">
        <f>VLOOKUP(Table_Villen_viihde.accdb[[#This Row],[Tuotenumero]],Table_Villen_viihde.accdb5[[Tuotenumero]:[Tuote]],2,FALSE)</f>
        <v>Tallentava HD-digiboxi</v>
      </c>
      <c r="K7095" s="3">
        <f>VLOOKUP(Table_Villen_viihde.accdb[[#This Row],[Tuotenumero]],Table_Villen_viihde.accdb5[[Tuotenumero]:[TuoteryhmäID]],3,FALSE)</f>
        <v>6</v>
      </c>
      <c r="L7095" s="3" t="str">
        <f>VLOOKUP(Table_Villen_viihde.accdb[[#This Row],[Ryhmänro]],Table_Villen_viihde.accdb6[],2,FALSE)</f>
        <v>Digiboxit</v>
      </c>
    </row>
    <row r="7096" spans="1:12" x14ac:dyDescent="0.35">
      <c r="A7096">
        <v>57594</v>
      </c>
      <c r="B7096" s="18">
        <v>43398</v>
      </c>
      <c r="C7096" t="s">
        <v>71</v>
      </c>
      <c r="D7096">
        <v>1</v>
      </c>
      <c r="E7096">
        <v>15</v>
      </c>
      <c r="F7096">
        <v>924</v>
      </c>
      <c r="G7096">
        <v>479.07</v>
      </c>
      <c r="H7096" t="str">
        <f>VLOOKUP(Table_Villen_viihde.accdb[[#This Row],[MyyjäID]],ville_myyjät!$A$2:$B$17,2,FALSE)</f>
        <v>Elisabeth</v>
      </c>
      <c r="I7096" t="str">
        <f>VLOOKUP(Table_Villen_viihde.accdb[[#This Row],[myyjä]],ville_myyjät!$B$2:$C$17,2,FALSE)</f>
        <v>Nainen</v>
      </c>
      <c r="J7096" t="str">
        <f>VLOOKUP(Table_Villen_viihde.accdb[[#This Row],[Tuotenumero]],Table_Villen_viihde.accdb5[[Tuotenumero]:[Tuote]],2,FALSE)</f>
        <v>TV52</v>
      </c>
      <c r="K7096" s="3">
        <f>VLOOKUP(Table_Villen_viihde.accdb[[#This Row],[Tuotenumero]],Table_Villen_viihde.accdb5[[Tuotenumero]:[TuoteryhmäID]],3,FALSE)</f>
        <v>3</v>
      </c>
      <c r="L7096" s="3" t="str">
        <f>VLOOKUP(Table_Villen_viihde.accdb[[#This Row],[Ryhmänro]],Table_Villen_viihde.accdb6[],2,FALSE)</f>
        <v>TV</v>
      </c>
    </row>
    <row r="7097" spans="1:12" x14ac:dyDescent="0.35">
      <c r="A7097">
        <v>57595</v>
      </c>
      <c r="B7097" s="18">
        <v>43398</v>
      </c>
      <c r="C7097" t="s">
        <v>69</v>
      </c>
      <c r="D7097">
        <v>1</v>
      </c>
      <c r="E7097">
        <v>7</v>
      </c>
      <c r="F7097">
        <v>246</v>
      </c>
      <c r="G7097">
        <v>158.21</v>
      </c>
      <c r="H7097" t="str">
        <f>VLOOKUP(Table_Villen_viihde.accdb[[#This Row],[MyyjäID]],ville_myyjät!$A$2:$B$17,2,FALSE)</f>
        <v>Kaija</v>
      </c>
      <c r="I7097" t="str">
        <f>VLOOKUP(Table_Villen_viihde.accdb[[#This Row],[myyjä]],ville_myyjät!$B$2:$C$17,2,FALSE)</f>
        <v>Nainen</v>
      </c>
      <c r="J7097" t="str">
        <f>VLOOKUP(Table_Villen_viihde.accdb[[#This Row],[Tuotenumero]],Table_Villen_viihde.accdb5[[Tuotenumero]:[Tuote]],2,FALSE)</f>
        <v>PS4-konsoli</v>
      </c>
      <c r="K7097" s="3">
        <f>VLOOKUP(Table_Villen_viihde.accdb[[#This Row],[Tuotenumero]],Table_Villen_viihde.accdb5[[Tuotenumero]:[TuoteryhmäID]],3,FALSE)</f>
        <v>5</v>
      </c>
      <c r="L7097" s="3" t="str">
        <f>VLOOKUP(Table_Villen_viihde.accdb[[#This Row],[Ryhmänro]],Table_Villen_viihde.accdb6[],2,FALSE)</f>
        <v>Konsolit</v>
      </c>
    </row>
    <row r="7098" spans="1:12" x14ac:dyDescent="0.35">
      <c r="A7098">
        <v>57596</v>
      </c>
      <c r="B7098" s="18">
        <v>43399</v>
      </c>
      <c r="C7098" t="s">
        <v>67</v>
      </c>
      <c r="D7098">
        <v>1</v>
      </c>
      <c r="E7098">
        <v>16</v>
      </c>
      <c r="F7098">
        <v>162</v>
      </c>
      <c r="G7098">
        <v>94.22</v>
      </c>
      <c r="H7098" t="str">
        <f>VLOOKUP(Table_Villen_viihde.accdb[[#This Row],[MyyjäID]],ville_myyjät!$A$2:$B$17,2,FALSE)</f>
        <v>Kaarina</v>
      </c>
      <c r="I7098" t="str">
        <f>VLOOKUP(Table_Villen_viihde.accdb[[#This Row],[myyjä]],ville_myyjät!$B$2:$C$17,2,FALSE)</f>
        <v>Nainen</v>
      </c>
      <c r="J7098" t="str">
        <f>VLOOKUP(Table_Villen_viihde.accdb[[#This Row],[Tuotenumero]],Table_Villen_viihde.accdb5[[Tuotenumero]:[Tuote]],2,FALSE)</f>
        <v>HD-digiboxi</v>
      </c>
      <c r="K7098" s="3">
        <f>VLOOKUP(Table_Villen_viihde.accdb[[#This Row],[Tuotenumero]],Table_Villen_viihde.accdb5[[Tuotenumero]:[TuoteryhmäID]],3,FALSE)</f>
        <v>6</v>
      </c>
      <c r="L7098" s="3" t="str">
        <f>VLOOKUP(Table_Villen_viihde.accdb[[#This Row],[Ryhmänro]],Table_Villen_viihde.accdb6[],2,FALSE)</f>
        <v>Digiboxit</v>
      </c>
    </row>
    <row r="7099" spans="1:12" x14ac:dyDescent="0.35">
      <c r="A7099">
        <v>57597</v>
      </c>
      <c r="B7099" s="18">
        <v>43400</v>
      </c>
      <c r="C7099" t="s">
        <v>70</v>
      </c>
      <c r="D7099">
        <v>1</v>
      </c>
      <c r="E7099">
        <v>3</v>
      </c>
      <c r="F7099">
        <v>633</v>
      </c>
      <c r="G7099">
        <v>479.21</v>
      </c>
      <c r="H7099" t="str">
        <f>VLOOKUP(Table_Villen_viihde.accdb[[#This Row],[MyyjäID]],ville_myyjät!$A$2:$B$17,2,FALSE)</f>
        <v>Helena</v>
      </c>
      <c r="I7099" t="str">
        <f>VLOOKUP(Table_Villen_viihde.accdb[[#This Row],[myyjä]],ville_myyjät!$B$2:$C$17,2,FALSE)</f>
        <v>Nainen</v>
      </c>
      <c r="J7099" t="str">
        <f>VLOOKUP(Table_Villen_viihde.accdb[[#This Row],[Tuotenumero]],Table_Villen_viihde.accdb5[[Tuotenumero]:[Tuote]],2,FALSE)</f>
        <v>TV40</v>
      </c>
      <c r="K7099" s="3">
        <f>VLOOKUP(Table_Villen_viihde.accdb[[#This Row],[Tuotenumero]],Table_Villen_viihde.accdb5[[Tuotenumero]:[TuoteryhmäID]],3,FALSE)</f>
        <v>3</v>
      </c>
      <c r="L7099" s="3" t="str">
        <f>VLOOKUP(Table_Villen_viihde.accdb[[#This Row],[Ryhmänro]],Table_Villen_viihde.accdb6[],2,FALSE)</f>
        <v>TV</v>
      </c>
    </row>
    <row r="7100" spans="1:12" x14ac:dyDescent="0.35">
      <c r="A7100">
        <v>57598</v>
      </c>
      <c r="B7100" s="18">
        <v>43400</v>
      </c>
      <c r="C7100" t="s">
        <v>71</v>
      </c>
      <c r="D7100">
        <v>1</v>
      </c>
      <c r="E7100">
        <v>16</v>
      </c>
      <c r="F7100">
        <v>916</v>
      </c>
      <c r="G7100">
        <v>486.49</v>
      </c>
      <c r="H7100" t="str">
        <f>VLOOKUP(Table_Villen_viihde.accdb[[#This Row],[MyyjäID]],ville_myyjät!$A$2:$B$17,2,FALSE)</f>
        <v>Kaarina</v>
      </c>
      <c r="I7100" t="str">
        <f>VLOOKUP(Table_Villen_viihde.accdb[[#This Row],[myyjä]],ville_myyjät!$B$2:$C$17,2,FALSE)</f>
        <v>Nainen</v>
      </c>
      <c r="J7100" t="str">
        <f>VLOOKUP(Table_Villen_viihde.accdb[[#This Row],[Tuotenumero]],Table_Villen_viihde.accdb5[[Tuotenumero]:[Tuote]],2,FALSE)</f>
        <v>TV52</v>
      </c>
      <c r="K7100" s="3">
        <f>VLOOKUP(Table_Villen_viihde.accdb[[#This Row],[Tuotenumero]],Table_Villen_viihde.accdb5[[Tuotenumero]:[TuoteryhmäID]],3,FALSE)</f>
        <v>3</v>
      </c>
      <c r="L7100" s="3" t="str">
        <f>VLOOKUP(Table_Villen_viihde.accdb[[#This Row],[Ryhmänro]],Table_Villen_viihde.accdb6[],2,FALSE)</f>
        <v>TV</v>
      </c>
    </row>
    <row r="7101" spans="1:12" x14ac:dyDescent="0.35">
      <c r="A7101">
        <v>57599</v>
      </c>
      <c r="B7101" s="18">
        <v>43400</v>
      </c>
      <c r="C7101" t="s">
        <v>72</v>
      </c>
      <c r="D7101">
        <v>1</v>
      </c>
      <c r="E7101">
        <v>2</v>
      </c>
      <c r="F7101">
        <v>24</v>
      </c>
      <c r="G7101">
        <v>19.88</v>
      </c>
      <c r="H7101" t="str">
        <f>VLOOKUP(Table_Villen_viihde.accdb[[#This Row],[MyyjäID]],ville_myyjät!$A$2:$B$17,2,FALSE)</f>
        <v>Maija</v>
      </c>
      <c r="I7101" t="str">
        <f>VLOOKUP(Table_Villen_viihde.accdb[[#This Row],[myyjä]],ville_myyjät!$B$2:$C$17,2,FALSE)</f>
        <v>Nainen</v>
      </c>
      <c r="J7101" t="str">
        <f>VLOOKUP(Table_Villen_viihde.accdb[[#This Row],[Tuotenumero]],Table_Villen_viihde.accdb5[[Tuotenumero]:[Tuote]],2,FALSE)</f>
        <v>HDMI-kaapeli</v>
      </c>
      <c r="K7101" s="3">
        <f>VLOOKUP(Table_Villen_viihde.accdb[[#This Row],[Tuotenumero]],Table_Villen_viihde.accdb5[[Tuotenumero]:[TuoteryhmäID]],3,FALSE)</f>
        <v>4</v>
      </c>
      <c r="L7101" s="3" t="str">
        <f>VLOOKUP(Table_Villen_viihde.accdb[[#This Row],[Ryhmänro]],Table_Villen_viihde.accdb6[],2,FALSE)</f>
        <v>Tarvikkeet</v>
      </c>
    </row>
    <row r="7102" spans="1:12" x14ac:dyDescent="0.35">
      <c r="A7102">
        <v>57600</v>
      </c>
      <c r="B7102" s="18">
        <v>43401</v>
      </c>
      <c r="C7102" t="s">
        <v>69</v>
      </c>
      <c r="D7102">
        <v>1</v>
      </c>
      <c r="E7102">
        <v>1</v>
      </c>
      <c r="F7102">
        <v>240</v>
      </c>
      <c r="G7102">
        <v>159.12</v>
      </c>
      <c r="H7102" t="str">
        <f>VLOOKUP(Table_Villen_viihde.accdb[[#This Row],[MyyjäID]],ville_myyjät!$A$2:$B$17,2,FALSE)</f>
        <v>Liisa</v>
      </c>
      <c r="I7102" t="str">
        <f>VLOOKUP(Table_Villen_viihde.accdb[[#This Row],[myyjä]],ville_myyjät!$B$2:$C$17,2,FALSE)</f>
        <v>Nainen</v>
      </c>
      <c r="J7102" t="str">
        <f>VLOOKUP(Table_Villen_viihde.accdb[[#This Row],[Tuotenumero]],Table_Villen_viihde.accdb5[[Tuotenumero]:[Tuote]],2,FALSE)</f>
        <v>PS4-konsoli</v>
      </c>
      <c r="K7102" s="3">
        <f>VLOOKUP(Table_Villen_viihde.accdb[[#This Row],[Tuotenumero]],Table_Villen_viihde.accdb5[[Tuotenumero]:[TuoteryhmäID]],3,FALSE)</f>
        <v>5</v>
      </c>
      <c r="L7102" s="3" t="str">
        <f>VLOOKUP(Table_Villen_viihde.accdb[[#This Row],[Ryhmänro]],Table_Villen_viihde.accdb6[],2,FALSE)</f>
        <v>Konsolit</v>
      </c>
    </row>
    <row r="7103" spans="1:12" x14ac:dyDescent="0.35">
      <c r="A7103">
        <v>57601</v>
      </c>
      <c r="B7103" s="18">
        <v>43402</v>
      </c>
      <c r="C7103" t="s">
        <v>67</v>
      </c>
      <c r="D7103">
        <v>1</v>
      </c>
      <c r="E7103">
        <v>7</v>
      </c>
      <c r="F7103">
        <v>160</v>
      </c>
      <c r="G7103">
        <v>96.87</v>
      </c>
      <c r="H7103" t="str">
        <f>VLOOKUP(Table_Villen_viihde.accdb[[#This Row],[MyyjäID]],ville_myyjät!$A$2:$B$17,2,FALSE)</f>
        <v>Kaija</v>
      </c>
      <c r="I7103" t="str">
        <f>VLOOKUP(Table_Villen_viihde.accdb[[#This Row],[myyjä]],ville_myyjät!$B$2:$C$17,2,FALSE)</f>
        <v>Nainen</v>
      </c>
      <c r="J7103" t="str">
        <f>VLOOKUP(Table_Villen_viihde.accdb[[#This Row],[Tuotenumero]],Table_Villen_viihde.accdb5[[Tuotenumero]:[Tuote]],2,FALSE)</f>
        <v>HD-digiboxi</v>
      </c>
      <c r="K7103" s="3">
        <f>VLOOKUP(Table_Villen_viihde.accdb[[#This Row],[Tuotenumero]],Table_Villen_viihde.accdb5[[Tuotenumero]:[TuoteryhmäID]],3,FALSE)</f>
        <v>6</v>
      </c>
      <c r="L7103" s="3" t="str">
        <f>VLOOKUP(Table_Villen_viihde.accdb[[#This Row],[Ryhmänro]],Table_Villen_viihde.accdb6[],2,FALSE)</f>
        <v>Digiboxit</v>
      </c>
    </row>
    <row r="7104" spans="1:12" x14ac:dyDescent="0.35">
      <c r="A7104">
        <v>57602</v>
      </c>
      <c r="B7104" s="18">
        <v>43402</v>
      </c>
      <c r="C7104" t="s">
        <v>71</v>
      </c>
      <c r="D7104">
        <v>1</v>
      </c>
      <c r="E7104">
        <v>16</v>
      </c>
      <c r="F7104">
        <v>924</v>
      </c>
      <c r="G7104">
        <v>478.38</v>
      </c>
      <c r="H7104" t="str">
        <f>VLOOKUP(Table_Villen_viihde.accdb[[#This Row],[MyyjäID]],ville_myyjät!$A$2:$B$17,2,FALSE)</f>
        <v>Kaarina</v>
      </c>
      <c r="I7104" t="str">
        <f>VLOOKUP(Table_Villen_viihde.accdb[[#This Row],[myyjä]],ville_myyjät!$B$2:$C$17,2,FALSE)</f>
        <v>Nainen</v>
      </c>
      <c r="J7104" t="str">
        <f>VLOOKUP(Table_Villen_viihde.accdb[[#This Row],[Tuotenumero]],Table_Villen_viihde.accdb5[[Tuotenumero]:[Tuote]],2,FALSE)</f>
        <v>TV52</v>
      </c>
      <c r="K7104" s="3">
        <f>VLOOKUP(Table_Villen_viihde.accdb[[#This Row],[Tuotenumero]],Table_Villen_viihde.accdb5[[Tuotenumero]:[TuoteryhmäID]],3,FALSE)</f>
        <v>3</v>
      </c>
      <c r="L7104" s="3" t="str">
        <f>VLOOKUP(Table_Villen_viihde.accdb[[#This Row],[Ryhmänro]],Table_Villen_viihde.accdb6[],2,FALSE)</f>
        <v>TV</v>
      </c>
    </row>
    <row r="7105" spans="1:12" x14ac:dyDescent="0.35">
      <c r="A7105">
        <v>57603</v>
      </c>
      <c r="B7105" s="18">
        <v>43403</v>
      </c>
      <c r="C7105" t="s">
        <v>66</v>
      </c>
      <c r="D7105">
        <v>1</v>
      </c>
      <c r="E7105">
        <v>10</v>
      </c>
      <c r="F7105">
        <v>237</v>
      </c>
      <c r="G7105">
        <v>176.95</v>
      </c>
      <c r="H7105" t="str">
        <f>VLOOKUP(Table_Villen_viihde.accdb[[#This Row],[MyyjäID]],ville_myyjät!$A$2:$B$17,2,FALSE)</f>
        <v>Ilona</v>
      </c>
      <c r="I7105" t="str">
        <f>VLOOKUP(Table_Villen_viihde.accdb[[#This Row],[myyjä]],ville_myyjät!$B$2:$C$17,2,FALSE)</f>
        <v>Nainen</v>
      </c>
      <c r="J7105" t="str">
        <f>VLOOKUP(Table_Villen_viihde.accdb[[#This Row],[Tuotenumero]],Table_Villen_viihde.accdb5[[Tuotenumero]:[Tuote]],2,FALSE)</f>
        <v>Blu-ray-soitin</v>
      </c>
      <c r="K7105" s="3">
        <f>VLOOKUP(Table_Villen_viihde.accdb[[#This Row],[Tuotenumero]],Table_Villen_viihde.accdb5[[Tuotenumero]:[TuoteryhmäID]],3,FALSE)</f>
        <v>2</v>
      </c>
      <c r="L7105" s="3" t="str">
        <f>VLOOKUP(Table_Villen_viihde.accdb[[#This Row],[Ryhmänro]],Table_Villen_viihde.accdb6[],2,FALSE)</f>
        <v>Kuvantoisto</v>
      </c>
    </row>
    <row r="7106" spans="1:12" x14ac:dyDescent="0.35">
      <c r="A7106">
        <v>57604</v>
      </c>
      <c r="B7106" s="18">
        <v>43403</v>
      </c>
      <c r="C7106" t="s">
        <v>70</v>
      </c>
      <c r="D7106">
        <v>1</v>
      </c>
      <c r="E7106">
        <v>2</v>
      </c>
      <c r="F7106">
        <v>658</v>
      </c>
      <c r="G7106">
        <v>473.83</v>
      </c>
      <c r="H7106" t="str">
        <f>VLOOKUP(Table_Villen_viihde.accdb[[#This Row],[MyyjäID]],ville_myyjät!$A$2:$B$17,2,FALSE)</f>
        <v>Maija</v>
      </c>
      <c r="I7106" t="str">
        <f>VLOOKUP(Table_Villen_viihde.accdb[[#This Row],[myyjä]],ville_myyjät!$B$2:$C$17,2,FALSE)</f>
        <v>Nainen</v>
      </c>
      <c r="J7106" t="str">
        <f>VLOOKUP(Table_Villen_viihde.accdb[[#This Row],[Tuotenumero]],Table_Villen_viihde.accdb5[[Tuotenumero]:[Tuote]],2,FALSE)</f>
        <v>TV40</v>
      </c>
      <c r="K7106" s="3">
        <f>VLOOKUP(Table_Villen_viihde.accdb[[#This Row],[Tuotenumero]],Table_Villen_viihde.accdb5[[Tuotenumero]:[TuoteryhmäID]],3,FALSE)</f>
        <v>3</v>
      </c>
      <c r="L7106" s="3" t="str">
        <f>VLOOKUP(Table_Villen_viihde.accdb[[#This Row],[Ryhmänro]],Table_Villen_viihde.accdb6[],2,FALSE)</f>
        <v>TV</v>
      </c>
    </row>
    <row r="7107" spans="1:12" x14ac:dyDescent="0.35">
      <c r="A7107">
        <v>57605</v>
      </c>
      <c r="B7107" s="18">
        <v>43403</v>
      </c>
      <c r="C7107" t="s">
        <v>71</v>
      </c>
      <c r="D7107">
        <v>1</v>
      </c>
      <c r="E7107">
        <v>19</v>
      </c>
      <c r="F7107">
        <v>902</v>
      </c>
      <c r="G7107">
        <v>510.07</v>
      </c>
      <c r="H7107" t="str">
        <f>VLOOKUP(Table_Villen_viihde.accdb[[#This Row],[MyyjäID]],ville_myyjät!$A$2:$B$17,2,FALSE)</f>
        <v>Hessu</v>
      </c>
      <c r="I7107" t="str">
        <f>VLOOKUP(Table_Villen_viihde.accdb[[#This Row],[myyjä]],ville_myyjät!$B$2:$C$17,2,FALSE)</f>
        <v>Mies</v>
      </c>
      <c r="J7107" t="str">
        <f>VLOOKUP(Table_Villen_viihde.accdb[[#This Row],[Tuotenumero]],Table_Villen_viihde.accdb5[[Tuotenumero]:[Tuote]],2,FALSE)</f>
        <v>TV52</v>
      </c>
      <c r="K7107" s="3">
        <f>VLOOKUP(Table_Villen_viihde.accdb[[#This Row],[Tuotenumero]],Table_Villen_viihde.accdb5[[Tuotenumero]:[TuoteryhmäID]],3,FALSE)</f>
        <v>3</v>
      </c>
      <c r="L7107" s="3" t="str">
        <f>VLOOKUP(Table_Villen_viihde.accdb[[#This Row],[Ryhmänro]],Table_Villen_viihde.accdb6[],2,FALSE)</f>
        <v>TV</v>
      </c>
    </row>
    <row r="7108" spans="1:12" x14ac:dyDescent="0.35">
      <c r="A7108">
        <v>57606</v>
      </c>
      <c r="B7108" s="18">
        <v>43404</v>
      </c>
      <c r="C7108" t="s">
        <v>68</v>
      </c>
      <c r="D7108">
        <v>1</v>
      </c>
      <c r="E7108">
        <v>9</v>
      </c>
      <c r="F7108">
        <v>247</v>
      </c>
      <c r="G7108">
        <v>125.5</v>
      </c>
      <c r="H7108" t="str">
        <f>VLOOKUP(Table_Villen_viihde.accdb[[#This Row],[MyyjäID]],ville_myyjät!$A$2:$B$17,2,FALSE)</f>
        <v>Juuso</v>
      </c>
      <c r="I7108" t="str">
        <f>VLOOKUP(Table_Villen_viihde.accdb[[#This Row],[myyjä]],ville_myyjät!$B$2:$C$17,2,FALSE)</f>
        <v>Mies</v>
      </c>
      <c r="J7108" t="str">
        <f>VLOOKUP(Table_Villen_viihde.accdb[[#This Row],[Tuotenumero]],Table_Villen_viihde.accdb5[[Tuotenumero]:[Tuote]],2,FALSE)</f>
        <v>Tallentava HD-digiboxi</v>
      </c>
      <c r="K7108" s="3">
        <f>VLOOKUP(Table_Villen_viihde.accdb[[#This Row],[Tuotenumero]],Table_Villen_viihde.accdb5[[Tuotenumero]:[TuoteryhmäID]],3,FALSE)</f>
        <v>6</v>
      </c>
      <c r="L7108" s="3" t="str">
        <f>VLOOKUP(Table_Villen_viihde.accdb[[#This Row],[Ryhmänro]],Table_Villen_viihde.accdb6[],2,FALSE)</f>
        <v>Digiboxit</v>
      </c>
    </row>
    <row r="7109" spans="1:12" x14ac:dyDescent="0.35">
      <c r="A7109">
        <v>57607</v>
      </c>
      <c r="B7109" s="18">
        <v>43404</v>
      </c>
      <c r="C7109" t="s">
        <v>72</v>
      </c>
      <c r="D7109">
        <v>1</v>
      </c>
      <c r="E7109">
        <v>5</v>
      </c>
      <c r="F7109">
        <v>25</v>
      </c>
      <c r="G7109">
        <v>20.84</v>
      </c>
      <c r="H7109" t="str">
        <f>VLOOKUP(Table_Villen_viihde.accdb[[#This Row],[MyyjäID]],ville_myyjät!$A$2:$B$17,2,FALSE)</f>
        <v>Petri</v>
      </c>
      <c r="I7109" t="str">
        <f>VLOOKUP(Table_Villen_viihde.accdb[[#This Row],[myyjä]],ville_myyjät!$B$2:$C$17,2,FALSE)</f>
        <v>Mies</v>
      </c>
      <c r="J7109" t="str">
        <f>VLOOKUP(Table_Villen_viihde.accdb[[#This Row],[Tuotenumero]],Table_Villen_viihde.accdb5[[Tuotenumero]:[Tuote]],2,FALSE)</f>
        <v>HDMI-kaapeli</v>
      </c>
      <c r="K7109" s="3">
        <f>VLOOKUP(Table_Villen_viihde.accdb[[#This Row],[Tuotenumero]],Table_Villen_viihde.accdb5[[Tuotenumero]:[TuoteryhmäID]],3,FALSE)</f>
        <v>4</v>
      </c>
      <c r="L7109" s="3" t="str">
        <f>VLOOKUP(Table_Villen_viihde.accdb[[#This Row],[Ryhmänro]],Table_Villen_viihde.accdb6[],2,FALSE)</f>
        <v>Tarvikkeet</v>
      </c>
    </row>
    <row r="7110" spans="1:12" x14ac:dyDescent="0.35">
      <c r="A7110">
        <v>57608</v>
      </c>
      <c r="B7110" s="18">
        <v>43404</v>
      </c>
      <c r="C7110" t="s">
        <v>71</v>
      </c>
      <c r="D7110">
        <v>1</v>
      </c>
      <c r="E7110">
        <v>15</v>
      </c>
      <c r="F7110">
        <v>937</v>
      </c>
      <c r="G7110">
        <v>486.71</v>
      </c>
      <c r="H7110" t="str">
        <f>VLOOKUP(Table_Villen_viihde.accdb[[#This Row],[MyyjäID]],ville_myyjät!$A$2:$B$17,2,FALSE)</f>
        <v>Elisabeth</v>
      </c>
      <c r="I7110" t="str">
        <f>VLOOKUP(Table_Villen_viihde.accdb[[#This Row],[myyjä]],ville_myyjät!$B$2:$C$17,2,FALSE)</f>
        <v>Nainen</v>
      </c>
      <c r="J7110" t="str">
        <f>VLOOKUP(Table_Villen_viihde.accdb[[#This Row],[Tuotenumero]],Table_Villen_viihde.accdb5[[Tuotenumero]:[Tuote]],2,FALSE)</f>
        <v>TV52</v>
      </c>
      <c r="K7110" s="3">
        <f>VLOOKUP(Table_Villen_viihde.accdb[[#This Row],[Tuotenumero]],Table_Villen_viihde.accdb5[[Tuotenumero]:[TuoteryhmäID]],3,FALSE)</f>
        <v>3</v>
      </c>
      <c r="L7110" s="3" t="str">
        <f>VLOOKUP(Table_Villen_viihde.accdb[[#This Row],[Ryhmänro]],Table_Villen_viihde.accdb6[],2,FALSE)</f>
        <v>TV</v>
      </c>
    </row>
    <row r="7111" spans="1:12" x14ac:dyDescent="0.35">
      <c r="A7111">
        <v>57609</v>
      </c>
      <c r="B7111" s="18">
        <v>43405</v>
      </c>
      <c r="C7111" t="s">
        <v>71</v>
      </c>
      <c r="D7111">
        <v>1</v>
      </c>
      <c r="E7111">
        <v>7</v>
      </c>
      <c r="F7111">
        <v>980</v>
      </c>
      <c r="G7111">
        <v>529.79999999999995</v>
      </c>
      <c r="H7111" t="str">
        <f>VLOOKUP(Table_Villen_viihde.accdb[[#This Row],[MyyjäID]],ville_myyjät!$A$2:$B$17,2,FALSE)</f>
        <v>Kaija</v>
      </c>
      <c r="I7111" t="str">
        <f>VLOOKUP(Table_Villen_viihde.accdb[[#This Row],[myyjä]],ville_myyjät!$B$2:$C$17,2,FALSE)</f>
        <v>Nainen</v>
      </c>
      <c r="J7111" t="str">
        <f>VLOOKUP(Table_Villen_viihde.accdb[[#This Row],[Tuotenumero]],Table_Villen_viihde.accdb5[[Tuotenumero]:[Tuote]],2,FALSE)</f>
        <v>TV52</v>
      </c>
      <c r="K7111" s="3">
        <f>VLOOKUP(Table_Villen_viihde.accdb[[#This Row],[Tuotenumero]],Table_Villen_viihde.accdb5[[Tuotenumero]:[TuoteryhmäID]],3,FALSE)</f>
        <v>3</v>
      </c>
      <c r="L7111" s="3" t="str">
        <f>VLOOKUP(Table_Villen_viihde.accdb[[#This Row],[Ryhmänro]],Table_Villen_viihde.accdb6[],2,FALSE)</f>
        <v>TV</v>
      </c>
    </row>
    <row r="7112" spans="1:12" x14ac:dyDescent="0.35">
      <c r="A7112">
        <v>57610</v>
      </c>
      <c r="B7112" s="18">
        <v>43406</v>
      </c>
      <c r="C7112" t="s">
        <v>69</v>
      </c>
      <c r="D7112">
        <v>1</v>
      </c>
      <c r="E7112">
        <v>2</v>
      </c>
      <c r="F7112">
        <v>260</v>
      </c>
      <c r="G7112">
        <v>169.83</v>
      </c>
      <c r="H7112" t="str">
        <f>VLOOKUP(Table_Villen_viihde.accdb[[#This Row],[MyyjäID]],ville_myyjät!$A$2:$B$17,2,FALSE)</f>
        <v>Maija</v>
      </c>
      <c r="I7112" t="str">
        <f>VLOOKUP(Table_Villen_viihde.accdb[[#This Row],[myyjä]],ville_myyjät!$B$2:$C$17,2,FALSE)</f>
        <v>Nainen</v>
      </c>
      <c r="J7112" t="str">
        <f>VLOOKUP(Table_Villen_viihde.accdb[[#This Row],[Tuotenumero]],Table_Villen_viihde.accdb5[[Tuotenumero]:[Tuote]],2,FALSE)</f>
        <v>PS4-konsoli</v>
      </c>
      <c r="K7112" s="3">
        <f>VLOOKUP(Table_Villen_viihde.accdb[[#This Row],[Tuotenumero]],Table_Villen_viihde.accdb5[[Tuotenumero]:[TuoteryhmäID]],3,FALSE)</f>
        <v>5</v>
      </c>
      <c r="L7112" s="3" t="str">
        <f>VLOOKUP(Table_Villen_viihde.accdb[[#This Row],[Ryhmänro]],Table_Villen_viihde.accdb6[],2,FALSE)</f>
        <v>Konsolit</v>
      </c>
    </row>
    <row r="7113" spans="1:12" x14ac:dyDescent="0.35">
      <c r="A7113">
        <v>57611</v>
      </c>
      <c r="B7113" s="18">
        <v>43406</v>
      </c>
      <c r="C7113" t="s">
        <v>71</v>
      </c>
      <c r="D7113">
        <v>1</v>
      </c>
      <c r="E7113">
        <v>6</v>
      </c>
      <c r="F7113">
        <v>980</v>
      </c>
      <c r="G7113">
        <v>529.79999999999995</v>
      </c>
      <c r="H7113" t="str">
        <f>VLOOKUP(Table_Villen_viihde.accdb[[#This Row],[MyyjäID]],ville_myyjät!$A$2:$B$17,2,FALSE)</f>
        <v>Mikko</v>
      </c>
      <c r="I7113" t="str">
        <f>VLOOKUP(Table_Villen_viihde.accdb[[#This Row],[myyjä]],ville_myyjät!$B$2:$C$17,2,FALSE)</f>
        <v>Mies</v>
      </c>
      <c r="J7113" t="str">
        <f>VLOOKUP(Table_Villen_viihde.accdb[[#This Row],[Tuotenumero]],Table_Villen_viihde.accdb5[[Tuotenumero]:[Tuote]],2,FALSE)</f>
        <v>TV52</v>
      </c>
      <c r="K7113" s="3">
        <f>VLOOKUP(Table_Villen_viihde.accdb[[#This Row],[Tuotenumero]],Table_Villen_viihde.accdb5[[Tuotenumero]:[TuoteryhmäID]],3,FALSE)</f>
        <v>3</v>
      </c>
      <c r="L7113" s="3" t="str">
        <f>VLOOKUP(Table_Villen_viihde.accdb[[#This Row],[Ryhmänro]],Table_Villen_viihde.accdb6[],2,FALSE)</f>
        <v>TV</v>
      </c>
    </row>
    <row r="7114" spans="1:12" x14ac:dyDescent="0.35">
      <c r="A7114">
        <v>57612</v>
      </c>
      <c r="B7114" s="18">
        <v>43408</v>
      </c>
      <c r="C7114" t="s">
        <v>72</v>
      </c>
      <c r="D7114">
        <v>1</v>
      </c>
      <c r="E7114">
        <v>2</v>
      </c>
      <c r="F7114">
        <v>27</v>
      </c>
      <c r="G7114">
        <v>20.94</v>
      </c>
      <c r="H7114" t="str">
        <f>VLOOKUP(Table_Villen_viihde.accdb[[#This Row],[MyyjäID]],ville_myyjät!$A$2:$B$17,2,FALSE)</f>
        <v>Maija</v>
      </c>
      <c r="I7114" t="str">
        <f>VLOOKUP(Table_Villen_viihde.accdb[[#This Row],[myyjä]],ville_myyjät!$B$2:$C$17,2,FALSE)</f>
        <v>Nainen</v>
      </c>
      <c r="J7114" t="str">
        <f>VLOOKUP(Table_Villen_viihde.accdb[[#This Row],[Tuotenumero]],Table_Villen_viihde.accdb5[[Tuotenumero]:[Tuote]],2,FALSE)</f>
        <v>HDMI-kaapeli</v>
      </c>
      <c r="K7114" s="3">
        <f>VLOOKUP(Table_Villen_viihde.accdb[[#This Row],[Tuotenumero]],Table_Villen_viihde.accdb5[[Tuotenumero]:[TuoteryhmäID]],3,FALSE)</f>
        <v>4</v>
      </c>
      <c r="L7114" s="3" t="str">
        <f>VLOOKUP(Table_Villen_viihde.accdb[[#This Row],[Ryhmänro]],Table_Villen_viihde.accdb6[],2,FALSE)</f>
        <v>Tarvikkeet</v>
      </c>
    </row>
    <row r="7115" spans="1:12" x14ac:dyDescent="0.35">
      <c r="A7115">
        <v>57613</v>
      </c>
      <c r="B7115" s="18">
        <v>43408</v>
      </c>
      <c r="C7115" t="s">
        <v>70</v>
      </c>
      <c r="D7115">
        <v>1</v>
      </c>
      <c r="E7115">
        <v>9</v>
      </c>
      <c r="F7115">
        <v>690</v>
      </c>
      <c r="G7115">
        <v>523.88</v>
      </c>
      <c r="H7115" t="str">
        <f>VLOOKUP(Table_Villen_viihde.accdb[[#This Row],[MyyjäID]],ville_myyjät!$A$2:$B$17,2,FALSE)</f>
        <v>Juuso</v>
      </c>
      <c r="I7115" t="str">
        <f>VLOOKUP(Table_Villen_viihde.accdb[[#This Row],[myyjä]],ville_myyjät!$B$2:$C$17,2,FALSE)</f>
        <v>Mies</v>
      </c>
      <c r="J7115" t="str">
        <f>VLOOKUP(Table_Villen_viihde.accdb[[#This Row],[Tuotenumero]],Table_Villen_viihde.accdb5[[Tuotenumero]:[Tuote]],2,FALSE)</f>
        <v>TV40</v>
      </c>
      <c r="K7115" s="3">
        <f>VLOOKUP(Table_Villen_viihde.accdb[[#This Row],[Tuotenumero]],Table_Villen_viihde.accdb5[[Tuotenumero]:[TuoteryhmäID]],3,FALSE)</f>
        <v>3</v>
      </c>
      <c r="L7115" s="3" t="str">
        <f>VLOOKUP(Table_Villen_viihde.accdb[[#This Row],[Ryhmänro]],Table_Villen_viihde.accdb6[],2,FALSE)</f>
        <v>TV</v>
      </c>
    </row>
    <row r="7116" spans="1:12" x14ac:dyDescent="0.35">
      <c r="A7116">
        <v>57614</v>
      </c>
      <c r="B7116" s="18">
        <v>43408</v>
      </c>
      <c r="C7116" t="s">
        <v>71</v>
      </c>
      <c r="D7116">
        <v>1</v>
      </c>
      <c r="E7116">
        <v>1</v>
      </c>
      <c r="F7116">
        <v>980</v>
      </c>
      <c r="G7116">
        <v>529.79999999999995</v>
      </c>
      <c r="H7116" t="str">
        <f>VLOOKUP(Table_Villen_viihde.accdb[[#This Row],[MyyjäID]],ville_myyjät!$A$2:$B$17,2,FALSE)</f>
        <v>Liisa</v>
      </c>
      <c r="I7116" t="str">
        <f>VLOOKUP(Table_Villen_viihde.accdb[[#This Row],[myyjä]],ville_myyjät!$B$2:$C$17,2,FALSE)</f>
        <v>Nainen</v>
      </c>
      <c r="J7116" t="str">
        <f>VLOOKUP(Table_Villen_viihde.accdb[[#This Row],[Tuotenumero]],Table_Villen_viihde.accdb5[[Tuotenumero]:[Tuote]],2,FALSE)</f>
        <v>TV52</v>
      </c>
      <c r="K7116" s="3">
        <f>VLOOKUP(Table_Villen_viihde.accdb[[#This Row],[Tuotenumero]],Table_Villen_viihde.accdb5[[Tuotenumero]:[TuoteryhmäID]],3,FALSE)</f>
        <v>3</v>
      </c>
      <c r="L7116" s="3" t="str">
        <f>VLOOKUP(Table_Villen_viihde.accdb[[#This Row],[Ryhmänro]],Table_Villen_viihde.accdb6[],2,FALSE)</f>
        <v>TV</v>
      </c>
    </row>
    <row r="7117" spans="1:12" x14ac:dyDescent="0.35">
      <c r="A7117">
        <v>57615</v>
      </c>
      <c r="B7117" s="18">
        <v>43408</v>
      </c>
      <c r="C7117" t="s">
        <v>69</v>
      </c>
      <c r="D7117">
        <v>1</v>
      </c>
      <c r="E7117">
        <v>16</v>
      </c>
      <c r="F7117">
        <v>260</v>
      </c>
      <c r="G7117">
        <v>169.83</v>
      </c>
      <c r="H7117" t="str">
        <f>VLOOKUP(Table_Villen_viihde.accdb[[#This Row],[MyyjäID]],ville_myyjät!$A$2:$B$17,2,FALSE)</f>
        <v>Kaarina</v>
      </c>
      <c r="I7117" t="str">
        <f>VLOOKUP(Table_Villen_viihde.accdb[[#This Row],[myyjä]],ville_myyjät!$B$2:$C$17,2,FALSE)</f>
        <v>Nainen</v>
      </c>
      <c r="J7117" t="str">
        <f>VLOOKUP(Table_Villen_viihde.accdb[[#This Row],[Tuotenumero]],Table_Villen_viihde.accdb5[[Tuotenumero]:[Tuote]],2,FALSE)</f>
        <v>PS4-konsoli</v>
      </c>
      <c r="K7117" s="3">
        <f>VLOOKUP(Table_Villen_viihde.accdb[[#This Row],[Tuotenumero]],Table_Villen_viihde.accdb5[[Tuotenumero]:[TuoteryhmäID]],3,FALSE)</f>
        <v>5</v>
      </c>
      <c r="L7117" s="3" t="str">
        <f>VLOOKUP(Table_Villen_viihde.accdb[[#This Row],[Ryhmänro]],Table_Villen_viihde.accdb6[],2,FALSE)</f>
        <v>Konsolit</v>
      </c>
    </row>
    <row r="7118" spans="1:12" x14ac:dyDescent="0.35">
      <c r="A7118">
        <v>57616</v>
      </c>
      <c r="B7118" s="18">
        <v>43410</v>
      </c>
      <c r="C7118" t="s">
        <v>71</v>
      </c>
      <c r="D7118">
        <v>1</v>
      </c>
      <c r="E7118">
        <v>7</v>
      </c>
      <c r="F7118">
        <v>980</v>
      </c>
      <c r="G7118">
        <v>529.79999999999995</v>
      </c>
      <c r="H7118" t="str">
        <f>VLOOKUP(Table_Villen_viihde.accdb[[#This Row],[MyyjäID]],ville_myyjät!$A$2:$B$17,2,FALSE)</f>
        <v>Kaija</v>
      </c>
      <c r="I7118" t="str">
        <f>VLOOKUP(Table_Villen_viihde.accdb[[#This Row],[myyjä]],ville_myyjät!$B$2:$C$17,2,FALSE)</f>
        <v>Nainen</v>
      </c>
      <c r="J7118" t="str">
        <f>VLOOKUP(Table_Villen_viihde.accdb[[#This Row],[Tuotenumero]],Table_Villen_viihde.accdb5[[Tuotenumero]:[Tuote]],2,FALSE)</f>
        <v>TV52</v>
      </c>
      <c r="K7118" s="3">
        <f>VLOOKUP(Table_Villen_viihde.accdb[[#This Row],[Tuotenumero]],Table_Villen_viihde.accdb5[[Tuotenumero]:[TuoteryhmäID]],3,FALSE)</f>
        <v>3</v>
      </c>
      <c r="L7118" s="3" t="str">
        <f>VLOOKUP(Table_Villen_viihde.accdb[[#This Row],[Ryhmänro]],Table_Villen_viihde.accdb6[],2,FALSE)</f>
        <v>TV</v>
      </c>
    </row>
    <row r="7119" spans="1:12" x14ac:dyDescent="0.35">
      <c r="A7119">
        <v>57617</v>
      </c>
      <c r="B7119" s="18">
        <v>43410</v>
      </c>
      <c r="C7119" t="s">
        <v>69</v>
      </c>
      <c r="D7119">
        <v>1</v>
      </c>
      <c r="E7119">
        <v>7</v>
      </c>
      <c r="F7119">
        <v>260</v>
      </c>
      <c r="G7119">
        <v>169.83</v>
      </c>
      <c r="H7119" t="str">
        <f>VLOOKUP(Table_Villen_viihde.accdb[[#This Row],[MyyjäID]],ville_myyjät!$A$2:$B$17,2,FALSE)</f>
        <v>Kaija</v>
      </c>
      <c r="I7119" t="str">
        <f>VLOOKUP(Table_Villen_viihde.accdb[[#This Row],[myyjä]],ville_myyjät!$B$2:$C$17,2,FALSE)</f>
        <v>Nainen</v>
      </c>
      <c r="J7119" t="str">
        <f>VLOOKUP(Table_Villen_viihde.accdb[[#This Row],[Tuotenumero]],Table_Villen_viihde.accdb5[[Tuotenumero]:[Tuote]],2,FALSE)</f>
        <v>PS4-konsoli</v>
      </c>
      <c r="K7119" s="3">
        <f>VLOOKUP(Table_Villen_viihde.accdb[[#This Row],[Tuotenumero]],Table_Villen_viihde.accdb5[[Tuotenumero]:[TuoteryhmäID]],3,FALSE)</f>
        <v>5</v>
      </c>
      <c r="L7119" s="3" t="str">
        <f>VLOOKUP(Table_Villen_viihde.accdb[[#This Row],[Ryhmänro]],Table_Villen_viihde.accdb6[],2,FALSE)</f>
        <v>Konsolit</v>
      </c>
    </row>
    <row r="7120" spans="1:12" x14ac:dyDescent="0.35">
      <c r="A7120">
        <v>57618</v>
      </c>
      <c r="B7120" s="18">
        <v>43411</v>
      </c>
      <c r="C7120" t="s">
        <v>71</v>
      </c>
      <c r="D7120">
        <v>1</v>
      </c>
      <c r="E7120">
        <v>7</v>
      </c>
      <c r="F7120">
        <v>980</v>
      </c>
      <c r="G7120">
        <v>529.79999999999995</v>
      </c>
      <c r="H7120" t="str">
        <f>VLOOKUP(Table_Villen_viihde.accdb[[#This Row],[MyyjäID]],ville_myyjät!$A$2:$B$17,2,FALSE)</f>
        <v>Kaija</v>
      </c>
      <c r="I7120" t="str">
        <f>VLOOKUP(Table_Villen_viihde.accdb[[#This Row],[myyjä]],ville_myyjät!$B$2:$C$17,2,FALSE)</f>
        <v>Nainen</v>
      </c>
      <c r="J7120" t="str">
        <f>VLOOKUP(Table_Villen_viihde.accdb[[#This Row],[Tuotenumero]],Table_Villen_viihde.accdb5[[Tuotenumero]:[Tuote]],2,FALSE)</f>
        <v>TV52</v>
      </c>
      <c r="K7120" s="3">
        <f>VLOOKUP(Table_Villen_viihde.accdb[[#This Row],[Tuotenumero]],Table_Villen_viihde.accdb5[[Tuotenumero]:[TuoteryhmäID]],3,FALSE)</f>
        <v>3</v>
      </c>
      <c r="L7120" s="3" t="str">
        <f>VLOOKUP(Table_Villen_viihde.accdb[[#This Row],[Ryhmänro]],Table_Villen_viihde.accdb6[],2,FALSE)</f>
        <v>TV</v>
      </c>
    </row>
    <row r="7121" spans="1:12" x14ac:dyDescent="0.35">
      <c r="A7121">
        <v>57619</v>
      </c>
      <c r="B7121" s="18">
        <v>43411</v>
      </c>
      <c r="C7121" t="s">
        <v>72</v>
      </c>
      <c r="D7121">
        <v>1</v>
      </c>
      <c r="E7121">
        <v>11</v>
      </c>
      <c r="F7121">
        <v>27</v>
      </c>
      <c r="G7121">
        <v>20.94</v>
      </c>
      <c r="H7121" t="str">
        <f>VLOOKUP(Table_Villen_viihde.accdb[[#This Row],[MyyjäID]],ville_myyjät!$A$2:$B$17,2,FALSE)</f>
        <v>Kuisma</v>
      </c>
      <c r="I7121" t="str">
        <f>VLOOKUP(Table_Villen_viihde.accdb[[#This Row],[myyjä]],ville_myyjät!$B$2:$C$17,2,FALSE)</f>
        <v>Mies</v>
      </c>
      <c r="J7121" t="str">
        <f>VLOOKUP(Table_Villen_viihde.accdb[[#This Row],[Tuotenumero]],Table_Villen_viihde.accdb5[[Tuotenumero]:[Tuote]],2,FALSE)</f>
        <v>HDMI-kaapeli</v>
      </c>
      <c r="K7121" s="3">
        <f>VLOOKUP(Table_Villen_viihde.accdb[[#This Row],[Tuotenumero]],Table_Villen_viihde.accdb5[[Tuotenumero]:[TuoteryhmäID]],3,FALSE)</f>
        <v>4</v>
      </c>
      <c r="L7121" s="3" t="str">
        <f>VLOOKUP(Table_Villen_viihde.accdb[[#This Row],[Ryhmänro]],Table_Villen_viihde.accdb6[],2,FALSE)</f>
        <v>Tarvikkeet</v>
      </c>
    </row>
    <row r="7122" spans="1:12" x14ac:dyDescent="0.35">
      <c r="A7122">
        <v>57620</v>
      </c>
      <c r="B7122" s="18">
        <v>43411</v>
      </c>
      <c r="C7122" t="s">
        <v>67</v>
      </c>
      <c r="D7122">
        <v>1</v>
      </c>
      <c r="E7122">
        <v>7</v>
      </c>
      <c r="F7122">
        <v>170</v>
      </c>
      <c r="G7122">
        <v>97.55</v>
      </c>
      <c r="H7122" t="str">
        <f>VLOOKUP(Table_Villen_viihde.accdb[[#This Row],[MyyjäID]],ville_myyjät!$A$2:$B$17,2,FALSE)</f>
        <v>Kaija</v>
      </c>
      <c r="I7122" t="str">
        <f>VLOOKUP(Table_Villen_viihde.accdb[[#This Row],[myyjä]],ville_myyjät!$B$2:$C$17,2,FALSE)</f>
        <v>Nainen</v>
      </c>
      <c r="J7122" t="str">
        <f>VLOOKUP(Table_Villen_viihde.accdb[[#This Row],[Tuotenumero]],Table_Villen_viihde.accdb5[[Tuotenumero]:[Tuote]],2,FALSE)</f>
        <v>HD-digiboxi</v>
      </c>
      <c r="K7122" s="3">
        <f>VLOOKUP(Table_Villen_viihde.accdb[[#This Row],[Tuotenumero]],Table_Villen_viihde.accdb5[[Tuotenumero]:[TuoteryhmäID]],3,FALSE)</f>
        <v>6</v>
      </c>
      <c r="L7122" s="3" t="str">
        <f>VLOOKUP(Table_Villen_viihde.accdb[[#This Row],[Ryhmänro]],Table_Villen_viihde.accdb6[],2,FALSE)</f>
        <v>Digiboxit</v>
      </c>
    </row>
    <row r="7123" spans="1:12" x14ac:dyDescent="0.35">
      <c r="A7123">
        <v>57621</v>
      </c>
      <c r="B7123" s="18">
        <v>43412</v>
      </c>
      <c r="C7123" t="s">
        <v>66</v>
      </c>
      <c r="D7123">
        <v>1</v>
      </c>
      <c r="E7123">
        <v>7</v>
      </c>
      <c r="F7123">
        <v>245</v>
      </c>
      <c r="G7123">
        <v>179.41</v>
      </c>
      <c r="H7123" t="str">
        <f>VLOOKUP(Table_Villen_viihde.accdb[[#This Row],[MyyjäID]],ville_myyjät!$A$2:$B$17,2,FALSE)</f>
        <v>Kaija</v>
      </c>
      <c r="I7123" t="str">
        <f>VLOOKUP(Table_Villen_viihde.accdb[[#This Row],[myyjä]],ville_myyjät!$B$2:$C$17,2,FALSE)</f>
        <v>Nainen</v>
      </c>
      <c r="J7123" t="str">
        <f>VLOOKUP(Table_Villen_viihde.accdb[[#This Row],[Tuotenumero]],Table_Villen_viihde.accdb5[[Tuotenumero]:[Tuote]],2,FALSE)</f>
        <v>Blu-ray-soitin</v>
      </c>
      <c r="K7123" s="3">
        <f>VLOOKUP(Table_Villen_viihde.accdb[[#This Row],[Tuotenumero]],Table_Villen_viihde.accdb5[[Tuotenumero]:[TuoteryhmäID]],3,FALSE)</f>
        <v>2</v>
      </c>
      <c r="L7123" s="3" t="str">
        <f>VLOOKUP(Table_Villen_viihde.accdb[[#This Row],[Ryhmänro]],Table_Villen_viihde.accdb6[],2,FALSE)</f>
        <v>Kuvantoisto</v>
      </c>
    </row>
    <row r="7124" spans="1:12" x14ac:dyDescent="0.35">
      <c r="A7124">
        <v>57622</v>
      </c>
      <c r="B7124" s="18">
        <v>43412</v>
      </c>
      <c r="C7124" t="s">
        <v>70</v>
      </c>
      <c r="D7124">
        <v>1</v>
      </c>
      <c r="E7124">
        <v>7</v>
      </c>
      <c r="F7124">
        <v>690</v>
      </c>
      <c r="G7124">
        <v>523.88</v>
      </c>
      <c r="H7124" t="str">
        <f>VLOOKUP(Table_Villen_viihde.accdb[[#This Row],[MyyjäID]],ville_myyjät!$A$2:$B$17,2,FALSE)</f>
        <v>Kaija</v>
      </c>
      <c r="I7124" t="str">
        <f>VLOOKUP(Table_Villen_viihde.accdb[[#This Row],[myyjä]],ville_myyjät!$B$2:$C$17,2,FALSE)</f>
        <v>Nainen</v>
      </c>
      <c r="J7124" t="str">
        <f>VLOOKUP(Table_Villen_viihde.accdb[[#This Row],[Tuotenumero]],Table_Villen_viihde.accdb5[[Tuotenumero]:[Tuote]],2,FALSE)</f>
        <v>TV40</v>
      </c>
      <c r="K7124" s="3">
        <f>VLOOKUP(Table_Villen_viihde.accdb[[#This Row],[Tuotenumero]],Table_Villen_viihde.accdb5[[Tuotenumero]:[TuoteryhmäID]],3,FALSE)</f>
        <v>3</v>
      </c>
      <c r="L7124" s="3" t="str">
        <f>VLOOKUP(Table_Villen_viihde.accdb[[#This Row],[Ryhmänro]],Table_Villen_viihde.accdb6[],2,FALSE)</f>
        <v>TV</v>
      </c>
    </row>
    <row r="7125" spans="1:12" x14ac:dyDescent="0.35">
      <c r="A7125">
        <v>57623</v>
      </c>
      <c r="B7125" s="18">
        <v>43412</v>
      </c>
      <c r="C7125" t="s">
        <v>68</v>
      </c>
      <c r="D7125">
        <v>1</v>
      </c>
      <c r="E7125">
        <v>2</v>
      </c>
      <c r="F7125">
        <v>260</v>
      </c>
      <c r="G7125">
        <v>135.35</v>
      </c>
      <c r="H7125" t="str">
        <f>VLOOKUP(Table_Villen_viihde.accdb[[#This Row],[MyyjäID]],ville_myyjät!$A$2:$B$17,2,FALSE)</f>
        <v>Maija</v>
      </c>
      <c r="I7125" t="str">
        <f>VLOOKUP(Table_Villen_viihde.accdb[[#This Row],[myyjä]],ville_myyjät!$B$2:$C$17,2,FALSE)</f>
        <v>Nainen</v>
      </c>
      <c r="J7125" t="str">
        <f>VLOOKUP(Table_Villen_viihde.accdb[[#This Row],[Tuotenumero]],Table_Villen_viihde.accdb5[[Tuotenumero]:[Tuote]],2,FALSE)</f>
        <v>Tallentava HD-digiboxi</v>
      </c>
      <c r="K7125" s="3">
        <f>VLOOKUP(Table_Villen_viihde.accdb[[#This Row],[Tuotenumero]],Table_Villen_viihde.accdb5[[Tuotenumero]:[TuoteryhmäID]],3,FALSE)</f>
        <v>6</v>
      </c>
      <c r="L7125" s="3" t="str">
        <f>VLOOKUP(Table_Villen_viihde.accdb[[#This Row],[Ryhmänro]],Table_Villen_viihde.accdb6[],2,FALSE)</f>
        <v>Digiboxit</v>
      </c>
    </row>
    <row r="7126" spans="1:12" x14ac:dyDescent="0.35">
      <c r="A7126">
        <v>57624</v>
      </c>
      <c r="B7126" s="18">
        <v>43412</v>
      </c>
      <c r="C7126" t="s">
        <v>71</v>
      </c>
      <c r="D7126">
        <v>1</v>
      </c>
      <c r="E7126">
        <v>9</v>
      </c>
      <c r="F7126">
        <v>980</v>
      </c>
      <c r="G7126">
        <v>529.79999999999995</v>
      </c>
      <c r="H7126" t="str">
        <f>VLOOKUP(Table_Villen_viihde.accdb[[#This Row],[MyyjäID]],ville_myyjät!$A$2:$B$17,2,FALSE)</f>
        <v>Juuso</v>
      </c>
      <c r="I7126" t="str">
        <f>VLOOKUP(Table_Villen_viihde.accdb[[#This Row],[myyjä]],ville_myyjät!$B$2:$C$17,2,FALSE)</f>
        <v>Mies</v>
      </c>
      <c r="J7126" t="str">
        <f>VLOOKUP(Table_Villen_viihde.accdb[[#This Row],[Tuotenumero]],Table_Villen_viihde.accdb5[[Tuotenumero]:[Tuote]],2,FALSE)</f>
        <v>TV52</v>
      </c>
      <c r="K7126" s="3">
        <f>VLOOKUP(Table_Villen_viihde.accdb[[#This Row],[Tuotenumero]],Table_Villen_viihde.accdb5[[Tuotenumero]:[TuoteryhmäID]],3,FALSE)</f>
        <v>3</v>
      </c>
      <c r="L7126" s="3" t="str">
        <f>VLOOKUP(Table_Villen_viihde.accdb[[#This Row],[Ryhmänro]],Table_Villen_viihde.accdb6[],2,FALSE)</f>
        <v>TV</v>
      </c>
    </row>
    <row r="7127" spans="1:12" x14ac:dyDescent="0.35">
      <c r="A7127">
        <v>57625</v>
      </c>
      <c r="B7127" s="18">
        <v>43414</v>
      </c>
      <c r="C7127" t="s">
        <v>69</v>
      </c>
      <c r="D7127">
        <v>1</v>
      </c>
      <c r="E7127">
        <v>10</v>
      </c>
      <c r="F7127">
        <v>260</v>
      </c>
      <c r="G7127">
        <v>169.83</v>
      </c>
      <c r="H7127" t="str">
        <f>VLOOKUP(Table_Villen_viihde.accdb[[#This Row],[MyyjäID]],ville_myyjät!$A$2:$B$17,2,FALSE)</f>
        <v>Ilona</v>
      </c>
      <c r="I7127" t="str">
        <f>VLOOKUP(Table_Villen_viihde.accdb[[#This Row],[myyjä]],ville_myyjät!$B$2:$C$17,2,FALSE)</f>
        <v>Nainen</v>
      </c>
      <c r="J7127" t="str">
        <f>VLOOKUP(Table_Villen_viihde.accdb[[#This Row],[Tuotenumero]],Table_Villen_viihde.accdb5[[Tuotenumero]:[Tuote]],2,FALSE)</f>
        <v>PS4-konsoli</v>
      </c>
      <c r="K7127" s="3">
        <f>VLOOKUP(Table_Villen_viihde.accdb[[#This Row],[Tuotenumero]],Table_Villen_viihde.accdb5[[Tuotenumero]:[TuoteryhmäID]],3,FALSE)</f>
        <v>5</v>
      </c>
      <c r="L7127" s="3" t="str">
        <f>VLOOKUP(Table_Villen_viihde.accdb[[#This Row],[Ryhmänro]],Table_Villen_viihde.accdb6[],2,FALSE)</f>
        <v>Konsolit</v>
      </c>
    </row>
    <row r="7128" spans="1:12" x14ac:dyDescent="0.35">
      <c r="A7128">
        <v>57626</v>
      </c>
      <c r="B7128" s="18">
        <v>43414</v>
      </c>
      <c r="C7128" t="s">
        <v>71</v>
      </c>
      <c r="D7128">
        <v>1</v>
      </c>
      <c r="E7128">
        <v>5</v>
      </c>
      <c r="F7128">
        <v>980</v>
      </c>
      <c r="G7128">
        <v>529.79999999999995</v>
      </c>
      <c r="H7128" t="str">
        <f>VLOOKUP(Table_Villen_viihde.accdb[[#This Row],[MyyjäID]],ville_myyjät!$A$2:$B$17,2,FALSE)</f>
        <v>Petri</v>
      </c>
      <c r="I7128" t="str">
        <f>VLOOKUP(Table_Villen_viihde.accdb[[#This Row],[myyjä]],ville_myyjät!$B$2:$C$17,2,FALSE)</f>
        <v>Mies</v>
      </c>
      <c r="J7128" t="str">
        <f>VLOOKUP(Table_Villen_viihde.accdb[[#This Row],[Tuotenumero]],Table_Villen_viihde.accdb5[[Tuotenumero]:[Tuote]],2,FALSE)</f>
        <v>TV52</v>
      </c>
      <c r="K7128" s="3">
        <f>VLOOKUP(Table_Villen_viihde.accdb[[#This Row],[Tuotenumero]],Table_Villen_viihde.accdb5[[Tuotenumero]:[TuoteryhmäID]],3,FALSE)</f>
        <v>3</v>
      </c>
      <c r="L7128" s="3" t="str">
        <f>VLOOKUP(Table_Villen_viihde.accdb[[#This Row],[Ryhmänro]],Table_Villen_viihde.accdb6[],2,FALSE)</f>
        <v>TV</v>
      </c>
    </row>
    <row r="7129" spans="1:12" x14ac:dyDescent="0.35">
      <c r="A7129">
        <v>57627</v>
      </c>
      <c r="B7129" s="18">
        <v>43415</v>
      </c>
      <c r="C7129" t="s">
        <v>71</v>
      </c>
      <c r="D7129">
        <v>1</v>
      </c>
      <c r="E7129">
        <v>13</v>
      </c>
      <c r="F7129">
        <v>980</v>
      </c>
      <c r="G7129">
        <v>529.79999999999995</v>
      </c>
      <c r="H7129" t="str">
        <f>VLOOKUP(Table_Villen_viihde.accdb[[#This Row],[MyyjäID]],ville_myyjät!$A$2:$B$17,2,FALSE)</f>
        <v>Kaarlo</v>
      </c>
      <c r="I7129" t="str">
        <f>VLOOKUP(Table_Villen_viihde.accdb[[#This Row],[myyjä]],ville_myyjät!$B$2:$C$17,2,FALSE)</f>
        <v>Mies</v>
      </c>
      <c r="J7129" t="str">
        <f>VLOOKUP(Table_Villen_viihde.accdb[[#This Row],[Tuotenumero]],Table_Villen_viihde.accdb5[[Tuotenumero]:[Tuote]],2,FALSE)</f>
        <v>TV52</v>
      </c>
      <c r="K7129" s="3">
        <f>VLOOKUP(Table_Villen_viihde.accdb[[#This Row],[Tuotenumero]],Table_Villen_viihde.accdb5[[Tuotenumero]:[TuoteryhmäID]],3,FALSE)</f>
        <v>3</v>
      </c>
      <c r="L7129" s="3" t="str">
        <f>VLOOKUP(Table_Villen_viihde.accdb[[#This Row],[Ryhmänro]],Table_Villen_viihde.accdb6[],2,FALSE)</f>
        <v>TV</v>
      </c>
    </row>
    <row r="7130" spans="1:12" x14ac:dyDescent="0.35">
      <c r="A7130">
        <v>57628</v>
      </c>
      <c r="B7130" s="18">
        <v>43415</v>
      </c>
      <c r="C7130" t="s">
        <v>72</v>
      </c>
      <c r="D7130">
        <v>1</v>
      </c>
      <c r="E7130">
        <v>9</v>
      </c>
      <c r="F7130">
        <v>27</v>
      </c>
      <c r="G7130">
        <v>20.94</v>
      </c>
      <c r="H7130" t="str">
        <f>VLOOKUP(Table_Villen_viihde.accdb[[#This Row],[MyyjäID]],ville_myyjät!$A$2:$B$17,2,FALSE)</f>
        <v>Juuso</v>
      </c>
      <c r="I7130" t="str">
        <f>VLOOKUP(Table_Villen_viihde.accdb[[#This Row],[myyjä]],ville_myyjät!$B$2:$C$17,2,FALSE)</f>
        <v>Mies</v>
      </c>
      <c r="J7130" t="str">
        <f>VLOOKUP(Table_Villen_viihde.accdb[[#This Row],[Tuotenumero]],Table_Villen_viihde.accdb5[[Tuotenumero]:[Tuote]],2,FALSE)</f>
        <v>HDMI-kaapeli</v>
      </c>
      <c r="K7130" s="3">
        <f>VLOOKUP(Table_Villen_viihde.accdb[[#This Row],[Tuotenumero]],Table_Villen_viihde.accdb5[[Tuotenumero]:[TuoteryhmäID]],3,FALSE)</f>
        <v>4</v>
      </c>
      <c r="L7130" s="3" t="str">
        <f>VLOOKUP(Table_Villen_viihde.accdb[[#This Row],[Ryhmänro]],Table_Villen_viihde.accdb6[],2,FALSE)</f>
        <v>Tarvikkeet</v>
      </c>
    </row>
    <row r="7131" spans="1:12" x14ac:dyDescent="0.35">
      <c r="A7131">
        <v>57629</v>
      </c>
      <c r="B7131" s="18">
        <v>43416</v>
      </c>
      <c r="C7131" t="s">
        <v>67</v>
      </c>
      <c r="D7131">
        <v>1</v>
      </c>
      <c r="E7131">
        <v>13</v>
      </c>
      <c r="F7131">
        <v>170</v>
      </c>
      <c r="G7131">
        <v>97.55</v>
      </c>
      <c r="H7131" t="str">
        <f>VLOOKUP(Table_Villen_viihde.accdb[[#This Row],[MyyjäID]],ville_myyjät!$A$2:$B$17,2,FALSE)</f>
        <v>Kaarlo</v>
      </c>
      <c r="I7131" t="str">
        <f>VLOOKUP(Table_Villen_viihde.accdb[[#This Row],[myyjä]],ville_myyjät!$B$2:$C$17,2,FALSE)</f>
        <v>Mies</v>
      </c>
      <c r="J7131" t="str">
        <f>VLOOKUP(Table_Villen_viihde.accdb[[#This Row],[Tuotenumero]],Table_Villen_viihde.accdb5[[Tuotenumero]:[Tuote]],2,FALSE)</f>
        <v>HD-digiboxi</v>
      </c>
      <c r="K7131" s="3">
        <f>VLOOKUP(Table_Villen_viihde.accdb[[#This Row],[Tuotenumero]],Table_Villen_viihde.accdb5[[Tuotenumero]:[TuoteryhmäID]],3,FALSE)</f>
        <v>6</v>
      </c>
      <c r="L7131" s="3" t="str">
        <f>VLOOKUP(Table_Villen_viihde.accdb[[#This Row],[Ryhmänro]],Table_Villen_viihde.accdb6[],2,FALSE)</f>
        <v>Digiboxit</v>
      </c>
    </row>
    <row r="7132" spans="1:12" x14ac:dyDescent="0.35">
      <c r="A7132">
        <v>57630</v>
      </c>
      <c r="B7132" s="18">
        <v>43416</v>
      </c>
      <c r="C7132" t="s">
        <v>69</v>
      </c>
      <c r="D7132">
        <v>1</v>
      </c>
      <c r="E7132">
        <v>3</v>
      </c>
      <c r="F7132">
        <v>260</v>
      </c>
      <c r="G7132">
        <v>169.83</v>
      </c>
      <c r="H7132" t="str">
        <f>VLOOKUP(Table_Villen_viihde.accdb[[#This Row],[MyyjäID]],ville_myyjät!$A$2:$B$17,2,FALSE)</f>
        <v>Helena</v>
      </c>
      <c r="I7132" t="str">
        <f>VLOOKUP(Table_Villen_viihde.accdb[[#This Row],[myyjä]],ville_myyjät!$B$2:$C$17,2,FALSE)</f>
        <v>Nainen</v>
      </c>
      <c r="J7132" t="str">
        <f>VLOOKUP(Table_Villen_viihde.accdb[[#This Row],[Tuotenumero]],Table_Villen_viihde.accdb5[[Tuotenumero]:[Tuote]],2,FALSE)</f>
        <v>PS4-konsoli</v>
      </c>
      <c r="K7132" s="3">
        <f>VLOOKUP(Table_Villen_viihde.accdb[[#This Row],[Tuotenumero]],Table_Villen_viihde.accdb5[[Tuotenumero]:[TuoteryhmäID]],3,FALSE)</f>
        <v>5</v>
      </c>
      <c r="L7132" s="3" t="str">
        <f>VLOOKUP(Table_Villen_viihde.accdb[[#This Row],[Ryhmänro]],Table_Villen_viihde.accdb6[],2,FALSE)</f>
        <v>Konsolit</v>
      </c>
    </row>
    <row r="7133" spans="1:12" x14ac:dyDescent="0.35">
      <c r="A7133">
        <v>57631</v>
      </c>
      <c r="B7133" s="18">
        <v>43416</v>
      </c>
      <c r="C7133" t="s">
        <v>71</v>
      </c>
      <c r="D7133">
        <v>1</v>
      </c>
      <c r="E7133">
        <v>6</v>
      </c>
      <c r="F7133">
        <v>980</v>
      </c>
      <c r="G7133">
        <v>529.79999999999995</v>
      </c>
      <c r="H7133" t="str">
        <f>VLOOKUP(Table_Villen_viihde.accdb[[#This Row],[MyyjäID]],ville_myyjät!$A$2:$B$17,2,FALSE)</f>
        <v>Mikko</v>
      </c>
      <c r="I7133" t="str">
        <f>VLOOKUP(Table_Villen_viihde.accdb[[#This Row],[myyjä]],ville_myyjät!$B$2:$C$17,2,FALSE)</f>
        <v>Mies</v>
      </c>
      <c r="J7133" t="str">
        <f>VLOOKUP(Table_Villen_viihde.accdb[[#This Row],[Tuotenumero]],Table_Villen_viihde.accdb5[[Tuotenumero]:[Tuote]],2,FALSE)</f>
        <v>TV52</v>
      </c>
      <c r="K7133" s="3">
        <f>VLOOKUP(Table_Villen_viihde.accdb[[#This Row],[Tuotenumero]],Table_Villen_viihde.accdb5[[Tuotenumero]:[TuoteryhmäID]],3,FALSE)</f>
        <v>3</v>
      </c>
      <c r="L7133" s="3" t="str">
        <f>VLOOKUP(Table_Villen_viihde.accdb[[#This Row],[Ryhmänro]],Table_Villen_viihde.accdb6[],2,FALSE)</f>
        <v>TV</v>
      </c>
    </row>
    <row r="7134" spans="1:12" x14ac:dyDescent="0.35">
      <c r="A7134">
        <v>57632</v>
      </c>
      <c r="B7134" s="18">
        <v>43417</v>
      </c>
      <c r="C7134" t="s">
        <v>70</v>
      </c>
      <c r="D7134">
        <v>1</v>
      </c>
      <c r="E7134">
        <v>16</v>
      </c>
      <c r="F7134">
        <v>690</v>
      </c>
      <c r="G7134">
        <v>523.88</v>
      </c>
      <c r="H7134" t="str">
        <f>VLOOKUP(Table_Villen_viihde.accdb[[#This Row],[MyyjäID]],ville_myyjät!$A$2:$B$17,2,FALSE)</f>
        <v>Kaarina</v>
      </c>
      <c r="I7134" t="str">
        <f>VLOOKUP(Table_Villen_viihde.accdb[[#This Row],[myyjä]],ville_myyjät!$B$2:$C$17,2,FALSE)</f>
        <v>Nainen</v>
      </c>
      <c r="J7134" t="str">
        <f>VLOOKUP(Table_Villen_viihde.accdb[[#This Row],[Tuotenumero]],Table_Villen_viihde.accdb5[[Tuotenumero]:[Tuote]],2,FALSE)</f>
        <v>TV40</v>
      </c>
      <c r="K7134" s="3">
        <f>VLOOKUP(Table_Villen_viihde.accdb[[#This Row],[Tuotenumero]],Table_Villen_viihde.accdb5[[Tuotenumero]:[TuoteryhmäID]],3,FALSE)</f>
        <v>3</v>
      </c>
      <c r="L7134" s="3" t="str">
        <f>VLOOKUP(Table_Villen_viihde.accdb[[#This Row],[Ryhmänro]],Table_Villen_viihde.accdb6[],2,FALSE)</f>
        <v>TV</v>
      </c>
    </row>
    <row r="7135" spans="1:12" x14ac:dyDescent="0.35">
      <c r="A7135">
        <v>57633</v>
      </c>
      <c r="B7135" s="18">
        <v>43417</v>
      </c>
      <c r="C7135" t="s">
        <v>68</v>
      </c>
      <c r="D7135">
        <v>1</v>
      </c>
      <c r="E7135">
        <v>5</v>
      </c>
      <c r="F7135">
        <v>260</v>
      </c>
      <c r="G7135">
        <v>135.35</v>
      </c>
      <c r="H7135" t="str">
        <f>VLOOKUP(Table_Villen_viihde.accdb[[#This Row],[MyyjäID]],ville_myyjät!$A$2:$B$17,2,FALSE)</f>
        <v>Petri</v>
      </c>
      <c r="I7135" t="str">
        <f>VLOOKUP(Table_Villen_viihde.accdb[[#This Row],[myyjä]],ville_myyjät!$B$2:$C$17,2,FALSE)</f>
        <v>Mies</v>
      </c>
      <c r="J7135" t="str">
        <f>VLOOKUP(Table_Villen_viihde.accdb[[#This Row],[Tuotenumero]],Table_Villen_viihde.accdb5[[Tuotenumero]:[Tuote]],2,FALSE)</f>
        <v>Tallentava HD-digiboxi</v>
      </c>
      <c r="K7135" s="3">
        <f>VLOOKUP(Table_Villen_viihde.accdb[[#This Row],[Tuotenumero]],Table_Villen_viihde.accdb5[[Tuotenumero]:[TuoteryhmäID]],3,FALSE)</f>
        <v>6</v>
      </c>
      <c r="L7135" s="3" t="str">
        <f>VLOOKUP(Table_Villen_viihde.accdb[[#This Row],[Ryhmänro]],Table_Villen_viihde.accdb6[],2,FALSE)</f>
        <v>Digiboxit</v>
      </c>
    </row>
    <row r="7136" spans="1:12" x14ac:dyDescent="0.35">
      <c r="A7136">
        <v>57634</v>
      </c>
      <c r="B7136" s="18">
        <v>43418</v>
      </c>
      <c r="C7136" t="s">
        <v>71</v>
      </c>
      <c r="D7136">
        <v>1</v>
      </c>
      <c r="E7136">
        <v>1</v>
      </c>
      <c r="F7136">
        <v>980</v>
      </c>
      <c r="G7136">
        <v>529.79999999999995</v>
      </c>
      <c r="H7136" t="str">
        <f>VLOOKUP(Table_Villen_viihde.accdb[[#This Row],[MyyjäID]],ville_myyjät!$A$2:$B$17,2,FALSE)</f>
        <v>Liisa</v>
      </c>
      <c r="I7136" t="str">
        <f>VLOOKUP(Table_Villen_viihde.accdb[[#This Row],[myyjä]],ville_myyjät!$B$2:$C$17,2,FALSE)</f>
        <v>Nainen</v>
      </c>
      <c r="J7136" t="str">
        <f>VLOOKUP(Table_Villen_viihde.accdb[[#This Row],[Tuotenumero]],Table_Villen_viihde.accdb5[[Tuotenumero]:[Tuote]],2,FALSE)</f>
        <v>TV52</v>
      </c>
      <c r="K7136" s="3">
        <f>VLOOKUP(Table_Villen_viihde.accdb[[#This Row],[Tuotenumero]],Table_Villen_viihde.accdb5[[Tuotenumero]:[TuoteryhmäID]],3,FALSE)</f>
        <v>3</v>
      </c>
      <c r="L7136" s="3" t="str">
        <f>VLOOKUP(Table_Villen_viihde.accdb[[#This Row],[Ryhmänro]],Table_Villen_viihde.accdb6[],2,FALSE)</f>
        <v>TV</v>
      </c>
    </row>
    <row r="7137" spans="1:12" x14ac:dyDescent="0.35">
      <c r="A7137">
        <v>57635</v>
      </c>
      <c r="B7137" s="18">
        <v>43418</v>
      </c>
      <c r="C7137" t="s">
        <v>72</v>
      </c>
      <c r="D7137">
        <v>1</v>
      </c>
      <c r="E7137">
        <v>9</v>
      </c>
      <c r="F7137">
        <v>27</v>
      </c>
      <c r="G7137">
        <v>20.94</v>
      </c>
      <c r="H7137" t="str">
        <f>VLOOKUP(Table_Villen_viihde.accdb[[#This Row],[MyyjäID]],ville_myyjät!$A$2:$B$17,2,FALSE)</f>
        <v>Juuso</v>
      </c>
      <c r="I7137" t="str">
        <f>VLOOKUP(Table_Villen_viihde.accdb[[#This Row],[myyjä]],ville_myyjät!$B$2:$C$17,2,FALSE)</f>
        <v>Mies</v>
      </c>
      <c r="J7137" t="str">
        <f>VLOOKUP(Table_Villen_viihde.accdb[[#This Row],[Tuotenumero]],Table_Villen_viihde.accdb5[[Tuotenumero]:[Tuote]],2,FALSE)</f>
        <v>HDMI-kaapeli</v>
      </c>
      <c r="K7137" s="3">
        <f>VLOOKUP(Table_Villen_viihde.accdb[[#This Row],[Tuotenumero]],Table_Villen_viihde.accdb5[[Tuotenumero]:[TuoteryhmäID]],3,FALSE)</f>
        <v>4</v>
      </c>
      <c r="L7137" s="3" t="str">
        <f>VLOOKUP(Table_Villen_viihde.accdb[[#This Row],[Ryhmänro]],Table_Villen_viihde.accdb6[],2,FALSE)</f>
        <v>Tarvikkeet</v>
      </c>
    </row>
    <row r="7138" spans="1:12" x14ac:dyDescent="0.35">
      <c r="A7138">
        <v>57636</v>
      </c>
      <c r="B7138" s="18">
        <v>43419</v>
      </c>
      <c r="C7138" t="s">
        <v>71</v>
      </c>
      <c r="D7138">
        <v>1</v>
      </c>
      <c r="E7138">
        <v>3</v>
      </c>
      <c r="F7138">
        <v>980</v>
      </c>
      <c r="G7138">
        <v>529.79999999999995</v>
      </c>
      <c r="H7138" t="str">
        <f>VLOOKUP(Table_Villen_viihde.accdb[[#This Row],[MyyjäID]],ville_myyjät!$A$2:$B$17,2,FALSE)</f>
        <v>Helena</v>
      </c>
      <c r="I7138" t="str">
        <f>VLOOKUP(Table_Villen_viihde.accdb[[#This Row],[myyjä]],ville_myyjät!$B$2:$C$17,2,FALSE)</f>
        <v>Nainen</v>
      </c>
      <c r="J7138" t="str">
        <f>VLOOKUP(Table_Villen_viihde.accdb[[#This Row],[Tuotenumero]],Table_Villen_viihde.accdb5[[Tuotenumero]:[Tuote]],2,FALSE)</f>
        <v>TV52</v>
      </c>
      <c r="K7138" s="3">
        <f>VLOOKUP(Table_Villen_viihde.accdb[[#This Row],[Tuotenumero]],Table_Villen_viihde.accdb5[[Tuotenumero]:[TuoteryhmäID]],3,FALSE)</f>
        <v>3</v>
      </c>
      <c r="L7138" s="3" t="str">
        <f>VLOOKUP(Table_Villen_viihde.accdb[[#This Row],[Ryhmänro]],Table_Villen_viihde.accdb6[],2,FALSE)</f>
        <v>TV</v>
      </c>
    </row>
    <row r="7139" spans="1:12" x14ac:dyDescent="0.35">
      <c r="A7139">
        <v>57637</v>
      </c>
      <c r="B7139" s="18">
        <v>43419</v>
      </c>
      <c r="C7139" t="s">
        <v>66</v>
      </c>
      <c r="D7139">
        <v>1</v>
      </c>
      <c r="E7139">
        <v>7</v>
      </c>
      <c r="F7139">
        <v>245</v>
      </c>
      <c r="G7139">
        <v>179.41</v>
      </c>
      <c r="H7139" t="str">
        <f>VLOOKUP(Table_Villen_viihde.accdb[[#This Row],[MyyjäID]],ville_myyjät!$A$2:$B$17,2,FALSE)</f>
        <v>Kaija</v>
      </c>
      <c r="I7139" t="str">
        <f>VLOOKUP(Table_Villen_viihde.accdb[[#This Row],[myyjä]],ville_myyjät!$B$2:$C$17,2,FALSE)</f>
        <v>Nainen</v>
      </c>
      <c r="J7139" t="str">
        <f>VLOOKUP(Table_Villen_viihde.accdb[[#This Row],[Tuotenumero]],Table_Villen_viihde.accdb5[[Tuotenumero]:[Tuote]],2,FALSE)</f>
        <v>Blu-ray-soitin</v>
      </c>
      <c r="K7139" s="3">
        <f>VLOOKUP(Table_Villen_viihde.accdb[[#This Row],[Tuotenumero]],Table_Villen_viihde.accdb5[[Tuotenumero]:[TuoteryhmäID]],3,FALSE)</f>
        <v>2</v>
      </c>
      <c r="L7139" s="3" t="str">
        <f>VLOOKUP(Table_Villen_viihde.accdb[[#This Row],[Ryhmänro]],Table_Villen_viihde.accdb6[],2,FALSE)</f>
        <v>Kuvantoisto</v>
      </c>
    </row>
    <row r="7140" spans="1:12" x14ac:dyDescent="0.35">
      <c r="A7140">
        <v>57638</v>
      </c>
      <c r="B7140" s="18">
        <v>43420</v>
      </c>
      <c r="C7140" t="s">
        <v>69</v>
      </c>
      <c r="D7140">
        <v>1</v>
      </c>
      <c r="E7140">
        <v>7</v>
      </c>
      <c r="F7140">
        <v>260</v>
      </c>
      <c r="G7140">
        <v>169.83</v>
      </c>
      <c r="H7140" t="str">
        <f>VLOOKUP(Table_Villen_viihde.accdb[[#This Row],[MyyjäID]],ville_myyjät!$A$2:$B$17,2,FALSE)</f>
        <v>Kaija</v>
      </c>
      <c r="I7140" t="str">
        <f>VLOOKUP(Table_Villen_viihde.accdb[[#This Row],[myyjä]],ville_myyjät!$B$2:$C$17,2,FALSE)</f>
        <v>Nainen</v>
      </c>
      <c r="J7140" t="str">
        <f>VLOOKUP(Table_Villen_viihde.accdb[[#This Row],[Tuotenumero]],Table_Villen_viihde.accdb5[[Tuotenumero]:[Tuote]],2,FALSE)</f>
        <v>PS4-konsoli</v>
      </c>
      <c r="K7140" s="3">
        <f>VLOOKUP(Table_Villen_viihde.accdb[[#This Row],[Tuotenumero]],Table_Villen_viihde.accdb5[[Tuotenumero]:[TuoteryhmäID]],3,FALSE)</f>
        <v>5</v>
      </c>
      <c r="L7140" s="3" t="str">
        <f>VLOOKUP(Table_Villen_viihde.accdb[[#This Row],[Ryhmänro]],Table_Villen_viihde.accdb6[],2,FALSE)</f>
        <v>Konsolit</v>
      </c>
    </row>
    <row r="7141" spans="1:12" x14ac:dyDescent="0.35">
      <c r="A7141">
        <v>57639</v>
      </c>
      <c r="B7141" s="18">
        <v>43420</v>
      </c>
      <c r="C7141" t="s">
        <v>71</v>
      </c>
      <c r="D7141">
        <v>1</v>
      </c>
      <c r="E7141">
        <v>14</v>
      </c>
      <c r="F7141">
        <v>980</v>
      </c>
      <c r="G7141">
        <v>529.79999999999995</v>
      </c>
      <c r="H7141" t="str">
        <f>VLOOKUP(Table_Villen_viihde.accdb[[#This Row],[MyyjäID]],ville_myyjät!$A$2:$B$17,2,FALSE)</f>
        <v>Jani</v>
      </c>
      <c r="I7141" t="str">
        <f>VLOOKUP(Table_Villen_viihde.accdb[[#This Row],[myyjä]],ville_myyjät!$B$2:$C$17,2,FALSE)</f>
        <v>Mies</v>
      </c>
      <c r="J7141" t="str">
        <f>VLOOKUP(Table_Villen_viihde.accdb[[#This Row],[Tuotenumero]],Table_Villen_viihde.accdb5[[Tuotenumero]:[Tuote]],2,FALSE)</f>
        <v>TV52</v>
      </c>
      <c r="K7141" s="3">
        <f>VLOOKUP(Table_Villen_viihde.accdb[[#This Row],[Tuotenumero]],Table_Villen_viihde.accdb5[[Tuotenumero]:[TuoteryhmäID]],3,FALSE)</f>
        <v>3</v>
      </c>
      <c r="L7141" s="3" t="str">
        <f>VLOOKUP(Table_Villen_viihde.accdb[[#This Row],[Ryhmänro]],Table_Villen_viihde.accdb6[],2,FALSE)</f>
        <v>TV</v>
      </c>
    </row>
    <row r="7142" spans="1:12" x14ac:dyDescent="0.35">
      <c r="A7142">
        <v>57640</v>
      </c>
      <c r="B7142" s="18">
        <v>43420</v>
      </c>
      <c r="C7142" t="s">
        <v>68</v>
      </c>
      <c r="D7142">
        <v>1</v>
      </c>
      <c r="E7142">
        <v>2</v>
      </c>
      <c r="F7142">
        <v>260</v>
      </c>
      <c r="G7142">
        <v>135.35</v>
      </c>
      <c r="H7142" t="str">
        <f>VLOOKUP(Table_Villen_viihde.accdb[[#This Row],[MyyjäID]],ville_myyjät!$A$2:$B$17,2,FALSE)</f>
        <v>Maija</v>
      </c>
      <c r="I7142" t="str">
        <f>VLOOKUP(Table_Villen_viihde.accdb[[#This Row],[myyjä]],ville_myyjät!$B$2:$C$17,2,FALSE)</f>
        <v>Nainen</v>
      </c>
      <c r="J7142" t="str">
        <f>VLOOKUP(Table_Villen_viihde.accdb[[#This Row],[Tuotenumero]],Table_Villen_viihde.accdb5[[Tuotenumero]:[Tuote]],2,FALSE)</f>
        <v>Tallentava HD-digiboxi</v>
      </c>
      <c r="K7142" s="3">
        <f>VLOOKUP(Table_Villen_viihde.accdb[[#This Row],[Tuotenumero]],Table_Villen_viihde.accdb5[[Tuotenumero]:[TuoteryhmäID]],3,FALSE)</f>
        <v>6</v>
      </c>
      <c r="L7142" s="3" t="str">
        <f>VLOOKUP(Table_Villen_viihde.accdb[[#This Row],[Ryhmänro]],Table_Villen_viihde.accdb6[],2,FALSE)</f>
        <v>Digiboxit</v>
      </c>
    </row>
    <row r="7143" spans="1:12" x14ac:dyDescent="0.35">
      <c r="A7143">
        <v>57641</v>
      </c>
      <c r="B7143" s="18">
        <v>43421</v>
      </c>
      <c r="C7143" t="s">
        <v>71</v>
      </c>
      <c r="D7143">
        <v>1</v>
      </c>
      <c r="E7143">
        <v>6</v>
      </c>
      <c r="F7143">
        <v>980</v>
      </c>
      <c r="G7143">
        <v>529.79999999999995</v>
      </c>
      <c r="H7143" t="str">
        <f>VLOOKUP(Table_Villen_viihde.accdb[[#This Row],[MyyjäID]],ville_myyjät!$A$2:$B$17,2,FALSE)</f>
        <v>Mikko</v>
      </c>
      <c r="I7143" t="str">
        <f>VLOOKUP(Table_Villen_viihde.accdb[[#This Row],[myyjä]],ville_myyjät!$B$2:$C$17,2,FALSE)</f>
        <v>Mies</v>
      </c>
      <c r="J7143" t="str">
        <f>VLOOKUP(Table_Villen_viihde.accdb[[#This Row],[Tuotenumero]],Table_Villen_viihde.accdb5[[Tuotenumero]:[Tuote]],2,FALSE)</f>
        <v>TV52</v>
      </c>
      <c r="K7143" s="3">
        <f>VLOOKUP(Table_Villen_viihde.accdb[[#This Row],[Tuotenumero]],Table_Villen_viihde.accdb5[[Tuotenumero]:[TuoteryhmäID]],3,FALSE)</f>
        <v>3</v>
      </c>
      <c r="L7143" s="3" t="str">
        <f>VLOOKUP(Table_Villen_viihde.accdb[[#This Row],[Ryhmänro]],Table_Villen_viihde.accdb6[],2,FALSE)</f>
        <v>TV</v>
      </c>
    </row>
    <row r="7144" spans="1:12" x14ac:dyDescent="0.35">
      <c r="A7144">
        <v>57642</v>
      </c>
      <c r="B7144" s="18">
        <v>43422</v>
      </c>
      <c r="C7144" t="s">
        <v>69</v>
      </c>
      <c r="D7144">
        <v>1</v>
      </c>
      <c r="E7144">
        <v>6</v>
      </c>
      <c r="F7144">
        <v>260</v>
      </c>
      <c r="G7144">
        <v>169.83</v>
      </c>
      <c r="H7144" t="str">
        <f>VLOOKUP(Table_Villen_viihde.accdb[[#This Row],[MyyjäID]],ville_myyjät!$A$2:$B$17,2,FALSE)</f>
        <v>Mikko</v>
      </c>
      <c r="I7144" t="str">
        <f>VLOOKUP(Table_Villen_viihde.accdb[[#This Row],[myyjä]],ville_myyjät!$B$2:$C$17,2,FALSE)</f>
        <v>Mies</v>
      </c>
      <c r="J7144" t="str">
        <f>VLOOKUP(Table_Villen_viihde.accdb[[#This Row],[Tuotenumero]],Table_Villen_viihde.accdb5[[Tuotenumero]:[Tuote]],2,FALSE)</f>
        <v>PS4-konsoli</v>
      </c>
      <c r="K7144" s="3">
        <f>VLOOKUP(Table_Villen_viihde.accdb[[#This Row],[Tuotenumero]],Table_Villen_viihde.accdb5[[Tuotenumero]:[TuoteryhmäID]],3,FALSE)</f>
        <v>5</v>
      </c>
      <c r="L7144" s="3" t="str">
        <f>VLOOKUP(Table_Villen_viihde.accdb[[#This Row],[Ryhmänro]],Table_Villen_viihde.accdb6[],2,FALSE)</f>
        <v>Konsolit</v>
      </c>
    </row>
    <row r="7145" spans="1:12" x14ac:dyDescent="0.35">
      <c r="A7145">
        <v>57643</v>
      </c>
      <c r="B7145" s="18">
        <v>43422</v>
      </c>
      <c r="C7145" t="s">
        <v>71</v>
      </c>
      <c r="D7145">
        <v>1</v>
      </c>
      <c r="E7145">
        <v>11</v>
      </c>
      <c r="F7145">
        <v>980</v>
      </c>
      <c r="G7145">
        <v>529.79999999999995</v>
      </c>
      <c r="H7145" t="str">
        <f>VLOOKUP(Table_Villen_viihde.accdb[[#This Row],[MyyjäID]],ville_myyjät!$A$2:$B$17,2,FALSE)</f>
        <v>Kuisma</v>
      </c>
      <c r="I7145" t="str">
        <f>VLOOKUP(Table_Villen_viihde.accdb[[#This Row],[myyjä]],ville_myyjät!$B$2:$C$17,2,FALSE)</f>
        <v>Mies</v>
      </c>
      <c r="J7145" t="str">
        <f>VLOOKUP(Table_Villen_viihde.accdb[[#This Row],[Tuotenumero]],Table_Villen_viihde.accdb5[[Tuotenumero]:[Tuote]],2,FALSE)</f>
        <v>TV52</v>
      </c>
      <c r="K7145" s="3">
        <f>VLOOKUP(Table_Villen_viihde.accdb[[#This Row],[Tuotenumero]],Table_Villen_viihde.accdb5[[Tuotenumero]:[TuoteryhmäID]],3,FALSE)</f>
        <v>3</v>
      </c>
      <c r="L7145" s="3" t="str">
        <f>VLOOKUP(Table_Villen_viihde.accdb[[#This Row],[Ryhmänro]],Table_Villen_viihde.accdb6[],2,FALSE)</f>
        <v>TV</v>
      </c>
    </row>
    <row r="7146" spans="1:12" x14ac:dyDescent="0.35">
      <c r="A7146">
        <v>57644</v>
      </c>
      <c r="B7146" s="18">
        <v>43422</v>
      </c>
      <c r="C7146" t="s">
        <v>70</v>
      </c>
      <c r="D7146">
        <v>1</v>
      </c>
      <c r="E7146">
        <v>7</v>
      </c>
      <c r="F7146">
        <v>690</v>
      </c>
      <c r="G7146">
        <v>523.88</v>
      </c>
      <c r="H7146" t="str">
        <f>VLOOKUP(Table_Villen_viihde.accdb[[#This Row],[MyyjäID]],ville_myyjät!$A$2:$B$17,2,FALSE)</f>
        <v>Kaija</v>
      </c>
      <c r="I7146" t="str">
        <f>VLOOKUP(Table_Villen_viihde.accdb[[#This Row],[myyjä]],ville_myyjät!$B$2:$C$17,2,FALSE)</f>
        <v>Nainen</v>
      </c>
      <c r="J7146" t="str">
        <f>VLOOKUP(Table_Villen_viihde.accdb[[#This Row],[Tuotenumero]],Table_Villen_viihde.accdb5[[Tuotenumero]:[Tuote]],2,FALSE)</f>
        <v>TV40</v>
      </c>
      <c r="K7146" s="3">
        <f>VLOOKUP(Table_Villen_viihde.accdb[[#This Row],[Tuotenumero]],Table_Villen_viihde.accdb5[[Tuotenumero]:[TuoteryhmäID]],3,FALSE)</f>
        <v>3</v>
      </c>
      <c r="L7146" s="3" t="str">
        <f>VLOOKUP(Table_Villen_viihde.accdb[[#This Row],[Ryhmänro]],Table_Villen_viihde.accdb6[],2,FALSE)</f>
        <v>TV</v>
      </c>
    </row>
    <row r="7147" spans="1:12" x14ac:dyDescent="0.35">
      <c r="A7147">
        <v>57645</v>
      </c>
      <c r="B7147" s="18">
        <v>43422</v>
      </c>
      <c r="C7147" t="s">
        <v>72</v>
      </c>
      <c r="D7147">
        <v>1</v>
      </c>
      <c r="E7147">
        <v>15</v>
      </c>
      <c r="F7147">
        <v>27</v>
      </c>
      <c r="G7147">
        <v>20.94</v>
      </c>
      <c r="H7147" t="str">
        <f>VLOOKUP(Table_Villen_viihde.accdb[[#This Row],[MyyjäID]],ville_myyjät!$A$2:$B$17,2,FALSE)</f>
        <v>Elisabeth</v>
      </c>
      <c r="I7147" t="str">
        <f>VLOOKUP(Table_Villen_viihde.accdb[[#This Row],[myyjä]],ville_myyjät!$B$2:$C$17,2,FALSE)</f>
        <v>Nainen</v>
      </c>
      <c r="J7147" t="str">
        <f>VLOOKUP(Table_Villen_viihde.accdb[[#This Row],[Tuotenumero]],Table_Villen_viihde.accdb5[[Tuotenumero]:[Tuote]],2,FALSE)</f>
        <v>HDMI-kaapeli</v>
      </c>
      <c r="K7147" s="3">
        <f>VLOOKUP(Table_Villen_viihde.accdb[[#This Row],[Tuotenumero]],Table_Villen_viihde.accdb5[[Tuotenumero]:[TuoteryhmäID]],3,FALSE)</f>
        <v>4</v>
      </c>
      <c r="L7147" s="3" t="str">
        <f>VLOOKUP(Table_Villen_viihde.accdb[[#This Row],[Ryhmänro]],Table_Villen_viihde.accdb6[],2,FALSE)</f>
        <v>Tarvikkeet</v>
      </c>
    </row>
    <row r="7148" spans="1:12" x14ac:dyDescent="0.35">
      <c r="A7148">
        <v>57646</v>
      </c>
      <c r="B7148" s="18">
        <v>43423</v>
      </c>
      <c r="C7148" t="s">
        <v>71</v>
      </c>
      <c r="D7148">
        <v>1</v>
      </c>
      <c r="E7148">
        <v>13</v>
      </c>
      <c r="F7148">
        <v>980</v>
      </c>
      <c r="G7148">
        <v>529.79999999999995</v>
      </c>
      <c r="H7148" t="str">
        <f>VLOOKUP(Table_Villen_viihde.accdb[[#This Row],[MyyjäID]],ville_myyjät!$A$2:$B$17,2,FALSE)</f>
        <v>Kaarlo</v>
      </c>
      <c r="I7148" t="str">
        <f>VLOOKUP(Table_Villen_viihde.accdb[[#This Row],[myyjä]],ville_myyjät!$B$2:$C$17,2,FALSE)</f>
        <v>Mies</v>
      </c>
      <c r="J7148" t="str">
        <f>VLOOKUP(Table_Villen_viihde.accdb[[#This Row],[Tuotenumero]],Table_Villen_viihde.accdb5[[Tuotenumero]:[Tuote]],2,FALSE)</f>
        <v>TV52</v>
      </c>
      <c r="K7148" s="3">
        <f>VLOOKUP(Table_Villen_viihde.accdb[[#This Row],[Tuotenumero]],Table_Villen_viihde.accdb5[[Tuotenumero]:[TuoteryhmäID]],3,FALSE)</f>
        <v>3</v>
      </c>
      <c r="L7148" s="3" t="str">
        <f>VLOOKUP(Table_Villen_viihde.accdb[[#This Row],[Ryhmänro]],Table_Villen_viihde.accdb6[],2,FALSE)</f>
        <v>TV</v>
      </c>
    </row>
    <row r="7149" spans="1:12" x14ac:dyDescent="0.35">
      <c r="A7149">
        <v>57647</v>
      </c>
      <c r="B7149" s="18">
        <v>43425</v>
      </c>
      <c r="C7149" t="s">
        <v>71</v>
      </c>
      <c r="D7149">
        <v>1</v>
      </c>
      <c r="E7149">
        <v>13</v>
      </c>
      <c r="F7149">
        <v>980</v>
      </c>
      <c r="G7149">
        <v>529.79999999999995</v>
      </c>
      <c r="H7149" t="str">
        <f>VLOOKUP(Table_Villen_viihde.accdb[[#This Row],[MyyjäID]],ville_myyjät!$A$2:$B$17,2,FALSE)</f>
        <v>Kaarlo</v>
      </c>
      <c r="I7149" t="str">
        <f>VLOOKUP(Table_Villen_viihde.accdb[[#This Row],[myyjä]],ville_myyjät!$B$2:$C$17,2,FALSE)</f>
        <v>Mies</v>
      </c>
      <c r="J7149" t="str">
        <f>VLOOKUP(Table_Villen_viihde.accdb[[#This Row],[Tuotenumero]],Table_Villen_viihde.accdb5[[Tuotenumero]:[Tuote]],2,FALSE)</f>
        <v>TV52</v>
      </c>
      <c r="K7149" s="3">
        <f>VLOOKUP(Table_Villen_viihde.accdb[[#This Row],[Tuotenumero]],Table_Villen_viihde.accdb5[[Tuotenumero]:[TuoteryhmäID]],3,FALSE)</f>
        <v>3</v>
      </c>
      <c r="L7149" s="3" t="str">
        <f>VLOOKUP(Table_Villen_viihde.accdb[[#This Row],[Ryhmänro]],Table_Villen_viihde.accdb6[],2,FALSE)</f>
        <v>TV</v>
      </c>
    </row>
    <row r="7150" spans="1:12" x14ac:dyDescent="0.35">
      <c r="A7150">
        <v>57648</v>
      </c>
      <c r="B7150" s="18">
        <v>43425</v>
      </c>
      <c r="C7150" t="s">
        <v>67</v>
      </c>
      <c r="D7150">
        <v>1</v>
      </c>
      <c r="E7150">
        <v>1</v>
      </c>
      <c r="F7150">
        <v>170</v>
      </c>
      <c r="G7150">
        <v>97.55</v>
      </c>
      <c r="H7150" t="str">
        <f>VLOOKUP(Table_Villen_viihde.accdb[[#This Row],[MyyjäID]],ville_myyjät!$A$2:$B$17,2,FALSE)</f>
        <v>Liisa</v>
      </c>
      <c r="I7150" t="str">
        <f>VLOOKUP(Table_Villen_viihde.accdb[[#This Row],[myyjä]],ville_myyjät!$B$2:$C$17,2,FALSE)</f>
        <v>Nainen</v>
      </c>
      <c r="J7150" t="str">
        <f>VLOOKUP(Table_Villen_viihde.accdb[[#This Row],[Tuotenumero]],Table_Villen_viihde.accdb5[[Tuotenumero]:[Tuote]],2,FALSE)</f>
        <v>HD-digiboxi</v>
      </c>
      <c r="K7150" s="3">
        <f>VLOOKUP(Table_Villen_viihde.accdb[[#This Row],[Tuotenumero]],Table_Villen_viihde.accdb5[[Tuotenumero]:[TuoteryhmäID]],3,FALSE)</f>
        <v>6</v>
      </c>
      <c r="L7150" s="3" t="str">
        <f>VLOOKUP(Table_Villen_viihde.accdb[[#This Row],[Ryhmänro]],Table_Villen_viihde.accdb6[],2,FALSE)</f>
        <v>Digiboxit</v>
      </c>
    </row>
    <row r="7151" spans="1:12" x14ac:dyDescent="0.35">
      <c r="A7151">
        <v>57649</v>
      </c>
      <c r="B7151" s="18">
        <v>43426</v>
      </c>
      <c r="C7151" t="s">
        <v>69</v>
      </c>
      <c r="D7151">
        <v>1</v>
      </c>
      <c r="E7151">
        <v>6</v>
      </c>
      <c r="F7151">
        <v>260</v>
      </c>
      <c r="G7151">
        <v>169.83</v>
      </c>
      <c r="H7151" t="str">
        <f>VLOOKUP(Table_Villen_viihde.accdb[[#This Row],[MyyjäID]],ville_myyjät!$A$2:$B$17,2,FALSE)</f>
        <v>Mikko</v>
      </c>
      <c r="I7151" t="str">
        <f>VLOOKUP(Table_Villen_viihde.accdb[[#This Row],[myyjä]],ville_myyjät!$B$2:$C$17,2,FALSE)</f>
        <v>Mies</v>
      </c>
      <c r="J7151" t="str">
        <f>VLOOKUP(Table_Villen_viihde.accdb[[#This Row],[Tuotenumero]],Table_Villen_viihde.accdb5[[Tuotenumero]:[Tuote]],2,FALSE)</f>
        <v>PS4-konsoli</v>
      </c>
      <c r="K7151" s="3">
        <f>VLOOKUP(Table_Villen_viihde.accdb[[#This Row],[Tuotenumero]],Table_Villen_viihde.accdb5[[Tuotenumero]:[TuoteryhmäID]],3,FALSE)</f>
        <v>5</v>
      </c>
      <c r="L7151" s="3" t="str">
        <f>VLOOKUP(Table_Villen_viihde.accdb[[#This Row],[Ryhmänro]],Table_Villen_viihde.accdb6[],2,FALSE)</f>
        <v>Konsolit</v>
      </c>
    </row>
    <row r="7152" spans="1:12" x14ac:dyDescent="0.35">
      <c r="A7152">
        <v>57650</v>
      </c>
      <c r="B7152" s="18">
        <v>43426</v>
      </c>
      <c r="C7152" t="s">
        <v>72</v>
      </c>
      <c r="D7152">
        <v>1</v>
      </c>
      <c r="E7152">
        <v>6</v>
      </c>
      <c r="F7152">
        <v>27</v>
      </c>
      <c r="G7152">
        <v>20.94</v>
      </c>
      <c r="H7152" t="str">
        <f>VLOOKUP(Table_Villen_viihde.accdb[[#This Row],[MyyjäID]],ville_myyjät!$A$2:$B$17,2,FALSE)</f>
        <v>Mikko</v>
      </c>
      <c r="I7152" t="str">
        <f>VLOOKUP(Table_Villen_viihde.accdb[[#This Row],[myyjä]],ville_myyjät!$B$2:$C$17,2,FALSE)</f>
        <v>Mies</v>
      </c>
      <c r="J7152" t="str">
        <f>VLOOKUP(Table_Villen_viihde.accdb[[#This Row],[Tuotenumero]],Table_Villen_viihde.accdb5[[Tuotenumero]:[Tuote]],2,FALSE)</f>
        <v>HDMI-kaapeli</v>
      </c>
      <c r="K7152" s="3">
        <f>VLOOKUP(Table_Villen_viihde.accdb[[#This Row],[Tuotenumero]],Table_Villen_viihde.accdb5[[Tuotenumero]:[TuoteryhmäID]],3,FALSE)</f>
        <v>4</v>
      </c>
      <c r="L7152" s="3" t="str">
        <f>VLOOKUP(Table_Villen_viihde.accdb[[#This Row],[Ryhmänro]],Table_Villen_viihde.accdb6[],2,FALSE)</f>
        <v>Tarvikkeet</v>
      </c>
    </row>
    <row r="7153" spans="1:12" x14ac:dyDescent="0.35">
      <c r="A7153">
        <v>57651</v>
      </c>
      <c r="B7153" s="18">
        <v>43426</v>
      </c>
      <c r="C7153" t="s">
        <v>70</v>
      </c>
      <c r="D7153">
        <v>1</v>
      </c>
      <c r="E7153">
        <v>7</v>
      </c>
      <c r="F7153">
        <v>690</v>
      </c>
      <c r="G7153">
        <v>523.88</v>
      </c>
      <c r="H7153" t="str">
        <f>VLOOKUP(Table_Villen_viihde.accdb[[#This Row],[MyyjäID]],ville_myyjät!$A$2:$B$17,2,FALSE)</f>
        <v>Kaija</v>
      </c>
      <c r="I7153" t="str">
        <f>VLOOKUP(Table_Villen_viihde.accdb[[#This Row],[myyjä]],ville_myyjät!$B$2:$C$17,2,FALSE)</f>
        <v>Nainen</v>
      </c>
      <c r="J7153" t="str">
        <f>VLOOKUP(Table_Villen_viihde.accdb[[#This Row],[Tuotenumero]],Table_Villen_viihde.accdb5[[Tuotenumero]:[Tuote]],2,FALSE)</f>
        <v>TV40</v>
      </c>
      <c r="K7153" s="3">
        <f>VLOOKUP(Table_Villen_viihde.accdb[[#This Row],[Tuotenumero]],Table_Villen_viihde.accdb5[[Tuotenumero]:[TuoteryhmäID]],3,FALSE)</f>
        <v>3</v>
      </c>
      <c r="L7153" s="3" t="str">
        <f>VLOOKUP(Table_Villen_viihde.accdb[[#This Row],[Ryhmänro]],Table_Villen_viihde.accdb6[],2,FALSE)</f>
        <v>TV</v>
      </c>
    </row>
    <row r="7154" spans="1:12" x14ac:dyDescent="0.35">
      <c r="A7154">
        <v>57652</v>
      </c>
      <c r="B7154" s="18">
        <v>43427</v>
      </c>
      <c r="C7154" t="s">
        <v>66</v>
      </c>
      <c r="D7154">
        <v>1</v>
      </c>
      <c r="E7154">
        <v>5</v>
      </c>
      <c r="F7154">
        <v>245</v>
      </c>
      <c r="G7154">
        <v>179.41</v>
      </c>
      <c r="H7154" t="str">
        <f>VLOOKUP(Table_Villen_viihde.accdb[[#This Row],[MyyjäID]],ville_myyjät!$A$2:$B$17,2,FALSE)</f>
        <v>Petri</v>
      </c>
      <c r="I7154" t="str">
        <f>VLOOKUP(Table_Villen_viihde.accdb[[#This Row],[myyjä]],ville_myyjät!$B$2:$C$17,2,FALSE)</f>
        <v>Mies</v>
      </c>
      <c r="J7154" t="str">
        <f>VLOOKUP(Table_Villen_viihde.accdb[[#This Row],[Tuotenumero]],Table_Villen_viihde.accdb5[[Tuotenumero]:[Tuote]],2,FALSE)</f>
        <v>Blu-ray-soitin</v>
      </c>
      <c r="K7154" s="3">
        <f>VLOOKUP(Table_Villen_viihde.accdb[[#This Row],[Tuotenumero]],Table_Villen_viihde.accdb5[[Tuotenumero]:[TuoteryhmäID]],3,FALSE)</f>
        <v>2</v>
      </c>
      <c r="L7154" s="3" t="str">
        <f>VLOOKUP(Table_Villen_viihde.accdb[[#This Row],[Ryhmänro]],Table_Villen_viihde.accdb6[],2,FALSE)</f>
        <v>Kuvantoisto</v>
      </c>
    </row>
    <row r="7155" spans="1:12" x14ac:dyDescent="0.35">
      <c r="A7155">
        <v>57653</v>
      </c>
      <c r="B7155" s="18">
        <v>43427</v>
      </c>
      <c r="C7155" t="s">
        <v>71</v>
      </c>
      <c r="D7155">
        <v>1</v>
      </c>
      <c r="E7155">
        <v>10</v>
      </c>
      <c r="F7155">
        <v>980</v>
      </c>
      <c r="G7155">
        <v>529.79999999999995</v>
      </c>
      <c r="H7155" t="str">
        <f>VLOOKUP(Table_Villen_viihde.accdb[[#This Row],[MyyjäID]],ville_myyjät!$A$2:$B$17,2,FALSE)</f>
        <v>Ilona</v>
      </c>
      <c r="I7155" t="str">
        <f>VLOOKUP(Table_Villen_viihde.accdb[[#This Row],[myyjä]],ville_myyjät!$B$2:$C$17,2,FALSE)</f>
        <v>Nainen</v>
      </c>
      <c r="J7155" t="str">
        <f>VLOOKUP(Table_Villen_viihde.accdb[[#This Row],[Tuotenumero]],Table_Villen_viihde.accdb5[[Tuotenumero]:[Tuote]],2,FALSE)</f>
        <v>TV52</v>
      </c>
      <c r="K7155" s="3">
        <f>VLOOKUP(Table_Villen_viihde.accdb[[#This Row],[Tuotenumero]],Table_Villen_viihde.accdb5[[Tuotenumero]:[TuoteryhmäID]],3,FALSE)</f>
        <v>3</v>
      </c>
      <c r="L7155" s="3" t="str">
        <f>VLOOKUP(Table_Villen_viihde.accdb[[#This Row],[Ryhmänro]],Table_Villen_viihde.accdb6[],2,FALSE)</f>
        <v>TV</v>
      </c>
    </row>
    <row r="7156" spans="1:12" x14ac:dyDescent="0.35">
      <c r="A7156">
        <v>57654</v>
      </c>
      <c r="B7156" s="18">
        <v>43428</v>
      </c>
      <c r="C7156" t="s">
        <v>71</v>
      </c>
      <c r="D7156">
        <v>1</v>
      </c>
      <c r="E7156">
        <v>19</v>
      </c>
      <c r="F7156">
        <v>980</v>
      </c>
      <c r="G7156">
        <v>529.79999999999995</v>
      </c>
      <c r="H7156" t="str">
        <f>VLOOKUP(Table_Villen_viihde.accdb[[#This Row],[MyyjäID]],ville_myyjät!$A$2:$B$17,2,FALSE)</f>
        <v>Hessu</v>
      </c>
      <c r="I7156" t="str">
        <f>VLOOKUP(Table_Villen_viihde.accdb[[#This Row],[myyjä]],ville_myyjät!$B$2:$C$17,2,FALSE)</f>
        <v>Mies</v>
      </c>
      <c r="J7156" t="str">
        <f>VLOOKUP(Table_Villen_viihde.accdb[[#This Row],[Tuotenumero]],Table_Villen_viihde.accdb5[[Tuotenumero]:[Tuote]],2,FALSE)</f>
        <v>TV52</v>
      </c>
      <c r="K7156" s="3">
        <f>VLOOKUP(Table_Villen_viihde.accdb[[#This Row],[Tuotenumero]],Table_Villen_viihde.accdb5[[Tuotenumero]:[TuoteryhmäID]],3,FALSE)</f>
        <v>3</v>
      </c>
      <c r="L7156" s="3" t="str">
        <f>VLOOKUP(Table_Villen_viihde.accdb[[#This Row],[Ryhmänro]],Table_Villen_viihde.accdb6[],2,FALSE)</f>
        <v>TV</v>
      </c>
    </row>
    <row r="7157" spans="1:12" x14ac:dyDescent="0.35">
      <c r="A7157">
        <v>57655</v>
      </c>
      <c r="B7157" s="18">
        <v>43428</v>
      </c>
      <c r="C7157" t="s">
        <v>68</v>
      </c>
      <c r="D7157">
        <v>1</v>
      </c>
      <c r="E7157">
        <v>2</v>
      </c>
      <c r="F7157">
        <v>260</v>
      </c>
      <c r="G7157">
        <v>135.35</v>
      </c>
      <c r="H7157" t="str">
        <f>VLOOKUP(Table_Villen_viihde.accdb[[#This Row],[MyyjäID]],ville_myyjät!$A$2:$B$17,2,FALSE)</f>
        <v>Maija</v>
      </c>
      <c r="I7157" t="str">
        <f>VLOOKUP(Table_Villen_viihde.accdb[[#This Row],[myyjä]],ville_myyjät!$B$2:$C$17,2,FALSE)</f>
        <v>Nainen</v>
      </c>
      <c r="J7157" t="str">
        <f>VLOOKUP(Table_Villen_viihde.accdb[[#This Row],[Tuotenumero]],Table_Villen_viihde.accdb5[[Tuotenumero]:[Tuote]],2,FALSE)</f>
        <v>Tallentava HD-digiboxi</v>
      </c>
      <c r="K7157" s="3">
        <f>VLOOKUP(Table_Villen_viihde.accdb[[#This Row],[Tuotenumero]],Table_Villen_viihde.accdb5[[Tuotenumero]:[TuoteryhmäID]],3,FALSE)</f>
        <v>6</v>
      </c>
      <c r="L7157" s="3" t="str">
        <f>VLOOKUP(Table_Villen_viihde.accdb[[#This Row],[Ryhmänro]],Table_Villen_viihde.accdb6[],2,FALSE)</f>
        <v>Digiboxit</v>
      </c>
    </row>
    <row r="7158" spans="1:12" x14ac:dyDescent="0.35">
      <c r="A7158">
        <v>57656</v>
      </c>
      <c r="B7158" s="18">
        <v>43428</v>
      </c>
      <c r="C7158" t="s">
        <v>72</v>
      </c>
      <c r="D7158">
        <v>1</v>
      </c>
      <c r="E7158">
        <v>1</v>
      </c>
      <c r="F7158">
        <v>27</v>
      </c>
      <c r="G7158">
        <v>20.94</v>
      </c>
      <c r="H7158" t="str">
        <f>VLOOKUP(Table_Villen_viihde.accdb[[#This Row],[MyyjäID]],ville_myyjät!$A$2:$B$17,2,FALSE)</f>
        <v>Liisa</v>
      </c>
      <c r="I7158" t="str">
        <f>VLOOKUP(Table_Villen_viihde.accdb[[#This Row],[myyjä]],ville_myyjät!$B$2:$C$17,2,FALSE)</f>
        <v>Nainen</v>
      </c>
      <c r="J7158" t="str">
        <f>VLOOKUP(Table_Villen_viihde.accdb[[#This Row],[Tuotenumero]],Table_Villen_viihde.accdb5[[Tuotenumero]:[Tuote]],2,FALSE)</f>
        <v>HDMI-kaapeli</v>
      </c>
      <c r="K7158" s="3">
        <f>VLOOKUP(Table_Villen_viihde.accdb[[#This Row],[Tuotenumero]],Table_Villen_viihde.accdb5[[Tuotenumero]:[TuoteryhmäID]],3,FALSE)</f>
        <v>4</v>
      </c>
      <c r="L7158" s="3" t="str">
        <f>VLOOKUP(Table_Villen_viihde.accdb[[#This Row],[Ryhmänro]],Table_Villen_viihde.accdb6[],2,FALSE)</f>
        <v>Tarvikkeet</v>
      </c>
    </row>
    <row r="7159" spans="1:12" x14ac:dyDescent="0.35">
      <c r="A7159">
        <v>57657</v>
      </c>
      <c r="B7159" s="18">
        <v>43429</v>
      </c>
      <c r="C7159" t="s">
        <v>70</v>
      </c>
      <c r="D7159">
        <v>1</v>
      </c>
      <c r="E7159">
        <v>7</v>
      </c>
      <c r="F7159">
        <v>690</v>
      </c>
      <c r="G7159">
        <v>523.88</v>
      </c>
      <c r="H7159" t="str">
        <f>VLOOKUP(Table_Villen_viihde.accdb[[#This Row],[MyyjäID]],ville_myyjät!$A$2:$B$17,2,FALSE)</f>
        <v>Kaija</v>
      </c>
      <c r="I7159" t="str">
        <f>VLOOKUP(Table_Villen_viihde.accdb[[#This Row],[myyjä]],ville_myyjät!$B$2:$C$17,2,FALSE)</f>
        <v>Nainen</v>
      </c>
      <c r="J7159" t="str">
        <f>VLOOKUP(Table_Villen_viihde.accdb[[#This Row],[Tuotenumero]],Table_Villen_viihde.accdb5[[Tuotenumero]:[Tuote]],2,FALSE)</f>
        <v>TV40</v>
      </c>
      <c r="K7159" s="3">
        <f>VLOOKUP(Table_Villen_viihde.accdb[[#This Row],[Tuotenumero]],Table_Villen_viihde.accdb5[[Tuotenumero]:[TuoteryhmäID]],3,FALSE)</f>
        <v>3</v>
      </c>
      <c r="L7159" s="3" t="str">
        <f>VLOOKUP(Table_Villen_viihde.accdb[[#This Row],[Ryhmänro]],Table_Villen_viihde.accdb6[],2,FALSE)</f>
        <v>TV</v>
      </c>
    </row>
    <row r="7160" spans="1:12" x14ac:dyDescent="0.35">
      <c r="A7160">
        <v>57658</v>
      </c>
      <c r="B7160" s="18">
        <v>43429</v>
      </c>
      <c r="C7160" t="s">
        <v>71</v>
      </c>
      <c r="D7160">
        <v>1</v>
      </c>
      <c r="E7160">
        <v>19</v>
      </c>
      <c r="F7160">
        <v>980</v>
      </c>
      <c r="G7160">
        <v>529.79999999999995</v>
      </c>
      <c r="H7160" t="str">
        <f>VLOOKUP(Table_Villen_viihde.accdb[[#This Row],[MyyjäID]],ville_myyjät!$A$2:$B$17,2,FALSE)</f>
        <v>Hessu</v>
      </c>
      <c r="I7160" t="str">
        <f>VLOOKUP(Table_Villen_viihde.accdb[[#This Row],[myyjä]],ville_myyjät!$B$2:$C$17,2,FALSE)</f>
        <v>Mies</v>
      </c>
      <c r="J7160" t="str">
        <f>VLOOKUP(Table_Villen_viihde.accdb[[#This Row],[Tuotenumero]],Table_Villen_viihde.accdb5[[Tuotenumero]:[Tuote]],2,FALSE)</f>
        <v>TV52</v>
      </c>
      <c r="K7160" s="3">
        <f>VLOOKUP(Table_Villen_viihde.accdb[[#This Row],[Tuotenumero]],Table_Villen_viihde.accdb5[[Tuotenumero]:[TuoteryhmäID]],3,FALSE)</f>
        <v>3</v>
      </c>
      <c r="L7160" s="3" t="str">
        <f>VLOOKUP(Table_Villen_viihde.accdb[[#This Row],[Ryhmänro]],Table_Villen_viihde.accdb6[],2,FALSE)</f>
        <v>TV</v>
      </c>
    </row>
    <row r="7161" spans="1:12" x14ac:dyDescent="0.35">
      <c r="A7161">
        <v>57659</v>
      </c>
      <c r="B7161" s="18">
        <v>43430</v>
      </c>
      <c r="C7161" t="s">
        <v>71</v>
      </c>
      <c r="D7161">
        <v>1</v>
      </c>
      <c r="E7161">
        <v>7</v>
      </c>
      <c r="F7161">
        <v>980</v>
      </c>
      <c r="G7161">
        <v>529.79999999999995</v>
      </c>
      <c r="H7161" t="str">
        <f>VLOOKUP(Table_Villen_viihde.accdb[[#This Row],[MyyjäID]],ville_myyjät!$A$2:$B$17,2,FALSE)</f>
        <v>Kaija</v>
      </c>
      <c r="I7161" t="str">
        <f>VLOOKUP(Table_Villen_viihde.accdb[[#This Row],[myyjä]],ville_myyjät!$B$2:$C$17,2,FALSE)</f>
        <v>Nainen</v>
      </c>
      <c r="J7161" t="str">
        <f>VLOOKUP(Table_Villen_viihde.accdb[[#This Row],[Tuotenumero]],Table_Villen_viihde.accdb5[[Tuotenumero]:[Tuote]],2,FALSE)</f>
        <v>TV52</v>
      </c>
      <c r="K7161" s="3">
        <f>VLOOKUP(Table_Villen_viihde.accdb[[#This Row],[Tuotenumero]],Table_Villen_viihde.accdb5[[Tuotenumero]:[TuoteryhmäID]],3,FALSE)</f>
        <v>3</v>
      </c>
      <c r="L7161" s="3" t="str">
        <f>VLOOKUP(Table_Villen_viihde.accdb[[#This Row],[Ryhmänro]],Table_Villen_viihde.accdb6[],2,FALSE)</f>
        <v>TV</v>
      </c>
    </row>
    <row r="7162" spans="1:12" x14ac:dyDescent="0.35">
      <c r="A7162">
        <v>57660</v>
      </c>
      <c r="B7162" s="18">
        <v>43430</v>
      </c>
      <c r="C7162" t="s">
        <v>69</v>
      </c>
      <c r="D7162">
        <v>1</v>
      </c>
      <c r="E7162">
        <v>11</v>
      </c>
      <c r="F7162">
        <v>260</v>
      </c>
      <c r="G7162">
        <v>169.83</v>
      </c>
      <c r="H7162" t="str">
        <f>VLOOKUP(Table_Villen_viihde.accdb[[#This Row],[MyyjäID]],ville_myyjät!$A$2:$B$17,2,FALSE)</f>
        <v>Kuisma</v>
      </c>
      <c r="I7162" t="str">
        <f>VLOOKUP(Table_Villen_viihde.accdb[[#This Row],[myyjä]],ville_myyjät!$B$2:$C$17,2,FALSE)</f>
        <v>Mies</v>
      </c>
      <c r="J7162" t="str">
        <f>VLOOKUP(Table_Villen_viihde.accdb[[#This Row],[Tuotenumero]],Table_Villen_viihde.accdb5[[Tuotenumero]:[Tuote]],2,FALSE)</f>
        <v>PS4-konsoli</v>
      </c>
      <c r="K7162" s="3">
        <f>VLOOKUP(Table_Villen_viihde.accdb[[#This Row],[Tuotenumero]],Table_Villen_viihde.accdb5[[Tuotenumero]:[TuoteryhmäID]],3,FALSE)</f>
        <v>5</v>
      </c>
      <c r="L7162" s="3" t="str">
        <f>VLOOKUP(Table_Villen_viihde.accdb[[#This Row],[Ryhmänro]],Table_Villen_viihde.accdb6[],2,FALSE)</f>
        <v>Konsolit</v>
      </c>
    </row>
    <row r="7163" spans="1:12" x14ac:dyDescent="0.35">
      <c r="A7163">
        <v>57661</v>
      </c>
      <c r="B7163" s="18">
        <v>43430</v>
      </c>
      <c r="C7163" t="s">
        <v>72</v>
      </c>
      <c r="D7163">
        <v>1</v>
      </c>
      <c r="E7163">
        <v>5</v>
      </c>
      <c r="F7163">
        <v>27</v>
      </c>
      <c r="G7163">
        <v>20.94</v>
      </c>
      <c r="H7163" t="str">
        <f>VLOOKUP(Table_Villen_viihde.accdb[[#This Row],[MyyjäID]],ville_myyjät!$A$2:$B$17,2,FALSE)</f>
        <v>Petri</v>
      </c>
      <c r="I7163" t="str">
        <f>VLOOKUP(Table_Villen_viihde.accdb[[#This Row],[myyjä]],ville_myyjät!$B$2:$C$17,2,FALSE)</f>
        <v>Mies</v>
      </c>
      <c r="J7163" t="str">
        <f>VLOOKUP(Table_Villen_viihde.accdb[[#This Row],[Tuotenumero]],Table_Villen_viihde.accdb5[[Tuotenumero]:[Tuote]],2,FALSE)</f>
        <v>HDMI-kaapeli</v>
      </c>
      <c r="K7163" s="3">
        <f>VLOOKUP(Table_Villen_viihde.accdb[[#This Row],[Tuotenumero]],Table_Villen_viihde.accdb5[[Tuotenumero]:[TuoteryhmäID]],3,FALSE)</f>
        <v>4</v>
      </c>
      <c r="L7163" s="3" t="str">
        <f>VLOOKUP(Table_Villen_viihde.accdb[[#This Row],[Ryhmänro]],Table_Villen_viihde.accdb6[],2,FALSE)</f>
        <v>Tarvikkeet</v>
      </c>
    </row>
    <row r="7164" spans="1:12" x14ac:dyDescent="0.35">
      <c r="A7164">
        <v>57662</v>
      </c>
      <c r="B7164" s="18">
        <v>43432</v>
      </c>
      <c r="C7164" t="s">
        <v>71</v>
      </c>
      <c r="D7164">
        <v>1</v>
      </c>
      <c r="E7164">
        <v>5</v>
      </c>
      <c r="F7164">
        <v>980</v>
      </c>
      <c r="G7164">
        <v>529.79999999999995</v>
      </c>
      <c r="H7164" t="str">
        <f>VLOOKUP(Table_Villen_viihde.accdb[[#This Row],[MyyjäID]],ville_myyjät!$A$2:$B$17,2,FALSE)</f>
        <v>Petri</v>
      </c>
      <c r="I7164" t="str">
        <f>VLOOKUP(Table_Villen_viihde.accdb[[#This Row],[myyjä]],ville_myyjät!$B$2:$C$17,2,FALSE)</f>
        <v>Mies</v>
      </c>
      <c r="J7164" t="str">
        <f>VLOOKUP(Table_Villen_viihde.accdb[[#This Row],[Tuotenumero]],Table_Villen_viihde.accdb5[[Tuotenumero]:[Tuote]],2,FALSE)</f>
        <v>TV52</v>
      </c>
      <c r="K7164" s="3">
        <f>VLOOKUP(Table_Villen_viihde.accdb[[#This Row],[Tuotenumero]],Table_Villen_viihde.accdb5[[Tuotenumero]:[TuoteryhmäID]],3,FALSE)</f>
        <v>3</v>
      </c>
      <c r="L7164" s="3" t="str">
        <f>VLOOKUP(Table_Villen_viihde.accdb[[#This Row],[Ryhmänro]],Table_Villen_viihde.accdb6[],2,FALSE)</f>
        <v>TV</v>
      </c>
    </row>
    <row r="7165" spans="1:12" x14ac:dyDescent="0.35">
      <c r="A7165">
        <v>57663</v>
      </c>
      <c r="B7165" s="18">
        <v>43432</v>
      </c>
      <c r="C7165" t="s">
        <v>69</v>
      </c>
      <c r="D7165">
        <v>1</v>
      </c>
      <c r="E7165">
        <v>19</v>
      </c>
      <c r="F7165">
        <v>260</v>
      </c>
      <c r="G7165">
        <v>169.83</v>
      </c>
      <c r="H7165" t="str">
        <f>VLOOKUP(Table_Villen_viihde.accdb[[#This Row],[MyyjäID]],ville_myyjät!$A$2:$B$17,2,FALSE)</f>
        <v>Hessu</v>
      </c>
      <c r="I7165" t="str">
        <f>VLOOKUP(Table_Villen_viihde.accdb[[#This Row],[myyjä]],ville_myyjät!$B$2:$C$17,2,FALSE)</f>
        <v>Mies</v>
      </c>
      <c r="J7165" t="str">
        <f>VLOOKUP(Table_Villen_viihde.accdb[[#This Row],[Tuotenumero]],Table_Villen_viihde.accdb5[[Tuotenumero]:[Tuote]],2,FALSE)</f>
        <v>PS4-konsoli</v>
      </c>
      <c r="K7165" s="3">
        <f>VLOOKUP(Table_Villen_viihde.accdb[[#This Row],[Tuotenumero]],Table_Villen_viihde.accdb5[[Tuotenumero]:[TuoteryhmäID]],3,FALSE)</f>
        <v>5</v>
      </c>
      <c r="L7165" s="3" t="str">
        <f>VLOOKUP(Table_Villen_viihde.accdb[[#This Row],[Ryhmänro]],Table_Villen_viihde.accdb6[],2,FALSE)</f>
        <v>Konsolit</v>
      </c>
    </row>
    <row r="7166" spans="1:12" x14ac:dyDescent="0.35">
      <c r="A7166">
        <v>57664</v>
      </c>
      <c r="B7166" s="18">
        <v>43432</v>
      </c>
      <c r="C7166" t="s">
        <v>70</v>
      </c>
      <c r="D7166">
        <v>1</v>
      </c>
      <c r="E7166">
        <v>1</v>
      </c>
      <c r="F7166">
        <v>690</v>
      </c>
      <c r="G7166">
        <v>523.88</v>
      </c>
      <c r="H7166" t="str">
        <f>VLOOKUP(Table_Villen_viihde.accdb[[#This Row],[MyyjäID]],ville_myyjät!$A$2:$B$17,2,FALSE)</f>
        <v>Liisa</v>
      </c>
      <c r="I7166" t="str">
        <f>VLOOKUP(Table_Villen_viihde.accdb[[#This Row],[myyjä]],ville_myyjät!$B$2:$C$17,2,FALSE)</f>
        <v>Nainen</v>
      </c>
      <c r="J7166" t="str">
        <f>VLOOKUP(Table_Villen_viihde.accdb[[#This Row],[Tuotenumero]],Table_Villen_viihde.accdb5[[Tuotenumero]:[Tuote]],2,FALSE)</f>
        <v>TV40</v>
      </c>
      <c r="K7166" s="3">
        <f>VLOOKUP(Table_Villen_viihde.accdb[[#This Row],[Tuotenumero]],Table_Villen_viihde.accdb5[[Tuotenumero]:[TuoteryhmäID]],3,FALSE)</f>
        <v>3</v>
      </c>
      <c r="L7166" s="3" t="str">
        <f>VLOOKUP(Table_Villen_viihde.accdb[[#This Row],[Ryhmänro]],Table_Villen_viihde.accdb6[],2,FALSE)</f>
        <v>TV</v>
      </c>
    </row>
    <row r="7167" spans="1:12" x14ac:dyDescent="0.35">
      <c r="A7167">
        <v>57665</v>
      </c>
      <c r="B7167" s="18">
        <v>43433</v>
      </c>
      <c r="C7167" t="s">
        <v>67</v>
      </c>
      <c r="D7167">
        <v>1</v>
      </c>
      <c r="E7167">
        <v>6</v>
      </c>
      <c r="F7167">
        <v>170</v>
      </c>
      <c r="G7167">
        <v>97.55</v>
      </c>
      <c r="H7167" t="str">
        <f>VLOOKUP(Table_Villen_viihde.accdb[[#This Row],[MyyjäID]],ville_myyjät!$A$2:$B$17,2,FALSE)</f>
        <v>Mikko</v>
      </c>
      <c r="I7167" t="str">
        <f>VLOOKUP(Table_Villen_viihde.accdb[[#This Row],[myyjä]],ville_myyjät!$B$2:$C$17,2,FALSE)</f>
        <v>Mies</v>
      </c>
      <c r="J7167" t="str">
        <f>VLOOKUP(Table_Villen_viihde.accdb[[#This Row],[Tuotenumero]],Table_Villen_viihde.accdb5[[Tuotenumero]:[Tuote]],2,FALSE)</f>
        <v>HD-digiboxi</v>
      </c>
      <c r="K7167" s="3">
        <f>VLOOKUP(Table_Villen_viihde.accdb[[#This Row],[Tuotenumero]],Table_Villen_viihde.accdb5[[Tuotenumero]:[TuoteryhmäID]],3,FALSE)</f>
        <v>6</v>
      </c>
      <c r="L7167" s="3" t="str">
        <f>VLOOKUP(Table_Villen_viihde.accdb[[#This Row],[Ryhmänro]],Table_Villen_viihde.accdb6[],2,FALSE)</f>
        <v>Digiboxit</v>
      </c>
    </row>
    <row r="7168" spans="1:12" x14ac:dyDescent="0.35">
      <c r="A7168">
        <v>57666</v>
      </c>
      <c r="B7168" s="18">
        <v>43434</v>
      </c>
      <c r="C7168" t="s">
        <v>72</v>
      </c>
      <c r="D7168">
        <v>1</v>
      </c>
      <c r="E7168">
        <v>7</v>
      </c>
      <c r="F7168">
        <v>27</v>
      </c>
      <c r="G7168">
        <v>20.94</v>
      </c>
      <c r="H7168" t="str">
        <f>VLOOKUP(Table_Villen_viihde.accdb[[#This Row],[MyyjäID]],ville_myyjät!$A$2:$B$17,2,FALSE)</f>
        <v>Kaija</v>
      </c>
      <c r="I7168" t="str">
        <f>VLOOKUP(Table_Villen_viihde.accdb[[#This Row],[myyjä]],ville_myyjät!$B$2:$C$17,2,FALSE)</f>
        <v>Nainen</v>
      </c>
      <c r="J7168" t="str">
        <f>VLOOKUP(Table_Villen_viihde.accdb[[#This Row],[Tuotenumero]],Table_Villen_viihde.accdb5[[Tuotenumero]:[Tuote]],2,FALSE)</f>
        <v>HDMI-kaapeli</v>
      </c>
      <c r="K7168" s="3">
        <f>VLOOKUP(Table_Villen_viihde.accdb[[#This Row],[Tuotenumero]],Table_Villen_viihde.accdb5[[Tuotenumero]:[TuoteryhmäID]],3,FALSE)</f>
        <v>4</v>
      </c>
      <c r="L7168" s="3" t="str">
        <f>VLOOKUP(Table_Villen_viihde.accdb[[#This Row],[Ryhmänro]],Table_Villen_viihde.accdb6[],2,FALSE)</f>
        <v>Tarvikkeet</v>
      </c>
    </row>
    <row r="7169" spans="1:12" x14ac:dyDescent="0.35">
      <c r="A7169">
        <v>57667</v>
      </c>
      <c r="B7169" s="18">
        <v>43434</v>
      </c>
      <c r="C7169" t="s">
        <v>68</v>
      </c>
      <c r="D7169">
        <v>1</v>
      </c>
      <c r="E7169">
        <v>18</v>
      </c>
      <c r="F7169">
        <v>260</v>
      </c>
      <c r="G7169">
        <v>135.35</v>
      </c>
      <c r="H7169" t="str">
        <f>VLOOKUP(Table_Villen_viihde.accdb[[#This Row],[MyyjäID]],ville_myyjät!$A$2:$B$17,2,FALSE)</f>
        <v>Kirsti</v>
      </c>
      <c r="I7169" t="str">
        <f>VLOOKUP(Table_Villen_viihde.accdb[[#This Row],[myyjä]],ville_myyjät!$B$2:$C$17,2,FALSE)</f>
        <v>Nainen</v>
      </c>
      <c r="J7169" t="str">
        <f>VLOOKUP(Table_Villen_viihde.accdb[[#This Row],[Tuotenumero]],Table_Villen_viihde.accdb5[[Tuotenumero]:[Tuote]],2,FALSE)</f>
        <v>Tallentava HD-digiboxi</v>
      </c>
      <c r="K7169" s="3">
        <f>VLOOKUP(Table_Villen_viihde.accdb[[#This Row],[Tuotenumero]],Table_Villen_viihde.accdb5[[Tuotenumero]:[TuoteryhmäID]],3,FALSE)</f>
        <v>6</v>
      </c>
      <c r="L7169" s="3" t="str">
        <f>VLOOKUP(Table_Villen_viihde.accdb[[#This Row],[Ryhmänro]],Table_Villen_viihde.accdb6[],2,FALSE)</f>
        <v>Digiboxit</v>
      </c>
    </row>
    <row r="7170" spans="1:12" x14ac:dyDescent="0.35">
      <c r="A7170">
        <v>57668</v>
      </c>
      <c r="B7170" s="18">
        <v>43434</v>
      </c>
      <c r="C7170" t="s">
        <v>70</v>
      </c>
      <c r="D7170">
        <v>1</v>
      </c>
      <c r="E7170">
        <v>13</v>
      </c>
      <c r="F7170">
        <v>690</v>
      </c>
      <c r="G7170">
        <v>523.88</v>
      </c>
      <c r="H7170" t="str">
        <f>VLOOKUP(Table_Villen_viihde.accdb[[#This Row],[MyyjäID]],ville_myyjät!$A$2:$B$17,2,FALSE)</f>
        <v>Kaarlo</v>
      </c>
      <c r="I7170" t="str">
        <f>VLOOKUP(Table_Villen_viihde.accdb[[#This Row],[myyjä]],ville_myyjät!$B$2:$C$17,2,FALSE)</f>
        <v>Mies</v>
      </c>
      <c r="J7170" t="str">
        <f>VLOOKUP(Table_Villen_viihde.accdb[[#This Row],[Tuotenumero]],Table_Villen_viihde.accdb5[[Tuotenumero]:[Tuote]],2,FALSE)</f>
        <v>TV40</v>
      </c>
      <c r="K7170" s="3">
        <f>VLOOKUP(Table_Villen_viihde.accdb[[#This Row],[Tuotenumero]],Table_Villen_viihde.accdb5[[Tuotenumero]:[TuoteryhmäID]],3,FALSE)</f>
        <v>3</v>
      </c>
      <c r="L7170" s="3" t="str">
        <f>VLOOKUP(Table_Villen_viihde.accdb[[#This Row],[Ryhmänro]],Table_Villen_viihde.accdb6[],2,FALSE)</f>
        <v>TV</v>
      </c>
    </row>
    <row r="7171" spans="1:12" x14ac:dyDescent="0.35">
      <c r="A7171">
        <v>57669</v>
      </c>
      <c r="B7171" s="18">
        <v>43434</v>
      </c>
      <c r="C7171" t="s">
        <v>71</v>
      </c>
      <c r="D7171">
        <v>1</v>
      </c>
      <c r="E7171">
        <v>6</v>
      </c>
      <c r="F7171">
        <v>980</v>
      </c>
      <c r="G7171">
        <v>529.79999999999995</v>
      </c>
      <c r="H7171" t="str">
        <f>VLOOKUP(Table_Villen_viihde.accdb[[#This Row],[MyyjäID]],ville_myyjät!$A$2:$B$17,2,FALSE)</f>
        <v>Mikko</v>
      </c>
      <c r="I7171" t="str">
        <f>VLOOKUP(Table_Villen_viihde.accdb[[#This Row],[myyjä]],ville_myyjät!$B$2:$C$17,2,FALSE)</f>
        <v>Mies</v>
      </c>
      <c r="J7171" t="str">
        <f>VLOOKUP(Table_Villen_viihde.accdb[[#This Row],[Tuotenumero]],Table_Villen_viihde.accdb5[[Tuotenumero]:[Tuote]],2,FALSE)</f>
        <v>TV52</v>
      </c>
      <c r="K7171" s="3">
        <f>VLOOKUP(Table_Villen_viihde.accdb[[#This Row],[Tuotenumero]],Table_Villen_viihde.accdb5[[Tuotenumero]:[TuoteryhmäID]],3,FALSE)</f>
        <v>3</v>
      </c>
      <c r="L7171" s="3" t="str">
        <f>VLOOKUP(Table_Villen_viihde.accdb[[#This Row],[Ryhmänro]],Table_Villen_viihde.accdb6[],2,FALSE)</f>
        <v>TV</v>
      </c>
    </row>
    <row r="7172" spans="1:12" x14ac:dyDescent="0.35">
      <c r="A7172">
        <v>57670</v>
      </c>
      <c r="B7172" s="18">
        <v>43435</v>
      </c>
      <c r="C7172" t="s">
        <v>71</v>
      </c>
      <c r="D7172">
        <v>1</v>
      </c>
      <c r="E7172">
        <v>2</v>
      </c>
      <c r="F7172">
        <v>980</v>
      </c>
      <c r="G7172">
        <v>529.79999999999995</v>
      </c>
      <c r="H7172" t="str">
        <f>VLOOKUP(Table_Villen_viihde.accdb[[#This Row],[MyyjäID]],ville_myyjät!$A$2:$B$17,2,FALSE)</f>
        <v>Maija</v>
      </c>
      <c r="I7172" t="str">
        <f>VLOOKUP(Table_Villen_viihde.accdb[[#This Row],[myyjä]],ville_myyjät!$B$2:$C$17,2,FALSE)</f>
        <v>Nainen</v>
      </c>
      <c r="J7172" t="str">
        <f>VLOOKUP(Table_Villen_viihde.accdb[[#This Row],[Tuotenumero]],Table_Villen_viihde.accdb5[[Tuotenumero]:[Tuote]],2,FALSE)</f>
        <v>TV52</v>
      </c>
      <c r="K7172" s="3">
        <f>VLOOKUP(Table_Villen_viihde.accdb[[#This Row],[Tuotenumero]],Table_Villen_viihde.accdb5[[Tuotenumero]:[TuoteryhmäID]],3,FALSE)</f>
        <v>3</v>
      </c>
      <c r="L7172" s="3" t="str">
        <f>VLOOKUP(Table_Villen_viihde.accdb[[#This Row],[Ryhmänro]],Table_Villen_viihde.accdb6[],2,FALSE)</f>
        <v>TV</v>
      </c>
    </row>
    <row r="7173" spans="1:12" x14ac:dyDescent="0.35">
      <c r="A7173">
        <v>57671</v>
      </c>
      <c r="B7173" s="18">
        <v>43436</v>
      </c>
      <c r="C7173" t="s">
        <v>72</v>
      </c>
      <c r="D7173">
        <v>1</v>
      </c>
      <c r="E7173">
        <v>11</v>
      </c>
      <c r="F7173">
        <v>27</v>
      </c>
      <c r="G7173">
        <v>20.94</v>
      </c>
      <c r="H7173" t="str">
        <f>VLOOKUP(Table_Villen_viihde.accdb[[#This Row],[MyyjäID]],ville_myyjät!$A$2:$B$17,2,FALSE)</f>
        <v>Kuisma</v>
      </c>
      <c r="I7173" t="str">
        <f>VLOOKUP(Table_Villen_viihde.accdb[[#This Row],[myyjä]],ville_myyjät!$B$2:$C$17,2,FALSE)</f>
        <v>Mies</v>
      </c>
      <c r="J7173" t="str">
        <f>VLOOKUP(Table_Villen_viihde.accdb[[#This Row],[Tuotenumero]],Table_Villen_viihde.accdb5[[Tuotenumero]:[Tuote]],2,FALSE)</f>
        <v>HDMI-kaapeli</v>
      </c>
      <c r="K7173" s="3">
        <f>VLOOKUP(Table_Villen_viihde.accdb[[#This Row],[Tuotenumero]],Table_Villen_viihde.accdb5[[Tuotenumero]:[TuoteryhmäID]],3,FALSE)</f>
        <v>4</v>
      </c>
      <c r="L7173" s="3" t="str">
        <f>VLOOKUP(Table_Villen_viihde.accdb[[#This Row],[Ryhmänro]],Table_Villen_viihde.accdb6[],2,FALSE)</f>
        <v>Tarvikkeet</v>
      </c>
    </row>
    <row r="7174" spans="1:12" x14ac:dyDescent="0.35">
      <c r="A7174">
        <v>57672</v>
      </c>
      <c r="B7174" s="18">
        <v>43437</v>
      </c>
      <c r="C7174" t="s">
        <v>71</v>
      </c>
      <c r="D7174">
        <v>1</v>
      </c>
      <c r="E7174">
        <v>6</v>
      </c>
      <c r="F7174">
        <v>980</v>
      </c>
      <c r="G7174">
        <v>529.79999999999995</v>
      </c>
      <c r="H7174" t="str">
        <f>VLOOKUP(Table_Villen_viihde.accdb[[#This Row],[MyyjäID]],ville_myyjät!$A$2:$B$17,2,FALSE)</f>
        <v>Mikko</v>
      </c>
      <c r="I7174" t="str">
        <f>VLOOKUP(Table_Villen_viihde.accdb[[#This Row],[myyjä]],ville_myyjät!$B$2:$C$17,2,FALSE)</f>
        <v>Mies</v>
      </c>
      <c r="J7174" t="str">
        <f>VLOOKUP(Table_Villen_viihde.accdb[[#This Row],[Tuotenumero]],Table_Villen_viihde.accdb5[[Tuotenumero]:[Tuote]],2,FALSE)</f>
        <v>TV52</v>
      </c>
      <c r="K7174" s="3">
        <f>VLOOKUP(Table_Villen_viihde.accdb[[#This Row],[Tuotenumero]],Table_Villen_viihde.accdb5[[Tuotenumero]:[TuoteryhmäID]],3,FALSE)</f>
        <v>3</v>
      </c>
      <c r="L7174" s="3" t="str">
        <f>VLOOKUP(Table_Villen_viihde.accdb[[#This Row],[Ryhmänro]],Table_Villen_viihde.accdb6[],2,FALSE)</f>
        <v>TV</v>
      </c>
    </row>
    <row r="7175" spans="1:12" x14ac:dyDescent="0.35">
      <c r="A7175">
        <v>57673</v>
      </c>
      <c r="B7175" s="18">
        <v>43437</v>
      </c>
      <c r="C7175" t="s">
        <v>69</v>
      </c>
      <c r="D7175">
        <v>1</v>
      </c>
      <c r="E7175">
        <v>19</v>
      </c>
      <c r="F7175">
        <v>260</v>
      </c>
      <c r="G7175">
        <v>169.83</v>
      </c>
      <c r="H7175" t="str">
        <f>VLOOKUP(Table_Villen_viihde.accdb[[#This Row],[MyyjäID]],ville_myyjät!$A$2:$B$17,2,FALSE)</f>
        <v>Hessu</v>
      </c>
      <c r="I7175" t="str">
        <f>VLOOKUP(Table_Villen_viihde.accdb[[#This Row],[myyjä]],ville_myyjät!$B$2:$C$17,2,FALSE)</f>
        <v>Mies</v>
      </c>
      <c r="J7175" t="str">
        <f>VLOOKUP(Table_Villen_viihde.accdb[[#This Row],[Tuotenumero]],Table_Villen_viihde.accdb5[[Tuotenumero]:[Tuote]],2,FALSE)</f>
        <v>PS4-konsoli</v>
      </c>
      <c r="K7175" s="3">
        <f>VLOOKUP(Table_Villen_viihde.accdb[[#This Row],[Tuotenumero]],Table_Villen_viihde.accdb5[[Tuotenumero]:[TuoteryhmäID]],3,FALSE)</f>
        <v>5</v>
      </c>
      <c r="L7175" s="3" t="str">
        <f>VLOOKUP(Table_Villen_viihde.accdb[[#This Row],[Ryhmänro]],Table_Villen_viihde.accdb6[],2,FALSE)</f>
        <v>Konsolit</v>
      </c>
    </row>
    <row r="7176" spans="1:12" x14ac:dyDescent="0.35">
      <c r="A7176">
        <v>57674</v>
      </c>
      <c r="B7176" s="18">
        <v>43438</v>
      </c>
      <c r="C7176" t="s">
        <v>70</v>
      </c>
      <c r="D7176">
        <v>1</v>
      </c>
      <c r="E7176">
        <v>7</v>
      </c>
      <c r="F7176">
        <v>690</v>
      </c>
      <c r="G7176">
        <v>523.88</v>
      </c>
      <c r="H7176" t="str">
        <f>VLOOKUP(Table_Villen_viihde.accdb[[#This Row],[MyyjäID]],ville_myyjät!$A$2:$B$17,2,FALSE)</f>
        <v>Kaija</v>
      </c>
      <c r="I7176" t="str">
        <f>VLOOKUP(Table_Villen_viihde.accdb[[#This Row],[myyjä]],ville_myyjät!$B$2:$C$17,2,FALSE)</f>
        <v>Nainen</v>
      </c>
      <c r="J7176" t="str">
        <f>VLOOKUP(Table_Villen_viihde.accdb[[#This Row],[Tuotenumero]],Table_Villen_viihde.accdb5[[Tuotenumero]:[Tuote]],2,FALSE)</f>
        <v>TV40</v>
      </c>
      <c r="K7176" s="3">
        <f>VLOOKUP(Table_Villen_viihde.accdb[[#This Row],[Tuotenumero]],Table_Villen_viihde.accdb5[[Tuotenumero]:[TuoteryhmäID]],3,FALSE)</f>
        <v>3</v>
      </c>
      <c r="L7176" s="3" t="str">
        <f>VLOOKUP(Table_Villen_viihde.accdb[[#This Row],[Ryhmänro]],Table_Villen_viihde.accdb6[],2,FALSE)</f>
        <v>TV</v>
      </c>
    </row>
    <row r="7177" spans="1:12" x14ac:dyDescent="0.35">
      <c r="A7177">
        <v>57675</v>
      </c>
      <c r="B7177" s="18">
        <v>43438</v>
      </c>
      <c r="C7177" t="s">
        <v>68</v>
      </c>
      <c r="D7177">
        <v>1</v>
      </c>
      <c r="E7177">
        <v>6</v>
      </c>
      <c r="F7177">
        <v>260</v>
      </c>
      <c r="G7177">
        <v>135.35</v>
      </c>
      <c r="H7177" t="str">
        <f>VLOOKUP(Table_Villen_viihde.accdb[[#This Row],[MyyjäID]],ville_myyjät!$A$2:$B$17,2,FALSE)</f>
        <v>Mikko</v>
      </c>
      <c r="I7177" t="str">
        <f>VLOOKUP(Table_Villen_viihde.accdb[[#This Row],[myyjä]],ville_myyjät!$B$2:$C$17,2,FALSE)</f>
        <v>Mies</v>
      </c>
      <c r="J7177" t="str">
        <f>VLOOKUP(Table_Villen_viihde.accdb[[#This Row],[Tuotenumero]],Table_Villen_viihde.accdb5[[Tuotenumero]:[Tuote]],2,FALSE)</f>
        <v>Tallentava HD-digiboxi</v>
      </c>
      <c r="K7177" s="3">
        <f>VLOOKUP(Table_Villen_viihde.accdb[[#This Row],[Tuotenumero]],Table_Villen_viihde.accdb5[[Tuotenumero]:[TuoteryhmäID]],3,FALSE)</f>
        <v>6</v>
      </c>
      <c r="L7177" s="3" t="str">
        <f>VLOOKUP(Table_Villen_viihde.accdb[[#This Row],[Ryhmänro]],Table_Villen_viihde.accdb6[],2,FALSE)</f>
        <v>Digiboxit</v>
      </c>
    </row>
    <row r="7178" spans="1:12" x14ac:dyDescent="0.35">
      <c r="A7178">
        <v>57676</v>
      </c>
      <c r="B7178" s="18">
        <v>43439</v>
      </c>
      <c r="C7178" t="s">
        <v>71</v>
      </c>
      <c r="D7178">
        <v>1</v>
      </c>
      <c r="E7178">
        <v>7</v>
      </c>
      <c r="F7178">
        <v>980</v>
      </c>
      <c r="G7178">
        <v>529.79999999999995</v>
      </c>
      <c r="H7178" t="str">
        <f>VLOOKUP(Table_Villen_viihde.accdb[[#This Row],[MyyjäID]],ville_myyjät!$A$2:$B$17,2,FALSE)</f>
        <v>Kaija</v>
      </c>
      <c r="I7178" t="str">
        <f>VLOOKUP(Table_Villen_viihde.accdb[[#This Row],[myyjä]],ville_myyjät!$B$2:$C$17,2,FALSE)</f>
        <v>Nainen</v>
      </c>
      <c r="J7178" t="str">
        <f>VLOOKUP(Table_Villen_viihde.accdb[[#This Row],[Tuotenumero]],Table_Villen_viihde.accdb5[[Tuotenumero]:[Tuote]],2,FALSE)</f>
        <v>TV52</v>
      </c>
      <c r="K7178" s="3">
        <f>VLOOKUP(Table_Villen_viihde.accdb[[#This Row],[Tuotenumero]],Table_Villen_viihde.accdb5[[Tuotenumero]:[TuoteryhmäID]],3,FALSE)</f>
        <v>3</v>
      </c>
      <c r="L7178" s="3" t="str">
        <f>VLOOKUP(Table_Villen_viihde.accdb[[#This Row],[Ryhmänro]],Table_Villen_viihde.accdb6[],2,FALSE)</f>
        <v>TV</v>
      </c>
    </row>
    <row r="7179" spans="1:12" x14ac:dyDescent="0.35">
      <c r="A7179">
        <v>57677</v>
      </c>
      <c r="B7179" s="18">
        <v>43439</v>
      </c>
      <c r="C7179" t="s">
        <v>66</v>
      </c>
      <c r="D7179">
        <v>1</v>
      </c>
      <c r="E7179">
        <v>16</v>
      </c>
      <c r="F7179">
        <v>245</v>
      </c>
      <c r="G7179">
        <v>179.41</v>
      </c>
      <c r="H7179" t="str">
        <f>VLOOKUP(Table_Villen_viihde.accdb[[#This Row],[MyyjäID]],ville_myyjät!$A$2:$B$17,2,FALSE)</f>
        <v>Kaarina</v>
      </c>
      <c r="I7179" t="str">
        <f>VLOOKUP(Table_Villen_viihde.accdb[[#This Row],[myyjä]],ville_myyjät!$B$2:$C$17,2,FALSE)</f>
        <v>Nainen</v>
      </c>
      <c r="J7179" t="str">
        <f>VLOOKUP(Table_Villen_viihde.accdb[[#This Row],[Tuotenumero]],Table_Villen_viihde.accdb5[[Tuotenumero]:[Tuote]],2,FALSE)</f>
        <v>Blu-ray-soitin</v>
      </c>
      <c r="K7179" s="3">
        <f>VLOOKUP(Table_Villen_viihde.accdb[[#This Row],[Tuotenumero]],Table_Villen_viihde.accdb5[[Tuotenumero]:[TuoteryhmäID]],3,FALSE)</f>
        <v>2</v>
      </c>
      <c r="L7179" s="3" t="str">
        <f>VLOOKUP(Table_Villen_viihde.accdb[[#This Row],[Ryhmänro]],Table_Villen_viihde.accdb6[],2,FALSE)</f>
        <v>Kuvantoisto</v>
      </c>
    </row>
    <row r="7180" spans="1:12" x14ac:dyDescent="0.35">
      <c r="A7180">
        <v>57678</v>
      </c>
      <c r="B7180" s="18">
        <v>43440</v>
      </c>
      <c r="C7180" t="s">
        <v>72</v>
      </c>
      <c r="D7180">
        <v>1</v>
      </c>
      <c r="E7180">
        <v>11</v>
      </c>
      <c r="F7180">
        <v>27</v>
      </c>
      <c r="G7180">
        <v>20.94</v>
      </c>
      <c r="H7180" t="str">
        <f>VLOOKUP(Table_Villen_viihde.accdb[[#This Row],[MyyjäID]],ville_myyjät!$A$2:$B$17,2,FALSE)</f>
        <v>Kuisma</v>
      </c>
      <c r="I7180" t="str">
        <f>VLOOKUP(Table_Villen_viihde.accdb[[#This Row],[myyjä]],ville_myyjät!$B$2:$C$17,2,FALSE)</f>
        <v>Mies</v>
      </c>
      <c r="J7180" t="str">
        <f>VLOOKUP(Table_Villen_viihde.accdb[[#This Row],[Tuotenumero]],Table_Villen_viihde.accdb5[[Tuotenumero]:[Tuote]],2,FALSE)</f>
        <v>HDMI-kaapeli</v>
      </c>
      <c r="K7180" s="3">
        <f>VLOOKUP(Table_Villen_viihde.accdb[[#This Row],[Tuotenumero]],Table_Villen_viihde.accdb5[[Tuotenumero]:[TuoteryhmäID]],3,FALSE)</f>
        <v>4</v>
      </c>
      <c r="L7180" s="3" t="str">
        <f>VLOOKUP(Table_Villen_viihde.accdb[[#This Row],[Ryhmänro]],Table_Villen_viihde.accdb6[],2,FALSE)</f>
        <v>Tarvikkeet</v>
      </c>
    </row>
    <row r="7181" spans="1:12" x14ac:dyDescent="0.35">
      <c r="A7181">
        <v>57679</v>
      </c>
      <c r="B7181" s="18">
        <v>43440</v>
      </c>
      <c r="C7181" t="s">
        <v>71</v>
      </c>
      <c r="D7181">
        <v>1</v>
      </c>
      <c r="E7181">
        <v>15</v>
      </c>
      <c r="F7181">
        <v>980</v>
      </c>
      <c r="G7181">
        <v>529.79999999999995</v>
      </c>
      <c r="H7181" t="str">
        <f>VLOOKUP(Table_Villen_viihde.accdb[[#This Row],[MyyjäID]],ville_myyjät!$A$2:$B$17,2,FALSE)</f>
        <v>Elisabeth</v>
      </c>
      <c r="I7181" t="str">
        <f>VLOOKUP(Table_Villen_viihde.accdb[[#This Row],[myyjä]],ville_myyjät!$B$2:$C$17,2,FALSE)</f>
        <v>Nainen</v>
      </c>
      <c r="J7181" t="str">
        <f>VLOOKUP(Table_Villen_viihde.accdb[[#This Row],[Tuotenumero]],Table_Villen_viihde.accdb5[[Tuotenumero]:[Tuote]],2,FALSE)</f>
        <v>TV52</v>
      </c>
      <c r="K7181" s="3">
        <f>VLOOKUP(Table_Villen_viihde.accdb[[#This Row],[Tuotenumero]],Table_Villen_viihde.accdb5[[Tuotenumero]:[TuoteryhmäID]],3,FALSE)</f>
        <v>3</v>
      </c>
      <c r="L7181" s="3" t="str">
        <f>VLOOKUP(Table_Villen_viihde.accdb[[#This Row],[Ryhmänro]],Table_Villen_viihde.accdb6[],2,FALSE)</f>
        <v>TV</v>
      </c>
    </row>
    <row r="7182" spans="1:12" x14ac:dyDescent="0.35">
      <c r="A7182">
        <v>57680</v>
      </c>
      <c r="B7182" s="18">
        <v>43441</v>
      </c>
      <c r="C7182" t="s">
        <v>71</v>
      </c>
      <c r="D7182">
        <v>1</v>
      </c>
      <c r="E7182">
        <v>19</v>
      </c>
      <c r="F7182">
        <v>980</v>
      </c>
      <c r="G7182">
        <v>529.79999999999995</v>
      </c>
      <c r="H7182" t="str">
        <f>VLOOKUP(Table_Villen_viihde.accdb[[#This Row],[MyyjäID]],ville_myyjät!$A$2:$B$17,2,FALSE)</f>
        <v>Hessu</v>
      </c>
      <c r="I7182" t="str">
        <f>VLOOKUP(Table_Villen_viihde.accdb[[#This Row],[myyjä]],ville_myyjät!$B$2:$C$17,2,FALSE)</f>
        <v>Mies</v>
      </c>
      <c r="J7182" t="str">
        <f>VLOOKUP(Table_Villen_viihde.accdb[[#This Row],[Tuotenumero]],Table_Villen_viihde.accdb5[[Tuotenumero]:[Tuote]],2,FALSE)</f>
        <v>TV52</v>
      </c>
      <c r="K7182" s="3">
        <f>VLOOKUP(Table_Villen_viihde.accdb[[#This Row],[Tuotenumero]],Table_Villen_viihde.accdb5[[Tuotenumero]:[TuoteryhmäID]],3,FALSE)</f>
        <v>3</v>
      </c>
      <c r="L7182" s="3" t="str">
        <f>VLOOKUP(Table_Villen_viihde.accdb[[#This Row],[Ryhmänro]],Table_Villen_viihde.accdb6[],2,FALSE)</f>
        <v>TV</v>
      </c>
    </row>
    <row r="7183" spans="1:12" x14ac:dyDescent="0.35">
      <c r="A7183">
        <v>57681</v>
      </c>
      <c r="B7183" s="18">
        <v>43441</v>
      </c>
      <c r="C7183" t="s">
        <v>67</v>
      </c>
      <c r="D7183">
        <v>1</v>
      </c>
      <c r="E7183">
        <v>5</v>
      </c>
      <c r="F7183">
        <v>170</v>
      </c>
      <c r="G7183">
        <v>97.55</v>
      </c>
      <c r="H7183" t="str">
        <f>VLOOKUP(Table_Villen_viihde.accdb[[#This Row],[MyyjäID]],ville_myyjät!$A$2:$B$17,2,FALSE)</f>
        <v>Petri</v>
      </c>
      <c r="I7183" t="str">
        <f>VLOOKUP(Table_Villen_viihde.accdb[[#This Row],[myyjä]],ville_myyjät!$B$2:$C$17,2,FALSE)</f>
        <v>Mies</v>
      </c>
      <c r="J7183" t="str">
        <f>VLOOKUP(Table_Villen_viihde.accdb[[#This Row],[Tuotenumero]],Table_Villen_viihde.accdb5[[Tuotenumero]:[Tuote]],2,FALSE)</f>
        <v>HD-digiboxi</v>
      </c>
      <c r="K7183" s="3">
        <f>VLOOKUP(Table_Villen_viihde.accdb[[#This Row],[Tuotenumero]],Table_Villen_viihde.accdb5[[Tuotenumero]:[TuoteryhmäID]],3,FALSE)</f>
        <v>6</v>
      </c>
      <c r="L7183" s="3" t="str">
        <f>VLOOKUP(Table_Villen_viihde.accdb[[#This Row],[Ryhmänro]],Table_Villen_viihde.accdb6[],2,FALSE)</f>
        <v>Digiboxit</v>
      </c>
    </row>
    <row r="7184" spans="1:12" x14ac:dyDescent="0.35">
      <c r="A7184">
        <v>57682</v>
      </c>
      <c r="B7184" s="18">
        <v>43441</v>
      </c>
      <c r="C7184" t="s">
        <v>69</v>
      </c>
      <c r="D7184">
        <v>1</v>
      </c>
      <c r="E7184">
        <v>15</v>
      </c>
      <c r="F7184">
        <v>260</v>
      </c>
      <c r="G7184">
        <v>169.83</v>
      </c>
      <c r="H7184" t="str">
        <f>VLOOKUP(Table_Villen_viihde.accdb[[#This Row],[MyyjäID]],ville_myyjät!$A$2:$B$17,2,FALSE)</f>
        <v>Elisabeth</v>
      </c>
      <c r="I7184" t="str">
        <f>VLOOKUP(Table_Villen_viihde.accdb[[#This Row],[myyjä]],ville_myyjät!$B$2:$C$17,2,FALSE)</f>
        <v>Nainen</v>
      </c>
      <c r="J7184" t="str">
        <f>VLOOKUP(Table_Villen_viihde.accdb[[#This Row],[Tuotenumero]],Table_Villen_viihde.accdb5[[Tuotenumero]:[Tuote]],2,FALSE)</f>
        <v>PS4-konsoli</v>
      </c>
      <c r="K7184" s="3">
        <f>VLOOKUP(Table_Villen_viihde.accdb[[#This Row],[Tuotenumero]],Table_Villen_viihde.accdb5[[Tuotenumero]:[TuoteryhmäID]],3,FALSE)</f>
        <v>5</v>
      </c>
      <c r="L7184" s="3" t="str">
        <f>VLOOKUP(Table_Villen_viihde.accdb[[#This Row],[Ryhmänro]],Table_Villen_viihde.accdb6[],2,FALSE)</f>
        <v>Konsolit</v>
      </c>
    </row>
    <row r="7185" spans="1:12" x14ac:dyDescent="0.35">
      <c r="A7185">
        <v>57683</v>
      </c>
      <c r="B7185" s="18">
        <v>43442</v>
      </c>
      <c r="C7185" t="s">
        <v>71</v>
      </c>
      <c r="D7185">
        <v>1</v>
      </c>
      <c r="E7185">
        <v>7</v>
      </c>
      <c r="F7185">
        <v>980</v>
      </c>
      <c r="G7185">
        <v>529.79999999999995</v>
      </c>
      <c r="H7185" t="str">
        <f>VLOOKUP(Table_Villen_viihde.accdb[[#This Row],[MyyjäID]],ville_myyjät!$A$2:$B$17,2,FALSE)</f>
        <v>Kaija</v>
      </c>
      <c r="I7185" t="str">
        <f>VLOOKUP(Table_Villen_viihde.accdb[[#This Row],[myyjä]],ville_myyjät!$B$2:$C$17,2,FALSE)</f>
        <v>Nainen</v>
      </c>
      <c r="J7185" t="str">
        <f>VLOOKUP(Table_Villen_viihde.accdb[[#This Row],[Tuotenumero]],Table_Villen_viihde.accdb5[[Tuotenumero]:[Tuote]],2,FALSE)</f>
        <v>TV52</v>
      </c>
      <c r="K7185" s="3">
        <f>VLOOKUP(Table_Villen_viihde.accdb[[#This Row],[Tuotenumero]],Table_Villen_viihde.accdb5[[Tuotenumero]:[TuoteryhmäID]],3,FALSE)</f>
        <v>3</v>
      </c>
      <c r="L7185" s="3" t="str">
        <f>VLOOKUP(Table_Villen_viihde.accdb[[#This Row],[Ryhmänro]],Table_Villen_viihde.accdb6[],2,FALSE)</f>
        <v>TV</v>
      </c>
    </row>
    <row r="7186" spans="1:12" x14ac:dyDescent="0.35">
      <c r="A7186">
        <v>57684</v>
      </c>
      <c r="B7186" s="18">
        <v>43442</v>
      </c>
      <c r="C7186" t="s">
        <v>70</v>
      </c>
      <c r="D7186">
        <v>1</v>
      </c>
      <c r="E7186">
        <v>18</v>
      </c>
      <c r="F7186">
        <v>690</v>
      </c>
      <c r="G7186">
        <v>523.88</v>
      </c>
      <c r="H7186" t="str">
        <f>VLOOKUP(Table_Villen_viihde.accdb[[#This Row],[MyyjäID]],ville_myyjät!$A$2:$B$17,2,FALSE)</f>
        <v>Kirsti</v>
      </c>
      <c r="I7186" t="str">
        <f>VLOOKUP(Table_Villen_viihde.accdb[[#This Row],[myyjä]],ville_myyjät!$B$2:$C$17,2,FALSE)</f>
        <v>Nainen</v>
      </c>
      <c r="J7186" t="str">
        <f>VLOOKUP(Table_Villen_viihde.accdb[[#This Row],[Tuotenumero]],Table_Villen_viihde.accdb5[[Tuotenumero]:[Tuote]],2,FALSE)</f>
        <v>TV40</v>
      </c>
      <c r="K7186" s="3">
        <f>VLOOKUP(Table_Villen_viihde.accdb[[#This Row],[Tuotenumero]],Table_Villen_viihde.accdb5[[Tuotenumero]:[TuoteryhmäID]],3,FALSE)</f>
        <v>3</v>
      </c>
      <c r="L7186" s="3" t="str">
        <f>VLOOKUP(Table_Villen_viihde.accdb[[#This Row],[Ryhmänro]],Table_Villen_viihde.accdb6[],2,FALSE)</f>
        <v>TV</v>
      </c>
    </row>
    <row r="7187" spans="1:12" x14ac:dyDescent="0.35">
      <c r="A7187">
        <v>57685</v>
      </c>
      <c r="B7187" s="18">
        <v>43443</v>
      </c>
      <c r="C7187" t="s">
        <v>69</v>
      </c>
      <c r="D7187">
        <v>1</v>
      </c>
      <c r="E7187">
        <v>14</v>
      </c>
      <c r="F7187">
        <v>260</v>
      </c>
      <c r="G7187">
        <v>169.83</v>
      </c>
      <c r="H7187" t="str">
        <f>VLOOKUP(Table_Villen_viihde.accdb[[#This Row],[MyyjäID]],ville_myyjät!$A$2:$B$17,2,FALSE)</f>
        <v>Jani</v>
      </c>
      <c r="I7187" t="str">
        <f>VLOOKUP(Table_Villen_viihde.accdb[[#This Row],[myyjä]],ville_myyjät!$B$2:$C$17,2,FALSE)</f>
        <v>Mies</v>
      </c>
      <c r="J7187" t="str">
        <f>VLOOKUP(Table_Villen_viihde.accdb[[#This Row],[Tuotenumero]],Table_Villen_viihde.accdb5[[Tuotenumero]:[Tuote]],2,FALSE)</f>
        <v>PS4-konsoli</v>
      </c>
      <c r="K7187" s="3">
        <f>VLOOKUP(Table_Villen_viihde.accdb[[#This Row],[Tuotenumero]],Table_Villen_viihde.accdb5[[Tuotenumero]:[TuoteryhmäID]],3,FALSE)</f>
        <v>5</v>
      </c>
      <c r="L7187" s="3" t="str">
        <f>VLOOKUP(Table_Villen_viihde.accdb[[#This Row],[Ryhmänro]],Table_Villen_viihde.accdb6[],2,FALSE)</f>
        <v>Konsolit</v>
      </c>
    </row>
    <row r="7188" spans="1:12" x14ac:dyDescent="0.35">
      <c r="A7188">
        <v>57686</v>
      </c>
      <c r="B7188" s="18">
        <v>43444</v>
      </c>
      <c r="C7188" t="s">
        <v>71</v>
      </c>
      <c r="D7188">
        <v>1</v>
      </c>
      <c r="E7188">
        <v>9</v>
      </c>
      <c r="F7188">
        <v>980</v>
      </c>
      <c r="G7188">
        <v>529.79999999999995</v>
      </c>
      <c r="H7188" t="str">
        <f>VLOOKUP(Table_Villen_viihde.accdb[[#This Row],[MyyjäID]],ville_myyjät!$A$2:$B$17,2,FALSE)</f>
        <v>Juuso</v>
      </c>
      <c r="I7188" t="str">
        <f>VLOOKUP(Table_Villen_viihde.accdb[[#This Row],[myyjä]],ville_myyjät!$B$2:$C$17,2,FALSE)</f>
        <v>Mies</v>
      </c>
      <c r="J7188" t="str">
        <f>VLOOKUP(Table_Villen_viihde.accdb[[#This Row],[Tuotenumero]],Table_Villen_viihde.accdb5[[Tuotenumero]:[Tuote]],2,FALSE)</f>
        <v>TV52</v>
      </c>
      <c r="K7188" s="3">
        <f>VLOOKUP(Table_Villen_viihde.accdb[[#This Row],[Tuotenumero]],Table_Villen_viihde.accdb5[[Tuotenumero]:[TuoteryhmäID]],3,FALSE)</f>
        <v>3</v>
      </c>
      <c r="L7188" s="3" t="str">
        <f>VLOOKUP(Table_Villen_viihde.accdb[[#This Row],[Ryhmänro]],Table_Villen_viihde.accdb6[],2,FALSE)</f>
        <v>TV</v>
      </c>
    </row>
    <row r="7189" spans="1:12" x14ac:dyDescent="0.35">
      <c r="A7189">
        <v>57687</v>
      </c>
      <c r="B7189" s="18">
        <v>43444</v>
      </c>
      <c r="C7189" t="s">
        <v>72</v>
      </c>
      <c r="D7189">
        <v>1</v>
      </c>
      <c r="E7189">
        <v>5</v>
      </c>
      <c r="F7189">
        <v>27</v>
      </c>
      <c r="G7189">
        <v>20.94</v>
      </c>
      <c r="H7189" t="str">
        <f>VLOOKUP(Table_Villen_viihde.accdb[[#This Row],[MyyjäID]],ville_myyjät!$A$2:$B$17,2,FALSE)</f>
        <v>Petri</v>
      </c>
      <c r="I7189" t="str">
        <f>VLOOKUP(Table_Villen_viihde.accdb[[#This Row],[myyjä]],ville_myyjät!$B$2:$C$17,2,FALSE)</f>
        <v>Mies</v>
      </c>
      <c r="J7189" t="str">
        <f>VLOOKUP(Table_Villen_viihde.accdb[[#This Row],[Tuotenumero]],Table_Villen_viihde.accdb5[[Tuotenumero]:[Tuote]],2,FALSE)</f>
        <v>HDMI-kaapeli</v>
      </c>
      <c r="K7189" s="3">
        <f>VLOOKUP(Table_Villen_viihde.accdb[[#This Row],[Tuotenumero]],Table_Villen_viihde.accdb5[[Tuotenumero]:[TuoteryhmäID]],3,FALSE)</f>
        <v>4</v>
      </c>
      <c r="L7189" s="3" t="str">
        <f>VLOOKUP(Table_Villen_viihde.accdb[[#This Row],[Ryhmänro]],Table_Villen_viihde.accdb6[],2,FALSE)</f>
        <v>Tarvikkeet</v>
      </c>
    </row>
    <row r="7190" spans="1:12" x14ac:dyDescent="0.35">
      <c r="A7190">
        <v>57688</v>
      </c>
      <c r="B7190" s="18">
        <v>43444</v>
      </c>
      <c r="C7190" t="s">
        <v>68</v>
      </c>
      <c r="D7190">
        <v>1</v>
      </c>
      <c r="E7190">
        <v>11</v>
      </c>
      <c r="F7190">
        <v>260</v>
      </c>
      <c r="G7190">
        <v>135.35</v>
      </c>
      <c r="H7190" t="str">
        <f>VLOOKUP(Table_Villen_viihde.accdb[[#This Row],[MyyjäID]],ville_myyjät!$A$2:$B$17,2,FALSE)</f>
        <v>Kuisma</v>
      </c>
      <c r="I7190" t="str">
        <f>VLOOKUP(Table_Villen_viihde.accdb[[#This Row],[myyjä]],ville_myyjät!$B$2:$C$17,2,FALSE)</f>
        <v>Mies</v>
      </c>
      <c r="J7190" t="str">
        <f>VLOOKUP(Table_Villen_viihde.accdb[[#This Row],[Tuotenumero]],Table_Villen_viihde.accdb5[[Tuotenumero]:[Tuote]],2,FALSE)</f>
        <v>Tallentava HD-digiboxi</v>
      </c>
      <c r="K7190" s="3">
        <f>VLOOKUP(Table_Villen_viihde.accdb[[#This Row],[Tuotenumero]],Table_Villen_viihde.accdb5[[Tuotenumero]:[TuoteryhmäID]],3,FALSE)</f>
        <v>6</v>
      </c>
      <c r="L7190" s="3" t="str">
        <f>VLOOKUP(Table_Villen_viihde.accdb[[#This Row],[Ryhmänro]],Table_Villen_viihde.accdb6[],2,FALSE)</f>
        <v>Digiboxit</v>
      </c>
    </row>
    <row r="7191" spans="1:12" x14ac:dyDescent="0.35">
      <c r="A7191">
        <v>57689</v>
      </c>
      <c r="B7191" s="18">
        <v>43445</v>
      </c>
      <c r="C7191" t="s">
        <v>70</v>
      </c>
      <c r="D7191">
        <v>1</v>
      </c>
      <c r="E7191">
        <v>19</v>
      </c>
      <c r="F7191">
        <v>690</v>
      </c>
      <c r="G7191">
        <v>523.88</v>
      </c>
      <c r="H7191" t="str">
        <f>VLOOKUP(Table_Villen_viihde.accdb[[#This Row],[MyyjäID]],ville_myyjät!$A$2:$B$17,2,FALSE)</f>
        <v>Hessu</v>
      </c>
      <c r="I7191" t="str">
        <f>VLOOKUP(Table_Villen_viihde.accdb[[#This Row],[myyjä]],ville_myyjät!$B$2:$C$17,2,FALSE)</f>
        <v>Mies</v>
      </c>
      <c r="J7191" t="str">
        <f>VLOOKUP(Table_Villen_viihde.accdb[[#This Row],[Tuotenumero]],Table_Villen_viihde.accdb5[[Tuotenumero]:[Tuote]],2,FALSE)</f>
        <v>TV40</v>
      </c>
      <c r="K7191" s="3">
        <f>VLOOKUP(Table_Villen_viihde.accdb[[#This Row],[Tuotenumero]],Table_Villen_viihde.accdb5[[Tuotenumero]:[TuoteryhmäID]],3,FALSE)</f>
        <v>3</v>
      </c>
      <c r="L7191" s="3" t="str">
        <f>VLOOKUP(Table_Villen_viihde.accdb[[#This Row],[Ryhmänro]],Table_Villen_viihde.accdb6[],2,FALSE)</f>
        <v>TV</v>
      </c>
    </row>
    <row r="7192" spans="1:12" x14ac:dyDescent="0.35">
      <c r="A7192">
        <v>57690</v>
      </c>
      <c r="B7192" s="18">
        <v>43445</v>
      </c>
      <c r="C7192" t="s">
        <v>69</v>
      </c>
      <c r="D7192">
        <v>1</v>
      </c>
      <c r="E7192">
        <v>10</v>
      </c>
      <c r="F7192">
        <v>260</v>
      </c>
      <c r="G7192">
        <v>169.83</v>
      </c>
      <c r="H7192" t="str">
        <f>VLOOKUP(Table_Villen_viihde.accdb[[#This Row],[MyyjäID]],ville_myyjät!$A$2:$B$17,2,FALSE)</f>
        <v>Ilona</v>
      </c>
      <c r="I7192" t="str">
        <f>VLOOKUP(Table_Villen_viihde.accdb[[#This Row],[myyjä]],ville_myyjät!$B$2:$C$17,2,FALSE)</f>
        <v>Nainen</v>
      </c>
      <c r="J7192" t="str">
        <f>VLOOKUP(Table_Villen_viihde.accdb[[#This Row],[Tuotenumero]],Table_Villen_viihde.accdb5[[Tuotenumero]:[Tuote]],2,FALSE)</f>
        <v>PS4-konsoli</v>
      </c>
      <c r="K7192" s="3">
        <f>VLOOKUP(Table_Villen_viihde.accdb[[#This Row],[Tuotenumero]],Table_Villen_viihde.accdb5[[Tuotenumero]:[TuoteryhmäID]],3,FALSE)</f>
        <v>5</v>
      </c>
      <c r="L7192" s="3" t="str">
        <f>VLOOKUP(Table_Villen_viihde.accdb[[#This Row],[Ryhmänro]],Table_Villen_viihde.accdb6[],2,FALSE)</f>
        <v>Konsolit</v>
      </c>
    </row>
    <row r="7193" spans="1:12" x14ac:dyDescent="0.35">
      <c r="A7193">
        <v>57691</v>
      </c>
      <c r="B7193" s="18">
        <v>43446</v>
      </c>
      <c r="C7193" t="s">
        <v>71</v>
      </c>
      <c r="D7193">
        <v>1</v>
      </c>
      <c r="E7193">
        <v>6</v>
      </c>
      <c r="F7193">
        <v>980</v>
      </c>
      <c r="G7193">
        <v>529.79999999999995</v>
      </c>
      <c r="H7193" t="str">
        <f>VLOOKUP(Table_Villen_viihde.accdb[[#This Row],[MyyjäID]],ville_myyjät!$A$2:$B$17,2,FALSE)</f>
        <v>Mikko</v>
      </c>
      <c r="I7193" t="str">
        <f>VLOOKUP(Table_Villen_viihde.accdb[[#This Row],[myyjä]],ville_myyjät!$B$2:$C$17,2,FALSE)</f>
        <v>Mies</v>
      </c>
      <c r="J7193" t="str">
        <f>VLOOKUP(Table_Villen_viihde.accdb[[#This Row],[Tuotenumero]],Table_Villen_viihde.accdb5[[Tuotenumero]:[Tuote]],2,FALSE)</f>
        <v>TV52</v>
      </c>
      <c r="K7193" s="3">
        <f>VLOOKUP(Table_Villen_viihde.accdb[[#This Row],[Tuotenumero]],Table_Villen_viihde.accdb5[[Tuotenumero]:[TuoteryhmäID]],3,FALSE)</f>
        <v>3</v>
      </c>
      <c r="L7193" s="3" t="str">
        <f>VLOOKUP(Table_Villen_viihde.accdb[[#This Row],[Ryhmänro]],Table_Villen_viihde.accdb6[],2,FALSE)</f>
        <v>TV</v>
      </c>
    </row>
    <row r="7194" spans="1:12" x14ac:dyDescent="0.35">
      <c r="A7194">
        <v>57692</v>
      </c>
      <c r="B7194" s="18">
        <v>43446</v>
      </c>
      <c r="C7194" t="s">
        <v>72</v>
      </c>
      <c r="D7194">
        <v>1</v>
      </c>
      <c r="E7194">
        <v>7</v>
      </c>
      <c r="F7194">
        <v>27</v>
      </c>
      <c r="G7194">
        <v>20.94</v>
      </c>
      <c r="H7194" t="str">
        <f>VLOOKUP(Table_Villen_viihde.accdb[[#This Row],[MyyjäID]],ville_myyjät!$A$2:$B$17,2,FALSE)</f>
        <v>Kaija</v>
      </c>
      <c r="I7194" t="str">
        <f>VLOOKUP(Table_Villen_viihde.accdb[[#This Row],[myyjä]],ville_myyjät!$B$2:$C$17,2,FALSE)</f>
        <v>Nainen</v>
      </c>
      <c r="J7194" t="str">
        <f>VLOOKUP(Table_Villen_viihde.accdb[[#This Row],[Tuotenumero]],Table_Villen_viihde.accdb5[[Tuotenumero]:[Tuote]],2,FALSE)</f>
        <v>HDMI-kaapeli</v>
      </c>
      <c r="K7194" s="3">
        <f>VLOOKUP(Table_Villen_viihde.accdb[[#This Row],[Tuotenumero]],Table_Villen_viihde.accdb5[[Tuotenumero]:[TuoteryhmäID]],3,FALSE)</f>
        <v>4</v>
      </c>
      <c r="L7194" s="3" t="str">
        <f>VLOOKUP(Table_Villen_viihde.accdb[[#This Row],[Ryhmänro]],Table_Villen_viihde.accdb6[],2,FALSE)</f>
        <v>Tarvikkeet</v>
      </c>
    </row>
    <row r="7195" spans="1:12" x14ac:dyDescent="0.35">
      <c r="A7195">
        <v>57693</v>
      </c>
      <c r="B7195" s="18">
        <v>43447</v>
      </c>
      <c r="C7195" t="s">
        <v>71</v>
      </c>
      <c r="D7195">
        <v>1</v>
      </c>
      <c r="E7195">
        <v>13</v>
      </c>
      <c r="F7195">
        <v>980</v>
      </c>
      <c r="G7195">
        <v>529.79999999999995</v>
      </c>
      <c r="H7195" t="str">
        <f>VLOOKUP(Table_Villen_viihde.accdb[[#This Row],[MyyjäID]],ville_myyjät!$A$2:$B$17,2,FALSE)</f>
        <v>Kaarlo</v>
      </c>
      <c r="I7195" t="str">
        <f>VLOOKUP(Table_Villen_viihde.accdb[[#This Row],[myyjä]],ville_myyjät!$B$2:$C$17,2,FALSE)</f>
        <v>Mies</v>
      </c>
      <c r="J7195" t="str">
        <f>VLOOKUP(Table_Villen_viihde.accdb[[#This Row],[Tuotenumero]],Table_Villen_viihde.accdb5[[Tuotenumero]:[Tuote]],2,FALSE)</f>
        <v>TV52</v>
      </c>
      <c r="K7195" s="3">
        <f>VLOOKUP(Table_Villen_viihde.accdb[[#This Row],[Tuotenumero]],Table_Villen_viihde.accdb5[[Tuotenumero]:[TuoteryhmäID]],3,FALSE)</f>
        <v>3</v>
      </c>
      <c r="L7195" s="3" t="str">
        <f>VLOOKUP(Table_Villen_viihde.accdb[[#This Row],[Ryhmänro]],Table_Villen_viihde.accdb6[],2,FALSE)</f>
        <v>TV</v>
      </c>
    </row>
    <row r="7196" spans="1:12" x14ac:dyDescent="0.35">
      <c r="A7196">
        <v>57694</v>
      </c>
      <c r="B7196" s="18">
        <v>43448</v>
      </c>
      <c r="C7196" t="s">
        <v>68</v>
      </c>
      <c r="D7196">
        <v>1</v>
      </c>
      <c r="E7196">
        <v>6</v>
      </c>
      <c r="F7196">
        <v>260</v>
      </c>
      <c r="G7196">
        <v>135.35</v>
      </c>
      <c r="H7196" t="str">
        <f>VLOOKUP(Table_Villen_viihde.accdb[[#This Row],[MyyjäID]],ville_myyjät!$A$2:$B$17,2,FALSE)</f>
        <v>Mikko</v>
      </c>
      <c r="I7196" t="str">
        <f>VLOOKUP(Table_Villen_viihde.accdb[[#This Row],[myyjä]],ville_myyjät!$B$2:$C$17,2,FALSE)</f>
        <v>Mies</v>
      </c>
      <c r="J7196" t="str">
        <f>VLOOKUP(Table_Villen_viihde.accdb[[#This Row],[Tuotenumero]],Table_Villen_viihde.accdb5[[Tuotenumero]:[Tuote]],2,FALSE)</f>
        <v>Tallentava HD-digiboxi</v>
      </c>
      <c r="K7196" s="3">
        <f>VLOOKUP(Table_Villen_viihde.accdb[[#This Row],[Tuotenumero]],Table_Villen_viihde.accdb5[[Tuotenumero]:[TuoteryhmäID]],3,FALSE)</f>
        <v>6</v>
      </c>
      <c r="L7196" s="3" t="str">
        <f>VLOOKUP(Table_Villen_viihde.accdb[[#This Row],[Ryhmänro]],Table_Villen_viihde.accdb6[],2,FALSE)</f>
        <v>Digiboxit</v>
      </c>
    </row>
    <row r="7197" spans="1:12" x14ac:dyDescent="0.35">
      <c r="A7197">
        <v>57695</v>
      </c>
      <c r="B7197" s="18">
        <v>43448</v>
      </c>
      <c r="C7197" t="s">
        <v>67</v>
      </c>
      <c r="D7197">
        <v>1</v>
      </c>
      <c r="E7197">
        <v>14</v>
      </c>
      <c r="F7197">
        <v>170</v>
      </c>
      <c r="G7197">
        <v>97.55</v>
      </c>
      <c r="H7197" t="str">
        <f>VLOOKUP(Table_Villen_viihde.accdb[[#This Row],[MyyjäID]],ville_myyjät!$A$2:$B$17,2,FALSE)</f>
        <v>Jani</v>
      </c>
      <c r="I7197" t="str">
        <f>VLOOKUP(Table_Villen_viihde.accdb[[#This Row],[myyjä]],ville_myyjät!$B$2:$C$17,2,FALSE)</f>
        <v>Mies</v>
      </c>
      <c r="J7197" t="str">
        <f>VLOOKUP(Table_Villen_viihde.accdb[[#This Row],[Tuotenumero]],Table_Villen_viihde.accdb5[[Tuotenumero]:[Tuote]],2,FALSE)</f>
        <v>HD-digiboxi</v>
      </c>
      <c r="K7197" s="3">
        <f>VLOOKUP(Table_Villen_viihde.accdb[[#This Row],[Tuotenumero]],Table_Villen_viihde.accdb5[[Tuotenumero]:[TuoteryhmäID]],3,FALSE)</f>
        <v>6</v>
      </c>
      <c r="L7197" s="3" t="str">
        <f>VLOOKUP(Table_Villen_viihde.accdb[[#This Row],[Ryhmänro]],Table_Villen_viihde.accdb6[],2,FALSE)</f>
        <v>Digiboxit</v>
      </c>
    </row>
    <row r="7198" spans="1:12" x14ac:dyDescent="0.35">
      <c r="A7198">
        <v>57696</v>
      </c>
      <c r="B7198" s="18">
        <v>43449</v>
      </c>
      <c r="C7198" t="s">
        <v>69</v>
      </c>
      <c r="D7198">
        <v>1</v>
      </c>
      <c r="E7198">
        <v>7</v>
      </c>
      <c r="F7198">
        <v>260</v>
      </c>
      <c r="G7198">
        <v>169.83</v>
      </c>
      <c r="H7198" t="str">
        <f>VLOOKUP(Table_Villen_viihde.accdb[[#This Row],[MyyjäID]],ville_myyjät!$A$2:$B$17,2,FALSE)</f>
        <v>Kaija</v>
      </c>
      <c r="I7198" t="str">
        <f>VLOOKUP(Table_Villen_viihde.accdb[[#This Row],[myyjä]],ville_myyjät!$B$2:$C$17,2,FALSE)</f>
        <v>Nainen</v>
      </c>
      <c r="J7198" t="str">
        <f>VLOOKUP(Table_Villen_viihde.accdb[[#This Row],[Tuotenumero]],Table_Villen_viihde.accdb5[[Tuotenumero]:[Tuote]],2,FALSE)</f>
        <v>PS4-konsoli</v>
      </c>
      <c r="K7198" s="3">
        <f>VLOOKUP(Table_Villen_viihde.accdb[[#This Row],[Tuotenumero]],Table_Villen_viihde.accdb5[[Tuotenumero]:[TuoteryhmäID]],3,FALSE)</f>
        <v>5</v>
      </c>
      <c r="L7198" s="3" t="str">
        <f>VLOOKUP(Table_Villen_viihde.accdb[[#This Row],[Ryhmänro]],Table_Villen_viihde.accdb6[],2,FALSE)</f>
        <v>Konsolit</v>
      </c>
    </row>
    <row r="7199" spans="1:12" x14ac:dyDescent="0.35">
      <c r="A7199">
        <v>57697</v>
      </c>
      <c r="B7199" s="18">
        <v>43449</v>
      </c>
      <c r="C7199" t="s">
        <v>71</v>
      </c>
      <c r="D7199">
        <v>1</v>
      </c>
      <c r="E7199">
        <v>13</v>
      </c>
      <c r="F7199">
        <v>980</v>
      </c>
      <c r="G7199">
        <v>529.79999999999995</v>
      </c>
      <c r="H7199" t="str">
        <f>VLOOKUP(Table_Villen_viihde.accdb[[#This Row],[MyyjäID]],ville_myyjät!$A$2:$B$17,2,FALSE)</f>
        <v>Kaarlo</v>
      </c>
      <c r="I7199" t="str">
        <f>VLOOKUP(Table_Villen_viihde.accdb[[#This Row],[myyjä]],ville_myyjät!$B$2:$C$17,2,FALSE)</f>
        <v>Mies</v>
      </c>
      <c r="J7199" t="str">
        <f>VLOOKUP(Table_Villen_viihde.accdb[[#This Row],[Tuotenumero]],Table_Villen_viihde.accdb5[[Tuotenumero]:[Tuote]],2,FALSE)</f>
        <v>TV52</v>
      </c>
      <c r="K7199" s="3">
        <f>VLOOKUP(Table_Villen_viihde.accdb[[#This Row],[Tuotenumero]],Table_Villen_viihde.accdb5[[Tuotenumero]:[TuoteryhmäID]],3,FALSE)</f>
        <v>3</v>
      </c>
      <c r="L7199" s="3" t="str">
        <f>VLOOKUP(Table_Villen_viihde.accdb[[#This Row],[Ryhmänro]],Table_Villen_viihde.accdb6[],2,FALSE)</f>
        <v>TV</v>
      </c>
    </row>
    <row r="7200" spans="1:12" x14ac:dyDescent="0.35">
      <c r="A7200">
        <v>57698</v>
      </c>
      <c r="B7200" s="18">
        <v>43449</v>
      </c>
      <c r="C7200" t="s">
        <v>66</v>
      </c>
      <c r="D7200">
        <v>1</v>
      </c>
      <c r="E7200">
        <v>3</v>
      </c>
      <c r="F7200">
        <v>245</v>
      </c>
      <c r="G7200">
        <v>179.41</v>
      </c>
      <c r="H7200" t="str">
        <f>VLOOKUP(Table_Villen_viihde.accdb[[#This Row],[MyyjäID]],ville_myyjät!$A$2:$B$17,2,FALSE)</f>
        <v>Helena</v>
      </c>
      <c r="I7200" t="str">
        <f>VLOOKUP(Table_Villen_viihde.accdb[[#This Row],[myyjä]],ville_myyjät!$B$2:$C$17,2,FALSE)</f>
        <v>Nainen</v>
      </c>
      <c r="J7200" t="str">
        <f>VLOOKUP(Table_Villen_viihde.accdb[[#This Row],[Tuotenumero]],Table_Villen_viihde.accdb5[[Tuotenumero]:[Tuote]],2,FALSE)</f>
        <v>Blu-ray-soitin</v>
      </c>
      <c r="K7200" s="3">
        <f>VLOOKUP(Table_Villen_viihde.accdb[[#This Row],[Tuotenumero]],Table_Villen_viihde.accdb5[[Tuotenumero]:[TuoteryhmäID]],3,FALSE)</f>
        <v>2</v>
      </c>
      <c r="L7200" s="3" t="str">
        <f>VLOOKUP(Table_Villen_viihde.accdb[[#This Row],[Ryhmänro]],Table_Villen_viihde.accdb6[],2,FALSE)</f>
        <v>Kuvantoisto</v>
      </c>
    </row>
    <row r="7201" spans="1:12" x14ac:dyDescent="0.35">
      <c r="A7201">
        <v>57699</v>
      </c>
      <c r="B7201" s="18">
        <v>43450</v>
      </c>
      <c r="C7201" t="s">
        <v>70</v>
      </c>
      <c r="D7201">
        <v>1</v>
      </c>
      <c r="E7201">
        <v>7</v>
      </c>
      <c r="F7201">
        <v>690</v>
      </c>
      <c r="G7201">
        <v>523.88</v>
      </c>
      <c r="H7201" t="str">
        <f>VLOOKUP(Table_Villen_viihde.accdb[[#This Row],[MyyjäID]],ville_myyjät!$A$2:$B$17,2,FALSE)</f>
        <v>Kaija</v>
      </c>
      <c r="I7201" t="str">
        <f>VLOOKUP(Table_Villen_viihde.accdb[[#This Row],[myyjä]],ville_myyjät!$B$2:$C$17,2,FALSE)</f>
        <v>Nainen</v>
      </c>
      <c r="J7201" t="str">
        <f>VLOOKUP(Table_Villen_viihde.accdb[[#This Row],[Tuotenumero]],Table_Villen_viihde.accdb5[[Tuotenumero]:[Tuote]],2,FALSE)</f>
        <v>TV40</v>
      </c>
      <c r="K7201" s="3">
        <f>VLOOKUP(Table_Villen_viihde.accdb[[#This Row],[Tuotenumero]],Table_Villen_viihde.accdb5[[Tuotenumero]:[TuoteryhmäID]],3,FALSE)</f>
        <v>3</v>
      </c>
      <c r="L7201" s="3" t="str">
        <f>VLOOKUP(Table_Villen_viihde.accdb[[#This Row],[Ryhmänro]],Table_Villen_viihde.accdb6[],2,FALSE)</f>
        <v>TV</v>
      </c>
    </row>
    <row r="7202" spans="1:12" x14ac:dyDescent="0.35">
      <c r="A7202">
        <v>57700</v>
      </c>
      <c r="B7202" s="18">
        <v>43450</v>
      </c>
      <c r="C7202" t="s">
        <v>72</v>
      </c>
      <c r="D7202">
        <v>1</v>
      </c>
      <c r="E7202">
        <v>7</v>
      </c>
      <c r="F7202">
        <v>27</v>
      </c>
      <c r="G7202">
        <v>20.94</v>
      </c>
      <c r="H7202" t="str">
        <f>VLOOKUP(Table_Villen_viihde.accdb[[#This Row],[MyyjäID]],ville_myyjät!$A$2:$B$17,2,FALSE)</f>
        <v>Kaija</v>
      </c>
      <c r="I7202" t="str">
        <f>VLOOKUP(Table_Villen_viihde.accdb[[#This Row],[myyjä]],ville_myyjät!$B$2:$C$17,2,FALSE)</f>
        <v>Nainen</v>
      </c>
      <c r="J7202" t="str">
        <f>VLOOKUP(Table_Villen_viihde.accdb[[#This Row],[Tuotenumero]],Table_Villen_viihde.accdb5[[Tuotenumero]:[Tuote]],2,FALSE)</f>
        <v>HDMI-kaapeli</v>
      </c>
      <c r="K7202" s="3">
        <f>VLOOKUP(Table_Villen_viihde.accdb[[#This Row],[Tuotenumero]],Table_Villen_viihde.accdb5[[Tuotenumero]:[TuoteryhmäID]],3,FALSE)</f>
        <v>4</v>
      </c>
      <c r="L7202" s="3" t="str">
        <f>VLOOKUP(Table_Villen_viihde.accdb[[#This Row],[Ryhmänro]],Table_Villen_viihde.accdb6[],2,FALSE)</f>
        <v>Tarvikkeet</v>
      </c>
    </row>
    <row r="7203" spans="1:12" x14ac:dyDescent="0.35">
      <c r="A7203">
        <v>57701</v>
      </c>
      <c r="B7203" s="18">
        <v>43451</v>
      </c>
      <c r="C7203" t="s">
        <v>71</v>
      </c>
      <c r="D7203">
        <v>1</v>
      </c>
      <c r="E7203">
        <v>18</v>
      </c>
      <c r="F7203">
        <v>980</v>
      </c>
      <c r="G7203">
        <v>529.79999999999995</v>
      </c>
      <c r="H7203" t="str">
        <f>VLOOKUP(Table_Villen_viihde.accdb[[#This Row],[MyyjäID]],ville_myyjät!$A$2:$B$17,2,FALSE)</f>
        <v>Kirsti</v>
      </c>
      <c r="I7203" t="str">
        <f>VLOOKUP(Table_Villen_viihde.accdb[[#This Row],[myyjä]],ville_myyjät!$B$2:$C$17,2,FALSE)</f>
        <v>Nainen</v>
      </c>
      <c r="J7203" t="str">
        <f>VLOOKUP(Table_Villen_viihde.accdb[[#This Row],[Tuotenumero]],Table_Villen_viihde.accdb5[[Tuotenumero]:[Tuote]],2,FALSE)</f>
        <v>TV52</v>
      </c>
      <c r="K7203" s="3">
        <f>VLOOKUP(Table_Villen_viihde.accdb[[#This Row],[Tuotenumero]],Table_Villen_viihde.accdb5[[Tuotenumero]:[TuoteryhmäID]],3,FALSE)</f>
        <v>3</v>
      </c>
      <c r="L7203" s="3" t="str">
        <f>VLOOKUP(Table_Villen_viihde.accdb[[#This Row],[Ryhmänro]],Table_Villen_viihde.accdb6[],2,FALSE)</f>
        <v>TV</v>
      </c>
    </row>
    <row r="7204" spans="1:12" x14ac:dyDescent="0.35">
      <c r="A7204">
        <v>57702</v>
      </c>
      <c r="B7204" s="18">
        <v>43452</v>
      </c>
      <c r="C7204" t="s">
        <v>69</v>
      </c>
      <c r="D7204">
        <v>1</v>
      </c>
      <c r="E7204">
        <v>5</v>
      </c>
      <c r="F7204">
        <v>260</v>
      </c>
      <c r="G7204">
        <v>169.83</v>
      </c>
      <c r="H7204" t="str">
        <f>VLOOKUP(Table_Villen_viihde.accdb[[#This Row],[MyyjäID]],ville_myyjät!$A$2:$B$17,2,FALSE)</f>
        <v>Petri</v>
      </c>
      <c r="I7204" t="str">
        <f>VLOOKUP(Table_Villen_viihde.accdb[[#This Row],[myyjä]],ville_myyjät!$B$2:$C$17,2,FALSE)</f>
        <v>Mies</v>
      </c>
      <c r="J7204" t="str">
        <f>VLOOKUP(Table_Villen_viihde.accdb[[#This Row],[Tuotenumero]],Table_Villen_viihde.accdb5[[Tuotenumero]:[Tuote]],2,FALSE)</f>
        <v>PS4-konsoli</v>
      </c>
      <c r="K7204" s="3">
        <f>VLOOKUP(Table_Villen_viihde.accdb[[#This Row],[Tuotenumero]],Table_Villen_viihde.accdb5[[Tuotenumero]:[TuoteryhmäID]],3,FALSE)</f>
        <v>5</v>
      </c>
      <c r="L7204" s="3" t="str">
        <f>VLOOKUP(Table_Villen_viihde.accdb[[#This Row],[Ryhmänro]],Table_Villen_viihde.accdb6[],2,FALSE)</f>
        <v>Konsolit</v>
      </c>
    </row>
    <row r="7205" spans="1:12" x14ac:dyDescent="0.35">
      <c r="A7205">
        <v>57703</v>
      </c>
      <c r="B7205" s="18">
        <v>43453</v>
      </c>
      <c r="C7205" t="s">
        <v>66</v>
      </c>
      <c r="D7205">
        <v>1</v>
      </c>
      <c r="E7205">
        <v>7</v>
      </c>
      <c r="F7205">
        <v>245</v>
      </c>
      <c r="G7205">
        <v>179.41</v>
      </c>
      <c r="H7205" t="str">
        <f>VLOOKUP(Table_Villen_viihde.accdb[[#This Row],[MyyjäID]],ville_myyjät!$A$2:$B$17,2,FALSE)</f>
        <v>Kaija</v>
      </c>
      <c r="I7205" t="str">
        <f>VLOOKUP(Table_Villen_viihde.accdb[[#This Row],[myyjä]],ville_myyjät!$B$2:$C$17,2,FALSE)</f>
        <v>Nainen</v>
      </c>
      <c r="J7205" t="str">
        <f>VLOOKUP(Table_Villen_viihde.accdb[[#This Row],[Tuotenumero]],Table_Villen_viihde.accdb5[[Tuotenumero]:[Tuote]],2,FALSE)</f>
        <v>Blu-ray-soitin</v>
      </c>
      <c r="K7205" s="3">
        <f>VLOOKUP(Table_Villen_viihde.accdb[[#This Row],[Tuotenumero]],Table_Villen_viihde.accdb5[[Tuotenumero]:[TuoteryhmäID]],3,FALSE)</f>
        <v>2</v>
      </c>
      <c r="L7205" s="3" t="str">
        <f>VLOOKUP(Table_Villen_viihde.accdb[[#This Row],[Ryhmänro]],Table_Villen_viihde.accdb6[],2,FALSE)</f>
        <v>Kuvantoisto</v>
      </c>
    </row>
    <row r="7206" spans="1:12" x14ac:dyDescent="0.35">
      <c r="A7206">
        <v>57704</v>
      </c>
      <c r="B7206" s="18">
        <v>43453</v>
      </c>
      <c r="C7206" t="s">
        <v>71</v>
      </c>
      <c r="D7206">
        <v>1</v>
      </c>
      <c r="E7206">
        <v>11</v>
      </c>
      <c r="F7206">
        <v>980</v>
      </c>
      <c r="G7206">
        <v>529.79999999999995</v>
      </c>
      <c r="H7206" t="str">
        <f>VLOOKUP(Table_Villen_viihde.accdb[[#This Row],[MyyjäID]],ville_myyjät!$A$2:$B$17,2,FALSE)</f>
        <v>Kuisma</v>
      </c>
      <c r="I7206" t="str">
        <f>VLOOKUP(Table_Villen_viihde.accdb[[#This Row],[myyjä]],ville_myyjät!$B$2:$C$17,2,FALSE)</f>
        <v>Mies</v>
      </c>
      <c r="J7206" t="str">
        <f>VLOOKUP(Table_Villen_viihde.accdb[[#This Row],[Tuotenumero]],Table_Villen_viihde.accdb5[[Tuotenumero]:[Tuote]],2,FALSE)</f>
        <v>TV52</v>
      </c>
      <c r="K7206" s="3">
        <f>VLOOKUP(Table_Villen_viihde.accdb[[#This Row],[Tuotenumero]],Table_Villen_viihde.accdb5[[Tuotenumero]:[TuoteryhmäID]],3,FALSE)</f>
        <v>3</v>
      </c>
      <c r="L7206" s="3" t="str">
        <f>VLOOKUP(Table_Villen_viihde.accdb[[#This Row],[Ryhmänro]],Table_Villen_viihde.accdb6[],2,FALSE)</f>
        <v>TV</v>
      </c>
    </row>
    <row r="7207" spans="1:12" x14ac:dyDescent="0.35">
      <c r="A7207">
        <v>57705</v>
      </c>
      <c r="B7207" s="18">
        <v>43454</v>
      </c>
      <c r="C7207" t="s">
        <v>71</v>
      </c>
      <c r="D7207">
        <v>1</v>
      </c>
      <c r="E7207">
        <v>11</v>
      </c>
      <c r="F7207">
        <v>980</v>
      </c>
      <c r="G7207">
        <v>529.79999999999995</v>
      </c>
      <c r="H7207" t="str">
        <f>VLOOKUP(Table_Villen_viihde.accdb[[#This Row],[MyyjäID]],ville_myyjät!$A$2:$B$17,2,FALSE)</f>
        <v>Kuisma</v>
      </c>
      <c r="I7207" t="str">
        <f>VLOOKUP(Table_Villen_viihde.accdb[[#This Row],[myyjä]],ville_myyjät!$B$2:$C$17,2,FALSE)</f>
        <v>Mies</v>
      </c>
      <c r="J7207" t="str">
        <f>VLOOKUP(Table_Villen_viihde.accdb[[#This Row],[Tuotenumero]],Table_Villen_viihde.accdb5[[Tuotenumero]:[Tuote]],2,FALSE)</f>
        <v>TV52</v>
      </c>
      <c r="K7207" s="3">
        <f>VLOOKUP(Table_Villen_viihde.accdb[[#This Row],[Tuotenumero]],Table_Villen_viihde.accdb5[[Tuotenumero]:[TuoteryhmäID]],3,FALSE)</f>
        <v>3</v>
      </c>
      <c r="L7207" s="3" t="str">
        <f>VLOOKUP(Table_Villen_viihde.accdb[[#This Row],[Ryhmänro]],Table_Villen_viihde.accdb6[],2,FALSE)</f>
        <v>TV</v>
      </c>
    </row>
    <row r="7208" spans="1:12" x14ac:dyDescent="0.35">
      <c r="A7208">
        <v>57706</v>
      </c>
      <c r="B7208" s="18">
        <v>43454</v>
      </c>
      <c r="C7208" t="s">
        <v>72</v>
      </c>
      <c r="D7208">
        <v>1</v>
      </c>
      <c r="E7208">
        <v>19</v>
      </c>
      <c r="F7208">
        <v>27</v>
      </c>
      <c r="G7208">
        <v>20.94</v>
      </c>
      <c r="H7208" t="str">
        <f>VLOOKUP(Table_Villen_viihde.accdb[[#This Row],[MyyjäID]],ville_myyjät!$A$2:$B$17,2,FALSE)</f>
        <v>Hessu</v>
      </c>
      <c r="I7208" t="str">
        <f>VLOOKUP(Table_Villen_viihde.accdb[[#This Row],[myyjä]],ville_myyjät!$B$2:$C$17,2,FALSE)</f>
        <v>Mies</v>
      </c>
      <c r="J7208" t="str">
        <f>VLOOKUP(Table_Villen_viihde.accdb[[#This Row],[Tuotenumero]],Table_Villen_viihde.accdb5[[Tuotenumero]:[Tuote]],2,FALSE)</f>
        <v>HDMI-kaapeli</v>
      </c>
      <c r="K7208" s="3">
        <f>VLOOKUP(Table_Villen_viihde.accdb[[#This Row],[Tuotenumero]],Table_Villen_viihde.accdb5[[Tuotenumero]:[TuoteryhmäID]],3,FALSE)</f>
        <v>4</v>
      </c>
      <c r="L7208" s="3" t="str">
        <f>VLOOKUP(Table_Villen_viihde.accdb[[#This Row],[Ryhmänro]],Table_Villen_viihde.accdb6[],2,FALSE)</f>
        <v>Tarvikkeet</v>
      </c>
    </row>
    <row r="7209" spans="1:12" x14ac:dyDescent="0.35">
      <c r="A7209">
        <v>57707</v>
      </c>
      <c r="B7209" s="18">
        <v>43455</v>
      </c>
      <c r="C7209" t="s">
        <v>70</v>
      </c>
      <c r="D7209">
        <v>1</v>
      </c>
      <c r="E7209">
        <v>6</v>
      </c>
      <c r="F7209">
        <v>690</v>
      </c>
      <c r="G7209">
        <v>523.88</v>
      </c>
      <c r="H7209" t="str">
        <f>VLOOKUP(Table_Villen_viihde.accdb[[#This Row],[MyyjäID]],ville_myyjät!$A$2:$B$17,2,FALSE)</f>
        <v>Mikko</v>
      </c>
      <c r="I7209" t="str">
        <f>VLOOKUP(Table_Villen_viihde.accdb[[#This Row],[myyjä]],ville_myyjät!$B$2:$C$17,2,FALSE)</f>
        <v>Mies</v>
      </c>
      <c r="J7209" t="str">
        <f>VLOOKUP(Table_Villen_viihde.accdb[[#This Row],[Tuotenumero]],Table_Villen_viihde.accdb5[[Tuotenumero]:[Tuote]],2,FALSE)</f>
        <v>TV40</v>
      </c>
      <c r="K7209" s="3">
        <f>VLOOKUP(Table_Villen_viihde.accdb[[#This Row],[Tuotenumero]],Table_Villen_viihde.accdb5[[Tuotenumero]:[TuoteryhmäID]],3,FALSE)</f>
        <v>3</v>
      </c>
      <c r="L7209" s="3" t="str">
        <f>VLOOKUP(Table_Villen_viihde.accdb[[#This Row],[Ryhmänro]],Table_Villen_viihde.accdb6[],2,FALSE)</f>
        <v>TV</v>
      </c>
    </row>
    <row r="7210" spans="1:12" x14ac:dyDescent="0.35">
      <c r="A7210">
        <v>57708</v>
      </c>
      <c r="B7210" s="18">
        <v>43455</v>
      </c>
      <c r="C7210" t="s">
        <v>69</v>
      </c>
      <c r="D7210">
        <v>1</v>
      </c>
      <c r="E7210">
        <v>16</v>
      </c>
      <c r="F7210">
        <v>260</v>
      </c>
      <c r="G7210">
        <v>169.83</v>
      </c>
      <c r="H7210" t="str">
        <f>VLOOKUP(Table_Villen_viihde.accdb[[#This Row],[MyyjäID]],ville_myyjät!$A$2:$B$17,2,FALSE)</f>
        <v>Kaarina</v>
      </c>
      <c r="I7210" t="str">
        <f>VLOOKUP(Table_Villen_viihde.accdb[[#This Row],[myyjä]],ville_myyjät!$B$2:$C$17,2,FALSE)</f>
        <v>Nainen</v>
      </c>
      <c r="J7210" t="str">
        <f>VLOOKUP(Table_Villen_viihde.accdb[[#This Row],[Tuotenumero]],Table_Villen_viihde.accdb5[[Tuotenumero]:[Tuote]],2,FALSE)</f>
        <v>PS4-konsoli</v>
      </c>
      <c r="K7210" s="3">
        <f>VLOOKUP(Table_Villen_viihde.accdb[[#This Row],[Tuotenumero]],Table_Villen_viihde.accdb5[[Tuotenumero]:[TuoteryhmäID]],3,FALSE)</f>
        <v>5</v>
      </c>
      <c r="L7210" s="3" t="str">
        <f>VLOOKUP(Table_Villen_viihde.accdb[[#This Row],[Ryhmänro]],Table_Villen_viihde.accdb6[],2,FALSE)</f>
        <v>Konsolit</v>
      </c>
    </row>
    <row r="7211" spans="1:12" x14ac:dyDescent="0.35">
      <c r="A7211">
        <v>57709</v>
      </c>
      <c r="B7211" s="18">
        <v>43456</v>
      </c>
      <c r="C7211" t="s">
        <v>71</v>
      </c>
      <c r="D7211">
        <v>1</v>
      </c>
      <c r="E7211">
        <v>3</v>
      </c>
      <c r="F7211">
        <v>980</v>
      </c>
      <c r="G7211">
        <v>529.79999999999995</v>
      </c>
      <c r="H7211" t="str">
        <f>VLOOKUP(Table_Villen_viihde.accdb[[#This Row],[MyyjäID]],ville_myyjät!$A$2:$B$17,2,FALSE)</f>
        <v>Helena</v>
      </c>
      <c r="I7211" t="str">
        <f>VLOOKUP(Table_Villen_viihde.accdb[[#This Row],[myyjä]],ville_myyjät!$B$2:$C$17,2,FALSE)</f>
        <v>Nainen</v>
      </c>
      <c r="J7211" t="str">
        <f>VLOOKUP(Table_Villen_viihde.accdb[[#This Row],[Tuotenumero]],Table_Villen_viihde.accdb5[[Tuotenumero]:[Tuote]],2,FALSE)</f>
        <v>TV52</v>
      </c>
      <c r="K7211" s="3">
        <f>VLOOKUP(Table_Villen_viihde.accdb[[#This Row],[Tuotenumero]],Table_Villen_viihde.accdb5[[Tuotenumero]:[TuoteryhmäID]],3,FALSE)</f>
        <v>3</v>
      </c>
      <c r="L7211" s="3" t="str">
        <f>VLOOKUP(Table_Villen_viihde.accdb[[#This Row],[Ryhmänro]],Table_Villen_viihde.accdb6[],2,FALSE)</f>
        <v>TV</v>
      </c>
    </row>
    <row r="7212" spans="1:12" x14ac:dyDescent="0.35">
      <c r="A7212">
        <v>57710</v>
      </c>
      <c r="B7212" s="18">
        <v>43456</v>
      </c>
      <c r="C7212" t="s">
        <v>68</v>
      </c>
      <c r="D7212">
        <v>1</v>
      </c>
      <c r="E7212">
        <v>7</v>
      </c>
      <c r="F7212">
        <v>260</v>
      </c>
      <c r="G7212">
        <v>135.35</v>
      </c>
      <c r="H7212" t="str">
        <f>VLOOKUP(Table_Villen_viihde.accdb[[#This Row],[MyyjäID]],ville_myyjät!$A$2:$B$17,2,FALSE)</f>
        <v>Kaija</v>
      </c>
      <c r="I7212" t="str">
        <f>VLOOKUP(Table_Villen_viihde.accdb[[#This Row],[myyjä]],ville_myyjät!$B$2:$C$17,2,FALSE)</f>
        <v>Nainen</v>
      </c>
      <c r="J7212" t="str">
        <f>VLOOKUP(Table_Villen_viihde.accdb[[#This Row],[Tuotenumero]],Table_Villen_viihde.accdb5[[Tuotenumero]:[Tuote]],2,FALSE)</f>
        <v>Tallentava HD-digiboxi</v>
      </c>
      <c r="K7212" s="3">
        <f>VLOOKUP(Table_Villen_viihde.accdb[[#This Row],[Tuotenumero]],Table_Villen_viihde.accdb5[[Tuotenumero]:[TuoteryhmäID]],3,FALSE)</f>
        <v>6</v>
      </c>
      <c r="L7212" s="3" t="str">
        <f>VLOOKUP(Table_Villen_viihde.accdb[[#This Row],[Ryhmänro]],Table_Villen_viihde.accdb6[],2,FALSE)</f>
        <v>Digiboxit</v>
      </c>
    </row>
    <row r="7213" spans="1:12" x14ac:dyDescent="0.35">
      <c r="A7213">
        <v>57711</v>
      </c>
      <c r="B7213" s="18">
        <v>43456</v>
      </c>
      <c r="C7213" t="s">
        <v>67</v>
      </c>
      <c r="D7213">
        <v>1</v>
      </c>
      <c r="E7213">
        <v>5</v>
      </c>
      <c r="F7213">
        <v>170</v>
      </c>
      <c r="G7213">
        <v>97.55</v>
      </c>
      <c r="H7213" t="str">
        <f>VLOOKUP(Table_Villen_viihde.accdb[[#This Row],[MyyjäID]],ville_myyjät!$A$2:$B$17,2,FALSE)</f>
        <v>Petri</v>
      </c>
      <c r="I7213" t="str">
        <f>VLOOKUP(Table_Villen_viihde.accdb[[#This Row],[myyjä]],ville_myyjät!$B$2:$C$17,2,FALSE)</f>
        <v>Mies</v>
      </c>
      <c r="J7213" t="str">
        <f>VLOOKUP(Table_Villen_viihde.accdb[[#This Row],[Tuotenumero]],Table_Villen_viihde.accdb5[[Tuotenumero]:[Tuote]],2,FALSE)</f>
        <v>HD-digiboxi</v>
      </c>
      <c r="K7213" s="3">
        <f>VLOOKUP(Table_Villen_viihde.accdb[[#This Row],[Tuotenumero]],Table_Villen_viihde.accdb5[[Tuotenumero]:[TuoteryhmäID]],3,FALSE)</f>
        <v>6</v>
      </c>
      <c r="L7213" s="3" t="str">
        <f>VLOOKUP(Table_Villen_viihde.accdb[[#This Row],[Ryhmänro]],Table_Villen_viihde.accdb6[],2,FALSE)</f>
        <v>Digiboxit</v>
      </c>
    </row>
    <row r="7214" spans="1:12" x14ac:dyDescent="0.35">
      <c r="A7214">
        <v>57712</v>
      </c>
      <c r="B7214" s="18">
        <v>43457</v>
      </c>
      <c r="C7214" t="s">
        <v>69</v>
      </c>
      <c r="D7214">
        <v>1</v>
      </c>
      <c r="E7214">
        <v>3</v>
      </c>
      <c r="F7214">
        <v>260</v>
      </c>
      <c r="G7214">
        <v>169.83</v>
      </c>
      <c r="H7214" t="str">
        <f>VLOOKUP(Table_Villen_viihde.accdb[[#This Row],[MyyjäID]],ville_myyjät!$A$2:$B$17,2,FALSE)</f>
        <v>Helena</v>
      </c>
      <c r="I7214" t="str">
        <f>VLOOKUP(Table_Villen_viihde.accdb[[#This Row],[myyjä]],ville_myyjät!$B$2:$C$17,2,FALSE)</f>
        <v>Nainen</v>
      </c>
      <c r="J7214" t="str">
        <f>VLOOKUP(Table_Villen_viihde.accdb[[#This Row],[Tuotenumero]],Table_Villen_viihde.accdb5[[Tuotenumero]:[Tuote]],2,FALSE)</f>
        <v>PS4-konsoli</v>
      </c>
      <c r="K7214" s="3">
        <f>VLOOKUP(Table_Villen_viihde.accdb[[#This Row],[Tuotenumero]],Table_Villen_viihde.accdb5[[Tuotenumero]:[TuoteryhmäID]],3,FALSE)</f>
        <v>5</v>
      </c>
      <c r="L7214" s="3" t="str">
        <f>VLOOKUP(Table_Villen_viihde.accdb[[#This Row],[Ryhmänro]],Table_Villen_viihde.accdb6[],2,FALSE)</f>
        <v>Konsolit</v>
      </c>
    </row>
    <row r="7215" spans="1:12" x14ac:dyDescent="0.35">
      <c r="A7215">
        <v>57713</v>
      </c>
      <c r="B7215" s="18">
        <v>43457</v>
      </c>
      <c r="C7215" t="s">
        <v>71</v>
      </c>
      <c r="D7215">
        <v>1</v>
      </c>
      <c r="E7215">
        <v>6</v>
      </c>
      <c r="F7215">
        <v>980</v>
      </c>
      <c r="G7215">
        <v>529.79999999999995</v>
      </c>
      <c r="H7215" t="str">
        <f>VLOOKUP(Table_Villen_viihde.accdb[[#This Row],[MyyjäID]],ville_myyjät!$A$2:$B$17,2,FALSE)</f>
        <v>Mikko</v>
      </c>
      <c r="I7215" t="str">
        <f>VLOOKUP(Table_Villen_viihde.accdb[[#This Row],[myyjä]],ville_myyjät!$B$2:$C$17,2,FALSE)</f>
        <v>Mies</v>
      </c>
      <c r="J7215" t="str">
        <f>VLOOKUP(Table_Villen_viihde.accdb[[#This Row],[Tuotenumero]],Table_Villen_viihde.accdb5[[Tuotenumero]:[Tuote]],2,FALSE)</f>
        <v>TV52</v>
      </c>
      <c r="K7215" s="3">
        <f>VLOOKUP(Table_Villen_viihde.accdb[[#This Row],[Tuotenumero]],Table_Villen_viihde.accdb5[[Tuotenumero]:[TuoteryhmäID]],3,FALSE)</f>
        <v>3</v>
      </c>
      <c r="L7215" s="3" t="str">
        <f>VLOOKUP(Table_Villen_viihde.accdb[[#This Row],[Ryhmänro]],Table_Villen_viihde.accdb6[],2,FALSE)</f>
        <v>TV</v>
      </c>
    </row>
    <row r="7216" spans="1:12" x14ac:dyDescent="0.35">
      <c r="A7216">
        <v>57714</v>
      </c>
      <c r="B7216" s="18">
        <v>43458</v>
      </c>
      <c r="C7216" t="s">
        <v>70</v>
      </c>
      <c r="D7216">
        <v>1</v>
      </c>
      <c r="E7216">
        <v>5</v>
      </c>
      <c r="F7216">
        <v>690</v>
      </c>
      <c r="G7216">
        <v>523.88</v>
      </c>
      <c r="H7216" t="str">
        <f>VLOOKUP(Table_Villen_viihde.accdb[[#This Row],[MyyjäID]],ville_myyjät!$A$2:$B$17,2,FALSE)</f>
        <v>Petri</v>
      </c>
      <c r="I7216" t="str">
        <f>VLOOKUP(Table_Villen_viihde.accdb[[#This Row],[myyjä]],ville_myyjät!$B$2:$C$17,2,FALSE)</f>
        <v>Mies</v>
      </c>
      <c r="J7216" t="str">
        <f>VLOOKUP(Table_Villen_viihde.accdb[[#This Row],[Tuotenumero]],Table_Villen_viihde.accdb5[[Tuotenumero]:[Tuote]],2,FALSE)</f>
        <v>TV40</v>
      </c>
      <c r="K7216" s="3">
        <f>VLOOKUP(Table_Villen_viihde.accdb[[#This Row],[Tuotenumero]],Table_Villen_viihde.accdb5[[Tuotenumero]:[TuoteryhmäID]],3,FALSE)</f>
        <v>3</v>
      </c>
      <c r="L7216" s="3" t="str">
        <f>VLOOKUP(Table_Villen_viihde.accdb[[#This Row],[Ryhmänro]],Table_Villen_viihde.accdb6[],2,FALSE)</f>
        <v>TV</v>
      </c>
    </row>
    <row r="7217" spans="1:12" x14ac:dyDescent="0.35">
      <c r="A7217">
        <v>57715</v>
      </c>
      <c r="B7217" s="18">
        <v>43458</v>
      </c>
      <c r="C7217" t="s">
        <v>66</v>
      </c>
      <c r="D7217">
        <v>1</v>
      </c>
      <c r="E7217">
        <v>7</v>
      </c>
      <c r="F7217">
        <v>245</v>
      </c>
      <c r="G7217">
        <v>179.41</v>
      </c>
      <c r="H7217" t="str">
        <f>VLOOKUP(Table_Villen_viihde.accdb[[#This Row],[MyyjäID]],ville_myyjät!$A$2:$B$17,2,FALSE)</f>
        <v>Kaija</v>
      </c>
      <c r="I7217" t="str">
        <f>VLOOKUP(Table_Villen_viihde.accdb[[#This Row],[myyjä]],ville_myyjät!$B$2:$C$17,2,FALSE)</f>
        <v>Nainen</v>
      </c>
      <c r="J7217" t="str">
        <f>VLOOKUP(Table_Villen_viihde.accdb[[#This Row],[Tuotenumero]],Table_Villen_viihde.accdb5[[Tuotenumero]:[Tuote]],2,FALSE)</f>
        <v>Blu-ray-soitin</v>
      </c>
      <c r="K7217" s="3">
        <f>VLOOKUP(Table_Villen_viihde.accdb[[#This Row],[Tuotenumero]],Table_Villen_viihde.accdb5[[Tuotenumero]:[TuoteryhmäID]],3,FALSE)</f>
        <v>2</v>
      </c>
      <c r="L7217" s="3" t="str">
        <f>VLOOKUP(Table_Villen_viihde.accdb[[#This Row],[Ryhmänro]],Table_Villen_viihde.accdb6[],2,FALSE)</f>
        <v>Kuvantoisto</v>
      </c>
    </row>
    <row r="7218" spans="1:12" x14ac:dyDescent="0.35">
      <c r="A7218">
        <v>57716</v>
      </c>
      <c r="B7218" s="18">
        <v>43458</v>
      </c>
      <c r="C7218" t="s">
        <v>72</v>
      </c>
      <c r="D7218">
        <v>1</v>
      </c>
      <c r="E7218">
        <v>5</v>
      </c>
      <c r="F7218">
        <v>27</v>
      </c>
      <c r="G7218">
        <v>20.94</v>
      </c>
      <c r="H7218" t="str">
        <f>VLOOKUP(Table_Villen_viihde.accdb[[#This Row],[MyyjäID]],ville_myyjät!$A$2:$B$17,2,FALSE)</f>
        <v>Petri</v>
      </c>
      <c r="I7218" t="str">
        <f>VLOOKUP(Table_Villen_viihde.accdb[[#This Row],[myyjä]],ville_myyjät!$B$2:$C$17,2,FALSE)</f>
        <v>Mies</v>
      </c>
      <c r="J7218" t="str">
        <f>VLOOKUP(Table_Villen_viihde.accdb[[#This Row],[Tuotenumero]],Table_Villen_viihde.accdb5[[Tuotenumero]:[Tuote]],2,FALSE)</f>
        <v>HDMI-kaapeli</v>
      </c>
      <c r="K7218" s="3">
        <f>VLOOKUP(Table_Villen_viihde.accdb[[#This Row],[Tuotenumero]],Table_Villen_viihde.accdb5[[Tuotenumero]:[TuoteryhmäID]],3,FALSE)</f>
        <v>4</v>
      </c>
      <c r="L7218" s="3" t="str">
        <f>VLOOKUP(Table_Villen_viihde.accdb[[#This Row],[Ryhmänro]],Table_Villen_viihde.accdb6[],2,FALSE)</f>
        <v>Tarvikkeet</v>
      </c>
    </row>
    <row r="7219" spans="1:12" x14ac:dyDescent="0.35">
      <c r="A7219">
        <v>57717</v>
      </c>
      <c r="B7219" s="18">
        <v>43458</v>
      </c>
      <c r="C7219" t="s">
        <v>71</v>
      </c>
      <c r="D7219">
        <v>1</v>
      </c>
      <c r="E7219">
        <v>1</v>
      </c>
      <c r="F7219">
        <v>980</v>
      </c>
      <c r="G7219">
        <v>529.79999999999995</v>
      </c>
      <c r="H7219" t="str">
        <f>VLOOKUP(Table_Villen_viihde.accdb[[#This Row],[MyyjäID]],ville_myyjät!$A$2:$B$17,2,FALSE)</f>
        <v>Liisa</v>
      </c>
      <c r="I7219" t="str">
        <f>VLOOKUP(Table_Villen_viihde.accdb[[#This Row],[myyjä]],ville_myyjät!$B$2:$C$17,2,FALSE)</f>
        <v>Nainen</v>
      </c>
      <c r="J7219" t="str">
        <f>VLOOKUP(Table_Villen_viihde.accdb[[#This Row],[Tuotenumero]],Table_Villen_viihde.accdb5[[Tuotenumero]:[Tuote]],2,FALSE)</f>
        <v>TV52</v>
      </c>
      <c r="K7219" s="3">
        <f>VLOOKUP(Table_Villen_viihde.accdb[[#This Row],[Tuotenumero]],Table_Villen_viihde.accdb5[[Tuotenumero]:[TuoteryhmäID]],3,FALSE)</f>
        <v>3</v>
      </c>
      <c r="L7219" s="3" t="str">
        <f>VLOOKUP(Table_Villen_viihde.accdb[[#This Row],[Ryhmänro]],Table_Villen_viihde.accdb6[],2,FALSE)</f>
        <v>TV</v>
      </c>
    </row>
    <row r="7220" spans="1:12" x14ac:dyDescent="0.35">
      <c r="A7220">
        <v>57718</v>
      </c>
      <c r="B7220" s="18">
        <v>43459</v>
      </c>
      <c r="C7220" t="s">
        <v>71</v>
      </c>
      <c r="D7220">
        <v>1</v>
      </c>
      <c r="E7220">
        <v>16</v>
      </c>
      <c r="F7220">
        <v>980</v>
      </c>
      <c r="G7220">
        <v>529.79999999999995</v>
      </c>
      <c r="H7220" t="str">
        <f>VLOOKUP(Table_Villen_viihde.accdb[[#This Row],[MyyjäID]],ville_myyjät!$A$2:$B$17,2,FALSE)</f>
        <v>Kaarina</v>
      </c>
      <c r="I7220" t="str">
        <f>VLOOKUP(Table_Villen_viihde.accdb[[#This Row],[myyjä]],ville_myyjät!$B$2:$C$17,2,FALSE)</f>
        <v>Nainen</v>
      </c>
      <c r="J7220" t="str">
        <f>VLOOKUP(Table_Villen_viihde.accdb[[#This Row],[Tuotenumero]],Table_Villen_viihde.accdb5[[Tuotenumero]:[Tuote]],2,FALSE)</f>
        <v>TV52</v>
      </c>
      <c r="K7220" s="3">
        <f>VLOOKUP(Table_Villen_viihde.accdb[[#This Row],[Tuotenumero]],Table_Villen_viihde.accdb5[[Tuotenumero]:[TuoteryhmäID]],3,FALSE)</f>
        <v>3</v>
      </c>
      <c r="L7220" s="3" t="str">
        <f>VLOOKUP(Table_Villen_viihde.accdb[[#This Row],[Ryhmänro]],Table_Villen_viihde.accdb6[],2,FALSE)</f>
        <v>TV</v>
      </c>
    </row>
    <row r="7221" spans="1:12" x14ac:dyDescent="0.35">
      <c r="A7221">
        <v>57719</v>
      </c>
      <c r="B7221" s="18">
        <v>43459</v>
      </c>
      <c r="C7221" t="s">
        <v>68</v>
      </c>
      <c r="D7221">
        <v>1</v>
      </c>
      <c r="E7221">
        <v>5</v>
      </c>
      <c r="F7221">
        <v>260</v>
      </c>
      <c r="G7221">
        <v>135.35</v>
      </c>
      <c r="H7221" t="str">
        <f>VLOOKUP(Table_Villen_viihde.accdb[[#This Row],[MyyjäID]],ville_myyjät!$A$2:$B$17,2,FALSE)</f>
        <v>Petri</v>
      </c>
      <c r="I7221" t="str">
        <f>VLOOKUP(Table_Villen_viihde.accdb[[#This Row],[myyjä]],ville_myyjät!$B$2:$C$17,2,FALSE)</f>
        <v>Mies</v>
      </c>
      <c r="J7221" t="str">
        <f>VLOOKUP(Table_Villen_viihde.accdb[[#This Row],[Tuotenumero]],Table_Villen_viihde.accdb5[[Tuotenumero]:[Tuote]],2,FALSE)</f>
        <v>Tallentava HD-digiboxi</v>
      </c>
      <c r="K7221" s="3">
        <f>VLOOKUP(Table_Villen_viihde.accdb[[#This Row],[Tuotenumero]],Table_Villen_viihde.accdb5[[Tuotenumero]:[TuoteryhmäID]],3,FALSE)</f>
        <v>6</v>
      </c>
      <c r="L7221" s="3" t="str">
        <f>VLOOKUP(Table_Villen_viihde.accdb[[#This Row],[Ryhmänro]],Table_Villen_viihde.accdb6[],2,FALSE)</f>
        <v>Digiboxit</v>
      </c>
    </row>
    <row r="7222" spans="1:12" x14ac:dyDescent="0.35">
      <c r="A7222">
        <v>57720</v>
      </c>
      <c r="B7222" s="18">
        <v>43460</v>
      </c>
      <c r="C7222" t="s">
        <v>69</v>
      </c>
      <c r="D7222">
        <v>1</v>
      </c>
      <c r="E7222">
        <v>10</v>
      </c>
      <c r="F7222">
        <v>260</v>
      </c>
      <c r="G7222">
        <v>169.83</v>
      </c>
      <c r="H7222" t="str">
        <f>VLOOKUP(Table_Villen_viihde.accdb[[#This Row],[MyyjäID]],ville_myyjät!$A$2:$B$17,2,FALSE)</f>
        <v>Ilona</v>
      </c>
      <c r="I7222" t="str">
        <f>VLOOKUP(Table_Villen_viihde.accdb[[#This Row],[myyjä]],ville_myyjät!$B$2:$C$17,2,FALSE)</f>
        <v>Nainen</v>
      </c>
      <c r="J7222" t="str">
        <f>VLOOKUP(Table_Villen_viihde.accdb[[#This Row],[Tuotenumero]],Table_Villen_viihde.accdb5[[Tuotenumero]:[Tuote]],2,FALSE)</f>
        <v>PS4-konsoli</v>
      </c>
      <c r="K7222" s="3">
        <f>VLOOKUP(Table_Villen_viihde.accdb[[#This Row],[Tuotenumero]],Table_Villen_viihde.accdb5[[Tuotenumero]:[TuoteryhmäID]],3,FALSE)</f>
        <v>5</v>
      </c>
      <c r="L7222" s="3" t="str">
        <f>VLOOKUP(Table_Villen_viihde.accdb[[#This Row],[Ryhmänro]],Table_Villen_viihde.accdb6[],2,FALSE)</f>
        <v>Konsolit</v>
      </c>
    </row>
    <row r="7223" spans="1:12" x14ac:dyDescent="0.35">
      <c r="A7223">
        <v>57721</v>
      </c>
      <c r="B7223" s="18">
        <v>43461</v>
      </c>
      <c r="C7223" t="s">
        <v>66</v>
      </c>
      <c r="D7223">
        <v>1</v>
      </c>
      <c r="E7223">
        <v>13</v>
      </c>
      <c r="F7223">
        <v>245</v>
      </c>
      <c r="G7223">
        <v>179.41</v>
      </c>
      <c r="H7223" t="str">
        <f>VLOOKUP(Table_Villen_viihde.accdb[[#This Row],[MyyjäID]],ville_myyjät!$A$2:$B$17,2,FALSE)</f>
        <v>Kaarlo</v>
      </c>
      <c r="I7223" t="str">
        <f>VLOOKUP(Table_Villen_viihde.accdb[[#This Row],[myyjä]],ville_myyjät!$B$2:$C$17,2,FALSE)</f>
        <v>Mies</v>
      </c>
      <c r="J7223" t="str">
        <f>VLOOKUP(Table_Villen_viihde.accdb[[#This Row],[Tuotenumero]],Table_Villen_viihde.accdb5[[Tuotenumero]:[Tuote]],2,FALSE)</f>
        <v>Blu-ray-soitin</v>
      </c>
      <c r="K7223" s="3">
        <f>VLOOKUP(Table_Villen_viihde.accdb[[#This Row],[Tuotenumero]],Table_Villen_viihde.accdb5[[Tuotenumero]:[TuoteryhmäID]],3,FALSE)</f>
        <v>2</v>
      </c>
      <c r="L7223" s="3" t="str">
        <f>VLOOKUP(Table_Villen_viihde.accdb[[#This Row],[Ryhmänro]],Table_Villen_viihde.accdb6[],2,FALSE)</f>
        <v>Kuvantoisto</v>
      </c>
    </row>
    <row r="7224" spans="1:12" x14ac:dyDescent="0.35">
      <c r="A7224">
        <v>57722</v>
      </c>
      <c r="B7224" s="18">
        <v>43462</v>
      </c>
      <c r="C7224" t="s">
        <v>72</v>
      </c>
      <c r="D7224">
        <v>1</v>
      </c>
      <c r="E7224">
        <v>5</v>
      </c>
      <c r="F7224">
        <v>27</v>
      </c>
      <c r="G7224">
        <v>20.94</v>
      </c>
      <c r="H7224" t="str">
        <f>VLOOKUP(Table_Villen_viihde.accdb[[#This Row],[MyyjäID]],ville_myyjät!$A$2:$B$17,2,FALSE)</f>
        <v>Petri</v>
      </c>
      <c r="I7224" t="str">
        <f>VLOOKUP(Table_Villen_viihde.accdb[[#This Row],[myyjä]],ville_myyjät!$B$2:$C$17,2,FALSE)</f>
        <v>Mies</v>
      </c>
      <c r="J7224" t="str">
        <f>VLOOKUP(Table_Villen_viihde.accdb[[#This Row],[Tuotenumero]],Table_Villen_viihde.accdb5[[Tuotenumero]:[Tuote]],2,FALSE)</f>
        <v>HDMI-kaapeli</v>
      </c>
      <c r="K7224" s="3">
        <f>VLOOKUP(Table_Villen_viihde.accdb[[#This Row],[Tuotenumero]],Table_Villen_viihde.accdb5[[Tuotenumero]:[TuoteryhmäID]],3,FALSE)</f>
        <v>4</v>
      </c>
      <c r="L7224" s="3" t="str">
        <f>VLOOKUP(Table_Villen_viihde.accdb[[#This Row],[Ryhmänro]],Table_Villen_viihde.accdb6[],2,FALSE)</f>
        <v>Tarvikkeet</v>
      </c>
    </row>
    <row r="7225" spans="1:12" x14ac:dyDescent="0.35">
      <c r="A7225">
        <v>57723</v>
      </c>
      <c r="B7225" s="18">
        <v>43463</v>
      </c>
      <c r="C7225" t="s">
        <v>67</v>
      </c>
      <c r="D7225">
        <v>1</v>
      </c>
      <c r="E7225">
        <v>5</v>
      </c>
      <c r="F7225">
        <v>170</v>
      </c>
      <c r="G7225">
        <v>97.55</v>
      </c>
      <c r="H7225" t="str">
        <f>VLOOKUP(Table_Villen_viihde.accdb[[#This Row],[MyyjäID]],ville_myyjät!$A$2:$B$17,2,FALSE)</f>
        <v>Petri</v>
      </c>
      <c r="I7225" t="str">
        <f>VLOOKUP(Table_Villen_viihde.accdb[[#This Row],[myyjä]],ville_myyjät!$B$2:$C$17,2,FALSE)</f>
        <v>Mies</v>
      </c>
      <c r="J7225" t="str">
        <f>VLOOKUP(Table_Villen_viihde.accdb[[#This Row],[Tuotenumero]],Table_Villen_viihde.accdb5[[Tuotenumero]:[Tuote]],2,FALSE)</f>
        <v>HD-digiboxi</v>
      </c>
      <c r="K7225" s="3">
        <f>VLOOKUP(Table_Villen_viihde.accdb[[#This Row],[Tuotenumero]],Table_Villen_viihde.accdb5[[Tuotenumero]:[TuoteryhmäID]],3,FALSE)</f>
        <v>6</v>
      </c>
      <c r="L7225" s="3" t="str">
        <f>VLOOKUP(Table_Villen_viihde.accdb[[#This Row],[Ryhmänro]],Table_Villen_viihde.accdb6[],2,FALSE)</f>
        <v>Digiboxit</v>
      </c>
    </row>
    <row r="7226" spans="1:12" x14ac:dyDescent="0.35">
      <c r="A7226">
        <v>57724</v>
      </c>
      <c r="B7226" s="18">
        <v>43464</v>
      </c>
      <c r="C7226" t="s">
        <v>68</v>
      </c>
      <c r="D7226">
        <v>1</v>
      </c>
      <c r="E7226">
        <v>13</v>
      </c>
      <c r="F7226">
        <v>260</v>
      </c>
      <c r="G7226">
        <v>135.35</v>
      </c>
      <c r="H7226" t="str">
        <f>VLOOKUP(Table_Villen_viihde.accdb[[#This Row],[MyyjäID]],ville_myyjät!$A$2:$B$17,2,FALSE)</f>
        <v>Kaarlo</v>
      </c>
      <c r="I7226" t="str">
        <f>VLOOKUP(Table_Villen_viihde.accdb[[#This Row],[myyjä]],ville_myyjät!$B$2:$C$17,2,FALSE)</f>
        <v>Mies</v>
      </c>
      <c r="J7226" t="str">
        <f>VLOOKUP(Table_Villen_viihde.accdb[[#This Row],[Tuotenumero]],Table_Villen_viihde.accdb5[[Tuotenumero]:[Tuote]],2,FALSE)</f>
        <v>Tallentava HD-digiboxi</v>
      </c>
      <c r="K7226" s="3">
        <f>VLOOKUP(Table_Villen_viihde.accdb[[#This Row],[Tuotenumero]],Table_Villen_viihde.accdb5[[Tuotenumero]:[TuoteryhmäID]],3,FALSE)</f>
        <v>6</v>
      </c>
      <c r="L7226" s="3" t="str">
        <f>VLOOKUP(Table_Villen_viihde.accdb[[#This Row],[Ryhmänro]],Table_Villen_viihde.accdb6[],2,FALSE)</f>
        <v>Digiboxit</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26"/>
  <sheetViews>
    <sheetView workbookViewId="0"/>
  </sheetViews>
  <sheetFormatPr defaultRowHeight="14.5" x14ac:dyDescent="0.35"/>
  <cols>
    <col min="1" max="1" width="15.54296875" bestFit="1" customWidth="1"/>
    <col min="2" max="2" width="21.453125" bestFit="1" customWidth="1"/>
    <col min="3" max="3" width="16" bestFit="1" customWidth="1"/>
    <col min="4" max="4" width="7.81640625" bestFit="1" customWidth="1"/>
    <col min="5" max="5" width="14.1796875" bestFit="1" customWidth="1"/>
    <col min="6" max="6" width="12" bestFit="1" customWidth="1"/>
  </cols>
  <sheetData>
    <row r="1" spans="1:6" x14ac:dyDescent="0.35">
      <c r="A1" t="s">
        <v>43</v>
      </c>
      <c r="B1" t="s">
        <v>73</v>
      </c>
      <c r="C1" t="s">
        <v>74</v>
      </c>
      <c r="D1" t="s">
        <v>75</v>
      </c>
      <c r="E1" t="s">
        <v>46</v>
      </c>
      <c r="F1" t="s">
        <v>47</v>
      </c>
    </row>
    <row r="2" spans="1:6" x14ac:dyDescent="0.35">
      <c r="A2" t="s">
        <v>55</v>
      </c>
      <c r="B2" t="s">
        <v>76</v>
      </c>
      <c r="C2">
        <v>1</v>
      </c>
      <c r="D2">
        <v>1</v>
      </c>
      <c r="E2">
        <v>245</v>
      </c>
      <c r="F2">
        <v>181.51</v>
      </c>
    </row>
    <row r="3" spans="1:6" x14ac:dyDescent="0.35">
      <c r="A3" t="s">
        <v>59</v>
      </c>
      <c r="B3" t="s">
        <v>77</v>
      </c>
      <c r="C3">
        <v>1</v>
      </c>
      <c r="D3">
        <v>2</v>
      </c>
      <c r="E3">
        <v>260</v>
      </c>
      <c r="F3">
        <v>139.79</v>
      </c>
    </row>
    <row r="4" spans="1:6" x14ac:dyDescent="0.35">
      <c r="A4" t="s">
        <v>53</v>
      </c>
      <c r="B4" t="s">
        <v>78</v>
      </c>
      <c r="C4">
        <v>2</v>
      </c>
      <c r="D4">
        <v>1</v>
      </c>
      <c r="E4">
        <v>125</v>
      </c>
      <c r="F4">
        <v>67.739999999999995</v>
      </c>
    </row>
    <row r="5" spans="1:6" x14ac:dyDescent="0.35">
      <c r="A5" t="s">
        <v>54</v>
      </c>
      <c r="B5" t="s">
        <v>79</v>
      </c>
      <c r="C5">
        <v>2</v>
      </c>
      <c r="D5">
        <v>1</v>
      </c>
      <c r="E5">
        <v>190</v>
      </c>
      <c r="F5">
        <v>122.02</v>
      </c>
    </row>
    <row r="6" spans="1:6" x14ac:dyDescent="0.35">
      <c r="A6" t="s">
        <v>56</v>
      </c>
      <c r="B6" t="s">
        <v>80</v>
      </c>
      <c r="C6">
        <v>2</v>
      </c>
      <c r="D6">
        <v>1</v>
      </c>
      <c r="E6">
        <v>140</v>
      </c>
      <c r="F6">
        <v>96.38</v>
      </c>
    </row>
    <row r="7" spans="1:6" x14ac:dyDescent="0.35">
      <c r="A7" t="s">
        <v>66</v>
      </c>
      <c r="B7" t="s">
        <v>81</v>
      </c>
      <c r="C7">
        <v>2</v>
      </c>
      <c r="D7">
        <v>3</v>
      </c>
      <c r="E7">
        <v>245</v>
      </c>
      <c r="F7">
        <v>179.41</v>
      </c>
    </row>
    <row r="8" spans="1:6" x14ac:dyDescent="0.35">
      <c r="A8" t="s">
        <v>52</v>
      </c>
      <c r="B8" t="s">
        <v>82</v>
      </c>
      <c r="C8">
        <v>6</v>
      </c>
      <c r="D8">
        <v>1</v>
      </c>
      <c r="E8">
        <v>90</v>
      </c>
      <c r="F8">
        <v>51.44</v>
      </c>
    </row>
    <row r="9" spans="1:6" x14ac:dyDescent="0.35">
      <c r="A9" t="s">
        <v>50</v>
      </c>
      <c r="B9" t="s">
        <v>83</v>
      </c>
      <c r="C9">
        <v>6</v>
      </c>
      <c r="D9">
        <v>1</v>
      </c>
      <c r="E9">
        <v>90</v>
      </c>
      <c r="F9">
        <v>57.33</v>
      </c>
    </row>
    <row r="10" spans="1:6" x14ac:dyDescent="0.35">
      <c r="A10" t="s">
        <v>63</v>
      </c>
      <c r="B10" t="s">
        <v>84</v>
      </c>
      <c r="C10">
        <v>6</v>
      </c>
      <c r="D10">
        <v>2</v>
      </c>
      <c r="E10">
        <v>120</v>
      </c>
      <c r="F10">
        <v>79.41</v>
      </c>
    </row>
    <row r="11" spans="1:6" x14ac:dyDescent="0.35">
      <c r="A11" t="s">
        <v>67</v>
      </c>
      <c r="B11" t="s">
        <v>85</v>
      </c>
      <c r="C11">
        <v>6</v>
      </c>
      <c r="D11">
        <v>3</v>
      </c>
      <c r="E11">
        <v>170</v>
      </c>
      <c r="F11">
        <v>97.55</v>
      </c>
    </row>
    <row r="12" spans="1:6" x14ac:dyDescent="0.35">
      <c r="A12" t="s">
        <v>68</v>
      </c>
      <c r="B12" t="s">
        <v>86</v>
      </c>
      <c r="C12">
        <v>6</v>
      </c>
      <c r="D12">
        <v>3</v>
      </c>
      <c r="E12">
        <v>260</v>
      </c>
      <c r="F12">
        <v>135.35</v>
      </c>
    </row>
    <row r="13" spans="1:6" x14ac:dyDescent="0.35">
      <c r="A13" t="s">
        <v>48</v>
      </c>
      <c r="B13" t="s">
        <v>87</v>
      </c>
      <c r="C13">
        <v>5</v>
      </c>
      <c r="D13">
        <v>1</v>
      </c>
      <c r="E13">
        <v>80</v>
      </c>
      <c r="F13">
        <v>42.93</v>
      </c>
    </row>
    <row r="14" spans="1:6" x14ac:dyDescent="0.35">
      <c r="A14" t="s">
        <v>57</v>
      </c>
      <c r="B14" t="s">
        <v>88</v>
      </c>
      <c r="C14">
        <v>5</v>
      </c>
      <c r="D14">
        <v>1</v>
      </c>
      <c r="E14">
        <v>105</v>
      </c>
      <c r="F14">
        <v>57.03</v>
      </c>
    </row>
    <row r="15" spans="1:6" x14ac:dyDescent="0.35">
      <c r="A15" t="s">
        <v>64</v>
      </c>
      <c r="B15" t="s">
        <v>89</v>
      </c>
      <c r="C15">
        <v>5</v>
      </c>
      <c r="D15">
        <v>2</v>
      </c>
      <c r="E15">
        <v>130</v>
      </c>
      <c r="F15">
        <v>68.11</v>
      </c>
    </row>
    <row r="16" spans="1:6" x14ac:dyDescent="0.35">
      <c r="A16" t="s">
        <v>69</v>
      </c>
      <c r="B16" t="s">
        <v>90</v>
      </c>
      <c r="C16">
        <v>5</v>
      </c>
      <c r="D16">
        <v>3</v>
      </c>
      <c r="E16">
        <v>260</v>
      </c>
      <c r="F16">
        <v>169.83</v>
      </c>
    </row>
    <row r="17" spans="1:6" x14ac:dyDescent="0.35">
      <c r="A17" t="s">
        <v>51</v>
      </c>
      <c r="B17" t="s">
        <v>91</v>
      </c>
      <c r="C17">
        <v>3</v>
      </c>
      <c r="D17">
        <v>1</v>
      </c>
      <c r="E17">
        <v>250</v>
      </c>
      <c r="F17">
        <v>169.74</v>
      </c>
    </row>
    <row r="18" spans="1:6" x14ac:dyDescent="0.35">
      <c r="A18" t="s">
        <v>61</v>
      </c>
      <c r="B18" t="s">
        <v>92</v>
      </c>
      <c r="C18">
        <v>3</v>
      </c>
      <c r="D18">
        <v>2</v>
      </c>
      <c r="E18">
        <v>350</v>
      </c>
      <c r="F18">
        <v>238.27</v>
      </c>
    </row>
    <row r="19" spans="1:6" x14ac:dyDescent="0.35">
      <c r="A19" t="s">
        <v>70</v>
      </c>
      <c r="B19" t="s">
        <v>93</v>
      </c>
      <c r="C19">
        <v>3</v>
      </c>
      <c r="D19">
        <v>3</v>
      </c>
      <c r="E19">
        <v>690</v>
      </c>
      <c r="F19">
        <v>523.88</v>
      </c>
    </row>
    <row r="20" spans="1:6" x14ac:dyDescent="0.35">
      <c r="A20" t="s">
        <v>71</v>
      </c>
      <c r="B20" t="s">
        <v>94</v>
      </c>
      <c r="C20">
        <v>3</v>
      </c>
      <c r="D20">
        <v>3</v>
      </c>
      <c r="E20">
        <v>980</v>
      </c>
      <c r="F20">
        <v>529.79999999999995</v>
      </c>
    </row>
    <row r="21" spans="1:6" x14ac:dyDescent="0.35">
      <c r="A21" t="s">
        <v>72</v>
      </c>
      <c r="B21" t="s">
        <v>95</v>
      </c>
      <c r="C21">
        <v>4</v>
      </c>
      <c r="D21">
        <v>3</v>
      </c>
      <c r="E21">
        <v>27</v>
      </c>
      <c r="F21">
        <v>20.94</v>
      </c>
    </row>
    <row r="22" spans="1:6" x14ac:dyDescent="0.35">
      <c r="A22" t="s">
        <v>58</v>
      </c>
      <c r="B22" t="s">
        <v>96</v>
      </c>
      <c r="C22">
        <v>4</v>
      </c>
      <c r="D22">
        <v>2</v>
      </c>
      <c r="E22">
        <v>19</v>
      </c>
      <c r="F22">
        <v>9.69</v>
      </c>
    </row>
    <row r="23" spans="1:6" x14ac:dyDescent="0.35">
      <c r="A23" t="s">
        <v>60</v>
      </c>
      <c r="B23" t="s">
        <v>97</v>
      </c>
      <c r="C23">
        <v>4</v>
      </c>
      <c r="D23">
        <v>2</v>
      </c>
      <c r="E23">
        <v>16</v>
      </c>
      <c r="F23">
        <v>11.27</v>
      </c>
    </row>
    <row r="24" spans="1:6" x14ac:dyDescent="0.35">
      <c r="A24" t="s">
        <v>49</v>
      </c>
      <c r="B24" t="s">
        <v>98</v>
      </c>
      <c r="C24">
        <v>4</v>
      </c>
      <c r="D24">
        <v>1</v>
      </c>
      <c r="E24">
        <v>22</v>
      </c>
      <c r="F24">
        <v>11.82</v>
      </c>
    </row>
    <row r="25" spans="1:6" x14ac:dyDescent="0.35">
      <c r="A25" t="s">
        <v>65</v>
      </c>
      <c r="B25" t="s">
        <v>99</v>
      </c>
      <c r="C25">
        <v>4</v>
      </c>
      <c r="D25">
        <v>2</v>
      </c>
      <c r="E25">
        <v>35</v>
      </c>
      <c r="F25">
        <v>20.28</v>
      </c>
    </row>
    <row r="26" spans="1:6" x14ac:dyDescent="0.35">
      <c r="A26" t="s">
        <v>62</v>
      </c>
      <c r="B26" t="s">
        <v>100</v>
      </c>
      <c r="C26">
        <v>4</v>
      </c>
      <c r="D26">
        <v>2</v>
      </c>
      <c r="E26">
        <v>60</v>
      </c>
      <c r="F26">
        <v>46.16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7"/>
  <sheetViews>
    <sheetView workbookViewId="0"/>
  </sheetViews>
  <sheetFormatPr defaultRowHeight="14.5" x14ac:dyDescent="0.35"/>
  <cols>
    <col min="1" max="1" width="16" bestFit="1" customWidth="1"/>
    <col min="2" max="2" width="14" bestFit="1" customWidth="1"/>
  </cols>
  <sheetData>
    <row r="1" spans="1:2" x14ac:dyDescent="0.35">
      <c r="A1" t="s">
        <v>74</v>
      </c>
      <c r="B1" t="s">
        <v>101</v>
      </c>
    </row>
    <row r="2" spans="1:2" x14ac:dyDescent="0.35">
      <c r="A2">
        <v>1</v>
      </c>
      <c r="B2" t="s">
        <v>102</v>
      </c>
    </row>
    <row r="3" spans="1:2" x14ac:dyDescent="0.35">
      <c r="A3">
        <v>2</v>
      </c>
      <c r="B3" t="s">
        <v>103</v>
      </c>
    </row>
    <row r="4" spans="1:2" x14ac:dyDescent="0.35">
      <c r="A4">
        <v>3</v>
      </c>
      <c r="B4" t="s">
        <v>104</v>
      </c>
    </row>
    <row r="5" spans="1:2" x14ac:dyDescent="0.35">
      <c r="A5">
        <v>4</v>
      </c>
      <c r="B5" t="s">
        <v>105</v>
      </c>
    </row>
    <row r="6" spans="1:2" x14ac:dyDescent="0.35">
      <c r="A6">
        <v>5</v>
      </c>
      <c r="B6" t="s">
        <v>106</v>
      </c>
    </row>
    <row r="7" spans="1:2" x14ac:dyDescent="0.35">
      <c r="A7">
        <v>6</v>
      </c>
      <c r="B7" t="s">
        <v>107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E17"/>
  <sheetViews>
    <sheetView workbookViewId="0"/>
  </sheetViews>
  <sheetFormatPr defaultRowHeight="14.5" x14ac:dyDescent="0.35"/>
  <cols>
    <col min="1" max="1" width="8.1796875" bestFit="1" customWidth="1"/>
    <col min="3" max="3" width="7.453125" bestFit="1" customWidth="1"/>
    <col min="4" max="4" width="8.7265625" bestFit="1" customWidth="1"/>
    <col min="5" max="5" width="10.26953125" bestFit="1" customWidth="1"/>
  </cols>
  <sheetData>
    <row r="1" spans="1:5" x14ac:dyDescent="0.35">
      <c r="A1" t="s">
        <v>45</v>
      </c>
      <c r="B1" t="s">
        <v>6</v>
      </c>
      <c r="C1" t="s">
        <v>108</v>
      </c>
      <c r="D1" t="s">
        <v>109</v>
      </c>
      <c r="E1" t="s">
        <v>110</v>
      </c>
    </row>
    <row r="2" spans="1:5" x14ac:dyDescent="0.35">
      <c r="A2">
        <v>1</v>
      </c>
      <c r="B2" t="s">
        <v>111</v>
      </c>
      <c r="C2" t="s">
        <v>112</v>
      </c>
      <c r="D2">
        <v>1959</v>
      </c>
      <c r="E2">
        <v>2013</v>
      </c>
    </row>
    <row r="3" spans="1:5" x14ac:dyDescent="0.35">
      <c r="A3">
        <v>2</v>
      </c>
      <c r="B3" t="s">
        <v>113</v>
      </c>
      <c r="C3" t="s">
        <v>112</v>
      </c>
      <c r="D3">
        <v>1971</v>
      </c>
      <c r="E3">
        <v>2017</v>
      </c>
    </row>
    <row r="4" spans="1:5" x14ac:dyDescent="0.35">
      <c r="A4">
        <v>3</v>
      </c>
      <c r="B4" t="s">
        <v>114</v>
      </c>
      <c r="C4" t="s">
        <v>112</v>
      </c>
      <c r="D4">
        <v>1993</v>
      </c>
      <c r="E4">
        <v>2014</v>
      </c>
    </row>
    <row r="5" spans="1:5" x14ac:dyDescent="0.35">
      <c r="A5">
        <v>5</v>
      </c>
      <c r="B5" t="s">
        <v>115</v>
      </c>
      <c r="C5" t="s">
        <v>116</v>
      </c>
      <c r="D5">
        <v>1989</v>
      </c>
      <c r="E5">
        <v>2016</v>
      </c>
    </row>
    <row r="6" spans="1:5" x14ac:dyDescent="0.35">
      <c r="A6">
        <v>6</v>
      </c>
      <c r="B6" t="s">
        <v>117</v>
      </c>
      <c r="C6" t="s">
        <v>116</v>
      </c>
      <c r="D6">
        <v>1967</v>
      </c>
      <c r="E6">
        <v>2012</v>
      </c>
    </row>
    <row r="7" spans="1:5" x14ac:dyDescent="0.35">
      <c r="A7">
        <v>7</v>
      </c>
      <c r="B7" t="s">
        <v>118</v>
      </c>
      <c r="C7" t="s">
        <v>112</v>
      </c>
      <c r="D7">
        <v>1970</v>
      </c>
      <c r="E7">
        <v>2012</v>
      </c>
    </row>
    <row r="8" spans="1:5" x14ac:dyDescent="0.35">
      <c r="A8">
        <v>8</v>
      </c>
      <c r="B8" t="s">
        <v>119</v>
      </c>
      <c r="C8" t="s">
        <v>116</v>
      </c>
      <c r="D8">
        <v>1998</v>
      </c>
      <c r="E8">
        <v>2015</v>
      </c>
    </row>
    <row r="9" spans="1:5" x14ac:dyDescent="0.35">
      <c r="A9">
        <v>9</v>
      </c>
      <c r="B9" t="s">
        <v>120</v>
      </c>
      <c r="C9" t="s">
        <v>116</v>
      </c>
      <c r="D9">
        <v>1974</v>
      </c>
      <c r="E9">
        <v>2015</v>
      </c>
    </row>
    <row r="10" spans="1:5" x14ac:dyDescent="0.35">
      <c r="A10">
        <v>10</v>
      </c>
      <c r="B10" t="s">
        <v>121</v>
      </c>
      <c r="C10" t="s">
        <v>112</v>
      </c>
      <c r="D10">
        <v>1980</v>
      </c>
      <c r="E10">
        <v>2015</v>
      </c>
    </row>
    <row r="11" spans="1:5" x14ac:dyDescent="0.35">
      <c r="A11">
        <v>11</v>
      </c>
      <c r="B11" t="s">
        <v>122</v>
      </c>
      <c r="C11" t="s">
        <v>116</v>
      </c>
      <c r="D11">
        <v>1958</v>
      </c>
      <c r="E11">
        <v>2016</v>
      </c>
    </row>
    <row r="12" spans="1:5" x14ac:dyDescent="0.35">
      <c r="A12">
        <v>13</v>
      </c>
      <c r="B12" t="s">
        <v>123</v>
      </c>
      <c r="C12" t="s">
        <v>116</v>
      </c>
      <c r="D12">
        <v>1970</v>
      </c>
      <c r="E12">
        <v>2014</v>
      </c>
    </row>
    <row r="13" spans="1:5" x14ac:dyDescent="0.35">
      <c r="A13">
        <v>14</v>
      </c>
      <c r="B13" t="s">
        <v>124</v>
      </c>
      <c r="C13" t="s">
        <v>116</v>
      </c>
      <c r="D13">
        <v>1964</v>
      </c>
      <c r="E13">
        <v>2013</v>
      </c>
    </row>
    <row r="14" spans="1:5" x14ac:dyDescent="0.35">
      <c r="A14">
        <v>15</v>
      </c>
      <c r="B14" t="s">
        <v>125</v>
      </c>
      <c r="C14" t="s">
        <v>112</v>
      </c>
      <c r="D14">
        <v>1994</v>
      </c>
      <c r="E14">
        <v>2014</v>
      </c>
    </row>
    <row r="15" spans="1:5" x14ac:dyDescent="0.35">
      <c r="A15">
        <v>16</v>
      </c>
      <c r="B15" t="s">
        <v>126</v>
      </c>
      <c r="C15" t="s">
        <v>112</v>
      </c>
      <c r="D15">
        <v>1965</v>
      </c>
      <c r="E15">
        <v>2017</v>
      </c>
    </row>
    <row r="16" spans="1:5" x14ac:dyDescent="0.35">
      <c r="A16">
        <v>18</v>
      </c>
      <c r="B16" t="s">
        <v>127</v>
      </c>
      <c r="C16" t="s">
        <v>112</v>
      </c>
      <c r="D16">
        <v>1965</v>
      </c>
      <c r="E16">
        <v>2014</v>
      </c>
    </row>
    <row r="17" spans="1:5" x14ac:dyDescent="0.35">
      <c r="A17">
        <v>19</v>
      </c>
      <c r="B17" t="s">
        <v>128</v>
      </c>
      <c r="C17" t="s">
        <v>116</v>
      </c>
      <c r="D17">
        <v>1969</v>
      </c>
      <c r="E17">
        <v>2016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20:E62"/>
  <sheetViews>
    <sheetView tabSelected="1" workbookViewId="0">
      <selection activeCell="L22" sqref="L22"/>
    </sheetView>
  </sheetViews>
  <sheetFormatPr defaultRowHeight="14.5" x14ac:dyDescent="0.35"/>
  <cols>
    <col min="1" max="1" width="18.7265625" bestFit="1" customWidth="1"/>
    <col min="2" max="2" width="16.26953125" customWidth="1"/>
    <col min="3" max="3" width="11.54296875" customWidth="1"/>
    <col min="4" max="4" width="6" customWidth="1"/>
    <col min="5" max="5" width="11.26953125" customWidth="1"/>
    <col min="6" max="6" width="6" customWidth="1"/>
    <col min="7" max="7" width="11.81640625" customWidth="1"/>
    <col min="8" max="8" width="11.26953125" customWidth="1"/>
    <col min="9" max="9" width="4.81640625" customWidth="1"/>
    <col min="10" max="10" width="5" customWidth="1"/>
    <col min="11" max="11" width="13.26953125" customWidth="1"/>
    <col min="12" max="12" width="13.453125" customWidth="1"/>
    <col min="13" max="15" width="5" customWidth="1"/>
    <col min="16" max="16" width="16.54296875" customWidth="1"/>
    <col min="17" max="17" width="12.1796875" customWidth="1"/>
    <col min="18" max="20" width="5" customWidth="1"/>
    <col min="21" max="21" width="15.26953125" bestFit="1" customWidth="1"/>
    <col min="22" max="22" width="5.1796875" customWidth="1"/>
    <col min="23" max="24" width="5" customWidth="1"/>
    <col min="25" max="25" width="6" customWidth="1"/>
    <col min="26" max="26" width="8.1796875" customWidth="1"/>
    <col min="27" max="27" width="13.7265625" customWidth="1"/>
    <col min="28" max="30" width="5" customWidth="1"/>
    <col min="31" max="31" width="16.81640625" customWidth="1"/>
    <col min="32" max="32" width="11.26953125" customWidth="1"/>
    <col min="33" max="33" width="8.7265625" customWidth="1"/>
    <col min="34" max="36" width="6.81640625" customWidth="1"/>
    <col min="37" max="37" width="9.54296875" customWidth="1"/>
    <col min="38" max="40" width="6.81640625" customWidth="1"/>
    <col min="41" max="41" width="9.54296875" customWidth="1"/>
    <col min="42" max="42" width="8.81640625" customWidth="1"/>
    <col min="43" max="44" width="6.81640625" customWidth="1"/>
    <col min="45" max="45" width="11.81640625" customWidth="1"/>
    <col min="46" max="46" width="7.453125" customWidth="1"/>
    <col min="47" max="48" width="6.81640625" customWidth="1"/>
    <col min="49" max="49" width="10.453125" customWidth="1"/>
    <col min="50" max="50" width="11.26953125" customWidth="1"/>
    <col min="51" max="51" width="9.54296875" bestFit="1" customWidth="1"/>
    <col min="52" max="52" width="8.81640625" customWidth="1"/>
    <col min="53" max="55" width="6.81640625" customWidth="1"/>
    <col min="56" max="56" width="11.81640625" bestFit="1" customWidth="1"/>
    <col min="57" max="57" width="7.453125" customWidth="1"/>
    <col min="58" max="60" width="6.81640625" customWidth="1"/>
    <col min="61" max="61" width="10.453125" bestFit="1" customWidth="1"/>
    <col min="62" max="62" width="11.26953125" bestFit="1" customWidth="1"/>
  </cols>
  <sheetData>
    <row r="20" spans="1:5" x14ac:dyDescent="0.35">
      <c r="A20" s="19" t="s">
        <v>132</v>
      </c>
      <c r="B20" s="19" t="s">
        <v>151</v>
      </c>
    </row>
    <row r="21" spans="1:5" x14ac:dyDescent="0.35">
      <c r="A21" s="19" t="s">
        <v>133</v>
      </c>
      <c r="B21" t="s">
        <v>107</v>
      </c>
      <c r="C21" t="s">
        <v>103</v>
      </c>
      <c r="D21" t="s">
        <v>104</v>
      </c>
      <c r="E21" t="s">
        <v>134</v>
      </c>
    </row>
    <row r="22" spans="1:5" x14ac:dyDescent="0.35">
      <c r="A22" s="20" t="s">
        <v>135</v>
      </c>
      <c r="B22" s="3"/>
      <c r="C22" s="3"/>
      <c r="D22" s="3"/>
      <c r="E22" s="3"/>
    </row>
    <row r="23" spans="1:5" x14ac:dyDescent="0.35">
      <c r="A23" s="22" t="s">
        <v>136</v>
      </c>
      <c r="B23" s="3"/>
      <c r="C23" s="3">
        <v>239</v>
      </c>
      <c r="D23" s="3"/>
      <c r="E23" s="3">
        <v>239</v>
      </c>
    </row>
    <row r="24" spans="1:5" x14ac:dyDescent="0.35">
      <c r="A24" s="20" t="s">
        <v>148</v>
      </c>
      <c r="B24" s="3"/>
      <c r="C24" s="3"/>
      <c r="D24" s="3"/>
      <c r="E24" s="3"/>
    </row>
    <row r="25" spans="1:5" x14ac:dyDescent="0.35">
      <c r="A25" s="22" t="s">
        <v>137</v>
      </c>
      <c r="B25" s="3"/>
      <c r="C25" s="3"/>
      <c r="D25" s="3">
        <v>227</v>
      </c>
      <c r="E25" s="3">
        <v>227</v>
      </c>
    </row>
    <row r="26" spans="1:5" x14ac:dyDescent="0.35">
      <c r="A26" s="22" t="s">
        <v>138</v>
      </c>
      <c r="B26" s="3">
        <v>250</v>
      </c>
      <c r="C26" s="3">
        <v>130</v>
      </c>
      <c r="D26" s="3">
        <v>592</v>
      </c>
      <c r="E26" s="3">
        <v>972</v>
      </c>
    </row>
    <row r="27" spans="1:5" x14ac:dyDescent="0.35">
      <c r="A27" s="22" t="s">
        <v>139</v>
      </c>
      <c r="B27" s="3">
        <v>195</v>
      </c>
      <c r="C27" s="3">
        <v>428</v>
      </c>
      <c r="D27" s="3">
        <v>574</v>
      </c>
      <c r="E27" s="3">
        <v>1197</v>
      </c>
    </row>
    <row r="28" spans="1:5" x14ac:dyDescent="0.35">
      <c r="A28" s="22" t="s">
        <v>140</v>
      </c>
      <c r="B28" s="3">
        <v>86</v>
      </c>
      <c r="C28" s="3">
        <v>467</v>
      </c>
      <c r="D28" s="3"/>
      <c r="E28" s="3">
        <v>553</v>
      </c>
    </row>
    <row r="29" spans="1:5" x14ac:dyDescent="0.35">
      <c r="A29" s="22" t="s">
        <v>141</v>
      </c>
      <c r="B29" s="3">
        <v>334</v>
      </c>
      <c r="C29" s="3">
        <v>241</v>
      </c>
      <c r="D29" s="3">
        <v>333</v>
      </c>
      <c r="E29" s="3">
        <v>908</v>
      </c>
    </row>
    <row r="30" spans="1:5" x14ac:dyDescent="0.35">
      <c r="A30" s="22" t="s">
        <v>142</v>
      </c>
      <c r="B30" s="3">
        <v>154</v>
      </c>
      <c r="C30" s="3"/>
      <c r="D30" s="3">
        <v>319</v>
      </c>
      <c r="E30" s="3">
        <v>473</v>
      </c>
    </row>
    <row r="31" spans="1:5" x14ac:dyDescent="0.35">
      <c r="A31" s="22" t="s">
        <v>143</v>
      </c>
      <c r="B31" s="3">
        <v>89</v>
      </c>
      <c r="C31" s="3">
        <v>487</v>
      </c>
      <c r="D31" s="3">
        <v>566</v>
      </c>
      <c r="E31" s="3">
        <v>1142</v>
      </c>
    </row>
    <row r="32" spans="1:5" x14ac:dyDescent="0.35">
      <c r="A32" s="22" t="s">
        <v>144</v>
      </c>
      <c r="B32" s="3"/>
      <c r="C32" s="3">
        <v>224</v>
      </c>
      <c r="D32" s="3"/>
      <c r="E32" s="3">
        <v>224</v>
      </c>
    </row>
    <row r="33" spans="1:5" x14ac:dyDescent="0.35">
      <c r="A33" s="22" t="s">
        <v>145</v>
      </c>
      <c r="B33" s="3">
        <v>119</v>
      </c>
      <c r="C33" s="3">
        <v>352</v>
      </c>
      <c r="D33" s="3"/>
      <c r="E33" s="3">
        <v>471</v>
      </c>
    </row>
    <row r="34" spans="1:5" x14ac:dyDescent="0.35">
      <c r="A34" s="22" t="s">
        <v>146</v>
      </c>
      <c r="B34" s="3">
        <v>343</v>
      </c>
      <c r="C34" s="3">
        <v>242</v>
      </c>
      <c r="D34" s="3">
        <v>334</v>
      </c>
      <c r="E34" s="3">
        <v>919</v>
      </c>
    </row>
    <row r="35" spans="1:5" x14ac:dyDescent="0.35">
      <c r="A35" s="22" t="s">
        <v>147</v>
      </c>
      <c r="B35" s="3">
        <v>509</v>
      </c>
      <c r="C35" s="3">
        <v>117</v>
      </c>
      <c r="D35" s="3">
        <v>558</v>
      </c>
      <c r="E35" s="3">
        <v>1184</v>
      </c>
    </row>
    <row r="36" spans="1:5" x14ac:dyDescent="0.35">
      <c r="A36" s="20" t="s">
        <v>149</v>
      </c>
      <c r="B36" s="3"/>
      <c r="C36" s="3"/>
      <c r="D36" s="3"/>
      <c r="E36" s="3"/>
    </row>
    <row r="37" spans="1:5" x14ac:dyDescent="0.35">
      <c r="A37" s="22" t="s">
        <v>136</v>
      </c>
      <c r="B37" s="3"/>
      <c r="C37" s="3">
        <v>123</v>
      </c>
      <c r="D37" s="3">
        <v>340</v>
      </c>
      <c r="E37" s="3">
        <v>463</v>
      </c>
    </row>
    <row r="38" spans="1:5" x14ac:dyDescent="0.35">
      <c r="A38" s="22" t="s">
        <v>137</v>
      </c>
      <c r="B38" s="3"/>
      <c r="C38" s="3">
        <v>182</v>
      </c>
      <c r="D38" s="3"/>
      <c r="E38" s="3">
        <v>182</v>
      </c>
    </row>
    <row r="39" spans="1:5" x14ac:dyDescent="0.35">
      <c r="A39" s="22" t="s">
        <v>138</v>
      </c>
      <c r="B39" s="3">
        <v>367</v>
      </c>
      <c r="C39" s="3">
        <v>354</v>
      </c>
      <c r="D39" s="3">
        <v>235</v>
      </c>
      <c r="E39" s="3">
        <v>956</v>
      </c>
    </row>
    <row r="40" spans="1:5" x14ac:dyDescent="0.35">
      <c r="A40" s="22" t="s">
        <v>139</v>
      </c>
      <c r="B40" s="3">
        <v>119</v>
      </c>
      <c r="C40" s="3">
        <v>351</v>
      </c>
      <c r="D40" s="3">
        <v>246</v>
      </c>
      <c r="E40" s="3">
        <v>716</v>
      </c>
    </row>
    <row r="41" spans="1:5" x14ac:dyDescent="0.35">
      <c r="A41" s="22" t="s">
        <v>140</v>
      </c>
      <c r="B41" s="3">
        <v>111</v>
      </c>
      <c r="C41" s="3"/>
      <c r="D41" s="3"/>
      <c r="E41" s="3">
        <v>111</v>
      </c>
    </row>
    <row r="42" spans="1:5" x14ac:dyDescent="0.35">
      <c r="A42" s="22" t="s">
        <v>141</v>
      </c>
      <c r="B42" s="3"/>
      <c r="C42" s="3">
        <v>120</v>
      </c>
      <c r="D42" s="3">
        <v>322</v>
      </c>
      <c r="E42" s="3">
        <v>442</v>
      </c>
    </row>
    <row r="43" spans="1:5" x14ac:dyDescent="0.35">
      <c r="A43" s="22" t="s">
        <v>142</v>
      </c>
      <c r="B43" s="3"/>
      <c r="C43" s="3">
        <v>300</v>
      </c>
      <c r="D43" s="3">
        <v>245</v>
      </c>
      <c r="E43" s="3">
        <v>545</v>
      </c>
    </row>
    <row r="44" spans="1:5" x14ac:dyDescent="0.35">
      <c r="A44" s="22" t="s">
        <v>143</v>
      </c>
      <c r="B44" s="3">
        <v>81</v>
      </c>
      <c r="C44" s="3">
        <v>130</v>
      </c>
      <c r="D44" s="3">
        <v>342</v>
      </c>
      <c r="E44" s="3">
        <v>553</v>
      </c>
    </row>
    <row r="45" spans="1:5" x14ac:dyDescent="0.35">
      <c r="A45" s="22" t="s">
        <v>144</v>
      </c>
      <c r="B45" s="3"/>
      <c r="C45" s="3"/>
      <c r="D45" s="3">
        <v>342</v>
      </c>
      <c r="E45" s="3">
        <v>342</v>
      </c>
    </row>
    <row r="46" spans="1:5" x14ac:dyDescent="0.35">
      <c r="A46" s="22" t="s">
        <v>145</v>
      </c>
      <c r="B46" s="3">
        <v>279</v>
      </c>
      <c r="C46" s="3"/>
      <c r="D46" s="3">
        <v>2940</v>
      </c>
      <c r="E46" s="3">
        <v>3219</v>
      </c>
    </row>
    <row r="47" spans="1:5" x14ac:dyDescent="0.35">
      <c r="A47" s="22" t="s">
        <v>146</v>
      </c>
      <c r="B47" s="3">
        <v>83</v>
      </c>
      <c r="C47" s="3">
        <v>315</v>
      </c>
      <c r="D47" s="3">
        <v>2549</v>
      </c>
      <c r="E47" s="3">
        <v>2947</v>
      </c>
    </row>
    <row r="48" spans="1:5" x14ac:dyDescent="0.35">
      <c r="A48" s="22" t="s">
        <v>147</v>
      </c>
      <c r="B48" s="3">
        <v>170</v>
      </c>
      <c r="C48" s="3"/>
      <c r="D48" s="3"/>
      <c r="E48" s="3">
        <v>170</v>
      </c>
    </row>
    <row r="49" spans="1:5" x14ac:dyDescent="0.35">
      <c r="A49" s="20" t="s">
        <v>150</v>
      </c>
      <c r="B49" s="3"/>
      <c r="C49" s="3"/>
      <c r="D49" s="3"/>
      <c r="E49" s="3"/>
    </row>
    <row r="50" spans="1:5" x14ac:dyDescent="0.35">
      <c r="A50" s="22" t="s">
        <v>136</v>
      </c>
      <c r="B50" s="3">
        <v>273</v>
      </c>
      <c r="C50" s="3">
        <v>186</v>
      </c>
      <c r="D50" s="3">
        <v>890</v>
      </c>
      <c r="E50" s="3">
        <v>1349</v>
      </c>
    </row>
    <row r="51" spans="1:5" x14ac:dyDescent="0.35">
      <c r="A51" s="22" t="s">
        <v>137</v>
      </c>
      <c r="B51" s="3"/>
      <c r="C51" s="3">
        <v>114</v>
      </c>
      <c r="D51" s="3">
        <v>636</v>
      </c>
      <c r="E51" s="3">
        <v>750</v>
      </c>
    </row>
    <row r="52" spans="1:5" x14ac:dyDescent="0.35">
      <c r="A52" s="22" t="s">
        <v>138</v>
      </c>
      <c r="B52" s="3">
        <v>108</v>
      </c>
      <c r="C52" s="3">
        <v>120</v>
      </c>
      <c r="D52" s="3">
        <v>675</v>
      </c>
      <c r="E52" s="3">
        <v>903</v>
      </c>
    </row>
    <row r="53" spans="1:5" x14ac:dyDescent="0.35">
      <c r="A53" s="22" t="s">
        <v>139</v>
      </c>
      <c r="B53" s="3">
        <v>83</v>
      </c>
      <c r="C53" s="3">
        <v>123</v>
      </c>
      <c r="D53" s="3">
        <v>1507</v>
      </c>
      <c r="E53" s="3">
        <v>1713</v>
      </c>
    </row>
    <row r="54" spans="1:5" x14ac:dyDescent="0.35">
      <c r="A54" s="22" t="s">
        <v>140</v>
      </c>
      <c r="B54" s="3">
        <v>253</v>
      </c>
      <c r="C54" s="3">
        <v>236</v>
      </c>
      <c r="D54" s="3">
        <v>321</v>
      </c>
      <c r="E54" s="3">
        <v>810</v>
      </c>
    </row>
    <row r="55" spans="1:5" x14ac:dyDescent="0.35">
      <c r="A55" s="22" t="s">
        <v>141</v>
      </c>
      <c r="B55" s="3">
        <v>113</v>
      </c>
      <c r="C55" s="3"/>
      <c r="D55" s="3"/>
      <c r="E55" s="3">
        <v>113</v>
      </c>
    </row>
    <row r="56" spans="1:5" x14ac:dyDescent="0.35">
      <c r="A56" s="22" t="s">
        <v>142</v>
      </c>
      <c r="B56" s="3">
        <v>362</v>
      </c>
      <c r="C56" s="3"/>
      <c r="D56" s="3"/>
      <c r="E56" s="3">
        <v>362</v>
      </c>
    </row>
    <row r="57" spans="1:5" x14ac:dyDescent="0.35">
      <c r="A57" s="22" t="s">
        <v>143</v>
      </c>
      <c r="B57" s="3"/>
      <c r="C57" s="3">
        <v>241</v>
      </c>
      <c r="D57" s="3">
        <v>571</v>
      </c>
      <c r="E57" s="3">
        <v>812</v>
      </c>
    </row>
    <row r="58" spans="1:5" x14ac:dyDescent="0.35">
      <c r="A58" s="22" t="s">
        <v>144</v>
      </c>
      <c r="B58" s="3">
        <v>196</v>
      </c>
      <c r="C58" s="3">
        <v>120</v>
      </c>
      <c r="D58" s="3">
        <v>641</v>
      </c>
      <c r="E58" s="3">
        <v>957</v>
      </c>
    </row>
    <row r="59" spans="1:5" x14ac:dyDescent="0.35">
      <c r="A59" s="22" t="s">
        <v>145</v>
      </c>
      <c r="B59" s="3">
        <v>82</v>
      </c>
      <c r="C59" s="3">
        <v>291</v>
      </c>
      <c r="D59" s="3">
        <v>2129</v>
      </c>
      <c r="E59" s="3">
        <v>2502</v>
      </c>
    </row>
    <row r="60" spans="1:5" x14ac:dyDescent="0.35">
      <c r="A60" s="22" t="s">
        <v>146</v>
      </c>
      <c r="B60" s="3">
        <v>170</v>
      </c>
      <c r="C60" s="3">
        <v>140</v>
      </c>
      <c r="D60" s="3">
        <v>4610</v>
      </c>
      <c r="E60" s="3">
        <v>4920</v>
      </c>
    </row>
    <row r="61" spans="1:5" x14ac:dyDescent="0.35">
      <c r="A61" s="22" t="s">
        <v>147</v>
      </c>
      <c r="B61" s="3">
        <v>700</v>
      </c>
      <c r="C61" s="3">
        <v>245</v>
      </c>
      <c r="D61" s="3">
        <v>4520</v>
      </c>
      <c r="E61" s="3">
        <v>5465</v>
      </c>
    </row>
    <row r="62" spans="1:5" x14ac:dyDescent="0.35">
      <c r="A62" s="20" t="s">
        <v>134</v>
      </c>
      <c r="B62" s="3">
        <v>5629</v>
      </c>
      <c r="C62" s="3">
        <v>6618</v>
      </c>
      <c r="D62" s="3">
        <v>27564</v>
      </c>
      <c r="E62" s="3">
        <v>39811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vt:i4>
      </vt:variant>
    </vt:vector>
  </HeadingPairs>
  <TitlesOfParts>
    <vt:vector size="13" baseType="lpstr">
      <vt:lpstr>tuotteet</vt:lpstr>
      <vt:lpstr>pika</vt:lpstr>
      <vt:lpstr>myyntihistoria</vt:lpstr>
      <vt:lpstr>raportit</vt:lpstr>
      <vt:lpstr>ville_myynti</vt:lpstr>
      <vt:lpstr>ville_tuotteet</vt:lpstr>
      <vt:lpstr>ville_ryhmät</vt:lpstr>
      <vt:lpstr>ville_myyjät</vt:lpstr>
      <vt:lpstr>ville_työkalu</vt:lpstr>
      <vt:lpstr>piirit</vt:lpstr>
      <vt:lpstr>ryhmät</vt:lpstr>
      <vt:lpstr>tuotot</vt:lpstr>
      <vt:lpstr>ville_myyjät!Villen_myyjät</vt:lpstr>
    </vt:vector>
  </TitlesOfParts>
  <Company>Turun yliopisto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 Leino</dc:creator>
  <cp:lastModifiedBy>Laura</cp:lastModifiedBy>
  <dcterms:created xsi:type="dcterms:W3CDTF">2018-10-25T12:01:23Z</dcterms:created>
  <dcterms:modified xsi:type="dcterms:W3CDTF">2019-02-13T11:00:08Z</dcterms:modified>
</cp:coreProperties>
</file>